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E:\19.0 PepsiCo Restatement - 07072015\Manual Reconciliation_13072015\OND Version Rpeort 186 - 07082015\"/>
    </mc:Choice>
  </mc:AlternateContent>
  <bookViews>
    <workbookView xWindow="7605" yWindow="540" windowWidth="10830" windowHeight="10155" tabRatio="839"/>
  </bookViews>
  <sheets>
    <sheet name="Executive Summary" sheetId="207" r:id="rId1"/>
    <sheet name="Executive_Summary_ILD_Ref" sheetId="192" r:id="rId2"/>
    <sheet name="Picture" sheetId="198" r:id="rId3"/>
    <sheet name="Competitive Summary" sheetId="208" r:id="rId4"/>
    <sheet name="Comp_Sum_Cat_Ref" sheetId="195" r:id="rId5"/>
    <sheet name="Needstate Definitions" sheetId="183" r:id="rId6"/>
    <sheet name="QC Dol" sheetId="185" r:id="rId7"/>
    <sheet name="Info" sheetId="196" r:id="rId8"/>
  </sheets>
  <externalReferences>
    <externalReference r:id="rId9"/>
    <externalReference r:id="rId10"/>
  </externalReferences>
  <definedNames>
    <definedName name="_xlnm._FilterDatabase" localSheetId="7" hidden="1">Info!$O$1:$O$19286</definedName>
    <definedName name="_xlnm.Extract" localSheetId="7">Info!#REF!</definedName>
    <definedName name="GeogRg">OFFSET(Info!$J$1,0,0,COUNTIFS(Info!$J$1:$J$100,"&lt;&gt;-"),1)</definedName>
    <definedName name="marked">TRUE</definedName>
    <definedName name="_xlnm.Print_Area" localSheetId="3">'Competitive Summary'!$A$1:$AE$127</definedName>
    <definedName name="_xlnm.Print_Area" localSheetId="0">'Executive Summary'!$A$1:$W$63</definedName>
    <definedName name="_xlnm.Print_Area" localSheetId="5">'Needstate Definitions'!$A$1:$A$18</definedName>
    <definedName name="rpt_186H" localSheetId="3">'Competitive Summary'!#REF!,'Competitive Summary'!#REF!,'Competitive Summary'!#REF!,'Competitive Summary'!#REF!</definedName>
    <definedName name="rpt_186H" localSheetId="0">'[1]Competitive Summary - Category'!#REF!,'[1]Competitive Summary - Category'!#REF!,'[1]Competitive Summary - Category'!#REF!,'[1]Competitive Summary - Category'!#REF!</definedName>
    <definedName name="rpt_186H">#REF!,#REF!,#REF!,#REF!</definedName>
    <definedName name="TimeRG" localSheetId="3">OFFSET([1]Info!$A$15,0,0,COUNTA([1]Info!$A$15:$A$20),1)</definedName>
    <definedName name="TimeRG" localSheetId="0">OFFSET([1]Info!$A$15,0,0,COUNTA([1]Info!$A$15:$A$20),1)</definedName>
    <definedName name="TimeRG" localSheetId="5">Info!$A$15:$A$18</definedName>
    <definedName name="TimeRG">OFFSET(Info!$A$15,0,0,COUNTA(Info!$A$15:$A$20),1)</definedName>
  </definedNames>
  <calcPr calcId="152511"/>
</workbook>
</file>

<file path=xl/calcChain.xml><?xml version="1.0" encoding="utf-8"?>
<calcChain xmlns="http://schemas.openxmlformats.org/spreadsheetml/2006/main">
  <c r="K55" i="192" l="1"/>
  <c r="K54" i="192"/>
  <c r="K53" i="192"/>
  <c r="K52" i="192"/>
  <c r="K51" i="192"/>
  <c r="K50" i="192"/>
  <c r="K60" i="192" s="1"/>
  <c r="K64" i="192" s="1"/>
  <c r="K49" i="192"/>
  <c r="K59" i="192" s="1"/>
  <c r="K63" i="192" s="1"/>
  <c r="K48" i="192"/>
  <c r="K58" i="192" s="1"/>
  <c r="K62" i="192" s="1"/>
  <c r="K66" i="192" s="1"/>
  <c r="K47" i="192"/>
  <c r="G55" i="192"/>
  <c r="G54" i="192"/>
  <c r="G53" i="192"/>
  <c r="G52" i="192"/>
  <c r="G51" i="192"/>
  <c r="G50" i="192"/>
  <c r="G60" i="192" s="1"/>
  <c r="G64" i="192" s="1"/>
  <c r="G49" i="192"/>
  <c r="G59" i="192" s="1"/>
  <c r="G63" i="192" s="1"/>
  <c r="G48" i="192"/>
  <c r="G58" i="192" s="1"/>
  <c r="G62" i="192" s="1"/>
  <c r="G66" i="192" s="1"/>
  <c r="G47" i="192"/>
  <c r="G57" i="192" s="1"/>
  <c r="G61" i="192" s="1"/>
  <c r="G65" i="192" s="1"/>
  <c r="T46" i="192"/>
  <c r="S46" i="192"/>
  <c r="O46" i="192"/>
  <c r="N46" i="192"/>
  <c r="J46" i="192"/>
  <c r="I46" i="192"/>
  <c r="B47" i="192"/>
  <c r="B57" i="192" s="1"/>
  <c r="B62" i="192" s="1"/>
  <c r="A66" i="192"/>
  <c r="A65" i="192"/>
  <c r="A64" i="192"/>
  <c r="A63" i="192"/>
  <c r="A62" i="192"/>
  <c r="A61" i="192"/>
  <c r="A60" i="192"/>
  <c r="A59" i="192"/>
  <c r="A58" i="192"/>
  <c r="A57" i="192"/>
  <c r="F55" i="192"/>
  <c r="F54" i="192"/>
  <c r="F53" i="192"/>
  <c r="F52" i="192"/>
  <c r="F51" i="192"/>
  <c r="F50" i="192"/>
  <c r="F60" i="192" s="1"/>
  <c r="F65" i="192" s="1"/>
  <c r="F49" i="192"/>
  <c r="F59" i="192" s="1"/>
  <c r="F64" i="192" s="1"/>
  <c r="F48" i="192"/>
  <c r="F58" i="192" s="1"/>
  <c r="F63" i="192" s="1"/>
  <c r="F47" i="192"/>
  <c r="F57" i="192" s="1"/>
  <c r="F62" i="192" s="1"/>
  <c r="E46" i="192"/>
  <c r="G35" i="207" s="1"/>
  <c r="D46" i="192"/>
  <c r="F35" i="207" s="1"/>
  <c r="E35" i="207"/>
  <c r="B55" i="192"/>
  <c r="B54" i="192"/>
  <c r="B53" i="192"/>
  <c r="B52" i="192"/>
  <c r="B51" i="192"/>
  <c r="B50" i="192"/>
  <c r="B60" i="192" s="1"/>
  <c r="B65" i="192" s="1"/>
  <c r="B49" i="192"/>
  <c r="B59" i="192" s="1"/>
  <c r="B64" i="192" s="1"/>
  <c r="B48" i="192"/>
  <c r="B58" i="192" s="1"/>
  <c r="B63" i="192" s="1"/>
  <c r="U47" i="192"/>
  <c r="Q47" i="192"/>
  <c r="P47" i="192"/>
  <c r="L47" i="192"/>
  <c r="A55" i="192"/>
  <c r="A54" i="192"/>
  <c r="A53" i="192"/>
  <c r="A52" i="192"/>
  <c r="A51" i="192"/>
  <c r="A50" i="192"/>
  <c r="A49" i="192"/>
  <c r="A48" i="192"/>
  <c r="A47" i="192"/>
  <c r="S57" i="207"/>
  <c r="N57" i="207"/>
  <c r="I57" i="207"/>
  <c r="D57" i="207"/>
  <c r="R55" i="207"/>
  <c r="M55" i="207"/>
  <c r="H55" i="207"/>
  <c r="C55" i="207"/>
  <c r="B49" i="207"/>
  <c r="S48" i="207"/>
  <c r="N48" i="207"/>
  <c r="I48" i="207"/>
  <c r="D48" i="207"/>
  <c r="R46" i="207"/>
  <c r="M46" i="207"/>
  <c r="H46" i="207"/>
  <c r="C46" i="207"/>
  <c r="T35" i="207"/>
  <c r="O35" i="207"/>
  <c r="J35" i="207"/>
  <c r="B35" i="207"/>
  <c r="S34" i="207"/>
  <c r="N34" i="207"/>
  <c r="I34" i="207"/>
  <c r="D34" i="207"/>
  <c r="R32" i="207"/>
  <c r="M32" i="207"/>
  <c r="H32" i="207"/>
  <c r="C32" i="207"/>
  <c r="S7" i="207"/>
  <c r="N7" i="207"/>
  <c r="I7" i="207"/>
  <c r="D7" i="207"/>
  <c r="R6" i="207"/>
  <c r="M6" i="207"/>
  <c r="H6" i="207"/>
  <c r="C6" i="207"/>
  <c r="R5" i="207"/>
  <c r="M5" i="207"/>
  <c r="H5" i="207"/>
  <c r="C5" i="207"/>
  <c r="A3" i="207"/>
  <c r="A2" i="192"/>
  <c r="K57" i="192" l="1"/>
  <c r="K61" i="192" s="1"/>
  <c r="K65" i="192" s="1"/>
  <c r="H52" i="192"/>
  <c r="K56" i="192"/>
  <c r="H53" i="192"/>
  <c r="H50" i="192"/>
  <c r="H49" i="192"/>
  <c r="I48" i="192"/>
  <c r="J48" i="192" s="1"/>
  <c r="I49" i="192"/>
  <c r="J49" i="192" s="1"/>
  <c r="I53" i="192"/>
  <c r="J53" i="192" s="1"/>
  <c r="I59" i="192"/>
  <c r="J59" i="192" s="1"/>
  <c r="I51" i="192"/>
  <c r="J51" i="192" s="1"/>
  <c r="I54" i="192"/>
  <c r="J54" i="192" s="1"/>
  <c r="H54" i="192"/>
  <c r="I57" i="192"/>
  <c r="I61" i="192"/>
  <c r="H58" i="192"/>
  <c r="I58" i="192"/>
  <c r="J58" i="192" s="1"/>
  <c r="I60" i="192"/>
  <c r="J60" i="192" s="1"/>
  <c r="H60" i="192"/>
  <c r="H47" i="192"/>
  <c r="I50" i="192"/>
  <c r="J50" i="192" s="1"/>
  <c r="H51" i="192"/>
  <c r="H55" i="192"/>
  <c r="G56" i="192"/>
  <c r="H59" i="192"/>
  <c r="I47" i="192"/>
  <c r="J47" i="192" s="1"/>
  <c r="H48" i="192"/>
  <c r="I55" i="192"/>
  <c r="J55" i="192" s="1"/>
  <c r="I52" i="192"/>
  <c r="J52" i="192" s="1"/>
  <c r="F61" i="192"/>
  <c r="F66" i="192" s="1"/>
  <c r="B61" i="192"/>
  <c r="B66" i="192" s="1"/>
  <c r="R47" i="192"/>
  <c r="M47" i="192"/>
  <c r="H61" i="192" l="1"/>
  <c r="J61" i="192"/>
  <c r="J57" i="192"/>
  <c r="H57" i="192"/>
  <c r="I64" i="192"/>
  <c r="J64" i="192" s="1"/>
  <c r="H64" i="192"/>
  <c r="I63" i="192"/>
  <c r="J63" i="192" s="1"/>
  <c r="H63" i="192"/>
  <c r="H66" i="192"/>
  <c r="I66" i="192"/>
  <c r="J66" i="192" s="1"/>
  <c r="H65" i="192"/>
  <c r="I65" i="192"/>
  <c r="I56" i="192"/>
  <c r="J56" i="192" s="1"/>
  <c r="H56" i="192"/>
  <c r="I62" i="192"/>
  <c r="J62" i="192" s="1"/>
  <c r="H62" i="192"/>
  <c r="J65" i="192" l="1"/>
  <c r="A18" i="196" l="1"/>
  <c r="A17" i="196"/>
  <c r="A16" i="196"/>
  <c r="A15" i="196"/>
  <c r="U7" i="192"/>
  <c r="Q7" i="192"/>
  <c r="P7" i="192"/>
  <c r="L7" i="192"/>
  <c r="K7" i="192"/>
  <c r="G7" i="192"/>
  <c r="F7" i="192"/>
  <c r="B7" i="192"/>
  <c r="U6" i="192"/>
  <c r="Q6" i="192"/>
  <c r="P6" i="192"/>
  <c r="L6" i="192"/>
  <c r="K6" i="192"/>
  <c r="G6" i="192"/>
  <c r="F6" i="192"/>
  <c r="B6" i="192"/>
  <c r="U5" i="192"/>
  <c r="T5" i="192"/>
  <c r="S5" i="192"/>
  <c r="R5" i="192"/>
  <c r="Q5" i="192"/>
  <c r="P5" i="192"/>
  <c r="O5" i="192"/>
  <c r="N5" i="192"/>
  <c r="M5" i="192"/>
  <c r="L5" i="192"/>
  <c r="K5" i="192"/>
  <c r="J5" i="192"/>
  <c r="I5" i="192"/>
  <c r="H5" i="192"/>
  <c r="G5" i="192"/>
  <c r="F5" i="192"/>
  <c r="E5" i="192"/>
  <c r="D5" i="192"/>
  <c r="C5" i="192"/>
  <c r="B5" i="192"/>
  <c r="A6" i="192"/>
  <c r="Q2" i="196"/>
  <c r="Q3" i="196"/>
  <c r="Q4" i="196"/>
  <c r="Q5" i="196"/>
  <c r="Q6" i="196"/>
  <c r="Q7" i="196"/>
  <c r="Q8" i="196"/>
  <c r="Q9" i="196"/>
  <c r="Q10" i="196"/>
  <c r="Q11" i="196"/>
  <c r="Q12" i="196"/>
  <c r="Q13" i="196"/>
  <c r="Q14" i="196"/>
  <c r="Q15" i="196"/>
  <c r="Q16" i="196"/>
  <c r="Q17" i="196"/>
  <c r="Q18" i="196"/>
  <c r="Q19" i="196"/>
  <c r="Q20" i="196"/>
  <c r="Q21" i="196"/>
  <c r="Q22" i="196"/>
  <c r="Q23" i="196"/>
  <c r="Q24" i="196"/>
  <c r="Q25" i="196"/>
  <c r="Q26" i="196"/>
  <c r="Q27" i="196"/>
  <c r="Q28" i="196"/>
  <c r="Q29" i="196"/>
  <c r="Q30" i="196"/>
  <c r="Q31" i="196"/>
  <c r="Q32" i="196"/>
  <c r="Q33" i="196"/>
  <c r="Q34" i="196"/>
  <c r="Q35" i="196"/>
  <c r="Q36" i="196"/>
  <c r="Q37" i="196"/>
  <c r="Q38" i="196"/>
  <c r="Q39" i="196"/>
  <c r="Q40" i="196"/>
  <c r="Q41" i="196"/>
  <c r="Q42" i="196"/>
  <c r="Q43" i="196"/>
  <c r="Q44" i="196"/>
  <c r="Q45" i="196"/>
  <c r="Q46" i="196"/>
  <c r="Q47" i="196"/>
  <c r="Q48" i="196"/>
  <c r="Q49" i="196"/>
  <c r="Q50" i="196"/>
  <c r="Q51" i="196"/>
  <c r="Q52" i="196"/>
  <c r="Q53" i="196"/>
  <c r="Q54" i="196"/>
  <c r="Q55" i="196"/>
  <c r="Q56" i="196"/>
  <c r="Q57" i="196"/>
  <c r="Q58" i="196"/>
  <c r="Q59" i="196"/>
  <c r="Q60" i="196"/>
  <c r="Q61" i="196"/>
  <c r="Q62" i="196"/>
  <c r="Q63" i="196"/>
  <c r="Q64" i="196"/>
  <c r="Q65" i="196"/>
  <c r="Q66" i="196"/>
  <c r="Q67" i="196"/>
  <c r="Q68" i="196"/>
  <c r="Q69" i="196"/>
  <c r="Q70" i="196"/>
  <c r="Q71" i="196"/>
  <c r="Q72" i="196"/>
  <c r="Q73" i="196"/>
  <c r="Q74" i="196"/>
  <c r="Q75" i="196"/>
  <c r="Q76" i="196"/>
  <c r="Q77" i="196"/>
  <c r="Q78" i="196"/>
  <c r="Q79" i="196"/>
  <c r="Q80" i="196"/>
  <c r="Q81" i="196"/>
  <c r="Q82" i="196"/>
  <c r="Q83" i="196"/>
  <c r="Q84" i="196"/>
  <c r="Q85" i="196"/>
  <c r="Q86" i="196"/>
  <c r="Q87" i="196"/>
  <c r="Q88" i="196"/>
  <c r="Q89" i="196"/>
  <c r="Q90" i="196"/>
  <c r="Q91" i="196"/>
  <c r="Q92" i="196"/>
  <c r="Q93" i="196"/>
  <c r="Q94" i="196"/>
  <c r="Q95" i="196"/>
  <c r="Q96" i="196"/>
  <c r="Q97" i="196"/>
  <c r="Q98" i="196"/>
  <c r="Q99" i="196"/>
  <c r="Q100" i="196"/>
  <c r="Q1" i="196"/>
  <c r="G54" i="185"/>
  <c r="K54" i="185"/>
  <c r="S8" i="207" l="1"/>
  <c r="S7" i="192"/>
  <c r="T7" i="192" s="1"/>
  <c r="N8" i="207"/>
  <c r="N7" i="192"/>
  <c r="O7" i="192" s="1"/>
  <c r="I8" i="207"/>
  <c r="I7" i="192"/>
  <c r="D8" i="207"/>
  <c r="D7" i="192"/>
  <c r="E7" i="192" s="1"/>
  <c r="M6" i="192"/>
  <c r="M7" i="192"/>
  <c r="O8" i="207" s="1"/>
  <c r="R7" i="192"/>
  <c r="T8" i="207" s="1"/>
  <c r="R6" i="192"/>
  <c r="C7" i="192"/>
  <c r="E8" i="207" s="1"/>
  <c r="U8" i="207"/>
  <c r="H7" i="192"/>
  <c r="J8" i="207" s="1"/>
  <c r="C6" i="192"/>
  <c r="H6" i="192"/>
  <c r="C127" i="208"/>
  <c r="C63" i="208"/>
  <c r="C61" i="208"/>
  <c r="C119" i="208"/>
  <c r="C112" i="208"/>
  <c r="C100" i="208"/>
  <c r="C88" i="208"/>
  <c r="C77" i="208"/>
  <c r="C78" i="208"/>
  <c r="C79" i="208"/>
  <c r="C76" i="208"/>
  <c r="C74" i="208"/>
  <c r="C55" i="208"/>
  <c r="C56" i="208"/>
  <c r="C57" i="208"/>
  <c r="C54" i="208"/>
  <c r="C68" i="208"/>
  <c r="C52" i="208"/>
  <c r="C37" i="208"/>
  <c r="C38" i="208"/>
  <c r="C39" i="208"/>
  <c r="C36" i="208"/>
  <c r="C46" i="208"/>
  <c r="C34" i="208"/>
  <c r="C25" i="208"/>
  <c r="C18" i="208"/>
  <c r="F8" i="207" l="1"/>
  <c r="P8" i="207"/>
  <c r="K8" i="207"/>
  <c r="J7" i="192"/>
  <c r="L8" i="207" s="1"/>
  <c r="G8" i="207"/>
  <c r="V8" i="207"/>
  <c r="Q8" i="207"/>
  <c r="Y6" i="208"/>
  <c r="R6" i="208"/>
  <c r="K6" i="208"/>
  <c r="D6" i="208"/>
  <c r="L35" i="207" l="1"/>
  <c r="K35" i="207"/>
  <c r="V35" i="207"/>
  <c r="U35" i="207"/>
  <c r="Q35" i="207"/>
  <c r="P35" i="207"/>
  <c r="G3" i="196" l="1"/>
  <c r="A14" i="192" s="1"/>
  <c r="H3" i="196"/>
  <c r="G4" i="192" s="1"/>
  <c r="G4" i="196"/>
  <c r="B58" i="207" s="1"/>
  <c r="H4" i="196"/>
  <c r="AJ2" i="195"/>
  <c r="AR2" i="195"/>
  <c r="AT2" i="195"/>
  <c r="AV2" i="195"/>
  <c r="AX2" i="195"/>
  <c r="AJ3" i="195"/>
  <c r="AE3" i="195" s="1"/>
  <c r="AR3" i="195"/>
  <c r="AT3" i="195"/>
  <c r="AV3" i="195"/>
  <c r="AX3" i="195"/>
  <c r="AR4" i="195"/>
  <c r="AT4" i="195"/>
  <c r="AV4" i="195"/>
  <c r="AX4" i="195"/>
  <c r="G5" i="196"/>
  <c r="H5" i="196"/>
  <c r="G6" i="196"/>
  <c r="H6" i="196"/>
  <c r="G7" i="196"/>
  <c r="H7" i="196"/>
  <c r="G8" i="196"/>
  <c r="H8" i="196"/>
  <c r="G9" i="196"/>
  <c r="H9" i="196"/>
  <c r="V9" i="196"/>
  <c r="V8" i="196" s="1"/>
  <c r="V7" i="196" s="1"/>
  <c r="V6" i="196" s="1"/>
  <c r="V5" i="196" s="1"/>
  <c r="V4" i="196" s="1"/>
  <c r="V3" i="196" s="1"/>
  <c r="V2" i="196" s="1"/>
  <c r="V1" i="196" s="1"/>
  <c r="Y1" i="196"/>
  <c r="K2" i="196"/>
  <c r="A2" i="207" s="1"/>
  <c r="M2" i="196"/>
  <c r="X2" i="196"/>
  <c r="X3" i="196" s="1"/>
  <c r="X4" i="196" s="1"/>
  <c r="C3" i="196"/>
  <c r="C4" i="196"/>
  <c r="C5" i="196"/>
  <c r="W5" i="196"/>
  <c r="W9" i="196" s="1"/>
  <c r="W13" i="196" s="1"/>
  <c r="W17" i="196" s="1"/>
  <c r="W21" i="196" s="1"/>
  <c r="X5" i="196"/>
  <c r="X9" i="196" s="1"/>
  <c r="W6" i="196"/>
  <c r="W10" i="196" s="1"/>
  <c r="W14" i="196" s="1"/>
  <c r="C7" i="196"/>
  <c r="W7" i="196"/>
  <c r="W8" i="196"/>
  <c r="W12" i="196" s="1"/>
  <c r="W16" i="196" s="1"/>
  <c r="W20" i="196" s="1"/>
  <c r="W24" i="196" s="1"/>
  <c r="C9" i="196"/>
  <c r="V11" i="196"/>
  <c r="V12" i="196" s="1"/>
  <c r="V13" i="196" s="1"/>
  <c r="V14" i="196" s="1"/>
  <c r="V15" i="196" s="1"/>
  <c r="V16" i="196" s="1"/>
  <c r="V17" i="196" s="1"/>
  <c r="V18" i="196" s="1"/>
  <c r="V19" i="196" s="1"/>
  <c r="V20" i="196" s="1"/>
  <c r="V21" i="196" s="1"/>
  <c r="V22" i="196" s="1"/>
  <c r="V23" i="196" s="1"/>
  <c r="V24" i="196" s="1"/>
  <c r="V25" i="196" s="1"/>
  <c r="V26" i="196" s="1"/>
  <c r="V27" i="196" s="1"/>
  <c r="V28" i="196" s="1"/>
  <c r="V29" i="196" s="1"/>
  <c r="V30" i="196" s="1"/>
  <c r="V31" i="196" s="1"/>
  <c r="V32" i="196" s="1"/>
  <c r="V33" i="196" s="1"/>
  <c r="V34" i="196" s="1"/>
  <c r="V35" i="196" s="1"/>
  <c r="V36" i="196" s="1"/>
  <c r="V37" i="196" s="1"/>
  <c r="V38" i="196" s="1"/>
  <c r="V39" i="196" s="1"/>
  <c r="V40" i="196" s="1"/>
  <c r="V41" i="196" s="1"/>
  <c r="V42" i="196" s="1"/>
  <c r="V43" i="196" s="1"/>
  <c r="V44" i="196" s="1"/>
  <c r="V45" i="196" s="1"/>
  <c r="V46" i="196" s="1"/>
  <c r="V47" i="196" s="1"/>
  <c r="V48" i="196" s="1"/>
  <c r="V49" i="196" s="1"/>
  <c r="V50" i="196" s="1"/>
  <c r="V51" i="196" s="1"/>
  <c r="V52" i="196" s="1"/>
  <c r="V53" i="196" s="1"/>
  <c r="V54" i="196" s="1"/>
  <c r="V55" i="196" s="1"/>
  <c r="V56" i="196" s="1"/>
  <c r="V57" i="196" s="1"/>
  <c r="V58" i="196" s="1"/>
  <c r="V59" i="196" s="1"/>
  <c r="V60" i="196" s="1"/>
  <c r="V61" i="196" s="1"/>
  <c r="V62" i="196" s="1"/>
  <c r="V63" i="196" s="1"/>
  <c r="V64" i="196" s="1"/>
  <c r="V65" i="196" s="1"/>
  <c r="V66" i="196" s="1"/>
  <c r="V67" i="196" s="1"/>
  <c r="V68" i="196" s="1"/>
  <c r="V69" i="196" s="1"/>
  <c r="V70" i="196" s="1"/>
  <c r="V71" i="196" s="1"/>
  <c r="V72" i="196" s="1"/>
  <c r="V73" i="196" s="1"/>
  <c r="V74" i="196" s="1"/>
  <c r="V75" i="196" s="1"/>
  <c r="V76" i="196" s="1"/>
  <c r="V77" i="196" s="1"/>
  <c r="V78" i="196" s="1"/>
  <c r="V79" i="196" s="1"/>
  <c r="V80" i="196" s="1"/>
  <c r="V81" i="196" s="1"/>
  <c r="V82" i="196" s="1"/>
  <c r="V83" i="196" s="1"/>
  <c r="V84" i="196" s="1"/>
  <c r="V85" i="196" s="1"/>
  <c r="V86" i="196" s="1"/>
  <c r="V87" i="196" s="1"/>
  <c r="V88" i="196" s="1"/>
  <c r="V89" i="196" s="1"/>
  <c r="V90" i="196" s="1"/>
  <c r="V91" i="196" s="1"/>
  <c r="V92" i="196" s="1"/>
  <c r="V93" i="196" s="1"/>
  <c r="V94" i="196" s="1"/>
  <c r="V95" i="196" s="1"/>
  <c r="V96" i="196" s="1"/>
  <c r="V97" i="196" s="1"/>
  <c r="V98" i="196" s="1"/>
  <c r="V99" i="196" s="1"/>
  <c r="V100" i="196" s="1"/>
  <c r="V101" i="196" s="1"/>
  <c r="V102" i="196" s="1"/>
  <c r="V103" i="196" s="1"/>
  <c r="V104" i="196" s="1"/>
  <c r="V105" i="196" s="1"/>
  <c r="V106" i="196" s="1"/>
  <c r="V107" i="196" s="1"/>
  <c r="V108" i="196" s="1"/>
  <c r="V109" i="196" s="1"/>
  <c r="V110" i="196" s="1"/>
  <c r="V111" i="196" s="1"/>
  <c r="V112" i="196" s="1"/>
  <c r="V113" i="196" s="1"/>
  <c r="V114" i="196" s="1"/>
  <c r="V115" i="196" s="1"/>
  <c r="V116" i="196" s="1"/>
  <c r="V117" i="196" s="1"/>
  <c r="V118" i="196" s="1"/>
  <c r="V119" i="196" s="1"/>
  <c r="V120" i="196" s="1"/>
  <c r="V121" i="196" s="1"/>
  <c r="V122" i="196" s="1"/>
  <c r="V123" i="196" s="1"/>
  <c r="V124" i="196" s="1"/>
  <c r="V125" i="196" s="1"/>
  <c r="V126" i="196" s="1"/>
  <c r="V127" i="196" s="1"/>
  <c r="V128" i="196" s="1"/>
  <c r="V129" i="196" s="1"/>
  <c r="V130" i="196" s="1"/>
  <c r="V131" i="196" s="1"/>
  <c r="V132" i="196" s="1"/>
  <c r="V133" i="196" s="1"/>
  <c r="V134" i="196" s="1"/>
  <c r="V135" i="196" s="1"/>
  <c r="V136" i="196" s="1"/>
  <c r="V137" i="196" s="1"/>
  <c r="V138" i="196" s="1"/>
  <c r="V139" i="196" s="1"/>
  <c r="V140" i="196" s="1"/>
  <c r="V141" i="196" s="1"/>
  <c r="V142" i="196" s="1"/>
  <c r="V143" i="196" s="1"/>
  <c r="V144" i="196" s="1"/>
  <c r="V145" i="196" s="1"/>
  <c r="V146" i="196" s="1"/>
  <c r="V147" i="196" s="1"/>
  <c r="V148" i="196" s="1"/>
  <c r="V149" i="196" s="1"/>
  <c r="V150" i="196" s="1"/>
  <c r="V151" i="196" s="1"/>
  <c r="V152" i="196" s="1"/>
  <c r="V153" i="196" s="1"/>
  <c r="V154" i="196" s="1"/>
  <c r="V155" i="196" s="1"/>
  <c r="V156" i="196" s="1"/>
  <c r="V157" i="196" s="1"/>
  <c r="W11" i="196"/>
  <c r="W15" i="196" s="1"/>
  <c r="W19" i="196" s="1"/>
  <c r="W23" i="196" s="1"/>
  <c r="W27" i="196" s="1"/>
  <c r="W31" i="196" s="1"/>
  <c r="W35" i="196" s="1"/>
  <c r="A2" i="208" l="1"/>
  <c r="P36" i="195"/>
  <c r="P34" i="195"/>
  <c r="P35" i="195"/>
  <c r="P33" i="195"/>
  <c r="P37" i="195"/>
  <c r="Y5" i="196"/>
  <c r="X6" i="196"/>
  <c r="X10" i="196" s="1"/>
  <c r="Y2" i="196"/>
  <c r="AD85" i="195"/>
  <c r="X86" i="195"/>
  <c r="Q86" i="195"/>
  <c r="R104" i="208" s="1"/>
  <c r="J86" i="195"/>
  <c r="AD87" i="195"/>
  <c r="P87" i="195"/>
  <c r="I87" i="195"/>
  <c r="AD84" i="195"/>
  <c r="X87" i="195"/>
  <c r="W84" i="195"/>
  <c r="Q87" i="195"/>
  <c r="R105" i="208" s="1"/>
  <c r="P84" i="195"/>
  <c r="J87" i="195"/>
  <c r="I84" i="195"/>
  <c r="C84" i="195"/>
  <c r="W85" i="195"/>
  <c r="P85" i="195"/>
  <c r="I85" i="195"/>
  <c r="C85" i="195"/>
  <c r="AD86" i="195"/>
  <c r="X85" i="195"/>
  <c r="W86" i="195"/>
  <c r="Q85" i="195"/>
  <c r="R103" i="208" s="1"/>
  <c r="P86" i="195"/>
  <c r="J85" i="195"/>
  <c r="I86" i="195"/>
  <c r="C86" i="195"/>
  <c r="X84" i="195"/>
  <c r="Z84" i="195" s="1"/>
  <c r="W87" i="195"/>
  <c r="Q84" i="195"/>
  <c r="R102" i="208" s="1"/>
  <c r="J84" i="195"/>
  <c r="L84" i="195" s="1"/>
  <c r="C87" i="195"/>
  <c r="AW80" i="195"/>
  <c r="AJ95" i="195"/>
  <c r="AN95" i="195"/>
  <c r="AR95" i="195"/>
  <c r="AV95" i="195"/>
  <c r="AJ96" i="195"/>
  <c r="AN96" i="195"/>
  <c r="AR96" i="195"/>
  <c r="AV96" i="195"/>
  <c r="AJ97" i="195"/>
  <c r="AN97" i="195"/>
  <c r="AR97" i="195"/>
  <c r="AV97" i="195"/>
  <c r="AJ98" i="195"/>
  <c r="AN98" i="195"/>
  <c r="AR98" i="195"/>
  <c r="AV98" i="195"/>
  <c r="AD95" i="195"/>
  <c r="X95" i="195"/>
  <c r="W95" i="195"/>
  <c r="Q95" i="195"/>
  <c r="P95" i="195"/>
  <c r="J95" i="195"/>
  <c r="J94" i="195"/>
  <c r="I98" i="195"/>
  <c r="C96" i="195"/>
  <c r="AX67" i="195"/>
  <c r="AT67" i="195"/>
  <c r="AP67" i="195"/>
  <c r="AL67" i="195"/>
  <c r="X67" i="195"/>
  <c r="J67" i="195"/>
  <c r="AM95" i="195"/>
  <c r="AQ95" i="195"/>
  <c r="AU95" i="195"/>
  <c r="AY95" i="195"/>
  <c r="AM96" i="195"/>
  <c r="AQ96" i="195"/>
  <c r="AU96" i="195"/>
  <c r="AY96" i="195"/>
  <c r="AM97" i="195"/>
  <c r="AQ97" i="195"/>
  <c r="AU97" i="195"/>
  <c r="AY97" i="195"/>
  <c r="AM98" i="195"/>
  <c r="AQ98" i="195"/>
  <c r="AU98" i="195"/>
  <c r="AY98" i="195"/>
  <c r="AD98" i="195"/>
  <c r="X98" i="195"/>
  <c r="W98" i="195"/>
  <c r="Q98" i="195"/>
  <c r="P98" i="195"/>
  <c r="J98" i="195"/>
  <c r="I97" i="195"/>
  <c r="C97" i="195"/>
  <c r="AY67" i="195"/>
  <c r="AU67" i="195"/>
  <c r="AQ67" i="195"/>
  <c r="AM67" i="195"/>
  <c r="AD67" i="195"/>
  <c r="P67" i="195"/>
  <c r="AL95" i="195"/>
  <c r="AP95" i="195"/>
  <c r="AT95" i="195"/>
  <c r="AX95" i="195"/>
  <c r="AL96" i="195"/>
  <c r="AP96" i="195"/>
  <c r="AT96" i="195"/>
  <c r="AX96" i="195"/>
  <c r="AL97" i="195"/>
  <c r="AP97" i="195"/>
  <c r="AT97" i="195"/>
  <c r="AX97" i="195"/>
  <c r="AL98" i="195"/>
  <c r="AP98" i="195"/>
  <c r="AT98" i="195"/>
  <c r="AX98" i="195"/>
  <c r="AD97" i="195"/>
  <c r="X97" i="195"/>
  <c r="W97" i="195"/>
  <c r="Q97" i="195"/>
  <c r="P97" i="195"/>
  <c r="J97" i="195"/>
  <c r="I96" i="195"/>
  <c r="C98" i="195"/>
  <c r="B67" i="195"/>
  <c r="C83" i="208" s="1"/>
  <c r="AV67" i="195"/>
  <c r="AR67" i="195"/>
  <c r="AN67" i="195"/>
  <c r="AJ67" i="195"/>
  <c r="Q67" i="195"/>
  <c r="C67" i="195"/>
  <c r="AK95" i="195"/>
  <c r="AO95" i="195"/>
  <c r="AS95" i="195"/>
  <c r="AW95" i="195"/>
  <c r="AK96" i="195"/>
  <c r="AO96" i="195"/>
  <c r="AS96" i="195"/>
  <c r="AW96" i="195"/>
  <c r="AK97" i="195"/>
  <c r="AO97" i="195"/>
  <c r="AS97" i="195"/>
  <c r="AW97" i="195"/>
  <c r="AK98" i="195"/>
  <c r="AO98" i="195"/>
  <c r="AS98" i="195"/>
  <c r="AW98" i="195"/>
  <c r="AD96" i="195"/>
  <c r="X96" i="195"/>
  <c r="W96" i="195"/>
  <c r="Q96" i="195"/>
  <c r="P96" i="195"/>
  <c r="J96" i="195"/>
  <c r="I95" i="195"/>
  <c r="I94" i="195"/>
  <c r="C95" i="195"/>
  <c r="AW67" i="195"/>
  <c r="AS67" i="195"/>
  <c r="AO67" i="195"/>
  <c r="AK67" i="195"/>
  <c r="W67" i="195"/>
  <c r="I67" i="195"/>
  <c r="X7" i="196"/>
  <c r="Y3" i="196"/>
  <c r="Y4" i="196"/>
  <c r="X8" i="196"/>
  <c r="Y8" i="196" s="1"/>
  <c r="Y9" i="196"/>
  <c r="X13" i="196"/>
  <c r="X17" i="196" s="1"/>
  <c r="D54" i="185"/>
  <c r="H54" i="185"/>
  <c r="D55" i="185"/>
  <c r="H55" i="185"/>
  <c r="D57" i="185"/>
  <c r="H57" i="185"/>
  <c r="D56" i="185"/>
  <c r="H56" i="185"/>
  <c r="D58" i="185"/>
  <c r="H58" i="185"/>
  <c r="AN26" i="195"/>
  <c r="K4" i="208"/>
  <c r="B50" i="207"/>
  <c r="B60" i="207"/>
  <c r="B37" i="207"/>
  <c r="B62" i="207"/>
  <c r="B38" i="207"/>
  <c r="B51" i="207"/>
  <c r="B53" i="207"/>
  <c r="AK16" i="195"/>
  <c r="C36" i="195"/>
  <c r="AS26" i="195"/>
  <c r="AR26" i="195"/>
  <c r="B10" i="195"/>
  <c r="C14" i="208" s="1"/>
  <c r="AM15" i="195"/>
  <c r="AW53" i="195"/>
  <c r="I50" i="195"/>
  <c r="B8" i="192"/>
  <c r="AS6" i="195"/>
  <c r="AS34" i="195"/>
  <c r="P16" i="195"/>
  <c r="AN10" i="195"/>
  <c r="AK48" i="195"/>
  <c r="AJ86" i="195"/>
  <c r="J102" i="195"/>
  <c r="AO37" i="195"/>
  <c r="AY39" i="195"/>
  <c r="AU50" i="195"/>
  <c r="AL50" i="195"/>
  <c r="AT18" i="195"/>
  <c r="AY19" i="195"/>
  <c r="AN22" i="195"/>
  <c r="B9" i="195"/>
  <c r="C13" i="208" s="1"/>
  <c r="AR11" i="195"/>
  <c r="I80" i="195"/>
  <c r="AD52" i="195"/>
  <c r="X73" i="195"/>
  <c r="Z73" i="195" s="1"/>
  <c r="AK56" i="195"/>
  <c r="AX89" i="195"/>
  <c r="AU104" i="195"/>
  <c r="AM5" i="195"/>
  <c r="AX16" i="195"/>
  <c r="AV53" i="195"/>
  <c r="AQ41" i="195"/>
  <c r="AY5" i="195"/>
  <c r="AY22" i="195"/>
  <c r="AQ15" i="195"/>
  <c r="AY18" i="195"/>
  <c r="B6" i="195"/>
  <c r="C8" i="208" s="1"/>
  <c r="AX13" i="195"/>
  <c r="J35" i="195"/>
  <c r="J92" i="195"/>
  <c r="Q90" i="195"/>
  <c r="X94" i="195"/>
  <c r="Y114" i="208" s="1"/>
  <c r="H17" i="185" s="1"/>
  <c r="AK73" i="195"/>
  <c r="AX94" i="195"/>
  <c r="AJ16" i="195"/>
  <c r="AP21" i="195"/>
  <c r="AN37" i="195"/>
  <c r="AQ57" i="195"/>
  <c r="Q105" i="195"/>
  <c r="I71" i="195"/>
  <c r="A26" i="192"/>
  <c r="B22" i="207" s="1"/>
  <c r="AY8" i="195"/>
  <c r="I65" i="195"/>
  <c r="AP12" i="195"/>
  <c r="I25" i="195"/>
  <c r="Q34" i="195"/>
  <c r="Q52" i="195"/>
  <c r="R65" i="208" s="1"/>
  <c r="B19" i="192"/>
  <c r="P103" i="195"/>
  <c r="X88" i="195"/>
  <c r="I104" i="195"/>
  <c r="W94" i="195"/>
  <c r="X81" i="195"/>
  <c r="Y98" i="208" s="1"/>
  <c r="C66" i="195"/>
  <c r="D82" i="208" s="1"/>
  <c r="P90" i="195"/>
  <c r="I77" i="195"/>
  <c r="Q74" i="195"/>
  <c r="R91" i="208" s="1"/>
  <c r="W57" i="195"/>
  <c r="I76" i="195"/>
  <c r="Q59" i="195"/>
  <c r="L29" i="192"/>
  <c r="C8" i="195"/>
  <c r="D12" i="208" s="1"/>
  <c r="AD100" i="195"/>
  <c r="AD81" i="195"/>
  <c r="C101" i="195"/>
  <c r="W78" i="195"/>
  <c r="AD89" i="195"/>
  <c r="I79" i="195"/>
  <c r="J54" i="195"/>
  <c r="C88" i="195"/>
  <c r="D107" i="208" s="1"/>
  <c r="I73" i="195"/>
  <c r="C70" i="195"/>
  <c r="D86" i="208" s="1"/>
  <c r="I53" i="195"/>
  <c r="W73" i="195"/>
  <c r="W56" i="195"/>
  <c r="B34" i="192"/>
  <c r="F8" i="192"/>
  <c r="X27" i="195"/>
  <c r="Y33" i="208" s="1"/>
  <c r="G14" i="192"/>
  <c r="X78" i="195"/>
  <c r="Y95" i="208" s="1"/>
  <c r="H38" i="185" s="1"/>
  <c r="Q73" i="195"/>
  <c r="S73" i="195" s="1"/>
  <c r="J77" i="195"/>
  <c r="P48" i="195"/>
  <c r="X82" i="195"/>
  <c r="Y99" i="208" s="1"/>
  <c r="W42" i="195"/>
  <c r="J70" i="195"/>
  <c r="K13" i="192"/>
  <c r="C25" i="195"/>
  <c r="D31" i="208" s="1"/>
  <c r="W9" i="195"/>
  <c r="X37" i="195"/>
  <c r="U16" i="192"/>
  <c r="L30" i="192"/>
  <c r="AK36" i="195"/>
  <c r="AX48" i="195"/>
  <c r="AO53" i="195"/>
  <c r="AT57" i="195"/>
  <c r="AS65" i="195"/>
  <c r="AS68" i="195"/>
  <c r="AW69" i="195"/>
  <c r="AM71" i="195"/>
  <c r="AO73" i="195"/>
  <c r="AT74" i="195"/>
  <c r="AX75" i="195"/>
  <c r="B77" i="195"/>
  <c r="C94" i="208" s="1"/>
  <c r="AK78" i="195"/>
  <c r="AN79" i="195"/>
  <c r="AP80" i="195"/>
  <c r="AL81" i="195"/>
  <c r="B82" i="195"/>
  <c r="C99" i="208" s="1"/>
  <c r="AU82" i="195"/>
  <c r="AR84" i="195"/>
  <c r="AK85" i="195"/>
  <c r="AY85" i="195"/>
  <c r="AS86" i="195"/>
  <c r="AJ87" i="195"/>
  <c r="AU87" i="195"/>
  <c r="AK88" i="195"/>
  <c r="AV88" i="195"/>
  <c r="AO89" i="195"/>
  <c r="B90" i="195"/>
  <c r="C109" i="208" s="1"/>
  <c r="AP90" i="195"/>
  <c r="AJ91" i="195"/>
  <c r="AU91" i="195"/>
  <c r="AO92" i="195"/>
  <c r="AY92" i="195"/>
  <c r="AR94" i="195"/>
  <c r="AJ100" i="195"/>
  <c r="AR100" i="195"/>
  <c r="B101" i="195"/>
  <c r="C122" i="208" s="1"/>
  <c r="AQ101" i="195"/>
  <c r="AY101" i="195"/>
  <c r="AO102" i="195"/>
  <c r="AW102" i="195"/>
  <c r="AK103" i="195"/>
  <c r="AS103" i="195"/>
  <c r="AJ104" i="195"/>
  <c r="AR104" i="195"/>
  <c r="B105" i="195"/>
  <c r="C126" i="208" s="1"/>
  <c r="AM105" i="195"/>
  <c r="AU105" i="195"/>
  <c r="AJ39" i="195"/>
  <c r="AV51" i="195"/>
  <c r="AK57" i="195"/>
  <c r="AL66" i="195"/>
  <c r="AP69" i="195"/>
  <c r="AT71" i="195"/>
  <c r="B74" i="195"/>
  <c r="C91" i="208" s="1"/>
  <c r="AT75" i="195"/>
  <c r="AN77" i="195"/>
  <c r="AU78" i="195"/>
  <c r="AK80" i="195"/>
  <c r="AN81" i="195"/>
  <c r="AM82" i="195"/>
  <c r="AO84" i="195"/>
  <c r="AQ85" i="195"/>
  <c r="AN86" i="195"/>
  <c r="B87" i="195"/>
  <c r="C105" i="208" s="1"/>
  <c r="AV87" i="195"/>
  <c r="AQ88" i="195"/>
  <c r="AN89" i="195"/>
  <c r="AJ90" i="195"/>
  <c r="AV90" i="195"/>
  <c r="AT91" i="195"/>
  <c r="AP92" i="195"/>
  <c r="AM94" i="195"/>
  <c r="C100" i="195"/>
  <c r="AU100" i="195"/>
  <c r="AM101" i="195"/>
  <c r="AX101" i="195"/>
  <c r="AP102" i="195"/>
  <c r="I103" i="195"/>
  <c r="AR103" i="195"/>
  <c r="AM104" i="195"/>
  <c r="AV104" i="195"/>
  <c r="AL105" i="195"/>
  <c r="AX105" i="195"/>
  <c r="B11" i="195"/>
  <c r="C15" i="208" s="1"/>
  <c r="AV15" i="195"/>
  <c r="AR18" i="195"/>
  <c r="AV21" i="195"/>
  <c r="AS23" i="195"/>
  <c r="AX25" i="195"/>
  <c r="AV27" i="195"/>
  <c r="AY33" i="195"/>
  <c r="B35" i="195"/>
  <c r="C43" i="208" s="1"/>
  <c r="AW35" i="195"/>
  <c r="AX36" i="195"/>
  <c r="AY37" i="195"/>
  <c r="AT39" i="195"/>
  <c r="AO40" i="195"/>
  <c r="AN41" i="195"/>
  <c r="P42" i="195"/>
  <c r="AU9" i="195"/>
  <c r="AW12" i="195"/>
  <c r="AP16" i="195"/>
  <c r="AM19" i="195"/>
  <c r="AY21" i="195"/>
  <c r="AW23" i="195"/>
  <c r="AO25" i="195"/>
  <c r="AO27" i="195"/>
  <c r="AU33" i="195"/>
  <c r="AQ34" i="195"/>
  <c r="AS35" i="195"/>
  <c r="AT36" i="195"/>
  <c r="AV37" i="195"/>
  <c r="AQ39" i="195"/>
  <c r="AL40" i="195"/>
  <c r="I41" i="195"/>
  <c r="AW41" i="195"/>
  <c r="AS11" i="195"/>
  <c r="B21" i="195"/>
  <c r="C27" i="208" s="1"/>
  <c r="AR27" i="195"/>
  <c r="AT41" i="195"/>
  <c r="AS54" i="195"/>
  <c r="AJ65" i="195"/>
  <c r="AM68" i="195"/>
  <c r="AS70" i="195"/>
  <c r="AV73" i="195"/>
  <c r="AL76" i="195"/>
  <c r="AY77" i="195"/>
  <c r="AV79" i="195"/>
  <c r="AT81" i="195"/>
  <c r="AV82" i="195"/>
  <c r="AJ85" i="195"/>
  <c r="AO86" i="195"/>
  <c r="AO87" i="195"/>
  <c r="AM88" i="195"/>
  <c r="AS89" i="195"/>
  <c r="AO90" i="195"/>
  <c r="AP91" i="195"/>
  <c r="AT92" i="195"/>
  <c r="AV94" i="195"/>
  <c r="AM100" i="195"/>
  <c r="AY100" i="195"/>
  <c r="AU101" i="195"/>
  <c r="AS102" i="195"/>
  <c r="AN103" i="195"/>
  <c r="B104" i="195"/>
  <c r="C125" i="208" s="1"/>
  <c r="AY104" i="195"/>
  <c r="AQ105" i="195"/>
  <c r="AM9" i="195"/>
  <c r="AD13" i="195"/>
  <c r="W19" i="195"/>
  <c r="AP22" i="195"/>
  <c r="AN25" i="195"/>
  <c r="I33" i="195"/>
  <c r="AP34" i="195"/>
  <c r="AQ35" i="195"/>
  <c r="AJ37" i="195"/>
  <c r="AL39" i="195"/>
  <c r="AK40" i="195"/>
  <c r="AR41" i="195"/>
  <c r="AP7" i="195"/>
  <c r="I12" i="195"/>
  <c r="AT17" i="195"/>
  <c r="P21" i="195"/>
  <c r="AL23" i="195"/>
  <c r="C26" i="195"/>
  <c r="D32" i="208" s="1"/>
  <c r="AJ33" i="195"/>
  <c r="AL34" i="195"/>
  <c r="AX35" i="195"/>
  <c r="AK37" i="195"/>
  <c r="AM39" i="195"/>
  <c r="AP40" i="195"/>
  <c r="AO41" i="195"/>
  <c r="P10" i="195"/>
  <c r="AT21" i="195"/>
  <c r="C27" i="195"/>
  <c r="D33" i="208" s="1"/>
  <c r="AY34" i="195"/>
  <c r="AR36" i="195"/>
  <c r="AO39" i="195"/>
  <c r="P41" i="195"/>
  <c r="AL42" i="195"/>
  <c r="I48" i="195"/>
  <c r="AW48" i="195"/>
  <c r="AR49" i="195"/>
  <c r="AM50" i="195"/>
  <c r="X51" i="195"/>
  <c r="AX51" i="195"/>
  <c r="AS52" i="195"/>
  <c r="AR53" i="195"/>
  <c r="AP59" i="195"/>
  <c r="AT58" i="195"/>
  <c r="J58" i="195"/>
  <c r="AN57" i="195"/>
  <c r="AX56" i="195"/>
  <c r="X56" i="195"/>
  <c r="AM54" i="195"/>
  <c r="B53" i="195"/>
  <c r="C66" i="208" s="1"/>
  <c r="P52" i="195"/>
  <c r="AD51" i="195"/>
  <c r="C50" i="195"/>
  <c r="P49" i="195"/>
  <c r="AD48" i="195"/>
  <c r="AM42" i="195"/>
  <c r="AJ40" i="195"/>
  <c r="C37" i="195"/>
  <c r="AT34" i="195"/>
  <c r="J23" i="195"/>
  <c r="K29" i="208" s="1"/>
  <c r="D41" i="185" s="1"/>
  <c r="AY10" i="195"/>
  <c r="A5" i="195"/>
  <c r="AJ6" i="195"/>
  <c r="AU7" i="195"/>
  <c r="AX8" i="195"/>
  <c r="AD5" i="195"/>
  <c r="AM6" i="195"/>
  <c r="I5" i="195"/>
  <c r="X6" i="195"/>
  <c r="AK7" i="195"/>
  <c r="AN8" i="195"/>
  <c r="AY9" i="195"/>
  <c r="AK11" i="195"/>
  <c r="AN12" i="195"/>
  <c r="AQ13" i="195"/>
  <c r="AU15" i="195"/>
  <c r="AQ16" i="195"/>
  <c r="AM17" i="195"/>
  <c r="AJ18" i="195"/>
  <c r="AK19" i="195"/>
  <c r="AM21" i="195"/>
  <c r="AD22" i="195"/>
  <c r="Q23" i="195"/>
  <c r="R29" i="208" s="1"/>
  <c r="C24" i="195"/>
  <c r="D30" i="208" s="1"/>
  <c r="AT24" i="195"/>
  <c r="AW25" i="195"/>
  <c r="B27" i="195"/>
  <c r="C33" i="208" s="1"/>
  <c r="AS27" i="195"/>
  <c r="AO26" i="195"/>
  <c r="AJ25" i="195"/>
  <c r="AJ24" i="195"/>
  <c r="AX22" i="195"/>
  <c r="AN21" i="195"/>
  <c r="AJ19" i="195"/>
  <c r="W18" i="195"/>
  <c r="J17" i="195"/>
  <c r="AY15" i="195"/>
  <c r="P13" i="195"/>
  <c r="AP11" i="195"/>
  <c r="AS9" i="195"/>
  <c r="AL7" i="195"/>
  <c r="AS18" i="195"/>
  <c r="AP17" i="195"/>
  <c r="AM16" i="195"/>
  <c r="P15" i="195"/>
  <c r="P29" i="195" s="1"/>
  <c r="AR12" i="195"/>
  <c r="P11" i="195"/>
  <c r="AO9" i="195"/>
  <c r="P7" i="195"/>
  <c r="AT37" i="195"/>
  <c r="J37" i="195"/>
  <c r="AM36" i="195"/>
  <c r="AR35" i="195"/>
  <c r="AR46" i="195" s="1"/>
  <c r="AW34" i="195"/>
  <c r="W34" i="195"/>
  <c r="AP33" i="195"/>
  <c r="AU27" i="195"/>
  <c r="J27" i="195"/>
  <c r="K33" i="208" s="1"/>
  <c r="AL26" i="195"/>
  <c r="AP25" i="195"/>
  <c r="AY24" i="195"/>
  <c r="AL24" i="195"/>
  <c r="AQ23" i="195"/>
  <c r="B23" i="195"/>
  <c r="C29" i="208" s="1"/>
  <c r="AJ22" i="195"/>
  <c r="AS21" i="195"/>
  <c r="AX19" i="195"/>
  <c r="X19" i="195"/>
  <c r="AQ18" i="195"/>
  <c r="AV17" i="195"/>
  <c r="Q17" i="195"/>
  <c r="AO16" i="195"/>
  <c r="AT15" i="195"/>
  <c r="AW13" i="195"/>
  <c r="C13" i="195"/>
  <c r="D17" i="208" s="1"/>
  <c r="Q12" i="195"/>
  <c r="R16" i="208" s="1"/>
  <c r="AD11" i="195"/>
  <c r="C10" i="195"/>
  <c r="D14" i="208" s="1"/>
  <c r="Q9" i="195"/>
  <c r="R13" i="208" s="1"/>
  <c r="AJ8" i="195"/>
  <c r="AM7" i="195"/>
  <c r="AQ6" i="195"/>
  <c r="AU5" i="195"/>
  <c r="J5" i="195"/>
  <c r="AT5" i="195"/>
  <c r="AO6" i="195"/>
  <c r="Q7" i="195"/>
  <c r="AV7" i="195"/>
  <c r="AM8" i="195"/>
  <c r="J9" i="195"/>
  <c r="K13" i="208" s="1"/>
  <c r="AX9" i="195"/>
  <c r="AO10" i="195"/>
  <c r="AJ11" i="195"/>
  <c r="B12" i="195"/>
  <c r="C16" i="208" s="1"/>
  <c r="AQ12" i="195"/>
  <c r="AL13" i="195"/>
  <c r="I15" i="195"/>
  <c r="AS15" i="195"/>
  <c r="AS29" i="195" s="1"/>
  <c r="AU42" i="195"/>
  <c r="AR58" i="195"/>
  <c r="B71" i="195"/>
  <c r="C87" i="208" s="1"/>
  <c r="B75" i="195"/>
  <c r="C92" i="208" s="1"/>
  <c r="AR77" i="195"/>
  <c r="AR80" i="195"/>
  <c r="Q82" i="195"/>
  <c r="R99" i="208" s="1"/>
  <c r="AY84" i="195"/>
  <c r="AU86" i="195"/>
  <c r="B88" i="195"/>
  <c r="AJ89" i="195"/>
  <c r="AT90" i="195"/>
  <c r="B92" i="195"/>
  <c r="C111" i="208" s="1"/>
  <c r="AQ94" i="195"/>
  <c r="B96" i="195"/>
  <c r="C116" i="208" s="1"/>
  <c r="AN100" i="195"/>
  <c r="AP101" i="195"/>
  <c r="AL102" i="195"/>
  <c r="AO103" i="195"/>
  <c r="AQ104" i="195"/>
  <c r="AP105" i="195"/>
  <c r="AO12" i="195"/>
  <c r="AS19" i="195"/>
  <c r="AN24" i="195"/>
  <c r="AN27" i="195"/>
  <c r="AU34" i="195"/>
  <c r="AN36" i="195"/>
  <c r="J39" i="195"/>
  <c r="AS40" i="195"/>
  <c r="B42" i="195"/>
  <c r="C51" i="208" s="1"/>
  <c r="X11" i="195"/>
  <c r="Y15" i="208" s="1"/>
  <c r="X18" i="195"/>
  <c r="Y23" i="208" s="1"/>
  <c r="H15" i="185" s="1"/>
  <c r="AS22" i="195"/>
  <c r="AW24" i="195"/>
  <c r="AO33" i="195"/>
  <c r="I35" i="195"/>
  <c r="B37" i="195"/>
  <c r="C45" i="208" s="1"/>
  <c r="AU39" i="195"/>
  <c r="AX40" i="195"/>
  <c r="Q8" i="195"/>
  <c r="R12" i="208" s="1"/>
  <c r="AM22" i="195"/>
  <c r="AR33" i="195"/>
  <c r="W36" i="195"/>
  <c r="AW39" i="195"/>
  <c r="AU41" i="195"/>
  <c r="AX42" i="195"/>
  <c r="Q49" i="195"/>
  <c r="B50" i="195"/>
  <c r="AY50" i="195"/>
  <c r="I52" i="195"/>
  <c r="AJ53" i="195"/>
  <c r="AD54" i="195"/>
  <c r="AP58" i="195"/>
  <c r="AU57" i="195"/>
  <c r="C57" i="195"/>
  <c r="D71" i="208" s="1"/>
  <c r="AY54" i="195"/>
  <c r="AQ53" i="195"/>
  <c r="AJ52" i="195"/>
  <c r="AW50" i="195"/>
  <c r="AP49" i="195"/>
  <c r="AN48" i="195"/>
  <c r="I42" i="195"/>
  <c r="AN39" i="195"/>
  <c r="AD35" i="195"/>
  <c r="AX18" i="195"/>
  <c r="AR6" i="195"/>
  <c r="AK8" i="195"/>
  <c r="C5" i="195"/>
  <c r="D7" i="208" s="1"/>
  <c r="AT6" i="195"/>
  <c r="AR5" i="195"/>
  <c r="J7" i="195"/>
  <c r="AV8" i="195"/>
  <c r="AU10" i="195"/>
  <c r="W12" i="195"/>
  <c r="AY13" i="195"/>
  <c r="Q16" i="195"/>
  <c r="X17" i="195"/>
  <c r="AO18" i="195"/>
  <c r="AV19" i="195"/>
  <c r="J22" i="195"/>
  <c r="K28" i="208" s="1"/>
  <c r="D40" i="185" s="1"/>
  <c r="AK23" i="195"/>
  <c r="AM24" i="195"/>
  <c r="AQ25" i="195"/>
  <c r="Q27" i="195"/>
  <c r="R33" i="208" s="1"/>
  <c r="P27" i="195"/>
  <c r="AS25" i="195"/>
  <c r="I24" i="195"/>
  <c r="AK22" i="195"/>
  <c r="AR19" i="195"/>
  <c r="AY17" i="195"/>
  <c r="AN16" i="195"/>
  <c r="AN13" i="195"/>
  <c r="AV10" i="195"/>
  <c r="AP8" i="195"/>
  <c r="AD19" i="195"/>
  <c r="AD17" i="195"/>
  <c r="AW15" i="195"/>
  <c r="B13" i="195"/>
  <c r="C17" i="208" s="1"/>
  <c r="AT10" i="195"/>
  <c r="AL8" i="195"/>
  <c r="AL37" i="195"/>
  <c r="AQ36" i="195"/>
  <c r="AN35" i="195"/>
  <c r="AO34" i="195"/>
  <c r="AT33" i="195"/>
  <c r="AP27" i="195"/>
  <c r="AU26" i="195"/>
  <c r="AU25" i="195"/>
  <c r="AU24" i="195"/>
  <c r="AY23" i="195"/>
  <c r="P23" i="195"/>
  <c r="Q22" i="195"/>
  <c r="R28" i="208" s="1"/>
  <c r="AK21" i="195"/>
  <c r="AL19" i="195"/>
  <c r="AM18" i="195"/>
  <c r="AN17" i="195"/>
  <c r="AS16" i="195"/>
  <c r="AS30" i="195" s="1"/>
  <c r="AN15" i="195"/>
  <c r="AM13" i="195"/>
  <c r="AK12" i="195"/>
  <c r="AX10" i="195"/>
  <c r="AQ9" i="195"/>
  <c r="AO8" i="195"/>
  <c r="X7" i="195"/>
  <c r="Q6" i="195"/>
  <c r="B5" i="195"/>
  <c r="C7" i="208" s="1"/>
  <c r="AX5" i="195"/>
  <c r="AW6" i="195"/>
  <c r="AR7" i="195"/>
  <c r="AQ8" i="195"/>
  <c r="AP9" i="195"/>
  <c r="AK10" i="195"/>
  <c r="AN11" i="195"/>
  <c r="AD12" i="195"/>
  <c r="X13" i="195"/>
  <c r="Y17" i="208" s="1"/>
  <c r="W15" i="195"/>
  <c r="AW49" i="195"/>
  <c r="AR66" i="195"/>
  <c r="AO70" i="195"/>
  <c r="AM75" i="195"/>
  <c r="AJ79" i="195"/>
  <c r="AU81" i="195"/>
  <c r="AS85" i="195"/>
  <c r="AK87" i="195"/>
  <c r="AW88" i="195"/>
  <c r="B91" i="195"/>
  <c r="C110" i="208" s="1"/>
  <c r="AU92" i="195"/>
  <c r="AL101" i="195"/>
  <c r="AT102" i="195"/>
  <c r="AW103" i="195"/>
  <c r="X105" i="195"/>
  <c r="AX6" i="195"/>
  <c r="AY16" i="195"/>
  <c r="AJ23" i="195"/>
  <c r="AN33" i="195"/>
  <c r="AL35" i="195"/>
  <c r="AU37" i="195"/>
  <c r="AW40" i="195"/>
  <c r="AS8" i="195"/>
  <c r="C16" i="195"/>
  <c r="I23" i="195"/>
  <c r="AV26" i="195"/>
  <c r="AV34" i="195"/>
  <c r="AQ37" i="195"/>
  <c r="J40" i="195"/>
  <c r="AJ42" i="195"/>
  <c r="B24" i="195"/>
  <c r="C30" i="208" s="1"/>
  <c r="AK35" i="195"/>
  <c r="AX37" i="195"/>
  <c r="J42" i="195"/>
  <c r="AO48" i="195"/>
  <c r="AV49" i="195"/>
  <c r="AL51" i="195"/>
  <c r="AO52" i="195"/>
  <c r="B54" i="195"/>
  <c r="C67" i="208" s="1"/>
  <c r="AL58" i="195"/>
  <c r="AJ57" i="195"/>
  <c r="AL56" i="195"/>
  <c r="AL53" i="195"/>
  <c r="AS51" i="195"/>
  <c r="AU49" i="195"/>
  <c r="J48" i="195"/>
  <c r="AU40" i="195"/>
  <c r="AY35" i="195"/>
  <c r="AL17" i="195"/>
  <c r="AN5" i="195"/>
  <c r="I8" i="195"/>
  <c r="AQ5" i="195"/>
  <c r="AD7" i="195"/>
  <c r="AU6" i="195"/>
  <c r="AJ9" i="195"/>
  <c r="AQ11" i="195"/>
  <c r="AJ13" i="195"/>
  <c r="AL16" i="195"/>
  <c r="AX17" i="195"/>
  <c r="AQ19" i="195"/>
  <c r="AO22" i="195"/>
  <c r="AV23" i="195"/>
  <c r="AK25" i="195"/>
  <c r="AK27" i="195"/>
  <c r="W26" i="195"/>
  <c r="AQ24" i="195"/>
  <c r="AU21" i="195"/>
  <c r="AV18" i="195"/>
  <c r="AU16" i="195"/>
  <c r="AS12" i="195"/>
  <c r="J10" i="195"/>
  <c r="K14" i="208" s="1"/>
  <c r="Q5" i="195"/>
  <c r="B17" i="195"/>
  <c r="C22" i="208" s="1"/>
  <c r="AU13" i="195"/>
  <c r="AM11" i="195"/>
  <c r="AW7" i="195"/>
  <c r="AU36" i="195"/>
  <c r="AJ35" i="195"/>
  <c r="I34" i="195"/>
  <c r="AY27" i="195"/>
  <c r="AP26" i="195"/>
  <c r="X25" i="195"/>
  <c r="Y31" i="208" s="1"/>
  <c r="H43" i="185" s="1"/>
  <c r="J24" i="195"/>
  <c r="K30" i="208" s="1"/>
  <c r="AV22" i="195"/>
  <c r="AW21" i="195"/>
  <c r="AP19" i="195"/>
  <c r="AD18" i="195"/>
  <c r="C17" i="195"/>
  <c r="AX15" i="195"/>
  <c r="W13" i="195"/>
  <c r="AT11" i="195"/>
  <c r="AV9" i="195"/>
  <c r="J8" i="195"/>
  <c r="K12" i="208" s="1"/>
  <c r="AV6" i="195"/>
  <c r="AJ5" i="195"/>
  <c r="W6" i="195"/>
  <c r="AJ7" i="195"/>
  <c r="AD8" i="195"/>
  <c r="AT9" i="195"/>
  <c r="AW10" i="195"/>
  <c r="P12" i="195"/>
  <c r="AP13" i="195"/>
  <c r="AO15" i="195"/>
  <c r="AD37" i="195"/>
  <c r="W51" i="195"/>
  <c r="Q54" i="195"/>
  <c r="P57" i="195"/>
  <c r="C65" i="195"/>
  <c r="D81" i="208" s="1"/>
  <c r="P69" i="195"/>
  <c r="J71" i="195"/>
  <c r="AD73" i="195"/>
  <c r="X75" i="195"/>
  <c r="Y92" i="208" s="1"/>
  <c r="H37" i="185" s="1"/>
  <c r="AD25" i="195"/>
  <c r="Q39" i="195"/>
  <c r="C48" i="195"/>
  <c r="P51" i="195"/>
  <c r="AD56" i="195"/>
  <c r="AD58" i="195"/>
  <c r="Q65" i="195"/>
  <c r="R81" i="208" s="1"/>
  <c r="C69" i="195"/>
  <c r="D85" i="208" s="1"/>
  <c r="C71" i="195"/>
  <c r="D87" i="208" s="1"/>
  <c r="J75" i="195"/>
  <c r="AD41" i="195"/>
  <c r="AD57" i="195"/>
  <c r="J69" i="195"/>
  <c r="J74" i="195"/>
  <c r="X76" i="195"/>
  <c r="Y93" i="208" s="1"/>
  <c r="P78" i="195"/>
  <c r="C81" i="195"/>
  <c r="D98" i="208" s="1"/>
  <c r="X89" i="195"/>
  <c r="J91" i="195"/>
  <c r="AD40" i="195"/>
  <c r="C51" i="195"/>
  <c r="Q58" i="195"/>
  <c r="X66" i="195"/>
  <c r="Y82" i="208" s="1"/>
  <c r="H31" i="185" s="1"/>
  <c r="X70" i="195"/>
  <c r="Y86" i="208" s="1"/>
  <c r="I75" i="195"/>
  <c r="I78" i="195"/>
  <c r="Q79" i="195"/>
  <c r="R96" i="208" s="1"/>
  <c r="P81" i="195"/>
  <c r="AD82" i="195"/>
  <c r="I89" i="195"/>
  <c r="W92" i="195"/>
  <c r="C59" i="195"/>
  <c r="P71" i="195"/>
  <c r="W76" i="195"/>
  <c r="C80" i="195"/>
  <c r="D97" i="208" s="1"/>
  <c r="J89" i="195"/>
  <c r="Q101" i="195"/>
  <c r="X103" i="195"/>
  <c r="AD105" i="195"/>
  <c r="I68" i="195"/>
  <c r="C76" i="195"/>
  <c r="D93" i="208" s="1"/>
  <c r="AD79" i="195"/>
  <c r="W91" i="195"/>
  <c r="P100" i="195"/>
  <c r="C102" i="195"/>
  <c r="J104" i="195"/>
  <c r="AK18" i="195"/>
  <c r="AV52" i="195"/>
  <c r="AX66" i="195"/>
  <c r="AX71" i="195"/>
  <c r="AP76" i="195"/>
  <c r="AU79" i="195"/>
  <c r="AP82" i="195"/>
  <c r="AW85" i="195"/>
  <c r="AQ87" i="195"/>
  <c r="AT89" i="195"/>
  <c r="AN91" i="195"/>
  <c r="AL94" i="195"/>
  <c r="B100" i="195"/>
  <c r="C121" i="208" s="1"/>
  <c r="AT101" i="195"/>
  <c r="AX102" i="195"/>
  <c r="AN104" i="195"/>
  <c r="AT105" i="195"/>
  <c r="AD10" i="195"/>
  <c r="AO17" i="195"/>
  <c r="AS24" i="195"/>
  <c r="AS33" i="195"/>
  <c r="I36" i="195"/>
  <c r="AP39" i="195"/>
  <c r="AJ41" i="195"/>
  <c r="AP10" i="195"/>
  <c r="AW18" i="195"/>
  <c r="Q24" i="195"/>
  <c r="R30" i="208" s="1"/>
  <c r="AW27" i="195"/>
  <c r="AM35" i="195"/>
  <c r="B39" i="195"/>
  <c r="C48" i="208" s="1"/>
  <c r="AT40" i="195"/>
  <c r="Q13" i="195"/>
  <c r="R17" i="208" s="1"/>
  <c r="AM25" i="195"/>
  <c r="AU35" i="195"/>
  <c r="AN40" i="195"/>
  <c r="AP42" i="195"/>
  <c r="AS48" i="195"/>
  <c r="P50" i="195"/>
  <c r="AP51" i="195"/>
  <c r="AW52" i="195"/>
  <c r="AL59" i="195"/>
  <c r="X58" i="195"/>
  <c r="Q57" i="195"/>
  <c r="R71" i="208" s="1"/>
  <c r="AU54" i="195"/>
  <c r="AU52" i="195"/>
  <c r="AN51" i="195"/>
  <c r="AK49" i="195"/>
  <c r="AW42" i="195"/>
  <c r="B40" i="195"/>
  <c r="C49" i="208" s="1"/>
  <c r="AQ33" i="195"/>
  <c r="AX12" i="195"/>
  <c r="AV5" i="195"/>
  <c r="AR8" i="195"/>
  <c r="AW5" i="195"/>
  <c r="AK5" i="195"/>
  <c r="AQ7" i="195"/>
  <c r="AR9" i="195"/>
  <c r="AX11" i="195"/>
  <c r="Q15" i="195"/>
  <c r="AV16" i="195"/>
  <c r="J18" i="195"/>
  <c r="K23" i="208" s="1"/>
  <c r="D15" i="185" s="1"/>
  <c r="X21" i="195"/>
  <c r="Y27" i="208" s="1"/>
  <c r="H39" i="185" s="1"/>
  <c r="AT22" i="195"/>
  <c r="W24" i="195"/>
  <c r="AD26" i="195"/>
  <c r="AX27" i="195"/>
  <c r="B26" i="195"/>
  <c r="C32" i="208" s="1"/>
  <c r="AT23" i="195"/>
  <c r="Q21" i="195"/>
  <c r="R27" i="208" s="1"/>
  <c r="AN18" i="195"/>
  <c r="X16" i="195"/>
  <c r="AJ12" i="195"/>
  <c r="P9" i="195"/>
  <c r="AL18" i="195"/>
  <c r="AT16" i="195"/>
  <c r="AT30" i="195" s="1"/>
  <c r="AK13" i="195"/>
  <c r="AJ10" i="195"/>
  <c r="C6" i="195"/>
  <c r="AP37" i="195"/>
  <c r="Q35" i="195"/>
  <c r="AX33" i="195"/>
  <c r="AL27" i="195"/>
  <c r="X26" i="195"/>
  <c r="Y32" i="208" s="1"/>
  <c r="H42" i="185" s="1"/>
  <c r="J25" i="195"/>
  <c r="K31" i="208" s="1"/>
  <c r="D43" i="185" s="1"/>
  <c r="AU23" i="195"/>
  <c r="AR22" i="195"/>
  <c r="AO21" i="195"/>
  <c r="J19" i="195"/>
  <c r="B18" i="195"/>
  <c r="C23" i="208" s="1"/>
  <c r="AW16" i="195"/>
  <c r="AD15" i="195"/>
  <c r="AV12" i="195"/>
  <c r="AO11" i="195"/>
  <c r="AK9" i="195"/>
  <c r="AX7" i="195"/>
  <c r="AL6" i="195"/>
  <c r="X5" i="195"/>
  <c r="AK6" i="195"/>
  <c r="AN7" i="195"/>
  <c r="AU8" i="195"/>
  <c r="I10" i="195"/>
  <c r="C11" i="195"/>
  <c r="D15" i="208" s="1"/>
  <c r="AM12" i="195"/>
  <c r="AT13" i="195"/>
  <c r="K33" i="192"/>
  <c r="F24" i="192"/>
  <c r="K32" i="192"/>
  <c r="B12" i="192"/>
  <c r="G16" i="192"/>
  <c r="B18" i="192"/>
  <c r="F22" i="192"/>
  <c r="Q11" i="192"/>
  <c r="A16" i="192"/>
  <c r="B15" i="207" s="1"/>
  <c r="Q17" i="192"/>
  <c r="B20" i="192"/>
  <c r="U27" i="192"/>
  <c r="L31" i="192"/>
  <c r="K15" i="192"/>
  <c r="P17" i="192"/>
  <c r="P22" i="192"/>
  <c r="B15" i="192"/>
  <c r="G17" i="192"/>
  <c r="G22" i="192"/>
  <c r="B9" i="192"/>
  <c r="U10" i="192"/>
  <c r="L13" i="192"/>
  <c r="P18" i="192"/>
  <c r="K21" i="192"/>
  <c r="U9" i="192"/>
  <c r="Q12" i="192"/>
  <c r="P29" i="192"/>
  <c r="B33" i="192"/>
  <c r="Q34" i="192"/>
  <c r="G8" i="192"/>
  <c r="U25" i="192"/>
  <c r="P30" i="192"/>
  <c r="Q35" i="192"/>
  <c r="Q23" i="192"/>
  <c r="K27" i="192"/>
  <c r="A32" i="192"/>
  <c r="A11" i="192"/>
  <c r="B11" i="207" s="1"/>
  <c r="B25" i="192"/>
  <c r="P28" i="192"/>
  <c r="Q32" i="192"/>
  <c r="A30" i="192"/>
  <c r="P26" i="192"/>
  <c r="U18" i="192"/>
  <c r="Q16" i="192"/>
  <c r="A20" i="192"/>
  <c r="B18" i="207" s="1"/>
  <c r="L15" i="192"/>
  <c r="F19" i="192"/>
  <c r="A24" i="192"/>
  <c r="B21" i="207" s="1"/>
  <c r="L9" i="192"/>
  <c r="P12" i="192"/>
  <c r="U14" i="192"/>
  <c r="Q21" i="192"/>
  <c r="L8" i="192"/>
  <c r="F29" i="192"/>
  <c r="L33" i="192"/>
  <c r="U35" i="192"/>
  <c r="A25" i="192"/>
  <c r="U31" i="192"/>
  <c r="L10" i="192"/>
  <c r="L26" i="192"/>
  <c r="U33" i="192"/>
  <c r="U21" i="192"/>
  <c r="Q27" i="192"/>
  <c r="K34" i="192"/>
  <c r="P9" i="192"/>
  <c r="B35" i="192"/>
  <c r="F17" i="192"/>
  <c r="G23" i="192"/>
  <c r="K16" i="192"/>
  <c r="P19" i="192"/>
  <c r="A10" i="192"/>
  <c r="B10" i="207" s="1"/>
  <c r="B13" i="192"/>
  <c r="A19" i="192"/>
  <c r="B17" i="207" s="1"/>
  <c r="B23" i="192"/>
  <c r="G10" i="192"/>
  <c r="B30" i="192"/>
  <c r="A34" i="192"/>
  <c r="L36" i="192"/>
  <c r="Q26" i="192"/>
  <c r="P32" i="192"/>
  <c r="A15" i="192"/>
  <c r="B14" i="207" s="1"/>
  <c r="G28" i="192"/>
  <c r="L35" i="192"/>
  <c r="B24" i="192"/>
  <c r="G29" i="192"/>
  <c r="G35" i="192"/>
  <c r="C105" i="195"/>
  <c r="Q102" i="195"/>
  <c r="Q92" i="195"/>
  <c r="I81" i="195"/>
  <c r="Q77" i="195"/>
  <c r="R94" i="208" s="1"/>
  <c r="X49" i="195"/>
  <c r="J103" i="195"/>
  <c r="X100" i="195"/>
  <c r="Z100" i="195" s="1"/>
  <c r="I88" i="195"/>
  <c r="I82" i="195"/>
  <c r="P77" i="195"/>
  <c r="I70" i="195"/>
  <c r="X42" i="195"/>
  <c r="C94" i="195"/>
  <c r="D114" i="208" s="1"/>
  <c r="AD88" i="195"/>
  <c r="X80" i="195"/>
  <c r="Y97" i="208" s="1"/>
  <c r="AD78" i="195"/>
  <c r="P76" i="195"/>
  <c r="Q69" i="195"/>
  <c r="R85" i="208" s="1"/>
  <c r="J65" i="195"/>
  <c r="J52" i="195"/>
  <c r="K65" i="208" s="1"/>
  <c r="D47" i="185" s="1"/>
  <c r="C34" i="195"/>
  <c r="X91" i="195"/>
  <c r="C90" i="195"/>
  <c r="D109" i="208" s="1"/>
  <c r="J82" i="195"/>
  <c r="C79" i="195"/>
  <c r="D96" i="208" s="1"/>
  <c r="J76" i="195"/>
  <c r="X71" i="195"/>
  <c r="Y87" i="208" s="1"/>
  <c r="H34" i="185" s="1"/>
  <c r="W66" i="195"/>
  <c r="C40" i="195"/>
  <c r="P73" i="195"/>
  <c r="X69" i="195"/>
  <c r="Y85" i="208" s="1"/>
  <c r="AD66" i="195"/>
  <c r="W59" i="195"/>
  <c r="J57" i="195"/>
  <c r="K71" i="208" s="1"/>
  <c r="D51" i="185" s="1"/>
  <c r="AD49" i="195"/>
  <c r="J41" i="195"/>
  <c r="AD34" i="195"/>
  <c r="AD74" i="195"/>
  <c r="J73" i="195"/>
  <c r="L73" i="195" s="1"/>
  <c r="W69" i="195"/>
  <c r="Q66" i="195"/>
  <c r="R82" i="208" s="1"/>
  <c r="W58" i="195"/>
  <c r="I56" i="195"/>
  <c r="J50" i="195"/>
  <c r="G32" i="192"/>
  <c r="L18" i="192"/>
  <c r="P25" i="192"/>
  <c r="L28" i="192"/>
  <c r="K35" i="192"/>
  <c r="G21" i="192"/>
  <c r="A21" i="192"/>
  <c r="G11" i="192"/>
  <c r="P23" i="192"/>
  <c r="F12" i="192"/>
  <c r="U15" i="192"/>
  <c r="AY12" i="195"/>
  <c r="AS10" i="195"/>
  <c r="P8" i="195"/>
  <c r="AP5" i="195"/>
  <c r="I7" i="195"/>
  <c r="AM10" i="195"/>
  <c r="AR13" i="195"/>
  <c r="AJ17" i="195"/>
  <c r="AT19" i="195"/>
  <c r="AD23" i="195"/>
  <c r="AL25" i="195"/>
  <c r="X33" i="195"/>
  <c r="AV35" i="195"/>
  <c r="AW11" i="195"/>
  <c r="AW17" i="195"/>
  <c r="AL10" i="195"/>
  <c r="AK17" i="195"/>
  <c r="AQ22" i="195"/>
  <c r="AW26" i="195"/>
  <c r="B25" i="195"/>
  <c r="C31" i="208" s="1"/>
  <c r="AX21" i="195"/>
  <c r="AS17" i="195"/>
  <c r="I13" i="195"/>
  <c r="W8" i="195"/>
  <c r="B7" i="195"/>
  <c r="C10" i="208" s="1"/>
  <c r="AO7" i="195"/>
  <c r="AD27" i="195"/>
  <c r="AR42" i="195"/>
  <c r="AR50" i="195"/>
  <c r="AQ54" i="195"/>
  <c r="AY57" i="195"/>
  <c r="AN53" i="195"/>
  <c r="AQ50" i="195"/>
  <c r="AT42" i="195"/>
  <c r="I37" i="195"/>
  <c r="AR15" i="195"/>
  <c r="P39" i="195"/>
  <c r="B34" i="195"/>
  <c r="C42" i="208" s="1"/>
  <c r="AU19" i="195"/>
  <c r="AV41" i="195"/>
  <c r="AS36" i="195"/>
  <c r="AJ26" i="195"/>
  <c r="AU11" i="195"/>
  <c r="AV103" i="195"/>
  <c r="AV100" i="195"/>
  <c r="AK92" i="195"/>
  <c r="AR88" i="195"/>
  <c r="AW84" i="195"/>
  <c r="AQ78" i="195"/>
  <c r="AL69" i="195"/>
  <c r="AJ27" i="195"/>
  <c r="X104" i="195"/>
  <c r="W101" i="195"/>
  <c r="C91" i="195"/>
  <c r="D110" i="208" s="1"/>
  <c r="P80" i="195"/>
  <c r="AD75" i="195"/>
  <c r="P105" i="195"/>
  <c r="AD102" i="195"/>
  <c r="J100" i="195"/>
  <c r="L100" i="195" s="1"/>
  <c r="Q94" i="195"/>
  <c r="R114" i="208" s="1"/>
  <c r="Q81" i="195"/>
  <c r="R98" i="208" s="1"/>
  <c r="P75" i="195"/>
  <c r="I69" i="195"/>
  <c r="C92" i="195"/>
  <c r="D111" i="208" s="1"/>
  <c r="W88" i="195"/>
  <c r="P82" i="195"/>
  <c r="J80" i="195"/>
  <c r="Q78" i="195"/>
  <c r="R95" i="208" s="1"/>
  <c r="W74" i="195"/>
  <c r="AD68" i="195"/>
  <c r="P59" i="195"/>
  <c r="Q50" i="195"/>
  <c r="Q91" i="195"/>
  <c r="Q89" i="195"/>
  <c r="W81" i="195"/>
  <c r="C78" i="195"/>
  <c r="D95" i="208" s="1"/>
  <c r="W75" i="195"/>
  <c r="Q70" i="195"/>
  <c r="R86" i="208" s="1"/>
  <c r="C56" i="195"/>
  <c r="D70" i="208" s="1"/>
  <c r="Q33" i="195"/>
  <c r="W71" i="195"/>
  <c r="X68" i="195"/>
  <c r="Y84" i="208" s="1"/>
  <c r="H33" i="185" s="1"/>
  <c r="I66" i="195"/>
  <c r="I59" i="195"/>
  <c r="W54" i="195"/>
  <c r="J49" i="195"/>
  <c r="P40" i="195"/>
  <c r="W17" i="195"/>
  <c r="P74" i="195"/>
  <c r="Q71" i="195"/>
  <c r="R87" i="208" s="1"/>
  <c r="W68" i="195"/>
  <c r="X65" i="195"/>
  <c r="Y81" i="208" s="1"/>
  <c r="H30" i="185" s="1"/>
  <c r="I58" i="195"/>
  <c r="C54" i="195"/>
  <c r="I49" i="195"/>
  <c r="K31" i="192"/>
  <c r="P24" i="192"/>
  <c r="P27" i="192"/>
  <c r="G34" i="192"/>
  <c r="L14" i="192"/>
  <c r="L20" i="192"/>
  <c r="K10" i="192"/>
  <c r="Q22" i="192"/>
  <c r="L12" i="192"/>
  <c r="AU12" i="195"/>
  <c r="W10" i="195"/>
  <c r="B8" i="195"/>
  <c r="AL5" i="195"/>
  <c r="AS7" i="195"/>
  <c r="AR10" i="195"/>
  <c r="J15" i="195"/>
  <c r="AR17" i="195"/>
  <c r="W21" i="195"/>
  <c r="AM23" i="195"/>
  <c r="AY25" i="195"/>
  <c r="AL33" i="195"/>
  <c r="B36" i="195"/>
  <c r="C44" i="208" s="1"/>
  <c r="B21" i="192"/>
  <c r="X12" i="195"/>
  <c r="Y16" i="208" s="1"/>
  <c r="Q18" i="195"/>
  <c r="R23" i="208" s="1"/>
  <c r="C12" i="195"/>
  <c r="D16" i="208" s="1"/>
  <c r="AQ17" i="195"/>
  <c r="AN23" i="195"/>
  <c r="AM27" i="195"/>
  <c r="AR24" i="195"/>
  <c r="AR21" i="195"/>
  <c r="I17" i="195"/>
  <c r="AT12" i="195"/>
  <c r="AY7" i="195"/>
  <c r="P6" i="195"/>
  <c r="AY6" i="195"/>
  <c r="AL36" i="195"/>
  <c r="AT48" i="195"/>
  <c r="AY51" i="195"/>
  <c r="AP56" i="195"/>
  <c r="AX58" i="195"/>
  <c r="AK52" i="195"/>
  <c r="AN49" i="195"/>
  <c r="AM41" i="195"/>
  <c r="AN34" i="195"/>
  <c r="AS41" i="195"/>
  <c r="AO36" i="195"/>
  <c r="AK26" i="195"/>
  <c r="AJ15" i="195"/>
  <c r="W40" i="195"/>
  <c r="W35" i="195"/>
  <c r="W22" i="195"/>
  <c r="AY105" i="195"/>
  <c r="AJ103" i="195"/>
  <c r="AQ100" i="195"/>
  <c r="AY91" i="195"/>
  <c r="P88" i="195"/>
  <c r="AJ84" i="195"/>
  <c r="AV76" i="195"/>
  <c r="AW68" i="195"/>
  <c r="AK24" i="195"/>
  <c r="AD103" i="195"/>
  <c r="I101" i="195"/>
  <c r="P89" i="195"/>
  <c r="P79" i="195"/>
  <c r="X74" i="195"/>
  <c r="Y91" i="208" s="1"/>
  <c r="H36" i="185" s="1"/>
  <c r="W104" i="195"/>
  <c r="P102" i="195"/>
  <c r="P92" i="195"/>
  <c r="J79" i="195"/>
  <c r="I74" i="195"/>
  <c r="W65" i="195"/>
  <c r="I90" i="195"/>
  <c r="C82" i="195"/>
  <c r="D99" i="208" s="1"/>
  <c r="X79" i="195"/>
  <c r="Y96" i="208" s="1"/>
  <c r="W77" i="195"/>
  <c r="AD71" i="195"/>
  <c r="C68" i="195"/>
  <c r="D84" i="208" s="1"/>
  <c r="P56" i="195"/>
  <c r="W49" i="195"/>
  <c r="AD94" i="195"/>
  <c r="W90" i="195"/>
  <c r="J88" i="195"/>
  <c r="L88" i="195" s="1"/>
  <c r="W80" i="195"/>
  <c r="AD77" i="195"/>
  <c r="C75" i="195"/>
  <c r="D92" i="208" s="1"/>
  <c r="Q68" i="195"/>
  <c r="R84" i="208" s="1"/>
  <c r="C52" i="195"/>
  <c r="D65" i="208" s="1"/>
  <c r="Q75" i="195"/>
  <c r="R92" i="208" s="1"/>
  <c r="P70" i="195"/>
  <c r="J68" i="195"/>
  <c r="AD65" i="195"/>
  <c r="P58" i="195"/>
  <c r="X53" i="195"/>
  <c r="Y66" i="208" s="1"/>
  <c r="H48" i="185" s="1"/>
  <c r="X48" i="195"/>
  <c r="Q36" i="195"/>
  <c r="R44" i="208" s="1"/>
  <c r="AD76" i="195"/>
  <c r="C74" i="195"/>
  <c r="D91" i="208" s="1"/>
  <c r="W70" i="195"/>
  <c r="P65" i="195"/>
  <c r="I57" i="195"/>
  <c r="P53" i="195"/>
  <c r="C39" i="195"/>
  <c r="L27" i="192"/>
  <c r="U26" i="192"/>
  <c r="B31" i="192"/>
  <c r="A7" i="192"/>
  <c r="B8" i="207" s="1"/>
  <c r="L21" i="192"/>
  <c r="A31" i="192"/>
  <c r="B26" i="207" s="1"/>
  <c r="F13" i="192"/>
  <c r="K14" i="192"/>
  <c r="P8" i="192"/>
  <c r="F18" i="192"/>
  <c r="L19" i="192"/>
  <c r="AK15" i="195"/>
  <c r="AV11" i="195"/>
  <c r="AL9" i="195"/>
  <c r="C7" i="195"/>
  <c r="AO5" i="195"/>
  <c r="AT8" i="195"/>
  <c r="AY11" i="195"/>
  <c r="I16" i="195"/>
  <c r="AU18" i="195"/>
  <c r="C22" i="195"/>
  <c r="D28" i="208" s="1"/>
  <c r="AP24" i="195"/>
  <c r="AY26" i="195"/>
  <c r="AK34" i="195"/>
  <c r="AY36" i="195"/>
  <c r="F36" i="192"/>
  <c r="C9" i="195"/>
  <c r="D13" i="208" s="1"/>
  <c r="AP15" i="195"/>
  <c r="AD6" i="195"/>
  <c r="AV13" i="195"/>
  <c r="I19" i="195"/>
  <c r="AV24" i="195"/>
  <c r="AT26" i="195"/>
  <c r="AP23" i="195"/>
  <c r="B19" i="195"/>
  <c r="C24" i="208" s="1"/>
  <c r="B16" i="195"/>
  <c r="C21" i="208" s="1"/>
  <c r="I11" i="195"/>
  <c r="AN6" i="195"/>
  <c r="AN9" i="195"/>
  <c r="W5" i="195"/>
  <c r="AW8" i="195"/>
  <c r="AR37" i="195"/>
  <c r="AY48" i="195"/>
  <c r="AP52" i="195"/>
  <c r="AT56" i="195"/>
  <c r="J59" i="195"/>
  <c r="AT51" i="195"/>
  <c r="AJ49" i="195"/>
  <c r="AV40" i="195"/>
  <c r="AT27" i="195"/>
  <c r="AK41" i="195"/>
  <c r="AJ36" i="195"/>
  <c r="AO24" i="195"/>
  <c r="AO13" i="195"/>
  <c r="AX39" i="195"/>
  <c r="AJ34" i="195"/>
  <c r="AL21" i="195"/>
  <c r="W105" i="195"/>
  <c r="AK102" i="195"/>
  <c r="AK90" i="195"/>
  <c r="AY86" i="195"/>
  <c r="AX80" i="195"/>
  <c r="AP74" i="195"/>
  <c r="AK59" i="195"/>
  <c r="B39" i="207"/>
  <c r="B42" i="207"/>
  <c r="B43" i="207"/>
  <c r="B52" i="207"/>
  <c r="B59" i="207"/>
  <c r="B44" i="207"/>
  <c r="B41" i="207"/>
  <c r="B36" i="207"/>
  <c r="B40" i="207"/>
  <c r="A37" i="192"/>
  <c r="B29" i="207" s="1"/>
  <c r="A38" i="192"/>
  <c r="Q28" i="192"/>
  <c r="A35" i="192"/>
  <c r="B28" i="207" s="1"/>
  <c r="L32" i="192"/>
  <c r="F30" i="192"/>
  <c r="B28" i="192"/>
  <c r="G26" i="192"/>
  <c r="K24" i="192"/>
  <c r="U20" i="192"/>
  <c r="F9" i="192"/>
  <c r="P34" i="192"/>
  <c r="P31" i="192"/>
  <c r="U28" i="192"/>
  <c r="B27" i="192"/>
  <c r="G25" i="192"/>
  <c r="P20" i="192"/>
  <c r="Q8" i="192"/>
  <c r="U34" i="192"/>
  <c r="F32" i="192"/>
  <c r="Q29" i="192"/>
  <c r="G27" i="192"/>
  <c r="L25" i="192"/>
  <c r="Q14" i="192"/>
  <c r="Q36" i="192"/>
  <c r="P35" i="192"/>
  <c r="L34" i="192"/>
  <c r="Q33" i="192"/>
  <c r="U32" i="192"/>
  <c r="G30" i="192"/>
  <c r="K29" i="192"/>
  <c r="K20" i="192"/>
  <c r="F11" i="192"/>
  <c r="A9" i="192"/>
  <c r="B9" i="207" s="1"/>
  <c r="U22" i="192"/>
  <c r="F21" i="192"/>
  <c r="G20" i="192"/>
  <c r="K18" i="192"/>
  <c r="F14" i="192"/>
  <c r="G13" i="192"/>
  <c r="L11" i="192"/>
  <c r="P10" i="192"/>
  <c r="Q9" i="192"/>
  <c r="U8" i="192"/>
  <c r="A8" i="192"/>
  <c r="K23" i="192"/>
  <c r="B22" i="192"/>
  <c r="K19" i="192"/>
  <c r="A18" i="192"/>
  <c r="B17" i="192"/>
  <c r="F16" i="192"/>
  <c r="G15" i="192"/>
  <c r="A12" i="192"/>
  <c r="B12" i="207" s="1"/>
  <c r="L23" i="192"/>
  <c r="K22" i="192"/>
  <c r="Q19" i="192"/>
  <c r="G36" i="192"/>
  <c r="K17" i="192"/>
  <c r="L16" i="192"/>
  <c r="P15" i="192"/>
  <c r="G12" i="192"/>
  <c r="B26" i="192"/>
  <c r="A36" i="192"/>
  <c r="A13" i="192"/>
  <c r="B13" i="207" s="1"/>
  <c r="F23" i="192"/>
  <c r="F31" i="192"/>
  <c r="K11" i="192"/>
  <c r="B29" i="192"/>
  <c r="F25" i="192"/>
  <c r="P33" i="192"/>
  <c r="Q31" i="192"/>
  <c r="A29" i="192"/>
  <c r="B25" i="207" s="1"/>
  <c r="F27" i="192"/>
  <c r="K25" i="192"/>
  <c r="A23" i="192"/>
  <c r="B20" i="207" s="1"/>
  <c r="B14" i="192"/>
  <c r="K36" i="192"/>
  <c r="A33" i="192"/>
  <c r="B27" i="207" s="1"/>
  <c r="K30" i="192"/>
  <c r="A28" i="192"/>
  <c r="B24" i="207" s="1"/>
  <c r="F26" i="192"/>
  <c r="G24" i="192"/>
  <c r="U13" i="192"/>
  <c r="P36" i="192"/>
  <c r="F33" i="192"/>
  <c r="G31" i="192"/>
  <c r="F28" i="192"/>
  <c r="K26" i="192"/>
  <c r="L24" i="192"/>
  <c r="B10" i="192"/>
  <c r="B36" i="192"/>
  <c r="F35" i="192"/>
  <c r="F34" i="192"/>
  <c r="G33" i="192"/>
  <c r="Q30" i="192"/>
  <c r="U29" i="192"/>
  <c r="A22" i="192"/>
  <c r="B19" i="207" s="1"/>
  <c r="P13" i="192"/>
  <c r="K9" i="192"/>
  <c r="Q10" i="192"/>
  <c r="P21" i="192"/>
  <c r="Q20" i="192"/>
  <c r="Q18" i="192"/>
  <c r="P14" i="192"/>
  <c r="Q13" i="192"/>
  <c r="U12" i="192"/>
  <c r="B11" i="192"/>
  <c r="F10" i="192"/>
  <c r="G9" i="192"/>
  <c r="K8" i="192"/>
  <c r="U23" i="192"/>
  <c r="L22" i="192"/>
  <c r="U19" i="192"/>
  <c r="G18" i="192"/>
  <c r="L17" i="192"/>
  <c r="P16" i="192"/>
  <c r="Q15" i="192"/>
  <c r="K12" i="192"/>
  <c r="P11" i="192"/>
  <c r="Q24" i="192"/>
  <c r="F20" i="192"/>
  <c r="G19" i="192"/>
  <c r="U17" i="192"/>
  <c r="A17" i="192"/>
  <c r="B16" i="207" s="1"/>
  <c r="B16" i="192"/>
  <c r="F15" i="192"/>
  <c r="U11" i="192"/>
  <c r="U24" i="192"/>
  <c r="K28" i="192"/>
  <c r="A27" i="192"/>
  <c r="B23" i="207" s="1"/>
  <c r="U30" i="192"/>
  <c r="U36" i="192"/>
  <c r="Q25" i="192"/>
  <c r="B32" i="192"/>
  <c r="B45" i="192"/>
  <c r="U52" i="192"/>
  <c r="D40" i="207"/>
  <c r="Q54" i="192"/>
  <c r="S43" i="207" s="1"/>
  <c r="S36" i="207"/>
  <c r="D37" i="207"/>
  <c r="Q52" i="192"/>
  <c r="S41" i="207" s="1"/>
  <c r="D39" i="207"/>
  <c r="Q48" i="192"/>
  <c r="S37" i="207" s="1"/>
  <c r="L48" i="192"/>
  <c r="N37" i="207" s="1"/>
  <c r="U50" i="192"/>
  <c r="U60" i="192" s="1"/>
  <c r="U65" i="192" s="1"/>
  <c r="D41" i="207"/>
  <c r="P68" i="195"/>
  <c r="C89" i="195"/>
  <c r="D108" i="208" s="1"/>
  <c r="C15" i="195"/>
  <c r="C23" i="195"/>
  <c r="D29" i="208" s="1"/>
  <c r="I40" i="195"/>
  <c r="AD42" i="195"/>
  <c r="W27" i="195"/>
  <c r="X35" i="195"/>
  <c r="J36" i="195"/>
  <c r="K44" i="208" s="1"/>
  <c r="W41" i="195"/>
  <c r="C53" i="195"/>
  <c r="D66" i="208" s="1"/>
  <c r="I54" i="195"/>
  <c r="W53" i="195"/>
  <c r="I39" i="195"/>
  <c r="C33" i="195"/>
  <c r="AD21" i="195"/>
  <c r="AL4" i="195"/>
  <c r="AF4" i="195" s="1"/>
  <c r="Q3" i="195"/>
  <c r="X4" i="195"/>
  <c r="D38" i="207"/>
  <c r="Q55" i="192"/>
  <c r="S44" i="207" s="1"/>
  <c r="P54" i="192"/>
  <c r="AN3" i="195"/>
  <c r="AG3" i="195" s="1"/>
  <c r="P55" i="192"/>
  <c r="I43" i="207"/>
  <c r="I38" i="207"/>
  <c r="I39" i="207"/>
  <c r="G45" i="192"/>
  <c r="N36" i="207"/>
  <c r="L50" i="192"/>
  <c r="N39" i="207" s="1"/>
  <c r="L45" i="192"/>
  <c r="I37" i="207"/>
  <c r="I40" i="207"/>
  <c r="U54" i="192"/>
  <c r="U53" i="192"/>
  <c r="P49" i="192"/>
  <c r="P59" i="192" s="1"/>
  <c r="P64" i="192" s="1"/>
  <c r="D44" i="207"/>
  <c r="P52" i="192"/>
  <c r="Q49" i="192"/>
  <c r="S38" i="207" s="1"/>
  <c r="Q51" i="192"/>
  <c r="S40" i="207" s="1"/>
  <c r="I36" i="207"/>
  <c r="U49" i="192"/>
  <c r="U59" i="192" s="1"/>
  <c r="U64" i="192" s="1"/>
  <c r="B44" i="192"/>
  <c r="AP4" i="195"/>
  <c r="AH4" i="195" s="1"/>
  <c r="C2" i="195"/>
  <c r="U55" i="192"/>
  <c r="L49" i="192"/>
  <c r="N38" i="207" s="1"/>
  <c r="D42" i="207"/>
  <c r="L51" i="192"/>
  <c r="N40" i="207" s="1"/>
  <c r="I44" i="207"/>
  <c r="Q50" i="192"/>
  <c r="S39" i="207" s="1"/>
  <c r="U48" i="192"/>
  <c r="U58" i="192" s="1"/>
  <c r="U63" i="192" s="1"/>
  <c r="J4" i="195"/>
  <c r="Q51" i="195"/>
  <c r="W100" i="195"/>
  <c r="W102" i="195"/>
  <c r="AD104" i="195"/>
  <c r="X8" i="195"/>
  <c r="Y12" i="208" s="1"/>
  <c r="I18" i="195"/>
  <c r="J21" i="195"/>
  <c r="K27" i="208" s="1"/>
  <c r="D39" i="185" s="1"/>
  <c r="P24" i="195"/>
  <c r="I27" i="195"/>
  <c r="AD33" i="195"/>
  <c r="X39" i="195"/>
  <c r="Q41" i="195"/>
  <c r="P17" i="195"/>
  <c r="Q37" i="195"/>
  <c r="X40" i="195"/>
  <c r="Q42" i="195"/>
  <c r="C18" i="195"/>
  <c r="W33" i="195"/>
  <c r="W39" i="195"/>
  <c r="C49" i="195"/>
  <c r="AD50" i="195"/>
  <c r="W52" i="195"/>
  <c r="P54" i="195"/>
  <c r="X59" i="195"/>
  <c r="J56" i="195"/>
  <c r="I51" i="195"/>
  <c r="W50" i="195"/>
  <c r="X41" i="195"/>
  <c r="X34" i="195"/>
  <c r="P26" i="195"/>
  <c r="P22" i="195"/>
  <c r="J16" i="195"/>
  <c r="AD101" i="195"/>
  <c r="C104" i="195"/>
  <c r="P25" i="195"/>
  <c r="X36" i="195"/>
  <c r="Y44" i="208" s="1"/>
  <c r="C41" i="195"/>
  <c r="X22" i="195"/>
  <c r="Y28" i="208" s="1"/>
  <c r="H40" i="185" s="1"/>
  <c r="W25" i="195"/>
  <c r="AD39" i="195"/>
  <c r="C42" i="195"/>
  <c r="P19" i="195"/>
  <c r="X23" i="195"/>
  <c r="Y29" i="208" s="1"/>
  <c r="H41" i="185" s="1"/>
  <c r="Q26" i="195"/>
  <c r="R32" i="208" s="1"/>
  <c r="J34" i="195"/>
  <c r="Q40" i="195"/>
  <c r="W48" i="195"/>
  <c r="J51" i="195"/>
  <c r="Q53" i="195"/>
  <c r="R66" i="208" s="1"/>
  <c r="X54" i="195"/>
  <c r="AD24" i="195"/>
  <c r="J6" i="195"/>
  <c r="W7" i="195"/>
  <c r="I9" i="195"/>
  <c r="Q10" i="195"/>
  <c r="R14" i="208" s="1"/>
  <c r="Q19" i="195"/>
  <c r="C21" i="195"/>
  <c r="D27" i="208" s="1"/>
  <c r="Q25" i="195"/>
  <c r="R31" i="208" s="1"/>
  <c r="I26" i="195"/>
  <c r="W23" i="195"/>
  <c r="I22" i="195"/>
  <c r="X15" i="195"/>
  <c r="W11" i="195"/>
  <c r="C19" i="195"/>
  <c r="AD36" i="195"/>
  <c r="C35" i="195"/>
  <c r="J33" i="195"/>
  <c r="J26" i="195"/>
  <c r="K32" i="208" s="1"/>
  <c r="D42" i="185" s="1"/>
  <c r="X24" i="195"/>
  <c r="Y30" i="208" s="1"/>
  <c r="I21" i="195"/>
  <c r="P18" i="195"/>
  <c r="W16" i="195"/>
  <c r="J11" i="195"/>
  <c r="K15" i="208" s="1"/>
  <c r="X10" i="195"/>
  <c r="Y14" i="208" s="1"/>
  <c r="P5" i="195"/>
  <c r="I6" i="195"/>
  <c r="X9" i="195"/>
  <c r="Y13" i="208" s="1"/>
  <c r="Q11" i="195"/>
  <c r="R15" i="208" s="1"/>
  <c r="J13" i="195"/>
  <c r="K17" i="208" s="1"/>
  <c r="B37" i="192"/>
  <c r="L37" i="192"/>
  <c r="K38" i="192"/>
  <c r="U38" i="192"/>
  <c r="F37" i="192"/>
  <c r="P37" i="192"/>
  <c r="B38" i="192"/>
  <c r="L38" i="192"/>
  <c r="G37" i="192"/>
  <c r="Q37" i="192"/>
  <c r="F38" i="192"/>
  <c r="P38" i="192"/>
  <c r="K37" i="192"/>
  <c r="U37" i="192"/>
  <c r="G38" i="192"/>
  <c r="Q38" i="192"/>
  <c r="X12" i="196"/>
  <c r="Q45" i="192"/>
  <c r="X3" i="195"/>
  <c r="AP3" i="195"/>
  <c r="AH3" i="195" s="1"/>
  <c r="P4" i="195"/>
  <c r="AD4" i="195"/>
  <c r="AM4" i="195"/>
  <c r="AQ4" i="195"/>
  <c r="P51" i="192"/>
  <c r="U51" i="192"/>
  <c r="C3" i="195"/>
  <c r="C4" i="195"/>
  <c r="Q4" i="195"/>
  <c r="AJ4" i="195"/>
  <c r="AE4" i="195" s="1"/>
  <c r="AN4" i="195"/>
  <c r="AG4" i="195" s="1"/>
  <c r="P50" i="192"/>
  <c r="P60" i="192" s="1"/>
  <c r="P65" i="192" s="1"/>
  <c r="L52" i="192"/>
  <c r="N41" i="207" s="1"/>
  <c r="I42" i="207"/>
  <c r="L53" i="192"/>
  <c r="N42" i="207" s="1"/>
  <c r="L55" i="192"/>
  <c r="N44" i="207" s="1"/>
  <c r="P48" i="192"/>
  <c r="P58" i="192" s="1"/>
  <c r="P63" i="192" s="1"/>
  <c r="J3" i="195"/>
  <c r="AL3" i="195"/>
  <c r="AF3" i="195" s="1"/>
  <c r="I4" i="195"/>
  <c r="W4" i="195"/>
  <c r="AK4" i="195"/>
  <c r="AO4" i="195"/>
  <c r="P53" i="192"/>
  <c r="D43" i="207"/>
  <c r="L54" i="192"/>
  <c r="N43" i="207" s="1"/>
  <c r="I41" i="207"/>
  <c r="C103" i="195"/>
  <c r="X101" i="195"/>
  <c r="AD91" i="195"/>
  <c r="AD70" i="195"/>
  <c r="Q80" i="195"/>
  <c r="R97" i="208" s="1"/>
  <c r="W18" i="196"/>
  <c r="W25" i="196"/>
  <c r="W28" i="196"/>
  <c r="W39" i="196"/>
  <c r="AP6" i="195"/>
  <c r="AD9" i="195"/>
  <c r="J12" i="195"/>
  <c r="K16" i="208" s="1"/>
  <c r="B15" i="195"/>
  <c r="AU17" i="195"/>
  <c r="AO19" i="195"/>
  <c r="B22" i="195"/>
  <c r="C28" i="208" s="1"/>
  <c r="AO23" i="195"/>
  <c r="AR25" i="195"/>
  <c r="AM26" i="195"/>
  <c r="AQ27" i="195"/>
  <c r="AV33" i="195"/>
  <c r="AX34" i="195"/>
  <c r="AT35" i="195"/>
  <c r="AW36" i="195"/>
  <c r="AW37" i="195"/>
  <c r="AS39" i="195"/>
  <c r="AR40" i="195"/>
  <c r="AP41" i="195"/>
  <c r="AK42" i="195"/>
  <c r="AS42" i="195"/>
  <c r="B48" i="195"/>
  <c r="C59" i="208" s="1"/>
  <c r="AL48" i="195"/>
  <c r="AR48" i="195"/>
  <c r="B49" i="195"/>
  <c r="C60" i="208" s="1"/>
  <c r="AQ49" i="195"/>
  <c r="AX49" i="195"/>
  <c r="AK50" i="195"/>
  <c r="AS50" i="195"/>
  <c r="B51" i="195"/>
  <c r="AM51" i="195"/>
  <c r="AU51" i="195"/>
  <c r="X52" i="195"/>
  <c r="Y65" i="208" s="1"/>
  <c r="H47" i="185" s="1"/>
  <c r="AM52" i="195"/>
  <c r="AT52" i="195"/>
  <c r="J53" i="195"/>
  <c r="K66" i="208" s="1"/>
  <c r="D48" i="185" s="1"/>
  <c r="AM53" i="195"/>
  <c r="AT53" i="195"/>
  <c r="AJ54" i="195"/>
  <c r="AO54" i="195"/>
  <c r="AT54" i="195"/>
  <c r="B56" i="195"/>
  <c r="AM56" i="195"/>
  <c r="AR56" i="195"/>
  <c r="AW56" i="195"/>
  <c r="X57" i="195"/>
  <c r="Y71" i="208" s="1"/>
  <c r="H51" i="185" s="1"/>
  <c r="AN65" i="195"/>
  <c r="AS57" i="195"/>
  <c r="AX57" i="195"/>
  <c r="AK58" i="195"/>
  <c r="AQ58" i="195"/>
  <c r="AV58" i="195"/>
  <c r="AJ59" i="195"/>
  <c r="AO59" i="195"/>
  <c r="AT59" i="195"/>
  <c r="AX59" i="195"/>
  <c r="AK65" i="195"/>
  <c r="AP65" i="195"/>
  <c r="AT65" i="195"/>
  <c r="AX65" i="195"/>
  <c r="J66" i="195"/>
  <c r="AK66" i="195"/>
  <c r="AO66" i="195"/>
  <c r="AS5" i="195"/>
  <c r="AQ10" i="195"/>
  <c r="AL12" i="195"/>
  <c r="AD16" i="195"/>
  <c r="AP18" i="195"/>
  <c r="AJ21" i="195"/>
  <c r="AU22" i="195"/>
  <c r="AX23" i="195"/>
  <c r="AT25" i="195"/>
  <c r="AX26" i="195"/>
  <c r="AK33" i="195"/>
  <c r="AM34" i="195"/>
  <c r="AO35" i="195"/>
  <c r="AP36" i="195"/>
  <c r="AM37" i="195"/>
  <c r="AK39" i="195"/>
  <c r="AM40" i="195"/>
  <c r="B41" i="195"/>
  <c r="C50" i="208" s="1"/>
  <c r="AX41" i="195"/>
  <c r="AO42" i="195"/>
  <c r="AV42" i="195"/>
  <c r="AP48" i="195"/>
  <c r="AV48" i="195"/>
  <c r="AM49" i="195"/>
  <c r="AM112" i="195" s="1"/>
  <c r="AT49" i="195"/>
  <c r="X50" i="195"/>
  <c r="AO50" i="195"/>
  <c r="AV50" i="195"/>
  <c r="AJ51" i="195"/>
  <c r="AQ51" i="195"/>
  <c r="AW51" i="195"/>
  <c r="AQ52" i="195"/>
  <c r="AX52" i="195"/>
  <c r="AD53" i="195"/>
  <c r="AP53" i="195"/>
  <c r="AX53" i="195"/>
  <c r="AL54" i="195"/>
  <c r="AR54" i="195"/>
  <c r="AW54" i="195"/>
  <c r="AJ56" i="195"/>
  <c r="AO56" i="195"/>
  <c r="AU56" i="195"/>
  <c r="AY58" i="195"/>
  <c r="AL57" i="195"/>
  <c r="AP57" i="195"/>
  <c r="AV57" i="195"/>
  <c r="C58" i="195"/>
  <c r="AN58" i="195"/>
  <c r="AS58" i="195"/>
  <c r="B59" i="195"/>
  <c r="AM59" i="195"/>
  <c r="AR59" i="195"/>
  <c r="AV59" i="195"/>
  <c r="B65" i="195"/>
  <c r="C81" i="208" s="1"/>
  <c r="AM65" i="195"/>
  <c r="AR65" i="195"/>
  <c r="AV65" i="195"/>
  <c r="AY65" i="195"/>
  <c r="P66" i="195"/>
  <c r="AM66" i="195"/>
  <c r="AT7" i="195"/>
  <c r="AS13" i="195"/>
  <c r="AN19" i="195"/>
  <c r="AW22" i="195"/>
  <c r="AV25" i="195"/>
  <c r="AM33" i="195"/>
  <c r="AP35" i="195"/>
  <c r="AS37" i="195"/>
  <c r="AQ40" i="195"/>
  <c r="AY41" i="195"/>
  <c r="AY42" i="195"/>
  <c r="AQ48" i="195"/>
  <c r="AO49" i="195"/>
  <c r="AJ50" i="195"/>
  <c r="AX50" i="195"/>
  <c r="AR51" i="195"/>
  <c r="AL52" i="195"/>
  <c r="AY52" i="195"/>
  <c r="AS53" i="195"/>
  <c r="AN54" i="195"/>
  <c r="AX54" i="195"/>
  <c r="AX64" i="195" s="1"/>
  <c r="AQ56" i="195"/>
  <c r="B57" i="195"/>
  <c r="AR57" i="195"/>
  <c r="AJ58" i="195"/>
  <c r="AU58" i="195"/>
  <c r="AN59" i="195"/>
  <c r="AW59" i="195"/>
  <c r="AO65" i="195"/>
  <c r="AW65" i="195"/>
  <c r="AJ66" i="195"/>
  <c r="AQ66" i="195"/>
  <c r="AU66" i="195"/>
  <c r="AY66" i="195"/>
  <c r="B68" i="195"/>
  <c r="C84" i="208" s="1"/>
  <c r="AL68" i="195"/>
  <c r="AP68" i="195"/>
  <c r="AT68" i="195"/>
  <c r="AX68" i="195"/>
  <c r="AJ69" i="195"/>
  <c r="AN69" i="195"/>
  <c r="AR69" i="195"/>
  <c r="AV69" i="195"/>
  <c r="B70" i="195"/>
  <c r="C86" i="208" s="1"/>
  <c r="AL70" i="195"/>
  <c r="AP70" i="195"/>
  <c r="AT70" i="195"/>
  <c r="AX70" i="195"/>
  <c r="AK71" i="195"/>
  <c r="AO71" i="195"/>
  <c r="AS71" i="195"/>
  <c r="AW71" i="195"/>
  <c r="C73" i="195"/>
  <c r="AL73" i="195"/>
  <c r="AP73" i="195"/>
  <c r="AT73" i="195"/>
  <c r="AX73" i="195"/>
  <c r="AK74" i="195"/>
  <c r="AO74" i="195"/>
  <c r="AS74" i="195"/>
  <c r="AW74" i="195"/>
  <c r="AJ75" i="195"/>
  <c r="AN75" i="195"/>
  <c r="AR75" i="195"/>
  <c r="AV75" i="195"/>
  <c r="B76" i="195"/>
  <c r="C93" i="208" s="1"/>
  <c r="AK76" i="195"/>
  <c r="AO76" i="195"/>
  <c r="AS76" i="195"/>
  <c r="AW76" i="195"/>
  <c r="C77" i="195"/>
  <c r="D94" i="208" s="1"/>
  <c r="AL77" i="195"/>
  <c r="AP77" i="195"/>
  <c r="AT77" i="195"/>
  <c r="AX77" i="195"/>
  <c r="AJ78" i="195"/>
  <c r="AN78" i="195"/>
  <c r="AR78" i="195"/>
  <c r="AV78" i="195"/>
  <c r="B79" i="195"/>
  <c r="C96" i="208" s="1"/>
  <c r="AL79" i="195"/>
  <c r="AP79" i="195"/>
  <c r="AT79" i="195"/>
  <c r="AX79" i="195"/>
  <c r="AD80" i="195"/>
  <c r="AM80" i="195"/>
  <c r="AQ80" i="195"/>
  <c r="AU80" i="195"/>
  <c r="AY80" i="195"/>
  <c r="AK81" i="195"/>
  <c r="AO81" i="195"/>
  <c r="AS81" i="195"/>
  <c r="AW81" i="195"/>
  <c r="AK82" i="195"/>
  <c r="AO82" i="195"/>
  <c r="AS82" i="195"/>
  <c r="AW82" i="195"/>
  <c r="AL84" i="195"/>
  <c r="AP84" i="195"/>
  <c r="AT84" i="195"/>
  <c r="AX84" i="195"/>
  <c r="AL85" i="195"/>
  <c r="AP85" i="195"/>
  <c r="AT85" i="195"/>
  <c r="AX85" i="195"/>
  <c r="AL86" i="195"/>
  <c r="AP86" i="195"/>
  <c r="AT86" i="195"/>
  <c r="AX86" i="195"/>
  <c r="AL87" i="195"/>
  <c r="AP87" i="195"/>
  <c r="AT87" i="195"/>
  <c r="AX87" i="195"/>
  <c r="AL88" i="195"/>
  <c r="AP88" i="195"/>
  <c r="AT88" i="195"/>
  <c r="AX88" i="195"/>
  <c r="W89" i="195"/>
  <c r="AM89" i="195"/>
  <c r="AQ89" i="195"/>
  <c r="AU89" i="195"/>
  <c r="AY89" i="195"/>
  <c r="AD90" i="195"/>
  <c r="AM90" i="195"/>
  <c r="AQ90" i="195"/>
  <c r="AU90" i="195"/>
  <c r="AY90" i="195"/>
  <c r="P91" i="195"/>
  <c r="AK91" i="195"/>
  <c r="AO91" i="195"/>
  <c r="AS91" i="195"/>
  <c r="AW91" i="195"/>
  <c r="I92" i="195"/>
  <c r="AJ92" i="195"/>
  <c r="AN92" i="195"/>
  <c r="AR92" i="195"/>
  <c r="AV92" i="195"/>
  <c r="B94" i="195"/>
  <c r="C114" i="208" s="1"/>
  <c r="AK94" i="195"/>
  <c r="AO94" i="195"/>
  <c r="AS94" i="195"/>
  <c r="AW94" i="195"/>
  <c r="AW9" i="195"/>
  <c r="AR16" i="195"/>
  <c r="AL22" i="195"/>
  <c r="AQ26" i="195"/>
  <c r="AR34" i="195"/>
  <c r="W37" i="195"/>
  <c r="AY40" i="195"/>
  <c r="AQ42" i="195"/>
  <c r="AM48" i="195"/>
  <c r="AS49" i="195"/>
  <c r="AP50" i="195"/>
  <c r="AO51" i="195"/>
  <c r="AN52" i="195"/>
  <c r="AK53" i="195"/>
  <c r="AK54" i="195"/>
  <c r="Q56" i="195"/>
  <c r="AV56" i="195"/>
  <c r="AO57" i="195"/>
  <c r="AM58" i="195"/>
  <c r="AD59" i="195"/>
  <c r="AU59" i="195"/>
  <c r="AQ65" i="195"/>
  <c r="B66" i="195"/>
  <c r="C82" i="208" s="1"/>
  <c r="AP66" i="195"/>
  <c r="AV66" i="195"/>
  <c r="AK68" i="195"/>
  <c r="AQ68" i="195"/>
  <c r="AV68" i="195"/>
  <c r="AD69" i="195"/>
  <c r="AO69" i="195"/>
  <c r="AT69" i="195"/>
  <c r="AY69" i="195"/>
  <c r="AM70" i="195"/>
  <c r="AR70" i="195"/>
  <c r="AW70" i="195"/>
  <c r="AL71" i="195"/>
  <c r="AQ71" i="195"/>
  <c r="AV71" i="195"/>
  <c r="AN73" i="195"/>
  <c r="AS73" i="195"/>
  <c r="AY73" i="195"/>
  <c r="AM74" i="195"/>
  <c r="AR74" i="195"/>
  <c r="AX74" i="195"/>
  <c r="AL75" i="195"/>
  <c r="AQ75" i="195"/>
  <c r="AW75" i="195"/>
  <c r="Q76" i="195"/>
  <c r="R93" i="208" s="1"/>
  <c r="AN76" i="195"/>
  <c r="AT76" i="195"/>
  <c r="AY76" i="195"/>
  <c r="AK77" i="195"/>
  <c r="AQ77" i="195"/>
  <c r="AV77" i="195"/>
  <c r="J78" i="195"/>
  <c r="AO78" i="195"/>
  <c r="AT78" i="195"/>
  <c r="AY78" i="195"/>
  <c r="AM79" i="195"/>
  <c r="AR79" i="195"/>
  <c r="AW79" i="195"/>
  <c r="AJ80" i="195"/>
  <c r="AO80" i="195"/>
  <c r="AT80" i="195"/>
  <c r="B81" i="195"/>
  <c r="C98" i="208" s="1"/>
  <c r="AM81" i="195"/>
  <c r="AR81" i="195"/>
  <c r="AX81" i="195"/>
  <c r="W82" i="195"/>
  <c r="AN82" i="195"/>
  <c r="AT82" i="195"/>
  <c r="AY82" i="195"/>
  <c r="AK84" i="195"/>
  <c r="AQ84" i="195"/>
  <c r="AV84" i="195"/>
  <c r="AM85" i="195"/>
  <c r="AR85" i="195"/>
  <c r="AL15" i="195"/>
  <c r="AQ21" i="195"/>
  <c r="AX24" i="195"/>
  <c r="AW33" i="195"/>
  <c r="AV36" i="195"/>
  <c r="AV39" i="195"/>
  <c r="AN42" i="195"/>
  <c r="AJ48" i="195"/>
  <c r="AL49" i="195"/>
  <c r="AN50" i="195"/>
  <c r="AK51" i="195"/>
  <c r="AY53" i="195"/>
  <c r="AV54" i="195"/>
  <c r="AS56" i="195"/>
  <c r="AM57" i="195"/>
  <c r="B58" i="195"/>
  <c r="AW58" i="195"/>
  <c r="AS59" i="195"/>
  <c r="AL65" i="195"/>
  <c r="AN66" i="195"/>
  <c r="AT66" i="195"/>
  <c r="AJ68" i="195"/>
  <c r="AO68" i="195"/>
  <c r="AU68" i="195"/>
  <c r="B69" i="195"/>
  <c r="C85" i="208" s="1"/>
  <c r="AM69" i="195"/>
  <c r="AS69" i="195"/>
  <c r="AX69" i="195"/>
  <c r="AK70" i="195"/>
  <c r="AQ70" i="195"/>
  <c r="AV70" i="195"/>
  <c r="AJ71" i="195"/>
  <c r="AP71" i="195"/>
  <c r="AU71" i="195"/>
  <c r="B73" i="195"/>
  <c r="C90" i="208" s="1"/>
  <c r="AM73" i="195"/>
  <c r="AR73" i="195"/>
  <c r="AW73" i="195"/>
  <c r="AL74" i="195"/>
  <c r="AQ74" i="195"/>
  <c r="AV74" i="195"/>
  <c r="AK75" i="195"/>
  <c r="AP75" i="195"/>
  <c r="AU75" i="195"/>
  <c r="AM76" i="195"/>
  <c r="AR76" i="195"/>
  <c r="AX76" i="195"/>
  <c r="AJ77" i="195"/>
  <c r="AO77" i="195"/>
  <c r="AU77" i="195"/>
  <c r="B78" i="195"/>
  <c r="C95" i="208" s="1"/>
  <c r="AM78" i="195"/>
  <c r="AS78" i="195"/>
  <c r="AX78" i="195"/>
  <c r="AK79" i="195"/>
  <c r="AQ79" i="195"/>
  <c r="AL11" i="195"/>
  <c r="AR23" i="195"/>
  <c r="AL41" i="195"/>
  <c r="AU48" i="195"/>
  <c r="AT50" i="195"/>
  <c r="AR52" i="195"/>
  <c r="AP54" i="195"/>
  <c r="AY56" i="195"/>
  <c r="AO58" i="195"/>
  <c r="AY59" i="195"/>
  <c r="AW66" i="195"/>
  <c r="AR68" i="195"/>
  <c r="AK69" i="195"/>
  <c r="AU69" i="195"/>
  <c r="AN70" i="195"/>
  <c r="AY70" i="195"/>
  <c r="AR71" i="195"/>
  <c r="AJ73" i="195"/>
  <c r="AU73" i="195"/>
  <c r="AN74" i="195"/>
  <c r="AY74" i="195"/>
  <c r="AS75" i="195"/>
  <c r="AJ76" i="195"/>
  <c r="AU76" i="195"/>
  <c r="AM77" i="195"/>
  <c r="AW77" i="195"/>
  <c r="AP78" i="195"/>
  <c r="W79" i="195"/>
  <c r="AS79" i="195"/>
  <c r="B80" i="195"/>
  <c r="C97" i="208" s="1"/>
  <c r="AN80" i="195"/>
  <c r="AV80" i="195"/>
  <c r="AJ81" i="195"/>
  <c r="AQ81" i="195"/>
  <c r="AY81" i="195"/>
  <c r="AL82" i="195"/>
  <c r="AR82" i="195"/>
  <c r="B84" i="195"/>
  <c r="C102" i="208" s="1"/>
  <c r="AN84" i="195"/>
  <c r="AU84" i="195"/>
  <c r="AO85" i="195"/>
  <c r="AV85" i="195"/>
  <c r="AM86" i="195"/>
  <c r="AR86" i="195"/>
  <c r="AW86" i="195"/>
  <c r="AN87" i="195"/>
  <c r="AS87" i="195"/>
  <c r="AY87" i="195"/>
  <c r="AJ88" i="195"/>
  <c r="AO88" i="195"/>
  <c r="AU88" i="195"/>
  <c r="B89" i="195"/>
  <c r="C108" i="208" s="1"/>
  <c r="AL89" i="195"/>
  <c r="AR89" i="195"/>
  <c r="AW89" i="195"/>
  <c r="X90" i="195"/>
  <c r="AN90" i="195"/>
  <c r="AS90" i="195"/>
  <c r="AX90" i="195"/>
  <c r="AM91" i="195"/>
  <c r="AR91" i="195"/>
  <c r="AX91" i="195"/>
  <c r="AD92" i="195"/>
  <c r="AM92" i="195"/>
  <c r="AS92" i="195"/>
  <c r="AX92" i="195"/>
  <c r="AJ94" i="195"/>
  <c r="AP94" i="195"/>
  <c r="AU94" i="195"/>
  <c r="B95" i="195"/>
  <c r="C115" i="208" s="1"/>
  <c r="B98" i="195"/>
  <c r="C118" i="208" s="1"/>
  <c r="Q100" i="195"/>
  <c r="S100" i="195" s="1"/>
  <c r="AL100" i="195"/>
  <c r="AP100" i="195"/>
  <c r="AT100" i="195"/>
  <c r="AX100" i="195"/>
  <c r="P101" i="195"/>
  <c r="AK101" i="195"/>
  <c r="AO101" i="195"/>
  <c r="AS101" i="195"/>
  <c r="AW101" i="195"/>
  <c r="I102" i="195"/>
  <c r="AJ102" i="195"/>
  <c r="AN102" i="195"/>
  <c r="AR102" i="195"/>
  <c r="AV102" i="195"/>
  <c r="B103" i="195"/>
  <c r="C124" i="208" s="1"/>
  <c r="W103" i="195"/>
  <c r="AM103" i="195"/>
  <c r="AQ103" i="195"/>
  <c r="AU103" i="195"/>
  <c r="AY103" i="195"/>
  <c r="Q104" i="195"/>
  <c r="AL104" i="195"/>
  <c r="AP104" i="195"/>
  <c r="AT104" i="195"/>
  <c r="AX104" i="195"/>
  <c r="J105" i="195"/>
  <c r="AK105" i="195"/>
  <c r="AO105" i="195"/>
  <c r="AS105" i="195"/>
  <c r="AW105" i="195"/>
  <c r="AW19" i="195"/>
  <c r="B33" i="195"/>
  <c r="C41" i="208" s="1"/>
  <c r="AR39" i="195"/>
  <c r="Q48" i="195"/>
  <c r="AY49" i="195"/>
  <c r="B52" i="195"/>
  <c r="C65" i="208" s="1"/>
  <c r="AU53" i="195"/>
  <c r="AN56" i="195"/>
  <c r="AW57" i="195"/>
  <c r="AQ59" i="195"/>
  <c r="AU65" i="195"/>
  <c r="AS66" i="195"/>
  <c r="AN68" i="195"/>
  <c r="AY68" i="195"/>
  <c r="AQ69" i="195"/>
  <c r="AJ70" i="195"/>
  <c r="AU70" i="195"/>
  <c r="AN71" i="195"/>
  <c r="AY71" i="195"/>
  <c r="AQ73" i="195"/>
  <c r="AJ74" i="195"/>
  <c r="AU74" i="195"/>
  <c r="AO75" i="195"/>
  <c r="AY75" i="195"/>
  <c r="AQ76" i="195"/>
  <c r="X77" i="195"/>
  <c r="Y94" i="208" s="1"/>
  <c r="AS77" i="195"/>
  <c r="AL78" i="195"/>
  <c r="AW78" i="195"/>
  <c r="AO79" i="195"/>
  <c r="AY79" i="195"/>
  <c r="AL80" i="195"/>
  <c r="AS80" i="195"/>
  <c r="J81" i="195"/>
  <c r="AP81" i="195"/>
  <c r="AV81" i="195"/>
  <c r="AJ82" i="195"/>
  <c r="AQ82" i="195"/>
  <c r="AX82" i="195"/>
  <c r="AM84" i="195"/>
  <c r="AS84" i="195"/>
  <c r="B85" i="195"/>
  <c r="C103" i="208" s="1"/>
  <c r="AN85" i="195"/>
  <c r="AU85" i="195"/>
  <c r="B86" i="195"/>
  <c r="C104" i="208" s="1"/>
  <c r="AK86" i="195"/>
  <c r="AQ86" i="195"/>
  <c r="AV86" i="195"/>
  <c r="AM87" i="195"/>
  <c r="AR87" i="195"/>
  <c r="AW87" i="195"/>
  <c r="Q88" i="195"/>
  <c r="AN88" i="195"/>
  <c r="AS88" i="195"/>
  <c r="AY88" i="195"/>
  <c r="AK89" i="195"/>
  <c r="AP89" i="195"/>
  <c r="AV89" i="195"/>
  <c r="J90" i="195"/>
  <c r="AL90" i="195"/>
  <c r="AR90" i="195"/>
  <c r="AW90" i="195"/>
  <c r="I91" i="195"/>
  <c r="AL91" i="195"/>
  <c r="AQ91" i="195"/>
  <c r="AV91" i="195"/>
  <c r="X92" i="195"/>
  <c r="AL92" i="195"/>
  <c r="AQ92" i="195"/>
  <c r="AW92" i="195"/>
  <c r="P94" i="195"/>
  <c r="AN94" i="195"/>
  <c r="AT94" i="195"/>
  <c r="AY94" i="195"/>
  <c r="B97" i="195"/>
  <c r="C117" i="208" s="1"/>
  <c r="I100" i="195"/>
  <c r="AK100" i="195"/>
  <c r="AO100" i="195"/>
  <c r="AS100" i="195"/>
  <c r="AW100" i="195"/>
  <c r="J101" i="195"/>
  <c r="AJ101" i="195"/>
  <c r="AN101" i="195"/>
  <c r="AR101" i="195"/>
  <c r="AV101" i="195"/>
  <c r="B102" i="195"/>
  <c r="C123" i="208" s="1"/>
  <c r="X102" i="195"/>
  <c r="AM102" i="195"/>
  <c r="AQ102" i="195"/>
  <c r="AU102" i="195"/>
  <c r="AY102" i="195"/>
  <c r="Q103" i="195"/>
  <c r="AL103" i="195"/>
  <c r="AP103" i="195"/>
  <c r="AT103" i="195"/>
  <c r="AX103" i="195"/>
  <c r="P104" i="195"/>
  <c r="AK104" i="195"/>
  <c r="AO104" i="195"/>
  <c r="AS104" i="195"/>
  <c r="AW104" i="195"/>
  <c r="I105" i="195"/>
  <c r="AJ105" i="195"/>
  <c r="AN105" i="195"/>
  <c r="AR105" i="195"/>
  <c r="AV105" i="195"/>
  <c r="L4" i="192"/>
  <c r="B3" i="192"/>
  <c r="B4" i="192"/>
  <c r="Q4" i="192"/>
  <c r="B61" i="207"/>
  <c r="Q53" i="192"/>
  <c r="S42" i="207" s="1"/>
  <c r="D35" i="207" l="1"/>
  <c r="I35" i="207"/>
  <c r="D3" i="185" s="1"/>
  <c r="N35" i="207"/>
  <c r="N47" i="192"/>
  <c r="O47" i="192" s="1"/>
  <c r="S35" i="207"/>
  <c r="H3" i="185" s="1"/>
  <c r="S47" i="192"/>
  <c r="T47" i="192" s="1"/>
  <c r="S29" i="207"/>
  <c r="R8" i="207" s="1"/>
  <c r="S37" i="192"/>
  <c r="S9" i="207"/>
  <c r="S9" i="192"/>
  <c r="S24" i="207"/>
  <c r="S28" i="192"/>
  <c r="T28" i="192" s="1"/>
  <c r="S22" i="207"/>
  <c r="S26" i="192"/>
  <c r="S23" i="207"/>
  <c r="S27" i="192"/>
  <c r="T27" i="192" s="1"/>
  <c r="S18" i="207"/>
  <c r="S20" i="192"/>
  <c r="T20" i="192" s="1"/>
  <c r="S12" i="207"/>
  <c r="S12" i="192"/>
  <c r="T12" i="192" s="1"/>
  <c r="S14" i="207"/>
  <c r="S15" i="192"/>
  <c r="S13" i="207"/>
  <c r="S13" i="192"/>
  <c r="T13" i="192" s="1"/>
  <c r="S25" i="207"/>
  <c r="S29" i="192"/>
  <c r="S19" i="207"/>
  <c r="S22" i="192"/>
  <c r="S28" i="207"/>
  <c r="S35" i="192"/>
  <c r="S26" i="207"/>
  <c r="S31" i="192"/>
  <c r="S20" i="207"/>
  <c r="S23" i="192"/>
  <c r="S16" i="207"/>
  <c r="S17" i="192"/>
  <c r="T17" i="192" s="1"/>
  <c r="S21" i="207"/>
  <c r="S24" i="192"/>
  <c r="T24" i="192" s="1"/>
  <c r="S10" i="207"/>
  <c r="S10" i="192"/>
  <c r="T10" i="192" s="1"/>
  <c r="S17" i="207"/>
  <c r="S19" i="192"/>
  <c r="S27" i="207"/>
  <c r="S33" i="192"/>
  <c r="S15" i="207"/>
  <c r="S16" i="192"/>
  <c r="T16" i="192" s="1"/>
  <c r="S11" i="207"/>
  <c r="S11" i="192"/>
  <c r="T11" i="192" s="1"/>
  <c r="N20" i="207"/>
  <c r="N23" i="192"/>
  <c r="O23" i="192" s="1"/>
  <c r="N12" i="207"/>
  <c r="N12" i="192"/>
  <c r="N14" i="207"/>
  <c r="N15" i="192"/>
  <c r="N13" i="207"/>
  <c r="N13" i="192"/>
  <c r="O13" i="192" s="1"/>
  <c r="N25" i="207"/>
  <c r="N29" i="192"/>
  <c r="O29" i="192" s="1"/>
  <c r="N21" i="207"/>
  <c r="N24" i="192"/>
  <c r="O24" i="192" s="1"/>
  <c r="N11" i="207"/>
  <c r="N11" i="192"/>
  <c r="O11" i="192" s="1"/>
  <c r="N23" i="207"/>
  <c r="N27" i="192"/>
  <c r="N9" i="207"/>
  <c r="N9" i="192"/>
  <c r="N26" i="207"/>
  <c r="N31" i="192"/>
  <c r="N19" i="207"/>
  <c r="N22" i="192"/>
  <c r="N22" i="207"/>
  <c r="N26" i="192"/>
  <c r="N29" i="207"/>
  <c r="N37" i="192"/>
  <c r="N16" i="207"/>
  <c r="N17" i="192"/>
  <c r="N15" i="207"/>
  <c r="M15" i="207" s="1"/>
  <c r="N16" i="192"/>
  <c r="O16" i="192" s="1"/>
  <c r="N17" i="207"/>
  <c r="N19" i="192"/>
  <c r="N18" i="207"/>
  <c r="M18" i="207" s="1"/>
  <c r="N20" i="192"/>
  <c r="O20" i="192" s="1"/>
  <c r="N24" i="207"/>
  <c r="N28" i="192"/>
  <c r="N28" i="207"/>
  <c r="M28" i="207" s="1"/>
  <c r="N35" i="192"/>
  <c r="N10" i="207"/>
  <c r="N10" i="192"/>
  <c r="N27" i="207"/>
  <c r="M27" i="207" s="1"/>
  <c r="N33" i="192"/>
  <c r="I29" i="207"/>
  <c r="H8" i="207" s="1"/>
  <c r="I37" i="192"/>
  <c r="I17" i="207"/>
  <c r="I19" i="192"/>
  <c r="I27" i="207"/>
  <c r="H27" i="207" s="1"/>
  <c r="I33" i="192"/>
  <c r="I26" i="207"/>
  <c r="I31" i="192"/>
  <c r="I21" i="207"/>
  <c r="H21" i="207" s="1"/>
  <c r="I24" i="192"/>
  <c r="J24" i="192" s="1"/>
  <c r="I23" i="207"/>
  <c r="I27" i="192"/>
  <c r="I28" i="207"/>
  <c r="H28" i="207" s="1"/>
  <c r="I35" i="192"/>
  <c r="I24" i="207"/>
  <c r="I28" i="192"/>
  <c r="J28" i="192" s="1"/>
  <c r="I16" i="207"/>
  <c r="H16" i="207" s="1"/>
  <c r="I17" i="192"/>
  <c r="J17" i="192" s="1"/>
  <c r="I9" i="207"/>
  <c r="I9" i="192"/>
  <c r="I12" i="207"/>
  <c r="H12" i="207" s="1"/>
  <c r="I12" i="192"/>
  <c r="J12" i="192" s="1"/>
  <c r="I18" i="207"/>
  <c r="I20" i="192"/>
  <c r="J20" i="192" s="1"/>
  <c r="I25" i="207"/>
  <c r="H25" i="207" s="1"/>
  <c r="I29" i="192"/>
  <c r="I15" i="207"/>
  <c r="I16" i="192"/>
  <c r="I14" i="207"/>
  <c r="H14" i="207" s="1"/>
  <c r="I15" i="192"/>
  <c r="I13" i="207"/>
  <c r="I13" i="192"/>
  <c r="I22" i="207"/>
  <c r="H22" i="207" s="1"/>
  <c r="I26" i="192"/>
  <c r="I20" i="207"/>
  <c r="I23" i="192"/>
  <c r="I11" i="207"/>
  <c r="H11" i="207" s="1"/>
  <c r="I11" i="192"/>
  <c r="J11" i="192" s="1"/>
  <c r="I10" i="207"/>
  <c r="I10" i="192"/>
  <c r="I19" i="207"/>
  <c r="H19" i="207" s="1"/>
  <c r="I22" i="192"/>
  <c r="D25" i="207"/>
  <c r="D29" i="192"/>
  <c r="D21" i="207"/>
  <c r="D24" i="192"/>
  <c r="E24" i="192" s="1"/>
  <c r="D13" i="207"/>
  <c r="D13" i="192"/>
  <c r="E13" i="192" s="1"/>
  <c r="D27" i="207"/>
  <c r="D33" i="192"/>
  <c r="D9" i="207"/>
  <c r="D9" i="192"/>
  <c r="D12" i="207"/>
  <c r="D12" i="192"/>
  <c r="E12" i="192" s="1"/>
  <c r="D11" i="207"/>
  <c r="D11" i="192"/>
  <c r="D19" i="207"/>
  <c r="D22" i="192"/>
  <c r="D23" i="207"/>
  <c r="D27" i="192"/>
  <c r="E27" i="192" s="1"/>
  <c r="D24" i="207"/>
  <c r="D28" i="192"/>
  <c r="E28" i="192" s="1"/>
  <c r="D26" i="207"/>
  <c r="D31" i="192"/>
  <c r="D18" i="207"/>
  <c r="D20" i="192"/>
  <c r="E20" i="192" s="1"/>
  <c r="D29" i="207"/>
  <c r="C8" i="207" s="1"/>
  <c r="D37" i="192"/>
  <c r="D10" i="207"/>
  <c r="D10" i="192"/>
  <c r="D22" i="207"/>
  <c r="D26" i="192"/>
  <c r="D16" i="207"/>
  <c r="D17" i="192"/>
  <c r="D20" i="207"/>
  <c r="D23" i="192"/>
  <c r="E23" i="192" s="1"/>
  <c r="D28" i="207"/>
  <c r="D35" i="192"/>
  <c r="M25" i="207"/>
  <c r="D15" i="207"/>
  <c r="D16" i="192"/>
  <c r="E16" i="192" s="1"/>
  <c r="D14" i="207"/>
  <c r="D15" i="192"/>
  <c r="D17" i="207"/>
  <c r="D19" i="192"/>
  <c r="D11" i="185"/>
  <c r="D10" i="185"/>
  <c r="H6" i="185"/>
  <c r="D4" i="185"/>
  <c r="H4" i="185"/>
  <c r="H5" i="185"/>
  <c r="H10" i="185"/>
  <c r="H7" i="185"/>
  <c r="D7" i="185"/>
  <c r="H8" i="185"/>
  <c r="H11" i="185"/>
  <c r="D6" i="185"/>
  <c r="D8" i="185"/>
  <c r="D5" i="185"/>
  <c r="C24" i="192"/>
  <c r="E21" i="207" s="1"/>
  <c r="C16" i="192"/>
  <c r="E15" i="207" s="1"/>
  <c r="P38" i="195"/>
  <c r="AO110" i="195"/>
  <c r="S37" i="195"/>
  <c r="Z90" i="195"/>
  <c r="AA90" i="195" s="1"/>
  <c r="AN109" i="195"/>
  <c r="I109" i="195"/>
  <c r="L90" i="195"/>
  <c r="M90" i="195" s="1"/>
  <c r="Z92" i="195"/>
  <c r="AA111" i="208" s="1"/>
  <c r="Z91" i="195"/>
  <c r="AA110" i="208" s="1"/>
  <c r="Z89" i="195"/>
  <c r="AA108" i="208" s="1"/>
  <c r="Y109" i="208"/>
  <c r="Y111" i="208"/>
  <c r="Y110" i="208"/>
  <c r="Y108" i="208"/>
  <c r="S91" i="195"/>
  <c r="T91" i="195" s="1"/>
  <c r="S90" i="195"/>
  <c r="T90" i="195" s="1"/>
  <c r="Y107" i="208"/>
  <c r="Z88" i="195"/>
  <c r="AA88" i="195" s="1"/>
  <c r="S89" i="195"/>
  <c r="T89" i="195" s="1"/>
  <c r="S92" i="195"/>
  <c r="T92" i="195" s="1"/>
  <c r="R108" i="208"/>
  <c r="R110" i="208"/>
  <c r="R109" i="208"/>
  <c r="R111" i="208"/>
  <c r="R107" i="208"/>
  <c r="S88" i="195"/>
  <c r="T88" i="195" s="1"/>
  <c r="L89" i="195"/>
  <c r="M89" i="195" s="1"/>
  <c r="L91" i="195"/>
  <c r="M91" i="195" s="1"/>
  <c r="M88" i="195"/>
  <c r="L92" i="195"/>
  <c r="M92" i="195" s="1"/>
  <c r="AL109" i="195"/>
  <c r="Z37" i="195"/>
  <c r="W110" i="195"/>
  <c r="AD109" i="195"/>
  <c r="AY109" i="195"/>
  <c r="L37" i="195"/>
  <c r="AM110" i="195"/>
  <c r="P110" i="195"/>
  <c r="AP109" i="195"/>
  <c r="AQ110" i="195"/>
  <c r="AV109" i="195"/>
  <c r="AV110" i="195"/>
  <c r="AX109" i="195"/>
  <c r="AO109" i="195"/>
  <c r="AQ109" i="195"/>
  <c r="AK109" i="195"/>
  <c r="AT109" i="195"/>
  <c r="AM109" i="195"/>
  <c r="AJ109" i="195"/>
  <c r="AS109" i="195"/>
  <c r="AW109" i="195"/>
  <c r="AU109" i="195"/>
  <c r="AR109" i="195"/>
  <c r="K10" i="208"/>
  <c r="J110" i="195"/>
  <c r="K11" i="208" s="1"/>
  <c r="D10" i="208"/>
  <c r="C110" i="195"/>
  <c r="D11" i="208" s="1"/>
  <c r="R10" i="208"/>
  <c r="Q110" i="195"/>
  <c r="R11" i="208" s="1"/>
  <c r="AL110" i="195"/>
  <c r="AP110" i="195"/>
  <c r="AT110" i="195"/>
  <c r="AY110" i="195"/>
  <c r="AS110" i="195"/>
  <c r="AJ110" i="195"/>
  <c r="AD110" i="195"/>
  <c r="AR110" i="195"/>
  <c r="Y10" i="208"/>
  <c r="X110" i="195"/>
  <c r="Y11" i="208" s="1"/>
  <c r="I110" i="195"/>
  <c r="AW110" i="195"/>
  <c r="AK110" i="195"/>
  <c r="P109" i="195"/>
  <c r="AN110" i="195"/>
  <c r="AX110" i="195"/>
  <c r="AU110" i="195"/>
  <c r="Y8" i="208"/>
  <c r="X109" i="195"/>
  <c r="Y9" i="208" s="1"/>
  <c r="D8" i="208"/>
  <c r="C109" i="195"/>
  <c r="D9" i="208" s="1"/>
  <c r="W109" i="195"/>
  <c r="R8" i="208"/>
  <c r="Q109" i="195"/>
  <c r="R9" i="208" s="1"/>
  <c r="K8" i="208"/>
  <c r="J109" i="195"/>
  <c r="K9" i="208" s="1"/>
  <c r="Y6" i="196"/>
  <c r="Z102" i="195"/>
  <c r="L105" i="195"/>
  <c r="G102" i="195"/>
  <c r="H102" i="195" s="1"/>
  <c r="I123" i="208" s="1"/>
  <c r="L101" i="195"/>
  <c r="G105" i="195"/>
  <c r="H126" i="208" s="1"/>
  <c r="S103" i="195"/>
  <c r="Z101" i="195"/>
  <c r="Z103" i="195"/>
  <c r="Z105" i="195"/>
  <c r="Z104" i="195"/>
  <c r="L103" i="195"/>
  <c r="Y122" i="208"/>
  <c r="AB101" i="195"/>
  <c r="Y101" i="195"/>
  <c r="Z122" i="208" s="1"/>
  <c r="Y124" i="208"/>
  <c r="Y103" i="195"/>
  <c r="Z124" i="208" s="1"/>
  <c r="AB103" i="195"/>
  <c r="Y125" i="208"/>
  <c r="AB104" i="195"/>
  <c r="Y104" i="195"/>
  <c r="Z125" i="208" s="1"/>
  <c r="Y126" i="208"/>
  <c r="Y105" i="195"/>
  <c r="Z126" i="208" s="1"/>
  <c r="AB105" i="195"/>
  <c r="Y123" i="208"/>
  <c r="Y102" i="195"/>
  <c r="Z123" i="208" s="1"/>
  <c r="AB102" i="195"/>
  <c r="AB100" i="195"/>
  <c r="Y100" i="195"/>
  <c r="Z121" i="208" s="1"/>
  <c r="S102" i="195"/>
  <c r="S104" i="195"/>
  <c r="S101" i="195"/>
  <c r="S105" i="195"/>
  <c r="R124" i="208"/>
  <c r="U103" i="195"/>
  <c r="R103" i="195"/>
  <c r="S124" i="208" s="1"/>
  <c r="R100" i="195"/>
  <c r="S121" i="208" s="1"/>
  <c r="U100" i="195"/>
  <c r="R123" i="208"/>
  <c r="U102" i="195"/>
  <c r="R102" i="195"/>
  <c r="S123" i="208" s="1"/>
  <c r="L104" i="195"/>
  <c r="R125" i="208"/>
  <c r="R104" i="195"/>
  <c r="S125" i="208" s="1"/>
  <c r="U104" i="195"/>
  <c r="R122" i="208"/>
  <c r="U101" i="195"/>
  <c r="R101" i="195"/>
  <c r="S122" i="208" s="1"/>
  <c r="R126" i="208"/>
  <c r="U105" i="195"/>
  <c r="R105" i="195"/>
  <c r="S126" i="208" s="1"/>
  <c r="L102" i="195"/>
  <c r="K126" i="208"/>
  <c r="K105" i="195"/>
  <c r="L126" i="208" s="1"/>
  <c r="N105" i="195"/>
  <c r="K124" i="208"/>
  <c r="K103" i="195"/>
  <c r="L124" i="208" s="1"/>
  <c r="N103" i="195"/>
  <c r="K125" i="208"/>
  <c r="N104" i="195"/>
  <c r="K104" i="195"/>
  <c r="L125" i="208" s="1"/>
  <c r="K122" i="208"/>
  <c r="N101" i="195"/>
  <c r="K101" i="195"/>
  <c r="L122" i="208" s="1"/>
  <c r="N100" i="195"/>
  <c r="K100" i="195"/>
  <c r="L121" i="208" s="1"/>
  <c r="K123" i="208"/>
  <c r="K102" i="195"/>
  <c r="L123" i="208" s="1"/>
  <c r="N102" i="195"/>
  <c r="G104" i="195"/>
  <c r="H104" i="195" s="1"/>
  <c r="G101" i="195"/>
  <c r="H101" i="195" s="1"/>
  <c r="G100" i="195"/>
  <c r="H100" i="195" s="1"/>
  <c r="G103" i="195"/>
  <c r="H103" i="195" s="1"/>
  <c r="E104" i="195"/>
  <c r="F104" i="195" s="1"/>
  <c r="E101" i="195"/>
  <c r="F101" i="195" s="1"/>
  <c r="E100" i="195"/>
  <c r="F100" i="195" s="1"/>
  <c r="G121" i="208" s="1"/>
  <c r="E103" i="195"/>
  <c r="F103" i="195" s="1"/>
  <c r="E105" i="195"/>
  <c r="F105" i="195" s="1"/>
  <c r="G126" i="208" s="1"/>
  <c r="E102" i="195"/>
  <c r="F102" i="195" s="1"/>
  <c r="G123" i="208" s="1"/>
  <c r="D103" i="195"/>
  <c r="E124" i="208" s="1"/>
  <c r="AY99" i="195"/>
  <c r="AS99" i="195"/>
  <c r="AX112" i="195"/>
  <c r="AW113" i="195"/>
  <c r="AR99" i="195"/>
  <c r="AS106" i="195"/>
  <c r="AM106" i="195"/>
  <c r="AT106" i="195"/>
  <c r="AX106" i="195"/>
  <c r="AY106" i="195"/>
  <c r="AO106" i="195"/>
  <c r="AP106" i="195"/>
  <c r="D104" i="195"/>
  <c r="E125" i="208" s="1"/>
  <c r="W106" i="195"/>
  <c r="P106" i="195"/>
  <c r="AR106" i="195"/>
  <c r="AN106" i="195"/>
  <c r="AW106" i="195"/>
  <c r="AK106" i="195"/>
  <c r="AL106" i="195"/>
  <c r="AQ106" i="195"/>
  <c r="AV106" i="195"/>
  <c r="AU106" i="195"/>
  <c r="AJ106" i="195"/>
  <c r="AD106" i="195"/>
  <c r="Y121" i="208"/>
  <c r="X106" i="195"/>
  <c r="Y127" i="208" s="1"/>
  <c r="R121" i="208"/>
  <c r="Q106" i="195"/>
  <c r="R127" i="208" s="1"/>
  <c r="I106" i="195"/>
  <c r="K121" i="208"/>
  <c r="J106" i="195"/>
  <c r="K127" i="208" s="1"/>
  <c r="D101" i="195"/>
  <c r="E122" i="208" s="1"/>
  <c r="D105" i="195"/>
  <c r="E126" i="208" s="1"/>
  <c r="D102" i="195"/>
  <c r="E123" i="208" s="1"/>
  <c r="D126" i="208"/>
  <c r="D125" i="208"/>
  <c r="D122" i="208"/>
  <c r="D123" i="208"/>
  <c r="D124" i="208"/>
  <c r="D121" i="208"/>
  <c r="C106" i="195"/>
  <c r="D127" i="208" s="1"/>
  <c r="AY29" i="195"/>
  <c r="AS112" i="195"/>
  <c r="AV99" i="195"/>
  <c r="AY112" i="195"/>
  <c r="AT113" i="195"/>
  <c r="L80" i="195"/>
  <c r="AT99" i="195"/>
  <c r="AN113" i="195"/>
  <c r="AJ61" i="195"/>
  <c r="X61" i="195"/>
  <c r="Z61" i="195" s="1"/>
  <c r="L68" i="195"/>
  <c r="W112" i="195"/>
  <c r="AV64" i="195"/>
  <c r="L78" i="195"/>
  <c r="AK64" i="195"/>
  <c r="AQ99" i="195"/>
  <c r="I99" i="195"/>
  <c r="AU99" i="195"/>
  <c r="AO99" i="195"/>
  <c r="R96" i="195"/>
  <c r="S116" i="208" s="1"/>
  <c r="R116" i="208"/>
  <c r="D118" i="208"/>
  <c r="D98" i="195"/>
  <c r="E118" i="208" s="1"/>
  <c r="R117" i="208"/>
  <c r="R97" i="195"/>
  <c r="S117" i="208" s="1"/>
  <c r="K118" i="208"/>
  <c r="D21" i="185" s="1"/>
  <c r="K98" i="195"/>
  <c r="L118" i="208" s="1"/>
  <c r="E21" i="185" s="1"/>
  <c r="L98" i="195"/>
  <c r="Y118" i="208"/>
  <c r="H21" i="185" s="1"/>
  <c r="Y98" i="195"/>
  <c r="Z118" i="208" s="1"/>
  <c r="I21" i="185" s="1"/>
  <c r="D116" i="208"/>
  <c r="D96" i="195"/>
  <c r="E116" i="208" s="1"/>
  <c r="K96" i="195"/>
  <c r="L116" i="208" s="1"/>
  <c r="E19" i="185" s="1"/>
  <c r="K116" i="208"/>
  <c r="D19" i="185" s="1"/>
  <c r="L96" i="195"/>
  <c r="Y96" i="195"/>
  <c r="Z116" i="208" s="1"/>
  <c r="I19" i="185" s="1"/>
  <c r="Y116" i="208"/>
  <c r="H19" i="185" s="1"/>
  <c r="Y83" i="208"/>
  <c r="H32" i="185" s="1"/>
  <c r="Y67" i="195"/>
  <c r="Z83" i="208" s="1"/>
  <c r="I32" i="185" s="1"/>
  <c r="K115" i="208"/>
  <c r="D18" i="185" s="1"/>
  <c r="K95" i="195"/>
  <c r="L115" i="208" s="1"/>
  <c r="E18" i="185" s="1"/>
  <c r="L95" i="195"/>
  <c r="Y115" i="208"/>
  <c r="H18" i="185" s="1"/>
  <c r="Y95" i="195"/>
  <c r="Z115" i="208" s="1"/>
  <c r="I18" i="185" s="1"/>
  <c r="AM99" i="195"/>
  <c r="AF67" i="195"/>
  <c r="Q83" i="208" s="1"/>
  <c r="AE98" i="195"/>
  <c r="J118" i="208" s="1"/>
  <c r="AE97" i="195"/>
  <c r="J117" i="208" s="1"/>
  <c r="AE95" i="195"/>
  <c r="J115" i="208" s="1"/>
  <c r="AK99" i="195"/>
  <c r="AE67" i="195"/>
  <c r="J83" i="208" s="1"/>
  <c r="AF98" i="195"/>
  <c r="Q118" i="208" s="1"/>
  <c r="AF97" i="195"/>
  <c r="Q117" i="208" s="1"/>
  <c r="AF96" i="195"/>
  <c r="Q116" i="208" s="1"/>
  <c r="AF95" i="195"/>
  <c r="Q115" i="208" s="1"/>
  <c r="AG98" i="195"/>
  <c r="X118" i="208" s="1"/>
  <c r="AG97" i="195"/>
  <c r="X117" i="208" s="1"/>
  <c r="AG96" i="195"/>
  <c r="X116" i="208" s="1"/>
  <c r="AG95" i="195"/>
  <c r="X115" i="208" s="1"/>
  <c r="D83" i="208"/>
  <c r="D67" i="195"/>
  <c r="E83" i="208" s="1"/>
  <c r="R115" i="208"/>
  <c r="R95" i="195"/>
  <c r="S115" i="208" s="1"/>
  <c r="D95" i="195"/>
  <c r="E115" i="208" s="1"/>
  <c r="D115" i="208"/>
  <c r="R83" i="208"/>
  <c r="R67" i="195"/>
  <c r="S83" i="208" s="1"/>
  <c r="K97" i="195"/>
  <c r="L117" i="208" s="1"/>
  <c r="E20" i="185" s="1"/>
  <c r="L97" i="195"/>
  <c r="K117" i="208"/>
  <c r="D20" i="185" s="1"/>
  <c r="Y117" i="208"/>
  <c r="H20" i="185" s="1"/>
  <c r="Y97" i="195"/>
  <c r="Z117" i="208" s="1"/>
  <c r="I20" i="185" s="1"/>
  <c r="D117" i="208"/>
  <c r="D97" i="195"/>
  <c r="E117" i="208" s="1"/>
  <c r="R118" i="208"/>
  <c r="R98" i="195"/>
  <c r="S118" i="208" s="1"/>
  <c r="K83" i="208"/>
  <c r="D32" i="185" s="1"/>
  <c r="K67" i="195"/>
  <c r="L83" i="208" s="1"/>
  <c r="E32" i="185" s="1"/>
  <c r="L94" i="195"/>
  <c r="J99" i="195"/>
  <c r="N99" i="195" s="1"/>
  <c r="O119" i="208" s="1"/>
  <c r="K114" i="208"/>
  <c r="D17" i="185" s="1"/>
  <c r="AH67" i="195"/>
  <c r="AE83" i="208" s="1"/>
  <c r="AW99" i="195"/>
  <c r="AG67" i="195"/>
  <c r="X83" i="208" s="1"/>
  <c r="AE96" i="195"/>
  <c r="J116" i="208" s="1"/>
  <c r="AX99" i="195"/>
  <c r="AH98" i="195"/>
  <c r="AE118" i="208" s="1"/>
  <c r="AH97" i="195"/>
  <c r="AE117" i="208" s="1"/>
  <c r="AH96" i="195"/>
  <c r="AE116" i="208" s="1"/>
  <c r="AH95" i="195"/>
  <c r="AE115" i="208" s="1"/>
  <c r="AP113" i="195"/>
  <c r="AO112" i="195"/>
  <c r="X112" i="195"/>
  <c r="Y61" i="208" s="1"/>
  <c r="AP112" i="195"/>
  <c r="C64" i="208"/>
  <c r="C62" i="208"/>
  <c r="AS113" i="195"/>
  <c r="AK112" i="195"/>
  <c r="AW112" i="195"/>
  <c r="AV113" i="195"/>
  <c r="AU112" i="195"/>
  <c r="AL113" i="195"/>
  <c r="AJ62" i="195"/>
  <c r="AJ112" i="195"/>
  <c r="AT62" i="195"/>
  <c r="AT112" i="195"/>
  <c r="AL112" i="195"/>
  <c r="AK113" i="195"/>
  <c r="AD112" i="195"/>
  <c r="AR112" i="195"/>
  <c r="AJ113" i="195"/>
  <c r="AY113" i="195"/>
  <c r="AM113" i="195"/>
  <c r="AX113" i="195"/>
  <c r="AO113" i="195"/>
  <c r="AQ112" i="195"/>
  <c r="AN112" i="195"/>
  <c r="AQ113" i="195"/>
  <c r="AR113" i="195"/>
  <c r="AV112" i="195"/>
  <c r="AU113" i="195"/>
  <c r="X113" i="195"/>
  <c r="AD113" i="195"/>
  <c r="W63" i="195"/>
  <c r="W113" i="195"/>
  <c r="Q112" i="195"/>
  <c r="R61" i="208" s="1"/>
  <c r="Q113" i="195"/>
  <c r="P113" i="195"/>
  <c r="P112" i="195"/>
  <c r="J112" i="195"/>
  <c r="J113" i="195"/>
  <c r="I112" i="195"/>
  <c r="I113" i="195"/>
  <c r="AG87" i="195"/>
  <c r="AG74" i="195"/>
  <c r="X91" i="208" s="1"/>
  <c r="AG73" i="195"/>
  <c r="X90" i="208" s="1"/>
  <c r="AF88" i="195"/>
  <c r="AH85" i="195"/>
  <c r="AG78" i="195"/>
  <c r="X95" i="208" s="1"/>
  <c r="AF70" i="195"/>
  <c r="Q86" i="208" s="1"/>
  <c r="C112" i="195"/>
  <c r="C113" i="195"/>
  <c r="AG105" i="195"/>
  <c r="X126" i="208" s="1"/>
  <c r="AH89" i="195"/>
  <c r="AE108" i="208" s="1"/>
  <c r="AG88" i="195"/>
  <c r="X107" i="208" s="1"/>
  <c r="AG71" i="195"/>
  <c r="X87" i="208" s="1"/>
  <c r="AH104" i="195"/>
  <c r="AE125" i="208" s="1"/>
  <c r="AE102" i="195"/>
  <c r="J123" i="208" s="1"/>
  <c r="AG90" i="195"/>
  <c r="X109" i="208" s="1"/>
  <c r="AF89" i="195"/>
  <c r="Q108" i="208" s="1"/>
  <c r="AE88" i="195"/>
  <c r="AG84" i="195"/>
  <c r="X102" i="208" s="1"/>
  <c r="AG80" i="195"/>
  <c r="X97" i="208" s="1"/>
  <c r="AH78" i="195"/>
  <c r="AE95" i="208" s="1"/>
  <c r="AE76" i="195"/>
  <c r="J93" i="208" s="1"/>
  <c r="AG70" i="195"/>
  <c r="X86" i="208" s="1"/>
  <c r="AE77" i="195"/>
  <c r="J94" i="208" s="1"/>
  <c r="AE71" i="195"/>
  <c r="J87" i="208" s="1"/>
  <c r="AG82" i="195"/>
  <c r="X99" i="208" s="1"/>
  <c r="AE80" i="195"/>
  <c r="J97" i="208" s="1"/>
  <c r="AF85" i="195"/>
  <c r="Q103" i="208" s="1"/>
  <c r="AE78" i="195"/>
  <c r="J95" i="208" s="1"/>
  <c r="AF77" i="195"/>
  <c r="Q94" i="208" s="1"/>
  <c r="AE69" i="195"/>
  <c r="J85" i="208" s="1"/>
  <c r="AG65" i="195"/>
  <c r="X81" i="208" s="1"/>
  <c r="AG104" i="195"/>
  <c r="X125" i="208" s="1"/>
  <c r="AG89" i="195"/>
  <c r="X108" i="208" s="1"/>
  <c r="AG86" i="195"/>
  <c r="AG81" i="195"/>
  <c r="X98" i="208" s="1"/>
  <c r="AE66" i="195"/>
  <c r="J82" i="208" s="1"/>
  <c r="AF91" i="195"/>
  <c r="Q110" i="208" s="1"/>
  <c r="AH84" i="195"/>
  <c r="AE102" i="208" s="1"/>
  <c r="AF66" i="195"/>
  <c r="Q82" i="208" s="1"/>
  <c r="AE91" i="195"/>
  <c r="J110" i="208" s="1"/>
  <c r="AH71" i="195"/>
  <c r="AE87" i="208" s="1"/>
  <c r="AE92" i="195"/>
  <c r="J111" i="208" s="1"/>
  <c r="AF79" i="195"/>
  <c r="Q96" i="208" s="1"/>
  <c r="AF101" i="195"/>
  <c r="Q122" i="208" s="1"/>
  <c r="AG103" i="195"/>
  <c r="X124" i="208" s="1"/>
  <c r="AE90" i="195"/>
  <c r="J109" i="208" s="1"/>
  <c r="AG77" i="195"/>
  <c r="X94" i="208" s="1"/>
  <c r="AH80" i="195"/>
  <c r="AE97" i="208" s="1"/>
  <c r="AG66" i="195"/>
  <c r="X82" i="208" s="1"/>
  <c r="AF68" i="195"/>
  <c r="Q84" i="208" s="1"/>
  <c r="AH74" i="195"/>
  <c r="AE91" i="208" s="1"/>
  <c r="AF94" i="195"/>
  <c r="Q114" i="208" s="1"/>
  <c r="AH92" i="195"/>
  <c r="AE111" i="208" s="1"/>
  <c r="AG79" i="195"/>
  <c r="X96" i="208" s="1"/>
  <c r="AF103" i="195"/>
  <c r="Q124" i="208" s="1"/>
  <c r="AG85" i="195"/>
  <c r="X103" i="208" s="1"/>
  <c r="AF82" i="195"/>
  <c r="Q99" i="208" s="1"/>
  <c r="AF87" i="195"/>
  <c r="Q105" i="208" s="1"/>
  <c r="AH68" i="195"/>
  <c r="AE84" i="208" s="1"/>
  <c r="AH76" i="195"/>
  <c r="AE93" i="208" s="1"/>
  <c r="AE89" i="195"/>
  <c r="J108" i="208" s="1"/>
  <c r="AH69" i="195"/>
  <c r="AE85" i="208" s="1"/>
  <c r="AE87" i="195"/>
  <c r="J105" i="208" s="1"/>
  <c r="AH103" i="195"/>
  <c r="AE124" i="208" s="1"/>
  <c r="AE101" i="195"/>
  <c r="J122" i="208" s="1"/>
  <c r="AF80" i="195"/>
  <c r="Q97" i="208" s="1"/>
  <c r="AF78" i="195"/>
  <c r="Q95" i="208" s="1"/>
  <c r="AE70" i="195"/>
  <c r="J86" i="208" s="1"/>
  <c r="AF100" i="195"/>
  <c r="Q121" i="208" s="1"/>
  <c r="AE94" i="195"/>
  <c r="J114" i="208" s="1"/>
  <c r="AE81" i="195"/>
  <c r="J98" i="208" s="1"/>
  <c r="AE68" i="195"/>
  <c r="J84" i="208" s="1"/>
  <c r="AF71" i="195"/>
  <c r="Q87" i="208" s="1"/>
  <c r="AH66" i="195"/>
  <c r="AE82" i="208" s="1"/>
  <c r="AG92" i="195"/>
  <c r="X111" i="208" s="1"/>
  <c r="AH88" i="195"/>
  <c r="AH87" i="195"/>
  <c r="AE105" i="208" s="1"/>
  <c r="AH86" i="195"/>
  <c r="AE104" i="208" s="1"/>
  <c r="AH79" i="195"/>
  <c r="AE96" i="208" s="1"/>
  <c r="AE75" i="195"/>
  <c r="J92" i="208" s="1"/>
  <c r="AF73" i="195"/>
  <c r="Q90" i="208" s="1"/>
  <c r="AH70" i="195"/>
  <c r="AE86" i="208" s="1"/>
  <c r="AE84" i="195"/>
  <c r="J102" i="208" s="1"/>
  <c r="AE103" i="195"/>
  <c r="J124" i="208" s="1"/>
  <c r="AE79" i="195"/>
  <c r="J96" i="208" s="1"/>
  <c r="AG100" i="195"/>
  <c r="X121" i="208" s="1"/>
  <c r="AH91" i="195"/>
  <c r="AE110" i="208" s="1"/>
  <c r="AH102" i="195"/>
  <c r="AE123" i="208" s="1"/>
  <c r="AE100" i="195"/>
  <c r="J121" i="208" s="1"/>
  <c r="AF81" i="195"/>
  <c r="Q98" i="208" s="1"/>
  <c r="AE86" i="195"/>
  <c r="J104" i="208" s="1"/>
  <c r="AF102" i="195"/>
  <c r="Q123" i="208" s="1"/>
  <c r="AE85" i="195"/>
  <c r="J103" i="208" s="1"/>
  <c r="AH81" i="195"/>
  <c r="AE98" i="208" s="1"/>
  <c r="AG102" i="195"/>
  <c r="X123" i="208" s="1"/>
  <c r="AF86" i="195"/>
  <c r="AH77" i="195"/>
  <c r="AE94" i="208" s="1"/>
  <c r="AG69" i="195"/>
  <c r="X85" i="208" s="1"/>
  <c r="AE105" i="195"/>
  <c r="J126" i="208" s="1"/>
  <c r="AG101" i="195"/>
  <c r="X122" i="208" s="1"/>
  <c r="AG94" i="195"/>
  <c r="X114" i="208" s="1"/>
  <c r="AF92" i="195"/>
  <c r="Q111" i="208" s="1"/>
  <c r="AF90" i="195"/>
  <c r="Q109" i="208" s="1"/>
  <c r="AE82" i="195"/>
  <c r="J99" i="208" s="1"/>
  <c r="AE74" i="195"/>
  <c r="J91" i="208" s="1"/>
  <c r="AG68" i="195"/>
  <c r="X84" i="208" s="1"/>
  <c r="AF104" i="195"/>
  <c r="Q125" i="208" s="1"/>
  <c r="AH100" i="195"/>
  <c r="AE121" i="208" s="1"/>
  <c r="AH94" i="195"/>
  <c r="AE114" i="208" s="1"/>
  <c r="AE73" i="195"/>
  <c r="J90" i="208" s="1"/>
  <c r="AH75" i="195"/>
  <c r="AE92" i="208" s="1"/>
  <c r="AF74" i="195"/>
  <c r="Q91" i="208" s="1"/>
  <c r="AF65" i="195"/>
  <c r="Q81" i="208" s="1"/>
  <c r="AG76" i="195"/>
  <c r="X93" i="208" s="1"/>
  <c r="AF75" i="195"/>
  <c r="Q92" i="208" s="1"/>
  <c r="AF84" i="195"/>
  <c r="Q102" i="208" s="1"/>
  <c r="AG75" i="195"/>
  <c r="X92" i="208" s="1"/>
  <c r="AH73" i="195"/>
  <c r="AE90" i="208" s="1"/>
  <c r="AH65" i="195"/>
  <c r="AE81" i="208" s="1"/>
  <c r="AF69" i="195"/>
  <c r="Q85" i="208" s="1"/>
  <c r="AG91" i="195"/>
  <c r="X110" i="208" s="1"/>
  <c r="AH82" i="195"/>
  <c r="AE99" i="208" s="1"/>
  <c r="AH105" i="195"/>
  <c r="AE126" i="208" s="1"/>
  <c r="AH101" i="195"/>
  <c r="AE122" i="208" s="1"/>
  <c r="AF76" i="195"/>
  <c r="Q93" i="208" s="1"/>
  <c r="AE65" i="195"/>
  <c r="J81" i="208" s="1"/>
  <c r="AF105" i="195"/>
  <c r="Q126" i="208" s="1"/>
  <c r="AE104" i="195"/>
  <c r="J125" i="208" s="1"/>
  <c r="AH90" i="195"/>
  <c r="AE109" i="208" s="1"/>
  <c r="AL99" i="195"/>
  <c r="AJ99" i="195"/>
  <c r="AN99" i="195"/>
  <c r="AP99" i="195"/>
  <c r="L81" i="195"/>
  <c r="L79" i="195"/>
  <c r="L76" i="195"/>
  <c r="L86" i="195"/>
  <c r="L87" i="195"/>
  <c r="L70" i="195"/>
  <c r="L75" i="195"/>
  <c r="L66" i="195"/>
  <c r="L82" i="195"/>
  <c r="L65" i="195"/>
  <c r="L67" i="195"/>
  <c r="L69" i="195"/>
  <c r="L74" i="195"/>
  <c r="L71" i="195"/>
  <c r="L85" i="195"/>
  <c r="L77" i="195"/>
  <c r="K104" i="208"/>
  <c r="K96" i="208"/>
  <c r="K108" i="208"/>
  <c r="K86" i="208"/>
  <c r="K95" i="208"/>
  <c r="D38" i="185" s="1"/>
  <c r="K97" i="208"/>
  <c r="K91" i="208"/>
  <c r="D36" i="185" s="1"/>
  <c r="K92" i="208"/>
  <c r="D37" i="185" s="1"/>
  <c r="K87" i="208"/>
  <c r="D34" i="185" s="1"/>
  <c r="K98" i="208"/>
  <c r="K84" i="208"/>
  <c r="D33" i="185" s="1"/>
  <c r="K93" i="208"/>
  <c r="K85" i="208"/>
  <c r="K109" i="208"/>
  <c r="K102" i="208"/>
  <c r="K82" i="208"/>
  <c r="D31" i="185" s="1"/>
  <c r="K99" i="208"/>
  <c r="K81" i="208"/>
  <c r="D30" i="185" s="1"/>
  <c r="K110" i="208"/>
  <c r="K105" i="208"/>
  <c r="K107" i="208"/>
  <c r="K103" i="208"/>
  <c r="K94" i="208"/>
  <c r="K111" i="208"/>
  <c r="AP64" i="195"/>
  <c r="AU62" i="195"/>
  <c r="AP63" i="195"/>
  <c r="P63" i="195"/>
  <c r="AU61" i="195"/>
  <c r="AO64" i="195"/>
  <c r="AK63" i="195"/>
  <c r="I64" i="195"/>
  <c r="AD62" i="195"/>
  <c r="AY64" i="195"/>
  <c r="AD64" i="195"/>
  <c r="AM64" i="195"/>
  <c r="AK62" i="195"/>
  <c r="AL62" i="195"/>
  <c r="AT63" i="195"/>
  <c r="AN63" i="195"/>
  <c r="AR64" i="195"/>
  <c r="AP61" i="195"/>
  <c r="AT64" i="195"/>
  <c r="AW62" i="195"/>
  <c r="AY63" i="195"/>
  <c r="AO62" i="195"/>
  <c r="AL64" i="195"/>
  <c r="AR62" i="195"/>
  <c r="AM61" i="195"/>
  <c r="AQ62" i="195"/>
  <c r="AR63" i="195"/>
  <c r="AR61" i="195"/>
  <c r="AP62" i="195"/>
  <c r="AK61" i="195"/>
  <c r="AS63" i="195"/>
  <c r="AT61" i="195"/>
  <c r="AO61" i="195"/>
  <c r="AM63" i="195"/>
  <c r="AS62" i="195"/>
  <c r="AN64" i="195"/>
  <c r="AQ61" i="195"/>
  <c r="AV63" i="195"/>
  <c r="AM62" i="195"/>
  <c r="AJ64" i="195"/>
  <c r="AX62" i="195"/>
  <c r="AL61" i="195"/>
  <c r="AQ64" i="195"/>
  <c r="AS61" i="195"/>
  <c r="AW63" i="195"/>
  <c r="AW61" i="195"/>
  <c r="AL63" i="195"/>
  <c r="AJ63" i="195"/>
  <c r="AN61" i="195"/>
  <c r="AS64" i="195"/>
  <c r="AY62" i="195"/>
  <c r="AX63" i="195"/>
  <c r="AW64" i="195"/>
  <c r="AO63" i="195"/>
  <c r="AV61" i="195"/>
  <c r="AY61" i="195"/>
  <c r="AN62" i="195"/>
  <c r="AQ63" i="195"/>
  <c r="AU64" i="195"/>
  <c r="AV62" i="195"/>
  <c r="AX61" i="195"/>
  <c r="AU63" i="195"/>
  <c r="AD63" i="195"/>
  <c r="AD61" i="195"/>
  <c r="Y67" i="208"/>
  <c r="X64" i="195"/>
  <c r="W64" i="195"/>
  <c r="Y60" i="208"/>
  <c r="H45" i="185" s="1"/>
  <c r="X62" i="195"/>
  <c r="X63" i="195"/>
  <c r="Q63" i="195"/>
  <c r="W61" i="195"/>
  <c r="P64" i="195"/>
  <c r="W62" i="195"/>
  <c r="P61" i="195"/>
  <c r="R67" i="208"/>
  <c r="Q64" i="195"/>
  <c r="P62" i="195"/>
  <c r="R60" i="208"/>
  <c r="Q62" i="195"/>
  <c r="S48" i="195"/>
  <c r="T59" i="208" s="1"/>
  <c r="Q61" i="195"/>
  <c r="S61" i="195" s="1"/>
  <c r="L48" i="195"/>
  <c r="M48" i="195" s="1"/>
  <c r="J61" i="195"/>
  <c r="K67" i="208"/>
  <c r="J64" i="195"/>
  <c r="J63" i="195"/>
  <c r="K60" i="208"/>
  <c r="D45" i="185" s="1"/>
  <c r="J62" i="195"/>
  <c r="I62" i="195"/>
  <c r="I63" i="195"/>
  <c r="I61" i="195"/>
  <c r="D67" i="208"/>
  <c r="C64" i="195"/>
  <c r="C63" i="195"/>
  <c r="D60" i="208"/>
  <c r="C62" i="195"/>
  <c r="C61" i="195"/>
  <c r="C106" i="208"/>
  <c r="C107" i="208"/>
  <c r="C80" i="208"/>
  <c r="C89" i="208"/>
  <c r="D72" i="208"/>
  <c r="K73" i="208"/>
  <c r="D53" i="185" s="1"/>
  <c r="D73" i="208"/>
  <c r="R73" i="208"/>
  <c r="K72" i="208"/>
  <c r="D52" i="185" s="1"/>
  <c r="Y73" i="208"/>
  <c r="H53" i="185" s="1"/>
  <c r="Z67" i="195"/>
  <c r="AA83" i="208" s="1"/>
  <c r="J32" i="185" s="1"/>
  <c r="Y72" i="208"/>
  <c r="H52" i="185" s="1"/>
  <c r="R72" i="208"/>
  <c r="C72" i="208"/>
  <c r="C73" i="208"/>
  <c r="C75" i="208"/>
  <c r="C71" i="208"/>
  <c r="L56" i="195"/>
  <c r="M70" i="208" s="1"/>
  <c r="F50" i="185" s="1"/>
  <c r="K70" i="208"/>
  <c r="D50" i="185" s="1"/>
  <c r="S56" i="195"/>
  <c r="T70" i="208" s="1"/>
  <c r="R70" i="208"/>
  <c r="C70" i="208"/>
  <c r="Z56" i="195"/>
  <c r="AA70" i="208" s="1"/>
  <c r="J50" i="185" s="1"/>
  <c r="Y70" i="208"/>
  <c r="H50" i="185" s="1"/>
  <c r="C69" i="208"/>
  <c r="Z96" i="195"/>
  <c r="AA116" i="208" s="1"/>
  <c r="J19" i="185" s="1"/>
  <c r="Z98" i="195"/>
  <c r="AA118" i="208" s="1"/>
  <c r="J21" i="185" s="1"/>
  <c r="Z97" i="195"/>
  <c r="AA117" i="208" s="1"/>
  <c r="J20" i="185" s="1"/>
  <c r="Z95" i="195"/>
  <c r="AA115" i="208" s="1"/>
  <c r="J18" i="185" s="1"/>
  <c r="Z94" i="195"/>
  <c r="AA114" i="208" s="1"/>
  <c r="J17" i="185" s="1"/>
  <c r="AB95" i="195"/>
  <c r="AC115" i="208" s="1"/>
  <c r="AB97" i="195"/>
  <c r="AC117" i="208" s="1"/>
  <c r="AB98" i="195"/>
  <c r="AC118" i="208" s="1"/>
  <c r="AB96" i="195"/>
  <c r="AC116" i="208" s="1"/>
  <c r="X99" i="195"/>
  <c r="Y119" i="208" s="1"/>
  <c r="AB94" i="195"/>
  <c r="AC114" i="208" s="1"/>
  <c r="Y94" i="195"/>
  <c r="Z114" i="208" s="1"/>
  <c r="I17" i="185" s="1"/>
  <c r="S95" i="195"/>
  <c r="T115" i="208" s="1"/>
  <c r="S98" i="195"/>
  <c r="T118" i="208" s="1"/>
  <c r="S97" i="195"/>
  <c r="T117" i="208" s="1"/>
  <c r="S96" i="195"/>
  <c r="T116" i="208" s="1"/>
  <c r="S94" i="195"/>
  <c r="T114" i="208" s="1"/>
  <c r="U95" i="195"/>
  <c r="V115" i="208" s="1"/>
  <c r="U96" i="195"/>
  <c r="V116" i="208" s="1"/>
  <c r="U98" i="195"/>
  <c r="V118" i="208" s="1"/>
  <c r="U97" i="195"/>
  <c r="V117" i="208" s="1"/>
  <c r="R94" i="195"/>
  <c r="S114" i="208" s="1"/>
  <c r="U94" i="195"/>
  <c r="V114" i="208" s="1"/>
  <c r="W99" i="195"/>
  <c r="P99" i="195"/>
  <c r="K94" i="195"/>
  <c r="L114" i="208" s="1"/>
  <c r="E17" i="185" s="1"/>
  <c r="N97" i="195"/>
  <c r="O117" i="208" s="1"/>
  <c r="N95" i="195"/>
  <c r="O115" i="208" s="1"/>
  <c r="N96" i="195"/>
  <c r="O116" i="208" s="1"/>
  <c r="N94" i="195"/>
  <c r="O114" i="208" s="1"/>
  <c r="N98" i="195"/>
  <c r="O118" i="208" s="1"/>
  <c r="E96" i="195"/>
  <c r="F116" i="208" s="1"/>
  <c r="E98" i="195"/>
  <c r="F118" i="208" s="1"/>
  <c r="E97" i="195"/>
  <c r="F117" i="208" s="1"/>
  <c r="E95" i="195"/>
  <c r="F115" i="208" s="1"/>
  <c r="E94" i="195"/>
  <c r="F114" i="208" s="1"/>
  <c r="D100" i="195"/>
  <c r="E121" i="208" s="1"/>
  <c r="AU47" i="195"/>
  <c r="AD99" i="195"/>
  <c r="Q99" i="195"/>
  <c r="R119" i="208" s="1"/>
  <c r="S77" i="195"/>
  <c r="S76" i="195"/>
  <c r="T93" i="208" s="1"/>
  <c r="S71" i="195"/>
  <c r="T87" i="208" s="1"/>
  <c r="S70" i="195"/>
  <c r="T86" i="208" s="1"/>
  <c r="C99" i="195"/>
  <c r="D119" i="208" s="1"/>
  <c r="Z75" i="195"/>
  <c r="AA92" i="208" s="1"/>
  <c r="J37" i="185" s="1"/>
  <c r="AO46" i="195"/>
  <c r="Z77" i="195"/>
  <c r="S80" i="195"/>
  <c r="T97" i="208" s="1"/>
  <c r="S75" i="195"/>
  <c r="Z57" i="195"/>
  <c r="L51" i="195"/>
  <c r="AG53" i="195"/>
  <c r="X66" i="208" s="1"/>
  <c r="L50" i="195"/>
  <c r="D50" i="195"/>
  <c r="AJ93" i="195"/>
  <c r="AP93" i="195"/>
  <c r="AM93" i="195"/>
  <c r="AS93" i="195"/>
  <c r="AO93" i="195"/>
  <c r="AT93" i="195"/>
  <c r="AR93" i="195"/>
  <c r="AW93" i="195"/>
  <c r="AV93" i="195"/>
  <c r="AL93" i="195"/>
  <c r="AN93" i="195"/>
  <c r="AK93" i="195"/>
  <c r="AY93" i="195"/>
  <c r="AU93" i="195"/>
  <c r="AX93" i="195"/>
  <c r="AQ93" i="195"/>
  <c r="AD93" i="195"/>
  <c r="W93" i="195"/>
  <c r="X93" i="195"/>
  <c r="Z93" i="195" s="1"/>
  <c r="R106" i="208"/>
  <c r="Q93" i="195"/>
  <c r="S93" i="195" s="1"/>
  <c r="P93" i="195"/>
  <c r="K106" i="208"/>
  <c r="J93" i="195"/>
  <c r="L93" i="195" s="1"/>
  <c r="I93" i="195"/>
  <c r="E88" i="195"/>
  <c r="C93" i="195"/>
  <c r="D112" i="208" s="1"/>
  <c r="E90" i="195"/>
  <c r="F109" i="208" s="1"/>
  <c r="E89" i="195"/>
  <c r="F108" i="208" s="1"/>
  <c r="E91" i="195"/>
  <c r="F110" i="208" s="1"/>
  <c r="E92" i="195"/>
  <c r="F111" i="208" s="1"/>
  <c r="Z74" i="195"/>
  <c r="Z80" i="195"/>
  <c r="AA97" i="208" s="1"/>
  <c r="Z76" i="195"/>
  <c r="Z79" i="195"/>
  <c r="Z82" i="195"/>
  <c r="Z78" i="195"/>
  <c r="Z81" i="195"/>
  <c r="S78" i="195"/>
  <c r="S81" i="195"/>
  <c r="T98" i="208" s="1"/>
  <c r="S79" i="195"/>
  <c r="S82" i="195"/>
  <c r="AB74" i="195"/>
  <c r="Y74" i="195"/>
  <c r="Z91" i="208" s="1"/>
  <c r="I36" i="185" s="1"/>
  <c r="Y76" i="195"/>
  <c r="AB76" i="195"/>
  <c r="Y75" i="195"/>
  <c r="Z92" i="208" s="1"/>
  <c r="I37" i="185" s="1"/>
  <c r="AB75" i="195"/>
  <c r="AB73" i="195"/>
  <c r="AC73" i="195" s="1"/>
  <c r="Y73" i="195"/>
  <c r="Z90" i="208" s="1"/>
  <c r="I35" i="185" s="1"/>
  <c r="AA73" i="195"/>
  <c r="Y79" i="195"/>
  <c r="AB79" i="195"/>
  <c r="AB82" i="195"/>
  <c r="Y82" i="195"/>
  <c r="AB78" i="195"/>
  <c r="Y78" i="195"/>
  <c r="Y80" i="195"/>
  <c r="Z97" i="208" s="1"/>
  <c r="AB80" i="195"/>
  <c r="AB77" i="195"/>
  <c r="Y77" i="195"/>
  <c r="AB81" i="195"/>
  <c r="Y81" i="195"/>
  <c r="Z98" i="208" s="1"/>
  <c r="S74" i="195"/>
  <c r="U78" i="195"/>
  <c r="R78" i="195"/>
  <c r="S95" i="208" s="1"/>
  <c r="R80" i="195"/>
  <c r="S97" i="208" s="1"/>
  <c r="U80" i="195"/>
  <c r="U75" i="195"/>
  <c r="R75" i="195"/>
  <c r="S92" i="208" s="1"/>
  <c r="R76" i="195"/>
  <c r="S93" i="208" s="1"/>
  <c r="U76" i="195"/>
  <c r="U77" i="195"/>
  <c r="R77" i="195"/>
  <c r="S94" i="208" s="1"/>
  <c r="U73" i="195"/>
  <c r="V73" i="195" s="1"/>
  <c r="R73" i="195"/>
  <c r="S90" i="208" s="1"/>
  <c r="T73" i="195"/>
  <c r="U81" i="195"/>
  <c r="R81" i="195"/>
  <c r="S98" i="208" s="1"/>
  <c r="U79" i="195"/>
  <c r="R79" i="195"/>
  <c r="S96" i="208" s="1"/>
  <c r="U82" i="195"/>
  <c r="R82" i="195"/>
  <c r="S99" i="208" s="1"/>
  <c r="U74" i="195"/>
  <c r="R74" i="195"/>
  <c r="S91" i="208" s="1"/>
  <c r="AL83" i="195"/>
  <c r="N73" i="195"/>
  <c r="O73" i="195" s="1"/>
  <c r="K73" i="195"/>
  <c r="L90" i="208" s="1"/>
  <c r="E35" i="185" s="1"/>
  <c r="K76" i="195"/>
  <c r="N76" i="195"/>
  <c r="N77" i="195"/>
  <c r="K77" i="195"/>
  <c r="N81" i="195"/>
  <c r="K81" i="195"/>
  <c r="L98" i="208" s="1"/>
  <c r="N78" i="195"/>
  <c r="K78" i="195"/>
  <c r="K79" i="195"/>
  <c r="N79" i="195"/>
  <c r="N82" i="195"/>
  <c r="K82" i="195"/>
  <c r="K80" i="195"/>
  <c r="L97" i="208" s="1"/>
  <c r="N80" i="195"/>
  <c r="N74" i="195"/>
  <c r="K74" i="195"/>
  <c r="L91" i="208" s="1"/>
  <c r="E36" i="185" s="1"/>
  <c r="K75" i="195"/>
  <c r="L92" i="208" s="1"/>
  <c r="E37" i="185" s="1"/>
  <c r="N75" i="195"/>
  <c r="AM83" i="195"/>
  <c r="AN83" i="195"/>
  <c r="AR83" i="195"/>
  <c r="AK83" i="195"/>
  <c r="AJ83" i="195"/>
  <c r="AX83" i="195"/>
  <c r="AV83" i="195"/>
  <c r="AU83" i="195"/>
  <c r="AO83" i="195"/>
  <c r="AS83" i="195"/>
  <c r="AP83" i="195"/>
  <c r="AQ83" i="195"/>
  <c r="AW83" i="195"/>
  <c r="AY83" i="195"/>
  <c r="AT83" i="195"/>
  <c r="AD83" i="195"/>
  <c r="X83" i="195"/>
  <c r="W83" i="195"/>
  <c r="R90" i="208"/>
  <c r="Q83" i="195"/>
  <c r="P83" i="195"/>
  <c r="I83" i="195"/>
  <c r="K90" i="208"/>
  <c r="D35" i="185" s="1"/>
  <c r="J83" i="195"/>
  <c r="L83" i="195" s="1"/>
  <c r="E82" i="195"/>
  <c r="E76" i="195"/>
  <c r="E77" i="195"/>
  <c r="E74" i="195"/>
  <c r="E75" i="195"/>
  <c r="E78" i="195"/>
  <c r="E80" i="195"/>
  <c r="E81" i="195"/>
  <c r="E79" i="195"/>
  <c r="D77" i="195"/>
  <c r="E94" i="208" s="1"/>
  <c r="D78" i="195"/>
  <c r="E95" i="208" s="1"/>
  <c r="D76" i="195"/>
  <c r="E93" i="208" s="1"/>
  <c r="D79" i="195"/>
  <c r="E96" i="208" s="1"/>
  <c r="C83" i="195"/>
  <c r="E73" i="195"/>
  <c r="F73" i="195" s="1"/>
  <c r="D85" i="195"/>
  <c r="E103" i="208" s="1"/>
  <c r="Z68" i="195"/>
  <c r="AA84" i="208" s="1"/>
  <c r="J33" i="185" s="1"/>
  <c r="Z70" i="195"/>
  <c r="AA86" i="208" s="1"/>
  <c r="Z69" i="195"/>
  <c r="AA85" i="208" s="1"/>
  <c r="Z71" i="195"/>
  <c r="AA87" i="208" s="1"/>
  <c r="J34" i="185" s="1"/>
  <c r="Z66" i="195"/>
  <c r="AA82" i="208" s="1"/>
  <c r="J31" i="185" s="1"/>
  <c r="Z65" i="195"/>
  <c r="AA81" i="208" s="1"/>
  <c r="J30" i="185" s="1"/>
  <c r="S68" i="195"/>
  <c r="T84" i="208" s="1"/>
  <c r="S66" i="195"/>
  <c r="T82" i="208" s="1"/>
  <c r="S69" i="195"/>
  <c r="T85" i="208" s="1"/>
  <c r="Y69" i="195"/>
  <c r="Z85" i="208" s="1"/>
  <c r="AB69" i="195"/>
  <c r="AC85" i="208" s="1"/>
  <c r="AB68" i="195"/>
  <c r="AC84" i="208" s="1"/>
  <c r="Y68" i="195"/>
  <c r="Z84" i="208" s="1"/>
  <c r="I33" i="185" s="1"/>
  <c r="Y7" i="208"/>
  <c r="AB67" i="195"/>
  <c r="AC83" i="208" s="1"/>
  <c r="AB70" i="195"/>
  <c r="AC86" i="208" s="1"/>
  <c r="Y70" i="195"/>
  <c r="Z86" i="208" s="1"/>
  <c r="S67" i="195"/>
  <c r="T83" i="208" s="1"/>
  <c r="AB71" i="195"/>
  <c r="AC87" i="208" s="1"/>
  <c r="Y71" i="195"/>
  <c r="Z87" i="208" s="1"/>
  <c r="I34" i="185" s="1"/>
  <c r="Y65" i="195"/>
  <c r="Z81" i="208" s="1"/>
  <c r="I30" i="185" s="1"/>
  <c r="AB65" i="195"/>
  <c r="AC81" i="208" s="1"/>
  <c r="AB66" i="195"/>
  <c r="AC82" i="208" s="1"/>
  <c r="Y66" i="195"/>
  <c r="Z82" i="208" s="1"/>
  <c r="I31" i="185" s="1"/>
  <c r="S65" i="195"/>
  <c r="T81" i="208" s="1"/>
  <c r="R89" i="208"/>
  <c r="U71" i="195"/>
  <c r="V87" i="208" s="1"/>
  <c r="R71" i="195"/>
  <c r="S87" i="208" s="1"/>
  <c r="U70" i="195"/>
  <c r="V86" i="208" s="1"/>
  <c r="R70" i="195"/>
  <c r="S86" i="208" s="1"/>
  <c r="R65" i="195"/>
  <c r="S81" i="208" s="1"/>
  <c r="U65" i="195"/>
  <c r="V81" i="208" s="1"/>
  <c r="R7" i="208"/>
  <c r="U67" i="195"/>
  <c r="V83" i="208" s="1"/>
  <c r="R68" i="195"/>
  <c r="S84" i="208" s="1"/>
  <c r="U68" i="195"/>
  <c r="V84" i="208" s="1"/>
  <c r="R80" i="208"/>
  <c r="U66" i="195"/>
  <c r="V82" i="208" s="1"/>
  <c r="R66" i="195"/>
  <c r="S82" i="208" s="1"/>
  <c r="R69" i="195"/>
  <c r="S85" i="208" s="1"/>
  <c r="U69" i="195"/>
  <c r="V85" i="208" s="1"/>
  <c r="K65" i="195"/>
  <c r="L81" i="208" s="1"/>
  <c r="E30" i="185" s="1"/>
  <c r="N65" i="195"/>
  <c r="O81" i="208" s="1"/>
  <c r="K80" i="208"/>
  <c r="N66" i="195"/>
  <c r="O82" i="208" s="1"/>
  <c r="K66" i="195"/>
  <c r="L82" i="208" s="1"/>
  <c r="E31" i="185" s="1"/>
  <c r="K69" i="195"/>
  <c r="L85" i="208" s="1"/>
  <c r="N69" i="195"/>
  <c r="O85" i="208" s="1"/>
  <c r="K7" i="208"/>
  <c r="N67" i="195"/>
  <c r="O83" i="208" s="1"/>
  <c r="N70" i="195"/>
  <c r="O86" i="208" s="1"/>
  <c r="K70" i="195"/>
  <c r="L86" i="208" s="1"/>
  <c r="AM72" i="195"/>
  <c r="D74" i="195"/>
  <c r="E91" i="208" s="1"/>
  <c r="D80" i="195"/>
  <c r="E97" i="208" s="1"/>
  <c r="N68" i="195"/>
  <c r="O84" i="208" s="1"/>
  <c r="K68" i="195"/>
  <c r="L84" i="208" s="1"/>
  <c r="E33" i="185" s="1"/>
  <c r="K89" i="208"/>
  <c r="K71" i="195"/>
  <c r="L87" i="208" s="1"/>
  <c r="E34" i="185" s="1"/>
  <c r="N71" i="195"/>
  <c r="O87" i="208" s="1"/>
  <c r="AK72" i="195"/>
  <c r="AW72" i="195"/>
  <c r="AJ72" i="195"/>
  <c r="AU72" i="195"/>
  <c r="AQ72" i="195"/>
  <c r="AO72" i="195"/>
  <c r="AV72" i="195"/>
  <c r="AX72" i="195"/>
  <c r="AS72" i="195"/>
  <c r="AY72" i="195"/>
  <c r="AP72" i="195"/>
  <c r="AL72" i="195"/>
  <c r="AR72" i="195"/>
  <c r="AT72" i="195"/>
  <c r="AN72" i="195"/>
  <c r="D73" i="195"/>
  <c r="E90" i="208" s="1"/>
  <c r="P72" i="195"/>
  <c r="AD72" i="195"/>
  <c r="W72" i="195"/>
  <c r="D90" i="195"/>
  <c r="E109" i="208" s="1"/>
  <c r="D94" i="195"/>
  <c r="E114" i="208" s="1"/>
  <c r="D66" i="195"/>
  <c r="E82" i="208" s="1"/>
  <c r="X72" i="195"/>
  <c r="Y88" i="208" s="1"/>
  <c r="Q72" i="195"/>
  <c r="R88" i="208" s="1"/>
  <c r="D75" i="195"/>
  <c r="E92" i="208" s="1"/>
  <c r="D81" i="195"/>
  <c r="E98" i="208" s="1"/>
  <c r="J72" i="195"/>
  <c r="L72" i="195" s="1"/>
  <c r="I72" i="195"/>
  <c r="D68" i="195"/>
  <c r="E84" i="208" s="1"/>
  <c r="D82" i="195"/>
  <c r="E99" i="208" s="1"/>
  <c r="D87" i="195"/>
  <c r="E105" i="208" s="1"/>
  <c r="D69" i="195"/>
  <c r="E85" i="208" s="1"/>
  <c r="D88" i="195"/>
  <c r="D89" i="195"/>
  <c r="E108" i="208" s="1"/>
  <c r="D91" i="195"/>
  <c r="E110" i="208" s="1"/>
  <c r="D86" i="195"/>
  <c r="E104" i="208" s="1"/>
  <c r="D71" i="195"/>
  <c r="E87" i="208" s="1"/>
  <c r="D92" i="195"/>
  <c r="E111" i="208" s="1"/>
  <c r="D84" i="195"/>
  <c r="E102" i="208" s="1"/>
  <c r="D70" i="195"/>
  <c r="E86" i="208" s="1"/>
  <c r="E67" i="195"/>
  <c r="F83" i="208" s="1"/>
  <c r="C72" i="195"/>
  <c r="D88" i="208" s="1"/>
  <c r="E68" i="195"/>
  <c r="F84" i="208" s="1"/>
  <c r="E69" i="195"/>
  <c r="F85" i="208" s="1"/>
  <c r="E71" i="195"/>
  <c r="F87" i="208" s="1"/>
  <c r="E66" i="195"/>
  <c r="F82" i="208" s="1"/>
  <c r="E70" i="195"/>
  <c r="F86" i="208" s="1"/>
  <c r="E65" i="195"/>
  <c r="F81" i="208" s="1"/>
  <c r="AG59" i="195"/>
  <c r="AF56" i="195"/>
  <c r="AG56" i="195"/>
  <c r="AH58" i="195"/>
  <c r="AG58" i="195"/>
  <c r="AF58" i="195"/>
  <c r="AG57" i="195"/>
  <c r="AF57" i="195"/>
  <c r="AE58" i="195"/>
  <c r="AH57" i="195"/>
  <c r="AE59" i="195"/>
  <c r="AE57" i="195"/>
  <c r="AH59" i="195"/>
  <c r="AE56" i="195"/>
  <c r="AH56" i="195"/>
  <c r="AF59" i="195"/>
  <c r="Z59" i="195"/>
  <c r="Z58" i="195"/>
  <c r="Z50" i="195"/>
  <c r="Z52" i="195"/>
  <c r="AA65" i="208" s="1"/>
  <c r="J47" i="185" s="1"/>
  <c r="S57" i="195"/>
  <c r="AB59" i="195"/>
  <c r="Y59" i="195"/>
  <c r="AB58" i="195"/>
  <c r="Y58" i="195"/>
  <c r="Y57" i="195"/>
  <c r="AB57" i="195"/>
  <c r="AB56" i="195"/>
  <c r="Y56" i="195"/>
  <c r="S58" i="195"/>
  <c r="S59" i="195"/>
  <c r="L57" i="195"/>
  <c r="U56" i="195"/>
  <c r="R56" i="195"/>
  <c r="U58" i="195"/>
  <c r="R58" i="195"/>
  <c r="R59" i="195"/>
  <c r="U59" i="195"/>
  <c r="R75" i="208"/>
  <c r="R57" i="195"/>
  <c r="U57" i="195"/>
  <c r="L59" i="195"/>
  <c r="L58" i="195"/>
  <c r="AR60" i="195"/>
  <c r="AT60" i="195"/>
  <c r="K75" i="208"/>
  <c r="K57" i="195"/>
  <c r="N57" i="195"/>
  <c r="N59" i="195"/>
  <c r="K59" i="195"/>
  <c r="N56" i="195"/>
  <c r="K56" i="195"/>
  <c r="N58" i="195"/>
  <c r="K58" i="195"/>
  <c r="AO60" i="195"/>
  <c r="AU60" i="195"/>
  <c r="AX60" i="195"/>
  <c r="AY60" i="195"/>
  <c r="AS60" i="195"/>
  <c r="AL60" i="195"/>
  <c r="AK60" i="195"/>
  <c r="AQ60" i="195"/>
  <c r="AW60" i="195"/>
  <c r="AN60" i="195"/>
  <c r="AV60" i="195"/>
  <c r="AJ60" i="195"/>
  <c r="AM60" i="195"/>
  <c r="AP60" i="195"/>
  <c r="AD60" i="195"/>
  <c r="X60" i="195"/>
  <c r="W60" i="195"/>
  <c r="Q60" i="195"/>
  <c r="P60" i="195"/>
  <c r="I60" i="195"/>
  <c r="J60" i="195"/>
  <c r="C60" i="195"/>
  <c r="Z54" i="195"/>
  <c r="AA67" i="208" s="1"/>
  <c r="E57" i="195"/>
  <c r="E58" i="195"/>
  <c r="E59" i="195"/>
  <c r="D56" i="195"/>
  <c r="E56" i="195"/>
  <c r="F70" i="208" s="1"/>
  <c r="AG50" i="195"/>
  <c r="AH53" i="195"/>
  <c r="AE66" i="208" s="1"/>
  <c r="Z53" i="195"/>
  <c r="AA66" i="208" s="1"/>
  <c r="J48" i="185" s="1"/>
  <c r="AG49" i="195"/>
  <c r="X60" i="208" s="1"/>
  <c r="AE54" i="195"/>
  <c r="J67" i="208" s="1"/>
  <c r="AG52" i="195"/>
  <c r="X65" i="208" s="1"/>
  <c r="AE51" i="195"/>
  <c r="AG51" i="195"/>
  <c r="AE53" i="195"/>
  <c r="J66" i="208" s="1"/>
  <c r="AG54" i="195"/>
  <c r="X67" i="208" s="1"/>
  <c r="AF48" i="195"/>
  <c r="Q59" i="208" s="1"/>
  <c r="AE48" i="195"/>
  <c r="J59" i="208" s="1"/>
  <c r="AF52" i="195"/>
  <c r="Q65" i="208" s="1"/>
  <c r="AF54" i="195"/>
  <c r="Q67" i="208" s="1"/>
  <c r="AH54" i="195"/>
  <c r="AE67" i="208" s="1"/>
  <c r="AF49" i="195"/>
  <c r="Q60" i="208" s="1"/>
  <c r="AH50" i="195"/>
  <c r="AE50" i="195"/>
  <c r="AH48" i="195"/>
  <c r="AE59" i="208" s="1"/>
  <c r="AH51" i="195"/>
  <c r="AF51" i="195"/>
  <c r="AH49" i="195"/>
  <c r="AE60" i="208" s="1"/>
  <c r="AF50" i="195"/>
  <c r="AG48" i="195"/>
  <c r="X59" i="208" s="1"/>
  <c r="AE49" i="195"/>
  <c r="J60" i="208" s="1"/>
  <c r="AH52" i="195"/>
  <c r="AE65" i="208" s="1"/>
  <c r="AF53" i="195"/>
  <c r="Q66" i="208" s="1"/>
  <c r="AE52" i="195"/>
  <c r="J65" i="208" s="1"/>
  <c r="Z87" i="195"/>
  <c r="AA105" i="208" s="1"/>
  <c r="Z51" i="195"/>
  <c r="Z49" i="195"/>
  <c r="AA60" i="208" s="1"/>
  <c r="J45" i="185" s="1"/>
  <c r="S51" i="195"/>
  <c r="Z85" i="195"/>
  <c r="AA103" i="208" s="1"/>
  <c r="L52" i="195"/>
  <c r="M65" i="208" s="1"/>
  <c r="F47" i="185" s="1"/>
  <c r="AA90" i="208"/>
  <c r="J35" i="185" s="1"/>
  <c r="Z86" i="195"/>
  <c r="AA104" i="208" s="1"/>
  <c r="Y105" i="208"/>
  <c r="Y89" i="208"/>
  <c r="Y106" i="208"/>
  <c r="Y90" i="208"/>
  <c r="H35" i="185" s="1"/>
  <c r="Y75" i="208"/>
  <c r="Y102" i="208"/>
  <c r="Y103" i="208"/>
  <c r="Z48" i="195"/>
  <c r="AA48" i="195" s="1"/>
  <c r="Y80" i="208"/>
  <c r="Y104" i="208"/>
  <c r="Y54" i="195"/>
  <c r="Z67" i="208" s="1"/>
  <c r="AB54" i="195"/>
  <c r="AC67" i="208" s="1"/>
  <c r="Y50" i="195"/>
  <c r="AB50" i="195"/>
  <c r="AB51" i="195"/>
  <c r="Y51" i="195"/>
  <c r="Y69" i="208"/>
  <c r="AB53" i="195"/>
  <c r="AC66" i="208" s="1"/>
  <c r="Y53" i="195"/>
  <c r="Z66" i="208" s="1"/>
  <c r="I48" i="185" s="1"/>
  <c r="Y52" i="195"/>
  <c r="Z65" i="208" s="1"/>
  <c r="I47" i="185" s="1"/>
  <c r="AB52" i="195"/>
  <c r="AC65" i="208" s="1"/>
  <c r="Y48" i="195"/>
  <c r="Z59" i="208" s="1"/>
  <c r="I44" i="185" s="1"/>
  <c r="AB48" i="195"/>
  <c r="AC48" i="195" s="1"/>
  <c r="AB49" i="195"/>
  <c r="AC60" i="208" s="1"/>
  <c r="Y49" i="195"/>
  <c r="Z60" i="208" s="1"/>
  <c r="I45" i="185" s="1"/>
  <c r="S50" i="195"/>
  <c r="S49" i="195"/>
  <c r="T60" i="208" s="1"/>
  <c r="S52" i="195"/>
  <c r="T65" i="208" s="1"/>
  <c r="S54" i="195"/>
  <c r="T67" i="208" s="1"/>
  <c r="S53" i="195"/>
  <c r="T66" i="208" s="1"/>
  <c r="U51" i="195"/>
  <c r="R51" i="195"/>
  <c r="U50" i="195"/>
  <c r="R50" i="195"/>
  <c r="U49" i="195"/>
  <c r="V60" i="208" s="1"/>
  <c r="R49" i="195"/>
  <c r="S60" i="208" s="1"/>
  <c r="R52" i="195"/>
  <c r="S65" i="208" s="1"/>
  <c r="U52" i="195"/>
  <c r="V65" i="208" s="1"/>
  <c r="L53" i="195"/>
  <c r="M66" i="208" s="1"/>
  <c r="F48" i="185" s="1"/>
  <c r="L49" i="195"/>
  <c r="M60" i="208" s="1"/>
  <c r="F45" i="185" s="1"/>
  <c r="L54" i="195"/>
  <c r="M67" i="208" s="1"/>
  <c r="U54" i="195"/>
  <c r="V67" i="208" s="1"/>
  <c r="R54" i="195"/>
  <c r="S67" i="208" s="1"/>
  <c r="R48" i="195"/>
  <c r="S59" i="208" s="1"/>
  <c r="U48" i="195"/>
  <c r="V48" i="195" s="1"/>
  <c r="R69" i="208"/>
  <c r="U53" i="195"/>
  <c r="V66" i="208" s="1"/>
  <c r="R53" i="195"/>
  <c r="S66" i="208" s="1"/>
  <c r="D51" i="195"/>
  <c r="D52" i="195"/>
  <c r="E65" i="208" s="1"/>
  <c r="D58" i="195"/>
  <c r="D49" i="195"/>
  <c r="E60" i="208" s="1"/>
  <c r="D54" i="195"/>
  <c r="E67" i="208" s="1"/>
  <c r="D48" i="195"/>
  <c r="E59" i="208" s="1"/>
  <c r="D65" i="195"/>
  <c r="E81" i="208" s="1"/>
  <c r="D57" i="195"/>
  <c r="N53" i="195"/>
  <c r="O66" i="208" s="1"/>
  <c r="K53" i="195"/>
  <c r="L66" i="208" s="1"/>
  <c r="E48" i="185" s="1"/>
  <c r="K52" i="195"/>
  <c r="L65" i="208" s="1"/>
  <c r="E47" i="185" s="1"/>
  <c r="N52" i="195"/>
  <c r="O65" i="208" s="1"/>
  <c r="N51" i="195"/>
  <c r="K51" i="195"/>
  <c r="K50" i="195"/>
  <c r="N50" i="195"/>
  <c r="K48" i="195"/>
  <c r="L59" i="208" s="1"/>
  <c r="E44" i="185" s="1"/>
  <c r="N48" i="195"/>
  <c r="O48" i="195" s="1"/>
  <c r="N49" i="195"/>
  <c r="O60" i="208" s="1"/>
  <c r="K49" i="195"/>
  <c r="L60" i="208" s="1"/>
  <c r="E45" i="185" s="1"/>
  <c r="K54" i="195"/>
  <c r="L67" i="208" s="1"/>
  <c r="N54" i="195"/>
  <c r="O67" i="208" s="1"/>
  <c r="D53" i="195"/>
  <c r="E66" i="208" s="1"/>
  <c r="D59" i="195"/>
  <c r="G53" i="195"/>
  <c r="H66" i="208" s="1"/>
  <c r="G51" i="195"/>
  <c r="D103" i="208"/>
  <c r="D104" i="208"/>
  <c r="D89" i="208"/>
  <c r="D90" i="208"/>
  <c r="D75" i="208"/>
  <c r="D80" i="208"/>
  <c r="D105" i="208"/>
  <c r="D106" i="208"/>
  <c r="D102" i="208"/>
  <c r="K69" i="208"/>
  <c r="G49" i="195"/>
  <c r="H60" i="208" s="1"/>
  <c r="G52" i="195"/>
  <c r="H65" i="208" s="1"/>
  <c r="G54" i="195"/>
  <c r="H67" i="208" s="1"/>
  <c r="G50" i="195"/>
  <c r="E49" i="195"/>
  <c r="F60" i="208" s="1"/>
  <c r="E52" i="195"/>
  <c r="F65" i="208" s="1"/>
  <c r="E54" i="195"/>
  <c r="F67" i="208" s="1"/>
  <c r="E48" i="195"/>
  <c r="F48" i="195" s="1"/>
  <c r="G48" i="195"/>
  <c r="W55" i="195"/>
  <c r="E53" i="195"/>
  <c r="F66" i="208" s="1"/>
  <c r="E51" i="195"/>
  <c r="E50" i="195"/>
  <c r="D69" i="208"/>
  <c r="AX55" i="195"/>
  <c r="AP55" i="195"/>
  <c r="AT55" i="195"/>
  <c r="AU55" i="195"/>
  <c r="AY55" i="195"/>
  <c r="AN55" i="195"/>
  <c r="AW55" i="195"/>
  <c r="AK55" i="195"/>
  <c r="AJ55" i="195"/>
  <c r="AR55" i="195"/>
  <c r="AV55" i="195"/>
  <c r="AM55" i="195"/>
  <c r="AQ55" i="195"/>
  <c r="AL55" i="195"/>
  <c r="AS55" i="195"/>
  <c r="AO55" i="195"/>
  <c r="AD55" i="195"/>
  <c r="Y59" i="208"/>
  <c r="H44" i="185" s="1"/>
  <c r="X55" i="195"/>
  <c r="Y68" i="208" s="1"/>
  <c r="R59" i="208"/>
  <c r="Q55" i="195"/>
  <c r="R68" i="208" s="1"/>
  <c r="P55" i="195"/>
  <c r="I55" i="195"/>
  <c r="K59" i="208"/>
  <c r="D44" i="185" s="1"/>
  <c r="J55" i="195"/>
  <c r="K68" i="208" s="1"/>
  <c r="D59" i="208"/>
  <c r="C55" i="195"/>
  <c r="D68" i="208" s="1"/>
  <c r="AY44" i="195"/>
  <c r="W30" i="195"/>
  <c r="Q44" i="195"/>
  <c r="AT44" i="195"/>
  <c r="AF41" i="195"/>
  <c r="Q50" i="208" s="1"/>
  <c r="P44" i="195"/>
  <c r="AU32" i="195"/>
  <c r="AW32" i="195"/>
  <c r="W47" i="195"/>
  <c r="AR30" i="195"/>
  <c r="AW47" i="195"/>
  <c r="P32" i="195"/>
  <c r="AF36" i="195"/>
  <c r="AL44" i="195"/>
  <c r="AN46" i="195"/>
  <c r="AV32" i="195"/>
  <c r="AR45" i="195"/>
  <c r="AK45" i="195"/>
  <c r="R62" i="208"/>
  <c r="Y62" i="208"/>
  <c r="H46" i="185" s="1"/>
  <c r="R64" i="208"/>
  <c r="D64" i="208"/>
  <c r="L39" i="195"/>
  <c r="Y64" i="208"/>
  <c r="H49" i="185" s="1"/>
  <c r="AX45" i="195"/>
  <c r="AR47" i="195"/>
  <c r="AJ31" i="195"/>
  <c r="I46" i="195"/>
  <c r="K64" i="208"/>
  <c r="D49" i="185" s="1"/>
  <c r="K62" i="208"/>
  <c r="D46" i="185" s="1"/>
  <c r="Z39" i="195"/>
  <c r="E39" i="195"/>
  <c r="S39" i="195"/>
  <c r="D62" i="208"/>
  <c r="AN44" i="195"/>
  <c r="AV44" i="195"/>
  <c r="I47" i="195"/>
  <c r="AP47" i="195"/>
  <c r="AJ46" i="195"/>
  <c r="AL47" i="195"/>
  <c r="AL45" i="195"/>
  <c r="AU44" i="195"/>
  <c r="AS47" i="195"/>
  <c r="AM45" i="195"/>
  <c r="AJ45" i="195"/>
  <c r="AN45" i="195"/>
  <c r="AX44" i="195"/>
  <c r="AQ44" i="195"/>
  <c r="AU46" i="195"/>
  <c r="AX47" i="195"/>
  <c r="AO45" i="195"/>
  <c r="AP44" i="195"/>
  <c r="AJ44" i="195"/>
  <c r="AP45" i="195"/>
  <c r="AY47" i="195"/>
  <c r="AX46" i="195"/>
  <c r="AW44" i="195"/>
  <c r="AV47" i="195"/>
  <c r="AM44" i="195"/>
  <c r="AV46" i="195"/>
  <c r="AQ46" i="195"/>
  <c r="AV45" i="195"/>
  <c r="AR44" i="195"/>
  <c r="AU45" i="195"/>
  <c r="AW45" i="195"/>
  <c r="AT47" i="195"/>
  <c r="AY45" i="195"/>
  <c r="AJ47" i="195"/>
  <c r="AQ45" i="195"/>
  <c r="AW46" i="195"/>
  <c r="AN47" i="195"/>
  <c r="AO47" i="195"/>
  <c r="AP46" i="195"/>
  <c r="AM47" i="195"/>
  <c r="AK44" i="195"/>
  <c r="AT46" i="195"/>
  <c r="AM46" i="195"/>
  <c r="AS44" i="195"/>
  <c r="AY46" i="195"/>
  <c r="AK46" i="195"/>
  <c r="AQ47" i="195"/>
  <c r="AL46" i="195"/>
  <c r="AO44" i="195"/>
  <c r="AT45" i="195"/>
  <c r="AK47" i="195"/>
  <c r="AS46" i="195"/>
  <c r="AS45" i="195"/>
  <c r="AD46" i="195"/>
  <c r="AD44" i="195"/>
  <c r="AD45" i="195"/>
  <c r="AD47" i="195"/>
  <c r="Y42" i="208"/>
  <c r="H23" i="185" s="1"/>
  <c r="X45" i="195"/>
  <c r="Y55" i="208" s="1"/>
  <c r="X44" i="195"/>
  <c r="Y45" i="208"/>
  <c r="X47" i="195"/>
  <c r="Y57" i="208" s="1"/>
  <c r="Y43" i="208"/>
  <c r="H24" i="185" s="1"/>
  <c r="X46" i="195"/>
  <c r="Y56" i="208" s="1"/>
  <c r="W46" i="195"/>
  <c r="W44" i="195"/>
  <c r="W45" i="195"/>
  <c r="R42" i="208"/>
  <c r="Q45" i="195"/>
  <c r="R55" i="208" s="1"/>
  <c r="P46" i="195"/>
  <c r="R45" i="208"/>
  <c r="Q47" i="195"/>
  <c r="R57" i="208" s="1"/>
  <c r="R43" i="208"/>
  <c r="Q46" i="195"/>
  <c r="R56" i="208" s="1"/>
  <c r="P47" i="195"/>
  <c r="P45" i="195"/>
  <c r="J44" i="195"/>
  <c r="K42" i="208"/>
  <c r="D23" i="185" s="1"/>
  <c r="J45" i="195"/>
  <c r="K55" i="208" s="1"/>
  <c r="K45" i="208"/>
  <c r="J47" i="195"/>
  <c r="K57" i="208" s="1"/>
  <c r="K43" i="208"/>
  <c r="D24" i="185" s="1"/>
  <c r="J46" i="195"/>
  <c r="K56" i="208" s="1"/>
  <c r="I45" i="195"/>
  <c r="I44" i="195"/>
  <c r="C47" i="195"/>
  <c r="D57" i="208" s="1"/>
  <c r="C46" i="195"/>
  <c r="D56" i="208" s="1"/>
  <c r="D42" i="208"/>
  <c r="C45" i="195"/>
  <c r="D55" i="208" s="1"/>
  <c r="C44" i="195"/>
  <c r="AR43" i="195"/>
  <c r="AK43" i="195"/>
  <c r="W43" i="195"/>
  <c r="AG34" i="195"/>
  <c r="AW43" i="195"/>
  <c r="R49" i="208"/>
  <c r="S40" i="195"/>
  <c r="T40" i="195" s="1"/>
  <c r="Y50" i="208"/>
  <c r="H28" i="185" s="1"/>
  <c r="Z41" i="195"/>
  <c r="AA41" i="195" s="1"/>
  <c r="R51" i="208"/>
  <c r="S42" i="195"/>
  <c r="T42" i="195" s="1"/>
  <c r="R50" i="208"/>
  <c r="S41" i="195"/>
  <c r="T41" i="195" s="1"/>
  <c r="K51" i="208"/>
  <c r="D29" i="185" s="1"/>
  <c r="L42" i="195"/>
  <c r="M42" i="195" s="1"/>
  <c r="AV38" i="195"/>
  <c r="Y49" i="208"/>
  <c r="H27" i="185" s="1"/>
  <c r="Z40" i="195"/>
  <c r="AA40" i="195" s="1"/>
  <c r="K49" i="208"/>
  <c r="D27" i="185" s="1"/>
  <c r="L40" i="195"/>
  <c r="M40" i="195" s="1"/>
  <c r="K50" i="208"/>
  <c r="D28" i="185" s="1"/>
  <c r="L41" i="195"/>
  <c r="M41" i="195" s="1"/>
  <c r="Y51" i="208"/>
  <c r="H29" i="185" s="1"/>
  <c r="Z42" i="195"/>
  <c r="AA42" i="195" s="1"/>
  <c r="D51" i="208"/>
  <c r="E42" i="195"/>
  <c r="F42" i="195" s="1"/>
  <c r="D50" i="208"/>
  <c r="E41" i="195"/>
  <c r="F41" i="195" s="1"/>
  <c r="D49" i="208"/>
  <c r="E40" i="195"/>
  <c r="AM43" i="195"/>
  <c r="AP43" i="195"/>
  <c r="AS43" i="195"/>
  <c r="AU43" i="195"/>
  <c r="AQ43" i="195"/>
  <c r="AJ43" i="195"/>
  <c r="AO43" i="195"/>
  <c r="AT43" i="195"/>
  <c r="AV43" i="195"/>
  <c r="AX43" i="195"/>
  <c r="AN43" i="195"/>
  <c r="AL43" i="195"/>
  <c r="AY43" i="195"/>
  <c r="AD43" i="195"/>
  <c r="Y48" i="208"/>
  <c r="H26" i="185" s="1"/>
  <c r="X43" i="195"/>
  <c r="R48" i="208"/>
  <c r="Q43" i="195"/>
  <c r="I43" i="195"/>
  <c r="P43" i="195"/>
  <c r="K48" i="208"/>
  <c r="D26" i="185" s="1"/>
  <c r="J43" i="195"/>
  <c r="AG42" i="195"/>
  <c r="X51" i="208" s="1"/>
  <c r="AH41" i="195"/>
  <c r="AE50" i="208" s="1"/>
  <c r="AE36" i="195"/>
  <c r="J44" i="208" s="1"/>
  <c r="AX38" i="195"/>
  <c r="AQ38" i="195"/>
  <c r="AP38" i="195"/>
  <c r="AY38" i="195"/>
  <c r="D48" i="208"/>
  <c r="C43" i="195"/>
  <c r="AL38" i="195"/>
  <c r="AJ38" i="195"/>
  <c r="AW38" i="195"/>
  <c r="AM38" i="195"/>
  <c r="AN38" i="195"/>
  <c r="AR38" i="195"/>
  <c r="AT38" i="195"/>
  <c r="AU38" i="195"/>
  <c r="AK38" i="195"/>
  <c r="AS38" i="195"/>
  <c r="AO38" i="195"/>
  <c r="AH34" i="195"/>
  <c r="AH39" i="195"/>
  <c r="AE35" i="195"/>
  <c r="J43" i="208" s="1"/>
  <c r="AH37" i="195"/>
  <c r="AG40" i="195"/>
  <c r="X49" i="208" s="1"/>
  <c r="AH40" i="195"/>
  <c r="AE49" i="208" s="1"/>
  <c r="AH42" i="195"/>
  <c r="AE51" i="208" s="1"/>
  <c r="AE41" i="195"/>
  <c r="J50" i="208" s="1"/>
  <c r="AF42" i="195"/>
  <c r="AE37" i="195"/>
  <c r="AE39" i="195"/>
  <c r="J48" i="208" s="1"/>
  <c r="AG37" i="195"/>
  <c r="X45" i="208" s="1"/>
  <c r="AE34" i="195"/>
  <c r="J42" i="208" s="1"/>
  <c r="AE42" i="195"/>
  <c r="J51" i="208" s="1"/>
  <c r="AF37" i="195"/>
  <c r="Q45" i="208" s="1"/>
  <c r="AE40" i="195"/>
  <c r="J49" i="208" s="1"/>
  <c r="AF34" i="195"/>
  <c r="AH36" i="195"/>
  <c r="AH35" i="195"/>
  <c r="AF35" i="195"/>
  <c r="AG35" i="195"/>
  <c r="AG39" i="195"/>
  <c r="X48" i="208" s="1"/>
  <c r="AG36" i="195"/>
  <c r="AF39" i="195"/>
  <c r="Q48" i="208" s="1"/>
  <c r="AF40" i="195"/>
  <c r="AG41" i="195"/>
  <c r="AD38" i="195"/>
  <c r="Y41" i="208"/>
  <c r="H22" i="185" s="1"/>
  <c r="X38" i="195"/>
  <c r="Z38" i="195" s="1"/>
  <c r="W38" i="195"/>
  <c r="R41" i="208"/>
  <c r="Q38" i="195"/>
  <c r="S38" i="195" s="1"/>
  <c r="K41" i="208"/>
  <c r="D22" i="185" s="1"/>
  <c r="J38" i="195"/>
  <c r="L38" i="195" s="1"/>
  <c r="I38" i="195"/>
  <c r="D41" i="208"/>
  <c r="C38" i="195"/>
  <c r="E35" i="195"/>
  <c r="F35" i="195" s="1"/>
  <c r="G35" i="195"/>
  <c r="H35" i="195" s="1"/>
  <c r="E37" i="195"/>
  <c r="F37" i="195" s="1"/>
  <c r="G37" i="195"/>
  <c r="H37" i="195" s="1"/>
  <c r="E36" i="195"/>
  <c r="F36" i="195" s="1"/>
  <c r="G36" i="195"/>
  <c r="H36" i="195" s="1"/>
  <c r="D35" i="195"/>
  <c r="E43" i="208" s="1"/>
  <c r="D37" i="195"/>
  <c r="E45" i="208" s="1"/>
  <c r="D36" i="195"/>
  <c r="E44" i="208" s="1"/>
  <c r="D45" i="208"/>
  <c r="D43" i="208"/>
  <c r="D44" i="208"/>
  <c r="AH33" i="195"/>
  <c r="AE41" i="208" s="1"/>
  <c r="AG33" i="195"/>
  <c r="X41" i="208" s="1"/>
  <c r="AQ31" i="195"/>
  <c r="AV30" i="195"/>
  <c r="AW31" i="195"/>
  <c r="AP32" i="195"/>
  <c r="AL30" i="195"/>
  <c r="AP29" i="195"/>
  <c r="AK29" i="195"/>
  <c r="AR31" i="195"/>
  <c r="AS31" i="195"/>
  <c r="AX29" i="195"/>
  <c r="AU30" i="195"/>
  <c r="AL31" i="195"/>
  <c r="AY30" i="195"/>
  <c r="AN31" i="195"/>
  <c r="AM30" i="195"/>
  <c r="AK32" i="195"/>
  <c r="AU29" i="195"/>
  <c r="AT31" i="195"/>
  <c r="AO30" i="195"/>
  <c r="AM32" i="195"/>
  <c r="AW30" i="195"/>
  <c r="AW29" i="195"/>
  <c r="AQ30" i="195"/>
  <c r="AM29" i="195"/>
  <c r="AR32" i="195"/>
  <c r="AL29" i="195"/>
  <c r="AU31" i="195"/>
  <c r="AR29" i="195"/>
  <c r="AT32" i="195"/>
  <c r="AO29" i="195"/>
  <c r="AX31" i="195"/>
  <c r="AN29" i="195"/>
  <c r="AL32" i="195"/>
  <c r="AY31" i="195"/>
  <c r="AV31" i="195"/>
  <c r="AM31" i="195"/>
  <c r="AV29" i="195"/>
  <c r="AX30" i="195"/>
  <c r="AK30" i="195"/>
  <c r="AO31" i="195"/>
  <c r="AT29" i="195"/>
  <c r="AN32" i="195"/>
  <c r="AO32" i="195"/>
  <c r="AK31" i="195"/>
  <c r="AQ32" i="195"/>
  <c r="AN30" i="195"/>
  <c r="AS32" i="195"/>
  <c r="AX32" i="195"/>
  <c r="AP31" i="195"/>
  <c r="AP30" i="195"/>
  <c r="AQ29" i="195"/>
  <c r="AY32" i="195"/>
  <c r="AD29" i="195"/>
  <c r="AJ32" i="195"/>
  <c r="AD30" i="195"/>
  <c r="AJ29" i="195"/>
  <c r="W29" i="195"/>
  <c r="AD31" i="195"/>
  <c r="W32" i="195"/>
  <c r="AJ30" i="195"/>
  <c r="AD32" i="195"/>
  <c r="Y20" i="208"/>
  <c r="H12" i="185" s="1"/>
  <c r="X29" i="195"/>
  <c r="Y21" i="208"/>
  <c r="H13" i="185" s="1"/>
  <c r="X30" i="195"/>
  <c r="Y37" i="208" s="1"/>
  <c r="Y22" i="208"/>
  <c r="H14" i="185" s="1"/>
  <c r="X31" i="195"/>
  <c r="Y38" i="208" s="1"/>
  <c r="Y24" i="208"/>
  <c r="H16" i="185" s="1"/>
  <c r="X32" i="195"/>
  <c r="Y39" i="208" s="1"/>
  <c r="P31" i="195"/>
  <c r="W31" i="195"/>
  <c r="R20" i="208"/>
  <c r="Q29" i="195"/>
  <c r="R21" i="208"/>
  <c r="Q30" i="195"/>
  <c r="R37" i="208" s="1"/>
  <c r="R24" i="208"/>
  <c r="Q32" i="195"/>
  <c r="R39" i="208" s="1"/>
  <c r="R22" i="208"/>
  <c r="Q31" i="195"/>
  <c r="R38" i="208" s="1"/>
  <c r="P30" i="195"/>
  <c r="K22" i="208"/>
  <c r="D14" i="185" s="1"/>
  <c r="J31" i="195"/>
  <c r="K38" i="208" s="1"/>
  <c r="K21" i="208"/>
  <c r="D13" i="185" s="1"/>
  <c r="J30" i="195"/>
  <c r="K37" i="208" s="1"/>
  <c r="K20" i="208"/>
  <c r="D12" i="185" s="1"/>
  <c r="J29" i="195"/>
  <c r="K24" i="208"/>
  <c r="D16" i="185" s="1"/>
  <c r="J32" i="195"/>
  <c r="K39" i="208" s="1"/>
  <c r="I31" i="195"/>
  <c r="I29" i="195"/>
  <c r="I32" i="195"/>
  <c r="I30" i="195"/>
  <c r="D24" i="208"/>
  <c r="C32" i="195"/>
  <c r="D39" i="208" s="1"/>
  <c r="D23" i="208"/>
  <c r="D22" i="208"/>
  <c r="C31" i="195"/>
  <c r="D38" i="208" s="1"/>
  <c r="D21" i="208"/>
  <c r="C30" i="195"/>
  <c r="D37" i="208" s="1"/>
  <c r="D20" i="208"/>
  <c r="C29" i="195"/>
  <c r="C19" i="208"/>
  <c r="C20" i="208"/>
  <c r="C12" i="208"/>
  <c r="Y13" i="196"/>
  <c r="Y7" i="196"/>
  <c r="X11" i="196"/>
  <c r="I58" i="185"/>
  <c r="E58" i="185"/>
  <c r="I56" i="185"/>
  <c r="E56" i="185"/>
  <c r="I55" i="185"/>
  <c r="E55" i="185"/>
  <c r="I57" i="185"/>
  <c r="E57" i="185"/>
  <c r="I54" i="185"/>
  <c r="E54" i="185"/>
  <c r="C29" i="192"/>
  <c r="E25" i="207" s="1"/>
  <c r="C11" i="192"/>
  <c r="E11" i="207" s="1"/>
  <c r="C28" i="192"/>
  <c r="E24" i="207" s="1"/>
  <c r="C21" i="192"/>
  <c r="C36" i="192"/>
  <c r="C22" i="192"/>
  <c r="E19" i="207" s="1"/>
  <c r="C10" i="192"/>
  <c r="E10" i="207" s="1"/>
  <c r="C26" i="192"/>
  <c r="E22" i="207" s="1"/>
  <c r="C17" i="192"/>
  <c r="E16" i="207" s="1"/>
  <c r="C33" i="192"/>
  <c r="E27" i="207" s="1"/>
  <c r="C9" i="192"/>
  <c r="E9" i="207" s="1"/>
  <c r="C15" i="192"/>
  <c r="E14" i="207" s="1"/>
  <c r="C38" i="192"/>
  <c r="C27" i="192"/>
  <c r="E23" i="207" s="1"/>
  <c r="C23" i="192"/>
  <c r="E20" i="207" s="1"/>
  <c r="C12" i="192"/>
  <c r="E12" i="207" s="1"/>
  <c r="C19" i="192"/>
  <c r="E17" i="207" s="1"/>
  <c r="C32" i="192"/>
  <c r="C14" i="192"/>
  <c r="C31" i="192"/>
  <c r="E26" i="207" s="1"/>
  <c r="C35" i="192"/>
  <c r="E28" i="207" s="1"/>
  <c r="C25" i="192"/>
  <c r="C20" i="192"/>
  <c r="E18" i="207" s="1"/>
  <c r="C37" i="192"/>
  <c r="E29" i="207" s="1"/>
  <c r="C30" i="192"/>
  <c r="C13" i="192"/>
  <c r="E13" i="207" s="1"/>
  <c r="C18" i="192"/>
  <c r="C34" i="192"/>
  <c r="C8" i="192"/>
  <c r="Y4" i="208"/>
  <c r="R4" i="208"/>
  <c r="D4" i="208"/>
  <c r="N90" i="195"/>
  <c r="O109" i="208" s="1"/>
  <c r="N86" i="195"/>
  <c r="O104" i="208" s="1"/>
  <c r="N16" i="195"/>
  <c r="O21" i="208" s="1"/>
  <c r="N89" i="195"/>
  <c r="O108" i="208" s="1"/>
  <c r="N8" i="195"/>
  <c r="O12" i="208" s="1"/>
  <c r="N40" i="195"/>
  <c r="O49" i="208" s="1"/>
  <c r="N22" i="195"/>
  <c r="O28" i="208" s="1"/>
  <c r="N39" i="195"/>
  <c r="N5" i="195"/>
  <c r="O7" i="208" s="1"/>
  <c r="G85" i="195"/>
  <c r="H103" i="208" s="1"/>
  <c r="G89" i="195"/>
  <c r="H108" i="208" s="1"/>
  <c r="G82" i="195"/>
  <c r="H99" i="208" s="1"/>
  <c r="G87" i="195"/>
  <c r="H105" i="208" s="1"/>
  <c r="G91" i="195"/>
  <c r="H110" i="208" s="1"/>
  <c r="G90" i="195"/>
  <c r="H109" i="208" s="1"/>
  <c r="G94" i="195"/>
  <c r="H114" i="208" s="1"/>
  <c r="G77" i="195"/>
  <c r="H94" i="208" s="1"/>
  <c r="G58" i="195"/>
  <c r="G23" i="195"/>
  <c r="H29" i="208" s="1"/>
  <c r="G68" i="195"/>
  <c r="H84" i="208" s="1"/>
  <c r="G78" i="195"/>
  <c r="H95" i="208" s="1"/>
  <c r="G67" i="195"/>
  <c r="H83" i="208" s="1"/>
  <c r="N84" i="195"/>
  <c r="O102" i="208" s="1"/>
  <c r="N11" i="195"/>
  <c r="O15" i="208" s="1"/>
  <c r="N34" i="195"/>
  <c r="O42" i="208" s="1"/>
  <c r="N19" i="195"/>
  <c r="O24" i="208" s="1"/>
  <c r="N25" i="195"/>
  <c r="O31" i="208" s="1"/>
  <c r="N18" i="195"/>
  <c r="O23" i="208" s="1"/>
  <c r="N7" i="195"/>
  <c r="O10" i="208" s="1"/>
  <c r="N26" i="195"/>
  <c r="O32" i="208" s="1"/>
  <c r="N6" i="195"/>
  <c r="O8" i="208" s="1"/>
  <c r="N21" i="195"/>
  <c r="O27" i="208" s="1"/>
  <c r="N87" i="195"/>
  <c r="O105" i="208" s="1"/>
  <c r="N12" i="195"/>
  <c r="O16" i="208" s="1"/>
  <c r="N13" i="195"/>
  <c r="O17" i="208" s="1"/>
  <c r="N33" i="195"/>
  <c r="O41" i="208" s="1"/>
  <c r="G98" i="195"/>
  <c r="H118" i="208" s="1"/>
  <c r="G18" i="195"/>
  <c r="H23" i="208" s="1"/>
  <c r="N36" i="195"/>
  <c r="O44" i="208" s="1"/>
  <c r="G22" i="195"/>
  <c r="H28" i="208" s="1"/>
  <c r="G74" i="195"/>
  <c r="H91" i="208" s="1"/>
  <c r="G75" i="195"/>
  <c r="H92" i="208" s="1"/>
  <c r="N88" i="195"/>
  <c r="N15" i="195"/>
  <c r="O20" i="208" s="1"/>
  <c r="G92" i="195"/>
  <c r="H111" i="208" s="1"/>
  <c r="G76" i="195"/>
  <c r="H93" i="208" s="1"/>
  <c r="G69" i="195"/>
  <c r="H85" i="208" s="1"/>
  <c r="N42" i="195"/>
  <c r="O51" i="208" s="1"/>
  <c r="N41" i="195"/>
  <c r="O50" i="208" s="1"/>
  <c r="N85" i="195"/>
  <c r="O103" i="208" s="1"/>
  <c r="N91" i="195"/>
  <c r="O110" i="208" s="1"/>
  <c r="N24" i="195"/>
  <c r="O30" i="208" s="1"/>
  <c r="N10" i="195"/>
  <c r="O14" i="208" s="1"/>
  <c r="N37" i="195"/>
  <c r="O45" i="208" s="1"/>
  <c r="N9" i="195"/>
  <c r="O13" i="208" s="1"/>
  <c r="G11" i="195"/>
  <c r="H15" i="208" s="1"/>
  <c r="G6" i="195"/>
  <c r="H8" i="208" s="1"/>
  <c r="AB90" i="195"/>
  <c r="AC109" i="208" s="1"/>
  <c r="Y90" i="195"/>
  <c r="Z109" i="208" s="1"/>
  <c r="AB40" i="195"/>
  <c r="AC49" i="208" s="1"/>
  <c r="Y40" i="195"/>
  <c r="Z49" i="208" s="1"/>
  <c r="I27" i="185" s="1"/>
  <c r="Z13" i="195"/>
  <c r="AA17" i="208" s="1"/>
  <c r="Y13" i="195"/>
  <c r="Z17" i="208" s="1"/>
  <c r="AB13" i="195"/>
  <c r="AC17" i="208" s="1"/>
  <c r="AB11" i="195"/>
  <c r="AC15" i="208" s="1"/>
  <c r="Y11" i="195"/>
  <c r="Z15" i="208" s="1"/>
  <c r="Z11" i="195"/>
  <c r="AA15" i="208" s="1"/>
  <c r="Y37" i="195"/>
  <c r="Z45" i="208" s="1"/>
  <c r="AB37" i="195"/>
  <c r="AC45" i="208" s="1"/>
  <c r="AB86" i="195"/>
  <c r="AC104" i="208" s="1"/>
  <c r="Y86" i="195"/>
  <c r="Z104" i="208" s="1"/>
  <c r="Z9" i="195"/>
  <c r="AA13" i="208" s="1"/>
  <c r="Y9" i="195"/>
  <c r="Z13" i="208" s="1"/>
  <c r="AB9" i="195"/>
  <c r="AC13" i="208" s="1"/>
  <c r="AB24" i="195"/>
  <c r="AC30" i="208" s="1"/>
  <c r="Z24" i="195"/>
  <c r="AA30" i="208" s="1"/>
  <c r="Y24" i="195"/>
  <c r="Z30" i="208" s="1"/>
  <c r="Y22" i="195"/>
  <c r="Z28" i="208" s="1"/>
  <c r="I40" i="185" s="1"/>
  <c r="AB22" i="195"/>
  <c r="AC28" i="208" s="1"/>
  <c r="Z22" i="195"/>
  <c r="AA28" i="208" s="1"/>
  <c r="J40" i="185" s="1"/>
  <c r="Y39" i="195"/>
  <c r="Z48" i="208" s="1"/>
  <c r="I26" i="185" s="1"/>
  <c r="AB39" i="195"/>
  <c r="AB85" i="195"/>
  <c r="AC103" i="208" s="1"/>
  <c r="Y85" i="195"/>
  <c r="Z103" i="208" s="1"/>
  <c r="Y91" i="195"/>
  <c r="Z110" i="208" s="1"/>
  <c r="AB91" i="195"/>
  <c r="AC110" i="208" s="1"/>
  <c r="Y42" i="195"/>
  <c r="Z51" i="208" s="1"/>
  <c r="I29" i="185" s="1"/>
  <c r="AB42" i="195"/>
  <c r="AC51" i="208" s="1"/>
  <c r="Y26" i="195"/>
  <c r="Z32" i="208" s="1"/>
  <c r="I42" i="185" s="1"/>
  <c r="AB26" i="195"/>
  <c r="AC32" i="208" s="1"/>
  <c r="Z26" i="195"/>
  <c r="AA32" i="208" s="1"/>
  <c r="J42" i="185" s="1"/>
  <c r="Y34" i="195"/>
  <c r="Z42" i="208" s="1"/>
  <c r="I23" i="185" s="1"/>
  <c r="Z34" i="195"/>
  <c r="AA42" i="208" s="1"/>
  <c r="J23" i="185" s="1"/>
  <c r="AB34" i="195"/>
  <c r="AC42" i="208" s="1"/>
  <c r="Y84" i="195"/>
  <c r="Z102" i="208" s="1"/>
  <c r="AB84" i="195"/>
  <c r="AC102" i="208" s="1"/>
  <c r="AA102" i="208"/>
  <c r="Z12" i="195"/>
  <c r="AA16" i="208" s="1"/>
  <c r="AB12" i="195"/>
  <c r="AC16" i="208" s="1"/>
  <c r="Y12" i="195"/>
  <c r="Z16" i="208" s="1"/>
  <c r="AB89" i="195"/>
  <c r="AC108" i="208" s="1"/>
  <c r="Y89" i="195"/>
  <c r="Z108" i="208" s="1"/>
  <c r="Z25" i="195"/>
  <c r="AA31" i="208" s="1"/>
  <c r="J43" i="185" s="1"/>
  <c r="Y25" i="195"/>
  <c r="Z31" i="208" s="1"/>
  <c r="I43" i="185" s="1"/>
  <c r="AB25" i="195"/>
  <c r="AC31" i="208" s="1"/>
  <c r="Z17" i="195"/>
  <c r="AA22" i="208" s="1"/>
  <c r="J14" i="185" s="1"/>
  <c r="Y17" i="195"/>
  <c r="Z22" i="208" s="1"/>
  <c r="I14" i="185" s="1"/>
  <c r="AB17" i="195"/>
  <c r="AC22" i="208" s="1"/>
  <c r="Y88" i="195"/>
  <c r="AB88" i="195"/>
  <c r="AB23" i="195"/>
  <c r="AC29" i="208" s="1"/>
  <c r="Y23" i="195"/>
  <c r="Z29" i="208" s="1"/>
  <c r="I41" i="185" s="1"/>
  <c r="Z23" i="195"/>
  <c r="AA29" i="208" s="1"/>
  <c r="J41" i="185" s="1"/>
  <c r="Z33" i="195"/>
  <c r="AA41" i="208" s="1"/>
  <c r="J22" i="185" s="1"/>
  <c r="Y33" i="195"/>
  <c r="Z41" i="208" s="1"/>
  <c r="I22" i="185" s="1"/>
  <c r="AB33" i="195"/>
  <c r="AC41" i="208" s="1"/>
  <c r="AB16" i="195"/>
  <c r="AC21" i="208" s="1"/>
  <c r="Z16" i="195"/>
  <c r="AA21" i="208" s="1"/>
  <c r="J13" i="185" s="1"/>
  <c r="Y16" i="195"/>
  <c r="Z21" i="208" s="1"/>
  <c r="I13" i="185" s="1"/>
  <c r="Y6" i="195"/>
  <c r="Z8" i="208" s="1"/>
  <c r="AB6" i="195"/>
  <c r="AC8" i="208" s="1"/>
  <c r="Z6" i="195"/>
  <c r="AA8" i="208" s="1"/>
  <c r="AB27" i="195"/>
  <c r="AC33" i="208" s="1"/>
  <c r="Y27" i="195"/>
  <c r="Z33" i="208" s="1"/>
  <c r="Z27" i="195"/>
  <c r="AA33" i="208" s="1"/>
  <c r="Y92" i="195"/>
  <c r="Z111" i="208" s="1"/>
  <c r="AB92" i="195"/>
  <c r="AC111" i="208" s="1"/>
  <c r="Y10" i="195"/>
  <c r="Z14" i="208" s="1"/>
  <c r="AB10" i="195"/>
  <c r="AC14" i="208" s="1"/>
  <c r="Z10" i="195"/>
  <c r="AA14" i="208" s="1"/>
  <c r="AB15" i="195"/>
  <c r="AC20" i="208" s="1"/>
  <c r="Y15" i="195"/>
  <c r="Z20" i="208" s="1"/>
  <c r="I12" i="185" s="1"/>
  <c r="Z15" i="195"/>
  <c r="AA20" i="208" s="1"/>
  <c r="J12" i="185" s="1"/>
  <c r="AB36" i="195"/>
  <c r="AC44" i="208" s="1"/>
  <c r="Z36" i="195"/>
  <c r="AA44" i="208" s="1"/>
  <c r="Y36" i="195"/>
  <c r="Z44" i="208" s="1"/>
  <c r="AB41" i="195"/>
  <c r="AC50" i="208" s="1"/>
  <c r="Y41" i="195"/>
  <c r="Z50" i="208" s="1"/>
  <c r="I28" i="185" s="1"/>
  <c r="Z8" i="195"/>
  <c r="AA12" i="208" s="1"/>
  <c r="Y8" i="195"/>
  <c r="Z12" i="208" s="1"/>
  <c r="AB8" i="195"/>
  <c r="AC12" i="208" s="1"/>
  <c r="AB35" i="195"/>
  <c r="AC43" i="208" s="1"/>
  <c r="Y35" i="195"/>
  <c r="Z43" i="208" s="1"/>
  <c r="I24" i="185" s="1"/>
  <c r="Z35" i="195"/>
  <c r="AA43" i="208" s="1"/>
  <c r="J24" i="185" s="1"/>
  <c r="Z5" i="195"/>
  <c r="AA7" i="208" s="1"/>
  <c r="Y5" i="195"/>
  <c r="Z7" i="208" s="1"/>
  <c r="AB5" i="195"/>
  <c r="AC7" i="208" s="1"/>
  <c r="Z21" i="195"/>
  <c r="AA27" i="208" s="1"/>
  <c r="J39" i="185" s="1"/>
  <c r="Y21" i="195"/>
  <c r="Z27" i="208" s="1"/>
  <c r="I39" i="185" s="1"/>
  <c r="AB21" i="195"/>
  <c r="AC27" i="208" s="1"/>
  <c r="Y87" i="195"/>
  <c r="Z105" i="208" s="1"/>
  <c r="AB87" i="195"/>
  <c r="AC105" i="208" s="1"/>
  <c r="AB7" i="195"/>
  <c r="AC10" i="208" s="1"/>
  <c r="Z7" i="195"/>
  <c r="AA10" i="208" s="1"/>
  <c r="Y7" i="195"/>
  <c r="Z10" i="208" s="1"/>
  <c r="Y18" i="195"/>
  <c r="Z23" i="208" s="1"/>
  <c r="I15" i="185" s="1"/>
  <c r="AB18" i="195"/>
  <c r="AC23" i="208" s="1"/>
  <c r="Z18" i="195"/>
  <c r="AA23" i="208" s="1"/>
  <c r="J15" i="185" s="1"/>
  <c r="AB19" i="195"/>
  <c r="AC24" i="208" s="1"/>
  <c r="Y19" i="195"/>
  <c r="Z24" i="208" s="1"/>
  <c r="I16" i="185" s="1"/>
  <c r="Z19" i="195"/>
  <c r="AA24" i="208" s="1"/>
  <c r="J16" i="185" s="1"/>
  <c r="U88" i="195"/>
  <c r="R88" i="195"/>
  <c r="R10" i="195"/>
  <c r="S14" i="208" s="1"/>
  <c r="S10" i="195"/>
  <c r="T14" i="208" s="1"/>
  <c r="U10" i="195"/>
  <c r="V14" i="208" s="1"/>
  <c r="U15" i="195"/>
  <c r="V20" i="208" s="1"/>
  <c r="S15" i="195"/>
  <c r="T20" i="208" s="1"/>
  <c r="R15" i="195"/>
  <c r="S20" i="208" s="1"/>
  <c r="R24" i="195"/>
  <c r="S30" i="208" s="1"/>
  <c r="S24" i="195"/>
  <c r="T30" i="208" s="1"/>
  <c r="U24" i="195"/>
  <c r="V30" i="208" s="1"/>
  <c r="R6" i="195"/>
  <c r="S8" i="208" s="1"/>
  <c r="U6" i="195"/>
  <c r="V8" i="208" s="1"/>
  <c r="S6" i="195"/>
  <c r="T8" i="208" s="1"/>
  <c r="R36" i="195"/>
  <c r="S44" i="208" s="1"/>
  <c r="S36" i="195"/>
  <c r="T44" i="208" s="1"/>
  <c r="U36" i="195"/>
  <c r="V44" i="208" s="1"/>
  <c r="U92" i="195"/>
  <c r="V111" i="208" s="1"/>
  <c r="R92" i="195"/>
  <c r="S111" i="208" s="1"/>
  <c r="S35" i="195"/>
  <c r="T43" i="208" s="1"/>
  <c r="U35" i="195"/>
  <c r="V43" i="208" s="1"/>
  <c r="R35" i="195"/>
  <c r="S43" i="208" s="1"/>
  <c r="U21" i="195"/>
  <c r="V27" i="208" s="1"/>
  <c r="S21" i="195"/>
  <c r="T27" i="208" s="1"/>
  <c r="R21" i="195"/>
  <c r="S27" i="208" s="1"/>
  <c r="R87" i="195"/>
  <c r="S105" i="208" s="1"/>
  <c r="U87" i="195"/>
  <c r="V105" i="208" s="1"/>
  <c r="S87" i="195"/>
  <c r="T105" i="208" s="1"/>
  <c r="S5" i="195"/>
  <c r="T7" i="208" s="1"/>
  <c r="U5" i="195"/>
  <c r="V7" i="208" s="1"/>
  <c r="R5" i="195"/>
  <c r="S7" i="208" s="1"/>
  <c r="U7" i="195"/>
  <c r="V10" i="208" s="1"/>
  <c r="S7" i="195"/>
  <c r="T10" i="208" s="1"/>
  <c r="R7" i="195"/>
  <c r="S10" i="208" s="1"/>
  <c r="S9" i="195"/>
  <c r="T13" i="208" s="1"/>
  <c r="U9" i="195"/>
  <c r="V13" i="208" s="1"/>
  <c r="R9" i="195"/>
  <c r="S13" i="208" s="1"/>
  <c r="S17" i="195"/>
  <c r="T22" i="208" s="1"/>
  <c r="R17" i="195"/>
  <c r="S22" i="208" s="1"/>
  <c r="U17" i="195"/>
  <c r="V22" i="208" s="1"/>
  <c r="S23" i="195"/>
  <c r="T29" i="208" s="1"/>
  <c r="U23" i="195"/>
  <c r="V29" i="208" s="1"/>
  <c r="R23" i="195"/>
  <c r="S29" i="208" s="1"/>
  <c r="S86" i="195"/>
  <c r="T104" i="208" s="1"/>
  <c r="R86" i="195"/>
  <c r="S104" i="208" s="1"/>
  <c r="U86" i="195"/>
  <c r="V104" i="208" s="1"/>
  <c r="R89" i="195"/>
  <c r="S108" i="208" s="1"/>
  <c r="U89" i="195"/>
  <c r="V108" i="208" s="1"/>
  <c r="S85" i="195"/>
  <c r="T103" i="208" s="1"/>
  <c r="R85" i="195"/>
  <c r="S103" i="208" s="1"/>
  <c r="U85" i="195"/>
  <c r="V103" i="208" s="1"/>
  <c r="S19" i="195"/>
  <c r="T24" i="208" s="1"/>
  <c r="U19" i="195"/>
  <c r="V24" i="208" s="1"/>
  <c r="R19" i="195"/>
  <c r="S24" i="208" s="1"/>
  <c r="R26" i="195"/>
  <c r="S32" i="208" s="1"/>
  <c r="U26" i="195"/>
  <c r="V32" i="208" s="1"/>
  <c r="S26" i="195"/>
  <c r="T32" i="208" s="1"/>
  <c r="U37" i="195"/>
  <c r="V45" i="208" s="1"/>
  <c r="R37" i="195"/>
  <c r="S45" i="208" s="1"/>
  <c r="R18" i="195"/>
  <c r="S23" i="208" s="1"/>
  <c r="U18" i="195"/>
  <c r="V23" i="208" s="1"/>
  <c r="S18" i="195"/>
  <c r="T23" i="208" s="1"/>
  <c r="S13" i="195"/>
  <c r="T17" i="208" s="1"/>
  <c r="R13" i="195"/>
  <c r="S17" i="208" s="1"/>
  <c r="U13" i="195"/>
  <c r="V17" i="208" s="1"/>
  <c r="R39" i="195"/>
  <c r="S48" i="208" s="1"/>
  <c r="U39" i="195"/>
  <c r="T90" i="208"/>
  <c r="R34" i="195"/>
  <c r="S42" i="208" s="1"/>
  <c r="U34" i="195"/>
  <c r="V42" i="208" s="1"/>
  <c r="S34" i="195"/>
  <c r="T42" i="208" s="1"/>
  <c r="R90" i="195"/>
  <c r="S109" i="208" s="1"/>
  <c r="U90" i="195"/>
  <c r="V109" i="208" s="1"/>
  <c r="U11" i="195"/>
  <c r="V15" i="208" s="1"/>
  <c r="R11" i="195"/>
  <c r="S15" i="208" s="1"/>
  <c r="S11" i="195"/>
  <c r="T15" i="208" s="1"/>
  <c r="U25" i="195"/>
  <c r="V31" i="208" s="1"/>
  <c r="S25" i="195"/>
  <c r="T31" i="208" s="1"/>
  <c r="R25" i="195"/>
  <c r="S31" i="208" s="1"/>
  <c r="U40" i="195"/>
  <c r="V49" i="208" s="1"/>
  <c r="R40" i="195"/>
  <c r="S49" i="208" s="1"/>
  <c r="U42" i="195"/>
  <c r="V51" i="208" s="1"/>
  <c r="R42" i="195"/>
  <c r="S51" i="208" s="1"/>
  <c r="R41" i="195"/>
  <c r="S50" i="208" s="1"/>
  <c r="U41" i="195"/>
  <c r="V50" i="208" s="1"/>
  <c r="U33" i="195"/>
  <c r="V41" i="208" s="1"/>
  <c r="S33" i="195"/>
  <c r="T41" i="208" s="1"/>
  <c r="R33" i="195"/>
  <c r="S41" i="208" s="1"/>
  <c r="R91" i="195"/>
  <c r="S110" i="208" s="1"/>
  <c r="U91" i="195"/>
  <c r="V110" i="208" s="1"/>
  <c r="R22" i="195"/>
  <c r="S28" i="208" s="1"/>
  <c r="U22" i="195"/>
  <c r="V28" i="208" s="1"/>
  <c r="S22" i="195"/>
  <c r="T28" i="208" s="1"/>
  <c r="S27" i="195"/>
  <c r="T33" i="208" s="1"/>
  <c r="U27" i="195"/>
  <c r="V33" i="208" s="1"/>
  <c r="R27" i="195"/>
  <c r="S33" i="208" s="1"/>
  <c r="S16" i="195"/>
  <c r="T21" i="208" s="1"/>
  <c r="R16" i="195"/>
  <c r="S21" i="208" s="1"/>
  <c r="U16" i="195"/>
  <c r="V21" i="208" s="1"/>
  <c r="S8" i="195"/>
  <c r="T12" i="208" s="1"/>
  <c r="R8" i="195"/>
  <c r="S12" i="208" s="1"/>
  <c r="U8" i="195"/>
  <c r="V12" i="208" s="1"/>
  <c r="R12" i="195"/>
  <c r="S16" i="208" s="1"/>
  <c r="U12" i="195"/>
  <c r="V16" i="208" s="1"/>
  <c r="S12" i="195"/>
  <c r="T16" i="208" s="1"/>
  <c r="U84" i="195"/>
  <c r="V102" i="208" s="1"/>
  <c r="S84" i="195"/>
  <c r="T102" i="208" s="1"/>
  <c r="R84" i="195"/>
  <c r="S102" i="208" s="1"/>
  <c r="N35" i="195"/>
  <c r="O43" i="208" s="1"/>
  <c r="N27" i="195"/>
  <c r="O33" i="208" s="1"/>
  <c r="N17" i="195"/>
  <c r="O22" i="208" s="1"/>
  <c r="N23" i="195"/>
  <c r="O29" i="208" s="1"/>
  <c r="N92" i="195"/>
  <c r="O111" i="208" s="1"/>
  <c r="G21" i="195"/>
  <c r="H27" i="208" s="1"/>
  <c r="G42" i="195"/>
  <c r="H51" i="208" s="1"/>
  <c r="G33" i="195"/>
  <c r="H41" i="208" s="1"/>
  <c r="G15" i="195"/>
  <c r="H20" i="208" s="1"/>
  <c r="G9" i="195"/>
  <c r="H13" i="208" s="1"/>
  <c r="G7" i="195"/>
  <c r="H10" i="208" s="1"/>
  <c r="G39" i="195"/>
  <c r="G12" i="195"/>
  <c r="H16" i="208" s="1"/>
  <c r="G56" i="195"/>
  <c r="G95" i="195"/>
  <c r="H115" i="208" s="1"/>
  <c r="G40" i="195"/>
  <c r="H49" i="208" s="1"/>
  <c r="G79" i="195"/>
  <c r="H96" i="208" s="1"/>
  <c r="G84" i="195"/>
  <c r="H102" i="208" s="1"/>
  <c r="G59" i="195"/>
  <c r="G65" i="195"/>
  <c r="H81" i="208" s="1"/>
  <c r="G17" i="195"/>
  <c r="H22" i="208" s="1"/>
  <c r="G16" i="195"/>
  <c r="H21" i="208" s="1"/>
  <c r="G57" i="195"/>
  <c r="G13" i="195"/>
  <c r="H17" i="208" s="1"/>
  <c r="G26" i="195"/>
  <c r="H32" i="208" s="1"/>
  <c r="G70" i="195"/>
  <c r="H86" i="208" s="1"/>
  <c r="G96" i="195"/>
  <c r="H116" i="208" s="1"/>
  <c r="G73" i="195"/>
  <c r="H90" i="208" s="1"/>
  <c r="G19" i="195"/>
  <c r="H24" i="208" s="1"/>
  <c r="G41" i="195"/>
  <c r="H50" i="208" s="1"/>
  <c r="G34" i="195"/>
  <c r="H42" i="208" s="1"/>
  <c r="G86" i="195"/>
  <c r="H104" i="208" s="1"/>
  <c r="G97" i="195"/>
  <c r="H117" i="208" s="1"/>
  <c r="G80" i="195"/>
  <c r="H97" i="208" s="1"/>
  <c r="G81" i="195"/>
  <c r="H98" i="208" s="1"/>
  <c r="G71" i="195"/>
  <c r="H87" i="208" s="1"/>
  <c r="G10" i="195"/>
  <c r="H14" i="208" s="1"/>
  <c r="G27" i="195"/>
  <c r="H33" i="208" s="1"/>
  <c r="G25" i="195"/>
  <c r="H31" i="208" s="1"/>
  <c r="G88" i="195"/>
  <c r="G24" i="195"/>
  <c r="H30" i="208" s="1"/>
  <c r="G8" i="195"/>
  <c r="H12" i="208" s="1"/>
  <c r="G66" i="195"/>
  <c r="H82" i="208" s="1"/>
  <c r="G5" i="195"/>
  <c r="H7" i="208" s="1"/>
  <c r="E5" i="195"/>
  <c r="F7" i="208" s="1"/>
  <c r="L26" i="195"/>
  <c r="M32" i="208" s="1"/>
  <c r="F42" i="185" s="1"/>
  <c r="L21" i="195"/>
  <c r="M27" i="208" s="1"/>
  <c r="F39" i="185" s="1"/>
  <c r="L33" i="195"/>
  <c r="M41" i="208" s="1"/>
  <c r="F22" i="185" s="1"/>
  <c r="L15" i="195"/>
  <c r="M20" i="208" s="1"/>
  <c r="F12" i="185" s="1"/>
  <c r="L8" i="195"/>
  <c r="M12" i="208" s="1"/>
  <c r="L5" i="195"/>
  <c r="M7" i="208" s="1"/>
  <c r="L12" i="195"/>
  <c r="M16" i="208" s="1"/>
  <c r="L13" i="195"/>
  <c r="M17" i="208" s="1"/>
  <c r="L11" i="195"/>
  <c r="M15" i="208" s="1"/>
  <c r="L6" i="195"/>
  <c r="M8" i="208" s="1"/>
  <c r="L10" i="195"/>
  <c r="M14" i="208" s="1"/>
  <c r="L34" i="195"/>
  <c r="M42" i="208" s="1"/>
  <c r="F23" i="185" s="1"/>
  <c r="L7" i="195"/>
  <c r="M10" i="208" s="1"/>
  <c r="L35" i="195"/>
  <c r="M43" i="208" s="1"/>
  <c r="F24" i="185" s="1"/>
  <c r="L9" i="195"/>
  <c r="M13" i="208" s="1"/>
  <c r="L36" i="195"/>
  <c r="M44" i="208" s="1"/>
  <c r="L25" i="195"/>
  <c r="M31" i="208" s="1"/>
  <c r="F43" i="185" s="1"/>
  <c r="L24" i="195"/>
  <c r="M30" i="208" s="1"/>
  <c r="L27" i="195"/>
  <c r="M33" i="208" s="1"/>
  <c r="L22" i="195"/>
  <c r="M28" i="208" s="1"/>
  <c r="F40" i="185" s="1"/>
  <c r="L23" i="195"/>
  <c r="M29" i="208" s="1"/>
  <c r="F41" i="185" s="1"/>
  <c r="K26" i="195"/>
  <c r="L32" i="208" s="1"/>
  <c r="E42" i="185" s="1"/>
  <c r="K33" i="195"/>
  <c r="L41" i="208" s="1"/>
  <c r="E22" i="185" s="1"/>
  <c r="L16" i="195"/>
  <c r="M21" i="208" s="1"/>
  <c r="F13" i="185" s="1"/>
  <c r="L19" i="195"/>
  <c r="M24" i="208" s="1"/>
  <c r="F16" i="185" s="1"/>
  <c r="L18" i="195"/>
  <c r="M23" i="208" s="1"/>
  <c r="F15" i="185" s="1"/>
  <c r="L17" i="195"/>
  <c r="M22" i="208" s="1"/>
  <c r="F14" i="185" s="1"/>
  <c r="K16" i="195"/>
  <c r="L21" i="208" s="1"/>
  <c r="E13" i="185" s="1"/>
  <c r="K11" i="195"/>
  <c r="L15" i="208" s="1"/>
  <c r="K15" i="195"/>
  <c r="L20" i="208" s="1"/>
  <c r="E12" i="185" s="1"/>
  <c r="K13" i="195"/>
  <c r="L17" i="208" s="1"/>
  <c r="K36" i="195"/>
  <c r="L44" i="208" s="1"/>
  <c r="K88" i="195"/>
  <c r="K86" i="195"/>
  <c r="L104" i="208" s="1"/>
  <c r="K10" i="195"/>
  <c r="L14" i="208" s="1"/>
  <c r="K84" i="195"/>
  <c r="L102" i="208" s="1"/>
  <c r="K34" i="195"/>
  <c r="L42" i="208" s="1"/>
  <c r="E23" i="185" s="1"/>
  <c r="K6" i="195"/>
  <c r="L8" i="208" s="1"/>
  <c r="K87" i="195"/>
  <c r="L105" i="208" s="1"/>
  <c r="K12" i="195"/>
  <c r="L16" i="208" s="1"/>
  <c r="K42" i="195"/>
  <c r="L51" i="208" s="1"/>
  <c r="E29" i="185" s="1"/>
  <c r="K19" i="195"/>
  <c r="L24" i="208" s="1"/>
  <c r="E16" i="185" s="1"/>
  <c r="K25" i="195"/>
  <c r="L31" i="208" s="1"/>
  <c r="E43" i="185" s="1"/>
  <c r="K18" i="195"/>
  <c r="L23" i="208" s="1"/>
  <c r="E15" i="185" s="1"/>
  <c r="K7" i="195"/>
  <c r="L10" i="208" s="1"/>
  <c r="K37" i="195"/>
  <c r="L45" i="208" s="1"/>
  <c r="K35" i="195"/>
  <c r="L43" i="208" s="1"/>
  <c r="E24" i="185" s="1"/>
  <c r="K21" i="195"/>
  <c r="L27" i="208" s="1"/>
  <c r="E39" i="185" s="1"/>
  <c r="K41" i="195"/>
  <c r="L50" i="208" s="1"/>
  <c r="E28" i="185" s="1"/>
  <c r="K85" i="195"/>
  <c r="L103" i="208" s="1"/>
  <c r="K91" i="195"/>
  <c r="L110" i="208" s="1"/>
  <c r="K24" i="195"/>
  <c r="L30" i="208" s="1"/>
  <c r="K9" i="195"/>
  <c r="L13" i="208" s="1"/>
  <c r="K27" i="195"/>
  <c r="L33" i="208" s="1"/>
  <c r="K90" i="195"/>
  <c r="L109" i="208" s="1"/>
  <c r="K89" i="195"/>
  <c r="L108" i="208" s="1"/>
  <c r="K8" i="195"/>
  <c r="L12" i="208" s="1"/>
  <c r="K40" i="195"/>
  <c r="L49" i="208" s="1"/>
  <c r="E27" i="185" s="1"/>
  <c r="K22" i="195"/>
  <c r="L28" i="208" s="1"/>
  <c r="E40" i="185" s="1"/>
  <c r="K39" i="195"/>
  <c r="L48" i="208" s="1"/>
  <c r="E26" i="185" s="1"/>
  <c r="K17" i="195"/>
  <c r="L22" i="208" s="1"/>
  <c r="E14" i="185" s="1"/>
  <c r="K23" i="195"/>
  <c r="L29" i="208" s="1"/>
  <c r="E41" i="185" s="1"/>
  <c r="K92" i="195"/>
  <c r="L111" i="208" s="1"/>
  <c r="K5" i="195"/>
  <c r="L7" i="208" s="1"/>
  <c r="E6" i="195"/>
  <c r="F8" i="208" s="1"/>
  <c r="E21" i="195"/>
  <c r="F27" i="208" s="1"/>
  <c r="E33" i="195"/>
  <c r="F41" i="208" s="1"/>
  <c r="E15" i="195"/>
  <c r="F20" i="208" s="1"/>
  <c r="E84" i="195"/>
  <c r="F102" i="208" s="1"/>
  <c r="E85" i="195"/>
  <c r="F103" i="208" s="1"/>
  <c r="E87" i="195"/>
  <c r="F105" i="208" s="1"/>
  <c r="E86" i="195"/>
  <c r="F104" i="208" s="1"/>
  <c r="E34" i="195"/>
  <c r="F42" i="208" s="1"/>
  <c r="E23" i="195"/>
  <c r="F29" i="208" s="1"/>
  <c r="E24" i="195"/>
  <c r="F30" i="208" s="1"/>
  <c r="D34" i="195"/>
  <c r="E42" i="208" s="1"/>
  <c r="D33" i="195"/>
  <c r="E41" i="208" s="1"/>
  <c r="E26" i="195"/>
  <c r="F32" i="208" s="1"/>
  <c r="E22" i="195"/>
  <c r="F28" i="208" s="1"/>
  <c r="E27" i="195"/>
  <c r="F33" i="208" s="1"/>
  <c r="E25" i="195"/>
  <c r="F31" i="208" s="1"/>
  <c r="D23" i="195"/>
  <c r="E29" i="208" s="1"/>
  <c r="E19" i="195"/>
  <c r="F24" i="208" s="1"/>
  <c r="E17" i="195"/>
  <c r="F22" i="208" s="1"/>
  <c r="E16" i="195"/>
  <c r="F21" i="208" s="1"/>
  <c r="E18" i="195"/>
  <c r="F23" i="208" s="1"/>
  <c r="D18" i="195"/>
  <c r="E23" i="208" s="1"/>
  <c r="E8" i="195"/>
  <c r="F12" i="208" s="1"/>
  <c r="E9" i="195"/>
  <c r="F13" i="208" s="1"/>
  <c r="E7" i="195"/>
  <c r="F10" i="208" s="1"/>
  <c r="E12" i="195"/>
  <c r="F16" i="208" s="1"/>
  <c r="E13" i="195"/>
  <c r="F17" i="208" s="1"/>
  <c r="E10" i="195"/>
  <c r="F14" i="208" s="1"/>
  <c r="E11" i="195"/>
  <c r="F15" i="208" s="1"/>
  <c r="D12" i="195"/>
  <c r="E16" i="208" s="1"/>
  <c r="D5" i="195"/>
  <c r="E7" i="208" s="1"/>
  <c r="D24" i="195"/>
  <c r="E30" i="208" s="1"/>
  <c r="D25" i="195"/>
  <c r="E31" i="208" s="1"/>
  <c r="D6" i="195"/>
  <c r="E8" i="208" s="1"/>
  <c r="D8" i="195"/>
  <c r="E12" i="208" s="1"/>
  <c r="D42" i="195"/>
  <c r="E51" i="208" s="1"/>
  <c r="D7" i="195"/>
  <c r="E10" i="208" s="1"/>
  <c r="D39" i="195"/>
  <c r="E48" i="208" s="1"/>
  <c r="D22" i="195"/>
  <c r="E28" i="208" s="1"/>
  <c r="D21" i="195"/>
  <c r="E27" i="208" s="1"/>
  <c r="D15" i="195"/>
  <c r="E20" i="208" s="1"/>
  <c r="D9" i="195"/>
  <c r="E13" i="208" s="1"/>
  <c r="D40" i="195"/>
  <c r="E49" i="208" s="1"/>
  <c r="D17" i="195"/>
  <c r="E22" i="208" s="1"/>
  <c r="D16" i="195"/>
  <c r="E21" i="208" s="1"/>
  <c r="D13" i="195"/>
  <c r="E17" i="208" s="1"/>
  <c r="D26" i="195"/>
  <c r="E32" i="208" s="1"/>
  <c r="D19" i="195"/>
  <c r="E24" i="208" s="1"/>
  <c r="D41" i="195"/>
  <c r="E50" i="208" s="1"/>
  <c r="D10" i="195"/>
  <c r="E14" i="208" s="1"/>
  <c r="D11" i="195"/>
  <c r="E15" i="208" s="1"/>
  <c r="D27" i="195"/>
  <c r="E33" i="208" s="1"/>
  <c r="Q58" i="192"/>
  <c r="S51" i="207" s="1"/>
  <c r="Q60" i="192"/>
  <c r="S53" i="207" s="1"/>
  <c r="Q59" i="192"/>
  <c r="S52" i="207" s="1"/>
  <c r="L59" i="192"/>
  <c r="N52" i="207" s="1"/>
  <c r="L60" i="192"/>
  <c r="N53" i="207" s="1"/>
  <c r="L58" i="192"/>
  <c r="N51" i="207" s="1"/>
  <c r="D52" i="207"/>
  <c r="D58" i="207"/>
  <c r="D51" i="207"/>
  <c r="D53" i="207"/>
  <c r="U61" i="192"/>
  <c r="U66" i="192" s="1"/>
  <c r="U57" i="192"/>
  <c r="U62" i="192" s="1"/>
  <c r="S55" i="192"/>
  <c r="U44" i="207" s="1"/>
  <c r="Q61" i="192"/>
  <c r="S58" i="207" s="1"/>
  <c r="S51" i="192"/>
  <c r="U40" i="207" s="1"/>
  <c r="S49" i="192"/>
  <c r="U38" i="207" s="1"/>
  <c r="Q57" i="192"/>
  <c r="S50" i="207" s="1"/>
  <c r="S50" i="192"/>
  <c r="U39" i="207" s="1"/>
  <c r="S52" i="192"/>
  <c r="U41" i="207" s="1"/>
  <c r="S54" i="192"/>
  <c r="U43" i="207" s="1"/>
  <c r="S53" i="192"/>
  <c r="U42" i="207" s="1"/>
  <c r="S48" i="192"/>
  <c r="U37" i="207" s="1"/>
  <c r="P61" i="192"/>
  <c r="P66" i="192" s="1"/>
  <c r="P57" i="192"/>
  <c r="L61" i="192"/>
  <c r="N58" i="207" s="1"/>
  <c r="N55" i="192"/>
  <c r="P44" i="207" s="1"/>
  <c r="N51" i="192"/>
  <c r="P40" i="207" s="1"/>
  <c r="L57" i="192"/>
  <c r="N50" i="207" s="1"/>
  <c r="N53" i="192"/>
  <c r="P42" i="207" s="1"/>
  <c r="N49" i="192"/>
  <c r="P38" i="207" s="1"/>
  <c r="N54" i="192"/>
  <c r="P43" i="207" s="1"/>
  <c r="N50" i="192"/>
  <c r="P39" i="207" s="1"/>
  <c r="N52" i="192"/>
  <c r="P41" i="207" s="1"/>
  <c r="N48" i="192"/>
  <c r="P37" i="207" s="1"/>
  <c r="K42" i="207"/>
  <c r="K41" i="207"/>
  <c r="K40" i="207"/>
  <c r="K39" i="207"/>
  <c r="K38" i="207"/>
  <c r="K44" i="207"/>
  <c r="K43" i="207"/>
  <c r="K37" i="207"/>
  <c r="I52" i="207"/>
  <c r="I53" i="207"/>
  <c r="I58" i="207"/>
  <c r="I51" i="207"/>
  <c r="I50" i="207"/>
  <c r="D50" i="207"/>
  <c r="M19" i="192"/>
  <c r="O17" i="207" s="1"/>
  <c r="S38" i="192"/>
  <c r="N38" i="192"/>
  <c r="I38" i="192"/>
  <c r="H38" i="192"/>
  <c r="D38" i="192"/>
  <c r="R27" i="192"/>
  <c r="T23" i="207" s="1"/>
  <c r="C49" i="192"/>
  <c r="E38" i="207" s="1"/>
  <c r="M52" i="192"/>
  <c r="O41" i="207" s="1"/>
  <c r="R54" i="192"/>
  <c r="T43" i="207" s="1"/>
  <c r="R53" i="192"/>
  <c r="T42" i="207" s="1"/>
  <c r="M55" i="192"/>
  <c r="O44" i="207" s="1"/>
  <c r="R50" i="192"/>
  <c r="T39" i="207" s="1"/>
  <c r="R55" i="192"/>
  <c r="T44" i="207" s="1"/>
  <c r="R52" i="192"/>
  <c r="T41" i="207" s="1"/>
  <c r="R48" i="192"/>
  <c r="T37" i="207" s="1"/>
  <c r="R51" i="192"/>
  <c r="T40" i="207" s="1"/>
  <c r="R49" i="192"/>
  <c r="T38" i="207" s="1"/>
  <c r="M50" i="192"/>
  <c r="O39" i="207" s="1"/>
  <c r="T36" i="207"/>
  <c r="M53" i="192"/>
  <c r="O42" i="207" s="1"/>
  <c r="M49" i="192"/>
  <c r="O38" i="207" s="1"/>
  <c r="M48" i="192"/>
  <c r="O37" i="207" s="1"/>
  <c r="M54" i="192"/>
  <c r="O43" i="207" s="1"/>
  <c r="M51" i="192"/>
  <c r="O40" i="207" s="1"/>
  <c r="O36" i="207"/>
  <c r="J38" i="207"/>
  <c r="J41" i="207"/>
  <c r="J37" i="207"/>
  <c r="J39" i="207"/>
  <c r="J42" i="207"/>
  <c r="J40" i="207"/>
  <c r="J43" i="207"/>
  <c r="J44" i="207"/>
  <c r="C53" i="192"/>
  <c r="E42" i="207" s="1"/>
  <c r="C51" i="192"/>
  <c r="E40" i="207" s="1"/>
  <c r="C54" i="192"/>
  <c r="E43" i="207" s="1"/>
  <c r="J36" i="207"/>
  <c r="C55" i="192"/>
  <c r="E44" i="207" s="1"/>
  <c r="C50" i="192"/>
  <c r="E39" i="207" s="1"/>
  <c r="C52" i="192"/>
  <c r="E41" i="207" s="1"/>
  <c r="C48" i="192"/>
  <c r="E37" i="207" s="1"/>
  <c r="AE25" i="195"/>
  <c r="J31" i="208" s="1"/>
  <c r="R38" i="192"/>
  <c r="AE10" i="195"/>
  <c r="J14" i="208" s="1"/>
  <c r="AH7" i="195"/>
  <c r="AG12" i="195"/>
  <c r="AV20" i="195"/>
  <c r="AE24" i="195"/>
  <c r="J30" i="208" s="1"/>
  <c r="H14" i="192"/>
  <c r="M29" i="192"/>
  <c r="O25" i="207" s="1"/>
  <c r="H35" i="192"/>
  <c r="J28" i="207" s="1"/>
  <c r="AE6" i="195"/>
  <c r="J8" i="208" s="1"/>
  <c r="AS20" i="195"/>
  <c r="AG15" i="195"/>
  <c r="AE11" i="195"/>
  <c r="J15" i="208" s="1"/>
  <c r="AH5" i="195"/>
  <c r="AE7" i="208" s="1"/>
  <c r="AH12" i="195"/>
  <c r="AH13" i="195"/>
  <c r="AH19" i="195"/>
  <c r="AE24" i="208" s="1"/>
  <c r="AO14" i="195"/>
  <c r="AG18" i="195"/>
  <c r="X23" i="208" s="1"/>
  <c r="AH11" i="195"/>
  <c r="AG13" i="195"/>
  <c r="AM20" i="195"/>
  <c r="AH27" i="195"/>
  <c r="AY14" i="195"/>
  <c r="AF27" i="195"/>
  <c r="AG5" i="195"/>
  <c r="X7" i="208" s="1"/>
  <c r="AX14" i="195"/>
  <c r="M9" i="192"/>
  <c r="O9" i="207" s="1"/>
  <c r="C14" i="195"/>
  <c r="D18" i="208" s="1"/>
  <c r="AK14" i="195"/>
  <c r="AU14" i="195"/>
  <c r="AG11" i="195"/>
  <c r="AT20" i="195"/>
  <c r="AE22" i="195"/>
  <c r="J28" i="208" s="1"/>
  <c r="AF24" i="195"/>
  <c r="AY28" i="195"/>
  <c r="AT28" i="195"/>
  <c r="AH24" i="195"/>
  <c r="AH15" i="195"/>
  <c r="AK20" i="195"/>
  <c r="AQ20" i="195"/>
  <c r="AH17" i="195"/>
  <c r="AE26" i="195"/>
  <c r="J32" i="208" s="1"/>
  <c r="AF18" i="195"/>
  <c r="AX20" i="195"/>
  <c r="AH16" i="195"/>
  <c r="AE12" i="195"/>
  <c r="J16" i="208" s="1"/>
  <c r="AK28" i="195"/>
  <c r="AN28" i="195"/>
  <c r="AF13" i="195"/>
  <c r="Q17" i="208" s="1"/>
  <c r="AE9" i="195"/>
  <c r="J13" i="208" s="1"/>
  <c r="AE19" i="195"/>
  <c r="J24" i="208" s="1"/>
  <c r="AW20" i="195"/>
  <c r="AL28" i="195"/>
  <c r="AF33" i="195"/>
  <c r="AE13" i="195"/>
  <c r="J17" i="208" s="1"/>
  <c r="AH10" i="195"/>
  <c r="AU20" i="195"/>
  <c r="AF9" i="195"/>
  <c r="Q13" i="208" s="1"/>
  <c r="AF5" i="195"/>
  <c r="Q7" i="208" s="1"/>
  <c r="M18" i="192"/>
  <c r="R16" i="192"/>
  <c r="T15" i="207" s="1"/>
  <c r="AE7" i="195"/>
  <c r="AJ14" i="195"/>
  <c r="AH22" i="195"/>
  <c r="AG21" i="195"/>
  <c r="AR14" i="195"/>
  <c r="AG6" i="195"/>
  <c r="AP28" i="195"/>
  <c r="AV14" i="195"/>
  <c r="AE15" i="195"/>
  <c r="AF10" i="195"/>
  <c r="Q14" i="208" s="1"/>
  <c r="AF19" i="195"/>
  <c r="Q24" i="208" s="1"/>
  <c r="AM14" i="195"/>
  <c r="AF8" i="195"/>
  <c r="AG24" i="195"/>
  <c r="AS28" i="195"/>
  <c r="AH9" i="195"/>
  <c r="AG27" i="195"/>
  <c r="R21" i="192"/>
  <c r="M30" i="192"/>
  <c r="AF16" i="195"/>
  <c r="H34" i="192"/>
  <c r="M28" i="192"/>
  <c r="O24" i="207" s="1"/>
  <c r="W20" i="195"/>
  <c r="H33" i="192"/>
  <c r="J27" i="207" s="1"/>
  <c r="H31" i="192"/>
  <c r="J26" i="207" s="1"/>
  <c r="H26" i="192"/>
  <c r="J22" i="207" s="1"/>
  <c r="AF21" i="195"/>
  <c r="AH25" i="195"/>
  <c r="AE31" i="208" s="1"/>
  <c r="AE18" i="195"/>
  <c r="J23" i="208" s="1"/>
  <c r="AF23" i="195"/>
  <c r="AE27" i="195"/>
  <c r="J33" i="208" s="1"/>
  <c r="AG7" i="195"/>
  <c r="AE8" i="195"/>
  <c r="R35" i="192"/>
  <c r="T28" i="207" s="1"/>
  <c r="AN14" i="195"/>
  <c r="AG10" i="195"/>
  <c r="X14" i="208" s="1"/>
  <c r="AY20" i="195"/>
  <c r="H23" i="192"/>
  <c r="J20" i="207" s="1"/>
  <c r="M27" i="192"/>
  <c r="O23" i="207" s="1"/>
  <c r="M12" i="192"/>
  <c r="O12" i="207" s="1"/>
  <c r="H21" i="192"/>
  <c r="R26" i="192"/>
  <c r="T22" i="207" s="1"/>
  <c r="AE17" i="195"/>
  <c r="J22" i="208" s="1"/>
  <c r="AJ20" i="195"/>
  <c r="AG8" i="195"/>
  <c r="X12" i="208" s="1"/>
  <c r="H16" i="192"/>
  <c r="J15" i="207" s="1"/>
  <c r="M8" i="192"/>
  <c r="AG26" i="195"/>
  <c r="AF6" i="195"/>
  <c r="H29" i="192"/>
  <c r="J25" i="207" s="1"/>
  <c r="M26" i="192"/>
  <c r="O22" i="207" s="1"/>
  <c r="AG16" i="195"/>
  <c r="X21" i="208" s="1"/>
  <c r="AH8" i="195"/>
  <c r="AG17" i="195"/>
  <c r="X22" i="208" s="1"/>
  <c r="AE33" i="195"/>
  <c r="AU28" i="195"/>
  <c r="AF12" i="195"/>
  <c r="Q16" i="208" s="1"/>
  <c r="AO20" i="195"/>
  <c r="X20" i="195"/>
  <c r="Y25" i="208" s="1"/>
  <c r="H32" i="192"/>
  <c r="H10" i="192"/>
  <c r="J10" i="207" s="1"/>
  <c r="R12" i="192"/>
  <c r="T12" i="207" s="1"/>
  <c r="R22" i="192"/>
  <c r="T19" i="207" s="1"/>
  <c r="R17" i="192"/>
  <c r="T16" i="207" s="1"/>
  <c r="R34" i="192"/>
  <c r="R23" i="192"/>
  <c r="T20" i="207" s="1"/>
  <c r="R24" i="192"/>
  <c r="T21" i="207" s="1"/>
  <c r="R19" i="192"/>
  <c r="T17" i="207" s="1"/>
  <c r="R36" i="192"/>
  <c r="R37" i="192"/>
  <c r="T29" i="207" s="1"/>
  <c r="R18" i="192"/>
  <c r="R10" i="192"/>
  <c r="T10" i="207" s="1"/>
  <c r="R9" i="192"/>
  <c r="T9" i="207" s="1"/>
  <c r="R33" i="192"/>
  <c r="T27" i="207" s="1"/>
  <c r="R14" i="192"/>
  <c r="R11" i="192"/>
  <c r="T11" i="207" s="1"/>
  <c r="R32" i="192"/>
  <c r="R13" i="192"/>
  <c r="T13" i="207" s="1"/>
  <c r="R8" i="192"/>
  <c r="R29" i="192"/>
  <c r="T25" i="207" s="1"/>
  <c r="R25" i="192"/>
  <c r="R15" i="192"/>
  <c r="T14" i="207" s="1"/>
  <c r="R20" i="192"/>
  <c r="T18" i="207" s="1"/>
  <c r="R30" i="192"/>
  <c r="R31" i="192"/>
  <c r="T26" i="207" s="1"/>
  <c r="R28" i="192"/>
  <c r="T24" i="207" s="1"/>
  <c r="M31" i="192"/>
  <c r="O26" i="207" s="1"/>
  <c r="M20" i="192"/>
  <c r="O18" i="207" s="1"/>
  <c r="M36" i="192"/>
  <c r="M38" i="192"/>
  <c r="M34" i="192"/>
  <c r="M25" i="192"/>
  <c r="M13" i="192"/>
  <c r="O13" i="207" s="1"/>
  <c r="M33" i="192"/>
  <c r="O27" i="207" s="1"/>
  <c r="M10" i="192"/>
  <c r="O10" i="207" s="1"/>
  <c r="M35" i="192"/>
  <c r="O28" i="207" s="1"/>
  <c r="M22" i="192"/>
  <c r="O19" i="207" s="1"/>
  <c r="M11" i="192"/>
  <c r="O11" i="207" s="1"/>
  <c r="M37" i="192"/>
  <c r="O29" i="207" s="1"/>
  <c r="M17" i="192"/>
  <c r="O16" i="207" s="1"/>
  <c r="M24" i="192"/>
  <c r="O21" i="207" s="1"/>
  <c r="M16" i="192"/>
  <c r="O15" i="207" s="1"/>
  <c r="M32" i="192"/>
  <c r="M14" i="192"/>
  <c r="M15" i="192"/>
  <c r="O14" i="207" s="1"/>
  <c r="M21" i="192"/>
  <c r="M23" i="192"/>
  <c r="O20" i="207" s="1"/>
  <c r="H36" i="192"/>
  <c r="H19" i="192"/>
  <c r="J17" i="207" s="1"/>
  <c r="H22" i="192"/>
  <c r="J19" i="207" s="1"/>
  <c r="H9" i="192"/>
  <c r="J9" i="207" s="1"/>
  <c r="H25" i="192"/>
  <c r="H30" i="192"/>
  <c r="H13" i="192"/>
  <c r="J13" i="207" s="1"/>
  <c r="H11" i="192"/>
  <c r="J11" i="207" s="1"/>
  <c r="H20" i="192"/>
  <c r="J18" i="207" s="1"/>
  <c r="H24" i="192"/>
  <c r="J21" i="207" s="1"/>
  <c r="H15" i="192"/>
  <c r="J14" i="207" s="1"/>
  <c r="H27" i="192"/>
  <c r="J23" i="207" s="1"/>
  <c r="H28" i="192"/>
  <c r="J24" i="207" s="1"/>
  <c r="H17" i="192"/>
  <c r="J16" i="207" s="1"/>
  <c r="H12" i="192"/>
  <c r="J12" i="207" s="1"/>
  <c r="H18" i="192"/>
  <c r="H8" i="192"/>
  <c r="H37" i="192"/>
  <c r="J29" i="207" s="1"/>
  <c r="P14" i="195"/>
  <c r="J28" i="195"/>
  <c r="K34" i="208" s="1"/>
  <c r="P28" i="195"/>
  <c r="Q20" i="195"/>
  <c r="R25" i="208" s="1"/>
  <c r="I28" i="195"/>
  <c r="Q14" i="195"/>
  <c r="R18" i="208" s="1"/>
  <c r="C20" i="195"/>
  <c r="D25" i="208" s="1"/>
  <c r="Q28" i="195"/>
  <c r="R34" i="208" s="1"/>
  <c r="I14" i="195"/>
  <c r="W28" i="195"/>
  <c r="J20" i="195"/>
  <c r="K25" i="208" s="1"/>
  <c r="AD28" i="195"/>
  <c r="P20" i="195"/>
  <c r="I20" i="195"/>
  <c r="C28" i="195"/>
  <c r="D34" i="208" s="1"/>
  <c r="X28" i="195"/>
  <c r="Y34" i="208" s="1"/>
  <c r="W14" i="195"/>
  <c r="X14" i="195"/>
  <c r="Y18" i="208" s="1"/>
  <c r="F56" i="192"/>
  <c r="U56" i="192"/>
  <c r="I49" i="207"/>
  <c r="L56" i="192"/>
  <c r="N49" i="207" s="1"/>
  <c r="P56" i="192"/>
  <c r="X16" i="196"/>
  <c r="Y12" i="196"/>
  <c r="AF17" i="195"/>
  <c r="AQ14" i="195"/>
  <c r="AW28" i="195"/>
  <c r="AG22" i="195"/>
  <c r="N2" i="196"/>
  <c r="N4" i="196" s="1"/>
  <c r="T1" i="196"/>
  <c r="AR20" i="195"/>
  <c r="AE16" i="195"/>
  <c r="J21" i="208" s="1"/>
  <c r="AE5" i="195"/>
  <c r="J7" i="208" s="1"/>
  <c r="AS14" i="195"/>
  <c r="AO28" i="195"/>
  <c r="AG23" i="195"/>
  <c r="X29" i="208" s="1"/>
  <c r="W22" i="196"/>
  <c r="AQ28" i="195"/>
  <c r="AN20" i="195"/>
  <c r="AG19" i="195"/>
  <c r="X24" i="208" s="1"/>
  <c r="AF22" i="195"/>
  <c r="Q28" i="208" s="1"/>
  <c r="AH21" i="195"/>
  <c r="AF11" i="195"/>
  <c r="Q15" i="208" s="1"/>
  <c r="AL14" i="195"/>
  <c r="AL20" i="195"/>
  <c r="AF15" i="195"/>
  <c r="Q20" i="208" s="1"/>
  <c r="AH26" i="195"/>
  <c r="AE32" i="208" s="1"/>
  <c r="AJ28" i="195"/>
  <c r="AE21" i="195"/>
  <c r="J27" i="208" s="1"/>
  <c r="AP14" i="195"/>
  <c r="AH6" i="195"/>
  <c r="AE8" i="208" s="1"/>
  <c r="W43" i="196"/>
  <c r="X21" i="196"/>
  <c r="Y17" i="196"/>
  <c r="AV28" i="195"/>
  <c r="AG25" i="195"/>
  <c r="X31" i="208" s="1"/>
  <c r="AH18" i="195"/>
  <c r="AE23" i="208" s="1"/>
  <c r="AP20" i="195"/>
  <c r="AG9" i="195"/>
  <c r="X13" i="208" s="1"/>
  <c r="AW14" i="195"/>
  <c r="AH23" i="195"/>
  <c r="AE29" i="208" s="1"/>
  <c r="AX28" i="195"/>
  <c r="AD20" i="195"/>
  <c r="J14" i="195"/>
  <c r="K18" i="208" s="1"/>
  <c r="X14" i="196"/>
  <c r="Y10" i="196"/>
  <c r="AF7" i="195"/>
  <c r="Q10" i="208" s="1"/>
  <c r="AT14" i="195"/>
  <c r="W29" i="196"/>
  <c r="Q56" i="192"/>
  <c r="S49" i="207" s="1"/>
  <c r="AE23" i="195"/>
  <c r="J29" i="208" s="1"/>
  <c r="AR28" i="195"/>
  <c r="AM28" i="195"/>
  <c r="AF26" i="195"/>
  <c r="Q32" i="208" s="1"/>
  <c r="AD14" i="195"/>
  <c r="AF25" i="195"/>
  <c r="Q31" i="208" s="1"/>
  <c r="W32" i="196"/>
  <c r="M104" i="208" l="1"/>
  <c r="U10" i="207"/>
  <c r="K11" i="207"/>
  <c r="R11" i="207"/>
  <c r="R27" i="207"/>
  <c r="R10" i="207"/>
  <c r="R16" i="207"/>
  <c r="R26" i="207"/>
  <c r="R19" i="207"/>
  <c r="R13" i="207"/>
  <c r="R12" i="207"/>
  <c r="R23" i="207"/>
  <c r="R24" i="207"/>
  <c r="C17" i="207"/>
  <c r="R9" i="207"/>
  <c r="U12" i="207"/>
  <c r="P13" i="207"/>
  <c r="U16" i="207"/>
  <c r="U23" i="207"/>
  <c r="P36" i="207"/>
  <c r="M19" i="207"/>
  <c r="C10" i="207"/>
  <c r="M23" i="207"/>
  <c r="H23" i="207"/>
  <c r="U21" i="207"/>
  <c r="U36" i="207"/>
  <c r="J4" i="185" s="1"/>
  <c r="K36" i="207"/>
  <c r="F4" i="185" s="1"/>
  <c r="R29" i="207"/>
  <c r="R22" i="207"/>
  <c r="R15" i="207"/>
  <c r="H9" i="207"/>
  <c r="R20" i="207"/>
  <c r="H13" i="207"/>
  <c r="M12" i="207"/>
  <c r="R17" i="207"/>
  <c r="R21" i="207"/>
  <c r="R28" i="207"/>
  <c r="R25" i="207"/>
  <c r="R14" i="207"/>
  <c r="R18" i="207"/>
  <c r="H29" i="207"/>
  <c r="U17" i="207"/>
  <c r="T19" i="192"/>
  <c r="V17" i="207" s="1"/>
  <c r="U20" i="207"/>
  <c r="T23" i="192"/>
  <c r="V20" i="207" s="1"/>
  <c r="U28" i="207"/>
  <c r="T35" i="192"/>
  <c r="V28" i="207" s="1"/>
  <c r="U25" i="207"/>
  <c r="T29" i="192"/>
  <c r="V25" i="207" s="1"/>
  <c r="U14" i="207"/>
  <c r="T15" i="192"/>
  <c r="V14" i="207" s="1"/>
  <c r="U22" i="207"/>
  <c r="T26" i="192"/>
  <c r="V22" i="207" s="1"/>
  <c r="U9" i="207"/>
  <c r="T9" i="192"/>
  <c r="V9" i="207" s="1"/>
  <c r="U15" i="207"/>
  <c r="U13" i="207"/>
  <c r="U27" i="207"/>
  <c r="T33" i="192"/>
  <c r="V27" i="207" s="1"/>
  <c r="U26" i="207"/>
  <c r="T31" i="192"/>
  <c r="V26" i="207" s="1"/>
  <c r="U19" i="207"/>
  <c r="T22" i="192"/>
  <c r="V19" i="207" s="1"/>
  <c r="U29" i="207"/>
  <c r="T37" i="192"/>
  <c r="V29" i="207" s="1"/>
  <c r="F15" i="207"/>
  <c r="U11" i="207"/>
  <c r="U18" i="207"/>
  <c r="U24" i="207"/>
  <c r="P25" i="207"/>
  <c r="M9" i="207"/>
  <c r="M11" i="207"/>
  <c r="M14" i="207"/>
  <c r="M20" i="207"/>
  <c r="M10" i="207"/>
  <c r="M17" i="207"/>
  <c r="M26" i="207"/>
  <c r="C16" i="207"/>
  <c r="P27" i="207"/>
  <c r="O33" i="192"/>
  <c r="Q27" i="207" s="1"/>
  <c r="P28" i="207"/>
  <c r="O35" i="192"/>
  <c r="Q28" i="207" s="1"/>
  <c r="P29" i="207"/>
  <c r="O37" i="192"/>
  <c r="Q29" i="207" s="1"/>
  <c r="P19" i="207"/>
  <c r="O22" i="192"/>
  <c r="Q19" i="207" s="1"/>
  <c r="P9" i="207"/>
  <c r="O9" i="192"/>
  <c r="Q9" i="207" s="1"/>
  <c r="P14" i="207"/>
  <c r="O15" i="192"/>
  <c r="Q14" i="207" s="1"/>
  <c r="P18" i="207"/>
  <c r="P20" i="207"/>
  <c r="M8" i="207"/>
  <c r="P10" i="207"/>
  <c r="O10" i="192"/>
  <c r="Q10" i="207" s="1"/>
  <c r="P24" i="207"/>
  <c r="O28" i="192"/>
  <c r="Q24" i="207" s="1"/>
  <c r="P17" i="207"/>
  <c r="O19" i="192"/>
  <c r="Q17" i="207" s="1"/>
  <c r="P16" i="207"/>
  <c r="O17" i="192"/>
  <c r="Q16" i="207" s="1"/>
  <c r="P22" i="207"/>
  <c r="O26" i="192"/>
  <c r="Q22" i="207" s="1"/>
  <c r="P26" i="207"/>
  <c r="O31" i="192"/>
  <c r="Q26" i="207" s="1"/>
  <c r="P23" i="207"/>
  <c r="O27" i="192"/>
  <c r="Q23" i="207" s="1"/>
  <c r="P12" i="207"/>
  <c r="O12" i="192"/>
  <c r="Q12" i="207" s="1"/>
  <c r="P11" i="207"/>
  <c r="P21" i="207"/>
  <c r="P15" i="207"/>
  <c r="M29" i="207"/>
  <c r="M13" i="207"/>
  <c r="C18" i="207"/>
  <c r="M24" i="207"/>
  <c r="M16" i="207"/>
  <c r="M22" i="207"/>
  <c r="M21" i="207"/>
  <c r="K16" i="207"/>
  <c r="H17" i="207"/>
  <c r="K12" i="207"/>
  <c r="K21" i="207"/>
  <c r="H10" i="207"/>
  <c r="H20" i="207"/>
  <c r="H15" i="207"/>
  <c r="H18" i="207"/>
  <c r="H24" i="207"/>
  <c r="H26" i="207"/>
  <c r="K10" i="207"/>
  <c r="J10" i="192"/>
  <c r="L10" i="207" s="1"/>
  <c r="K20" i="207"/>
  <c r="J23" i="192"/>
  <c r="L20" i="207" s="1"/>
  <c r="K13" i="207"/>
  <c r="J13" i="192"/>
  <c r="L13" i="207" s="1"/>
  <c r="K15" i="207"/>
  <c r="J16" i="192"/>
  <c r="L15" i="207" s="1"/>
  <c r="K9" i="207"/>
  <c r="J9" i="192"/>
  <c r="L9" i="207" s="1"/>
  <c r="K23" i="207"/>
  <c r="J27" i="192"/>
  <c r="L23" i="207" s="1"/>
  <c r="K26" i="207"/>
  <c r="J31" i="192"/>
  <c r="L26" i="207" s="1"/>
  <c r="K17" i="207"/>
  <c r="J19" i="192"/>
  <c r="L17" i="207" s="1"/>
  <c r="K18" i="207"/>
  <c r="K19" i="207"/>
  <c r="J22" i="192"/>
  <c r="L19" i="207" s="1"/>
  <c r="K22" i="207"/>
  <c r="J26" i="192"/>
  <c r="L22" i="207" s="1"/>
  <c r="K14" i="207"/>
  <c r="J15" i="192"/>
  <c r="L14" i="207" s="1"/>
  <c r="K25" i="207"/>
  <c r="J29" i="192"/>
  <c r="L25" i="207" s="1"/>
  <c r="K28" i="207"/>
  <c r="J35" i="192"/>
  <c r="L28" i="207" s="1"/>
  <c r="K27" i="207"/>
  <c r="J33" i="192"/>
  <c r="L27" i="207" s="1"/>
  <c r="K29" i="207"/>
  <c r="J37" i="192"/>
  <c r="L29" i="207" s="1"/>
  <c r="K24" i="207"/>
  <c r="F23" i="207"/>
  <c r="C11" i="207"/>
  <c r="F13" i="207"/>
  <c r="F14" i="207"/>
  <c r="E15" i="192"/>
  <c r="G14" i="207" s="1"/>
  <c r="F10" i="207"/>
  <c r="E10" i="192"/>
  <c r="G10" i="207" s="1"/>
  <c r="C26" i="207"/>
  <c r="C23" i="207"/>
  <c r="C9" i="207"/>
  <c r="C13" i="207"/>
  <c r="C25" i="207"/>
  <c r="F20" i="207"/>
  <c r="C20" i="207"/>
  <c r="C14" i="207"/>
  <c r="F19" i="207"/>
  <c r="E22" i="192"/>
  <c r="G19" i="207" s="1"/>
  <c r="F27" i="207"/>
  <c r="E33" i="192"/>
  <c r="G27" i="207" s="1"/>
  <c r="F12" i="207"/>
  <c r="F21" i="207"/>
  <c r="F24" i="207"/>
  <c r="F18" i="207"/>
  <c r="C19" i="207"/>
  <c r="F17" i="207"/>
  <c r="E19" i="192"/>
  <c r="G17" i="207" s="1"/>
  <c r="F28" i="207"/>
  <c r="E35" i="192"/>
  <c r="G28" i="207" s="1"/>
  <c r="F22" i="207"/>
  <c r="E26" i="192"/>
  <c r="G22" i="207" s="1"/>
  <c r="C27" i="207"/>
  <c r="C29" i="207"/>
  <c r="C15" i="207"/>
  <c r="C28" i="207"/>
  <c r="F16" i="207"/>
  <c r="E17" i="192"/>
  <c r="G16" i="207" s="1"/>
  <c r="C22" i="207"/>
  <c r="F29" i="207"/>
  <c r="E37" i="192"/>
  <c r="G29" i="207" s="1"/>
  <c r="F26" i="207"/>
  <c r="E31" i="192"/>
  <c r="G26" i="207" s="1"/>
  <c r="F11" i="207"/>
  <c r="E11" i="192"/>
  <c r="G11" i="207" s="1"/>
  <c r="F9" i="207"/>
  <c r="E9" i="192"/>
  <c r="G9" i="207" s="1"/>
  <c r="F25" i="207"/>
  <c r="E29" i="192"/>
  <c r="G25" i="207" s="1"/>
  <c r="C24" i="207"/>
  <c r="C12" i="207"/>
  <c r="C21" i="207"/>
  <c r="J5" i="185"/>
  <c r="E3" i="185"/>
  <c r="E4" i="185"/>
  <c r="E8" i="185"/>
  <c r="I6" i="185"/>
  <c r="I7" i="185"/>
  <c r="F7" i="185"/>
  <c r="J6" i="185"/>
  <c r="I3" i="185"/>
  <c r="I4" i="185"/>
  <c r="I5" i="185"/>
  <c r="F6" i="185"/>
  <c r="J11" i="185"/>
  <c r="J10" i="185"/>
  <c r="E7" i="185"/>
  <c r="I8" i="185"/>
  <c r="J8" i="185"/>
  <c r="E11" i="185"/>
  <c r="E10" i="185"/>
  <c r="E5" i="185"/>
  <c r="E6" i="185"/>
  <c r="I11" i="185"/>
  <c r="I10" i="185"/>
  <c r="F5" i="185"/>
  <c r="F8" i="185"/>
  <c r="F11" i="185"/>
  <c r="F10" i="185"/>
  <c r="J7" i="185"/>
  <c r="J3" i="185"/>
  <c r="F3" i="185"/>
  <c r="M38" i="195"/>
  <c r="AA38" i="195"/>
  <c r="AA45" i="208"/>
  <c r="AA37" i="195"/>
  <c r="AB45" i="208" s="1"/>
  <c r="T38" i="195"/>
  <c r="T45" i="208"/>
  <c r="T37" i="195"/>
  <c r="U45" i="208" s="1"/>
  <c r="M45" i="208"/>
  <c r="M37" i="195"/>
  <c r="N45" i="208" s="1"/>
  <c r="AA109" i="208"/>
  <c r="AA92" i="195"/>
  <c r="AB111" i="208" s="1"/>
  <c r="AA89" i="195"/>
  <c r="AB108" i="208" s="1"/>
  <c r="AA91" i="195"/>
  <c r="AB110" i="208" s="1"/>
  <c r="AA93" i="195"/>
  <c r="T111" i="208"/>
  <c r="T110" i="208"/>
  <c r="T109" i="208"/>
  <c r="Y112" i="208"/>
  <c r="T93" i="195"/>
  <c r="T108" i="208"/>
  <c r="R112" i="208"/>
  <c r="M93" i="195"/>
  <c r="H105" i="195"/>
  <c r="I126" i="208" s="1"/>
  <c r="H123" i="208"/>
  <c r="L106" i="195"/>
  <c r="M106" i="195" s="1"/>
  <c r="S106" i="195"/>
  <c r="T127" i="208" s="1"/>
  <c r="G106" i="195"/>
  <c r="H127" i="208" s="1"/>
  <c r="Z106" i="195"/>
  <c r="AB106" i="195"/>
  <c r="AC127" i="208" s="1"/>
  <c r="Y106" i="195"/>
  <c r="AC100" i="195"/>
  <c r="AD121" i="208" s="1"/>
  <c r="AC121" i="208"/>
  <c r="AA100" i="195"/>
  <c r="AB121" i="208" s="1"/>
  <c r="AA121" i="208"/>
  <c r="AA123" i="208"/>
  <c r="AA102" i="195"/>
  <c r="AB123" i="208" s="1"/>
  <c r="AC104" i="195"/>
  <c r="AD125" i="208" s="1"/>
  <c r="AC125" i="208"/>
  <c r="AC126" i="208"/>
  <c r="AC105" i="195"/>
  <c r="AD126" i="208" s="1"/>
  <c r="AA103" i="195"/>
  <c r="AB124" i="208" s="1"/>
  <c r="AA124" i="208"/>
  <c r="AC101" i="195"/>
  <c r="AD122" i="208" s="1"/>
  <c r="AC122" i="208"/>
  <c r="AC123" i="208"/>
  <c r="AC102" i="195"/>
  <c r="AD123" i="208" s="1"/>
  <c r="AA105" i="195"/>
  <c r="AB126" i="208" s="1"/>
  <c r="AA126" i="208"/>
  <c r="AA125" i="208"/>
  <c r="AA104" i="195"/>
  <c r="AB125" i="208" s="1"/>
  <c r="AC103" i="195"/>
  <c r="AD124" i="208" s="1"/>
  <c r="AC124" i="208"/>
  <c r="AA101" i="195"/>
  <c r="AB122" i="208" s="1"/>
  <c r="AA122" i="208"/>
  <c r="U106" i="195"/>
  <c r="V127" i="208" s="1"/>
  <c r="R106" i="195"/>
  <c r="S127" i="208" s="1"/>
  <c r="V126" i="208"/>
  <c r="V105" i="195"/>
  <c r="W126" i="208" s="1"/>
  <c r="V122" i="208"/>
  <c r="V101" i="195"/>
  <c r="W122" i="208" s="1"/>
  <c r="T100" i="195"/>
  <c r="U121" i="208" s="1"/>
  <c r="T121" i="208"/>
  <c r="T125" i="208"/>
  <c r="T104" i="195"/>
  <c r="U125" i="208" s="1"/>
  <c r="T102" i="195"/>
  <c r="U123" i="208" s="1"/>
  <c r="T123" i="208"/>
  <c r="V100" i="195"/>
  <c r="W121" i="208" s="1"/>
  <c r="V121" i="208"/>
  <c r="V124" i="208"/>
  <c r="V103" i="195"/>
  <c r="W124" i="208" s="1"/>
  <c r="V102" i="195"/>
  <c r="W123" i="208" s="1"/>
  <c r="V123" i="208"/>
  <c r="T103" i="195"/>
  <c r="U124" i="208" s="1"/>
  <c r="T124" i="208"/>
  <c r="T126" i="208"/>
  <c r="T105" i="195"/>
  <c r="U126" i="208" s="1"/>
  <c r="T122" i="208"/>
  <c r="T101" i="195"/>
  <c r="U122" i="208" s="1"/>
  <c r="V104" i="195"/>
  <c r="W125" i="208" s="1"/>
  <c r="V125" i="208"/>
  <c r="O121" i="208"/>
  <c r="O100" i="195"/>
  <c r="P121" i="208" s="1"/>
  <c r="M100" i="195"/>
  <c r="N121" i="208" s="1"/>
  <c r="M121" i="208"/>
  <c r="O101" i="195"/>
  <c r="P122" i="208" s="1"/>
  <c r="O122" i="208"/>
  <c r="O125" i="208"/>
  <c r="O104" i="195"/>
  <c r="P125" i="208" s="1"/>
  <c r="O123" i="208"/>
  <c r="O102" i="195"/>
  <c r="P123" i="208" s="1"/>
  <c r="O103" i="195"/>
  <c r="P124" i="208" s="1"/>
  <c r="O124" i="208"/>
  <c r="M105" i="195"/>
  <c r="N126" i="208" s="1"/>
  <c r="M126" i="208"/>
  <c r="K106" i="195"/>
  <c r="N106" i="195"/>
  <c r="O127" i="208" s="1"/>
  <c r="M123" i="208"/>
  <c r="M102" i="195"/>
  <c r="N123" i="208" s="1"/>
  <c r="M101" i="195"/>
  <c r="N122" i="208" s="1"/>
  <c r="M122" i="208"/>
  <c r="M125" i="208"/>
  <c r="M104" i="195"/>
  <c r="N125" i="208" s="1"/>
  <c r="M103" i="195"/>
  <c r="N124" i="208" s="1"/>
  <c r="M124" i="208"/>
  <c r="O105" i="195"/>
  <c r="P126" i="208" s="1"/>
  <c r="O126" i="208"/>
  <c r="F123" i="208"/>
  <c r="E106" i="195"/>
  <c r="F127" i="208" s="1"/>
  <c r="F121" i="208"/>
  <c r="H125" i="208"/>
  <c r="I125" i="208"/>
  <c r="I124" i="208"/>
  <c r="H124" i="208"/>
  <c r="I121" i="208"/>
  <c r="H121" i="208"/>
  <c r="I122" i="208"/>
  <c r="H122" i="208"/>
  <c r="F126" i="208"/>
  <c r="G125" i="208"/>
  <c r="F125" i="208"/>
  <c r="F124" i="208"/>
  <c r="G124" i="208"/>
  <c r="G122" i="208"/>
  <c r="F122" i="208"/>
  <c r="AG106" i="195"/>
  <c r="X127" i="208" s="1"/>
  <c r="AE106" i="195"/>
  <c r="J127" i="208" s="1"/>
  <c r="AF106" i="195"/>
  <c r="Q127" i="208" s="1"/>
  <c r="Y76" i="208"/>
  <c r="D106" i="195"/>
  <c r="E127" i="208" s="1"/>
  <c r="AE99" i="195"/>
  <c r="J119" i="208" s="1"/>
  <c r="AH106" i="195"/>
  <c r="AE127" i="208" s="1"/>
  <c r="Y61" i="195"/>
  <c r="Z76" i="208" s="1"/>
  <c r="Z62" i="195"/>
  <c r="AG99" i="195"/>
  <c r="X119" i="208" s="1"/>
  <c r="AB61" i="195"/>
  <c r="AC76" i="208" s="1"/>
  <c r="Z63" i="195"/>
  <c r="Z64" i="195"/>
  <c r="AF99" i="195"/>
  <c r="Q119" i="208" s="1"/>
  <c r="AH99" i="195"/>
  <c r="AE119" i="208" s="1"/>
  <c r="K99" i="195"/>
  <c r="L119" i="208" s="1"/>
  <c r="Z112" i="195"/>
  <c r="AA61" i="208" s="1"/>
  <c r="L99" i="195"/>
  <c r="M119" i="208" s="1"/>
  <c r="K119" i="208"/>
  <c r="AH112" i="195"/>
  <c r="AE61" i="208" s="1"/>
  <c r="E113" i="195"/>
  <c r="F63" i="208" s="1"/>
  <c r="D63" i="208"/>
  <c r="Z113" i="195"/>
  <c r="AA63" i="208" s="1"/>
  <c r="Y63" i="208"/>
  <c r="L113" i="195"/>
  <c r="M63" i="208" s="1"/>
  <c r="K63" i="208"/>
  <c r="S113" i="195"/>
  <c r="T63" i="208" s="1"/>
  <c r="R63" i="208"/>
  <c r="Q64" i="208"/>
  <c r="S64" i="208"/>
  <c r="T51" i="195"/>
  <c r="U64" i="208" s="1"/>
  <c r="L64" i="208"/>
  <c r="E49" i="185" s="1"/>
  <c r="M51" i="195"/>
  <c r="N64" i="208" s="1"/>
  <c r="G49" i="185" s="1"/>
  <c r="S112" i="195"/>
  <c r="T61" i="208" s="1"/>
  <c r="F51" i="195"/>
  <c r="G64" i="208" s="1"/>
  <c r="H51" i="195"/>
  <c r="V51" i="195"/>
  <c r="W64" i="208" s="1"/>
  <c r="AC51" i="195"/>
  <c r="AD64" i="208" s="1"/>
  <c r="Z64" i="208"/>
  <c r="I49" i="185" s="1"/>
  <c r="O51" i="195"/>
  <c r="E64" i="208"/>
  <c r="AA51" i="195"/>
  <c r="J64" i="208"/>
  <c r="E112" i="195"/>
  <c r="F61" i="208" s="1"/>
  <c r="D61" i="208"/>
  <c r="L112" i="195"/>
  <c r="M61" i="208" s="1"/>
  <c r="K61" i="208"/>
  <c r="H50" i="195"/>
  <c r="I62" i="208" s="1"/>
  <c r="F50" i="195"/>
  <c r="G62" i="208" s="1"/>
  <c r="O50" i="195"/>
  <c r="J62" i="208"/>
  <c r="V50" i="195"/>
  <c r="Z62" i="208"/>
  <c r="I46" i="185" s="1"/>
  <c r="E62" i="208"/>
  <c r="AH113" i="195"/>
  <c r="AE63" i="208" s="1"/>
  <c r="AG113" i="195"/>
  <c r="X63" i="208" s="1"/>
  <c r="L62" i="208"/>
  <c r="E46" i="185" s="1"/>
  <c r="AE62" i="208"/>
  <c r="X62" i="208"/>
  <c r="AA50" i="195"/>
  <c r="AB62" i="208" s="1"/>
  <c r="K46" i="185" s="1"/>
  <c r="M50" i="195"/>
  <c r="N62" i="208" s="1"/>
  <c r="G46" i="185" s="1"/>
  <c r="S62" i="208"/>
  <c r="T50" i="195"/>
  <c r="U62" i="208" s="1"/>
  <c r="AC50" i="195"/>
  <c r="AD62" i="208" s="1"/>
  <c r="AF112" i="195"/>
  <c r="Q61" i="208" s="1"/>
  <c r="AE112" i="195"/>
  <c r="J61" i="208" s="1"/>
  <c r="AF113" i="195"/>
  <c r="Q63" i="208" s="1"/>
  <c r="AE113" i="195"/>
  <c r="J63" i="208" s="1"/>
  <c r="AG112" i="195"/>
  <c r="X61" i="208" s="1"/>
  <c r="AF72" i="195"/>
  <c r="Q88" i="208" s="1"/>
  <c r="AE83" i="195"/>
  <c r="AE62" i="195"/>
  <c r="J77" i="208" s="1"/>
  <c r="AF93" i="195"/>
  <c r="Q112" i="208" s="1"/>
  <c r="AH93" i="195"/>
  <c r="AE112" i="208" s="1"/>
  <c r="AG62" i="195"/>
  <c r="X77" i="208" s="1"/>
  <c r="AG61" i="195"/>
  <c r="X76" i="208" s="1"/>
  <c r="AH64" i="195"/>
  <c r="AE79" i="208" s="1"/>
  <c r="AE63" i="195"/>
  <c r="J78" i="208" s="1"/>
  <c r="AE61" i="195"/>
  <c r="J76" i="208" s="1"/>
  <c r="AG72" i="195"/>
  <c r="X88" i="208" s="1"/>
  <c r="AH72" i="195"/>
  <c r="AE88" i="208" s="1"/>
  <c r="AE72" i="195"/>
  <c r="J88" i="208" s="1"/>
  <c r="AF83" i="195"/>
  <c r="AE93" i="195"/>
  <c r="J112" i="208" s="1"/>
  <c r="AE64" i="195"/>
  <c r="J79" i="208" s="1"/>
  <c r="AG64" i="195"/>
  <c r="X79" i="208" s="1"/>
  <c r="AG63" i="195"/>
  <c r="X78" i="208" s="1"/>
  <c r="AG83" i="195"/>
  <c r="AG93" i="195"/>
  <c r="X112" i="208" s="1"/>
  <c r="AF61" i="195"/>
  <c r="Q76" i="208" s="1"/>
  <c r="AH61" i="195"/>
  <c r="AE76" i="208" s="1"/>
  <c r="AF62" i="195"/>
  <c r="Q77" i="208" s="1"/>
  <c r="AH62" i="195"/>
  <c r="AE77" i="208" s="1"/>
  <c r="AH83" i="195"/>
  <c r="AF63" i="195"/>
  <c r="Q78" i="208" s="1"/>
  <c r="AF64" i="195"/>
  <c r="Q79" i="208" s="1"/>
  <c r="AH63" i="195"/>
  <c r="AE78" i="208" s="1"/>
  <c r="S62" i="195"/>
  <c r="S64" i="195"/>
  <c r="Y77" i="208"/>
  <c r="AB62" i="195"/>
  <c r="Y62" i="195"/>
  <c r="Z77" i="208" s="1"/>
  <c r="Y78" i="208"/>
  <c r="AB63" i="195"/>
  <c r="Y63" i="195"/>
  <c r="Z78" i="208" s="1"/>
  <c r="Y79" i="208"/>
  <c r="AB64" i="195"/>
  <c r="Y64" i="195"/>
  <c r="Z79" i="208" s="1"/>
  <c r="S63" i="195"/>
  <c r="L63" i="195"/>
  <c r="R78" i="208"/>
  <c r="U63" i="195"/>
  <c r="R63" i="195"/>
  <c r="S78" i="208" s="1"/>
  <c r="R79" i="208"/>
  <c r="U64" i="195"/>
  <c r="R64" i="195"/>
  <c r="S79" i="208" s="1"/>
  <c r="L62" i="195"/>
  <c r="R77" i="208"/>
  <c r="U62" i="195"/>
  <c r="R62" i="195"/>
  <c r="S77" i="208" s="1"/>
  <c r="R76" i="208"/>
  <c r="R61" i="195"/>
  <c r="S76" i="208" s="1"/>
  <c r="U61" i="195"/>
  <c r="L64" i="195"/>
  <c r="M111" i="208"/>
  <c r="M105" i="208"/>
  <c r="M82" i="208"/>
  <c r="F31" i="185" s="1"/>
  <c r="M87" i="208"/>
  <c r="F34" i="185" s="1"/>
  <c r="M95" i="208"/>
  <c r="F38" i="185" s="1"/>
  <c r="M108" i="208"/>
  <c r="L61" i="195"/>
  <c r="M83" i="208"/>
  <c r="F32" i="185" s="1"/>
  <c r="K88" i="208"/>
  <c r="M103" i="208"/>
  <c r="M81" i="208"/>
  <c r="F30" i="185" s="1"/>
  <c r="M109" i="208"/>
  <c r="M110" i="208"/>
  <c r="M99" i="208"/>
  <c r="M102" i="208"/>
  <c r="M85" i="208"/>
  <c r="M84" i="208"/>
  <c r="F33" i="185" s="1"/>
  <c r="K112" i="208"/>
  <c r="M92" i="208"/>
  <c r="F37" i="185" s="1"/>
  <c r="M97" i="208"/>
  <c r="M86" i="208"/>
  <c r="K77" i="208"/>
  <c r="N62" i="195"/>
  <c r="K62" i="195"/>
  <c r="L77" i="208" s="1"/>
  <c r="K78" i="208"/>
  <c r="N63" i="195"/>
  <c r="K63" i="195"/>
  <c r="L78" i="208" s="1"/>
  <c r="K79" i="208"/>
  <c r="N64" i="195"/>
  <c r="K64" i="195"/>
  <c r="L79" i="208" s="1"/>
  <c r="K76" i="208"/>
  <c r="K61" i="195"/>
  <c r="L76" i="208" s="1"/>
  <c r="N61" i="195"/>
  <c r="G62" i="195"/>
  <c r="G61" i="195"/>
  <c r="H61" i="195" s="1"/>
  <c r="G64" i="195"/>
  <c r="H79" i="208" s="1"/>
  <c r="G63" i="195"/>
  <c r="H63" i="195" s="1"/>
  <c r="E63" i="195"/>
  <c r="F78" i="208" s="1"/>
  <c r="E62" i="195"/>
  <c r="F62" i="195" s="1"/>
  <c r="E64" i="195"/>
  <c r="F64" i="195" s="1"/>
  <c r="D62" i="195"/>
  <c r="E77" i="208" s="1"/>
  <c r="D63" i="195"/>
  <c r="E78" i="208" s="1"/>
  <c r="E61" i="195"/>
  <c r="F61" i="195" s="1"/>
  <c r="D61" i="195"/>
  <c r="E76" i="208" s="1"/>
  <c r="D64" i="195"/>
  <c r="E79" i="208" s="1"/>
  <c r="D76" i="208"/>
  <c r="D78" i="208"/>
  <c r="D77" i="208"/>
  <c r="D79" i="208"/>
  <c r="T48" i="195"/>
  <c r="U59" i="208" s="1"/>
  <c r="O96" i="195"/>
  <c r="P116" i="208" s="1"/>
  <c r="V95" i="195"/>
  <c r="W115" i="208" s="1"/>
  <c r="AA97" i="195"/>
  <c r="AB117" i="208" s="1"/>
  <c r="K20" i="185" s="1"/>
  <c r="F97" i="195"/>
  <c r="G117" i="208" s="1"/>
  <c r="O98" i="195"/>
  <c r="P118" i="208" s="1"/>
  <c r="O97" i="195"/>
  <c r="P117" i="208" s="1"/>
  <c r="V98" i="195"/>
  <c r="W118" i="208" s="1"/>
  <c r="T96" i="195"/>
  <c r="U116" i="208" s="1"/>
  <c r="AC96" i="195"/>
  <c r="AD116" i="208" s="1"/>
  <c r="AA96" i="195"/>
  <c r="AB116" i="208" s="1"/>
  <c r="K19" i="185" s="1"/>
  <c r="E99" i="195"/>
  <c r="S99" i="195"/>
  <c r="T119" i="208" s="1"/>
  <c r="F95" i="195"/>
  <c r="G115" i="208" s="1"/>
  <c r="O95" i="195"/>
  <c r="P115" i="208" s="1"/>
  <c r="V97" i="195"/>
  <c r="W117" i="208" s="1"/>
  <c r="T95" i="195"/>
  <c r="U115" i="208" s="1"/>
  <c r="Z99" i="195"/>
  <c r="AA119" i="208" s="1"/>
  <c r="AC95" i="195"/>
  <c r="AD115" i="208" s="1"/>
  <c r="AA98" i="195"/>
  <c r="AB118" i="208" s="1"/>
  <c r="K21" i="185" s="1"/>
  <c r="F96" i="195"/>
  <c r="G116" i="208" s="1"/>
  <c r="T98" i="195"/>
  <c r="U118" i="208" s="1"/>
  <c r="AC97" i="195"/>
  <c r="AD117" i="208" s="1"/>
  <c r="F98" i="195"/>
  <c r="G118" i="208" s="1"/>
  <c r="V96" i="195"/>
  <c r="W116" i="208" s="1"/>
  <c r="T97" i="195"/>
  <c r="U117" i="208" s="1"/>
  <c r="AC98" i="195"/>
  <c r="AD118" i="208" s="1"/>
  <c r="AA95" i="195"/>
  <c r="AB115" i="208" s="1"/>
  <c r="K18" i="185" s="1"/>
  <c r="O94" i="195"/>
  <c r="P114" i="208" s="1"/>
  <c r="V94" i="195"/>
  <c r="W114" i="208" s="1"/>
  <c r="AC94" i="195"/>
  <c r="AD114" i="208" s="1"/>
  <c r="AA94" i="195"/>
  <c r="AB114" i="208" s="1"/>
  <c r="K17" i="185" s="1"/>
  <c r="F89" i="195"/>
  <c r="G108" i="208" s="1"/>
  <c r="F92" i="195"/>
  <c r="G111" i="208" s="1"/>
  <c r="F91" i="195"/>
  <c r="G110" i="208" s="1"/>
  <c r="F90" i="195"/>
  <c r="G109" i="208" s="1"/>
  <c r="Z106" i="208"/>
  <c r="Z107" i="208"/>
  <c r="L106" i="208"/>
  <c r="L107" i="208"/>
  <c r="M106" i="208"/>
  <c r="M107" i="208"/>
  <c r="H106" i="208"/>
  <c r="H107" i="208"/>
  <c r="T106" i="208"/>
  <c r="T107" i="208"/>
  <c r="AE106" i="208"/>
  <c r="AE107" i="208"/>
  <c r="J106" i="208"/>
  <c r="J107" i="208"/>
  <c r="S106" i="208"/>
  <c r="S107" i="208"/>
  <c r="Q106" i="208"/>
  <c r="Q107" i="208"/>
  <c r="AC106" i="208"/>
  <c r="AC107" i="208"/>
  <c r="O106" i="208"/>
  <c r="O107" i="208"/>
  <c r="F106" i="208"/>
  <c r="F107" i="208"/>
  <c r="V106" i="208"/>
  <c r="V107" i="208"/>
  <c r="AA106" i="208"/>
  <c r="AA107" i="208"/>
  <c r="E106" i="208"/>
  <c r="E107" i="208"/>
  <c r="F80" i="195"/>
  <c r="G97" i="208" s="1"/>
  <c r="F97" i="208"/>
  <c r="O78" i="195"/>
  <c r="P95" i="208" s="1"/>
  <c r="O95" i="208"/>
  <c r="V79" i="195"/>
  <c r="W96" i="208" s="1"/>
  <c r="V96" i="208"/>
  <c r="V76" i="195"/>
  <c r="W93" i="208" s="1"/>
  <c r="V93" i="208"/>
  <c r="M77" i="195"/>
  <c r="N94" i="208" s="1"/>
  <c r="M94" i="208"/>
  <c r="AC81" i="195"/>
  <c r="AD98" i="208" s="1"/>
  <c r="AC98" i="208"/>
  <c r="T82" i="195"/>
  <c r="U99" i="208" s="1"/>
  <c r="T99" i="208"/>
  <c r="AA77" i="195"/>
  <c r="AB94" i="208" s="1"/>
  <c r="AA94" i="208"/>
  <c r="T77" i="195"/>
  <c r="U94" i="208" s="1"/>
  <c r="T94" i="208"/>
  <c r="F79" i="195"/>
  <c r="G96" i="208" s="1"/>
  <c r="F96" i="208"/>
  <c r="F75" i="195"/>
  <c r="G92" i="208" s="1"/>
  <c r="F92" i="208"/>
  <c r="F82" i="195"/>
  <c r="G99" i="208" s="1"/>
  <c r="F99" i="208"/>
  <c r="Z83" i="195"/>
  <c r="Y100" i="208"/>
  <c r="O74" i="195"/>
  <c r="P91" i="208" s="1"/>
  <c r="O91" i="208"/>
  <c r="O82" i="195"/>
  <c r="P99" i="208" s="1"/>
  <c r="O99" i="208"/>
  <c r="M79" i="195"/>
  <c r="N96" i="208" s="1"/>
  <c r="M96" i="208"/>
  <c r="V82" i="195"/>
  <c r="W99" i="208" s="1"/>
  <c r="V99" i="208"/>
  <c r="V81" i="195"/>
  <c r="W98" i="208" s="1"/>
  <c r="V98" i="208"/>
  <c r="T74" i="195"/>
  <c r="U91" i="208" s="1"/>
  <c r="T91" i="208"/>
  <c r="AC77" i="195"/>
  <c r="AD94" i="208" s="1"/>
  <c r="AC94" i="208"/>
  <c r="AC78" i="195"/>
  <c r="AD95" i="208" s="1"/>
  <c r="AC95" i="208"/>
  <c r="Z96" i="208"/>
  <c r="AC75" i="195"/>
  <c r="AD92" i="208" s="1"/>
  <c r="AC92" i="208"/>
  <c r="AA82" i="195"/>
  <c r="AB99" i="208" s="1"/>
  <c r="AA99" i="208"/>
  <c r="AA76" i="195"/>
  <c r="AB93" i="208" s="1"/>
  <c r="AA93" i="208"/>
  <c r="T75" i="195"/>
  <c r="U92" i="208" s="1"/>
  <c r="T92" i="208"/>
  <c r="M78" i="195"/>
  <c r="N95" i="208" s="1"/>
  <c r="G38" i="185" s="1"/>
  <c r="E83" i="195"/>
  <c r="D100" i="208"/>
  <c r="F78" i="195"/>
  <c r="G95" i="208" s="1"/>
  <c r="F95" i="208"/>
  <c r="F76" i="195"/>
  <c r="G93" i="208" s="1"/>
  <c r="F93" i="208"/>
  <c r="L99" i="208"/>
  <c r="L96" i="208"/>
  <c r="O77" i="195"/>
  <c r="P94" i="208" s="1"/>
  <c r="O94" i="208"/>
  <c r="M93" i="208"/>
  <c r="Z94" i="208"/>
  <c r="Z95" i="208"/>
  <c r="I38" i="185" s="1"/>
  <c r="AC79" i="195"/>
  <c r="AD96" i="208" s="1"/>
  <c r="AC96" i="208"/>
  <c r="Z93" i="208"/>
  <c r="T79" i="195"/>
  <c r="U96" i="208" s="1"/>
  <c r="T96" i="208"/>
  <c r="AA78" i="195"/>
  <c r="AB95" i="208" s="1"/>
  <c r="K38" i="185" s="1"/>
  <c r="AA95" i="208"/>
  <c r="J38" i="185" s="1"/>
  <c r="AA74" i="195"/>
  <c r="AB91" i="208" s="1"/>
  <c r="K36" i="185" s="1"/>
  <c r="AA91" i="208"/>
  <c r="J36" i="185" s="1"/>
  <c r="M81" i="195"/>
  <c r="N98" i="208" s="1"/>
  <c r="M98" i="208"/>
  <c r="F77" i="195"/>
  <c r="G94" i="208" s="1"/>
  <c r="F94" i="208"/>
  <c r="O79" i="195"/>
  <c r="P96" i="208" s="1"/>
  <c r="O96" i="208"/>
  <c r="L94" i="208"/>
  <c r="L93" i="208"/>
  <c r="V74" i="195"/>
  <c r="W91" i="208" s="1"/>
  <c r="V91" i="208"/>
  <c r="V80" i="195"/>
  <c r="W97" i="208" s="1"/>
  <c r="V97" i="208"/>
  <c r="AC82" i="195"/>
  <c r="AD99" i="208" s="1"/>
  <c r="AC99" i="208"/>
  <c r="AC76" i="195"/>
  <c r="AD93" i="208" s="1"/>
  <c r="AC93" i="208"/>
  <c r="AA81" i="195"/>
  <c r="AB98" i="208" s="1"/>
  <c r="AA98" i="208"/>
  <c r="F81" i="195"/>
  <c r="G98" i="208" s="1"/>
  <c r="F98" i="208"/>
  <c r="F74" i="195"/>
  <c r="G91" i="208" s="1"/>
  <c r="F91" i="208"/>
  <c r="K100" i="208"/>
  <c r="S83" i="195"/>
  <c r="T83" i="195" s="1"/>
  <c r="R100" i="208"/>
  <c r="O75" i="195"/>
  <c r="P92" i="208" s="1"/>
  <c r="O92" i="208"/>
  <c r="O80" i="195"/>
  <c r="P97" i="208" s="1"/>
  <c r="O97" i="208"/>
  <c r="L95" i="208"/>
  <c r="E38" i="185" s="1"/>
  <c r="O81" i="195"/>
  <c r="P98" i="208" s="1"/>
  <c r="O98" i="208"/>
  <c r="O76" i="195"/>
  <c r="P93" i="208" s="1"/>
  <c r="O93" i="208"/>
  <c r="M74" i="195"/>
  <c r="N91" i="208" s="1"/>
  <c r="G36" i="185" s="1"/>
  <c r="M91" i="208"/>
  <c r="F36" i="185" s="1"/>
  <c r="V77" i="195"/>
  <c r="W94" i="208" s="1"/>
  <c r="V94" i="208"/>
  <c r="V75" i="195"/>
  <c r="W92" i="208" s="1"/>
  <c r="V92" i="208"/>
  <c r="V78" i="195"/>
  <c r="W95" i="208" s="1"/>
  <c r="V95" i="208"/>
  <c r="AC80" i="195"/>
  <c r="AD97" i="208" s="1"/>
  <c r="AC97" i="208"/>
  <c r="Z99" i="208"/>
  <c r="AC74" i="195"/>
  <c r="AD91" i="208" s="1"/>
  <c r="AC91" i="208"/>
  <c r="T78" i="195"/>
  <c r="U95" i="208" s="1"/>
  <c r="T95" i="208"/>
  <c r="AA79" i="195"/>
  <c r="AB96" i="208" s="1"/>
  <c r="AA96" i="208"/>
  <c r="F68" i="195"/>
  <c r="G84" i="208" s="1"/>
  <c r="M88" i="208"/>
  <c r="M71" i="195"/>
  <c r="N87" i="208" s="1"/>
  <c r="G34" i="185" s="1"/>
  <c r="V66" i="195"/>
  <c r="W82" i="208" s="1"/>
  <c r="AC66" i="195"/>
  <c r="AD82" i="208" s="1"/>
  <c r="AC71" i="195"/>
  <c r="AD87" i="208" s="1"/>
  <c r="AC69" i="195"/>
  <c r="AD85" i="208" s="1"/>
  <c r="AA71" i="195"/>
  <c r="O69" i="195"/>
  <c r="P85" i="208" s="1"/>
  <c r="S80" i="208"/>
  <c r="Z80" i="208"/>
  <c r="AC70" i="195"/>
  <c r="AD86" i="208" s="1"/>
  <c r="T66" i="195"/>
  <c r="U82" i="208" s="1"/>
  <c r="AA68" i="195"/>
  <c r="AB84" i="208" s="1"/>
  <c r="K33" i="185" s="1"/>
  <c r="H80" i="208"/>
  <c r="H89" i="208"/>
  <c r="F71" i="195"/>
  <c r="G87" i="208" s="1"/>
  <c r="F67" i="195"/>
  <c r="G83" i="208" s="1"/>
  <c r="E80" i="208"/>
  <c r="L89" i="208"/>
  <c r="L80" i="208"/>
  <c r="M70" i="195"/>
  <c r="N86" i="208" s="1"/>
  <c r="V68" i="195"/>
  <c r="W84" i="208" s="1"/>
  <c r="V70" i="195"/>
  <c r="W86" i="208" s="1"/>
  <c r="T69" i="195"/>
  <c r="U85" i="208" s="1"/>
  <c r="AA70" i="195"/>
  <c r="AB86" i="208" s="1"/>
  <c r="J89" i="208"/>
  <c r="Q80" i="208"/>
  <c r="J80" i="208"/>
  <c r="T71" i="195"/>
  <c r="U87" i="208" s="1"/>
  <c r="F70" i="195"/>
  <c r="G86" i="208" s="1"/>
  <c r="E89" i="208"/>
  <c r="S72" i="195"/>
  <c r="T88" i="208" s="1"/>
  <c r="M66" i="195"/>
  <c r="V67" i="195"/>
  <c r="W83" i="208" s="1"/>
  <c r="V71" i="195"/>
  <c r="W87" i="208" s="1"/>
  <c r="AC67" i="195"/>
  <c r="AD83" i="208" s="1"/>
  <c r="T68" i="195"/>
  <c r="U84" i="208" s="1"/>
  <c r="AE80" i="208"/>
  <c r="F69" i="195"/>
  <c r="G85" i="208" s="1"/>
  <c r="O70" i="195"/>
  <c r="P86" i="208" s="1"/>
  <c r="O66" i="195"/>
  <c r="S89" i="208"/>
  <c r="Z89" i="208"/>
  <c r="AC68" i="195"/>
  <c r="AD84" i="208" s="1"/>
  <c r="AA66" i="195"/>
  <c r="AB82" i="208" s="1"/>
  <c r="K31" i="185" s="1"/>
  <c r="Q89" i="208"/>
  <c r="F66" i="195"/>
  <c r="G82" i="208" s="1"/>
  <c r="Z72" i="195"/>
  <c r="AA88" i="208" s="1"/>
  <c r="O71" i="195"/>
  <c r="P87" i="208" s="1"/>
  <c r="O68" i="195"/>
  <c r="P84" i="208" s="1"/>
  <c r="O67" i="195"/>
  <c r="P83" i="208" s="1"/>
  <c r="V69" i="195"/>
  <c r="W85" i="208" s="1"/>
  <c r="AA69" i="195"/>
  <c r="AB85" i="208" s="1"/>
  <c r="AE89" i="208"/>
  <c r="X80" i="208"/>
  <c r="T70" i="195"/>
  <c r="U86" i="208" s="1"/>
  <c r="AA67" i="195"/>
  <c r="AB83" i="208" s="1"/>
  <c r="K32" i="185" s="1"/>
  <c r="M56" i="195"/>
  <c r="N70" i="208" s="1"/>
  <c r="G50" i="185" s="1"/>
  <c r="AC65" i="195"/>
  <c r="AD81" i="208" s="1"/>
  <c r="M65" i="195"/>
  <c r="N81" i="208" s="1"/>
  <c r="G30" i="185" s="1"/>
  <c r="AE73" i="208"/>
  <c r="V65" i="195"/>
  <c r="W81" i="208" s="1"/>
  <c r="Q72" i="208"/>
  <c r="O65" i="195"/>
  <c r="P81" i="208" s="1"/>
  <c r="AA56" i="195"/>
  <c r="AB70" i="208" s="1"/>
  <c r="K50" i="185" s="1"/>
  <c r="E73" i="208"/>
  <c r="F58" i="195"/>
  <c r="F72" i="208"/>
  <c r="L60" i="195"/>
  <c r="K74" i="208"/>
  <c r="S60" i="195"/>
  <c r="R74" i="208"/>
  <c r="L73" i="208"/>
  <c r="E53" i="185" s="1"/>
  <c r="L75" i="208"/>
  <c r="L71" i="208"/>
  <c r="E51" i="185" s="1"/>
  <c r="M58" i="195"/>
  <c r="M72" i="208"/>
  <c r="F52" i="185" s="1"/>
  <c r="S72" i="208"/>
  <c r="Z75" i="208"/>
  <c r="Z71" i="208"/>
  <c r="I51" i="185" s="1"/>
  <c r="AC59" i="195"/>
  <c r="AC73" i="208"/>
  <c r="AA58" i="195"/>
  <c r="AA72" i="208"/>
  <c r="J52" i="185" s="1"/>
  <c r="AE75" i="208"/>
  <c r="AE71" i="208"/>
  <c r="F59" i="195"/>
  <c r="F73" i="208"/>
  <c r="E60" i="195"/>
  <c r="D74" i="208"/>
  <c r="O58" i="195"/>
  <c r="O72" i="208"/>
  <c r="O57" i="195"/>
  <c r="P71" i="208" s="1"/>
  <c r="O71" i="208"/>
  <c r="S75" i="208"/>
  <c r="S71" i="208"/>
  <c r="T58" i="195"/>
  <c r="T72" i="208"/>
  <c r="AC57" i="195"/>
  <c r="AD71" i="208" s="1"/>
  <c r="AC71" i="208"/>
  <c r="Z73" i="208"/>
  <c r="I53" i="185" s="1"/>
  <c r="J73" i="208"/>
  <c r="X75" i="208"/>
  <c r="X71" i="208"/>
  <c r="H75" i="208"/>
  <c r="H71" i="208"/>
  <c r="H73" i="208"/>
  <c r="E72" i="208"/>
  <c r="Z60" i="195"/>
  <c r="Y74" i="208"/>
  <c r="L72" i="208"/>
  <c r="E52" i="185" s="1"/>
  <c r="V57" i="195"/>
  <c r="W71" i="208" s="1"/>
  <c r="V71" i="208"/>
  <c r="S73" i="208"/>
  <c r="T59" i="195"/>
  <c r="T73" i="208"/>
  <c r="AC58" i="195"/>
  <c r="AC72" i="208"/>
  <c r="Q73" i="208"/>
  <c r="J75" i="208"/>
  <c r="J71" i="208"/>
  <c r="Q75" i="208"/>
  <c r="Q71" i="208"/>
  <c r="AE72" i="208"/>
  <c r="H72" i="208"/>
  <c r="E75" i="208"/>
  <c r="E71" i="208"/>
  <c r="F57" i="195"/>
  <c r="G71" i="208" s="1"/>
  <c r="F71" i="208"/>
  <c r="O59" i="195"/>
  <c r="O73" i="208"/>
  <c r="M59" i="195"/>
  <c r="M73" i="208"/>
  <c r="F53" i="185" s="1"/>
  <c r="V59" i="195"/>
  <c r="V73" i="208"/>
  <c r="V58" i="195"/>
  <c r="V72" i="208"/>
  <c r="M57" i="195"/>
  <c r="N71" i="208" s="1"/>
  <c r="G51" i="185" s="1"/>
  <c r="M71" i="208"/>
  <c r="F51" i="185" s="1"/>
  <c r="Z72" i="208"/>
  <c r="I52" i="185" s="1"/>
  <c r="T75" i="208"/>
  <c r="T71" i="208"/>
  <c r="AA59" i="195"/>
  <c r="AA73" i="208"/>
  <c r="J53" i="185" s="1"/>
  <c r="J72" i="208"/>
  <c r="X72" i="208"/>
  <c r="X73" i="208"/>
  <c r="AA57" i="195"/>
  <c r="AB71" i="208" s="1"/>
  <c r="K51" i="185" s="1"/>
  <c r="AA71" i="208"/>
  <c r="J51" i="185" s="1"/>
  <c r="H70" i="208"/>
  <c r="E70" i="208"/>
  <c r="L70" i="208"/>
  <c r="E50" i="185" s="1"/>
  <c r="Z70" i="208"/>
  <c r="I50" i="185" s="1"/>
  <c r="J70" i="208"/>
  <c r="Q70" i="208"/>
  <c r="T56" i="195"/>
  <c r="U70" i="208" s="1"/>
  <c r="V56" i="195"/>
  <c r="W70" i="208" s="1"/>
  <c r="V70" i="208"/>
  <c r="AE70" i="208"/>
  <c r="X70" i="208"/>
  <c r="S70" i="208"/>
  <c r="O56" i="195"/>
  <c r="P70" i="208" s="1"/>
  <c r="O70" i="208"/>
  <c r="AC56" i="195"/>
  <c r="AD70" i="208" s="1"/>
  <c r="AC70" i="208"/>
  <c r="G47" i="195"/>
  <c r="H57" i="208" s="1"/>
  <c r="G46" i="195"/>
  <c r="H56" i="208" s="1"/>
  <c r="G44" i="195"/>
  <c r="H54" i="208" s="1"/>
  <c r="D54" i="208"/>
  <c r="Z44" i="195"/>
  <c r="AA54" i="208" s="1"/>
  <c r="Y54" i="208"/>
  <c r="S44" i="195"/>
  <c r="T54" i="208" s="1"/>
  <c r="R54" i="208"/>
  <c r="L44" i="195"/>
  <c r="M54" i="208" s="1"/>
  <c r="K54" i="208"/>
  <c r="K52" i="208"/>
  <c r="D52" i="208"/>
  <c r="Y52" i="208"/>
  <c r="R52" i="208"/>
  <c r="G45" i="195"/>
  <c r="H55" i="208" s="1"/>
  <c r="Z55" i="195"/>
  <c r="AA68" i="208" s="1"/>
  <c r="F52" i="195"/>
  <c r="G65" i="208" s="1"/>
  <c r="H52" i="195"/>
  <c r="I65" i="208" s="1"/>
  <c r="E69" i="208"/>
  <c r="O52" i="195"/>
  <c r="P65" i="208" s="1"/>
  <c r="S69" i="208"/>
  <c r="V52" i="195"/>
  <c r="W65" i="208" s="1"/>
  <c r="T53" i="195"/>
  <c r="AC53" i="195"/>
  <c r="AD66" i="208" s="1"/>
  <c r="AE69" i="208"/>
  <c r="V53" i="195"/>
  <c r="W66" i="208" s="1"/>
  <c r="M54" i="195"/>
  <c r="N67" i="208" s="1"/>
  <c r="T54" i="195"/>
  <c r="U67" i="208" s="1"/>
  <c r="AC52" i="195"/>
  <c r="AD65" i="208" s="1"/>
  <c r="J69" i="208"/>
  <c r="F53" i="195"/>
  <c r="G66" i="208" s="1"/>
  <c r="F54" i="195"/>
  <c r="G67" i="208" s="1"/>
  <c r="H54" i="195"/>
  <c r="H53" i="195"/>
  <c r="I66" i="208" s="1"/>
  <c r="O53" i="195"/>
  <c r="P66" i="208" s="1"/>
  <c r="V54" i="195"/>
  <c r="M53" i="195"/>
  <c r="N66" i="208" s="1"/>
  <c r="G48" i="185" s="1"/>
  <c r="Z69" i="208"/>
  <c r="Q69" i="208"/>
  <c r="AA53" i="195"/>
  <c r="AB66" i="208" s="1"/>
  <c r="K48" i="185" s="1"/>
  <c r="AA54" i="195"/>
  <c r="AB67" i="208" s="1"/>
  <c r="O54" i="195"/>
  <c r="P67" i="208" s="1"/>
  <c r="AA52" i="195"/>
  <c r="AB65" i="208" s="1"/>
  <c r="K47" i="185" s="1"/>
  <c r="L55" i="195"/>
  <c r="M68" i="208" s="1"/>
  <c r="S55" i="195"/>
  <c r="L69" i="208"/>
  <c r="T52" i="195"/>
  <c r="U65" i="208" s="1"/>
  <c r="AC54" i="195"/>
  <c r="AD67" i="208" s="1"/>
  <c r="M52" i="195"/>
  <c r="N65" i="208" s="1"/>
  <c r="G47" i="185" s="1"/>
  <c r="AC49" i="195"/>
  <c r="AD60" i="208" s="1"/>
  <c r="AA49" i="195"/>
  <c r="AB60" i="208" s="1"/>
  <c r="K45" i="185" s="1"/>
  <c r="M49" i="195"/>
  <c r="N60" i="208" s="1"/>
  <c r="G45" i="185" s="1"/>
  <c r="F49" i="195"/>
  <c r="G60" i="208" s="1"/>
  <c r="H49" i="195"/>
  <c r="I60" i="208" s="1"/>
  <c r="O49" i="195"/>
  <c r="P60" i="208" s="1"/>
  <c r="V49" i="195"/>
  <c r="W60" i="208" s="1"/>
  <c r="T49" i="195"/>
  <c r="U60" i="208" s="1"/>
  <c r="D46" i="208"/>
  <c r="R46" i="208"/>
  <c r="Y46" i="208"/>
  <c r="K46" i="208"/>
  <c r="L43" i="195"/>
  <c r="Z46" i="195"/>
  <c r="AA56" i="208" s="1"/>
  <c r="G32" i="195"/>
  <c r="H39" i="208" s="1"/>
  <c r="G31" i="195"/>
  <c r="Z31" i="195"/>
  <c r="AA38" i="208" s="1"/>
  <c r="G29" i="195"/>
  <c r="H36" i="208" s="1"/>
  <c r="D36" i="208"/>
  <c r="S29" i="195"/>
  <c r="T36" i="208" s="1"/>
  <c r="R36" i="208"/>
  <c r="L29" i="195"/>
  <c r="M36" i="208" s="1"/>
  <c r="K36" i="208"/>
  <c r="Z29" i="195"/>
  <c r="AA36" i="208" s="1"/>
  <c r="Y36" i="208"/>
  <c r="G30" i="195"/>
  <c r="H37" i="208" s="1"/>
  <c r="AB99" i="195"/>
  <c r="AC119" i="208" s="1"/>
  <c r="Y99" i="195"/>
  <c r="Z119" i="208" s="1"/>
  <c r="T94" i="195"/>
  <c r="U114" i="208" s="1"/>
  <c r="U99" i="195"/>
  <c r="V119" i="208" s="1"/>
  <c r="R99" i="195"/>
  <c r="S119" i="208" s="1"/>
  <c r="O99" i="195"/>
  <c r="P119" i="208" s="1"/>
  <c r="F94" i="195"/>
  <c r="G114" i="208" s="1"/>
  <c r="D99" i="195"/>
  <c r="E119" i="208" s="1"/>
  <c r="AA75" i="195"/>
  <c r="AB92" i="208" s="1"/>
  <c r="K37" i="185" s="1"/>
  <c r="T89" i="208"/>
  <c r="T80" i="195"/>
  <c r="U97" i="208" s="1"/>
  <c r="AB93" i="195"/>
  <c r="AC112" i="208" s="1"/>
  <c r="Y93" i="195"/>
  <c r="Z112" i="208" s="1"/>
  <c r="AA112" i="208"/>
  <c r="U93" i="195"/>
  <c r="V112" i="208" s="1"/>
  <c r="R93" i="195"/>
  <c r="S112" i="208" s="1"/>
  <c r="T112" i="208"/>
  <c r="K93" i="195"/>
  <c r="L112" i="208" s="1"/>
  <c r="N93" i="195"/>
  <c r="O112" i="208" s="1"/>
  <c r="M112" i="208"/>
  <c r="G93" i="195"/>
  <c r="H112" i="208" s="1"/>
  <c r="E93" i="195"/>
  <c r="F112" i="208" s="1"/>
  <c r="D93" i="195"/>
  <c r="E112" i="208" s="1"/>
  <c r="F88" i="195"/>
  <c r="S32" i="195"/>
  <c r="T39" i="208" s="1"/>
  <c r="AA80" i="195"/>
  <c r="AB97" i="208" s="1"/>
  <c r="AC90" i="208"/>
  <c r="Y83" i="195"/>
  <c r="AB83" i="195"/>
  <c r="D55" i="195"/>
  <c r="E68" i="208" s="1"/>
  <c r="M76" i="195"/>
  <c r="T81" i="195"/>
  <c r="U98" i="208" s="1"/>
  <c r="T76" i="195"/>
  <c r="U93" i="208" s="1"/>
  <c r="U83" i="195"/>
  <c r="R83" i="195"/>
  <c r="V90" i="208"/>
  <c r="K83" i="195"/>
  <c r="N83" i="195"/>
  <c r="O90" i="208"/>
  <c r="F90" i="208"/>
  <c r="AA65" i="195"/>
  <c r="AB81" i="208" s="1"/>
  <c r="K30" i="185" s="1"/>
  <c r="AA89" i="208"/>
  <c r="AC80" i="208"/>
  <c r="Y72" i="195"/>
  <c r="Z88" i="208" s="1"/>
  <c r="AB72" i="195"/>
  <c r="AC88" i="208" s="1"/>
  <c r="AC89" i="208"/>
  <c r="AA80" i="208"/>
  <c r="T65" i="195"/>
  <c r="U81" i="208" s="1"/>
  <c r="M80" i="208"/>
  <c r="T67" i="195"/>
  <c r="U83" i="208" s="1"/>
  <c r="M89" i="208"/>
  <c r="M69" i="195"/>
  <c r="N85" i="208" s="1"/>
  <c r="V89" i="208"/>
  <c r="T80" i="208"/>
  <c r="R72" i="195"/>
  <c r="S88" i="208" s="1"/>
  <c r="U72" i="195"/>
  <c r="V88" i="208" s="1"/>
  <c r="V80" i="208"/>
  <c r="O89" i="208"/>
  <c r="O80" i="208"/>
  <c r="N72" i="195"/>
  <c r="O88" i="208" s="1"/>
  <c r="K72" i="195"/>
  <c r="L88" i="208" s="1"/>
  <c r="D72" i="195"/>
  <c r="E88" i="208" s="1"/>
  <c r="D83" i="195"/>
  <c r="E72" i="195"/>
  <c r="F88" i="208" s="1"/>
  <c r="F89" i="208"/>
  <c r="F80" i="208"/>
  <c r="F65" i="195"/>
  <c r="G81" i="208" s="1"/>
  <c r="AH60" i="195"/>
  <c r="AG60" i="195"/>
  <c r="AF60" i="195"/>
  <c r="AE60" i="195"/>
  <c r="F75" i="208"/>
  <c r="T57" i="195"/>
  <c r="AC75" i="208"/>
  <c r="AA75" i="208"/>
  <c r="Y60" i="195"/>
  <c r="AB60" i="195"/>
  <c r="M75" i="208"/>
  <c r="V75" i="208"/>
  <c r="U60" i="195"/>
  <c r="R60" i="195"/>
  <c r="O75" i="208"/>
  <c r="N60" i="195"/>
  <c r="K60" i="195"/>
  <c r="F56" i="195"/>
  <c r="AF43" i="195"/>
  <c r="AE47" i="195"/>
  <c r="J57" i="208" s="1"/>
  <c r="AF46" i="195"/>
  <c r="Q56" i="208" s="1"/>
  <c r="AH45" i="195"/>
  <c r="AE55" i="208" s="1"/>
  <c r="AH55" i="195"/>
  <c r="AE68" i="208" s="1"/>
  <c r="AG45" i="195"/>
  <c r="X55" i="208" s="1"/>
  <c r="AH47" i="195"/>
  <c r="AE57" i="208" s="1"/>
  <c r="AG47" i="195"/>
  <c r="X57" i="208" s="1"/>
  <c r="AE46" i="195"/>
  <c r="J56" i="208" s="1"/>
  <c r="AG44" i="195"/>
  <c r="X54" i="208" s="1"/>
  <c r="AE55" i="195"/>
  <c r="J68" i="208" s="1"/>
  <c r="AE43" i="195"/>
  <c r="AH43" i="195"/>
  <c r="AH44" i="195"/>
  <c r="AE54" i="208" s="1"/>
  <c r="AF47" i="195"/>
  <c r="Q57" i="208" s="1"/>
  <c r="AF44" i="195"/>
  <c r="Q54" i="208" s="1"/>
  <c r="AF55" i="195"/>
  <c r="Q68" i="208" s="1"/>
  <c r="AG55" i="195"/>
  <c r="X68" i="208" s="1"/>
  <c r="AG43" i="195"/>
  <c r="AH46" i="195"/>
  <c r="AE56" i="208" s="1"/>
  <c r="AE44" i="195"/>
  <c r="J54" i="208" s="1"/>
  <c r="AE45" i="195"/>
  <c r="J55" i="208" s="1"/>
  <c r="AF45" i="195"/>
  <c r="Q55" i="208" s="1"/>
  <c r="AG46" i="195"/>
  <c r="X56" i="208" s="1"/>
  <c r="AC64" i="208"/>
  <c r="AC62" i="208"/>
  <c r="AC59" i="208"/>
  <c r="AC69" i="208"/>
  <c r="AA59" i="208"/>
  <c r="J44" i="185" s="1"/>
  <c r="AB55" i="195"/>
  <c r="AC68" i="208" s="1"/>
  <c r="Y55" i="195"/>
  <c r="Z68" i="208" s="1"/>
  <c r="AA69" i="208"/>
  <c r="V69" i="208"/>
  <c r="V62" i="208"/>
  <c r="U55" i="195"/>
  <c r="V68" i="208" s="1"/>
  <c r="R55" i="195"/>
  <c r="S68" i="208" s="1"/>
  <c r="V64" i="208"/>
  <c r="T69" i="208"/>
  <c r="V59" i="208"/>
  <c r="O59" i="208"/>
  <c r="M69" i="208"/>
  <c r="O64" i="208"/>
  <c r="N55" i="195"/>
  <c r="O68" i="208" s="1"/>
  <c r="K55" i="195"/>
  <c r="L68" i="208" s="1"/>
  <c r="H69" i="208"/>
  <c r="D60" i="195"/>
  <c r="H64" i="208"/>
  <c r="M59" i="208"/>
  <c r="F44" i="185" s="1"/>
  <c r="O62" i="208"/>
  <c r="G55" i="195"/>
  <c r="H68" i="208" s="1"/>
  <c r="O69" i="208"/>
  <c r="H62" i="208"/>
  <c r="H59" i="208"/>
  <c r="H48" i="195"/>
  <c r="I59" i="208" s="1"/>
  <c r="E55" i="195"/>
  <c r="F68" i="208" s="1"/>
  <c r="F59" i="208"/>
  <c r="F69" i="208"/>
  <c r="Z45" i="195"/>
  <c r="AA55" i="208" s="1"/>
  <c r="Z47" i="195"/>
  <c r="AA57" i="208" s="1"/>
  <c r="S46" i="195"/>
  <c r="T56" i="208" s="1"/>
  <c r="L47" i="195"/>
  <c r="M57" i="208" s="1"/>
  <c r="AB45" i="195"/>
  <c r="AC55" i="208" s="1"/>
  <c r="Y45" i="195"/>
  <c r="Z55" i="208" s="1"/>
  <c r="AB47" i="195"/>
  <c r="AC57" i="208" s="1"/>
  <c r="Y47" i="195"/>
  <c r="Z57" i="208" s="1"/>
  <c r="AB46" i="195"/>
  <c r="AC56" i="208" s="1"/>
  <c r="Y46" i="195"/>
  <c r="Z56" i="208" s="1"/>
  <c r="Y44" i="195"/>
  <c r="Z54" i="208" s="1"/>
  <c r="AB44" i="195"/>
  <c r="S45" i="195"/>
  <c r="T55" i="208" s="1"/>
  <c r="S47" i="195"/>
  <c r="T57" i="208" s="1"/>
  <c r="L46" i="195"/>
  <c r="M56" i="208" s="1"/>
  <c r="L45" i="195"/>
  <c r="M55" i="208" s="1"/>
  <c r="U46" i="195"/>
  <c r="V56" i="208" s="1"/>
  <c r="R46" i="195"/>
  <c r="S56" i="208" s="1"/>
  <c r="U45" i="195"/>
  <c r="V55" i="208" s="1"/>
  <c r="R45" i="195"/>
  <c r="S55" i="208" s="1"/>
  <c r="R44" i="195"/>
  <c r="S54" i="208" s="1"/>
  <c r="U44" i="195"/>
  <c r="U47" i="195"/>
  <c r="V57" i="208" s="1"/>
  <c r="R47" i="195"/>
  <c r="S57" i="208" s="1"/>
  <c r="N47" i="195"/>
  <c r="O57" i="208" s="1"/>
  <c r="K47" i="195"/>
  <c r="L57" i="208" s="1"/>
  <c r="K44" i="195"/>
  <c r="L54" i="208" s="1"/>
  <c r="N44" i="195"/>
  <c r="T39" i="195"/>
  <c r="U48" i="208" s="1"/>
  <c r="K46" i="195"/>
  <c r="L56" i="208" s="1"/>
  <c r="N46" i="195"/>
  <c r="O56" i="208" s="1"/>
  <c r="N45" i="195"/>
  <c r="O55" i="208" s="1"/>
  <c r="K45" i="195"/>
  <c r="L55" i="208" s="1"/>
  <c r="AA48" i="208"/>
  <c r="J26" i="185" s="1"/>
  <c r="AA62" i="208"/>
  <c r="J46" i="185" s="1"/>
  <c r="E44" i="195"/>
  <c r="F39" i="195"/>
  <c r="G48" i="208" s="1"/>
  <c r="F64" i="208"/>
  <c r="T62" i="208"/>
  <c r="T48" i="208"/>
  <c r="T64" i="208"/>
  <c r="AA64" i="208"/>
  <c r="J49" i="185" s="1"/>
  <c r="N43" i="195"/>
  <c r="K43" i="195"/>
  <c r="F62" i="208"/>
  <c r="F48" i="208"/>
  <c r="M62" i="208"/>
  <c r="F46" i="185" s="1"/>
  <c r="AA39" i="195"/>
  <c r="AB48" i="208" s="1"/>
  <c r="K26" i="185" s="1"/>
  <c r="AC48" i="208"/>
  <c r="AD59" i="208"/>
  <c r="V48" i="208"/>
  <c r="W59" i="208"/>
  <c r="O48" i="208"/>
  <c r="P59" i="208"/>
  <c r="S43" i="195"/>
  <c r="M64" i="208"/>
  <c r="F49" i="185" s="1"/>
  <c r="M39" i="195"/>
  <c r="N48" i="208" s="1"/>
  <c r="G26" i="185" s="1"/>
  <c r="E43" i="195"/>
  <c r="H48" i="208"/>
  <c r="Z43" i="195"/>
  <c r="M48" i="208"/>
  <c r="F26" i="185" s="1"/>
  <c r="E47" i="195"/>
  <c r="F57" i="208" s="1"/>
  <c r="E46" i="195"/>
  <c r="F56" i="208" s="1"/>
  <c r="E45" i="195"/>
  <c r="F55" i="208" s="1"/>
  <c r="D46" i="195"/>
  <c r="E56" i="208" s="1"/>
  <c r="D47" i="195"/>
  <c r="E57" i="208" s="1"/>
  <c r="D45" i="195"/>
  <c r="E55" i="208" s="1"/>
  <c r="D44" i="195"/>
  <c r="E54" i="208" s="1"/>
  <c r="AA51" i="208"/>
  <c r="J29" i="185" s="1"/>
  <c r="T50" i="208"/>
  <c r="AA50" i="208"/>
  <c r="J28" i="185" s="1"/>
  <c r="F50" i="208"/>
  <c r="M49" i="208"/>
  <c r="F27" i="185" s="1"/>
  <c r="T49" i="208"/>
  <c r="F51" i="208"/>
  <c r="M50" i="208"/>
  <c r="F28" i="185" s="1"/>
  <c r="M51" i="208"/>
  <c r="F29" i="185" s="1"/>
  <c r="AA49" i="208"/>
  <c r="J27" i="185" s="1"/>
  <c r="T51" i="208"/>
  <c r="F49" i="208"/>
  <c r="F40" i="195"/>
  <c r="G49" i="208" s="1"/>
  <c r="AH38" i="195"/>
  <c r="AE38" i="195"/>
  <c r="AF38" i="195"/>
  <c r="AG38" i="195"/>
  <c r="K38" i="195"/>
  <c r="F43" i="208"/>
  <c r="H45" i="208"/>
  <c r="E38" i="195"/>
  <c r="G38" i="195"/>
  <c r="H43" i="208"/>
  <c r="F45" i="208"/>
  <c r="H44" i="208"/>
  <c r="F44" i="208"/>
  <c r="D38" i="195"/>
  <c r="AG29" i="195"/>
  <c r="X36" i="208" s="1"/>
  <c r="Z32" i="195"/>
  <c r="AA39" i="208" s="1"/>
  <c r="Z30" i="195"/>
  <c r="AA37" i="208" s="1"/>
  <c r="AH31" i="195"/>
  <c r="AE38" i="208" s="1"/>
  <c r="AF30" i="195"/>
  <c r="Q37" i="208" s="1"/>
  <c r="AH32" i="195"/>
  <c r="AE39" i="208" s="1"/>
  <c r="AG32" i="195"/>
  <c r="X39" i="208" s="1"/>
  <c r="AH30" i="195"/>
  <c r="AE37" i="208" s="1"/>
  <c r="AH29" i="195"/>
  <c r="AE36" i="208" s="1"/>
  <c r="AG30" i="195"/>
  <c r="X37" i="208" s="1"/>
  <c r="AG31" i="195"/>
  <c r="X38" i="208" s="1"/>
  <c r="AF32" i="195"/>
  <c r="Q39" i="208" s="1"/>
  <c r="AF29" i="195"/>
  <c r="Q36" i="208" s="1"/>
  <c r="AF31" i="195"/>
  <c r="Q38" i="208" s="1"/>
  <c r="AE31" i="195"/>
  <c r="J38" i="208" s="1"/>
  <c r="AE30" i="195"/>
  <c r="J37" i="208" s="1"/>
  <c r="AE29" i="195"/>
  <c r="J36" i="208" s="1"/>
  <c r="AE32" i="195"/>
  <c r="J39" i="208" s="1"/>
  <c r="AB31" i="195"/>
  <c r="AC38" i="208" s="1"/>
  <c r="Y31" i="195"/>
  <c r="Z38" i="208" s="1"/>
  <c r="AB29" i="195"/>
  <c r="Y29" i="195"/>
  <c r="Z36" i="208" s="1"/>
  <c r="Y32" i="195"/>
  <c r="Z39" i="208" s="1"/>
  <c r="AB32" i="195"/>
  <c r="AC39" i="208" s="1"/>
  <c r="AB30" i="195"/>
  <c r="AC37" i="208" s="1"/>
  <c r="Y30" i="195"/>
  <c r="Z37" i="208" s="1"/>
  <c r="S31" i="195"/>
  <c r="T38" i="208" s="1"/>
  <c r="S30" i="195"/>
  <c r="T37" i="208" s="1"/>
  <c r="U31" i="195"/>
  <c r="V38" i="208" s="1"/>
  <c r="R31" i="195"/>
  <c r="S38" i="208" s="1"/>
  <c r="U32" i="195"/>
  <c r="V39" i="208" s="1"/>
  <c r="R32" i="195"/>
  <c r="S39" i="208" s="1"/>
  <c r="R29" i="195"/>
  <c r="S36" i="208" s="1"/>
  <c r="U29" i="195"/>
  <c r="L31" i="195"/>
  <c r="M38" i="208" s="1"/>
  <c r="U30" i="195"/>
  <c r="V37" i="208" s="1"/>
  <c r="R30" i="195"/>
  <c r="S37" i="208" s="1"/>
  <c r="L32" i="195"/>
  <c r="M39" i="208" s="1"/>
  <c r="L30" i="195"/>
  <c r="M37" i="208" s="1"/>
  <c r="N29" i="195"/>
  <c r="K29" i="195"/>
  <c r="L36" i="208" s="1"/>
  <c r="N31" i="195"/>
  <c r="O38" i="208" s="1"/>
  <c r="K31" i="195"/>
  <c r="L38" i="208" s="1"/>
  <c r="N32" i="195"/>
  <c r="O39" i="208" s="1"/>
  <c r="K32" i="195"/>
  <c r="L39" i="208" s="1"/>
  <c r="K30" i="195"/>
  <c r="L37" i="208" s="1"/>
  <c r="N30" i="195"/>
  <c r="O37" i="208" s="1"/>
  <c r="E29" i="195"/>
  <c r="E30" i="195"/>
  <c r="F37" i="208" s="1"/>
  <c r="E31" i="195"/>
  <c r="F38" i="208" s="1"/>
  <c r="E32" i="195"/>
  <c r="F39" i="208" s="1"/>
  <c r="D31" i="195"/>
  <c r="E38" i="208" s="1"/>
  <c r="D32" i="195"/>
  <c r="E39" i="208" s="1"/>
  <c r="D30" i="195"/>
  <c r="E37" i="208" s="1"/>
  <c r="D29" i="195"/>
  <c r="E36" i="208" s="1"/>
  <c r="F58" i="185"/>
  <c r="J57" i="185"/>
  <c r="G56" i="185"/>
  <c r="F56" i="185"/>
  <c r="G55" i="185"/>
  <c r="F55" i="185"/>
  <c r="K56" i="185"/>
  <c r="J56" i="185"/>
  <c r="F54" i="185"/>
  <c r="G57" i="185"/>
  <c r="F57" i="185"/>
  <c r="K55" i="185"/>
  <c r="J55" i="185"/>
  <c r="K58" i="185"/>
  <c r="J58" i="185"/>
  <c r="J54" i="185"/>
  <c r="X15" i="196"/>
  <c r="Y11" i="196"/>
  <c r="K57" i="185"/>
  <c r="G58" i="185"/>
  <c r="O87" i="195"/>
  <c r="P105" i="208" s="1"/>
  <c r="AE20" i="208"/>
  <c r="AE12" i="208"/>
  <c r="AE48" i="208"/>
  <c r="AE28" i="208"/>
  <c r="AE64" i="208"/>
  <c r="AE21" i="208"/>
  <c r="AE22" i="208"/>
  <c r="AE15" i="208"/>
  <c r="AE43" i="208"/>
  <c r="AE44" i="208"/>
  <c r="AE33" i="208"/>
  <c r="AE16" i="208"/>
  <c r="AE10" i="208"/>
  <c r="AE45" i="208"/>
  <c r="AE42" i="208"/>
  <c r="AE30" i="208"/>
  <c r="AE27" i="208"/>
  <c r="AE103" i="208"/>
  <c r="AE13" i="208"/>
  <c r="AE14" i="208"/>
  <c r="AE17" i="208"/>
  <c r="X106" i="208"/>
  <c r="X105" i="208"/>
  <c r="X44" i="208"/>
  <c r="X33" i="208"/>
  <c r="X30" i="208"/>
  <c r="X27" i="208"/>
  <c r="X43" i="208"/>
  <c r="X69" i="208"/>
  <c r="X10" i="208"/>
  <c r="X8" i="208"/>
  <c r="X64" i="208"/>
  <c r="X17" i="208"/>
  <c r="X104" i="208"/>
  <c r="X32" i="208"/>
  <c r="X15" i="208"/>
  <c r="X20" i="208"/>
  <c r="X16" i="208"/>
  <c r="X42" i="208"/>
  <c r="X28" i="208"/>
  <c r="X89" i="208"/>
  <c r="X50" i="208"/>
  <c r="Q104" i="208"/>
  <c r="Q42" i="208"/>
  <c r="Q22" i="208"/>
  <c r="Q29" i="208"/>
  <c r="Q21" i="208"/>
  <c r="Q30" i="208"/>
  <c r="Q51" i="208"/>
  <c r="Q8" i="208"/>
  <c r="Q23" i="208"/>
  <c r="Q49" i="208"/>
  <c r="Q33" i="208"/>
  <c r="Q62" i="208"/>
  <c r="Q27" i="208"/>
  <c r="Q12" i="208"/>
  <c r="Q44" i="208"/>
  <c r="Q41" i="208"/>
  <c r="Q43" i="208"/>
  <c r="O39" i="195"/>
  <c r="P48" i="208" s="1"/>
  <c r="O89" i="195"/>
  <c r="P108" i="208" s="1"/>
  <c r="O90" i="195"/>
  <c r="P109" i="208" s="1"/>
  <c r="O5" i="195"/>
  <c r="P7" i="208" s="1"/>
  <c r="O40" i="195"/>
  <c r="P49" i="208" s="1"/>
  <c r="AC19" i="195"/>
  <c r="AD24" i="208" s="1"/>
  <c r="AC7" i="195"/>
  <c r="AD10" i="208" s="1"/>
  <c r="AC87" i="195"/>
  <c r="AD105" i="208" s="1"/>
  <c r="AC21" i="195"/>
  <c r="AD27" i="208" s="1"/>
  <c r="AC5" i="195"/>
  <c r="AD7" i="208" s="1"/>
  <c r="AC8" i="195"/>
  <c r="AD12" i="208" s="1"/>
  <c r="AA27" i="195"/>
  <c r="AB33" i="208" s="1"/>
  <c r="AA6" i="195"/>
  <c r="AB8" i="208" s="1"/>
  <c r="AA16" i="195"/>
  <c r="AB21" i="208" s="1"/>
  <c r="K13" i="185" s="1"/>
  <c r="AA33" i="195"/>
  <c r="AB41" i="208" s="1"/>
  <c r="K22" i="185" s="1"/>
  <c r="AA23" i="195"/>
  <c r="AB29" i="208" s="1"/>
  <c r="K41" i="185" s="1"/>
  <c r="AC89" i="195"/>
  <c r="AD108" i="208" s="1"/>
  <c r="AA84" i="195"/>
  <c r="AB102" i="208" s="1"/>
  <c r="AA34" i="195"/>
  <c r="AB42" i="208" s="1"/>
  <c r="K23" i="185" s="1"/>
  <c r="AC26" i="195"/>
  <c r="AD32" i="208" s="1"/>
  <c r="AC42" i="195"/>
  <c r="AD51" i="208" s="1"/>
  <c r="AC91" i="195"/>
  <c r="AD110" i="208" s="1"/>
  <c r="AA85" i="195"/>
  <c r="AB103" i="208" s="1"/>
  <c r="AC86" i="195"/>
  <c r="AD104" i="208" s="1"/>
  <c r="AC11" i="195"/>
  <c r="AD15" i="208" s="1"/>
  <c r="AC40" i="195"/>
  <c r="AD49" i="208" s="1"/>
  <c r="AA35" i="195"/>
  <c r="AB43" i="208" s="1"/>
  <c r="K24" i="185" s="1"/>
  <c r="AC41" i="195"/>
  <c r="AD50" i="208" s="1"/>
  <c r="AA36" i="195"/>
  <c r="AB44" i="208" s="1"/>
  <c r="AC15" i="195"/>
  <c r="AD20" i="208" s="1"/>
  <c r="AC6" i="195"/>
  <c r="AD8" i="208" s="1"/>
  <c r="AC16" i="195"/>
  <c r="AD21" i="208" s="1"/>
  <c r="AC88" i="195"/>
  <c r="AA17" i="195"/>
  <c r="AB22" i="208" s="1"/>
  <c r="K14" i="185" s="1"/>
  <c r="AA25" i="195"/>
  <c r="AB31" i="208" s="1"/>
  <c r="K43" i="185" s="1"/>
  <c r="AC84" i="195"/>
  <c r="AD102" i="208" s="1"/>
  <c r="AD90" i="208"/>
  <c r="AC39" i="195"/>
  <c r="AD48" i="208" s="1"/>
  <c r="AA22" i="195"/>
  <c r="AB28" i="208" s="1"/>
  <c r="K40" i="185" s="1"/>
  <c r="AC9" i="195"/>
  <c r="AD13" i="208" s="1"/>
  <c r="AA86" i="195"/>
  <c r="AB104" i="208" s="1"/>
  <c r="AC13" i="195"/>
  <c r="AD17" i="208" s="1"/>
  <c r="AC90" i="195"/>
  <c r="AD109" i="208" s="1"/>
  <c r="AA19" i="195"/>
  <c r="AB24" i="208" s="1"/>
  <c r="K16" i="185" s="1"/>
  <c r="AA18" i="195"/>
  <c r="AB23" i="208" s="1"/>
  <c r="K15" i="185" s="1"/>
  <c r="AA87" i="195"/>
  <c r="AB105" i="208" s="1"/>
  <c r="AA21" i="195"/>
  <c r="AB27" i="208" s="1"/>
  <c r="K39" i="185" s="1"/>
  <c r="AA5" i="195"/>
  <c r="AB7" i="208" s="1"/>
  <c r="AA8" i="195"/>
  <c r="AB12" i="208" s="1"/>
  <c r="AB50" i="208"/>
  <c r="K28" i="185" s="1"/>
  <c r="AC36" i="195"/>
  <c r="AD44" i="208" s="1"/>
  <c r="AA10" i="195"/>
  <c r="AB14" i="208" s="1"/>
  <c r="AC92" i="195"/>
  <c r="AD111" i="208" s="1"/>
  <c r="AC27" i="195"/>
  <c r="AD33" i="208" s="1"/>
  <c r="AC33" i="195"/>
  <c r="AD41" i="208" s="1"/>
  <c r="AC23" i="195"/>
  <c r="AD29" i="208" s="1"/>
  <c r="AC12" i="195"/>
  <c r="AD16" i="208" s="1"/>
  <c r="AB59" i="208"/>
  <c r="K44" i="185" s="1"/>
  <c r="AB51" i="208"/>
  <c r="K29" i="185" s="1"/>
  <c r="AC85" i="195"/>
  <c r="AD103" i="208" s="1"/>
  <c r="AC22" i="195"/>
  <c r="AD28" i="208" s="1"/>
  <c r="AA24" i="195"/>
  <c r="AB30" i="208" s="1"/>
  <c r="AA11" i="195"/>
  <c r="AB15" i="208" s="1"/>
  <c r="AB109" i="208"/>
  <c r="AC18" i="195"/>
  <c r="AD23" i="208" s="1"/>
  <c r="AA7" i="195"/>
  <c r="AB10" i="208" s="1"/>
  <c r="AC35" i="195"/>
  <c r="AD43" i="208" s="1"/>
  <c r="AA15" i="195"/>
  <c r="AB20" i="208" s="1"/>
  <c r="K12" i="185" s="1"/>
  <c r="AC10" i="195"/>
  <c r="AD14" i="208" s="1"/>
  <c r="AC17" i="195"/>
  <c r="AD22" i="208" s="1"/>
  <c r="AC25" i="195"/>
  <c r="AD31" i="208" s="1"/>
  <c r="AA12" i="195"/>
  <c r="AB16" i="208" s="1"/>
  <c r="AC34" i="195"/>
  <c r="AD42" i="208" s="1"/>
  <c r="AB90" i="208"/>
  <c r="K35" i="185" s="1"/>
  <c r="AA26" i="195"/>
  <c r="AB32" i="208" s="1"/>
  <c r="K42" i="185" s="1"/>
  <c r="AC24" i="195"/>
  <c r="AD30" i="208" s="1"/>
  <c r="AA9" i="195"/>
  <c r="AB13" i="208" s="1"/>
  <c r="AC37" i="195"/>
  <c r="AD45" i="208" s="1"/>
  <c r="AA13" i="195"/>
  <c r="AB17" i="208" s="1"/>
  <c r="AB49" i="208"/>
  <c r="K27" i="185" s="1"/>
  <c r="O8" i="195"/>
  <c r="P12" i="208" s="1"/>
  <c r="O86" i="195"/>
  <c r="P104" i="208" s="1"/>
  <c r="T8" i="195"/>
  <c r="U12" i="208" s="1"/>
  <c r="U90" i="208"/>
  <c r="V13" i="195"/>
  <c r="W17" i="208" s="1"/>
  <c r="T85" i="195"/>
  <c r="U103" i="208" s="1"/>
  <c r="V86" i="195"/>
  <c r="W104" i="208" s="1"/>
  <c r="V23" i="195"/>
  <c r="W29" i="208" s="1"/>
  <c r="T9" i="195"/>
  <c r="U13" i="208" s="1"/>
  <c r="V84" i="195"/>
  <c r="W102" i="208" s="1"/>
  <c r="V16" i="195"/>
  <c r="W21" i="208" s="1"/>
  <c r="T22" i="195"/>
  <c r="U28" i="208" s="1"/>
  <c r="V91" i="195"/>
  <c r="W110" i="208" s="1"/>
  <c r="T33" i="195"/>
  <c r="U41" i="208" s="1"/>
  <c r="T18" i="195"/>
  <c r="U23" i="208" s="1"/>
  <c r="V89" i="195"/>
  <c r="W108" i="208" s="1"/>
  <c r="T23" i="195"/>
  <c r="U29" i="208" s="1"/>
  <c r="T17" i="195"/>
  <c r="U22" i="208" s="1"/>
  <c r="T5" i="195"/>
  <c r="U7" i="208" s="1"/>
  <c r="T87" i="195"/>
  <c r="U105" i="208" s="1"/>
  <c r="T21" i="195"/>
  <c r="U27" i="208" s="1"/>
  <c r="V35" i="195"/>
  <c r="W43" i="208" s="1"/>
  <c r="U111" i="208"/>
  <c r="V24" i="195"/>
  <c r="W30" i="208" s="1"/>
  <c r="V10" i="195"/>
  <c r="W14" i="208" s="1"/>
  <c r="V42" i="195"/>
  <c r="W51" i="208" s="1"/>
  <c r="T11" i="195"/>
  <c r="U15" i="208" s="1"/>
  <c r="U109" i="208"/>
  <c r="T19" i="195"/>
  <c r="U24" i="208" s="1"/>
  <c r="V5" i="195"/>
  <c r="W7" i="208" s="1"/>
  <c r="V8" i="195"/>
  <c r="W12" i="208" s="1"/>
  <c r="V27" i="195"/>
  <c r="W33" i="208" s="1"/>
  <c r="V22" i="195"/>
  <c r="W28" i="208" s="1"/>
  <c r="V33" i="195"/>
  <c r="W41" i="208" s="1"/>
  <c r="V40" i="195"/>
  <c r="W49" i="208" s="1"/>
  <c r="T25" i="195"/>
  <c r="U31" i="208" s="1"/>
  <c r="V11" i="195"/>
  <c r="W15" i="208" s="1"/>
  <c r="V90" i="195"/>
  <c r="W109" i="208" s="1"/>
  <c r="T13" i="195"/>
  <c r="U17" i="208" s="1"/>
  <c r="V18" i="195"/>
  <c r="W23" i="208" s="1"/>
  <c r="T26" i="195"/>
  <c r="U32" i="208" s="1"/>
  <c r="V85" i="195"/>
  <c r="W103" i="208" s="1"/>
  <c r="T86" i="195"/>
  <c r="U104" i="208" s="1"/>
  <c r="T7" i="195"/>
  <c r="U10" i="208" s="1"/>
  <c r="V87" i="195"/>
  <c r="W105" i="208" s="1"/>
  <c r="V21" i="195"/>
  <c r="W27" i="208" s="1"/>
  <c r="T35" i="195"/>
  <c r="U43" i="208" s="1"/>
  <c r="V92" i="195"/>
  <c r="W111" i="208" s="1"/>
  <c r="V36" i="195"/>
  <c r="W44" i="208" s="1"/>
  <c r="T6" i="195"/>
  <c r="U8" i="208" s="1"/>
  <c r="T24" i="195"/>
  <c r="U30" i="208" s="1"/>
  <c r="T15" i="195"/>
  <c r="U20" i="208" s="1"/>
  <c r="T10" i="195"/>
  <c r="U14" i="208" s="1"/>
  <c r="T84" i="195"/>
  <c r="U102" i="208" s="1"/>
  <c r="V12" i="195"/>
  <c r="W16" i="208" s="1"/>
  <c r="U110" i="208"/>
  <c r="U50" i="208"/>
  <c r="V34" i="195"/>
  <c r="W42" i="208" s="1"/>
  <c r="V37" i="195"/>
  <c r="W45" i="208" s="1"/>
  <c r="T12" i="195"/>
  <c r="U16" i="208" s="1"/>
  <c r="T16" i="195"/>
  <c r="U21" i="208" s="1"/>
  <c r="T27" i="195"/>
  <c r="U33" i="208" s="1"/>
  <c r="V41" i="195"/>
  <c r="W50" i="208" s="1"/>
  <c r="U51" i="208"/>
  <c r="U49" i="208"/>
  <c r="V25" i="195"/>
  <c r="W31" i="208" s="1"/>
  <c r="T34" i="195"/>
  <c r="U42" i="208" s="1"/>
  <c r="W90" i="208"/>
  <c r="V39" i="195"/>
  <c r="W48" i="208" s="1"/>
  <c r="V26" i="195"/>
  <c r="W32" i="208" s="1"/>
  <c r="V19" i="195"/>
  <c r="W24" i="208" s="1"/>
  <c r="U108" i="208"/>
  <c r="V17" i="195"/>
  <c r="W22" i="208" s="1"/>
  <c r="V9" i="195"/>
  <c r="W13" i="208" s="1"/>
  <c r="V7" i="195"/>
  <c r="W10" i="208" s="1"/>
  <c r="T36" i="195"/>
  <c r="U44" i="208" s="1"/>
  <c r="V6" i="195"/>
  <c r="W8" i="208" s="1"/>
  <c r="V15" i="195"/>
  <c r="W20" i="208" s="1"/>
  <c r="V88" i="195"/>
  <c r="O22" i="195"/>
  <c r="P28" i="208" s="1"/>
  <c r="O16" i="195"/>
  <c r="P21" i="208" s="1"/>
  <c r="M34" i="195"/>
  <c r="N42" i="208" s="1"/>
  <c r="G23" i="185" s="1"/>
  <c r="N51" i="208"/>
  <c r="G29" i="185" s="1"/>
  <c r="M12" i="195"/>
  <c r="N16" i="208" s="1"/>
  <c r="O41" i="195"/>
  <c r="P50" i="208" s="1"/>
  <c r="O13" i="195"/>
  <c r="P17" i="208" s="1"/>
  <c r="O34" i="195"/>
  <c r="P42" i="208" s="1"/>
  <c r="M17" i="195"/>
  <c r="N22" i="208" s="1"/>
  <c r="G14" i="185" s="1"/>
  <c r="M27" i="195"/>
  <c r="N33" i="208" s="1"/>
  <c r="N50" i="208"/>
  <c r="G28" i="185" s="1"/>
  <c r="M85" i="195"/>
  <c r="N103" i="208" s="1"/>
  <c r="N59" i="208"/>
  <c r="G44" i="185" s="1"/>
  <c r="M21" i="195"/>
  <c r="N27" i="208" s="1"/>
  <c r="G39" i="185" s="1"/>
  <c r="N110" i="195"/>
  <c r="O11" i="208" s="1"/>
  <c r="M18" i="195"/>
  <c r="N23" i="208" s="1"/>
  <c r="G15" i="185" s="1"/>
  <c r="M24" i="195"/>
  <c r="N30" i="208" s="1"/>
  <c r="M9" i="195"/>
  <c r="N13" i="208" s="1"/>
  <c r="M10" i="195"/>
  <c r="N14" i="208" s="1"/>
  <c r="M26" i="195"/>
  <c r="N32" i="208" s="1"/>
  <c r="G42" i="185" s="1"/>
  <c r="M84" i="195"/>
  <c r="N102" i="208" s="1"/>
  <c r="O92" i="195"/>
  <c r="P111" i="208" s="1"/>
  <c r="O17" i="195"/>
  <c r="P22" i="208" s="1"/>
  <c r="O10" i="195"/>
  <c r="P14" i="208" s="1"/>
  <c r="O91" i="195"/>
  <c r="P110" i="208" s="1"/>
  <c r="O12" i="195"/>
  <c r="P16" i="208" s="1"/>
  <c r="O6" i="195"/>
  <c r="P8" i="208" s="1"/>
  <c r="O7" i="195"/>
  <c r="P10" i="208" s="1"/>
  <c r="O18" i="195"/>
  <c r="P23" i="208" s="1"/>
  <c r="O11" i="195"/>
  <c r="P15" i="208" s="1"/>
  <c r="N109" i="195"/>
  <c r="O9" i="208" s="1"/>
  <c r="M19" i="195"/>
  <c r="N24" i="208" s="1"/>
  <c r="G16" i="185" s="1"/>
  <c r="M23" i="195"/>
  <c r="N29" i="208" s="1"/>
  <c r="G41" i="185" s="1"/>
  <c r="M25" i="195"/>
  <c r="N31" i="208" s="1"/>
  <c r="G43" i="185" s="1"/>
  <c r="M35" i="195"/>
  <c r="N43" i="208" s="1"/>
  <c r="G24" i="185" s="1"/>
  <c r="M6" i="195"/>
  <c r="N8" i="208" s="1"/>
  <c r="M86" i="195"/>
  <c r="N104" i="208" s="1"/>
  <c r="M33" i="195"/>
  <c r="N41" i="208" s="1"/>
  <c r="G22" i="185" s="1"/>
  <c r="O27" i="195"/>
  <c r="P33" i="208" s="1"/>
  <c r="O24" i="195"/>
  <c r="P30" i="208" s="1"/>
  <c r="O85" i="195"/>
  <c r="P103" i="208" s="1"/>
  <c r="O42" i="195"/>
  <c r="P51" i="208" s="1"/>
  <c r="P90" i="208"/>
  <c r="O88" i="195"/>
  <c r="O21" i="195"/>
  <c r="P27" i="208" s="1"/>
  <c r="O26" i="195"/>
  <c r="P32" i="208" s="1"/>
  <c r="O25" i="195"/>
  <c r="P31" i="208" s="1"/>
  <c r="N14" i="195"/>
  <c r="O18" i="208" s="1"/>
  <c r="N28" i="195"/>
  <c r="O34" i="208" s="1"/>
  <c r="M36" i="195"/>
  <c r="N44" i="208" s="1"/>
  <c r="M13" i="195"/>
  <c r="N17" i="208" s="1"/>
  <c r="M15" i="195"/>
  <c r="N20" i="208" s="1"/>
  <c r="G12" i="185" s="1"/>
  <c r="O23" i="195"/>
  <c r="P29" i="208" s="1"/>
  <c r="O37" i="195"/>
  <c r="P45" i="208" s="1"/>
  <c r="N20" i="195"/>
  <c r="O25" i="208" s="1"/>
  <c r="N38" i="195"/>
  <c r="M16" i="195"/>
  <c r="N21" i="208" s="1"/>
  <c r="G13" i="185" s="1"/>
  <c r="M22" i="195"/>
  <c r="N28" i="208" s="1"/>
  <c r="G40" i="185" s="1"/>
  <c r="M7" i="195"/>
  <c r="N10" i="208" s="1"/>
  <c r="N49" i="208"/>
  <c r="G27" i="185" s="1"/>
  <c r="M11" i="195"/>
  <c r="N15" i="208" s="1"/>
  <c r="N109" i="208"/>
  <c r="N110" i="208"/>
  <c r="M8" i="195"/>
  <c r="N12" i="208" s="1"/>
  <c r="O35" i="195"/>
  <c r="P43" i="208" s="1"/>
  <c r="O9" i="195"/>
  <c r="P13" i="208" s="1"/>
  <c r="O15" i="195"/>
  <c r="P20" i="208" s="1"/>
  <c r="O36" i="195"/>
  <c r="P44" i="208" s="1"/>
  <c r="O33" i="195"/>
  <c r="P41" i="208" s="1"/>
  <c r="O19" i="195"/>
  <c r="P24" i="208" s="1"/>
  <c r="O84" i="195"/>
  <c r="P102" i="208" s="1"/>
  <c r="M5" i="195"/>
  <c r="N7" i="208" s="1"/>
  <c r="J45" i="208"/>
  <c r="J41" i="208"/>
  <c r="J20" i="208"/>
  <c r="J12" i="208"/>
  <c r="J10" i="208"/>
  <c r="F22" i="195"/>
  <c r="G28" i="208" s="1"/>
  <c r="G51" i="208"/>
  <c r="F87" i="195"/>
  <c r="G105" i="208" s="1"/>
  <c r="G45" i="208"/>
  <c r="F84" i="195"/>
  <c r="G102" i="208" s="1"/>
  <c r="F6" i="195"/>
  <c r="G8" i="208" s="1"/>
  <c r="H10" i="195"/>
  <c r="I14" i="208" s="1"/>
  <c r="H26" i="195"/>
  <c r="I32" i="208" s="1"/>
  <c r="H40" i="195"/>
  <c r="I49" i="208" s="1"/>
  <c r="H92" i="195"/>
  <c r="I111" i="208" s="1"/>
  <c r="H94" i="195"/>
  <c r="I114" i="208" s="1"/>
  <c r="F13" i="195"/>
  <c r="G17" i="208" s="1"/>
  <c r="F8" i="195"/>
  <c r="G12" i="208" s="1"/>
  <c r="F16" i="195"/>
  <c r="G21" i="208" s="1"/>
  <c r="F25" i="195"/>
  <c r="G31" i="208" s="1"/>
  <c r="F85" i="195"/>
  <c r="G103" i="208" s="1"/>
  <c r="F21" i="195"/>
  <c r="G27" i="208" s="1"/>
  <c r="H66" i="195"/>
  <c r="I82" i="208" s="1"/>
  <c r="H25" i="195"/>
  <c r="I31" i="208" s="1"/>
  <c r="H81" i="195"/>
  <c r="I98" i="208" s="1"/>
  <c r="H34" i="195"/>
  <c r="I42" i="208" s="1"/>
  <c r="H19" i="195"/>
  <c r="I24" i="208" s="1"/>
  <c r="H70" i="195"/>
  <c r="I86" i="208" s="1"/>
  <c r="H57" i="195"/>
  <c r="H95" i="195"/>
  <c r="I115" i="208" s="1"/>
  <c r="H42" i="195"/>
  <c r="I51" i="208" s="1"/>
  <c r="H75" i="195"/>
  <c r="I92" i="208" s="1"/>
  <c r="H68" i="195"/>
  <c r="I84" i="208" s="1"/>
  <c r="H58" i="195"/>
  <c r="H91" i="195"/>
  <c r="I110" i="208" s="1"/>
  <c r="H89" i="195"/>
  <c r="I108" i="208" s="1"/>
  <c r="F7" i="195"/>
  <c r="G10" i="208" s="1"/>
  <c r="F24" i="195"/>
  <c r="G30" i="208" s="1"/>
  <c r="H97" i="195"/>
  <c r="I117" i="208" s="1"/>
  <c r="H7" i="195"/>
  <c r="I10" i="208" s="1"/>
  <c r="H11" i="195"/>
  <c r="I15" i="208" s="1"/>
  <c r="H67" i="195"/>
  <c r="I83" i="208" s="1"/>
  <c r="H87" i="195"/>
  <c r="I105" i="208" s="1"/>
  <c r="F12" i="195"/>
  <c r="G16" i="208" s="1"/>
  <c r="F17" i="195"/>
  <c r="G22" i="208" s="1"/>
  <c r="F27" i="195"/>
  <c r="G33" i="208" s="1"/>
  <c r="G44" i="208"/>
  <c r="G50" i="208"/>
  <c r="G59" i="208"/>
  <c r="F15" i="195"/>
  <c r="G20" i="208" s="1"/>
  <c r="H5" i="195"/>
  <c r="I7" i="208" s="1"/>
  <c r="H8" i="195"/>
  <c r="I12" i="208" s="1"/>
  <c r="H27" i="195"/>
  <c r="I33" i="208" s="1"/>
  <c r="I45" i="208"/>
  <c r="H80" i="195"/>
  <c r="I97" i="208" s="1"/>
  <c r="H73" i="195"/>
  <c r="I90" i="208" s="1"/>
  <c r="H16" i="195"/>
  <c r="I21" i="208" s="1"/>
  <c r="H59" i="195"/>
  <c r="H79" i="195"/>
  <c r="I96" i="208" s="1"/>
  <c r="H56" i="195"/>
  <c r="H39" i="195"/>
  <c r="I48" i="208" s="1"/>
  <c r="H15" i="195"/>
  <c r="I20" i="208" s="1"/>
  <c r="H21" i="195"/>
  <c r="I27" i="208" s="1"/>
  <c r="H69" i="195"/>
  <c r="I85" i="208" s="1"/>
  <c r="H76" i="195"/>
  <c r="I93" i="208" s="1"/>
  <c r="H74" i="195"/>
  <c r="I91" i="208" s="1"/>
  <c r="H18" i="195"/>
  <c r="I23" i="208" s="1"/>
  <c r="H23" i="195"/>
  <c r="I29" i="208" s="1"/>
  <c r="H77" i="195"/>
  <c r="I94" i="208" s="1"/>
  <c r="F11" i="195"/>
  <c r="G15" i="208" s="1"/>
  <c r="F19" i="195"/>
  <c r="G24" i="208" s="1"/>
  <c r="F34" i="195"/>
  <c r="G42" i="208" s="1"/>
  <c r="F86" i="195"/>
  <c r="G104" i="208" s="1"/>
  <c r="G90" i="208"/>
  <c r="H24" i="195"/>
  <c r="I30" i="208" s="1"/>
  <c r="H96" i="195"/>
  <c r="I116" i="208" s="1"/>
  <c r="H17" i="195"/>
  <c r="I22" i="208" s="1"/>
  <c r="H12" i="195"/>
  <c r="I16" i="208" s="1"/>
  <c r="H6" i="195"/>
  <c r="I8" i="208" s="1"/>
  <c r="H22" i="195"/>
  <c r="I28" i="208" s="1"/>
  <c r="H85" i="195"/>
  <c r="I103" i="208" s="1"/>
  <c r="F10" i="195"/>
  <c r="G14" i="208" s="1"/>
  <c r="F9" i="195"/>
  <c r="G13" i="208" s="1"/>
  <c r="F18" i="195"/>
  <c r="G23" i="208" s="1"/>
  <c r="F26" i="195"/>
  <c r="G32" i="208" s="1"/>
  <c r="F23" i="195"/>
  <c r="G29" i="208" s="1"/>
  <c r="G43" i="208"/>
  <c r="F33" i="195"/>
  <c r="G41" i="208" s="1"/>
  <c r="F5" i="195"/>
  <c r="G7" i="208" s="1"/>
  <c r="H88" i="195"/>
  <c r="I44" i="208"/>
  <c r="H71" i="195"/>
  <c r="I87" i="208" s="1"/>
  <c r="H86" i="195"/>
  <c r="I104" i="208" s="1"/>
  <c r="H41" i="195"/>
  <c r="I50" i="208" s="1"/>
  <c r="H13" i="195"/>
  <c r="I17" i="208" s="1"/>
  <c r="H65" i="195"/>
  <c r="I81" i="208" s="1"/>
  <c r="H84" i="195"/>
  <c r="I102" i="208" s="1"/>
  <c r="H9" i="195"/>
  <c r="I13" i="208" s="1"/>
  <c r="H33" i="195"/>
  <c r="I41" i="208" s="1"/>
  <c r="H98" i="195"/>
  <c r="I118" i="208" s="1"/>
  <c r="H78" i="195"/>
  <c r="I95" i="208" s="1"/>
  <c r="I43" i="208"/>
  <c r="H90" i="195"/>
  <c r="I109" i="208" s="1"/>
  <c r="H82" i="195"/>
  <c r="I99" i="208" s="1"/>
  <c r="G72" i="195"/>
  <c r="H88" i="208" s="1"/>
  <c r="G99" i="195"/>
  <c r="H119" i="208" s="1"/>
  <c r="G83" i="195"/>
  <c r="G112" i="195"/>
  <c r="H61" i="208" s="1"/>
  <c r="Y113" i="195"/>
  <c r="Z63" i="208" s="1"/>
  <c r="AB113" i="195"/>
  <c r="AC63" i="208" s="1"/>
  <c r="Y112" i="195"/>
  <c r="Z61" i="208" s="1"/>
  <c r="AB112" i="195"/>
  <c r="AC61" i="208" s="1"/>
  <c r="R112" i="195"/>
  <c r="S61" i="208" s="1"/>
  <c r="U112" i="195"/>
  <c r="V61" i="208" s="1"/>
  <c r="U113" i="195"/>
  <c r="V63" i="208" s="1"/>
  <c r="R113" i="195"/>
  <c r="S63" i="208" s="1"/>
  <c r="K112" i="195"/>
  <c r="L61" i="208" s="1"/>
  <c r="N112" i="195"/>
  <c r="O61" i="208" s="1"/>
  <c r="K113" i="195"/>
  <c r="L63" i="208" s="1"/>
  <c r="N113" i="195"/>
  <c r="O63" i="208" s="1"/>
  <c r="G113" i="195"/>
  <c r="H63" i="208" s="1"/>
  <c r="D112" i="195"/>
  <c r="E61" i="208" s="1"/>
  <c r="D113" i="195"/>
  <c r="E63" i="208" s="1"/>
  <c r="G20" i="195"/>
  <c r="H25" i="208" s="1"/>
  <c r="G43" i="195"/>
  <c r="G28" i="195"/>
  <c r="H34" i="208" s="1"/>
  <c r="G60" i="195"/>
  <c r="G110" i="195"/>
  <c r="H11" i="208" s="1"/>
  <c r="G109" i="195"/>
  <c r="H9" i="208" s="1"/>
  <c r="G14" i="195"/>
  <c r="H18" i="208" s="1"/>
  <c r="Y14" i="195"/>
  <c r="Z18" i="208" s="1"/>
  <c r="Z14" i="195"/>
  <c r="AA18" i="208" s="1"/>
  <c r="AB14" i="195"/>
  <c r="AC18" i="208" s="1"/>
  <c r="Y38" i="195"/>
  <c r="AB38" i="195"/>
  <c r="AB28" i="195"/>
  <c r="AC34" i="208" s="1"/>
  <c r="Z28" i="195"/>
  <c r="AA34" i="208" s="1"/>
  <c r="Y28" i="195"/>
  <c r="Z34" i="208" s="1"/>
  <c r="Y110" i="195"/>
  <c r="Z11" i="208" s="1"/>
  <c r="AB110" i="195"/>
  <c r="AC11" i="208" s="1"/>
  <c r="Z110" i="195"/>
  <c r="AA11" i="208" s="1"/>
  <c r="AB43" i="195"/>
  <c r="Y43" i="195"/>
  <c r="Z20" i="195"/>
  <c r="AA25" i="208" s="1"/>
  <c r="Y20" i="195"/>
  <c r="Z25" i="208" s="1"/>
  <c r="AB20" i="195"/>
  <c r="AC25" i="208" s="1"/>
  <c r="Z109" i="195"/>
  <c r="AA9" i="208" s="1"/>
  <c r="Y109" i="195"/>
  <c r="Z9" i="208" s="1"/>
  <c r="AB109" i="195"/>
  <c r="AC9" i="208" s="1"/>
  <c r="R38" i="195"/>
  <c r="U38" i="195"/>
  <c r="R109" i="195"/>
  <c r="S9" i="208" s="1"/>
  <c r="U109" i="195"/>
  <c r="V9" i="208" s="1"/>
  <c r="S109" i="195"/>
  <c r="T9" i="208" s="1"/>
  <c r="R28" i="195"/>
  <c r="S34" i="208" s="1"/>
  <c r="S28" i="195"/>
  <c r="T34" i="208" s="1"/>
  <c r="U28" i="195"/>
  <c r="V34" i="208" s="1"/>
  <c r="R14" i="195"/>
  <c r="S18" i="208" s="1"/>
  <c r="U14" i="195"/>
  <c r="V18" i="208" s="1"/>
  <c r="S14" i="195"/>
  <c r="T18" i="208" s="1"/>
  <c r="R20" i="195"/>
  <c r="S25" i="208" s="1"/>
  <c r="S20" i="195"/>
  <c r="T25" i="208" s="1"/>
  <c r="U20" i="195"/>
  <c r="V25" i="208" s="1"/>
  <c r="U43" i="195"/>
  <c r="R43" i="195"/>
  <c r="U110" i="195"/>
  <c r="V11" i="208" s="1"/>
  <c r="S110" i="195"/>
  <c r="T11" i="208" s="1"/>
  <c r="R110" i="195"/>
  <c r="S11" i="208" s="1"/>
  <c r="L110" i="195"/>
  <c r="M11" i="208" s="1"/>
  <c r="L109" i="195"/>
  <c r="M9" i="208" s="1"/>
  <c r="L28" i="195"/>
  <c r="M34" i="208" s="1"/>
  <c r="L14" i="195"/>
  <c r="M18" i="208" s="1"/>
  <c r="L20" i="195"/>
  <c r="M25" i="208" s="1"/>
  <c r="K14" i="195"/>
  <c r="L18" i="208" s="1"/>
  <c r="K28" i="195"/>
  <c r="L34" i="208" s="1"/>
  <c r="K110" i="195"/>
  <c r="L11" i="208" s="1"/>
  <c r="K109" i="195"/>
  <c r="L9" i="208" s="1"/>
  <c r="K20" i="195"/>
  <c r="L25" i="208" s="1"/>
  <c r="E109" i="195"/>
  <c r="F9" i="208" s="1"/>
  <c r="E110" i="195"/>
  <c r="F11" i="208" s="1"/>
  <c r="E14" i="195"/>
  <c r="F18" i="208" s="1"/>
  <c r="E20" i="195"/>
  <c r="F25" i="208" s="1"/>
  <c r="E28" i="195"/>
  <c r="F34" i="208" s="1"/>
  <c r="D109" i="195"/>
  <c r="E9" i="208" s="1"/>
  <c r="D110" i="195"/>
  <c r="E11" i="208" s="1"/>
  <c r="D14" i="195"/>
  <c r="E18" i="208" s="1"/>
  <c r="D43" i="195"/>
  <c r="D20" i="195"/>
  <c r="E25" i="208" s="1"/>
  <c r="D28" i="195"/>
  <c r="E34" i="208" s="1"/>
  <c r="O38" i="192"/>
  <c r="V13" i="207"/>
  <c r="Q65" i="192"/>
  <c r="S62" i="207" s="1"/>
  <c r="Q66" i="192"/>
  <c r="Q63" i="192"/>
  <c r="S60" i="207" s="1"/>
  <c r="Q64" i="192"/>
  <c r="S61" i="207" s="1"/>
  <c r="L66" i="192"/>
  <c r="L63" i="192"/>
  <c r="N60" i="207" s="1"/>
  <c r="L64" i="192"/>
  <c r="N61" i="207" s="1"/>
  <c r="L65" i="192"/>
  <c r="N62" i="207" s="1"/>
  <c r="R58" i="192"/>
  <c r="T51" i="207" s="1"/>
  <c r="D62" i="207"/>
  <c r="D60" i="207"/>
  <c r="D61" i="207"/>
  <c r="T54" i="192"/>
  <c r="V43" i="207" s="1"/>
  <c r="V36" i="207"/>
  <c r="T55" i="192"/>
  <c r="V44" i="207" s="1"/>
  <c r="T49" i="192"/>
  <c r="V38" i="207" s="1"/>
  <c r="T48" i="192"/>
  <c r="V37" i="207" s="1"/>
  <c r="T50" i="192"/>
  <c r="V39" i="207" s="1"/>
  <c r="T51" i="192"/>
  <c r="V40" i="207" s="1"/>
  <c r="T52" i="192"/>
  <c r="V41" i="207" s="1"/>
  <c r="T53" i="192"/>
  <c r="V42" i="207" s="1"/>
  <c r="S56" i="192"/>
  <c r="U49" i="207" s="1"/>
  <c r="M59" i="192"/>
  <c r="O52" i="207" s="1"/>
  <c r="R60" i="192"/>
  <c r="T53" i="207" s="1"/>
  <c r="R59" i="192"/>
  <c r="T52" i="207" s="1"/>
  <c r="O52" i="192"/>
  <c r="Q41" i="207" s="1"/>
  <c r="O48" i="192"/>
  <c r="Q37" i="207" s="1"/>
  <c r="O54" i="192"/>
  <c r="Q43" i="207" s="1"/>
  <c r="O55" i="192"/>
  <c r="Q44" i="207" s="1"/>
  <c r="M58" i="192"/>
  <c r="O51" i="207" s="1"/>
  <c r="O49" i="192"/>
  <c r="Q38" i="207" s="1"/>
  <c r="Q36" i="207"/>
  <c r="M60" i="192"/>
  <c r="O53" i="207" s="1"/>
  <c r="O50" i="192"/>
  <c r="Q39" i="207" s="1"/>
  <c r="O53" i="192"/>
  <c r="Q42" i="207" s="1"/>
  <c r="O51" i="192"/>
  <c r="Q40" i="207" s="1"/>
  <c r="L36" i="207"/>
  <c r="N56" i="192"/>
  <c r="P49" i="207" s="1"/>
  <c r="L43" i="207"/>
  <c r="L44" i="207"/>
  <c r="L41" i="207"/>
  <c r="L40" i="207"/>
  <c r="L42" i="207"/>
  <c r="L38" i="207"/>
  <c r="L37" i="207"/>
  <c r="L39" i="207"/>
  <c r="K49" i="207"/>
  <c r="C59" i="192"/>
  <c r="E52" i="207" s="1"/>
  <c r="C60" i="192"/>
  <c r="E53" i="207" s="1"/>
  <c r="C58" i="192"/>
  <c r="E51" i="207" s="1"/>
  <c r="S57" i="192"/>
  <c r="U50" i="207" s="1"/>
  <c r="Q62" i="192"/>
  <c r="S59" i="207" s="1"/>
  <c r="S61" i="192"/>
  <c r="U58" i="207" s="1"/>
  <c r="S59" i="192"/>
  <c r="U52" i="207" s="1"/>
  <c r="S60" i="192"/>
  <c r="U53" i="207" s="1"/>
  <c r="S58" i="192"/>
  <c r="U51" i="207" s="1"/>
  <c r="R61" i="192"/>
  <c r="T58" i="207" s="1"/>
  <c r="R57" i="192"/>
  <c r="T50" i="207" s="1"/>
  <c r="P62" i="192"/>
  <c r="M61" i="192"/>
  <c r="O58" i="207" s="1"/>
  <c r="N57" i="192"/>
  <c r="P50" i="207" s="1"/>
  <c r="L62" i="192"/>
  <c r="N59" i="207" s="1"/>
  <c r="M57" i="192"/>
  <c r="O50" i="207" s="1"/>
  <c r="N58" i="192"/>
  <c r="P51" i="207" s="1"/>
  <c r="N59" i="192"/>
  <c r="P52" i="207" s="1"/>
  <c r="N61" i="192"/>
  <c r="P58" i="207" s="1"/>
  <c r="N60" i="192"/>
  <c r="P53" i="207" s="1"/>
  <c r="K58" i="207"/>
  <c r="K53" i="207"/>
  <c r="K52" i="207"/>
  <c r="K51" i="207"/>
  <c r="I61" i="207"/>
  <c r="I62" i="207"/>
  <c r="I60" i="207"/>
  <c r="J52" i="207"/>
  <c r="I59" i="207"/>
  <c r="K50" i="207"/>
  <c r="J50" i="207"/>
  <c r="J53" i="207"/>
  <c r="J58" i="207"/>
  <c r="J51" i="207"/>
  <c r="C61" i="192"/>
  <c r="E58" i="207" s="1"/>
  <c r="D57" i="192"/>
  <c r="F50" i="207" s="1"/>
  <c r="D59" i="207"/>
  <c r="C57" i="192"/>
  <c r="E50" i="207" s="1"/>
  <c r="D59" i="192"/>
  <c r="F52" i="207" s="1"/>
  <c r="D60" i="192"/>
  <c r="F53" i="207" s="1"/>
  <c r="D61" i="192"/>
  <c r="F58" i="207" s="1"/>
  <c r="D58" i="192"/>
  <c r="F51" i="207" s="1"/>
  <c r="V15" i="207"/>
  <c r="V16" i="207"/>
  <c r="V24" i="207"/>
  <c r="V21" i="207"/>
  <c r="V10" i="207"/>
  <c r="V12" i="207"/>
  <c r="V18" i="207"/>
  <c r="T38" i="192"/>
  <c r="V11" i="207"/>
  <c r="V23" i="207"/>
  <c r="Q18" i="207"/>
  <c r="Q20" i="207"/>
  <c r="Q25" i="207"/>
  <c r="Q15" i="207"/>
  <c r="Q21" i="207"/>
  <c r="Q11" i="207"/>
  <c r="Q13" i="207"/>
  <c r="L18" i="207"/>
  <c r="L21" i="207"/>
  <c r="L12" i="207"/>
  <c r="L24" i="207"/>
  <c r="L11" i="207"/>
  <c r="L16" i="207"/>
  <c r="J38" i="192"/>
  <c r="E38" i="192"/>
  <c r="G23" i="207"/>
  <c r="G24" i="207"/>
  <c r="G18" i="207"/>
  <c r="G21" i="207"/>
  <c r="G12" i="207"/>
  <c r="G13" i="207"/>
  <c r="G15" i="207"/>
  <c r="G20" i="207"/>
  <c r="R56" i="192"/>
  <c r="T49" i="207" s="1"/>
  <c r="M56" i="192"/>
  <c r="O49" i="207" s="1"/>
  <c r="J49" i="207"/>
  <c r="AF20" i="195"/>
  <c r="AG109" i="195"/>
  <c r="X9" i="208" s="1"/>
  <c r="AG14" i="195"/>
  <c r="AE14" i="195"/>
  <c r="J18" i="208" s="1"/>
  <c r="AH20" i="195"/>
  <c r="AF109" i="195"/>
  <c r="Q9" i="208" s="1"/>
  <c r="AI106" i="195"/>
  <c r="AG110" i="195"/>
  <c r="X11" i="208" s="1"/>
  <c r="AF28" i="195"/>
  <c r="AG20" i="195"/>
  <c r="AE20" i="195"/>
  <c r="J25" i="208" s="1"/>
  <c r="AE109" i="195"/>
  <c r="J9" i="208" s="1"/>
  <c r="AH28" i="195"/>
  <c r="Y16" i="196"/>
  <c r="X20" i="196"/>
  <c r="AH14" i="195"/>
  <c r="AG28" i="195"/>
  <c r="AF110" i="195"/>
  <c r="Q11" i="208" s="1"/>
  <c r="AE110" i="195"/>
  <c r="J11" i="208" s="1"/>
  <c r="W36" i="196"/>
  <c r="X18" i="196"/>
  <c r="Y14" i="196"/>
  <c r="W47" i="196"/>
  <c r="W26" i="196"/>
  <c r="X25" i="196"/>
  <c r="Y21" i="196"/>
  <c r="W33" i="196"/>
  <c r="AH109" i="195"/>
  <c r="AE9" i="208" s="1"/>
  <c r="AE28" i="195"/>
  <c r="J34" i="208" s="1"/>
  <c r="AF14" i="195"/>
  <c r="Q18" i="208" s="1"/>
  <c r="AH110" i="195"/>
  <c r="AE11" i="208" s="1"/>
  <c r="G11" i="185" l="1"/>
  <c r="G10" i="185"/>
  <c r="G7" i="185"/>
  <c r="G6" i="185"/>
  <c r="K3" i="185"/>
  <c r="K4" i="185"/>
  <c r="K6" i="185"/>
  <c r="G8" i="185"/>
  <c r="K8" i="185"/>
  <c r="G5" i="185"/>
  <c r="G3" i="185"/>
  <c r="G4" i="185"/>
  <c r="K11" i="185"/>
  <c r="K10" i="185"/>
  <c r="K5" i="185"/>
  <c r="K7" i="185"/>
  <c r="N127" i="208"/>
  <c r="AA127" i="208"/>
  <c r="M127" i="208"/>
  <c r="L127" i="208"/>
  <c r="Z127" i="208"/>
  <c r="H106" i="195"/>
  <c r="I127" i="208" s="1"/>
  <c r="AC106" i="195"/>
  <c r="AD127" i="208" s="1"/>
  <c r="AA106" i="195"/>
  <c r="T106" i="195"/>
  <c r="U127" i="208" s="1"/>
  <c r="F106" i="195"/>
  <c r="G127" i="208" s="1"/>
  <c r="O106" i="195"/>
  <c r="P127" i="208" s="1"/>
  <c r="V106" i="195"/>
  <c r="W127" i="208" s="1"/>
  <c r="AC61" i="195"/>
  <c r="AD76" i="208" s="1"/>
  <c r="AA112" i="195"/>
  <c r="AB61" i="208" s="1"/>
  <c r="M99" i="195"/>
  <c r="N119" i="208" s="1"/>
  <c r="F112" i="195"/>
  <c r="G61" i="208" s="1"/>
  <c r="AA113" i="195"/>
  <c r="AB63" i="208" s="1"/>
  <c r="T113" i="195"/>
  <c r="U63" i="208" s="1"/>
  <c r="T112" i="195"/>
  <c r="U61" i="208" s="1"/>
  <c r="F113" i="195"/>
  <c r="G63" i="208" s="1"/>
  <c r="M112" i="195"/>
  <c r="N61" i="208" s="1"/>
  <c r="M113" i="195"/>
  <c r="N63" i="208" s="1"/>
  <c r="I64" i="208"/>
  <c r="P64" i="208"/>
  <c r="AB64" i="208"/>
  <c r="K49" i="185" s="1"/>
  <c r="P62" i="208"/>
  <c r="W62" i="208"/>
  <c r="AA61" i="195"/>
  <c r="AB76" i="208" s="1"/>
  <c r="AA76" i="208"/>
  <c r="AA64" i="195"/>
  <c r="AB79" i="208" s="1"/>
  <c r="AA79" i="208"/>
  <c r="AC78" i="208"/>
  <c r="AC63" i="195"/>
  <c r="AD78" i="208" s="1"/>
  <c r="AC62" i="195"/>
  <c r="AD77" i="208" s="1"/>
  <c r="AC77" i="208"/>
  <c r="AC64" i="195"/>
  <c r="AD79" i="208" s="1"/>
  <c r="AC79" i="208"/>
  <c r="AA63" i="195"/>
  <c r="AB78" i="208" s="1"/>
  <c r="AA78" i="208"/>
  <c r="AA77" i="208"/>
  <c r="AA62" i="195"/>
  <c r="AB77" i="208" s="1"/>
  <c r="T61" i="195"/>
  <c r="U76" i="208" s="1"/>
  <c r="T76" i="208"/>
  <c r="T77" i="208"/>
  <c r="T62" i="195"/>
  <c r="U77" i="208" s="1"/>
  <c r="T64" i="195"/>
  <c r="U79" i="208" s="1"/>
  <c r="T79" i="208"/>
  <c r="T63" i="195"/>
  <c r="U78" i="208" s="1"/>
  <c r="T78" i="208"/>
  <c r="V77" i="208"/>
  <c r="V62" i="195"/>
  <c r="W77" i="208" s="1"/>
  <c r="V64" i="195"/>
  <c r="W79" i="208" s="1"/>
  <c r="V79" i="208"/>
  <c r="V78" i="208"/>
  <c r="V63" i="195"/>
  <c r="W78" i="208" s="1"/>
  <c r="V61" i="195"/>
  <c r="W76" i="208" s="1"/>
  <c r="V76" i="208"/>
  <c r="M115" i="208"/>
  <c r="F18" i="185" s="1"/>
  <c r="M95" i="195"/>
  <c r="N115" i="208" s="1"/>
  <c r="G18" i="185" s="1"/>
  <c r="M117" i="208"/>
  <c r="F20" i="185" s="1"/>
  <c r="M97" i="195"/>
  <c r="N117" i="208" s="1"/>
  <c r="G20" i="185" s="1"/>
  <c r="M114" i="208"/>
  <c r="F17" i="185" s="1"/>
  <c r="M94" i="195"/>
  <c r="N114" i="208" s="1"/>
  <c r="G17" i="185" s="1"/>
  <c r="M82" i="195"/>
  <c r="N99" i="208" s="1"/>
  <c r="M87" i="195"/>
  <c r="N105" i="208" s="1"/>
  <c r="M68" i="195"/>
  <c r="N84" i="208" s="1"/>
  <c r="G33" i="185" s="1"/>
  <c r="M75" i="195"/>
  <c r="N92" i="208" s="1"/>
  <c r="G37" i="185" s="1"/>
  <c r="M80" i="195"/>
  <c r="N97" i="208" s="1"/>
  <c r="M73" i="195"/>
  <c r="N90" i="208" s="1"/>
  <c r="G35" i="185" s="1"/>
  <c r="M90" i="208"/>
  <c r="F35" i="185" s="1"/>
  <c r="M116" i="208"/>
  <c r="F19" i="185" s="1"/>
  <c r="M96" i="195"/>
  <c r="N116" i="208" s="1"/>
  <c r="G19" i="185" s="1"/>
  <c r="M118" i="208"/>
  <c r="F21" i="185" s="1"/>
  <c r="M98" i="195"/>
  <c r="N118" i="208" s="1"/>
  <c r="G21" i="185" s="1"/>
  <c r="N108" i="208"/>
  <c r="N111" i="208"/>
  <c r="M67" i="195"/>
  <c r="N83" i="208" s="1"/>
  <c r="G32" i="185" s="1"/>
  <c r="M64" i="195"/>
  <c r="N79" i="208" s="1"/>
  <c r="M79" i="208"/>
  <c r="O63" i="195"/>
  <c r="P78" i="208" s="1"/>
  <c r="O78" i="208"/>
  <c r="O77" i="208"/>
  <c r="O62" i="195"/>
  <c r="P77" i="208" s="1"/>
  <c r="M61" i="195"/>
  <c r="N76" i="208" s="1"/>
  <c r="M76" i="208"/>
  <c r="O64" i="195"/>
  <c r="P79" i="208" s="1"/>
  <c r="O79" i="208"/>
  <c r="O61" i="195"/>
  <c r="P76" i="208" s="1"/>
  <c r="O76" i="208"/>
  <c r="M63" i="195"/>
  <c r="N78" i="208" s="1"/>
  <c r="M78" i="208"/>
  <c r="M62" i="195"/>
  <c r="N77" i="208" s="1"/>
  <c r="M77" i="208"/>
  <c r="H62" i="195"/>
  <c r="I77" i="208" s="1"/>
  <c r="H64" i="195"/>
  <c r="I79" i="208" s="1"/>
  <c r="H78" i="208"/>
  <c r="I78" i="208"/>
  <c r="H77" i="208"/>
  <c r="H76" i="208"/>
  <c r="I76" i="208"/>
  <c r="F63" i="195"/>
  <c r="G78" i="208" s="1"/>
  <c r="F77" i="208"/>
  <c r="G77" i="208"/>
  <c r="F79" i="208"/>
  <c r="G79" i="208"/>
  <c r="F76" i="208"/>
  <c r="G76" i="208"/>
  <c r="T99" i="195"/>
  <c r="U119" i="208" s="1"/>
  <c r="F119" i="208"/>
  <c r="V99" i="195"/>
  <c r="W119" i="208" s="1"/>
  <c r="AC99" i="195"/>
  <c r="AD119" i="208" s="1"/>
  <c r="AA99" i="195"/>
  <c r="AB119" i="208" s="1"/>
  <c r="F99" i="195"/>
  <c r="U100" i="208"/>
  <c r="Q100" i="208"/>
  <c r="T100" i="208"/>
  <c r="AA100" i="208"/>
  <c r="AD89" i="208"/>
  <c r="X100" i="208"/>
  <c r="M100" i="208"/>
  <c r="F100" i="208"/>
  <c r="H93" i="195"/>
  <c r="I112" i="208" s="1"/>
  <c r="V93" i="195"/>
  <c r="F93" i="195"/>
  <c r="G112" i="208" s="1"/>
  <c r="O93" i="195"/>
  <c r="P112" i="208" s="1"/>
  <c r="AC93" i="195"/>
  <c r="AD112" i="208" s="1"/>
  <c r="N112" i="208"/>
  <c r="U112" i="208"/>
  <c r="AB112" i="208"/>
  <c r="I106" i="208"/>
  <c r="I107" i="208"/>
  <c r="P106" i="208"/>
  <c r="P107" i="208"/>
  <c r="G106" i="208"/>
  <c r="G107" i="208"/>
  <c r="N89" i="208"/>
  <c r="N106" i="208"/>
  <c r="N107" i="208"/>
  <c r="W106" i="208"/>
  <c r="W107" i="208"/>
  <c r="U106" i="208"/>
  <c r="U107" i="208"/>
  <c r="AD106" i="208"/>
  <c r="AD107" i="208"/>
  <c r="AB106" i="208"/>
  <c r="AB107" i="208"/>
  <c r="AA83" i="195"/>
  <c r="T72" i="195"/>
  <c r="U88" i="208" s="1"/>
  <c r="F83" i="195"/>
  <c r="L100" i="208"/>
  <c r="N93" i="208"/>
  <c r="E100" i="208"/>
  <c r="S100" i="208"/>
  <c r="Z100" i="208"/>
  <c r="AC83" i="195"/>
  <c r="AC100" i="208"/>
  <c r="H100" i="208"/>
  <c r="O83" i="195"/>
  <c r="O100" i="208"/>
  <c r="V83" i="195"/>
  <c r="V100" i="208"/>
  <c r="AE100" i="208"/>
  <c r="J100" i="208"/>
  <c r="M83" i="195"/>
  <c r="AA72" i="195"/>
  <c r="AB88" i="208" s="1"/>
  <c r="P80" i="208"/>
  <c r="P82" i="208"/>
  <c r="N80" i="208"/>
  <c r="N82" i="208"/>
  <c r="G31" i="185" s="1"/>
  <c r="M72" i="195"/>
  <c r="N88" i="208" s="1"/>
  <c r="AB89" i="208"/>
  <c r="AB87" i="208"/>
  <c r="K34" i="185" s="1"/>
  <c r="W89" i="208"/>
  <c r="AA74" i="208"/>
  <c r="T74" i="208"/>
  <c r="X74" i="208"/>
  <c r="M74" i="208"/>
  <c r="F74" i="208"/>
  <c r="T60" i="195"/>
  <c r="I89" i="208"/>
  <c r="U89" i="208"/>
  <c r="AB80" i="208"/>
  <c r="I80" i="208"/>
  <c r="V72" i="195"/>
  <c r="W88" i="208" s="1"/>
  <c r="F72" i="195"/>
  <c r="G88" i="208" s="1"/>
  <c r="O72" i="195"/>
  <c r="AC72" i="195"/>
  <c r="AD88" i="208" s="1"/>
  <c r="G80" i="208"/>
  <c r="P89" i="208"/>
  <c r="AD80" i="208"/>
  <c r="G89" i="208"/>
  <c r="W80" i="208"/>
  <c r="U80" i="208"/>
  <c r="G75" i="208"/>
  <c r="AD72" i="208"/>
  <c r="W73" i="208"/>
  <c r="P73" i="208"/>
  <c r="N72" i="208"/>
  <c r="G52" i="185" s="1"/>
  <c r="AB75" i="208"/>
  <c r="AD75" i="208"/>
  <c r="AB73" i="208"/>
  <c r="K53" i="185" s="1"/>
  <c r="W72" i="208"/>
  <c r="N73" i="208"/>
  <c r="G53" i="185" s="1"/>
  <c r="G72" i="208"/>
  <c r="P72" i="208"/>
  <c r="G73" i="208"/>
  <c r="AB72" i="208"/>
  <c r="K52" i="185" s="1"/>
  <c r="U73" i="208"/>
  <c r="U72" i="208"/>
  <c r="AD73" i="208"/>
  <c r="P75" i="208"/>
  <c r="W75" i="208"/>
  <c r="F60" i="195"/>
  <c r="AA60" i="195"/>
  <c r="I73" i="208"/>
  <c r="E74" i="208"/>
  <c r="AC60" i="195"/>
  <c r="AC74" i="208"/>
  <c r="U75" i="208"/>
  <c r="U71" i="208"/>
  <c r="I72" i="208"/>
  <c r="V60" i="195"/>
  <c r="V74" i="208"/>
  <c r="Q74" i="208"/>
  <c r="N75" i="208"/>
  <c r="M60" i="195"/>
  <c r="I75" i="208"/>
  <c r="I71" i="208"/>
  <c r="O60" i="195"/>
  <c r="O74" i="208"/>
  <c r="S74" i="208"/>
  <c r="J74" i="208"/>
  <c r="H74" i="208"/>
  <c r="L74" i="208"/>
  <c r="Z74" i="208"/>
  <c r="AE74" i="208"/>
  <c r="H46" i="195"/>
  <c r="I56" i="208" s="1"/>
  <c r="I70" i="208"/>
  <c r="G70" i="208"/>
  <c r="M44" i="195"/>
  <c r="N54" i="208" s="1"/>
  <c r="P69" i="208"/>
  <c r="AA44" i="195"/>
  <c r="AB54" i="208" s="1"/>
  <c r="O47" i="195"/>
  <c r="T47" i="195"/>
  <c r="U57" i="208" s="1"/>
  <c r="O46" i="195"/>
  <c r="P56" i="208" s="1"/>
  <c r="AC46" i="195"/>
  <c r="AD56" i="208" s="1"/>
  <c r="AA47" i="195"/>
  <c r="AB57" i="208" s="1"/>
  <c r="H47" i="195"/>
  <c r="I57" i="208" s="1"/>
  <c r="H44" i="195"/>
  <c r="I54" i="208" s="1"/>
  <c r="T44" i="195"/>
  <c r="U54" i="208" s="1"/>
  <c r="F47" i="195"/>
  <c r="G57" i="208" s="1"/>
  <c r="V47" i="195"/>
  <c r="AC47" i="195"/>
  <c r="F46" i="195"/>
  <c r="G56" i="208" s="1"/>
  <c r="M46" i="195"/>
  <c r="N56" i="208" s="1"/>
  <c r="V46" i="195"/>
  <c r="W56" i="208" s="1"/>
  <c r="T46" i="195"/>
  <c r="U56" i="208" s="1"/>
  <c r="AA46" i="195"/>
  <c r="AB56" i="208" s="1"/>
  <c r="F44" i="195"/>
  <c r="G54" i="208" s="1"/>
  <c r="F54" i="208"/>
  <c r="AC44" i="195"/>
  <c r="AD54" i="208" s="1"/>
  <c r="AC54" i="208"/>
  <c r="V44" i="195"/>
  <c r="W54" i="208" s="1"/>
  <c r="V54" i="208"/>
  <c r="O44" i="195"/>
  <c r="P54" i="208" s="1"/>
  <c r="O54" i="208"/>
  <c r="H45" i="195"/>
  <c r="I55" i="208" s="1"/>
  <c r="AD69" i="208"/>
  <c r="AB69" i="208"/>
  <c r="T55" i="195"/>
  <c r="U68" i="208" s="1"/>
  <c r="T68" i="208"/>
  <c r="W67" i="208"/>
  <c r="I67" i="208"/>
  <c r="U69" i="208"/>
  <c r="U66" i="208"/>
  <c r="G69" i="208"/>
  <c r="AC45" i="195"/>
  <c r="AD55" i="208" s="1"/>
  <c r="AA45" i="195"/>
  <c r="AB55" i="208" s="1"/>
  <c r="AA52" i="208"/>
  <c r="M45" i="195"/>
  <c r="N55" i="208" s="1"/>
  <c r="V52" i="208"/>
  <c r="H52" i="208"/>
  <c r="F45" i="195"/>
  <c r="G55" i="208" s="1"/>
  <c r="F52" i="208"/>
  <c r="T45" i="195"/>
  <c r="U55" i="208" s="1"/>
  <c r="AC52" i="208"/>
  <c r="L52" i="208"/>
  <c r="V45" i="195"/>
  <c r="W55" i="208" s="1"/>
  <c r="J52" i="208"/>
  <c r="Z52" i="208"/>
  <c r="AE52" i="208"/>
  <c r="Q52" i="208"/>
  <c r="E52" i="208"/>
  <c r="S52" i="208"/>
  <c r="T52" i="208"/>
  <c r="O52" i="208"/>
  <c r="O45" i="195"/>
  <c r="P55" i="208" s="1"/>
  <c r="X52" i="208"/>
  <c r="M52" i="208"/>
  <c r="V55" i="195"/>
  <c r="W68" i="208" s="1"/>
  <c r="M55" i="195"/>
  <c r="AC55" i="195"/>
  <c r="AD68" i="208" s="1"/>
  <c r="O55" i="195"/>
  <c r="P68" i="208" s="1"/>
  <c r="N69" i="208"/>
  <c r="F55" i="195"/>
  <c r="G68" i="208" s="1"/>
  <c r="H55" i="195"/>
  <c r="I68" i="208" s="1"/>
  <c r="I69" i="208"/>
  <c r="W69" i="208"/>
  <c r="AA55" i="195"/>
  <c r="AB68" i="208" s="1"/>
  <c r="M43" i="195"/>
  <c r="M29" i="195"/>
  <c r="N36" i="208" s="1"/>
  <c r="M46" i="208"/>
  <c r="T46" i="208"/>
  <c r="AC46" i="208"/>
  <c r="F46" i="208"/>
  <c r="X46" i="208"/>
  <c r="H46" i="208"/>
  <c r="L46" i="208"/>
  <c r="AE46" i="208"/>
  <c r="O46" i="208"/>
  <c r="E46" i="208"/>
  <c r="J46" i="208"/>
  <c r="S46" i="208"/>
  <c r="Z46" i="208"/>
  <c r="V46" i="208"/>
  <c r="AA46" i="208"/>
  <c r="Q46" i="208"/>
  <c r="AA43" i="195"/>
  <c r="F43" i="195"/>
  <c r="T43" i="195"/>
  <c r="O43" i="195"/>
  <c r="AA31" i="195"/>
  <c r="AB38" i="208" s="1"/>
  <c r="H31" i="195"/>
  <c r="I38" i="208" s="1"/>
  <c r="H38" i="208"/>
  <c r="H32" i="195"/>
  <c r="I39" i="208" s="1"/>
  <c r="V32" i="195"/>
  <c r="W39" i="208" s="1"/>
  <c r="AC31" i="195"/>
  <c r="AD38" i="208" s="1"/>
  <c r="M32" i="195"/>
  <c r="N39" i="208" s="1"/>
  <c r="O31" i="195"/>
  <c r="P38" i="208" s="1"/>
  <c r="M31" i="195"/>
  <c r="N38" i="208" s="1"/>
  <c r="T31" i="195"/>
  <c r="U38" i="208" s="1"/>
  <c r="F31" i="195"/>
  <c r="G38" i="208" s="1"/>
  <c r="AC32" i="195"/>
  <c r="AD39" i="208" s="1"/>
  <c r="AA32" i="195"/>
  <c r="AB39" i="208" s="1"/>
  <c r="F32" i="195"/>
  <c r="G39" i="208" s="1"/>
  <c r="O32" i="195"/>
  <c r="P39" i="208" s="1"/>
  <c r="V31" i="195"/>
  <c r="W38" i="208" s="1"/>
  <c r="T32" i="195"/>
  <c r="U39" i="208" s="1"/>
  <c r="H29" i="195"/>
  <c r="I36" i="208" s="1"/>
  <c r="F29" i="195"/>
  <c r="G36" i="208" s="1"/>
  <c r="F36" i="208"/>
  <c r="V29" i="195"/>
  <c r="W36" i="208" s="1"/>
  <c r="V36" i="208"/>
  <c r="AC29" i="195"/>
  <c r="AD36" i="208" s="1"/>
  <c r="AC36" i="208"/>
  <c r="O29" i="195"/>
  <c r="P36" i="208" s="1"/>
  <c r="O36" i="208"/>
  <c r="T29" i="195"/>
  <c r="U36" i="208" s="1"/>
  <c r="AA29" i="195"/>
  <c r="AB36" i="208" s="1"/>
  <c r="M30" i="195"/>
  <c r="N37" i="208" s="1"/>
  <c r="T30" i="195"/>
  <c r="U37" i="208" s="1"/>
  <c r="AA30" i="195"/>
  <c r="AB37" i="208" s="1"/>
  <c r="H30" i="195"/>
  <c r="I37" i="208" s="1"/>
  <c r="O30" i="195"/>
  <c r="P37" i="208" s="1"/>
  <c r="F30" i="195"/>
  <c r="G37" i="208" s="1"/>
  <c r="V30" i="195"/>
  <c r="W37" i="208" s="1"/>
  <c r="AC30" i="195"/>
  <c r="AD37" i="208" s="1"/>
  <c r="H38" i="195"/>
  <c r="F38" i="195"/>
  <c r="M47" i="195"/>
  <c r="N57" i="208" s="1"/>
  <c r="X19" i="196"/>
  <c r="Y15" i="196"/>
  <c r="M110" i="195"/>
  <c r="N11" i="208" s="1"/>
  <c r="M28" i="195"/>
  <c r="N34" i="208" s="1"/>
  <c r="AE18" i="208"/>
  <c r="AE34" i="208"/>
  <c r="AE25" i="208"/>
  <c r="X34" i="208"/>
  <c r="X25" i="208"/>
  <c r="X18" i="208"/>
  <c r="Q25" i="208"/>
  <c r="Q34" i="208"/>
  <c r="O110" i="195"/>
  <c r="P11" i="208" s="1"/>
  <c r="O28" i="195"/>
  <c r="P34" i="208" s="1"/>
  <c r="O38" i="195"/>
  <c r="O109" i="195"/>
  <c r="P9" i="208" s="1"/>
  <c r="AC109" i="195"/>
  <c r="AD9" i="208" s="1"/>
  <c r="AC20" i="195"/>
  <c r="AD25" i="208" s="1"/>
  <c r="AC113" i="195"/>
  <c r="AD63" i="208" s="1"/>
  <c r="AA110" i="195"/>
  <c r="AB11" i="208" s="1"/>
  <c r="AC38" i="195"/>
  <c r="AC14" i="195"/>
  <c r="AD18" i="208" s="1"/>
  <c r="AA109" i="195"/>
  <c r="AB9" i="208" s="1"/>
  <c r="AA20" i="195"/>
  <c r="AB25" i="208" s="1"/>
  <c r="AC110" i="195"/>
  <c r="AD11" i="208" s="1"/>
  <c r="AA28" i="195"/>
  <c r="AB34" i="208" s="1"/>
  <c r="AA14" i="195"/>
  <c r="AB18" i="208" s="1"/>
  <c r="AC43" i="195"/>
  <c r="AC28" i="195"/>
  <c r="AD34" i="208" s="1"/>
  <c r="AC112" i="195"/>
  <c r="AD61" i="208" s="1"/>
  <c r="V43" i="195"/>
  <c r="V109" i="195"/>
  <c r="W9" i="208" s="1"/>
  <c r="O14" i="195"/>
  <c r="P18" i="208" s="1"/>
  <c r="V110" i="195"/>
  <c r="W11" i="208" s="1"/>
  <c r="V112" i="195"/>
  <c r="W61" i="208" s="1"/>
  <c r="V20" i="195"/>
  <c r="W25" i="208" s="1"/>
  <c r="T14" i="195"/>
  <c r="U18" i="208" s="1"/>
  <c r="V28" i="195"/>
  <c r="W34" i="208" s="1"/>
  <c r="V113" i="195"/>
  <c r="W63" i="208" s="1"/>
  <c r="T110" i="195"/>
  <c r="U11" i="208" s="1"/>
  <c r="V38" i="195"/>
  <c r="T20" i="195"/>
  <c r="U25" i="208" s="1"/>
  <c r="V14" i="195"/>
  <c r="W18" i="208" s="1"/>
  <c r="T28" i="195"/>
  <c r="U34" i="208" s="1"/>
  <c r="T109" i="195"/>
  <c r="U9" i="208" s="1"/>
  <c r="O20" i="195"/>
  <c r="P25" i="208" s="1"/>
  <c r="O113" i="195"/>
  <c r="P63" i="208" s="1"/>
  <c r="M14" i="195"/>
  <c r="N18" i="208" s="1"/>
  <c r="M109" i="195"/>
  <c r="N9" i="208" s="1"/>
  <c r="O112" i="195"/>
  <c r="P61" i="208" s="1"/>
  <c r="M20" i="195"/>
  <c r="N25" i="208" s="1"/>
  <c r="F28" i="195"/>
  <c r="G34" i="208" s="1"/>
  <c r="F110" i="195"/>
  <c r="G11" i="208" s="1"/>
  <c r="H14" i="195"/>
  <c r="I18" i="208" s="1"/>
  <c r="H109" i="195"/>
  <c r="I9" i="208" s="1"/>
  <c r="H28" i="195"/>
  <c r="I34" i="208" s="1"/>
  <c r="H83" i="195"/>
  <c r="H112" i="195"/>
  <c r="I61" i="208" s="1"/>
  <c r="F109" i="195"/>
  <c r="G9" i="208" s="1"/>
  <c r="H43" i="195"/>
  <c r="H99" i="195"/>
  <c r="I119" i="208" s="1"/>
  <c r="H60" i="195"/>
  <c r="F20" i="195"/>
  <c r="G25" i="208" s="1"/>
  <c r="F14" i="195"/>
  <c r="G18" i="208" s="1"/>
  <c r="H110" i="195"/>
  <c r="I11" i="208" s="1"/>
  <c r="H20" i="195"/>
  <c r="I25" i="208" s="1"/>
  <c r="H113" i="195"/>
  <c r="I63" i="208" s="1"/>
  <c r="H72" i="195"/>
  <c r="I88" i="208" s="1"/>
  <c r="R66" i="192"/>
  <c r="R64" i="192"/>
  <c r="T61" i="207" s="1"/>
  <c r="R65" i="192"/>
  <c r="T62" i="207" s="1"/>
  <c r="R63" i="192"/>
  <c r="T60" i="207" s="1"/>
  <c r="M63" i="192"/>
  <c r="O60" i="207" s="1"/>
  <c r="N66" i="192"/>
  <c r="M65" i="192"/>
  <c r="O62" i="207" s="1"/>
  <c r="M64" i="192"/>
  <c r="O61" i="207" s="1"/>
  <c r="K59" i="207"/>
  <c r="C65" i="192"/>
  <c r="E62" i="207" s="1"/>
  <c r="C64" i="192"/>
  <c r="E61" i="207" s="1"/>
  <c r="C63" i="192"/>
  <c r="E60" i="207" s="1"/>
  <c r="S66" i="192"/>
  <c r="M66" i="192"/>
  <c r="T58" i="192"/>
  <c r="V51" i="207" s="1"/>
  <c r="T61" i="192"/>
  <c r="V58" i="207" s="1"/>
  <c r="T60" i="192"/>
  <c r="V53" i="207" s="1"/>
  <c r="T59" i="192"/>
  <c r="V52" i="207" s="1"/>
  <c r="T57" i="192"/>
  <c r="V50" i="207" s="1"/>
  <c r="O58" i="192"/>
  <c r="Q51" i="207" s="1"/>
  <c r="O60" i="192"/>
  <c r="Q53" i="207" s="1"/>
  <c r="O57" i="192"/>
  <c r="Q50" i="207" s="1"/>
  <c r="O61" i="192"/>
  <c r="Q58" i="207" s="1"/>
  <c r="O59" i="192"/>
  <c r="Q52" i="207" s="1"/>
  <c r="L51" i="207"/>
  <c r="L53" i="207"/>
  <c r="L52" i="207"/>
  <c r="L50" i="207"/>
  <c r="L58" i="207"/>
  <c r="E59" i="192"/>
  <c r="G52" i="207" s="1"/>
  <c r="E58" i="192"/>
  <c r="G51" i="207" s="1"/>
  <c r="E60" i="192"/>
  <c r="G53" i="207" s="1"/>
  <c r="E61" i="192"/>
  <c r="G58" i="207" s="1"/>
  <c r="E57" i="192"/>
  <c r="G50" i="207" s="1"/>
  <c r="T56" i="192"/>
  <c r="V49" i="207" s="1"/>
  <c r="L49" i="207"/>
  <c r="O56" i="192"/>
  <c r="Q49" i="207" s="1"/>
  <c r="S62" i="192"/>
  <c r="U59" i="207" s="1"/>
  <c r="S64" i="192"/>
  <c r="U61" i="207" s="1"/>
  <c r="S63" i="192"/>
  <c r="U60" i="207" s="1"/>
  <c r="S65" i="192"/>
  <c r="U62" i="207" s="1"/>
  <c r="R62" i="192"/>
  <c r="T59" i="207" s="1"/>
  <c r="N64" i="192"/>
  <c r="P61" i="207" s="1"/>
  <c r="N65" i="192"/>
  <c r="P62" i="207" s="1"/>
  <c r="N63" i="192"/>
  <c r="P60" i="207" s="1"/>
  <c r="N62" i="192"/>
  <c r="P59" i="207" s="1"/>
  <c r="M62" i="192"/>
  <c r="O59" i="207" s="1"/>
  <c r="K62" i="207"/>
  <c r="K61" i="207"/>
  <c r="K60" i="207"/>
  <c r="J62" i="207"/>
  <c r="J61" i="207"/>
  <c r="J60" i="207"/>
  <c r="J59" i="207"/>
  <c r="D64" i="192"/>
  <c r="F61" i="207" s="1"/>
  <c r="D63" i="192"/>
  <c r="F60" i="207" s="1"/>
  <c r="D65" i="192"/>
  <c r="F62" i="207" s="1"/>
  <c r="D62" i="192"/>
  <c r="F59" i="207" s="1"/>
  <c r="C62" i="192"/>
  <c r="E59" i="207" s="1"/>
  <c r="Y20" i="196"/>
  <c r="X24" i="196"/>
  <c r="W30" i="196"/>
  <c r="X29" i="196"/>
  <c r="Y25" i="196"/>
  <c r="W51" i="196"/>
  <c r="W40" i="196"/>
  <c r="W37" i="196"/>
  <c r="X22" i="196"/>
  <c r="Y18" i="196"/>
  <c r="AB127" i="208" l="1"/>
  <c r="G119" i="208"/>
  <c r="W112" i="208"/>
  <c r="P100" i="208"/>
  <c r="AB100" i="208"/>
  <c r="N100" i="208"/>
  <c r="W100" i="208"/>
  <c r="AD100" i="208"/>
  <c r="G100" i="208"/>
  <c r="I100" i="208"/>
  <c r="P88" i="208"/>
  <c r="N74" i="208"/>
  <c r="AB74" i="208"/>
  <c r="U74" i="208"/>
  <c r="W74" i="208"/>
  <c r="P74" i="208"/>
  <c r="AD74" i="208"/>
  <c r="G74" i="208"/>
  <c r="I74" i="208"/>
  <c r="P57" i="208"/>
  <c r="W57" i="208"/>
  <c r="AD57" i="208"/>
  <c r="N68" i="208"/>
  <c r="G52" i="208"/>
  <c r="U52" i="208"/>
  <c r="N52" i="208"/>
  <c r="W52" i="208"/>
  <c r="P52" i="208"/>
  <c r="I52" i="208"/>
  <c r="AD52" i="208"/>
  <c r="AB52" i="208"/>
  <c r="N46" i="208"/>
  <c r="W46" i="208"/>
  <c r="AB46" i="208"/>
  <c r="AD46" i="208"/>
  <c r="I46" i="208"/>
  <c r="G46" i="208"/>
  <c r="U46" i="208"/>
  <c r="P46" i="208"/>
  <c r="X23" i="196"/>
  <c r="Y19" i="196"/>
  <c r="T63" i="192"/>
  <c r="V60" i="207" s="1"/>
  <c r="T66" i="192"/>
  <c r="T64" i="192"/>
  <c r="V61" i="207" s="1"/>
  <c r="T62" i="192"/>
  <c r="V59" i="207" s="1"/>
  <c r="T65" i="192"/>
  <c r="V62" i="207" s="1"/>
  <c r="O63" i="192"/>
  <c r="Q60" i="207" s="1"/>
  <c r="O65" i="192"/>
  <c r="Q62" i="207" s="1"/>
  <c r="O64" i="192"/>
  <c r="Q61" i="207" s="1"/>
  <c r="O66" i="192"/>
  <c r="O62" i="192"/>
  <c r="Q59" i="207" s="1"/>
  <c r="L62" i="207"/>
  <c r="L61" i="207"/>
  <c r="L59" i="207"/>
  <c r="L60" i="207"/>
  <c r="E63" i="192"/>
  <c r="G60" i="207" s="1"/>
  <c r="E62" i="192"/>
  <c r="G59" i="207" s="1"/>
  <c r="E64" i="192"/>
  <c r="G61" i="207" s="1"/>
  <c r="E65" i="192"/>
  <c r="G62" i="207" s="1"/>
  <c r="Y24" i="196"/>
  <c r="X28" i="196"/>
  <c r="W55" i="196"/>
  <c r="W34" i="196"/>
  <c r="X26" i="196"/>
  <c r="Y22" i="196"/>
  <c r="W41" i="196"/>
  <c r="W44" i="196"/>
  <c r="X33" i="196"/>
  <c r="Y29" i="196"/>
  <c r="X27" i="196" l="1"/>
  <c r="Y23" i="196"/>
  <c r="X32" i="196"/>
  <c r="Y28" i="196"/>
  <c r="W38" i="196"/>
  <c r="X37" i="196"/>
  <c r="Y33" i="196"/>
  <c r="W59" i="196"/>
  <c r="W45" i="196"/>
  <c r="W48" i="196"/>
  <c r="X30" i="196"/>
  <c r="Y26" i="196"/>
  <c r="X31" i="196" l="1"/>
  <c r="Y27" i="196"/>
  <c r="X36" i="196"/>
  <c r="Y32" i="196"/>
  <c r="W49" i="196"/>
  <c r="W63" i="196"/>
  <c r="W42" i="196"/>
  <c r="X34" i="196"/>
  <c r="Y30" i="196"/>
  <c r="X41" i="196"/>
  <c r="Y37" i="196"/>
  <c r="W52" i="196"/>
  <c r="X35" i="196" l="1"/>
  <c r="Y31" i="196"/>
  <c r="X40" i="196"/>
  <c r="Y36" i="196"/>
  <c r="W56" i="196"/>
  <c r="X38" i="196"/>
  <c r="Y34" i="196"/>
  <c r="W67" i="196"/>
  <c r="X45" i="196"/>
  <c r="Y41" i="196"/>
  <c r="W46" i="196"/>
  <c r="W53" i="196"/>
  <c r="X39" i="196" l="1"/>
  <c r="Y35" i="196"/>
  <c r="X44" i="196"/>
  <c r="Y40" i="196"/>
  <c r="W57" i="196"/>
  <c r="X49" i="196"/>
  <c r="Y45" i="196"/>
  <c r="X42" i="196"/>
  <c r="Y38" i="196"/>
  <c r="W50" i="196"/>
  <c r="W71" i="196"/>
  <c r="W60" i="196"/>
  <c r="X43" i="196" l="1"/>
  <c r="Y39" i="196"/>
  <c r="X48" i="196"/>
  <c r="Y44" i="196"/>
  <c r="W54" i="196"/>
  <c r="W75" i="196"/>
  <c r="W64" i="196"/>
  <c r="X53" i="196"/>
  <c r="Y49" i="196"/>
  <c r="X46" i="196"/>
  <c r="Y42" i="196"/>
  <c r="W61" i="196"/>
  <c r="X47" i="196" l="1"/>
  <c r="Y43" i="196"/>
  <c r="X52" i="196"/>
  <c r="Y48" i="196"/>
  <c r="W65" i="196"/>
  <c r="X57" i="196"/>
  <c r="Y53" i="196"/>
  <c r="W79" i="196"/>
  <c r="X50" i="196"/>
  <c r="Y46" i="196"/>
  <c r="W68" i="196"/>
  <c r="W58" i="196"/>
  <c r="X51" i="196" l="1"/>
  <c r="Y47" i="196"/>
  <c r="X56" i="196"/>
  <c r="Y52" i="196"/>
  <c r="W62" i="196"/>
  <c r="X54" i="196"/>
  <c r="Y50" i="196"/>
  <c r="X61" i="196"/>
  <c r="Y57" i="196"/>
  <c r="W83" i="196"/>
  <c r="W72" i="196"/>
  <c r="W69" i="196"/>
  <c r="X55" i="196" l="1"/>
  <c r="Y51" i="196"/>
  <c r="X60" i="196"/>
  <c r="Y56" i="196"/>
  <c r="W73" i="196"/>
  <c r="W87" i="196"/>
  <c r="X58" i="196"/>
  <c r="Y54" i="196"/>
  <c r="W76" i="196"/>
  <c r="X65" i="196"/>
  <c r="Y61" i="196"/>
  <c r="W66" i="196"/>
  <c r="X59" i="196" l="1"/>
  <c r="Y55" i="196"/>
  <c r="X64" i="196"/>
  <c r="Y60" i="196"/>
  <c r="W70" i="196"/>
  <c r="W91" i="196"/>
  <c r="W80" i="196"/>
  <c r="X69" i="196"/>
  <c r="Y65" i="196"/>
  <c r="X62" i="196"/>
  <c r="Y58" i="196"/>
  <c r="W77" i="196"/>
  <c r="X63" i="196" l="1"/>
  <c r="Y59" i="196"/>
  <c r="X68" i="196"/>
  <c r="Y64" i="196"/>
  <c r="W81" i="196"/>
  <c r="W95" i="196"/>
  <c r="X73" i="196"/>
  <c r="Y69" i="196"/>
  <c r="X66" i="196"/>
  <c r="Y62" i="196"/>
  <c r="W84" i="196"/>
  <c r="W74" i="196"/>
  <c r="X67" i="196" l="1"/>
  <c r="Y63" i="196"/>
  <c r="X72" i="196"/>
  <c r="Y68" i="196"/>
  <c r="W78" i="196"/>
  <c r="W99" i="196"/>
  <c r="W85" i="196"/>
  <c r="X70" i="196"/>
  <c r="Y66" i="196"/>
  <c r="W88" i="196"/>
  <c r="X77" i="196"/>
  <c r="Y73" i="196"/>
  <c r="X71" i="196" l="1"/>
  <c r="Y67" i="196"/>
  <c r="W103" i="196"/>
  <c r="X76" i="196"/>
  <c r="Y72" i="196"/>
  <c r="A2" i="185"/>
  <c r="X81" i="196"/>
  <c r="Y77" i="196"/>
  <c r="W89" i="196"/>
  <c r="W82" i="196"/>
  <c r="X74" i="196"/>
  <c r="Y70" i="196"/>
  <c r="W92" i="196"/>
  <c r="X75" i="196" l="1"/>
  <c r="Y71" i="196"/>
  <c r="W107" i="196"/>
  <c r="X80" i="196"/>
  <c r="Y76" i="196"/>
  <c r="W93" i="196"/>
  <c r="X78" i="196"/>
  <c r="Y74" i="196"/>
  <c r="W96" i="196"/>
  <c r="W86" i="196"/>
  <c r="X85" i="196"/>
  <c r="Y81" i="196"/>
  <c r="X79" i="196" l="1"/>
  <c r="Y75" i="196"/>
  <c r="W111" i="196"/>
  <c r="X84" i="196"/>
  <c r="Y80" i="196"/>
  <c r="W90" i="196"/>
  <c r="X82" i="196"/>
  <c r="Y78" i="196"/>
  <c r="X89" i="196"/>
  <c r="Y85" i="196"/>
  <c r="W100" i="196"/>
  <c r="W104" i="196" s="1"/>
  <c r="W97" i="196"/>
  <c r="X83" i="196" l="1"/>
  <c r="Y79" i="196"/>
  <c r="W108" i="196"/>
  <c r="W115" i="196"/>
  <c r="X88" i="196"/>
  <c r="Y84" i="196"/>
  <c r="X86" i="196"/>
  <c r="Y82" i="196"/>
  <c r="W101" i="196"/>
  <c r="W105" i="196" s="1"/>
  <c r="X93" i="196"/>
  <c r="Y89" i="196"/>
  <c r="W94" i="196"/>
  <c r="X87" i="196" l="1"/>
  <c r="Y83" i="196"/>
  <c r="W112" i="196"/>
  <c r="W109" i="196"/>
  <c r="W119" i="196"/>
  <c r="X92" i="196"/>
  <c r="Y88" i="196"/>
  <c r="W98" i="196"/>
  <c r="X97" i="196"/>
  <c r="Y93" i="196"/>
  <c r="X90" i="196"/>
  <c r="Y86" i="196"/>
  <c r="X91" i="196" l="1"/>
  <c r="Y87" i="196"/>
  <c r="W113" i="196"/>
  <c r="W116" i="196"/>
  <c r="W123" i="196"/>
  <c r="X96" i="196"/>
  <c r="Y92" i="196"/>
  <c r="X101" i="196"/>
  <c r="Y97" i="196"/>
  <c r="X94" i="196"/>
  <c r="Y90" i="196"/>
  <c r="W102" i="196"/>
  <c r="W106" i="196" s="1"/>
  <c r="X95" i="196" l="1"/>
  <c r="Y91" i="196"/>
  <c r="W110" i="196"/>
  <c r="Y101" i="196"/>
  <c r="X105" i="196"/>
  <c r="W127" i="196"/>
  <c r="W120" i="196"/>
  <c r="W117" i="196"/>
  <c r="X100" i="196"/>
  <c r="Y96" i="196"/>
  <c r="X98" i="196"/>
  <c r="Y94" i="196"/>
  <c r="X99" i="196" l="1"/>
  <c r="Y95" i="196"/>
  <c r="W124" i="196"/>
  <c r="Y100" i="196"/>
  <c r="X104" i="196"/>
  <c r="W114" i="196"/>
  <c r="W121" i="196"/>
  <c r="W131" i="196"/>
  <c r="X109" i="196"/>
  <c r="Y105" i="196"/>
  <c r="X102" i="196"/>
  <c r="Y98" i="196"/>
  <c r="X103" i="196" l="1"/>
  <c r="Y99" i="196"/>
  <c r="Y102" i="196"/>
  <c r="X106" i="196"/>
  <c r="X113" i="196"/>
  <c r="Y109" i="196"/>
  <c r="W135" i="196"/>
  <c r="W125" i="196"/>
  <c r="W118" i="196"/>
  <c r="X108" i="196"/>
  <c r="Y104" i="196"/>
  <c r="W128" i="196"/>
  <c r="X107" i="196" l="1"/>
  <c r="Y103" i="196"/>
  <c r="W132" i="196"/>
  <c r="W122" i="196"/>
  <c r="W129" i="196"/>
  <c r="W139" i="196"/>
  <c r="X112" i="196"/>
  <c r="Y108" i="196"/>
  <c r="X117" i="196"/>
  <c r="Y113" i="196"/>
  <c r="X110" i="196"/>
  <c r="Y106" i="196"/>
  <c r="X111" i="196" l="1"/>
  <c r="Y107" i="196"/>
  <c r="W133" i="196"/>
  <c r="X114" i="196"/>
  <c r="Y110" i="196"/>
  <c r="X121" i="196"/>
  <c r="Y117" i="196"/>
  <c r="X116" i="196"/>
  <c r="Y112" i="196"/>
  <c r="W143" i="196"/>
  <c r="W126" i="196"/>
  <c r="W136" i="196"/>
  <c r="X115" i="196" l="1"/>
  <c r="Y111" i="196"/>
  <c r="W130" i="196"/>
  <c r="W147" i="196"/>
  <c r="X120" i="196"/>
  <c r="Y116" i="196"/>
  <c r="X125" i="196"/>
  <c r="Y121" i="196"/>
  <c r="X118" i="196"/>
  <c r="Y114" i="196"/>
  <c r="W140" i="196"/>
  <c r="W137" i="196"/>
  <c r="X119" i="196" l="1"/>
  <c r="Y115" i="196"/>
  <c r="W141" i="196"/>
  <c r="W144" i="196"/>
  <c r="X122" i="196"/>
  <c r="Y118" i="196"/>
  <c r="X129" i="196"/>
  <c r="Y125" i="196"/>
  <c r="X124" i="196"/>
  <c r="Y120" i="196"/>
  <c r="W151" i="196"/>
  <c r="W134" i="196"/>
  <c r="X123" i="196" l="1"/>
  <c r="Y119" i="196"/>
  <c r="W138" i="196"/>
  <c r="W155" i="196"/>
  <c r="X128" i="196"/>
  <c r="Y124" i="196"/>
  <c r="X133" i="196"/>
  <c r="Y129" i="196"/>
  <c r="X126" i="196"/>
  <c r="Y122" i="196"/>
  <c r="W148" i="196"/>
  <c r="W145" i="196"/>
  <c r="X127" i="196" l="1"/>
  <c r="Y123" i="196"/>
  <c r="W152" i="196"/>
  <c r="X130" i="196"/>
  <c r="Y126" i="196"/>
  <c r="X137" i="196"/>
  <c r="Y133" i="196"/>
  <c r="X132" i="196"/>
  <c r="Y128" i="196"/>
  <c r="W149" i="196"/>
  <c r="W142" i="196"/>
  <c r="X131" i="196" l="1"/>
  <c r="Y127" i="196"/>
  <c r="W146" i="196"/>
  <c r="W153" i="196"/>
  <c r="X136" i="196"/>
  <c r="Y132" i="196"/>
  <c r="X141" i="196"/>
  <c r="Y137" i="196"/>
  <c r="X134" i="196"/>
  <c r="Y130" i="196"/>
  <c r="W156" i="196"/>
  <c r="X135" i="196" l="1"/>
  <c r="Y131" i="196"/>
  <c r="U1" i="196" s="1"/>
  <c r="W157" i="196"/>
  <c r="X138" i="196"/>
  <c r="Y134" i="196"/>
  <c r="X145" i="196"/>
  <c r="Y141" i="196"/>
  <c r="X140" i="196"/>
  <c r="Y136" i="196"/>
  <c r="W150" i="196"/>
  <c r="A3" i="208" l="1"/>
  <c r="X139" i="196"/>
  <c r="Y135" i="196"/>
  <c r="W154" i="196"/>
  <c r="X144" i="196"/>
  <c r="Y140" i="196"/>
  <c r="X149" i="196"/>
  <c r="Y145" i="196"/>
  <c r="X142" i="196"/>
  <c r="Y138" i="196"/>
  <c r="X143" i="196" l="1"/>
  <c r="Y139" i="196"/>
  <c r="X146" i="196"/>
  <c r="Y142" i="196"/>
  <c r="X153" i="196"/>
  <c r="Y149" i="196"/>
  <c r="X148" i="196"/>
  <c r="Y144" i="196"/>
  <c r="X147" i="196" l="1"/>
  <c r="Y143" i="196"/>
  <c r="X152" i="196"/>
  <c r="Y148" i="196"/>
  <c r="X157" i="196"/>
  <c r="Y157" i="196" s="1"/>
  <c r="Y153" i="196"/>
  <c r="X150" i="196"/>
  <c r="Y146" i="196"/>
  <c r="X151" i="196" l="1"/>
  <c r="Y147" i="196"/>
  <c r="X154" i="196"/>
  <c r="Y154" i="196" s="1"/>
  <c r="Y150" i="196"/>
  <c r="X156" i="196"/>
  <c r="Y156" i="196" s="1"/>
  <c r="Y152" i="196"/>
  <c r="X155" i="196" l="1"/>
  <c r="Y155" i="196" s="1"/>
  <c r="Y151" i="196"/>
  <c r="D36" i="207"/>
  <c r="C47" i="192"/>
  <c r="E36" i="207" s="1"/>
  <c r="D51" i="192"/>
  <c r="E51" i="192" s="1"/>
  <c r="G40" i="207" s="1"/>
  <c r="D54" i="192"/>
  <c r="E54" i="192" s="1"/>
  <c r="G43" i="207" s="1"/>
  <c r="D49" i="192"/>
  <c r="F38" i="207" s="1"/>
  <c r="D55" i="192"/>
  <c r="F44" i="207" s="1"/>
  <c r="D48" i="192"/>
  <c r="F37" i="207" s="1"/>
  <c r="D52" i="192"/>
  <c r="E52" i="192" s="1"/>
  <c r="G41" i="207" s="1"/>
  <c r="D50" i="192"/>
  <c r="F39" i="207" s="1"/>
  <c r="B56" i="192"/>
  <c r="D47" i="192"/>
  <c r="F36" i="207" s="1"/>
  <c r="D53" i="192"/>
  <c r="E53" i="192" s="1"/>
  <c r="G42" i="207" s="1"/>
  <c r="D49" i="207" l="1"/>
  <c r="F40" i="207"/>
  <c r="C56" i="192"/>
  <c r="E49" i="207" s="1"/>
  <c r="E48" i="192"/>
  <c r="G37" i="207" s="1"/>
  <c r="E47" i="192"/>
  <c r="G36" i="207" s="1"/>
  <c r="F42" i="207"/>
  <c r="E49" i="192"/>
  <c r="G38" i="207" s="1"/>
  <c r="E50" i="192"/>
  <c r="G39" i="207" s="1"/>
  <c r="D56" i="192"/>
  <c r="E55" i="192"/>
  <c r="G44" i="207" s="1"/>
  <c r="F41" i="207"/>
  <c r="F43" i="207"/>
  <c r="D66" i="192" l="1"/>
  <c r="E66" i="192" s="1"/>
  <c r="C66" i="192"/>
  <c r="F49" i="207"/>
  <c r="E56" i="192"/>
  <c r="G49" i="207" s="1"/>
</calcChain>
</file>

<file path=xl/sharedStrings.xml><?xml version="1.0" encoding="utf-8"?>
<sst xmlns="http://schemas.openxmlformats.org/spreadsheetml/2006/main" count="962" uniqueCount="502">
  <si>
    <t>LRB_By_Manufacturer</t>
  </si>
  <si>
    <t>CSD_Detail_Data</t>
  </si>
  <si>
    <t xml:space="preserve">CSD_Detail_by_Geog_Data </t>
  </si>
  <si>
    <t>NCB_Detail_Data</t>
  </si>
  <si>
    <t xml:space="preserve">NCB_Detail_by_Geog_Data </t>
  </si>
  <si>
    <t>Monster LRB</t>
  </si>
  <si>
    <t>Nestle RTD Tea</t>
  </si>
  <si>
    <t>CSD</t>
  </si>
  <si>
    <t>Share</t>
  </si>
  <si>
    <t>DPSU</t>
  </si>
  <si>
    <t>RTD Tea</t>
  </si>
  <si>
    <t>RTD Coffee</t>
  </si>
  <si>
    <t>Energy Drinks</t>
  </si>
  <si>
    <t>Unflavored NJSW</t>
  </si>
  <si>
    <t>Enhanced NJSW</t>
  </si>
  <si>
    <t>Sports Drinks</t>
  </si>
  <si>
    <t>SS Juices &amp; Drinks</t>
  </si>
  <si>
    <t>Chilled Juice</t>
  </si>
  <si>
    <t>PEP CSD</t>
  </si>
  <si>
    <t>PEP Enhanced NJSW</t>
  </si>
  <si>
    <t>PEP Sports Drinks</t>
  </si>
  <si>
    <t>PEP RTD Tea</t>
  </si>
  <si>
    <t>PEP RTD Coffee</t>
  </si>
  <si>
    <t>PEP Chilled</t>
  </si>
  <si>
    <t>PEP SS Juices</t>
  </si>
  <si>
    <t>PEP Energy</t>
  </si>
  <si>
    <t>Total Water</t>
  </si>
  <si>
    <t xml:space="preserve"> Ttl Coke Water</t>
  </si>
  <si>
    <t xml:space="preserve"> Ttl Nestle Water</t>
  </si>
  <si>
    <t>LRB</t>
  </si>
  <si>
    <t>Dollars</t>
  </si>
  <si>
    <t>Avg Price/Vol % chg</t>
  </si>
  <si>
    <t>Volume</t>
  </si>
  <si>
    <t>Propel</t>
  </si>
  <si>
    <t>SoBe LifeWater</t>
  </si>
  <si>
    <t>Base Gatorade</t>
  </si>
  <si>
    <t>G2</t>
  </si>
  <si>
    <t>Amp</t>
  </si>
  <si>
    <t>LRB Share By Manufacturer</t>
  </si>
  <si>
    <t>AO CSD</t>
  </si>
  <si>
    <t>Carbonated Soft  Drinks</t>
  </si>
  <si>
    <t>Time</t>
  </si>
  <si>
    <t>Meas</t>
  </si>
  <si>
    <t>Geog</t>
  </si>
  <si>
    <t>Nestle LRB</t>
  </si>
  <si>
    <t>Kraft LRB</t>
  </si>
  <si>
    <t>KO CSD</t>
  </si>
  <si>
    <t>DPSU CSD</t>
  </si>
  <si>
    <t>Reg Unflavored NJSW</t>
  </si>
  <si>
    <t>PEP RUNJSW</t>
  </si>
  <si>
    <t>KO RUNJSW</t>
  </si>
  <si>
    <t>Nestle RUNJSW</t>
  </si>
  <si>
    <t>PEP ENJSW</t>
  </si>
  <si>
    <t>KO ENJSW</t>
  </si>
  <si>
    <t>PEP SD</t>
  </si>
  <si>
    <t>KO SD</t>
  </si>
  <si>
    <t>PEP Chld</t>
  </si>
  <si>
    <t>KO Chld</t>
  </si>
  <si>
    <t>Citrus World Chld</t>
  </si>
  <si>
    <t>PEP SSJD</t>
  </si>
  <si>
    <t>KO SSJD</t>
  </si>
  <si>
    <t>DPSU SSJD</t>
  </si>
  <si>
    <t>Kraft SSJD</t>
  </si>
  <si>
    <t>Ocean Spray SSJD</t>
  </si>
  <si>
    <t>Nestle SSJD</t>
  </si>
  <si>
    <t>KO RTD Tea</t>
  </si>
  <si>
    <t>DPSU RTD Tea</t>
  </si>
  <si>
    <t>PEP ED</t>
  </si>
  <si>
    <t>KO ED</t>
  </si>
  <si>
    <t>Rockstar ED</t>
  </si>
  <si>
    <t>Red Bull ED</t>
  </si>
  <si>
    <t>PEP Coffee</t>
  </si>
  <si>
    <t>KO Coffee</t>
  </si>
  <si>
    <t>PEP LRB</t>
  </si>
  <si>
    <t>KO LRB</t>
  </si>
  <si>
    <t>DPSU LRB</t>
  </si>
  <si>
    <t>Hansen LRB</t>
  </si>
  <si>
    <t>Red Bull LRB</t>
  </si>
  <si>
    <t>Private Label LRB</t>
  </si>
  <si>
    <t>All Other LRB</t>
  </si>
  <si>
    <t>Total LRB</t>
  </si>
  <si>
    <t>LRB Share By Manufacturer 
(Excl. Unflav. NJSW)</t>
  </si>
  <si>
    <t>PEP LRB ex NJRUSW</t>
  </si>
  <si>
    <t>KO LRB ex NJRUSW</t>
  </si>
  <si>
    <t>PL LRB ex NJRUSW</t>
  </si>
  <si>
    <t>PAB LRB</t>
  </si>
  <si>
    <t>LIT Jug</t>
  </si>
  <si>
    <t>Starbucks Energy Coffee</t>
  </si>
  <si>
    <t>Welchs SSJD</t>
  </si>
  <si>
    <t>DPSU ex NJRUSW</t>
  </si>
  <si>
    <t>LRB Share By Manufacturer 
(Excl. Unflav. NJSW &amp; SSJD)</t>
  </si>
  <si>
    <t>PEP LRB ex NJRUSW &amp; SSJD</t>
  </si>
  <si>
    <t>KO LRB ex NJRUSW &amp; SSJD</t>
  </si>
  <si>
    <t>DPSU ex NJRUSW &amp; SSJD</t>
  </si>
  <si>
    <t>PL LRB ex NJRUSW &amp; SSJD</t>
  </si>
  <si>
    <t>Campbells SSJD</t>
  </si>
  <si>
    <t>Hansen</t>
  </si>
  <si>
    <t>AO RUNJSW</t>
  </si>
  <si>
    <t>AO ENJSW</t>
  </si>
  <si>
    <t>AO ED</t>
  </si>
  <si>
    <t>AO Coffee</t>
  </si>
  <si>
    <t>AO RTD Tea</t>
  </si>
  <si>
    <t>AO LRB</t>
  </si>
  <si>
    <t>AO SD</t>
  </si>
  <si>
    <t>AO RTD TEA</t>
  </si>
  <si>
    <t>Nestle ENJSW</t>
  </si>
  <si>
    <t xml:space="preserve"> Ttl PEP Water</t>
  </si>
  <si>
    <t>LRB  ex NJRUSW</t>
  </si>
  <si>
    <t>LRB  ex NJRUSW &amp; SSJD</t>
  </si>
  <si>
    <t>REG UNFLAVORED NJSW</t>
  </si>
  <si>
    <t>PAB Performance (Share to Category)</t>
  </si>
  <si>
    <t>Sunny D</t>
  </si>
  <si>
    <t>Tampico</t>
  </si>
  <si>
    <t xml:space="preserve">  AO Water</t>
  </si>
  <si>
    <t>AO Chld</t>
  </si>
  <si>
    <t>AO SSJD</t>
  </si>
  <si>
    <t>PL LRB</t>
  </si>
  <si>
    <t>PL CSD</t>
  </si>
  <si>
    <t xml:space="preserve"> Ttl PL Water</t>
  </si>
  <si>
    <t>PL RUNJSW</t>
  </si>
  <si>
    <t>PL ENJSW</t>
  </si>
  <si>
    <t>PL SD</t>
  </si>
  <si>
    <t xml:space="preserve">PL ED </t>
  </si>
  <si>
    <t>PL Coffee</t>
  </si>
  <si>
    <t>PL Chld</t>
  </si>
  <si>
    <t>PL SSJD</t>
  </si>
  <si>
    <t>PL RTD Tea</t>
  </si>
  <si>
    <t>PL</t>
  </si>
  <si>
    <t>Trop Core</t>
  </si>
  <si>
    <t>Nestle</t>
  </si>
  <si>
    <t>Kraft</t>
  </si>
  <si>
    <t>Red Bull</t>
  </si>
  <si>
    <t>YTD</t>
  </si>
  <si>
    <t>Energy</t>
  </si>
  <si>
    <t>Arizona</t>
  </si>
  <si>
    <t>Prime</t>
  </si>
  <si>
    <t>Recover</t>
  </si>
  <si>
    <t>SS RTD Coffee</t>
  </si>
  <si>
    <t>Chilled Juice &amp; Drinks</t>
  </si>
  <si>
    <t>SS RTD Tea</t>
  </si>
  <si>
    <t>Enjoyment</t>
  </si>
  <si>
    <t>PEP Enjoyment</t>
  </si>
  <si>
    <t>KO Enjoyment</t>
  </si>
  <si>
    <t>PL Enjoyment</t>
  </si>
  <si>
    <t>Enhanced Hydration</t>
  </si>
  <si>
    <t>Hydration</t>
  </si>
  <si>
    <t>PEP Hydration</t>
  </si>
  <si>
    <t>KO Hydration</t>
  </si>
  <si>
    <t>PL Hydration</t>
  </si>
  <si>
    <t>Transformation</t>
  </si>
  <si>
    <t>PEP Transformation</t>
  </si>
  <si>
    <t>KO Transformation</t>
  </si>
  <si>
    <t>PL Transformation</t>
  </si>
  <si>
    <t>Nourishment</t>
  </si>
  <si>
    <t>PEP Nourishment</t>
  </si>
  <si>
    <t>KO Nourishment</t>
  </si>
  <si>
    <t>PL Nourishment</t>
  </si>
  <si>
    <t>Definitions</t>
  </si>
  <si>
    <r>
      <t>Enjoyment:</t>
    </r>
    <r>
      <rPr>
        <sz val="11"/>
        <rFont val="Cambria"/>
        <family val="1"/>
      </rPr>
      <t xml:space="preserve">  CSD's &amp; SS RTD Teas</t>
    </r>
  </si>
  <si>
    <r>
      <t>Hydration:</t>
    </r>
    <r>
      <rPr>
        <sz val="11"/>
        <rFont val="Cambria"/>
        <family val="1"/>
      </rPr>
      <t xml:space="preserve">  Sports Drinks, Enhanced NJSW &amp; RUNJSW</t>
    </r>
  </si>
  <si>
    <r>
      <t>Transformation:</t>
    </r>
    <r>
      <rPr>
        <sz val="11"/>
        <rFont val="Cambria"/>
        <family val="1"/>
      </rPr>
      <t xml:space="preserve">  Energy &amp; SS RTD Coffee</t>
    </r>
  </si>
  <si>
    <r>
      <t>Nourishment:</t>
    </r>
    <r>
      <rPr>
        <sz val="11"/>
        <rFont val="Cambria"/>
        <family val="1"/>
      </rPr>
      <t xml:space="preserve">  Chilled Juices &amp; Drinks, Shelf Stable J&amp;D, Juice &amp; Drink Concentrates, TTL FRUIT_PWD Mix, Dairy Alternatives, Milk Shakes &amp; FLV Dairy</t>
    </r>
  </si>
  <si>
    <r>
      <t>”Enhanced Hydration":</t>
    </r>
    <r>
      <rPr>
        <sz val="11"/>
        <rFont val="Cambria"/>
        <family val="1"/>
      </rPr>
      <t xml:space="preserve">  Sports Drinks &amp; Enhanced NJSW - Please note that within the 186 report we only show this view excluding RUNJSW from the Hydration category.  Report 115 or 165 will be the sources to view performance including RUNJSW.</t>
    </r>
  </si>
  <si>
    <t>PTD</t>
  </si>
  <si>
    <t>Dol % chg</t>
  </si>
  <si>
    <t>Dol Shr</t>
  </si>
  <si>
    <t>Dol Shr Chg</t>
  </si>
  <si>
    <t>PepsiCo LRB</t>
  </si>
  <si>
    <t>Coke LRB</t>
  </si>
  <si>
    <t>Glaceau LRB</t>
  </si>
  <si>
    <t>PepsiCo</t>
  </si>
  <si>
    <t>Coke</t>
  </si>
  <si>
    <t>Glaceau</t>
  </si>
  <si>
    <t>Citrus World</t>
  </si>
  <si>
    <t>Ocean Spray</t>
  </si>
  <si>
    <t>Rockstar</t>
  </si>
  <si>
    <t>All Other Beverages</t>
  </si>
  <si>
    <t>Savory Snacks</t>
  </si>
  <si>
    <t>P&amp;G</t>
  </si>
  <si>
    <t>General Mills</t>
  </si>
  <si>
    <t>Salty Snacks</t>
  </si>
  <si>
    <t>Snyders</t>
  </si>
  <si>
    <t>Utz</t>
  </si>
  <si>
    <t>Gruma</t>
  </si>
  <si>
    <t>Potato Chips</t>
  </si>
  <si>
    <t>Unflavored Tortilla Chips</t>
  </si>
  <si>
    <t>Flavored Tortilla Chips</t>
  </si>
  <si>
    <t>Hain</t>
  </si>
  <si>
    <t>Cheese Puffs</t>
  </si>
  <si>
    <t>Wise</t>
  </si>
  <si>
    <t>Snack Mix</t>
  </si>
  <si>
    <t>Pretzels</t>
  </si>
  <si>
    <t>Corn Chips</t>
  </si>
  <si>
    <t>Multipack</t>
  </si>
  <si>
    <t>Multigrain</t>
  </si>
  <si>
    <t>UTZ</t>
  </si>
  <si>
    <t>Pork Rinds</t>
  </si>
  <si>
    <t>Mac Snacks</t>
  </si>
  <si>
    <t>Popcorn</t>
  </si>
  <si>
    <t>Conagra</t>
  </si>
  <si>
    <t>Onion/Garlic</t>
  </si>
  <si>
    <t>Inventure Group</t>
  </si>
  <si>
    <t>All Other Salty Snacks</t>
  </si>
  <si>
    <t>Pita / Bagel</t>
  </si>
  <si>
    <t>New York Style</t>
  </si>
  <si>
    <t>Meat Snacks</t>
  </si>
  <si>
    <t>ConAgra</t>
  </si>
  <si>
    <t>Link Ind.</t>
  </si>
  <si>
    <t>Dips</t>
  </si>
  <si>
    <t>Campbell's</t>
  </si>
  <si>
    <t>Snack Bars</t>
  </si>
  <si>
    <t>Kelloggs</t>
  </si>
  <si>
    <t>Lite Snacks</t>
  </si>
  <si>
    <t>Genisoy</t>
  </si>
  <si>
    <t>Hot Cereals</t>
  </si>
  <si>
    <t>PEP Instant</t>
  </si>
  <si>
    <t>RTE Cereal</t>
  </si>
  <si>
    <t>Flvd. Rice, Pasta &amp; ES</t>
  </si>
  <si>
    <t>Unilever</t>
  </si>
  <si>
    <t>Pancake Mix</t>
  </si>
  <si>
    <t xml:space="preserve">Pancake Syrup </t>
  </si>
  <si>
    <t>Pinnacle</t>
  </si>
  <si>
    <t>Grits</t>
  </si>
  <si>
    <t>Martha White</t>
  </si>
  <si>
    <t>Product</t>
  </si>
  <si>
    <t>Geography</t>
  </si>
  <si>
    <t>Row</t>
  </si>
  <si>
    <t>Col</t>
  </si>
  <si>
    <t>Prod</t>
  </si>
  <si>
    <t>Geog Change</t>
  </si>
  <si>
    <t>Meas Change</t>
  </si>
  <si>
    <t>EXC_LRB_Data</t>
  </si>
  <si>
    <t>Exc_LRB_by_Manufacturer_Data</t>
  </si>
  <si>
    <t>Comp_Cat_Data</t>
  </si>
  <si>
    <t>Competitive_Summary_Cat</t>
  </si>
  <si>
    <t xml:space="preserve">  Total PCT Accounts ex WMT</t>
  </si>
  <si>
    <t xml:space="preserve">  Strategic Grocery</t>
  </si>
  <si>
    <t xml:space="preserve">          Kroger-Corporate-RMA - Groc</t>
  </si>
  <si>
    <t xml:space="preserve">          Publix-Corporate-RMA - Groc</t>
  </si>
  <si>
    <t xml:space="preserve">          Ahold-Corporate-RMA - Groc</t>
  </si>
  <si>
    <t xml:space="preserve">          Big Y-RMA - Groc</t>
  </si>
  <si>
    <t xml:space="preserve">          Giant Eagle-Corporate-RMA - Groc</t>
  </si>
  <si>
    <t xml:space="preserve">          Harris Teeter-Corporate-RMA - Groc</t>
  </si>
  <si>
    <t xml:space="preserve">          Hy-Vee-Corporate-RMA - Groc</t>
  </si>
  <si>
    <t xml:space="preserve">          Price Chopper-Corporate-RMA - Groc</t>
  </si>
  <si>
    <t xml:space="preserve">          Roundys Corp-RMA - Groc</t>
  </si>
  <si>
    <t xml:space="preserve">          Save Mart Corporate-RMA - Groc</t>
  </si>
  <si>
    <t xml:space="preserve">          Schnucks-Total Corporate-RMA - Groc</t>
  </si>
  <si>
    <t xml:space="preserve">          Stater Bros-Corporate-RMA - Groc</t>
  </si>
  <si>
    <t xml:space="preserve">          Supervalu-Total Corporate-RMA - Groc</t>
  </si>
  <si>
    <t xml:space="preserve">          Tops-Total-RMA - Groc</t>
  </si>
  <si>
    <t xml:space="preserve">          Wakefern-Corporate-RMA - Groc</t>
  </si>
  <si>
    <t xml:space="preserve">          Wegmans-Corporate-RMA - Groc</t>
  </si>
  <si>
    <t xml:space="preserve">          Weis-Corporate-RMA - Groc</t>
  </si>
  <si>
    <t xml:space="preserve">          Winn Dixie-Corporate-RMA - Groc</t>
  </si>
  <si>
    <t xml:space="preserve">          Kmart-Total Corporate-RMA - Mass</t>
  </si>
  <si>
    <t xml:space="preserve">          Target Total Corporate-RMA-Mass</t>
  </si>
  <si>
    <t xml:space="preserve">          BJ's Corporate-RMA - Club - BASIC</t>
  </si>
  <si>
    <t xml:space="preserve">          Family Dollar-Total US-RMA - Dollar</t>
  </si>
  <si>
    <t xml:space="preserve">          Freds Dollar-RMA - Dollar</t>
  </si>
  <si>
    <t xml:space="preserve">          Rite Aid-Total Corporate-RMA - Drug</t>
  </si>
  <si>
    <t xml:space="preserve">          Walgreens-Corp W/ Duane Reade-RMA - Drug</t>
  </si>
  <si>
    <t xml:space="preserve">          Walgreens-Corp w/o Puerto Rico-RMA - Drug</t>
  </si>
  <si>
    <t xml:space="preserve">        Chevron Corporate-SRMA - Conv</t>
  </si>
  <si>
    <t xml:space="preserve">        Cumberland Farms-Corporate-SRMA - Conv</t>
  </si>
  <si>
    <t xml:space="preserve">        Circle K Corporate-RMA - Conv</t>
  </si>
  <si>
    <t xml:space="preserve">        Hess Total Corp-RMA - CONV - BASIC</t>
  </si>
  <si>
    <t xml:space="preserve">        Kum N Go Corporate RMA-Conv</t>
  </si>
  <si>
    <t xml:space="preserve">        Pantry Corporate - RMA - Conv</t>
  </si>
  <si>
    <t xml:space="preserve">        Valero Total Corp-RMA - Conv</t>
  </si>
  <si>
    <t xml:space="preserve">        Speedway Total Corporate - RMA - Conv</t>
  </si>
  <si>
    <t xml:space="preserve">          A&amp;P Corporate w/Pathmark-RMA - Groc</t>
  </si>
  <si>
    <t xml:space="preserve">        PBC Total - Groc</t>
  </si>
  <si>
    <t xml:space="preserve">        FBU Total - Groc</t>
  </si>
  <si>
    <t xml:space="preserve">          Kroger Coordinated-RMA - Groc</t>
  </si>
  <si>
    <t>Engineered Nutrition</t>
  </si>
  <si>
    <t>Total Engineered Nutrition</t>
  </si>
  <si>
    <t>Cytosport EngNutr</t>
  </si>
  <si>
    <t>QTG EngNutr</t>
  </si>
  <si>
    <t>Private LabelEngNutr</t>
  </si>
  <si>
    <t>Ao EngNutr</t>
  </si>
  <si>
    <t>PEP LRB + ROCKSTAR</t>
  </si>
  <si>
    <t>KO LRB + 40% of Monster Energy</t>
  </si>
  <si>
    <t>Fair Oak Farms EngNutr</t>
  </si>
  <si>
    <t>Abbott EngNutr</t>
  </si>
  <si>
    <t>PEP Energy + Rockstar</t>
  </si>
  <si>
    <t>KO Energy + 40% Monster Energy</t>
  </si>
  <si>
    <t xml:space="preserve">  Top 50 Releasable</t>
  </si>
  <si>
    <t xml:space="preserve">          Sfwy-Corporate w/o AK/HI-RMA - Groc</t>
  </si>
  <si>
    <t xml:space="preserve">          DH Delhaize-Corp-RMA - Groc</t>
  </si>
  <si>
    <t xml:space="preserve">          Sam's Corp-RMA - Club</t>
  </si>
  <si>
    <t xml:space="preserve">          CVS+Longs Corporate Total - RMA - Drug</t>
  </si>
  <si>
    <t xml:space="preserve">        Wawa Corporate-SRMA - Conv</t>
  </si>
  <si>
    <t xml:space="preserve">  NAB National Grocery Customers (incl SV)</t>
  </si>
  <si>
    <t xml:space="preserve">          DH Hannaford-Corp DC1-RMA - Groc</t>
  </si>
  <si>
    <t xml:space="preserve">          DH Sweetbay DC8-RMA - Groc</t>
  </si>
  <si>
    <t xml:space="preserve">          DH JH Harvey DC3- RMA - Groc</t>
  </si>
  <si>
    <t>Monster ED</t>
  </si>
  <si>
    <t xml:space="preserve">          DH Food Lion Corp - RMA-Groc</t>
  </si>
  <si>
    <t xml:space="preserve">  NAB CCO Grocery Customers</t>
  </si>
  <si>
    <t>Arizona RTD Tea</t>
  </si>
  <si>
    <t>Total US - MultiOutletC</t>
  </si>
  <si>
    <t>Total US - Groc</t>
  </si>
  <si>
    <t>Total US - Drug</t>
  </si>
  <si>
    <t>Walmart Corporate-RMA - Walmart</t>
  </si>
  <si>
    <t>Total US - Conv</t>
  </si>
  <si>
    <t>Sales</t>
  </si>
  <si>
    <t>% Chg</t>
  </si>
  <si>
    <t>Chg</t>
  </si>
  <si>
    <t>Brisk</t>
  </si>
  <si>
    <t>Pure Leaf</t>
  </si>
  <si>
    <t xml:space="preserve"> </t>
  </si>
  <si>
    <t>%Chg</t>
  </si>
  <si>
    <t>Share of Category</t>
  </si>
  <si>
    <t>Share of LRB</t>
  </si>
  <si>
    <t>Price</t>
  </si>
  <si>
    <t>$/Vol 
% Chg</t>
  </si>
  <si>
    <t>%Share of Catg</t>
  </si>
  <si>
    <t>%Share of LRB</t>
  </si>
  <si>
    <t xml:space="preserve">Executive Summary - PAB Measured Channel Share Performance </t>
  </si>
  <si>
    <t xml:space="preserve">      Total US - MultiOutletC</t>
  </si>
  <si>
    <t xml:space="preserve">      Total US - MultiOutlet</t>
  </si>
  <si>
    <t xml:space="preserve">      Total US - Groc</t>
  </si>
  <si>
    <t xml:space="preserve">      Total US - Drug</t>
  </si>
  <si>
    <t>Total Dollar (Family + Freds)</t>
  </si>
  <si>
    <t xml:space="preserve">        Walmart Corporate-RMA - Walmart</t>
  </si>
  <si>
    <t xml:space="preserve">          DeCA Total - RMA - BASIC</t>
  </si>
  <si>
    <t xml:space="preserve">      Total US - Conv</t>
  </si>
  <si>
    <t>Strategic Grocery</t>
  </si>
  <si>
    <t>Top 50 Releasable</t>
  </si>
  <si>
    <t xml:space="preserve">          Kroger Corporate-RMA - Groc</t>
  </si>
  <si>
    <t xml:space="preserve">          Publix Corporate-RMA - Groc</t>
  </si>
  <si>
    <t xml:space="preserve">          Ahold Corporate-RMA - Groc</t>
  </si>
  <si>
    <t xml:space="preserve">          Price Chopper Corporate-RMA - Groc</t>
  </si>
  <si>
    <t xml:space="preserve">          Schnucks Total Corporate-RMA - Groc</t>
  </si>
  <si>
    <t xml:space="preserve">          Supervalu Total Corporate-RMA - Groc</t>
  </si>
  <si>
    <t xml:space="preserve">          Tops Total-RMA - Groc</t>
  </si>
  <si>
    <t xml:space="preserve">          Wegmans Corporate-RMA - Groc</t>
  </si>
  <si>
    <t xml:space="preserve">          Bi-Lo Winn Dixie Corp-RMA - Groc</t>
  </si>
  <si>
    <t xml:space="preserve">          CVS Corporate Total-RMA - Drug</t>
  </si>
  <si>
    <t>NAB National Grocery Customers (ex SV, Abs)</t>
  </si>
  <si>
    <t>NAB National Grocery Customers (incl Abs)</t>
  </si>
  <si>
    <t>NAB Regional Customers (ex Abs)</t>
  </si>
  <si>
    <t>NAB Regional Customers (incl Abs)</t>
  </si>
  <si>
    <t xml:space="preserve">          Kroger Corp w/ Harris Teeter-RMA - Groc</t>
  </si>
  <si>
    <t>Total Enjoyment (186).</t>
  </si>
  <si>
    <t>Total PepsiCo Enjoyment (186).</t>
  </si>
  <si>
    <t>Total Coke Enjoyment (186).</t>
  </si>
  <si>
    <t>Total PL Enjoyment (186).</t>
  </si>
  <si>
    <t>Total Coke Enhanced Hydration (186)</t>
  </si>
  <si>
    <t>Total Transformation (186)</t>
  </si>
  <si>
    <t>Total PEP Transformation (186)</t>
  </si>
  <si>
    <t>Total Coke Transformation (186)</t>
  </si>
  <si>
    <t>Total PL Transformation (186).</t>
  </si>
  <si>
    <t>Total US - MultiOutlet</t>
  </si>
  <si>
    <t>DeCA Total - RMA - BASIC</t>
  </si>
  <si>
    <t>Kroger Corporate-RMA - Groc</t>
  </si>
  <si>
    <t>Publix Corporate-RMA - Groc</t>
  </si>
  <si>
    <t>Ahold Corporate-RMA - Groc</t>
  </si>
  <si>
    <t>Big Y-RMA - Groc</t>
  </si>
  <si>
    <t>Giant Eagle-Corporate-RMA - Groc</t>
  </si>
  <si>
    <t>Hy-Vee-Corporate-RMA - Groc</t>
  </si>
  <si>
    <t>Price Chopper Corporate-RMA - Groc</t>
  </si>
  <si>
    <t>Save Mart Corporate-RMA - Groc</t>
  </si>
  <si>
    <t>Schnucks Total Corporate-RMA - Groc</t>
  </si>
  <si>
    <t>Stater Bros-Corporate-RMA - Groc</t>
  </si>
  <si>
    <t>Supervalu Total Corporate-RMA - Groc</t>
  </si>
  <si>
    <t>Tops Total-RMA - Groc</t>
  </si>
  <si>
    <t>Wakefern-Corporate-RMA - Groc</t>
  </si>
  <si>
    <t>Wegmans Corporate-RMA - Groc</t>
  </si>
  <si>
    <t>Weis-Corporate-RMA - Groc</t>
  </si>
  <si>
    <t>Bi-Lo Winn Dixie Corp-RMA - Groc</t>
  </si>
  <si>
    <t>Target Total Corporate-RMA-Mass</t>
  </si>
  <si>
    <t>Sam's Corp-RMA - Club</t>
  </si>
  <si>
    <t>Family Dollar-Total US-RMA - Dollar</t>
  </si>
  <si>
    <t>Freds Dollar-RMA - Dollar</t>
  </si>
  <si>
    <t>CVS Corporate Total-RMA - Drug</t>
  </si>
  <si>
    <t>Chevron Corporate-SRMA - Conv</t>
  </si>
  <si>
    <t>Circle K Corporate-RMA - Conv</t>
  </si>
  <si>
    <t>Pantry Corporate - RMA - Conv</t>
  </si>
  <si>
    <t>A&amp;P Corporate w/Pathmark-RMA - Groc</t>
  </si>
  <si>
    <t>PBC Total - Groc</t>
  </si>
  <si>
    <t>FBU Total - Groc</t>
  </si>
  <si>
    <t>Kroger Coordinated-RMA - Groc</t>
  </si>
  <si>
    <t>Kroger Corp w/ Harris Teeter-RMA - Groc</t>
  </si>
  <si>
    <t>-</t>
  </si>
  <si>
    <t>Total Enhanced Hydration (186)</t>
  </si>
  <si>
    <t>Total PEP Enhanced Hydration (186)</t>
  </si>
  <si>
    <t>Total PL Enhanced Hydration (186)</t>
  </si>
  <si>
    <t>Dollar Sales</t>
  </si>
  <si>
    <t>Volume Sales</t>
  </si>
  <si>
    <t>Latest 1 Week Ending Aug 09, 2015</t>
  </si>
  <si>
    <t>Quad to Date Ending Aug 09, 2015</t>
  </si>
  <si>
    <t>Quarter to Date Ending Aug 09, 2015</t>
  </si>
  <si>
    <t>Year to Date Ending Aug 09, 2015</t>
  </si>
  <si>
    <t>Current</t>
  </si>
  <si>
    <t>YA</t>
  </si>
  <si>
    <t>TTL TPP OJ + T50 OJ</t>
  </si>
  <si>
    <t>Total Club (Sams, BJs)</t>
  </si>
  <si>
    <t>Total MassX</t>
  </si>
  <si>
    <t>Total PCT Accts</t>
  </si>
  <si>
    <t>Total PCT Accounts ex WMT Inc</t>
  </si>
  <si>
    <t xml:space="preserve">          Albertsons Safeway - Safeway Corp w/out AK/HI-RMA - Groc</t>
  </si>
  <si>
    <t xml:space="preserve">          Delhaize Corp-RMA - Groc</t>
  </si>
  <si>
    <t xml:space="preserve">          Kroger Harris Teeter Total-RMA - Groc</t>
  </si>
  <si>
    <t xml:space="preserve">          Roundy's Corp-RMA - Groc</t>
  </si>
  <si>
    <t xml:space="preserve">          Kmart Corporate-RMA - Mass</t>
  </si>
  <si>
    <t xml:space="preserve">          BJ's Corporate-RMA - Club</t>
  </si>
  <si>
    <t xml:space="preserve">          Rite Aid Total Corp-RMA - Drug</t>
  </si>
  <si>
    <t xml:space="preserve">          Walgreens Corporate w/ Duane Reade-RMA - Drug</t>
  </si>
  <si>
    <t xml:space="preserve">          Walgreens Puerto Rico-RMA - Drug - BASIC</t>
  </si>
  <si>
    <t xml:space="preserve">        Cumberland Farms Corporate-SRMA - Conv</t>
  </si>
  <si>
    <t xml:space="preserve">        Speedway WilcoHess - RMA - Conv</t>
  </si>
  <si>
    <t xml:space="preserve">        Kum &amp; Go Corporate-RMA - Conv</t>
  </si>
  <si>
    <t xml:space="preserve">        CST Brands Corporate-RMA - Conv</t>
  </si>
  <si>
    <t xml:space="preserve">        Speedway Corporate - RMA - Conv</t>
  </si>
  <si>
    <t xml:space="preserve">        Wawa-SRMA - Conv</t>
  </si>
  <si>
    <t xml:space="preserve">          Delhaize Food Lion Corp-RMA-Groc</t>
  </si>
  <si>
    <t xml:space="preserve">          Delhaize Hannaford Corp DC1-RMA - Groc</t>
  </si>
  <si>
    <t xml:space="preserve">          Albertsons Safeway - Albertsons Total-RMA - Groc</t>
  </si>
  <si>
    <t xml:space="preserve">          Albertsons Safeway - Albertsons Corp-RMA - Groc</t>
  </si>
  <si>
    <t xml:space="preserve">          Albertsons Safeway - Albertsons Southwest Division-RMA - Groc</t>
  </si>
  <si>
    <t xml:space="preserve">          Albertsons Safeway - Albertsons South Division-RMA - Groc</t>
  </si>
  <si>
    <t xml:space="preserve">          Albertsons Safeway - Albertsons Intermountain Division-RMA - Groc</t>
  </si>
  <si>
    <t xml:space="preserve">          Albertsons Safeway - Albertsons Southern California Division-RMA - Groc</t>
  </si>
  <si>
    <t xml:space="preserve">          Albertsons Safeway - Albertsons NAI Acme Division-RMA - Groc</t>
  </si>
  <si>
    <t xml:space="preserve">          Albertsons Safeway - Albertsons NAI Jewel Division-RMA - Groc</t>
  </si>
  <si>
    <t xml:space="preserve">          Albertsons Safeway - Albertsons NAI Shaws Division-RMA - Groc</t>
  </si>
  <si>
    <t>TOTAL LRB</t>
  </si>
  <si>
    <t>Albertsons Safeway - Safeway Corp w/out AK/HI-RMA - Groc</t>
  </si>
  <si>
    <t>Delhaize Corp-RMA - Groc</t>
  </si>
  <si>
    <t>Kroger Harris Teeter Total-RMA - Groc</t>
  </si>
  <si>
    <t>Roundy's Corp-RMA - Groc</t>
  </si>
  <si>
    <t>Kmart Corporate-RMA - Mass</t>
  </si>
  <si>
    <t>BJ's Corporate-RMA - Club</t>
  </si>
  <si>
    <t>Rite Aid Total Corp-RMA - Drug</t>
  </si>
  <si>
    <t>Walgreens Corporate w/ Duane Reade-RMA - Drug</t>
  </si>
  <si>
    <t>Walgreens Puerto Rico-RMA - Drug - BASIC</t>
  </si>
  <si>
    <t>Cumberland Farms Corporate-SRMA - Conv</t>
  </si>
  <si>
    <t>Speedway WilcoHess - RMA - Conv</t>
  </si>
  <si>
    <t>Kum &amp; Go Corporate-RMA - Conv</t>
  </si>
  <si>
    <t>CST Brands Corporate-RMA - Conv</t>
  </si>
  <si>
    <t>Speedway Corporate - RMA - Conv</t>
  </si>
  <si>
    <t>Wawa-SRMA - Conv</t>
  </si>
  <si>
    <t>Delhaize Food Lion Corp-RMA-Groc</t>
  </si>
  <si>
    <t>Delhaize Hannaford Corp DC1-RMA - Groc</t>
  </si>
  <si>
    <t>Albertsons Safeway - Albertsons Total-RMA - Groc</t>
  </si>
  <si>
    <t>Albertsons Safeway - Albertsons Corp-RMA - Groc</t>
  </si>
  <si>
    <t>Albertsons Safeway - Albertsons Southwest Division-RMA - Groc</t>
  </si>
  <si>
    <t>Albertsons Safeway - Albertsons South Division-RMA - Groc</t>
  </si>
  <si>
    <t>Albertsons Safeway - Albertsons Intermountain Division-RMA - Groc</t>
  </si>
  <si>
    <t>Albertsons Safeway - Albertsons Southern California Division-RMA - Groc</t>
  </si>
  <si>
    <t>Albertsons Safeway - Albertsons NAI Acme Division-RMA - Groc</t>
  </si>
  <si>
    <t>Albertsons Safeway - Albertsons NAI Jewel Division-RMA - Groc</t>
  </si>
  <si>
    <t>Albertsons Safeway - Albertsons NAI Shaws Division-RMA - Groc</t>
  </si>
  <si>
    <t>CARBONATED SOFT DRINKS</t>
  </si>
  <si>
    <t>CSD PCNA</t>
  </si>
  <si>
    <t>SPORTS DRINKS</t>
  </si>
  <si>
    <t>SD PEPSICO</t>
  </si>
  <si>
    <t>SD GATORADE THIRST QUENCHER</t>
  </si>
  <si>
    <t>SD G2</t>
  </si>
  <si>
    <t>SD GATORADE PRIME</t>
  </si>
  <si>
    <t>SD GATORADE RECOVER</t>
  </si>
  <si>
    <t>ENHANCED NJSW (ENJSW)</t>
  </si>
  <si>
    <t>PEPSICO ENHANCED NJSW (ENJSW)</t>
  </si>
  <si>
    <t>ENJSW PROPEL</t>
  </si>
  <si>
    <t>ENJSW SOBE LIFEWATER</t>
  </si>
  <si>
    <t>CHILLED J &amp; D (AO 100 JUICE, OJ/OJ SB, CHILLED DRINKS, RFG COFFEE, RFG TEA)</t>
  </si>
  <si>
    <t>QTG</t>
  </si>
  <si>
    <t>ENERGY</t>
  </si>
  <si>
    <t>ENRGY PCNA</t>
  </si>
  <si>
    <t>ENRGY AMP</t>
  </si>
  <si>
    <t>ENRGY STARBUCKS</t>
  </si>
  <si>
    <t>SHELF STABLE RTD TEA</t>
  </si>
  <si>
    <t>SHF_ST TEA PCNA</t>
  </si>
  <si>
    <t>SHF_ST TEA LIPTON BRISK</t>
  </si>
  <si>
    <t>SHF_ST TEA LIPTON PURELEAF</t>
  </si>
  <si>
    <t>SHF_ST TEA LIPTON ICD T MULTISERVE 128 OZ (1G) 1 CT</t>
  </si>
  <si>
    <t>REG UNFLAVORED NJSW (RUNJSW)</t>
  </si>
  <si>
    <t>RUNJSW PCNA</t>
  </si>
  <si>
    <t>SHELF STABLE J&amp;D</t>
  </si>
  <si>
    <t>PEPSICO NCB NCB (EX WTR) SHELF STABLE J&amp;D</t>
  </si>
  <si>
    <t>SHELF STABLE RTD COFFEE</t>
  </si>
  <si>
    <t>SHF_ST CFE PCNA</t>
  </si>
  <si>
    <t>PEPSICO</t>
  </si>
  <si>
    <t>COCA COLA</t>
  </si>
  <si>
    <t>DPSG</t>
  </si>
  <si>
    <t>NESTLE</t>
  </si>
  <si>
    <t>KRAFT</t>
  </si>
  <si>
    <t>MONSTER BEVERAGE CORP</t>
  </si>
  <si>
    <t>RED BULL</t>
  </si>
  <si>
    <t>PRIVATE LABEL</t>
  </si>
  <si>
    <t>NCB WATER REG UNFLAVORED NJSW (RUNJSW)</t>
  </si>
  <si>
    <t>NCB WATER RUNJSW PCNA</t>
  </si>
  <si>
    <t>NCB WATER RUNJSW COCA COLA</t>
  </si>
  <si>
    <t>NCB WATER RUNJSW DPSG</t>
  </si>
  <si>
    <t>NCB WATER RUNJSW PRIVATE LABEL</t>
  </si>
  <si>
    <t>NCB NCB (EX WTR) SHELF STABLE J&amp;D</t>
  </si>
  <si>
    <t>NCB NCB (EX WTR) SHF_ST J&amp;D PCNA</t>
  </si>
  <si>
    <t>NCB NCB (EX WTR) SHF_ST J&amp;D COCA COLA</t>
  </si>
  <si>
    <t>NCB NCB (EX WTR) SHF_ST J&amp;D DPSG</t>
  </si>
  <si>
    <t>NCB NCB (EX WTR) SHF_ST J&amp;D PRIVATE LABEL</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</si>
</sst>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3" formatCode="_(* #,##0.00_);_(* \(#,##0.00\);_(* &quot;-&quot;??_);_(@_)"/>
    <numFmt numFmtId="164" formatCode="_(* #,##0_);_(* \(#,##0\);_(* &quot;-&quot;??_);_(@_)"/>
    <numFmt numFmtId="165" formatCode="0.0%"/>
    <numFmt numFmtId="166" formatCode="0.0_);[Red]\(0.0\)"/>
    <numFmt numFmtId="167" formatCode="0.0"/>
    <numFmt numFmtId="168" formatCode="#,##0.0"/>
    <numFmt numFmtId="169" formatCode="#,#00,;[Red]\-#,#00"/>
    <numFmt numFmtId="170" formatCode="&quot;$&quot;#,##0"/>
    <numFmt numFmtId="171" formatCode="&quot;$&quot;#,##0;\-&quot;$&quot;#,##0"/>
    <numFmt numFmtId="172" formatCode="_(* #,##0.0_);_(* \(#,##0.0\);_(* &quot;-&quot;??_);_(@_)"/>
    <numFmt numFmtId="173" formatCode="0.0_);\(0.0\)"/>
    <numFmt numFmtId="174" formatCode="\$#,##0;\-\$#,##0"/>
    <numFmt numFmtId="175" formatCode="&quot;$&quot;#,##0.00"/>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20"/>
      <name val="Arial"/>
      <family val="2"/>
    </font>
    <font>
      <b/>
      <sz val="10"/>
      <name val="Arial"/>
      <family val="2"/>
    </font>
    <font>
      <b/>
      <sz val="16"/>
      <name val="Arial"/>
      <family val="2"/>
    </font>
    <font>
      <b/>
      <sz val="10"/>
      <color indexed="9"/>
      <name val="Arial"/>
      <family val="2"/>
    </font>
    <font>
      <sz val="10"/>
      <name val="Arial"/>
      <family val="2"/>
    </font>
    <font>
      <sz val="9"/>
      <name val="Arial"/>
      <family val="2"/>
    </font>
    <font>
      <b/>
      <u/>
      <sz val="11"/>
      <name val="Cambria"/>
      <family val="1"/>
    </font>
    <font>
      <sz val="11"/>
      <name val="Cambria"/>
      <family val="1"/>
    </font>
    <font>
      <b/>
      <sz val="10"/>
      <color indexed="12"/>
      <name val="Arial"/>
      <family val="2"/>
    </font>
    <font>
      <sz val="10"/>
      <name val="Arial"/>
      <family val="2"/>
    </font>
    <font>
      <sz val="11"/>
      <name val="Calibri"/>
      <family val="2"/>
    </font>
    <font>
      <sz val="8"/>
      <name val="Arial"/>
      <family val="2"/>
    </font>
    <font>
      <b/>
      <sz val="10"/>
      <color indexed="9"/>
      <name val="Calibri"/>
      <family val="2"/>
      <scheme val="minor"/>
    </font>
    <font>
      <sz val="8"/>
      <name val="Calibri"/>
      <family val="2"/>
      <scheme val="minor"/>
    </font>
    <font>
      <sz val="10"/>
      <color theme="1"/>
      <name val="Calibri"/>
      <family val="2"/>
      <scheme val="minor"/>
    </font>
    <font>
      <b/>
      <sz val="8"/>
      <name val="Calibri"/>
      <family val="2"/>
      <scheme val="minor"/>
    </font>
    <font>
      <sz val="10"/>
      <name val="Calibri"/>
      <family val="2"/>
      <scheme val="minor"/>
    </font>
    <font>
      <b/>
      <sz val="10"/>
      <name val="Calibri"/>
      <family val="2"/>
      <scheme val="minor"/>
    </font>
    <font>
      <sz val="18"/>
      <name val="Calibri"/>
      <family val="2"/>
      <scheme val="minor"/>
    </font>
    <font>
      <sz val="20"/>
      <name val="Calibri"/>
      <family val="2"/>
      <scheme val="minor"/>
    </font>
    <font>
      <sz val="12"/>
      <name val="Calibri"/>
      <family val="2"/>
      <scheme val="minor"/>
    </font>
    <font>
      <b/>
      <sz val="18"/>
      <name val="Arial"/>
      <family val="2"/>
    </font>
    <font>
      <sz val="18"/>
      <name val="Arial"/>
      <family val="2"/>
    </font>
  </fonts>
  <fills count="29">
    <fill>
      <patternFill patternType="none"/>
    </fill>
    <fill>
      <patternFill patternType="gray125"/>
    </fill>
    <fill>
      <patternFill patternType="solid">
        <fgColor indexed="65"/>
        <bgColor indexed="64"/>
      </patternFill>
    </fill>
    <fill>
      <patternFill patternType="solid">
        <fgColor indexed="43"/>
        <bgColor indexed="64"/>
      </patternFill>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45"/>
        <bgColor indexed="64"/>
      </patternFill>
    </fill>
    <fill>
      <patternFill patternType="solid">
        <fgColor indexed="41"/>
        <bgColor indexed="64"/>
      </patternFill>
    </fill>
    <fill>
      <patternFill patternType="solid">
        <fgColor indexed="10"/>
        <bgColor indexed="64"/>
      </patternFill>
    </fill>
    <fill>
      <patternFill patternType="solid">
        <fgColor indexed="13"/>
        <bgColor indexed="64"/>
      </patternFill>
    </fill>
    <fill>
      <patternFill patternType="solid">
        <fgColor indexed="53"/>
        <bgColor indexed="64"/>
      </patternFill>
    </fill>
    <fill>
      <patternFill patternType="solid">
        <fgColor indexed="14"/>
        <bgColor indexed="64"/>
      </patternFill>
    </fill>
    <fill>
      <patternFill patternType="solid">
        <fgColor indexed="51"/>
        <bgColor indexed="64"/>
      </patternFill>
    </fill>
    <fill>
      <patternFill patternType="solid">
        <fgColor indexed="15"/>
        <bgColor indexed="64"/>
      </patternFill>
    </fill>
    <fill>
      <patternFill patternType="solid">
        <fgColor indexed="11"/>
        <bgColor indexed="64"/>
      </patternFill>
    </fill>
    <fill>
      <patternFill patternType="solid">
        <fgColor indexed="48"/>
        <bgColor indexed="64"/>
      </patternFill>
    </fill>
    <fill>
      <patternFill patternType="solid">
        <fgColor indexed="52"/>
        <bgColor indexed="64"/>
      </patternFill>
    </fill>
    <fill>
      <patternFill patternType="solid">
        <fgColor indexed="22"/>
        <bgColor indexed="64"/>
      </patternFill>
    </fill>
    <fill>
      <patternFill patternType="solid">
        <fgColor indexed="12"/>
        <bgColor indexed="64"/>
      </patternFill>
    </fill>
    <fill>
      <patternFill patternType="solid">
        <fgColor indexed="4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E2E2E2"/>
        <bgColor indexed="64"/>
      </patternFill>
    </fill>
    <fill>
      <patternFill patternType="solid">
        <fgColor theme="0"/>
        <bgColor indexed="64"/>
      </patternFill>
    </fill>
    <fill>
      <patternFill patternType="solid">
        <fgColor rgb="FFFFFF00"/>
        <bgColor indexed="64"/>
      </patternFill>
    </fill>
    <fill>
      <patternFill patternType="solid">
        <fgColor theme="8" tint="0.79998168889431442"/>
        <bgColor indexed="64"/>
      </patternFill>
    </fill>
    <fill>
      <patternFill patternType="solid">
        <fgColor rgb="FF8CADD4"/>
        <bgColor indexed="64"/>
      </patternFill>
    </fill>
    <fill>
      <patternFill patternType="solid">
        <fgColor theme="0" tint="-0.14999847407452621"/>
        <bgColor indexed="64"/>
      </patternFill>
    </fill>
  </fills>
  <borders count="41">
    <border>
      <left/>
      <right/>
      <top/>
      <bottom/>
      <diagonal/>
    </border>
    <border>
      <left/>
      <right/>
      <top/>
      <bottom style="medium">
        <color indexed="64"/>
      </bottom>
      <diagonal/>
    </border>
    <border>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bottom style="double">
        <color indexed="64"/>
      </bottom>
      <diagonal/>
    </border>
    <border>
      <left/>
      <right/>
      <top/>
      <bottom style="double">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thick">
        <color indexed="0"/>
      </bottom>
      <diagonal/>
    </border>
    <border>
      <left style="medium">
        <color indexed="8"/>
      </left>
      <right/>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style="medium">
        <color indexed="64"/>
      </right>
      <top style="thin">
        <color theme="0"/>
      </top>
      <bottom style="thin">
        <color theme="0"/>
      </bottom>
      <diagonal/>
    </border>
    <border>
      <left style="thin">
        <color theme="0"/>
      </left>
      <right style="thin">
        <color theme="0"/>
      </right>
      <top style="thin">
        <color theme="0"/>
      </top>
      <bottom style="medium">
        <color indexed="64"/>
      </bottom>
      <diagonal/>
    </border>
    <border>
      <left style="thin">
        <color theme="0"/>
      </left>
      <right style="medium">
        <color indexed="64"/>
      </right>
      <top style="thin">
        <color theme="0"/>
      </top>
      <bottom style="medium">
        <color indexed="64"/>
      </bottom>
      <diagonal/>
    </border>
    <border>
      <left/>
      <right style="thin">
        <color indexed="64"/>
      </right>
      <top/>
      <bottom/>
      <diagonal/>
    </border>
    <border>
      <left style="thin">
        <color theme="0"/>
      </left>
      <right style="thin">
        <color theme="0"/>
      </right>
      <top style="thin">
        <color theme="0"/>
      </top>
      <bottom style="thin">
        <color theme="0"/>
      </bottom>
      <diagonal/>
    </border>
    <border>
      <left style="medium">
        <color auto="1"/>
      </left>
      <right style="medium">
        <color auto="1"/>
      </right>
      <top style="medium">
        <color auto="1"/>
      </top>
      <bottom style="medium">
        <color auto="1"/>
      </bottom>
      <diagonal/>
    </border>
    <border>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right style="medium">
        <color indexed="64"/>
      </right>
      <top/>
      <bottom style="double">
        <color indexed="64"/>
      </bottom>
      <diagonal/>
    </border>
    <border>
      <left/>
      <right style="thin">
        <color theme="0"/>
      </right>
      <top style="thin">
        <color theme="0"/>
      </top>
      <bottom style="medium">
        <color indexed="64"/>
      </bottom>
      <diagonal/>
    </border>
  </borders>
  <cellStyleXfs count="18">
    <xf numFmtId="0" fontId="0" fillId="0" borderId="0">
      <alignment horizontal="center" wrapText="1"/>
    </xf>
    <xf numFmtId="43" fontId="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6" fillId="0" borderId="0" applyFont="0" applyFill="0" applyBorder="0" applyAlignment="0" applyProtection="0"/>
    <xf numFmtId="0" fontId="11" fillId="0" borderId="0"/>
    <xf numFmtId="0" fontId="11" fillId="0" borderId="0">
      <alignment horizontal="center" wrapText="1"/>
    </xf>
    <xf numFmtId="0" fontId="11" fillId="0" borderId="0"/>
    <xf numFmtId="43" fontId="4" fillId="0" borderId="0" applyFont="0" applyFill="0" applyBorder="0" applyAlignment="0" applyProtection="0"/>
    <xf numFmtId="43" fontId="3" fillId="0" borderId="0" applyFont="0" applyFill="0" applyBorder="0" applyAlignment="0" applyProtection="0"/>
    <xf numFmtId="0" fontId="5" fillId="0" borderId="0">
      <alignment horizontal="center" wrapText="1"/>
    </xf>
    <xf numFmtId="43" fontId="2"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cellStyleXfs>
  <cellXfs count="325">
    <xf numFmtId="0" fontId="0" fillId="0" borderId="0" xfId="0">
      <alignment horizontal="center" wrapText="1"/>
    </xf>
    <xf numFmtId="0" fontId="0" fillId="0" borderId="0" xfId="0" applyAlignment="1">
      <alignment wrapText="1"/>
    </xf>
    <xf numFmtId="167" fontId="0" fillId="0" borderId="0" xfId="0" applyNumberFormat="1">
      <alignment horizontal="center" wrapText="1"/>
    </xf>
    <xf numFmtId="167" fontId="7" fillId="0" borderId="0" xfId="0" applyNumberFormat="1" applyFont="1">
      <alignment horizontal="center" wrapText="1"/>
    </xf>
    <xf numFmtId="167" fontId="0" fillId="0" borderId="0" xfId="0" applyNumberFormat="1" applyFill="1">
      <alignment horizontal="center" wrapText="1"/>
    </xf>
    <xf numFmtId="167" fontId="8" fillId="0" borderId="0" xfId="0" applyNumberFormat="1" applyFont="1">
      <alignment horizontal="center" wrapText="1"/>
    </xf>
    <xf numFmtId="0" fontId="11" fillId="0" borderId="0" xfId="0" applyFont="1">
      <alignment horizontal="center" wrapText="1"/>
    </xf>
    <xf numFmtId="169" fontId="0" fillId="0" borderId="0" xfId="0" applyNumberFormat="1" applyFill="1" applyBorder="1">
      <alignment horizontal="center" wrapText="1"/>
    </xf>
    <xf numFmtId="167" fontId="6" fillId="0" borderId="0" xfId="0" applyNumberFormat="1" applyFont="1" applyAlignment="1">
      <alignment horizontal="left" wrapText="1"/>
    </xf>
    <xf numFmtId="167" fontId="6" fillId="0" borderId="0" xfId="0" applyNumberFormat="1" applyFont="1" applyBorder="1" applyAlignment="1">
      <alignment horizontal="left" wrapText="1"/>
    </xf>
    <xf numFmtId="0" fontId="0" fillId="0" borderId="1" xfId="0" applyBorder="1" applyAlignment="1"/>
    <xf numFmtId="167" fontId="11" fillId="0" borderId="0" xfId="0" applyNumberFormat="1" applyFont="1">
      <alignment horizontal="center" wrapText="1"/>
    </xf>
    <xf numFmtId="167" fontId="11" fillId="0" borderId="0" xfId="0" applyNumberFormat="1" applyFont="1" applyFill="1">
      <alignment horizontal="center" wrapText="1"/>
    </xf>
    <xf numFmtId="0" fontId="13" fillId="0" borderId="0" xfId="0" applyFont="1" applyAlignment="1">
      <alignment horizontal="center" wrapText="1"/>
    </xf>
    <xf numFmtId="0" fontId="13" fillId="0" borderId="0" xfId="0" applyFont="1" applyAlignment="1">
      <alignment wrapText="1"/>
    </xf>
    <xf numFmtId="0" fontId="14" fillId="0" borderId="0" xfId="0" applyFont="1" applyAlignment="1">
      <alignment wrapText="1"/>
    </xf>
    <xf numFmtId="0" fontId="0" fillId="0" borderId="0" xfId="0" applyAlignment="1"/>
    <xf numFmtId="0" fontId="15" fillId="0" borderId="0" xfId="11" applyFont="1"/>
    <xf numFmtId="0" fontId="11" fillId="0" borderId="0" xfId="11"/>
    <xf numFmtId="170" fontId="11" fillId="0" borderId="19" xfId="11" applyNumberFormat="1" applyBorder="1" applyAlignment="1">
      <alignment horizontal="center"/>
    </xf>
    <xf numFmtId="166" fontId="11" fillId="0" borderId="20" xfId="11" applyNumberFormat="1" applyBorder="1" applyAlignment="1">
      <alignment horizontal="center"/>
    </xf>
    <xf numFmtId="165" fontId="11" fillId="0" borderId="20" xfId="11" applyNumberFormat="1" applyBorder="1" applyAlignment="1">
      <alignment horizontal="center"/>
    </xf>
    <xf numFmtId="0" fontId="15" fillId="0" borderId="0" xfId="11" applyFont="1" applyAlignment="1">
      <alignment wrapText="1"/>
    </xf>
    <xf numFmtId="0" fontId="11" fillId="0" borderId="0" xfId="11" applyAlignment="1">
      <alignment wrapText="1"/>
    </xf>
    <xf numFmtId="170" fontId="11" fillId="0" borderId="21" xfId="11" applyNumberFormat="1" applyBorder="1" applyAlignment="1">
      <alignment horizontal="center" wrapText="1"/>
    </xf>
    <xf numFmtId="166" fontId="11" fillId="0" borderId="22" xfId="11" applyNumberFormat="1" applyBorder="1" applyAlignment="1">
      <alignment horizontal="center" wrapText="1"/>
    </xf>
    <xf numFmtId="165" fontId="11" fillId="0" borderId="22" xfId="11" applyNumberFormat="1" applyBorder="1" applyAlignment="1">
      <alignment horizontal="center" wrapText="1"/>
    </xf>
    <xf numFmtId="166" fontId="11" fillId="0" borderId="23" xfId="11" applyNumberFormat="1" applyBorder="1" applyAlignment="1">
      <alignment horizontal="center" wrapText="1"/>
    </xf>
    <xf numFmtId="0" fontId="15" fillId="0" borderId="7" xfId="11" applyFont="1" applyBorder="1"/>
    <xf numFmtId="0" fontId="11" fillId="0" borderId="5" xfId="11" applyBorder="1"/>
    <xf numFmtId="170" fontId="11" fillId="0" borderId="0" xfId="11" applyNumberFormat="1"/>
    <xf numFmtId="166" fontId="11" fillId="0" borderId="0" xfId="11" applyNumberFormat="1"/>
    <xf numFmtId="0" fontId="15" fillId="0" borderId="3" xfId="11" applyFont="1" applyBorder="1"/>
    <xf numFmtId="0" fontId="11" fillId="0" borderId="4" xfId="11" applyBorder="1"/>
    <xf numFmtId="165" fontId="11" fillId="0" borderId="0" xfId="11" applyNumberFormat="1"/>
    <xf numFmtId="0" fontId="15" fillId="0" borderId="6" xfId="11" applyFont="1" applyBorder="1"/>
    <xf numFmtId="0" fontId="11" fillId="0" borderId="10" xfId="11" applyBorder="1"/>
    <xf numFmtId="0" fontId="11" fillId="0" borderId="4" xfId="11" applyFill="1" applyBorder="1"/>
    <xf numFmtId="167" fontId="0" fillId="0" borderId="3" xfId="0" applyNumberFormat="1" applyFont="1" applyFill="1" applyBorder="1" applyAlignment="1">
      <alignment horizontal="left" wrapText="1"/>
    </xf>
    <xf numFmtId="0" fontId="8" fillId="9" borderId="17" xfId="0" applyFont="1" applyFill="1" applyBorder="1" applyAlignment="1">
      <alignment horizontal="center" vertical="center"/>
    </xf>
    <xf numFmtId="0" fontId="11" fillId="7" borderId="24" xfId="0" applyFont="1" applyFill="1" applyBorder="1" applyAlignment="1"/>
    <xf numFmtId="0" fontId="0" fillId="0" borderId="25" xfId="0" applyBorder="1" applyAlignment="1"/>
    <xf numFmtId="0" fontId="11" fillId="9" borderId="17" xfId="0" applyFont="1" applyFill="1" applyBorder="1" applyAlignment="1">
      <alignment horizontal="center" vertical="center"/>
    </xf>
    <xf numFmtId="0" fontId="11" fillId="9" borderId="17" xfId="0" applyFont="1" applyFill="1" applyBorder="1" applyAlignment="1">
      <alignment horizontal="left" vertical="center"/>
    </xf>
    <xf numFmtId="171" fontId="11" fillId="6" borderId="17" xfId="0" applyNumberFormat="1" applyFont="1" applyFill="1" applyBorder="1" applyAlignment="1">
      <alignment vertical="center"/>
    </xf>
    <xf numFmtId="168" fontId="11" fillId="6" borderId="17" xfId="0" applyNumberFormat="1" applyFont="1" applyFill="1" applyBorder="1" applyAlignment="1">
      <alignment vertical="center"/>
    </xf>
    <xf numFmtId="171" fontId="11" fillId="7" borderId="17" xfId="0" applyNumberFormat="1" applyFont="1" applyFill="1" applyBorder="1" applyAlignment="1">
      <alignment vertical="center"/>
    </xf>
    <xf numFmtId="168" fontId="11" fillId="7" borderId="17" xfId="0" applyNumberFormat="1" applyFont="1" applyFill="1" applyBorder="1" applyAlignment="1">
      <alignment vertical="center"/>
    </xf>
    <xf numFmtId="2" fontId="0" fillId="0" borderId="0" xfId="0" applyNumberFormat="1" applyFill="1" applyAlignment="1"/>
    <xf numFmtId="2" fontId="0" fillId="0" borderId="0" xfId="0" applyNumberFormat="1" applyAlignment="1"/>
    <xf numFmtId="0" fontId="11" fillId="10" borderId="17" xfId="0" applyFont="1" applyFill="1" applyBorder="1" applyAlignment="1">
      <alignment horizontal="center" vertical="center"/>
    </xf>
    <xf numFmtId="2" fontId="11" fillId="0" borderId="0" xfId="0" applyNumberFormat="1" applyFont="1" applyFill="1" applyBorder="1" applyAlignment="1">
      <alignment vertical="center"/>
    </xf>
    <xf numFmtId="0" fontId="11" fillId="10" borderId="17" xfId="0" applyFont="1" applyFill="1" applyBorder="1" applyAlignment="1">
      <alignment horizontal="left" vertical="center"/>
    </xf>
    <xf numFmtId="171" fontId="11" fillId="10" borderId="17" xfId="0" applyNumberFormat="1" applyFont="1" applyFill="1" applyBorder="1" applyAlignment="1">
      <alignment vertical="center"/>
    </xf>
    <xf numFmtId="2" fontId="11" fillId="10" borderId="0" xfId="0" applyNumberFormat="1" applyFont="1" applyFill="1" applyBorder="1" applyAlignment="1">
      <alignment vertical="center"/>
    </xf>
    <xf numFmtId="2" fontId="0" fillId="10" borderId="0" xfId="0" applyNumberFormat="1" applyFill="1" applyAlignment="1"/>
    <xf numFmtId="0" fontId="0" fillId="10" borderId="0" xfId="0" applyFill="1" applyAlignment="1"/>
    <xf numFmtId="0" fontId="11" fillId="9" borderId="18" xfId="0" applyFont="1" applyFill="1" applyBorder="1" applyAlignment="1">
      <alignment horizontal="center" vertical="center"/>
    </xf>
    <xf numFmtId="0" fontId="11" fillId="9" borderId="11" xfId="0" applyFont="1" applyFill="1" applyBorder="1" applyAlignment="1">
      <alignment horizontal="center" vertical="center"/>
    </xf>
    <xf numFmtId="0" fontId="11" fillId="9" borderId="12" xfId="0" applyFont="1" applyFill="1" applyBorder="1" applyAlignment="1">
      <alignment horizontal="center" vertical="center"/>
    </xf>
    <xf numFmtId="0" fontId="11" fillId="0" borderId="0" xfId="10">
      <alignment horizontal="center" wrapText="1"/>
    </xf>
    <xf numFmtId="0" fontId="11" fillId="0" borderId="0" xfId="10" applyFont="1">
      <alignment horizontal="center" wrapText="1"/>
    </xf>
    <xf numFmtId="0" fontId="11" fillId="0" borderId="0" xfId="10" applyFill="1">
      <alignment horizontal="center" wrapText="1"/>
    </xf>
    <xf numFmtId="0" fontId="11" fillId="0" borderId="0" xfId="0" applyFont="1" applyAlignment="1"/>
    <xf numFmtId="14" fontId="0" fillId="0" borderId="0" xfId="0" applyNumberFormat="1" applyAlignment="1"/>
    <xf numFmtId="0" fontId="0" fillId="11" borderId="0" xfId="0" applyFill="1" applyAlignment="1"/>
    <xf numFmtId="0" fontId="0" fillId="6" borderId="0" xfId="0" applyFill="1" applyAlignment="1"/>
    <xf numFmtId="0" fontId="0" fillId="0" borderId="0" xfId="0" applyFill="1" applyBorder="1" applyAlignment="1"/>
    <xf numFmtId="0" fontId="8" fillId="0" borderId="0" xfId="0" applyFont="1" applyFill="1" applyBorder="1" applyAlignment="1">
      <alignment horizontal="center" vertical="center"/>
    </xf>
    <xf numFmtId="0" fontId="11" fillId="0" borderId="0" xfId="0" applyFont="1" applyFill="1" applyBorder="1" applyAlignment="1">
      <alignment horizontal="center" vertical="center"/>
    </xf>
    <xf numFmtId="0" fontId="11" fillId="0" borderId="0" xfId="0" applyFont="1" applyFill="1" applyBorder="1" applyAlignment="1">
      <alignment horizontal="left" vertical="center"/>
    </xf>
    <xf numFmtId="0" fontId="0" fillId="0" borderId="0" xfId="0" applyFill="1" applyBorder="1" applyAlignment="1">
      <alignment horizontal="center"/>
    </xf>
    <xf numFmtId="0" fontId="11" fillId="9" borderId="17" xfId="10" applyFont="1" applyFill="1" applyBorder="1" applyAlignment="1">
      <alignment horizontal="left" vertical="top"/>
    </xf>
    <xf numFmtId="0" fontId="11" fillId="0" borderId="0" xfId="10" applyAlignment="1">
      <alignment horizontal="left" vertical="top" wrapText="1"/>
    </xf>
    <xf numFmtId="0" fontId="11" fillId="0" borderId="0" xfId="10" applyFill="1" applyAlignment="1">
      <alignment horizontal="left" wrapText="1"/>
    </xf>
    <xf numFmtId="0" fontId="11" fillId="0" borderId="0" xfId="10" applyFont="1" applyFill="1" applyBorder="1" applyAlignment="1">
      <alignment horizontal="left"/>
    </xf>
    <xf numFmtId="2" fontId="11" fillId="10" borderId="1" xfId="0" applyNumberFormat="1" applyFont="1" applyFill="1" applyBorder="1" applyAlignment="1">
      <alignment vertical="center"/>
    </xf>
    <xf numFmtId="2" fontId="0" fillId="10" borderId="1" xfId="0" applyNumberFormat="1" applyFill="1" applyBorder="1" applyAlignment="1"/>
    <xf numFmtId="0" fontId="0" fillId="10" borderId="1" xfId="0" applyFill="1" applyBorder="1" applyAlignment="1"/>
    <xf numFmtId="171" fontId="0" fillId="0" borderId="0" xfId="0" applyNumberFormat="1" applyAlignment="1"/>
    <xf numFmtId="164" fontId="0" fillId="0" borderId="0" xfId="1" applyNumberFormat="1" applyFont="1" applyAlignment="1"/>
    <xf numFmtId="167" fontId="11" fillId="0" borderId="0" xfId="0" applyNumberFormat="1" applyFont="1" applyFill="1" applyBorder="1" applyAlignment="1">
      <alignment horizontal="left" wrapText="1"/>
    </xf>
    <xf numFmtId="167" fontId="12" fillId="12" borderId="11" xfId="0" applyNumberFormat="1" applyFont="1" applyFill="1" applyBorder="1" applyAlignment="1">
      <alignment horizontal="left" wrapText="1"/>
    </xf>
    <xf numFmtId="0" fontId="11" fillId="9" borderId="12" xfId="10" applyFont="1" applyFill="1" applyBorder="1" applyAlignment="1">
      <alignment horizontal="left" vertical="top"/>
    </xf>
    <xf numFmtId="0" fontId="11" fillId="0" borderId="0" xfId="10" applyFont="1" applyFill="1" applyBorder="1" applyAlignment="1">
      <alignment horizontal="left" vertical="top"/>
    </xf>
    <xf numFmtId="0" fontId="17" fillId="0" borderId="0" xfId="0" applyFont="1" applyAlignment="1">
      <alignment horizontal="left"/>
    </xf>
    <xf numFmtId="0" fontId="0" fillId="0" borderId="0" xfId="0" applyBorder="1" applyAlignment="1"/>
    <xf numFmtId="0" fontId="0" fillId="0" borderId="0" xfId="0" applyAlignment="1"/>
    <xf numFmtId="0" fontId="0" fillId="0" borderId="0" xfId="0" applyAlignment="1"/>
    <xf numFmtId="164" fontId="21" fillId="23" borderId="29" xfId="12" applyNumberFormat="1" applyFont="1" applyFill="1" applyBorder="1" applyAlignment="1">
      <alignment horizontal="center" wrapText="1"/>
    </xf>
    <xf numFmtId="164" fontId="21" fillId="23" borderId="30" xfId="12" applyNumberFormat="1" applyFont="1" applyFill="1" applyBorder="1" applyAlignment="1">
      <alignment horizontal="center" wrapText="1"/>
    </xf>
    <xf numFmtId="0" fontId="9" fillId="0" borderId="0" xfId="0" applyFont="1" applyAlignment="1">
      <alignment wrapText="1"/>
    </xf>
    <xf numFmtId="167" fontId="22" fillId="0" borderId="0" xfId="0" applyNumberFormat="1" applyFont="1" applyAlignment="1">
      <alignment horizontal="left" wrapText="1"/>
    </xf>
    <xf numFmtId="167" fontId="23" fillId="0" borderId="7" xfId="0" applyNumberFormat="1" applyFont="1" applyBorder="1" applyAlignment="1">
      <alignment horizontal="left" wrapText="1"/>
    </xf>
    <xf numFmtId="167" fontId="23" fillId="0" borderId="3" xfId="0" applyNumberFormat="1" applyFont="1" applyFill="1" applyBorder="1" applyAlignment="1">
      <alignment horizontal="center"/>
    </xf>
    <xf numFmtId="164" fontId="21" fillId="0" borderId="0" xfId="12" applyNumberFormat="1" applyFont="1" applyFill="1" applyBorder="1" applyAlignment="1">
      <alignment horizontal="center"/>
    </xf>
    <xf numFmtId="166" fontId="21" fillId="0" borderId="0" xfId="12" applyNumberFormat="1" applyFont="1" applyFill="1" applyBorder="1" applyAlignment="1">
      <alignment horizontal="right"/>
    </xf>
    <xf numFmtId="172" fontId="21" fillId="0" borderId="0" xfId="12" applyNumberFormat="1" applyFont="1" applyFill="1" applyBorder="1" applyAlignment="1">
      <alignment horizontal="center"/>
    </xf>
    <xf numFmtId="173" fontId="21" fillId="0" borderId="31" xfId="12" applyNumberFormat="1" applyFont="1" applyFill="1" applyBorder="1" applyAlignment="1">
      <alignment horizontal="right"/>
    </xf>
    <xf numFmtId="167" fontId="23" fillId="0" borderId="3" xfId="0" applyNumberFormat="1" applyFont="1" applyBorder="1" applyAlignment="1">
      <alignment horizontal="left" wrapText="1"/>
    </xf>
    <xf numFmtId="167" fontId="23" fillId="0" borderId="3" xfId="0" applyNumberFormat="1" applyFont="1" applyBorder="1" applyAlignment="1">
      <alignment horizontal="left" indent="1"/>
    </xf>
    <xf numFmtId="173" fontId="21" fillId="0" borderId="0" xfId="12" applyNumberFormat="1" applyFont="1" applyFill="1" applyBorder="1" applyAlignment="1">
      <alignment horizontal="right"/>
    </xf>
    <xf numFmtId="167" fontId="23" fillId="0" borderId="3" xfId="0" applyNumberFormat="1" applyFont="1" applyFill="1" applyBorder="1" applyAlignment="1">
      <alignment horizontal="left" wrapText="1"/>
    </xf>
    <xf numFmtId="167" fontId="23" fillId="0" borderId="3" xfId="0" applyNumberFormat="1" applyFont="1" applyFill="1" applyBorder="1" applyAlignment="1">
      <alignment horizontal="left" indent="1"/>
    </xf>
    <xf numFmtId="167" fontId="23" fillId="0" borderId="3" xfId="0" applyNumberFormat="1" applyFont="1" applyFill="1" applyBorder="1" applyAlignment="1">
      <alignment horizontal="left" wrapText="1" indent="1"/>
    </xf>
    <xf numFmtId="167" fontId="23" fillId="0" borderId="14" xfId="0" applyNumberFormat="1" applyFont="1" applyBorder="1" applyAlignment="1">
      <alignment horizontal="left" wrapText="1"/>
    </xf>
    <xf numFmtId="167" fontId="23" fillId="0" borderId="14" xfId="0" applyNumberFormat="1" applyFont="1" applyFill="1" applyBorder="1" applyAlignment="1">
      <alignment horizontal="center"/>
    </xf>
    <xf numFmtId="166" fontId="21" fillId="0" borderId="15" xfId="12" applyNumberFormat="1" applyFont="1" applyFill="1" applyBorder="1" applyAlignment="1">
      <alignment horizontal="right"/>
    </xf>
    <xf numFmtId="172" fontId="21" fillId="0" borderId="15" xfId="12" applyNumberFormat="1" applyFont="1" applyFill="1" applyBorder="1" applyAlignment="1">
      <alignment horizontal="center"/>
    </xf>
    <xf numFmtId="173" fontId="21" fillId="0" borderId="15" xfId="12" applyNumberFormat="1" applyFont="1" applyFill="1" applyBorder="1" applyAlignment="1">
      <alignment horizontal="right"/>
    </xf>
    <xf numFmtId="167" fontId="24" fillId="0" borderId="6" xfId="0" applyNumberFormat="1" applyFont="1" applyBorder="1" applyAlignment="1">
      <alignment horizontal="left" wrapText="1"/>
    </xf>
    <xf numFmtId="167" fontId="23" fillId="0" borderId="6" xfId="0" applyNumberFormat="1" applyFont="1" applyFill="1" applyBorder="1" applyAlignment="1">
      <alignment horizontal="center"/>
    </xf>
    <xf numFmtId="166" fontId="21" fillId="0" borderId="1" xfId="12" applyNumberFormat="1" applyFont="1" applyFill="1" applyBorder="1" applyAlignment="1">
      <alignment horizontal="right"/>
    </xf>
    <xf numFmtId="172" fontId="21" fillId="0" borderId="1" xfId="12" applyNumberFormat="1" applyFont="1" applyFill="1" applyBorder="1" applyAlignment="1">
      <alignment horizontal="center"/>
    </xf>
    <xf numFmtId="173" fontId="21" fillId="0" borderId="1" xfId="12" applyNumberFormat="1" applyFont="1" applyFill="1" applyBorder="1" applyAlignment="1">
      <alignment horizontal="right"/>
    </xf>
    <xf numFmtId="167" fontId="8" fillId="0" borderId="7" xfId="0" applyNumberFormat="1" applyFont="1" applyFill="1" applyBorder="1" applyAlignment="1">
      <alignment horizontal="left" vertical="center" wrapText="1"/>
    </xf>
    <xf numFmtId="166" fontId="21" fillId="0" borderId="2" xfId="12" applyNumberFormat="1" applyFont="1" applyFill="1" applyBorder="1" applyAlignment="1">
      <alignment horizontal="right"/>
    </xf>
    <xf numFmtId="172" fontId="21" fillId="0" borderId="2" xfId="12" applyNumberFormat="1" applyFont="1" applyFill="1" applyBorder="1" applyAlignment="1">
      <alignment horizontal="center"/>
    </xf>
    <xf numFmtId="173" fontId="21" fillId="0" borderId="5" xfId="12" applyNumberFormat="1" applyFont="1" applyFill="1" applyBorder="1" applyAlignment="1">
      <alignment horizontal="right"/>
    </xf>
    <xf numFmtId="167" fontId="11" fillId="0" borderId="3" xfId="0" applyNumberFormat="1" applyFont="1" applyFill="1" applyBorder="1" applyAlignment="1">
      <alignment horizontal="left" wrapText="1"/>
    </xf>
    <xf numFmtId="173" fontId="21" fillId="0" borderId="4" xfId="12" applyNumberFormat="1" applyFont="1" applyFill="1" applyBorder="1" applyAlignment="1">
      <alignment horizontal="right"/>
    </xf>
    <xf numFmtId="167" fontId="11" fillId="0" borderId="3" xfId="0" applyNumberFormat="1" applyFont="1" applyBorder="1" applyAlignment="1">
      <alignment horizontal="left" wrapText="1"/>
    </xf>
    <xf numFmtId="167" fontId="11" fillId="0" borderId="6" xfId="0" applyNumberFormat="1" applyFont="1" applyFill="1" applyBorder="1" applyAlignment="1">
      <alignment horizontal="left" wrapText="1"/>
    </xf>
    <xf numFmtId="173" fontId="21" fillId="0" borderId="10" xfId="12" applyNumberFormat="1" applyFont="1" applyFill="1" applyBorder="1" applyAlignment="1">
      <alignment horizontal="right"/>
    </xf>
    <xf numFmtId="167" fontId="11" fillId="0" borderId="0" xfId="0" applyNumberFormat="1" applyFont="1" applyBorder="1" applyAlignment="1">
      <alignment wrapText="1"/>
    </xf>
    <xf numFmtId="167" fontId="11" fillId="0" borderId="0" xfId="2" applyNumberFormat="1" applyFont="1" applyFill="1" applyBorder="1" applyAlignment="1">
      <alignment horizontal="center"/>
    </xf>
    <xf numFmtId="167" fontId="11" fillId="24" borderId="0" xfId="2" applyNumberFormat="1" applyFont="1" applyFill="1" applyBorder="1" applyAlignment="1">
      <alignment horizontal="center"/>
    </xf>
    <xf numFmtId="167" fontId="11" fillId="6" borderId="17" xfId="0" applyNumberFormat="1" applyFont="1" applyFill="1" applyBorder="1" applyAlignment="1">
      <alignment vertical="center"/>
    </xf>
    <xf numFmtId="0" fontId="0" fillId="0" borderId="0" xfId="0" applyAlignment="1">
      <alignment horizontal="center" wrapText="1"/>
    </xf>
    <xf numFmtId="167" fontId="8" fillId="0" borderId="0" xfId="0" applyNumberFormat="1" applyFont="1" applyBorder="1" applyAlignment="1"/>
    <xf numFmtId="0" fontId="11" fillId="0" borderId="0" xfId="10" applyAlignment="1">
      <alignment horizontal="center"/>
    </xf>
    <xf numFmtId="0" fontId="0" fillId="0" borderId="0" xfId="0" applyAlignment="1"/>
    <xf numFmtId="0" fontId="0" fillId="0" borderId="0" xfId="0" applyBorder="1" applyAlignment="1"/>
    <xf numFmtId="167" fontId="11" fillId="7" borderId="17" xfId="0" applyNumberFormat="1" applyFont="1" applyFill="1" applyBorder="1" applyAlignment="1">
      <alignment vertical="center"/>
    </xf>
    <xf numFmtId="167" fontId="11" fillId="10" borderId="17" xfId="0" applyNumberFormat="1" applyFont="1" applyFill="1" applyBorder="1" applyAlignment="1">
      <alignment vertical="center"/>
    </xf>
    <xf numFmtId="0" fontId="5" fillId="26" borderId="17" xfId="0" applyFont="1" applyFill="1" applyBorder="1" applyAlignment="1">
      <alignment horizontal="center" vertical="center"/>
    </xf>
    <xf numFmtId="0" fontId="11" fillId="25" borderId="17" xfId="0" applyFont="1" applyFill="1" applyBorder="1" applyAlignment="1">
      <alignment horizontal="left" vertical="center"/>
    </xf>
    <xf numFmtId="167" fontId="26" fillId="0" borderId="0" xfId="0" applyNumberFormat="1" applyFont="1">
      <alignment horizontal="center" wrapText="1"/>
    </xf>
    <xf numFmtId="167" fontId="25" fillId="0" borderId="0" xfId="0" applyNumberFormat="1" applyFont="1">
      <alignment horizontal="center" wrapText="1"/>
    </xf>
    <xf numFmtId="167" fontId="23" fillId="0" borderId="0" xfId="0" applyNumberFormat="1" applyFont="1">
      <alignment horizontal="center" wrapText="1"/>
    </xf>
    <xf numFmtId="167" fontId="24" fillId="0" borderId="0" xfId="0" applyNumberFormat="1" applyFont="1" applyAlignment="1">
      <alignment horizontal="center" wrapText="1"/>
    </xf>
    <xf numFmtId="164" fontId="21" fillId="27" borderId="32" xfId="13" applyNumberFormat="1" applyFont="1" applyFill="1" applyBorder="1" applyAlignment="1">
      <alignment horizontal="center" vertical="center" wrapText="1"/>
    </xf>
    <xf numFmtId="164" fontId="21" fillId="28" borderId="29" xfId="13" applyNumberFormat="1" applyFont="1" applyFill="1" applyBorder="1" applyAlignment="1">
      <alignment horizontal="center" wrapText="1"/>
    </xf>
    <xf numFmtId="167" fontId="23" fillId="28" borderId="2" xfId="1" applyNumberFormat="1" applyFont="1" applyFill="1" applyBorder="1" applyAlignment="1">
      <alignment horizontal="center"/>
    </xf>
    <xf numFmtId="173" fontId="21" fillId="28" borderId="0" xfId="13" applyNumberFormat="1" applyFont="1" applyFill="1" applyBorder="1" applyAlignment="1">
      <alignment horizontal="center"/>
    </xf>
    <xf numFmtId="168" fontId="23" fillId="28" borderId="5" xfId="1" applyNumberFormat="1" applyFont="1" applyFill="1" applyBorder="1" applyAlignment="1">
      <alignment horizontal="center"/>
    </xf>
    <xf numFmtId="167" fontId="23" fillId="0" borderId="0" xfId="1" applyNumberFormat="1" applyFont="1" applyBorder="1" applyAlignment="1">
      <alignment horizontal="center"/>
    </xf>
    <xf numFmtId="173" fontId="21" fillId="0" borderId="0" xfId="13" applyNumberFormat="1" applyFont="1" applyFill="1" applyBorder="1" applyAlignment="1">
      <alignment horizontal="center"/>
    </xf>
    <xf numFmtId="168" fontId="23" fillId="2" borderId="4" xfId="1" applyNumberFormat="1" applyFont="1" applyFill="1" applyBorder="1" applyAlignment="1">
      <alignment horizontal="center"/>
    </xf>
    <xf numFmtId="167" fontId="23" fillId="0" borderId="1" xfId="1" applyNumberFormat="1" applyFont="1" applyBorder="1" applyAlignment="1">
      <alignment horizontal="center"/>
    </xf>
    <xf numFmtId="173" fontId="21" fillId="0" borderId="1" xfId="13" applyNumberFormat="1" applyFont="1" applyFill="1" applyBorder="1" applyAlignment="1">
      <alignment horizontal="center"/>
    </xf>
    <xf numFmtId="168" fontId="23" fillId="2" borderId="10" xfId="1" applyNumberFormat="1" applyFont="1" applyFill="1" applyBorder="1" applyAlignment="1">
      <alignment horizontal="center"/>
    </xf>
    <xf numFmtId="167" fontId="27" fillId="0" borderId="1" xfId="0" applyNumberFormat="1" applyFont="1" applyBorder="1">
      <alignment horizontal="center" wrapText="1"/>
    </xf>
    <xf numFmtId="167" fontId="23" fillId="0" borderId="1" xfId="0" applyNumberFormat="1" applyFont="1" applyFill="1" applyBorder="1" applyAlignment="1">
      <alignment horizontal="left" wrapText="1"/>
    </xf>
    <xf numFmtId="167" fontId="23" fillId="0" borderId="1" xfId="1" applyNumberFormat="1" applyFont="1" applyFill="1" applyBorder="1" applyAlignment="1">
      <alignment horizontal="centerContinuous"/>
    </xf>
    <xf numFmtId="168" fontId="23" fillId="2" borderId="1" xfId="1" applyNumberFormat="1" applyFont="1" applyFill="1" applyBorder="1" applyAlignment="1">
      <alignment horizontal="center"/>
    </xf>
    <xf numFmtId="167" fontId="23" fillId="0" borderId="0" xfId="0" applyNumberFormat="1" applyFont="1" applyBorder="1">
      <alignment horizontal="center" wrapText="1"/>
    </xf>
    <xf numFmtId="167" fontId="23" fillId="0" borderId="0" xfId="0" applyNumberFormat="1" applyFont="1" applyFill="1">
      <alignment horizontal="center" wrapText="1"/>
    </xf>
    <xf numFmtId="168" fontId="23" fillId="2" borderId="0" xfId="1" applyNumberFormat="1" applyFont="1" applyFill="1" applyBorder="1" applyAlignment="1">
      <alignment horizontal="center"/>
    </xf>
    <xf numFmtId="167" fontId="23" fillId="2" borderId="0" xfId="0" applyNumberFormat="1" applyFont="1" applyFill="1">
      <alignment horizontal="center" wrapText="1"/>
    </xf>
    <xf numFmtId="173" fontId="21" fillId="0" borderId="8" xfId="13" applyNumberFormat="1" applyFont="1" applyFill="1" applyBorder="1" applyAlignment="1">
      <alignment horizontal="center"/>
    </xf>
    <xf numFmtId="167" fontId="23" fillId="2" borderId="0" xfId="1" applyNumberFormat="1" applyFont="1" applyFill="1" applyBorder="1" applyAlignment="1">
      <alignment horizontal="centerContinuous"/>
    </xf>
    <xf numFmtId="167" fontId="23" fillId="0" borderId="6" xfId="0" applyNumberFormat="1" applyFont="1" applyFill="1" applyBorder="1" applyAlignment="1">
      <alignment horizontal="left" wrapText="1"/>
    </xf>
    <xf numFmtId="168" fontId="23" fillId="0" borderId="10" xfId="1" applyNumberFormat="1" applyFont="1" applyFill="1" applyBorder="1" applyAlignment="1">
      <alignment horizontal="center"/>
    </xf>
    <xf numFmtId="167" fontId="27" fillId="0" borderId="1" xfId="0" applyNumberFormat="1" applyFont="1" applyFill="1" applyBorder="1" applyAlignment="1">
      <alignment horizontal="center" vertical="center" textRotation="90" wrapText="1"/>
    </xf>
    <xf numFmtId="167" fontId="23" fillId="0" borderId="0" xfId="0" applyNumberFormat="1" applyFont="1" applyFill="1" applyBorder="1" applyAlignment="1">
      <alignment horizontal="left" wrapText="1"/>
    </xf>
    <xf numFmtId="167" fontId="23" fillId="2" borderId="0" xfId="0" applyNumberFormat="1" applyFont="1" applyFill="1" applyBorder="1">
      <alignment horizontal="center" wrapText="1"/>
    </xf>
    <xf numFmtId="167" fontId="27" fillId="0" borderId="0" xfId="0" applyNumberFormat="1" applyFont="1" applyBorder="1">
      <alignment horizontal="center" wrapText="1"/>
    </xf>
    <xf numFmtId="167" fontId="23" fillId="2" borderId="1" xfId="1" applyNumberFormat="1" applyFont="1" applyFill="1" applyBorder="1" applyAlignment="1">
      <alignment horizontal="centerContinuous"/>
    </xf>
    <xf numFmtId="167" fontId="23" fillId="0" borderId="0" xfId="1" applyNumberFormat="1" applyFont="1" applyFill="1" applyBorder="1" applyAlignment="1">
      <alignment horizontal="centerContinuous"/>
    </xf>
    <xf numFmtId="168" fontId="23" fillId="0" borderId="4" xfId="1" applyNumberFormat="1" applyFont="1" applyFill="1" applyBorder="1" applyAlignment="1">
      <alignment horizontal="center"/>
    </xf>
    <xf numFmtId="169" fontId="23" fillId="0" borderId="0" xfId="0" applyNumberFormat="1" applyFont="1">
      <alignment horizontal="center" wrapText="1"/>
    </xf>
    <xf numFmtId="169" fontId="23" fillId="2" borderId="0" xfId="0" applyNumberFormat="1" applyFont="1" applyFill="1">
      <alignment horizontal="center" wrapText="1"/>
    </xf>
    <xf numFmtId="167" fontId="20" fillId="0" borderId="0" xfId="0" applyNumberFormat="1" applyFont="1" applyFill="1" applyAlignment="1">
      <alignment horizontal="left" wrapText="1"/>
    </xf>
    <xf numFmtId="0" fontId="0" fillId="0" borderId="0" xfId="0" applyAlignment="1"/>
    <xf numFmtId="0" fontId="0" fillId="0" borderId="0" xfId="0" applyAlignment="1"/>
    <xf numFmtId="167" fontId="0" fillId="0" borderId="0" xfId="1" applyNumberFormat="1" applyFont="1" applyAlignment="1"/>
    <xf numFmtId="168" fontId="11" fillId="10" borderId="17" xfId="0" applyNumberFormat="1" applyFont="1" applyFill="1" applyBorder="1" applyAlignment="1">
      <alignment vertical="center"/>
    </xf>
    <xf numFmtId="168" fontId="0" fillId="0" borderId="0" xfId="0" applyNumberFormat="1" applyAlignment="1"/>
    <xf numFmtId="168" fontId="0" fillId="0" borderId="0" xfId="1" applyNumberFormat="1" applyFont="1" applyAlignment="1"/>
    <xf numFmtId="167" fontId="0" fillId="0" borderId="0" xfId="0" applyNumberFormat="1" applyAlignment="1"/>
    <xf numFmtId="0" fontId="5" fillId="26" borderId="33" xfId="0" applyFont="1" applyFill="1" applyBorder="1" applyAlignment="1">
      <alignment horizontal="center" vertical="center"/>
    </xf>
    <xf numFmtId="0" fontId="0" fillId="0" borderId="0" xfId="0">
      <alignment horizontal="center" wrapText="1"/>
    </xf>
    <xf numFmtId="169" fontId="23" fillId="28" borderId="7" xfId="0" applyNumberFormat="1" applyFont="1" applyFill="1" applyBorder="1">
      <alignment horizontal="center" wrapText="1"/>
    </xf>
    <xf numFmtId="169" fontId="23" fillId="0" borderId="0" xfId="0" applyNumberFormat="1" applyFont="1" applyFill="1" applyBorder="1">
      <alignment horizontal="center" wrapText="1"/>
    </xf>
    <xf numFmtId="169" fontId="23" fillId="0" borderId="1" xfId="0" applyNumberFormat="1" applyFont="1" applyFill="1" applyBorder="1">
      <alignment horizontal="center" wrapText="1"/>
    </xf>
    <xf numFmtId="169" fontId="23" fillId="2" borderId="3" xfId="0" applyNumberFormat="1" applyFont="1" applyFill="1" applyBorder="1">
      <alignment horizontal="center" wrapText="1"/>
    </xf>
    <xf numFmtId="169" fontId="23" fillId="0" borderId="6" xfId="0" applyNumberFormat="1" applyFont="1" applyFill="1" applyBorder="1">
      <alignment horizontal="center" wrapText="1"/>
    </xf>
    <xf numFmtId="169" fontId="23" fillId="2" borderId="0" xfId="0" applyNumberFormat="1" applyFont="1" applyFill="1" applyBorder="1">
      <alignment horizontal="center" wrapText="1"/>
    </xf>
    <xf numFmtId="169" fontId="23" fillId="2" borderId="1" xfId="0" applyNumberFormat="1" applyFont="1" applyFill="1" applyBorder="1">
      <alignment horizontal="center" wrapText="1"/>
    </xf>
    <xf numFmtId="169" fontId="23" fillId="0" borderId="3" xfId="0" applyNumberFormat="1" applyFont="1" applyFill="1" applyBorder="1">
      <alignment horizontal="center" wrapText="1"/>
    </xf>
    <xf numFmtId="169" fontId="23" fillId="2" borderId="6" xfId="0" applyNumberFormat="1" applyFont="1" applyFill="1" applyBorder="1">
      <alignment horizontal="center" wrapText="1"/>
    </xf>
    <xf numFmtId="169" fontId="21" fillId="0" borderId="0" xfId="12" applyNumberFormat="1" applyFont="1" applyFill="1" applyBorder="1" applyAlignment="1">
      <alignment horizontal="center"/>
    </xf>
    <xf numFmtId="169" fontId="21" fillId="0" borderId="15" xfId="12" applyNumberFormat="1" applyFont="1" applyFill="1" applyBorder="1" applyAlignment="1">
      <alignment horizontal="center"/>
    </xf>
    <xf numFmtId="169" fontId="21" fillId="0" borderId="1" xfId="12" applyNumberFormat="1" applyFont="1" applyFill="1" applyBorder="1" applyAlignment="1">
      <alignment horizontal="center"/>
    </xf>
    <xf numFmtId="169" fontId="21" fillId="0" borderId="2" xfId="12" applyNumberFormat="1" applyFont="1" applyFill="1" applyBorder="1" applyAlignment="1">
      <alignment horizontal="center"/>
    </xf>
    <xf numFmtId="167" fontId="8" fillId="0" borderId="3" xfId="0" applyNumberFormat="1" applyFont="1" applyFill="1" applyBorder="1" applyAlignment="1">
      <alignment horizontal="left" vertical="center" wrapText="1"/>
    </xf>
    <xf numFmtId="167" fontId="10" fillId="22" borderId="38" xfId="0" applyNumberFormat="1" applyFont="1" applyFill="1" applyBorder="1" applyAlignment="1">
      <alignment horizontal="left" vertical="center" wrapText="1"/>
    </xf>
    <xf numFmtId="167" fontId="8" fillId="0" borderId="38" xfId="0" applyNumberFormat="1" applyFont="1" applyFill="1" applyBorder="1" applyAlignment="1">
      <alignment horizontal="left" vertical="center" wrapText="1"/>
    </xf>
    <xf numFmtId="167" fontId="10" fillId="22" borderId="33" xfId="0" applyNumberFormat="1" applyFont="1" applyFill="1" applyBorder="1" applyAlignment="1">
      <alignment horizontal="left" vertical="center" wrapText="1"/>
    </xf>
    <xf numFmtId="173" fontId="21" fillId="0" borderId="35" xfId="12" applyNumberFormat="1" applyFont="1" applyFill="1" applyBorder="1" applyAlignment="1">
      <alignment horizontal="right"/>
    </xf>
    <xf numFmtId="173" fontId="21" fillId="0" borderId="39" xfId="12" applyNumberFormat="1" applyFont="1" applyFill="1" applyBorder="1" applyAlignment="1">
      <alignment horizontal="right"/>
    </xf>
    <xf numFmtId="0" fontId="0" fillId="0" borderId="0" xfId="0" applyAlignment="1"/>
    <xf numFmtId="15" fontId="0" fillId="0" borderId="0" xfId="0" applyNumberFormat="1">
      <alignment horizontal="center" wrapText="1"/>
    </xf>
    <xf numFmtId="174" fontId="0" fillId="0" borderId="0" xfId="0" applyNumberFormat="1" applyFont="1" applyFill="1" applyBorder="1" applyAlignment="1">
      <alignment vertical="center"/>
    </xf>
    <xf numFmtId="3" fontId="0" fillId="0" borderId="0" xfId="0" applyNumberFormat="1" applyFont="1" applyFill="1" applyBorder="1" applyAlignment="1" applyProtection="1">
      <alignment vertical="center"/>
      <protection hidden="1"/>
    </xf>
    <xf numFmtId="0" fontId="0" fillId="0" borderId="0" xfId="0" applyNumberFormat="1" applyFont="1" applyFill="1" applyBorder="1" applyAlignment="1">
      <alignment vertical="center"/>
    </xf>
    <xf numFmtId="0" fontId="8" fillId="0" borderId="0" xfId="0" applyNumberFormat="1" applyFont="1" applyFill="1" applyBorder="1" applyAlignment="1">
      <alignment horizontal="center" vertical="center"/>
    </xf>
    <xf numFmtId="0" fontId="0" fillId="0" borderId="0" xfId="0" applyNumberFormat="1" applyFont="1" applyFill="1" applyBorder="1" applyAlignment="1">
      <alignment horizontal="center" wrapText="1"/>
    </xf>
    <xf numFmtId="0" fontId="0" fillId="0" borderId="0" xfId="0" applyNumberFormat="1" applyFont="1" applyFill="1" applyBorder="1" applyAlignment="1">
      <alignment horizontal="left" vertical="center"/>
    </xf>
    <xf numFmtId="0" fontId="0" fillId="0" borderId="0" xfId="0" applyNumberFormat="1" applyFont="1" applyFill="1" applyBorder="1" applyAlignment="1">
      <alignment wrapText="1"/>
    </xf>
    <xf numFmtId="0" fontId="5" fillId="0" borderId="0" xfId="0" applyNumberFormat="1" applyFont="1" applyFill="1" applyBorder="1" applyAlignment="1">
      <alignment horizontal="left" vertical="center"/>
    </xf>
    <xf numFmtId="167" fontId="10" fillId="22" borderId="3" xfId="0" applyNumberFormat="1" applyFont="1" applyFill="1" applyBorder="1" applyAlignment="1">
      <alignment horizontal="left" vertical="center" wrapText="1"/>
    </xf>
    <xf numFmtId="167" fontId="10" fillId="22" borderId="6" xfId="0" applyNumberFormat="1" applyFont="1" applyFill="1" applyBorder="1" applyAlignment="1">
      <alignment horizontal="left" vertical="center" wrapText="1"/>
    </xf>
    <xf numFmtId="167" fontId="23" fillId="28" borderId="37" xfId="0" applyNumberFormat="1" applyFont="1" applyFill="1" applyBorder="1" applyAlignment="1">
      <alignment horizontal="left" wrapText="1"/>
    </xf>
    <xf numFmtId="167" fontId="23" fillId="0" borderId="36" xfId="0" applyNumberFormat="1" applyFont="1" applyFill="1" applyBorder="1" applyAlignment="1">
      <alignment horizontal="left" wrapText="1"/>
    </xf>
    <xf numFmtId="164" fontId="21" fillId="28" borderId="40" xfId="13" applyNumberFormat="1" applyFont="1" applyFill="1" applyBorder="1" applyAlignment="1">
      <alignment horizontal="center" wrapText="1"/>
    </xf>
    <xf numFmtId="169" fontId="23" fillId="28" borderId="34" xfId="0" applyNumberFormat="1" applyFont="1" applyFill="1" applyBorder="1">
      <alignment horizontal="center" wrapText="1"/>
    </xf>
    <xf numFmtId="167" fontId="24" fillId="0" borderId="0" xfId="0" applyNumberFormat="1" applyFont="1" applyFill="1" applyBorder="1" applyAlignment="1">
      <alignment horizontal="center" wrapText="1"/>
    </xf>
    <xf numFmtId="167" fontId="20" fillId="0" borderId="0" xfId="0" applyNumberFormat="1" applyFont="1" applyFill="1" applyBorder="1" applyAlignment="1">
      <alignment horizontal="left" wrapText="1"/>
    </xf>
    <xf numFmtId="0" fontId="5" fillId="0" borderId="33" xfId="10" applyFont="1" applyFill="1" applyBorder="1" applyAlignment="1">
      <alignment horizontal="left" vertical="top"/>
    </xf>
    <xf numFmtId="171" fontId="11" fillId="10" borderId="33" xfId="0" applyNumberFormat="1" applyFont="1" applyFill="1" applyBorder="1" applyAlignment="1">
      <alignment vertical="center"/>
    </xf>
    <xf numFmtId="167" fontId="11" fillId="10" borderId="33" xfId="0" applyNumberFormat="1" applyFont="1" applyFill="1" applyBorder="1" applyAlignment="1">
      <alignment vertical="center"/>
    </xf>
    <xf numFmtId="168" fontId="11" fillId="10" borderId="33" xfId="0" applyNumberFormat="1" applyFont="1" applyFill="1" applyBorder="1" applyAlignment="1">
      <alignment vertical="center"/>
    </xf>
    <xf numFmtId="0" fontId="0" fillId="25" borderId="0" xfId="0" applyFill="1" applyAlignment="1"/>
    <xf numFmtId="169" fontId="23" fillId="28" borderId="0" xfId="0" applyNumberFormat="1" applyFont="1" applyFill="1" applyBorder="1">
      <alignment horizontal="center" wrapText="1"/>
    </xf>
    <xf numFmtId="167" fontId="23" fillId="28" borderId="0" xfId="1" applyNumberFormat="1" applyFont="1" applyFill="1" applyBorder="1" applyAlignment="1">
      <alignment horizontal="center"/>
    </xf>
    <xf numFmtId="168" fontId="23" fillId="28" borderId="4" xfId="1" applyNumberFormat="1" applyFont="1" applyFill="1" applyBorder="1" applyAlignment="1">
      <alignment horizontal="center"/>
    </xf>
    <xf numFmtId="169" fontId="23" fillId="28" borderId="37" xfId="0" applyNumberFormat="1" applyFont="1" applyFill="1" applyBorder="1">
      <alignment horizontal="center" wrapText="1"/>
    </xf>
    <xf numFmtId="167" fontId="23" fillId="28" borderId="34" xfId="1" applyNumberFormat="1" applyFont="1" applyFill="1" applyBorder="1" applyAlignment="1">
      <alignment horizontal="center"/>
    </xf>
    <xf numFmtId="173" fontId="21" fillId="28" borderId="34" xfId="13" applyNumberFormat="1" applyFont="1" applyFill="1" applyBorder="1" applyAlignment="1">
      <alignment horizontal="center"/>
    </xf>
    <xf numFmtId="168" fontId="23" fillId="28" borderId="35" xfId="1" applyNumberFormat="1" applyFont="1" applyFill="1" applyBorder="1" applyAlignment="1">
      <alignment horizontal="center"/>
    </xf>
    <xf numFmtId="169" fontId="23" fillId="0" borderId="38" xfId="0" applyNumberFormat="1" applyFont="1" applyFill="1" applyBorder="1">
      <alignment horizontal="center" wrapText="1"/>
    </xf>
    <xf numFmtId="169" fontId="23" fillId="0" borderId="11" xfId="0" applyNumberFormat="1" applyFont="1" applyFill="1" applyBorder="1">
      <alignment horizontal="center" wrapText="1"/>
    </xf>
    <xf numFmtId="169" fontId="23" fillId="0" borderId="12" xfId="0" applyNumberFormat="1" applyFont="1" applyFill="1" applyBorder="1">
      <alignment horizontal="center" wrapText="1"/>
    </xf>
    <xf numFmtId="168" fontId="23" fillId="28" borderId="34" xfId="1" applyNumberFormat="1" applyFont="1" applyFill="1" applyBorder="1" applyAlignment="1">
      <alignment horizontal="center"/>
    </xf>
    <xf numFmtId="169" fontId="23" fillId="28" borderId="3" xfId="0" applyNumberFormat="1" applyFont="1" applyFill="1" applyBorder="1">
      <alignment horizontal="center" wrapText="1"/>
    </xf>
    <xf numFmtId="169" fontId="23" fillId="0" borderId="37" xfId="0" applyNumberFormat="1" applyFont="1" applyFill="1" applyBorder="1">
      <alignment horizontal="center" wrapText="1"/>
    </xf>
    <xf numFmtId="173" fontId="21" fillId="0" borderId="34" xfId="13" applyNumberFormat="1" applyFont="1" applyFill="1" applyBorder="1" applyAlignment="1">
      <alignment horizontal="center"/>
    </xf>
    <xf numFmtId="167" fontId="23" fillId="0" borderId="11" xfId="0" applyNumberFormat="1" applyFont="1" applyFill="1" applyBorder="1" applyAlignment="1">
      <alignment horizontal="left" wrapText="1"/>
    </xf>
    <xf numFmtId="167" fontId="23" fillId="0" borderId="12" xfId="0" applyNumberFormat="1" applyFont="1" applyFill="1" applyBorder="1" applyAlignment="1">
      <alignment horizontal="left" wrapText="1"/>
    </xf>
    <xf numFmtId="175" fontId="0" fillId="0" borderId="0" xfId="0" applyNumberFormat="1" applyAlignment="1"/>
    <xf numFmtId="167" fontId="11" fillId="25" borderId="6" xfId="0" applyNumberFormat="1" applyFont="1" applyFill="1" applyBorder="1" applyAlignment="1">
      <alignment horizontal="left" wrapText="1"/>
    </xf>
    <xf numFmtId="171" fontId="11" fillId="6" borderId="38" xfId="0" applyNumberFormat="1" applyFont="1" applyFill="1" applyBorder="1" applyAlignment="1">
      <alignment vertical="center"/>
    </xf>
    <xf numFmtId="167" fontId="11" fillId="6" borderId="38" xfId="0" applyNumberFormat="1" applyFont="1" applyFill="1" applyBorder="1" applyAlignment="1">
      <alignment vertical="center"/>
    </xf>
    <xf numFmtId="168" fontId="11" fillId="6" borderId="38" xfId="0" applyNumberFormat="1" applyFont="1" applyFill="1" applyBorder="1" applyAlignment="1">
      <alignment vertical="center"/>
    </xf>
    <xf numFmtId="171" fontId="0" fillId="25" borderId="13" xfId="0" applyNumberFormat="1" applyFill="1" applyBorder="1" applyAlignment="1"/>
    <xf numFmtId="2" fontId="11" fillId="25" borderId="13" xfId="0" applyNumberFormat="1" applyFont="1" applyFill="1" applyBorder="1" applyAlignment="1">
      <alignment vertical="center"/>
    </xf>
    <xf numFmtId="0" fontId="11" fillId="9" borderId="33" xfId="0" applyFont="1" applyFill="1" applyBorder="1" applyAlignment="1">
      <alignment horizontal="center" vertical="center"/>
    </xf>
    <xf numFmtId="0" fontId="5" fillId="9" borderId="17" xfId="0" applyFont="1" applyFill="1" applyBorder="1" applyAlignment="1">
      <alignment horizontal="center" vertical="center"/>
    </xf>
    <xf numFmtId="164" fontId="21" fillId="22" borderId="26" xfId="12" applyNumberFormat="1" applyFont="1" applyFill="1" applyBorder="1" applyAlignment="1">
      <alignment horizontal="center" vertical="center" wrapText="1"/>
    </xf>
    <xf numFmtId="164" fontId="21" fillId="22" borderId="28" xfId="12" applyNumberFormat="1" applyFont="1" applyFill="1" applyBorder="1" applyAlignment="1">
      <alignment horizontal="center" vertical="center" wrapText="1"/>
    </xf>
    <xf numFmtId="167" fontId="10" fillId="21" borderId="16" xfId="0" applyNumberFormat="1" applyFont="1" applyFill="1" applyBorder="1" applyAlignment="1">
      <alignment horizontal="center" wrapText="1"/>
    </xf>
    <xf numFmtId="167" fontId="10" fillId="21" borderId="8" xfId="0" applyNumberFormat="1" applyFont="1" applyFill="1" applyBorder="1" applyAlignment="1">
      <alignment horizontal="center" wrapText="1"/>
    </xf>
    <xf numFmtId="167" fontId="10" fillId="21" borderId="9" xfId="0" applyNumberFormat="1" applyFont="1" applyFill="1" applyBorder="1" applyAlignment="1">
      <alignment horizontal="center" wrapText="1"/>
    </xf>
    <xf numFmtId="167" fontId="6" fillId="22" borderId="7" xfId="0" applyNumberFormat="1" applyFont="1" applyFill="1" applyBorder="1" applyAlignment="1">
      <alignment horizontal="center" vertical="center" wrapText="1"/>
    </xf>
    <xf numFmtId="167" fontId="6" fillId="22" borderId="6" xfId="0" applyNumberFormat="1" applyFont="1" applyFill="1" applyBorder="1" applyAlignment="1">
      <alignment horizontal="center" vertical="center" wrapText="1"/>
    </xf>
    <xf numFmtId="164" fontId="21" fillId="22" borderId="27" xfId="12" applyNumberFormat="1" applyFont="1" applyFill="1" applyBorder="1" applyAlignment="1">
      <alignment horizontal="center" vertical="center" wrapText="1"/>
    </xf>
    <xf numFmtId="167" fontId="20" fillId="22" borderId="7" xfId="0" applyNumberFormat="1" applyFont="1" applyFill="1" applyBorder="1" applyAlignment="1">
      <alignment horizontal="center" vertical="center" wrapText="1"/>
    </xf>
    <xf numFmtId="167" fontId="20" fillId="22" borderId="6" xfId="0" applyNumberFormat="1" applyFont="1" applyFill="1" applyBorder="1" applyAlignment="1">
      <alignment horizontal="center" vertical="center" wrapText="1"/>
    </xf>
    <xf numFmtId="167" fontId="28" fillId="0" borderId="0" xfId="0" applyNumberFormat="1" applyFont="1" applyAlignment="1">
      <alignment horizontal="center" wrapText="1"/>
    </xf>
    <xf numFmtId="0" fontId="9" fillId="0" borderId="0" xfId="0" applyFont="1" applyAlignment="1">
      <alignment horizontal="center" wrapText="1"/>
    </xf>
    <xf numFmtId="167" fontId="19" fillId="21" borderId="16" xfId="0" applyNumberFormat="1" applyFont="1" applyFill="1" applyBorder="1" applyAlignment="1">
      <alignment horizontal="center" wrapText="1"/>
    </xf>
    <xf numFmtId="167" fontId="19" fillId="21" borderId="8" xfId="0" applyNumberFormat="1" applyFont="1" applyFill="1" applyBorder="1" applyAlignment="1">
      <alignment horizontal="center" wrapText="1"/>
    </xf>
    <xf numFmtId="167" fontId="19" fillId="21" borderId="9" xfId="0" applyNumberFormat="1" applyFont="1" applyFill="1" applyBorder="1" applyAlignment="1">
      <alignment horizontal="center" wrapText="1"/>
    </xf>
    <xf numFmtId="167" fontId="8" fillId="0" borderId="1" xfId="0" applyNumberFormat="1" applyFont="1" applyBorder="1" applyAlignment="1">
      <alignment horizontal="center"/>
    </xf>
    <xf numFmtId="0" fontId="11" fillId="9" borderId="17" xfId="0" applyFont="1" applyFill="1" applyBorder="1" applyAlignment="1">
      <alignment horizontal="center" vertical="center"/>
    </xf>
    <xf numFmtId="0" fontId="11" fillId="9" borderId="16" xfId="0" applyFont="1" applyFill="1" applyBorder="1" applyAlignment="1">
      <alignment horizontal="center" vertical="center"/>
    </xf>
    <xf numFmtId="0" fontId="11" fillId="9" borderId="8" xfId="0" applyFont="1" applyFill="1" applyBorder="1" applyAlignment="1">
      <alignment horizontal="center" vertical="center"/>
    </xf>
    <xf numFmtId="0" fontId="0" fillId="0" borderId="9" xfId="0" applyBorder="1" applyAlignment="1">
      <alignment horizontal="center" vertical="center"/>
    </xf>
    <xf numFmtId="0" fontId="11" fillId="9" borderId="9" xfId="0" applyFont="1" applyFill="1" applyBorder="1" applyAlignment="1">
      <alignment horizontal="center" vertical="center"/>
    </xf>
    <xf numFmtId="0" fontId="0" fillId="0" borderId="8" xfId="0" applyBorder="1" applyAlignment="1">
      <alignment horizontal="center" vertical="center"/>
    </xf>
    <xf numFmtId="167" fontId="27" fillId="9" borderId="18" xfId="0" applyNumberFormat="1" applyFont="1" applyFill="1" applyBorder="1" applyAlignment="1">
      <alignment horizontal="center" vertical="center" textRotation="90" wrapText="1"/>
    </xf>
    <xf numFmtId="167" fontId="27" fillId="9" borderId="11" xfId="0" applyNumberFormat="1" applyFont="1" applyFill="1" applyBorder="1" applyAlignment="1">
      <alignment horizontal="center" vertical="center" textRotation="90" wrapText="1"/>
    </xf>
    <xf numFmtId="167" fontId="27" fillId="9" borderId="12" xfId="0" applyNumberFormat="1" applyFont="1" applyFill="1" applyBorder="1" applyAlignment="1">
      <alignment horizontal="center" vertical="center" textRotation="90" wrapText="1"/>
    </xf>
    <xf numFmtId="167" fontId="27" fillId="10" borderId="18" xfId="0" applyNumberFormat="1" applyFont="1" applyFill="1" applyBorder="1" applyAlignment="1">
      <alignment horizontal="center" vertical="center" textRotation="90" wrapText="1"/>
    </xf>
    <xf numFmtId="167" fontId="27" fillId="10" borderId="11" xfId="0" applyNumberFormat="1" applyFont="1" applyFill="1" applyBorder="1" applyAlignment="1">
      <alignment horizontal="center" vertical="center" textRotation="90" wrapText="1"/>
    </xf>
    <xf numFmtId="167" fontId="27" fillId="10" borderId="12" xfId="0" applyNumberFormat="1" applyFont="1" applyFill="1" applyBorder="1" applyAlignment="1">
      <alignment horizontal="center" vertical="center" textRotation="90" wrapText="1"/>
    </xf>
    <xf numFmtId="167" fontId="27" fillId="8" borderId="18" xfId="0" applyNumberFormat="1" applyFont="1" applyFill="1" applyBorder="1" applyAlignment="1">
      <alignment horizontal="center" vertical="center" textRotation="90" wrapText="1"/>
    </xf>
    <xf numFmtId="167" fontId="27" fillId="8" borderId="11" xfId="0" applyNumberFormat="1" applyFont="1" applyFill="1" applyBorder="1" applyAlignment="1">
      <alignment horizontal="center" vertical="center" textRotation="90" wrapText="1"/>
    </xf>
    <xf numFmtId="167" fontId="27" fillId="8" borderId="12" xfId="0" applyNumberFormat="1" applyFont="1" applyFill="1" applyBorder="1" applyAlignment="1">
      <alignment horizontal="center" vertical="center" textRotation="90" wrapText="1"/>
    </xf>
    <xf numFmtId="167" fontId="27" fillId="13" borderId="18" xfId="0" applyNumberFormat="1" applyFont="1" applyFill="1" applyBorder="1" applyAlignment="1">
      <alignment horizontal="center" vertical="center" textRotation="90" wrapText="1"/>
    </xf>
    <xf numFmtId="167" fontId="27" fillId="13" borderId="11" xfId="0" applyNumberFormat="1" applyFont="1" applyFill="1" applyBorder="1" applyAlignment="1">
      <alignment horizontal="center" vertical="center" textRotation="90" wrapText="1"/>
    </xf>
    <xf numFmtId="167" fontId="27" fillId="13" borderId="12" xfId="0" applyNumberFormat="1" applyFont="1" applyFill="1" applyBorder="1" applyAlignment="1">
      <alignment horizontal="center" vertical="center" textRotation="90" wrapText="1"/>
    </xf>
    <xf numFmtId="167" fontId="27" fillId="16" borderId="18" xfId="0" applyNumberFormat="1" applyFont="1" applyFill="1" applyBorder="1" applyAlignment="1">
      <alignment horizontal="center" vertical="center" textRotation="90" wrapText="1"/>
    </xf>
    <xf numFmtId="167" fontId="27" fillId="16" borderId="11" xfId="0" applyNumberFormat="1" applyFont="1" applyFill="1" applyBorder="1" applyAlignment="1">
      <alignment horizontal="center" vertical="center" textRotation="90" wrapText="1"/>
    </xf>
    <xf numFmtId="167" fontId="27" fillId="16" borderId="12" xfId="0" applyNumberFormat="1" applyFont="1" applyFill="1" applyBorder="1" applyAlignment="1">
      <alignment horizontal="center" vertical="center" textRotation="90" wrapText="1"/>
    </xf>
    <xf numFmtId="167" fontId="27" fillId="9" borderId="7" xfId="0" applyNumberFormat="1" applyFont="1" applyFill="1" applyBorder="1" applyAlignment="1">
      <alignment horizontal="center" vertical="center" textRotation="90" wrapText="1"/>
    </xf>
    <xf numFmtId="167" fontId="27" fillId="9" borderId="3" xfId="0" applyNumberFormat="1" applyFont="1" applyFill="1" applyBorder="1" applyAlignment="1">
      <alignment horizontal="center" vertical="center" textRotation="90" wrapText="1"/>
    </xf>
    <xf numFmtId="167" fontId="27" fillId="9" borderId="6" xfId="0" applyNumberFormat="1" applyFont="1" applyFill="1" applyBorder="1" applyAlignment="1">
      <alignment horizontal="center" vertical="center" textRotation="90" wrapText="1"/>
    </xf>
    <xf numFmtId="167" fontId="27" fillId="5" borderId="7" xfId="0" applyNumberFormat="1" applyFont="1" applyFill="1" applyBorder="1" applyAlignment="1">
      <alignment horizontal="center" vertical="center" textRotation="90" wrapText="1"/>
    </xf>
    <xf numFmtId="167" fontId="27" fillId="5" borderId="3" xfId="0" applyNumberFormat="1" applyFont="1" applyFill="1" applyBorder="1" applyAlignment="1">
      <alignment horizontal="center" vertical="center" textRotation="90" wrapText="1"/>
    </xf>
    <xf numFmtId="167" fontId="27" fillId="5" borderId="6" xfId="0" applyNumberFormat="1" applyFont="1" applyFill="1" applyBorder="1" applyAlignment="1">
      <alignment horizontal="center" vertical="center" textRotation="90" wrapText="1"/>
    </xf>
    <xf numFmtId="167" fontId="27" fillId="4" borderId="18" xfId="0" applyNumberFormat="1" applyFont="1" applyFill="1" applyBorder="1" applyAlignment="1">
      <alignment horizontal="center" vertical="center" textRotation="90" wrapText="1"/>
    </xf>
    <xf numFmtId="167" fontId="27" fillId="4" borderId="11" xfId="0" applyNumberFormat="1" applyFont="1" applyFill="1" applyBorder="1" applyAlignment="1">
      <alignment horizontal="center" vertical="center" textRotation="90" wrapText="1"/>
    </xf>
    <xf numFmtId="167" fontId="27" fillId="4" borderId="12" xfId="0" applyNumberFormat="1" applyFont="1" applyFill="1" applyBorder="1" applyAlignment="1">
      <alignment horizontal="center" vertical="center" textRotation="90" wrapText="1"/>
    </xf>
    <xf numFmtId="167" fontId="27" fillId="17" borderId="7" xfId="0" applyNumberFormat="1" applyFont="1" applyFill="1" applyBorder="1" applyAlignment="1">
      <alignment horizontal="center" vertical="center" textRotation="90" wrapText="1"/>
    </xf>
    <xf numFmtId="167" fontId="27" fillId="17" borderId="3" xfId="0" applyNumberFormat="1" applyFont="1" applyFill="1" applyBorder="1" applyAlignment="1">
      <alignment horizontal="center" vertical="center" textRotation="90" wrapText="1"/>
    </xf>
    <xf numFmtId="167" fontId="27" fillId="17" borderId="6" xfId="0" applyNumberFormat="1" applyFont="1" applyFill="1" applyBorder="1" applyAlignment="1">
      <alignment horizontal="center" vertical="center" textRotation="90" wrapText="1"/>
    </xf>
    <xf numFmtId="167" fontId="27" fillId="3" borderId="18" xfId="0" applyNumberFormat="1" applyFont="1" applyFill="1" applyBorder="1" applyAlignment="1">
      <alignment horizontal="center" vertical="center" textRotation="90" wrapText="1"/>
    </xf>
    <xf numFmtId="167" fontId="27" fillId="3" borderId="11" xfId="0" applyNumberFormat="1" applyFont="1" applyFill="1" applyBorder="1" applyAlignment="1">
      <alignment horizontal="center" vertical="center" textRotation="90" wrapText="1"/>
    </xf>
    <xf numFmtId="167" fontId="27" fillId="3" borderId="12" xfId="0" applyNumberFormat="1" applyFont="1" applyFill="1" applyBorder="1" applyAlignment="1">
      <alignment horizontal="center" vertical="center" textRotation="90" wrapText="1"/>
    </xf>
    <xf numFmtId="167" fontId="27" fillId="15" borderId="7" xfId="0" applyNumberFormat="1" applyFont="1" applyFill="1" applyBorder="1" applyAlignment="1">
      <alignment horizontal="center" vertical="center" textRotation="90" wrapText="1"/>
    </xf>
    <xf numFmtId="167" fontId="27" fillId="15" borderId="3" xfId="0" applyNumberFormat="1" applyFont="1" applyFill="1" applyBorder="1" applyAlignment="1">
      <alignment horizontal="center" vertical="center" textRotation="90" wrapText="1"/>
    </xf>
    <xf numFmtId="167" fontId="27" fillId="15" borderId="6" xfId="0" applyNumberFormat="1" applyFont="1" applyFill="1" applyBorder="1" applyAlignment="1">
      <alignment horizontal="center" vertical="center" textRotation="90" wrapText="1"/>
    </xf>
    <xf numFmtId="164" fontId="21" fillId="27" borderId="32" xfId="13" applyNumberFormat="1" applyFont="1" applyFill="1" applyBorder="1" applyAlignment="1">
      <alignment horizontal="center" vertical="center" wrapText="1"/>
    </xf>
    <xf numFmtId="167" fontId="27" fillId="18" borderId="18" xfId="0" applyNumberFormat="1" applyFont="1" applyFill="1" applyBorder="1" applyAlignment="1">
      <alignment horizontal="center" vertical="center" textRotation="90" wrapText="1"/>
    </xf>
    <xf numFmtId="167" fontId="27" fillId="18" borderId="11" xfId="0" applyNumberFormat="1" applyFont="1" applyFill="1" applyBorder="1" applyAlignment="1">
      <alignment horizontal="center" vertical="center" textRotation="90" wrapText="1"/>
    </xf>
    <xf numFmtId="167" fontId="27" fillId="18" borderId="12" xfId="0" applyNumberFormat="1" applyFont="1" applyFill="1" applyBorder="1" applyAlignment="1">
      <alignment horizontal="center" vertical="center" textRotation="90" wrapText="1"/>
    </xf>
    <xf numFmtId="167" fontId="27" fillId="19" borderId="18" xfId="0" applyNumberFormat="1" applyFont="1" applyFill="1" applyBorder="1" applyAlignment="1">
      <alignment horizontal="center" vertical="center" textRotation="90" wrapText="1"/>
    </xf>
    <xf numFmtId="167" fontId="27" fillId="19" borderId="11" xfId="0" applyNumberFormat="1" applyFont="1" applyFill="1" applyBorder="1" applyAlignment="1">
      <alignment horizontal="center" vertical="center" textRotation="90" wrapText="1"/>
    </xf>
    <xf numFmtId="167" fontId="27" fillId="19" borderId="12" xfId="0" applyNumberFormat="1" applyFont="1" applyFill="1" applyBorder="1" applyAlignment="1">
      <alignment horizontal="center" vertical="center" textRotation="90" wrapText="1"/>
    </xf>
    <xf numFmtId="167" fontId="27" fillId="20" borderId="18" xfId="0" applyNumberFormat="1" applyFont="1" applyFill="1" applyBorder="1" applyAlignment="1">
      <alignment horizontal="center" vertical="center" textRotation="90" wrapText="1"/>
    </xf>
    <xf numFmtId="167" fontId="27" fillId="20" borderId="11" xfId="0" applyNumberFormat="1" applyFont="1" applyFill="1" applyBorder="1" applyAlignment="1">
      <alignment horizontal="center" vertical="center" textRotation="90" wrapText="1"/>
    </xf>
    <xf numFmtId="167" fontId="27" fillId="20" borderId="12" xfId="0" applyNumberFormat="1" applyFont="1" applyFill="1" applyBorder="1" applyAlignment="1">
      <alignment horizontal="center" vertical="center" textRotation="90" wrapText="1"/>
    </xf>
    <xf numFmtId="167" fontId="27" fillId="14" borderId="7" xfId="0" applyNumberFormat="1" applyFont="1" applyFill="1" applyBorder="1" applyAlignment="1">
      <alignment horizontal="center" vertical="center" textRotation="90" wrapText="1"/>
    </xf>
    <xf numFmtId="167" fontId="27" fillId="14" borderId="3" xfId="0" applyNumberFormat="1" applyFont="1" applyFill="1" applyBorder="1" applyAlignment="1">
      <alignment horizontal="center" vertical="center" textRotation="90" wrapText="1"/>
    </xf>
    <xf numFmtId="167" fontId="27" fillId="14" borderId="6" xfId="0" applyNumberFormat="1" applyFont="1" applyFill="1" applyBorder="1" applyAlignment="1">
      <alignment horizontal="center" vertical="center" textRotation="90" wrapText="1"/>
    </xf>
    <xf numFmtId="0" fontId="29" fillId="0" borderId="0" xfId="0" applyFont="1" applyAlignment="1">
      <alignment horizontal="center" wrapText="1"/>
    </xf>
    <xf numFmtId="167" fontId="9" fillId="0" borderId="0" xfId="0" applyNumberFormat="1" applyFont="1" applyAlignment="1">
      <alignment horizontal="center" wrapText="1"/>
    </xf>
    <xf numFmtId="0" fontId="11" fillId="9" borderId="2" xfId="0" applyFont="1" applyFill="1" applyBorder="1" applyAlignment="1">
      <alignment horizontal="left" vertical="center"/>
    </xf>
    <xf numFmtId="0" fontId="0" fillId="0" borderId="0" xfId="0" applyBorder="1" applyAlignment="1">
      <alignment horizontal="left" vertical="center"/>
    </xf>
    <xf numFmtId="2" fontId="11" fillId="10" borderId="16" xfId="0" applyNumberFormat="1" applyFont="1" applyFill="1"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cellXfs>
  <cellStyles count="18">
    <cellStyle name="Comma" xfId="1" builtinId="3"/>
    <cellStyle name="Comma 2 2" xfId="12"/>
    <cellStyle name="Comma 2 2 2" xfId="13"/>
    <cellStyle name="Comma 2 2 3" xfId="15"/>
    <cellStyle name="Comma 2 2 4" xfId="16"/>
    <cellStyle name="Comma 3 2" xfId="2"/>
    <cellStyle name="Comma 3 2 2" xfId="17"/>
    <cellStyle name="Comma 3 3" xfId="3"/>
    <cellStyle name="Comma 4 2" xfId="4"/>
    <cellStyle name="Comma 4 3" xfId="5"/>
    <cellStyle name="Comma 5" xfId="6"/>
    <cellStyle name="Comma 6" xfId="7"/>
    <cellStyle name="Comma 7" xfId="8"/>
    <cellStyle name="Normal" xfId="0" builtinId="0"/>
    <cellStyle name="Normal 2" xfId="9"/>
    <cellStyle name="Normal 3" xfId="10"/>
    <cellStyle name="Normal 4" xfId="14"/>
    <cellStyle name="Normal_QC_pep_rpt181_wkly_strat_cust_perf" xfId="11"/>
  </cellStyles>
  <dxfs count="68">
    <dxf>
      <fill>
        <patternFill>
          <fgColor theme="5" tint="0.59996337778862885"/>
          <bgColor theme="5" tint="0.39991454817346722"/>
        </patternFill>
      </fill>
    </dxf>
    <dxf>
      <fill>
        <patternFill>
          <bgColor rgb="FF88CE9A"/>
        </patternFill>
      </fill>
    </dxf>
    <dxf>
      <font>
        <color rgb="FF9C0006"/>
      </font>
    </dxf>
    <dxf>
      <font>
        <condense val="0"/>
        <extend val="0"/>
        <color indexed="10"/>
      </font>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ont>
        <condense val="0"/>
        <extend val="0"/>
        <color indexed="10"/>
      </font>
    </dxf>
    <dxf>
      <font>
        <condense val="0"/>
        <extend val="0"/>
        <color indexed="10"/>
      </font>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ont>
        <condense val="0"/>
        <extend val="0"/>
        <color indexed="10"/>
      </font>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ill>
        <patternFill>
          <fgColor theme="5" tint="0.59996337778862885"/>
          <bgColor theme="5" tint="0.39991454817346722"/>
        </patternFill>
      </fill>
    </dxf>
    <dxf>
      <fill>
        <patternFill>
          <bgColor rgb="FF88CE9A"/>
        </patternFill>
      </fill>
    </dxf>
    <dxf>
      <font>
        <condense val="0"/>
        <extend val="0"/>
        <color indexed="1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DFFF85"/>
      <rgbColor rgb="00FFFFFF"/>
      <rgbColor rgb="00FF6600"/>
      <rgbColor rgb="0000CC66"/>
      <rgbColor rgb="000000FF"/>
      <rgbColor rgb="00FFFF00"/>
      <rgbColor rgb="00FF00FF"/>
      <rgbColor rgb="0000FFFF"/>
      <rgbColor rgb="00FFA365"/>
      <rgbColor rgb="00008000"/>
      <rgbColor rgb="00000080"/>
      <rgbColor rgb="0057FFAB"/>
      <rgbColor rgb="00009999"/>
      <rgbColor rgb="00008080"/>
      <rgbColor rgb="00C0C0C0"/>
      <rgbColor rgb="00DDDDDD"/>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FFFFCC"/>
      <rgbColor rgb="00CCFF33"/>
      <rgbColor rgb="00FF9900"/>
      <rgbColor rgb="00FF3300"/>
      <rgbColor rgb="00666699"/>
      <rgbColor rgb="00969696"/>
      <rgbColor rgb="00BABAD2"/>
      <rgbColor rgb="00339966"/>
      <rgbColor rgb="00D6FFFF"/>
      <rgbColor rgb="00FFE4C9"/>
      <rgbColor rgb="00FFCC66"/>
      <rgbColor rgb="00BFE6E6"/>
      <rgbColor rgb="00333399"/>
      <rgbColor rgb="00000000"/>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ctrlProps/ctrlProp1.xml><?xml version="1.0" encoding="utf-8"?>
<formControlPr xmlns="http://schemas.microsoft.com/office/spreadsheetml/2009/9/main" objectType="Drop" dropStyle="combo" dx="16" fmlaLink="Info!$K$1" fmlaRange="GeogRg" noThreeD="1" sel="1" val="0"/>
</file>

<file path=xl/ctrlProps/ctrlProp2.xml><?xml version="1.0" encoding="utf-8"?>
<formControlPr xmlns="http://schemas.microsoft.com/office/spreadsheetml/2009/9/main" objectType="Drop" dropStyle="combo" dx="16" fmlaLink="Info!$M$1" fmlaRange="Info!$L$1:$L$2" noThreeD="1" sel="1" val="0"/>
</file>

<file path=xl/ctrlProps/ctrlProp3.xml><?xml version="1.0" encoding="utf-8"?>
<formControlPr xmlns="http://schemas.microsoft.com/office/spreadsheetml/2009/9/main" objectType="Drop" dropStyle="combo" dx="16" fmlaLink="Info!$K$1" fmlaRange="GeogRg" noThreeD="1" sel="1" val="0"/>
</file>

<file path=xl/ctrlProps/ctrlProp4.xml><?xml version="1.0" encoding="utf-8"?>
<formControlPr xmlns="http://schemas.microsoft.com/office/spreadsheetml/2009/9/main" objectType="Drop" dropStyle="combo" dx="16" fmlaLink="Info!$M$1" fmlaRange="Info!$L$1:$L$2" noThreeD="1" sel="1" val="0"/>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85725</xdr:colOff>
          <xdr:row>0</xdr:row>
          <xdr:rowOff>133350</xdr:rowOff>
        </xdr:from>
        <xdr:to>
          <xdr:col>0</xdr:col>
          <xdr:colOff>2609850</xdr:colOff>
          <xdr:row>1</xdr:row>
          <xdr:rowOff>57150</xdr:rowOff>
        </xdr:to>
        <xdr:sp macro="" textlink="">
          <xdr:nvSpPr>
            <xdr:cNvPr id="81921" name="Drop Down 1" hidden="1">
              <a:extLst>
                <a:ext uri="{63B3BB69-23CF-44E3-9099-C40C66FF867C}">
                  <a14:compatExt spid="_x0000_s819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1</xdr:row>
          <xdr:rowOff>133350</xdr:rowOff>
        </xdr:from>
        <xdr:to>
          <xdr:col>0</xdr:col>
          <xdr:colOff>2609850</xdr:colOff>
          <xdr:row>2</xdr:row>
          <xdr:rowOff>123825</xdr:rowOff>
        </xdr:to>
        <xdr:sp macro="" textlink="">
          <xdr:nvSpPr>
            <xdr:cNvPr id="81922" name="Drop Down 2" hidden="1">
              <a:extLst>
                <a:ext uri="{63B3BB69-23CF-44E3-9099-C40C66FF867C}">
                  <a14:compatExt spid="_x0000_s819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104775</xdr:colOff>
          <xdr:row>8</xdr:row>
          <xdr:rowOff>104775</xdr:rowOff>
        </xdr:from>
        <xdr:to>
          <xdr:col>24</xdr:col>
          <xdr:colOff>809625</xdr:colOff>
          <xdr:row>13</xdr:row>
          <xdr:rowOff>85725</xdr:rowOff>
        </xdr:to>
        <xdr:sp macro="" textlink="">
          <xdr:nvSpPr>
            <xdr:cNvPr id="81923" name="CommandButton1" hidden="1">
              <a:extLst>
                <a:ext uri="{63B3BB69-23CF-44E3-9099-C40C66FF867C}">
                  <a14:compatExt spid="_x0000_s819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104775</xdr:colOff>
          <xdr:row>16</xdr:row>
          <xdr:rowOff>76200</xdr:rowOff>
        </xdr:from>
        <xdr:to>
          <xdr:col>24</xdr:col>
          <xdr:colOff>800100</xdr:colOff>
          <xdr:row>21</xdr:row>
          <xdr:rowOff>104775</xdr:rowOff>
        </xdr:to>
        <xdr:sp macro="" textlink="">
          <xdr:nvSpPr>
            <xdr:cNvPr id="81924" name="CommandButton3" hidden="1">
              <a:extLst>
                <a:ext uri="{63B3BB69-23CF-44E3-9099-C40C66FF867C}">
                  <a14:compatExt spid="_x0000_s819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76200</xdr:colOff>
          <xdr:row>0</xdr:row>
          <xdr:rowOff>133350</xdr:rowOff>
        </xdr:from>
        <xdr:to>
          <xdr:col>1</xdr:col>
          <xdr:colOff>1885950</xdr:colOff>
          <xdr:row>1</xdr:row>
          <xdr:rowOff>28575</xdr:rowOff>
        </xdr:to>
        <xdr:sp macro="" textlink="">
          <xdr:nvSpPr>
            <xdr:cNvPr id="108545" name="Drop Down 1" hidden="1">
              <a:extLst>
                <a:ext uri="{63B3BB69-23CF-44E3-9099-C40C66FF867C}">
                  <a14:compatExt spid="_x0000_s1085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xdr:row>
          <xdr:rowOff>47625</xdr:rowOff>
        </xdr:from>
        <xdr:to>
          <xdr:col>1</xdr:col>
          <xdr:colOff>1885950</xdr:colOff>
          <xdr:row>2</xdr:row>
          <xdr:rowOff>9525</xdr:rowOff>
        </xdr:to>
        <xdr:sp macro="" textlink="">
          <xdr:nvSpPr>
            <xdr:cNvPr id="108546" name="Drop Down 2" hidden="1">
              <a:extLst>
                <a:ext uri="{63B3BB69-23CF-44E3-9099-C40C66FF867C}">
                  <a14:compatExt spid="_x0000_s1085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4/October/Report%20186PCR/Report/Report_186_rewrite_v3.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Weekly%20Deliverables/P8W4/pep_rpt186/REVAMP_VERSION_ILD_Report_18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ecutive Summary"/>
      <sheetName val="Competitive Summary - Category"/>
      <sheetName val="Competitive Summary - LRB"/>
      <sheetName val="REMOVE - Needstate"/>
      <sheetName val="Comp_Sum_Cat_Ref"/>
      <sheetName val="CSD Detail"/>
      <sheetName val="CSD_Detail_Ref"/>
      <sheetName val="CSD Detail by Geog"/>
      <sheetName val="NCB Detail"/>
      <sheetName val="NCB Detail by Geog"/>
      <sheetName val="NCB_Detail_by_Geog_Ref"/>
      <sheetName val="Needstate Definitions"/>
      <sheetName val="Info"/>
      <sheetName val="QC Dol"/>
      <sheetName val="NOTE"/>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5">
          <cell r="A15" t="e">
            <v>#REF!</v>
          </cell>
        </row>
        <row r="16">
          <cell r="A16" t="e">
            <v>#REF!</v>
          </cell>
        </row>
        <row r="17">
          <cell r="A17" t="e">
            <v>#REF!</v>
          </cell>
        </row>
        <row r="18">
          <cell r="A18" t="e">
            <v>#REF!</v>
          </cell>
        </row>
      </sheetData>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ecutive Summary"/>
      <sheetName val="Executive_Summary_ILD_Ref"/>
      <sheetName val="Executive_Summary_LRB_Data"/>
      <sheetName val="Executive_Summary_LRB_Mnft_Data"/>
      <sheetName val="Competitive Summary"/>
      <sheetName val="Comp_Sum_Cat_Ref"/>
      <sheetName val="Competitive_Summary_Cat_Data"/>
      <sheetName val="CSD Detail"/>
      <sheetName val="CSD_Detail_Ref"/>
      <sheetName val="CSD_Detail_Data"/>
      <sheetName val="CSD Detail by Geog"/>
      <sheetName val="CSD_Detail_by_Geog_Ref"/>
      <sheetName val="CSD_Detail_by_Geog_Data"/>
      <sheetName val="NCB Detail"/>
      <sheetName val="NCB_Detail_Ref"/>
      <sheetName val="NCB_Detail_Data"/>
      <sheetName val="NCB Detail by Geog"/>
      <sheetName val="NCB_Detail_by_Geog_Ref"/>
      <sheetName val="NCB_Detail_by_Geog_Data"/>
      <sheetName val="Needstate Definitions"/>
      <sheetName val="QC Dol"/>
      <sheetName val="NOTE"/>
      <sheetName val="Inf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
          <cell r="M1">
            <v>1</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1.xml"/><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 Id="rId9" Type="http://schemas.openxmlformats.org/officeDocument/2006/relationships/ctrlProp" Target="../ctrlProps/ctrlProp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4.xml"/><Relationship Id="rId5" Type="http://schemas.openxmlformats.org/officeDocument/2006/relationships/ctrlProp" Target="../ctrlProps/ctrlProp3.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theme="8" tint="0.59999389629810485"/>
    <pageSetUpPr fitToPage="1"/>
  </sheetPr>
  <dimension ref="A1:AF64"/>
  <sheetViews>
    <sheetView showGridLines="0" tabSelected="1" zoomScale="80" zoomScaleNormal="80" workbookViewId="0">
      <pane xSplit="1" ySplit="7" topLeftCell="B29" activePane="bottomRight" state="frozen"/>
      <selection pane="topRight" activeCell="B1" sqref="B1"/>
      <selection pane="bottomLeft" activeCell="A8" sqref="A8"/>
      <selection pane="bottomRight" activeCell="D35" sqref="D35"/>
    </sheetView>
  </sheetViews>
  <sheetFormatPr defaultRowHeight="12.75" x14ac:dyDescent="0.2"/>
  <cols>
    <col min="1" max="1" width="41.5703125" style="8" customWidth="1"/>
    <col min="2" max="2" width="41.5703125" style="8" hidden="1" customWidth="1"/>
    <col min="3" max="3" width="8.85546875" style="2" customWidth="1"/>
    <col min="4" max="4" width="15" style="2" customWidth="1"/>
    <col min="5" max="5" width="7.7109375" style="2" customWidth="1"/>
    <col min="6" max="6" width="9.7109375" style="2" customWidth="1"/>
    <col min="7" max="7" width="9.85546875" style="2" customWidth="1"/>
    <col min="8" max="8" width="8.7109375" style="2" bestFit="1" customWidth="1"/>
    <col min="9" max="9" width="15" style="2" customWidth="1"/>
    <col min="10" max="10" width="7.7109375" style="2" customWidth="1"/>
    <col min="11" max="11" width="9.7109375" style="2" customWidth="1"/>
    <col min="12" max="12" width="4.7109375" style="2" bestFit="1" customWidth="1"/>
    <col min="13" max="13" width="10" style="2" customWidth="1"/>
    <col min="14" max="14" width="15" style="2" customWidth="1"/>
    <col min="15" max="15" width="7.7109375" style="2" customWidth="1"/>
    <col min="16" max="16" width="9.7109375" style="2" customWidth="1"/>
    <col min="17" max="17" width="12.7109375" style="2" customWidth="1"/>
    <col min="18" max="18" width="8.42578125" style="2" customWidth="1"/>
    <col min="19" max="19" width="15" style="2" customWidth="1"/>
    <col min="20" max="20" width="7.7109375" style="2" customWidth="1"/>
    <col min="21" max="21" width="9.7109375" style="2" customWidth="1"/>
    <col min="22" max="22" width="10" style="2" bestFit="1" customWidth="1"/>
    <col min="23" max="23" width="17.140625" style="2" bestFit="1" customWidth="1"/>
    <col min="24" max="24" width="9.7109375" style="2" bestFit="1" customWidth="1"/>
    <col min="25" max="25" width="12.7109375" style="2" customWidth="1"/>
    <col min="26" max="27" width="13.85546875" style="2" bestFit="1" customWidth="1"/>
    <col min="28" max="29" width="3.140625" style="2" bestFit="1" customWidth="1"/>
    <col min="30" max="30" width="10" style="2" bestFit="1" customWidth="1"/>
    <col min="31" max="31" width="17.140625" style="2" bestFit="1" customWidth="1"/>
    <col min="32" max="32" width="9.7109375" style="2" bestFit="1" customWidth="1"/>
    <col min="33" max="16384" width="9.140625" style="2"/>
  </cols>
  <sheetData>
    <row r="1" spans="1:32" s="3" customFormat="1" ht="25.5" customHeight="1" x14ac:dyDescent="0.35">
      <c r="A1" s="260" t="s">
        <v>319</v>
      </c>
      <c r="B1" s="260"/>
      <c r="C1" s="260"/>
      <c r="D1" s="260"/>
      <c r="E1" s="260"/>
      <c r="F1" s="260"/>
      <c r="G1" s="260"/>
      <c r="H1" s="260"/>
      <c r="I1" s="260"/>
      <c r="J1" s="260"/>
      <c r="K1" s="260"/>
      <c r="L1" s="260"/>
      <c r="M1" s="260"/>
      <c r="N1" s="260"/>
      <c r="O1" s="260"/>
      <c r="P1" s="260"/>
      <c r="Q1" s="260"/>
      <c r="R1" s="260"/>
      <c r="S1" s="260"/>
      <c r="T1" s="260"/>
      <c r="U1" s="260"/>
      <c r="V1" s="260"/>
    </row>
    <row r="2" spans="1:32" ht="20.25" x14ac:dyDescent="0.3">
      <c r="A2" s="261" t="str">
        <f ca="1">Info!K2</f>
        <v>Total US - MultiOutletC</v>
      </c>
      <c r="B2" s="261"/>
      <c r="C2" s="261"/>
      <c r="D2" s="261"/>
      <c r="E2" s="261"/>
      <c r="F2" s="261"/>
      <c r="G2" s="261"/>
      <c r="H2" s="261"/>
      <c r="I2" s="261"/>
      <c r="J2" s="261"/>
      <c r="K2" s="261"/>
      <c r="L2" s="261"/>
      <c r="M2" s="261"/>
      <c r="N2" s="261"/>
      <c r="O2" s="261"/>
      <c r="P2" s="261"/>
      <c r="Q2" s="261"/>
      <c r="R2" s="261"/>
      <c r="S2" s="261"/>
      <c r="T2" s="261"/>
      <c r="U2" s="261"/>
      <c r="V2" s="261"/>
      <c r="W2" s="91"/>
      <c r="X2" s="91"/>
      <c r="Y2" s="91"/>
      <c r="Z2" s="91"/>
      <c r="AA2" s="91"/>
      <c r="AB2" s="91"/>
      <c r="AC2" s="91"/>
      <c r="AD2" s="91"/>
      <c r="AE2" s="91"/>
      <c r="AF2" s="91"/>
    </row>
    <row r="3" spans="1:32" ht="20.25" x14ac:dyDescent="0.3">
      <c r="A3" s="261" t="str">
        <f>Info!U1</f>
        <v>P8W4</v>
      </c>
      <c r="B3" s="261"/>
      <c r="C3" s="261"/>
      <c r="D3" s="261"/>
      <c r="E3" s="261"/>
      <c r="F3" s="261"/>
      <c r="G3" s="261"/>
      <c r="H3" s="261"/>
      <c r="I3" s="261"/>
      <c r="J3" s="261"/>
      <c r="K3" s="261"/>
      <c r="L3" s="261"/>
      <c r="M3" s="261"/>
      <c r="N3" s="261"/>
      <c r="O3" s="261"/>
      <c r="P3" s="261"/>
      <c r="Q3" s="261"/>
      <c r="R3" s="261"/>
      <c r="S3" s="261"/>
      <c r="T3" s="261"/>
      <c r="U3" s="261"/>
      <c r="V3" s="261"/>
      <c r="W3" s="91"/>
      <c r="X3" s="91"/>
      <c r="Y3" s="91"/>
      <c r="Z3" s="91"/>
      <c r="AA3" s="91"/>
      <c r="AB3" s="91"/>
      <c r="AC3" s="91"/>
      <c r="AD3" s="91"/>
      <c r="AE3" s="91"/>
      <c r="AF3" s="91"/>
    </row>
    <row r="4" spans="1:32" ht="13.5" thickBot="1" x14ac:dyDescent="0.25">
      <c r="A4" s="9"/>
      <c r="B4" s="9"/>
      <c r="C4" s="265"/>
      <c r="D4" s="265"/>
      <c r="E4" s="265"/>
      <c r="F4" s="265"/>
      <c r="G4" s="265"/>
      <c r="H4" s="265"/>
      <c r="I4" s="265"/>
      <c r="J4" s="265"/>
      <c r="K4" s="265"/>
      <c r="L4" s="265"/>
      <c r="M4" s="265"/>
      <c r="N4" s="265"/>
      <c r="O4" s="265"/>
      <c r="P4" s="265"/>
      <c r="Q4" s="265"/>
      <c r="R4" s="265"/>
      <c r="S4" s="265"/>
      <c r="T4" s="265"/>
      <c r="U4" s="265"/>
      <c r="V4" s="265"/>
      <c r="W4" s="129"/>
      <c r="X4" s="129"/>
      <c r="Y4" s="129"/>
      <c r="Z4" s="129"/>
      <c r="AA4" s="129"/>
      <c r="AB4" s="129"/>
      <c r="AC4" s="129"/>
      <c r="AD4" s="129"/>
      <c r="AE4" s="129"/>
      <c r="AF4" s="129"/>
    </row>
    <row r="5" spans="1:32" s="5" customFormat="1" ht="13.5" customHeight="1" thickBot="1" x14ac:dyDescent="0.25">
      <c r="A5" s="92"/>
      <c r="B5" s="92"/>
      <c r="C5" s="262" t="str">
        <f>Info!A15</f>
        <v>Latest 1 Week Ending Aug 09, 2015</v>
      </c>
      <c r="D5" s="263"/>
      <c r="E5" s="263"/>
      <c r="F5" s="263"/>
      <c r="G5" s="264"/>
      <c r="H5" s="262" t="str">
        <f>Info!A16</f>
        <v>Period to Date Ending Aug 09, 2015</v>
      </c>
      <c r="I5" s="263"/>
      <c r="J5" s="263"/>
      <c r="K5" s="263"/>
      <c r="L5" s="264"/>
      <c r="M5" s="262" t="str">
        <f>Info!A17</f>
        <v>Quarter to Date Ending Aug 09, 2015</v>
      </c>
      <c r="N5" s="263"/>
      <c r="O5" s="263"/>
      <c r="P5" s="263"/>
      <c r="Q5" s="264"/>
      <c r="R5" s="262" t="str">
        <f>Info!A18</f>
        <v>Year to Date Ending Aug 09, 2015</v>
      </c>
      <c r="S5" s="263"/>
      <c r="T5" s="263"/>
      <c r="U5" s="263"/>
      <c r="V5" s="264"/>
      <c r="W5" s="2"/>
    </row>
    <row r="6" spans="1:32" s="5" customFormat="1" ht="34.5" customHeight="1" x14ac:dyDescent="0.2">
      <c r="A6" s="92"/>
      <c r="B6" s="92"/>
      <c r="C6" s="258" t="str">
        <f>IF(Info!$M$1=1,"Dollar % of Total PEP LRB", "Volume % of Total PEP LRB")</f>
        <v>Dollar % of Total PEP LRB</v>
      </c>
      <c r="D6" s="250" t="s">
        <v>306</v>
      </c>
      <c r="E6" s="257"/>
      <c r="F6" s="250" t="s">
        <v>8</v>
      </c>
      <c r="G6" s="251"/>
      <c r="H6" s="258" t="str">
        <f>IF(Info!$M$1=1,"Dollar % of Total PEP LRB", "Volume % of Total PEP LRB")</f>
        <v>Dollar % of Total PEP LRB</v>
      </c>
      <c r="I6" s="250" t="s">
        <v>306</v>
      </c>
      <c r="J6" s="257"/>
      <c r="K6" s="250" t="s">
        <v>8</v>
      </c>
      <c r="L6" s="251"/>
      <c r="M6" s="258" t="str">
        <f>IF(Info!$M$1=1,"Dollar % of Total PEP LRB", "Volume % of Total PEP LRB")</f>
        <v>Dollar % of Total PEP LRB</v>
      </c>
      <c r="N6" s="250" t="s">
        <v>306</v>
      </c>
      <c r="O6" s="257"/>
      <c r="P6" s="250" t="s">
        <v>8</v>
      </c>
      <c r="Q6" s="251"/>
      <c r="R6" s="258" t="str">
        <f>IF(Info!$M$1=1,"Dollar % of Total PEP LRB", "Volume % of Total PEP LRB")</f>
        <v>Dollar % of Total PEP LRB</v>
      </c>
      <c r="S6" s="250" t="s">
        <v>306</v>
      </c>
      <c r="T6" s="257"/>
      <c r="U6" s="250" t="s">
        <v>8</v>
      </c>
      <c r="V6" s="251"/>
    </row>
    <row r="7" spans="1:32" s="5" customFormat="1" ht="14.25" customHeight="1" thickBot="1" x14ac:dyDescent="0.25">
      <c r="A7" s="92"/>
      <c r="B7" s="92"/>
      <c r="C7" s="259"/>
      <c r="D7" s="89" t="str">
        <f>IF(Info!$M$1=1,"Dollars (000)", "Volume (000)")</f>
        <v>Dollars (000)</v>
      </c>
      <c r="E7" s="89" t="s">
        <v>307</v>
      </c>
      <c r="F7" s="89" t="s">
        <v>8</v>
      </c>
      <c r="G7" s="90" t="s">
        <v>308</v>
      </c>
      <c r="H7" s="259"/>
      <c r="I7" s="89" t="str">
        <f>IF(Info!$M$1=1,"Dollars (000)", "Volume (000)")</f>
        <v>Dollars (000)</v>
      </c>
      <c r="J7" s="89" t="s">
        <v>307</v>
      </c>
      <c r="K7" s="89" t="s">
        <v>8</v>
      </c>
      <c r="L7" s="90" t="s">
        <v>308</v>
      </c>
      <c r="M7" s="259"/>
      <c r="N7" s="89" t="str">
        <f>IF(Info!$M$1=1,"Dollars (000)", "Volume (000)")</f>
        <v>Dollars (000)</v>
      </c>
      <c r="O7" s="89" t="s">
        <v>307</v>
      </c>
      <c r="P7" s="89" t="s">
        <v>8</v>
      </c>
      <c r="Q7" s="90" t="s">
        <v>308</v>
      </c>
      <c r="R7" s="259"/>
      <c r="S7" s="89" t="str">
        <f>IF(Info!$M$1=1,"Dollars (000)", "Volume (000)")</f>
        <v>Dollars (000)</v>
      </c>
      <c r="T7" s="89" t="s">
        <v>307</v>
      </c>
      <c r="U7" s="89" t="s">
        <v>8</v>
      </c>
      <c r="V7" s="90" t="s">
        <v>308</v>
      </c>
    </row>
    <row r="8" spans="1:32" x14ac:dyDescent="0.2">
      <c r="A8" s="93" t="s">
        <v>18</v>
      </c>
      <c r="B8" s="192" t="str">
        <f ca="1">Executive_Summary_ILD_Ref!A7</f>
        <v>CSD PCNA</v>
      </c>
      <c r="C8" s="94">
        <f ca="1">D8/$D$29*100</f>
        <v>39.418890595117261</v>
      </c>
      <c r="D8" s="192">
        <f ca="1">Executive_Summary_ILD_Ref!B7</f>
        <v>203246470.568423</v>
      </c>
      <c r="E8" s="96">
        <f ca="1">Executive_Summary_ILD_Ref!C7</f>
        <v>5.8304855256148711</v>
      </c>
      <c r="F8" s="97">
        <f ca="1">Executive_Summary_ILD_Ref!D7</f>
        <v>35.06066366559957</v>
      </c>
      <c r="G8" s="98">
        <f ca="1">Executive_Summary_ILD_Ref!E7</f>
        <v>1.2742185461404461</v>
      </c>
      <c r="H8" s="94">
        <f ca="1">I8/$I$29*100</f>
        <v>38.421988871446175</v>
      </c>
      <c r="I8" s="192">
        <f ca="1">Executive_Summary_ILD_Ref!G7</f>
        <v>774378890.45028901</v>
      </c>
      <c r="J8" s="96">
        <f ca="1">Executive_Summary_ILD_Ref!H7</f>
        <v>2.7276056128356636</v>
      </c>
      <c r="K8" s="97">
        <f ca="1">Executive_Summary_ILD_Ref!I7</f>
        <v>34.255790932169688</v>
      </c>
      <c r="L8" s="98">
        <f ca="1">Executive_Summary_ILD_Ref!J7</f>
        <v>-7.7133185064255372E-3</v>
      </c>
      <c r="M8" s="94">
        <f ca="1">N8/$N$29*100</f>
        <v>39.05111650008287</v>
      </c>
      <c r="N8" s="192">
        <f ca="1">Executive_Summary_ILD_Ref!L7</f>
        <v>1560102204.04212</v>
      </c>
      <c r="O8" s="96">
        <f ca="1">Executive_Summary_ILD_Ref!M7</f>
        <v>0.7493349662407115</v>
      </c>
      <c r="P8" s="97">
        <f ca="1">Executive_Summary_ILD_Ref!N7</f>
        <v>34.063526082394468</v>
      </c>
      <c r="Q8" s="98">
        <f ca="1">Executive_Summary_ILD_Ref!O7</f>
        <v>-0.30961198780679666</v>
      </c>
      <c r="R8" s="94">
        <f ca="1">S8/$S$29*100</f>
        <v>42.996416330662548</v>
      </c>
      <c r="S8" s="192">
        <f ca="1">Executive_Summary_ILD_Ref!Q7</f>
        <v>5967447368.5127096</v>
      </c>
      <c r="T8" s="96">
        <f ca="1">Executive_Summary_ILD_Ref!R7</f>
        <v>1.0019548716952253</v>
      </c>
      <c r="U8" s="97">
        <f ca="1">Executive_Summary_ILD_Ref!S7</f>
        <v>34.202801156134178</v>
      </c>
      <c r="V8" s="200">
        <f ca="1">Executive_Summary_ILD_Ref!T7</f>
        <v>-0.27700035699997017</v>
      </c>
    </row>
    <row r="9" spans="1:32" x14ac:dyDescent="0.2">
      <c r="A9" s="99" t="s">
        <v>20</v>
      </c>
      <c r="B9" s="192" t="str">
        <f ca="1">Executive_Summary_ILD_Ref!A9</f>
        <v>SD PEPSICO</v>
      </c>
      <c r="C9" s="94">
        <f t="shared" ref="C9:C29" ca="1" si="0">D9/$D$29*100</f>
        <v>27.275383384214997</v>
      </c>
      <c r="D9" s="192">
        <f ca="1">Executive_Summary_ILD_Ref!B9</f>
        <v>140633724.65710601</v>
      </c>
      <c r="E9" s="96">
        <f ca="1">Executive_Summary_ILD_Ref!C9</f>
        <v>13.835552129926404</v>
      </c>
      <c r="F9" s="97">
        <f ca="1">Executive_Summary_ILD_Ref!D9</f>
        <v>79.229239761578626</v>
      </c>
      <c r="G9" s="98">
        <f ca="1">Executive_Summary_ILD_Ref!E9</f>
        <v>-0.66060830514201996</v>
      </c>
      <c r="H9" s="94">
        <f t="shared" ref="H9:H29" ca="1" si="1">I9/$I$29*100</f>
        <v>28.347010197415045</v>
      </c>
      <c r="I9" s="192">
        <f ca="1">Executive_Summary_ILD_Ref!G9</f>
        <v>571321968.20167005</v>
      </c>
      <c r="J9" s="96">
        <f ca="1">Executive_Summary_ILD_Ref!H9</f>
        <v>17.04908379635641</v>
      </c>
      <c r="K9" s="97">
        <f ca="1">Executive_Summary_ILD_Ref!I9</f>
        <v>79.408178689225224</v>
      </c>
      <c r="L9" s="98">
        <f ca="1">Executive_Summary_ILD_Ref!J9</f>
        <v>-0.5858179862437396</v>
      </c>
      <c r="M9" s="94">
        <f t="shared" ref="M9:M29" ca="1" si="2">N9/$N$29*100</f>
        <v>27.973397501981701</v>
      </c>
      <c r="N9" s="192">
        <f ca="1">Executive_Summary_ILD_Ref!L9</f>
        <v>1117544465.01665</v>
      </c>
      <c r="O9" s="96">
        <f ca="1">Executive_Summary_ILD_Ref!M9</f>
        <v>10.642097873333611</v>
      </c>
      <c r="P9" s="97">
        <f ca="1">Executive_Summary_ILD_Ref!N9</f>
        <v>79.642495883976267</v>
      </c>
      <c r="Q9" s="98">
        <f ca="1">Executive_Summary_ILD_Ref!O9</f>
        <v>-0.48785790316772193</v>
      </c>
      <c r="R9" s="94">
        <f t="shared" ref="R9:R29" ca="1" si="3">S9/$S$29*100</f>
        <v>23.113420103705419</v>
      </c>
      <c r="S9" s="192">
        <f ca="1">Executive_Summary_ILD_Ref!Q9</f>
        <v>3207898000.4857602</v>
      </c>
      <c r="T9" s="96">
        <f ca="1">Executive_Summary_ILD_Ref!R9</f>
        <v>9.4802647877323807</v>
      </c>
      <c r="U9" s="97">
        <f ca="1">Executive_Summary_ILD_Ref!S9</f>
        <v>79.635073761033865</v>
      </c>
      <c r="V9" s="120">
        <f ca="1">Executive_Summary_ILD_Ref!T9</f>
        <v>0.64432475529703481</v>
      </c>
    </row>
    <row r="10" spans="1:32" x14ac:dyDescent="0.2">
      <c r="A10" s="100" t="s">
        <v>35</v>
      </c>
      <c r="B10" s="192" t="str">
        <f ca="1">Executive_Summary_ILD_Ref!A10</f>
        <v>SD GATORADE THIRST QUENCHER</v>
      </c>
      <c r="C10" s="94">
        <f t="shared" ca="1" si="0"/>
        <v>25.351493494639364</v>
      </c>
      <c r="D10" s="192">
        <f ca="1">Executive_Summary_ILD_Ref!B10</f>
        <v>130714018.04144201</v>
      </c>
      <c r="E10" s="96">
        <f ca="1">Executive_Summary_ILD_Ref!C10</f>
        <v>14.965322346060795</v>
      </c>
      <c r="F10" s="97">
        <f ca="1">Executive_Summary_ILD_Ref!D10</f>
        <v>73.640745140297554</v>
      </c>
      <c r="G10" s="101">
        <f ca="1">Executive_Summary_ILD_Ref!E10</f>
        <v>0.11569357107057954</v>
      </c>
      <c r="H10" s="94">
        <f t="shared" ca="1" si="1"/>
        <v>26.358966096423313</v>
      </c>
      <c r="I10" s="192">
        <f ca="1">Executive_Summary_ILD_Ref!G10</f>
        <v>531253782.500947</v>
      </c>
      <c r="J10" s="96">
        <f ca="1">Executive_Summary_ILD_Ref!H10</f>
        <v>18.415768710765718</v>
      </c>
      <c r="K10" s="97">
        <f ca="1">Executive_Summary_ILD_Ref!I10</f>
        <v>73.839091857344556</v>
      </c>
      <c r="L10" s="101">
        <f ca="1">Executive_Summary_ILD_Ref!J10</f>
        <v>0.31376104772049018</v>
      </c>
      <c r="M10" s="94">
        <f t="shared" ca="1" si="2"/>
        <v>26.015894295360702</v>
      </c>
      <c r="N10" s="192">
        <f ca="1">Executive_Summary_ILD_Ref!L10</f>
        <v>1039341705.6394</v>
      </c>
      <c r="O10" s="96">
        <f ca="1">Executive_Summary_ILD_Ref!M10</f>
        <v>11.991768714206424</v>
      </c>
      <c r="P10" s="97">
        <f ca="1">Executive_Summary_ILD_Ref!N10</f>
        <v>74.069327981681283</v>
      </c>
      <c r="Q10" s="101">
        <f ca="1">Executive_Summary_ILD_Ref!O10</f>
        <v>0.44439693959935767</v>
      </c>
      <c r="R10" s="94">
        <f t="shared" ca="1" si="3"/>
        <v>21.384612846464833</v>
      </c>
      <c r="S10" s="192">
        <f ca="1">Executive_Summary_ILD_Ref!Q10</f>
        <v>2967957856.6712899</v>
      </c>
      <c r="T10" s="96">
        <f ca="1">Executive_Summary_ILD_Ref!R10</f>
        <v>11.493957415039571</v>
      </c>
      <c r="U10" s="97">
        <f ca="1">Executive_Summary_ILD_Ref!S10</f>
        <v>73.678634046303216</v>
      </c>
      <c r="V10" s="120">
        <f ca="1">Executive_Summary_ILD_Ref!T10</f>
        <v>1.9160746503709731</v>
      </c>
    </row>
    <row r="11" spans="1:32" ht="12.75" customHeight="1" x14ac:dyDescent="0.2">
      <c r="A11" s="100" t="s">
        <v>36</v>
      </c>
      <c r="B11" s="192" t="str">
        <f ca="1">Executive_Summary_ILD_Ref!A11</f>
        <v>SD G2</v>
      </c>
      <c r="C11" s="94">
        <f t="shared" ca="1" si="0"/>
        <v>1.9191355929693208</v>
      </c>
      <c r="D11" s="192">
        <f ca="1">Executive_Summary_ILD_Ref!B11</f>
        <v>9895193.1402546298</v>
      </c>
      <c r="E11" s="96">
        <f ca="1">Executive_Summary_ILD_Ref!C11</f>
        <v>1.6382672341538003</v>
      </c>
      <c r="F11" s="97">
        <f ca="1">Executive_Summary_ILD_Ref!D11</f>
        <v>5.5746843917267217</v>
      </c>
      <c r="G11" s="101">
        <f ca="1">Executive_Summary_ILD_Ref!E11</f>
        <v>-0.72105956734473509</v>
      </c>
      <c r="H11" s="94">
        <f t="shared" ca="1" si="1"/>
        <v>1.9829717348152647</v>
      </c>
      <c r="I11" s="192">
        <f ca="1">Executive_Summary_ILD_Ref!G11</f>
        <v>39965954.311691299</v>
      </c>
      <c r="J11" s="96">
        <f ca="1">Executive_Summary_ILD_Ref!H11</f>
        <v>2.3383406765664496</v>
      </c>
      <c r="K11" s="97">
        <f ca="1">Executive_Summary_ILD_Ref!I11</f>
        <v>5.5548776663668242</v>
      </c>
      <c r="L11" s="101">
        <f ca="1">Executive_Summary_ILD_Ref!J11</f>
        <v>-0.84536303227188281</v>
      </c>
      <c r="M11" s="94">
        <f t="shared" ca="1" si="2"/>
        <v>1.9524440653802513</v>
      </c>
      <c r="N11" s="192">
        <f ca="1">Executive_Summary_ILD_Ref!L11</f>
        <v>78000645.376226902</v>
      </c>
      <c r="O11" s="96">
        <f ca="1">Executive_Summary_ILD_Ref!M11</f>
        <v>-3.8733382851914957</v>
      </c>
      <c r="P11" s="97">
        <f ca="1">Executive_Summary_ILD_Ref!N11</f>
        <v>5.5587641232969549</v>
      </c>
      <c r="Q11" s="101">
        <f ca="1">Executive_Summary_ILD_Ref!O11</f>
        <v>-0.8785838503716592</v>
      </c>
      <c r="R11" s="94">
        <f t="shared" ca="1" si="3"/>
        <v>1.7200763052622006</v>
      </c>
      <c r="S11" s="192">
        <f ca="1">Executive_Summary_ILD_Ref!Q11</f>
        <v>238728380.11752999</v>
      </c>
      <c r="T11" s="96">
        <f ca="1">Executive_Summary_ILD_Ref!R11</f>
        <v>-9.5470376608030101</v>
      </c>
      <c r="U11" s="97">
        <f ca="1">Executive_Summary_ILD_Ref!S11</f>
        <v>5.9263580564696392</v>
      </c>
      <c r="V11" s="120">
        <f ca="1">Executive_Summary_ILD_Ref!T11</f>
        <v>-1.1886070862898244</v>
      </c>
    </row>
    <row r="12" spans="1:32" ht="12.75" customHeight="1" x14ac:dyDescent="0.2">
      <c r="A12" s="100" t="s">
        <v>135</v>
      </c>
      <c r="B12" s="192" t="str">
        <f ca="1">Executive_Summary_ILD_Ref!A12</f>
        <v>SD GATORADE PRIME</v>
      </c>
      <c r="C12" s="94">
        <f t="shared" ca="1" si="0"/>
        <v>4.0249043275446339E-3</v>
      </c>
      <c r="D12" s="192">
        <f ca="1">Executive_Summary_ILD_Ref!B12</f>
        <v>20752.679403167898</v>
      </c>
      <c r="E12" s="96">
        <f ca="1">Executive_Summary_ILD_Ref!C12</f>
        <v>-76.07343742495064</v>
      </c>
      <c r="F12" s="97">
        <f ca="1">Executive_Summary_ILD_Ref!D12</f>
        <v>1.1691498722214096E-2</v>
      </c>
      <c r="G12" s="101">
        <f ca="1">Executive_Summary_ILD_Ref!E12</f>
        <v>-4.4397011072313801E-2</v>
      </c>
      <c r="H12" s="94">
        <f t="shared" ca="1" si="1"/>
        <v>4.29566548080609E-3</v>
      </c>
      <c r="I12" s="192">
        <f ca="1">Executive_Summary_ILD_Ref!G12</f>
        <v>86577.315919331304</v>
      </c>
      <c r="J12" s="96">
        <f ca="1">Executive_Summary_ILD_Ref!H12</f>
        <v>-74.359642339268504</v>
      </c>
      <c r="K12" s="97">
        <f ca="1">Executive_Summary_ILD_Ref!I12</f>
        <v>1.2033402101788229E-2</v>
      </c>
      <c r="L12" s="101">
        <f ca="1">Executive_Summary_ILD_Ref!J12</f>
        <v>-4.3304734271340663E-2</v>
      </c>
      <c r="M12" s="94">
        <f t="shared" ca="1" si="2"/>
        <v>4.3154641701839275E-3</v>
      </c>
      <c r="N12" s="192">
        <f ca="1">Executive_Summary_ILD_Ref!L12</f>
        <v>172403.909715474</v>
      </c>
      <c r="O12" s="96">
        <f ca="1">Executive_Summary_ILD_Ref!M12</f>
        <v>-75.075002495659987</v>
      </c>
      <c r="P12" s="97">
        <f ca="1">Executive_Summary_ILD_Ref!N12</f>
        <v>1.2286471008284653E-2</v>
      </c>
      <c r="Q12" s="101">
        <f ca="1">Executive_Summary_ILD_Ref!O12</f>
        <v>-4.2587278568083108E-2</v>
      </c>
      <c r="R12" s="94">
        <f t="shared" ca="1" si="3"/>
        <v>7.6569711635240713E-3</v>
      </c>
      <c r="S12" s="192">
        <f ca="1">Executive_Summary_ILD_Ref!Q12</f>
        <v>1062706.5304501699</v>
      </c>
      <c r="T12" s="96">
        <f ca="1">Executive_Summary_ILD_Ref!R12</f>
        <v>-63.38322602803995</v>
      </c>
      <c r="U12" s="97">
        <f ca="1">Executive_Summary_ILD_Ref!S12</f>
        <v>2.6381360294472161E-2</v>
      </c>
      <c r="V12" s="120">
        <f ca="1">Executive_Summary_ILD_Ref!T12</f>
        <v>-5.1857909822062093E-2</v>
      </c>
    </row>
    <row r="13" spans="1:32" ht="12.75" customHeight="1" x14ac:dyDescent="0.2">
      <c r="A13" s="100" t="s">
        <v>136</v>
      </c>
      <c r="B13" s="192" t="str">
        <f ca="1">Executive_Summary_ILD_Ref!A13</f>
        <v>SD GATORADE RECOVER</v>
      </c>
      <c r="C13" s="94">
        <f t="shared" ca="1" si="0"/>
        <v>7.2939227863610988E-4</v>
      </c>
      <c r="D13" s="192">
        <f ca="1">Executive_Summary_ILD_Ref!B13</f>
        <v>3760.7960055327399</v>
      </c>
      <c r="E13" s="96">
        <f ca="1">Executive_Summary_ILD_Ref!C13</f>
        <v>-81.033410581496156</v>
      </c>
      <c r="F13" s="97">
        <f ca="1">Executive_Summary_ILD_Ref!D13</f>
        <v>2.118730831763439E-3</v>
      </c>
      <c r="G13" s="101">
        <f ca="1">Executive_Summary_ILD_Ref!E13</f>
        <v>-1.0703706006604859E-2</v>
      </c>
      <c r="H13" s="94">
        <f t="shared" ca="1" si="1"/>
        <v>7.752352733131296E-4</v>
      </c>
      <c r="I13" s="192">
        <f ca="1">Executive_Summary_ILD_Ref!G13</f>
        <v>15624.538146495801</v>
      </c>
      <c r="J13" s="96">
        <f ca="1">Executive_Summary_ILD_Ref!H13</f>
        <v>-79.99571347471587</v>
      </c>
      <c r="K13" s="97">
        <f ca="1">Executive_Summary_ILD_Ref!I13</f>
        <v>2.1716583400055714E-3</v>
      </c>
      <c r="L13" s="101">
        <f ca="1">Executive_Summary_ILD_Ref!J13</f>
        <v>-1.0628891144283094E-2</v>
      </c>
      <c r="M13" s="94">
        <f t="shared" ca="1" si="2"/>
        <v>7.4082751867276511E-4</v>
      </c>
      <c r="N13" s="192">
        <f ca="1">Executive_Summary_ILD_Ref!L13</f>
        <v>29596.2509725934</v>
      </c>
      <c r="O13" s="96">
        <f ca="1">Executive_Summary_ILD_Ref!M13</f>
        <v>-81.65579734690003</v>
      </c>
      <c r="P13" s="97">
        <f ca="1">Executive_Summary_ILD_Ref!N13</f>
        <v>2.1091950880279117E-3</v>
      </c>
      <c r="Q13" s="101">
        <f ca="1">Executive_Summary_ILD_Ref!O13</f>
        <v>-1.0690231448162356E-2</v>
      </c>
      <c r="R13" s="94">
        <f t="shared" ca="1" si="3"/>
        <v>1.0700604195729398E-3</v>
      </c>
      <c r="S13" s="192">
        <f ca="1">Executive_Summary_ILD_Ref!Q13</f>
        <v>148513.05713067899</v>
      </c>
      <c r="T13" s="96">
        <f ca="1">Executive_Summary_ILD_Ref!R13</f>
        <v>-86.715507590101609</v>
      </c>
      <c r="U13" s="97">
        <f ca="1">Executive_Summary_ILD_Ref!S13</f>
        <v>3.6867906203025664E-3</v>
      </c>
      <c r="V13" s="120">
        <f ca="1">Executive_Summary_ILD_Ref!T13</f>
        <v>-2.6450984868292751E-2</v>
      </c>
    </row>
    <row r="14" spans="1:32" x14ac:dyDescent="0.2">
      <c r="A14" s="99" t="s">
        <v>19</v>
      </c>
      <c r="B14" s="192" t="str">
        <f ca="1">Executive_Summary_ILD_Ref!A15</f>
        <v>PEPSICO ENHANCED NJSW (ENJSW)</v>
      </c>
      <c r="C14" s="94">
        <f t="shared" ca="1" si="0"/>
        <v>1.703270054890254</v>
      </c>
      <c r="D14" s="192">
        <f ca="1">Executive_Summary_ILD_Ref!B15</f>
        <v>8782175.8008635901</v>
      </c>
      <c r="E14" s="96">
        <f ca="1">Executive_Summary_ILD_Ref!C15</f>
        <v>17.022719007770828</v>
      </c>
      <c r="F14" s="97">
        <f ca="1">Executive_Summary_ILD_Ref!D15</f>
        <v>16.594578214991831</v>
      </c>
      <c r="G14" s="101">
        <f ca="1">Executive_Summary_ILD_Ref!E15</f>
        <v>0.48845118483552241</v>
      </c>
      <c r="H14" s="94">
        <f t="shared" ca="1" si="1"/>
        <v>1.7624372479881849</v>
      </c>
      <c r="I14" s="192">
        <f ca="1">Executive_Summary_ILD_Ref!G15</f>
        <v>35521175.261169702</v>
      </c>
      <c r="J14" s="96">
        <f ca="1">Executive_Summary_ILD_Ref!H15</f>
        <v>19.886713245617614</v>
      </c>
      <c r="K14" s="97">
        <f ca="1">Executive_Summary_ILD_Ref!I15</f>
        <v>16.674245603635732</v>
      </c>
      <c r="L14" s="101">
        <f ca="1">Executive_Summary_ILD_Ref!J15</f>
        <v>0.29680108192872368</v>
      </c>
      <c r="M14" s="94">
        <f t="shared" ca="1" si="2"/>
        <v>1.7381007622764133</v>
      </c>
      <c r="N14" s="192">
        <f ca="1">Executive_Summary_ILD_Ref!L15</f>
        <v>69437574.981216401</v>
      </c>
      <c r="O14" s="96">
        <f ca="1">Executive_Summary_ILD_Ref!M15</f>
        <v>14.320895602856378</v>
      </c>
      <c r="P14" s="97">
        <f ca="1">Executive_Summary_ILD_Ref!N15</f>
        <v>16.598570194023718</v>
      </c>
      <c r="Q14" s="101">
        <f ca="1">Executive_Summary_ILD_Ref!O15</f>
        <v>3.7426107719383594E-2</v>
      </c>
      <c r="R14" s="94">
        <f t="shared" ca="1" si="3"/>
        <v>1.7497414806869962</v>
      </c>
      <c r="S14" s="192">
        <f ca="1">Executive_Summary_ILD_Ref!Q15</f>
        <v>242845592.390845</v>
      </c>
      <c r="T14" s="96">
        <f ca="1">Executive_Summary_ILD_Ref!R15</f>
        <v>3.9292129523490074</v>
      </c>
      <c r="U14" s="97">
        <f ca="1">Executive_Summary_ILD_Ref!S15</f>
        <v>17.084380041281381</v>
      </c>
      <c r="V14" s="120">
        <f ca="1">Executive_Summary_ILD_Ref!T15</f>
        <v>-0.96659577463401902</v>
      </c>
    </row>
    <row r="15" spans="1:32" x14ac:dyDescent="0.2">
      <c r="A15" s="100" t="s">
        <v>33</v>
      </c>
      <c r="B15" s="192" t="str">
        <f ca="1">Executive_Summary_ILD_Ref!A16</f>
        <v>ENJSW PROPEL</v>
      </c>
      <c r="C15" s="94">
        <f t="shared" ca="1" si="0"/>
        <v>1.2047553842618253</v>
      </c>
      <c r="D15" s="192">
        <f ca="1">Executive_Summary_ILD_Ref!B16</f>
        <v>6211800.38435305</v>
      </c>
      <c r="E15" s="96">
        <f ca="1">Executive_Summary_ILD_Ref!C16</f>
        <v>46.299791711808503</v>
      </c>
      <c r="F15" s="97">
        <f ca="1">Executive_Summary_ILD_Ref!D16</f>
        <v>11.737661562630809</v>
      </c>
      <c r="G15" s="101">
        <f ca="1">Executive_Summary_ILD_Ref!E16</f>
        <v>2.6252576538197534</v>
      </c>
      <c r="H15" s="94">
        <f t="shared" ca="1" si="1"/>
        <v>1.2424163758913966</v>
      </c>
      <c r="I15" s="192">
        <f ca="1">Executive_Summary_ILD_Ref!G16</f>
        <v>25040375.131518699</v>
      </c>
      <c r="J15" s="96">
        <f ca="1">Executive_Summary_ILD_Ref!H16</f>
        <v>50.527785198875442</v>
      </c>
      <c r="K15" s="97">
        <f ca="1">Executive_Summary_ILD_Ref!I16</f>
        <v>11.754379236616678</v>
      </c>
      <c r="L15" s="101">
        <f ca="1">Executive_Summary_ILD_Ref!J16</f>
        <v>2.5593307530840921</v>
      </c>
      <c r="M15" s="94">
        <f t="shared" ca="1" si="2"/>
        <v>1.2209488588092166</v>
      </c>
      <c r="N15" s="192">
        <f ca="1">Executive_Summary_ILD_Ref!L16</f>
        <v>48777222.685731098</v>
      </c>
      <c r="O15" s="96">
        <f ca="1">Executive_Summary_ILD_Ref!M16</f>
        <v>44.200908318935944</v>
      </c>
      <c r="P15" s="97">
        <f ca="1">Executive_Summary_ILD_Ref!N16</f>
        <v>11.659856422659457</v>
      </c>
      <c r="Q15" s="101">
        <f ca="1">Executive_Summary_ILD_Ref!O16</f>
        <v>2.4368931118142907</v>
      </c>
      <c r="R15" s="94">
        <f t="shared" ca="1" si="3"/>
        <v>1.1701719767516654</v>
      </c>
      <c r="S15" s="192">
        <f ca="1">Executive_Summary_ILD_Ref!Q16</f>
        <v>162407481.35081699</v>
      </c>
      <c r="T15" s="96">
        <f ca="1">Executive_Summary_ILD_Ref!R16</f>
        <v>28.39937817416353</v>
      </c>
      <c r="U15" s="97">
        <f ca="1">Executive_Summary_ILD_Ref!S16</f>
        <v>11.425495128933939</v>
      </c>
      <c r="V15" s="120">
        <f ca="1">Executive_Summary_ILD_Ref!T16</f>
        <v>1.6542207602178536</v>
      </c>
    </row>
    <row r="16" spans="1:32" x14ac:dyDescent="0.2">
      <c r="A16" s="100" t="s">
        <v>34</v>
      </c>
      <c r="B16" s="192" t="str">
        <f ca="1">Executive_Summary_ILD_Ref!A17</f>
        <v>ENJSW SOBE LIFEWATER</v>
      </c>
      <c r="C16" s="94">
        <f t="shared" ca="1" si="0"/>
        <v>0.40416194385356424</v>
      </c>
      <c r="D16" s="192">
        <f ca="1">Executive_Summary_ILD_Ref!B17</f>
        <v>2083886.3647899099</v>
      </c>
      <c r="E16" s="96">
        <f ca="1">Executive_Summary_ILD_Ref!C17</f>
        <v>-22.111974837352928</v>
      </c>
      <c r="F16" s="97">
        <f ca="1">Executive_Summary_ILD_Ref!D17</f>
        <v>3.9376591924134146</v>
      </c>
      <c r="G16" s="101">
        <f ca="1">Executive_Summary_ILD_Ref!E17</f>
        <v>-1.8043319565628644</v>
      </c>
      <c r="H16" s="94">
        <f t="shared" ca="1" si="1"/>
        <v>0.4224995724624363</v>
      </c>
      <c r="I16" s="192">
        <f ca="1">Executive_Summary_ILD_Ref!G17</f>
        <v>8515299.6955430191</v>
      </c>
      <c r="J16" s="96">
        <f ca="1">Executive_Summary_ILD_Ref!H17</f>
        <v>-20.057884800302521</v>
      </c>
      <c r="K16" s="97">
        <f ca="1">Executive_Summary_ILD_Ref!I17</f>
        <v>3.9972269348661555</v>
      </c>
      <c r="L16" s="101">
        <f ca="1">Executive_Summary_ILD_Ref!J17</f>
        <v>-1.8905882162782373</v>
      </c>
      <c r="M16" s="94">
        <f t="shared" ca="1" si="2"/>
        <v>0.42193386374352571</v>
      </c>
      <c r="N16" s="192">
        <f ca="1">Executive_Summary_ILD_Ref!L17</f>
        <v>16856366.982103702</v>
      </c>
      <c r="O16" s="96">
        <f ca="1">Executive_Summary_ILD_Ref!M17</f>
        <v>-23.171598170378658</v>
      </c>
      <c r="P16" s="97">
        <f ca="1">Executive_Summary_ILD_Ref!N17</f>
        <v>4.0293974932787995</v>
      </c>
      <c r="Q16" s="101">
        <f ca="1">Executive_Summary_ILD_Ref!O17</f>
        <v>-1.9528391283113713</v>
      </c>
      <c r="R16" s="94">
        <f t="shared" ca="1" si="3"/>
        <v>0.48088936547029504</v>
      </c>
      <c r="S16" s="192">
        <f ca="1">Executive_Summary_ILD_Ref!Q17</f>
        <v>66742352.582416698</v>
      </c>
      <c r="T16" s="96">
        <f ca="1">Executive_Summary_ILD_Ref!R17</f>
        <v>-24.318857527440898</v>
      </c>
      <c r="U16" s="97">
        <f ca="1">Executive_Summary_ILD_Ref!S17</f>
        <v>4.6953774418604235</v>
      </c>
      <c r="V16" s="120">
        <f ca="1">Executive_Summary_ILD_Ref!T17</f>
        <v>-2.1173643427114301</v>
      </c>
    </row>
    <row r="17" spans="1:22" s="4" customFormat="1" ht="12.75" customHeight="1" x14ac:dyDescent="0.2">
      <c r="A17" s="102" t="s">
        <v>23</v>
      </c>
      <c r="B17" s="192" t="str">
        <f ca="1">Executive_Summary_ILD_Ref!A19</f>
        <v>QTG</v>
      </c>
      <c r="C17" s="94">
        <f t="shared" ca="1" si="0"/>
        <v>8.5087905170379443</v>
      </c>
      <c r="D17" s="192">
        <f ca="1">Executive_Summary_ILD_Ref!B19</f>
        <v>43871900.382915497</v>
      </c>
      <c r="E17" s="96">
        <f ca="1">Executive_Summary_ILD_Ref!C19</f>
        <v>14.872838517241213</v>
      </c>
      <c r="F17" s="97">
        <f ca="1">Executive_Summary_ILD_Ref!D19</f>
        <v>27.051607351676161</v>
      </c>
      <c r="G17" s="101">
        <f ca="1">Executive_Summary_ILD_Ref!E19</f>
        <v>1.9711261703195753</v>
      </c>
      <c r="H17" s="94">
        <f t="shared" ca="1" si="1"/>
        <v>8.0799710361301216</v>
      </c>
      <c r="I17" s="192">
        <f ca="1">Executive_Summary_ILD_Ref!G19</f>
        <v>162848389.414814</v>
      </c>
      <c r="J17" s="96">
        <f ca="1">Executive_Summary_ILD_Ref!H19</f>
        <v>9.6602433294428511</v>
      </c>
      <c r="K17" s="97">
        <f ca="1">Executive_Summary_ILD_Ref!I19</f>
        <v>25.952430163728163</v>
      </c>
      <c r="L17" s="101">
        <f ca="1">Executive_Summary_ILD_Ref!J19</f>
        <v>0.76684524037165147</v>
      </c>
      <c r="M17" s="94">
        <f t="shared" ca="1" si="2"/>
        <v>7.9694330181716104</v>
      </c>
      <c r="N17" s="192">
        <f ca="1">Executive_Summary_ILD_Ref!L19</f>
        <v>318380910.22542697</v>
      </c>
      <c r="O17" s="96">
        <f ca="1">Executive_Summary_ILD_Ref!M19</f>
        <v>6.0341505008387184</v>
      </c>
      <c r="P17" s="97">
        <f ca="1">Executive_Summary_ILD_Ref!N19</f>
        <v>25.541072015993429</v>
      </c>
      <c r="Q17" s="101">
        <f ca="1">Executive_Summary_ILD_Ref!O19</f>
        <v>0.29269590212983232</v>
      </c>
      <c r="R17" s="94">
        <f t="shared" ca="1" si="3"/>
        <v>9.5300682836097614</v>
      </c>
      <c r="S17" s="192">
        <f ca="1">Executive_Summary_ILD_Ref!Q19</f>
        <v>1322672579.5800099</v>
      </c>
      <c r="T17" s="96">
        <f ca="1">Executive_Summary_ILD_Ref!R19</f>
        <v>1.5314963925605012</v>
      </c>
      <c r="U17" s="97">
        <f ca="1">Executive_Summary_ILD_Ref!S19</f>
        <v>26.653582331729918</v>
      </c>
      <c r="V17" s="120">
        <f ca="1">Executive_Summary_ILD_Ref!T19</f>
        <v>-0.51656951209943003</v>
      </c>
    </row>
    <row r="18" spans="1:22" s="4" customFormat="1" ht="12.75" customHeight="1" x14ac:dyDescent="0.2">
      <c r="A18" s="103" t="s">
        <v>128</v>
      </c>
      <c r="B18" s="192" t="str">
        <f ca="1">Executive_Summary_ILD_Ref!A20</f>
        <v>TTL TPP OJ + T50 OJ</v>
      </c>
      <c r="C18" s="94">
        <f t="shared" ca="1" si="0"/>
        <v>4.3518407784204687</v>
      </c>
      <c r="D18" s="192">
        <f ca="1">Executive_Summary_ILD_Ref!B20</f>
        <v>22438385.8940784</v>
      </c>
      <c r="E18" s="96">
        <f ca="1">Executive_Summary_ILD_Ref!C20</f>
        <v>16.119831147352407</v>
      </c>
      <c r="F18" s="97">
        <f ca="1">Executive_Summary_ILD_Ref!D20</f>
        <v>13.835607746966264</v>
      </c>
      <c r="G18" s="101">
        <f ca="1">Executive_Summary_ILD_Ref!E20</f>
        <v>1.1458892754109122</v>
      </c>
      <c r="H18" s="94">
        <f t="shared" ca="1" si="1"/>
        <v>4.0004605480484434</v>
      </c>
      <c r="I18" s="192">
        <f ca="1">Executive_Summary_ILD_Ref!G20</f>
        <v>80627585.699764103</v>
      </c>
      <c r="J18" s="96">
        <f ca="1">Executive_Summary_ILD_Ref!H20</f>
        <v>6.8741490596300316</v>
      </c>
      <c r="K18" s="97">
        <f ca="1">Executive_Summary_ILD_Ref!I20</f>
        <v>12.849263014895907</v>
      </c>
      <c r="L18" s="101">
        <f ca="1">Executive_Summary_ILD_Ref!J20</f>
        <v>5.4602567840129623E-2</v>
      </c>
      <c r="M18" s="94">
        <f t="shared" ca="1" si="2"/>
        <v>3.9207545909743118</v>
      </c>
      <c r="N18" s="192">
        <f ca="1">Executive_Summary_ILD_Ref!L20</f>
        <v>156635159.94156799</v>
      </c>
      <c r="O18" s="96">
        <f ca="1">Executive_Summary_ILD_Ref!M20</f>
        <v>0.62473382114294307</v>
      </c>
      <c r="P18" s="97">
        <f ca="1">Executive_Summary_ILD_Ref!N20</f>
        <v>12.565545771797762</v>
      </c>
      <c r="Q18" s="101">
        <f ca="1">Executive_Summary_ILD_Ref!O20</f>
        <v>-0.52376270040241124</v>
      </c>
      <c r="R18" s="94">
        <f t="shared" ca="1" si="3"/>
        <v>4.9571221291921317</v>
      </c>
      <c r="S18" s="192">
        <f ca="1">Executive_Summary_ILD_Ref!Q20</f>
        <v>687996068.73626804</v>
      </c>
      <c r="T18" s="96">
        <f ca="1">Executive_Summary_ILD_Ref!R20</f>
        <v>-3.7250609642605208</v>
      </c>
      <c r="U18" s="97">
        <f ca="1">Executive_Summary_ILD_Ref!S20</f>
        <v>13.864020578540599</v>
      </c>
      <c r="V18" s="120">
        <f ca="1">Executive_Summary_ILD_Ref!T20</f>
        <v>-1.0403351191804937</v>
      </c>
    </row>
    <row r="19" spans="1:22" ht="12.75" customHeight="1" x14ac:dyDescent="0.2">
      <c r="A19" s="102" t="s">
        <v>25</v>
      </c>
      <c r="B19" s="192" t="str">
        <f ca="1">Executive_Summary_ILD_Ref!A22</f>
        <v>ENRGY PCNA</v>
      </c>
      <c r="C19" s="94">
        <f t="shared" ca="1" si="0"/>
        <v>2.7156886299051726</v>
      </c>
      <c r="D19" s="192">
        <f ca="1">Executive_Summary_ILD_Ref!B22</f>
        <v>14002274.565773601</v>
      </c>
      <c r="E19" s="96">
        <f ca="1">Executive_Summary_ILD_Ref!C22</f>
        <v>4.6197968123796365</v>
      </c>
      <c r="F19" s="97">
        <f ca="1">Executive_Summary_ILD_Ref!D22</f>
        <v>5.4949410736347755</v>
      </c>
      <c r="G19" s="101">
        <f ca="1">Executive_Summary_ILD_Ref!E22</f>
        <v>-0.34662749584681674</v>
      </c>
      <c r="H19" s="94">
        <f t="shared" ca="1" si="1"/>
        <v>2.7786031469386718</v>
      </c>
      <c r="I19" s="192">
        <f ca="1">Executive_Summary_ILD_Ref!G22</f>
        <v>56001567.985646598</v>
      </c>
      <c r="J19" s="96">
        <f ca="1">Executive_Summary_ILD_Ref!H22</f>
        <v>6.8833682062552732</v>
      </c>
      <c r="K19" s="97">
        <f ca="1">Executive_Summary_ILD_Ref!I22</f>
        <v>5.4944824078379186</v>
      </c>
      <c r="L19" s="101">
        <f ca="1">Executive_Summary_ILD_Ref!J22</f>
        <v>-0.29837399565475398</v>
      </c>
      <c r="M19" s="94">
        <f t="shared" ca="1" si="2"/>
        <v>2.7865481909431589</v>
      </c>
      <c r="N19" s="192">
        <f ca="1">Executive_Summary_ILD_Ref!L22</f>
        <v>111323320.918386</v>
      </c>
      <c r="O19" s="96">
        <f ca="1">Executive_Summary_ILD_Ref!M22</f>
        <v>7.4149559581738398</v>
      </c>
      <c r="P19" s="97">
        <f ca="1">Executive_Summary_ILD_Ref!N22</f>
        <v>5.4631741958086408</v>
      </c>
      <c r="Q19" s="101">
        <f ca="1">Executive_Summary_ILD_Ref!O22</f>
        <v>-0.26299994887107658</v>
      </c>
      <c r="R19" s="94">
        <f t="shared" ca="1" si="3"/>
        <v>2.803880603740625</v>
      </c>
      <c r="S19" s="192">
        <f ca="1">Executive_Summary_ILD_Ref!Q22</f>
        <v>389148942.12901002</v>
      </c>
      <c r="T19" s="96">
        <f ca="1">Executive_Summary_ILD_Ref!R22</f>
        <v>5.2089385591207442</v>
      </c>
      <c r="U19" s="97">
        <f ca="1">Executive_Summary_ILD_Ref!S22</f>
        <v>5.233266629028015</v>
      </c>
      <c r="V19" s="120">
        <f ca="1">Executive_Summary_ILD_Ref!T22</f>
        <v>-0.30561372201538273</v>
      </c>
    </row>
    <row r="20" spans="1:22" ht="12.75" customHeight="1" x14ac:dyDescent="0.2">
      <c r="A20" s="103" t="s">
        <v>37</v>
      </c>
      <c r="B20" s="192" t="str">
        <f ca="1">Executive_Summary_ILD_Ref!A23</f>
        <v>ENRGY AMP</v>
      </c>
      <c r="C20" s="94">
        <f t="shared" ca="1" si="0"/>
        <v>1.0563560263551504</v>
      </c>
      <c r="D20" s="192">
        <f ca="1">Executive_Summary_ILD_Ref!B23</f>
        <v>5446643.2408161899</v>
      </c>
      <c r="E20" s="96">
        <f ca="1">Executive_Summary_ILD_Ref!C23</f>
        <v>5.8853922338229614</v>
      </c>
      <c r="F20" s="97">
        <f ca="1">Executive_Summary_ILD_Ref!D23</f>
        <v>2.1374372796940353</v>
      </c>
      <c r="G20" s="101">
        <f ca="1">Executive_Summary_ILD_Ref!E23</f>
        <v>-0.1076728101540092</v>
      </c>
      <c r="H20" s="94">
        <f t="shared" ca="1" si="1"/>
        <v>1.0947288928464636</v>
      </c>
      <c r="I20" s="192">
        <f ca="1">Executive_Summary_ILD_Ref!G23</f>
        <v>22063796.546886299</v>
      </c>
      <c r="J20" s="96">
        <f ca="1">Executive_Summary_ILD_Ref!H23</f>
        <v>9.0436026940289249</v>
      </c>
      <c r="K20" s="97">
        <f ca="1">Executive_Summary_ILD_Ref!I23</f>
        <v>2.1647454944128217</v>
      </c>
      <c r="L20" s="101">
        <f ca="1">Executive_Summary_ILD_Ref!J23</f>
        <v>-7.2340916935754951E-2</v>
      </c>
      <c r="M20" s="94">
        <f t="shared" ca="1" si="2"/>
        <v>1.1036999881790224</v>
      </c>
      <c r="N20" s="192">
        <f ca="1">Executive_Summary_ILD_Ref!L23</f>
        <v>44093099.979758598</v>
      </c>
      <c r="O20" s="96">
        <f ca="1">Executive_Summary_ILD_Ref!M23</f>
        <v>10.172691480790249</v>
      </c>
      <c r="P20" s="97">
        <f ca="1">Executive_Summary_ILD_Ref!N23</f>
        <v>2.1638618398675793</v>
      </c>
      <c r="Q20" s="101">
        <f ca="1">Executive_Summary_ILD_Ref!O23</f>
        <v>-4.7398246272215783E-2</v>
      </c>
      <c r="R20" s="94">
        <f t="shared" ca="1" si="3"/>
        <v>1.074930138012868</v>
      </c>
      <c r="S20" s="192">
        <f ca="1">Executive_Summary_ILD_Ref!Q23</f>
        <v>149188922.49271899</v>
      </c>
      <c r="T20" s="96">
        <f ca="1">Executive_Summary_ILD_Ref!R23</f>
        <v>-1.9492786690410446</v>
      </c>
      <c r="U20" s="97">
        <f ca="1">Executive_Summary_ILD_Ref!S23</f>
        <v>2.0062894305465231</v>
      </c>
      <c r="V20" s="120">
        <f ca="1">Executive_Summary_ILD_Ref!T23</f>
        <v>-0.2721870657424188</v>
      </c>
    </row>
    <row r="21" spans="1:22" x14ac:dyDescent="0.2">
      <c r="A21" s="104" t="s">
        <v>87</v>
      </c>
      <c r="B21" s="192" t="str">
        <f ca="1">Executive_Summary_ILD_Ref!A24</f>
        <v>ENRGY STARBUCKS</v>
      </c>
      <c r="C21" s="94">
        <f t="shared" ca="1" si="0"/>
        <v>1.659317165428607</v>
      </c>
      <c r="D21" s="192">
        <f ca="1">Executive_Summary_ILD_Ref!B24</f>
        <v>8555551.7249574494</v>
      </c>
      <c r="E21" s="96">
        <f ca="1">Executive_Summary_ILD_Ref!C24</f>
        <v>3.9469980282472874</v>
      </c>
      <c r="F21" s="97">
        <f ca="1">Executive_Summary_ILD_Ref!D24</f>
        <v>3.3574725563509329</v>
      </c>
      <c r="G21" s="101">
        <f ca="1">Executive_Summary_ILD_Ref!E24</f>
        <v>-0.23489554654986522</v>
      </c>
      <c r="H21" s="94">
        <f t="shared" ca="1" si="1"/>
        <v>1.6838703046168852</v>
      </c>
      <c r="I21" s="192">
        <f ca="1">Executive_Summary_ILD_Ref!G24</f>
        <v>33937691.838760197</v>
      </c>
      <c r="J21" s="96">
        <f ca="1">Executive_Summary_ILD_Ref!H24</f>
        <v>5.6348887699164152</v>
      </c>
      <c r="K21" s="97">
        <f ca="1">Executive_Summary_ILD_Ref!I24</f>
        <v>3.3297291036294792</v>
      </c>
      <c r="L21" s="101">
        <f ca="1">Executive_Summary_ILD_Ref!J24</f>
        <v>-0.22230911415434607</v>
      </c>
      <c r="M21" s="94">
        <f t="shared" ca="1" si="2"/>
        <v>1.6828462102864368</v>
      </c>
      <c r="N21" s="192">
        <f ca="1">Executive_Summary_ILD_Ref!L24</f>
        <v>67230141.338627994</v>
      </c>
      <c r="O21" s="96">
        <f ca="1">Executive_Summary_ILD_Ref!M24</f>
        <v>5.8026936092966714</v>
      </c>
      <c r="P21" s="97">
        <f ca="1">Executive_Summary_ILD_Ref!N24</f>
        <v>3.299308449583803</v>
      </c>
      <c r="Q21" s="101">
        <f ca="1">Executive_Summary_ILD_Ref!O24</f>
        <v>-0.21152682155050551</v>
      </c>
      <c r="R21" s="94">
        <f t="shared" ca="1" si="3"/>
        <v>1.728930239606546</v>
      </c>
      <c r="S21" s="192">
        <f ca="1">Executive_Summary_ILD_Ref!Q24</f>
        <v>239957212.46480799</v>
      </c>
      <c r="T21" s="96">
        <f ca="1">Executive_Summary_ILD_Ref!R24</f>
        <v>10.417929652583249</v>
      </c>
      <c r="U21" s="97">
        <f ca="1">Executive_Summary_ILD_Ref!S24</f>
        <v>3.2269394476995839</v>
      </c>
      <c r="V21" s="120">
        <f ca="1">Executive_Summary_ILD_Ref!T24</f>
        <v>-2.7326014547432553E-2</v>
      </c>
    </row>
    <row r="22" spans="1:22" x14ac:dyDescent="0.2">
      <c r="A22" s="102" t="s">
        <v>21</v>
      </c>
      <c r="B22" s="192" t="str">
        <f ca="1">Executive_Summary_ILD_Ref!A26</f>
        <v>SHF_ST TEA PCNA</v>
      </c>
      <c r="C22" s="94">
        <f t="shared" ca="1" si="0"/>
        <v>6.8925898511973145</v>
      </c>
      <c r="D22" s="192">
        <f ca="1">Executive_Summary_ILD_Ref!B26</f>
        <v>35538660.251009502</v>
      </c>
      <c r="E22" s="96">
        <f ca="1">Executive_Summary_ILD_Ref!C26</f>
        <v>16.462346762610313</v>
      </c>
      <c r="F22" s="97">
        <f ca="1">Executive_Summary_ILD_Ref!D26</f>
        <v>43.233133076160115</v>
      </c>
      <c r="G22" s="101">
        <f ca="1">Executive_Summary_ILD_Ref!E26</f>
        <v>1.8763090345151667</v>
      </c>
      <c r="H22" s="94">
        <f t="shared" ca="1" si="1"/>
        <v>6.9437791118575509</v>
      </c>
      <c r="I22" s="192">
        <f ca="1">Executive_Summary_ILD_Ref!G26</f>
        <v>139948923.054533</v>
      </c>
      <c r="J22" s="96">
        <f ca="1">Executive_Summary_ILD_Ref!H26</f>
        <v>18.622213623879578</v>
      </c>
      <c r="K22" s="97">
        <f ca="1">Executive_Summary_ILD_Ref!I26</f>
        <v>42.846174705075832</v>
      </c>
      <c r="L22" s="101">
        <f ca="1">Executive_Summary_ILD_Ref!J26</f>
        <v>2.1986110770459177</v>
      </c>
      <c r="M22" s="94">
        <f t="shared" ca="1" si="2"/>
        <v>6.8831191268382605</v>
      </c>
      <c r="N22" s="192">
        <f ca="1">Executive_Summary_ILD_Ref!L26</f>
        <v>274982389.311252</v>
      </c>
      <c r="O22" s="96">
        <f ca="1">Executive_Summary_ILD_Ref!M26</f>
        <v>15.895812318133826</v>
      </c>
      <c r="P22" s="97">
        <f ca="1">Executive_Summary_ILD_Ref!N26</f>
        <v>42.739620578700034</v>
      </c>
      <c r="Q22" s="101">
        <f ca="1">Executive_Summary_ILD_Ref!O26</f>
        <v>2.371195897054065</v>
      </c>
      <c r="R22" s="94">
        <f t="shared" ca="1" si="3"/>
        <v>6.5222718550745862</v>
      </c>
      <c r="S22" s="192">
        <f ca="1">Executive_Summary_ILD_Ref!Q26</f>
        <v>905222279.89807904</v>
      </c>
      <c r="T22" s="96">
        <f ca="1">Executive_Summary_ILD_Ref!R26</f>
        <v>14.345383289894004</v>
      </c>
      <c r="U22" s="97">
        <f ca="1">Executive_Summary_ILD_Ref!S26</f>
        <v>42.338302847096706</v>
      </c>
      <c r="V22" s="120">
        <f ca="1">Executive_Summary_ILD_Ref!T26</f>
        <v>1.8401547532398581</v>
      </c>
    </row>
    <row r="23" spans="1:22" x14ac:dyDescent="0.2">
      <c r="A23" s="104" t="s">
        <v>309</v>
      </c>
      <c r="B23" s="192" t="str">
        <f ca="1">Executive_Summary_ILD_Ref!A27</f>
        <v>SHF_ST TEA LIPTON BRISK</v>
      </c>
      <c r="C23" s="94">
        <f t="shared" ca="1" si="0"/>
        <v>1.6617108519984995</v>
      </c>
      <c r="D23" s="192">
        <f ca="1">Executive_Summary_ILD_Ref!B27</f>
        <v>8567893.7350859102</v>
      </c>
      <c r="E23" s="96">
        <f ca="1">Executive_Summary_ILD_Ref!C27</f>
        <v>2.7894704537224699</v>
      </c>
      <c r="F23" s="97">
        <f ca="1">Executive_Summary_ILD_Ref!D27</f>
        <v>10.422927803555728</v>
      </c>
      <c r="G23" s="101">
        <f ca="1">Executive_Summary_ILD_Ref!E27</f>
        <v>-0.8739155931424083</v>
      </c>
      <c r="H23" s="94">
        <f t="shared" ca="1" si="1"/>
        <v>1.6512547134182958</v>
      </c>
      <c r="I23" s="192">
        <f ca="1">Executive_Summary_ILD_Ref!G27</f>
        <v>33280338.4308393</v>
      </c>
      <c r="J23" s="96">
        <f ca="1">Executive_Summary_ILD_Ref!H27</f>
        <v>1.99409670461752</v>
      </c>
      <c r="K23" s="97">
        <f ca="1">Executive_Summary_ILD_Ref!I27</f>
        <v>10.188968686069522</v>
      </c>
      <c r="L23" s="101">
        <f ca="1">Executive_Summary_ILD_Ref!J27</f>
        <v>-1.0530339017687531</v>
      </c>
      <c r="M23" s="94">
        <f t="shared" ca="1" si="2"/>
        <v>1.6296925609455215</v>
      </c>
      <c r="N23" s="192">
        <f ca="1">Executive_Summary_ILD_Ref!L27</f>
        <v>65106639.300229996</v>
      </c>
      <c r="O23" s="96">
        <f ca="1">Executive_Summary_ILD_Ref!M27</f>
        <v>-0.84377280154804801</v>
      </c>
      <c r="P23" s="97">
        <f ca="1">Executive_Summary_ILD_Ref!N27</f>
        <v>10.119313705200421</v>
      </c>
      <c r="Q23" s="101">
        <f ca="1">Executive_Summary_ILD_Ref!O27</f>
        <v>-1.0521466608144578</v>
      </c>
      <c r="R23" s="94">
        <f t="shared" ca="1" si="3"/>
        <v>1.5514131765125274</v>
      </c>
      <c r="S23" s="192">
        <f ca="1">Executive_Summary_ILD_Ref!Q27</f>
        <v>215319723.542945</v>
      </c>
      <c r="T23" s="96">
        <f ca="1">Executive_Summary_ILD_Ref!R27</f>
        <v>-2.178383672971862</v>
      </c>
      <c r="U23" s="97">
        <f ca="1">Executive_Summary_ILD_Ref!S27</f>
        <v>10.07075484856688</v>
      </c>
      <c r="V23" s="120">
        <f ca="1">Executive_Summary_ILD_Ref!T27</f>
        <v>-1.1894824588677047</v>
      </c>
    </row>
    <row r="24" spans="1:22" x14ac:dyDescent="0.2">
      <c r="A24" s="104" t="s">
        <v>310</v>
      </c>
      <c r="B24" s="192" t="str">
        <f ca="1">Executive_Summary_ILD_Ref!A28</f>
        <v>SHF_ST TEA LIPTON PURELEAF</v>
      </c>
      <c r="C24" s="94">
        <f t="shared" ca="1" si="0"/>
        <v>2.6515111603978339</v>
      </c>
      <c r="D24" s="192">
        <f ca="1">Executive_Summary_ILD_Ref!B28</f>
        <v>13671371.184921101</v>
      </c>
      <c r="E24" s="96">
        <f ca="1">Executive_Summary_ILD_Ref!C28</f>
        <v>33.07495422624023</v>
      </c>
      <c r="F24" s="97">
        <f ca="1">Executive_Summary_ILD_Ref!D28</f>
        <v>16.631358796213636</v>
      </c>
      <c r="G24" s="101">
        <f ca="1">Executive_Summary_ILD_Ref!E28</f>
        <v>2.7078909916315599</v>
      </c>
      <c r="H24" s="94">
        <f t="shared" ca="1" si="1"/>
        <v>2.7106463519074584</v>
      </c>
      <c r="I24" s="192">
        <f ca="1">Executive_Summary_ILD_Ref!G28</f>
        <v>54631927.603132799</v>
      </c>
      <c r="J24" s="96">
        <f ca="1">Executive_Summary_ILD_Ref!H28</f>
        <v>38.64299893464834</v>
      </c>
      <c r="K24" s="97">
        <f ca="1">Executive_Summary_ILD_Ref!I28</f>
        <v>16.725881582145295</v>
      </c>
      <c r="L24" s="101">
        <f ca="1">Executive_Summary_ILD_Ref!J28</f>
        <v>3.1496398168492128</v>
      </c>
      <c r="M24" s="94">
        <f t="shared" ca="1" si="2"/>
        <v>2.6586887461747484</v>
      </c>
      <c r="N24" s="192">
        <f ca="1">Executive_Summary_ILD_Ref!L28</f>
        <v>106215303.031359</v>
      </c>
      <c r="O24" s="96">
        <f ca="1">Executive_Summary_ILD_Ref!M28</f>
        <v>36.204445702908359</v>
      </c>
      <c r="P24" s="97">
        <f ca="1">Executive_Summary_ILD_Ref!N28</f>
        <v>16.508699930138309</v>
      </c>
      <c r="Q24" s="101">
        <f ca="1">Executive_Summary_ILD_Ref!O28</f>
        <v>3.2408523427752272</v>
      </c>
      <c r="R24" s="94">
        <f t="shared" ca="1" si="3"/>
        <v>2.3604267963224652</v>
      </c>
      <c r="S24" s="192">
        <f ca="1">Executive_Summary_ILD_Ref!Q28</f>
        <v>327602248.66080898</v>
      </c>
      <c r="T24" s="96">
        <f ca="1">Executive_Summary_ILD_Ref!R28</f>
        <v>32.512107794429554</v>
      </c>
      <c r="U24" s="97">
        <f ca="1">Executive_Summary_ILD_Ref!S28</f>
        <v>15.322339634363486</v>
      </c>
      <c r="V24" s="120">
        <f ca="1">Executive_Summary_ILD_Ref!T28</f>
        <v>2.675270977151218</v>
      </c>
    </row>
    <row r="25" spans="1:22" s="4" customFormat="1" ht="12.75" customHeight="1" x14ac:dyDescent="0.2">
      <c r="A25" s="104" t="s">
        <v>86</v>
      </c>
      <c r="B25" s="192" t="str">
        <f ca="1">Executive_Summary_ILD_Ref!A29</f>
        <v>SHF_ST TEA LIPTON ICD T MULTISERVE 128 OZ (1G) 1 CT</v>
      </c>
      <c r="C25" s="94">
        <f t="shared" ca="1" si="0"/>
        <v>0.35143069571267171</v>
      </c>
      <c r="D25" s="192">
        <f ca="1">Executive_Summary_ILD_Ref!B29</f>
        <v>1812000.4767930601</v>
      </c>
      <c r="E25" s="96">
        <f ca="1">Executive_Summary_ILD_Ref!C29</f>
        <v>-0.88268205700567526</v>
      </c>
      <c r="F25" s="97">
        <f ca="1">Executive_Summary_ILD_Ref!D29</f>
        <v>2.2043165722611811</v>
      </c>
      <c r="G25" s="101">
        <f ca="1">Executive_Summary_ILD_Ref!E29</f>
        <v>-0.27333613632434517</v>
      </c>
      <c r="H25" s="94">
        <f t="shared" ca="1" si="1"/>
        <v>0.35871151196141449</v>
      </c>
      <c r="I25" s="192">
        <f ca="1">Executive_Summary_ILD_Ref!G29</f>
        <v>7229678.3894719398</v>
      </c>
      <c r="J25" s="96">
        <f ca="1">Executive_Summary_ILD_Ref!H29</f>
        <v>2.4478431750779741</v>
      </c>
      <c r="K25" s="97">
        <f ca="1">Executive_Summary_ILD_Ref!I29</f>
        <v>2.2134079818257852</v>
      </c>
      <c r="L25" s="101">
        <f ca="1">Executive_Summary_ILD_Ref!J29</f>
        <v>-0.21794011587368267</v>
      </c>
      <c r="M25" s="94">
        <f t="shared" ca="1" si="2"/>
        <v>0.35834689728303237</v>
      </c>
      <c r="N25" s="192">
        <f ca="1">Executive_Summary_ILD_Ref!L29</f>
        <v>14316051.226390099</v>
      </c>
      <c r="O25" s="96">
        <f ca="1">Executive_Summary_ILD_Ref!M29</f>
        <v>1.3822214238538733</v>
      </c>
      <c r="P25" s="97">
        <f ca="1">Executive_Summary_ILD_Ref!N29</f>
        <v>2.2250973930864353</v>
      </c>
      <c r="Q25" s="101">
        <f ca="1">Executive_Summary_ILD_Ref!O29</f>
        <v>-0.17741759333911533</v>
      </c>
      <c r="R25" s="94">
        <f t="shared" ca="1" si="3"/>
        <v>0.38944690230736584</v>
      </c>
      <c r="S25" s="192">
        <f ca="1">Executive_Summary_ILD_Ref!Q29</f>
        <v>54051106.828923598</v>
      </c>
      <c r="T25" s="96">
        <f ca="1">Executive_Summary_ILD_Ref!R29</f>
        <v>5.8821529994128836</v>
      </c>
      <c r="U25" s="97">
        <f ca="1">Executive_Summary_ILD_Ref!S29</f>
        <v>2.528033369219993</v>
      </c>
      <c r="V25" s="120">
        <f ca="1">Executive_Summary_ILD_Ref!T29</f>
        <v>-8.3408676533824444E-2</v>
      </c>
    </row>
    <row r="26" spans="1:22" x14ac:dyDescent="0.2">
      <c r="A26" s="99" t="s">
        <v>49</v>
      </c>
      <c r="B26" s="192" t="str">
        <f ca="1">Executive_Summary_ILD_Ref!A31</f>
        <v>RUNJSW PCNA</v>
      </c>
      <c r="C26" s="94">
        <f t="shared" ca="1" si="0"/>
        <v>5.0008112019557016</v>
      </c>
      <c r="D26" s="192">
        <f ca="1">Executive_Summary_ILD_Ref!B31</f>
        <v>25784521.366068799</v>
      </c>
      <c r="E26" s="96">
        <f ca="1">Executive_Summary_ILD_Ref!C31</f>
        <v>12.900068340583884</v>
      </c>
      <c r="F26" s="97">
        <f ca="1">Executive_Summary_ILD_Ref!D31</f>
        <v>12.641925946575835</v>
      </c>
      <c r="G26" s="101">
        <f ca="1">Executive_Summary_ILD_Ref!E31</f>
        <v>0.14273304251716645</v>
      </c>
      <c r="H26" s="94">
        <f t="shared" ca="1" si="1"/>
        <v>5.1413674390849557</v>
      </c>
      <c r="I26" s="192">
        <f ca="1">Executive_Summary_ILD_Ref!G31</f>
        <v>103622080.21549501</v>
      </c>
      <c r="J26" s="96">
        <f ca="1">Executive_Summary_ILD_Ref!H31</f>
        <v>17.747748800249319</v>
      </c>
      <c r="K26" s="97">
        <f ca="1">Executive_Summary_ILD_Ref!I31</f>
        <v>12.763184490336684</v>
      </c>
      <c r="L26" s="101">
        <f ca="1">Executive_Summary_ILD_Ref!J31</f>
        <v>0.30573138338693795</v>
      </c>
      <c r="M26" s="94">
        <f t="shared" ca="1" si="2"/>
        <v>5.0967515340616147</v>
      </c>
      <c r="N26" s="192">
        <f ca="1">Executive_Summary_ILD_Ref!L31</f>
        <v>203616541.96821001</v>
      </c>
      <c r="O26" s="96">
        <f ca="1">Executive_Summary_ILD_Ref!M31</f>
        <v>14.240278674416865</v>
      </c>
      <c r="P26" s="97">
        <f ca="1">Executive_Summary_ILD_Ref!N31</f>
        <v>12.828454986589147</v>
      </c>
      <c r="Q26" s="101">
        <f ca="1">Executive_Summary_ILD_Ref!O31</f>
        <v>0.49663601253129741</v>
      </c>
      <c r="R26" s="94">
        <f t="shared" ca="1" si="3"/>
        <v>4.6427979544750846</v>
      </c>
      <c r="S26" s="192">
        <f ca="1">Executive_Summary_ILD_Ref!Q31</f>
        <v>644371201.14613998</v>
      </c>
      <c r="T26" s="96">
        <f ca="1">Executive_Summary_ILD_Ref!R31</f>
        <v>10.659807957147622</v>
      </c>
      <c r="U26" s="97">
        <f ca="1">Executive_Summary_ILD_Ref!S31</f>
        <v>12.415542078510127</v>
      </c>
      <c r="V26" s="120">
        <f ca="1">Executive_Summary_ILD_Ref!T31</f>
        <v>0.33010356438119004</v>
      </c>
    </row>
    <row r="27" spans="1:22" ht="12.75" customHeight="1" x14ac:dyDescent="0.2">
      <c r="A27" s="102" t="s">
        <v>24</v>
      </c>
      <c r="B27" s="192" t="str">
        <f ca="1">Executive_Summary_ILD_Ref!A33</f>
        <v>PEPSICO NCB NCB (EX WTR) SHELF STABLE J&amp;D</v>
      </c>
      <c r="C27" s="94">
        <f t="shared" ca="1" si="0"/>
        <v>2.8617460837740722</v>
      </c>
      <c r="D27" s="192">
        <f ca="1">Executive_Summary_ILD_Ref!B33</f>
        <v>14755356.693425899</v>
      </c>
      <c r="E27" s="96">
        <f ca="1">Executive_Summary_ILD_Ref!C33</f>
        <v>3.7108267523448535</v>
      </c>
      <c r="F27" s="97">
        <f ca="1">Executive_Summary_ILD_Ref!D33</f>
        <v>7.7479791199645902</v>
      </c>
      <c r="G27" s="101">
        <f ca="1">Executive_Summary_ILD_Ref!E33</f>
        <v>1.2245074675093726E-2</v>
      </c>
      <c r="H27" s="94">
        <f t="shared" ca="1" si="1"/>
        <v>2.8612857637126496</v>
      </c>
      <c r="I27" s="192">
        <f ca="1">Executive_Summary_ILD_Ref!G33</f>
        <v>57668001.059977703</v>
      </c>
      <c r="J27" s="96">
        <f ca="1">Executive_Summary_ILD_Ref!H33</f>
        <v>4.5845417152210999</v>
      </c>
      <c r="K27" s="97">
        <f ca="1">Executive_Summary_ILD_Ref!I33</f>
        <v>7.8870184696215855</v>
      </c>
      <c r="L27" s="101">
        <f ca="1">Executive_Summary_ILD_Ref!J33</f>
        <v>1.2115555616927232E-2</v>
      </c>
      <c r="M27" s="94">
        <f t="shared" ca="1" si="2"/>
        <v>2.8414341078606538</v>
      </c>
      <c r="N27" s="192">
        <f ca="1">Executive_Summary_ILD_Ref!L33</f>
        <v>113516027.494488</v>
      </c>
      <c r="O27" s="96">
        <f ca="1">Executive_Summary_ILD_Ref!M33</f>
        <v>1.8588060054499378</v>
      </c>
      <c r="P27" s="97">
        <f ca="1">Executive_Summary_ILD_Ref!N33</f>
        <v>7.7741463273770171</v>
      </c>
      <c r="Q27" s="101">
        <f ca="1">Executive_Summary_ILD_Ref!O33</f>
        <v>-4.6907501281808095E-2</v>
      </c>
      <c r="R27" s="94">
        <f t="shared" ca="1" si="3"/>
        <v>3.0800885052413927</v>
      </c>
      <c r="S27" s="192">
        <f ca="1">Executive_Summary_ILD_Ref!Q33</f>
        <v>427483674.54711002</v>
      </c>
      <c r="T27" s="96">
        <f ca="1">Executive_Summary_ILD_Ref!R33</f>
        <v>-0.31716520225503031</v>
      </c>
      <c r="U27" s="97">
        <f ca="1">Executive_Summary_ILD_Ref!S33</f>
        <v>7.4388877254685166</v>
      </c>
      <c r="V27" s="120">
        <f ca="1">Executive_Summary_ILD_Ref!T33</f>
        <v>-0.1111981536316895</v>
      </c>
    </row>
    <row r="28" spans="1:22" ht="12.75" customHeight="1" thickBot="1" x14ac:dyDescent="0.25">
      <c r="A28" s="105" t="s">
        <v>22</v>
      </c>
      <c r="B28" s="192" t="str">
        <f ca="1">Executive_Summary_ILD_Ref!A35</f>
        <v>SHF_ST CFE PCNA</v>
      </c>
      <c r="C28" s="106">
        <f t="shared" ca="1" si="0"/>
        <v>5.5048946939138341</v>
      </c>
      <c r="D28" s="193">
        <f ca="1">Executive_Summary_ILD_Ref!B35</f>
        <v>28383610.002647199</v>
      </c>
      <c r="E28" s="107">
        <f ca="1">Executive_Summary_ILD_Ref!C35</f>
        <v>19.486846571222287</v>
      </c>
      <c r="F28" s="108">
        <f ca="1">Executive_Summary_ILD_Ref!D35</f>
        <v>95.915341661701774</v>
      </c>
      <c r="G28" s="109">
        <f ca="1">Executive_Summary_ILD_Ref!E35</f>
        <v>-1.409114472454462</v>
      </c>
      <c r="H28" s="106">
        <f t="shared" ca="1" si="1"/>
        <v>5.5489782157445378</v>
      </c>
      <c r="I28" s="193">
        <f ca="1">Executive_Summary_ILD_Ref!G35</f>
        <v>111837302.546159</v>
      </c>
      <c r="J28" s="107">
        <f ca="1">Executive_Summary_ILD_Ref!H35</f>
        <v>19.963934154419722</v>
      </c>
      <c r="K28" s="108">
        <f ca="1">Executive_Summary_ILD_Ref!I35</f>
        <v>95.754423188994593</v>
      </c>
      <c r="L28" s="109">
        <f ca="1">Executive_Summary_ILD_Ref!J35</f>
        <v>-1.542987874301474</v>
      </c>
      <c r="M28" s="106">
        <f t="shared" ca="1" si="2"/>
        <v>5.5472240618592545</v>
      </c>
      <c r="N28" s="193">
        <f ca="1">Executive_Summary_ILD_Ref!L35</f>
        <v>221613035.96028399</v>
      </c>
      <c r="O28" s="107">
        <f ca="1">Executive_Summary_ILD_Ref!M35</f>
        <v>20.352606050439892</v>
      </c>
      <c r="P28" s="108">
        <f ca="1">Executive_Summary_ILD_Ref!N35</f>
        <v>95.8259154294403</v>
      </c>
      <c r="Q28" s="109">
        <f ca="1">Executive_Summary_ILD_Ref!O35</f>
        <v>-1.4976177987518327</v>
      </c>
      <c r="R28" s="106">
        <f t="shared" ca="1" si="3"/>
        <v>5.4342747459569898</v>
      </c>
      <c r="S28" s="193">
        <f ca="1">Executive_Summary_ILD_Ref!Q35</f>
        <v>754219800.16064298</v>
      </c>
      <c r="T28" s="107">
        <f ca="1">Executive_Summary_ILD_Ref!R35</f>
        <v>19.601818013142033</v>
      </c>
      <c r="U28" s="108">
        <f ca="1">Executive_Summary_ILD_Ref!S35</f>
        <v>96.06136446915454</v>
      </c>
      <c r="V28" s="201">
        <f ca="1">Executive_Summary_ILD_Ref!T35</f>
        <v>-1.5122338271749811</v>
      </c>
    </row>
    <row r="29" spans="1:22" s="5" customFormat="1" ht="14.25" thickTop="1" thickBot="1" x14ac:dyDescent="0.25">
      <c r="A29" s="110" t="s">
        <v>85</v>
      </c>
      <c r="B29" s="192" t="str">
        <f ca="1">Executive_Summary_ILD_Ref!A37</f>
        <v>PEPSICO</v>
      </c>
      <c r="C29" s="111">
        <f t="shared" ca="1" si="0"/>
        <v>100</v>
      </c>
      <c r="D29" s="194">
        <f ca="1">Executive_Summary_ILD_Ref!B37</f>
        <v>515606775.07651299</v>
      </c>
      <c r="E29" s="112">
        <f ca="1">Executive_Summary_ILD_Ref!C37</f>
        <v>10.420795441580221</v>
      </c>
      <c r="F29" s="113">
        <f ca="1">Executive_Summary_ILD_Ref!D37</f>
        <v>25.621272783661205</v>
      </c>
      <c r="G29" s="114">
        <f ca="1">Executive_Summary_ILD_Ref!E37</f>
        <v>0.74174768578168226</v>
      </c>
      <c r="H29" s="111">
        <f t="shared" ca="1" si="1"/>
        <v>100</v>
      </c>
      <c r="I29" s="194">
        <f ca="1">Executive_Summary_ILD_Ref!G37</f>
        <v>2015457588.7293</v>
      </c>
      <c r="J29" s="112">
        <f ca="1">Executive_Summary_ILD_Ref!H37</f>
        <v>10.100430570974551</v>
      </c>
      <c r="K29" s="113">
        <f ca="1">Executive_Summary_ILD_Ref!I37</f>
        <v>25.477012367224599</v>
      </c>
      <c r="L29" s="114">
        <f ca="1">Executive_Summary_ILD_Ref!J37</f>
        <v>0.34864438507518614</v>
      </c>
      <c r="M29" s="111">
        <f t="shared" ca="1" si="2"/>
        <v>100</v>
      </c>
      <c r="N29" s="194">
        <f ca="1">Executive_Summary_ILD_Ref!L37</f>
        <v>3995025863.1883402</v>
      </c>
      <c r="O29" s="112">
        <f ca="1">Executive_Summary_ILD_Ref!M37</f>
        <v>6.7686366975583532</v>
      </c>
      <c r="P29" s="113">
        <f ca="1">Executive_Summary_ILD_Ref!N37</f>
        <v>25.343686142869544</v>
      </c>
      <c r="Q29" s="114">
        <f ca="1">Executive_Summary_ILD_Ref!O37</f>
        <v>8.3083458789698028E-2</v>
      </c>
      <c r="R29" s="111">
        <f t="shared" ca="1" si="3"/>
        <v>100</v>
      </c>
      <c r="S29" s="194">
        <f ca="1">Executive_Summary_ILD_Ref!Q37</f>
        <v>13878941264.826</v>
      </c>
      <c r="T29" s="112">
        <f ca="1">Executive_Summary_ILD_Ref!R37</f>
        <v>5.0901585011792951</v>
      </c>
      <c r="U29" s="113">
        <f ca="1">Executive_Summary_ILD_Ref!S37</f>
        <v>24.214819782624435</v>
      </c>
      <c r="V29" s="123">
        <f ca="1">Executive_Summary_ILD_Ref!T37</f>
        <v>-2.6720507853021047E-2</v>
      </c>
    </row>
    <row r="31" spans="1:22" ht="13.5" thickBot="1" x14ac:dyDescent="0.25"/>
    <row r="32" spans="1:22" ht="13.5" customHeight="1" thickBot="1" x14ac:dyDescent="0.25">
      <c r="C32" s="252" t="str">
        <f>Info!A15</f>
        <v>Latest 1 Week Ending Aug 09, 2015</v>
      </c>
      <c r="D32" s="253"/>
      <c r="E32" s="253"/>
      <c r="F32" s="253"/>
      <c r="G32" s="254"/>
      <c r="H32" s="252" t="str">
        <f>Info!A16</f>
        <v>Period to Date Ending Aug 09, 2015</v>
      </c>
      <c r="I32" s="253"/>
      <c r="J32" s="253"/>
      <c r="K32" s="253"/>
      <c r="L32" s="254"/>
      <c r="M32" s="252" t="str">
        <f>Info!A17</f>
        <v>Quarter to Date Ending Aug 09, 2015</v>
      </c>
      <c r="N32" s="253"/>
      <c r="O32" s="253"/>
      <c r="P32" s="253"/>
      <c r="Q32" s="254"/>
      <c r="R32" s="252" t="str">
        <f>Info!A18</f>
        <v>Year to Date Ending Aug 09, 2015</v>
      </c>
      <c r="S32" s="253"/>
      <c r="T32" s="253"/>
      <c r="U32" s="253"/>
      <c r="V32" s="254"/>
    </row>
    <row r="33" spans="1:22" ht="13.5" thickBot="1" x14ac:dyDescent="0.25">
      <c r="C33" s="255"/>
      <c r="D33" s="250" t="s">
        <v>306</v>
      </c>
      <c r="E33" s="257"/>
      <c r="F33" s="250" t="s">
        <v>8</v>
      </c>
      <c r="G33" s="251"/>
      <c r="H33" s="255"/>
      <c r="I33" s="250" t="s">
        <v>306</v>
      </c>
      <c r="J33" s="257"/>
      <c r="K33" s="250" t="s">
        <v>8</v>
      </c>
      <c r="L33" s="251"/>
      <c r="M33" s="255"/>
      <c r="N33" s="250" t="s">
        <v>306</v>
      </c>
      <c r="O33" s="257"/>
      <c r="P33" s="250" t="s">
        <v>8</v>
      </c>
      <c r="Q33" s="251"/>
      <c r="R33" s="255"/>
      <c r="S33" s="250" t="s">
        <v>306</v>
      </c>
      <c r="T33" s="257"/>
      <c r="U33" s="250" t="s">
        <v>8</v>
      </c>
      <c r="V33" s="251"/>
    </row>
    <row r="34" spans="1:22" ht="38.25" customHeight="1" thickBot="1" x14ac:dyDescent="0.25">
      <c r="A34" s="197" t="s">
        <v>38</v>
      </c>
      <c r="B34" s="212"/>
      <c r="C34" s="256"/>
      <c r="D34" s="89" t="str">
        <f>IF(Info!$M$1=1,"Dollars (000)", "Volume (000)")</f>
        <v>Dollars (000)</v>
      </c>
      <c r="E34" s="89" t="s">
        <v>307</v>
      </c>
      <c r="F34" s="89" t="s">
        <v>8</v>
      </c>
      <c r="G34" s="90" t="s">
        <v>308</v>
      </c>
      <c r="H34" s="256"/>
      <c r="I34" s="89" t="str">
        <f>IF(Info!$M$1=1,"Dollars (000)", "Volume (000)")</f>
        <v>Dollars (000)</v>
      </c>
      <c r="J34" s="89" t="s">
        <v>307</v>
      </c>
      <c r="K34" s="89" t="s">
        <v>8</v>
      </c>
      <c r="L34" s="90" t="s">
        <v>308</v>
      </c>
      <c r="M34" s="256"/>
      <c r="N34" s="89" t="str">
        <f>IF(Info!$M$1=1,"Dollars (000)", "Volume (000)")</f>
        <v>Dollars (000)</v>
      </c>
      <c r="O34" s="89" t="s">
        <v>307</v>
      </c>
      <c r="P34" s="89" t="s">
        <v>8</v>
      </c>
      <c r="Q34" s="90" t="s">
        <v>308</v>
      </c>
      <c r="R34" s="256"/>
      <c r="S34" s="89" t="str">
        <f>IF(Info!$M$1=1,"Dollars (000)", "Volume (000)")</f>
        <v>Dollars (000)</v>
      </c>
      <c r="T34" s="89" t="s">
        <v>307</v>
      </c>
      <c r="U34" s="89" t="s">
        <v>8</v>
      </c>
      <c r="V34" s="90" t="s">
        <v>308</v>
      </c>
    </row>
    <row r="35" spans="1:22" x14ac:dyDescent="0.2">
      <c r="A35" s="198" t="s">
        <v>29</v>
      </c>
      <c r="B35" s="192">
        <f>Executive_Summary_ILD_Ref!A46</f>
        <v>0</v>
      </c>
      <c r="C35" s="115"/>
      <c r="D35" s="195" t="str">
        <f>Executive_Summary_ILD_Ref!B46</f>
        <v>Current</v>
      </c>
      <c r="E35" s="116" t="str">
        <f>Executive_Summary_ILD_Ref!C46</f>
        <v>%Chg</v>
      </c>
      <c r="F35" s="117" t="str">
        <f>Executive_Summary_ILD_Ref!D46</f>
        <v>Dollar Share of Cat</v>
      </c>
      <c r="G35" s="118" t="str">
        <f>Executive_Summary_ILD_Ref!E46</f>
        <v>Dollar Share of Cat Chg</v>
      </c>
      <c r="H35" s="115"/>
      <c r="I35" s="195" t="str">
        <f>Executive_Summary_ILD_Ref!G46</f>
        <v>Current</v>
      </c>
      <c r="J35" s="116" t="str">
        <f>Executive_Summary_ILD_Ref!H46</f>
        <v>%Chg</v>
      </c>
      <c r="K35" s="117" t="str">
        <f>Executive_Summary_ILD_Ref!I46</f>
        <v>Dollar Share of Cat</v>
      </c>
      <c r="L35" s="118" t="str">
        <f>Executive_Summary_ILD_Ref!J46</f>
        <v>Dollar Share of Cat Chg</v>
      </c>
      <c r="M35" s="115"/>
      <c r="N35" s="195" t="str">
        <f>Executive_Summary_ILD_Ref!L46</f>
        <v>Current</v>
      </c>
      <c r="O35" s="116" t="str">
        <f>Executive_Summary_ILD_Ref!M46</f>
        <v>%Chg</v>
      </c>
      <c r="P35" s="117" t="str">
        <f>Executive_Summary_ILD_Ref!N46</f>
        <v>Dollar Share of Cat</v>
      </c>
      <c r="Q35" s="118" t="str">
        <f>Executive_Summary_ILD_Ref!O46</f>
        <v>Dollar Share of Cat Chg</v>
      </c>
      <c r="R35" s="115"/>
      <c r="S35" s="195" t="str">
        <f>Executive_Summary_ILD_Ref!Q46</f>
        <v>Current</v>
      </c>
      <c r="T35" s="116" t="str">
        <f>Executive_Summary_ILD_Ref!R46</f>
        <v>%Chg</v>
      </c>
      <c r="U35" s="117" t="str">
        <f>Executive_Summary_ILD_Ref!S46</f>
        <v>Dollar Share of Cat</v>
      </c>
      <c r="V35" s="118" t="str">
        <f>Executive_Summary_ILD_Ref!T46</f>
        <v>Dollar Share of Cat Chg</v>
      </c>
    </row>
    <row r="36" spans="1:22" s="11" customFormat="1" x14ac:dyDescent="0.2">
      <c r="A36" s="119" t="s">
        <v>73</v>
      </c>
      <c r="B36" s="192" t="str">
        <f ca="1">Executive_Summary_ILD_Ref!A47</f>
        <v>TOTAL LRB</v>
      </c>
      <c r="C36" s="119"/>
      <c r="D36" s="192">
        <f ca="1">Executive_Summary_ILD_Ref!B47</f>
        <v>2012416711.0281799</v>
      </c>
      <c r="E36" s="96">
        <f ca="1">Executive_Summary_ILD_Ref!C47</f>
        <v>7.2240623919561058</v>
      </c>
      <c r="F36" s="97">
        <f ca="1">Executive_Summary_ILD_Ref!D47</f>
        <v>100</v>
      </c>
      <c r="G36" s="120">
        <f ca="1">Executive_Summary_ILD_Ref!E47</f>
        <v>0</v>
      </c>
      <c r="H36" s="119"/>
      <c r="I36" s="192">
        <f ca="1">Executive_Summary_ILD_Ref!G47</f>
        <v>15763397008.103901</v>
      </c>
      <c r="J36" s="96">
        <f ca="1">Executive_Summary_ILD_Ref!H47</f>
        <v>116.38614533128739</v>
      </c>
      <c r="K36" s="97">
        <f ca="1">Executive_Summary_ILD_Ref!I47</f>
        <v>783.30680329374218</v>
      </c>
      <c r="L36" s="120">
        <f ca="1">Executive_Summary_ILD_Ref!J47</f>
        <v>683.30680329374218</v>
      </c>
      <c r="M36" s="119"/>
      <c r="N36" s="192">
        <f ca="1">Executive_Summary_ILD_Ref!L47</f>
        <v>199917608.233235</v>
      </c>
      <c r="O36" s="96">
        <f ca="1">Executive_Summary_ILD_Ref!M47</f>
        <v>8.8969930762264848</v>
      </c>
      <c r="P36" s="97" t="e">
        <f ca="1">Executive_Summary_ILD_Ref!N47</f>
        <v>#VALUE!</v>
      </c>
      <c r="Q36" s="120" t="e">
        <f ca="1">Executive_Summary_ILD_Ref!O47</f>
        <v>#VALUE!</v>
      </c>
      <c r="R36" s="119"/>
      <c r="S36" s="192">
        <f ca="1">Executive_Summary_ILD_Ref!Q47</f>
        <v>651562807.45220101</v>
      </c>
      <c r="T36" s="96">
        <f ca="1">Executive_Summary_ILD_Ref!R47</f>
        <v>8.1041040624391982</v>
      </c>
      <c r="U36" s="97" t="e">
        <f ca="1">Executive_Summary_ILD_Ref!S47</f>
        <v>#VALUE!</v>
      </c>
      <c r="V36" s="120" t="e">
        <f ca="1">Executive_Summary_ILD_Ref!T47</f>
        <v>#VALUE!</v>
      </c>
    </row>
    <row r="37" spans="1:22" s="11" customFormat="1" ht="12.75" customHeight="1" x14ac:dyDescent="0.2">
      <c r="A37" s="119" t="s">
        <v>74</v>
      </c>
      <c r="B37" s="192" t="str">
        <f ca="1">Executive_Summary_ILD_Ref!A48</f>
        <v>PEPSICO</v>
      </c>
      <c r="C37" s="119"/>
      <c r="D37" s="192">
        <f ca="1">Executive_Summary_ILD_Ref!B48</f>
        <v>515606775.07651299</v>
      </c>
      <c r="E37" s="96">
        <f ca="1">Executive_Summary_ILD_Ref!C48</f>
        <v>10.420795441580221</v>
      </c>
      <c r="F37" s="97">
        <f ca="1">Executive_Summary_ILD_Ref!D48</f>
        <v>25.621272783661205</v>
      </c>
      <c r="G37" s="120">
        <f ca="1">Executive_Summary_ILD_Ref!E48</f>
        <v>0.74174768578168226</v>
      </c>
      <c r="H37" s="119" t="s">
        <v>311</v>
      </c>
      <c r="I37" s="192">
        <f ca="1">Executive_Summary_ILD_Ref!G48</f>
        <v>3995025863.1883402</v>
      </c>
      <c r="J37" s="96">
        <f ca="1">Executive_Summary_ILD_Ref!H48</f>
        <v>118.24029944313217</v>
      </c>
      <c r="K37" s="97">
        <f ca="1">Executive_Summary_ILD_Ref!I48</f>
        <v>198.51881776251051</v>
      </c>
      <c r="L37" s="120">
        <f ca="1">Executive_Summary_ILD_Ref!J48</f>
        <v>100.98415456758863</v>
      </c>
      <c r="M37" s="119"/>
      <c r="N37" s="192" t="e">
        <f ca="1">Executive_Summary_ILD_Ref!L48</f>
        <v>#REF!</v>
      </c>
      <c r="O37" s="96" t="str">
        <f ca="1">Executive_Summary_ILD_Ref!M48</f>
        <v>NA</v>
      </c>
      <c r="P37" s="97" t="str">
        <f ca="1">Executive_Summary_ILD_Ref!N48</f>
        <v>NA</v>
      </c>
      <c r="Q37" s="120" t="str">
        <f ca="1">Executive_Summary_ILD_Ref!O48</f>
        <v>NA</v>
      </c>
      <c r="R37" s="119"/>
      <c r="S37" s="192" t="e">
        <f ca="1">Executive_Summary_ILD_Ref!Q48</f>
        <v>#REF!</v>
      </c>
      <c r="T37" s="96" t="str">
        <f ca="1">Executive_Summary_ILD_Ref!R48</f>
        <v>NA</v>
      </c>
      <c r="U37" s="97" t="str">
        <f ca="1">Executive_Summary_ILD_Ref!S48</f>
        <v>NA</v>
      </c>
      <c r="V37" s="120" t="str">
        <f ca="1">Executive_Summary_ILD_Ref!T48</f>
        <v>NA</v>
      </c>
    </row>
    <row r="38" spans="1:22" s="11" customFormat="1" ht="12.75" customHeight="1" x14ac:dyDescent="0.2">
      <c r="A38" s="119" t="s">
        <v>75</v>
      </c>
      <c r="B38" s="192" t="str">
        <f ca="1">Executive_Summary_ILD_Ref!A49</f>
        <v>COCA COLA</v>
      </c>
      <c r="C38" s="119"/>
      <c r="D38" s="192">
        <f ca="1">Executive_Summary_ILD_Ref!B49</f>
        <v>394950467.18848902</v>
      </c>
      <c r="E38" s="96">
        <f ca="1">Executive_Summary_ILD_Ref!C49</f>
        <v>2.171887098860894</v>
      </c>
      <c r="F38" s="97">
        <f ca="1">Executive_Summary_ILD_Ref!D49</f>
        <v>19.625680159786675</v>
      </c>
      <c r="G38" s="120">
        <f ca="1">Executive_Summary_ILD_Ref!E49</f>
        <v>-0.97044675623465793</v>
      </c>
      <c r="H38" s="119" t="s">
        <v>311</v>
      </c>
      <c r="I38" s="192">
        <f ca="1">Executive_Summary_ILD_Ref!G49</f>
        <v>3167740139.83711</v>
      </c>
      <c r="J38" s="96">
        <f ca="1">Executive_Summary_ILD_Ref!H49</f>
        <v>113.09744871745781</v>
      </c>
      <c r="K38" s="97">
        <f ca="1">Executive_Summary_ILD_Ref!I49</f>
        <v>157.40975129443518</v>
      </c>
      <c r="L38" s="120">
        <f ca="1">Executive_Summary_ILD_Ref!J49</f>
        <v>78.20602034655694</v>
      </c>
      <c r="M38" s="119"/>
      <c r="N38" s="192" t="e">
        <f ca="1">Executive_Summary_ILD_Ref!L49</f>
        <v>#REF!</v>
      </c>
      <c r="O38" s="96" t="str">
        <f ca="1">Executive_Summary_ILD_Ref!M49</f>
        <v>NA</v>
      </c>
      <c r="P38" s="97" t="str">
        <f ca="1">Executive_Summary_ILD_Ref!N49</f>
        <v>NA</v>
      </c>
      <c r="Q38" s="120" t="str">
        <f ca="1">Executive_Summary_ILD_Ref!O49</f>
        <v>NA</v>
      </c>
      <c r="R38" s="119"/>
      <c r="S38" s="192" t="e">
        <f ca="1">Executive_Summary_ILD_Ref!Q49</f>
        <v>#REF!</v>
      </c>
      <c r="T38" s="96" t="str">
        <f ca="1">Executive_Summary_ILD_Ref!R49</f>
        <v>NA</v>
      </c>
      <c r="U38" s="97" t="str">
        <f ca="1">Executive_Summary_ILD_Ref!S49</f>
        <v>NA</v>
      </c>
      <c r="V38" s="120" t="str">
        <f ca="1">Executive_Summary_ILD_Ref!T49</f>
        <v>NA</v>
      </c>
    </row>
    <row r="39" spans="1:22" s="11" customFormat="1" ht="12.75" customHeight="1" x14ac:dyDescent="0.2">
      <c r="A39" s="119" t="s">
        <v>44</v>
      </c>
      <c r="B39" s="192" t="str">
        <f ca="1">Executive_Summary_ILD_Ref!A50</f>
        <v>DPSG</v>
      </c>
      <c r="C39" s="119"/>
      <c r="D39" s="192">
        <f ca="1">Executive_Summary_ILD_Ref!B50</f>
        <v>161542357.26163399</v>
      </c>
      <c r="E39" s="96">
        <f ca="1">Executive_Summary_ILD_Ref!C50</f>
        <v>5.5126199057408645</v>
      </c>
      <c r="F39" s="97">
        <f ca="1">Executive_Summary_ILD_Ref!D50</f>
        <v>8.0272816448189346</v>
      </c>
      <c r="G39" s="120">
        <f ca="1">Executive_Summary_ILD_Ref!E50</f>
        <v>-0.13020462261321875</v>
      </c>
      <c r="H39" s="119" t="s">
        <v>311</v>
      </c>
      <c r="I39" s="192">
        <f ca="1">Executive_Summary_ILD_Ref!G50</f>
        <v>1268012047.73757</v>
      </c>
      <c r="J39" s="96">
        <f ca="1">Executive_Summary_ILD_Ref!H50</f>
        <v>112.65313066812963</v>
      </c>
      <c r="K39" s="97">
        <f ca="1">Executive_Summary_ILD_Ref!I50</f>
        <v>63.009417522165165</v>
      </c>
      <c r="L39" s="120">
        <f ca="1">Executive_Summary_ILD_Ref!J50</f>
        <v>31.238779138189596</v>
      </c>
      <c r="M39" s="119"/>
      <c r="N39" s="192" t="e">
        <f ca="1">Executive_Summary_ILD_Ref!L50</f>
        <v>#REF!</v>
      </c>
      <c r="O39" s="96" t="str">
        <f ca="1">Executive_Summary_ILD_Ref!M50</f>
        <v>NA</v>
      </c>
      <c r="P39" s="97" t="str">
        <f ca="1">Executive_Summary_ILD_Ref!N50</f>
        <v>NA</v>
      </c>
      <c r="Q39" s="120" t="str">
        <f ca="1">Executive_Summary_ILD_Ref!O50</f>
        <v>NA</v>
      </c>
      <c r="R39" s="119"/>
      <c r="S39" s="192" t="e">
        <f ca="1">Executive_Summary_ILD_Ref!Q50</f>
        <v>#REF!</v>
      </c>
      <c r="T39" s="96" t="str">
        <f ca="1">Executive_Summary_ILD_Ref!R50</f>
        <v>NA</v>
      </c>
      <c r="U39" s="97" t="str">
        <f ca="1">Executive_Summary_ILD_Ref!S50</f>
        <v>NA</v>
      </c>
      <c r="V39" s="120" t="str">
        <f ca="1">Executive_Summary_ILD_Ref!T50</f>
        <v>NA</v>
      </c>
    </row>
    <row r="40" spans="1:22" s="11" customFormat="1" ht="12.75" customHeight="1" x14ac:dyDescent="0.2">
      <c r="A40" s="119" t="s">
        <v>45</v>
      </c>
      <c r="B40" s="192" t="str">
        <f ca="1">Executive_Summary_ILD_Ref!A51</f>
        <v>NESTLE</v>
      </c>
      <c r="C40" s="119"/>
      <c r="D40" s="192">
        <f ca="1">Executive_Summary_ILD_Ref!B51</f>
        <v>101206038.014439</v>
      </c>
      <c r="E40" s="96">
        <f ca="1">Executive_Summary_ILD_Ref!C51</f>
        <v>7.7261398714740528</v>
      </c>
      <c r="F40" s="97">
        <f ca="1">Executive_Summary_ILD_Ref!D51</f>
        <v>5.0290795867388232</v>
      </c>
      <c r="G40" s="120">
        <f ca="1">Executive_Summary_ILD_Ref!E51</f>
        <v>2.3438949972750756E-2</v>
      </c>
      <c r="H40" s="119" t="s">
        <v>311</v>
      </c>
      <c r="I40" s="192">
        <f ca="1">Executive_Summary_ILD_Ref!G51</f>
        <v>783003022.70474601</v>
      </c>
      <c r="J40" s="96">
        <f ca="1">Executive_Summary_ILD_Ref!H51</f>
        <v>117.88885032298808</v>
      </c>
      <c r="K40" s="97">
        <f ca="1">Executive_Summary_ILD_Ref!I51</f>
        <v>38.908592758837493</v>
      </c>
      <c r="L40" s="120">
        <f ca="1">Executive_Summary_ILD_Ref!J51</f>
        <v>19.761502986357073</v>
      </c>
      <c r="M40" s="119"/>
      <c r="N40" s="192" t="e">
        <f ca="1">Executive_Summary_ILD_Ref!L51</f>
        <v>#REF!</v>
      </c>
      <c r="O40" s="96" t="str">
        <f ca="1">Executive_Summary_ILD_Ref!M51</f>
        <v>NA</v>
      </c>
      <c r="P40" s="97" t="str">
        <f ca="1">Executive_Summary_ILD_Ref!N51</f>
        <v>NA</v>
      </c>
      <c r="Q40" s="120" t="str">
        <f ca="1">Executive_Summary_ILD_Ref!O51</f>
        <v>NA</v>
      </c>
      <c r="R40" s="119"/>
      <c r="S40" s="192" t="e">
        <f ca="1">Executive_Summary_ILD_Ref!Q51</f>
        <v>#REF!</v>
      </c>
      <c r="T40" s="96" t="str">
        <f ca="1">Executive_Summary_ILD_Ref!R51</f>
        <v>NA</v>
      </c>
      <c r="U40" s="97" t="str">
        <f ca="1">Executive_Summary_ILD_Ref!S51</f>
        <v>NA</v>
      </c>
      <c r="V40" s="120" t="str">
        <f ca="1">Executive_Summary_ILD_Ref!T51</f>
        <v>NA</v>
      </c>
    </row>
    <row r="41" spans="1:22" s="11" customFormat="1" ht="12.75" customHeight="1" x14ac:dyDescent="0.2">
      <c r="A41" s="38" t="s">
        <v>5</v>
      </c>
      <c r="B41" s="192" t="str">
        <f ca="1">Executive_Summary_ILD_Ref!A52</f>
        <v>KRAFT</v>
      </c>
      <c r="C41" s="38"/>
      <c r="D41" s="192">
        <f ca="1">Executive_Summary_ILD_Ref!B52</f>
        <v>39282263.4375275</v>
      </c>
      <c r="E41" s="96">
        <f ca="1">Executive_Summary_ILD_Ref!C52</f>
        <v>-13.540609989212548</v>
      </c>
      <c r="F41" s="97">
        <f ca="1">Executive_Summary_ILD_Ref!D52</f>
        <v>1.9519944960831439</v>
      </c>
      <c r="G41" s="120">
        <f ca="1">Executive_Summary_ILD_Ref!E52</f>
        <v>-0.46880421196533639</v>
      </c>
      <c r="H41" s="38" t="s">
        <v>311</v>
      </c>
      <c r="I41" s="192">
        <f ca="1">Executive_Summary_ILD_Ref!G52</f>
        <v>310831631.206873</v>
      </c>
      <c r="J41" s="96">
        <f ca="1">Executive_Summary_ILD_Ref!H52</f>
        <v>93.12384128392361</v>
      </c>
      <c r="K41" s="97">
        <f ca="1">Executive_Summary_ILD_Ref!I52</f>
        <v>15.445689230440923</v>
      </c>
      <c r="L41" s="120">
        <f ca="1">Executive_Summary_ILD_Ref!J52</f>
        <v>6.8701061500653022</v>
      </c>
      <c r="M41" s="38"/>
      <c r="N41" s="192" t="e">
        <f ca="1">Executive_Summary_ILD_Ref!L52</f>
        <v>#REF!</v>
      </c>
      <c r="O41" s="96" t="str">
        <f ca="1">Executive_Summary_ILD_Ref!M52</f>
        <v>NA</v>
      </c>
      <c r="P41" s="97" t="str">
        <f ca="1">Executive_Summary_ILD_Ref!N52</f>
        <v>NA</v>
      </c>
      <c r="Q41" s="120" t="str">
        <f ca="1">Executive_Summary_ILD_Ref!O52</f>
        <v>NA</v>
      </c>
      <c r="R41" s="38"/>
      <c r="S41" s="192" t="e">
        <f ca="1">Executive_Summary_ILD_Ref!Q52</f>
        <v>#REF!</v>
      </c>
      <c r="T41" s="96" t="str">
        <f ca="1">Executive_Summary_ILD_Ref!R52</f>
        <v>NA</v>
      </c>
      <c r="U41" s="97" t="str">
        <f ca="1">Executive_Summary_ILD_Ref!S52</f>
        <v>NA</v>
      </c>
      <c r="V41" s="120" t="str">
        <f ca="1">Executive_Summary_ILD_Ref!T52</f>
        <v>NA</v>
      </c>
    </row>
    <row r="42" spans="1:22" s="11" customFormat="1" ht="12.75" customHeight="1" x14ac:dyDescent="0.2">
      <c r="A42" s="119" t="s">
        <v>77</v>
      </c>
      <c r="B42" s="192" t="str">
        <f ca="1">Executive_Summary_ILD_Ref!A53</f>
        <v>MONSTER BEVERAGE CORP</v>
      </c>
      <c r="C42" s="119"/>
      <c r="D42" s="192">
        <f ca="1">Executive_Summary_ILD_Ref!B53</f>
        <v>96026079.301621199</v>
      </c>
      <c r="E42" s="96">
        <f ca="1">Executive_Summary_ILD_Ref!C53</f>
        <v>11.701951639164179</v>
      </c>
      <c r="F42" s="97">
        <f ca="1">Executive_Summary_ILD_Ref!D53</f>
        <v>4.7716796812206832</v>
      </c>
      <c r="G42" s="120">
        <f ca="1">Executive_Summary_ILD_Ref!E53</f>
        <v>0.19128630092948029</v>
      </c>
      <c r="H42" s="119" t="s">
        <v>311</v>
      </c>
      <c r="I42" s="192">
        <f ca="1">Executive_Summary_ILD_Ref!G53</f>
        <v>770230638.07778394</v>
      </c>
      <c r="J42" s="96">
        <f ca="1">Executive_Summary_ILD_Ref!H53</f>
        <v>127.72034344052339</v>
      </c>
      <c r="K42" s="97">
        <f ca="1">Executive_Summary_ILD_Ref!I53</f>
        <v>38.27391383985573</v>
      </c>
      <c r="L42" s="120">
        <f ca="1">Executive_Summary_ILD_Ref!J53</f>
        <v>20.252315665773818</v>
      </c>
      <c r="M42" s="119"/>
      <c r="N42" s="192" t="e">
        <f ca="1">Executive_Summary_ILD_Ref!L53</f>
        <v>#REF!</v>
      </c>
      <c r="O42" s="96" t="str">
        <f ca="1">Executive_Summary_ILD_Ref!M53</f>
        <v>NA</v>
      </c>
      <c r="P42" s="97" t="str">
        <f ca="1">Executive_Summary_ILD_Ref!N53</f>
        <v>NA</v>
      </c>
      <c r="Q42" s="120" t="str">
        <f ca="1">Executive_Summary_ILD_Ref!O53</f>
        <v>NA</v>
      </c>
      <c r="R42" s="119"/>
      <c r="S42" s="192" t="e">
        <f ca="1">Executive_Summary_ILD_Ref!Q53</f>
        <v>#REF!</v>
      </c>
      <c r="T42" s="96" t="str">
        <f ca="1">Executive_Summary_ILD_Ref!R53</f>
        <v>NA</v>
      </c>
      <c r="U42" s="97" t="str">
        <f ca="1">Executive_Summary_ILD_Ref!S53</f>
        <v>NA</v>
      </c>
      <c r="V42" s="120" t="str">
        <f ca="1">Executive_Summary_ILD_Ref!T53</f>
        <v>NA</v>
      </c>
    </row>
    <row r="43" spans="1:22" s="11" customFormat="1" ht="12.75" customHeight="1" x14ac:dyDescent="0.2">
      <c r="A43" s="121" t="s">
        <v>78</v>
      </c>
      <c r="B43" s="192" t="str">
        <f ca="1">Executive_Summary_ILD_Ref!A54</f>
        <v>RED BULL</v>
      </c>
      <c r="C43" s="121"/>
      <c r="D43" s="192">
        <f ca="1">Executive_Summary_ILD_Ref!B54</f>
        <v>92277674.053020507</v>
      </c>
      <c r="E43" s="96">
        <f ca="1">Executive_Summary_ILD_Ref!C54</f>
        <v>11.996500496278847</v>
      </c>
      <c r="F43" s="97">
        <f ca="1">Executive_Summary_ILD_Ref!D54</f>
        <v>4.5854158111156904</v>
      </c>
      <c r="G43" s="120">
        <f ca="1">Executive_Summary_ILD_Ref!E54</f>
        <v>0.1953955082896508</v>
      </c>
      <c r="H43" s="121" t="s">
        <v>311</v>
      </c>
      <c r="I43" s="192">
        <f ca="1">Executive_Summary_ILD_Ref!G54</f>
        <v>739029094.65983403</v>
      </c>
      <c r="J43" s="96">
        <f ca="1">Executive_Summary_ILD_Ref!H54</f>
        <v>128.01096985993178</v>
      </c>
      <c r="K43" s="97">
        <f ca="1">Executive_Summary_ILD_Ref!I54</f>
        <v>36.723462422564104</v>
      </c>
      <c r="L43" s="120">
        <f ca="1">Executive_Summary_ILD_Ref!J54</f>
        <v>19.453947589726987</v>
      </c>
      <c r="M43" s="121"/>
      <c r="N43" s="192" t="e">
        <f ca="1">Executive_Summary_ILD_Ref!L54</f>
        <v>#REF!</v>
      </c>
      <c r="O43" s="96" t="str">
        <f ca="1">Executive_Summary_ILD_Ref!M54</f>
        <v>NA</v>
      </c>
      <c r="P43" s="97" t="str">
        <f ca="1">Executive_Summary_ILD_Ref!N54</f>
        <v>NA</v>
      </c>
      <c r="Q43" s="120" t="str">
        <f ca="1">Executive_Summary_ILD_Ref!O54</f>
        <v>NA</v>
      </c>
      <c r="R43" s="121"/>
      <c r="S43" s="192" t="e">
        <f ca="1">Executive_Summary_ILD_Ref!Q54</f>
        <v>#REF!</v>
      </c>
      <c r="T43" s="96" t="str">
        <f ca="1">Executive_Summary_ILD_Ref!R54</f>
        <v>NA</v>
      </c>
      <c r="U43" s="97" t="str">
        <f ca="1">Executive_Summary_ILD_Ref!S54</f>
        <v>NA</v>
      </c>
      <c r="V43" s="120" t="str">
        <f ca="1">Executive_Summary_ILD_Ref!T54</f>
        <v>NA</v>
      </c>
    </row>
    <row r="44" spans="1:22" s="12" customFormat="1" ht="12.75" customHeight="1" thickBot="1" x14ac:dyDescent="0.25">
      <c r="A44" s="122" t="s">
        <v>79</v>
      </c>
      <c r="B44" s="192" t="str">
        <f ca="1">Executive_Summary_ILD_Ref!A55</f>
        <v>PRIVATE LABEL</v>
      </c>
      <c r="C44" s="122"/>
      <c r="D44" s="194">
        <f ca="1">Executive_Summary_ILD_Ref!B55</f>
        <v>153221564.09856299</v>
      </c>
      <c r="E44" s="112">
        <f ca="1">Executive_Summary_ILD_Ref!C55</f>
        <v>6.5948063413438032</v>
      </c>
      <c r="F44" s="113">
        <f ca="1">Executive_Summary_ILD_Ref!D55</f>
        <v>7.6138089720135218</v>
      </c>
      <c r="G44" s="123">
        <f ca="1">Executive_Summary_ILD_Ref!E55</f>
        <v>-4.4946236390764227E-2</v>
      </c>
      <c r="H44" s="122" t="s">
        <v>311</v>
      </c>
      <c r="I44" s="194">
        <f ca="1">Executive_Summary_ILD_Ref!G55</f>
        <v>1193778998.73364</v>
      </c>
      <c r="J44" s="112">
        <f ca="1">Executive_Summary_ILD_Ref!H55</f>
        <v>113.69781468640898</v>
      </c>
      <c r="K44" s="113">
        <f ca="1">Executive_Summary_ILD_Ref!I55</f>
        <v>59.320666151878498</v>
      </c>
      <c r="L44" s="123">
        <f ca="1">Executive_Summary_ILD_Ref!J55</f>
        <v>29.556193277248077</v>
      </c>
      <c r="M44" s="122"/>
      <c r="N44" s="194" t="e">
        <f ca="1">Executive_Summary_ILD_Ref!L55</f>
        <v>#REF!</v>
      </c>
      <c r="O44" s="112" t="str">
        <f ca="1">Executive_Summary_ILD_Ref!M55</f>
        <v>NA</v>
      </c>
      <c r="P44" s="113" t="str">
        <f ca="1">Executive_Summary_ILD_Ref!N55</f>
        <v>NA</v>
      </c>
      <c r="Q44" s="123" t="str">
        <f ca="1">Executive_Summary_ILD_Ref!O55</f>
        <v>NA</v>
      </c>
      <c r="R44" s="122"/>
      <c r="S44" s="194" t="e">
        <f ca="1">Executive_Summary_ILD_Ref!Q55</f>
        <v>#REF!</v>
      </c>
      <c r="T44" s="112" t="str">
        <f ca="1">Executive_Summary_ILD_Ref!R55</f>
        <v>NA</v>
      </c>
      <c r="U44" s="113" t="str">
        <f ca="1">Executive_Summary_ILD_Ref!S55</f>
        <v>NA</v>
      </c>
      <c r="V44" s="123" t="str">
        <f ca="1">Executive_Summary_ILD_Ref!T55</f>
        <v>NA</v>
      </c>
    </row>
    <row r="45" spans="1:22" s="12" customFormat="1" ht="12.75" customHeight="1" thickBot="1" x14ac:dyDescent="0.25">
      <c r="A45" s="81"/>
      <c r="B45" s="81"/>
      <c r="C45" s="81"/>
      <c r="D45" s="95"/>
      <c r="E45" s="96"/>
      <c r="F45" s="97"/>
      <c r="G45" s="101"/>
      <c r="H45" s="81"/>
      <c r="I45" s="95"/>
      <c r="J45" s="96"/>
      <c r="K45" s="97"/>
      <c r="L45" s="101"/>
      <c r="M45" s="81"/>
      <c r="N45" s="95"/>
      <c r="O45" s="96"/>
      <c r="P45" s="97"/>
      <c r="Q45" s="101"/>
      <c r="R45" s="81"/>
      <c r="S45" s="95"/>
      <c r="T45" s="96"/>
      <c r="U45" s="97"/>
      <c r="V45" s="101"/>
    </row>
    <row r="46" spans="1:22" ht="13.5" customHeight="1" thickBot="1" x14ac:dyDescent="0.25">
      <c r="C46" s="252" t="str">
        <f>Info!A15</f>
        <v>Latest 1 Week Ending Aug 09, 2015</v>
      </c>
      <c r="D46" s="253"/>
      <c r="E46" s="253"/>
      <c r="F46" s="253"/>
      <c r="G46" s="254"/>
      <c r="H46" s="252" t="str">
        <f>Info!A16</f>
        <v>Period to Date Ending Aug 09, 2015</v>
      </c>
      <c r="I46" s="253"/>
      <c r="J46" s="253"/>
      <c r="K46" s="253"/>
      <c r="L46" s="254"/>
      <c r="M46" s="252" t="str">
        <f>Info!A17</f>
        <v>Quarter to Date Ending Aug 09, 2015</v>
      </c>
      <c r="N46" s="253"/>
      <c r="O46" s="253"/>
      <c r="P46" s="253"/>
      <c r="Q46" s="254"/>
      <c r="R46" s="252" t="str">
        <f>Info!A18</f>
        <v>Year to Date Ending Aug 09, 2015</v>
      </c>
      <c r="S46" s="253"/>
      <c r="T46" s="253"/>
      <c r="U46" s="253"/>
      <c r="V46" s="254"/>
    </row>
    <row r="47" spans="1:22" ht="13.5" thickBot="1" x14ac:dyDescent="0.25">
      <c r="C47" s="255"/>
      <c r="D47" s="250" t="s">
        <v>306</v>
      </c>
      <c r="E47" s="257"/>
      <c r="F47" s="250" t="s">
        <v>8</v>
      </c>
      <c r="G47" s="251"/>
      <c r="H47" s="255"/>
      <c r="I47" s="250" t="s">
        <v>306</v>
      </c>
      <c r="J47" s="257"/>
      <c r="K47" s="250" t="s">
        <v>8</v>
      </c>
      <c r="L47" s="251"/>
      <c r="M47" s="255"/>
      <c r="N47" s="250" t="s">
        <v>306</v>
      </c>
      <c r="O47" s="257"/>
      <c r="P47" s="250" t="s">
        <v>8</v>
      </c>
      <c r="Q47" s="251"/>
      <c r="R47" s="255"/>
      <c r="S47" s="250" t="s">
        <v>306</v>
      </c>
      <c r="T47" s="257"/>
      <c r="U47" s="250" t="s">
        <v>8</v>
      </c>
      <c r="V47" s="251"/>
    </row>
    <row r="48" spans="1:22" ht="38.25" customHeight="1" thickBot="1" x14ac:dyDescent="0.25">
      <c r="A48" s="199" t="s">
        <v>81</v>
      </c>
      <c r="B48" s="213"/>
      <c r="C48" s="256"/>
      <c r="D48" s="89" t="str">
        <f>IF(Info!$M$1=1,"Dollars (000)", "Volume (000)")</f>
        <v>Dollars (000)</v>
      </c>
      <c r="E48" s="89" t="s">
        <v>307</v>
      </c>
      <c r="F48" s="89" t="s">
        <v>8</v>
      </c>
      <c r="G48" s="90" t="s">
        <v>308</v>
      </c>
      <c r="H48" s="256"/>
      <c r="I48" s="89" t="str">
        <f>IF(Info!$M$1=1,"Dollars (000)", "Volume (000)")</f>
        <v>Dollars (000)</v>
      </c>
      <c r="J48" s="89" t="s">
        <v>307</v>
      </c>
      <c r="K48" s="89" t="s">
        <v>8</v>
      </c>
      <c r="L48" s="90" t="s">
        <v>308</v>
      </c>
      <c r="M48" s="256"/>
      <c r="N48" s="89" t="str">
        <f>IF(Info!$M$1=1,"Dollars (000)", "Volume (000)")</f>
        <v>Dollars (000)</v>
      </c>
      <c r="O48" s="89" t="s">
        <v>307</v>
      </c>
      <c r="P48" s="89" t="s">
        <v>8</v>
      </c>
      <c r="Q48" s="90" t="s">
        <v>308</v>
      </c>
      <c r="R48" s="256"/>
      <c r="S48" s="89" t="str">
        <f>IF(Info!$M$1=1,"Dollars (000)", "Volume (000)")</f>
        <v>Dollars (000)</v>
      </c>
      <c r="T48" s="89" t="s">
        <v>307</v>
      </c>
      <c r="U48" s="89" t="s">
        <v>8</v>
      </c>
      <c r="V48" s="90" t="s">
        <v>308</v>
      </c>
    </row>
    <row r="49" spans="1:32" x14ac:dyDescent="0.2">
      <c r="A49" s="196" t="s">
        <v>107</v>
      </c>
      <c r="B49" s="192" t="str">
        <f>Executive_Summary_ILD_Ref!A56</f>
        <v>AO LRB</v>
      </c>
      <c r="C49" s="115"/>
      <c r="D49" s="195">
        <f ca="1">Executive_Summary_ILD_Ref!B56</f>
        <v>458303492.59637284</v>
      </c>
      <c r="E49" s="116">
        <f ca="1">Executive_Summary_ILD_Ref!C56</f>
        <v>9.4469185965128446</v>
      </c>
      <c r="F49" s="117">
        <f ca="1">Executive_Summary_ILD_Ref!D56</f>
        <v>22.773786864561334</v>
      </c>
      <c r="G49" s="118">
        <f ca="1">Executive_Summary_ILD_Ref!E56</f>
        <v>0.46253338223042562</v>
      </c>
      <c r="H49" s="115"/>
      <c r="I49" s="195">
        <f ca="1">Executive_Summary_ILD_Ref!G56</f>
        <v>3535745571.958004</v>
      </c>
      <c r="J49" s="116">
        <f ca="1">Executive_Summary_ILD_Ref!H56</f>
        <v>116.89213816017741</v>
      </c>
      <c r="K49" s="117">
        <f ca="1">Executive_Summary_ILD_Ref!I56</f>
        <v>175.69649231105458</v>
      </c>
      <c r="L49" s="118">
        <f ca="1">Executive_Summary_ILD_Ref!J56</f>
        <v>88.838149664740641</v>
      </c>
      <c r="M49" s="115"/>
      <c r="N49" s="195" t="e">
        <f ca="1">Executive_Summary_ILD_Ref!L56</f>
        <v>#REF!</v>
      </c>
      <c r="O49" s="116" t="str">
        <f ca="1">Executive_Summary_ILD_Ref!M56</f>
        <v>NA</v>
      </c>
      <c r="P49" s="117" t="str">
        <f ca="1">Executive_Summary_ILD_Ref!N56</f>
        <v>NA</v>
      </c>
      <c r="Q49" s="118" t="str">
        <f ca="1">Executive_Summary_ILD_Ref!O56</f>
        <v>NA</v>
      </c>
      <c r="R49" s="115"/>
      <c r="S49" s="195" t="e">
        <f ca="1">Executive_Summary_ILD_Ref!Q56</f>
        <v>#REF!</v>
      </c>
      <c r="T49" s="116" t="str">
        <f ca="1">Executive_Summary_ILD_Ref!R56</f>
        <v>NA</v>
      </c>
      <c r="U49" s="117" t="str">
        <f ca="1">Executive_Summary_ILD_Ref!S56</f>
        <v>NA</v>
      </c>
      <c r="V49" s="118" t="str">
        <f ca="1">Executive_Summary_ILD_Ref!T56</f>
        <v>NA</v>
      </c>
    </row>
    <row r="50" spans="1:32" s="11" customFormat="1" x14ac:dyDescent="0.2">
      <c r="A50" s="119" t="s">
        <v>82</v>
      </c>
      <c r="B50" s="192" t="str">
        <f ca="1">Executive_Summary_ILD_Ref!A57</f>
        <v>NCB WATER REG UNFLAVORED NJSW (RUNJSW)</v>
      </c>
      <c r="C50" s="119"/>
      <c r="D50" s="192">
        <f ca="1">Executive_Summary_ILD_Ref!B57</f>
        <v>1808456321.8039989</v>
      </c>
      <c r="E50" s="96">
        <f ca="1">Executive_Summary_ILD_Ref!C57</f>
        <v>6.7493588931840067</v>
      </c>
      <c r="F50" s="97">
        <f ca="1">Executive_Summary_ILD_Ref!D57</f>
        <v>100</v>
      </c>
      <c r="G50" s="120">
        <f ca="1">Executive_Summary_ILD_Ref!E57</f>
        <v>0</v>
      </c>
      <c r="H50" s="119"/>
      <c r="I50" s="192">
        <f ca="1">Executive_Summary_ILD_Ref!G57</f>
        <v>14176171249.5767</v>
      </c>
      <c r="J50" s="96">
        <f ca="1">Executive_Summary_ILD_Ref!H57</f>
        <v>115.49528403768021</v>
      </c>
      <c r="K50" s="97">
        <f ca="1">Executive_Summary_ILD_Ref!I57</f>
        <v>783.88242384728812</v>
      </c>
      <c r="L50" s="120">
        <f ca="1">Executive_Summary_ILD_Ref!J57</f>
        <v>395.57255169852431</v>
      </c>
      <c r="M50" s="119"/>
      <c r="N50" s="192" t="e">
        <f ca="1">Executive_Summary_ILD_Ref!L57</f>
        <v>#REF!</v>
      </c>
      <c r="O50" s="96" t="str">
        <f ca="1">Executive_Summary_ILD_Ref!M57</f>
        <v>NA</v>
      </c>
      <c r="P50" s="97" t="str">
        <f ca="1">Executive_Summary_ILD_Ref!N57</f>
        <v>NA</v>
      </c>
      <c r="Q50" s="120" t="str">
        <f ca="1">Executive_Summary_ILD_Ref!O57</f>
        <v>NA</v>
      </c>
      <c r="R50" s="119"/>
      <c r="S50" s="192" t="e">
        <f ca="1">Executive_Summary_ILD_Ref!Q57</f>
        <v>#REF!</v>
      </c>
      <c r="T50" s="96" t="str">
        <f ca="1">Executive_Summary_ILD_Ref!R57</f>
        <v>NA</v>
      </c>
      <c r="U50" s="97" t="str">
        <f ca="1">Executive_Summary_ILD_Ref!S57</f>
        <v>NA</v>
      </c>
      <c r="V50" s="120" t="str">
        <f ca="1">Executive_Summary_ILD_Ref!T57</f>
        <v>NA</v>
      </c>
    </row>
    <row r="51" spans="1:32" s="11" customFormat="1" ht="12.75" customHeight="1" x14ac:dyDescent="0.2">
      <c r="A51" s="119" t="s">
        <v>83</v>
      </c>
      <c r="B51" s="192" t="str">
        <f ca="1">Executive_Summary_ILD_Ref!A58</f>
        <v>NCB WATER RUNJSW PCNA</v>
      </c>
      <c r="C51" s="119"/>
      <c r="D51" s="192">
        <f ca="1">Executive_Summary_ILD_Ref!B58</f>
        <v>489822253.71044421</v>
      </c>
      <c r="E51" s="96">
        <f ca="1">Executive_Summary_ILD_Ref!C58</f>
        <v>10.293298485792453</v>
      </c>
      <c r="F51" s="97">
        <f ca="1">Executive_Summary_ILD_Ref!D58</f>
        <v>27.085102792077898</v>
      </c>
      <c r="G51" s="120">
        <f ca="1">Executive_Summary_ILD_Ref!E58</f>
        <v>0.87029737502210125</v>
      </c>
      <c r="H51" s="119" t="s">
        <v>311</v>
      </c>
      <c r="I51" s="192">
        <f ca="1">Executive_Summary_ILD_Ref!G58</f>
        <v>3791409321.22013</v>
      </c>
      <c r="J51" s="96">
        <f ca="1">Executive_Summary_ILD_Ref!H58</f>
        <v>117.57704796317465</v>
      </c>
      <c r="K51" s="97">
        <f ca="1">Executive_Summary_ILD_Ref!I58</f>
        <v>209.64892961517953</v>
      </c>
      <c r="L51" s="120">
        <f ca="1">Executive_Summary_ILD_Ref!J58</f>
        <v>106.78932636856084</v>
      </c>
      <c r="M51" s="119"/>
      <c r="N51" s="192" t="e">
        <f ca="1">Executive_Summary_ILD_Ref!L58</f>
        <v>#REF!</v>
      </c>
      <c r="O51" s="96" t="str">
        <f ca="1">Executive_Summary_ILD_Ref!M58</f>
        <v>NA</v>
      </c>
      <c r="P51" s="97" t="str">
        <f ca="1">Executive_Summary_ILD_Ref!N58</f>
        <v>NA</v>
      </c>
      <c r="Q51" s="120" t="str">
        <f ca="1">Executive_Summary_ILD_Ref!O58</f>
        <v>NA</v>
      </c>
      <c r="R51" s="119"/>
      <c r="S51" s="192" t="e">
        <f ca="1">Executive_Summary_ILD_Ref!Q58</f>
        <v>#REF!</v>
      </c>
      <c r="T51" s="96" t="str">
        <f ca="1">Executive_Summary_ILD_Ref!R58</f>
        <v>NA</v>
      </c>
      <c r="U51" s="97" t="str">
        <f ca="1">Executive_Summary_ILD_Ref!S58</f>
        <v>NA</v>
      </c>
      <c r="V51" s="120" t="str">
        <f ca="1">Executive_Summary_ILD_Ref!T58</f>
        <v>NA</v>
      </c>
      <c r="W51" s="2"/>
    </row>
    <row r="52" spans="1:32" s="11" customFormat="1" ht="12.75" customHeight="1" x14ac:dyDescent="0.2">
      <c r="A52" s="119" t="s">
        <v>89</v>
      </c>
      <c r="B52" s="192" t="str">
        <f ca="1">Executive_Summary_ILD_Ref!A59</f>
        <v>NCB WATER RUNJSW COCA COLA</v>
      </c>
      <c r="C52" s="119"/>
      <c r="D52" s="192">
        <f ca="1">Executive_Summary_ILD_Ref!B59</f>
        <v>369341692.57478034</v>
      </c>
      <c r="E52" s="96">
        <f ca="1">Executive_Summary_ILD_Ref!C59</f>
        <v>1.4927426731841287</v>
      </c>
      <c r="F52" s="97">
        <f ca="1">Executive_Summary_ILD_Ref!D59</f>
        <v>20.423036383115349</v>
      </c>
      <c r="G52" s="120">
        <f ca="1">Executive_Summary_ILD_Ref!E59</f>
        <v>-1.057770846323745</v>
      </c>
      <c r="H52" s="119" t="s">
        <v>311</v>
      </c>
      <c r="I52" s="192">
        <f ca="1">Executive_Summary_ILD_Ref!G59</f>
        <v>2967822531.6038752</v>
      </c>
      <c r="J52" s="96">
        <f ca="1">Executive_Summary_ILD_Ref!H59</f>
        <v>112.58131409198884</v>
      </c>
      <c r="K52" s="97">
        <f ca="1">Executive_Summary_ILD_Ref!I59</f>
        <v>164.10805701093005</v>
      </c>
      <c r="L52" s="120">
        <f ca="1">Executive_Summary_ILD_Ref!J59</f>
        <v>81.699920858651666</v>
      </c>
      <c r="M52" s="119"/>
      <c r="N52" s="192" t="e">
        <f ca="1">Executive_Summary_ILD_Ref!L59</f>
        <v>#REF!</v>
      </c>
      <c r="O52" s="96" t="str">
        <f ca="1">Executive_Summary_ILD_Ref!M59</f>
        <v>NA</v>
      </c>
      <c r="P52" s="97" t="str">
        <f ca="1">Executive_Summary_ILD_Ref!N59</f>
        <v>NA</v>
      </c>
      <c r="Q52" s="120" t="str">
        <f ca="1">Executive_Summary_ILD_Ref!O59</f>
        <v>NA</v>
      </c>
      <c r="R52" s="119"/>
      <c r="S52" s="192" t="e">
        <f ca="1">Executive_Summary_ILD_Ref!Q59</f>
        <v>#REF!</v>
      </c>
      <c r="T52" s="96" t="str">
        <f ca="1">Executive_Summary_ILD_Ref!R59</f>
        <v>NA</v>
      </c>
      <c r="U52" s="97" t="str">
        <f ca="1">Executive_Summary_ILD_Ref!S59</f>
        <v>NA</v>
      </c>
      <c r="V52" s="120" t="str">
        <f ca="1">Executive_Summary_ILD_Ref!T59</f>
        <v>NA</v>
      </c>
    </row>
    <row r="53" spans="1:32" s="12" customFormat="1" ht="12.75" customHeight="1" thickBot="1" x14ac:dyDescent="0.25">
      <c r="A53" s="122" t="s">
        <v>84</v>
      </c>
      <c r="B53" s="192" t="str">
        <f ca="1">Executive_Summary_ILD_Ref!A60</f>
        <v>NCB WATER RUNJSW DPSG</v>
      </c>
      <c r="C53" s="122"/>
      <c r="D53" s="194">
        <f ca="1">Executive_Summary_ILD_Ref!B60</f>
        <v>160136190.94241002</v>
      </c>
      <c r="E53" s="112">
        <f ca="1">Executive_Summary_ILD_Ref!C60</f>
        <v>5.4775982912977241</v>
      </c>
      <c r="F53" s="113">
        <f ca="1">Executive_Summary_ILD_Ref!D60</f>
        <v>8.8548553267058452</v>
      </c>
      <c r="G53" s="123">
        <f ca="1">Executive_Summary_ILD_Ref!E60</f>
        <v>-0.10676443455611562</v>
      </c>
      <c r="H53" s="122" t="s">
        <v>311</v>
      </c>
      <c r="I53" s="194">
        <f ca="1">Executive_Summary_ILD_Ref!G60</f>
        <v>1257350533.28087</v>
      </c>
      <c r="J53" s="112">
        <f ca="1">Executive_Summary_ILD_Ref!H60</f>
        <v>112.62494954795912</v>
      </c>
      <c r="K53" s="113">
        <f ca="1">Executive_Summary_ILD_Ref!I60</f>
        <v>69.526176447912135</v>
      </c>
      <c r="L53" s="123">
        <f ca="1">Executive_Summary_ILD_Ref!J60</f>
        <v>34.62023160048043</v>
      </c>
      <c r="M53" s="122"/>
      <c r="N53" s="194" t="e">
        <f ca="1">Executive_Summary_ILD_Ref!L60</f>
        <v>#REF!</v>
      </c>
      <c r="O53" s="112" t="str">
        <f ca="1">Executive_Summary_ILD_Ref!M60</f>
        <v>NA</v>
      </c>
      <c r="P53" s="113" t="str">
        <f ca="1">Executive_Summary_ILD_Ref!N60</f>
        <v>NA</v>
      </c>
      <c r="Q53" s="123" t="str">
        <f ca="1">Executive_Summary_ILD_Ref!O60</f>
        <v>NA</v>
      </c>
      <c r="R53" s="122"/>
      <c r="S53" s="194" t="e">
        <f ca="1">Executive_Summary_ILD_Ref!Q60</f>
        <v>#REF!</v>
      </c>
      <c r="T53" s="112" t="str">
        <f ca="1">Executive_Summary_ILD_Ref!R60</f>
        <v>NA</v>
      </c>
      <c r="U53" s="113" t="str">
        <f ca="1">Executive_Summary_ILD_Ref!S60</f>
        <v>NA</v>
      </c>
      <c r="V53" s="123" t="str">
        <f ca="1">Executive_Summary_ILD_Ref!T60</f>
        <v>NA</v>
      </c>
      <c r="W53" s="11"/>
    </row>
    <row r="54" spans="1:32" ht="13.5" thickBot="1" x14ac:dyDescent="0.25">
      <c r="A54" s="124"/>
      <c r="B54" s="124"/>
      <c r="C54" s="124"/>
      <c r="D54" s="7"/>
      <c r="E54" s="125"/>
      <c r="F54" s="125"/>
      <c r="G54" s="125"/>
      <c r="H54" s="126"/>
      <c r="I54" s="7"/>
      <c r="J54" s="125"/>
      <c r="K54" s="125"/>
      <c r="L54" s="125"/>
      <c r="M54" s="126"/>
      <c r="N54" s="7"/>
      <c r="O54" s="125"/>
      <c r="P54" s="125"/>
      <c r="Q54" s="125"/>
      <c r="R54" s="126"/>
      <c r="S54" s="7"/>
      <c r="T54" s="125"/>
      <c r="U54" s="125"/>
      <c r="V54" s="125"/>
    </row>
    <row r="55" spans="1:32" ht="13.5" customHeight="1" thickBot="1" x14ac:dyDescent="0.25">
      <c r="C55" s="252" t="str">
        <f>Info!A15</f>
        <v>Latest 1 Week Ending Aug 09, 2015</v>
      </c>
      <c r="D55" s="253"/>
      <c r="E55" s="253"/>
      <c r="F55" s="253"/>
      <c r="G55" s="254"/>
      <c r="H55" s="252" t="str">
        <f>Info!A16</f>
        <v>Period to Date Ending Aug 09, 2015</v>
      </c>
      <c r="I55" s="253"/>
      <c r="J55" s="253"/>
      <c r="K55" s="253"/>
      <c r="L55" s="254"/>
      <c r="M55" s="252" t="str">
        <f>Info!A17</f>
        <v>Quarter to Date Ending Aug 09, 2015</v>
      </c>
      <c r="N55" s="253"/>
      <c r="O55" s="253"/>
      <c r="P55" s="253"/>
      <c r="Q55" s="254"/>
      <c r="R55" s="252" t="str">
        <f>Info!A18</f>
        <v>Year to Date Ending Aug 09, 2015</v>
      </c>
      <c r="S55" s="253"/>
      <c r="T55" s="253"/>
      <c r="U55" s="253"/>
      <c r="V55" s="254"/>
      <c r="W55" s="11"/>
    </row>
    <row r="56" spans="1:32" ht="13.5" thickBot="1" x14ac:dyDescent="0.25">
      <c r="C56" s="255"/>
      <c r="D56" s="250" t="s">
        <v>306</v>
      </c>
      <c r="E56" s="257"/>
      <c r="F56" s="250" t="s">
        <v>8</v>
      </c>
      <c r="G56" s="251"/>
      <c r="H56" s="255"/>
      <c r="I56" s="250" t="s">
        <v>306</v>
      </c>
      <c r="J56" s="257"/>
      <c r="K56" s="250" t="s">
        <v>8</v>
      </c>
      <c r="L56" s="251"/>
      <c r="M56" s="255"/>
      <c r="N56" s="250" t="s">
        <v>306</v>
      </c>
      <c r="O56" s="257"/>
      <c r="P56" s="250" t="s">
        <v>8</v>
      </c>
      <c r="Q56" s="251"/>
      <c r="R56" s="255"/>
      <c r="S56" s="250" t="s">
        <v>306</v>
      </c>
      <c r="T56" s="257"/>
      <c r="U56" s="250" t="s">
        <v>8</v>
      </c>
      <c r="V56" s="251"/>
      <c r="W56" s="11"/>
    </row>
    <row r="57" spans="1:32" ht="38.25" customHeight="1" thickBot="1" x14ac:dyDescent="0.25">
      <c r="A57" s="199" t="s">
        <v>90</v>
      </c>
      <c r="B57" s="213"/>
      <c r="C57" s="256"/>
      <c r="D57" s="89" t="str">
        <f>IF(Info!$M$1=1,"Dollars (000)", "Volume (000)")</f>
        <v>Dollars (000)</v>
      </c>
      <c r="E57" s="89" t="s">
        <v>307</v>
      </c>
      <c r="F57" s="89" t="s">
        <v>8</v>
      </c>
      <c r="G57" s="90" t="s">
        <v>308</v>
      </c>
      <c r="H57" s="256"/>
      <c r="I57" s="89" t="str">
        <f>IF(Info!$M$1=1,"Dollars (000)", "Volume (000)")</f>
        <v>Dollars (000)</v>
      </c>
      <c r="J57" s="89" t="s">
        <v>307</v>
      </c>
      <c r="K57" s="89" t="s">
        <v>8</v>
      </c>
      <c r="L57" s="90" t="s">
        <v>308</v>
      </c>
      <c r="M57" s="256"/>
      <c r="N57" s="89" t="str">
        <f>IF(Info!$M$1=1,"Dollars (000)", "Volume (000)")</f>
        <v>Dollars (000)</v>
      </c>
      <c r="O57" s="89" t="s">
        <v>307</v>
      </c>
      <c r="P57" s="89" t="s">
        <v>8</v>
      </c>
      <c r="Q57" s="90" t="s">
        <v>308</v>
      </c>
      <c r="R57" s="256"/>
      <c r="S57" s="89" t="str">
        <f>IF(Info!$M$1=1,"Dollars (000)", "Volume (000)")</f>
        <v>Dollars (000)</v>
      </c>
      <c r="T57" s="89" t="s">
        <v>307</v>
      </c>
      <c r="U57" s="89" t="s">
        <v>8</v>
      </c>
      <c r="V57" s="90" t="s">
        <v>308</v>
      </c>
    </row>
    <row r="58" spans="1:32" x14ac:dyDescent="0.2">
      <c r="A58" s="196" t="s">
        <v>108</v>
      </c>
      <c r="B58" s="192" t="str">
        <f ca="1">Executive_Summary_ILD_Ref!A61</f>
        <v>NCB WATER RUNJSW PRIVATE LABEL</v>
      </c>
      <c r="C58" s="115"/>
      <c r="D58" s="195">
        <f ca="1">Executive_Summary_ILD_Ref!B61</f>
        <v>98818060.820005774</v>
      </c>
      <c r="E58" s="116">
        <f ca="1">Executive_Summary_ILD_Ref!C61</f>
        <v>2.0952269612336449</v>
      </c>
      <c r="F58" s="117">
        <f ca="1">Executive_Summary_ILD_Ref!D61</f>
        <v>5.4642215921162682</v>
      </c>
      <c r="G58" s="118">
        <f ca="1">Executive_Summary_ILD_Ref!E61</f>
        <v>-0.24909301788199567</v>
      </c>
      <c r="H58" s="115"/>
      <c r="I58" s="195">
        <f ca="1">Executive_Summary_ILD_Ref!G61</f>
        <v>13751021397.777643</v>
      </c>
      <c r="J58" s="116">
        <f ca="1">Executive_Summary_ILD_Ref!H61</f>
        <v>115.04422722055784</v>
      </c>
      <c r="K58" s="117">
        <f ca="1">Executive_Summary_ILD_Ref!I61</f>
        <v>760.37343185930604</v>
      </c>
      <c r="L58" s="118">
        <f ca="1">Executive_Summary_ILD_Ref!J61</f>
        <v>382.91909411909529</v>
      </c>
      <c r="M58" s="115"/>
      <c r="N58" s="195" t="e">
        <f ca="1">Executive_Summary_ILD_Ref!L61</f>
        <v>#REF!</v>
      </c>
      <c r="O58" s="116" t="str">
        <f ca="1">Executive_Summary_ILD_Ref!M61</f>
        <v>NA</v>
      </c>
      <c r="P58" s="117" t="str">
        <f ca="1">Executive_Summary_ILD_Ref!N61</f>
        <v>NA</v>
      </c>
      <c r="Q58" s="118" t="str">
        <f ca="1">Executive_Summary_ILD_Ref!O61</f>
        <v>NA</v>
      </c>
      <c r="R58" s="115"/>
      <c r="S58" s="195" t="e">
        <f ca="1">Executive_Summary_ILD_Ref!Q61</f>
        <v>#REF!</v>
      </c>
      <c r="T58" s="116" t="str">
        <f ca="1">Executive_Summary_ILD_Ref!R61</f>
        <v>NA</v>
      </c>
      <c r="U58" s="117" t="str">
        <f ca="1">Executive_Summary_ILD_Ref!S61</f>
        <v>NA</v>
      </c>
      <c r="V58" s="118" t="str">
        <f ca="1">Executive_Summary_ILD_Ref!T61</f>
        <v>NA</v>
      </c>
    </row>
    <row r="59" spans="1:32" s="11" customFormat="1" x14ac:dyDescent="0.2">
      <c r="A59" s="119" t="s">
        <v>91</v>
      </c>
      <c r="B59" s="192" t="str">
        <f ca="1">Executive_Summary_ILD_Ref!A62</f>
        <v>NCB NCB (EX WTR) SHELF STABLE J&amp;D</v>
      </c>
      <c r="C59" s="119"/>
      <c r="D59" s="192">
        <f ca="1">Executive_Summary_ILD_Ref!B62</f>
        <v>1618014963.2902019</v>
      </c>
      <c r="E59" s="96">
        <f ca="1">Executive_Summary_ILD_Ref!C62</f>
        <v>7.1393650695679014</v>
      </c>
      <c r="F59" s="97">
        <f ca="1">Executive_Summary_ILD_Ref!D62</f>
        <v>100</v>
      </c>
      <c r="G59" s="120">
        <f ca="1">Executive_Summary_ILD_Ref!E62</f>
        <v>0</v>
      </c>
      <c r="H59" s="119"/>
      <c r="I59" s="192">
        <f ca="1">Executive_Summary_ILD_Ref!G62</f>
        <v>2331235783.00493</v>
      </c>
      <c r="J59" s="96">
        <f ca="1">Executive_Summary_ILD_Ref!H62</f>
        <v>123.64993020530915</v>
      </c>
      <c r="K59" s="97">
        <f ca="1">Executive_Summary_ILD_Ref!I62</f>
        <v>144.07998911607143</v>
      </c>
      <c r="L59" s="120">
        <f ca="1">Executive_Summary_ILD_Ref!J62</f>
        <v>75.058556652598639</v>
      </c>
      <c r="M59" s="119"/>
      <c r="N59" s="192" t="e">
        <f ca="1">Executive_Summary_ILD_Ref!L62</f>
        <v>#REF!</v>
      </c>
      <c r="O59" s="96" t="str">
        <f ca="1">Executive_Summary_ILD_Ref!M62</f>
        <v>NA</v>
      </c>
      <c r="P59" s="97" t="str">
        <f ca="1">Executive_Summary_ILD_Ref!N62</f>
        <v>NA</v>
      </c>
      <c r="Q59" s="120" t="str">
        <f ca="1">Executive_Summary_ILD_Ref!O62</f>
        <v>NA</v>
      </c>
      <c r="R59" s="119"/>
      <c r="S59" s="192" t="e">
        <f ca="1">Executive_Summary_ILD_Ref!Q62</f>
        <v>#REF!</v>
      </c>
      <c r="T59" s="96" t="str">
        <f ca="1">Executive_Summary_ILD_Ref!R62</f>
        <v>NA</v>
      </c>
      <c r="U59" s="97" t="str">
        <f ca="1">Executive_Summary_ILD_Ref!S62</f>
        <v>NA</v>
      </c>
      <c r="V59" s="120" t="str">
        <f ca="1">Executive_Summary_ILD_Ref!T62</f>
        <v>NA</v>
      </c>
    </row>
    <row r="60" spans="1:32" s="11" customFormat="1" ht="12.75" customHeight="1" x14ac:dyDescent="0.2">
      <c r="A60" s="119" t="s">
        <v>92</v>
      </c>
      <c r="B60" s="192" t="str">
        <f ca="1">Executive_Summary_ILD_Ref!A63</f>
        <v>NCB NCB (EX WTR) SHF_ST J&amp;D PCNA</v>
      </c>
      <c r="C60" s="119"/>
      <c r="D60" s="192">
        <f ca="1">Executive_Summary_ILD_Ref!B63</f>
        <v>480095635.77142423</v>
      </c>
      <c r="E60" s="96">
        <f ca="1">Executive_Summary_ILD_Ref!C63</f>
        <v>10.358553011268413</v>
      </c>
      <c r="F60" s="97">
        <f ca="1">Executive_Summary_ILD_Ref!D63</f>
        <v>29.671890969114344</v>
      </c>
      <c r="G60" s="120">
        <f ca="1">Executive_Summary_ILD_Ref!E63</f>
        <v>0.86553684339691728</v>
      </c>
      <c r="H60" s="119" t="s">
        <v>311</v>
      </c>
      <c r="I60" s="192">
        <f ca="1">Executive_Summary_ILD_Ref!G63</f>
        <v>2892814460.9529214</v>
      </c>
      <c r="J60" s="96">
        <f ca="1">Executive_Summary_ILD_Ref!H63</f>
        <v>112.56851439809745</v>
      </c>
      <c r="K60" s="97">
        <f ca="1">Executive_Summary_ILD_Ref!I63</f>
        <v>178.78786825743808</v>
      </c>
      <c r="L60" s="120">
        <f ca="1">Executive_Summary_ILD_Ref!J63</f>
        <v>88.674717015435917</v>
      </c>
      <c r="M60" s="119"/>
      <c r="N60" s="192" t="e">
        <f ca="1">Executive_Summary_ILD_Ref!L63</f>
        <v>#REF!</v>
      </c>
      <c r="O60" s="96" t="str">
        <f ca="1">Executive_Summary_ILD_Ref!M63</f>
        <v>NA</v>
      </c>
      <c r="P60" s="97" t="str">
        <f ca="1">Executive_Summary_ILD_Ref!N63</f>
        <v>NA</v>
      </c>
      <c r="Q60" s="120" t="str">
        <f ca="1">Executive_Summary_ILD_Ref!O63</f>
        <v>NA</v>
      </c>
      <c r="R60" s="119"/>
      <c r="S60" s="192" t="e">
        <f ca="1">Executive_Summary_ILD_Ref!Q63</f>
        <v>#REF!</v>
      </c>
      <c r="T60" s="96" t="str">
        <f ca="1">Executive_Summary_ILD_Ref!R63</f>
        <v>NA</v>
      </c>
      <c r="U60" s="97" t="str">
        <f ca="1">Executive_Summary_ILD_Ref!S63</f>
        <v>NA</v>
      </c>
      <c r="V60" s="120" t="str">
        <f ca="1">Executive_Summary_ILD_Ref!T63</f>
        <v>NA</v>
      </c>
    </row>
    <row r="61" spans="1:32" s="11" customFormat="1" ht="12.75" customHeight="1" x14ac:dyDescent="0.2">
      <c r="A61" s="119" t="s">
        <v>93</v>
      </c>
      <c r="B61" s="192" t="str">
        <f ca="1">Executive_Summary_ILD_Ref!A64</f>
        <v>NCB NCB (EX WTR) SHF_ST J&amp;D COCA COLA</v>
      </c>
      <c r="C61" s="119"/>
      <c r="D61" s="192">
        <f ca="1">Executive_Summary_ILD_Ref!B64</f>
        <v>353148113.75648785</v>
      </c>
      <c r="E61" s="96">
        <f ca="1">Executive_Summary_ILD_Ref!C64</f>
        <v>1.5676147476112443</v>
      </c>
      <c r="F61" s="97">
        <f ca="1">Executive_Summary_ILD_Ref!D64</f>
        <v>21.826010374982445</v>
      </c>
      <c r="G61" s="120">
        <f ca="1">Executive_Summary_ILD_Ref!E64</f>
        <v>-1.1973214162410741</v>
      </c>
      <c r="H61" s="119" t="s">
        <v>311</v>
      </c>
      <c r="I61" s="192">
        <f ca="1">Executive_Summary_ILD_Ref!G64</f>
        <v>1131075180.1101279</v>
      </c>
      <c r="J61" s="96">
        <f ca="1">Executive_Summary_ILD_Ref!H64</f>
        <v>113.96106188959966</v>
      </c>
      <c r="K61" s="97">
        <f ca="1">Executive_Summary_ILD_Ref!I64</f>
        <v>69.905112484875204</v>
      </c>
      <c r="L61" s="120">
        <f ca="1">Executive_Summary_ILD_Ref!J64</f>
        <v>34.900662139556033</v>
      </c>
      <c r="M61" s="119"/>
      <c r="N61" s="192" t="e">
        <f ca="1">Executive_Summary_ILD_Ref!L64</f>
        <v>#REF!</v>
      </c>
      <c r="O61" s="96" t="str">
        <f ca="1">Executive_Summary_ILD_Ref!M64</f>
        <v>NA</v>
      </c>
      <c r="P61" s="97" t="str">
        <f ca="1">Executive_Summary_ILD_Ref!N64</f>
        <v>NA</v>
      </c>
      <c r="Q61" s="120" t="str">
        <f ca="1">Executive_Summary_ILD_Ref!O64</f>
        <v>NA</v>
      </c>
      <c r="R61" s="119"/>
      <c r="S61" s="192" t="e">
        <f ca="1">Executive_Summary_ILD_Ref!Q64</f>
        <v>#REF!</v>
      </c>
      <c r="T61" s="96" t="str">
        <f ca="1">Executive_Summary_ILD_Ref!R64</f>
        <v>NA</v>
      </c>
      <c r="U61" s="97" t="str">
        <f ca="1">Executive_Summary_ILD_Ref!S64</f>
        <v>NA</v>
      </c>
      <c r="V61" s="120" t="str">
        <f ca="1">Executive_Summary_ILD_Ref!T64</f>
        <v>NA</v>
      </c>
      <c r="W61" s="2"/>
    </row>
    <row r="62" spans="1:32" s="12" customFormat="1" ht="12.75" customHeight="1" thickBot="1" x14ac:dyDescent="0.25">
      <c r="A62" s="122" t="s">
        <v>94</v>
      </c>
      <c r="B62" s="192" t="str">
        <f ca="1">Executive_Summary_ILD_Ref!A65</f>
        <v>NCB NCB (EX WTR) SHF_ST J&amp;D DPSG</v>
      </c>
      <c r="C62" s="122"/>
      <c r="D62" s="194">
        <f ca="1">Executive_Summary_ILD_Ref!B65</f>
        <v>141474562.34076011</v>
      </c>
      <c r="E62" s="112">
        <f ca="1">Executive_Summary_ILD_Ref!C65</f>
        <v>5.1884131744286082</v>
      </c>
      <c r="F62" s="113">
        <f ca="1">Executive_Summary_ILD_Ref!D65</f>
        <v>8.7437116189008748</v>
      </c>
      <c r="G62" s="123">
        <f ca="1">Executive_Summary_ILD_Ref!E65</f>
        <v>-0.1621714810466699</v>
      </c>
      <c r="H62" s="122" t="s">
        <v>311</v>
      </c>
      <c r="I62" s="194">
        <f ca="1">Executive_Summary_ILD_Ref!G65</f>
        <v>13608006028.717249</v>
      </c>
      <c r="J62" s="112">
        <f ca="1">Executive_Summary_ILD_Ref!H65</f>
        <v>115.04949592536546</v>
      </c>
      <c r="K62" s="113">
        <f ca="1">Executive_Summary_ILD_Ref!I65</f>
        <v>841.03091364777219</v>
      </c>
      <c r="L62" s="123">
        <f ca="1">Executive_Summary_ILD_Ref!J65</f>
        <v>422.02263974150191</v>
      </c>
      <c r="M62" s="122"/>
      <c r="N62" s="194" t="e">
        <f ca="1">Executive_Summary_ILD_Ref!L65</f>
        <v>#REF!</v>
      </c>
      <c r="O62" s="112" t="str">
        <f ca="1">Executive_Summary_ILD_Ref!M65</f>
        <v>NA</v>
      </c>
      <c r="P62" s="113" t="str">
        <f ca="1">Executive_Summary_ILD_Ref!N65</f>
        <v>NA</v>
      </c>
      <c r="Q62" s="123" t="str">
        <f ca="1">Executive_Summary_ILD_Ref!O65</f>
        <v>NA</v>
      </c>
      <c r="R62" s="122"/>
      <c r="S62" s="194" t="e">
        <f ca="1">Executive_Summary_ILD_Ref!Q65</f>
        <v>#REF!</v>
      </c>
      <c r="T62" s="112" t="str">
        <f ca="1">Executive_Summary_ILD_Ref!R65</f>
        <v>NA</v>
      </c>
      <c r="U62" s="113" t="str">
        <f ca="1">Executive_Summary_ILD_Ref!S65</f>
        <v>NA</v>
      </c>
      <c r="V62" s="123" t="str">
        <f ca="1">Executive_Summary_ILD_Ref!T65</f>
        <v>NA</v>
      </c>
      <c r="W62" s="11"/>
    </row>
    <row r="63" spans="1:32" x14ac:dyDescent="0.2">
      <c r="W63" s="11"/>
    </row>
    <row r="64" spans="1:32" ht="15" customHeight="1" x14ac:dyDescent="0.25">
      <c r="A64" s="85"/>
      <c r="B64" s="85"/>
      <c r="C64" s="85"/>
      <c r="D64" s="85"/>
      <c r="E64" s="85"/>
      <c r="F64" s="85"/>
      <c r="G64" s="85"/>
      <c r="H64" s="85"/>
      <c r="I64" s="85"/>
      <c r="J64" s="85"/>
      <c r="K64" s="85"/>
      <c r="L64" s="85"/>
      <c r="M64" s="85"/>
      <c r="N64" s="85"/>
      <c r="O64" s="85"/>
      <c r="P64" s="85"/>
      <c r="Q64" s="85"/>
      <c r="R64" s="85"/>
      <c r="S64" s="85"/>
      <c r="T64" s="85"/>
      <c r="U64" s="85"/>
      <c r="V64" s="85"/>
      <c r="W64" s="85"/>
      <c r="X64" s="85"/>
      <c r="Y64" s="85"/>
      <c r="Z64" s="85"/>
      <c r="AA64" s="85"/>
      <c r="AB64" s="85"/>
      <c r="AC64" s="85"/>
      <c r="AD64" s="85"/>
      <c r="AE64" s="85"/>
      <c r="AF64" s="85"/>
    </row>
  </sheetData>
  <mergeCells count="68">
    <mergeCell ref="A1:V1"/>
    <mergeCell ref="A2:V2"/>
    <mergeCell ref="A3:V3"/>
    <mergeCell ref="C5:G5"/>
    <mergeCell ref="H5:L5"/>
    <mergeCell ref="M5:Q5"/>
    <mergeCell ref="R5:V5"/>
    <mergeCell ref="C4:V4"/>
    <mergeCell ref="U6:V6"/>
    <mergeCell ref="C6:C7"/>
    <mergeCell ref="D6:E6"/>
    <mergeCell ref="F6:G6"/>
    <mergeCell ref="H6:H7"/>
    <mergeCell ref="I6:J6"/>
    <mergeCell ref="K6:L6"/>
    <mergeCell ref="M6:M7"/>
    <mergeCell ref="N6:O6"/>
    <mergeCell ref="P6:Q6"/>
    <mergeCell ref="R6:R7"/>
    <mergeCell ref="S6:T6"/>
    <mergeCell ref="U33:V33"/>
    <mergeCell ref="C32:G32"/>
    <mergeCell ref="H32:L32"/>
    <mergeCell ref="M32:Q32"/>
    <mergeCell ref="R32:V32"/>
    <mergeCell ref="C33:C34"/>
    <mergeCell ref="D33:E33"/>
    <mergeCell ref="F33:G33"/>
    <mergeCell ref="H33:H34"/>
    <mergeCell ref="I33:J33"/>
    <mergeCell ref="K33:L33"/>
    <mergeCell ref="M33:M34"/>
    <mergeCell ref="N33:O33"/>
    <mergeCell ref="P33:Q33"/>
    <mergeCell ref="R33:R34"/>
    <mergeCell ref="S33:T33"/>
    <mergeCell ref="U47:V47"/>
    <mergeCell ref="C46:G46"/>
    <mergeCell ref="H46:L46"/>
    <mergeCell ref="M46:Q46"/>
    <mergeCell ref="R46:V46"/>
    <mergeCell ref="C47:C48"/>
    <mergeCell ref="D47:E47"/>
    <mergeCell ref="F47:G47"/>
    <mergeCell ref="H47:H48"/>
    <mergeCell ref="I47:J47"/>
    <mergeCell ref="K47:L47"/>
    <mergeCell ref="M47:M48"/>
    <mergeCell ref="N47:O47"/>
    <mergeCell ref="P47:Q47"/>
    <mergeCell ref="R47:R48"/>
    <mergeCell ref="S47:T47"/>
    <mergeCell ref="U56:V56"/>
    <mergeCell ref="C55:G55"/>
    <mergeCell ref="H55:L55"/>
    <mergeCell ref="M55:Q55"/>
    <mergeCell ref="R55:V55"/>
    <mergeCell ref="C56:C57"/>
    <mergeCell ref="D56:E56"/>
    <mergeCell ref="F56:G56"/>
    <mergeCell ref="H56:H57"/>
    <mergeCell ref="I56:J56"/>
    <mergeCell ref="K56:L56"/>
    <mergeCell ref="M56:M57"/>
    <mergeCell ref="N56:O56"/>
    <mergeCell ref="P56:Q56"/>
    <mergeCell ref="R56:R57"/>
    <mergeCell ref="S56:T56"/>
  </mergeCells>
  <conditionalFormatting sqref="J54:L54 E54:G54">
    <cfRule type="cellIs" dxfId="67" priority="64" stopIfTrue="1" operator="lessThan">
      <formula>0</formula>
    </cfRule>
  </conditionalFormatting>
  <conditionalFormatting sqref="G9:G29 V9:V29 L9:L29 Q9:Q29">
    <cfRule type="cellIs" dxfId="66" priority="62" operator="greaterThan">
      <formula>0</formula>
    </cfRule>
    <cfRule type="cellIs" dxfId="65" priority="63" operator="lessThan">
      <formula>0</formula>
    </cfRule>
  </conditionalFormatting>
  <conditionalFormatting sqref="G8">
    <cfRule type="cellIs" dxfId="64" priority="60" operator="greaterThan">
      <formula>0</formula>
    </cfRule>
    <cfRule type="cellIs" dxfId="63" priority="61" operator="lessThan">
      <formula>0</formula>
    </cfRule>
  </conditionalFormatting>
  <conditionalFormatting sqref="L8 Q8">
    <cfRule type="cellIs" dxfId="62" priority="58" operator="greaterThan">
      <formula>0</formula>
    </cfRule>
    <cfRule type="cellIs" dxfId="61" priority="59" operator="lessThan">
      <formula>0</formula>
    </cfRule>
  </conditionalFormatting>
  <conditionalFormatting sqref="V8">
    <cfRule type="cellIs" dxfId="60" priority="56" operator="greaterThan">
      <formula>0</formula>
    </cfRule>
    <cfRule type="cellIs" dxfId="59" priority="57" operator="lessThan">
      <formula>0</formula>
    </cfRule>
  </conditionalFormatting>
  <conditionalFormatting sqref="H54">
    <cfRule type="cellIs" dxfId="58" priority="55" stopIfTrue="1" operator="lessThan">
      <formula>0</formula>
    </cfRule>
  </conditionalFormatting>
  <conditionalFormatting sqref="G59:G61">
    <cfRule type="cellIs" dxfId="57" priority="21" operator="greaterThan">
      <formula>0</formula>
    </cfRule>
    <cfRule type="cellIs" dxfId="56" priority="22" operator="lessThan">
      <formula>0</formula>
    </cfRule>
  </conditionalFormatting>
  <conditionalFormatting sqref="G36:G45">
    <cfRule type="cellIs" dxfId="55" priority="53" operator="greaterThan">
      <formula>0</formula>
    </cfRule>
    <cfRule type="cellIs" dxfId="54" priority="54" operator="lessThan">
      <formula>0</formula>
    </cfRule>
  </conditionalFormatting>
  <conditionalFormatting sqref="G35">
    <cfRule type="cellIs" dxfId="53" priority="51" operator="greaterThan">
      <formula>0</formula>
    </cfRule>
    <cfRule type="cellIs" dxfId="52" priority="52" operator="lessThan">
      <formula>0</formula>
    </cfRule>
  </conditionalFormatting>
  <conditionalFormatting sqref="L36:L45">
    <cfRule type="cellIs" dxfId="51" priority="49" operator="greaterThan">
      <formula>0</formula>
    </cfRule>
    <cfRule type="cellIs" dxfId="50" priority="50" operator="lessThan">
      <formula>0</formula>
    </cfRule>
  </conditionalFormatting>
  <conditionalFormatting sqref="L35">
    <cfRule type="cellIs" dxfId="49" priority="47" operator="greaterThan">
      <formula>0</formula>
    </cfRule>
    <cfRule type="cellIs" dxfId="48" priority="48" operator="lessThan">
      <formula>0</formula>
    </cfRule>
  </conditionalFormatting>
  <conditionalFormatting sqref="Q36:Q45">
    <cfRule type="cellIs" dxfId="47" priority="45" operator="greaterThan">
      <formula>0</formula>
    </cfRule>
    <cfRule type="cellIs" dxfId="46" priority="46" operator="lessThan">
      <formula>0</formula>
    </cfRule>
  </conditionalFormatting>
  <conditionalFormatting sqref="Q35">
    <cfRule type="cellIs" dxfId="45" priority="43" operator="greaterThan">
      <formula>0</formula>
    </cfRule>
    <cfRule type="cellIs" dxfId="44" priority="44" operator="lessThan">
      <formula>0</formula>
    </cfRule>
  </conditionalFormatting>
  <conditionalFormatting sqref="V36:V45">
    <cfRule type="cellIs" dxfId="43" priority="41" operator="greaterThan">
      <formula>0</formula>
    </cfRule>
    <cfRule type="cellIs" dxfId="42" priority="42" operator="lessThan">
      <formula>0</formula>
    </cfRule>
  </conditionalFormatting>
  <conditionalFormatting sqref="V35">
    <cfRule type="cellIs" dxfId="41" priority="39" operator="greaterThan">
      <formula>0</formula>
    </cfRule>
    <cfRule type="cellIs" dxfId="40" priority="40" operator="lessThan">
      <formula>0</formula>
    </cfRule>
  </conditionalFormatting>
  <conditionalFormatting sqref="G50:G52">
    <cfRule type="cellIs" dxfId="39" priority="37" operator="greaterThan">
      <formula>0</formula>
    </cfRule>
    <cfRule type="cellIs" dxfId="38" priority="38" operator="lessThan">
      <formula>0</formula>
    </cfRule>
  </conditionalFormatting>
  <conditionalFormatting sqref="G49">
    <cfRule type="cellIs" dxfId="37" priority="35" operator="greaterThan">
      <formula>0</formula>
    </cfRule>
    <cfRule type="cellIs" dxfId="36" priority="36" operator="lessThan">
      <formula>0</formula>
    </cfRule>
  </conditionalFormatting>
  <conditionalFormatting sqref="L50:L52">
    <cfRule type="cellIs" dxfId="35" priority="33" operator="greaterThan">
      <formula>0</formula>
    </cfRule>
    <cfRule type="cellIs" dxfId="34" priority="34" operator="lessThan">
      <formula>0</formula>
    </cfRule>
  </conditionalFormatting>
  <conditionalFormatting sqref="L49">
    <cfRule type="cellIs" dxfId="33" priority="31" operator="greaterThan">
      <formula>0</formula>
    </cfRule>
    <cfRule type="cellIs" dxfId="32" priority="32" operator="lessThan">
      <formula>0</formula>
    </cfRule>
  </conditionalFormatting>
  <conditionalFormatting sqref="G62">
    <cfRule type="cellIs" dxfId="31" priority="25" operator="greaterThan">
      <formula>0</formula>
    </cfRule>
    <cfRule type="cellIs" dxfId="30" priority="26" operator="lessThan">
      <formula>0</formula>
    </cfRule>
  </conditionalFormatting>
  <conditionalFormatting sqref="G53">
    <cfRule type="cellIs" dxfId="29" priority="29" operator="greaterThan">
      <formula>0</formula>
    </cfRule>
    <cfRule type="cellIs" dxfId="28" priority="30" operator="lessThan">
      <formula>0</formula>
    </cfRule>
  </conditionalFormatting>
  <conditionalFormatting sqref="L53">
    <cfRule type="cellIs" dxfId="27" priority="27" operator="greaterThan">
      <formula>0</formula>
    </cfRule>
    <cfRule type="cellIs" dxfId="26" priority="28" operator="lessThan">
      <formula>0</formula>
    </cfRule>
  </conditionalFormatting>
  <conditionalFormatting sqref="G58">
    <cfRule type="cellIs" dxfId="25" priority="19" operator="greaterThan">
      <formula>0</formula>
    </cfRule>
    <cfRule type="cellIs" dxfId="24" priority="20" operator="lessThan">
      <formula>0</formula>
    </cfRule>
  </conditionalFormatting>
  <conditionalFormatting sqref="L62">
    <cfRule type="cellIs" dxfId="23" priority="23" operator="greaterThan">
      <formula>0</formula>
    </cfRule>
    <cfRule type="cellIs" dxfId="22" priority="24" operator="lessThan">
      <formula>0</formula>
    </cfRule>
  </conditionalFormatting>
  <conditionalFormatting sqref="L59:L61">
    <cfRule type="cellIs" dxfId="21" priority="17" operator="greaterThan">
      <formula>0</formula>
    </cfRule>
    <cfRule type="cellIs" dxfId="20" priority="18" operator="lessThan">
      <formula>0</formula>
    </cfRule>
  </conditionalFormatting>
  <conditionalFormatting sqref="L58">
    <cfRule type="cellIs" dxfId="19" priority="15" operator="greaterThan">
      <formula>0</formula>
    </cfRule>
    <cfRule type="cellIs" dxfId="18" priority="16" operator="lessThan">
      <formula>0</formula>
    </cfRule>
  </conditionalFormatting>
  <conditionalFormatting sqref="Q53 V53">
    <cfRule type="cellIs" dxfId="17" priority="7" operator="greaterThan">
      <formula>0</formula>
    </cfRule>
    <cfRule type="cellIs" dxfId="16" priority="8" operator="lessThan">
      <formula>0</formula>
    </cfRule>
  </conditionalFormatting>
  <conditionalFormatting sqref="Q62 V62">
    <cfRule type="cellIs" dxfId="15" priority="5" operator="greaterThan">
      <formula>0</formula>
    </cfRule>
    <cfRule type="cellIs" dxfId="14" priority="6" operator="lessThan">
      <formula>0</formula>
    </cfRule>
  </conditionalFormatting>
  <conditionalFormatting sqref="O54:Q54 T54:V54">
    <cfRule type="cellIs" dxfId="13" priority="14" stopIfTrue="1" operator="lessThan">
      <formula>0</formula>
    </cfRule>
  </conditionalFormatting>
  <conditionalFormatting sqref="M54 R54">
    <cfRule type="cellIs" dxfId="12" priority="13" stopIfTrue="1" operator="lessThan">
      <formula>0</formula>
    </cfRule>
  </conditionalFormatting>
  <conditionalFormatting sqref="Q50:Q52 V50:V52">
    <cfRule type="cellIs" dxfId="11" priority="11" operator="greaterThan">
      <formula>0</formula>
    </cfRule>
    <cfRule type="cellIs" dxfId="10" priority="12" operator="lessThan">
      <formula>0</formula>
    </cfRule>
  </conditionalFormatting>
  <conditionalFormatting sqref="Q49 V49">
    <cfRule type="cellIs" dxfId="9" priority="9" operator="greaterThan">
      <formula>0</formula>
    </cfRule>
    <cfRule type="cellIs" dxfId="8" priority="10" operator="lessThan">
      <formula>0</formula>
    </cfRule>
  </conditionalFormatting>
  <conditionalFormatting sqref="Q59:Q61 V59:V61">
    <cfRule type="cellIs" dxfId="7" priority="3" operator="greaterThan">
      <formula>0</formula>
    </cfRule>
    <cfRule type="cellIs" dxfId="6" priority="4" operator="lessThan">
      <formula>0</formula>
    </cfRule>
  </conditionalFormatting>
  <conditionalFormatting sqref="Q58 V58">
    <cfRule type="cellIs" dxfId="5" priority="1" operator="greaterThan">
      <formula>0</formula>
    </cfRule>
    <cfRule type="cellIs" dxfId="4" priority="2" operator="lessThan">
      <formula>0</formula>
    </cfRule>
  </conditionalFormatting>
  <printOptions horizontalCentered="1"/>
  <pageMargins left="0.21" right="0.22" top="0.5" bottom="0.5" header="0.25" footer="0.25"/>
  <pageSetup scale="52" orientation="landscape" horizontalDpi="1200" verticalDpi="1200" r:id="rId1"/>
  <headerFooter alignWithMargins="0">
    <oddHeader>&amp;L&amp;A&amp;C&amp;"Arial,Bold"IRI Confidential&amp;RPage &amp;P</oddHeader>
    <oddFooter>&amp;L&amp;8Source: IRI GroupCONFIDENTIALFor Internal PepsiCo Use Only&amp;C&amp;8&amp;F / &amp;A&amp;R&amp;8Page &amp;P of &amp;N  &amp;10</oddFooter>
  </headerFooter>
  <drawing r:id="rId2"/>
  <legacyDrawing r:id="rId3"/>
  <controls>
    <mc:AlternateContent xmlns:mc="http://schemas.openxmlformats.org/markup-compatibility/2006">
      <mc:Choice Requires="x14">
        <control shapeId="81923" r:id="rId4" name="CommandButton1">
          <controlPr defaultSize="0" autoLine="0" autoPict="0" r:id="rId5">
            <anchor moveWithCells="1">
              <from>
                <xdr:col>23</xdr:col>
                <xdr:colOff>104775</xdr:colOff>
                <xdr:row>8</xdr:row>
                <xdr:rowOff>104775</xdr:rowOff>
              </from>
              <to>
                <xdr:col>24</xdr:col>
                <xdr:colOff>809625</xdr:colOff>
                <xdr:row>13</xdr:row>
                <xdr:rowOff>85725</xdr:rowOff>
              </to>
            </anchor>
          </controlPr>
        </control>
      </mc:Choice>
      <mc:Fallback>
        <control shapeId="81923" r:id="rId4" name="CommandButton1"/>
      </mc:Fallback>
    </mc:AlternateContent>
    <mc:AlternateContent xmlns:mc="http://schemas.openxmlformats.org/markup-compatibility/2006">
      <mc:Choice Requires="x14">
        <control shapeId="81924" r:id="rId6" name="CommandButton3">
          <controlPr defaultSize="0" autoLine="0" autoPict="0" r:id="rId7">
            <anchor moveWithCells="1">
              <from>
                <xdr:col>23</xdr:col>
                <xdr:colOff>104775</xdr:colOff>
                <xdr:row>16</xdr:row>
                <xdr:rowOff>76200</xdr:rowOff>
              </from>
              <to>
                <xdr:col>24</xdr:col>
                <xdr:colOff>800100</xdr:colOff>
                <xdr:row>21</xdr:row>
                <xdr:rowOff>104775</xdr:rowOff>
              </to>
            </anchor>
          </controlPr>
        </control>
      </mc:Choice>
      <mc:Fallback>
        <control shapeId="81924" r:id="rId6" name="CommandButton3"/>
      </mc:Fallback>
    </mc:AlternateContent>
    <mc:AlternateContent xmlns:mc="http://schemas.openxmlformats.org/markup-compatibility/2006">
      <mc:Choice Requires="x14">
        <control shapeId="81921" r:id="rId8" name="Drop Down 1">
          <controlPr defaultSize="0" autoLine="0" autoPict="0">
            <anchor moveWithCells="1">
              <from>
                <xdr:col>0</xdr:col>
                <xdr:colOff>85725</xdr:colOff>
                <xdr:row>0</xdr:row>
                <xdr:rowOff>133350</xdr:rowOff>
              </from>
              <to>
                <xdr:col>0</xdr:col>
                <xdr:colOff>2609850</xdr:colOff>
                <xdr:row>1</xdr:row>
                <xdr:rowOff>57150</xdr:rowOff>
              </to>
            </anchor>
          </controlPr>
        </control>
      </mc:Choice>
    </mc:AlternateContent>
    <mc:AlternateContent xmlns:mc="http://schemas.openxmlformats.org/markup-compatibility/2006">
      <mc:Choice Requires="x14">
        <control shapeId="81922" r:id="rId9" name="Drop Down 2">
          <controlPr defaultSize="0" autoLine="0" autoPict="0">
            <anchor moveWithCells="1">
              <from>
                <xdr:col>0</xdr:col>
                <xdr:colOff>85725</xdr:colOff>
                <xdr:row>1</xdr:row>
                <xdr:rowOff>133350</xdr:rowOff>
              </from>
              <to>
                <xdr:col>0</xdr:col>
                <xdr:colOff>2609850</xdr:colOff>
                <xdr:row>2</xdr:row>
                <xdr:rowOff>123825</xdr:rowOff>
              </to>
            </anchor>
          </controlPr>
        </control>
      </mc:Choice>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00B050"/>
  </sheetPr>
  <dimension ref="A1:U66"/>
  <sheetViews>
    <sheetView topLeftCell="B44" workbookViewId="0">
      <selection activeCell="G47" sqref="G47"/>
    </sheetView>
  </sheetViews>
  <sheetFormatPr defaultRowHeight="12.75" x14ac:dyDescent="0.2"/>
  <cols>
    <col min="1" max="1" width="55.42578125" style="16" bestFit="1" customWidth="1"/>
    <col min="2" max="2" width="20.85546875" style="16" bestFit="1" customWidth="1"/>
    <col min="3" max="3" width="17.7109375" style="87" customWidth="1"/>
    <col min="4" max="4" width="18.42578125" style="131" bestFit="1" customWidth="1"/>
    <col min="5" max="5" width="22.42578125" style="131" bestFit="1" customWidth="1"/>
    <col min="6" max="7" width="17.7109375" style="16" customWidth="1"/>
    <col min="8" max="8" width="17.7109375" style="88" customWidth="1"/>
    <col min="9" max="9" width="16.7109375" style="131" bestFit="1" customWidth="1"/>
    <col min="10" max="10" width="20.7109375" style="131" bestFit="1" customWidth="1"/>
    <col min="11" max="11" width="17.7109375" style="16" customWidth="1"/>
    <col min="12" max="12" width="16" style="16" customWidth="1"/>
    <col min="13" max="13" width="16" style="88" customWidth="1"/>
    <col min="14" max="14" width="16.7109375" style="131" bestFit="1" customWidth="1"/>
    <col min="15" max="15" width="20.7109375" style="131" bestFit="1" customWidth="1"/>
    <col min="16" max="16" width="16.7109375" style="16" customWidth="1"/>
    <col min="17" max="17" width="17.140625" style="16" customWidth="1"/>
    <col min="18" max="18" width="17.140625" style="88" customWidth="1"/>
    <col min="19" max="19" width="16.7109375" style="131" bestFit="1" customWidth="1"/>
    <col min="20" max="20" width="20.7109375" style="131" bestFit="1" customWidth="1"/>
    <col min="21" max="21" width="17.85546875" style="16" customWidth="1"/>
    <col min="22" max="16384" width="9.140625" style="16"/>
  </cols>
  <sheetData>
    <row r="1" spans="1:21" ht="13.5" thickBot="1" x14ac:dyDescent="0.25">
      <c r="A1" s="39" t="s">
        <v>29</v>
      </c>
    </row>
    <row r="2" spans="1:21" ht="13.5" thickBot="1" x14ac:dyDescent="0.25">
      <c r="A2" s="40" t="str">
        <f ca="1">OFFSET(Picture!A5,Info!$G$3,0)</f>
        <v>Total US - MultiOutletC</v>
      </c>
      <c r="B2" s="41"/>
      <c r="C2" s="86"/>
      <c r="D2" s="132"/>
      <c r="E2" s="132"/>
    </row>
    <row r="3" spans="1:21" ht="14.25" thickTop="1" thickBot="1" x14ac:dyDescent="0.25">
      <c r="A3" s="266" t="s">
        <v>224</v>
      </c>
      <c r="B3" s="267" t="str">
        <f ca="1">OFFSET(Picture!C2,0,Info!$H$3)</f>
        <v>Latest 1 Week Ending Aug 09, 2015</v>
      </c>
      <c r="C3" s="268"/>
      <c r="D3" s="268"/>
      <c r="E3" s="268"/>
      <c r="F3" s="271"/>
      <c r="G3" s="271"/>
      <c r="H3" s="271"/>
      <c r="I3" s="271"/>
      <c r="J3" s="271"/>
      <c r="K3" s="271"/>
      <c r="L3" s="271"/>
      <c r="M3" s="271"/>
      <c r="N3" s="271"/>
      <c r="O3" s="271"/>
      <c r="P3" s="271"/>
      <c r="Q3" s="271"/>
      <c r="R3" s="271"/>
      <c r="S3" s="271"/>
      <c r="T3" s="271"/>
      <c r="U3" s="269"/>
    </row>
    <row r="4" spans="1:21" ht="13.5" thickBot="1" x14ac:dyDescent="0.25">
      <c r="A4" s="266"/>
      <c r="B4" s="267" t="str">
        <f ca="1">OFFSET(Picture!C3,0,Info!$H$3)</f>
        <v>Current</v>
      </c>
      <c r="C4" s="268"/>
      <c r="D4" s="268"/>
      <c r="E4" s="268"/>
      <c r="F4" s="269"/>
      <c r="G4" s="267" t="str">
        <f ca="1">OFFSET(Picture!E3,0,Info!$H$3)</f>
        <v>Current</v>
      </c>
      <c r="H4" s="268"/>
      <c r="I4" s="268"/>
      <c r="J4" s="268"/>
      <c r="K4" s="269"/>
      <c r="L4" s="267" t="str">
        <f ca="1">OFFSET(Picture!G3,0,Info!$H$3)</f>
        <v>Current</v>
      </c>
      <c r="M4" s="268"/>
      <c r="N4" s="268"/>
      <c r="O4" s="268"/>
      <c r="P4" s="269"/>
      <c r="Q4" s="267" t="str">
        <f ca="1">OFFSET(Picture!I3,0,Info!$H$3)</f>
        <v>Current</v>
      </c>
      <c r="R4" s="268"/>
      <c r="S4" s="268"/>
      <c r="T4" s="268"/>
      <c r="U4" s="269"/>
    </row>
    <row r="5" spans="1:21" ht="13.5" thickBot="1" x14ac:dyDescent="0.25">
      <c r="A5" s="266"/>
      <c r="B5" s="248" t="str">
        <f ca="1">OFFSET(Picture!C3,Info!$G$3,Info!$H$3)</f>
        <v>Current</v>
      </c>
      <c r="C5" s="248" t="str">
        <f ca="1">OFFSET(Picture!D3,Info!$G$3,Info!$H$3)</f>
        <v>YA</v>
      </c>
      <c r="D5" s="248" t="str">
        <f ca="1">OFFSET(Picture!E3,Info!$G$3,Info!$H$3)</f>
        <v>Current</v>
      </c>
      <c r="E5" s="248" t="str">
        <f ca="1">OFFSET(Picture!F3,Info!$G$3,Info!$H$3)</f>
        <v>YA</v>
      </c>
      <c r="F5" s="248" t="str">
        <f ca="1">OFFSET(Picture!G3,Info!$G$3,Info!$H$3)</f>
        <v>Current</v>
      </c>
      <c r="G5" s="248" t="str">
        <f ca="1">OFFSET(Picture!H3,Info!$G$3,Info!$H$3)</f>
        <v>YA</v>
      </c>
      <c r="H5" s="248" t="str">
        <f ca="1">OFFSET(Picture!I3,Info!$G$3,Info!$H$3)</f>
        <v>Current</v>
      </c>
      <c r="I5" s="248" t="str">
        <f ca="1">OFFSET(Picture!J3,Info!$G$3,Info!$H$3)</f>
        <v>YA</v>
      </c>
      <c r="J5" s="248" t="str">
        <f ca="1">OFFSET(Picture!K3,Info!$G$3,Info!$H$3)</f>
        <v>Current</v>
      </c>
      <c r="K5" s="248" t="str">
        <f ca="1">OFFSET(Picture!L3,Info!$G$3,Info!$H$3)</f>
        <v>YA</v>
      </c>
      <c r="L5" s="248" t="str">
        <f ca="1">OFFSET(Picture!M3,Info!$G$3,Info!$H$3)</f>
        <v>Current</v>
      </c>
      <c r="M5" s="248" t="str">
        <f ca="1">OFFSET(Picture!N3,Info!$G$3,Info!$H$3)</f>
        <v>YA</v>
      </c>
      <c r="N5" s="248" t="str">
        <f ca="1">OFFSET(Picture!O3,Info!$G$3,Info!$H$3)</f>
        <v>Current</v>
      </c>
      <c r="O5" s="248" t="str">
        <f ca="1">OFFSET(Picture!P3,Info!$G$3,Info!$H$3)</f>
        <v>YA</v>
      </c>
      <c r="P5" s="248" t="str">
        <f ca="1">OFFSET(Picture!Q3,Info!$G$3,Info!$H$3)</f>
        <v>Current</v>
      </c>
      <c r="Q5" s="248" t="str">
        <f ca="1">OFFSET(Picture!R3,Info!$G$3,Info!$H$3)</f>
        <v>YA</v>
      </c>
      <c r="R5" s="248">
        <f ca="1">OFFSET(Picture!S3,Info!$G$3,Info!$H$3)</f>
        <v>0</v>
      </c>
      <c r="S5" s="248">
        <f ca="1">OFFSET(Picture!T3,Info!$G$3,Info!$H$3)</f>
        <v>0</v>
      </c>
      <c r="T5" s="248">
        <f ca="1">OFFSET(Picture!U3,Info!$G$3,Info!$H$3)</f>
        <v>0</v>
      </c>
      <c r="U5" s="248">
        <f ca="1">OFFSET(Picture!V3,Info!$G$3,Info!$H$3)</f>
        <v>0</v>
      </c>
    </row>
    <row r="6" spans="1:21" s="202" customFormat="1" ht="13.5" thickBot="1" x14ac:dyDescent="0.25">
      <c r="A6" s="136" t="str">
        <f ca="1">OFFSET(Picture!B4,Info!$G$3,0)</f>
        <v>CARBONATED SOFT DRINKS</v>
      </c>
      <c r="B6" s="44">
        <f ca="1">OFFSET(Picture!C4,Info!$G$3,Info!$H$3)</f>
        <v>579699438.969383</v>
      </c>
      <c r="C6" s="127">
        <f t="shared" ref="C6:C7" ca="1" si="0">IF(ISERROR((B6-F6)/F6*100),"NA",(B6-F6)/F6*100)</f>
        <v>1.9842614869039987</v>
      </c>
      <c r="D6" s="127"/>
      <c r="E6" s="127"/>
      <c r="F6" s="248">
        <f ca="1">OFFSET(Picture!D4,Info!$G$3,Info!$H$3)</f>
        <v>568420490.10064495</v>
      </c>
      <c r="G6" s="248">
        <f ca="1">OFFSET(Picture!E4,Info!$G$3,Info!$H$3)</f>
        <v>2260578049.3687801</v>
      </c>
      <c r="H6" s="127">
        <f t="shared" ref="H6:H7" ca="1" si="1">IF(ISERROR((G6-K6)/K6*100),"NA",(G6-K6)/K6*100)</f>
        <v>2.7507366140454437</v>
      </c>
      <c r="I6" s="127"/>
      <c r="J6" s="127"/>
      <c r="K6" s="248">
        <f ca="1">OFFSET(Picture!F4,Info!$G$3,Info!$H$3)</f>
        <v>2200060188.23983</v>
      </c>
      <c r="L6" s="248">
        <f ca="1">OFFSET(Picture!G4,Info!$G$3,Info!$H$3)</f>
        <v>4579978597.2493601</v>
      </c>
      <c r="M6" s="127">
        <f t="shared" ref="M6:M7" ca="1" si="2">IF(ISERROR((L6-P6)/P6*100),"NA",(L6-P6)/P6*100)</f>
        <v>1.6650711056426908</v>
      </c>
      <c r="N6" s="127"/>
      <c r="O6" s="127"/>
      <c r="P6" s="248">
        <f ca="1">OFFSET(Picture!H4,Info!$G$3,Info!$H$3)</f>
        <v>4504967682.0568895</v>
      </c>
      <c r="Q6" s="248">
        <f ca="1">OFFSET(Picture!I4,Info!$G$3,Info!$H$3)</f>
        <v>17447247496.6936</v>
      </c>
      <c r="R6" s="44">
        <f t="shared" ref="R6:R7" ca="1" si="3">IF(ISERROR((Q6-U6)/U6*100),"NA",(Q6-U6)/U6*100)</f>
        <v>1.8199456973424792</v>
      </c>
      <c r="S6" s="44"/>
      <c r="T6" s="44"/>
      <c r="U6" s="248">
        <f ca="1">OFFSET(Picture!J4,Info!$G$3,Info!$H$3)</f>
        <v>17135392655.34</v>
      </c>
    </row>
    <row r="7" spans="1:21" ht="13.5" thickBot="1" x14ac:dyDescent="0.25">
      <c r="A7" s="136" t="str">
        <f ca="1">OFFSET(Picture!B5,Info!$G$3,0)</f>
        <v>CSD PCNA</v>
      </c>
      <c r="B7" s="44">
        <f ca="1">OFFSET(Picture!C5,Info!$G$3,Info!$H$3)</f>
        <v>203246470.568423</v>
      </c>
      <c r="C7" s="127">
        <f t="shared" ca="1" si="0"/>
        <v>5.8304855256148711</v>
      </c>
      <c r="D7" s="127">
        <f ca="1">B7/B6*100</f>
        <v>35.06066366559957</v>
      </c>
      <c r="E7" s="127">
        <f ca="1">D7-(F7/F6*100)</f>
        <v>1.2742185461404461</v>
      </c>
      <c r="F7" s="44">
        <f ca="1">OFFSET(Picture!D5,Info!$G$3,Info!$H$3)</f>
        <v>192049076.935615</v>
      </c>
      <c r="G7" s="44">
        <f ca="1">OFFSET(Picture!E5,Info!$G$3,Info!$H$3)</f>
        <v>774378890.45028901</v>
      </c>
      <c r="H7" s="127">
        <f t="shared" ca="1" si="1"/>
        <v>2.7276056128356636</v>
      </c>
      <c r="I7" s="127">
        <f ca="1">G7/G6*100</f>
        <v>34.255790932169688</v>
      </c>
      <c r="J7" s="127">
        <f ca="1">I7-(K7/K6*100)</f>
        <v>-7.7133185064255372E-3</v>
      </c>
      <c r="K7" s="44">
        <f ca="1">OFFSET(Picture!F5,Info!$G$3,Info!$H$3)</f>
        <v>753817716.11498702</v>
      </c>
      <c r="L7" s="44">
        <f ca="1">OFFSET(Picture!G5,Info!$G$3,Info!$H$3)</f>
        <v>1560102204.04212</v>
      </c>
      <c r="M7" s="127">
        <f t="shared" ca="1" si="2"/>
        <v>0.7493349662407115</v>
      </c>
      <c r="N7" s="127">
        <f ca="1">L7/L6*100</f>
        <v>34.063526082394468</v>
      </c>
      <c r="O7" s="127">
        <f ca="1">N7-(P7/P6*100)</f>
        <v>-0.30961198780679666</v>
      </c>
      <c r="P7" s="44">
        <f ca="1">OFFSET(Picture!H5,Info!$G$3,Info!$H$3)</f>
        <v>1548498761.3713601</v>
      </c>
      <c r="Q7" s="44">
        <f ca="1">OFFSET(Picture!I5,Info!$G$3,Info!$H$3)</f>
        <v>5967447368.5127096</v>
      </c>
      <c r="R7" s="44">
        <f t="shared" ca="1" si="3"/>
        <v>1.0019548716952253</v>
      </c>
      <c r="S7" s="44">
        <f ca="1">Q7/Q6*100</f>
        <v>34.202801156134178</v>
      </c>
      <c r="T7" s="44">
        <f ca="1">S7-(U7/U6*100)</f>
        <v>-0.27700035699997017</v>
      </c>
      <c r="U7" s="44">
        <f ca="1">OFFSET(Picture!J5,Info!$G$3,Info!$H$3)</f>
        <v>5908249376.0573997</v>
      </c>
    </row>
    <row r="8" spans="1:21" ht="13.5" thickBot="1" x14ac:dyDescent="0.25">
      <c r="A8" s="43" t="str">
        <f ca="1">OFFSET(Picture!B6,Info!$G$3,0)</f>
        <v>SPORTS DRINKS</v>
      </c>
      <c r="B8" s="46">
        <f ca="1">OFFSET(Picture!C6,Info!$G$3,Info!$H$3)</f>
        <v>177502302.28172001</v>
      </c>
      <c r="C8" s="127">
        <f t="shared" ref="C8:C38" ca="1" si="4">IF(ISERROR((B8-F8)/F8*100),"NA",(B8-F8)/F8*100)</f>
        <v>14.784705641732829</v>
      </c>
      <c r="D8" s="127"/>
      <c r="E8" s="127"/>
      <c r="F8" s="46">
        <f ca="1">OFFSET(Picture!D6,Info!$G$3,Info!$H$3)</f>
        <v>154639332.20837101</v>
      </c>
      <c r="G8" s="47">
        <f ca="1">OFFSET(Picture!E6,Info!$G$3,Info!$H$3)</f>
        <v>719474967.98486805</v>
      </c>
      <c r="H8" s="127">
        <f t="shared" ref="H8:H38" ca="1" si="5">IF(ISERROR((G8-K8)/K8*100),"NA",(G8-K8)/K8*100)</f>
        <v>17.912590045877785</v>
      </c>
      <c r="I8" s="127"/>
      <c r="J8" s="127"/>
      <c r="K8" s="47">
        <f ca="1">OFFSET(Picture!F6,Info!$G$3,Info!$H$3)</f>
        <v>610176544.93462706</v>
      </c>
      <c r="L8" s="47">
        <f ca="1">OFFSET(Picture!G6,Info!$G$3,Info!$H$3)</f>
        <v>1403201208.8680601</v>
      </c>
      <c r="M8" s="127">
        <f t="shared" ref="M8:M38" ca="1" si="6">IF(ISERROR((L8-P8)/P8*100),"NA",(L8-P8)/P8*100)</f>
        <v>11.319846872425716</v>
      </c>
      <c r="N8" s="127"/>
      <c r="O8" s="127"/>
      <c r="P8" s="47">
        <f ca="1">OFFSET(Picture!H6,Info!$G$3,Info!$H$3)</f>
        <v>1260513060.60109</v>
      </c>
      <c r="Q8" s="47">
        <f ca="1">OFFSET(Picture!I6,Info!$G$3,Info!$H$3)</f>
        <v>4028247666.48915</v>
      </c>
      <c r="R8" s="44">
        <f t="shared" ref="R8:R38" ca="1" si="7">IF(ISERROR((Q8-U8)/U8*100),"NA",(Q8-U8)/U8*100)</f>
        <v>8.5944635761847152</v>
      </c>
      <c r="S8" s="127"/>
      <c r="T8" s="127"/>
      <c r="U8" s="47">
        <f ca="1">OFFSET(Picture!J6,Info!$G$3,Info!$H$3)</f>
        <v>3709441102.0900002</v>
      </c>
    </row>
    <row r="9" spans="1:21" ht="13.5" thickBot="1" x14ac:dyDescent="0.25">
      <c r="A9" s="136" t="str">
        <f ca="1">OFFSET(Picture!B7,Info!$G$3,0)</f>
        <v>SD PEPSICO</v>
      </c>
      <c r="B9" s="44">
        <f ca="1">OFFSET(Picture!C7,Info!$G$3,Info!$H$3)</f>
        <v>140633724.65710601</v>
      </c>
      <c r="C9" s="127">
        <f t="shared" ca="1" si="4"/>
        <v>13.835552129926404</v>
      </c>
      <c r="D9" s="127">
        <f ca="1">B9/$B$8*100</f>
        <v>79.229239761578626</v>
      </c>
      <c r="E9" s="127">
        <f ca="1">D9-(F9/$F$8*100)</f>
        <v>-0.66060830514201996</v>
      </c>
      <c r="F9" s="44">
        <f ca="1">OFFSET(Picture!D7,Info!$G$3,Info!$H$3)</f>
        <v>123541127.552659</v>
      </c>
      <c r="G9" s="45">
        <f ca="1">OFFSET(Picture!E7,Info!$G$3,Info!$H$3)</f>
        <v>571321968.20167005</v>
      </c>
      <c r="H9" s="127">
        <f t="shared" ca="1" si="5"/>
        <v>17.04908379635641</v>
      </c>
      <c r="I9" s="127">
        <f ca="1">G9/$G$8*100</f>
        <v>79.408178689225224</v>
      </c>
      <c r="J9" s="127">
        <f ca="1">I9-(K9/$K$8*100)</f>
        <v>-0.5858179862437396</v>
      </c>
      <c r="K9" s="45">
        <f ca="1">OFFSET(Picture!F7,Info!$G$3,Info!$H$3)</f>
        <v>488104605.06949699</v>
      </c>
      <c r="L9" s="45">
        <f ca="1">OFFSET(Picture!G7,Info!$G$3,Info!$H$3)</f>
        <v>1117544465.01665</v>
      </c>
      <c r="M9" s="127">
        <f t="shared" ca="1" si="6"/>
        <v>10.642097873333611</v>
      </c>
      <c r="N9" s="127">
        <f ca="1">L9/$L$8*100</f>
        <v>79.642495883976267</v>
      </c>
      <c r="O9" s="127">
        <f ca="1">N9-(P9/$P$8*100)</f>
        <v>-0.48785790316772193</v>
      </c>
      <c r="P9" s="45">
        <f ca="1">OFFSET(Picture!H7,Info!$G$3,Info!$H$3)</f>
        <v>1010053574.99281</v>
      </c>
      <c r="Q9" s="45">
        <f ca="1">OFFSET(Picture!I7,Info!$G$3,Info!$H$3)</f>
        <v>3207898000.4857602</v>
      </c>
      <c r="R9" s="44">
        <f t="shared" ca="1" si="7"/>
        <v>9.4802647877323807</v>
      </c>
      <c r="S9" s="44">
        <f ca="1">Q9/$Q$8*100</f>
        <v>79.635073761033865</v>
      </c>
      <c r="T9" s="44">
        <f ca="1">S9-(U9/$U$8*100)</f>
        <v>0.64432475529703481</v>
      </c>
      <c r="U9" s="45">
        <f ca="1">OFFSET(Picture!J7,Info!$G$3,Info!$H$3)</f>
        <v>2930115310.4675498</v>
      </c>
    </row>
    <row r="10" spans="1:21" ht="13.5" thickBot="1" x14ac:dyDescent="0.25">
      <c r="A10" s="43" t="str">
        <f ca="1">OFFSET(Picture!B8,Info!$G$3,0)</f>
        <v>SD GATORADE THIRST QUENCHER</v>
      </c>
      <c r="B10" s="46">
        <f ca="1">OFFSET(Picture!C8,Info!$G$3,Info!$H$3)</f>
        <v>130714018.04144201</v>
      </c>
      <c r="C10" s="127">
        <f t="shared" ca="1" si="4"/>
        <v>14.965322346060795</v>
      </c>
      <c r="D10" s="127">
        <f t="shared" ref="D10:D13" ca="1" si="8">B10/$B$8*100</f>
        <v>73.640745140297554</v>
      </c>
      <c r="E10" s="127">
        <f t="shared" ref="E10:E13" ca="1" si="9">D10-(F10/$F$8*100)</f>
        <v>0.11569357107057954</v>
      </c>
      <c r="F10" s="46">
        <f ca="1">OFFSET(Picture!D8,Info!$G$3,Info!$H$3)</f>
        <v>113698648.75251301</v>
      </c>
      <c r="G10" s="47">
        <f ca="1">OFFSET(Picture!E8,Info!$G$3,Info!$H$3)</f>
        <v>531253782.500947</v>
      </c>
      <c r="H10" s="127">
        <f t="shared" ca="1" si="5"/>
        <v>18.415768710765718</v>
      </c>
      <c r="I10" s="127">
        <f t="shared" ref="I10:I13" ca="1" si="10">G10/$G$8*100</f>
        <v>73.839091857344556</v>
      </c>
      <c r="J10" s="127">
        <f t="shared" ref="J10:J13" ca="1" si="11">I10-(K10/$K$8*100)</f>
        <v>0.31376104772049018</v>
      </c>
      <c r="K10" s="47">
        <f ca="1">OFFSET(Picture!F8,Info!$G$3,Info!$H$3)</f>
        <v>448634323.18591899</v>
      </c>
      <c r="L10" s="47">
        <f ca="1">OFFSET(Picture!G8,Info!$G$3,Info!$H$3)</f>
        <v>1039341705.6394</v>
      </c>
      <c r="M10" s="127">
        <f t="shared" ca="1" si="6"/>
        <v>11.991768714206424</v>
      </c>
      <c r="N10" s="127">
        <f t="shared" ref="N10:N13" ca="1" si="12">L10/$L$8*100</f>
        <v>74.069327981681283</v>
      </c>
      <c r="O10" s="127">
        <f t="shared" ref="O10:O13" ca="1" si="13">N10-(P10/$P$8*100)</f>
        <v>0.44439693959935767</v>
      </c>
      <c r="P10" s="47">
        <f ca="1">OFFSET(Picture!H8,Info!$G$3,Info!$H$3)</f>
        <v>928051871.64398897</v>
      </c>
      <c r="Q10" s="47">
        <f ca="1">OFFSET(Picture!I8,Info!$G$3,Info!$H$3)</f>
        <v>2967957856.6712899</v>
      </c>
      <c r="R10" s="44">
        <f t="shared" ca="1" si="7"/>
        <v>11.493957415039571</v>
      </c>
      <c r="S10" s="127">
        <f t="shared" ref="S10:S13" ca="1" si="14">Q10/$Q$8*100</f>
        <v>73.678634046303216</v>
      </c>
      <c r="T10" s="127">
        <f t="shared" ref="T10:T13" ca="1" si="15">S10-(U10/$U$8*100)</f>
        <v>1.9160746503709731</v>
      </c>
      <c r="U10" s="47">
        <f ca="1">OFFSET(Picture!J8,Info!$G$3,Info!$H$3)</f>
        <v>2661989874.1444602</v>
      </c>
    </row>
    <row r="11" spans="1:21" ht="13.5" thickBot="1" x14ac:dyDescent="0.25">
      <c r="A11" s="43" t="str">
        <f ca="1">OFFSET(Picture!B9,Info!$G$3,0)</f>
        <v>SD G2</v>
      </c>
      <c r="B11" s="44">
        <f ca="1">OFFSET(Picture!C9,Info!$G$3,Info!$H$3)</f>
        <v>9895193.1402546298</v>
      </c>
      <c r="C11" s="127">
        <f t="shared" ca="1" si="4"/>
        <v>1.6382672341538003</v>
      </c>
      <c r="D11" s="127">
        <f t="shared" ca="1" si="8"/>
        <v>5.5746843917267217</v>
      </c>
      <c r="E11" s="127">
        <f t="shared" ca="1" si="9"/>
        <v>-0.72105956734473509</v>
      </c>
      <c r="F11" s="44">
        <f ca="1">OFFSET(Picture!D9,Info!$G$3,Info!$H$3)</f>
        <v>9735696.4158569593</v>
      </c>
      <c r="G11" s="45">
        <f ca="1">OFFSET(Picture!E9,Info!$G$3,Info!$H$3)</f>
        <v>39965954.311691299</v>
      </c>
      <c r="H11" s="127">
        <f t="shared" ca="1" si="5"/>
        <v>2.3383406765664496</v>
      </c>
      <c r="I11" s="127">
        <f t="shared" ca="1" si="10"/>
        <v>5.5548776663668242</v>
      </c>
      <c r="J11" s="127">
        <f t="shared" ca="1" si="11"/>
        <v>-0.84536303227188281</v>
      </c>
      <c r="K11" s="45">
        <f ca="1">OFFSET(Picture!F9,Info!$G$3,Info!$H$3)</f>
        <v>39052767.562453501</v>
      </c>
      <c r="L11" s="45">
        <f ca="1">OFFSET(Picture!G9,Info!$G$3,Info!$H$3)</f>
        <v>78000645.376226902</v>
      </c>
      <c r="M11" s="127">
        <f t="shared" ca="1" si="6"/>
        <v>-3.8733382851914957</v>
      </c>
      <c r="N11" s="127">
        <f t="shared" ca="1" si="12"/>
        <v>5.5587641232969549</v>
      </c>
      <c r="O11" s="127">
        <f t="shared" ca="1" si="13"/>
        <v>-0.8785838503716592</v>
      </c>
      <c r="P11" s="45">
        <f ca="1">OFFSET(Picture!H9,Info!$G$3,Info!$H$3)</f>
        <v>81143611.964432493</v>
      </c>
      <c r="Q11" s="45">
        <f ca="1">OFFSET(Picture!I9,Info!$G$3,Info!$H$3)</f>
        <v>238728380.11752999</v>
      </c>
      <c r="R11" s="44">
        <f t="shared" ca="1" si="7"/>
        <v>-9.5470376608030101</v>
      </c>
      <c r="S11" s="127">
        <f t="shared" ca="1" si="14"/>
        <v>5.9263580564696392</v>
      </c>
      <c r="T11" s="127">
        <f t="shared" ca="1" si="15"/>
        <v>-1.1886070862898244</v>
      </c>
      <c r="U11" s="45">
        <f ca="1">OFFSET(Picture!J9,Info!$G$3,Info!$H$3)</f>
        <v>263925441.40489599</v>
      </c>
    </row>
    <row r="12" spans="1:21" ht="13.5" thickBot="1" x14ac:dyDescent="0.25">
      <c r="A12" s="43" t="str">
        <f ca="1">OFFSET(Picture!B10,Info!$G$3,0)</f>
        <v>SD GATORADE PRIME</v>
      </c>
      <c r="B12" s="46">
        <f ca="1">OFFSET(Picture!C10,Info!$G$3,Info!$H$3)</f>
        <v>20752.679403167898</v>
      </c>
      <c r="C12" s="127">
        <f t="shared" ca="1" si="4"/>
        <v>-76.07343742495064</v>
      </c>
      <c r="D12" s="127">
        <f t="shared" ca="1" si="8"/>
        <v>1.1691498722214096E-2</v>
      </c>
      <c r="E12" s="127">
        <f t="shared" ca="1" si="9"/>
        <v>-4.4397011072313801E-2</v>
      </c>
      <c r="F12" s="46">
        <f ca="1">OFFSET(Picture!D10,Info!$G$3,Info!$H$3)</f>
        <v>86734.8969918847</v>
      </c>
      <c r="G12" s="47">
        <f ca="1">OFFSET(Picture!E10,Info!$G$3,Info!$H$3)</f>
        <v>86577.315919331304</v>
      </c>
      <c r="H12" s="127">
        <f t="shared" ca="1" si="5"/>
        <v>-74.359642339268504</v>
      </c>
      <c r="I12" s="127">
        <f t="shared" ca="1" si="10"/>
        <v>1.2033402101788229E-2</v>
      </c>
      <c r="J12" s="127">
        <f t="shared" ca="1" si="11"/>
        <v>-4.3304734271340663E-2</v>
      </c>
      <c r="K12" s="47">
        <f ca="1">OFFSET(Picture!F10,Info!$G$3,Info!$H$3)</f>
        <v>337660.32855277002</v>
      </c>
      <c r="L12" s="47">
        <f ca="1">OFFSET(Picture!G10,Info!$G$3,Info!$H$3)</f>
        <v>172403.909715474</v>
      </c>
      <c r="M12" s="127">
        <f t="shared" ca="1" si="6"/>
        <v>-75.075002495659987</v>
      </c>
      <c r="N12" s="127">
        <f t="shared" ca="1" si="12"/>
        <v>1.2286471008284653E-2</v>
      </c>
      <c r="O12" s="127">
        <f t="shared" ca="1" si="13"/>
        <v>-4.2587278568083108E-2</v>
      </c>
      <c r="P12" s="47">
        <f ca="1">OFFSET(Picture!H10,Info!$G$3,Info!$H$3)</f>
        <v>691690.78025165095</v>
      </c>
      <c r="Q12" s="47">
        <f ca="1">OFFSET(Picture!I10,Info!$G$3,Info!$H$3)</f>
        <v>1062706.5304501699</v>
      </c>
      <c r="R12" s="44">
        <f t="shared" ca="1" si="7"/>
        <v>-63.38322602803995</v>
      </c>
      <c r="S12" s="127">
        <f t="shared" ca="1" si="14"/>
        <v>2.6381360294472161E-2</v>
      </c>
      <c r="T12" s="127">
        <f t="shared" ca="1" si="15"/>
        <v>-5.1857909822062093E-2</v>
      </c>
      <c r="U12" s="47">
        <f ca="1">OFFSET(Picture!J10,Info!$G$3,Info!$H$3)</f>
        <v>2902239.6436779401</v>
      </c>
    </row>
    <row r="13" spans="1:21" ht="13.5" thickBot="1" x14ac:dyDescent="0.25">
      <c r="A13" s="43" t="str">
        <f ca="1">OFFSET(Picture!B11,Info!$G$3,0)</f>
        <v>SD GATORADE RECOVER</v>
      </c>
      <c r="B13" s="44">
        <f ca="1">OFFSET(Picture!C11,Info!$G$3,Info!$H$3)</f>
        <v>3760.7960055327399</v>
      </c>
      <c r="C13" s="127">
        <f t="shared" ca="1" si="4"/>
        <v>-81.033410581496156</v>
      </c>
      <c r="D13" s="127">
        <f t="shared" ca="1" si="8"/>
        <v>2.118730831763439E-3</v>
      </c>
      <c r="E13" s="127">
        <f t="shared" ca="1" si="9"/>
        <v>-1.0703706006604859E-2</v>
      </c>
      <c r="F13" s="44">
        <f ca="1">OFFSET(Picture!D11,Info!$G$3,Info!$H$3)</f>
        <v>19828.530699692899</v>
      </c>
      <c r="G13" s="45">
        <f ca="1">OFFSET(Picture!E11,Info!$G$3,Info!$H$3)</f>
        <v>15624.538146495801</v>
      </c>
      <c r="H13" s="127">
        <f t="shared" ca="1" si="5"/>
        <v>-79.99571347471587</v>
      </c>
      <c r="I13" s="127">
        <f t="shared" ca="1" si="10"/>
        <v>2.1716583400055714E-3</v>
      </c>
      <c r="J13" s="127">
        <f t="shared" ca="1" si="11"/>
        <v>-1.0628891144283094E-2</v>
      </c>
      <c r="K13" s="45">
        <f ca="1">OFFSET(Picture!F11,Info!$G$3,Info!$H$3)</f>
        <v>78105.950575879804</v>
      </c>
      <c r="L13" s="45">
        <f ca="1">OFFSET(Picture!G11,Info!$G$3,Info!$H$3)</f>
        <v>29596.2509725934</v>
      </c>
      <c r="M13" s="127">
        <f t="shared" ca="1" si="6"/>
        <v>-81.65579734690003</v>
      </c>
      <c r="N13" s="127">
        <f t="shared" ca="1" si="12"/>
        <v>2.1091950880279117E-3</v>
      </c>
      <c r="O13" s="127">
        <f t="shared" ca="1" si="13"/>
        <v>-1.0690231448162356E-2</v>
      </c>
      <c r="P13" s="45">
        <f ca="1">OFFSET(Picture!H11,Info!$G$3,Info!$H$3)</f>
        <v>161338.44317072001</v>
      </c>
      <c r="Q13" s="45">
        <f ca="1">OFFSET(Picture!I11,Info!$G$3,Info!$H$3)</f>
        <v>148513.05713067899</v>
      </c>
      <c r="R13" s="44">
        <f t="shared" ca="1" si="7"/>
        <v>-86.715507590101609</v>
      </c>
      <c r="S13" s="127">
        <f t="shared" ca="1" si="14"/>
        <v>3.6867906203025664E-3</v>
      </c>
      <c r="T13" s="127">
        <f t="shared" ca="1" si="15"/>
        <v>-2.6450984868292751E-2</v>
      </c>
      <c r="U13" s="45">
        <f ca="1">OFFSET(Picture!J11,Info!$G$3,Info!$H$3)</f>
        <v>1117943.03122956</v>
      </c>
    </row>
    <row r="14" spans="1:21" ht="13.5" thickBot="1" x14ac:dyDescent="0.25">
      <c r="A14" s="43" t="str">
        <f ca="1">OFFSET(Picture!B12,Info!$G$3,0)</f>
        <v>ENHANCED NJSW (ENJSW)</v>
      </c>
      <c r="B14" s="46">
        <f ca="1">OFFSET(Picture!C12,Info!$G$3,Info!$H$3)</f>
        <v>52921958.528175302</v>
      </c>
      <c r="C14" s="127">
        <f t="shared" ca="1" si="4"/>
        <v>13.578227378548169</v>
      </c>
      <c r="D14" s="127"/>
      <c r="E14" s="127"/>
      <c r="F14" s="46">
        <f ca="1">OFFSET(Picture!D12,Info!$G$3,Info!$H$3)</f>
        <v>46595161.546050698</v>
      </c>
      <c r="G14" s="47">
        <f ca="1">OFFSET(Picture!E12,Info!$G$3,Info!$H$3)</f>
        <v>213030179.02905601</v>
      </c>
      <c r="H14" s="127">
        <f t="shared" ca="1" si="5"/>
        <v>17.752733271589904</v>
      </c>
      <c r="I14" s="127"/>
      <c r="J14" s="127"/>
      <c r="K14" s="47">
        <f ca="1">OFFSET(Picture!F12,Info!$G$3,Info!$H$3)</f>
        <v>180913150.047833</v>
      </c>
      <c r="L14" s="47">
        <f ca="1">OFFSET(Picture!G12,Info!$G$3,Info!$H$3)</f>
        <v>418334676.83991998</v>
      </c>
      <c r="M14" s="127">
        <f t="shared" ca="1" si="6"/>
        <v>14.063127246703075</v>
      </c>
      <c r="N14" s="127"/>
      <c r="O14" s="127"/>
      <c r="P14" s="47">
        <f ca="1">OFFSET(Picture!H12,Info!$G$3,Info!$H$3)</f>
        <v>366757151.88407803</v>
      </c>
      <c r="Q14" s="47">
        <f ca="1">OFFSET(Picture!I12,Info!$G$3,Info!$H$3)</f>
        <v>1421448081.8388</v>
      </c>
      <c r="R14" s="44">
        <f t="shared" ca="1" si="7"/>
        <v>9.8092939302973736</v>
      </c>
      <c r="S14" s="127"/>
      <c r="T14" s="127"/>
      <c r="U14" s="47">
        <f ca="1">OFFSET(Picture!J12,Info!$G$3,Info!$H$3)</f>
        <v>1294469740.1852701</v>
      </c>
    </row>
    <row r="15" spans="1:21" ht="13.5" thickBot="1" x14ac:dyDescent="0.25">
      <c r="A15" s="136" t="str">
        <f ca="1">OFFSET(Picture!B13,Info!$G$3,0)</f>
        <v>PEPSICO ENHANCED NJSW (ENJSW)</v>
      </c>
      <c r="B15" s="44">
        <f ca="1">OFFSET(Picture!C13,Info!$G$3,Info!$H$3)</f>
        <v>8782175.8008635901</v>
      </c>
      <c r="C15" s="127">
        <f t="shared" ca="1" si="4"/>
        <v>17.022719007770828</v>
      </c>
      <c r="D15" s="127">
        <f ca="1">B15/$B$14*100</f>
        <v>16.594578214991831</v>
      </c>
      <c r="E15" s="127">
        <f ca="1">D15-(F15/$F$14*100)</f>
        <v>0.48845118483552241</v>
      </c>
      <c r="F15" s="44">
        <f ca="1">OFFSET(Picture!D13,Info!$G$3,Info!$H$3)</f>
        <v>7504675.9085134696</v>
      </c>
      <c r="G15" s="45">
        <f ca="1">OFFSET(Picture!E13,Info!$G$3,Info!$H$3)</f>
        <v>35521175.261169702</v>
      </c>
      <c r="H15" s="127">
        <f t="shared" ca="1" si="5"/>
        <v>19.886713245617614</v>
      </c>
      <c r="I15" s="127">
        <f ca="1">G15/$G$14*100</f>
        <v>16.674245603635732</v>
      </c>
      <c r="J15" s="127">
        <f ca="1">I15-(K15/$K$14*100)</f>
        <v>0.29680108192872368</v>
      </c>
      <c r="K15" s="45">
        <f ca="1">OFFSET(Picture!F13,Info!$G$3,Info!$H$3)</f>
        <v>29628950.781556401</v>
      </c>
      <c r="L15" s="45">
        <f ca="1">OFFSET(Picture!G13,Info!$G$3,Info!$H$3)</f>
        <v>69437574.981216401</v>
      </c>
      <c r="M15" s="127">
        <f t="shared" ca="1" si="6"/>
        <v>14.320895602856378</v>
      </c>
      <c r="N15" s="127">
        <f ca="1">L15/$L$14*100</f>
        <v>16.598570194023718</v>
      </c>
      <c r="O15" s="127">
        <f ca="1">N15-(P15/$P$14*100)</f>
        <v>3.7426107719383594E-2</v>
      </c>
      <c r="P15" s="45">
        <f ca="1">OFFSET(Picture!H13,Info!$G$3,Info!$H$3)</f>
        <v>60739180.3703482</v>
      </c>
      <c r="Q15" s="45">
        <f ca="1">OFFSET(Picture!I13,Info!$G$3,Info!$H$3)</f>
        <v>242845592.390845</v>
      </c>
      <c r="R15" s="44">
        <f t="shared" ca="1" si="7"/>
        <v>3.9292129523490074</v>
      </c>
      <c r="S15" s="44">
        <f ca="1">Q15/$Q$14*100</f>
        <v>17.084380041281381</v>
      </c>
      <c r="T15" s="44">
        <f ca="1">S15-(U15/$U$14*100)</f>
        <v>-0.96659577463401902</v>
      </c>
      <c r="U15" s="45">
        <f ca="1">OFFSET(Picture!J13,Info!$G$3,Info!$H$3)</f>
        <v>233664419.745186</v>
      </c>
    </row>
    <row r="16" spans="1:21" ht="13.5" thickBot="1" x14ac:dyDescent="0.25">
      <c r="A16" s="43" t="str">
        <f ca="1">OFFSET(Picture!B14,Info!$G$3,0)</f>
        <v>ENJSW PROPEL</v>
      </c>
      <c r="B16" s="46">
        <f ca="1">OFFSET(Picture!C14,Info!$G$3,Info!$H$3)</f>
        <v>6211800.38435305</v>
      </c>
      <c r="C16" s="127">
        <f t="shared" ca="1" si="4"/>
        <v>46.299791711808503</v>
      </c>
      <c r="D16" s="127">
        <f t="shared" ref="D16:D17" ca="1" si="16">B16/$B$14*100</f>
        <v>11.737661562630809</v>
      </c>
      <c r="E16" s="127">
        <f t="shared" ref="E16:E17" ca="1" si="17">D16-(F16/$F$14*100)</f>
        <v>2.6252576538197534</v>
      </c>
      <c r="F16" s="46">
        <f ca="1">OFFSET(Picture!D14,Info!$G$3,Info!$H$3)</f>
        <v>4245939.3220391497</v>
      </c>
      <c r="G16" s="47">
        <f ca="1">OFFSET(Picture!E14,Info!$G$3,Info!$H$3)</f>
        <v>25040375.131518699</v>
      </c>
      <c r="H16" s="127">
        <f t="shared" ca="1" si="5"/>
        <v>50.527785198875442</v>
      </c>
      <c r="I16" s="127">
        <f t="shared" ref="I16:I17" ca="1" si="18">G16/$G$14*100</f>
        <v>11.754379236616678</v>
      </c>
      <c r="J16" s="127">
        <f t="shared" ref="J16:J17" ca="1" si="19">I16-(K16/$K$14*100)</f>
        <v>2.5593307530840921</v>
      </c>
      <c r="K16" s="47">
        <f ca="1">OFFSET(Picture!F14,Info!$G$3,Info!$H$3)</f>
        <v>16635051.859984299</v>
      </c>
      <c r="L16" s="47">
        <f ca="1">OFFSET(Picture!G14,Info!$G$3,Info!$H$3)</f>
        <v>48777222.685731098</v>
      </c>
      <c r="M16" s="127">
        <f t="shared" ca="1" si="6"/>
        <v>44.200908318935944</v>
      </c>
      <c r="N16" s="127">
        <f t="shared" ref="N16:N17" ca="1" si="20">L16/$L$14*100</f>
        <v>11.659856422659457</v>
      </c>
      <c r="O16" s="127">
        <f t="shared" ref="O16:O17" ca="1" si="21">N16-(P16/$P$14*100)</f>
        <v>2.4368931118142907</v>
      </c>
      <c r="P16" s="47">
        <f ca="1">OFFSET(Picture!H14,Info!$G$3,Info!$H$3)</f>
        <v>33825877.558169201</v>
      </c>
      <c r="Q16" s="47">
        <f ca="1">OFFSET(Picture!I14,Info!$G$3,Info!$H$3)</f>
        <v>162407481.35081699</v>
      </c>
      <c r="R16" s="44">
        <f t="shared" ca="1" si="7"/>
        <v>28.39937817416353</v>
      </c>
      <c r="S16" s="127">
        <f t="shared" ref="S16:S17" ca="1" si="22">Q16/$Q$14*100</f>
        <v>11.425495128933939</v>
      </c>
      <c r="T16" s="127">
        <f t="shared" ref="T16:T17" ca="1" si="23">S16-(U16/$U$14*100)</f>
        <v>1.6542207602178536</v>
      </c>
      <c r="U16" s="47">
        <f ca="1">OFFSET(Picture!J14,Info!$G$3,Info!$H$3)</f>
        <v>126486189.93350901</v>
      </c>
    </row>
    <row r="17" spans="1:21" ht="13.5" thickBot="1" x14ac:dyDescent="0.25">
      <c r="A17" s="43" t="str">
        <f ca="1">OFFSET(Picture!B15,Info!$G$3,0)</f>
        <v>ENJSW SOBE LIFEWATER</v>
      </c>
      <c r="B17" s="44">
        <f ca="1">OFFSET(Picture!C15,Info!$G$3,Info!$H$3)</f>
        <v>2083886.3647899099</v>
      </c>
      <c r="C17" s="127">
        <f t="shared" ca="1" si="4"/>
        <v>-22.111974837352928</v>
      </c>
      <c r="D17" s="127">
        <f t="shared" ca="1" si="16"/>
        <v>3.9376591924134146</v>
      </c>
      <c r="E17" s="127">
        <f t="shared" ca="1" si="17"/>
        <v>-1.8043319565628644</v>
      </c>
      <c r="F17" s="44">
        <f ca="1">OFFSET(Picture!D15,Info!$G$3,Info!$H$3)</f>
        <v>2675490.0518254298</v>
      </c>
      <c r="G17" s="45">
        <f ca="1">OFFSET(Picture!E15,Info!$G$3,Info!$H$3)</f>
        <v>8515299.6955430191</v>
      </c>
      <c r="H17" s="127">
        <f t="shared" ca="1" si="5"/>
        <v>-20.057884800302521</v>
      </c>
      <c r="I17" s="127">
        <f t="shared" ca="1" si="18"/>
        <v>3.9972269348661555</v>
      </c>
      <c r="J17" s="127">
        <f t="shared" ca="1" si="19"/>
        <v>-1.8905882162782373</v>
      </c>
      <c r="K17" s="45">
        <f ca="1">OFFSET(Picture!F15,Info!$G$3,Info!$H$3)</f>
        <v>10651831.8589289</v>
      </c>
      <c r="L17" s="45">
        <f ca="1">OFFSET(Picture!G15,Info!$G$3,Info!$H$3)</f>
        <v>16856366.982103702</v>
      </c>
      <c r="M17" s="127">
        <f t="shared" ca="1" si="6"/>
        <v>-23.171598170378658</v>
      </c>
      <c r="N17" s="127">
        <f t="shared" ca="1" si="20"/>
        <v>4.0293974932787995</v>
      </c>
      <c r="O17" s="127">
        <f t="shared" ca="1" si="21"/>
        <v>-1.9528391283113713</v>
      </c>
      <c r="P17" s="45">
        <f ca="1">OFFSET(Picture!H15,Info!$G$3,Info!$H$3)</f>
        <v>21940280.652310401</v>
      </c>
      <c r="Q17" s="45">
        <f ca="1">OFFSET(Picture!I15,Info!$G$3,Info!$H$3)</f>
        <v>66742352.582416698</v>
      </c>
      <c r="R17" s="44">
        <f t="shared" ca="1" si="7"/>
        <v>-24.318857527440898</v>
      </c>
      <c r="S17" s="127">
        <f t="shared" ca="1" si="22"/>
        <v>4.6953774418604235</v>
      </c>
      <c r="T17" s="127">
        <f t="shared" ca="1" si="23"/>
        <v>-2.1173643427114301</v>
      </c>
      <c r="U17" s="45">
        <f ca="1">OFFSET(Picture!J15,Info!$G$3,Info!$H$3)</f>
        <v>88188880.8782406</v>
      </c>
    </row>
    <row r="18" spans="1:21" ht="13.5" thickBot="1" x14ac:dyDescent="0.25">
      <c r="A18" s="43" t="str">
        <f ca="1">OFFSET(Picture!B16,Info!$G$3,0)</f>
        <v>CHILLED J &amp; D (AO 100 JUICE, OJ/OJ SB, CHILLED DRINKS, RFG COFFEE, RFG TEA)</v>
      </c>
      <c r="B18" s="46">
        <f ca="1">OFFSET(Picture!C16,Info!$G$3,Info!$H$3)</f>
        <v>162178534.57863799</v>
      </c>
      <c r="C18" s="127">
        <f t="shared" ca="1" si="4"/>
        <v>6.5025832744894849</v>
      </c>
      <c r="D18" s="127"/>
      <c r="E18" s="127"/>
      <c r="F18" s="46">
        <f ca="1">OFFSET(Picture!D16,Info!$G$3,Info!$H$3)</f>
        <v>152276620.52164</v>
      </c>
      <c r="G18" s="47">
        <f ca="1">OFFSET(Picture!E16,Info!$G$3,Info!$H$3)</f>
        <v>627488017.06599104</v>
      </c>
      <c r="H18" s="127">
        <f t="shared" ca="1" si="5"/>
        <v>6.4199904851172898</v>
      </c>
      <c r="I18" s="127"/>
      <c r="J18" s="127"/>
      <c r="K18" s="47">
        <f ca="1">OFFSET(Picture!F16,Info!$G$3,Info!$H$3)</f>
        <v>589633596.287292</v>
      </c>
      <c r="L18" s="47">
        <f ca="1">OFFSET(Picture!G16,Info!$G$3,Info!$H$3)</f>
        <v>1246544820.1471801</v>
      </c>
      <c r="M18" s="127">
        <f t="shared" ca="1" si="6"/>
        <v>4.8190189935167531</v>
      </c>
      <c r="N18" s="127"/>
      <c r="O18" s="127"/>
      <c r="P18" s="47">
        <f ca="1">OFFSET(Picture!H16,Info!$G$3,Info!$H$3)</f>
        <v>1189235343.0862401</v>
      </c>
      <c r="Q18" s="47">
        <f ca="1">OFFSET(Picture!I16,Info!$G$3,Info!$H$3)</f>
        <v>4962457065.3132296</v>
      </c>
      <c r="R18" s="44">
        <f t="shared" ca="1" si="7"/>
        <v>3.4992647360973064</v>
      </c>
      <c r="S18" s="127"/>
      <c r="T18" s="127"/>
      <c r="U18" s="47">
        <f ca="1">OFFSET(Picture!J16,Info!$G$3,Info!$H$3)</f>
        <v>4794678568.9410601</v>
      </c>
    </row>
    <row r="19" spans="1:21" ht="13.5" thickBot="1" x14ac:dyDescent="0.25">
      <c r="A19" s="136" t="str">
        <f ca="1">OFFSET(Picture!B17,Info!$G$3,0)</f>
        <v>QTG</v>
      </c>
      <c r="B19" s="44">
        <f ca="1">OFFSET(Picture!C17,Info!$G$3,Info!$H$3)</f>
        <v>43871900.382915497</v>
      </c>
      <c r="C19" s="127">
        <f t="shared" ca="1" si="4"/>
        <v>14.872838517241213</v>
      </c>
      <c r="D19" s="127">
        <f ca="1">B19/$B$18*100</f>
        <v>27.051607351676161</v>
      </c>
      <c r="E19" s="127">
        <f ca="1">D19-(F19/$F$18*100)</f>
        <v>1.9711261703195753</v>
      </c>
      <c r="F19" s="44">
        <f ca="1">OFFSET(Picture!D17,Info!$G$3,Info!$H$3)</f>
        <v>38191709.153535701</v>
      </c>
      <c r="G19" s="45">
        <f ca="1">OFFSET(Picture!E17,Info!$G$3,Info!$H$3)</f>
        <v>162848389.414814</v>
      </c>
      <c r="H19" s="127">
        <f t="shared" ca="1" si="5"/>
        <v>9.6602433294428511</v>
      </c>
      <c r="I19" s="127">
        <f ca="1">G19/$G$18*100</f>
        <v>25.952430163728163</v>
      </c>
      <c r="J19" s="127">
        <f ca="1">I19-(K19/$K$18*100)</f>
        <v>0.76684524037165147</v>
      </c>
      <c r="K19" s="45">
        <f ca="1">OFFSET(Picture!F17,Info!$G$3,Info!$H$3)</f>
        <v>148502670.12957701</v>
      </c>
      <c r="L19" s="45">
        <f ca="1">OFFSET(Picture!G17,Info!$G$3,Info!$H$3)</f>
        <v>318380910.22542697</v>
      </c>
      <c r="M19" s="127">
        <f t="shared" ca="1" si="6"/>
        <v>6.0341505008387184</v>
      </c>
      <c r="N19" s="127">
        <f ca="1">L19/$L$18*100</f>
        <v>25.541072015993429</v>
      </c>
      <c r="O19" s="127">
        <f ca="1">N19-(P19/$P$18*100)</f>
        <v>0.29269590212983232</v>
      </c>
      <c r="P19" s="45">
        <f ca="1">OFFSET(Picture!H17,Info!$G$3,Info!$H$3)</f>
        <v>300262612.30141002</v>
      </c>
      <c r="Q19" s="45">
        <f ca="1">OFFSET(Picture!I17,Info!$G$3,Info!$H$3)</f>
        <v>1322672579.5800099</v>
      </c>
      <c r="R19" s="44">
        <f t="shared" ca="1" si="7"/>
        <v>1.5314963925605012</v>
      </c>
      <c r="S19" s="44">
        <f ca="1">Q19/$Q$18*100</f>
        <v>26.653582331729918</v>
      </c>
      <c r="T19" s="44">
        <f ca="1">S19-(U19/$U$18*100)</f>
        <v>-0.51656951209943003</v>
      </c>
      <c r="U19" s="45">
        <f ca="1">OFFSET(Picture!J17,Info!$G$3,Info!$H$3)</f>
        <v>1302721447.60483</v>
      </c>
    </row>
    <row r="20" spans="1:21" ht="13.5" thickBot="1" x14ac:dyDescent="0.25">
      <c r="A20" s="43" t="str">
        <f ca="1">OFFSET(Picture!B18,Info!$G$3,0)</f>
        <v>TTL TPP OJ + T50 OJ</v>
      </c>
      <c r="B20" s="46">
        <f ca="1">OFFSET(Picture!C18,Info!$G$3,Info!$H$3)</f>
        <v>22438385.8940784</v>
      </c>
      <c r="C20" s="127">
        <f t="shared" ca="1" si="4"/>
        <v>16.119831147352407</v>
      </c>
      <c r="D20" s="127">
        <f ca="1">B20/$B$18*100</f>
        <v>13.835607746966264</v>
      </c>
      <c r="E20" s="127">
        <f ca="1">D20-(F20/$F$18*100)</f>
        <v>1.1458892754109122</v>
      </c>
      <c r="F20" s="46">
        <f ca="1">OFFSET(Picture!D18,Info!$G$3,Info!$H$3)</f>
        <v>19323474.442194801</v>
      </c>
      <c r="G20" s="47">
        <f ca="1">OFFSET(Picture!E18,Info!$G$3,Info!$H$3)</f>
        <v>80627585.699764103</v>
      </c>
      <c r="H20" s="127">
        <f t="shared" ca="1" si="5"/>
        <v>6.8741490596300316</v>
      </c>
      <c r="I20" s="127">
        <f ca="1">G20/$G$18*100</f>
        <v>12.849263014895907</v>
      </c>
      <c r="J20" s="127">
        <f ca="1">I20-(K20/$K$18*100)</f>
        <v>5.4602567840129623E-2</v>
      </c>
      <c r="K20" s="47">
        <f ca="1">OFFSET(Picture!F18,Info!$G$3,Info!$H$3)</f>
        <v>75441616.526722699</v>
      </c>
      <c r="L20" s="47">
        <f ca="1">OFFSET(Picture!G18,Info!$G$3,Info!$H$3)</f>
        <v>156635159.94156799</v>
      </c>
      <c r="M20" s="127">
        <f t="shared" ca="1" si="6"/>
        <v>0.62473382114294307</v>
      </c>
      <c r="N20" s="127">
        <f ca="1">L20/$L$18*100</f>
        <v>12.565545771797762</v>
      </c>
      <c r="O20" s="127">
        <f ca="1">N20-(P20/$P$18*100)</f>
        <v>-0.52376270040241124</v>
      </c>
      <c r="P20" s="47">
        <f ca="1">OFFSET(Picture!H18,Info!$G$3,Info!$H$3)</f>
        <v>155662682.51698601</v>
      </c>
      <c r="Q20" s="47">
        <f ca="1">OFFSET(Picture!I18,Info!$G$3,Info!$H$3)</f>
        <v>687996068.73626804</v>
      </c>
      <c r="R20" s="44">
        <f t="shared" ca="1" si="7"/>
        <v>-3.7250609642605208</v>
      </c>
      <c r="S20" s="127">
        <f ca="1">Q20/$Q$18*100</f>
        <v>13.864020578540599</v>
      </c>
      <c r="T20" s="127">
        <f ca="1">S20-(U20/$U$18*100)</f>
        <v>-1.0403351191804937</v>
      </c>
      <c r="U20" s="47">
        <f ca="1">OFFSET(Picture!J18,Info!$G$3,Info!$H$3)</f>
        <v>714615948.47737896</v>
      </c>
    </row>
    <row r="21" spans="1:21" ht="13.5" thickBot="1" x14ac:dyDescent="0.25">
      <c r="A21" s="43" t="str">
        <f ca="1">OFFSET(Picture!B19,Info!$G$3,0)</f>
        <v>ENERGY</v>
      </c>
      <c r="B21" s="44">
        <f ca="1">OFFSET(Picture!C19,Info!$G$3,Info!$H$3)</f>
        <v>254821196.04444501</v>
      </c>
      <c r="C21" s="127">
        <f t="shared" ca="1" si="4"/>
        <v>11.219339500667308</v>
      </c>
      <c r="D21" s="127"/>
      <c r="E21" s="127"/>
      <c r="F21" s="44">
        <f ca="1">OFFSET(Picture!D19,Info!$G$3,Info!$H$3)</f>
        <v>229115904.831386</v>
      </c>
      <c r="G21" s="45">
        <f ca="1">OFFSET(Picture!E19,Info!$G$3,Info!$H$3)</f>
        <v>1019232819.92422</v>
      </c>
      <c r="H21" s="127">
        <f t="shared" ca="1" si="5"/>
        <v>12.687594204912706</v>
      </c>
      <c r="I21" s="127"/>
      <c r="J21" s="127"/>
      <c r="K21" s="45">
        <f ca="1">OFFSET(Picture!F19,Info!$G$3,Info!$H$3)</f>
        <v>904476510.58272898</v>
      </c>
      <c r="L21" s="45">
        <f ca="1">OFFSET(Picture!G19,Info!$G$3,Info!$H$3)</f>
        <v>2037704033.0105801</v>
      </c>
      <c r="M21" s="127">
        <f t="shared" ca="1" si="6"/>
        <v>12.585965871542932</v>
      </c>
      <c r="N21" s="127"/>
      <c r="O21" s="127"/>
      <c r="P21" s="45">
        <f ca="1">OFFSET(Picture!H19,Info!$G$3,Info!$H$3)</f>
        <v>1809909447.6264801</v>
      </c>
      <c r="Q21" s="45">
        <f ca="1">OFFSET(Picture!I19,Info!$G$3,Info!$H$3)</f>
        <v>7436061827.4343004</v>
      </c>
      <c r="R21" s="44">
        <f t="shared" ca="1" si="7"/>
        <v>11.352958648598285</v>
      </c>
      <c r="S21" s="127"/>
      <c r="T21" s="127"/>
      <c r="U21" s="45">
        <f ca="1">OFFSET(Picture!J19,Info!$G$3,Info!$H$3)</f>
        <v>6677920297.4755497</v>
      </c>
    </row>
    <row r="22" spans="1:21" ht="13.5" thickBot="1" x14ac:dyDescent="0.25">
      <c r="A22" s="136" t="str">
        <f ca="1">OFFSET(Picture!B20,Info!$G$3,0)</f>
        <v>ENRGY PCNA</v>
      </c>
      <c r="B22" s="46">
        <f ca="1">OFFSET(Picture!C20,Info!$G$3,Info!$H$3)</f>
        <v>14002274.565773601</v>
      </c>
      <c r="C22" s="127">
        <f t="shared" ca="1" si="4"/>
        <v>4.6197968123796365</v>
      </c>
      <c r="D22" s="127">
        <f ca="1">B22/$B$21*100</f>
        <v>5.4949410736347755</v>
      </c>
      <c r="E22" s="127">
        <f ca="1">D22-(F22/$F$21*100)</f>
        <v>-0.34662749584681674</v>
      </c>
      <c r="F22" s="46">
        <f ca="1">OFFSET(Picture!D20,Info!$G$3,Info!$H$3)</f>
        <v>13383962.684313601</v>
      </c>
      <c r="G22" s="47">
        <f ca="1">OFFSET(Picture!E20,Info!$G$3,Info!$H$3)</f>
        <v>56001567.985646598</v>
      </c>
      <c r="H22" s="127">
        <f t="shared" ca="1" si="5"/>
        <v>6.8833682062552732</v>
      </c>
      <c r="I22" s="127">
        <f ca="1">G22/$G$21*100</f>
        <v>5.4944824078379186</v>
      </c>
      <c r="J22" s="127">
        <f ca="1">I22-(K22/$K$21*100)</f>
        <v>-0.29837399565475398</v>
      </c>
      <c r="K22" s="47">
        <f ca="1">OFFSET(Picture!F20,Info!$G$3,Info!$H$3)</f>
        <v>52395025.461378701</v>
      </c>
      <c r="L22" s="47">
        <f ca="1">OFFSET(Picture!G20,Info!$G$3,Info!$H$3)</f>
        <v>111323320.918386</v>
      </c>
      <c r="M22" s="127">
        <f t="shared" ca="1" si="6"/>
        <v>7.4149559581738398</v>
      </c>
      <c r="N22" s="127">
        <f ca="1">L22/$L$21*100</f>
        <v>5.4631741958086408</v>
      </c>
      <c r="O22" s="127">
        <f ca="1">N22-(P22/$P$21*100)</f>
        <v>-0.26299994887107658</v>
      </c>
      <c r="P22" s="47">
        <f ca="1">OFFSET(Picture!H20,Info!$G$3,Info!$H$3)</f>
        <v>103638566.832103</v>
      </c>
      <c r="Q22" s="47">
        <f ca="1">OFFSET(Picture!I20,Info!$G$3,Info!$H$3)</f>
        <v>389148942.12901002</v>
      </c>
      <c r="R22" s="44">
        <f t="shared" ca="1" si="7"/>
        <v>5.2089385591207442</v>
      </c>
      <c r="S22" s="44">
        <f ca="1">Q22/$Q$21*100</f>
        <v>5.233266629028015</v>
      </c>
      <c r="T22" s="44">
        <f ca="1">S22-(U22/$U$21*100)</f>
        <v>-0.30561372201538273</v>
      </c>
      <c r="U22" s="47">
        <f ca="1">OFFSET(Picture!J20,Info!$G$3,Info!$H$3)</f>
        <v>369882015.21521199</v>
      </c>
    </row>
    <row r="23" spans="1:21" ht="13.5" thickBot="1" x14ac:dyDescent="0.25">
      <c r="A23" s="43" t="str">
        <f ca="1">OFFSET(Picture!B21,Info!$G$3,0)</f>
        <v>ENRGY AMP</v>
      </c>
      <c r="B23" s="44">
        <f ca="1">OFFSET(Picture!C21,Info!$G$3,Info!$H$3)</f>
        <v>5446643.2408161899</v>
      </c>
      <c r="C23" s="127">
        <f t="shared" ca="1" si="4"/>
        <v>5.8853922338229614</v>
      </c>
      <c r="D23" s="127">
        <f t="shared" ref="D23:D24" ca="1" si="24">B23/$B$21*100</f>
        <v>2.1374372796940353</v>
      </c>
      <c r="E23" s="127">
        <f t="shared" ref="E23:E24" ca="1" si="25">D23-(F23/$F$21*100)</f>
        <v>-0.1076728101540092</v>
      </c>
      <c r="F23" s="44">
        <f ca="1">OFFSET(Picture!D21,Info!$G$3,Info!$H$3)</f>
        <v>5143904.2968160901</v>
      </c>
      <c r="G23" s="45">
        <f ca="1">OFFSET(Picture!E21,Info!$G$3,Info!$H$3)</f>
        <v>22063796.546886299</v>
      </c>
      <c r="H23" s="127">
        <f t="shared" ca="1" si="5"/>
        <v>9.0436026940289249</v>
      </c>
      <c r="I23" s="127">
        <f t="shared" ref="I23:I24" ca="1" si="26">G23/$G$21*100</f>
        <v>2.1647454944128217</v>
      </c>
      <c r="J23" s="127">
        <f t="shared" ref="J23:J24" ca="1" si="27">I23-(K23/$K$21*100)</f>
        <v>-7.2340916935754951E-2</v>
      </c>
      <c r="K23" s="45">
        <f ca="1">OFFSET(Picture!F21,Info!$G$3,Info!$H$3)</f>
        <v>20233921.112086002</v>
      </c>
      <c r="L23" s="45">
        <f ca="1">OFFSET(Picture!G21,Info!$G$3,Info!$H$3)</f>
        <v>44093099.979758598</v>
      </c>
      <c r="M23" s="127">
        <f t="shared" ca="1" si="6"/>
        <v>10.172691480790249</v>
      </c>
      <c r="N23" s="127">
        <f t="shared" ref="N23:N24" ca="1" si="28">L23/$L$21*100</f>
        <v>2.1638618398675793</v>
      </c>
      <c r="O23" s="127">
        <f t="shared" ref="O23:O24" ca="1" si="29">N23-(P23/$P$21*100)</f>
        <v>-4.7398246272215783E-2</v>
      </c>
      <c r="P23" s="45">
        <f ca="1">OFFSET(Picture!H21,Info!$G$3,Info!$H$3)</f>
        <v>40021805.210637599</v>
      </c>
      <c r="Q23" s="45">
        <f ca="1">OFFSET(Picture!I21,Info!$G$3,Info!$H$3)</f>
        <v>149188922.49271899</v>
      </c>
      <c r="R23" s="44">
        <f t="shared" ca="1" si="7"/>
        <v>-1.9492786690410446</v>
      </c>
      <c r="S23" s="127">
        <f t="shared" ref="S23:S24" ca="1" si="30">Q23/$Q$21*100</f>
        <v>2.0062894305465231</v>
      </c>
      <c r="T23" s="127">
        <f t="shared" ref="T23:T24" ca="1" si="31">S23-(U23/$U$21*100)</f>
        <v>-0.2721870657424188</v>
      </c>
      <c r="U23" s="45">
        <f ca="1">OFFSET(Picture!J21,Info!$G$3,Info!$H$3)</f>
        <v>152154844.41888899</v>
      </c>
    </row>
    <row r="24" spans="1:21" ht="13.5" thickBot="1" x14ac:dyDescent="0.25">
      <c r="A24" s="43" t="str">
        <f ca="1">OFFSET(Picture!B22,Info!$G$3,0)</f>
        <v>ENRGY STARBUCKS</v>
      </c>
      <c r="B24" s="46">
        <f ca="1">OFFSET(Picture!C22,Info!$G$3,Info!$H$3)</f>
        <v>8555551.7249574494</v>
      </c>
      <c r="C24" s="127">
        <f t="shared" ca="1" si="4"/>
        <v>3.9469980282472874</v>
      </c>
      <c r="D24" s="127">
        <f t="shared" ca="1" si="24"/>
        <v>3.3574725563509329</v>
      </c>
      <c r="E24" s="127">
        <f t="shared" ca="1" si="25"/>
        <v>-0.23489554654986522</v>
      </c>
      <c r="F24" s="46">
        <f ca="1">OFFSET(Picture!D22,Info!$G$3,Info!$H$3)</f>
        <v>8230686.6838352596</v>
      </c>
      <c r="G24" s="47">
        <f ca="1">OFFSET(Picture!E22,Info!$G$3,Info!$H$3)</f>
        <v>33937691.838760197</v>
      </c>
      <c r="H24" s="127">
        <f t="shared" ca="1" si="5"/>
        <v>5.6348887699164152</v>
      </c>
      <c r="I24" s="127">
        <f t="shared" ca="1" si="26"/>
        <v>3.3297291036294792</v>
      </c>
      <c r="J24" s="127">
        <f t="shared" ca="1" si="27"/>
        <v>-0.22230911415434607</v>
      </c>
      <c r="K24" s="47">
        <f ca="1">OFFSET(Picture!F22,Info!$G$3,Info!$H$3)</f>
        <v>32127351.326776098</v>
      </c>
      <c r="L24" s="47">
        <f ca="1">OFFSET(Picture!G22,Info!$G$3,Info!$H$3)</f>
        <v>67230141.338627994</v>
      </c>
      <c r="M24" s="127">
        <f t="shared" ca="1" si="6"/>
        <v>5.8026936092966714</v>
      </c>
      <c r="N24" s="127">
        <f t="shared" ca="1" si="28"/>
        <v>3.299308449583803</v>
      </c>
      <c r="O24" s="127">
        <f t="shared" ca="1" si="29"/>
        <v>-0.21152682155050551</v>
      </c>
      <c r="P24" s="47">
        <f ca="1">OFFSET(Picture!H22,Info!$G$3,Info!$H$3)</f>
        <v>63542939.2628626</v>
      </c>
      <c r="Q24" s="47">
        <f ca="1">OFFSET(Picture!I22,Info!$G$3,Info!$H$3)</f>
        <v>239957212.46480799</v>
      </c>
      <c r="R24" s="44">
        <f t="shared" ca="1" si="7"/>
        <v>10.417929652583249</v>
      </c>
      <c r="S24" s="127">
        <f t="shared" ca="1" si="30"/>
        <v>3.2269394476995839</v>
      </c>
      <c r="T24" s="127">
        <f t="shared" ca="1" si="31"/>
        <v>-2.7326014547432553E-2</v>
      </c>
      <c r="U24" s="47">
        <f ca="1">OFFSET(Picture!J22,Info!$G$3,Info!$H$3)</f>
        <v>217317253.83713001</v>
      </c>
    </row>
    <row r="25" spans="1:21" ht="13.5" thickBot="1" x14ac:dyDescent="0.25">
      <c r="A25" s="43" t="str">
        <f ca="1">OFFSET(Picture!B23,Info!$G$3,0)</f>
        <v>SHELF STABLE RTD TEA</v>
      </c>
      <c r="B25" s="44">
        <f ca="1">OFFSET(Picture!C23,Info!$G$3,Info!$H$3)</f>
        <v>82202370.548542202</v>
      </c>
      <c r="C25" s="127">
        <f t="shared" ca="1" si="4"/>
        <v>11.407904998545291</v>
      </c>
      <c r="D25" s="127"/>
      <c r="E25" s="127"/>
      <c r="F25" s="44">
        <f ca="1">OFFSET(Picture!D23,Info!$G$3,Info!$H$3)</f>
        <v>73785042.946113706</v>
      </c>
      <c r="G25" s="45">
        <f ca="1">OFFSET(Picture!E23,Info!$G$3,Info!$H$3)</f>
        <v>326631079.71212602</v>
      </c>
      <c r="H25" s="127">
        <f t="shared" ca="1" si="5"/>
        <v>12.535226520541464</v>
      </c>
      <c r="I25" s="127"/>
      <c r="J25" s="127"/>
      <c r="K25" s="45">
        <f ca="1">OFFSET(Picture!F23,Info!$G$3,Info!$H$3)</f>
        <v>290247853.77092999</v>
      </c>
      <c r="L25" s="45">
        <f ca="1">OFFSET(Picture!G23,Info!$G$3,Info!$H$3)</f>
        <v>643389870.07360995</v>
      </c>
      <c r="M25" s="127">
        <f t="shared" ca="1" si="6"/>
        <v>9.4659079124905148</v>
      </c>
      <c r="N25" s="127"/>
      <c r="O25" s="127"/>
      <c r="P25" s="45">
        <f ca="1">OFFSET(Picture!H23,Info!$G$3,Info!$H$3)</f>
        <v>587753650.74206495</v>
      </c>
      <c r="Q25" s="45">
        <f ca="1">OFFSET(Picture!I23,Info!$G$3,Info!$H$3)</f>
        <v>2138069358.06392</v>
      </c>
      <c r="R25" s="44">
        <f t="shared" ca="1" si="7"/>
        <v>9.3755761313068309</v>
      </c>
      <c r="S25" s="127"/>
      <c r="T25" s="127"/>
      <c r="U25" s="45">
        <f ca="1">OFFSET(Picture!J23,Info!$G$3,Info!$H$3)</f>
        <v>1954795973.3689899</v>
      </c>
    </row>
    <row r="26" spans="1:21" ht="13.5" thickBot="1" x14ac:dyDescent="0.25">
      <c r="A26" s="136" t="str">
        <f ca="1">OFFSET(Picture!B24,Info!$G$3,0)</f>
        <v>SHF_ST TEA PCNA</v>
      </c>
      <c r="B26" s="46">
        <f ca="1">OFFSET(Picture!C24,Info!$G$3,Info!$H$3)</f>
        <v>35538660.251009502</v>
      </c>
      <c r="C26" s="127">
        <f t="shared" ca="1" si="4"/>
        <v>16.462346762610313</v>
      </c>
      <c r="D26" s="127">
        <f ca="1">B26/$B$25*100</f>
        <v>43.233133076160115</v>
      </c>
      <c r="E26" s="127">
        <f ca="1">D26-(F26/$F$25*100)</f>
        <v>1.8763090345151667</v>
      </c>
      <c r="F26" s="46">
        <f ca="1">OFFSET(Picture!D24,Info!$G$3,Info!$H$3)</f>
        <v>30515150.380276401</v>
      </c>
      <c r="G26" s="47">
        <f ca="1">OFFSET(Picture!E24,Info!$G$3,Info!$H$3)</f>
        <v>139948923.054533</v>
      </c>
      <c r="H26" s="127">
        <f t="shared" ca="1" si="5"/>
        <v>18.622213623879578</v>
      </c>
      <c r="I26" s="127">
        <f ca="1">G26/$G$25*100</f>
        <v>42.846174705075832</v>
      </c>
      <c r="J26" s="127">
        <f ca="1">I26-(K26/$K$25*100)</f>
        <v>2.1986110770459177</v>
      </c>
      <c r="K26" s="47">
        <f ca="1">OFFSET(Picture!F24,Info!$G$3,Info!$H$3)</f>
        <v>117978681.04053</v>
      </c>
      <c r="L26" s="47">
        <f ca="1">OFFSET(Picture!G24,Info!$G$3,Info!$H$3)</f>
        <v>274982389.311252</v>
      </c>
      <c r="M26" s="127">
        <f t="shared" ca="1" si="6"/>
        <v>15.895812318133826</v>
      </c>
      <c r="N26" s="127">
        <f ca="1">L26/$L$25*100</f>
        <v>42.739620578700034</v>
      </c>
      <c r="O26" s="127">
        <f ca="1">N26-(P26/$P$25*100)</f>
        <v>2.371195897054065</v>
      </c>
      <c r="P26" s="47">
        <f ca="1">OFFSET(Picture!H24,Info!$G$3,Info!$H$3)</f>
        <v>237266889.81343499</v>
      </c>
      <c r="Q26" s="47">
        <f ca="1">OFFSET(Picture!I24,Info!$G$3,Info!$H$3)</f>
        <v>905222279.89807904</v>
      </c>
      <c r="R26" s="44">
        <f t="shared" ca="1" si="7"/>
        <v>14.345383289894004</v>
      </c>
      <c r="S26" s="44">
        <f ca="1">Q26/$Q$25*100</f>
        <v>42.338302847096706</v>
      </c>
      <c r="T26" s="44">
        <f ca="1">S26-(U26/$U$25*100)</f>
        <v>1.8401547532398581</v>
      </c>
      <c r="U26" s="47">
        <f ca="1">OFFSET(Picture!J24,Info!$G$3,Info!$H$3)</f>
        <v>791656168.22772396</v>
      </c>
    </row>
    <row r="27" spans="1:21" ht="13.5" thickBot="1" x14ac:dyDescent="0.25">
      <c r="A27" s="43" t="str">
        <f ca="1">OFFSET(Picture!B25,Info!$G$3,0)</f>
        <v>SHF_ST TEA LIPTON BRISK</v>
      </c>
      <c r="B27" s="44">
        <f ca="1">OFFSET(Picture!C25,Info!$G$3,Info!$H$3)</f>
        <v>8567893.7350859102</v>
      </c>
      <c r="C27" s="127">
        <f t="shared" ca="1" si="4"/>
        <v>2.7894704537224699</v>
      </c>
      <c r="D27" s="127">
        <f t="shared" ref="D27:D29" ca="1" si="32">B27/$B$25*100</f>
        <v>10.422927803555728</v>
      </c>
      <c r="E27" s="127">
        <f t="shared" ref="E27:E29" ca="1" si="33">D27-(F27/$F$25*100)</f>
        <v>-0.8739155931424083</v>
      </c>
      <c r="F27" s="44">
        <f ca="1">OFFSET(Picture!D25,Info!$G$3,Info!$H$3)</f>
        <v>8335380.7518089302</v>
      </c>
      <c r="G27" s="45">
        <f ca="1">OFFSET(Picture!E25,Info!$G$3,Info!$H$3)</f>
        <v>33280338.4308393</v>
      </c>
      <c r="H27" s="127">
        <f t="shared" ca="1" si="5"/>
        <v>1.99409670461752</v>
      </c>
      <c r="I27" s="127">
        <f t="shared" ref="I27:I29" ca="1" si="34">G27/$G$25*100</f>
        <v>10.188968686069522</v>
      </c>
      <c r="J27" s="127">
        <f t="shared" ref="J27:J29" ca="1" si="35">I27-(K27/$K$25*100)</f>
        <v>-1.0530339017687531</v>
      </c>
      <c r="K27" s="45">
        <f ca="1">OFFSET(Picture!F25,Info!$G$3,Info!$H$3)</f>
        <v>32629671.232073002</v>
      </c>
      <c r="L27" s="45">
        <f ca="1">OFFSET(Picture!G25,Info!$G$3,Info!$H$3)</f>
        <v>65106639.300229996</v>
      </c>
      <c r="M27" s="127">
        <f t="shared" ca="1" si="6"/>
        <v>-0.84377280154804801</v>
      </c>
      <c r="N27" s="127">
        <f t="shared" ref="N27:N29" ca="1" si="36">L27/$L$25*100</f>
        <v>10.119313705200421</v>
      </c>
      <c r="O27" s="127">
        <f t="shared" ref="O27:O29" ca="1" si="37">N27-(P27/$P$25*100)</f>
        <v>-1.0521466608144578</v>
      </c>
      <c r="P27" s="45">
        <f ca="1">OFFSET(Picture!H25,Info!$G$3,Info!$H$3)</f>
        <v>65660666.142455302</v>
      </c>
      <c r="Q27" s="45">
        <f ca="1">OFFSET(Picture!I25,Info!$G$3,Info!$H$3)</f>
        <v>215319723.542945</v>
      </c>
      <c r="R27" s="44">
        <f t="shared" ca="1" si="7"/>
        <v>-2.178383672971862</v>
      </c>
      <c r="S27" s="127">
        <f t="shared" ref="S27:S29" ca="1" si="38">Q27/$Q$25*100</f>
        <v>10.07075484856688</v>
      </c>
      <c r="T27" s="127">
        <f t="shared" ref="T27:T29" ca="1" si="39">S27-(U27/$U$25*100)</f>
        <v>-1.1894824588677047</v>
      </c>
      <c r="U27" s="45">
        <f ca="1">OFFSET(Picture!J25,Info!$G$3,Info!$H$3)</f>
        <v>220114665.47752401</v>
      </c>
    </row>
    <row r="28" spans="1:21" ht="13.5" thickBot="1" x14ac:dyDescent="0.25">
      <c r="A28" s="43" t="str">
        <f ca="1">OFFSET(Picture!B26,Info!$G$3,0)</f>
        <v>SHF_ST TEA LIPTON PURELEAF</v>
      </c>
      <c r="B28" s="46">
        <f ca="1">OFFSET(Picture!C26,Info!$G$3,Info!$H$3)</f>
        <v>13671371.184921101</v>
      </c>
      <c r="C28" s="127">
        <f t="shared" ca="1" si="4"/>
        <v>33.07495422624023</v>
      </c>
      <c r="D28" s="127">
        <f t="shared" ca="1" si="32"/>
        <v>16.631358796213636</v>
      </c>
      <c r="E28" s="127">
        <f t="shared" ca="1" si="33"/>
        <v>2.7078909916315599</v>
      </c>
      <c r="F28" s="46">
        <f ca="1">OFFSET(Picture!D26,Info!$G$3,Info!$H$3)</f>
        <v>10273436.6991992</v>
      </c>
      <c r="G28" s="47">
        <f ca="1">OFFSET(Picture!E26,Info!$G$3,Info!$H$3)</f>
        <v>54631927.603132799</v>
      </c>
      <c r="H28" s="127">
        <f t="shared" ca="1" si="5"/>
        <v>38.64299893464834</v>
      </c>
      <c r="I28" s="127">
        <f t="shared" ca="1" si="34"/>
        <v>16.725881582145295</v>
      </c>
      <c r="J28" s="127">
        <f t="shared" ca="1" si="35"/>
        <v>3.1496398168492128</v>
      </c>
      <c r="K28" s="47">
        <f ca="1">OFFSET(Picture!F26,Info!$G$3,Info!$H$3)</f>
        <v>39404750.346524499</v>
      </c>
      <c r="L28" s="47">
        <f ca="1">OFFSET(Picture!G26,Info!$G$3,Info!$H$3)</f>
        <v>106215303.031359</v>
      </c>
      <c r="M28" s="127">
        <f t="shared" ca="1" si="6"/>
        <v>36.204445702908359</v>
      </c>
      <c r="N28" s="127">
        <f t="shared" ca="1" si="36"/>
        <v>16.508699930138309</v>
      </c>
      <c r="O28" s="127">
        <f t="shared" ca="1" si="37"/>
        <v>3.2408523427752272</v>
      </c>
      <c r="P28" s="47">
        <f ca="1">OFFSET(Picture!H26,Info!$G$3,Info!$H$3)</f>
        <v>77982258.569619507</v>
      </c>
      <c r="Q28" s="47">
        <f ca="1">OFFSET(Picture!I26,Info!$G$3,Info!$H$3)</f>
        <v>327602248.66080898</v>
      </c>
      <c r="R28" s="44">
        <f t="shared" ca="1" si="7"/>
        <v>32.512107794429554</v>
      </c>
      <c r="S28" s="127">
        <f t="shared" ca="1" si="38"/>
        <v>15.322339634363486</v>
      </c>
      <c r="T28" s="127">
        <f t="shared" ca="1" si="39"/>
        <v>2.675270977151218</v>
      </c>
      <c r="U28" s="47">
        <f ca="1">OFFSET(Picture!J26,Info!$G$3,Info!$H$3)</f>
        <v>247224388.86039701</v>
      </c>
    </row>
    <row r="29" spans="1:21" ht="13.5" thickBot="1" x14ac:dyDescent="0.25">
      <c r="A29" s="43" t="str">
        <f ca="1">OFFSET(Picture!B27,Info!$G$3,0)</f>
        <v>SHF_ST TEA LIPTON ICD T MULTISERVE 128 OZ (1G) 1 CT</v>
      </c>
      <c r="B29" s="44">
        <f ca="1">OFFSET(Picture!C27,Info!$G$3,Info!$H$3)</f>
        <v>1812000.4767930601</v>
      </c>
      <c r="C29" s="127">
        <f t="shared" ca="1" si="4"/>
        <v>-0.88268205700567526</v>
      </c>
      <c r="D29" s="127">
        <f t="shared" ca="1" si="32"/>
        <v>2.2043165722611811</v>
      </c>
      <c r="E29" s="127">
        <f t="shared" ca="1" si="33"/>
        <v>-0.27333613632434517</v>
      </c>
      <c r="F29" s="44">
        <f ca="1">OFFSET(Picture!D27,Info!$G$3,Info!$H$3)</f>
        <v>1828137.1150853799</v>
      </c>
      <c r="G29" s="45">
        <f ca="1">OFFSET(Picture!E27,Info!$G$3,Info!$H$3)</f>
        <v>7229678.3894719398</v>
      </c>
      <c r="H29" s="127">
        <f t="shared" ca="1" si="5"/>
        <v>2.4478431750779741</v>
      </c>
      <c r="I29" s="127">
        <f t="shared" ca="1" si="34"/>
        <v>2.2134079818257852</v>
      </c>
      <c r="J29" s="127">
        <f t="shared" ca="1" si="35"/>
        <v>-0.21794011587368267</v>
      </c>
      <c r="K29" s="45">
        <f ca="1">OFFSET(Picture!F27,Info!$G$3,Info!$H$3)</f>
        <v>7056935.6712730397</v>
      </c>
      <c r="L29" s="45">
        <f ca="1">OFFSET(Picture!G27,Info!$G$3,Info!$H$3)</f>
        <v>14316051.226390099</v>
      </c>
      <c r="M29" s="127">
        <f t="shared" ca="1" si="6"/>
        <v>1.3822214238538733</v>
      </c>
      <c r="N29" s="127">
        <f t="shared" ca="1" si="36"/>
        <v>2.2250973930864353</v>
      </c>
      <c r="O29" s="127">
        <f t="shared" ca="1" si="37"/>
        <v>-0.17741759333911533</v>
      </c>
      <c r="P29" s="45">
        <f ca="1">OFFSET(Picture!H27,Info!$G$3,Info!$H$3)</f>
        <v>14120869.5423414</v>
      </c>
      <c r="Q29" s="45">
        <f ca="1">OFFSET(Picture!I27,Info!$G$3,Info!$H$3)</f>
        <v>54051106.828923598</v>
      </c>
      <c r="R29" s="44">
        <f t="shared" ca="1" si="7"/>
        <v>5.8821529994128836</v>
      </c>
      <c r="S29" s="127">
        <f t="shared" ca="1" si="38"/>
        <v>2.528033369219993</v>
      </c>
      <c r="T29" s="127">
        <f t="shared" ca="1" si="39"/>
        <v>-8.3408676533824444E-2</v>
      </c>
      <c r="U29" s="45">
        <f ca="1">OFFSET(Picture!J27,Info!$G$3,Info!$H$3)</f>
        <v>51048363.9572604</v>
      </c>
    </row>
    <row r="30" spans="1:21" ht="13.5" thickBot="1" x14ac:dyDescent="0.25">
      <c r="A30" s="43" t="str">
        <f ca="1">OFFSET(Picture!B28,Info!$G$3,0)</f>
        <v>REG UNFLAVORED NJSW (RUNJSW)</v>
      </c>
      <c r="B30" s="46">
        <f ca="1">OFFSET(Picture!C28,Info!$G$3,Info!$H$3)</f>
        <v>203960389.224181</v>
      </c>
      <c r="C30" s="127">
        <f t="shared" ca="1" si="4"/>
        <v>11.625375677239166</v>
      </c>
      <c r="D30" s="127"/>
      <c r="E30" s="127"/>
      <c r="F30" s="46">
        <f ca="1">OFFSET(Picture!D28,Info!$G$3,Info!$H$3)</f>
        <v>182718658.71603</v>
      </c>
      <c r="G30" s="47">
        <f ca="1">OFFSET(Picture!E28,Info!$G$3,Info!$H$3)</f>
        <v>811882648.04876697</v>
      </c>
      <c r="H30" s="127">
        <f t="shared" ca="1" si="5"/>
        <v>14.927200201374655</v>
      </c>
      <c r="I30" s="127"/>
      <c r="J30" s="127"/>
      <c r="K30" s="47">
        <f ca="1">OFFSET(Picture!F28,Info!$G$3,Info!$H$3)</f>
        <v>706432112.35128999</v>
      </c>
      <c r="L30" s="47">
        <f ca="1">OFFSET(Picture!G28,Info!$G$3,Info!$H$3)</f>
        <v>1587225758.5272</v>
      </c>
      <c r="M30" s="127">
        <f t="shared" ca="1" si="6"/>
        <v>9.817623215857104</v>
      </c>
      <c r="N30" s="127"/>
      <c r="O30" s="127"/>
      <c r="P30" s="47">
        <f ca="1">OFFSET(Picture!H28,Info!$G$3,Info!$H$3)</f>
        <v>1445328820.68241</v>
      </c>
      <c r="Q30" s="47">
        <f ca="1">OFFSET(Picture!I28,Info!$G$3,Info!$H$3)</f>
        <v>5190036786.7261496</v>
      </c>
      <c r="R30" s="44">
        <f t="shared" ca="1" si="7"/>
        <v>7.7175927232578125</v>
      </c>
      <c r="S30" s="127"/>
      <c r="T30" s="127"/>
      <c r="U30" s="47">
        <f ca="1">OFFSET(Picture!J28,Info!$G$3,Info!$H$3)</f>
        <v>4818188612.94098</v>
      </c>
    </row>
    <row r="31" spans="1:21" ht="13.5" thickBot="1" x14ac:dyDescent="0.25">
      <c r="A31" s="136" t="str">
        <f ca="1">OFFSET(Picture!B29,Info!$G$3,0)</f>
        <v>RUNJSW PCNA</v>
      </c>
      <c r="B31" s="44">
        <f ca="1">OFFSET(Picture!C29,Info!$G$3,Info!$H$3)</f>
        <v>25784521.366068799</v>
      </c>
      <c r="C31" s="127">
        <f t="shared" ca="1" si="4"/>
        <v>12.900068340583884</v>
      </c>
      <c r="D31" s="127">
        <f ca="1">B31/B30*100</f>
        <v>12.641925946575835</v>
      </c>
      <c r="E31" s="127">
        <f ca="1">D31-(F31/$F$30*100)</f>
        <v>0.14273304251716645</v>
      </c>
      <c r="F31" s="44">
        <f ca="1">OFFSET(Picture!D29,Info!$G$3,Info!$H$3)</f>
        <v>22838357.624625199</v>
      </c>
      <c r="G31" s="45">
        <f ca="1">OFFSET(Picture!E29,Info!$G$3,Info!$H$3)</f>
        <v>103622080.21549501</v>
      </c>
      <c r="H31" s="127">
        <f t="shared" ca="1" si="5"/>
        <v>17.747748800249319</v>
      </c>
      <c r="I31" s="127">
        <f ca="1">G31/G30*100</f>
        <v>12.763184490336684</v>
      </c>
      <c r="J31" s="127">
        <f ca="1">I31-(K31/$K$30*100)</f>
        <v>0.30573138338693795</v>
      </c>
      <c r="K31" s="45">
        <f ca="1">OFFSET(Picture!F29,Info!$G$3,Info!$H$3)</f>
        <v>88003449.1285965</v>
      </c>
      <c r="L31" s="45">
        <f ca="1">OFFSET(Picture!G29,Info!$G$3,Info!$H$3)</f>
        <v>203616541.96821001</v>
      </c>
      <c r="M31" s="127">
        <f t="shared" ca="1" si="6"/>
        <v>14.240278674416865</v>
      </c>
      <c r="N31" s="127">
        <f ca="1">L31/L30*100</f>
        <v>12.828454986589147</v>
      </c>
      <c r="O31" s="127">
        <f ca="1">N31-(P31/$P$30*100)</f>
        <v>0.49663601253129741</v>
      </c>
      <c r="P31" s="45">
        <f ca="1">OFFSET(Picture!H29,Info!$G$3,Info!$H$3)</f>
        <v>178235333.74643999</v>
      </c>
      <c r="Q31" s="45">
        <f ca="1">OFFSET(Picture!I29,Info!$G$3,Info!$H$3)</f>
        <v>644371201.14613998</v>
      </c>
      <c r="R31" s="44">
        <f t="shared" ca="1" si="7"/>
        <v>10.659807957147622</v>
      </c>
      <c r="S31" s="44">
        <f ca="1">Q31/Q30*100</f>
        <v>12.415542078510127</v>
      </c>
      <c r="T31" s="44">
        <f ca="1">S31-(U31/$U$30*100)</f>
        <v>0.33010356438119004</v>
      </c>
      <c r="U31" s="45">
        <f ca="1">OFFSET(Picture!J29,Info!$G$3,Info!$H$3)</f>
        <v>582299222.31174397</v>
      </c>
    </row>
    <row r="32" spans="1:21" ht="13.5" thickBot="1" x14ac:dyDescent="0.25">
      <c r="A32" s="43" t="str">
        <f ca="1">OFFSET(Picture!B30,Info!$G$3,0)</f>
        <v>SHELF STABLE J&amp;D</v>
      </c>
      <c r="B32" s="46">
        <f ca="1">OFFSET(Picture!C30,Info!$G$3,Info!$H$3)</f>
        <v>190441358.51379699</v>
      </c>
      <c r="C32" s="127">
        <f t="shared" ca="1" si="4"/>
        <v>3.5469199066325423</v>
      </c>
      <c r="D32" s="127"/>
      <c r="E32" s="127"/>
      <c r="F32" s="46">
        <f ca="1">OFFSET(Picture!D30,Info!$G$3,Info!$H$3)</f>
        <v>183917936.608367</v>
      </c>
      <c r="G32" s="47">
        <f ca="1">OFFSET(Picture!E30,Info!$G$3,Info!$H$3)</f>
        <v>731176188.84877002</v>
      </c>
      <c r="H32" s="127">
        <f t="shared" ca="1" si="5"/>
        <v>4.4238853357917725</v>
      </c>
      <c r="I32" s="127"/>
      <c r="J32" s="127"/>
      <c r="K32" s="47">
        <f ca="1">OFFSET(Picture!F30,Info!$G$3,Info!$H$3)</f>
        <v>700200137.63858294</v>
      </c>
      <c r="L32" s="47">
        <f ca="1">OFFSET(Picture!G30,Info!$G$3,Info!$H$3)</f>
        <v>1460173538.2151999</v>
      </c>
      <c r="M32" s="127">
        <f t="shared" ca="1" si="6"/>
        <v>2.4733997977533257</v>
      </c>
      <c r="N32" s="127"/>
      <c r="O32" s="127"/>
      <c r="P32" s="47">
        <f ca="1">OFFSET(Picture!H30,Info!$G$3,Info!$H$3)</f>
        <v>1424929338.83044</v>
      </c>
      <c r="Q32" s="47">
        <f ca="1">OFFSET(Picture!I30,Info!$G$3,Info!$H$3)</f>
        <v>5746607427.3917904</v>
      </c>
      <c r="R32" s="44">
        <f t="shared" ca="1" si="7"/>
        <v>1.1729160555023199</v>
      </c>
      <c r="S32" s="127"/>
      <c r="T32" s="127"/>
      <c r="U32" s="47">
        <f ca="1">OFFSET(Picture!J30,Info!$G$3,Info!$H$3)</f>
        <v>5679985960.1153202</v>
      </c>
    </row>
    <row r="33" spans="1:21" ht="13.5" thickBot="1" x14ac:dyDescent="0.25">
      <c r="A33" s="136" t="str">
        <f ca="1">OFFSET(Picture!B31,Info!$G$3,0)</f>
        <v>PEPSICO NCB NCB (EX WTR) SHELF STABLE J&amp;D</v>
      </c>
      <c r="B33" s="44">
        <f ca="1">OFFSET(Picture!C31,Info!$G$3,Info!$H$3)</f>
        <v>14755356.693425899</v>
      </c>
      <c r="C33" s="127">
        <f t="shared" ca="1" si="4"/>
        <v>3.7108267523448535</v>
      </c>
      <c r="D33" s="127">
        <f ca="1">B33/B32*100</f>
        <v>7.7479791199645902</v>
      </c>
      <c r="E33" s="127">
        <f ca="1">D33-(F33/$F$32*100)</f>
        <v>1.2245074675093726E-2</v>
      </c>
      <c r="F33" s="44">
        <f ca="1">OFFSET(Picture!D31,Info!$G$3,Info!$H$3)</f>
        <v>14227402.4376074</v>
      </c>
      <c r="G33" s="45">
        <f ca="1">OFFSET(Picture!E31,Info!$G$3,Info!$H$3)</f>
        <v>57668001.059977703</v>
      </c>
      <c r="H33" s="127">
        <f t="shared" ca="1" si="5"/>
        <v>4.5845417152210999</v>
      </c>
      <c r="I33" s="127">
        <f ca="1">G33/G32*100</f>
        <v>7.8870184696215855</v>
      </c>
      <c r="J33" s="127">
        <f ca="1">I33-(K33/$K$32*100)</f>
        <v>1.2115555616927232E-2</v>
      </c>
      <c r="K33" s="45">
        <f ca="1">OFFSET(Picture!F31,Info!$G$3,Info!$H$3)</f>
        <v>55140081.042765401</v>
      </c>
      <c r="L33" s="45">
        <f ca="1">OFFSET(Picture!G31,Info!$G$3,Info!$H$3)</f>
        <v>113516027.494488</v>
      </c>
      <c r="M33" s="127">
        <f t="shared" ca="1" si="6"/>
        <v>1.8588060054499378</v>
      </c>
      <c r="N33" s="127">
        <f ca="1">L33/L32*100</f>
        <v>7.7741463273770171</v>
      </c>
      <c r="O33" s="127">
        <f ca="1">N33-(P33/$P$32*100)</f>
        <v>-4.6907501281808095E-2</v>
      </c>
      <c r="P33" s="45">
        <f ca="1">OFFSET(Picture!H31,Info!$G$3,Info!$H$3)</f>
        <v>111444490.61028101</v>
      </c>
      <c r="Q33" s="45">
        <f ca="1">OFFSET(Picture!I31,Info!$G$3,Info!$H$3)</f>
        <v>427483674.54711002</v>
      </c>
      <c r="R33" s="44">
        <f t="shared" ca="1" si="7"/>
        <v>-0.31716520225503031</v>
      </c>
      <c r="S33" s="44">
        <f ca="1">Q33/Q32*100</f>
        <v>7.4388877254685166</v>
      </c>
      <c r="T33" s="44">
        <f ca="1">S33-(U33/$U$32*100)</f>
        <v>-0.1111981536316895</v>
      </c>
      <c r="U33" s="45">
        <f ca="1">OFFSET(Picture!J31,Info!$G$3,Info!$H$3)</f>
        <v>428843817.90954101</v>
      </c>
    </row>
    <row r="34" spans="1:21" ht="13.5" thickBot="1" x14ac:dyDescent="0.25">
      <c r="A34" s="43" t="str">
        <f ca="1">OFFSET(Picture!B32,Info!$G$3,0)</f>
        <v>SHELF STABLE RTD COFFEE</v>
      </c>
      <c r="B34" s="46">
        <f ca="1">OFFSET(Picture!C32,Info!$G$3,Info!$H$3)</f>
        <v>29592356.666733898</v>
      </c>
      <c r="C34" s="127">
        <f t="shared" ca="1" si="4"/>
        <v>21.242255475100329</v>
      </c>
      <c r="D34" s="127"/>
      <c r="E34" s="127"/>
      <c r="F34" s="46">
        <f ca="1">OFFSET(Picture!D32,Info!$G$3,Info!$H$3)</f>
        <v>24407626.326954398</v>
      </c>
      <c r="G34" s="47">
        <f ca="1">OFFSET(Picture!E32,Info!$G$3,Info!$H$3)</f>
        <v>116795964.950278</v>
      </c>
      <c r="H34" s="127">
        <f t="shared" ca="1" si="5"/>
        <v>21.897034366285908</v>
      </c>
      <c r="I34" s="127"/>
      <c r="J34" s="127"/>
      <c r="K34" s="47">
        <f ca="1">OFFSET(Picture!F32,Info!$G$3,Info!$H$3)</f>
        <v>95815263.724398896</v>
      </c>
      <c r="L34" s="47">
        <f ca="1">OFFSET(Picture!G32,Info!$G$3,Info!$H$3)</f>
        <v>231266286.33510399</v>
      </c>
      <c r="M34" s="127">
        <f t="shared" ca="1" si="6"/>
        <v>22.233539868181769</v>
      </c>
      <c r="N34" s="127"/>
      <c r="O34" s="127"/>
      <c r="P34" s="47">
        <f ca="1">OFFSET(Picture!H32,Info!$G$3,Info!$H$3)</f>
        <v>189200350.889375</v>
      </c>
      <c r="Q34" s="47">
        <f ca="1">OFFSET(Picture!I32,Info!$G$3,Info!$H$3)</f>
        <v>785143750.90187705</v>
      </c>
      <c r="R34" s="44">
        <f t="shared" ca="1" si="7"/>
        <v>21.484634439814545</v>
      </c>
      <c r="S34" s="127"/>
      <c r="T34" s="127"/>
      <c r="U34" s="47">
        <f ca="1">OFFSET(Picture!J32,Info!$G$3,Info!$H$3)</f>
        <v>646290581.95079803</v>
      </c>
    </row>
    <row r="35" spans="1:21" ht="13.5" thickBot="1" x14ac:dyDescent="0.25">
      <c r="A35" s="136" t="str">
        <f ca="1">OFFSET(Picture!B33,Info!$G$3,0)</f>
        <v>SHF_ST CFE PCNA</v>
      </c>
      <c r="B35" s="44">
        <f ca="1">OFFSET(Picture!C33,Info!$G$3,Info!$H$3)</f>
        <v>28383610.002647199</v>
      </c>
      <c r="C35" s="127">
        <f t="shared" ca="1" si="4"/>
        <v>19.486846571222287</v>
      </c>
      <c r="D35" s="127">
        <f ca="1">B35/B34*100</f>
        <v>95.915341661701774</v>
      </c>
      <c r="E35" s="127">
        <f ca="1">D35-(F35/F34*100)</f>
        <v>-1.409114472454462</v>
      </c>
      <c r="F35" s="44">
        <f ca="1">OFFSET(Picture!D33,Info!$G$3,Info!$H$3)</f>
        <v>23754589.577965502</v>
      </c>
      <c r="G35" s="45">
        <f ca="1">OFFSET(Picture!E33,Info!$G$3,Info!$H$3)</f>
        <v>111837302.546159</v>
      </c>
      <c r="H35" s="127">
        <f t="shared" ca="1" si="5"/>
        <v>19.963934154419722</v>
      </c>
      <c r="I35" s="127">
        <f ca="1">G35/G34*100</f>
        <v>95.754423188994593</v>
      </c>
      <c r="J35" s="127">
        <f ca="1">I35-(K35/K34*100)</f>
        <v>-1.542987874301474</v>
      </c>
      <c r="K35" s="45">
        <f ca="1">OFFSET(Picture!F33,Info!$G$3,Info!$H$3)</f>
        <v>93225771.007309601</v>
      </c>
      <c r="L35" s="45">
        <f ca="1">OFFSET(Picture!G33,Info!$G$3,Info!$H$3)</f>
        <v>221613035.96028399</v>
      </c>
      <c r="M35" s="127">
        <f t="shared" ca="1" si="6"/>
        <v>20.352606050439892</v>
      </c>
      <c r="N35" s="127">
        <f ca="1">L35/L34*100</f>
        <v>95.8259154294403</v>
      </c>
      <c r="O35" s="127">
        <f ca="1">N35-(P35/P34*100)</f>
        <v>-1.4976177987518327</v>
      </c>
      <c r="P35" s="45">
        <f ca="1">OFFSET(Picture!H33,Info!$G$3,Info!$H$3)</f>
        <v>184136466.365677</v>
      </c>
      <c r="Q35" s="45">
        <f ca="1">OFFSET(Picture!I33,Info!$G$3,Info!$H$3)</f>
        <v>754219800.16064298</v>
      </c>
      <c r="R35" s="44">
        <f t="shared" ca="1" si="7"/>
        <v>19.601818013142033</v>
      </c>
      <c r="S35" s="127">
        <f ca="1">Q35/Q34*100</f>
        <v>96.06136446915454</v>
      </c>
      <c r="T35" s="127">
        <f ca="1">S35-(U35/U34*100)</f>
        <v>-1.5122338271749811</v>
      </c>
      <c r="U35" s="45">
        <f ca="1">OFFSET(Picture!J33,Info!$G$3,Info!$H$3)</f>
        <v>630608976.25968206</v>
      </c>
    </row>
    <row r="36" spans="1:21" ht="13.5" thickBot="1" x14ac:dyDescent="0.25">
      <c r="A36" s="43" t="str">
        <f ca="1">OFFSET(Picture!B34,Info!$G$3,0)</f>
        <v>TOTAL LRB</v>
      </c>
      <c r="B36" s="46">
        <f ca="1">OFFSET(Picture!C34,Info!$G$3,Info!$H$3)</f>
        <v>2012416711.0281799</v>
      </c>
      <c r="C36" s="127">
        <f t="shared" ca="1" si="4"/>
        <v>7.2240623919561058</v>
      </c>
      <c r="D36" s="127"/>
      <c r="E36" s="127"/>
      <c r="F36" s="46">
        <f ca="1">OFFSET(Picture!D34,Info!$G$3,Info!$H$3)</f>
        <v>1876833115.7532699</v>
      </c>
      <c r="G36" s="47">
        <f ca="1">OFFSET(Picture!E34,Info!$G$3,Info!$H$3)</f>
        <v>7910886722.8173304</v>
      </c>
      <c r="H36" s="127">
        <f t="shared" ca="1" si="5"/>
        <v>8.5937430379295598</v>
      </c>
      <c r="I36" s="127"/>
      <c r="J36" s="127"/>
      <c r="K36" s="47">
        <f ca="1">OFFSET(Picture!F34,Info!$G$3,Info!$H$3)</f>
        <v>7284845794.5263205</v>
      </c>
      <c r="L36" s="47">
        <f ca="1">OFFSET(Picture!G34,Info!$G$3,Info!$H$3)</f>
        <v>15763397008.103901</v>
      </c>
      <c r="M36" s="127">
        <f t="shared" ca="1" si="6"/>
        <v>6.4186202249313427</v>
      </c>
      <c r="N36" s="127"/>
      <c r="O36" s="127"/>
      <c r="P36" s="47">
        <f ca="1">OFFSET(Picture!H34,Info!$G$3,Info!$H$3)</f>
        <v>14812630510.3239</v>
      </c>
      <c r="Q36" s="47">
        <f ca="1">OFFSET(Picture!I34,Info!$G$3,Info!$H$3)</f>
        <v>57315897410.8284</v>
      </c>
      <c r="R36" s="44">
        <f t="shared" ca="1" si="7"/>
        <v>5.206123122461392</v>
      </c>
      <c r="S36" s="127"/>
      <c r="T36" s="127"/>
      <c r="U36" s="47">
        <f ca="1">OFFSET(Picture!J34,Info!$G$3,Info!$H$3)</f>
        <v>54479621251.808601</v>
      </c>
    </row>
    <row r="37" spans="1:21" ht="13.5" thickBot="1" x14ac:dyDescent="0.25">
      <c r="A37" s="136" t="str">
        <f ca="1">OFFSET(Picture!B35,Info!$G$3,0)</f>
        <v>PEPSICO</v>
      </c>
      <c r="B37" s="46">
        <f ca="1">OFFSET(Picture!C35,Info!$G$3,Info!$H$3)</f>
        <v>515606775.07651299</v>
      </c>
      <c r="C37" s="127">
        <f t="shared" ca="1" si="4"/>
        <v>10.420795441580221</v>
      </c>
      <c r="D37" s="127">
        <f ca="1">B37/B36*100</f>
        <v>25.621272783661205</v>
      </c>
      <c r="E37" s="127">
        <f ca="1">D37-(F37/F36*100)</f>
        <v>0.74174768578168226</v>
      </c>
      <c r="F37" s="46">
        <f ca="1">OFFSET(Picture!D35,Info!$G$3,Info!$H$3)</f>
        <v>466947166.07914901</v>
      </c>
      <c r="G37" s="47">
        <f ca="1">OFFSET(Picture!E35,Info!$G$3,Info!$H$3)</f>
        <v>2015457588.7293</v>
      </c>
      <c r="H37" s="127">
        <f t="shared" ca="1" si="5"/>
        <v>10.100430570974551</v>
      </c>
      <c r="I37" s="127">
        <f ca="1">G37/G36*100</f>
        <v>25.477012367224599</v>
      </c>
      <c r="J37" s="127">
        <f ca="1">I37-(K37/K36*100)</f>
        <v>0.34864438507518614</v>
      </c>
      <c r="K37" s="47">
        <f ca="1">OFFSET(Picture!F35,Info!$G$3,Info!$H$3)</f>
        <v>1830562858.1807101</v>
      </c>
      <c r="L37" s="47">
        <f ca="1">OFFSET(Picture!G35,Info!$G$3,Info!$H$3)</f>
        <v>3995025863.1883402</v>
      </c>
      <c r="M37" s="127">
        <f t="shared" ca="1" si="6"/>
        <v>6.7686366975583532</v>
      </c>
      <c r="N37" s="127">
        <f ca="1">L37/L36*100</f>
        <v>25.343686142869544</v>
      </c>
      <c r="O37" s="127">
        <f ca="1">N37-(P37/P36*100)</f>
        <v>8.3083458789698028E-2</v>
      </c>
      <c r="P37" s="47">
        <f ca="1">OFFSET(Picture!H35,Info!$G$3,Info!$H$3)</f>
        <v>3741759740.2737098</v>
      </c>
      <c r="Q37" s="47">
        <f ca="1">OFFSET(Picture!I35,Info!$G$3,Info!$H$3)</f>
        <v>13878941264.826</v>
      </c>
      <c r="R37" s="44">
        <f t="shared" ca="1" si="7"/>
        <v>5.0901585011792951</v>
      </c>
      <c r="S37" s="127">
        <f ca="1">Q37/Q36*100</f>
        <v>24.214819782624435</v>
      </c>
      <c r="T37" s="127">
        <f ca="1">S37-(U37/U36*100)</f>
        <v>-2.6720507853021047E-2</v>
      </c>
      <c r="U37" s="47">
        <f ca="1">OFFSET(Picture!J35,Info!$G$3,Info!$H$3)</f>
        <v>13206699335.856701</v>
      </c>
    </row>
    <row r="38" spans="1:21" ht="13.5" thickBot="1" x14ac:dyDescent="0.25">
      <c r="A38" s="43" t="str">
        <f ca="1">OFFSET(Picture!B36,Info!$G$3,0)</f>
        <v>COCA COLA</v>
      </c>
      <c r="B38" s="46">
        <f ca="1">OFFSET(Picture!C36,Info!$G$3,Info!$H$3)</f>
        <v>394950467.18848902</v>
      </c>
      <c r="C38" s="127">
        <f t="shared" ca="1" si="4"/>
        <v>2.171887098860894</v>
      </c>
      <c r="D38" s="127">
        <f ca="1">B38/B37*100</f>
        <v>76.599161663436391</v>
      </c>
      <c r="E38" s="127">
        <f ca="1">D38-(F38/F37*100)</f>
        <v>-6.1842790774671954</v>
      </c>
      <c r="F38" s="46">
        <f ca="1">OFFSET(Picture!D36,Info!$G$3,Info!$H$3)</f>
        <v>386554930.522461</v>
      </c>
      <c r="G38" s="47">
        <f ca="1">OFFSET(Picture!E36,Info!$G$3,Info!$H$3)</f>
        <v>1575009694.4181499</v>
      </c>
      <c r="H38" s="127">
        <f t="shared" ca="1" si="5"/>
        <v>5.952676914662967</v>
      </c>
      <c r="I38" s="127">
        <f ca="1">G38/G37*100</f>
        <v>78.14650644229917</v>
      </c>
      <c r="J38" s="127">
        <f ca="1">I38-(K38/K37*100)</f>
        <v>-3.059219146346706</v>
      </c>
      <c r="K38" s="47">
        <f ca="1">OFFSET(Picture!F36,Info!$G$3,Info!$H$3)</f>
        <v>1486521851.3419001</v>
      </c>
      <c r="L38" s="47">
        <f ca="1">OFFSET(Picture!G36,Info!$G$3,Info!$H$3)</f>
        <v>3167740139.83711</v>
      </c>
      <c r="M38" s="127">
        <f t="shared" ca="1" si="6"/>
        <v>4.5708143175081695</v>
      </c>
      <c r="N38" s="127">
        <f ca="1">L38/L37*100</f>
        <v>79.292105941687396</v>
      </c>
      <c r="O38" s="127">
        <f ca="1">N38-(P38/P37*100)</f>
        <v>-1.6665258479370237</v>
      </c>
      <c r="P38" s="47">
        <f ca="1">OFFSET(Picture!H36,Info!$G$3,Info!$H$3)</f>
        <v>3029277490.5805998</v>
      </c>
      <c r="Q38" s="47">
        <f ca="1">OFFSET(Picture!I36,Info!$G$3,Info!$H$3)</f>
        <v>11525935877.203899</v>
      </c>
      <c r="R38" s="44">
        <f t="shared" ca="1" si="7"/>
        <v>3.7609808391785329</v>
      </c>
      <c r="S38" s="127">
        <f ca="1">Q38/Q37*100</f>
        <v>83.046218420237679</v>
      </c>
      <c r="T38" s="127">
        <f ca="1">S38-(U38/U37*100)</f>
        <v>-1.0638216557426574</v>
      </c>
      <c r="U38" s="47">
        <f ca="1">OFFSET(Picture!J36,Info!$G$3,Info!$H$3)</f>
        <v>11108160104.1033</v>
      </c>
    </row>
    <row r="41" spans="1:21" ht="13.5" thickBot="1" x14ac:dyDescent="0.25"/>
    <row r="42" spans="1:21" ht="13.5" thickBot="1" x14ac:dyDescent="0.25">
      <c r="A42" s="39" t="s">
        <v>0</v>
      </c>
      <c r="B42" s="66"/>
      <c r="C42" s="66"/>
      <c r="D42" s="66"/>
      <c r="E42" s="66"/>
      <c r="F42" s="66"/>
      <c r="G42" s="66"/>
      <c r="H42" s="66"/>
      <c r="I42" s="66"/>
      <c r="J42" s="66"/>
    </row>
    <row r="43" spans="1:21" ht="13.5" thickBot="1" x14ac:dyDescent="0.25">
      <c r="A43" s="40"/>
      <c r="B43" s="41"/>
      <c r="C43" s="86"/>
      <c r="D43" s="132"/>
      <c r="E43" s="132"/>
    </row>
    <row r="44" spans="1:21" ht="14.25" thickTop="1" thickBot="1" x14ac:dyDescent="0.25">
      <c r="A44" s="266" t="s">
        <v>224</v>
      </c>
      <c r="B44" s="267" t="e">
        <f ca="1">OFFSET(#REF!,0,Info!$H$4)</f>
        <v>#REF!</v>
      </c>
      <c r="C44" s="268"/>
      <c r="D44" s="268"/>
      <c r="E44" s="268"/>
      <c r="F44" s="271"/>
      <c r="G44" s="271"/>
      <c r="H44" s="271"/>
      <c r="I44" s="271"/>
      <c r="J44" s="271"/>
      <c r="K44" s="271"/>
      <c r="L44" s="271"/>
      <c r="M44" s="271"/>
      <c r="N44" s="271"/>
      <c r="O44" s="271"/>
      <c r="P44" s="271"/>
      <c r="Q44" s="271"/>
      <c r="R44" s="271"/>
      <c r="S44" s="271"/>
      <c r="T44" s="271"/>
      <c r="U44" s="269"/>
    </row>
    <row r="45" spans="1:21" ht="13.5" thickBot="1" x14ac:dyDescent="0.25">
      <c r="A45" s="266"/>
      <c r="B45" s="267" t="e">
        <f ca="1">OFFSET(#REF!,0,Info!$H$4)</f>
        <v>#REF!</v>
      </c>
      <c r="C45" s="268"/>
      <c r="D45" s="268"/>
      <c r="E45" s="268"/>
      <c r="F45" s="269"/>
      <c r="G45" s="267" t="e">
        <f ca="1">OFFSET(#REF!,0,Info!$H$4)</f>
        <v>#REF!</v>
      </c>
      <c r="H45" s="268"/>
      <c r="I45" s="268"/>
      <c r="J45" s="268"/>
      <c r="K45" s="270"/>
      <c r="L45" s="267" t="e">
        <f ca="1">OFFSET(#REF!,0,Info!$H$4)</f>
        <v>#REF!</v>
      </c>
      <c r="M45" s="268"/>
      <c r="N45" s="268"/>
      <c r="O45" s="268"/>
      <c r="P45" s="270"/>
      <c r="Q45" s="267" t="e">
        <f ca="1">OFFSET(#REF!,0,Info!$H$4)</f>
        <v>#REF!</v>
      </c>
      <c r="R45" s="268"/>
      <c r="S45" s="268"/>
      <c r="T45" s="268"/>
      <c r="U45" s="270"/>
    </row>
    <row r="46" spans="1:21" ht="13.5" thickBot="1" x14ac:dyDescent="0.25">
      <c r="A46" s="266"/>
      <c r="B46" s="249" t="s">
        <v>395</v>
      </c>
      <c r="C46" s="181" t="s">
        <v>312</v>
      </c>
      <c r="D46" s="181" t="str">
        <f>IF([2]Info!$M$1=1,"Dollar Share of Cat", "Volume Share of Cat")</f>
        <v>Dollar Share of Cat</v>
      </c>
      <c r="E46" s="181" t="str">
        <f>IF([2]Info!$M$1=1,"Dollar Share of Cat Chg", "Volume Share of Cat Chg")</f>
        <v>Dollar Share of Cat Chg</v>
      </c>
      <c r="F46" s="249" t="s">
        <v>396</v>
      </c>
      <c r="G46" s="249" t="s">
        <v>395</v>
      </c>
      <c r="H46" s="181" t="s">
        <v>312</v>
      </c>
      <c r="I46" s="181" t="str">
        <f>IF([2]Info!$M$1=1,"Dollar Share of Cat", "Volume Share of Cat")</f>
        <v>Dollar Share of Cat</v>
      </c>
      <c r="J46" s="181" t="str">
        <f>IF([2]Info!$M$1=1,"Dollar Share of Cat Chg", "Volume Share of Cat Chg")</f>
        <v>Dollar Share of Cat Chg</v>
      </c>
      <c r="K46" s="249" t="s">
        <v>396</v>
      </c>
      <c r="L46" s="249" t="s">
        <v>395</v>
      </c>
      <c r="M46" s="181" t="s">
        <v>312</v>
      </c>
      <c r="N46" s="181" t="str">
        <f>IF([2]Info!$M$1=1,"Dollar Share of Cat", "Volume Share of Cat")</f>
        <v>Dollar Share of Cat</v>
      </c>
      <c r="O46" s="181" t="str">
        <f>IF([2]Info!$M$1=1,"Dollar Share of Cat Chg", "Volume Share of Cat Chg")</f>
        <v>Dollar Share of Cat Chg</v>
      </c>
      <c r="P46" s="249" t="s">
        <v>396</v>
      </c>
      <c r="Q46" s="249" t="s">
        <v>395</v>
      </c>
      <c r="R46" s="181" t="s">
        <v>312</v>
      </c>
      <c r="S46" s="181" t="str">
        <f>IF([2]Info!$M$1=1,"Dollar Share of Cat", "Volume Share of Cat")</f>
        <v>Dollar Share of Cat</v>
      </c>
      <c r="T46" s="181" t="str">
        <f>IF([2]Info!$M$1=1,"Dollar Share of Cat Chg", "Volume Share of Cat Chg")</f>
        <v>Dollar Share of Cat Chg</v>
      </c>
      <c r="U46" s="249" t="s">
        <v>396</v>
      </c>
    </row>
    <row r="47" spans="1:21" ht="13.5" thickBot="1" x14ac:dyDescent="0.25">
      <c r="A47" s="43" t="str">
        <f ca="1">OFFSET(Picture!B34,Info!$G$4,0)</f>
        <v>TOTAL LRB</v>
      </c>
      <c r="B47" s="44">
        <f ca="1">OFFSET(Picture!C34,Info!$G$3,Info!$H$3)</f>
        <v>2012416711.0281799</v>
      </c>
      <c r="C47" s="127">
        <f t="shared" ref="C47" ca="1" si="40">IF(ISERROR((B47-F47)/F47*100),"NA",(B47-F47)/F47*100)</f>
        <v>7.2240623919561058</v>
      </c>
      <c r="D47" s="127">
        <f ca="1">IF(ISERROR((B47)/$B$47*100),"NA",(B47)/$B$47*100)</f>
        <v>100</v>
      </c>
      <c r="E47" s="127">
        <f ca="1">D47-(F47/F47*100)</f>
        <v>0</v>
      </c>
      <c r="F47" s="44">
        <f ca="1">OFFSET(Picture!D34,Info!$G$3,Info!$H$3)</f>
        <v>1876833115.7532699</v>
      </c>
      <c r="G47" s="44">
        <f ca="1">OFFSET(Picture!G34,Info!$G$3,Info!$H$3)</f>
        <v>15763397008.103901</v>
      </c>
      <c r="H47" s="127">
        <f t="shared" ref="H47:H66" ca="1" si="41">IF(ISERROR((G47-K47)/K47*100),"NA",(G47-K47)/K47*100)</f>
        <v>116.38614533128739</v>
      </c>
      <c r="I47" s="127">
        <f ca="1">IF(ISERROR((G47)/$B$47*100),"NA",(G47)/$B$47*100)</f>
        <v>783.30680329374218</v>
      </c>
      <c r="J47" s="127">
        <f ca="1">I47-(K47/K47*100)</f>
        <v>683.30680329374218</v>
      </c>
      <c r="K47" s="44">
        <f ca="1">OFFSET(Picture!F34,Info!$G$3,Info!$H$3)</f>
        <v>7284845794.5263205</v>
      </c>
      <c r="L47" s="44">
        <f ca="1">OFFSET(Picture!G45,Info!$G$3,Info!$H$3)</f>
        <v>199917608.233235</v>
      </c>
      <c r="M47" s="127">
        <f t="shared" ref="M47" ca="1" si="42">IF(ISERROR((L47-P47)/P47*100),"NA",(L47-P47)/P47*100)</f>
        <v>8.8969930762264848</v>
      </c>
      <c r="N47" s="127" t="e">
        <f ca="1">L47/L46*100</f>
        <v>#VALUE!</v>
      </c>
      <c r="O47" s="127" t="e">
        <f ca="1">N47-(P47/P46*100)</f>
        <v>#VALUE!</v>
      </c>
      <c r="P47" s="44">
        <f ca="1">OFFSET(Picture!H45,Info!$G$3,Info!$H$3)</f>
        <v>183584140.0077</v>
      </c>
      <c r="Q47" s="44">
        <f ca="1">OFFSET(Picture!I45,Info!$G$3,Info!$H$3)</f>
        <v>651562807.45220101</v>
      </c>
      <c r="R47" s="127">
        <f t="shared" ref="R47" ca="1" si="43">IF(ISERROR((Q47-U47)/U47*100),"NA",(Q47-U47)/U47*100)</f>
        <v>8.1041040624391982</v>
      </c>
      <c r="S47" s="127" t="e">
        <f ca="1">Q47/Q46*100</f>
        <v>#VALUE!</v>
      </c>
      <c r="T47" s="127" t="e">
        <f ca="1">S47-(U47/U46*100)</f>
        <v>#VALUE!</v>
      </c>
      <c r="U47" s="44">
        <f ca="1">OFFSET(Picture!J45,Info!$G$3,Info!$H$3)</f>
        <v>602717920.0115</v>
      </c>
    </row>
    <row r="48" spans="1:21" ht="13.5" thickBot="1" x14ac:dyDescent="0.25">
      <c r="A48" s="43" t="str">
        <f ca="1">OFFSET(Picture!B35,Info!$G$4,0)</f>
        <v>PEPSICO</v>
      </c>
      <c r="B48" s="46">
        <f ca="1">OFFSET(Picture!C35,Info!$G$3,Info!$H$3)</f>
        <v>515606775.07651299</v>
      </c>
      <c r="C48" s="133">
        <f t="shared" ref="C48:C66" ca="1" si="44">IF(ISERROR((B48-F48)/F48*100),"NA",(B48-F48)/F48*100)</f>
        <v>10.420795441580221</v>
      </c>
      <c r="D48" s="133">
        <f t="shared" ref="D48:D56" ca="1" si="45">IF(ISERROR((B48)/$B$47*100),"NA",(B48)/$B$47*100)</f>
        <v>25.621272783661205</v>
      </c>
      <c r="E48" s="133">
        <f t="shared" ref="E48:E56" ca="1" si="46">D48-(F48/$F$47*100)</f>
        <v>0.74174768578168226</v>
      </c>
      <c r="F48" s="44">
        <f ca="1">OFFSET(Picture!D35,Info!$G$3,Info!$H$3)</f>
        <v>466947166.07914901</v>
      </c>
      <c r="G48" s="44">
        <f ca="1">OFFSET(Picture!G35,Info!$G$3,Info!$H$3)</f>
        <v>3995025863.1883402</v>
      </c>
      <c r="H48" s="133">
        <f t="shared" ca="1" si="41"/>
        <v>118.24029944313217</v>
      </c>
      <c r="I48" s="133">
        <f t="shared" ref="I48:I56" ca="1" si="47">IF(ISERROR((G48)/$B$47*100),"NA",(G48)/$B$47*100)</f>
        <v>198.51881776251051</v>
      </c>
      <c r="J48" s="133">
        <f t="shared" ref="J48:J56" ca="1" si="48">I48-(K48/$F$47*100)</f>
        <v>100.98415456758863</v>
      </c>
      <c r="K48" s="44">
        <f ca="1">OFFSET(Picture!F35,Info!$G$3,Info!$H$3)</f>
        <v>1830562858.1807101</v>
      </c>
      <c r="L48" s="47" t="e">
        <f ca="1">OFFSET(#REF!,Info!$G$4,Info!$H$4)</f>
        <v>#REF!</v>
      </c>
      <c r="M48" s="133" t="str">
        <f t="shared" ref="M48:M66" ca="1" si="49">IF(ISERROR((L48-P48)/P48*100),"NA",(L48-P48)/P48*100)</f>
        <v>NA</v>
      </c>
      <c r="N48" s="133" t="str">
        <f t="shared" ref="N48:N56" ca="1" si="50">IF(ISERROR((L48)/$L$47*100),"NA",(L48)/$L$47*100)</f>
        <v>NA</v>
      </c>
      <c r="O48" s="133" t="str">
        <f t="shared" ref="O48:O56" ca="1" si="51">IF(ISERROR(N48-(P48/$P$47*100)),"NA",N48-(P48/$P$47*100))</f>
        <v>NA</v>
      </c>
      <c r="P48" s="47" t="e">
        <f ca="1">OFFSET(#REF!,Info!$G$4,Info!$H$4)</f>
        <v>#REF!</v>
      </c>
      <c r="Q48" s="47" t="e">
        <f ca="1">OFFSET(#REF!,Info!$G$4,Info!$H$4)</f>
        <v>#REF!</v>
      </c>
      <c r="R48" s="133" t="str">
        <f t="shared" ref="R48:R66" ca="1" si="52">IF(ISERROR((Q48-U48)/U48*100),"NA",(Q48-U48)/U48*100)</f>
        <v>NA</v>
      </c>
      <c r="S48" s="133" t="str">
        <f t="shared" ref="S48:S56" ca="1" si="53">IF(ISERROR((Q48)/$Q$47*100),"NA",(Q48)/$Q$47*100)</f>
        <v>NA</v>
      </c>
      <c r="T48" s="133" t="str">
        <f t="shared" ref="T48:T56" ca="1" si="54">IF(ISERROR(S48-(U48/$U$47*100)),"NA",S48-(U48/$U$47*100))</f>
        <v>NA</v>
      </c>
      <c r="U48" s="47" t="e">
        <f ca="1">OFFSET(#REF!,Info!$G$4,Info!$H$4)</f>
        <v>#REF!</v>
      </c>
    </row>
    <row r="49" spans="1:21" ht="13.5" thickBot="1" x14ac:dyDescent="0.25">
      <c r="A49" s="43" t="str">
        <f ca="1">OFFSET(Picture!B36,Info!$G$4,0)</f>
        <v>COCA COLA</v>
      </c>
      <c r="B49" s="44">
        <f ca="1">OFFSET(Picture!C36,Info!$G$3,Info!$H$3)</f>
        <v>394950467.18848902</v>
      </c>
      <c r="C49" s="127">
        <f t="shared" ca="1" si="44"/>
        <v>2.171887098860894</v>
      </c>
      <c r="D49" s="127">
        <f t="shared" ca="1" si="45"/>
        <v>19.625680159786675</v>
      </c>
      <c r="E49" s="127">
        <f t="shared" ca="1" si="46"/>
        <v>-0.97044675623465793</v>
      </c>
      <c r="F49" s="44">
        <f ca="1">OFFSET(Picture!D36,Info!$G$3,Info!$H$3)</f>
        <v>386554930.522461</v>
      </c>
      <c r="G49" s="44">
        <f ca="1">OFFSET(Picture!G36,Info!$G$3,Info!$H$3)</f>
        <v>3167740139.83711</v>
      </c>
      <c r="H49" s="127">
        <f t="shared" ca="1" si="41"/>
        <v>113.09744871745781</v>
      </c>
      <c r="I49" s="127">
        <f t="shared" ca="1" si="47"/>
        <v>157.40975129443518</v>
      </c>
      <c r="J49" s="127">
        <f t="shared" ca="1" si="48"/>
        <v>78.20602034655694</v>
      </c>
      <c r="K49" s="44">
        <f ca="1">OFFSET(Picture!F36,Info!$G$3,Info!$H$3)</f>
        <v>1486521851.3419001</v>
      </c>
      <c r="L49" s="45" t="e">
        <f ca="1">OFFSET(#REF!,Info!$G$4,Info!$H$4)</f>
        <v>#REF!</v>
      </c>
      <c r="M49" s="127" t="str">
        <f t="shared" ca="1" si="49"/>
        <v>NA</v>
      </c>
      <c r="N49" s="127" t="str">
        <f t="shared" ca="1" si="50"/>
        <v>NA</v>
      </c>
      <c r="O49" s="127" t="str">
        <f t="shared" ca="1" si="51"/>
        <v>NA</v>
      </c>
      <c r="P49" s="45" t="e">
        <f ca="1">OFFSET(#REF!,Info!$G$4,Info!$H$4)</f>
        <v>#REF!</v>
      </c>
      <c r="Q49" s="45" t="e">
        <f ca="1">OFFSET(#REF!,Info!$G$4,Info!$H$4)</f>
        <v>#REF!</v>
      </c>
      <c r="R49" s="127" t="str">
        <f t="shared" ca="1" si="52"/>
        <v>NA</v>
      </c>
      <c r="S49" s="127" t="str">
        <f t="shared" ca="1" si="53"/>
        <v>NA</v>
      </c>
      <c r="T49" s="127" t="str">
        <f t="shared" ca="1" si="54"/>
        <v>NA</v>
      </c>
      <c r="U49" s="45" t="e">
        <f ca="1">OFFSET(#REF!,Info!$G$4,Info!$H$4)</f>
        <v>#REF!</v>
      </c>
    </row>
    <row r="50" spans="1:21" ht="13.5" thickBot="1" x14ac:dyDescent="0.25">
      <c r="A50" s="43" t="str">
        <f ca="1">OFFSET(Picture!B37,Info!$G$4,0)</f>
        <v>DPSG</v>
      </c>
      <c r="B50" s="46">
        <f ca="1">OFFSET(Picture!C37,Info!$G$3,Info!$H$3)</f>
        <v>161542357.26163399</v>
      </c>
      <c r="C50" s="133">
        <f t="shared" ca="1" si="44"/>
        <v>5.5126199057408645</v>
      </c>
      <c r="D50" s="133">
        <f t="shared" ca="1" si="45"/>
        <v>8.0272816448189346</v>
      </c>
      <c r="E50" s="133">
        <f t="shared" ca="1" si="46"/>
        <v>-0.13020462261321875</v>
      </c>
      <c r="F50" s="44">
        <f ca="1">OFFSET(Picture!D37,Info!$G$3,Info!$H$3)</f>
        <v>153102403.68019199</v>
      </c>
      <c r="G50" s="44">
        <f ca="1">OFFSET(Picture!G37,Info!$G$3,Info!$H$3)</f>
        <v>1268012047.73757</v>
      </c>
      <c r="H50" s="133">
        <f t="shared" ca="1" si="41"/>
        <v>112.65313066812963</v>
      </c>
      <c r="I50" s="133">
        <f t="shared" ca="1" si="47"/>
        <v>63.009417522165165</v>
      </c>
      <c r="J50" s="133">
        <f t="shared" ca="1" si="48"/>
        <v>31.238779138189596</v>
      </c>
      <c r="K50" s="44">
        <f ca="1">OFFSET(Picture!F37,Info!$G$3,Info!$H$3)</f>
        <v>596281862.27667296</v>
      </c>
      <c r="L50" s="47" t="e">
        <f ca="1">OFFSET(#REF!,Info!$G$4,Info!$H$4)</f>
        <v>#REF!</v>
      </c>
      <c r="M50" s="133" t="str">
        <f t="shared" ca="1" si="49"/>
        <v>NA</v>
      </c>
      <c r="N50" s="133" t="str">
        <f t="shared" ca="1" si="50"/>
        <v>NA</v>
      </c>
      <c r="O50" s="133" t="str">
        <f t="shared" ca="1" si="51"/>
        <v>NA</v>
      </c>
      <c r="P50" s="47" t="e">
        <f ca="1">OFFSET(#REF!,Info!$G$4,Info!$H$4)</f>
        <v>#REF!</v>
      </c>
      <c r="Q50" s="47" t="e">
        <f ca="1">OFFSET(#REF!,Info!$G$4,Info!$H$4)</f>
        <v>#REF!</v>
      </c>
      <c r="R50" s="133" t="str">
        <f t="shared" ca="1" si="52"/>
        <v>NA</v>
      </c>
      <c r="S50" s="133" t="str">
        <f t="shared" ca="1" si="53"/>
        <v>NA</v>
      </c>
      <c r="T50" s="133" t="str">
        <f t="shared" ca="1" si="54"/>
        <v>NA</v>
      </c>
      <c r="U50" s="47" t="e">
        <f ca="1">OFFSET(#REF!,Info!$G$4,Info!$H$4)</f>
        <v>#REF!</v>
      </c>
    </row>
    <row r="51" spans="1:21" ht="13.5" thickBot="1" x14ac:dyDescent="0.25">
      <c r="A51" s="43" t="str">
        <f ca="1">OFFSET(Picture!B38,Info!$G$4,0)</f>
        <v>NESTLE</v>
      </c>
      <c r="B51" s="44">
        <f ca="1">OFFSET(Picture!C38,Info!$G$3,Info!$H$3)</f>
        <v>101206038.014439</v>
      </c>
      <c r="C51" s="127">
        <f t="shared" ca="1" si="44"/>
        <v>7.7261398714740528</v>
      </c>
      <c r="D51" s="127">
        <f t="shared" ca="1" si="45"/>
        <v>5.0290795867388232</v>
      </c>
      <c r="E51" s="127">
        <f t="shared" ca="1" si="46"/>
        <v>2.3438949972750756E-2</v>
      </c>
      <c r="F51" s="44">
        <f ca="1">OFFSET(Picture!D38,Info!$G$3,Info!$H$3)</f>
        <v>93947521.1264285</v>
      </c>
      <c r="G51" s="44">
        <f ca="1">OFFSET(Picture!G38,Info!$G$3,Info!$H$3)</f>
        <v>783003022.70474601</v>
      </c>
      <c r="H51" s="127">
        <f t="shared" ca="1" si="41"/>
        <v>117.88885032298808</v>
      </c>
      <c r="I51" s="127">
        <f t="shared" ca="1" si="47"/>
        <v>38.908592758837493</v>
      </c>
      <c r="J51" s="127">
        <f t="shared" ca="1" si="48"/>
        <v>19.761502986357073</v>
      </c>
      <c r="K51" s="44">
        <f ca="1">OFFSET(Picture!F38,Info!$G$3,Info!$H$3)</f>
        <v>359358921.55291998</v>
      </c>
      <c r="L51" s="45" t="e">
        <f ca="1">OFFSET(#REF!,Info!$G$4,Info!$H$4)</f>
        <v>#REF!</v>
      </c>
      <c r="M51" s="127" t="str">
        <f t="shared" ca="1" si="49"/>
        <v>NA</v>
      </c>
      <c r="N51" s="127" t="str">
        <f t="shared" ca="1" si="50"/>
        <v>NA</v>
      </c>
      <c r="O51" s="127" t="str">
        <f t="shared" ca="1" si="51"/>
        <v>NA</v>
      </c>
      <c r="P51" s="45" t="e">
        <f ca="1">OFFSET(#REF!,Info!$G$4,Info!$H$4)</f>
        <v>#REF!</v>
      </c>
      <c r="Q51" s="45" t="e">
        <f ca="1">OFFSET(#REF!,Info!$G$4,Info!$H$4)</f>
        <v>#REF!</v>
      </c>
      <c r="R51" s="127" t="str">
        <f t="shared" ca="1" si="52"/>
        <v>NA</v>
      </c>
      <c r="S51" s="127" t="str">
        <f t="shared" ca="1" si="53"/>
        <v>NA</v>
      </c>
      <c r="T51" s="127" t="str">
        <f t="shared" ca="1" si="54"/>
        <v>NA</v>
      </c>
      <c r="U51" s="45" t="e">
        <f ca="1">OFFSET(#REF!,Info!$G$4,Info!$H$4)</f>
        <v>#REF!</v>
      </c>
    </row>
    <row r="52" spans="1:21" ht="13.5" thickBot="1" x14ac:dyDescent="0.25">
      <c r="A52" s="43" t="str">
        <f ca="1">OFFSET(Picture!B39,Info!$G$4,0)</f>
        <v>KRAFT</v>
      </c>
      <c r="B52" s="46">
        <f ca="1">OFFSET(Picture!C39,Info!$G$3,Info!$H$3)</f>
        <v>39282263.4375275</v>
      </c>
      <c r="C52" s="133">
        <f t="shared" ca="1" si="44"/>
        <v>-13.540609989212548</v>
      </c>
      <c r="D52" s="133">
        <f t="shared" ca="1" si="45"/>
        <v>1.9519944960831439</v>
      </c>
      <c r="E52" s="133">
        <f t="shared" ca="1" si="46"/>
        <v>-0.46880421196533639</v>
      </c>
      <c r="F52" s="44">
        <f ca="1">OFFSET(Picture!D39,Info!$G$3,Info!$H$3)</f>
        <v>45434351.818381198</v>
      </c>
      <c r="G52" s="44">
        <f ca="1">OFFSET(Picture!G39,Info!$G$3,Info!$H$3)</f>
        <v>310831631.206873</v>
      </c>
      <c r="H52" s="133">
        <f t="shared" ca="1" si="41"/>
        <v>93.12384128392361</v>
      </c>
      <c r="I52" s="133">
        <f t="shared" ca="1" si="47"/>
        <v>15.445689230440923</v>
      </c>
      <c r="J52" s="133">
        <f t="shared" ca="1" si="48"/>
        <v>6.8701061500653022</v>
      </c>
      <c r="K52" s="44">
        <f ca="1">OFFSET(Picture!F39,Info!$G$3,Info!$H$3)</f>
        <v>160949383.12142399</v>
      </c>
      <c r="L52" s="47" t="e">
        <f ca="1">OFFSET(#REF!,Info!$G$4,Info!$H$4)</f>
        <v>#REF!</v>
      </c>
      <c r="M52" s="133" t="str">
        <f t="shared" ca="1" si="49"/>
        <v>NA</v>
      </c>
      <c r="N52" s="133" t="str">
        <f t="shared" ca="1" si="50"/>
        <v>NA</v>
      </c>
      <c r="O52" s="133" t="str">
        <f t="shared" ca="1" si="51"/>
        <v>NA</v>
      </c>
      <c r="P52" s="47" t="e">
        <f ca="1">OFFSET(#REF!,Info!$G$4,Info!$H$4)</f>
        <v>#REF!</v>
      </c>
      <c r="Q52" s="47" t="e">
        <f ca="1">OFFSET(#REF!,Info!$G$4,Info!$H$4)</f>
        <v>#REF!</v>
      </c>
      <c r="R52" s="133" t="str">
        <f t="shared" ca="1" si="52"/>
        <v>NA</v>
      </c>
      <c r="S52" s="133" t="str">
        <f t="shared" ca="1" si="53"/>
        <v>NA</v>
      </c>
      <c r="T52" s="133" t="str">
        <f t="shared" ca="1" si="54"/>
        <v>NA</v>
      </c>
      <c r="U52" s="47" t="e">
        <f ca="1">OFFSET(#REF!,Info!$G$4,Info!$H$4)</f>
        <v>#REF!</v>
      </c>
    </row>
    <row r="53" spans="1:21" ht="13.5" thickBot="1" x14ac:dyDescent="0.25">
      <c r="A53" s="43" t="str">
        <f ca="1">OFFSET(Picture!B40,Info!$G$4,0)</f>
        <v>MONSTER BEVERAGE CORP</v>
      </c>
      <c r="B53" s="44">
        <f ca="1">OFFSET(Picture!C40,Info!$G$3,Info!$H$3)</f>
        <v>96026079.301621199</v>
      </c>
      <c r="C53" s="127">
        <f t="shared" ca="1" si="44"/>
        <v>11.701951639164179</v>
      </c>
      <c r="D53" s="127">
        <f t="shared" ca="1" si="45"/>
        <v>4.7716796812206832</v>
      </c>
      <c r="E53" s="127">
        <f t="shared" ca="1" si="46"/>
        <v>0.19128630092948029</v>
      </c>
      <c r="F53" s="44">
        <f ca="1">OFFSET(Picture!D40,Info!$G$3,Info!$H$3)</f>
        <v>85966339.793075904</v>
      </c>
      <c r="G53" s="44">
        <f ca="1">OFFSET(Picture!G40,Info!$G$3,Info!$H$3)</f>
        <v>770230638.07778394</v>
      </c>
      <c r="H53" s="127">
        <f t="shared" ca="1" si="41"/>
        <v>127.72034344052339</v>
      </c>
      <c r="I53" s="127">
        <f t="shared" ca="1" si="47"/>
        <v>38.27391383985573</v>
      </c>
      <c r="J53" s="127">
        <f t="shared" ca="1" si="48"/>
        <v>20.252315665773818</v>
      </c>
      <c r="K53" s="44">
        <f ca="1">OFFSET(Picture!F40,Info!$G$3,Info!$H$3)</f>
        <v>338235322.51915598</v>
      </c>
      <c r="L53" s="45" t="e">
        <f ca="1">OFFSET(#REF!,Info!$G$4,Info!$H$4)</f>
        <v>#REF!</v>
      </c>
      <c r="M53" s="127" t="str">
        <f t="shared" ca="1" si="49"/>
        <v>NA</v>
      </c>
      <c r="N53" s="127" t="str">
        <f t="shared" ca="1" si="50"/>
        <v>NA</v>
      </c>
      <c r="O53" s="127" t="str">
        <f t="shared" ca="1" si="51"/>
        <v>NA</v>
      </c>
      <c r="P53" s="45" t="e">
        <f ca="1">OFFSET(#REF!,Info!$G$4,Info!$H$4)</f>
        <v>#REF!</v>
      </c>
      <c r="Q53" s="45" t="e">
        <f ca="1">OFFSET(#REF!,Info!$G$4,Info!$H$4)</f>
        <v>#REF!</v>
      </c>
      <c r="R53" s="127" t="str">
        <f t="shared" ca="1" si="52"/>
        <v>NA</v>
      </c>
      <c r="S53" s="127" t="str">
        <f t="shared" ca="1" si="53"/>
        <v>NA</v>
      </c>
      <c r="T53" s="127" t="str">
        <f t="shared" ca="1" si="54"/>
        <v>NA</v>
      </c>
      <c r="U53" s="45" t="e">
        <f ca="1">OFFSET(#REF!,Info!$G$4,Info!$H$4)</f>
        <v>#REF!</v>
      </c>
    </row>
    <row r="54" spans="1:21" ht="13.5" thickBot="1" x14ac:dyDescent="0.25">
      <c r="A54" s="43" t="str">
        <f ca="1">OFFSET(Picture!B41,Info!$G$4,0)</f>
        <v>RED BULL</v>
      </c>
      <c r="B54" s="46">
        <f ca="1">OFFSET(Picture!C41,Info!$G$3,Info!$H$3)</f>
        <v>92277674.053020507</v>
      </c>
      <c r="C54" s="133">
        <f t="shared" ca="1" si="44"/>
        <v>11.996500496278847</v>
      </c>
      <c r="D54" s="133">
        <f t="shared" ca="1" si="45"/>
        <v>4.5854158111156904</v>
      </c>
      <c r="E54" s="133">
        <f t="shared" ca="1" si="46"/>
        <v>0.1953955082896508</v>
      </c>
      <c r="F54" s="44">
        <f ca="1">OFFSET(Picture!D41,Info!$G$3,Info!$H$3)</f>
        <v>82393354.831731096</v>
      </c>
      <c r="G54" s="44">
        <f ca="1">OFFSET(Picture!G41,Info!$G$3,Info!$H$3)</f>
        <v>739029094.65983403</v>
      </c>
      <c r="H54" s="133">
        <f t="shared" ca="1" si="41"/>
        <v>128.01096985993178</v>
      </c>
      <c r="I54" s="133">
        <f t="shared" ca="1" si="47"/>
        <v>36.723462422564104</v>
      </c>
      <c r="J54" s="133">
        <f t="shared" ca="1" si="48"/>
        <v>19.453947589726987</v>
      </c>
      <c r="K54" s="44">
        <f ca="1">OFFSET(Picture!F41,Info!$G$3,Info!$H$3)</f>
        <v>324119973.31260997</v>
      </c>
      <c r="L54" s="47" t="e">
        <f ca="1">OFFSET(#REF!,Info!$G$4,Info!$H$4)</f>
        <v>#REF!</v>
      </c>
      <c r="M54" s="133" t="str">
        <f t="shared" ca="1" si="49"/>
        <v>NA</v>
      </c>
      <c r="N54" s="133" t="str">
        <f t="shared" ca="1" si="50"/>
        <v>NA</v>
      </c>
      <c r="O54" s="133" t="str">
        <f t="shared" ca="1" si="51"/>
        <v>NA</v>
      </c>
      <c r="P54" s="47" t="e">
        <f ca="1">OFFSET(#REF!,Info!$G$4,Info!$H$4)</f>
        <v>#REF!</v>
      </c>
      <c r="Q54" s="47" t="e">
        <f ca="1">OFFSET(#REF!,Info!$G$4,Info!$H$4)</f>
        <v>#REF!</v>
      </c>
      <c r="R54" s="133" t="str">
        <f t="shared" ca="1" si="52"/>
        <v>NA</v>
      </c>
      <c r="S54" s="133" t="str">
        <f t="shared" ca="1" si="53"/>
        <v>NA</v>
      </c>
      <c r="T54" s="133" t="str">
        <f t="shared" ca="1" si="54"/>
        <v>NA</v>
      </c>
      <c r="U54" s="47" t="e">
        <f ca="1">OFFSET(#REF!,Info!$G$4,Info!$H$4)</f>
        <v>#REF!</v>
      </c>
    </row>
    <row r="55" spans="1:21" ht="13.5" thickBot="1" x14ac:dyDescent="0.25">
      <c r="A55" s="43" t="str">
        <f ca="1">OFFSET(Picture!B42,Info!$G$4,0)</f>
        <v>PRIVATE LABEL</v>
      </c>
      <c r="B55" s="44">
        <f ca="1">OFFSET(Picture!C42,Info!$G$3,Info!$H$3)</f>
        <v>153221564.09856299</v>
      </c>
      <c r="C55" s="127">
        <f t="shared" ca="1" si="44"/>
        <v>6.5948063413438032</v>
      </c>
      <c r="D55" s="127">
        <f t="shared" ca="1" si="45"/>
        <v>7.6138089720135218</v>
      </c>
      <c r="E55" s="127">
        <f t="shared" ca="1" si="46"/>
        <v>-4.4946236390764227E-2</v>
      </c>
      <c r="F55" s="44">
        <f ca="1">OFFSET(Picture!D42,Info!$G$3,Info!$H$3)</f>
        <v>143742054.00580999</v>
      </c>
      <c r="G55" s="44">
        <f ca="1">OFFSET(Picture!G42,Info!$G$3,Info!$H$3)</f>
        <v>1193778998.73364</v>
      </c>
      <c r="H55" s="127">
        <f t="shared" ca="1" si="41"/>
        <v>113.69781468640898</v>
      </c>
      <c r="I55" s="127">
        <f t="shared" ca="1" si="47"/>
        <v>59.320666151878498</v>
      </c>
      <c r="J55" s="127">
        <f t="shared" ca="1" si="48"/>
        <v>29.556193277248077</v>
      </c>
      <c r="K55" s="44">
        <f ca="1">OFFSET(Picture!F42,Info!$G$3,Info!$H$3)</f>
        <v>558629483.64046299</v>
      </c>
      <c r="L55" s="45" t="e">
        <f ca="1">OFFSET(#REF!,Info!$G$4,Info!$H$4)</f>
        <v>#REF!</v>
      </c>
      <c r="M55" s="127" t="str">
        <f t="shared" ca="1" si="49"/>
        <v>NA</v>
      </c>
      <c r="N55" s="127" t="str">
        <f t="shared" ca="1" si="50"/>
        <v>NA</v>
      </c>
      <c r="O55" s="127" t="str">
        <f t="shared" ca="1" si="51"/>
        <v>NA</v>
      </c>
      <c r="P55" s="45" t="e">
        <f ca="1">OFFSET(#REF!,Info!$G$4,Info!$H$4)</f>
        <v>#REF!</v>
      </c>
      <c r="Q55" s="45" t="e">
        <f ca="1">OFFSET(#REF!,Info!$G$4,Info!$H$4)</f>
        <v>#REF!</v>
      </c>
      <c r="R55" s="127" t="str">
        <f t="shared" ca="1" si="52"/>
        <v>NA</v>
      </c>
      <c r="S55" s="127" t="str">
        <f t="shared" ca="1" si="53"/>
        <v>NA</v>
      </c>
      <c r="T55" s="127" t="str">
        <f t="shared" ca="1" si="54"/>
        <v>NA</v>
      </c>
      <c r="U55" s="45" t="e">
        <f ca="1">OFFSET(#REF!,Info!$G$4,Info!$H$4)</f>
        <v>#REF!</v>
      </c>
    </row>
    <row r="56" spans="1:21" ht="13.5" thickBot="1" x14ac:dyDescent="0.25">
      <c r="A56" s="52" t="s">
        <v>102</v>
      </c>
      <c r="B56" s="53">
        <f ca="1">B47-SUM(B48:B55)</f>
        <v>458303492.59637284</v>
      </c>
      <c r="C56" s="134">
        <f t="shared" ca="1" si="44"/>
        <v>9.4469185965128446</v>
      </c>
      <c r="D56" s="134">
        <f t="shared" ca="1" si="45"/>
        <v>22.773786864561334</v>
      </c>
      <c r="E56" s="134">
        <f t="shared" ca="1" si="46"/>
        <v>0.46253338223042562</v>
      </c>
      <c r="F56" s="53">
        <f t="shared" ref="F56:U56" ca="1" si="55">F47-SUM(F48:F55)</f>
        <v>418744993.89604115</v>
      </c>
      <c r="G56" s="53">
        <f ca="1">G47-SUM(G48:G55)</f>
        <v>3535745571.958004</v>
      </c>
      <c r="H56" s="134">
        <f t="shared" ca="1" si="41"/>
        <v>116.89213816017741</v>
      </c>
      <c r="I56" s="134">
        <f t="shared" ca="1" si="47"/>
        <v>175.69649231105458</v>
      </c>
      <c r="J56" s="134">
        <f t="shared" ca="1" si="48"/>
        <v>88.838149664740641</v>
      </c>
      <c r="K56" s="53">
        <f t="shared" ref="K56" ca="1" si="56">K47-SUM(K48:K55)</f>
        <v>1630186138.5804653</v>
      </c>
      <c r="L56" s="53" t="e">
        <f t="shared" ca="1" si="55"/>
        <v>#REF!</v>
      </c>
      <c r="M56" s="134" t="str">
        <f t="shared" ca="1" si="49"/>
        <v>NA</v>
      </c>
      <c r="N56" s="134" t="str">
        <f t="shared" ca="1" si="50"/>
        <v>NA</v>
      </c>
      <c r="O56" s="134" t="str">
        <f t="shared" ca="1" si="51"/>
        <v>NA</v>
      </c>
      <c r="P56" s="53" t="e">
        <f t="shared" ca="1" si="55"/>
        <v>#REF!</v>
      </c>
      <c r="Q56" s="53" t="e">
        <f t="shared" ca="1" si="55"/>
        <v>#REF!</v>
      </c>
      <c r="R56" s="134" t="str">
        <f t="shared" ca="1" si="52"/>
        <v>NA</v>
      </c>
      <c r="S56" s="134" t="str">
        <f t="shared" ca="1" si="53"/>
        <v>NA</v>
      </c>
      <c r="T56" s="134" t="str">
        <f t="shared" ca="1" si="54"/>
        <v>NA</v>
      </c>
      <c r="U56" s="53" t="e">
        <f t="shared" ca="1" si="55"/>
        <v>#REF!</v>
      </c>
    </row>
    <row r="57" spans="1:21" ht="13.5" thickBot="1" x14ac:dyDescent="0.25">
      <c r="A57" s="43" t="str">
        <f ca="1">OFFSET(Picture!B43,Info!$G$4,0)</f>
        <v>NCB WATER REG UNFLAVORED NJSW (RUNJSW)</v>
      </c>
      <c r="B57" s="44">
        <f ca="1">B47-OFFSET(Picture!C43,Info!$G$3,Info!$H$3)</f>
        <v>1808456321.8039989</v>
      </c>
      <c r="C57" s="133">
        <f t="shared" ca="1" si="44"/>
        <v>6.7493588931840067</v>
      </c>
      <c r="D57" s="133">
        <f ca="1">IF(ISERROR((B57)/$B$57*100),"NA",(B57)/$B$57*100)</f>
        <v>100</v>
      </c>
      <c r="E57" s="133">
        <f ca="1">D57-(F57/$F$57*100)</f>
        <v>0</v>
      </c>
      <c r="F57" s="44">
        <f ca="1">F47-OFFSET(Picture!D43,Info!$G$3,Info!$H$3)</f>
        <v>1694114457.03724</v>
      </c>
      <c r="G57" s="44">
        <f ca="1">G47-OFFSET(Picture!G43,Info!$G$3,Info!$H$3)</f>
        <v>14176171249.5767</v>
      </c>
      <c r="H57" s="133">
        <f t="shared" ca="1" si="41"/>
        <v>115.49528403768021</v>
      </c>
      <c r="I57" s="133">
        <f ca="1">IF(ISERROR((G57)/$B$57*100),"NA",(G57)/$B$57*100)</f>
        <v>783.88242384728812</v>
      </c>
      <c r="J57" s="133">
        <f ca="1">I57-(K57/$F$57*100)</f>
        <v>395.57255169852431</v>
      </c>
      <c r="K57" s="44">
        <f ca="1">K47-OFFSET(Picture!F43,Info!$G$3,Info!$H$3)</f>
        <v>6578413682.1750307</v>
      </c>
      <c r="L57" s="47" t="e">
        <f ca="1">L47-OFFSET(#REF!,Info!$G$4,Info!$H$4)</f>
        <v>#REF!</v>
      </c>
      <c r="M57" s="133" t="str">
        <f t="shared" ca="1" si="49"/>
        <v>NA</v>
      </c>
      <c r="N57" s="133" t="str">
        <f ca="1">IF(ISERROR((L57)/$L$57*100),"NA",(L57)/$L$57*100)</f>
        <v>NA</v>
      </c>
      <c r="O57" s="133" t="str">
        <f ca="1">IF(ISERROR(N57-(P57/$P$57*100)),"NA",N57-(P57/$P$57*100))</f>
        <v>NA</v>
      </c>
      <c r="P57" s="47" t="e">
        <f ca="1">P47-OFFSET(#REF!,Info!$G$4,Info!$H$4)</f>
        <v>#REF!</v>
      </c>
      <c r="Q57" s="47" t="e">
        <f ca="1">Q47-OFFSET(#REF!,Info!$G$4,Info!$H$4)</f>
        <v>#REF!</v>
      </c>
      <c r="R57" s="133" t="str">
        <f t="shared" ca="1" si="52"/>
        <v>NA</v>
      </c>
      <c r="S57" s="133" t="str">
        <f ca="1">IF(ISERROR((Q57)/$Q$57*100),"NA",(Q57)/$Q$57*100)</f>
        <v>NA</v>
      </c>
      <c r="T57" s="133" t="str">
        <f ca="1">IF(ISERROR(S57-(U57/$U$57*100)),"NA",S57-(U57/$U$57*100))</f>
        <v>NA</v>
      </c>
      <c r="U57" s="47" t="e">
        <f ca="1">U47-OFFSET(#REF!,Info!$G$4,Info!$H$4)</f>
        <v>#REF!</v>
      </c>
    </row>
    <row r="58" spans="1:21" ht="13.5" thickBot="1" x14ac:dyDescent="0.25">
      <c r="A58" s="43" t="str">
        <f ca="1">OFFSET(Picture!B44,Info!$G$4,0)</f>
        <v>NCB WATER RUNJSW PCNA</v>
      </c>
      <c r="B58" s="44">
        <f ca="1">B48-OFFSET(Picture!C44,Info!$G$3,Info!$H$3)</f>
        <v>489822253.71044421</v>
      </c>
      <c r="C58" s="127">
        <f t="shared" ca="1" si="44"/>
        <v>10.293298485792453</v>
      </c>
      <c r="D58" s="127">
        <f t="shared" ref="D58:D61" ca="1" si="57">IF(ISERROR((B58)/$B$57*100),"NA",(B58)/$B$57*100)</f>
        <v>27.085102792077898</v>
      </c>
      <c r="E58" s="127">
        <f t="shared" ref="E58:E61" ca="1" si="58">D58-(F58/$F$57*100)</f>
        <v>0.87029737502210125</v>
      </c>
      <c r="F58" s="44">
        <f ca="1">F48-OFFSET(Picture!D44,Info!$G$3,Info!$H$3)</f>
        <v>444108808.4545238</v>
      </c>
      <c r="G58" s="44">
        <f ca="1">G48-OFFSET(Picture!G44,Info!$G$3,Info!$H$3)</f>
        <v>3791409321.22013</v>
      </c>
      <c r="H58" s="127">
        <f t="shared" ca="1" si="41"/>
        <v>117.57704796317465</v>
      </c>
      <c r="I58" s="127">
        <f t="shared" ref="I58:I61" ca="1" si="59">IF(ISERROR((G58)/$B$57*100),"NA",(G58)/$B$57*100)</f>
        <v>209.64892961517953</v>
      </c>
      <c r="J58" s="127">
        <f t="shared" ref="J58:J61" ca="1" si="60">I58-(K58/$F$57*100)</f>
        <v>106.78932636856084</v>
      </c>
      <c r="K58" s="44">
        <f ca="1">K48-OFFSET(Picture!F44,Info!$G$3,Info!$H$3)</f>
        <v>1742559409.0521135</v>
      </c>
      <c r="L58" s="45" t="e">
        <f ca="1">L48-OFFSET(#REF!,Info!$G$4,Info!$H$4)</f>
        <v>#REF!</v>
      </c>
      <c r="M58" s="127" t="str">
        <f t="shared" ca="1" si="49"/>
        <v>NA</v>
      </c>
      <c r="N58" s="127" t="str">
        <f t="shared" ref="N58:N61" ca="1" si="61">IF(ISERROR((L58)/$L$57*100),"NA",(L58)/$L$57*100)</f>
        <v>NA</v>
      </c>
      <c r="O58" s="127" t="str">
        <f t="shared" ref="O58:O61" ca="1" si="62">IF(ISERROR(N58-(P58/$P$57*100)),"NA",N58-(P58/$P$57*100))</f>
        <v>NA</v>
      </c>
      <c r="P58" s="45" t="e">
        <f ca="1">P48-OFFSET(#REF!,Info!$G$4,Info!$H$4)</f>
        <v>#REF!</v>
      </c>
      <c r="Q58" s="45" t="e">
        <f ca="1">Q48-OFFSET(#REF!,Info!$G$4,Info!$H$4)</f>
        <v>#REF!</v>
      </c>
      <c r="R58" s="127" t="str">
        <f t="shared" ca="1" si="52"/>
        <v>NA</v>
      </c>
      <c r="S58" s="127" t="str">
        <f t="shared" ref="S58:S61" ca="1" si="63">IF(ISERROR((Q58)/$Q$57*100),"NA",(Q58)/$Q$57*100)</f>
        <v>NA</v>
      </c>
      <c r="T58" s="127" t="str">
        <f t="shared" ref="T58:T61" ca="1" si="64">IF(ISERROR(S58-(U58/$U$57*100)),"NA",S58-(U58/$U$57*100))</f>
        <v>NA</v>
      </c>
      <c r="U58" s="45" t="e">
        <f ca="1">U48-OFFSET(#REF!,Info!$G$4,Info!$H$4)</f>
        <v>#REF!</v>
      </c>
    </row>
    <row r="59" spans="1:21" ht="13.5" thickBot="1" x14ac:dyDescent="0.25">
      <c r="A59" s="43" t="str">
        <f ca="1">OFFSET(Picture!B45,Info!$G$4,0)</f>
        <v>NCB WATER RUNJSW COCA COLA</v>
      </c>
      <c r="B59" s="46">
        <f ca="1">B49-OFFSET(Picture!C45,Info!$G$3,Info!$H$3)</f>
        <v>369341692.57478034</v>
      </c>
      <c r="C59" s="133">
        <f t="shared" ca="1" si="44"/>
        <v>1.4927426731841287</v>
      </c>
      <c r="D59" s="133">
        <f t="shared" ca="1" si="57"/>
        <v>20.423036383115349</v>
      </c>
      <c r="E59" s="133">
        <f t="shared" ca="1" si="58"/>
        <v>-1.057770846323745</v>
      </c>
      <c r="F59" s="46">
        <f ca="1">F49-OFFSET(Picture!D45,Info!$G$3,Info!$H$3)</f>
        <v>363909460.76222831</v>
      </c>
      <c r="G59" s="46">
        <f ca="1">G49-OFFSET(Picture!G45,Info!$G$3,Info!$H$3)</f>
        <v>2967822531.6038752</v>
      </c>
      <c r="H59" s="133">
        <f t="shared" ca="1" si="41"/>
        <v>112.58131409198884</v>
      </c>
      <c r="I59" s="133">
        <f t="shared" ca="1" si="59"/>
        <v>164.10805701093005</v>
      </c>
      <c r="J59" s="133">
        <f t="shared" ca="1" si="60"/>
        <v>81.699920858651666</v>
      </c>
      <c r="K59" s="46">
        <f ca="1">K49-OFFSET(Picture!F45,Info!$G$3,Info!$H$3)</f>
        <v>1396088148.3306806</v>
      </c>
      <c r="L59" s="47" t="e">
        <f ca="1">L49-OFFSET(#REF!,Info!$G$4,Info!$H$4)</f>
        <v>#REF!</v>
      </c>
      <c r="M59" s="133" t="str">
        <f t="shared" ca="1" si="49"/>
        <v>NA</v>
      </c>
      <c r="N59" s="133" t="str">
        <f t="shared" ca="1" si="61"/>
        <v>NA</v>
      </c>
      <c r="O59" s="133" t="str">
        <f t="shared" ca="1" si="62"/>
        <v>NA</v>
      </c>
      <c r="P59" s="47" t="e">
        <f ca="1">P49-OFFSET(#REF!,Info!$G$4,Info!$H$4)</f>
        <v>#REF!</v>
      </c>
      <c r="Q59" s="47" t="e">
        <f ca="1">Q49-OFFSET(#REF!,Info!$G$4,Info!$H$4)</f>
        <v>#REF!</v>
      </c>
      <c r="R59" s="133" t="str">
        <f t="shared" ca="1" si="52"/>
        <v>NA</v>
      </c>
      <c r="S59" s="133" t="str">
        <f t="shared" ca="1" si="63"/>
        <v>NA</v>
      </c>
      <c r="T59" s="133" t="str">
        <f t="shared" ca="1" si="64"/>
        <v>NA</v>
      </c>
      <c r="U59" s="47" t="e">
        <f ca="1">U49-OFFSET(#REF!,Info!$G$4,Info!$H$4)</f>
        <v>#REF!</v>
      </c>
    </row>
    <row r="60" spans="1:21" ht="13.5" thickBot="1" x14ac:dyDescent="0.25">
      <c r="A60" s="43" t="str">
        <f ca="1">OFFSET(Picture!B46,Info!$G$4,0)</f>
        <v>NCB WATER RUNJSW DPSG</v>
      </c>
      <c r="B60" s="44">
        <f ca="1">B50-OFFSET(Picture!C46,Info!$G$3,Info!$H$3)</f>
        <v>160136190.94241002</v>
      </c>
      <c r="C60" s="127">
        <f t="shared" ca="1" si="44"/>
        <v>5.4775982912977241</v>
      </c>
      <c r="D60" s="127">
        <f t="shared" ca="1" si="57"/>
        <v>8.8548553267058452</v>
      </c>
      <c r="E60" s="127">
        <f t="shared" ca="1" si="58"/>
        <v>-0.10676443455611562</v>
      </c>
      <c r="F60" s="44">
        <f ca="1">F50-OFFSET(Picture!D46,Info!$G$3,Info!$H$3)</f>
        <v>151820095.96024507</v>
      </c>
      <c r="G60" s="44">
        <f ca="1">G50-OFFSET(Picture!G46,Info!$G$3,Info!$H$3)</f>
        <v>1257350533.28087</v>
      </c>
      <c r="H60" s="127">
        <f t="shared" ca="1" si="41"/>
        <v>112.62494954795912</v>
      </c>
      <c r="I60" s="127">
        <f t="shared" ca="1" si="59"/>
        <v>69.526176447912135</v>
      </c>
      <c r="J60" s="127">
        <f t="shared" ca="1" si="60"/>
        <v>34.62023160048043</v>
      </c>
      <c r="K60" s="44">
        <f ca="1">K50-OFFSET(Picture!F46,Info!$G$3,Info!$H$3)</f>
        <v>591346658.02578604</v>
      </c>
      <c r="L60" s="45" t="e">
        <f ca="1">L50-OFFSET(#REF!,Info!$G$4,Info!$H$4)</f>
        <v>#REF!</v>
      </c>
      <c r="M60" s="127" t="str">
        <f t="shared" ca="1" si="49"/>
        <v>NA</v>
      </c>
      <c r="N60" s="127" t="str">
        <f t="shared" ca="1" si="61"/>
        <v>NA</v>
      </c>
      <c r="O60" s="127" t="str">
        <f t="shared" ca="1" si="62"/>
        <v>NA</v>
      </c>
      <c r="P60" s="45" t="e">
        <f ca="1">P50-OFFSET(#REF!,Info!$G$4,Info!$H$4)</f>
        <v>#REF!</v>
      </c>
      <c r="Q60" s="45" t="e">
        <f ca="1">Q50-OFFSET(#REF!,Info!$G$4,Info!$H$4)</f>
        <v>#REF!</v>
      </c>
      <c r="R60" s="127" t="str">
        <f t="shared" ca="1" si="52"/>
        <v>NA</v>
      </c>
      <c r="S60" s="127" t="str">
        <f t="shared" ca="1" si="63"/>
        <v>NA</v>
      </c>
      <c r="T60" s="127" t="str">
        <f t="shared" ca="1" si="64"/>
        <v>NA</v>
      </c>
      <c r="U60" s="45" t="e">
        <f ca="1">U50-OFFSET(#REF!,Info!$G$4,Info!$H$4)</f>
        <v>#REF!</v>
      </c>
    </row>
    <row r="61" spans="1:21" ht="13.5" thickBot="1" x14ac:dyDescent="0.25">
      <c r="A61" s="43" t="str">
        <f ca="1">OFFSET(Picture!B47,Info!$G$4,0)</f>
        <v>NCB WATER RUNJSW PRIVATE LABEL</v>
      </c>
      <c r="B61" s="46">
        <f ca="1">B55-OFFSET(Picture!C47,Info!$G$3,Info!$H$3)</f>
        <v>98818060.820005774</v>
      </c>
      <c r="C61" s="133">
        <f t="shared" ca="1" si="44"/>
        <v>2.0952269612336449</v>
      </c>
      <c r="D61" s="133">
        <f t="shared" ca="1" si="57"/>
        <v>5.4642215921162682</v>
      </c>
      <c r="E61" s="133">
        <f t="shared" ca="1" si="58"/>
        <v>-0.24909301788199567</v>
      </c>
      <c r="F61" s="46">
        <f ca="1">F55-OFFSET(Picture!D47,Info!$G$3,Info!$H$3)</f>
        <v>96790088.784001395</v>
      </c>
      <c r="G61" s="46">
        <f ca="1">G57-OFFSET(Picture!G47,Info!$G$3,Info!$H$3)</f>
        <v>13751021397.777643</v>
      </c>
      <c r="H61" s="133">
        <f t="shared" ca="1" si="41"/>
        <v>115.04422722055784</v>
      </c>
      <c r="I61" s="133">
        <f t="shared" ca="1" si="59"/>
        <v>760.37343185930604</v>
      </c>
      <c r="J61" s="133">
        <f t="shared" ca="1" si="60"/>
        <v>382.91909411909529</v>
      </c>
      <c r="K61" s="46">
        <f ca="1">K57-OFFSET(Picture!F47,Info!$G$3,Info!$H$3)</f>
        <v>6394508504.3710814</v>
      </c>
      <c r="L61" s="47" t="e">
        <f ca="1">L55-OFFSET(#REF!,Info!$G$4,Info!$H$4)</f>
        <v>#REF!</v>
      </c>
      <c r="M61" s="133" t="str">
        <f t="shared" ca="1" si="49"/>
        <v>NA</v>
      </c>
      <c r="N61" s="133" t="str">
        <f t="shared" ca="1" si="61"/>
        <v>NA</v>
      </c>
      <c r="O61" s="133" t="str">
        <f t="shared" ca="1" si="62"/>
        <v>NA</v>
      </c>
      <c r="P61" s="47" t="e">
        <f ca="1">P55-OFFSET(#REF!,Info!$G$4,Info!$H$4)</f>
        <v>#REF!</v>
      </c>
      <c r="Q61" s="47" t="e">
        <f ca="1">Q55-OFFSET(#REF!,Info!$G$4,Info!$H$4)</f>
        <v>#REF!</v>
      </c>
      <c r="R61" s="133" t="str">
        <f t="shared" ca="1" si="52"/>
        <v>NA</v>
      </c>
      <c r="S61" s="133" t="str">
        <f t="shared" ca="1" si="63"/>
        <v>NA</v>
      </c>
      <c r="T61" s="133" t="str">
        <f t="shared" ca="1" si="64"/>
        <v>NA</v>
      </c>
      <c r="U61" s="47" t="e">
        <f ca="1">U55-OFFSET(#REF!,Info!$G$4,Info!$H$4)</f>
        <v>#REF!</v>
      </c>
    </row>
    <row r="62" spans="1:21" ht="13.5" thickBot="1" x14ac:dyDescent="0.25">
      <c r="A62" s="43" t="str">
        <f ca="1">OFFSET(Picture!B48,Info!$G$4,0)</f>
        <v>NCB NCB (EX WTR) SHELF STABLE J&amp;D</v>
      </c>
      <c r="B62" s="44">
        <f ca="1">B57-OFFSET(Picture!C48,Info!$G$3,Info!$H$3)</f>
        <v>1618014963.2902019</v>
      </c>
      <c r="C62" s="127">
        <f t="shared" ca="1" si="44"/>
        <v>7.1393650695679014</v>
      </c>
      <c r="D62" s="127">
        <f ca="1">IF(ISERROR((B62)/$B$62*100),"NA",(B62)/$B$62*100)</f>
        <v>100</v>
      </c>
      <c r="E62" s="127">
        <f ca="1">D62-(F62/$F$62*100)</f>
        <v>0</v>
      </c>
      <c r="F62" s="44">
        <f ca="1">F57-OFFSET(Picture!D48,Info!$G$3,Info!$H$3)</f>
        <v>1510196520.4288731</v>
      </c>
      <c r="G62" s="44">
        <f ca="1">G58-OFFSET(Picture!G48,Info!$G$3,Info!$H$3)</f>
        <v>2331235783.00493</v>
      </c>
      <c r="H62" s="127">
        <f t="shared" ca="1" si="41"/>
        <v>123.64993020530915</v>
      </c>
      <c r="I62" s="127">
        <f ca="1">IF(ISERROR((G62)/$B$62*100),"NA",(G62)/$B$62*100)</f>
        <v>144.07998911607143</v>
      </c>
      <c r="J62" s="127">
        <f ca="1">I62-(K62/$F$62*100)</f>
        <v>75.058556652598639</v>
      </c>
      <c r="K62" s="44">
        <f ca="1">K58-OFFSET(Picture!F48,Info!$G$3,Info!$H$3)</f>
        <v>1042359271.4135306</v>
      </c>
      <c r="L62" s="45" t="e">
        <f ca="1">L57-OFFSET(#REF!,Info!$G$4,Info!$H$4)</f>
        <v>#REF!</v>
      </c>
      <c r="M62" s="127" t="str">
        <f t="shared" ca="1" si="49"/>
        <v>NA</v>
      </c>
      <c r="N62" s="127" t="str">
        <f ca="1">IF(ISERROR((L62)/$L$62*100),"NA",(L62)/$L$62*100)</f>
        <v>NA</v>
      </c>
      <c r="O62" s="127" t="str">
        <f ca="1">IF(ISERROR(N62-(P62/$P$62*100)),"NA",N62-(P62/$P$62*100))</f>
        <v>NA</v>
      </c>
      <c r="P62" s="45" t="e">
        <f ca="1">P57-OFFSET(#REF!,Info!$G$4,Info!$H$4)</f>
        <v>#REF!</v>
      </c>
      <c r="Q62" s="45" t="e">
        <f ca="1">Q57-OFFSET(#REF!,Info!$G$4,Info!$H$4)</f>
        <v>#REF!</v>
      </c>
      <c r="R62" s="127" t="str">
        <f t="shared" ca="1" si="52"/>
        <v>NA</v>
      </c>
      <c r="S62" s="127" t="str">
        <f ca="1">IF(ISERROR((Q62)/$Q$62*100),"NA",(Q62)/$Q$62*100)</f>
        <v>NA</v>
      </c>
      <c r="T62" s="127" t="str">
        <f ca="1">IF(ISERROR(S62-(U62/$U$62*100)),"NA",S62-(U62/$U$62*100))</f>
        <v>NA</v>
      </c>
      <c r="U62" s="45" t="e">
        <f ca="1">U57-OFFSET(#REF!,Info!$G$4,Info!$H$4)</f>
        <v>#REF!</v>
      </c>
    </row>
    <row r="63" spans="1:21" ht="13.5" thickBot="1" x14ac:dyDescent="0.25">
      <c r="A63" s="43" t="str">
        <f ca="1">OFFSET(Picture!B49,Info!$G$4,0)</f>
        <v>NCB NCB (EX WTR) SHF_ST J&amp;D PCNA</v>
      </c>
      <c r="B63" s="46">
        <f ca="1">B58-OFFSET(Picture!C49,Info!$G$3,Info!$H$3)</f>
        <v>480095635.77142423</v>
      </c>
      <c r="C63" s="133">
        <f t="shared" ca="1" si="44"/>
        <v>10.358553011268413</v>
      </c>
      <c r="D63" s="133">
        <f t="shared" ref="D63:D65" ca="1" si="65">IF(ISERROR((B63)/$B$62*100),"NA",(B63)/$B$62*100)</f>
        <v>29.671890969114344</v>
      </c>
      <c r="E63" s="133">
        <f t="shared" ref="E63:E65" ca="1" si="66">D63-(F63/$F$62*100)</f>
        <v>0.86553684339691728</v>
      </c>
      <c r="F63" s="46">
        <f ca="1">F58-OFFSET(Picture!D49,Info!$G$3,Info!$H$3)</f>
        <v>435032557.66900367</v>
      </c>
      <c r="G63" s="46">
        <f ca="1">G59-OFFSET(Picture!G49,Info!$G$3,Info!$H$3)</f>
        <v>2892814460.9529214</v>
      </c>
      <c r="H63" s="133">
        <f t="shared" ca="1" si="41"/>
        <v>112.56851439809745</v>
      </c>
      <c r="I63" s="133">
        <f t="shared" ref="I63:I65" ca="1" si="67">IF(ISERROR((G63)/$B$62*100),"NA",(G63)/$B$62*100)</f>
        <v>178.78786825743808</v>
      </c>
      <c r="J63" s="133">
        <f t="shared" ref="J63:J65" ca="1" si="68">I63-(K63/$F$62*100)</f>
        <v>88.674717015435917</v>
      </c>
      <c r="K63" s="46">
        <f ca="1">K59-OFFSET(Picture!F49,Info!$G$3,Info!$H$3)</f>
        <v>1360885674.5055244</v>
      </c>
      <c r="L63" s="47" t="e">
        <f ca="1">L58-OFFSET(#REF!,Info!$G$4,Info!$H$4)</f>
        <v>#REF!</v>
      </c>
      <c r="M63" s="133" t="str">
        <f t="shared" ca="1" si="49"/>
        <v>NA</v>
      </c>
      <c r="N63" s="133" t="str">
        <f t="shared" ref="N63:N65" ca="1" si="69">IF(ISERROR((L63)/$L$62*100),"NA",(L63)/$L$62*100)</f>
        <v>NA</v>
      </c>
      <c r="O63" s="133" t="str">
        <f t="shared" ref="O63:O65" ca="1" si="70">IF(ISERROR(N63-(P63/$P$62*100)),"NA",N63-(P63/$P$62*100))</f>
        <v>NA</v>
      </c>
      <c r="P63" s="47" t="e">
        <f ca="1">P58-OFFSET(#REF!,Info!$G$4,Info!$H$4)</f>
        <v>#REF!</v>
      </c>
      <c r="Q63" s="47" t="e">
        <f ca="1">Q58-OFFSET(#REF!,Info!$G$4,Info!$H$4)</f>
        <v>#REF!</v>
      </c>
      <c r="R63" s="133" t="str">
        <f t="shared" ca="1" si="52"/>
        <v>NA</v>
      </c>
      <c r="S63" s="133" t="str">
        <f t="shared" ref="S63:S65" ca="1" si="71">IF(ISERROR((Q63)/$Q$62*100),"NA",(Q63)/$Q$62*100)</f>
        <v>NA</v>
      </c>
      <c r="T63" s="133" t="str">
        <f t="shared" ref="T63:T65" ca="1" si="72">IF(ISERROR(S63-(U63/$U$62*100)),"NA",S63-(U63/$U$62*100))</f>
        <v>NA</v>
      </c>
      <c r="U63" s="47" t="e">
        <f ca="1">U58-OFFSET(#REF!,Info!$G$4,Info!$H$4)</f>
        <v>#REF!</v>
      </c>
    </row>
    <row r="64" spans="1:21" ht="13.5" thickBot="1" x14ac:dyDescent="0.25">
      <c r="A64" s="43" t="str">
        <f ca="1">OFFSET(Picture!B50,Info!$G$4,0)</f>
        <v>NCB NCB (EX WTR) SHF_ST J&amp;D COCA COLA</v>
      </c>
      <c r="B64" s="44">
        <f ca="1">B59-OFFSET(Picture!C50,Info!$G$3,Info!$H$3)</f>
        <v>353148113.75648785</v>
      </c>
      <c r="C64" s="127">
        <f t="shared" ca="1" si="44"/>
        <v>1.5676147476112443</v>
      </c>
      <c r="D64" s="127">
        <f t="shared" ca="1" si="65"/>
        <v>21.826010374982445</v>
      </c>
      <c r="E64" s="127">
        <f t="shared" ca="1" si="66"/>
        <v>-1.1973214162410741</v>
      </c>
      <c r="F64" s="44">
        <f ca="1">F59-OFFSET(Picture!D50,Info!$G$3,Info!$H$3)</f>
        <v>347697555.59785211</v>
      </c>
      <c r="G64" s="44">
        <f ca="1">G60-OFFSET(Picture!G50,Info!$G$3,Info!$H$3)</f>
        <v>1131075180.1101279</v>
      </c>
      <c r="H64" s="127">
        <f t="shared" ca="1" si="41"/>
        <v>113.96106188959966</v>
      </c>
      <c r="I64" s="127">
        <f t="shared" ca="1" si="67"/>
        <v>69.905112484875204</v>
      </c>
      <c r="J64" s="127">
        <f t="shared" ca="1" si="68"/>
        <v>34.900662139556033</v>
      </c>
      <c r="K64" s="44">
        <f ca="1">K60-OFFSET(Picture!F50,Info!$G$3,Info!$H$3)</f>
        <v>528635991.11026275</v>
      </c>
      <c r="L64" s="45" t="e">
        <f ca="1">L59-OFFSET(#REF!,Info!$G$4,Info!$H$4)</f>
        <v>#REF!</v>
      </c>
      <c r="M64" s="127" t="str">
        <f t="shared" ca="1" si="49"/>
        <v>NA</v>
      </c>
      <c r="N64" s="127" t="str">
        <f t="shared" ca="1" si="69"/>
        <v>NA</v>
      </c>
      <c r="O64" s="127" t="str">
        <f t="shared" ca="1" si="70"/>
        <v>NA</v>
      </c>
      <c r="P64" s="45" t="e">
        <f ca="1">P59-OFFSET(#REF!,Info!$G$4,Info!$H$4)</f>
        <v>#REF!</v>
      </c>
      <c r="Q64" s="45" t="e">
        <f ca="1">Q59-OFFSET(#REF!,Info!$G$4,Info!$H$4)</f>
        <v>#REF!</v>
      </c>
      <c r="R64" s="127" t="str">
        <f t="shared" ca="1" si="52"/>
        <v>NA</v>
      </c>
      <c r="S64" s="127" t="str">
        <f t="shared" ca="1" si="71"/>
        <v>NA</v>
      </c>
      <c r="T64" s="127" t="str">
        <f t="shared" ca="1" si="72"/>
        <v>NA</v>
      </c>
      <c r="U64" s="45" t="e">
        <f ca="1">U59-OFFSET(#REF!,Info!$G$4,Info!$H$4)</f>
        <v>#REF!</v>
      </c>
    </row>
    <row r="65" spans="1:21" ht="13.5" thickBot="1" x14ac:dyDescent="0.25">
      <c r="A65" s="43" t="str">
        <f ca="1">OFFSET(Picture!B51,Info!$G$4,0)</f>
        <v>NCB NCB (EX WTR) SHF_ST J&amp;D DPSG</v>
      </c>
      <c r="B65" s="46">
        <f ca="1">B60-OFFSET(Picture!C51,Info!$G$3,Info!$H$3)</f>
        <v>141474562.34076011</v>
      </c>
      <c r="C65" s="133">
        <f t="shared" ca="1" si="44"/>
        <v>5.1884131744286082</v>
      </c>
      <c r="D65" s="133">
        <f t="shared" ca="1" si="65"/>
        <v>8.7437116189008748</v>
      </c>
      <c r="E65" s="133">
        <f t="shared" ca="1" si="66"/>
        <v>-0.1621714810466699</v>
      </c>
      <c r="F65" s="46">
        <f ca="1">F60-OFFSET(Picture!D51,Info!$G$3,Info!$H$3)</f>
        <v>134496336.68887088</v>
      </c>
      <c r="G65" s="46">
        <f ca="1">G61-OFFSET(Picture!G51,Info!$G$3,Info!$H$3)</f>
        <v>13608006028.717249</v>
      </c>
      <c r="H65" s="133">
        <f t="shared" ca="1" si="41"/>
        <v>115.04949592536546</v>
      </c>
      <c r="I65" s="133">
        <f t="shared" ca="1" si="67"/>
        <v>841.03091364777219</v>
      </c>
      <c r="J65" s="133">
        <f t="shared" ca="1" si="68"/>
        <v>422.02263974150191</v>
      </c>
      <c r="K65" s="46">
        <f ca="1">K61-OFFSET(Picture!F51,Info!$G$3,Info!$H$3)</f>
        <v>6327848372.8415756</v>
      </c>
      <c r="L65" s="47" t="e">
        <f ca="1">L60-OFFSET(#REF!,Info!$G$4,Info!$H$4)</f>
        <v>#REF!</v>
      </c>
      <c r="M65" s="133" t="str">
        <f t="shared" ca="1" si="49"/>
        <v>NA</v>
      </c>
      <c r="N65" s="133" t="str">
        <f t="shared" ca="1" si="69"/>
        <v>NA</v>
      </c>
      <c r="O65" s="133" t="str">
        <f t="shared" ca="1" si="70"/>
        <v>NA</v>
      </c>
      <c r="P65" s="47" t="e">
        <f ca="1">P60-OFFSET(#REF!,Info!$G$4,Info!$H$4)</f>
        <v>#REF!</v>
      </c>
      <c r="Q65" s="47" t="e">
        <f ca="1">Q60-OFFSET(#REF!,Info!$G$4,Info!$H$4)</f>
        <v>#REF!</v>
      </c>
      <c r="R65" s="133" t="str">
        <f t="shared" ca="1" si="52"/>
        <v>NA</v>
      </c>
      <c r="S65" s="133" t="str">
        <f t="shared" ca="1" si="71"/>
        <v>NA</v>
      </c>
      <c r="T65" s="133" t="str">
        <f t="shared" ca="1" si="72"/>
        <v>NA</v>
      </c>
      <c r="U65" s="47" t="e">
        <f ca="1">U60-OFFSET(#REF!,Info!$G$4,Info!$H$4)</f>
        <v>#REF!</v>
      </c>
    </row>
    <row r="66" spans="1:21" ht="13.5" thickBot="1" x14ac:dyDescent="0.25">
      <c r="A66" s="43" t="str">
        <f ca="1">OFFSET(Picture!B52,Info!$G$4,0)</f>
        <v>NCB NCB (EX WTR) SHF_ST J&amp;D PRIVATE LABEL</v>
      </c>
      <c r="B66" s="44">
        <f ca="1">B61-OFFSET(Picture!C52,Info!$G$3,Info!$H$3)</f>
        <v>82309120.897544771</v>
      </c>
      <c r="C66" s="127">
        <f t="shared" ca="1" si="44"/>
        <v>3.0469012328695375</v>
      </c>
      <c r="D66" s="127">
        <f ca="1">IF(ISERROR((B66)/$B$57*100),"NA",(B66)/$B$57*100)</f>
        <v>4.5513469086960603</v>
      </c>
      <c r="E66" s="127">
        <f ca="1">IF(B66="NA","NA",D66-(F66/$F$57*100))</f>
        <v>-0.16352912145091381</v>
      </c>
      <c r="F66" s="44">
        <f ca="1">F61-OFFSET(Picture!D52,Info!$G$3,Info!$H$3)</f>
        <v>79875396.458103389</v>
      </c>
      <c r="G66" s="44">
        <f ca="1">G62-OFFSET(Picture!G52,Info!$G$3,Info!$H$3)</f>
        <v>2204404292.0325933</v>
      </c>
      <c r="H66" s="127">
        <f t="shared" ca="1" si="41"/>
        <v>125.70004577721568</v>
      </c>
      <c r="I66" s="127">
        <f ca="1">IF(ISERROR((G66)/$B$57*100),"NA",(G66)/$B$57*100)</f>
        <v>121.89425121606598</v>
      </c>
      <c r="J66" s="127">
        <f ca="1">IF(G66="NA","NA",I66-(K66/$F$57*100))</f>
        <v>64.241922767166187</v>
      </c>
      <c r="K66" s="44">
        <f ca="1">K62-OFFSET(Picture!F52,Info!$G$3,Info!$H$3)</f>
        <v>976696431.07140517</v>
      </c>
      <c r="L66" s="45" t="e">
        <f ca="1">L61-OFFSET(#REF!,Info!$G$4,Info!$H$4)</f>
        <v>#REF!</v>
      </c>
      <c r="M66" s="127" t="str">
        <f t="shared" ca="1" si="49"/>
        <v>NA</v>
      </c>
      <c r="N66" s="127" t="str">
        <f ca="1">IF(ISERROR((L66)/$L$57*100),"NA",(L66)/$L$57*100)</f>
        <v>NA</v>
      </c>
      <c r="O66" s="127" t="str">
        <f ca="1">IF(ISERROR(N66-(P66/$P$57*100)),"NA",N66-(P66/$P$57*100))</f>
        <v>NA</v>
      </c>
      <c r="P66" s="45" t="e">
        <f ca="1">P61-OFFSET(#REF!,Info!$G$4,Info!$H$4)</f>
        <v>#REF!</v>
      </c>
      <c r="Q66" s="45" t="e">
        <f ca="1">Q61-OFFSET(#REF!,Info!$G$4,Info!$H$4)</f>
        <v>#REF!</v>
      </c>
      <c r="R66" s="127" t="str">
        <f t="shared" ca="1" si="52"/>
        <v>NA</v>
      </c>
      <c r="S66" s="127" t="str">
        <f ca="1">IF(ISERROR((Q66)/$Q$57*100),"NA",(Q66)/$Q$57*100)</f>
        <v>NA</v>
      </c>
      <c r="T66" s="127" t="str">
        <f ca="1">IF(ISERROR(S66-(U66/$U$57*100)),"NA",S66-(U66/$U$57*100))</f>
        <v>NA</v>
      </c>
      <c r="U66" s="45" t="e">
        <f ca="1">U61-OFFSET(#REF!,Info!$G$4,Info!$H$4)</f>
        <v>#REF!</v>
      </c>
    </row>
  </sheetData>
  <mergeCells count="12">
    <mergeCell ref="A3:A5"/>
    <mergeCell ref="B4:F4"/>
    <mergeCell ref="G4:K4"/>
    <mergeCell ref="Q45:U45"/>
    <mergeCell ref="Q4:U4"/>
    <mergeCell ref="A44:A46"/>
    <mergeCell ref="B45:F45"/>
    <mergeCell ref="G45:K45"/>
    <mergeCell ref="B44:U44"/>
    <mergeCell ref="L45:P45"/>
    <mergeCell ref="B3:U3"/>
    <mergeCell ref="L4:P4"/>
  </mergeCells>
  <phoneticPr fontId="18"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00"/>
  </sheetPr>
  <dimension ref="A1:R2340"/>
  <sheetViews>
    <sheetView topLeftCell="B1" workbookViewId="0">
      <selection activeCell="E2" sqref="E2"/>
    </sheetView>
  </sheetViews>
  <sheetFormatPr defaultRowHeight="12.75" x14ac:dyDescent="0.2"/>
  <cols>
    <col min="1" max="1" width="46.7109375" style="67" bestFit="1" customWidth="1"/>
    <col min="2" max="2" width="55.42578125" style="67" bestFit="1" customWidth="1"/>
    <col min="3" max="6" width="13.85546875" style="67" bestFit="1" customWidth="1"/>
    <col min="7" max="10" width="14.85546875" style="67" bestFit="1" customWidth="1"/>
    <col min="11" max="14" width="12.7109375" style="67" bestFit="1" customWidth="1"/>
    <col min="15" max="18" width="14.42578125" style="67" bestFit="1" customWidth="1"/>
    <col min="19" max="16384" width="9.140625" style="67"/>
  </cols>
  <sheetData>
    <row r="1" spans="1:18" x14ac:dyDescent="0.2">
      <c r="A1" s="207" t="s">
        <v>225</v>
      </c>
      <c r="B1" s="67" t="s">
        <v>224</v>
      </c>
      <c r="C1" s="67" t="s">
        <v>389</v>
      </c>
      <c r="D1" s="67" t="s">
        <v>389</v>
      </c>
      <c r="E1" s="67" t="s">
        <v>389</v>
      </c>
      <c r="F1" s="67" t="s">
        <v>389</v>
      </c>
      <c r="G1" s="67" t="s">
        <v>389</v>
      </c>
      <c r="H1" s="67" t="s">
        <v>389</v>
      </c>
      <c r="I1" s="67" t="s">
        <v>389</v>
      </c>
      <c r="J1" s="67" t="s">
        <v>389</v>
      </c>
      <c r="K1" s="67" t="s">
        <v>390</v>
      </c>
      <c r="L1" s="67" t="s">
        <v>390</v>
      </c>
      <c r="M1" s="67" t="s">
        <v>390</v>
      </c>
      <c r="N1" s="67" t="s">
        <v>390</v>
      </c>
      <c r="O1" s="67" t="s">
        <v>390</v>
      </c>
      <c r="P1" s="67" t="s">
        <v>390</v>
      </c>
      <c r="Q1" s="67" t="s">
        <v>390</v>
      </c>
      <c r="R1" s="67" t="s">
        <v>390</v>
      </c>
    </row>
    <row r="2" spans="1:18" ht="38.25" x14ac:dyDescent="0.2">
      <c r="A2" s="210" t="s">
        <v>225</v>
      </c>
      <c r="B2" s="210" t="s">
        <v>224</v>
      </c>
      <c r="C2" s="210" t="s">
        <v>391</v>
      </c>
      <c r="D2" s="210" t="s">
        <v>391</v>
      </c>
      <c r="E2" s="210" t="s">
        <v>392</v>
      </c>
      <c r="F2" s="210" t="s">
        <v>392</v>
      </c>
      <c r="G2" s="210" t="s">
        <v>393</v>
      </c>
      <c r="H2" s="210" t="s">
        <v>393</v>
      </c>
      <c r="I2" s="210" t="s">
        <v>394</v>
      </c>
      <c r="J2" s="210" t="s">
        <v>394</v>
      </c>
      <c r="K2" s="210" t="s">
        <v>391</v>
      </c>
      <c r="L2" s="210" t="s">
        <v>391</v>
      </c>
      <c r="M2" s="210" t="s">
        <v>392</v>
      </c>
      <c r="N2" s="210" t="s">
        <v>392</v>
      </c>
      <c r="O2" s="210" t="s">
        <v>393</v>
      </c>
      <c r="P2" s="210" t="s">
        <v>393</v>
      </c>
      <c r="Q2" s="210" t="s">
        <v>394</v>
      </c>
      <c r="R2" s="210" t="s">
        <v>394</v>
      </c>
    </row>
    <row r="3" spans="1:18" ht="13.5" customHeight="1" x14ac:dyDescent="0.2">
      <c r="A3" s="67" t="s">
        <v>225</v>
      </c>
      <c r="B3" s="67" t="s">
        <v>224</v>
      </c>
      <c r="C3" s="210" t="s">
        <v>395</v>
      </c>
      <c r="D3" s="210" t="s">
        <v>396</v>
      </c>
      <c r="E3" s="210" t="s">
        <v>395</v>
      </c>
      <c r="F3" s="210" t="s">
        <v>396</v>
      </c>
      <c r="G3" s="210" t="s">
        <v>395</v>
      </c>
      <c r="H3" s="210" t="s">
        <v>396</v>
      </c>
      <c r="I3" s="210" t="s">
        <v>395</v>
      </c>
      <c r="J3" s="210" t="s">
        <v>396</v>
      </c>
      <c r="K3" s="210" t="s">
        <v>395</v>
      </c>
      <c r="L3" s="210" t="s">
        <v>396</v>
      </c>
      <c r="M3" s="210" t="s">
        <v>395</v>
      </c>
      <c r="N3" s="210" t="s">
        <v>396</v>
      </c>
      <c r="O3" s="210" t="s">
        <v>395</v>
      </c>
      <c r="P3" s="210" t="s">
        <v>396</v>
      </c>
      <c r="Q3" s="210" t="s">
        <v>395</v>
      </c>
      <c r="R3" s="210" t="s">
        <v>396</v>
      </c>
    </row>
    <row r="4" spans="1:18" x14ac:dyDescent="0.2">
      <c r="A4" s="67" t="s">
        <v>301</v>
      </c>
      <c r="B4" s="67" t="s">
        <v>455</v>
      </c>
      <c r="C4" s="208">
        <v>579699438.969383</v>
      </c>
      <c r="D4" s="208">
        <v>568420490.10064495</v>
      </c>
      <c r="E4" s="208">
        <v>2260578049.3687801</v>
      </c>
      <c r="F4" s="208">
        <v>2200060188.23983</v>
      </c>
      <c r="G4" s="208">
        <v>4579978597.2493601</v>
      </c>
      <c r="H4" s="208">
        <v>4504967682.0568895</v>
      </c>
      <c r="I4" s="208">
        <v>17447247496.6936</v>
      </c>
      <c r="J4" s="208">
        <v>17135392655.34</v>
      </c>
      <c r="K4" s="208">
        <v>89768819.862900794</v>
      </c>
      <c r="L4" s="208">
        <v>91774437.192409396</v>
      </c>
      <c r="M4" s="208">
        <v>346481421.39555299</v>
      </c>
      <c r="N4" s="208">
        <v>353539066.54228503</v>
      </c>
      <c r="O4" s="208">
        <v>720316277.68306506</v>
      </c>
      <c r="P4" s="208">
        <v>742608412.22438395</v>
      </c>
      <c r="Q4" s="208">
        <v>2767749449.8139701</v>
      </c>
      <c r="R4" s="208">
        <v>2842254979.2025299</v>
      </c>
    </row>
    <row r="5" spans="1:18" x14ac:dyDescent="0.2">
      <c r="A5" s="206" t="s">
        <v>301</v>
      </c>
      <c r="B5" s="209" t="s">
        <v>456</v>
      </c>
      <c r="C5" s="204">
        <v>203246470.568423</v>
      </c>
      <c r="D5" s="204">
        <v>192049076.935615</v>
      </c>
      <c r="E5" s="204">
        <v>774378890.45028901</v>
      </c>
      <c r="F5" s="204">
        <v>753817716.11498702</v>
      </c>
      <c r="G5" s="204">
        <v>1560102204.04212</v>
      </c>
      <c r="H5" s="204">
        <v>1548498761.3713601</v>
      </c>
      <c r="I5" s="204">
        <v>5967447368.5127096</v>
      </c>
      <c r="J5" s="204">
        <v>5908249376.0573997</v>
      </c>
      <c r="K5" s="205">
        <v>30817566.123451799</v>
      </c>
      <c r="L5" s="205">
        <v>28973117.904103801</v>
      </c>
      <c r="M5" s="205">
        <v>112966283.031932</v>
      </c>
      <c r="N5" s="205">
        <v>114226990.365218</v>
      </c>
      <c r="O5" s="205">
        <v>231465069.69890699</v>
      </c>
      <c r="P5" s="205">
        <v>239560194.68428299</v>
      </c>
      <c r="Q5" s="205">
        <v>891771062.45347905</v>
      </c>
      <c r="R5" s="205">
        <v>921307553.90614104</v>
      </c>
    </row>
    <row r="6" spans="1:18" x14ac:dyDescent="0.2">
      <c r="A6" s="206" t="s">
        <v>301</v>
      </c>
      <c r="B6" s="209" t="s">
        <v>457</v>
      </c>
      <c r="C6" s="204">
        <v>177502302.28172001</v>
      </c>
      <c r="D6" s="204">
        <v>154639332.20837101</v>
      </c>
      <c r="E6" s="204">
        <v>719474967.98486805</v>
      </c>
      <c r="F6" s="204">
        <v>610176544.93462706</v>
      </c>
      <c r="G6" s="204">
        <v>1403201208.8680601</v>
      </c>
      <c r="H6" s="204">
        <v>1260513060.60109</v>
      </c>
      <c r="I6" s="204">
        <v>4028247666.48915</v>
      </c>
      <c r="J6" s="204">
        <v>3709441102.0900002</v>
      </c>
      <c r="K6" s="205">
        <v>23373753.0928565</v>
      </c>
      <c r="L6" s="205">
        <v>20444697.9931789</v>
      </c>
      <c r="M6" s="205">
        <v>93822138.072669894</v>
      </c>
      <c r="N6" s="205">
        <v>81161985.984847993</v>
      </c>
      <c r="O6" s="205">
        <v>183147679.28780001</v>
      </c>
      <c r="P6" s="205">
        <v>168181644.81806901</v>
      </c>
      <c r="Q6" s="205">
        <v>509285046.77049202</v>
      </c>
      <c r="R6" s="205">
        <v>483537421.70797497</v>
      </c>
    </row>
    <row r="7" spans="1:18" x14ac:dyDescent="0.2">
      <c r="A7" s="206" t="s">
        <v>301</v>
      </c>
      <c r="B7" s="209" t="s">
        <v>458</v>
      </c>
      <c r="C7" s="204">
        <v>140633724.65710601</v>
      </c>
      <c r="D7" s="204">
        <v>123541127.552659</v>
      </c>
      <c r="E7" s="204">
        <v>571321968.20167005</v>
      </c>
      <c r="F7" s="204">
        <v>488104605.06949699</v>
      </c>
      <c r="G7" s="204">
        <v>1117544465.01665</v>
      </c>
      <c r="H7" s="204">
        <v>1010053574.99281</v>
      </c>
      <c r="I7" s="204">
        <v>3207898000.4857602</v>
      </c>
      <c r="J7" s="204">
        <v>2930115310.4675498</v>
      </c>
      <c r="K7" s="205">
        <v>17409034.368602801</v>
      </c>
      <c r="L7" s="205">
        <v>15420187.219032999</v>
      </c>
      <c r="M7" s="205">
        <v>69932741.929455906</v>
      </c>
      <c r="N7" s="205">
        <v>61018680.897045404</v>
      </c>
      <c r="O7" s="205">
        <v>136876586.86398801</v>
      </c>
      <c r="P7" s="205">
        <v>126890349.42463</v>
      </c>
      <c r="Q7" s="205">
        <v>381490318.22352201</v>
      </c>
      <c r="R7" s="205">
        <v>356565308.00065601</v>
      </c>
    </row>
    <row r="8" spans="1:18" x14ac:dyDescent="0.2">
      <c r="A8" s="206" t="s">
        <v>301</v>
      </c>
      <c r="B8" s="209" t="s">
        <v>459</v>
      </c>
      <c r="C8" s="204">
        <v>130714018.04144201</v>
      </c>
      <c r="D8" s="204">
        <v>113698648.75251301</v>
      </c>
      <c r="E8" s="204">
        <v>531253782.500947</v>
      </c>
      <c r="F8" s="204">
        <v>448634323.18591899</v>
      </c>
      <c r="G8" s="204">
        <v>1039341705.6394</v>
      </c>
      <c r="H8" s="204">
        <v>928051871.64398897</v>
      </c>
      <c r="I8" s="204">
        <v>2967957856.6712899</v>
      </c>
      <c r="J8" s="204">
        <v>2661989874.1444602</v>
      </c>
      <c r="K8" s="205">
        <v>15956218.5383221</v>
      </c>
      <c r="L8" s="205">
        <v>14013919.9768204</v>
      </c>
      <c r="M8" s="205">
        <v>64143911.5710852</v>
      </c>
      <c r="N8" s="205">
        <v>55353261.705599897</v>
      </c>
      <c r="O8" s="205">
        <v>125640587.93140499</v>
      </c>
      <c r="P8" s="205">
        <v>115049404.615171</v>
      </c>
      <c r="Q8" s="205">
        <v>348328991.68920398</v>
      </c>
      <c r="R8" s="205">
        <v>320010275.26378602</v>
      </c>
    </row>
    <row r="9" spans="1:18" x14ac:dyDescent="0.2">
      <c r="A9" s="206" t="s">
        <v>301</v>
      </c>
      <c r="B9" s="209" t="s">
        <v>460</v>
      </c>
      <c r="C9" s="204">
        <v>9895193.1402546298</v>
      </c>
      <c r="D9" s="204">
        <v>9735696.4158569593</v>
      </c>
      <c r="E9" s="204">
        <v>39965954.311691299</v>
      </c>
      <c r="F9" s="204">
        <v>39052767.562453501</v>
      </c>
      <c r="G9" s="204">
        <v>78000645.376226902</v>
      </c>
      <c r="H9" s="204">
        <v>81143611.964432493</v>
      </c>
      <c r="I9" s="204">
        <v>238728380.11752999</v>
      </c>
      <c r="J9" s="204">
        <v>263925441.40489599</v>
      </c>
      <c r="K9" s="205">
        <v>1452207.82050187</v>
      </c>
      <c r="L9" s="205">
        <v>1403399.11135859</v>
      </c>
      <c r="M9" s="205">
        <v>5786268.1434811</v>
      </c>
      <c r="N9" s="205">
        <v>5654782.7922754502</v>
      </c>
      <c r="O9" s="205">
        <v>11231077.9013297</v>
      </c>
      <c r="P9" s="205">
        <v>11819044.26489</v>
      </c>
      <c r="Q9" s="205">
        <v>33132785.698639799</v>
      </c>
      <c r="R9" s="205">
        <v>36424164.220369004</v>
      </c>
    </row>
    <row r="10" spans="1:18" x14ac:dyDescent="0.2">
      <c r="A10" s="206" t="s">
        <v>301</v>
      </c>
      <c r="B10" s="209" t="s">
        <v>461</v>
      </c>
      <c r="C10" s="204">
        <v>20752.679403167898</v>
      </c>
      <c r="D10" s="204">
        <v>86734.8969918847</v>
      </c>
      <c r="E10" s="204">
        <v>86577.315919331304</v>
      </c>
      <c r="F10" s="204">
        <v>337660.32855277002</v>
      </c>
      <c r="G10" s="204">
        <v>172403.909715474</v>
      </c>
      <c r="H10" s="204">
        <v>691690.78025165095</v>
      </c>
      <c r="I10" s="204">
        <v>1062706.5304501699</v>
      </c>
      <c r="J10" s="204">
        <v>2902239.6436779401</v>
      </c>
      <c r="K10" s="205">
        <v>390.62407844734201</v>
      </c>
      <c r="L10" s="205">
        <v>1828.81530090875</v>
      </c>
      <c r="M10" s="205">
        <v>1636.9375320455499</v>
      </c>
      <c r="N10" s="205">
        <v>6603.6545480984896</v>
      </c>
      <c r="O10" s="205">
        <v>3269.04323064355</v>
      </c>
      <c r="P10" s="205">
        <v>13323.5339990378</v>
      </c>
      <c r="Q10" s="205">
        <v>19888.331163858598</v>
      </c>
      <c r="R10" s="205">
        <v>52199.494703600503</v>
      </c>
    </row>
    <row r="11" spans="1:18" x14ac:dyDescent="0.2">
      <c r="A11" s="206" t="s">
        <v>301</v>
      </c>
      <c r="B11" s="209" t="s">
        <v>462</v>
      </c>
      <c r="C11" s="204">
        <v>3760.7960055327399</v>
      </c>
      <c r="D11" s="204">
        <v>19828.530699692899</v>
      </c>
      <c r="E11" s="204">
        <v>15624.538146495801</v>
      </c>
      <c r="F11" s="204">
        <v>78105.950575879804</v>
      </c>
      <c r="G11" s="204">
        <v>29596.2509725934</v>
      </c>
      <c r="H11" s="204">
        <v>161338.44317072001</v>
      </c>
      <c r="I11" s="204">
        <v>148513.05713067899</v>
      </c>
      <c r="J11" s="204">
        <v>1117943.03122956</v>
      </c>
      <c r="K11" s="205">
        <v>217.385700379371</v>
      </c>
      <c r="L11" s="205">
        <v>1011.79946358213</v>
      </c>
      <c r="M11" s="205">
        <v>921.79326355743297</v>
      </c>
      <c r="N11" s="205">
        <v>3824.9125483586099</v>
      </c>
      <c r="O11" s="205">
        <v>1635.1804292663601</v>
      </c>
      <c r="P11" s="205">
        <v>7965.8577936330303</v>
      </c>
      <c r="Q11" s="205">
        <v>8578.3184334731704</v>
      </c>
      <c r="R11" s="205">
        <v>53954.676870121002</v>
      </c>
    </row>
    <row r="12" spans="1:18" x14ac:dyDescent="0.2">
      <c r="A12" s="206" t="s">
        <v>301</v>
      </c>
      <c r="B12" s="209" t="s">
        <v>463</v>
      </c>
      <c r="C12" s="204">
        <v>52921958.528175302</v>
      </c>
      <c r="D12" s="204">
        <v>46595161.546050698</v>
      </c>
      <c r="E12" s="204">
        <v>213030179.02905601</v>
      </c>
      <c r="F12" s="204">
        <v>180913150.047833</v>
      </c>
      <c r="G12" s="204">
        <v>418334676.83991998</v>
      </c>
      <c r="H12" s="204">
        <v>366757151.88407803</v>
      </c>
      <c r="I12" s="204">
        <v>1421448081.8388</v>
      </c>
      <c r="J12" s="204">
        <v>1294469740.1852701</v>
      </c>
      <c r="K12" s="205">
        <v>5531520.8328482499</v>
      </c>
      <c r="L12" s="205">
        <v>4958990.8510296596</v>
      </c>
      <c r="M12" s="205">
        <v>22760179.038790502</v>
      </c>
      <c r="N12" s="205">
        <v>19239237.803794902</v>
      </c>
      <c r="O12" s="205">
        <v>45636608.543213397</v>
      </c>
      <c r="P12" s="205">
        <v>39327312.455769598</v>
      </c>
      <c r="Q12" s="205">
        <v>153323766.11390099</v>
      </c>
      <c r="R12" s="205">
        <v>141873843.741685</v>
      </c>
    </row>
    <row r="13" spans="1:18" x14ac:dyDescent="0.2">
      <c r="A13" s="206" t="s">
        <v>301</v>
      </c>
      <c r="B13" s="209" t="s">
        <v>464</v>
      </c>
      <c r="C13" s="204">
        <v>8782175.8008635901</v>
      </c>
      <c r="D13" s="204">
        <v>7504675.9085134696</v>
      </c>
      <c r="E13" s="204">
        <v>35521175.261169702</v>
      </c>
      <c r="F13" s="204">
        <v>29628950.781556401</v>
      </c>
      <c r="G13" s="204">
        <v>69437574.981216401</v>
      </c>
      <c r="H13" s="204">
        <v>60739180.3703482</v>
      </c>
      <c r="I13" s="204">
        <v>242845592.390845</v>
      </c>
      <c r="J13" s="204">
        <v>233664419.745186</v>
      </c>
      <c r="K13" s="205">
        <v>1185994.2923677401</v>
      </c>
      <c r="L13" s="205">
        <v>998190.66832621</v>
      </c>
      <c r="M13" s="205">
        <v>4718703.3132618396</v>
      </c>
      <c r="N13" s="205">
        <v>3972657.1437735199</v>
      </c>
      <c r="O13" s="205">
        <v>9229944.5983118303</v>
      </c>
      <c r="P13" s="205">
        <v>8226130.3885308299</v>
      </c>
      <c r="Q13" s="205">
        <v>32479140.0795242</v>
      </c>
      <c r="R13" s="205">
        <v>31541740.1975054</v>
      </c>
    </row>
    <row r="14" spans="1:18" x14ac:dyDescent="0.2">
      <c r="A14" s="206" t="s">
        <v>301</v>
      </c>
      <c r="B14" s="209" t="s">
        <v>465</v>
      </c>
      <c r="C14" s="204">
        <v>6211800.38435305</v>
      </c>
      <c r="D14" s="204">
        <v>4245939.3220391497</v>
      </c>
      <c r="E14" s="204">
        <v>25040375.131518699</v>
      </c>
      <c r="F14" s="204">
        <v>16635051.859984299</v>
      </c>
      <c r="G14" s="204">
        <v>48777222.685731098</v>
      </c>
      <c r="H14" s="204">
        <v>33825877.558169201</v>
      </c>
      <c r="I14" s="204">
        <v>162407481.35081699</v>
      </c>
      <c r="J14" s="204">
        <v>126486189.93350901</v>
      </c>
      <c r="K14" s="205">
        <v>963289.996754969</v>
      </c>
      <c r="L14" s="205">
        <v>703229.03881992097</v>
      </c>
      <c r="M14" s="205">
        <v>3809584.3836208298</v>
      </c>
      <c r="N14" s="205">
        <v>2795681.9362760801</v>
      </c>
      <c r="O14" s="205">
        <v>7440643.6475297296</v>
      </c>
      <c r="P14" s="205">
        <v>5792883.5071292697</v>
      </c>
      <c r="Q14" s="205">
        <v>25454628.039923601</v>
      </c>
      <c r="R14" s="205">
        <v>21739383.621559199</v>
      </c>
    </row>
    <row r="15" spans="1:18" x14ac:dyDescent="0.2">
      <c r="A15" s="206" t="s">
        <v>301</v>
      </c>
      <c r="B15" s="209" t="s">
        <v>466</v>
      </c>
      <c r="C15" s="204">
        <v>2083886.3647899099</v>
      </c>
      <c r="D15" s="204">
        <v>2675490.0518254298</v>
      </c>
      <c r="E15" s="204">
        <v>8515299.6955430191</v>
      </c>
      <c r="F15" s="204">
        <v>10651831.8589289</v>
      </c>
      <c r="G15" s="204">
        <v>16856366.982103702</v>
      </c>
      <c r="H15" s="204">
        <v>21940280.652310401</v>
      </c>
      <c r="I15" s="204">
        <v>66742352.582416698</v>
      </c>
      <c r="J15" s="204">
        <v>88188880.8782406</v>
      </c>
      <c r="K15" s="205">
        <v>171637.94958132299</v>
      </c>
      <c r="L15" s="205">
        <v>230639.92843683399</v>
      </c>
      <c r="M15" s="205">
        <v>701525.57451524795</v>
      </c>
      <c r="N15" s="205">
        <v>917725.78033575602</v>
      </c>
      <c r="O15" s="205">
        <v>1386156.5755136099</v>
      </c>
      <c r="P15" s="205">
        <v>1881472.85263728</v>
      </c>
      <c r="Q15" s="205">
        <v>5538497.9271768704</v>
      </c>
      <c r="R15" s="205">
        <v>7634473.01837839</v>
      </c>
    </row>
    <row r="16" spans="1:18" x14ac:dyDescent="0.2">
      <c r="A16" s="206" t="s">
        <v>301</v>
      </c>
      <c r="B16" s="209" t="s">
        <v>467</v>
      </c>
      <c r="C16" s="204">
        <v>162178534.57863799</v>
      </c>
      <c r="D16" s="204">
        <v>152276620.52164</v>
      </c>
      <c r="E16" s="204">
        <v>627488017.06599104</v>
      </c>
      <c r="F16" s="204">
        <v>589633596.287292</v>
      </c>
      <c r="G16" s="204">
        <v>1246544820.1471801</v>
      </c>
      <c r="H16" s="204">
        <v>1189235343.0862401</v>
      </c>
      <c r="I16" s="204">
        <v>4962457065.3132296</v>
      </c>
      <c r="J16" s="204">
        <v>4794678568.9410601</v>
      </c>
      <c r="K16" s="205">
        <v>18282396.972008001</v>
      </c>
      <c r="L16" s="205">
        <v>17659477.149556201</v>
      </c>
      <c r="M16" s="205">
        <v>70094935.232137203</v>
      </c>
      <c r="N16" s="205">
        <v>68198435.649675205</v>
      </c>
      <c r="O16" s="205">
        <v>140219741.15853301</v>
      </c>
      <c r="P16" s="205">
        <v>138758528.91077799</v>
      </c>
      <c r="Q16" s="205">
        <v>534962548.99632901</v>
      </c>
      <c r="R16" s="205">
        <v>544011779.09249496</v>
      </c>
    </row>
    <row r="17" spans="1:18" x14ac:dyDescent="0.2">
      <c r="A17" s="206" t="s">
        <v>301</v>
      </c>
      <c r="B17" s="209" t="s">
        <v>468</v>
      </c>
      <c r="C17" s="204">
        <v>43871900.382915497</v>
      </c>
      <c r="D17" s="204">
        <v>38191709.153535701</v>
      </c>
      <c r="E17" s="204">
        <v>162848389.414814</v>
      </c>
      <c r="F17" s="204">
        <v>148502670.12957701</v>
      </c>
      <c r="G17" s="204">
        <v>318380910.22542697</v>
      </c>
      <c r="H17" s="204">
        <v>300262612.30141002</v>
      </c>
      <c r="I17" s="204">
        <v>1322672579.5800099</v>
      </c>
      <c r="J17" s="204">
        <v>1302721447.60483</v>
      </c>
      <c r="K17" s="205">
        <v>3262720.3147609201</v>
      </c>
      <c r="L17" s="205">
        <v>2737144.5843247999</v>
      </c>
      <c r="M17" s="205">
        <v>11749583.4260191</v>
      </c>
      <c r="N17" s="205">
        <v>10684769.662255101</v>
      </c>
      <c r="O17" s="205">
        <v>22588325.251706801</v>
      </c>
      <c r="P17" s="205">
        <v>21594978.729762301</v>
      </c>
      <c r="Q17" s="205">
        <v>90726159.229422405</v>
      </c>
      <c r="R17" s="205">
        <v>95570159.455997497</v>
      </c>
    </row>
    <row r="18" spans="1:18" x14ac:dyDescent="0.2">
      <c r="A18" s="206" t="s">
        <v>301</v>
      </c>
      <c r="B18" s="209" t="s">
        <v>397</v>
      </c>
      <c r="C18" s="204">
        <v>22438385.8940784</v>
      </c>
      <c r="D18" s="204">
        <v>19323474.442194801</v>
      </c>
      <c r="E18" s="204">
        <v>80627585.699764103</v>
      </c>
      <c r="F18" s="204">
        <v>75441616.526722699</v>
      </c>
      <c r="G18" s="204">
        <v>156635159.94156799</v>
      </c>
      <c r="H18" s="204">
        <v>155662682.51698601</v>
      </c>
      <c r="I18" s="204">
        <v>687996068.73626804</v>
      </c>
      <c r="J18" s="204">
        <v>714615948.47737896</v>
      </c>
      <c r="K18" s="205">
        <v>1871726.1059747001</v>
      </c>
      <c r="L18" s="205">
        <v>1531288.9099647601</v>
      </c>
      <c r="M18" s="205">
        <v>6439031.6132742697</v>
      </c>
      <c r="N18" s="205">
        <v>6011423.4099190896</v>
      </c>
      <c r="O18" s="205">
        <v>12317822.0972092</v>
      </c>
      <c r="P18" s="205">
        <v>12528585.4776076</v>
      </c>
      <c r="Q18" s="205">
        <v>54804498.416680902</v>
      </c>
      <c r="R18" s="205">
        <v>60264349.800268702</v>
      </c>
    </row>
    <row r="19" spans="1:18" x14ac:dyDescent="0.2">
      <c r="A19" s="206" t="s">
        <v>301</v>
      </c>
      <c r="B19" s="211" t="s">
        <v>469</v>
      </c>
      <c r="C19" s="204">
        <v>254821196.04444501</v>
      </c>
      <c r="D19" s="204">
        <v>229115904.831386</v>
      </c>
      <c r="E19" s="204">
        <v>1019232819.92422</v>
      </c>
      <c r="F19" s="204">
        <v>904476510.58272898</v>
      </c>
      <c r="G19" s="204">
        <v>2037704033.0105801</v>
      </c>
      <c r="H19" s="204">
        <v>1809909447.6264801</v>
      </c>
      <c r="I19" s="204">
        <v>7436061827.4343004</v>
      </c>
      <c r="J19" s="204">
        <v>6677920297.4755497</v>
      </c>
      <c r="K19" s="205">
        <v>7858275.6987092299</v>
      </c>
      <c r="L19" s="205">
        <v>7118256.5376467397</v>
      </c>
      <c r="M19" s="205">
        <v>31482183.4446734</v>
      </c>
      <c r="N19" s="205">
        <v>28004161.882066101</v>
      </c>
      <c r="O19" s="205">
        <v>62893663.961778797</v>
      </c>
      <c r="P19" s="205">
        <v>56048887.456983797</v>
      </c>
      <c r="Q19" s="205">
        <v>228753054.18056801</v>
      </c>
      <c r="R19" s="205">
        <v>206502944.57784799</v>
      </c>
    </row>
    <row r="20" spans="1:18" x14ac:dyDescent="0.2">
      <c r="A20" s="206" t="s">
        <v>301</v>
      </c>
      <c r="B20" s="209" t="s">
        <v>470</v>
      </c>
      <c r="C20" s="204">
        <v>14002274.565773601</v>
      </c>
      <c r="D20" s="204">
        <v>13383962.684313601</v>
      </c>
      <c r="E20" s="204">
        <v>56001567.985646598</v>
      </c>
      <c r="F20" s="204">
        <v>52395025.461378701</v>
      </c>
      <c r="G20" s="204">
        <v>111323320.918386</v>
      </c>
      <c r="H20" s="204">
        <v>103638566.832103</v>
      </c>
      <c r="I20" s="204">
        <v>389148942.12901002</v>
      </c>
      <c r="J20" s="204">
        <v>369882015.21521199</v>
      </c>
      <c r="K20" s="205">
        <v>487292.79979872401</v>
      </c>
      <c r="L20" s="205">
        <v>483146.59123116499</v>
      </c>
      <c r="M20" s="205">
        <v>1951679.5775013701</v>
      </c>
      <c r="N20" s="205">
        <v>1885024.7415605399</v>
      </c>
      <c r="O20" s="205">
        <v>3873325.2864612201</v>
      </c>
      <c r="P20" s="205">
        <v>3726338.20508576</v>
      </c>
      <c r="Q20" s="205">
        <v>13485682.0103087</v>
      </c>
      <c r="R20" s="205">
        <v>13347140.1267481</v>
      </c>
    </row>
    <row r="21" spans="1:18" x14ac:dyDescent="0.2">
      <c r="A21" s="206" t="s">
        <v>301</v>
      </c>
      <c r="B21" s="209" t="s">
        <v>471</v>
      </c>
      <c r="C21" s="204">
        <v>5446643.2408161899</v>
      </c>
      <c r="D21" s="204">
        <v>5143904.2968160901</v>
      </c>
      <c r="E21" s="204">
        <v>22063796.546886299</v>
      </c>
      <c r="F21" s="204">
        <v>20233921.112086002</v>
      </c>
      <c r="G21" s="204">
        <v>44093099.979758598</v>
      </c>
      <c r="H21" s="204">
        <v>40021805.210637599</v>
      </c>
      <c r="I21" s="204">
        <v>149188922.49271899</v>
      </c>
      <c r="J21" s="204">
        <v>152154844.41888899</v>
      </c>
      <c r="K21" s="205">
        <v>243961.464966395</v>
      </c>
      <c r="L21" s="205">
        <v>241819.74992997901</v>
      </c>
      <c r="M21" s="205">
        <v>987770.35080690205</v>
      </c>
      <c r="N21" s="205">
        <v>946113.21783244202</v>
      </c>
      <c r="O21" s="205">
        <v>1966825.95167587</v>
      </c>
      <c r="P21" s="205">
        <v>1863792.7903603199</v>
      </c>
      <c r="Q21" s="205">
        <v>6639611.64756501</v>
      </c>
      <c r="R21" s="205">
        <v>6967289.7520524403</v>
      </c>
    </row>
    <row r="22" spans="1:18" x14ac:dyDescent="0.2">
      <c r="A22" s="206" t="s">
        <v>301</v>
      </c>
      <c r="B22" s="209" t="s">
        <v>472</v>
      </c>
      <c r="C22" s="204">
        <v>8555551.7249574494</v>
      </c>
      <c r="D22" s="204">
        <v>8230686.6838352596</v>
      </c>
      <c r="E22" s="204">
        <v>33937691.838760197</v>
      </c>
      <c r="F22" s="204">
        <v>32127351.326776098</v>
      </c>
      <c r="G22" s="204">
        <v>67230141.338627994</v>
      </c>
      <c r="H22" s="204">
        <v>63542939.2628626</v>
      </c>
      <c r="I22" s="204">
        <v>239957212.46480799</v>
      </c>
      <c r="J22" s="204">
        <v>217317253.83713001</v>
      </c>
      <c r="K22" s="205">
        <v>243328.00283232899</v>
      </c>
      <c r="L22" s="205">
        <v>240915.62278918701</v>
      </c>
      <c r="M22" s="205">
        <v>963905.89469447895</v>
      </c>
      <c r="N22" s="205">
        <v>937467.75617556798</v>
      </c>
      <c r="O22" s="205">
        <v>1906496.00278542</v>
      </c>
      <c r="P22" s="205">
        <v>1859388.12453899</v>
      </c>
      <c r="Q22" s="205">
        <v>6845956.9645639304</v>
      </c>
      <c r="R22" s="205">
        <v>6362692.8065474797</v>
      </c>
    </row>
    <row r="23" spans="1:18" x14ac:dyDescent="0.2">
      <c r="A23" s="206" t="s">
        <v>301</v>
      </c>
      <c r="B23" s="209" t="s">
        <v>473</v>
      </c>
      <c r="C23" s="204">
        <v>82202370.548542202</v>
      </c>
      <c r="D23" s="204">
        <v>73785042.946113706</v>
      </c>
      <c r="E23" s="204">
        <v>326631079.71212602</v>
      </c>
      <c r="F23" s="204">
        <v>290247853.77092999</v>
      </c>
      <c r="G23" s="204">
        <v>643389870.07360995</v>
      </c>
      <c r="H23" s="204">
        <v>587753650.74206495</v>
      </c>
      <c r="I23" s="204">
        <v>2138069358.06392</v>
      </c>
      <c r="J23" s="204">
        <v>1954795973.3689899</v>
      </c>
      <c r="K23" s="205">
        <v>10823265.5445276</v>
      </c>
      <c r="L23" s="205">
        <v>10229257.677760201</v>
      </c>
      <c r="M23" s="205">
        <v>43315144.221048899</v>
      </c>
      <c r="N23" s="205">
        <v>40496628.853700802</v>
      </c>
      <c r="O23" s="205">
        <v>86649449.360352695</v>
      </c>
      <c r="P23" s="205">
        <v>83045488.507092595</v>
      </c>
      <c r="Q23" s="205">
        <v>288288428.53083199</v>
      </c>
      <c r="R23" s="205">
        <v>274027065.40824097</v>
      </c>
    </row>
    <row r="24" spans="1:18" x14ac:dyDescent="0.2">
      <c r="A24" s="206" t="s">
        <v>301</v>
      </c>
      <c r="B24" s="209" t="s">
        <v>474</v>
      </c>
      <c r="C24" s="204">
        <v>35538660.251009502</v>
      </c>
      <c r="D24" s="204">
        <v>30515150.380276401</v>
      </c>
      <c r="E24" s="204">
        <v>139948923.054533</v>
      </c>
      <c r="F24" s="204">
        <v>117978681.04053</v>
      </c>
      <c r="G24" s="204">
        <v>274982389.311252</v>
      </c>
      <c r="H24" s="204">
        <v>237266889.81343499</v>
      </c>
      <c r="I24" s="204">
        <v>905222279.89807904</v>
      </c>
      <c r="J24" s="204">
        <v>791656168.22772396</v>
      </c>
      <c r="K24" s="205">
        <v>4636767.2544763498</v>
      </c>
      <c r="L24" s="205">
        <v>4233555.5801270502</v>
      </c>
      <c r="M24" s="205">
        <v>18242297.189973</v>
      </c>
      <c r="N24" s="205">
        <v>16379690.3959001</v>
      </c>
      <c r="O24" s="205">
        <v>36661351.432159603</v>
      </c>
      <c r="P24" s="205">
        <v>33465327.9409119</v>
      </c>
      <c r="Q24" s="205">
        <v>121127603.73010001</v>
      </c>
      <c r="R24" s="205">
        <v>111656244.99642301</v>
      </c>
    </row>
    <row r="25" spans="1:18" x14ac:dyDescent="0.2">
      <c r="A25" s="206" t="s">
        <v>301</v>
      </c>
      <c r="B25" s="209" t="s">
        <v>475</v>
      </c>
      <c r="C25" s="204">
        <v>8567893.7350859102</v>
      </c>
      <c r="D25" s="204">
        <v>8335380.7518089302</v>
      </c>
      <c r="E25" s="204">
        <v>33280338.4308393</v>
      </c>
      <c r="F25" s="204">
        <v>32629671.232073002</v>
      </c>
      <c r="G25" s="204">
        <v>65106639.300229996</v>
      </c>
      <c r="H25" s="204">
        <v>65660666.142455302</v>
      </c>
      <c r="I25" s="204">
        <v>215319723.542945</v>
      </c>
      <c r="J25" s="204">
        <v>220114665.47752401</v>
      </c>
      <c r="K25" s="205">
        <v>1436332.56684539</v>
      </c>
      <c r="L25" s="205">
        <v>1375675.71510286</v>
      </c>
      <c r="M25" s="205">
        <v>5462752.1260097502</v>
      </c>
      <c r="N25" s="205">
        <v>5384138.16652101</v>
      </c>
      <c r="O25" s="205">
        <v>10746964.784518</v>
      </c>
      <c r="P25" s="205">
        <v>10928795.4811862</v>
      </c>
      <c r="Q25" s="205">
        <v>35461714.040659897</v>
      </c>
      <c r="R25" s="205">
        <v>36644638.602154799</v>
      </c>
    </row>
    <row r="26" spans="1:18" x14ac:dyDescent="0.2">
      <c r="A26" s="206" t="s">
        <v>301</v>
      </c>
      <c r="B26" s="209" t="s">
        <v>476</v>
      </c>
      <c r="C26" s="204">
        <v>13671371.184921101</v>
      </c>
      <c r="D26" s="204">
        <v>10273436.6991992</v>
      </c>
      <c r="E26" s="204">
        <v>54631927.603132799</v>
      </c>
      <c r="F26" s="204">
        <v>39404750.346524499</v>
      </c>
      <c r="G26" s="204">
        <v>106215303.031359</v>
      </c>
      <c r="H26" s="204">
        <v>77982258.569619507</v>
      </c>
      <c r="I26" s="204">
        <v>327602248.66080898</v>
      </c>
      <c r="J26" s="204">
        <v>247224388.86039701</v>
      </c>
      <c r="K26" s="205">
        <v>1000714.74875083</v>
      </c>
      <c r="L26" s="205">
        <v>722193.05005143397</v>
      </c>
      <c r="M26" s="205">
        <v>4015501.93334282</v>
      </c>
      <c r="N26" s="205">
        <v>2750443.6477320702</v>
      </c>
      <c r="O26" s="205">
        <v>7827364.6177309696</v>
      </c>
      <c r="P26" s="205">
        <v>5428960.1870483598</v>
      </c>
      <c r="Q26" s="205">
        <v>23659318.9063574</v>
      </c>
      <c r="R26" s="205">
        <v>16976629.824637301</v>
      </c>
    </row>
    <row r="27" spans="1:18" x14ac:dyDescent="0.2">
      <c r="A27" s="206" t="s">
        <v>301</v>
      </c>
      <c r="B27" s="209" t="s">
        <v>477</v>
      </c>
      <c r="C27" s="204">
        <v>1812000.4767930601</v>
      </c>
      <c r="D27" s="204">
        <v>1828137.1150853799</v>
      </c>
      <c r="E27" s="204">
        <v>7229678.3894719398</v>
      </c>
      <c r="F27" s="204">
        <v>7056935.6712730397</v>
      </c>
      <c r="G27" s="204">
        <v>14316051.226390099</v>
      </c>
      <c r="H27" s="204">
        <v>14120869.5423414</v>
      </c>
      <c r="I27" s="204">
        <v>54051106.828923598</v>
      </c>
      <c r="J27" s="204">
        <v>51048363.9572604</v>
      </c>
      <c r="K27" s="205">
        <v>400152.977449178</v>
      </c>
      <c r="L27" s="205">
        <v>423434.98492815398</v>
      </c>
      <c r="M27" s="205">
        <v>1620056.99592604</v>
      </c>
      <c r="N27" s="205">
        <v>1619680.02483001</v>
      </c>
      <c r="O27" s="205">
        <v>3204191.7334041502</v>
      </c>
      <c r="P27" s="205">
        <v>3200697.9124453901</v>
      </c>
      <c r="Q27" s="205">
        <v>12046266.855405301</v>
      </c>
      <c r="R27" s="205">
        <v>11373833.2961786</v>
      </c>
    </row>
    <row r="28" spans="1:18" x14ac:dyDescent="0.2">
      <c r="A28" s="206" t="s">
        <v>301</v>
      </c>
      <c r="B28" s="209" t="s">
        <v>478</v>
      </c>
      <c r="C28" s="204">
        <v>203960389.224181</v>
      </c>
      <c r="D28" s="204">
        <v>182718658.71603</v>
      </c>
      <c r="E28" s="204">
        <v>811882648.04876697</v>
      </c>
      <c r="F28" s="204">
        <v>706432112.35128999</v>
      </c>
      <c r="G28" s="204">
        <v>1587225758.5272</v>
      </c>
      <c r="H28" s="204">
        <v>1445328820.68241</v>
      </c>
      <c r="I28" s="204">
        <v>5190036786.7261496</v>
      </c>
      <c r="J28" s="204">
        <v>4818188612.94098</v>
      </c>
      <c r="K28" s="205">
        <v>90453775.531563401</v>
      </c>
      <c r="L28" s="205">
        <v>79468044.589675203</v>
      </c>
      <c r="M28" s="205">
        <v>353216640.33910298</v>
      </c>
      <c r="N28" s="205">
        <v>308559813.430134</v>
      </c>
      <c r="O28" s="205">
        <v>698723551.62558305</v>
      </c>
      <c r="P28" s="205">
        <v>636699945.41206205</v>
      </c>
      <c r="Q28" s="205">
        <v>2301863774.5318098</v>
      </c>
      <c r="R28" s="205">
        <v>2127474503.61373</v>
      </c>
    </row>
    <row r="29" spans="1:18" x14ac:dyDescent="0.2">
      <c r="A29" s="206" t="s">
        <v>301</v>
      </c>
      <c r="B29" s="209" t="s">
        <v>479</v>
      </c>
      <c r="C29" s="204">
        <v>25784521.366068799</v>
      </c>
      <c r="D29" s="204">
        <v>22838357.624625199</v>
      </c>
      <c r="E29" s="204">
        <v>103622080.21549501</v>
      </c>
      <c r="F29" s="204">
        <v>88003449.1285965</v>
      </c>
      <c r="G29" s="204">
        <v>203616541.96821001</v>
      </c>
      <c r="H29" s="204">
        <v>178235333.74643999</v>
      </c>
      <c r="I29" s="204">
        <v>644371201.14613998</v>
      </c>
      <c r="J29" s="204">
        <v>582299222.31174397</v>
      </c>
      <c r="K29" s="205">
        <v>7152038.2278380999</v>
      </c>
      <c r="L29" s="205">
        <v>6316156.18522589</v>
      </c>
      <c r="M29" s="205">
        <v>28672105.515174001</v>
      </c>
      <c r="N29" s="205">
        <v>23697678.690852899</v>
      </c>
      <c r="O29" s="205">
        <v>57551456.690548196</v>
      </c>
      <c r="P29" s="205">
        <v>48205769.6354267</v>
      </c>
      <c r="Q29" s="205">
        <v>184078112.27493101</v>
      </c>
      <c r="R29" s="205">
        <v>161468794.81432199</v>
      </c>
    </row>
    <row r="30" spans="1:18" x14ac:dyDescent="0.2">
      <c r="A30" s="206" t="s">
        <v>301</v>
      </c>
      <c r="B30" s="209" t="s">
        <v>480</v>
      </c>
      <c r="C30" s="204">
        <v>190441358.51379699</v>
      </c>
      <c r="D30" s="204">
        <v>183917936.608367</v>
      </c>
      <c r="E30" s="204">
        <v>731176188.84877002</v>
      </c>
      <c r="F30" s="204">
        <v>700200137.63858294</v>
      </c>
      <c r="G30" s="204">
        <v>1460173538.2151999</v>
      </c>
      <c r="H30" s="204">
        <v>1424929338.83044</v>
      </c>
      <c r="I30" s="204">
        <v>5746607427.3917904</v>
      </c>
      <c r="J30" s="204">
        <v>5679985960.1153202</v>
      </c>
      <c r="K30" s="205">
        <v>22564155.446733501</v>
      </c>
      <c r="L30" s="205">
        <v>22559615.562525298</v>
      </c>
      <c r="M30" s="205">
        <v>85112871.839659899</v>
      </c>
      <c r="N30" s="205">
        <v>85334819.244501501</v>
      </c>
      <c r="O30" s="205">
        <v>171378525.54561201</v>
      </c>
      <c r="P30" s="205">
        <v>174753293.98921099</v>
      </c>
      <c r="Q30" s="205">
        <v>679728556.79247105</v>
      </c>
      <c r="R30" s="205">
        <v>692760789.69379401</v>
      </c>
    </row>
    <row r="31" spans="1:18" x14ac:dyDescent="0.2">
      <c r="A31" s="206" t="s">
        <v>301</v>
      </c>
      <c r="B31" s="209" t="s">
        <v>481</v>
      </c>
      <c r="C31" s="204">
        <v>14755356.693425899</v>
      </c>
      <c r="D31" s="204">
        <v>14227402.4376074</v>
      </c>
      <c r="E31" s="204">
        <v>57668001.059977703</v>
      </c>
      <c r="F31" s="204">
        <v>55140081.042765401</v>
      </c>
      <c r="G31" s="204">
        <v>113516027.494488</v>
      </c>
      <c r="H31" s="204">
        <v>111444490.61028101</v>
      </c>
      <c r="I31" s="204">
        <v>427483674.54711002</v>
      </c>
      <c r="J31" s="204">
        <v>428843817.90954101</v>
      </c>
      <c r="K31" s="205">
        <v>1223896.5411205699</v>
      </c>
      <c r="L31" s="205">
        <v>1171217.33884709</v>
      </c>
      <c r="M31" s="205">
        <v>4744591.8234202899</v>
      </c>
      <c r="N31" s="205">
        <v>4545439.48505616</v>
      </c>
      <c r="O31" s="205">
        <v>9265529.3984325994</v>
      </c>
      <c r="P31" s="205">
        <v>9228680.2340573501</v>
      </c>
      <c r="Q31" s="205">
        <v>33911147.687183701</v>
      </c>
      <c r="R31" s="205">
        <v>34796343.531181902</v>
      </c>
    </row>
    <row r="32" spans="1:18" x14ac:dyDescent="0.2">
      <c r="A32" s="206" t="s">
        <v>301</v>
      </c>
      <c r="B32" s="209" t="s">
        <v>482</v>
      </c>
      <c r="C32" s="204">
        <v>29592356.666733898</v>
      </c>
      <c r="D32" s="204">
        <v>24407626.326954398</v>
      </c>
      <c r="E32" s="204">
        <v>116795964.950278</v>
      </c>
      <c r="F32" s="204">
        <v>95815263.724398896</v>
      </c>
      <c r="G32" s="204">
        <v>231266286.33510399</v>
      </c>
      <c r="H32" s="204">
        <v>189200350.889375</v>
      </c>
      <c r="I32" s="204">
        <v>785143750.90187705</v>
      </c>
      <c r="J32" s="204">
        <v>646290581.95079803</v>
      </c>
      <c r="K32" s="205">
        <v>788495.36977490701</v>
      </c>
      <c r="L32" s="205">
        <v>667848.16173614503</v>
      </c>
      <c r="M32" s="205">
        <v>3141005.5411032899</v>
      </c>
      <c r="N32" s="205">
        <v>2637268.2321612602</v>
      </c>
      <c r="O32" s="205">
        <v>6223429.3726339499</v>
      </c>
      <c r="P32" s="205">
        <v>5198508.10898948</v>
      </c>
      <c r="Q32" s="205">
        <v>21351594.3154791</v>
      </c>
      <c r="R32" s="205">
        <v>17738195.887942601</v>
      </c>
    </row>
    <row r="33" spans="1:18" x14ac:dyDescent="0.2">
      <c r="A33" s="206" t="s">
        <v>301</v>
      </c>
      <c r="B33" s="209" t="s">
        <v>483</v>
      </c>
      <c r="C33" s="204">
        <v>28383610.002647199</v>
      </c>
      <c r="D33" s="204">
        <v>23754589.577965502</v>
      </c>
      <c r="E33" s="204">
        <v>111837302.546159</v>
      </c>
      <c r="F33" s="204">
        <v>93225771.007309601</v>
      </c>
      <c r="G33" s="204">
        <v>221613035.96028399</v>
      </c>
      <c r="H33" s="204">
        <v>184136466.365677</v>
      </c>
      <c r="I33" s="204">
        <v>754219800.16064298</v>
      </c>
      <c r="J33" s="204">
        <v>630608976.25968206</v>
      </c>
      <c r="K33" s="205">
        <v>755594.75766843697</v>
      </c>
      <c r="L33" s="205">
        <v>649689.150059829</v>
      </c>
      <c r="M33" s="205">
        <v>2995967.7066592202</v>
      </c>
      <c r="N33" s="205">
        <v>2566273.2239947501</v>
      </c>
      <c r="O33" s="205">
        <v>5942437.0755262496</v>
      </c>
      <c r="P33" s="205">
        <v>5058323.8261845503</v>
      </c>
      <c r="Q33" s="205">
        <v>20438136.181160599</v>
      </c>
      <c r="R33" s="205">
        <v>17288558.457611602</v>
      </c>
    </row>
    <row r="34" spans="1:18" x14ac:dyDescent="0.2">
      <c r="A34" s="206" t="s">
        <v>301</v>
      </c>
      <c r="B34" s="209" t="s">
        <v>428</v>
      </c>
      <c r="C34" s="204">
        <v>2012416711.0281799</v>
      </c>
      <c r="D34" s="204">
        <v>1876833115.7532699</v>
      </c>
      <c r="E34" s="204">
        <v>7910886722.8173304</v>
      </c>
      <c r="F34" s="204">
        <v>7284845794.5263205</v>
      </c>
      <c r="G34" s="204">
        <v>15763397008.103901</v>
      </c>
      <c r="H34" s="204">
        <v>14812630510.3239</v>
      </c>
      <c r="I34" s="204">
        <v>57315897410.8284</v>
      </c>
      <c r="J34" s="204">
        <v>54479621251.808601</v>
      </c>
      <c r="K34" s="205">
        <v>326954364.12740999</v>
      </c>
      <c r="L34" s="205">
        <v>312271313.63769197</v>
      </c>
      <c r="M34" s="205">
        <v>1272441214.39447</v>
      </c>
      <c r="N34" s="205">
        <v>1205697879.1429</v>
      </c>
      <c r="O34" s="205">
        <v>2561597156.1746702</v>
      </c>
      <c r="P34" s="205">
        <v>2493248196.3158202</v>
      </c>
      <c r="Q34" s="205">
        <v>9114854203.7040291</v>
      </c>
      <c r="R34" s="205">
        <v>8969872267.9769497</v>
      </c>
    </row>
    <row r="35" spans="1:18" x14ac:dyDescent="0.2">
      <c r="A35" s="206" t="s">
        <v>301</v>
      </c>
      <c r="B35" s="209" t="s">
        <v>484</v>
      </c>
      <c r="C35" s="204">
        <v>515606775.07651299</v>
      </c>
      <c r="D35" s="204">
        <v>466947166.07914901</v>
      </c>
      <c r="E35" s="204">
        <v>2015457588.7293</v>
      </c>
      <c r="F35" s="204">
        <v>1830562858.1807101</v>
      </c>
      <c r="G35" s="204">
        <v>3995025863.1883402</v>
      </c>
      <c r="H35" s="204">
        <v>3741759740.2737098</v>
      </c>
      <c r="I35" s="204">
        <v>13878941264.826</v>
      </c>
      <c r="J35" s="204">
        <v>13206699335.856701</v>
      </c>
      <c r="K35" s="205">
        <v>66977292.048165001</v>
      </c>
      <c r="L35" s="205">
        <v>61078111.325893797</v>
      </c>
      <c r="M35" s="205">
        <v>256156736.711813</v>
      </c>
      <c r="N35" s="205">
        <v>239362753.11502299</v>
      </c>
      <c r="O35" s="205">
        <v>513819989.46850097</v>
      </c>
      <c r="P35" s="205">
        <v>496753348.46786201</v>
      </c>
      <c r="Q35" s="205">
        <v>1771186663.6661301</v>
      </c>
      <c r="R35" s="205">
        <v>1746802885.35197</v>
      </c>
    </row>
    <row r="36" spans="1:18" x14ac:dyDescent="0.2">
      <c r="A36" s="206" t="s">
        <v>301</v>
      </c>
      <c r="B36" s="209" t="s">
        <v>485</v>
      </c>
      <c r="C36" s="204">
        <v>394950467.18848902</v>
      </c>
      <c r="D36" s="204">
        <v>386554930.522461</v>
      </c>
      <c r="E36" s="204">
        <v>1575009694.4181499</v>
      </c>
      <c r="F36" s="204">
        <v>1486521851.3419001</v>
      </c>
      <c r="G36" s="204">
        <v>3167740139.83711</v>
      </c>
      <c r="H36" s="204">
        <v>3029277490.5805998</v>
      </c>
      <c r="I36" s="204">
        <v>11525935877.203899</v>
      </c>
      <c r="J36" s="204">
        <v>11108160104.1033</v>
      </c>
      <c r="K36" s="205">
        <v>55491343.034822598</v>
      </c>
      <c r="L36" s="205">
        <v>57319535.752446003</v>
      </c>
      <c r="M36" s="205">
        <v>223535117.92782599</v>
      </c>
      <c r="N36" s="205">
        <v>219891826.07305899</v>
      </c>
      <c r="O36" s="205">
        <v>462991983.624286</v>
      </c>
      <c r="P36" s="205">
        <v>461032549.09431797</v>
      </c>
      <c r="Q36" s="205">
        <v>1657022264.9403901</v>
      </c>
      <c r="R36" s="205">
        <v>1671030985.4784999</v>
      </c>
    </row>
    <row r="37" spans="1:18" x14ac:dyDescent="0.2">
      <c r="A37" s="206" t="s">
        <v>301</v>
      </c>
      <c r="B37" s="209" t="s">
        <v>486</v>
      </c>
      <c r="C37" s="204">
        <v>161542357.26163399</v>
      </c>
      <c r="D37" s="204">
        <v>153102403.68019199</v>
      </c>
      <c r="E37" s="204">
        <v>629669937.996925</v>
      </c>
      <c r="F37" s="204">
        <v>596281862.27667296</v>
      </c>
      <c r="G37" s="204">
        <v>1268012047.73757</v>
      </c>
      <c r="H37" s="204">
        <v>1221486221.6210301</v>
      </c>
      <c r="I37" s="204">
        <v>4820303178.2910404</v>
      </c>
      <c r="J37" s="204">
        <v>4672164927.2803898</v>
      </c>
      <c r="K37" s="205">
        <v>24397060.4348552</v>
      </c>
      <c r="L37" s="205">
        <v>23798126.431240901</v>
      </c>
      <c r="M37" s="205">
        <v>94402651.990144894</v>
      </c>
      <c r="N37" s="205">
        <v>93495581.962431803</v>
      </c>
      <c r="O37" s="205">
        <v>192835554.386471</v>
      </c>
      <c r="P37" s="205">
        <v>193404980.81401899</v>
      </c>
      <c r="Q37" s="205">
        <v>750172693.86114299</v>
      </c>
      <c r="R37" s="205">
        <v>744898242.84542501</v>
      </c>
    </row>
    <row r="38" spans="1:18" x14ac:dyDescent="0.2">
      <c r="A38" s="206" t="s">
        <v>301</v>
      </c>
      <c r="B38" s="209" t="s">
        <v>487</v>
      </c>
      <c r="C38" s="204">
        <v>101206038.014439</v>
      </c>
      <c r="D38" s="204">
        <v>93947521.1264285</v>
      </c>
      <c r="E38" s="204">
        <v>398343485.11652201</v>
      </c>
      <c r="F38" s="204">
        <v>359358921.55291998</v>
      </c>
      <c r="G38" s="204">
        <v>783003022.70474601</v>
      </c>
      <c r="H38" s="204">
        <v>743140749.97528398</v>
      </c>
      <c r="I38" s="204">
        <v>2634334586.6964798</v>
      </c>
      <c r="J38" s="204">
        <v>2515528520.66892</v>
      </c>
      <c r="K38" s="205">
        <v>39155354.690630697</v>
      </c>
      <c r="L38" s="205">
        <v>36928588.226658702</v>
      </c>
      <c r="M38" s="205">
        <v>149649554.21259201</v>
      </c>
      <c r="N38" s="205">
        <v>140158788.02973801</v>
      </c>
      <c r="O38" s="205">
        <v>296671469.46499002</v>
      </c>
      <c r="P38" s="205">
        <v>293170803.73357302</v>
      </c>
      <c r="Q38" s="205">
        <v>1038488896.69958</v>
      </c>
      <c r="R38" s="205">
        <v>1006135381.229</v>
      </c>
    </row>
    <row r="39" spans="1:18" x14ac:dyDescent="0.2">
      <c r="A39" s="206" t="s">
        <v>301</v>
      </c>
      <c r="B39" s="209" t="s">
        <v>488</v>
      </c>
      <c r="C39" s="204">
        <v>39282263.4375275</v>
      </c>
      <c r="D39" s="204">
        <v>45434351.818381198</v>
      </c>
      <c r="E39" s="204">
        <v>150593576.82990199</v>
      </c>
      <c r="F39" s="204">
        <v>160949383.12142399</v>
      </c>
      <c r="G39" s="204">
        <v>310831631.206873</v>
      </c>
      <c r="H39" s="204">
        <v>339863638.08103198</v>
      </c>
      <c r="I39" s="204">
        <v>1160556735.52281</v>
      </c>
      <c r="J39" s="204">
        <v>1247613766.7848499</v>
      </c>
      <c r="K39" s="205">
        <v>15910626.495684201</v>
      </c>
      <c r="L39" s="205">
        <v>18837576.311959401</v>
      </c>
      <c r="M39" s="205">
        <v>60846171.290573798</v>
      </c>
      <c r="N39" s="205">
        <v>67160957.619460002</v>
      </c>
      <c r="O39" s="205">
        <v>126083054.292594</v>
      </c>
      <c r="P39" s="205">
        <v>143401601.61217999</v>
      </c>
      <c r="Q39" s="205">
        <v>450438463.48621202</v>
      </c>
      <c r="R39" s="205">
        <v>501491674.76578802</v>
      </c>
    </row>
    <row r="40" spans="1:18" x14ac:dyDescent="0.2">
      <c r="A40" s="206" t="s">
        <v>301</v>
      </c>
      <c r="B40" s="209" t="s">
        <v>489</v>
      </c>
      <c r="C40" s="204">
        <v>96026079.301621199</v>
      </c>
      <c r="D40" s="204">
        <v>85966339.793075904</v>
      </c>
      <c r="E40" s="204">
        <v>384644714.025141</v>
      </c>
      <c r="F40" s="204">
        <v>338235322.51915598</v>
      </c>
      <c r="G40" s="204">
        <v>770230638.07778394</v>
      </c>
      <c r="H40" s="204">
        <v>679670235.54626596</v>
      </c>
      <c r="I40" s="204">
        <v>2825139689.6715899</v>
      </c>
      <c r="J40" s="204">
        <v>2514726758.01125</v>
      </c>
      <c r="K40" s="205">
        <v>3905881.2365689701</v>
      </c>
      <c r="L40" s="205">
        <v>3493415.9676839001</v>
      </c>
      <c r="M40" s="205">
        <v>15703219.619875001</v>
      </c>
      <c r="N40" s="205">
        <v>13753684.034939701</v>
      </c>
      <c r="O40" s="205">
        <v>31417526.312269799</v>
      </c>
      <c r="P40" s="205">
        <v>27673484.711944699</v>
      </c>
      <c r="Q40" s="205">
        <v>115063260.427826</v>
      </c>
      <c r="R40" s="205">
        <v>102107259.65708999</v>
      </c>
    </row>
    <row r="41" spans="1:18" x14ac:dyDescent="0.2">
      <c r="A41" s="206" t="s">
        <v>301</v>
      </c>
      <c r="B41" s="209" t="s">
        <v>490</v>
      </c>
      <c r="C41" s="204">
        <v>92277674.053020507</v>
      </c>
      <c r="D41" s="204">
        <v>82393354.831731096</v>
      </c>
      <c r="E41" s="204">
        <v>369005367.88379198</v>
      </c>
      <c r="F41" s="204">
        <v>324119973.31260997</v>
      </c>
      <c r="G41" s="204">
        <v>739029094.65983403</v>
      </c>
      <c r="H41" s="204">
        <v>644219556.48944604</v>
      </c>
      <c r="I41" s="204">
        <v>2698826255.3246999</v>
      </c>
      <c r="J41" s="204">
        <v>2350104008.1961398</v>
      </c>
      <c r="K41" s="205">
        <v>1971425.72459158</v>
      </c>
      <c r="L41" s="205">
        <v>1828992.1857555199</v>
      </c>
      <c r="M41" s="205">
        <v>7865840.00408109</v>
      </c>
      <c r="N41" s="205">
        <v>7175280.2982083801</v>
      </c>
      <c r="O41" s="205">
        <v>15773581.4036835</v>
      </c>
      <c r="P41" s="205">
        <v>14313536.6713716</v>
      </c>
      <c r="Q41" s="205">
        <v>57811771.7260236</v>
      </c>
      <c r="R41" s="205">
        <v>52325990.830556802</v>
      </c>
    </row>
    <row r="42" spans="1:18" x14ac:dyDescent="0.2">
      <c r="A42" s="206" t="s">
        <v>301</v>
      </c>
      <c r="B42" s="209" t="s">
        <v>491</v>
      </c>
      <c r="C42" s="204">
        <v>153221564.09856299</v>
      </c>
      <c r="D42" s="204">
        <v>143742054.00580999</v>
      </c>
      <c r="E42" s="204">
        <v>603039016.05049098</v>
      </c>
      <c r="F42" s="204">
        <v>558629483.64046299</v>
      </c>
      <c r="G42" s="204">
        <v>1193778998.73364</v>
      </c>
      <c r="H42" s="204">
        <v>1126691371.87727</v>
      </c>
      <c r="I42" s="204">
        <v>4357398753.7428999</v>
      </c>
      <c r="J42" s="204">
        <v>4183072661.0608101</v>
      </c>
      <c r="K42" s="205">
        <v>65748225.267903298</v>
      </c>
      <c r="L42" s="205">
        <v>59229700.5287963</v>
      </c>
      <c r="M42" s="205">
        <v>256603662.07883701</v>
      </c>
      <c r="N42" s="205">
        <v>231533632.53741801</v>
      </c>
      <c r="O42" s="205">
        <v>511120205.61964202</v>
      </c>
      <c r="P42" s="205">
        <v>469225672.12233299</v>
      </c>
      <c r="Q42" s="205">
        <v>1759329894.6684999</v>
      </c>
      <c r="R42" s="205">
        <v>1662632964.23473</v>
      </c>
    </row>
    <row r="43" spans="1:18" x14ac:dyDescent="0.2">
      <c r="A43" s="206" t="s">
        <v>301</v>
      </c>
      <c r="B43" s="209" t="s">
        <v>492</v>
      </c>
      <c r="C43" s="204">
        <v>203960389.224181</v>
      </c>
      <c r="D43" s="204">
        <v>182718658.71603</v>
      </c>
      <c r="E43" s="204">
        <v>811882648.04876804</v>
      </c>
      <c r="F43" s="204">
        <v>706432112.35128999</v>
      </c>
      <c r="G43" s="204">
        <v>1587225758.5272</v>
      </c>
      <c r="H43" s="204">
        <v>1445328820.68241</v>
      </c>
      <c r="I43" s="204">
        <v>5190036786.72614</v>
      </c>
      <c r="J43" s="204">
        <v>4818188612.94098</v>
      </c>
      <c r="K43" s="205">
        <v>90453775.531563401</v>
      </c>
      <c r="L43" s="205">
        <v>79468044.589675203</v>
      </c>
      <c r="M43" s="205">
        <v>353216640.33910298</v>
      </c>
      <c r="N43" s="205">
        <v>308559813.430134</v>
      </c>
      <c r="O43" s="205">
        <v>698723551.62558305</v>
      </c>
      <c r="P43" s="205">
        <v>636699945.41206205</v>
      </c>
      <c r="Q43" s="205">
        <v>2301863774.5318098</v>
      </c>
      <c r="R43" s="205">
        <v>2127474503.61373</v>
      </c>
    </row>
    <row r="44" spans="1:18" x14ac:dyDescent="0.2">
      <c r="A44" s="206" t="s">
        <v>301</v>
      </c>
      <c r="B44" s="209" t="s">
        <v>493</v>
      </c>
      <c r="C44" s="204">
        <v>25784521.366068799</v>
      </c>
      <c r="D44" s="204">
        <v>22838357.624625199</v>
      </c>
      <c r="E44" s="204">
        <v>103622080.21549501</v>
      </c>
      <c r="F44" s="204">
        <v>88003449.1285965</v>
      </c>
      <c r="G44" s="204">
        <v>203616541.96821001</v>
      </c>
      <c r="H44" s="204">
        <v>178235333.74643999</v>
      </c>
      <c r="I44" s="204">
        <v>644371201.14613998</v>
      </c>
      <c r="J44" s="204">
        <v>582299222.31174397</v>
      </c>
      <c r="K44" s="205">
        <v>7152038.2278380897</v>
      </c>
      <c r="L44" s="205">
        <v>6316156.18522589</v>
      </c>
      <c r="M44" s="205">
        <v>28672105.515174001</v>
      </c>
      <c r="N44" s="205">
        <v>23697678.690852899</v>
      </c>
      <c r="O44" s="205">
        <v>57551456.690548196</v>
      </c>
      <c r="P44" s="205">
        <v>48205769.6354267</v>
      </c>
      <c r="Q44" s="205">
        <v>184078112.27493101</v>
      </c>
      <c r="R44" s="205">
        <v>161468794.81432199</v>
      </c>
    </row>
    <row r="45" spans="1:18" x14ac:dyDescent="0.2">
      <c r="A45" s="206" t="s">
        <v>301</v>
      </c>
      <c r="B45" s="209" t="s">
        <v>494</v>
      </c>
      <c r="C45" s="204">
        <v>25608774.613708701</v>
      </c>
      <c r="D45" s="204">
        <v>22645469.760232698</v>
      </c>
      <c r="E45" s="204">
        <v>103679730.963578</v>
      </c>
      <c r="F45" s="204">
        <v>90433703.011219397</v>
      </c>
      <c r="G45" s="204">
        <v>199917608.233235</v>
      </c>
      <c r="H45" s="204">
        <v>183584140.0077</v>
      </c>
      <c r="I45" s="204">
        <v>651562807.45220101</v>
      </c>
      <c r="J45" s="204">
        <v>602717920.0115</v>
      </c>
      <c r="K45" s="205">
        <v>6719664.0171563802</v>
      </c>
      <c r="L45" s="205">
        <v>5784430.7758422103</v>
      </c>
      <c r="M45" s="205">
        <v>27623725.884412002</v>
      </c>
      <c r="N45" s="205">
        <v>24885116.6548151</v>
      </c>
      <c r="O45" s="205">
        <v>53508177.598025002</v>
      </c>
      <c r="P45" s="205">
        <v>51084715.710387297</v>
      </c>
      <c r="Q45" s="205">
        <v>172681310.108906</v>
      </c>
      <c r="R45" s="205">
        <v>160935128.13683099</v>
      </c>
    </row>
    <row r="46" spans="1:18" x14ac:dyDescent="0.2">
      <c r="A46" s="206" t="s">
        <v>301</v>
      </c>
      <c r="B46" s="209" t="s">
        <v>495</v>
      </c>
      <c r="C46" s="204">
        <v>1406166.3192239699</v>
      </c>
      <c r="D46" s="204">
        <v>1282307.71994693</v>
      </c>
      <c r="E46" s="204">
        <v>5595269.6359197097</v>
      </c>
      <c r="F46" s="204">
        <v>4935204.25088696</v>
      </c>
      <c r="G46" s="204">
        <v>10661514.456700001</v>
      </c>
      <c r="H46" s="204">
        <v>9866205.9795296509</v>
      </c>
      <c r="I46" s="204">
        <v>33533860.2458256</v>
      </c>
      <c r="J46" s="204">
        <v>32439878.840057202</v>
      </c>
      <c r="K46" s="205">
        <v>226070.38049263399</v>
      </c>
      <c r="L46" s="205">
        <v>217349.957858123</v>
      </c>
      <c r="M46" s="205">
        <v>936088.614529546</v>
      </c>
      <c r="N46" s="205">
        <v>831029.27760275395</v>
      </c>
      <c r="O46" s="205">
        <v>1796932.4537827</v>
      </c>
      <c r="P46" s="205">
        <v>1651207.1234347799</v>
      </c>
      <c r="Q46" s="205">
        <v>5671126.3671401097</v>
      </c>
      <c r="R46" s="205">
        <v>5380540.7205208996</v>
      </c>
    </row>
    <row r="47" spans="1:18" x14ac:dyDescent="0.2">
      <c r="A47" s="206" t="s">
        <v>301</v>
      </c>
      <c r="B47" s="209" t="s">
        <v>496</v>
      </c>
      <c r="C47" s="204">
        <v>54403503.278557204</v>
      </c>
      <c r="D47" s="204">
        <v>46951965.221808597</v>
      </c>
      <c r="E47" s="204">
        <v>216842052.88835999</v>
      </c>
      <c r="F47" s="204">
        <v>183905177.803949</v>
      </c>
      <c r="G47" s="204">
        <v>425149851.79905701</v>
      </c>
      <c r="H47" s="204">
        <v>369320926.996804</v>
      </c>
      <c r="I47" s="204">
        <v>1363554495.4325299</v>
      </c>
      <c r="J47" s="204">
        <v>1219923048.7976899</v>
      </c>
      <c r="K47" s="205">
        <v>37890309.437832601</v>
      </c>
      <c r="L47" s="205">
        <v>31580238.341189001</v>
      </c>
      <c r="M47" s="205">
        <v>147791121.483547</v>
      </c>
      <c r="N47" s="205">
        <v>124561995.418464</v>
      </c>
      <c r="O47" s="205">
        <v>293729204.35376501</v>
      </c>
      <c r="P47" s="205">
        <v>251129385.792321</v>
      </c>
      <c r="Q47" s="205">
        <v>925267922.11349201</v>
      </c>
      <c r="R47" s="205">
        <v>821813011.97859597</v>
      </c>
    </row>
    <row r="48" spans="1:18" x14ac:dyDescent="0.2">
      <c r="A48" s="206" t="s">
        <v>301</v>
      </c>
      <c r="B48" s="209" t="s">
        <v>497</v>
      </c>
      <c r="C48" s="204">
        <v>190441358.51379699</v>
      </c>
      <c r="D48" s="204">
        <v>183917936.608367</v>
      </c>
      <c r="E48" s="204">
        <v>731176188.84877002</v>
      </c>
      <c r="F48" s="204">
        <v>700200137.63858294</v>
      </c>
      <c r="G48" s="204">
        <v>1460173538.2151999</v>
      </c>
      <c r="H48" s="204">
        <v>1424929338.83044</v>
      </c>
      <c r="I48" s="204">
        <v>5746607427.3917904</v>
      </c>
      <c r="J48" s="204">
        <v>5679985960.1153202</v>
      </c>
      <c r="K48" s="205">
        <v>22564155.446733501</v>
      </c>
      <c r="L48" s="205">
        <v>22559615.562525298</v>
      </c>
      <c r="M48" s="205">
        <v>85112871.839659899</v>
      </c>
      <c r="N48" s="205">
        <v>85334819.244501501</v>
      </c>
      <c r="O48" s="205">
        <v>171378525.54561201</v>
      </c>
      <c r="P48" s="205">
        <v>174753293.98921099</v>
      </c>
      <c r="Q48" s="205">
        <v>679728556.79247105</v>
      </c>
      <c r="R48" s="205">
        <v>692760789.69379401</v>
      </c>
    </row>
    <row r="49" spans="1:18" x14ac:dyDescent="0.2">
      <c r="A49" s="206" t="s">
        <v>301</v>
      </c>
      <c r="B49" s="209" t="s">
        <v>498</v>
      </c>
      <c r="C49" s="204">
        <v>9726617.9390199706</v>
      </c>
      <c r="D49" s="204">
        <v>9076250.7855201494</v>
      </c>
      <c r="E49" s="204">
        <v>38177480.879675597</v>
      </c>
      <c r="F49" s="204">
        <v>35202473.825156301</v>
      </c>
      <c r="G49" s="204">
        <v>75008070.650953606</v>
      </c>
      <c r="H49" s="204">
        <v>71227120.072743699</v>
      </c>
      <c r="I49" s="204">
        <v>271835047.68478501</v>
      </c>
      <c r="J49" s="204">
        <v>266819134.244017</v>
      </c>
      <c r="K49" s="205">
        <v>942076.19715079595</v>
      </c>
      <c r="L49" s="205">
        <v>861058.25993799104</v>
      </c>
      <c r="M49" s="205">
        <v>3665298.8741309899</v>
      </c>
      <c r="N49" s="205">
        <v>3345534.0779607501</v>
      </c>
      <c r="O49" s="205">
        <v>7127704.4160132799</v>
      </c>
      <c r="P49" s="205">
        <v>6803257.2887737704</v>
      </c>
      <c r="Q49" s="205">
        <v>24773442.289942201</v>
      </c>
      <c r="R49" s="205">
        <v>24955139.3298444</v>
      </c>
    </row>
    <row r="50" spans="1:18" x14ac:dyDescent="0.2">
      <c r="A50" s="206" t="s">
        <v>301</v>
      </c>
      <c r="B50" s="209" t="s">
        <v>499</v>
      </c>
      <c r="C50" s="204">
        <v>16193578.8182925</v>
      </c>
      <c r="D50" s="204">
        <v>16211905.164376199</v>
      </c>
      <c r="E50" s="204">
        <v>63534031.252363697</v>
      </c>
      <c r="F50" s="204">
        <v>62710666.915523298</v>
      </c>
      <c r="G50" s="204">
        <v>126275353.17074201</v>
      </c>
      <c r="H50" s="204">
        <v>127166385.042594</v>
      </c>
      <c r="I50" s="204">
        <v>491783324.89225203</v>
      </c>
      <c r="J50" s="204">
        <v>496292038.12383902</v>
      </c>
      <c r="K50" s="205">
        <v>1554253.68856183</v>
      </c>
      <c r="L50" s="205">
        <v>1662249.64075119</v>
      </c>
      <c r="M50" s="205">
        <v>6107253.8929942399</v>
      </c>
      <c r="N50" s="205">
        <v>6369084.0519748498</v>
      </c>
      <c r="O50" s="205">
        <v>12434789.526939699</v>
      </c>
      <c r="P50" s="205">
        <v>13126792.083004201</v>
      </c>
      <c r="Q50" s="205">
        <v>47752607.419172801</v>
      </c>
      <c r="R50" s="205">
        <v>49998518.8138908</v>
      </c>
    </row>
    <row r="51" spans="1:18" x14ac:dyDescent="0.2">
      <c r="A51" s="206" t="s">
        <v>301</v>
      </c>
      <c r="B51" s="209" t="s">
        <v>500</v>
      </c>
      <c r="C51" s="204">
        <v>18661628.601649899</v>
      </c>
      <c r="D51" s="204">
        <v>17323759.2713742</v>
      </c>
      <c r="E51" s="204">
        <v>71490203.798907101</v>
      </c>
      <c r="F51" s="204">
        <v>66660131.5295057</v>
      </c>
      <c r="G51" s="204">
        <v>143015369.06039399</v>
      </c>
      <c r="H51" s="204">
        <v>136423992.101816</v>
      </c>
      <c r="I51" s="204">
        <v>544879830.451931</v>
      </c>
      <c r="J51" s="204">
        <v>526023425.14835101</v>
      </c>
      <c r="K51" s="205">
        <v>2944569.1499954402</v>
      </c>
      <c r="L51" s="205">
        <v>2752589.8912286698</v>
      </c>
      <c r="M51" s="205">
        <v>11121670.048685299</v>
      </c>
      <c r="N51" s="205">
        <v>10676447.8857795</v>
      </c>
      <c r="O51" s="205">
        <v>22305178.199737798</v>
      </c>
      <c r="P51" s="205">
        <v>21820771.990330499</v>
      </c>
      <c r="Q51" s="205">
        <v>85868665.240969405</v>
      </c>
      <c r="R51" s="205">
        <v>83001779.507126704</v>
      </c>
    </row>
    <row r="52" spans="1:18" x14ac:dyDescent="0.2">
      <c r="A52" s="206" t="s">
        <v>301</v>
      </c>
      <c r="B52" s="209" t="s">
        <v>501</v>
      </c>
      <c r="C52" s="204">
        <v>16508939.922460999</v>
      </c>
      <c r="D52" s="204">
        <v>16914692.325897999</v>
      </c>
      <c r="E52" s="204">
        <v>64224729.1685066</v>
      </c>
      <c r="F52" s="204">
        <v>65662840.342125401</v>
      </c>
      <c r="G52" s="204">
        <v>126831490.97233699</v>
      </c>
      <c r="H52" s="204">
        <v>132530736.805843</v>
      </c>
      <c r="I52" s="204">
        <v>544680416.73723102</v>
      </c>
      <c r="J52" s="204">
        <v>571645166.13427997</v>
      </c>
      <c r="K52" s="205">
        <v>2673946.2664529202</v>
      </c>
      <c r="L52" s="205">
        <v>2753944.7055966598</v>
      </c>
      <c r="M52" s="205">
        <v>10343350.1083996</v>
      </c>
      <c r="N52" s="205">
        <v>10582697.8043522</v>
      </c>
      <c r="O52" s="205">
        <v>20210806.924871601</v>
      </c>
      <c r="P52" s="205">
        <v>21382732.364177</v>
      </c>
      <c r="Q52" s="205">
        <v>87085662.756716594</v>
      </c>
      <c r="R52" s="205">
        <v>92390392.513662398</v>
      </c>
    </row>
    <row r="53" spans="1:18" x14ac:dyDescent="0.2">
      <c r="A53" s="206"/>
      <c r="B53" s="209"/>
      <c r="C53" s="204"/>
      <c r="D53" s="204"/>
      <c r="E53" s="204"/>
      <c r="F53" s="204"/>
      <c r="G53" s="204"/>
      <c r="H53" s="204"/>
      <c r="I53" s="204"/>
      <c r="J53" s="204"/>
      <c r="K53" s="205"/>
      <c r="L53" s="205"/>
      <c r="M53" s="205"/>
      <c r="N53" s="205"/>
      <c r="O53" s="205"/>
      <c r="P53" s="205"/>
      <c r="Q53" s="205"/>
      <c r="R53" s="205"/>
    </row>
    <row r="54" spans="1:18" x14ac:dyDescent="0.2">
      <c r="A54" s="206"/>
      <c r="B54" s="209"/>
      <c r="C54" s="204"/>
      <c r="D54" s="204"/>
      <c r="E54" s="204"/>
      <c r="F54" s="204"/>
      <c r="G54" s="204"/>
      <c r="H54" s="204"/>
      <c r="I54" s="204"/>
      <c r="J54" s="204"/>
      <c r="K54" s="205"/>
      <c r="L54" s="205"/>
      <c r="M54" s="205"/>
      <c r="N54" s="205"/>
      <c r="O54" s="205"/>
      <c r="P54" s="205"/>
      <c r="Q54" s="205"/>
      <c r="R54" s="205"/>
    </row>
    <row r="55" spans="1:18" x14ac:dyDescent="0.2">
      <c r="A55" s="206"/>
      <c r="B55" s="209"/>
      <c r="C55" s="204"/>
      <c r="D55" s="204"/>
      <c r="E55" s="204"/>
      <c r="F55" s="204"/>
      <c r="G55" s="204"/>
      <c r="H55" s="204"/>
      <c r="I55" s="204"/>
      <c r="J55" s="204"/>
      <c r="K55" s="205"/>
      <c r="L55" s="205"/>
      <c r="M55" s="205"/>
      <c r="N55" s="205"/>
      <c r="O55" s="205"/>
      <c r="P55" s="205"/>
      <c r="Q55" s="205"/>
      <c r="R55" s="205"/>
    </row>
    <row r="56" spans="1:18" x14ac:dyDescent="0.2">
      <c r="A56" s="206"/>
      <c r="B56" s="209"/>
      <c r="C56" s="204"/>
      <c r="D56" s="204"/>
      <c r="E56" s="204"/>
      <c r="F56" s="204"/>
      <c r="G56" s="204"/>
      <c r="H56" s="204"/>
      <c r="I56" s="204"/>
      <c r="J56" s="204"/>
      <c r="K56" s="205"/>
      <c r="L56" s="205"/>
      <c r="M56" s="205"/>
      <c r="N56" s="205"/>
      <c r="O56" s="205"/>
      <c r="P56" s="205"/>
      <c r="Q56" s="205"/>
      <c r="R56" s="205"/>
    </row>
    <row r="57" spans="1:18" x14ac:dyDescent="0.2">
      <c r="A57" s="206"/>
      <c r="B57" s="209"/>
      <c r="C57" s="204"/>
      <c r="D57" s="204"/>
      <c r="E57" s="204"/>
      <c r="F57" s="204"/>
      <c r="G57" s="204"/>
      <c r="H57" s="204"/>
      <c r="I57" s="204"/>
      <c r="J57" s="204"/>
      <c r="K57" s="205"/>
      <c r="L57" s="205"/>
      <c r="M57" s="205"/>
      <c r="N57" s="205"/>
      <c r="O57" s="205"/>
      <c r="P57" s="205"/>
      <c r="Q57" s="205"/>
      <c r="R57" s="205"/>
    </row>
    <row r="58" spans="1:18" x14ac:dyDescent="0.2">
      <c r="A58" s="206"/>
      <c r="B58" s="209"/>
      <c r="C58" s="204"/>
      <c r="D58" s="204"/>
      <c r="E58" s="204"/>
      <c r="F58" s="204"/>
      <c r="G58" s="204"/>
      <c r="H58" s="204"/>
      <c r="I58" s="204"/>
      <c r="J58" s="204"/>
      <c r="K58" s="205"/>
      <c r="L58" s="205"/>
      <c r="M58" s="205"/>
      <c r="N58" s="205"/>
      <c r="O58" s="205"/>
      <c r="P58" s="205"/>
      <c r="Q58" s="205"/>
      <c r="R58" s="205"/>
    </row>
    <row r="60" spans="1:18" x14ac:dyDescent="0.2">
      <c r="A60" s="206"/>
      <c r="B60" s="209"/>
      <c r="C60" s="204"/>
      <c r="D60" s="204"/>
      <c r="E60" s="204"/>
      <c r="F60" s="204"/>
      <c r="G60" s="204"/>
      <c r="H60" s="204"/>
      <c r="I60" s="204"/>
      <c r="J60" s="204"/>
      <c r="K60" s="205"/>
      <c r="L60" s="205"/>
      <c r="M60" s="205"/>
      <c r="N60" s="205"/>
      <c r="O60" s="205"/>
      <c r="P60" s="205"/>
      <c r="Q60" s="205"/>
      <c r="R60" s="205"/>
    </row>
    <row r="61" spans="1:18" x14ac:dyDescent="0.2">
      <c r="A61" s="206"/>
      <c r="B61" s="209"/>
      <c r="C61" s="204"/>
      <c r="D61" s="204"/>
      <c r="E61" s="204"/>
      <c r="F61" s="204"/>
      <c r="G61" s="204"/>
      <c r="H61" s="204"/>
      <c r="I61" s="204"/>
      <c r="J61" s="204"/>
      <c r="K61" s="205"/>
      <c r="L61" s="205"/>
      <c r="M61" s="205"/>
      <c r="N61" s="205"/>
      <c r="O61" s="205"/>
      <c r="P61" s="205"/>
      <c r="Q61" s="205"/>
      <c r="R61" s="205"/>
    </row>
    <row r="62" spans="1:18" x14ac:dyDescent="0.2">
      <c r="A62" s="206"/>
      <c r="B62" s="209"/>
      <c r="C62" s="204"/>
      <c r="D62" s="204"/>
      <c r="E62" s="204"/>
      <c r="F62" s="204"/>
      <c r="G62" s="204"/>
      <c r="H62" s="204"/>
      <c r="I62" s="204"/>
      <c r="J62" s="204"/>
      <c r="K62" s="205"/>
      <c r="L62" s="205"/>
      <c r="M62" s="205"/>
      <c r="N62" s="205"/>
      <c r="O62" s="205"/>
      <c r="P62" s="205"/>
      <c r="Q62" s="205"/>
      <c r="R62" s="205"/>
    </row>
    <row r="63" spans="1:18" x14ac:dyDescent="0.2">
      <c r="A63" s="206"/>
      <c r="B63" s="209"/>
      <c r="C63" s="204"/>
      <c r="D63" s="204"/>
      <c r="E63" s="204"/>
      <c r="F63" s="204"/>
      <c r="G63" s="204"/>
      <c r="H63" s="204"/>
      <c r="I63" s="204"/>
      <c r="J63" s="204"/>
      <c r="K63" s="205"/>
      <c r="L63" s="205"/>
      <c r="M63" s="205"/>
      <c r="N63" s="205"/>
      <c r="O63" s="205"/>
      <c r="P63" s="205"/>
      <c r="Q63" s="205"/>
      <c r="R63" s="205"/>
    </row>
    <row r="64" spans="1:18" x14ac:dyDescent="0.2">
      <c r="A64" s="206"/>
      <c r="B64" s="209"/>
      <c r="C64" s="204"/>
      <c r="D64" s="204"/>
      <c r="E64" s="204"/>
      <c r="F64" s="204"/>
      <c r="G64" s="204"/>
      <c r="H64" s="204"/>
      <c r="I64" s="204"/>
      <c r="J64" s="204"/>
      <c r="K64" s="205"/>
      <c r="L64" s="205"/>
      <c r="M64" s="205"/>
      <c r="N64" s="205"/>
      <c r="O64" s="205"/>
      <c r="P64" s="205"/>
      <c r="Q64" s="205"/>
      <c r="R64" s="205"/>
    </row>
    <row r="65" spans="1:18" x14ac:dyDescent="0.2">
      <c r="A65" s="206"/>
      <c r="B65" s="209"/>
      <c r="C65" s="204"/>
      <c r="D65" s="204"/>
      <c r="E65" s="204"/>
      <c r="F65" s="204"/>
      <c r="G65" s="204"/>
      <c r="H65" s="204"/>
      <c r="I65" s="204"/>
      <c r="J65" s="204"/>
      <c r="K65" s="205"/>
      <c r="L65" s="205"/>
      <c r="M65" s="205"/>
      <c r="N65" s="205"/>
      <c r="O65" s="205"/>
      <c r="P65" s="205"/>
      <c r="Q65" s="205"/>
      <c r="R65" s="205"/>
    </row>
    <row r="66" spans="1:18" x14ac:dyDescent="0.2">
      <c r="A66" s="206"/>
      <c r="B66" s="209"/>
      <c r="C66" s="204"/>
      <c r="D66" s="204"/>
      <c r="E66" s="204"/>
      <c r="F66" s="204"/>
      <c r="G66" s="204"/>
      <c r="H66" s="204"/>
      <c r="I66" s="204"/>
      <c r="J66" s="204"/>
      <c r="K66" s="205"/>
      <c r="L66" s="205"/>
      <c r="M66" s="205"/>
      <c r="N66" s="205"/>
      <c r="O66" s="205"/>
      <c r="P66" s="205"/>
      <c r="Q66" s="205"/>
      <c r="R66" s="205"/>
    </row>
    <row r="67" spans="1:18" x14ac:dyDescent="0.2">
      <c r="A67" s="206"/>
      <c r="B67" s="209"/>
      <c r="C67" s="204"/>
      <c r="D67" s="204"/>
      <c r="E67" s="204"/>
      <c r="F67" s="204"/>
      <c r="G67" s="204"/>
      <c r="H67" s="204"/>
      <c r="I67" s="204"/>
      <c r="J67" s="204"/>
      <c r="K67" s="205"/>
      <c r="L67" s="205"/>
      <c r="M67" s="205"/>
      <c r="N67" s="205"/>
      <c r="O67" s="205"/>
      <c r="P67" s="205"/>
      <c r="Q67" s="205"/>
      <c r="R67" s="205"/>
    </row>
    <row r="68" spans="1:18" x14ac:dyDescent="0.2">
      <c r="A68" s="206"/>
      <c r="B68" s="209"/>
      <c r="C68" s="204"/>
      <c r="D68" s="204"/>
      <c r="E68" s="204"/>
      <c r="F68" s="204"/>
      <c r="G68" s="204"/>
      <c r="H68" s="204"/>
      <c r="I68" s="204"/>
      <c r="J68" s="204"/>
      <c r="K68" s="205"/>
      <c r="L68" s="205"/>
      <c r="M68" s="205"/>
      <c r="N68" s="205"/>
      <c r="O68" s="205"/>
      <c r="P68" s="205"/>
      <c r="Q68" s="205"/>
      <c r="R68" s="205"/>
    </row>
    <row r="69" spans="1:18" x14ac:dyDescent="0.2">
      <c r="A69" s="206"/>
      <c r="B69" s="209"/>
      <c r="C69" s="204"/>
      <c r="D69" s="204"/>
      <c r="E69" s="204"/>
      <c r="F69" s="204"/>
      <c r="G69" s="204"/>
      <c r="H69" s="204"/>
      <c r="I69" s="204"/>
      <c r="J69" s="204"/>
      <c r="K69" s="205"/>
      <c r="L69" s="205"/>
      <c r="M69" s="205"/>
      <c r="N69" s="205"/>
      <c r="O69" s="205"/>
      <c r="P69" s="205"/>
      <c r="Q69" s="205"/>
      <c r="R69" s="205"/>
    </row>
    <row r="70" spans="1:18" x14ac:dyDescent="0.2">
      <c r="A70" s="206"/>
      <c r="B70" s="209"/>
      <c r="C70" s="204"/>
      <c r="D70" s="204"/>
      <c r="E70" s="204"/>
      <c r="F70" s="204"/>
      <c r="G70" s="204"/>
      <c r="H70" s="204"/>
      <c r="I70" s="204"/>
      <c r="J70" s="204"/>
      <c r="K70" s="205"/>
      <c r="L70" s="205"/>
      <c r="M70" s="205"/>
      <c r="N70" s="205"/>
      <c r="O70" s="205"/>
      <c r="P70" s="205"/>
      <c r="Q70" s="205"/>
      <c r="R70" s="205"/>
    </row>
    <row r="71" spans="1:18" x14ac:dyDescent="0.2">
      <c r="A71" s="206"/>
      <c r="B71" s="209"/>
      <c r="C71" s="204"/>
      <c r="D71" s="204"/>
      <c r="E71" s="204"/>
      <c r="F71" s="204"/>
      <c r="G71" s="204"/>
      <c r="H71" s="204"/>
      <c r="I71" s="204"/>
      <c r="J71" s="204"/>
      <c r="K71" s="205"/>
      <c r="L71" s="205"/>
      <c r="M71" s="205"/>
      <c r="N71" s="205"/>
      <c r="O71" s="205"/>
      <c r="P71" s="205"/>
      <c r="Q71" s="205"/>
      <c r="R71" s="205"/>
    </row>
    <row r="72" spans="1:18" x14ac:dyDescent="0.2">
      <c r="A72" s="206"/>
      <c r="B72" s="209"/>
      <c r="C72" s="204"/>
      <c r="D72" s="204"/>
      <c r="E72" s="204"/>
      <c r="F72" s="204"/>
      <c r="G72" s="204"/>
      <c r="H72" s="204"/>
      <c r="I72" s="204"/>
      <c r="J72" s="204"/>
      <c r="K72" s="205"/>
      <c r="L72" s="205"/>
      <c r="M72" s="205"/>
      <c r="N72" s="205"/>
      <c r="O72" s="205"/>
      <c r="P72" s="205"/>
      <c r="Q72" s="205"/>
      <c r="R72" s="205"/>
    </row>
    <row r="73" spans="1:18" x14ac:dyDescent="0.2">
      <c r="A73" s="206"/>
      <c r="B73" s="209"/>
      <c r="C73" s="204"/>
      <c r="D73" s="204"/>
      <c r="E73" s="204"/>
      <c r="F73" s="204"/>
      <c r="G73" s="204"/>
      <c r="H73" s="204"/>
      <c r="I73" s="204"/>
      <c r="J73" s="204"/>
      <c r="K73" s="205"/>
      <c r="L73" s="205"/>
      <c r="M73" s="205"/>
      <c r="N73" s="205"/>
      <c r="O73" s="205"/>
      <c r="P73" s="205"/>
      <c r="Q73" s="205"/>
      <c r="R73" s="205"/>
    </row>
    <row r="74" spans="1:18" x14ac:dyDescent="0.2">
      <c r="A74" s="206"/>
      <c r="B74" s="209"/>
      <c r="C74" s="204"/>
      <c r="D74" s="204"/>
      <c r="E74" s="204"/>
      <c r="F74" s="204"/>
      <c r="G74" s="204"/>
      <c r="H74" s="204"/>
      <c r="I74" s="204"/>
      <c r="J74" s="204"/>
      <c r="K74" s="205"/>
      <c r="L74" s="205"/>
      <c r="M74" s="205"/>
      <c r="N74" s="205"/>
      <c r="O74" s="205"/>
      <c r="P74" s="205"/>
      <c r="Q74" s="205"/>
      <c r="R74" s="205"/>
    </row>
    <row r="75" spans="1:18" x14ac:dyDescent="0.2">
      <c r="A75" s="206"/>
      <c r="B75" s="209"/>
      <c r="C75" s="204"/>
      <c r="D75" s="204"/>
      <c r="E75" s="204"/>
      <c r="F75" s="204"/>
      <c r="G75" s="204"/>
      <c r="H75" s="204"/>
      <c r="I75" s="204"/>
      <c r="J75" s="204"/>
      <c r="K75" s="205"/>
      <c r="L75" s="205"/>
      <c r="M75" s="205"/>
      <c r="N75" s="205"/>
      <c r="O75" s="205"/>
      <c r="P75" s="205"/>
      <c r="Q75" s="205"/>
      <c r="R75" s="205"/>
    </row>
    <row r="76" spans="1:18" x14ac:dyDescent="0.2">
      <c r="A76" s="206"/>
      <c r="B76" s="209"/>
      <c r="C76" s="204"/>
      <c r="D76" s="204"/>
      <c r="E76" s="204"/>
      <c r="F76" s="204"/>
      <c r="G76" s="204"/>
      <c r="H76" s="204"/>
      <c r="I76" s="204"/>
      <c r="J76" s="204"/>
      <c r="K76" s="205"/>
      <c r="L76" s="205"/>
      <c r="M76" s="205"/>
      <c r="N76" s="205"/>
      <c r="O76" s="205"/>
      <c r="P76" s="205"/>
      <c r="Q76" s="205"/>
      <c r="R76" s="205"/>
    </row>
    <row r="77" spans="1:18" x14ac:dyDescent="0.2">
      <c r="A77" s="206"/>
      <c r="B77" s="209"/>
      <c r="C77" s="204"/>
      <c r="D77" s="204"/>
      <c r="E77" s="204"/>
      <c r="F77" s="204"/>
      <c r="G77" s="204"/>
      <c r="H77" s="204"/>
      <c r="I77" s="204"/>
      <c r="J77" s="204"/>
      <c r="K77" s="205"/>
      <c r="L77" s="205"/>
      <c r="M77" s="205"/>
      <c r="N77" s="205"/>
      <c r="O77" s="205"/>
      <c r="P77" s="205"/>
      <c r="Q77" s="205"/>
      <c r="R77" s="205"/>
    </row>
    <row r="78" spans="1:18" x14ac:dyDescent="0.2">
      <c r="A78" s="206"/>
      <c r="B78" s="209"/>
      <c r="C78" s="204"/>
      <c r="D78" s="204"/>
      <c r="E78" s="204"/>
      <c r="F78" s="204"/>
      <c r="G78" s="204"/>
      <c r="H78" s="204"/>
      <c r="I78" s="204"/>
      <c r="J78" s="204"/>
      <c r="K78" s="205"/>
      <c r="L78" s="205"/>
      <c r="M78" s="205"/>
      <c r="N78" s="205"/>
      <c r="O78" s="205"/>
      <c r="P78" s="205"/>
      <c r="Q78" s="205"/>
      <c r="R78" s="205"/>
    </row>
    <row r="79" spans="1:18" x14ac:dyDescent="0.2">
      <c r="A79" s="206"/>
      <c r="B79" s="209"/>
      <c r="C79" s="204"/>
      <c r="D79" s="204"/>
      <c r="E79" s="204"/>
      <c r="F79" s="204"/>
      <c r="G79" s="204"/>
      <c r="H79" s="204"/>
      <c r="I79" s="204"/>
      <c r="J79" s="204"/>
      <c r="K79" s="205"/>
      <c r="L79" s="205"/>
      <c r="M79" s="205"/>
      <c r="N79" s="205"/>
      <c r="O79" s="205"/>
      <c r="P79" s="205"/>
      <c r="Q79" s="205"/>
      <c r="R79" s="205"/>
    </row>
    <row r="80" spans="1:18" x14ac:dyDescent="0.2">
      <c r="A80" s="206"/>
      <c r="B80" s="209"/>
      <c r="C80" s="204"/>
      <c r="D80" s="204"/>
      <c r="E80" s="204"/>
      <c r="F80" s="204"/>
      <c r="G80" s="204"/>
      <c r="H80" s="204"/>
      <c r="I80" s="204"/>
      <c r="J80" s="204"/>
      <c r="K80" s="205"/>
      <c r="L80" s="205"/>
      <c r="M80" s="205"/>
      <c r="N80" s="205"/>
      <c r="O80" s="205"/>
      <c r="P80" s="205"/>
      <c r="Q80" s="205"/>
      <c r="R80" s="205"/>
    </row>
    <row r="81" spans="1:18" x14ac:dyDescent="0.2">
      <c r="A81" s="206"/>
      <c r="B81" s="209"/>
      <c r="C81" s="204"/>
      <c r="D81" s="204"/>
      <c r="E81" s="204"/>
      <c r="F81" s="204"/>
      <c r="G81" s="204"/>
      <c r="H81" s="204"/>
      <c r="I81" s="204"/>
      <c r="J81" s="204"/>
      <c r="K81" s="205"/>
      <c r="L81" s="205"/>
      <c r="M81" s="205"/>
      <c r="N81" s="205"/>
      <c r="O81" s="205"/>
      <c r="P81" s="205"/>
      <c r="Q81" s="205"/>
      <c r="R81" s="205"/>
    </row>
    <row r="82" spans="1:18" x14ac:dyDescent="0.2">
      <c r="A82" s="206"/>
      <c r="B82" s="209"/>
      <c r="C82" s="204"/>
      <c r="D82" s="204"/>
      <c r="E82" s="204"/>
      <c r="F82" s="204"/>
      <c r="G82" s="204"/>
      <c r="H82" s="204"/>
      <c r="I82" s="204"/>
      <c r="J82" s="204"/>
      <c r="K82" s="205"/>
      <c r="L82" s="205"/>
      <c r="M82" s="205"/>
      <c r="N82" s="205"/>
      <c r="O82" s="205"/>
      <c r="P82" s="205"/>
      <c r="Q82" s="205"/>
      <c r="R82" s="205"/>
    </row>
    <row r="83" spans="1:18" x14ac:dyDescent="0.2">
      <c r="A83" s="206"/>
      <c r="B83" s="209"/>
      <c r="C83" s="204"/>
      <c r="D83" s="204"/>
      <c r="E83" s="204"/>
      <c r="F83" s="204"/>
      <c r="G83" s="204"/>
      <c r="H83" s="204"/>
      <c r="I83" s="204"/>
      <c r="J83" s="204"/>
      <c r="K83" s="205"/>
      <c r="L83" s="205"/>
      <c r="M83" s="205"/>
      <c r="N83" s="205"/>
      <c r="O83" s="205"/>
      <c r="P83" s="205"/>
      <c r="Q83" s="205"/>
      <c r="R83" s="205"/>
    </row>
    <row r="84" spans="1:18" x14ac:dyDescent="0.2">
      <c r="A84" s="206"/>
      <c r="B84" s="209"/>
      <c r="C84" s="204"/>
      <c r="D84" s="204"/>
      <c r="E84" s="204"/>
      <c r="F84" s="204"/>
      <c r="G84" s="204"/>
      <c r="H84" s="204"/>
      <c r="I84" s="204"/>
      <c r="J84" s="204"/>
      <c r="K84" s="205"/>
      <c r="L84" s="205"/>
      <c r="M84" s="205"/>
      <c r="N84" s="205"/>
      <c r="O84" s="205"/>
      <c r="P84" s="205"/>
      <c r="Q84" s="205"/>
      <c r="R84" s="205"/>
    </row>
    <row r="85" spans="1:18" x14ac:dyDescent="0.2">
      <c r="A85" s="206"/>
      <c r="B85" s="209"/>
      <c r="C85" s="204"/>
      <c r="D85" s="204"/>
      <c r="E85" s="204"/>
      <c r="F85" s="204"/>
      <c r="G85" s="204"/>
      <c r="H85" s="204"/>
      <c r="I85" s="204"/>
      <c r="J85" s="204"/>
      <c r="K85" s="205"/>
      <c r="L85" s="205"/>
      <c r="M85" s="205"/>
      <c r="N85" s="205"/>
      <c r="O85" s="205"/>
      <c r="P85" s="205"/>
      <c r="Q85" s="205"/>
      <c r="R85" s="205"/>
    </row>
    <row r="86" spans="1:18" x14ac:dyDescent="0.2">
      <c r="A86" s="206"/>
      <c r="B86" s="209"/>
      <c r="C86" s="204"/>
      <c r="D86" s="204"/>
      <c r="E86" s="204"/>
      <c r="F86" s="204"/>
      <c r="G86" s="204"/>
      <c r="H86" s="204"/>
      <c r="I86" s="204"/>
      <c r="J86" s="204"/>
      <c r="K86" s="205"/>
      <c r="L86" s="205"/>
      <c r="M86" s="205"/>
      <c r="N86" s="205"/>
      <c r="O86" s="205"/>
      <c r="P86" s="205"/>
      <c r="Q86" s="205"/>
      <c r="R86" s="205"/>
    </row>
    <row r="87" spans="1:18" x14ac:dyDescent="0.2">
      <c r="A87" s="206"/>
      <c r="B87" s="209"/>
      <c r="C87" s="204"/>
      <c r="D87" s="204"/>
      <c r="E87" s="204"/>
      <c r="F87" s="204"/>
      <c r="G87" s="204"/>
      <c r="H87" s="204"/>
      <c r="I87" s="204"/>
      <c r="J87" s="204"/>
      <c r="K87" s="205"/>
      <c r="L87" s="205"/>
      <c r="M87" s="205"/>
      <c r="N87" s="205"/>
      <c r="O87" s="205"/>
      <c r="P87" s="205"/>
      <c r="Q87" s="205"/>
      <c r="R87" s="205"/>
    </row>
    <row r="88" spans="1:18" x14ac:dyDescent="0.2">
      <c r="A88" s="206"/>
      <c r="B88" s="209"/>
      <c r="C88" s="204"/>
      <c r="D88" s="204"/>
      <c r="E88" s="204"/>
      <c r="F88" s="204"/>
      <c r="G88" s="204"/>
      <c r="H88" s="204"/>
      <c r="I88" s="204"/>
      <c r="J88" s="204"/>
      <c r="K88" s="205"/>
      <c r="L88" s="205"/>
      <c r="M88" s="205"/>
      <c r="N88" s="205"/>
      <c r="O88" s="205"/>
      <c r="P88" s="205"/>
      <c r="Q88" s="205"/>
      <c r="R88" s="205"/>
    </row>
    <row r="89" spans="1:18" x14ac:dyDescent="0.2">
      <c r="A89" s="206"/>
      <c r="B89" s="209"/>
      <c r="C89" s="204"/>
      <c r="D89" s="204"/>
      <c r="E89" s="204"/>
      <c r="F89" s="204"/>
      <c r="G89" s="204"/>
      <c r="H89" s="204"/>
      <c r="I89" s="204"/>
      <c r="J89" s="204"/>
      <c r="K89" s="205"/>
      <c r="L89" s="205"/>
      <c r="M89" s="205"/>
      <c r="N89" s="205"/>
      <c r="O89" s="205"/>
      <c r="P89" s="205"/>
      <c r="Q89" s="205"/>
      <c r="R89" s="205"/>
    </row>
    <row r="90" spans="1:18" x14ac:dyDescent="0.2">
      <c r="A90" s="206"/>
      <c r="B90" s="209"/>
      <c r="C90" s="204"/>
      <c r="D90" s="204"/>
      <c r="E90" s="204"/>
      <c r="F90" s="204"/>
      <c r="G90" s="204"/>
      <c r="H90" s="204"/>
      <c r="I90" s="204"/>
      <c r="J90" s="204"/>
      <c r="K90" s="205"/>
      <c r="L90" s="205"/>
      <c r="M90" s="205"/>
      <c r="N90" s="205"/>
      <c r="O90" s="205"/>
      <c r="P90" s="205"/>
      <c r="Q90" s="205"/>
      <c r="R90" s="205"/>
    </row>
    <row r="91" spans="1:18" x14ac:dyDescent="0.2">
      <c r="A91" s="206"/>
      <c r="B91" s="209"/>
      <c r="C91" s="204"/>
      <c r="D91" s="204"/>
      <c r="E91" s="204"/>
      <c r="F91" s="204"/>
      <c r="G91" s="204"/>
      <c r="H91" s="204"/>
      <c r="I91" s="204"/>
      <c r="J91" s="204"/>
      <c r="K91" s="205"/>
      <c r="L91" s="205"/>
      <c r="M91" s="205"/>
      <c r="N91" s="205"/>
      <c r="O91" s="205"/>
      <c r="P91" s="205"/>
      <c r="Q91" s="205"/>
      <c r="R91" s="205"/>
    </row>
    <row r="92" spans="1:18" x14ac:dyDescent="0.2">
      <c r="A92" s="206"/>
      <c r="B92" s="209"/>
      <c r="C92" s="204"/>
      <c r="D92" s="204"/>
      <c r="E92" s="204"/>
      <c r="F92" s="204"/>
      <c r="G92" s="204"/>
      <c r="H92" s="204"/>
      <c r="I92" s="204"/>
      <c r="J92" s="204"/>
      <c r="K92" s="205"/>
      <c r="L92" s="205"/>
      <c r="M92" s="205"/>
      <c r="N92" s="205"/>
      <c r="O92" s="205"/>
      <c r="P92" s="205"/>
      <c r="Q92" s="205"/>
      <c r="R92" s="205"/>
    </row>
    <row r="93" spans="1:18" x14ac:dyDescent="0.2">
      <c r="A93" s="206"/>
      <c r="B93" s="209"/>
      <c r="C93" s="204"/>
      <c r="D93" s="204"/>
      <c r="E93" s="204"/>
      <c r="F93" s="204"/>
      <c r="G93" s="204"/>
      <c r="H93" s="204"/>
      <c r="I93" s="204"/>
      <c r="J93" s="204"/>
      <c r="K93" s="205"/>
      <c r="L93" s="205"/>
      <c r="M93" s="205"/>
      <c r="N93" s="205"/>
      <c r="O93" s="205"/>
      <c r="P93" s="205"/>
      <c r="Q93" s="205"/>
      <c r="R93" s="205"/>
    </row>
    <row r="94" spans="1:18" x14ac:dyDescent="0.2">
      <c r="A94" s="206"/>
      <c r="B94" s="209"/>
      <c r="C94" s="204"/>
      <c r="D94" s="204"/>
      <c r="E94" s="204"/>
      <c r="F94" s="204"/>
      <c r="G94" s="204"/>
      <c r="H94" s="204"/>
      <c r="I94" s="204"/>
      <c r="J94" s="204"/>
      <c r="K94" s="205"/>
      <c r="L94" s="205"/>
      <c r="M94" s="205"/>
      <c r="N94" s="205"/>
      <c r="O94" s="205"/>
      <c r="P94" s="205"/>
      <c r="Q94" s="205"/>
      <c r="R94" s="205"/>
    </row>
    <row r="95" spans="1:18" x14ac:dyDescent="0.2">
      <c r="A95" s="206"/>
      <c r="B95" s="209"/>
      <c r="C95" s="204"/>
      <c r="D95" s="204"/>
      <c r="E95" s="204"/>
      <c r="F95" s="204"/>
      <c r="G95" s="204"/>
      <c r="H95" s="204"/>
      <c r="I95" s="204"/>
      <c r="J95" s="204"/>
      <c r="K95" s="205"/>
      <c r="L95" s="205"/>
      <c r="M95" s="205"/>
      <c r="N95" s="205"/>
      <c r="O95" s="205"/>
      <c r="P95" s="205"/>
      <c r="Q95" s="205"/>
      <c r="R95" s="205"/>
    </row>
    <row r="96" spans="1:18" x14ac:dyDescent="0.2">
      <c r="A96" s="206"/>
      <c r="B96" s="209"/>
      <c r="C96" s="204"/>
      <c r="D96" s="204"/>
      <c r="E96" s="204"/>
      <c r="F96" s="204"/>
      <c r="G96" s="204"/>
      <c r="H96" s="204"/>
      <c r="I96" s="204"/>
      <c r="J96" s="204"/>
      <c r="K96" s="205"/>
      <c r="L96" s="205"/>
      <c r="M96" s="205"/>
      <c r="N96" s="205"/>
      <c r="O96" s="205"/>
      <c r="P96" s="205"/>
      <c r="Q96" s="205"/>
      <c r="R96" s="205"/>
    </row>
    <row r="97" spans="1:18" x14ac:dyDescent="0.2">
      <c r="A97" s="206"/>
      <c r="B97" s="209"/>
      <c r="C97" s="204"/>
      <c r="D97" s="204"/>
      <c r="E97" s="204"/>
      <c r="F97" s="204"/>
      <c r="G97" s="204"/>
      <c r="H97" s="204"/>
      <c r="I97" s="204"/>
      <c r="J97" s="204"/>
      <c r="K97" s="205"/>
      <c r="L97" s="205"/>
      <c r="M97" s="205"/>
      <c r="N97" s="205"/>
      <c r="O97" s="205"/>
      <c r="P97" s="205"/>
      <c r="Q97" s="205"/>
      <c r="R97" s="205"/>
    </row>
    <row r="98" spans="1:18" x14ac:dyDescent="0.2">
      <c r="A98" s="206"/>
      <c r="B98" s="209"/>
      <c r="C98" s="204"/>
      <c r="D98" s="204"/>
      <c r="E98" s="204"/>
      <c r="F98" s="204"/>
      <c r="G98" s="204"/>
      <c r="H98" s="204"/>
      <c r="I98" s="204"/>
      <c r="J98" s="204"/>
      <c r="K98" s="205"/>
      <c r="L98" s="205"/>
      <c r="M98" s="205"/>
      <c r="N98" s="205"/>
      <c r="O98" s="205"/>
      <c r="P98" s="205"/>
      <c r="Q98" s="205"/>
      <c r="R98" s="205"/>
    </row>
    <row r="99" spans="1:18" x14ac:dyDescent="0.2">
      <c r="A99" s="206"/>
      <c r="B99" s="209"/>
      <c r="C99" s="204"/>
      <c r="D99" s="204"/>
      <c r="E99" s="204"/>
      <c r="F99" s="204"/>
      <c r="G99" s="204"/>
      <c r="H99" s="204"/>
      <c r="I99" s="204"/>
      <c r="J99" s="204"/>
      <c r="K99" s="205"/>
      <c r="L99" s="205"/>
      <c r="M99" s="205"/>
      <c r="N99" s="205"/>
      <c r="O99" s="205"/>
      <c r="P99" s="205"/>
      <c r="Q99" s="205"/>
      <c r="R99" s="205"/>
    </row>
    <row r="100" spans="1:18" x14ac:dyDescent="0.2">
      <c r="A100" s="206"/>
      <c r="B100" s="209"/>
      <c r="C100" s="204"/>
      <c r="D100" s="204"/>
      <c r="E100" s="204"/>
      <c r="F100" s="204"/>
      <c r="G100" s="204"/>
      <c r="H100" s="204"/>
      <c r="I100" s="204"/>
      <c r="J100" s="204"/>
      <c r="K100" s="205"/>
      <c r="L100" s="205"/>
      <c r="M100" s="205"/>
      <c r="N100" s="205"/>
      <c r="O100" s="205"/>
      <c r="P100" s="205"/>
      <c r="Q100" s="205"/>
      <c r="R100" s="205"/>
    </row>
    <row r="101" spans="1:18" x14ac:dyDescent="0.2">
      <c r="A101" s="206"/>
      <c r="B101" s="209"/>
      <c r="C101" s="204"/>
      <c r="D101" s="204"/>
      <c r="E101" s="204"/>
      <c r="F101" s="204"/>
      <c r="G101" s="204"/>
      <c r="H101" s="204"/>
      <c r="I101" s="204"/>
      <c r="J101" s="204"/>
      <c r="K101" s="205"/>
      <c r="L101" s="205"/>
      <c r="M101" s="205"/>
      <c r="N101" s="205"/>
      <c r="O101" s="205"/>
      <c r="P101" s="205"/>
      <c r="Q101" s="205"/>
      <c r="R101" s="205"/>
    </row>
    <row r="102" spans="1:18" x14ac:dyDescent="0.2">
      <c r="A102" s="206"/>
      <c r="B102" s="209"/>
      <c r="C102" s="204"/>
      <c r="D102" s="204"/>
      <c r="E102" s="204"/>
      <c r="F102" s="204"/>
      <c r="G102" s="204"/>
      <c r="H102" s="204"/>
      <c r="I102" s="204"/>
      <c r="J102" s="204"/>
      <c r="K102" s="205"/>
      <c r="L102" s="205"/>
      <c r="M102" s="205"/>
      <c r="N102" s="205"/>
      <c r="O102" s="205"/>
      <c r="P102" s="205"/>
      <c r="Q102" s="205"/>
      <c r="R102" s="205"/>
    </row>
    <row r="103" spans="1:18" x14ac:dyDescent="0.2">
      <c r="A103" s="206"/>
      <c r="B103" s="209"/>
      <c r="C103" s="204"/>
      <c r="D103" s="204"/>
      <c r="E103" s="204"/>
      <c r="F103" s="204"/>
      <c r="G103" s="204"/>
      <c r="H103" s="204"/>
      <c r="I103" s="204"/>
      <c r="J103" s="204"/>
      <c r="K103" s="205"/>
      <c r="L103" s="205"/>
      <c r="M103" s="205"/>
      <c r="N103" s="205"/>
      <c r="O103" s="205"/>
      <c r="P103" s="205"/>
      <c r="Q103" s="205"/>
      <c r="R103" s="205"/>
    </row>
    <row r="104" spans="1:18" x14ac:dyDescent="0.2">
      <c r="A104" s="206"/>
      <c r="B104" s="209"/>
      <c r="C104" s="204"/>
      <c r="D104" s="204"/>
      <c r="E104" s="204"/>
      <c r="F104" s="204"/>
      <c r="G104" s="204"/>
      <c r="H104" s="204"/>
      <c r="I104" s="204"/>
      <c r="J104" s="204"/>
      <c r="K104" s="205"/>
      <c r="L104" s="205"/>
      <c r="M104" s="205"/>
      <c r="N104" s="205"/>
      <c r="O104" s="205"/>
      <c r="P104" s="205"/>
      <c r="Q104" s="205"/>
      <c r="R104" s="205"/>
    </row>
    <row r="105" spans="1:18" x14ac:dyDescent="0.2">
      <c r="A105" s="206"/>
      <c r="B105" s="209"/>
      <c r="C105" s="204"/>
      <c r="D105" s="204"/>
      <c r="E105" s="204"/>
      <c r="F105" s="204"/>
      <c r="G105" s="204"/>
      <c r="H105" s="204"/>
      <c r="I105" s="204"/>
      <c r="J105" s="204"/>
      <c r="K105" s="205"/>
      <c r="L105" s="205"/>
      <c r="M105" s="205"/>
      <c r="N105" s="205"/>
      <c r="O105" s="205"/>
      <c r="P105" s="205"/>
      <c r="Q105" s="205"/>
      <c r="R105" s="205"/>
    </row>
    <row r="106" spans="1:18" x14ac:dyDescent="0.2">
      <c r="A106" s="206"/>
      <c r="B106" s="209"/>
      <c r="C106" s="204"/>
      <c r="D106" s="204"/>
      <c r="E106" s="204"/>
      <c r="F106" s="204"/>
      <c r="G106" s="204"/>
      <c r="H106" s="204"/>
      <c r="I106" s="204"/>
      <c r="J106" s="204"/>
      <c r="K106" s="205"/>
      <c r="L106" s="205"/>
      <c r="M106" s="205"/>
      <c r="N106" s="205"/>
      <c r="O106" s="205"/>
      <c r="P106" s="205"/>
      <c r="Q106" s="205"/>
      <c r="R106" s="205"/>
    </row>
    <row r="107" spans="1:18" x14ac:dyDescent="0.2">
      <c r="A107" s="206"/>
      <c r="B107" s="209"/>
      <c r="C107" s="204"/>
      <c r="D107" s="204"/>
      <c r="E107" s="204"/>
      <c r="F107" s="204"/>
      <c r="G107" s="204"/>
      <c r="H107" s="204"/>
      <c r="I107" s="204"/>
      <c r="J107" s="204"/>
      <c r="K107" s="205"/>
      <c r="L107" s="205"/>
      <c r="M107" s="205"/>
      <c r="N107" s="205"/>
      <c r="O107" s="205"/>
      <c r="P107" s="205"/>
      <c r="Q107" s="205"/>
      <c r="R107" s="205"/>
    </row>
    <row r="108" spans="1:18" x14ac:dyDescent="0.2">
      <c r="A108" s="206"/>
      <c r="B108" s="209"/>
      <c r="C108" s="204"/>
      <c r="D108" s="204"/>
      <c r="E108" s="204"/>
      <c r="F108" s="204"/>
      <c r="G108" s="204"/>
      <c r="H108" s="204"/>
      <c r="I108" s="204"/>
      <c r="J108" s="204"/>
      <c r="K108" s="205"/>
      <c r="L108" s="205"/>
      <c r="M108" s="205"/>
      <c r="N108" s="205"/>
      <c r="O108" s="205"/>
      <c r="P108" s="205"/>
      <c r="Q108" s="205"/>
      <c r="R108" s="205"/>
    </row>
    <row r="109" spans="1:18" x14ac:dyDescent="0.2">
      <c r="A109" s="206"/>
      <c r="B109" s="209"/>
      <c r="C109" s="204"/>
      <c r="D109" s="204"/>
      <c r="E109" s="204"/>
      <c r="F109" s="204"/>
      <c r="G109" s="204"/>
      <c r="H109" s="204"/>
      <c r="I109" s="204"/>
      <c r="J109" s="204"/>
      <c r="K109" s="205"/>
      <c r="L109" s="205"/>
      <c r="M109" s="205"/>
      <c r="N109" s="205"/>
      <c r="O109" s="205"/>
      <c r="P109" s="205"/>
      <c r="Q109" s="205"/>
      <c r="R109" s="205"/>
    </row>
    <row r="110" spans="1:18" x14ac:dyDescent="0.2">
      <c r="A110" s="206"/>
      <c r="B110" s="209"/>
      <c r="C110" s="204"/>
      <c r="D110" s="204"/>
      <c r="E110" s="204"/>
      <c r="F110" s="204"/>
      <c r="G110" s="204"/>
      <c r="H110" s="204"/>
      <c r="I110" s="204"/>
      <c r="J110" s="204"/>
      <c r="K110" s="205"/>
      <c r="L110" s="205"/>
      <c r="M110" s="205"/>
      <c r="N110" s="205"/>
      <c r="O110" s="205"/>
      <c r="P110" s="205"/>
      <c r="Q110" s="205"/>
      <c r="R110" s="205"/>
    </row>
    <row r="111" spans="1:18" x14ac:dyDescent="0.2">
      <c r="A111" s="206"/>
      <c r="B111" s="209"/>
      <c r="C111" s="204"/>
      <c r="D111" s="204"/>
      <c r="E111" s="204"/>
      <c r="F111" s="204"/>
      <c r="G111" s="204"/>
      <c r="H111" s="204"/>
      <c r="I111" s="204"/>
      <c r="J111" s="204"/>
      <c r="K111" s="205"/>
      <c r="L111" s="205"/>
      <c r="M111" s="205"/>
      <c r="N111" s="205"/>
      <c r="O111" s="205"/>
      <c r="P111" s="205"/>
      <c r="Q111" s="205"/>
      <c r="R111" s="205"/>
    </row>
    <row r="112" spans="1:18" x14ac:dyDescent="0.2">
      <c r="A112" s="206"/>
      <c r="B112" s="209"/>
      <c r="C112" s="204"/>
      <c r="D112" s="204"/>
      <c r="E112" s="204"/>
      <c r="F112" s="204"/>
      <c r="G112" s="204"/>
      <c r="H112" s="204"/>
      <c r="I112" s="204"/>
      <c r="J112" s="204"/>
      <c r="K112" s="205"/>
      <c r="L112" s="205"/>
      <c r="M112" s="205"/>
      <c r="N112" s="205"/>
      <c r="O112" s="205"/>
      <c r="P112" s="205"/>
      <c r="Q112" s="205"/>
      <c r="R112" s="205"/>
    </row>
    <row r="113" spans="1:18" x14ac:dyDescent="0.2">
      <c r="A113" s="206"/>
      <c r="B113" s="209"/>
      <c r="C113" s="204"/>
      <c r="D113" s="204"/>
      <c r="E113" s="204"/>
      <c r="F113" s="204"/>
      <c r="G113" s="204"/>
      <c r="H113" s="204"/>
      <c r="I113" s="204"/>
      <c r="J113" s="204"/>
      <c r="K113" s="205"/>
      <c r="L113" s="205"/>
      <c r="M113" s="205"/>
      <c r="N113" s="205"/>
      <c r="O113" s="205"/>
      <c r="P113" s="205"/>
      <c r="Q113" s="205"/>
      <c r="R113" s="205"/>
    </row>
    <row r="114" spans="1:18" x14ac:dyDescent="0.2">
      <c r="A114" s="206"/>
      <c r="B114" s="209"/>
      <c r="C114" s="204"/>
      <c r="D114" s="204"/>
      <c r="E114" s="204"/>
      <c r="F114" s="204"/>
      <c r="G114" s="204"/>
      <c r="H114" s="204"/>
      <c r="I114" s="204"/>
      <c r="J114" s="204"/>
      <c r="K114" s="205"/>
      <c r="L114" s="205"/>
      <c r="M114" s="205"/>
      <c r="N114" s="205"/>
      <c r="O114" s="205"/>
      <c r="P114" s="205"/>
      <c r="Q114" s="205"/>
      <c r="R114" s="205"/>
    </row>
    <row r="115" spans="1:18" x14ac:dyDescent="0.2">
      <c r="A115" s="206"/>
      <c r="B115" s="209"/>
      <c r="C115" s="204"/>
      <c r="D115" s="204"/>
      <c r="E115" s="204"/>
      <c r="F115" s="204"/>
      <c r="G115" s="204"/>
      <c r="H115" s="204"/>
      <c r="I115" s="204"/>
      <c r="J115" s="204"/>
      <c r="K115" s="205"/>
      <c r="L115" s="205"/>
      <c r="M115" s="205"/>
      <c r="N115" s="205"/>
      <c r="O115" s="205"/>
      <c r="P115" s="205"/>
      <c r="Q115" s="205"/>
      <c r="R115" s="205"/>
    </row>
    <row r="116" spans="1:18" x14ac:dyDescent="0.2">
      <c r="A116" s="206"/>
      <c r="B116" s="209"/>
      <c r="C116" s="204"/>
      <c r="D116" s="204"/>
      <c r="E116" s="204"/>
      <c r="F116" s="204"/>
      <c r="G116" s="204"/>
      <c r="H116" s="204"/>
      <c r="I116" s="204"/>
      <c r="J116" s="204"/>
      <c r="K116" s="205"/>
      <c r="L116" s="205"/>
      <c r="M116" s="205"/>
      <c r="N116" s="205"/>
      <c r="O116" s="205"/>
      <c r="P116" s="205"/>
      <c r="Q116" s="205"/>
      <c r="R116" s="205"/>
    </row>
    <row r="117" spans="1:18" x14ac:dyDescent="0.2">
      <c r="A117" s="206"/>
      <c r="B117" s="209"/>
      <c r="C117" s="204"/>
      <c r="D117" s="204"/>
      <c r="E117" s="204"/>
      <c r="F117" s="204"/>
      <c r="G117" s="204"/>
      <c r="H117" s="204"/>
      <c r="I117" s="204"/>
      <c r="J117" s="204"/>
      <c r="K117" s="205"/>
      <c r="L117" s="205"/>
      <c r="M117" s="205"/>
      <c r="N117" s="205"/>
      <c r="O117" s="205"/>
      <c r="P117" s="205"/>
      <c r="Q117" s="205"/>
      <c r="R117" s="205"/>
    </row>
    <row r="118" spans="1:18" x14ac:dyDescent="0.2">
      <c r="A118" s="206"/>
      <c r="B118" s="209"/>
      <c r="C118" s="204"/>
      <c r="D118" s="204"/>
      <c r="E118" s="204"/>
      <c r="F118" s="204"/>
      <c r="G118" s="204"/>
      <c r="H118" s="204"/>
      <c r="I118" s="204"/>
      <c r="J118" s="204"/>
      <c r="K118" s="205"/>
      <c r="L118" s="205"/>
      <c r="M118" s="205"/>
      <c r="N118" s="205"/>
      <c r="O118" s="205"/>
      <c r="P118" s="205"/>
      <c r="Q118" s="205"/>
      <c r="R118" s="205"/>
    </row>
    <row r="119" spans="1:18" x14ac:dyDescent="0.2">
      <c r="A119" s="206"/>
      <c r="B119" s="209"/>
      <c r="C119" s="204"/>
      <c r="D119" s="204"/>
      <c r="E119" s="204"/>
      <c r="F119" s="204"/>
      <c r="G119" s="204"/>
      <c r="H119" s="204"/>
      <c r="I119" s="204"/>
      <c r="J119" s="204"/>
      <c r="K119" s="205"/>
      <c r="L119" s="205"/>
      <c r="M119" s="205"/>
      <c r="N119" s="205"/>
      <c r="O119" s="205"/>
      <c r="P119" s="205"/>
      <c r="Q119" s="205"/>
      <c r="R119" s="205"/>
    </row>
    <row r="120" spans="1:18" x14ac:dyDescent="0.2">
      <c r="A120" s="206"/>
      <c r="B120" s="209"/>
      <c r="C120" s="204"/>
      <c r="D120" s="204"/>
      <c r="E120" s="204"/>
      <c r="F120" s="204"/>
      <c r="G120" s="204"/>
      <c r="H120" s="204"/>
      <c r="I120" s="204"/>
      <c r="J120" s="204"/>
      <c r="K120" s="205"/>
      <c r="L120" s="205"/>
      <c r="M120" s="205"/>
      <c r="N120" s="205"/>
      <c r="O120" s="205"/>
      <c r="P120" s="205"/>
      <c r="Q120" s="205"/>
      <c r="R120" s="205"/>
    </row>
    <row r="121" spans="1:18" x14ac:dyDescent="0.2">
      <c r="A121" s="206"/>
      <c r="B121" s="209"/>
      <c r="C121" s="204"/>
      <c r="D121" s="204"/>
      <c r="E121" s="204"/>
      <c r="F121" s="204"/>
      <c r="G121" s="204"/>
      <c r="H121" s="204"/>
      <c r="I121" s="204"/>
      <c r="J121" s="204"/>
      <c r="K121" s="205"/>
      <c r="L121" s="205"/>
      <c r="M121" s="205"/>
      <c r="N121" s="205"/>
      <c r="O121" s="205"/>
      <c r="P121" s="205"/>
      <c r="Q121" s="205"/>
      <c r="R121" s="205"/>
    </row>
    <row r="122" spans="1:18" x14ac:dyDescent="0.2">
      <c r="A122" s="206"/>
      <c r="B122" s="209"/>
      <c r="C122" s="204"/>
      <c r="D122" s="204"/>
      <c r="E122" s="204"/>
      <c r="F122" s="204"/>
      <c r="G122" s="204"/>
      <c r="H122" s="204"/>
      <c r="I122" s="204"/>
      <c r="J122" s="204"/>
      <c r="K122" s="205"/>
      <c r="L122" s="205"/>
      <c r="M122" s="205"/>
      <c r="N122" s="205"/>
      <c r="O122" s="205"/>
      <c r="P122" s="205"/>
      <c r="Q122" s="205"/>
      <c r="R122" s="205"/>
    </row>
    <row r="123" spans="1:18" x14ac:dyDescent="0.2">
      <c r="A123" s="206"/>
      <c r="B123" s="209"/>
      <c r="C123" s="204"/>
      <c r="D123" s="204"/>
      <c r="E123" s="204"/>
      <c r="F123" s="204"/>
      <c r="G123" s="204"/>
      <c r="H123" s="204"/>
      <c r="I123" s="204"/>
      <c r="J123" s="204"/>
      <c r="K123" s="205"/>
      <c r="L123" s="205"/>
      <c r="M123" s="205"/>
      <c r="N123" s="205"/>
      <c r="O123" s="205"/>
      <c r="P123" s="205"/>
      <c r="Q123" s="205"/>
      <c r="R123" s="205"/>
    </row>
    <row r="124" spans="1:18" x14ac:dyDescent="0.2">
      <c r="A124" s="206"/>
      <c r="B124" s="209"/>
      <c r="C124" s="204"/>
      <c r="D124" s="204"/>
      <c r="E124" s="204"/>
      <c r="F124" s="204"/>
      <c r="G124" s="204"/>
      <c r="H124" s="204"/>
      <c r="I124" s="204"/>
      <c r="J124" s="204"/>
      <c r="K124" s="205"/>
      <c r="L124" s="205"/>
      <c r="M124" s="205"/>
      <c r="N124" s="205"/>
      <c r="O124" s="205"/>
      <c r="P124" s="205"/>
      <c r="Q124" s="205"/>
      <c r="R124" s="205"/>
    </row>
    <row r="125" spans="1:18" x14ac:dyDescent="0.2">
      <c r="A125" s="206"/>
      <c r="B125" s="209"/>
      <c r="C125" s="204"/>
      <c r="D125" s="204"/>
      <c r="E125" s="204"/>
      <c r="F125" s="204"/>
      <c r="G125" s="204"/>
      <c r="H125" s="204"/>
      <c r="I125" s="204"/>
      <c r="J125" s="204"/>
      <c r="K125" s="205"/>
      <c r="L125" s="205"/>
      <c r="M125" s="205"/>
      <c r="N125" s="205"/>
      <c r="O125" s="205"/>
      <c r="P125" s="205"/>
      <c r="Q125" s="205"/>
      <c r="R125" s="205"/>
    </row>
    <row r="126" spans="1:18" x14ac:dyDescent="0.2">
      <c r="A126" s="206"/>
      <c r="B126" s="209"/>
      <c r="C126" s="204"/>
      <c r="D126" s="204"/>
      <c r="E126" s="204"/>
      <c r="F126" s="204"/>
      <c r="G126" s="204"/>
      <c r="H126" s="204"/>
      <c r="I126" s="204"/>
      <c r="J126" s="204"/>
      <c r="K126" s="205"/>
      <c r="L126" s="205"/>
      <c r="M126" s="205"/>
      <c r="N126" s="205"/>
      <c r="O126" s="205"/>
      <c r="P126" s="205"/>
      <c r="Q126" s="205"/>
      <c r="R126" s="205"/>
    </row>
    <row r="127" spans="1:18" x14ac:dyDescent="0.2">
      <c r="A127" s="206"/>
      <c r="B127" s="209"/>
      <c r="C127" s="204"/>
      <c r="D127" s="204"/>
      <c r="E127" s="204"/>
      <c r="F127" s="204"/>
      <c r="G127" s="204"/>
      <c r="H127" s="204"/>
      <c r="I127" s="204"/>
      <c r="J127" s="204"/>
      <c r="K127" s="205"/>
      <c r="L127" s="205"/>
      <c r="M127" s="205"/>
      <c r="N127" s="205"/>
      <c r="O127" s="205"/>
      <c r="P127" s="205"/>
      <c r="Q127" s="205"/>
      <c r="R127" s="205"/>
    </row>
    <row r="128" spans="1:18" x14ac:dyDescent="0.2">
      <c r="A128" s="206"/>
      <c r="B128" s="209"/>
      <c r="C128" s="204"/>
      <c r="D128" s="204"/>
      <c r="E128" s="204"/>
      <c r="F128" s="204"/>
      <c r="G128" s="204"/>
      <c r="H128" s="204"/>
      <c r="I128" s="204"/>
      <c r="J128" s="204"/>
      <c r="K128" s="205"/>
      <c r="L128" s="205"/>
      <c r="M128" s="205"/>
      <c r="N128" s="205"/>
      <c r="O128" s="205"/>
      <c r="P128" s="205"/>
      <c r="Q128" s="205"/>
      <c r="R128" s="205"/>
    </row>
    <row r="129" spans="1:18" x14ac:dyDescent="0.2">
      <c r="A129" s="206"/>
      <c r="B129" s="209"/>
      <c r="C129" s="204"/>
      <c r="D129" s="204"/>
      <c r="E129" s="204"/>
      <c r="F129" s="204"/>
      <c r="G129" s="204"/>
      <c r="H129" s="204"/>
      <c r="I129" s="204"/>
      <c r="J129" s="204"/>
      <c r="K129" s="205"/>
      <c r="L129" s="205"/>
      <c r="M129" s="205"/>
      <c r="N129" s="205"/>
      <c r="O129" s="205"/>
      <c r="P129" s="205"/>
      <c r="Q129" s="205"/>
      <c r="R129" s="205"/>
    </row>
    <row r="130" spans="1:18" x14ac:dyDescent="0.2">
      <c r="A130" s="206"/>
      <c r="B130" s="209"/>
      <c r="C130" s="204"/>
      <c r="D130" s="204"/>
      <c r="E130" s="204"/>
      <c r="F130" s="204"/>
      <c r="G130" s="204"/>
      <c r="H130" s="204"/>
      <c r="I130" s="204"/>
      <c r="J130" s="204"/>
      <c r="K130" s="205"/>
      <c r="L130" s="205"/>
      <c r="M130" s="205"/>
      <c r="N130" s="205"/>
      <c r="O130" s="205"/>
      <c r="P130" s="205"/>
      <c r="Q130" s="205"/>
      <c r="R130" s="205"/>
    </row>
    <row r="131" spans="1:18" x14ac:dyDescent="0.2">
      <c r="A131" s="206"/>
      <c r="B131" s="209"/>
      <c r="C131" s="204"/>
      <c r="D131" s="204"/>
      <c r="E131" s="204"/>
      <c r="F131" s="204"/>
      <c r="G131" s="204"/>
      <c r="H131" s="204"/>
      <c r="I131" s="204"/>
      <c r="J131" s="204"/>
      <c r="K131" s="205"/>
      <c r="L131" s="205"/>
      <c r="M131" s="205"/>
      <c r="N131" s="205"/>
      <c r="O131" s="205"/>
      <c r="P131" s="205"/>
      <c r="Q131" s="205"/>
      <c r="R131" s="205"/>
    </row>
    <row r="132" spans="1:18" x14ac:dyDescent="0.2">
      <c r="A132" s="206"/>
      <c r="B132" s="209"/>
      <c r="C132" s="204"/>
      <c r="D132" s="204"/>
      <c r="E132" s="204"/>
      <c r="F132" s="204"/>
      <c r="G132" s="204"/>
      <c r="H132" s="204"/>
      <c r="I132" s="204"/>
      <c r="J132" s="204"/>
      <c r="K132" s="205"/>
      <c r="L132" s="205"/>
      <c r="M132" s="205"/>
      <c r="N132" s="205"/>
      <c r="O132" s="205"/>
      <c r="P132" s="205"/>
      <c r="Q132" s="205"/>
      <c r="R132" s="205"/>
    </row>
    <row r="133" spans="1:18" x14ac:dyDescent="0.2">
      <c r="A133" s="206"/>
      <c r="B133" s="209"/>
      <c r="C133" s="204"/>
      <c r="D133" s="204"/>
      <c r="E133" s="204"/>
      <c r="F133" s="204"/>
      <c r="G133" s="204"/>
      <c r="H133" s="204"/>
      <c r="I133" s="204"/>
      <c r="J133" s="204"/>
      <c r="K133" s="205"/>
      <c r="L133" s="205"/>
      <c r="M133" s="205"/>
      <c r="N133" s="205"/>
      <c r="O133" s="205"/>
      <c r="P133" s="205"/>
      <c r="Q133" s="205"/>
      <c r="R133" s="205"/>
    </row>
    <row r="134" spans="1:18" x14ac:dyDescent="0.2">
      <c r="A134" s="206"/>
      <c r="B134" s="209"/>
      <c r="C134" s="204"/>
      <c r="D134" s="204"/>
      <c r="E134" s="204"/>
      <c r="F134" s="204"/>
      <c r="G134" s="204"/>
      <c r="H134" s="204"/>
      <c r="I134" s="204"/>
      <c r="J134" s="204"/>
      <c r="K134" s="205"/>
      <c r="L134" s="205"/>
      <c r="M134" s="205"/>
      <c r="N134" s="205"/>
      <c r="O134" s="205"/>
      <c r="P134" s="205"/>
      <c r="Q134" s="205"/>
      <c r="R134" s="205"/>
    </row>
    <row r="135" spans="1:18" x14ac:dyDescent="0.2">
      <c r="A135" s="206"/>
      <c r="B135" s="209"/>
      <c r="C135" s="204"/>
      <c r="D135" s="204"/>
      <c r="E135" s="204"/>
      <c r="F135" s="204"/>
      <c r="G135" s="204"/>
      <c r="H135" s="204"/>
      <c r="I135" s="204"/>
      <c r="J135" s="204"/>
      <c r="K135" s="205"/>
      <c r="L135" s="205"/>
      <c r="M135" s="205"/>
      <c r="N135" s="205"/>
      <c r="O135" s="205"/>
      <c r="P135" s="205"/>
      <c r="Q135" s="205"/>
      <c r="R135" s="205"/>
    </row>
    <row r="136" spans="1:18" x14ac:dyDescent="0.2">
      <c r="A136" s="206"/>
      <c r="B136" s="209"/>
      <c r="C136" s="204"/>
      <c r="D136" s="204"/>
      <c r="E136" s="204"/>
      <c r="F136" s="204"/>
      <c r="G136" s="204"/>
      <c r="H136" s="204"/>
      <c r="I136" s="204"/>
      <c r="J136" s="204"/>
      <c r="K136" s="205"/>
      <c r="L136" s="205"/>
      <c r="M136" s="205"/>
      <c r="N136" s="205"/>
      <c r="O136" s="205"/>
      <c r="P136" s="205"/>
      <c r="Q136" s="205"/>
      <c r="R136" s="205"/>
    </row>
    <row r="137" spans="1:18" x14ac:dyDescent="0.2">
      <c r="A137" s="206"/>
      <c r="B137" s="209"/>
      <c r="C137" s="204"/>
      <c r="D137" s="204"/>
      <c r="E137" s="204"/>
      <c r="F137" s="204"/>
      <c r="G137" s="204"/>
      <c r="H137" s="204"/>
      <c r="I137" s="204"/>
      <c r="J137" s="204"/>
      <c r="K137" s="205"/>
      <c r="L137" s="205"/>
      <c r="M137" s="205"/>
      <c r="N137" s="205"/>
      <c r="O137" s="205"/>
      <c r="P137" s="205"/>
      <c r="Q137" s="205"/>
      <c r="R137" s="205"/>
    </row>
    <row r="138" spans="1:18" x14ac:dyDescent="0.2">
      <c r="A138" s="206"/>
      <c r="B138" s="209"/>
      <c r="C138" s="204"/>
      <c r="D138" s="204"/>
      <c r="E138" s="204"/>
      <c r="F138" s="204"/>
      <c r="G138" s="204"/>
      <c r="H138" s="204"/>
      <c r="I138" s="204"/>
      <c r="J138" s="204"/>
      <c r="K138" s="205"/>
      <c r="L138" s="205"/>
      <c r="M138" s="205"/>
      <c r="N138" s="205"/>
      <c r="O138" s="205"/>
      <c r="P138" s="205"/>
      <c r="Q138" s="205"/>
      <c r="R138" s="205"/>
    </row>
    <row r="139" spans="1:18" x14ac:dyDescent="0.2">
      <c r="A139" s="206"/>
      <c r="B139" s="209"/>
      <c r="C139" s="206"/>
      <c r="D139" s="206"/>
      <c r="E139" s="206"/>
      <c r="F139" s="206"/>
      <c r="G139" s="206"/>
      <c r="H139" s="206"/>
      <c r="I139" s="206"/>
      <c r="J139" s="206"/>
      <c r="K139" s="206"/>
      <c r="L139" s="206"/>
      <c r="M139" s="206"/>
      <c r="N139" s="206"/>
      <c r="O139" s="206"/>
      <c r="P139" s="206"/>
      <c r="Q139" s="206"/>
      <c r="R139" s="206"/>
    </row>
    <row r="140" spans="1:18" x14ac:dyDescent="0.2">
      <c r="A140" s="206"/>
      <c r="B140" s="209"/>
      <c r="C140" s="206"/>
      <c r="D140" s="206"/>
      <c r="E140" s="206"/>
      <c r="F140" s="206"/>
      <c r="G140" s="206"/>
      <c r="H140" s="206"/>
      <c r="I140" s="206"/>
      <c r="J140" s="206"/>
      <c r="K140" s="206"/>
      <c r="L140" s="206"/>
      <c r="M140" s="206"/>
      <c r="N140" s="206"/>
      <c r="O140" s="206"/>
      <c r="P140" s="206"/>
      <c r="Q140" s="206"/>
      <c r="R140" s="206"/>
    </row>
    <row r="141" spans="1:18" x14ac:dyDescent="0.2">
      <c r="A141" s="206"/>
      <c r="B141" s="209"/>
      <c r="C141" s="204"/>
      <c r="D141" s="204"/>
      <c r="E141" s="204"/>
      <c r="F141" s="204"/>
      <c r="G141" s="204"/>
      <c r="H141" s="204"/>
      <c r="I141" s="204"/>
      <c r="J141" s="204"/>
      <c r="K141" s="205"/>
      <c r="L141" s="205"/>
      <c r="M141" s="205"/>
      <c r="N141" s="205"/>
      <c r="O141" s="205"/>
      <c r="P141" s="205"/>
      <c r="Q141" s="205"/>
      <c r="R141" s="205"/>
    </row>
    <row r="142" spans="1:18" x14ac:dyDescent="0.2">
      <c r="A142" s="206"/>
      <c r="B142" s="209"/>
      <c r="C142" s="204"/>
      <c r="D142" s="204"/>
      <c r="E142" s="204"/>
      <c r="F142" s="204"/>
      <c r="G142" s="204"/>
      <c r="H142" s="204"/>
      <c r="I142" s="204"/>
      <c r="J142" s="204"/>
      <c r="K142" s="205"/>
      <c r="L142" s="205"/>
      <c r="M142" s="205"/>
      <c r="N142" s="205"/>
      <c r="O142" s="205"/>
      <c r="P142" s="205"/>
      <c r="Q142" s="205"/>
      <c r="R142" s="205"/>
    </row>
    <row r="143" spans="1:18" x14ac:dyDescent="0.2">
      <c r="A143" s="206"/>
      <c r="B143" s="209"/>
      <c r="C143" s="206"/>
      <c r="D143" s="206"/>
      <c r="E143" s="204"/>
      <c r="F143" s="206"/>
      <c r="G143" s="204"/>
      <c r="H143" s="206"/>
      <c r="I143" s="204"/>
      <c r="J143" s="206"/>
      <c r="K143" s="206"/>
      <c r="L143" s="206"/>
      <c r="M143" s="205"/>
      <c r="N143" s="206"/>
      <c r="O143" s="205"/>
      <c r="P143" s="206"/>
      <c r="Q143" s="205"/>
      <c r="R143" s="206"/>
    </row>
    <row r="144" spans="1:18" x14ac:dyDescent="0.2">
      <c r="A144" s="206"/>
      <c r="B144" s="209"/>
      <c r="C144" s="204"/>
      <c r="D144" s="204"/>
      <c r="E144" s="204"/>
      <c r="F144" s="204"/>
      <c r="G144" s="204"/>
      <c r="H144" s="204"/>
      <c r="I144" s="204"/>
      <c r="J144" s="204"/>
      <c r="K144" s="205"/>
      <c r="L144" s="205"/>
      <c r="M144" s="205"/>
      <c r="N144" s="205"/>
      <c r="O144" s="205"/>
      <c r="P144" s="205"/>
      <c r="Q144" s="205"/>
      <c r="R144" s="205"/>
    </row>
    <row r="145" spans="1:18" x14ac:dyDescent="0.2">
      <c r="A145" s="206"/>
      <c r="B145" s="209"/>
      <c r="C145" s="204"/>
      <c r="D145" s="204"/>
      <c r="E145" s="204"/>
      <c r="F145" s="204"/>
      <c r="G145" s="204"/>
      <c r="H145" s="204"/>
      <c r="I145" s="204"/>
      <c r="J145" s="204"/>
      <c r="K145" s="205"/>
      <c r="L145" s="205"/>
      <c r="M145" s="205"/>
      <c r="N145" s="205"/>
      <c r="O145" s="205"/>
      <c r="P145" s="205"/>
      <c r="Q145" s="205"/>
      <c r="R145" s="205"/>
    </row>
    <row r="146" spans="1:18" x14ac:dyDescent="0.2">
      <c r="A146" s="206"/>
      <c r="B146" s="209"/>
      <c r="C146" s="204"/>
      <c r="D146" s="204"/>
      <c r="E146" s="204"/>
      <c r="F146" s="204"/>
      <c r="G146" s="204"/>
      <c r="H146" s="204"/>
      <c r="I146" s="204"/>
      <c r="J146" s="204"/>
      <c r="K146" s="205"/>
      <c r="L146" s="205"/>
      <c r="M146" s="205"/>
      <c r="N146" s="205"/>
      <c r="O146" s="205"/>
      <c r="P146" s="205"/>
      <c r="Q146" s="205"/>
      <c r="R146" s="205"/>
    </row>
    <row r="147" spans="1:18" x14ac:dyDescent="0.2">
      <c r="A147" s="206"/>
      <c r="B147" s="209"/>
      <c r="C147" s="204"/>
      <c r="D147" s="204"/>
      <c r="E147" s="204"/>
      <c r="F147" s="204"/>
      <c r="G147" s="204"/>
      <c r="H147" s="204"/>
      <c r="I147" s="204"/>
      <c r="J147" s="204"/>
      <c r="K147" s="205"/>
      <c r="L147" s="205"/>
      <c r="M147" s="205"/>
      <c r="N147" s="205"/>
      <c r="O147" s="205"/>
      <c r="P147" s="205"/>
      <c r="Q147" s="205"/>
      <c r="R147" s="205"/>
    </row>
    <row r="148" spans="1:18" x14ac:dyDescent="0.2">
      <c r="A148" s="206"/>
      <c r="B148" s="209"/>
      <c r="C148" s="204"/>
      <c r="D148" s="204"/>
      <c r="E148" s="204"/>
      <c r="F148" s="204"/>
      <c r="G148" s="204"/>
      <c r="H148" s="204"/>
      <c r="I148" s="204"/>
      <c r="J148" s="204"/>
      <c r="K148" s="205"/>
      <c r="L148" s="205"/>
      <c r="M148" s="205"/>
      <c r="N148" s="205"/>
      <c r="O148" s="205"/>
      <c r="P148" s="205"/>
      <c r="Q148" s="205"/>
      <c r="R148" s="205"/>
    </row>
    <row r="149" spans="1:18" x14ac:dyDescent="0.2">
      <c r="A149" s="206"/>
      <c r="B149" s="209"/>
      <c r="C149" s="204"/>
      <c r="D149" s="204"/>
      <c r="E149" s="204"/>
      <c r="F149" s="204"/>
      <c r="G149" s="204"/>
      <c r="H149" s="204"/>
      <c r="I149" s="204"/>
      <c r="J149" s="204"/>
      <c r="K149" s="205"/>
      <c r="L149" s="205"/>
      <c r="M149" s="205"/>
      <c r="N149" s="205"/>
      <c r="O149" s="205"/>
      <c r="P149" s="205"/>
      <c r="Q149" s="205"/>
      <c r="R149" s="205"/>
    </row>
    <row r="150" spans="1:18" x14ac:dyDescent="0.2">
      <c r="A150" s="206"/>
      <c r="B150" s="209"/>
      <c r="C150" s="204"/>
      <c r="D150" s="204"/>
      <c r="E150" s="204"/>
      <c r="F150" s="204"/>
      <c r="G150" s="204"/>
      <c r="H150" s="204"/>
      <c r="I150" s="204"/>
      <c r="J150" s="204"/>
      <c r="K150" s="205"/>
      <c r="L150" s="205"/>
      <c r="M150" s="205"/>
      <c r="N150" s="205"/>
      <c r="O150" s="205"/>
      <c r="P150" s="205"/>
      <c r="Q150" s="205"/>
      <c r="R150" s="205"/>
    </row>
    <row r="151" spans="1:18" x14ac:dyDescent="0.2">
      <c r="A151" s="206"/>
      <c r="B151" s="209"/>
      <c r="C151" s="204"/>
      <c r="D151" s="204"/>
      <c r="E151" s="204"/>
      <c r="F151" s="204"/>
      <c r="G151" s="204"/>
      <c r="H151" s="204"/>
      <c r="I151" s="204"/>
      <c r="J151" s="204"/>
      <c r="K151" s="205"/>
      <c r="L151" s="205"/>
      <c r="M151" s="205"/>
      <c r="N151" s="205"/>
      <c r="O151" s="205"/>
      <c r="P151" s="205"/>
      <c r="Q151" s="205"/>
      <c r="R151" s="205"/>
    </row>
    <row r="152" spans="1:18" x14ac:dyDescent="0.2">
      <c r="A152" s="206"/>
      <c r="B152" s="209"/>
      <c r="C152" s="204"/>
      <c r="D152" s="204"/>
      <c r="E152" s="204"/>
      <c r="F152" s="204"/>
      <c r="G152" s="204"/>
      <c r="H152" s="204"/>
      <c r="I152" s="204"/>
      <c r="J152" s="204"/>
      <c r="K152" s="205"/>
      <c r="L152" s="205"/>
      <c r="M152" s="205"/>
      <c r="N152" s="205"/>
      <c r="O152" s="205"/>
      <c r="P152" s="205"/>
      <c r="Q152" s="205"/>
      <c r="R152" s="205"/>
    </row>
    <row r="153" spans="1:18" x14ac:dyDescent="0.2">
      <c r="A153" s="206"/>
      <c r="B153" s="209"/>
      <c r="C153" s="204"/>
      <c r="D153" s="204"/>
      <c r="E153" s="204"/>
      <c r="F153" s="204"/>
      <c r="G153" s="204"/>
      <c r="H153" s="204"/>
      <c r="I153" s="204"/>
      <c r="J153" s="204"/>
      <c r="K153" s="205"/>
      <c r="L153" s="205"/>
      <c r="M153" s="205"/>
      <c r="N153" s="205"/>
      <c r="O153" s="205"/>
      <c r="P153" s="205"/>
      <c r="Q153" s="205"/>
      <c r="R153" s="205"/>
    </row>
    <row r="154" spans="1:18" x14ac:dyDescent="0.2">
      <c r="A154" s="206"/>
      <c r="B154" s="209"/>
      <c r="C154" s="204"/>
      <c r="D154" s="204"/>
      <c r="E154" s="204"/>
      <c r="F154" s="204"/>
      <c r="G154" s="204"/>
      <c r="H154" s="204"/>
      <c r="I154" s="204"/>
      <c r="J154" s="204"/>
      <c r="K154" s="205"/>
      <c r="L154" s="205"/>
      <c r="M154" s="205"/>
      <c r="N154" s="205"/>
      <c r="O154" s="205"/>
      <c r="P154" s="205"/>
      <c r="Q154" s="205"/>
      <c r="R154" s="205"/>
    </row>
    <row r="155" spans="1:18" x14ac:dyDescent="0.2">
      <c r="A155" s="206"/>
      <c r="B155" s="209"/>
      <c r="C155" s="204"/>
      <c r="D155" s="204"/>
      <c r="E155" s="204"/>
      <c r="F155" s="204"/>
      <c r="G155" s="204"/>
      <c r="H155" s="204"/>
      <c r="I155" s="204"/>
      <c r="J155" s="204"/>
      <c r="K155" s="205"/>
      <c r="L155" s="205"/>
      <c r="M155" s="205"/>
      <c r="N155" s="205"/>
      <c r="O155" s="205"/>
      <c r="P155" s="205"/>
      <c r="Q155" s="205"/>
      <c r="R155" s="205"/>
    </row>
    <row r="156" spans="1:18" x14ac:dyDescent="0.2">
      <c r="A156" s="206"/>
      <c r="B156" s="209"/>
      <c r="C156" s="204"/>
      <c r="D156" s="204"/>
      <c r="E156" s="204"/>
      <c r="F156" s="204"/>
      <c r="G156" s="204"/>
      <c r="H156" s="204"/>
      <c r="I156" s="204"/>
      <c r="J156" s="204"/>
      <c r="K156" s="205"/>
      <c r="L156" s="205"/>
      <c r="M156" s="205"/>
      <c r="N156" s="205"/>
      <c r="O156" s="205"/>
      <c r="P156" s="205"/>
      <c r="Q156" s="205"/>
      <c r="R156" s="205"/>
    </row>
    <row r="157" spans="1:18" x14ac:dyDescent="0.2">
      <c r="A157" s="206"/>
      <c r="B157" s="209"/>
      <c r="C157" s="204"/>
      <c r="D157" s="204"/>
      <c r="E157" s="204"/>
      <c r="F157" s="204"/>
      <c r="G157" s="204"/>
      <c r="H157" s="204"/>
      <c r="I157" s="204"/>
      <c r="J157" s="204"/>
      <c r="K157" s="205"/>
      <c r="L157" s="205"/>
      <c r="M157" s="205"/>
      <c r="N157" s="205"/>
      <c r="O157" s="205"/>
      <c r="P157" s="205"/>
      <c r="Q157" s="205"/>
      <c r="R157" s="205"/>
    </row>
    <row r="158" spans="1:18" x14ac:dyDescent="0.2">
      <c r="A158" s="206"/>
      <c r="B158" s="209"/>
      <c r="C158" s="204"/>
      <c r="D158" s="204"/>
      <c r="E158" s="204"/>
      <c r="F158" s="204"/>
      <c r="G158" s="204"/>
      <c r="H158" s="204"/>
      <c r="I158" s="204"/>
      <c r="J158" s="204"/>
      <c r="K158" s="205"/>
      <c r="L158" s="205"/>
      <c r="M158" s="205"/>
      <c r="N158" s="205"/>
      <c r="O158" s="205"/>
      <c r="P158" s="205"/>
      <c r="Q158" s="205"/>
      <c r="R158" s="205"/>
    </row>
    <row r="159" spans="1:18" x14ac:dyDescent="0.2">
      <c r="A159" s="206"/>
      <c r="B159" s="209"/>
      <c r="C159" s="204"/>
      <c r="D159" s="204"/>
      <c r="E159" s="204"/>
      <c r="F159" s="204"/>
      <c r="G159" s="204"/>
      <c r="H159" s="204"/>
      <c r="I159" s="204"/>
      <c r="J159" s="204"/>
      <c r="K159" s="205"/>
      <c r="L159" s="205"/>
      <c r="M159" s="205"/>
      <c r="N159" s="205"/>
      <c r="O159" s="205"/>
      <c r="P159" s="205"/>
      <c r="Q159" s="205"/>
      <c r="R159" s="205"/>
    </row>
    <row r="160" spans="1:18" x14ac:dyDescent="0.2">
      <c r="A160" s="206"/>
      <c r="B160" s="209"/>
      <c r="C160" s="204"/>
      <c r="D160" s="204"/>
      <c r="E160" s="204"/>
      <c r="F160" s="204"/>
      <c r="G160" s="204"/>
      <c r="H160" s="204"/>
      <c r="I160" s="204"/>
      <c r="J160" s="204"/>
      <c r="K160" s="205"/>
      <c r="L160" s="205"/>
      <c r="M160" s="205"/>
      <c r="N160" s="205"/>
      <c r="O160" s="205"/>
      <c r="P160" s="205"/>
      <c r="Q160" s="205"/>
      <c r="R160" s="205"/>
    </row>
    <row r="161" spans="1:18" x14ac:dyDescent="0.2">
      <c r="A161" s="206"/>
      <c r="B161" s="209"/>
      <c r="C161" s="204"/>
      <c r="D161" s="204"/>
      <c r="E161" s="204"/>
      <c r="F161" s="204"/>
      <c r="G161" s="204"/>
      <c r="H161" s="204"/>
      <c r="I161" s="204"/>
      <c r="J161" s="204"/>
      <c r="K161" s="205"/>
      <c r="L161" s="205"/>
      <c r="M161" s="205"/>
      <c r="N161" s="205"/>
      <c r="O161" s="205"/>
      <c r="P161" s="205"/>
      <c r="Q161" s="205"/>
      <c r="R161" s="205"/>
    </row>
    <row r="162" spans="1:18" x14ac:dyDescent="0.2">
      <c r="A162" s="206"/>
      <c r="B162" s="209"/>
      <c r="C162" s="204"/>
      <c r="D162" s="204"/>
      <c r="E162" s="204"/>
      <c r="F162" s="204"/>
      <c r="G162" s="204"/>
      <c r="H162" s="204"/>
      <c r="I162" s="204"/>
      <c r="J162" s="204"/>
      <c r="K162" s="205"/>
      <c r="L162" s="205"/>
      <c r="M162" s="205"/>
      <c r="N162" s="205"/>
      <c r="O162" s="205"/>
      <c r="P162" s="205"/>
      <c r="Q162" s="205"/>
      <c r="R162" s="205"/>
    </row>
    <row r="163" spans="1:18" x14ac:dyDescent="0.2">
      <c r="A163" s="206"/>
      <c r="B163" s="209"/>
      <c r="C163" s="204"/>
      <c r="D163" s="204"/>
      <c r="E163" s="204"/>
      <c r="F163" s="204"/>
      <c r="G163" s="204"/>
      <c r="H163" s="204"/>
      <c r="I163" s="204"/>
      <c r="J163" s="204"/>
      <c r="K163" s="205"/>
      <c r="L163" s="205"/>
      <c r="M163" s="205"/>
      <c r="N163" s="205"/>
      <c r="O163" s="205"/>
      <c r="P163" s="205"/>
      <c r="Q163" s="205"/>
      <c r="R163" s="205"/>
    </row>
    <row r="164" spans="1:18" x14ac:dyDescent="0.2">
      <c r="A164" s="206"/>
      <c r="B164" s="209"/>
      <c r="C164" s="204"/>
      <c r="D164" s="204"/>
      <c r="E164" s="204"/>
      <c r="F164" s="204"/>
      <c r="G164" s="204"/>
      <c r="H164" s="204"/>
      <c r="I164" s="204"/>
      <c r="J164" s="204"/>
      <c r="K164" s="205"/>
      <c r="L164" s="205"/>
      <c r="M164" s="205"/>
      <c r="N164" s="205"/>
      <c r="O164" s="205"/>
      <c r="P164" s="205"/>
      <c r="Q164" s="205"/>
      <c r="R164" s="205"/>
    </row>
    <row r="165" spans="1:18" x14ac:dyDescent="0.2">
      <c r="A165" s="206"/>
      <c r="B165" s="209"/>
      <c r="C165" s="204"/>
      <c r="D165" s="204"/>
      <c r="E165" s="204"/>
      <c r="F165" s="204"/>
      <c r="G165" s="204"/>
      <c r="H165" s="204"/>
      <c r="I165" s="204"/>
      <c r="J165" s="204"/>
      <c r="K165" s="205"/>
      <c r="L165" s="205"/>
      <c r="M165" s="205"/>
      <c r="N165" s="205"/>
      <c r="O165" s="205"/>
      <c r="P165" s="205"/>
      <c r="Q165" s="205"/>
      <c r="R165" s="205"/>
    </row>
    <row r="166" spans="1:18" x14ac:dyDescent="0.2">
      <c r="A166" s="206"/>
      <c r="B166" s="209"/>
      <c r="C166" s="204"/>
      <c r="D166" s="204"/>
      <c r="E166" s="204"/>
      <c r="F166" s="204"/>
      <c r="G166" s="204"/>
      <c r="H166" s="204"/>
      <c r="I166" s="204"/>
      <c r="J166" s="204"/>
      <c r="K166" s="205"/>
      <c r="L166" s="205"/>
      <c r="M166" s="205"/>
      <c r="N166" s="205"/>
      <c r="O166" s="205"/>
      <c r="P166" s="205"/>
      <c r="Q166" s="205"/>
      <c r="R166" s="205"/>
    </row>
    <row r="167" spans="1:18" x14ac:dyDescent="0.2">
      <c r="A167" s="206"/>
      <c r="B167" s="209"/>
      <c r="C167" s="204"/>
      <c r="D167" s="204"/>
      <c r="E167" s="204"/>
      <c r="F167" s="204"/>
      <c r="G167" s="204"/>
      <c r="H167" s="204"/>
      <c r="I167" s="204"/>
      <c r="J167" s="204"/>
      <c r="K167" s="205"/>
      <c r="L167" s="205"/>
      <c r="M167" s="205"/>
      <c r="N167" s="205"/>
      <c r="O167" s="205"/>
      <c r="P167" s="205"/>
      <c r="Q167" s="205"/>
      <c r="R167" s="205"/>
    </row>
    <row r="168" spans="1:18" x14ac:dyDescent="0.2">
      <c r="A168" s="206"/>
      <c r="B168" s="209"/>
      <c r="C168" s="204"/>
      <c r="D168" s="204"/>
      <c r="E168" s="204"/>
      <c r="F168" s="204"/>
      <c r="G168" s="204"/>
      <c r="H168" s="204"/>
      <c r="I168" s="204"/>
      <c r="J168" s="204"/>
      <c r="K168" s="205"/>
      <c r="L168" s="205"/>
      <c r="M168" s="205"/>
      <c r="N168" s="205"/>
      <c r="O168" s="205"/>
      <c r="P168" s="205"/>
      <c r="Q168" s="205"/>
      <c r="R168" s="205"/>
    </row>
    <row r="169" spans="1:18" x14ac:dyDescent="0.2">
      <c r="A169" s="206"/>
      <c r="B169" s="209"/>
      <c r="C169" s="204"/>
      <c r="D169" s="204"/>
      <c r="E169" s="204"/>
      <c r="F169" s="204"/>
      <c r="G169" s="204"/>
      <c r="H169" s="204"/>
      <c r="I169" s="204"/>
      <c r="J169" s="204"/>
      <c r="K169" s="205"/>
      <c r="L169" s="205"/>
      <c r="M169" s="205"/>
      <c r="N169" s="205"/>
      <c r="O169" s="205"/>
      <c r="P169" s="205"/>
      <c r="Q169" s="205"/>
      <c r="R169" s="205"/>
    </row>
    <row r="170" spans="1:18" x14ac:dyDescent="0.2">
      <c r="A170" s="206"/>
      <c r="B170" s="209"/>
      <c r="C170" s="204"/>
      <c r="D170" s="204"/>
      <c r="E170" s="204"/>
      <c r="F170" s="204"/>
      <c r="G170" s="204"/>
      <c r="H170" s="204"/>
      <c r="I170" s="204"/>
      <c r="J170" s="204"/>
      <c r="K170" s="205"/>
      <c r="L170" s="205"/>
      <c r="M170" s="205"/>
      <c r="N170" s="205"/>
      <c r="O170" s="205"/>
      <c r="P170" s="205"/>
      <c r="Q170" s="205"/>
      <c r="R170" s="205"/>
    </row>
    <row r="171" spans="1:18" x14ac:dyDescent="0.2">
      <c r="A171" s="206"/>
      <c r="B171" s="209"/>
      <c r="C171" s="206"/>
      <c r="D171" s="204"/>
      <c r="E171" s="206"/>
      <c r="F171" s="204"/>
      <c r="G171" s="206"/>
      <c r="H171" s="204"/>
      <c r="I171" s="206"/>
      <c r="J171" s="204"/>
      <c r="K171" s="206"/>
      <c r="L171" s="205"/>
      <c r="M171" s="206"/>
      <c r="N171" s="205"/>
      <c r="O171" s="206"/>
      <c r="P171" s="205"/>
      <c r="Q171" s="206"/>
      <c r="R171" s="205"/>
    </row>
    <row r="172" spans="1:18" x14ac:dyDescent="0.2">
      <c r="A172" s="206"/>
      <c r="B172" s="209"/>
      <c r="C172" s="206"/>
      <c r="D172" s="206"/>
      <c r="E172" s="206"/>
      <c r="F172" s="206"/>
      <c r="G172" s="206"/>
      <c r="H172" s="206"/>
      <c r="I172" s="206"/>
      <c r="J172" s="206"/>
      <c r="K172" s="206"/>
      <c r="L172" s="206"/>
      <c r="M172" s="206"/>
      <c r="N172" s="206"/>
      <c r="O172" s="206"/>
      <c r="P172" s="206"/>
      <c r="Q172" s="206"/>
      <c r="R172" s="206"/>
    </row>
    <row r="173" spans="1:18" x14ac:dyDescent="0.2">
      <c r="A173" s="206"/>
      <c r="B173" s="209"/>
      <c r="C173" s="204"/>
      <c r="D173" s="204"/>
      <c r="E173" s="204"/>
      <c r="F173" s="204"/>
      <c r="G173" s="204"/>
      <c r="H173" s="204"/>
      <c r="I173" s="204"/>
      <c r="J173" s="204"/>
      <c r="K173" s="205"/>
      <c r="L173" s="205"/>
      <c r="M173" s="205"/>
      <c r="N173" s="205"/>
      <c r="O173" s="205"/>
      <c r="P173" s="205"/>
      <c r="Q173" s="205"/>
      <c r="R173" s="205"/>
    </row>
    <row r="174" spans="1:18" x14ac:dyDescent="0.2">
      <c r="A174" s="206"/>
      <c r="B174" s="209"/>
      <c r="C174" s="204"/>
      <c r="D174" s="204"/>
      <c r="E174" s="204"/>
      <c r="F174" s="204"/>
      <c r="G174" s="204"/>
      <c r="H174" s="204"/>
      <c r="I174" s="204"/>
      <c r="J174" s="204"/>
      <c r="K174" s="205"/>
      <c r="L174" s="205"/>
      <c r="M174" s="205"/>
      <c r="N174" s="205"/>
      <c r="O174" s="205"/>
      <c r="P174" s="205"/>
      <c r="Q174" s="205"/>
      <c r="R174" s="205"/>
    </row>
    <row r="175" spans="1:18" x14ac:dyDescent="0.2">
      <c r="A175" s="206"/>
      <c r="B175" s="209"/>
      <c r="C175" s="204"/>
      <c r="D175" s="204"/>
      <c r="E175" s="204"/>
      <c r="F175" s="204"/>
      <c r="G175" s="204"/>
      <c r="H175" s="204"/>
      <c r="I175" s="204"/>
      <c r="J175" s="204"/>
      <c r="K175" s="205"/>
      <c r="L175" s="205"/>
      <c r="M175" s="205"/>
      <c r="N175" s="205"/>
      <c r="O175" s="205"/>
      <c r="P175" s="205"/>
      <c r="Q175" s="205"/>
      <c r="R175" s="205"/>
    </row>
    <row r="176" spans="1:18" x14ac:dyDescent="0.2">
      <c r="A176" s="206"/>
      <c r="B176" s="209"/>
      <c r="C176" s="204"/>
      <c r="D176" s="204"/>
      <c r="E176" s="204"/>
      <c r="F176" s="204"/>
      <c r="G176" s="204"/>
      <c r="H176" s="204"/>
      <c r="I176" s="204"/>
      <c r="J176" s="204"/>
      <c r="K176" s="205"/>
      <c r="L176" s="205"/>
      <c r="M176" s="205"/>
      <c r="N176" s="205"/>
      <c r="O176" s="205"/>
      <c r="P176" s="205"/>
      <c r="Q176" s="205"/>
      <c r="R176" s="205"/>
    </row>
    <row r="177" spans="1:18" x14ac:dyDescent="0.2">
      <c r="A177" s="206"/>
      <c r="B177" s="209"/>
      <c r="C177" s="204"/>
      <c r="D177" s="204"/>
      <c r="E177" s="204"/>
      <c r="F177" s="204"/>
      <c r="G177" s="204"/>
      <c r="H177" s="204"/>
      <c r="I177" s="204"/>
      <c r="J177" s="204"/>
      <c r="K177" s="205"/>
      <c r="L177" s="205"/>
      <c r="M177" s="205"/>
      <c r="N177" s="205"/>
      <c r="O177" s="205"/>
      <c r="P177" s="205"/>
      <c r="Q177" s="205"/>
      <c r="R177" s="205"/>
    </row>
    <row r="178" spans="1:18" x14ac:dyDescent="0.2">
      <c r="A178" s="206"/>
      <c r="B178" s="209"/>
      <c r="C178" s="204"/>
      <c r="D178" s="204"/>
      <c r="E178" s="204"/>
      <c r="F178" s="204"/>
      <c r="G178" s="204"/>
      <c r="H178" s="204"/>
      <c r="I178" s="204"/>
      <c r="J178" s="204"/>
      <c r="K178" s="205"/>
      <c r="L178" s="205"/>
      <c r="M178" s="205"/>
      <c r="N178" s="205"/>
      <c r="O178" s="205"/>
      <c r="P178" s="205"/>
      <c r="Q178" s="205"/>
      <c r="R178" s="205"/>
    </row>
    <row r="179" spans="1:18" x14ac:dyDescent="0.2">
      <c r="A179" s="206"/>
      <c r="B179" s="209"/>
      <c r="C179" s="204"/>
      <c r="D179" s="204"/>
      <c r="E179" s="204"/>
      <c r="F179" s="204"/>
      <c r="G179" s="204"/>
      <c r="H179" s="204"/>
      <c r="I179" s="204"/>
      <c r="J179" s="204"/>
      <c r="K179" s="205"/>
      <c r="L179" s="205"/>
      <c r="M179" s="205"/>
      <c r="N179" s="205"/>
      <c r="O179" s="205"/>
      <c r="P179" s="205"/>
      <c r="Q179" s="205"/>
      <c r="R179" s="205"/>
    </row>
    <row r="180" spans="1:18" x14ac:dyDescent="0.2">
      <c r="A180" s="206"/>
      <c r="B180" s="209"/>
      <c r="C180" s="204"/>
      <c r="D180" s="204"/>
      <c r="E180" s="204"/>
      <c r="F180" s="204"/>
      <c r="G180" s="204"/>
      <c r="H180" s="204"/>
      <c r="I180" s="204"/>
      <c r="J180" s="204"/>
      <c r="K180" s="205"/>
      <c r="L180" s="205"/>
      <c r="M180" s="205"/>
      <c r="N180" s="205"/>
      <c r="O180" s="205"/>
      <c r="P180" s="205"/>
      <c r="Q180" s="205"/>
      <c r="R180" s="205"/>
    </row>
    <row r="181" spans="1:18" x14ac:dyDescent="0.2">
      <c r="A181" s="206"/>
      <c r="B181" s="209"/>
      <c r="C181" s="204"/>
      <c r="D181" s="204"/>
      <c r="E181" s="204"/>
      <c r="F181" s="204"/>
      <c r="G181" s="204"/>
      <c r="H181" s="204"/>
      <c r="I181" s="204"/>
      <c r="J181" s="204"/>
      <c r="K181" s="205"/>
      <c r="L181" s="205"/>
      <c r="M181" s="205"/>
      <c r="N181" s="205"/>
      <c r="O181" s="205"/>
      <c r="P181" s="205"/>
      <c r="Q181" s="205"/>
      <c r="R181" s="205"/>
    </row>
    <row r="182" spans="1:18" x14ac:dyDescent="0.2">
      <c r="A182" s="206"/>
      <c r="B182" s="209"/>
      <c r="C182" s="204"/>
      <c r="D182" s="204"/>
      <c r="E182" s="204"/>
      <c r="F182" s="204"/>
      <c r="G182" s="204"/>
      <c r="H182" s="204"/>
      <c r="I182" s="204"/>
      <c r="J182" s="204"/>
      <c r="K182" s="205"/>
      <c r="L182" s="205"/>
      <c r="M182" s="205"/>
      <c r="N182" s="205"/>
      <c r="O182" s="205"/>
      <c r="P182" s="205"/>
      <c r="Q182" s="205"/>
      <c r="R182" s="205"/>
    </row>
    <row r="183" spans="1:18" x14ac:dyDescent="0.2">
      <c r="A183" s="206"/>
      <c r="B183" s="209"/>
      <c r="C183" s="204"/>
      <c r="D183" s="204"/>
      <c r="E183" s="204"/>
      <c r="F183" s="204"/>
      <c r="G183" s="204"/>
      <c r="H183" s="204"/>
      <c r="I183" s="204"/>
      <c r="J183" s="204"/>
      <c r="K183" s="205"/>
      <c r="L183" s="205"/>
      <c r="M183" s="205"/>
      <c r="N183" s="205"/>
      <c r="O183" s="205"/>
      <c r="P183" s="205"/>
      <c r="Q183" s="205"/>
      <c r="R183" s="205"/>
    </row>
    <row r="184" spans="1:18" x14ac:dyDescent="0.2">
      <c r="A184" s="206"/>
      <c r="B184" s="209"/>
      <c r="C184" s="204"/>
      <c r="D184" s="204"/>
      <c r="E184" s="204"/>
      <c r="F184" s="204"/>
      <c r="G184" s="204"/>
      <c r="H184" s="204"/>
      <c r="I184" s="204"/>
      <c r="J184" s="204"/>
      <c r="K184" s="205"/>
      <c r="L184" s="205"/>
      <c r="M184" s="205"/>
      <c r="N184" s="205"/>
      <c r="O184" s="205"/>
      <c r="P184" s="205"/>
      <c r="Q184" s="205"/>
      <c r="R184" s="205"/>
    </row>
    <row r="185" spans="1:18" x14ac:dyDescent="0.2">
      <c r="A185" s="206"/>
      <c r="B185" s="209"/>
      <c r="C185" s="204"/>
      <c r="D185" s="204"/>
      <c r="E185" s="204"/>
      <c r="F185" s="204"/>
      <c r="G185" s="204"/>
      <c r="H185" s="204"/>
      <c r="I185" s="204"/>
      <c r="J185" s="204"/>
      <c r="K185" s="205"/>
      <c r="L185" s="205"/>
      <c r="M185" s="205"/>
      <c r="N185" s="205"/>
      <c r="O185" s="205"/>
      <c r="P185" s="205"/>
      <c r="Q185" s="205"/>
      <c r="R185" s="205"/>
    </row>
    <row r="186" spans="1:18" x14ac:dyDescent="0.2">
      <c r="A186" s="206"/>
      <c r="B186" s="209"/>
      <c r="C186" s="204"/>
      <c r="D186" s="204"/>
      <c r="E186" s="204"/>
      <c r="F186" s="204"/>
      <c r="G186" s="204"/>
      <c r="H186" s="204"/>
      <c r="I186" s="204"/>
      <c r="J186" s="204"/>
      <c r="K186" s="205"/>
      <c r="L186" s="205"/>
      <c r="M186" s="205"/>
      <c r="N186" s="205"/>
      <c r="O186" s="205"/>
      <c r="P186" s="205"/>
      <c r="Q186" s="205"/>
      <c r="R186" s="205"/>
    </row>
    <row r="187" spans="1:18" x14ac:dyDescent="0.2">
      <c r="A187" s="206"/>
      <c r="B187" s="209"/>
      <c r="C187" s="204"/>
      <c r="D187" s="204"/>
      <c r="E187" s="204"/>
      <c r="F187" s="204"/>
      <c r="G187" s="204"/>
      <c r="H187" s="204"/>
      <c r="I187" s="204"/>
      <c r="J187" s="204"/>
      <c r="K187" s="205"/>
      <c r="L187" s="205"/>
      <c r="M187" s="205"/>
      <c r="N187" s="205"/>
      <c r="O187" s="205"/>
      <c r="P187" s="205"/>
      <c r="Q187" s="205"/>
      <c r="R187" s="205"/>
    </row>
    <row r="188" spans="1:18" x14ac:dyDescent="0.2">
      <c r="A188" s="206"/>
      <c r="B188" s="209"/>
      <c r="C188" s="206"/>
      <c r="D188" s="206"/>
      <c r="E188" s="206"/>
      <c r="F188" s="206"/>
      <c r="G188" s="206"/>
      <c r="H188" s="206"/>
      <c r="I188" s="206"/>
      <c r="J188" s="206"/>
      <c r="K188" s="206"/>
      <c r="L188" s="206"/>
      <c r="M188" s="206"/>
      <c r="N188" s="206"/>
      <c r="O188" s="206"/>
      <c r="P188" s="206"/>
      <c r="Q188" s="206"/>
      <c r="R188" s="206"/>
    </row>
    <row r="189" spans="1:18" x14ac:dyDescent="0.2">
      <c r="A189" s="206"/>
      <c r="B189" s="209"/>
      <c r="C189" s="204"/>
      <c r="D189" s="204"/>
      <c r="E189" s="204"/>
      <c r="F189" s="204"/>
      <c r="G189" s="204"/>
      <c r="H189" s="204"/>
      <c r="I189" s="204"/>
      <c r="J189" s="204"/>
      <c r="K189" s="205"/>
      <c r="L189" s="205"/>
      <c r="M189" s="205"/>
      <c r="N189" s="205"/>
      <c r="O189" s="205"/>
      <c r="P189" s="205"/>
      <c r="Q189" s="205"/>
      <c r="R189" s="205"/>
    </row>
    <row r="190" spans="1:18" x14ac:dyDescent="0.2">
      <c r="A190" s="206"/>
      <c r="B190" s="209"/>
      <c r="C190" s="204"/>
      <c r="D190" s="204"/>
      <c r="E190" s="204"/>
      <c r="F190" s="204"/>
      <c r="G190" s="204"/>
      <c r="H190" s="204"/>
      <c r="I190" s="204"/>
      <c r="J190" s="204"/>
      <c r="K190" s="205"/>
      <c r="L190" s="205"/>
      <c r="M190" s="205"/>
      <c r="N190" s="205"/>
      <c r="O190" s="205"/>
      <c r="P190" s="205"/>
      <c r="Q190" s="205"/>
      <c r="R190" s="205"/>
    </row>
    <row r="191" spans="1:18" x14ac:dyDescent="0.2">
      <c r="A191" s="206"/>
      <c r="B191" s="209"/>
      <c r="C191" s="204"/>
      <c r="D191" s="204"/>
      <c r="E191" s="204"/>
      <c r="F191" s="204"/>
      <c r="G191" s="204"/>
      <c r="H191" s="204"/>
      <c r="I191" s="204"/>
      <c r="J191" s="204"/>
      <c r="K191" s="205"/>
      <c r="L191" s="205"/>
      <c r="M191" s="205"/>
      <c r="N191" s="205"/>
      <c r="O191" s="205"/>
      <c r="P191" s="205"/>
      <c r="Q191" s="205"/>
      <c r="R191" s="205"/>
    </row>
    <row r="192" spans="1:18" x14ac:dyDescent="0.2">
      <c r="A192" s="206"/>
      <c r="B192" s="209"/>
      <c r="C192" s="204"/>
      <c r="D192" s="204"/>
      <c r="E192" s="204"/>
      <c r="F192" s="204"/>
      <c r="G192" s="204"/>
      <c r="H192" s="204"/>
      <c r="I192" s="204"/>
      <c r="J192" s="204"/>
      <c r="K192" s="205"/>
      <c r="L192" s="205"/>
      <c r="M192" s="205"/>
      <c r="N192" s="205"/>
      <c r="O192" s="205"/>
      <c r="P192" s="205"/>
      <c r="Q192" s="205"/>
      <c r="R192" s="205"/>
    </row>
    <row r="193" spans="1:18" x14ac:dyDescent="0.2">
      <c r="A193" s="206"/>
      <c r="B193" s="209"/>
      <c r="C193" s="204"/>
      <c r="D193" s="204"/>
      <c r="E193" s="204"/>
      <c r="F193" s="204"/>
      <c r="G193" s="204"/>
      <c r="H193" s="204"/>
      <c r="I193" s="204"/>
      <c r="J193" s="204"/>
      <c r="K193" s="205"/>
      <c r="L193" s="205"/>
      <c r="M193" s="205"/>
      <c r="N193" s="205"/>
      <c r="O193" s="205"/>
      <c r="P193" s="205"/>
      <c r="Q193" s="205"/>
      <c r="R193" s="205"/>
    </row>
    <row r="194" spans="1:18" x14ac:dyDescent="0.2">
      <c r="A194" s="206"/>
      <c r="B194" s="209"/>
      <c r="C194" s="204"/>
      <c r="D194" s="204"/>
      <c r="E194" s="204"/>
      <c r="F194" s="204"/>
      <c r="G194" s="204"/>
      <c r="H194" s="204"/>
      <c r="I194" s="204"/>
      <c r="J194" s="204"/>
      <c r="K194" s="205"/>
      <c r="L194" s="205"/>
      <c r="M194" s="205"/>
      <c r="N194" s="205"/>
      <c r="O194" s="205"/>
      <c r="P194" s="205"/>
      <c r="Q194" s="205"/>
      <c r="R194" s="205"/>
    </row>
    <row r="195" spans="1:18" x14ac:dyDescent="0.2">
      <c r="A195" s="206"/>
      <c r="B195" s="209"/>
      <c r="C195" s="204"/>
      <c r="D195" s="204"/>
      <c r="E195" s="204"/>
      <c r="F195" s="204"/>
      <c r="G195" s="204"/>
      <c r="H195" s="204"/>
      <c r="I195" s="204"/>
      <c r="J195" s="204"/>
      <c r="K195" s="205"/>
      <c r="L195" s="205"/>
      <c r="M195" s="205"/>
      <c r="N195" s="205"/>
      <c r="O195" s="205"/>
      <c r="P195" s="205"/>
      <c r="Q195" s="205"/>
      <c r="R195" s="205"/>
    </row>
    <row r="196" spans="1:18" x14ac:dyDescent="0.2">
      <c r="A196" s="206"/>
      <c r="B196" s="209"/>
      <c r="C196" s="204"/>
      <c r="D196" s="204"/>
      <c r="E196" s="204"/>
      <c r="F196" s="204"/>
      <c r="G196" s="204"/>
      <c r="H196" s="204"/>
      <c r="I196" s="204"/>
      <c r="J196" s="204"/>
      <c r="K196" s="205"/>
      <c r="L196" s="205"/>
      <c r="M196" s="205"/>
      <c r="N196" s="205"/>
      <c r="O196" s="205"/>
      <c r="P196" s="205"/>
      <c r="Q196" s="205"/>
      <c r="R196" s="205"/>
    </row>
    <row r="197" spans="1:18" x14ac:dyDescent="0.2">
      <c r="A197" s="206"/>
      <c r="B197" s="209"/>
      <c r="C197" s="204"/>
      <c r="D197" s="204"/>
      <c r="E197" s="204"/>
      <c r="F197" s="204"/>
      <c r="G197" s="204"/>
      <c r="H197" s="204"/>
      <c r="I197" s="204"/>
      <c r="J197" s="204"/>
      <c r="K197" s="205"/>
      <c r="L197" s="205"/>
      <c r="M197" s="205"/>
      <c r="N197" s="205"/>
      <c r="O197" s="205"/>
      <c r="P197" s="205"/>
      <c r="Q197" s="205"/>
      <c r="R197" s="205"/>
    </row>
    <row r="198" spans="1:18" x14ac:dyDescent="0.2">
      <c r="A198" s="206"/>
      <c r="B198" s="209"/>
      <c r="C198" s="204"/>
      <c r="D198" s="204"/>
      <c r="E198" s="204"/>
      <c r="F198" s="204"/>
      <c r="G198" s="204"/>
      <c r="H198" s="204"/>
      <c r="I198" s="204"/>
      <c r="J198" s="204"/>
      <c r="K198" s="205"/>
      <c r="L198" s="205"/>
      <c r="M198" s="205"/>
      <c r="N198" s="205"/>
      <c r="O198" s="205"/>
      <c r="P198" s="205"/>
      <c r="Q198" s="205"/>
      <c r="R198" s="205"/>
    </row>
    <row r="199" spans="1:18" x14ac:dyDescent="0.2">
      <c r="A199" s="206"/>
      <c r="B199" s="209"/>
      <c r="C199" s="204"/>
      <c r="D199" s="204"/>
      <c r="E199" s="204"/>
      <c r="F199" s="204"/>
      <c r="G199" s="204"/>
      <c r="H199" s="204"/>
      <c r="I199" s="204"/>
      <c r="J199" s="204"/>
      <c r="K199" s="205"/>
      <c r="L199" s="205"/>
      <c r="M199" s="205"/>
      <c r="N199" s="205"/>
      <c r="O199" s="205"/>
      <c r="P199" s="205"/>
      <c r="Q199" s="205"/>
      <c r="R199" s="205"/>
    </row>
    <row r="200" spans="1:18" x14ac:dyDescent="0.2">
      <c r="A200" s="206"/>
      <c r="B200" s="209"/>
      <c r="C200" s="204"/>
      <c r="D200" s="204"/>
      <c r="E200" s="204"/>
      <c r="F200" s="204"/>
      <c r="G200" s="204"/>
      <c r="H200" s="204"/>
      <c r="I200" s="204"/>
      <c r="J200" s="204"/>
      <c r="K200" s="205"/>
      <c r="L200" s="205"/>
      <c r="M200" s="205"/>
      <c r="N200" s="205"/>
      <c r="O200" s="205"/>
      <c r="P200" s="205"/>
      <c r="Q200" s="205"/>
      <c r="R200" s="205"/>
    </row>
    <row r="201" spans="1:18" x14ac:dyDescent="0.2">
      <c r="A201" s="206"/>
      <c r="B201" s="209"/>
      <c r="C201" s="204"/>
      <c r="D201" s="204"/>
      <c r="E201" s="204"/>
      <c r="F201" s="204"/>
      <c r="G201" s="204"/>
      <c r="H201" s="204"/>
      <c r="I201" s="204"/>
      <c r="J201" s="204"/>
      <c r="K201" s="205"/>
      <c r="L201" s="205"/>
      <c r="M201" s="205"/>
      <c r="N201" s="205"/>
      <c r="O201" s="205"/>
      <c r="P201" s="205"/>
      <c r="Q201" s="205"/>
      <c r="R201" s="205"/>
    </row>
    <row r="202" spans="1:18" x14ac:dyDescent="0.2">
      <c r="A202" s="206"/>
      <c r="B202" s="209"/>
      <c r="C202" s="204"/>
      <c r="D202" s="204"/>
      <c r="E202" s="204"/>
      <c r="F202" s="204"/>
      <c r="G202" s="204"/>
      <c r="H202" s="204"/>
      <c r="I202" s="204"/>
      <c r="J202" s="204"/>
      <c r="K202" s="205"/>
      <c r="L202" s="205"/>
      <c r="M202" s="205"/>
      <c r="N202" s="205"/>
      <c r="O202" s="205"/>
      <c r="P202" s="205"/>
      <c r="Q202" s="205"/>
      <c r="R202" s="205"/>
    </row>
    <row r="203" spans="1:18" x14ac:dyDescent="0.2">
      <c r="A203" s="206"/>
      <c r="B203" s="209"/>
      <c r="C203" s="204"/>
      <c r="D203" s="204"/>
      <c r="E203" s="204"/>
      <c r="F203" s="204"/>
      <c r="G203" s="204"/>
      <c r="H203" s="204"/>
      <c r="I203" s="204"/>
      <c r="J203" s="204"/>
      <c r="K203" s="205"/>
      <c r="L203" s="205"/>
      <c r="M203" s="205"/>
      <c r="N203" s="205"/>
      <c r="O203" s="205"/>
      <c r="P203" s="205"/>
      <c r="Q203" s="205"/>
      <c r="R203" s="205"/>
    </row>
    <row r="204" spans="1:18" x14ac:dyDescent="0.2">
      <c r="A204" s="206"/>
      <c r="B204" s="209"/>
      <c r="C204" s="204"/>
      <c r="D204" s="204"/>
      <c r="E204" s="204"/>
      <c r="F204" s="204"/>
      <c r="G204" s="204"/>
      <c r="H204" s="204"/>
      <c r="I204" s="204"/>
      <c r="J204" s="204"/>
      <c r="K204" s="205"/>
      <c r="L204" s="205"/>
      <c r="M204" s="205"/>
      <c r="N204" s="205"/>
      <c r="O204" s="205"/>
      <c r="P204" s="205"/>
      <c r="Q204" s="205"/>
      <c r="R204" s="205"/>
    </row>
    <row r="205" spans="1:18" x14ac:dyDescent="0.2">
      <c r="A205" s="206"/>
      <c r="B205" s="209"/>
      <c r="C205" s="204"/>
      <c r="D205" s="204"/>
      <c r="E205" s="204"/>
      <c r="F205" s="204"/>
      <c r="G205" s="204"/>
      <c r="H205" s="204"/>
      <c r="I205" s="204"/>
      <c r="J205" s="204"/>
      <c r="K205" s="205"/>
      <c r="L205" s="205"/>
      <c r="M205" s="205"/>
      <c r="N205" s="205"/>
      <c r="O205" s="205"/>
      <c r="P205" s="205"/>
      <c r="Q205" s="205"/>
      <c r="R205" s="205"/>
    </row>
    <row r="206" spans="1:18" x14ac:dyDescent="0.2">
      <c r="A206" s="206"/>
      <c r="B206" s="209"/>
      <c r="C206" s="204"/>
      <c r="D206" s="204"/>
      <c r="E206" s="204"/>
      <c r="F206" s="204"/>
      <c r="G206" s="204"/>
      <c r="H206" s="204"/>
      <c r="I206" s="204"/>
      <c r="J206" s="204"/>
      <c r="K206" s="205"/>
      <c r="L206" s="205"/>
      <c r="M206" s="205"/>
      <c r="N206" s="205"/>
      <c r="O206" s="205"/>
      <c r="P206" s="205"/>
      <c r="Q206" s="205"/>
      <c r="R206" s="205"/>
    </row>
    <row r="207" spans="1:18" x14ac:dyDescent="0.2">
      <c r="A207" s="206"/>
      <c r="B207" s="209"/>
      <c r="C207" s="204"/>
      <c r="D207" s="204"/>
      <c r="E207" s="204"/>
      <c r="F207" s="204"/>
      <c r="G207" s="204"/>
      <c r="H207" s="204"/>
      <c r="I207" s="204"/>
      <c r="J207" s="204"/>
      <c r="K207" s="205"/>
      <c r="L207" s="205"/>
      <c r="M207" s="205"/>
      <c r="N207" s="205"/>
      <c r="O207" s="205"/>
      <c r="P207" s="205"/>
      <c r="Q207" s="205"/>
      <c r="R207" s="205"/>
    </row>
    <row r="208" spans="1:18" x14ac:dyDescent="0.2">
      <c r="A208" s="206"/>
      <c r="B208" s="209"/>
      <c r="C208" s="204"/>
      <c r="D208" s="204"/>
      <c r="E208" s="204"/>
      <c r="F208" s="204"/>
      <c r="G208" s="204"/>
      <c r="H208" s="204"/>
      <c r="I208" s="204"/>
      <c r="J208" s="204"/>
      <c r="K208" s="205"/>
      <c r="L208" s="205"/>
      <c r="M208" s="205"/>
      <c r="N208" s="205"/>
      <c r="O208" s="205"/>
      <c r="P208" s="205"/>
      <c r="Q208" s="205"/>
      <c r="R208" s="205"/>
    </row>
    <row r="209" spans="1:18" x14ac:dyDescent="0.2">
      <c r="A209" s="206"/>
      <c r="B209" s="209"/>
      <c r="C209" s="204"/>
      <c r="D209" s="204"/>
      <c r="E209" s="204"/>
      <c r="F209" s="204"/>
      <c r="G209" s="204"/>
      <c r="H209" s="204"/>
      <c r="I209" s="204"/>
      <c r="J209" s="204"/>
      <c r="K209" s="205"/>
      <c r="L209" s="205"/>
      <c r="M209" s="205"/>
      <c r="N209" s="205"/>
      <c r="O209" s="205"/>
      <c r="P209" s="205"/>
      <c r="Q209" s="205"/>
      <c r="R209" s="205"/>
    </row>
    <row r="210" spans="1:18" x14ac:dyDescent="0.2">
      <c r="A210" s="206"/>
      <c r="B210" s="209"/>
      <c r="C210" s="204"/>
      <c r="D210" s="204"/>
      <c r="E210" s="204"/>
      <c r="F210" s="204"/>
      <c r="G210" s="204"/>
      <c r="H210" s="204"/>
      <c r="I210" s="204"/>
      <c r="J210" s="204"/>
      <c r="K210" s="205"/>
      <c r="L210" s="205"/>
      <c r="M210" s="205"/>
      <c r="N210" s="205"/>
      <c r="O210" s="205"/>
      <c r="P210" s="205"/>
      <c r="Q210" s="205"/>
      <c r="R210" s="205"/>
    </row>
    <row r="211" spans="1:18" x14ac:dyDescent="0.2">
      <c r="A211" s="206"/>
      <c r="B211" s="209"/>
      <c r="C211" s="204"/>
      <c r="D211" s="204"/>
      <c r="E211" s="204"/>
      <c r="F211" s="204"/>
      <c r="G211" s="204"/>
      <c r="H211" s="204"/>
      <c r="I211" s="204"/>
      <c r="J211" s="204"/>
      <c r="K211" s="205"/>
      <c r="L211" s="205"/>
      <c r="M211" s="205"/>
      <c r="N211" s="205"/>
      <c r="O211" s="205"/>
      <c r="P211" s="205"/>
      <c r="Q211" s="205"/>
      <c r="R211" s="205"/>
    </row>
    <row r="212" spans="1:18" x14ac:dyDescent="0.2">
      <c r="A212" s="206"/>
      <c r="B212" s="209"/>
      <c r="C212" s="204"/>
      <c r="D212" s="204"/>
      <c r="E212" s="204"/>
      <c r="F212" s="204"/>
      <c r="G212" s="204"/>
      <c r="H212" s="204"/>
      <c r="I212" s="204"/>
      <c r="J212" s="204"/>
      <c r="K212" s="205"/>
      <c r="L212" s="205"/>
      <c r="M212" s="205"/>
      <c r="N212" s="205"/>
      <c r="O212" s="205"/>
      <c r="P212" s="205"/>
      <c r="Q212" s="205"/>
      <c r="R212" s="205"/>
    </row>
    <row r="213" spans="1:18" x14ac:dyDescent="0.2">
      <c r="A213" s="206"/>
      <c r="B213" s="209"/>
      <c r="C213" s="204"/>
      <c r="D213" s="204"/>
      <c r="E213" s="204"/>
      <c r="F213" s="204"/>
      <c r="G213" s="204"/>
      <c r="H213" s="204"/>
      <c r="I213" s="204"/>
      <c r="J213" s="204"/>
      <c r="K213" s="205"/>
      <c r="L213" s="205"/>
      <c r="M213" s="205"/>
      <c r="N213" s="205"/>
      <c r="O213" s="205"/>
      <c r="P213" s="205"/>
      <c r="Q213" s="205"/>
      <c r="R213" s="205"/>
    </row>
    <row r="214" spans="1:18" x14ac:dyDescent="0.2">
      <c r="A214" s="206"/>
      <c r="B214" s="209"/>
      <c r="C214" s="204"/>
      <c r="D214" s="204"/>
      <c r="E214" s="204"/>
      <c r="F214" s="204"/>
      <c r="G214" s="204"/>
      <c r="H214" s="204"/>
      <c r="I214" s="204"/>
      <c r="J214" s="204"/>
      <c r="K214" s="205"/>
      <c r="L214" s="205"/>
      <c r="M214" s="205"/>
      <c r="N214" s="205"/>
      <c r="O214" s="205"/>
      <c r="P214" s="205"/>
      <c r="Q214" s="205"/>
      <c r="R214" s="205"/>
    </row>
    <row r="215" spans="1:18" x14ac:dyDescent="0.2">
      <c r="A215" s="206"/>
      <c r="B215" s="209"/>
      <c r="C215" s="204"/>
      <c r="D215" s="204"/>
      <c r="E215" s="204"/>
      <c r="F215" s="204"/>
      <c r="G215" s="204"/>
      <c r="H215" s="204"/>
      <c r="I215" s="204"/>
      <c r="J215" s="204"/>
      <c r="K215" s="205"/>
      <c r="L215" s="205"/>
      <c r="M215" s="205"/>
      <c r="N215" s="205"/>
      <c r="O215" s="205"/>
      <c r="P215" s="205"/>
      <c r="Q215" s="205"/>
      <c r="R215" s="205"/>
    </row>
    <row r="216" spans="1:18" x14ac:dyDescent="0.2">
      <c r="A216" s="206"/>
      <c r="B216" s="209"/>
      <c r="C216" s="204"/>
      <c r="D216" s="204"/>
      <c r="E216" s="204"/>
      <c r="F216" s="204"/>
      <c r="G216" s="204"/>
      <c r="H216" s="204"/>
      <c r="I216" s="204"/>
      <c r="J216" s="204"/>
      <c r="K216" s="205"/>
      <c r="L216" s="205"/>
      <c r="M216" s="205"/>
      <c r="N216" s="205"/>
      <c r="O216" s="205"/>
      <c r="P216" s="205"/>
      <c r="Q216" s="205"/>
      <c r="R216" s="205"/>
    </row>
    <row r="217" spans="1:18" x14ac:dyDescent="0.2">
      <c r="A217" s="206"/>
      <c r="B217" s="209"/>
      <c r="C217" s="204"/>
      <c r="D217" s="204"/>
      <c r="E217" s="204"/>
      <c r="F217" s="204"/>
      <c r="G217" s="204"/>
      <c r="H217" s="204"/>
      <c r="I217" s="204"/>
      <c r="J217" s="204"/>
      <c r="K217" s="205"/>
      <c r="L217" s="205"/>
      <c r="M217" s="205"/>
      <c r="N217" s="205"/>
      <c r="O217" s="205"/>
      <c r="P217" s="205"/>
      <c r="Q217" s="205"/>
      <c r="R217" s="205"/>
    </row>
    <row r="218" spans="1:18" x14ac:dyDescent="0.2">
      <c r="A218" s="206"/>
      <c r="B218" s="209"/>
      <c r="C218" s="204"/>
      <c r="D218" s="204"/>
      <c r="E218" s="204"/>
      <c r="F218" s="204"/>
      <c r="G218" s="204"/>
      <c r="H218" s="204"/>
      <c r="I218" s="204"/>
      <c r="J218" s="204"/>
      <c r="K218" s="205"/>
      <c r="L218" s="205"/>
      <c r="M218" s="205"/>
      <c r="N218" s="205"/>
      <c r="O218" s="205"/>
      <c r="P218" s="205"/>
      <c r="Q218" s="205"/>
      <c r="R218" s="205"/>
    </row>
    <row r="219" spans="1:18" x14ac:dyDescent="0.2">
      <c r="A219" s="206"/>
      <c r="B219" s="209"/>
      <c r="C219" s="204"/>
      <c r="D219" s="204"/>
      <c r="E219" s="204"/>
      <c r="F219" s="204"/>
      <c r="G219" s="204"/>
      <c r="H219" s="204"/>
      <c r="I219" s="204"/>
      <c r="J219" s="204"/>
      <c r="K219" s="205"/>
      <c r="L219" s="205"/>
      <c r="M219" s="205"/>
      <c r="N219" s="205"/>
      <c r="O219" s="205"/>
      <c r="P219" s="205"/>
      <c r="Q219" s="205"/>
      <c r="R219" s="205"/>
    </row>
    <row r="220" spans="1:18" x14ac:dyDescent="0.2">
      <c r="A220" s="206"/>
      <c r="B220" s="209"/>
      <c r="C220" s="204"/>
      <c r="D220" s="204"/>
      <c r="E220" s="204"/>
      <c r="F220" s="204"/>
      <c r="G220" s="204"/>
      <c r="H220" s="204"/>
      <c r="I220" s="204"/>
      <c r="J220" s="204"/>
      <c r="K220" s="205"/>
      <c r="L220" s="205"/>
      <c r="M220" s="205"/>
      <c r="N220" s="205"/>
      <c r="O220" s="205"/>
      <c r="P220" s="205"/>
      <c r="Q220" s="205"/>
      <c r="R220" s="205"/>
    </row>
    <row r="221" spans="1:18" x14ac:dyDescent="0.2">
      <c r="A221" s="206"/>
      <c r="B221" s="209"/>
      <c r="C221" s="204"/>
      <c r="D221" s="204"/>
      <c r="E221" s="204"/>
      <c r="F221" s="204"/>
      <c r="G221" s="204"/>
      <c r="H221" s="204"/>
      <c r="I221" s="204"/>
      <c r="J221" s="204"/>
      <c r="K221" s="205"/>
      <c r="L221" s="205"/>
      <c r="M221" s="205"/>
      <c r="N221" s="205"/>
      <c r="O221" s="205"/>
      <c r="P221" s="205"/>
      <c r="Q221" s="205"/>
      <c r="R221" s="205"/>
    </row>
    <row r="222" spans="1:18" x14ac:dyDescent="0.2">
      <c r="A222" s="206"/>
      <c r="B222" s="209"/>
      <c r="C222" s="204"/>
      <c r="D222" s="204"/>
      <c r="E222" s="204"/>
      <c r="F222" s="204"/>
      <c r="G222" s="204"/>
      <c r="H222" s="204"/>
      <c r="I222" s="204"/>
      <c r="J222" s="204"/>
      <c r="K222" s="205"/>
      <c r="L222" s="205"/>
      <c r="M222" s="205"/>
      <c r="N222" s="205"/>
      <c r="O222" s="205"/>
      <c r="P222" s="205"/>
      <c r="Q222" s="205"/>
      <c r="R222" s="205"/>
    </row>
    <row r="223" spans="1:18" x14ac:dyDescent="0.2">
      <c r="A223" s="206"/>
      <c r="B223" s="209"/>
      <c r="C223" s="204"/>
      <c r="D223" s="204"/>
      <c r="E223" s="204"/>
      <c r="F223" s="204"/>
      <c r="G223" s="204"/>
      <c r="H223" s="204"/>
      <c r="I223" s="204"/>
      <c r="J223" s="204"/>
      <c r="K223" s="205"/>
      <c r="L223" s="205"/>
      <c r="M223" s="205"/>
      <c r="N223" s="205"/>
      <c r="O223" s="205"/>
      <c r="P223" s="205"/>
      <c r="Q223" s="205"/>
      <c r="R223" s="205"/>
    </row>
    <row r="224" spans="1:18" x14ac:dyDescent="0.2">
      <c r="A224" s="206"/>
      <c r="B224" s="209"/>
      <c r="C224" s="204"/>
      <c r="D224" s="204"/>
      <c r="E224" s="204"/>
      <c r="F224" s="204"/>
      <c r="G224" s="204"/>
      <c r="H224" s="204"/>
      <c r="I224" s="204"/>
      <c r="J224" s="204"/>
      <c r="K224" s="205"/>
      <c r="L224" s="205"/>
      <c r="M224" s="205"/>
      <c r="N224" s="205"/>
      <c r="O224" s="205"/>
      <c r="P224" s="205"/>
      <c r="Q224" s="205"/>
      <c r="R224" s="205"/>
    </row>
    <row r="225" spans="1:18" x14ac:dyDescent="0.2">
      <c r="A225" s="206"/>
      <c r="B225" s="209"/>
      <c r="C225" s="204"/>
      <c r="D225" s="204"/>
      <c r="E225" s="204"/>
      <c r="F225" s="204"/>
      <c r="G225" s="204"/>
      <c r="H225" s="204"/>
      <c r="I225" s="204"/>
      <c r="J225" s="204"/>
      <c r="K225" s="205"/>
      <c r="L225" s="205"/>
      <c r="M225" s="205"/>
      <c r="N225" s="205"/>
      <c r="O225" s="205"/>
      <c r="P225" s="205"/>
      <c r="Q225" s="205"/>
      <c r="R225" s="205"/>
    </row>
    <row r="226" spans="1:18" x14ac:dyDescent="0.2">
      <c r="A226" s="206"/>
      <c r="B226" s="209"/>
      <c r="C226" s="204"/>
      <c r="D226" s="204"/>
      <c r="E226" s="204"/>
      <c r="F226" s="204"/>
      <c r="G226" s="204"/>
      <c r="H226" s="204"/>
      <c r="I226" s="204"/>
      <c r="J226" s="204"/>
      <c r="K226" s="205"/>
      <c r="L226" s="205"/>
      <c r="M226" s="205"/>
      <c r="N226" s="205"/>
      <c r="O226" s="205"/>
      <c r="P226" s="205"/>
      <c r="Q226" s="205"/>
      <c r="R226" s="205"/>
    </row>
    <row r="227" spans="1:18" x14ac:dyDescent="0.2">
      <c r="A227" s="206"/>
      <c r="B227" s="209"/>
      <c r="C227" s="204"/>
      <c r="D227" s="204"/>
      <c r="E227" s="204"/>
      <c r="F227" s="204"/>
      <c r="G227" s="204"/>
      <c r="H227" s="204"/>
      <c r="I227" s="204"/>
      <c r="J227" s="204"/>
      <c r="K227" s="205"/>
      <c r="L227" s="205"/>
      <c r="M227" s="205"/>
      <c r="N227" s="205"/>
      <c r="O227" s="205"/>
      <c r="P227" s="205"/>
      <c r="Q227" s="205"/>
      <c r="R227" s="205"/>
    </row>
    <row r="228" spans="1:18" x14ac:dyDescent="0.2">
      <c r="A228" s="206"/>
      <c r="B228" s="209"/>
      <c r="C228" s="204"/>
      <c r="D228" s="204"/>
      <c r="E228" s="204"/>
      <c r="F228" s="204"/>
      <c r="G228" s="204"/>
      <c r="H228" s="204"/>
      <c r="I228" s="204"/>
      <c r="J228" s="204"/>
      <c r="K228" s="205"/>
      <c r="L228" s="205"/>
      <c r="M228" s="205"/>
      <c r="N228" s="205"/>
      <c r="O228" s="205"/>
      <c r="P228" s="205"/>
      <c r="Q228" s="205"/>
      <c r="R228" s="205"/>
    </row>
    <row r="229" spans="1:18" x14ac:dyDescent="0.2">
      <c r="A229" s="206"/>
      <c r="B229" s="209"/>
      <c r="C229" s="204"/>
      <c r="D229" s="204"/>
      <c r="E229" s="204"/>
      <c r="F229" s="204"/>
      <c r="G229" s="204"/>
      <c r="H229" s="204"/>
      <c r="I229" s="204"/>
      <c r="J229" s="204"/>
      <c r="K229" s="205"/>
      <c r="L229" s="205"/>
      <c r="M229" s="205"/>
      <c r="N229" s="205"/>
      <c r="O229" s="205"/>
      <c r="P229" s="205"/>
      <c r="Q229" s="205"/>
      <c r="R229" s="205"/>
    </row>
    <row r="230" spans="1:18" x14ac:dyDescent="0.2">
      <c r="A230" s="206"/>
      <c r="B230" s="209"/>
      <c r="C230" s="204"/>
      <c r="D230" s="204"/>
      <c r="E230" s="204"/>
      <c r="F230" s="204"/>
      <c r="G230" s="204"/>
      <c r="H230" s="204"/>
      <c r="I230" s="204"/>
      <c r="J230" s="204"/>
      <c r="K230" s="205"/>
      <c r="L230" s="205"/>
      <c r="M230" s="205"/>
      <c r="N230" s="205"/>
      <c r="O230" s="205"/>
      <c r="P230" s="205"/>
      <c r="Q230" s="205"/>
      <c r="R230" s="205"/>
    </row>
    <row r="231" spans="1:18" x14ac:dyDescent="0.2">
      <c r="A231" s="206"/>
      <c r="B231" s="209"/>
      <c r="C231" s="204"/>
      <c r="D231" s="204"/>
      <c r="E231" s="204"/>
      <c r="F231" s="204"/>
      <c r="G231" s="204"/>
      <c r="H231" s="204"/>
      <c r="I231" s="204"/>
      <c r="J231" s="204"/>
      <c r="K231" s="205"/>
      <c r="L231" s="205"/>
      <c r="M231" s="205"/>
      <c r="N231" s="205"/>
      <c r="O231" s="205"/>
      <c r="P231" s="205"/>
      <c r="Q231" s="205"/>
      <c r="R231" s="205"/>
    </row>
    <row r="232" spans="1:18" x14ac:dyDescent="0.2">
      <c r="A232" s="206"/>
      <c r="B232" s="209"/>
      <c r="C232" s="204"/>
      <c r="D232" s="204"/>
      <c r="E232" s="204"/>
      <c r="F232" s="204"/>
      <c r="G232" s="204"/>
      <c r="H232" s="204"/>
      <c r="I232" s="204"/>
      <c r="J232" s="204"/>
      <c r="K232" s="205"/>
      <c r="L232" s="205"/>
      <c r="M232" s="205"/>
      <c r="N232" s="205"/>
      <c r="O232" s="205"/>
      <c r="P232" s="205"/>
      <c r="Q232" s="205"/>
      <c r="R232" s="205"/>
    </row>
    <row r="233" spans="1:18" x14ac:dyDescent="0.2">
      <c r="A233" s="206"/>
      <c r="B233" s="209"/>
      <c r="C233" s="204"/>
      <c r="D233" s="204"/>
      <c r="E233" s="204"/>
      <c r="F233" s="204"/>
      <c r="G233" s="204"/>
      <c r="H233" s="204"/>
      <c r="I233" s="204"/>
      <c r="J233" s="204"/>
      <c r="K233" s="205"/>
      <c r="L233" s="205"/>
      <c r="M233" s="205"/>
      <c r="N233" s="205"/>
      <c r="O233" s="205"/>
      <c r="P233" s="205"/>
      <c r="Q233" s="205"/>
      <c r="R233" s="205"/>
    </row>
    <row r="234" spans="1:18" x14ac:dyDescent="0.2">
      <c r="A234" s="206"/>
      <c r="B234" s="209"/>
      <c r="C234" s="204"/>
      <c r="D234" s="204"/>
      <c r="E234" s="204"/>
      <c r="F234" s="204"/>
      <c r="G234" s="204"/>
      <c r="H234" s="204"/>
      <c r="I234" s="204"/>
      <c r="J234" s="204"/>
      <c r="K234" s="205"/>
      <c r="L234" s="205"/>
      <c r="M234" s="205"/>
      <c r="N234" s="205"/>
      <c r="O234" s="205"/>
      <c r="P234" s="205"/>
      <c r="Q234" s="205"/>
      <c r="R234" s="205"/>
    </row>
    <row r="235" spans="1:18" x14ac:dyDescent="0.2">
      <c r="A235" s="206"/>
      <c r="B235" s="209"/>
      <c r="C235" s="204"/>
      <c r="D235" s="204"/>
      <c r="E235" s="204"/>
      <c r="F235" s="204"/>
      <c r="G235" s="204"/>
      <c r="H235" s="204"/>
      <c r="I235" s="204"/>
      <c r="J235" s="204"/>
      <c r="K235" s="205"/>
      <c r="L235" s="205"/>
      <c r="M235" s="205"/>
      <c r="N235" s="205"/>
      <c r="O235" s="205"/>
      <c r="P235" s="205"/>
      <c r="Q235" s="205"/>
      <c r="R235" s="205"/>
    </row>
    <row r="236" spans="1:18" x14ac:dyDescent="0.2">
      <c r="A236" s="206"/>
      <c r="B236" s="209"/>
      <c r="C236" s="206"/>
      <c r="D236" s="204"/>
      <c r="E236" s="206"/>
      <c r="F236" s="204"/>
      <c r="G236" s="206"/>
      <c r="H236" s="204"/>
      <c r="I236" s="206"/>
      <c r="J236" s="204"/>
      <c r="K236" s="206"/>
      <c r="L236" s="205"/>
      <c r="M236" s="206"/>
      <c r="N236" s="205"/>
      <c r="O236" s="206"/>
      <c r="P236" s="205"/>
      <c r="Q236" s="206"/>
      <c r="R236" s="205"/>
    </row>
    <row r="237" spans="1:18" x14ac:dyDescent="0.2">
      <c r="A237" s="206"/>
      <c r="B237" s="209"/>
      <c r="C237" s="204"/>
      <c r="D237" s="204"/>
      <c r="E237" s="204"/>
      <c r="F237" s="204"/>
      <c r="G237" s="204"/>
      <c r="H237" s="204"/>
      <c r="I237" s="204"/>
      <c r="J237" s="204"/>
      <c r="K237" s="205"/>
      <c r="L237" s="205"/>
      <c r="M237" s="205"/>
      <c r="N237" s="205"/>
      <c r="O237" s="205"/>
      <c r="P237" s="205"/>
      <c r="Q237" s="205"/>
      <c r="R237" s="205"/>
    </row>
    <row r="238" spans="1:18" x14ac:dyDescent="0.2">
      <c r="A238" s="206"/>
      <c r="B238" s="209"/>
      <c r="C238" s="204"/>
      <c r="D238" s="204"/>
      <c r="E238" s="204"/>
      <c r="F238" s="204"/>
      <c r="G238" s="204"/>
      <c r="H238" s="204"/>
      <c r="I238" s="204"/>
      <c r="J238" s="204"/>
      <c r="K238" s="205"/>
      <c r="L238" s="205"/>
      <c r="M238" s="205"/>
      <c r="N238" s="205"/>
      <c r="O238" s="205"/>
      <c r="P238" s="205"/>
      <c r="Q238" s="205"/>
      <c r="R238" s="205"/>
    </row>
    <row r="239" spans="1:18" x14ac:dyDescent="0.2">
      <c r="A239" s="206"/>
      <c r="B239" s="209"/>
      <c r="C239" s="204"/>
      <c r="D239" s="204"/>
      <c r="E239" s="204"/>
      <c r="F239" s="204"/>
      <c r="G239" s="204"/>
      <c r="H239" s="204"/>
      <c r="I239" s="204"/>
      <c r="J239" s="204"/>
      <c r="K239" s="205"/>
      <c r="L239" s="205"/>
      <c r="M239" s="205"/>
      <c r="N239" s="205"/>
      <c r="O239" s="205"/>
      <c r="P239" s="205"/>
      <c r="Q239" s="205"/>
      <c r="R239" s="205"/>
    </row>
    <row r="240" spans="1:18" x14ac:dyDescent="0.2">
      <c r="A240" s="206"/>
      <c r="B240" s="209"/>
      <c r="C240" s="204"/>
      <c r="D240" s="204"/>
      <c r="E240" s="204"/>
      <c r="F240" s="204"/>
      <c r="G240" s="204"/>
      <c r="H240" s="204"/>
      <c r="I240" s="204"/>
      <c r="J240" s="204"/>
      <c r="K240" s="205"/>
      <c r="L240" s="205"/>
      <c r="M240" s="205"/>
      <c r="N240" s="205"/>
      <c r="O240" s="205"/>
      <c r="P240" s="205"/>
      <c r="Q240" s="205"/>
      <c r="R240" s="205"/>
    </row>
    <row r="241" spans="1:18" x14ac:dyDescent="0.2">
      <c r="A241" s="206"/>
      <c r="B241" s="209"/>
      <c r="C241" s="204"/>
      <c r="D241" s="204"/>
      <c r="E241" s="204"/>
      <c r="F241" s="204"/>
      <c r="G241" s="204"/>
      <c r="H241" s="204"/>
      <c r="I241" s="204"/>
      <c r="J241" s="204"/>
      <c r="K241" s="205"/>
      <c r="L241" s="205"/>
      <c r="M241" s="205"/>
      <c r="N241" s="205"/>
      <c r="O241" s="205"/>
      <c r="P241" s="205"/>
      <c r="Q241" s="205"/>
      <c r="R241" s="205"/>
    </row>
    <row r="242" spans="1:18" x14ac:dyDescent="0.2">
      <c r="A242" s="206"/>
      <c r="B242" s="209"/>
      <c r="C242" s="204"/>
      <c r="D242" s="204"/>
      <c r="E242" s="204"/>
      <c r="F242" s="204"/>
      <c r="G242" s="204"/>
      <c r="H242" s="204"/>
      <c r="I242" s="204"/>
      <c r="J242" s="204"/>
      <c r="K242" s="205"/>
      <c r="L242" s="205"/>
      <c r="M242" s="205"/>
      <c r="N242" s="205"/>
      <c r="O242" s="205"/>
      <c r="P242" s="205"/>
      <c r="Q242" s="205"/>
      <c r="R242" s="205"/>
    </row>
    <row r="243" spans="1:18" x14ac:dyDescent="0.2">
      <c r="A243" s="206"/>
      <c r="B243" s="209"/>
      <c r="C243" s="204"/>
      <c r="D243" s="204"/>
      <c r="E243" s="204"/>
      <c r="F243" s="204"/>
      <c r="G243" s="204"/>
      <c r="H243" s="204"/>
      <c r="I243" s="204"/>
      <c r="J243" s="204"/>
      <c r="K243" s="205"/>
      <c r="L243" s="205"/>
      <c r="M243" s="205"/>
      <c r="N243" s="205"/>
      <c r="O243" s="205"/>
      <c r="P243" s="205"/>
      <c r="Q243" s="205"/>
      <c r="R243" s="205"/>
    </row>
    <row r="244" spans="1:18" x14ac:dyDescent="0.2">
      <c r="A244" s="206"/>
      <c r="B244" s="209"/>
      <c r="C244" s="204"/>
      <c r="D244" s="204"/>
      <c r="E244" s="204"/>
      <c r="F244" s="204"/>
      <c r="G244" s="204"/>
      <c r="H244" s="204"/>
      <c r="I244" s="204"/>
      <c r="J244" s="204"/>
      <c r="K244" s="205"/>
      <c r="L244" s="205"/>
      <c r="M244" s="205"/>
      <c r="N244" s="205"/>
      <c r="O244" s="205"/>
      <c r="P244" s="205"/>
      <c r="Q244" s="205"/>
      <c r="R244" s="205"/>
    </row>
    <row r="245" spans="1:18" x14ac:dyDescent="0.2">
      <c r="A245" s="206"/>
      <c r="B245" s="209"/>
      <c r="C245" s="204"/>
      <c r="D245" s="204"/>
      <c r="E245" s="204"/>
      <c r="F245" s="204"/>
      <c r="G245" s="204"/>
      <c r="H245" s="204"/>
      <c r="I245" s="204"/>
      <c r="J245" s="204"/>
      <c r="K245" s="205"/>
      <c r="L245" s="205"/>
      <c r="M245" s="205"/>
      <c r="N245" s="205"/>
      <c r="O245" s="205"/>
      <c r="P245" s="205"/>
      <c r="Q245" s="205"/>
      <c r="R245" s="205"/>
    </row>
    <row r="246" spans="1:18" x14ac:dyDescent="0.2">
      <c r="A246" s="206"/>
      <c r="B246" s="209"/>
      <c r="C246" s="204"/>
      <c r="D246" s="204"/>
      <c r="E246" s="204"/>
      <c r="F246" s="204"/>
      <c r="G246" s="204"/>
      <c r="H246" s="204"/>
      <c r="I246" s="204"/>
      <c r="J246" s="204"/>
      <c r="K246" s="205"/>
      <c r="L246" s="205"/>
      <c r="M246" s="205"/>
      <c r="N246" s="205"/>
      <c r="O246" s="205"/>
      <c r="P246" s="205"/>
      <c r="Q246" s="205"/>
      <c r="R246" s="205"/>
    </row>
    <row r="247" spans="1:18" x14ac:dyDescent="0.2">
      <c r="A247" s="206"/>
      <c r="B247" s="209"/>
      <c r="C247" s="204"/>
      <c r="D247" s="204"/>
      <c r="E247" s="204"/>
      <c r="F247" s="204"/>
      <c r="G247" s="204"/>
      <c r="H247" s="204"/>
      <c r="I247" s="204"/>
      <c r="J247" s="204"/>
      <c r="K247" s="205"/>
      <c r="L247" s="205"/>
      <c r="M247" s="205"/>
      <c r="N247" s="205"/>
      <c r="O247" s="205"/>
      <c r="P247" s="205"/>
      <c r="Q247" s="205"/>
      <c r="R247" s="205"/>
    </row>
    <row r="248" spans="1:18" x14ac:dyDescent="0.2">
      <c r="A248" s="206"/>
      <c r="B248" s="209"/>
      <c r="C248" s="204"/>
      <c r="D248" s="204"/>
      <c r="E248" s="204"/>
      <c r="F248" s="204"/>
      <c r="G248" s="204"/>
      <c r="H248" s="204"/>
      <c r="I248" s="204"/>
      <c r="J248" s="204"/>
      <c r="K248" s="205"/>
      <c r="L248" s="205"/>
      <c r="M248" s="205"/>
      <c r="N248" s="205"/>
      <c r="O248" s="205"/>
      <c r="P248" s="205"/>
      <c r="Q248" s="205"/>
      <c r="R248" s="205"/>
    </row>
    <row r="249" spans="1:18" x14ac:dyDescent="0.2">
      <c r="A249" s="206"/>
      <c r="B249" s="209"/>
      <c r="C249" s="204"/>
      <c r="D249" s="204"/>
      <c r="E249" s="204"/>
      <c r="F249" s="204"/>
      <c r="G249" s="204"/>
      <c r="H249" s="204"/>
      <c r="I249" s="204"/>
      <c r="J249" s="204"/>
      <c r="K249" s="205"/>
      <c r="L249" s="205"/>
      <c r="M249" s="205"/>
      <c r="N249" s="205"/>
      <c r="O249" s="205"/>
      <c r="P249" s="205"/>
      <c r="Q249" s="205"/>
      <c r="R249" s="205"/>
    </row>
    <row r="250" spans="1:18" x14ac:dyDescent="0.2">
      <c r="A250" s="206"/>
      <c r="B250" s="209"/>
      <c r="C250" s="204"/>
      <c r="D250" s="204"/>
      <c r="E250" s="204"/>
      <c r="F250" s="204"/>
      <c r="G250" s="204"/>
      <c r="H250" s="204"/>
      <c r="I250" s="204"/>
      <c r="J250" s="204"/>
      <c r="K250" s="205"/>
      <c r="L250" s="205"/>
      <c r="M250" s="205"/>
      <c r="N250" s="205"/>
      <c r="O250" s="205"/>
      <c r="P250" s="205"/>
      <c r="Q250" s="205"/>
      <c r="R250" s="205"/>
    </row>
    <row r="251" spans="1:18" x14ac:dyDescent="0.2">
      <c r="A251" s="206"/>
      <c r="B251" s="209"/>
      <c r="C251" s="204"/>
      <c r="D251" s="204"/>
      <c r="E251" s="204"/>
      <c r="F251" s="204"/>
      <c r="G251" s="204"/>
      <c r="H251" s="204"/>
      <c r="I251" s="204"/>
      <c r="J251" s="204"/>
      <c r="K251" s="205"/>
      <c r="L251" s="205"/>
      <c r="M251" s="205"/>
      <c r="N251" s="205"/>
      <c r="O251" s="205"/>
      <c r="P251" s="205"/>
      <c r="Q251" s="205"/>
      <c r="R251" s="205"/>
    </row>
    <row r="252" spans="1:18" x14ac:dyDescent="0.2">
      <c r="A252" s="206"/>
      <c r="B252" s="209"/>
      <c r="C252" s="204"/>
      <c r="D252" s="204"/>
      <c r="E252" s="204"/>
      <c r="F252" s="204"/>
      <c r="G252" s="204"/>
      <c r="H252" s="204"/>
      <c r="I252" s="204"/>
      <c r="J252" s="204"/>
      <c r="K252" s="205"/>
      <c r="L252" s="205"/>
      <c r="M252" s="205"/>
      <c r="N252" s="205"/>
      <c r="O252" s="205"/>
      <c r="P252" s="205"/>
      <c r="Q252" s="205"/>
      <c r="R252" s="205"/>
    </row>
    <row r="253" spans="1:18" x14ac:dyDescent="0.2">
      <c r="A253" s="206"/>
      <c r="B253" s="209"/>
      <c r="C253" s="204"/>
      <c r="D253" s="204"/>
      <c r="E253" s="204"/>
      <c r="F253" s="204"/>
      <c r="G253" s="204"/>
      <c r="H253" s="204"/>
      <c r="I253" s="204"/>
      <c r="J253" s="204"/>
      <c r="K253" s="205"/>
      <c r="L253" s="205"/>
      <c r="M253" s="205"/>
      <c r="N253" s="205"/>
      <c r="O253" s="205"/>
      <c r="P253" s="205"/>
      <c r="Q253" s="205"/>
      <c r="R253" s="205"/>
    </row>
    <row r="254" spans="1:18" x14ac:dyDescent="0.2">
      <c r="A254" s="206"/>
      <c r="B254" s="209"/>
      <c r="C254" s="204"/>
      <c r="D254" s="204"/>
      <c r="E254" s="204"/>
      <c r="F254" s="204"/>
      <c r="G254" s="204"/>
      <c r="H254" s="204"/>
      <c r="I254" s="204"/>
      <c r="J254" s="204"/>
      <c r="K254" s="205"/>
      <c r="L254" s="205"/>
      <c r="M254" s="205"/>
      <c r="N254" s="205"/>
      <c r="O254" s="205"/>
      <c r="P254" s="205"/>
      <c r="Q254" s="205"/>
      <c r="R254" s="205"/>
    </row>
    <row r="255" spans="1:18" x14ac:dyDescent="0.2">
      <c r="A255" s="206"/>
      <c r="B255" s="209"/>
      <c r="C255" s="204"/>
      <c r="D255" s="204"/>
      <c r="E255" s="204"/>
      <c r="F255" s="204"/>
      <c r="G255" s="204"/>
      <c r="H255" s="204"/>
      <c r="I255" s="204"/>
      <c r="J255" s="204"/>
      <c r="K255" s="205"/>
      <c r="L255" s="205"/>
      <c r="M255" s="205"/>
      <c r="N255" s="205"/>
      <c r="O255" s="205"/>
      <c r="P255" s="205"/>
      <c r="Q255" s="205"/>
      <c r="R255" s="205"/>
    </row>
    <row r="256" spans="1:18" x14ac:dyDescent="0.2">
      <c r="A256" s="206"/>
      <c r="B256" s="209"/>
      <c r="C256" s="204"/>
      <c r="D256" s="204"/>
      <c r="E256" s="204"/>
      <c r="F256" s="204"/>
      <c r="G256" s="204"/>
      <c r="H256" s="204"/>
      <c r="I256" s="204"/>
      <c r="J256" s="204"/>
      <c r="K256" s="205"/>
      <c r="L256" s="205"/>
      <c r="M256" s="205"/>
      <c r="N256" s="205"/>
      <c r="O256" s="205"/>
      <c r="P256" s="205"/>
      <c r="Q256" s="205"/>
      <c r="R256" s="205"/>
    </row>
    <row r="257" spans="1:18" x14ac:dyDescent="0.2">
      <c r="A257" s="206"/>
      <c r="B257" s="209"/>
      <c r="C257" s="204"/>
      <c r="D257" s="204"/>
      <c r="E257" s="204"/>
      <c r="F257" s="204"/>
      <c r="G257" s="204"/>
      <c r="H257" s="204"/>
      <c r="I257" s="204"/>
      <c r="J257" s="204"/>
      <c r="K257" s="205"/>
      <c r="L257" s="205"/>
      <c r="M257" s="205"/>
      <c r="N257" s="205"/>
      <c r="O257" s="205"/>
      <c r="P257" s="205"/>
      <c r="Q257" s="205"/>
      <c r="R257" s="205"/>
    </row>
    <row r="258" spans="1:18" x14ac:dyDescent="0.2">
      <c r="A258" s="206"/>
      <c r="B258" s="209"/>
      <c r="C258" s="204"/>
      <c r="D258" s="204"/>
      <c r="E258" s="204"/>
      <c r="F258" s="204"/>
      <c r="G258" s="204"/>
      <c r="H258" s="204"/>
      <c r="I258" s="204"/>
      <c r="J258" s="204"/>
      <c r="K258" s="205"/>
      <c r="L258" s="205"/>
      <c r="M258" s="205"/>
      <c r="N258" s="205"/>
      <c r="O258" s="205"/>
      <c r="P258" s="205"/>
      <c r="Q258" s="205"/>
      <c r="R258" s="205"/>
    </row>
    <row r="259" spans="1:18" x14ac:dyDescent="0.2">
      <c r="A259" s="206"/>
      <c r="B259" s="209"/>
      <c r="C259" s="204"/>
      <c r="D259" s="204"/>
      <c r="E259" s="204"/>
      <c r="F259" s="204"/>
      <c r="G259" s="204"/>
      <c r="H259" s="204"/>
      <c r="I259" s="204"/>
      <c r="J259" s="204"/>
      <c r="K259" s="205"/>
      <c r="L259" s="205"/>
      <c r="M259" s="205"/>
      <c r="N259" s="205"/>
      <c r="O259" s="205"/>
      <c r="P259" s="205"/>
      <c r="Q259" s="205"/>
      <c r="R259" s="205"/>
    </row>
    <row r="260" spans="1:18" x14ac:dyDescent="0.2">
      <c r="A260" s="206"/>
      <c r="B260" s="209"/>
      <c r="C260" s="204"/>
      <c r="D260" s="204"/>
      <c r="E260" s="204"/>
      <c r="F260" s="204"/>
      <c r="G260" s="204"/>
      <c r="H260" s="204"/>
      <c r="I260" s="204"/>
      <c r="J260" s="204"/>
      <c r="K260" s="205"/>
      <c r="L260" s="205"/>
      <c r="M260" s="205"/>
      <c r="N260" s="205"/>
      <c r="O260" s="205"/>
      <c r="P260" s="205"/>
      <c r="Q260" s="205"/>
      <c r="R260" s="205"/>
    </row>
    <row r="261" spans="1:18" x14ac:dyDescent="0.2">
      <c r="A261" s="206"/>
      <c r="B261" s="209"/>
      <c r="C261" s="204"/>
      <c r="D261" s="204"/>
      <c r="E261" s="204"/>
      <c r="F261" s="204"/>
      <c r="G261" s="204"/>
      <c r="H261" s="204"/>
      <c r="I261" s="204"/>
      <c r="J261" s="204"/>
      <c r="K261" s="205"/>
      <c r="L261" s="205"/>
      <c r="M261" s="205"/>
      <c r="N261" s="205"/>
      <c r="O261" s="205"/>
      <c r="P261" s="205"/>
      <c r="Q261" s="205"/>
      <c r="R261" s="205"/>
    </row>
    <row r="262" spans="1:18" x14ac:dyDescent="0.2">
      <c r="A262" s="206"/>
      <c r="B262" s="209"/>
      <c r="C262" s="204"/>
      <c r="D262" s="204"/>
      <c r="E262" s="204"/>
      <c r="F262" s="204"/>
      <c r="G262" s="204"/>
      <c r="H262" s="204"/>
      <c r="I262" s="204"/>
      <c r="J262" s="204"/>
      <c r="K262" s="205"/>
      <c r="L262" s="205"/>
      <c r="M262" s="205"/>
      <c r="N262" s="205"/>
      <c r="O262" s="205"/>
      <c r="P262" s="205"/>
      <c r="Q262" s="205"/>
      <c r="R262" s="205"/>
    </row>
    <row r="263" spans="1:18" x14ac:dyDescent="0.2">
      <c r="A263" s="206"/>
      <c r="B263" s="209"/>
      <c r="C263" s="204"/>
      <c r="D263" s="204"/>
      <c r="E263" s="204"/>
      <c r="F263" s="204"/>
      <c r="G263" s="204"/>
      <c r="H263" s="204"/>
      <c r="I263" s="204"/>
      <c r="J263" s="204"/>
      <c r="K263" s="205"/>
      <c r="L263" s="205"/>
      <c r="M263" s="205"/>
      <c r="N263" s="205"/>
      <c r="O263" s="205"/>
      <c r="P263" s="205"/>
      <c r="Q263" s="205"/>
      <c r="R263" s="205"/>
    </row>
    <row r="264" spans="1:18" x14ac:dyDescent="0.2">
      <c r="A264" s="206"/>
      <c r="B264" s="209"/>
      <c r="C264" s="204"/>
      <c r="D264" s="204"/>
      <c r="E264" s="204"/>
      <c r="F264" s="204"/>
      <c r="G264" s="204"/>
      <c r="H264" s="204"/>
      <c r="I264" s="204"/>
      <c r="J264" s="204"/>
      <c r="K264" s="205"/>
      <c r="L264" s="205"/>
      <c r="M264" s="205"/>
      <c r="N264" s="205"/>
      <c r="O264" s="205"/>
      <c r="P264" s="205"/>
      <c r="Q264" s="205"/>
      <c r="R264" s="205"/>
    </row>
    <row r="265" spans="1:18" x14ac:dyDescent="0.2">
      <c r="A265" s="206"/>
      <c r="B265" s="209"/>
      <c r="C265" s="204"/>
      <c r="D265" s="204"/>
      <c r="E265" s="204"/>
      <c r="F265" s="204"/>
      <c r="G265" s="204"/>
      <c r="H265" s="204"/>
      <c r="I265" s="204"/>
      <c r="J265" s="204"/>
      <c r="K265" s="205"/>
      <c r="L265" s="205"/>
      <c r="M265" s="205"/>
      <c r="N265" s="205"/>
      <c r="O265" s="205"/>
      <c r="P265" s="205"/>
      <c r="Q265" s="205"/>
      <c r="R265" s="205"/>
    </row>
    <row r="266" spans="1:18" x14ac:dyDescent="0.2">
      <c r="A266" s="206"/>
      <c r="B266" s="209"/>
      <c r="C266" s="204"/>
      <c r="D266" s="204"/>
      <c r="E266" s="204"/>
      <c r="F266" s="204"/>
      <c r="G266" s="204"/>
      <c r="H266" s="204"/>
      <c r="I266" s="204"/>
      <c r="J266" s="204"/>
      <c r="K266" s="205"/>
      <c r="L266" s="205"/>
      <c r="M266" s="205"/>
      <c r="N266" s="205"/>
      <c r="O266" s="205"/>
      <c r="P266" s="205"/>
      <c r="Q266" s="205"/>
      <c r="R266" s="205"/>
    </row>
    <row r="267" spans="1:18" x14ac:dyDescent="0.2">
      <c r="A267" s="206"/>
      <c r="B267" s="209"/>
      <c r="C267" s="204"/>
      <c r="D267" s="204"/>
      <c r="E267" s="204"/>
      <c r="F267" s="204"/>
      <c r="G267" s="204"/>
      <c r="H267" s="204"/>
      <c r="I267" s="204"/>
      <c r="J267" s="204"/>
      <c r="K267" s="205"/>
      <c r="L267" s="205"/>
      <c r="M267" s="205"/>
      <c r="N267" s="205"/>
      <c r="O267" s="205"/>
      <c r="P267" s="205"/>
      <c r="Q267" s="205"/>
      <c r="R267" s="205"/>
    </row>
    <row r="268" spans="1:18" x14ac:dyDescent="0.2">
      <c r="A268" s="206"/>
      <c r="B268" s="209"/>
      <c r="C268" s="204"/>
      <c r="D268" s="204"/>
      <c r="E268" s="204"/>
      <c r="F268" s="204"/>
      <c r="G268" s="204"/>
      <c r="H268" s="204"/>
      <c r="I268" s="204"/>
      <c r="J268" s="204"/>
      <c r="K268" s="205"/>
      <c r="L268" s="205"/>
      <c r="M268" s="205"/>
      <c r="N268" s="205"/>
      <c r="O268" s="205"/>
      <c r="P268" s="205"/>
      <c r="Q268" s="205"/>
      <c r="R268" s="205"/>
    </row>
    <row r="269" spans="1:18" x14ac:dyDescent="0.2">
      <c r="A269" s="206"/>
      <c r="B269" s="209"/>
      <c r="C269" s="204"/>
      <c r="D269" s="204"/>
      <c r="E269" s="204"/>
      <c r="F269" s="204"/>
      <c r="G269" s="204"/>
      <c r="H269" s="204"/>
      <c r="I269" s="204"/>
      <c r="J269" s="204"/>
      <c r="K269" s="205"/>
      <c r="L269" s="205"/>
      <c r="M269" s="205"/>
      <c r="N269" s="205"/>
      <c r="O269" s="205"/>
      <c r="P269" s="205"/>
      <c r="Q269" s="205"/>
      <c r="R269" s="205"/>
    </row>
    <row r="270" spans="1:18" x14ac:dyDescent="0.2">
      <c r="A270" s="206"/>
      <c r="B270" s="209"/>
      <c r="C270" s="204"/>
      <c r="D270" s="204"/>
      <c r="E270" s="204"/>
      <c r="F270" s="204"/>
      <c r="G270" s="204"/>
      <c r="H270" s="204"/>
      <c r="I270" s="204"/>
      <c r="J270" s="204"/>
      <c r="K270" s="205"/>
      <c r="L270" s="205"/>
      <c r="M270" s="205"/>
      <c r="N270" s="205"/>
      <c r="O270" s="205"/>
      <c r="P270" s="205"/>
      <c r="Q270" s="205"/>
      <c r="R270" s="205"/>
    </row>
    <row r="271" spans="1:18" x14ac:dyDescent="0.2">
      <c r="A271" s="206"/>
      <c r="B271" s="209"/>
      <c r="C271" s="204"/>
      <c r="D271" s="204"/>
      <c r="E271" s="204"/>
      <c r="F271" s="204"/>
      <c r="G271" s="204"/>
      <c r="H271" s="204"/>
      <c r="I271" s="204"/>
      <c r="J271" s="204"/>
      <c r="K271" s="205"/>
      <c r="L271" s="205"/>
      <c r="M271" s="205"/>
      <c r="N271" s="205"/>
      <c r="O271" s="205"/>
      <c r="P271" s="205"/>
      <c r="Q271" s="205"/>
      <c r="R271" s="205"/>
    </row>
    <row r="272" spans="1:18" x14ac:dyDescent="0.2">
      <c r="A272" s="206"/>
      <c r="B272" s="209"/>
      <c r="C272" s="204"/>
      <c r="D272" s="204"/>
      <c r="E272" s="204"/>
      <c r="F272" s="204"/>
      <c r="G272" s="204"/>
      <c r="H272" s="204"/>
      <c r="I272" s="204"/>
      <c r="J272" s="204"/>
      <c r="K272" s="205"/>
      <c r="L272" s="205"/>
      <c r="M272" s="205"/>
      <c r="N272" s="205"/>
      <c r="O272" s="205"/>
      <c r="P272" s="205"/>
      <c r="Q272" s="205"/>
      <c r="R272" s="205"/>
    </row>
    <row r="273" spans="1:18" x14ac:dyDescent="0.2">
      <c r="A273" s="206"/>
      <c r="B273" s="209"/>
      <c r="C273" s="204"/>
      <c r="D273" s="204"/>
      <c r="E273" s="204"/>
      <c r="F273" s="204"/>
      <c r="G273" s="204"/>
      <c r="H273" s="204"/>
      <c r="I273" s="204"/>
      <c r="J273" s="204"/>
      <c r="K273" s="205"/>
      <c r="L273" s="205"/>
      <c r="M273" s="205"/>
      <c r="N273" s="205"/>
      <c r="O273" s="205"/>
      <c r="P273" s="205"/>
      <c r="Q273" s="205"/>
      <c r="R273" s="205"/>
    </row>
    <row r="274" spans="1:18" x14ac:dyDescent="0.2">
      <c r="A274" s="206"/>
      <c r="B274" s="209"/>
      <c r="C274" s="204"/>
      <c r="D274" s="204"/>
      <c r="E274" s="204"/>
      <c r="F274" s="204"/>
      <c r="G274" s="204"/>
      <c r="H274" s="204"/>
      <c r="I274" s="204"/>
      <c r="J274" s="204"/>
      <c r="K274" s="205"/>
      <c r="L274" s="205"/>
      <c r="M274" s="205"/>
      <c r="N274" s="205"/>
      <c r="O274" s="205"/>
      <c r="P274" s="205"/>
      <c r="Q274" s="205"/>
      <c r="R274" s="205"/>
    </row>
    <row r="275" spans="1:18" x14ac:dyDescent="0.2">
      <c r="A275" s="206"/>
      <c r="B275" s="209"/>
      <c r="C275" s="204"/>
      <c r="D275" s="204"/>
      <c r="E275" s="204"/>
      <c r="F275" s="204"/>
      <c r="G275" s="204"/>
      <c r="H275" s="204"/>
      <c r="I275" s="204"/>
      <c r="J275" s="204"/>
      <c r="K275" s="205"/>
      <c r="L275" s="205"/>
      <c r="M275" s="205"/>
      <c r="N275" s="205"/>
      <c r="O275" s="205"/>
      <c r="P275" s="205"/>
      <c r="Q275" s="205"/>
      <c r="R275" s="205"/>
    </row>
    <row r="276" spans="1:18" x14ac:dyDescent="0.2">
      <c r="A276" s="206"/>
      <c r="B276" s="209"/>
      <c r="C276" s="204"/>
      <c r="D276" s="204"/>
      <c r="E276" s="204"/>
      <c r="F276" s="204"/>
      <c r="G276" s="204"/>
      <c r="H276" s="204"/>
      <c r="I276" s="204"/>
      <c r="J276" s="204"/>
      <c r="K276" s="205"/>
      <c r="L276" s="205"/>
      <c r="M276" s="205"/>
      <c r="N276" s="205"/>
      <c r="O276" s="205"/>
      <c r="P276" s="205"/>
      <c r="Q276" s="205"/>
      <c r="R276" s="205"/>
    </row>
    <row r="277" spans="1:18" x14ac:dyDescent="0.2">
      <c r="A277" s="206"/>
      <c r="B277" s="209"/>
      <c r="C277" s="204"/>
      <c r="D277" s="204"/>
      <c r="E277" s="204"/>
      <c r="F277" s="204"/>
      <c r="G277" s="204"/>
      <c r="H277" s="204"/>
      <c r="I277" s="204"/>
      <c r="J277" s="204"/>
      <c r="K277" s="205"/>
      <c r="L277" s="205"/>
      <c r="M277" s="205"/>
      <c r="N277" s="205"/>
      <c r="O277" s="205"/>
      <c r="P277" s="205"/>
      <c r="Q277" s="205"/>
      <c r="R277" s="205"/>
    </row>
    <row r="278" spans="1:18" x14ac:dyDescent="0.2">
      <c r="A278" s="206"/>
      <c r="B278" s="209"/>
      <c r="C278" s="204"/>
      <c r="D278" s="204"/>
      <c r="E278" s="204"/>
      <c r="F278" s="204"/>
      <c r="G278" s="204"/>
      <c r="H278" s="204"/>
      <c r="I278" s="204"/>
      <c r="J278" s="204"/>
      <c r="K278" s="205"/>
      <c r="L278" s="205"/>
      <c r="M278" s="205"/>
      <c r="N278" s="205"/>
      <c r="O278" s="205"/>
      <c r="P278" s="205"/>
      <c r="Q278" s="205"/>
      <c r="R278" s="205"/>
    </row>
    <row r="279" spans="1:18" x14ac:dyDescent="0.2">
      <c r="A279" s="206"/>
      <c r="B279" s="209"/>
      <c r="C279" s="204"/>
      <c r="D279" s="204"/>
      <c r="E279" s="204"/>
      <c r="F279" s="204"/>
      <c r="G279" s="204"/>
      <c r="H279" s="204"/>
      <c r="I279" s="204"/>
      <c r="J279" s="204"/>
      <c r="K279" s="205"/>
      <c r="L279" s="205"/>
      <c r="M279" s="205"/>
      <c r="N279" s="205"/>
      <c r="O279" s="205"/>
      <c r="P279" s="205"/>
      <c r="Q279" s="205"/>
      <c r="R279" s="205"/>
    </row>
    <row r="280" spans="1:18" x14ac:dyDescent="0.2">
      <c r="A280" s="206"/>
      <c r="B280" s="209"/>
      <c r="C280" s="204"/>
      <c r="D280" s="204"/>
      <c r="E280" s="204"/>
      <c r="F280" s="204"/>
      <c r="G280" s="204"/>
      <c r="H280" s="204"/>
      <c r="I280" s="204"/>
      <c r="J280" s="204"/>
      <c r="K280" s="205"/>
      <c r="L280" s="205"/>
      <c r="M280" s="205"/>
      <c r="N280" s="205"/>
      <c r="O280" s="205"/>
      <c r="P280" s="205"/>
      <c r="Q280" s="205"/>
      <c r="R280" s="205"/>
    </row>
    <row r="281" spans="1:18" x14ac:dyDescent="0.2">
      <c r="A281" s="206"/>
      <c r="B281" s="209"/>
      <c r="C281" s="204"/>
      <c r="D281" s="204"/>
      <c r="E281" s="204"/>
      <c r="F281" s="204"/>
      <c r="G281" s="204"/>
      <c r="H281" s="204"/>
      <c r="I281" s="204"/>
      <c r="J281" s="204"/>
      <c r="K281" s="205"/>
      <c r="L281" s="205"/>
      <c r="M281" s="205"/>
      <c r="N281" s="205"/>
      <c r="O281" s="205"/>
      <c r="P281" s="205"/>
      <c r="Q281" s="205"/>
      <c r="R281" s="205"/>
    </row>
    <row r="282" spans="1:18" x14ac:dyDescent="0.2">
      <c r="A282" s="206"/>
      <c r="B282" s="209"/>
      <c r="C282" s="204"/>
      <c r="D282" s="204"/>
      <c r="E282" s="204"/>
      <c r="F282" s="204"/>
      <c r="G282" s="204"/>
      <c r="H282" s="204"/>
      <c r="I282" s="204"/>
      <c r="J282" s="204"/>
      <c r="K282" s="205"/>
      <c r="L282" s="205"/>
      <c r="M282" s="205"/>
      <c r="N282" s="205"/>
      <c r="O282" s="205"/>
      <c r="P282" s="205"/>
      <c r="Q282" s="205"/>
      <c r="R282" s="205"/>
    </row>
    <row r="283" spans="1:18" x14ac:dyDescent="0.2">
      <c r="A283" s="206"/>
      <c r="B283" s="209"/>
      <c r="C283" s="204"/>
      <c r="D283" s="204"/>
      <c r="E283" s="204"/>
      <c r="F283" s="204"/>
      <c r="G283" s="204"/>
      <c r="H283" s="204"/>
      <c r="I283" s="204"/>
      <c r="J283" s="204"/>
      <c r="K283" s="205"/>
      <c r="L283" s="205"/>
      <c r="M283" s="205"/>
      <c r="N283" s="205"/>
      <c r="O283" s="205"/>
      <c r="P283" s="205"/>
      <c r="Q283" s="205"/>
      <c r="R283" s="205"/>
    </row>
    <row r="284" spans="1:18" x14ac:dyDescent="0.2">
      <c r="A284" s="206"/>
      <c r="B284" s="209"/>
      <c r="C284" s="204"/>
      <c r="D284" s="204"/>
      <c r="E284" s="204"/>
      <c r="F284" s="204"/>
      <c r="G284" s="204"/>
      <c r="H284" s="204"/>
      <c r="I284" s="204"/>
      <c r="J284" s="204"/>
      <c r="K284" s="205"/>
      <c r="L284" s="205"/>
      <c r="M284" s="205"/>
      <c r="N284" s="205"/>
      <c r="O284" s="205"/>
      <c r="P284" s="205"/>
      <c r="Q284" s="205"/>
      <c r="R284" s="205"/>
    </row>
    <row r="285" spans="1:18" x14ac:dyDescent="0.2">
      <c r="A285" s="206"/>
      <c r="B285" s="209"/>
      <c r="C285" s="204"/>
      <c r="D285" s="204"/>
      <c r="E285" s="204"/>
      <c r="F285" s="204"/>
      <c r="G285" s="204"/>
      <c r="H285" s="204"/>
      <c r="I285" s="204"/>
      <c r="J285" s="204"/>
      <c r="K285" s="205"/>
      <c r="L285" s="205"/>
      <c r="M285" s="205"/>
      <c r="N285" s="205"/>
      <c r="O285" s="205"/>
      <c r="P285" s="205"/>
      <c r="Q285" s="205"/>
      <c r="R285" s="205"/>
    </row>
    <row r="286" spans="1:18" x14ac:dyDescent="0.2">
      <c r="A286" s="206"/>
      <c r="B286" s="209"/>
      <c r="C286" s="204"/>
      <c r="D286" s="204"/>
      <c r="E286" s="204"/>
      <c r="F286" s="204"/>
      <c r="G286" s="204"/>
      <c r="H286" s="204"/>
      <c r="I286" s="204"/>
      <c r="J286" s="204"/>
      <c r="K286" s="205"/>
      <c r="L286" s="205"/>
      <c r="M286" s="205"/>
      <c r="N286" s="205"/>
      <c r="O286" s="205"/>
      <c r="P286" s="205"/>
      <c r="Q286" s="205"/>
      <c r="R286" s="205"/>
    </row>
    <row r="287" spans="1:18" x14ac:dyDescent="0.2">
      <c r="A287" s="206"/>
      <c r="B287" s="209"/>
      <c r="C287" s="204"/>
      <c r="D287" s="204"/>
      <c r="E287" s="204"/>
      <c r="F287" s="204"/>
      <c r="G287" s="204"/>
      <c r="H287" s="204"/>
      <c r="I287" s="204"/>
      <c r="J287" s="204"/>
      <c r="K287" s="205"/>
      <c r="L287" s="205"/>
      <c r="M287" s="205"/>
      <c r="N287" s="205"/>
      <c r="O287" s="205"/>
      <c r="P287" s="205"/>
      <c r="Q287" s="205"/>
      <c r="R287" s="205"/>
    </row>
    <row r="288" spans="1:18" x14ac:dyDescent="0.2">
      <c r="A288" s="206"/>
      <c r="B288" s="209"/>
      <c r="C288" s="204"/>
      <c r="D288" s="204"/>
      <c r="E288" s="204"/>
      <c r="F288" s="204"/>
      <c r="G288" s="204"/>
      <c r="H288" s="204"/>
      <c r="I288" s="204"/>
      <c r="J288" s="204"/>
      <c r="K288" s="205"/>
      <c r="L288" s="205"/>
      <c r="M288" s="205"/>
      <c r="N288" s="205"/>
      <c r="O288" s="205"/>
      <c r="P288" s="205"/>
      <c r="Q288" s="205"/>
      <c r="R288" s="205"/>
    </row>
    <row r="289" spans="1:18" x14ac:dyDescent="0.2">
      <c r="A289" s="206"/>
      <c r="B289" s="209"/>
      <c r="C289" s="204"/>
      <c r="D289" s="204"/>
      <c r="E289" s="204"/>
      <c r="F289" s="204"/>
      <c r="G289" s="204"/>
      <c r="H289" s="204"/>
      <c r="I289" s="204"/>
      <c r="J289" s="204"/>
      <c r="K289" s="205"/>
      <c r="L289" s="205"/>
      <c r="M289" s="205"/>
      <c r="N289" s="205"/>
      <c r="O289" s="205"/>
      <c r="P289" s="205"/>
      <c r="Q289" s="205"/>
      <c r="R289" s="205"/>
    </row>
    <row r="290" spans="1:18" x14ac:dyDescent="0.2">
      <c r="A290" s="206"/>
      <c r="B290" s="209"/>
      <c r="C290" s="204"/>
      <c r="D290" s="204"/>
      <c r="E290" s="204"/>
      <c r="F290" s="204"/>
      <c r="G290" s="204"/>
      <c r="H290" s="204"/>
      <c r="I290" s="204"/>
      <c r="J290" s="204"/>
      <c r="K290" s="205"/>
      <c r="L290" s="205"/>
      <c r="M290" s="205"/>
      <c r="N290" s="205"/>
      <c r="O290" s="205"/>
      <c r="P290" s="205"/>
      <c r="Q290" s="205"/>
      <c r="R290" s="205"/>
    </row>
    <row r="291" spans="1:18" x14ac:dyDescent="0.2">
      <c r="A291" s="206"/>
      <c r="B291" s="209"/>
      <c r="C291" s="204"/>
      <c r="D291" s="204"/>
      <c r="E291" s="204"/>
      <c r="F291" s="204"/>
      <c r="G291" s="204"/>
      <c r="H291" s="204"/>
      <c r="I291" s="204"/>
      <c r="J291" s="204"/>
      <c r="K291" s="205"/>
      <c r="L291" s="205"/>
      <c r="M291" s="205"/>
      <c r="N291" s="205"/>
      <c r="O291" s="205"/>
      <c r="P291" s="205"/>
      <c r="Q291" s="205"/>
      <c r="R291" s="205"/>
    </row>
    <row r="292" spans="1:18" x14ac:dyDescent="0.2">
      <c r="A292" s="206"/>
      <c r="B292" s="209"/>
      <c r="C292" s="204"/>
      <c r="D292" s="204"/>
      <c r="E292" s="204"/>
      <c r="F292" s="204"/>
      <c r="G292" s="204"/>
      <c r="H292" s="204"/>
      <c r="I292" s="204"/>
      <c r="J292" s="204"/>
      <c r="K292" s="205"/>
      <c r="L292" s="205"/>
      <c r="M292" s="205"/>
      <c r="N292" s="205"/>
      <c r="O292" s="205"/>
      <c r="P292" s="205"/>
      <c r="Q292" s="205"/>
      <c r="R292" s="205"/>
    </row>
    <row r="293" spans="1:18" x14ac:dyDescent="0.2">
      <c r="A293" s="206"/>
      <c r="B293" s="209"/>
      <c r="C293" s="204"/>
      <c r="D293" s="204"/>
      <c r="E293" s="204"/>
      <c r="F293" s="204"/>
      <c r="G293" s="204"/>
      <c r="H293" s="204"/>
      <c r="I293" s="204"/>
      <c r="J293" s="204"/>
      <c r="K293" s="205"/>
      <c r="L293" s="205"/>
      <c r="M293" s="205"/>
      <c r="N293" s="205"/>
      <c r="O293" s="205"/>
      <c r="P293" s="205"/>
      <c r="Q293" s="205"/>
      <c r="R293" s="205"/>
    </row>
    <row r="294" spans="1:18" x14ac:dyDescent="0.2">
      <c r="A294" s="206"/>
      <c r="B294" s="209"/>
      <c r="C294" s="204"/>
      <c r="D294" s="204"/>
      <c r="E294" s="204"/>
      <c r="F294" s="204"/>
      <c r="G294" s="204"/>
      <c r="H294" s="204"/>
      <c r="I294" s="204"/>
      <c r="J294" s="204"/>
      <c r="K294" s="205"/>
      <c r="L294" s="205"/>
      <c r="M294" s="205"/>
      <c r="N294" s="205"/>
      <c r="O294" s="205"/>
      <c r="P294" s="205"/>
      <c r="Q294" s="205"/>
      <c r="R294" s="205"/>
    </row>
    <row r="295" spans="1:18" x14ac:dyDescent="0.2">
      <c r="A295" s="206"/>
      <c r="B295" s="209"/>
      <c r="C295" s="204"/>
      <c r="D295" s="204"/>
      <c r="E295" s="204"/>
      <c r="F295" s="204"/>
      <c r="G295" s="204"/>
      <c r="H295" s="204"/>
      <c r="I295" s="204"/>
      <c r="J295" s="204"/>
      <c r="K295" s="205"/>
      <c r="L295" s="205"/>
      <c r="M295" s="205"/>
      <c r="N295" s="205"/>
      <c r="O295" s="205"/>
      <c r="P295" s="205"/>
      <c r="Q295" s="205"/>
      <c r="R295" s="205"/>
    </row>
    <row r="296" spans="1:18" x14ac:dyDescent="0.2">
      <c r="A296" s="206"/>
      <c r="B296" s="209"/>
      <c r="C296" s="204"/>
      <c r="D296" s="204"/>
      <c r="E296" s="204"/>
      <c r="F296" s="204"/>
      <c r="G296" s="204"/>
      <c r="H296" s="204"/>
      <c r="I296" s="204"/>
      <c r="J296" s="204"/>
      <c r="K296" s="205"/>
      <c r="L296" s="205"/>
      <c r="M296" s="205"/>
      <c r="N296" s="205"/>
      <c r="O296" s="205"/>
      <c r="P296" s="205"/>
      <c r="Q296" s="205"/>
      <c r="R296" s="205"/>
    </row>
    <row r="297" spans="1:18" x14ac:dyDescent="0.2">
      <c r="A297" s="206"/>
      <c r="B297" s="209"/>
      <c r="C297" s="204"/>
      <c r="D297" s="204"/>
      <c r="E297" s="204"/>
      <c r="F297" s="204"/>
      <c r="G297" s="204"/>
      <c r="H297" s="204"/>
      <c r="I297" s="204"/>
      <c r="J297" s="204"/>
      <c r="K297" s="205"/>
      <c r="L297" s="205"/>
      <c r="M297" s="205"/>
      <c r="N297" s="205"/>
      <c r="O297" s="205"/>
      <c r="P297" s="205"/>
      <c r="Q297" s="205"/>
      <c r="R297" s="205"/>
    </row>
    <row r="298" spans="1:18" x14ac:dyDescent="0.2">
      <c r="A298" s="206"/>
      <c r="B298" s="209"/>
      <c r="C298" s="204"/>
      <c r="D298" s="204"/>
      <c r="E298" s="204"/>
      <c r="F298" s="204"/>
      <c r="G298" s="204"/>
      <c r="H298" s="204"/>
      <c r="I298" s="204"/>
      <c r="J298" s="204"/>
      <c r="K298" s="205"/>
      <c r="L298" s="205"/>
      <c r="M298" s="205"/>
      <c r="N298" s="205"/>
      <c r="O298" s="205"/>
      <c r="P298" s="205"/>
      <c r="Q298" s="205"/>
      <c r="R298" s="205"/>
    </row>
    <row r="299" spans="1:18" x14ac:dyDescent="0.2">
      <c r="A299" s="206"/>
      <c r="B299" s="209"/>
      <c r="C299" s="204"/>
      <c r="D299" s="204"/>
      <c r="E299" s="204"/>
      <c r="F299" s="204"/>
      <c r="G299" s="204"/>
      <c r="H299" s="204"/>
      <c r="I299" s="204"/>
      <c r="J299" s="204"/>
      <c r="K299" s="205"/>
      <c r="L299" s="205"/>
      <c r="M299" s="205"/>
      <c r="N299" s="205"/>
      <c r="O299" s="205"/>
      <c r="P299" s="205"/>
      <c r="Q299" s="205"/>
      <c r="R299" s="205"/>
    </row>
    <row r="300" spans="1:18" x14ac:dyDescent="0.2">
      <c r="A300" s="206"/>
      <c r="B300" s="209"/>
      <c r="C300" s="204"/>
      <c r="D300" s="204"/>
      <c r="E300" s="204"/>
      <c r="F300" s="204"/>
      <c r="G300" s="204"/>
      <c r="H300" s="204"/>
      <c r="I300" s="204"/>
      <c r="J300" s="204"/>
      <c r="K300" s="205"/>
      <c r="L300" s="205"/>
      <c r="M300" s="205"/>
      <c r="N300" s="205"/>
      <c r="O300" s="205"/>
      <c r="P300" s="205"/>
      <c r="Q300" s="205"/>
      <c r="R300" s="205"/>
    </row>
    <row r="301" spans="1:18" x14ac:dyDescent="0.2">
      <c r="A301" s="206"/>
      <c r="B301" s="209"/>
      <c r="C301" s="204"/>
      <c r="D301" s="204"/>
      <c r="E301" s="204"/>
      <c r="F301" s="204"/>
      <c r="G301" s="204"/>
      <c r="H301" s="204"/>
      <c r="I301" s="204"/>
      <c r="J301" s="204"/>
      <c r="K301" s="205"/>
      <c r="L301" s="205"/>
      <c r="M301" s="205"/>
      <c r="N301" s="205"/>
      <c r="O301" s="205"/>
      <c r="P301" s="205"/>
      <c r="Q301" s="205"/>
      <c r="R301" s="205"/>
    </row>
    <row r="302" spans="1:18" x14ac:dyDescent="0.2">
      <c r="A302" s="206"/>
      <c r="B302" s="209"/>
      <c r="C302" s="204"/>
      <c r="D302" s="204"/>
      <c r="E302" s="204"/>
      <c r="F302" s="204"/>
      <c r="G302" s="204"/>
      <c r="H302" s="204"/>
      <c r="I302" s="204"/>
      <c r="J302" s="204"/>
      <c r="K302" s="205"/>
      <c r="L302" s="205"/>
      <c r="M302" s="205"/>
      <c r="N302" s="205"/>
      <c r="O302" s="205"/>
      <c r="P302" s="205"/>
      <c r="Q302" s="205"/>
      <c r="R302" s="205"/>
    </row>
    <row r="303" spans="1:18" x14ac:dyDescent="0.2">
      <c r="A303" s="206"/>
      <c r="B303" s="209"/>
      <c r="C303" s="204"/>
      <c r="D303" s="204"/>
      <c r="E303" s="204"/>
      <c r="F303" s="204"/>
      <c r="G303" s="204"/>
      <c r="H303" s="204"/>
      <c r="I303" s="204"/>
      <c r="J303" s="204"/>
      <c r="K303" s="205"/>
      <c r="L303" s="205"/>
      <c r="M303" s="205"/>
      <c r="N303" s="205"/>
      <c r="O303" s="205"/>
      <c r="P303" s="205"/>
      <c r="Q303" s="205"/>
      <c r="R303" s="205"/>
    </row>
    <row r="304" spans="1:18" x14ac:dyDescent="0.2">
      <c r="A304" s="206"/>
      <c r="B304" s="209"/>
      <c r="C304" s="204"/>
      <c r="D304" s="204"/>
      <c r="E304" s="204"/>
      <c r="F304" s="204"/>
      <c r="G304" s="204"/>
      <c r="H304" s="204"/>
      <c r="I304" s="204"/>
      <c r="J304" s="204"/>
      <c r="K304" s="205"/>
      <c r="L304" s="205"/>
      <c r="M304" s="205"/>
      <c r="N304" s="205"/>
      <c r="O304" s="205"/>
      <c r="P304" s="205"/>
      <c r="Q304" s="205"/>
      <c r="R304" s="205"/>
    </row>
    <row r="305" spans="1:18" x14ac:dyDescent="0.2">
      <c r="A305" s="206"/>
      <c r="B305" s="209"/>
      <c r="C305" s="204"/>
      <c r="D305" s="204"/>
      <c r="E305" s="204"/>
      <c r="F305" s="204"/>
      <c r="G305" s="204"/>
      <c r="H305" s="204"/>
      <c r="I305" s="204"/>
      <c r="J305" s="204"/>
      <c r="K305" s="205"/>
      <c r="L305" s="205"/>
      <c r="M305" s="205"/>
      <c r="N305" s="205"/>
      <c r="O305" s="205"/>
      <c r="P305" s="205"/>
      <c r="Q305" s="205"/>
      <c r="R305" s="205"/>
    </row>
    <row r="306" spans="1:18" x14ac:dyDescent="0.2">
      <c r="A306" s="206"/>
      <c r="B306" s="209"/>
      <c r="C306" s="204"/>
      <c r="D306" s="204"/>
      <c r="E306" s="204"/>
      <c r="F306" s="204"/>
      <c r="G306" s="204"/>
      <c r="H306" s="204"/>
      <c r="I306" s="204"/>
      <c r="J306" s="204"/>
      <c r="K306" s="205"/>
      <c r="L306" s="205"/>
      <c r="M306" s="205"/>
      <c r="N306" s="205"/>
      <c r="O306" s="205"/>
      <c r="P306" s="205"/>
      <c r="Q306" s="205"/>
      <c r="R306" s="205"/>
    </row>
    <row r="307" spans="1:18" x14ac:dyDescent="0.2">
      <c r="A307" s="206"/>
      <c r="B307" s="209"/>
      <c r="C307" s="204"/>
      <c r="D307" s="204"/>
      <c r="E307" s="204"/>
      <c r="F307" s="204"/>
      <c r="G307" s="204"/>
      <c r="H307" s="204"/>
      <c r="I307" s="204"/>
      <c r="J307" s="204"/>
      <c r="K307" s="205"/>
      <c r="L307" s="205"/>
      <c r="M307" s="205"/>
      <c r="N307" s="205"/>
      <c r="O307" s="205"/>
      <c r="P307" s="205"/>
      <c r="Q307" s="205"/>
      <c r="R307" s="205"/>
    </row>
    <row r="308" spans="1:18" x14ac:dyDescent="0.2">
      <c r="A308" s="206"/>
      <c r="B308" s="209"/>
      <c r="C308" s="204"/>
      <c r="D308" s="204"/>
      <c r="E308" s="204"/>
      <c r="F308" s="204"/>
      <c r="G308" s="204"/>
      <c r="H308" s="204"/>
      <c r="I308" s="204"/>
      <c r="J308" s="204"/>
      <c r="K308" s="205"/>
      <c r="L308" s="205"/>
      <c r="M308" s="205"/>
      <c r="N308" s="205"/>
      <c r="O308" s="205"/>
      <c r="P308" s="205"/>
      <c r="Q308" s="205"/>
      <c r="R308" s="205"/>
    </row>
    <row r="309" spans="1:18" x14ac:dyDescent="0.2">
      <c r="A309" s="206"/>
      <c r="B309" s="209"/>
      <c r="C309" s="204"/>
      <c r="D309" s="204"/>
      <c r="E309" s="204"/>
      <c r="F309" s="204"/>
      <c r="G309" s="204"/>
      <c r="H309" s="204"/>
      <c r="I309" s="204"/>
      <c r="J309" s="204"/>
      <c r="K309" s="205"/>
      <c r="L309" s="205"/>
      <c r="M309" s="205"/>
      <c r="N309" s="205"/>
      <c r="O309" s="205"/>
      <c r="P309" s="205"/>
      <c r="Q309" s="205"/>
      <c r="R309" s="205"/>
    </row>
    <row r="310" spans="1:18" x14ac:dyDescent="0.2">
      <c r="A310" s="206"/>
      <c r="B310" s="209"/>
      <c r="C310" s="204"/>
      <c r="D310" s="204"/>
      <c r="E310" s="204"/>
      <c r="F310" s="204"/>
      <c r="G310" s="204"/>
      <c r="H310" s="204"/>
      <c r="I310" s="204"/>
      <c r="J310" s="204"/>
      <c r="K310" s="205"/>
      <c r="L310" s="205"/>
      <c r="M310" s="205"/>
      <c r="N310" s="205"/>
      <c r="O310" s="205"/>
      <c r="P310" s="205"/>
      <c r="Q310" s="205"/>
      <c r="R310" s="205"/>
    </row>
    <row r="311" spans="1:18" x14ac:dyDescent="0.2">
      <c r="A311" s="206"/>
      <c r="B311" s="209"/>
      <c r="C311" s="204"/>
      <c r="D311" s="204"/>
      <c r="E311" s="204"/>
      <c r="F311" s="204"/>
      <c r="G311" s="204"/>
      <c r="H311" s="204"/>
      <c r="I311" s="204"/>
      <c r="J311" s="204"/>
      <c r="K311" s="205"/>
      <c r="L311" s="205"/>
      <c r="M311" s="205"/>
      <c r="N311" s="205"/>
      <c r="O311" s="205"/>
      <c r="P311" s="205"/>
      <c r="Q311" s="205"/>
      <c r="R311" s="205"/>
    </row>
    <row r="312" spans="1:18" x14ac:dyDescent="0.2">
      <c r="A312" s="206"/>
      <c r="B312" s="209"/>
      <c r="C312" s="204"/>
      <c r="D312" s="204"/>
      <c r="E312" s="204"/>
      <c r="F312" s="204"/>
      <c r="G312" s="204"/>
      <c r="H312" s="204"/>
      <c r="I312" s="204"/>
      <c r="J312" s="204"/>
      <c r="K312" s="205"/>
      <c r="L312" s="205"/>
      <c r="M312" s="205"/>
      <c r="N312" s="205"/>
      <c r="O312" s="205"/>
      <c r="P312" s="205"/>
      <c r="Q312" s="205"/>
      <c r="R312" s="205"/>
    </row>
    <row r="313" spans="1:18" x14ac:dyDescent="0.2">
      <c r="A313" s="206"/>
      <c r="B313" s="209"/>
      <c r="C313" s="204"/>
      <c r="D313" s="204"/>
      <c r="E313" s="204"/>
      <c r="F313" s="204"/>
      <c r="G313" s="204"/>
      <c r="H313" s="204"/>
      <c r="I313" s="204"/>
      <c r="J313" s="204"/>
      <c r="K313" s="205"/>
      <c r="L313" s="205"/>
      <c r="M313" s="205"/>
      <c r="N313" s="205"/>
      <c r="O313" s="205"/>
      <c r="P313" s="205"/>
      <c r="Q313" s="205"/>
      <c r="R313" s="205"/>
    </row>
    <row r="314" spans="1:18" x14ac:dyDescent="0.2">
      <c r="A314" s="206"/>
      <c r="B314" s="209"/>
      <c r="C314" s="204"/>
      <c r="D314" s="204"/>
      <c r="E314" s="204"/>
      <c r="F314" s="204"/>
      <c r="G314" s="204"/>
      <c r="H314" s="204"/>
      <c r="I314" s="204"/>
      <c r="J314" s="204"/>
      <c r="K314" s="205"/>
      <c r="L314" s="205"/>
      <c r="M314" s="205"/>
      <c r="N314" s="205"/>
      <c r="O314" s="205"/>
      <c r="P314" s="205"/>
      <c r="Q314" s="205"/>
      <c r="R314" s="205"/>
    </row>
    <row r="315" spans="1:18" x14ac:dyDescent="0.2">
      <c r="A315" s="206"/>
      <c r="B315" s="209"/>
      <c r="C315" s="204"/>
      <c r="D315" s="204"/>
      <c r="E315" s="204"/>
      <c r="F315" s="204"/>
      <c r="G315" s="204"/>
      <c r="H315" s="204"/>
      <c r="I315" s="204"/>
      <c r="J315" s="204"/>
      <c r="K315" s="205"/>
      <c r="L315" s="205"/>
      <c r="M315" s="205"/>
      <c r="N315" s="205"/>
      <c r="O315" s="205"/>
      <c r="P315" s="205"/>
      <c r="Q315" s="205"/>
      <c r="R315" s="205"/>
    </row>
    <row r="316" spans="1:18" x14ac:dyDescent="0.2">
      <c r="A316" s="206"/>
      <c r="B316" s="209"/>
      <c r="C316" s="204"/>
      <c r="D316" s="204"/>
      <c r="E316" s="204"/>
      <c r="F316" s="204"/>
      <c r="G316" s="204"/>
      <c r="H316" s="204"/>
      <c r="I316" s="204"/>
      <c r="J316" s="204"/>
      <c r="K316" s="205"/>
      <c r="L316" s="205"/>
      <c r="M316" s="205"/>
      <c r="N316" s="205"/>
      <c r="O316" s="205"/>
      <c r="P316" s="205"/>
      <c r="Q316" s="205"/>
      <c r="R316" s="205"/>
    </row>
    <row r="317" spans="1:18" x14ac:dyDescent="0.2">
      <c r="A317" s="206"/>
      <c r="B317" s="209"/>
      <c r="C317" s="204"/>
      <c r="D317" s="204"/>
      <c r="E317" s="204"/>
      <c r="F317" s="204"/>
      <c r="G317" s="204"/>
      <c r="H317" s="204"/>
      <c r="I317" s="204"/>
      <c r="J317" s="204"/>
      <c r="K317" s="205"/>
      <c r="L317" s="205"/>
      <c r="M317" s="205"/>
      <c r="N317" s="205"/>
      <c r="O317" s="205"/>
      <c r="P317" s="205"/>
      <c r="Q317" s="205"/>
      <c r="R317" s="205"/>
    </row>
    <row r="318" spans="1:18" x14ac:dyDescent="0.2">
      <c r="A318" s="206"/>
      <c r="B318" s="209"/>
      <c r="C318" s="204"/>
      <c r="D318" s="204"/>
      <c r="E318" s="204"/>
      <c r="F318" s="204"/>
      <c r="G318" s="204"/>
      <c r="H318" s="204"/>
      <c r="I318" s="204"/>
      <c r="J318" s="204"/>
      <c r="K318" s="205"/>
      <c r="L318" s="205"/>
      <c r="M318" s="205"/>
      <c r="N318" s="205"/>
      <c r="O318" s="205"/>
      <c r="P318" s="205"/>
      <c r="Q318" s="205"/>
      <c r="R318" s="205"/>
    </row>
    <row r="319" spans="1:18" x14ac:dyDescent="0.2">
      <c r="A319" s="206"/>
      <c r="B319" s="209"/>
      <c r="C319" s="204"/>
      <c r="D319" s="204"/>
      <c r="E319" s="204"/>
      <c r="F319" s="204"/>
      <c r="G319" s="204"/>
      <c r="H319" s="204"/>
      <c r="I319" s="204"/>
      <c r="J319" s="204"/>
      <c r="K319" s="205"/>
      <c r="L319" s="205"/>
      <c r="M319" s="205"/>
      <c r="N319" s="205"/>
      <c r="O319" s="205"/>
      <c r="P319" s="205"/>
      <c r="Q319" s="205"/>
      <c r="R319" s="205"/>
    </row>
    <row r="320" spans="1:18" x14ac:dyDescent="0.2">
      <c r="A320" s="206"/>
      <c r="B320" s="209"/>
      <c r="C320" s="204"/>
      <c r="D320" s="204"/>
      <c r="E320" s="204"/>
      <c r="F320" s="204"/>
      <c r="G320" s="204"/>
      <c r="H320" s="204"/>
      <c r="I320" s="204"/>
      <c r="J320" s="204"/>
      <c r="K320" s="205"/>
      <c r="L320" s="205"/>
      <c r="M320" s="205"/>
      <c r="N320" s="205"/>
      <c r="O320" s="205"/>
      <c r="P320" s="205"/>
      <c r="Q320" s="205"/>
      <c r="R320" s="205"/>
    </row>
    <row r="321" spans="1:18" x14ac:dyDescent="0.2">
      <c r="A321" s="206"/>
      <c r="B321" s="209"/>
      <c r="C321" s="204"/>
      <c r="D321" s="204"/>
      <c r="E321" s="204"/>
      <c r="F321" s="204"/>
      <c r="G321" s="204"/>
      <c r="H321" s="204"/>
      <c r="I321" s="204"/>
      <c r="J321" s="204"/>
      <c r="K321" s="205"/>
      <c r="L321" s="205"/>
      <c r="M321" s="205"/>
      <c r="N321" s="205"/>
      <c r="O321" s="205"/>
      <c r="P321" s="205"/>
      <c r="Q321" s="205"/>
      <c r="R321" s="205"/>
    </row>
    <row r="322" spans="1:18" x14ac:dyDescent="0.2">
      <c r="A322" s="206"/>
      <c r="B322" s="209"/>
      <c r="C322" s="204"/>
      <c r="D322" s="204"/>
      <c r="E322" s="204"/>
      <c r="F322" s="204"/>
      <c r="G322" s="204"/>
      <c r="H322" s="204"/>
      <c r="I322" s="204"/>
      <c r="J322" s="204"/>
      <c r="K322" s="205"/>
      <c r="L322" s="205"/>
      <c r="M322" s="205"/>
      <c r="N322" s="205"/>
      <c r="O322" s="205"/>
      <c r="P322" s="205"/>
      <c r="Q322" s="205"/>
      <c r="R322" s="205"/>
    </row>
    <row r="323" spans="1:18" x14ac:dyDescent="0.2">
      <c r="A323" s="206"/>
      <c r="B323" s="209"/>
      <c r="C323" s="204"/>
      <c r="D323" s="204"/>
      <c r="E323" s="204"/>
      <c r="F323" s="204"/>
      <c r="G323" s="204"/>
      <c r="H323" s="204"/>
      <c r="I323" s="204"/>
      <c r="J323" s="204"/>
      <c r="K323" s="205"/>
      <c r="L323" s="205"/>
      <c r="M323" s="205"/>
      <c r="N323" s="205"/>
      <c r="O323" s="205"/>
      <c r="P323" s="205"/>
      <c r="Q323" s="205"/>
      <c r="R323" s="205"/>
    </row>
    <row r="324" spans="1:18" x14ac:dyDescent="0.2">
      <c r="A324" s="206"/>
      <c r="B324" s="209"/>
      <c r="C324" s="204"/>
      <c r="D324" s="204"/>
      <c r="E324" s="204"/>
      <c r="F324" s="204"/>
      <c r="G324" s="204"/>
      <c r="H324" s="204"/>
      <c r="I324" s="204"/>
      <c r="J324" s="204"/>
      <c r="K324" s="205"/>
      <c r="L324" s="205"/>
      <c r="M324" s="205"/>
      <c r="N324" s="205"/>
      <c r="O324" s="205"/>
      <c r="P324" s="205"/>
      <c r="Q324" s="205"/>
      <c r="R324" s="205"/>
    </row>
    <row r="325" spans="1:18" x14ac:dyDescent="0.2">
      <c r="A325" s="206"/>
      <c r="B325" s="209"/>
      <c r="C325" s="204"/>
      <c r="D325" s="204"/>
      <c r="E325" s="204"/>
      <c r="F325" s="204"/>
      <c r="G325" s="204"/>
      <c r="H325" s="204"/>
      <c r="I325" s="204"/>
      <c r="J325" s="204"/>
      <c r="K325" s="205"/>
      <c r="L325" s="205"/>
      <c r="M325" s="205"/>
      <c r="N325" s="205"/>
      <c r="O325" s="205"/>
      <c r="P325" s="205"/>
      <c r="Q325" s="205"/>
      <c r="R325" s="205"/>
    </row>
    <row r="326" spans="1:18" x14ac:dyDescent="0.2">
      <c r="A326" s="206"/>
      <c r="B326" s="209"/>
      <c r="C326" s="204"/>
      <c r="D326" s="204"/>
      <c r="E326" s="204"/>
      <c r="F326" s="204"/>
      <c r="G326" s="204"/>
      <c r="H326" s="204"/>
      <c r="I326" s="204"/>
      <c r="J326" s="204"/>
      <c r="K326" s="205"/>
      <c r="L326" s="205"/>
      <c r="M326" s="205"/>
      <c r="N326" s="205"/>
      <c r="O326" s="205"/>
      <c r="P326" s="205"/>
      <c r="Q326" s="205"/>
      <c r="R326" s="205"/>
    </row>
    <row r="327" spans="1:18" x14ac:dyDescent="0.2">
      <c r="A327" s="206"/>
      <c r="B327" s="209"/>
      <c r="C327" s="204"/>
      <c r="D327" s="204"/>
      <c r="E327" s="204"/>
      <c r="F327" s="204"/>
      <c r="G327" s="204"/>
      <c r="H327" s="204"/>
      <c r="I327" s="204"/>
      <c r="J327" s="204"/>
      <c r="K327" s="205"/>
      <c r="L327" s="205"/>
      <c r="M327" s="205"/>
      <c r="N327" s="205"/>
      <c r="O327" s="205"/>
      <c r="P327" s="205"/>
      <c r="Q327" s="205"/>
      <c r="R327" s="205"/>
    </row>
    <row r="328" spans="1:18" x14ac:dyDescent="0.2">
      <c r="A328" s="206"/>
      <c r="B328" s="209"/>
      <c r="C328" s="204"/>
      <c r="D328" s="204"/>
      <c r="E328" s="204"/>
      <c r="F328" s="204"/>
      <c r="G328" s="204"/>
      <c r="H328" s="204"/>
      <c r="I328" s="204"/>
      <c r="J328" s="204"/>
      <c r="K328" s="205"/>
      <c r="L328" s="205"/>
      <c r="M328" s="205"/>
      <c r="N328" s="205"/>
      <c r="O328" s="205"/>
      <c r="P328" s="205"/>
      <c r="Q328" s="205"/>
      <c r="R328" s="205"/>
    </row>
    <row r="329" spans="1:18" x14ac:dyDescent="0.2">
      <c r="A329" s="206"/>
      <c r="B329" s="209"/>
      <c r="C329" s="204"/>
      <c r="D329" s="204"/>
      <c r="E329" s="204"/>
      <c r="F329" s="204"/>
      <c r="G329" s="204"/>
      <c r="H329" s="204"/>
      <c r="I329" s="204"/>
      <c r="J329" s="204"/>
      <c r="K329" s="205"/>
      <c r="L329" s="205"/>
      <c r="M329" s="205"/>
      <c r="N329" s="205"/>
      <c r="O329" s="205"/>
      <c r="P329" s="205"/>
      <c r="Q329" s="205"/>
      <c r="R329" s="205"/>
    </row>
    <row r="330" spans="1:18" x14ac:dyDescent="0.2">
      <c r="A330" s="206"/>
      <c r="B330" s="209"/>
      <c r="C330" s="204"/>
      <c r="D330" s="204"/>
      <c r="E330" s="204"/>
      <c r="F330" s="204"/>
      <c r="G330" s="204"/>
      <c r="H330" s="204"/>
      <c r="I330" s="204"/>
      <c r="J330" s="204"/>
      <c r="K330" s="205"/>
      <c r="L330" s="205"/>
      <c r="M330" s="205"/>
      <c r="N330" s="205"/>
      <c r="O330" s="205"/>
      <c r="P330" s="205"/>
      <c r="Q330" s="205"/>
      <c r="R330" s="205"/>
    </row>
    <row r="331" spans="1:18" x14ac:dyDescent="0.2">
      <c r="A331" s="206"/>
      <c r="B331" s="209"/>
      <c r="C331" s="204"/>
      <c r="D331" s="204"/>
      <c r="E331" s="204"/>
      <c r="F331" s="204"/>
      <c r="G331" s="204"/>
      <c r="H331" s="204"/>
      <c r="I331" s="204"/>
      <c r="J331" s="204"/>
      <c r="K331" s="205"/>
      <c r="L331" s="205"/>
      <c r="M331" s="205"/>
      <c r="N331" s="205"/>
      <c r="O331" s="205"/>
      <c r="P331" s="205"/>
      <c r="Q331" s="205"/>
      <c r="R331" s="205"/>
    </row>
    <row r="332" spans="1:18" x14ac:dyDescent="0.2">
      <c r="A332" s="206"/>
      <c r="B332" s="209"/>
      <c r="C332" s="204"/>
      <c r="D332" s="204"/>
      <c r="E332" s="204"/>
      <c r="F332" s="204"/>
      <c r="G332" s="204"/>
      <c r="H332" s="204"/>
      <c r="I332" s="204"/>
      <c r="J332" s="204"/>
      <c r="K332" s="205"/>
      <c r="L332" s="205"/>
      <c r="M332" s="205"/>
      <c r="N332" s="205"/>
      <c r="O332" s="205"/>
      <c r="P332" s="205"/>
      <c r="Q332" s="205"/>
      <c r="R332" s="205"/>
    </row>
    <row r="333" spans="1:18" x14ac:dyDescent="0.2">
      <c r="A333" s="206"/>
      <c r="B333" s="209"/>
      <c r="C333" s="204"/>
      <c r="D333" s="204"/>
      <c r="E333" s="204"/>
      <c r="F333" s="204"/>
      <c r="G333" s="204"/>
      <c r="H333" s="204"/>
      <c r="I333" s="204"/>
      <c r="J333" s="204"/>
      <c r="K333" s="205"/>
      <c r="L333" s="205"/>
      <c r="M333" s="205"/>
      <c r="N333" s="205"/>
      <c r="O333" s="205"/>
      <c r="P333" s="205"/>
      <c r="Q333" s="205"/>
      <c r="R333" s="205"/>
    </row>
    <row r="334" spans="1:18" x14ac:dyDescent="0.2">
      <c r="A334" s="206"/>
      <c r="B334" s="209"/>
      <c r="C334" s="204"/>
      <c r="D334" s="204"/>
      <c r="E334" s="204"/>
      <c r="F334" s="204"/>
      <c r="G334" s="204"/>
      <c r="H334" s="204"/>
      <c r="I334" s="204"/>
      <c r="J334" s="204"/>
      <c r="K334" s="205"/>
      <c r="L334" s="205"/>
      <c r="M334" s="205"/>
      <c r="N334" s="205"/>
      <c r="O334" s="205"/>
      <c r="P334" s="205"/>
      <c r="Q334" s="205"/>
      <c r="R334" s="205"/>
    </row>
    <row r="335" spans="1:18" x14ac:dyDescent="0.2">
      <c r="A335" s="206"/>
      <c r="B335" s="209"/>
      <c r="C335" s="204"/>
      <c r="D335" s="204"/>
      <c r="E335" s="204"/>
      <c r="F335" s="204"/>
      <c r="G335" s="204"/>
      <c r="H335" s="204"/>
      <c r="I335" s="204"/>
      <c r="J335" s="204"/>
      <c r="K335" s="205"/>
      <c r="L335" s="205"/>
      <c r="M335" s="205"/>
      <c r="N335" s="205"/>
      <c r="O335" s="205"/>
      <c r="P335" s="205"/>
      <c r="Q335" s="205"/>
      <c r="R335" s="205"/>
    </row>
    <row r="336" spans="1:18" x14ac:dyDescent="0.2">
      <c r="A336" s="206"/>
      <c r="B336" s="209"/>
      <c r="C336" s="204"/>
      <c r="D336" s="204"/>
      <c r="E336" s="204"/>
      <c r="F336" s="204"/>
      <c r="G336" s="204"/>
      <c r="H336" s="204"/>
      <c r="I336" s="204"/>
      <c r="J336" s="204"/>
      <c r="K336" s="205"/>
      <c r="L336" s="205"/>
      <c r="M336" s="205"/>
      <c r="N336" s="205"/>
      <c r="O336" s="205"/>
      <c r="P336" s="205"/>
      <c r="Q336" s="205"/>
      <c r="R336" s="205"/>
    </row>
    <row r="337" spans="1:18" x14ac:dyDescent="0.2">
      <c r="A337" s="206"/>
      <c r="B337" s="209"/>
      <c r="C337" s="204"/>
      <c r="D337" s="204"/>
      <c r="E337" s="204"/>
      <c r="F337" s="204"/>
      <c r="G337" s="204"/>
      <c r="H337" s="204"/>
      <c r="I337" s="204"/>
      <c r="J337" s="204"/>
      <c r="K337" s="205"/>
      <c r="L337" s="205"/>
      <c r="M337" s="205"/>
      <c r="N337" s="205"/>
      <c r="O337" s="205"/>
      <c r="P337" s="205"/>
      <c r="Q337" s="205"/>
      <c r="R337" s="205"/>
    </row>
    <row r="338" spans="1:18" x14ac:dyDescent="0.2">
      <c r="A338" s="206"/>
      <c r="B338" s="209"/>
      <c r="C338" s="204"/>
      <c r="D338" s="204"/>
      <c r="E338" s="204"/>
      <c r="F338" s="204"/>
      <c r="G338" s="204"/>
      <c r="H338" s="204"/>
      <c r="I338" s="204"/>
      <c r="J338" s="204"/>
      <c r="K338" s="205"/>
      <c r="L338" s="205"/>
      <c r="M338" s="205"/>
      <c r="N338" s="205"/>
      <c r="O338" s="205"/>
      <c r="P338" s="205"/>
      <c r="Q338" s="205"/>
      <c r="R338" s="205"/>
    </row>
    <row r="339" spans="1:18" x14ac:dyDescent="0.2">
      <c r="A339" s="206"/>
      <c r="B339" s="209"/>
      <c r="C339" s="204"/>
      <c r="D339" s="204"/>
      <c r="E339" s="204"/>
      <c r="F339" s="204"/>
      <c r="G339" s="204"/>
      <c r="H339" s="204"/>
      <c r="I339" s="204"/>
      <c r="J339" s="204"/>
      <c r="K339" s="205"/>
      <c r="L339" s="205"/>
      <c r="M339" s="205"/>
      <c r="N339" s="205"/>
      <c r="O339" s="205"/>
      <c r="P339" s="205"/>
      <c r="Q339" s="205"/>
      <c r="R339" s="205"/>
    </row>
    <row r="340" spans="1:18" x14ac:dyDescent="0.2">
      <c r="A340" s="206"/>
      <c r="B340" s="209"/>
      <c r="C340" s="204"/>
      <c r="D340" s="204"/>
      <c r="E340" s="204"/>
      <c r="F340" s="204"/>
      <c r="G340" s="204"/>
      <c r="H340" s="204"/>
      <c r="I340" s="204"/>
      <c r="J340" s="204"/>
      <c r="K340" s="205"/>
      <c r="L340" s="205"/>
      <c r="M340" s="205"/>
      <c r="N340" s="205"/>
      <c r="O340" s="205"/>
      <c r="P340" s="205"/>
      <c r="Q340" s="205"/>
      <c r="R340" s="205"/>
    </row>
    <row r="341" spans="1:18" x14ac:dyDescent="0.2">
      <c r="A341" s="206"/>
      <c r="B341" s="209"/>
      <c r="C341" s="204"/>
      <c r="D341" s="204"/>
      <c r="E341" s="204"/>
      <c r="F341" s="204"/>
      <c r="G341" s="204"/>
      <c r="H341" s="204"/>
      <c r="I341" s="204"/>
      <c r="J341" s="204"/>
      <c r="K341" s="205"/>
      <c r="L341" s="205"/>
      <c r="M341" s="205"/>
      <c r="N341" s="205"/>
      <c r="O341" s="205"/>
      <c r="P341" s="205"/>
      <c r="Q341" s="205"/>
      <c r="R341" s="205"/>
    </row>
    <row r="342" spans="1:18" x14ac:dyDescent="0.2">
      <c r="A342" s="206"/>
      <c r="B342" s="209"/>
      <c r="C342" s="204"/>
      <c r="D342" s="204"/>
      <c r="E342" s="204"/>
      <c r="F342" s="204"/>
      <c r="G342" s="204"/>
      <c r="H342" s="204"/>
      <c r="I342" s="204"/>
      <c r="J342" s="204"/>
      <c r="K342" s="205"/>
      <c r="L342" s="205"/>
      <c r="M342" s="205"/>
      <c r="N342" s="205"/>
      <c r="O342" s="205"/>
      <c r="P342" s="205"/>
      <c r="Q342" s="205"/>
      <c r="R342" s="205"/>
    </row>
    <row r="343" spans="1:18" x14ac:dyDescent="0.2">
      <c r="A343" s="206"/>
      <c r="B343" s="209"/>
      <c r="C343" s="204"/>
      <c r="D343" s="204"/>
      <c r="E343" s="204"/>
      <c r="F343" s="204"/>
      <c r="G343" s="204"/>
      <c r="H343" s="204"/>
      <c r="I343" s="204"/>
      <c r="J343" s="204"/>
      <c r="K343" s="205"/>
      <c r="L343" s="205"/>
      <c r="M343" s="205"/>
      <c r="N343" s="205"/>
      <c r="O343" s="205"/>
      <c r="P343" s="205"/>
      <c r="Q343" s="205"/>
      <c r="R343" s="205"/>
    </row>
    <row r="344" spans="1:18" x14ac:dyDescent="0.2">
      <c r="A344" s="206"/>
      <c r="B344" s="209"/>
      <c r="C344" s="204"/>
      <c r="D344" s="204"/>
      <c r="E344" s="204"/>
      <c r="F344" s="204"/>
      <c r="G344" s="204"/>
      <c r="H344" s="204"/>
      <c r="I344" s="204"/>
      <c r="J344" s="204"/>
      <c r="K344" s="205"/>
      <c r="L344" s="205"/>
      <c r="M344" s="205"/>
      <c r="N344" s="205"/>
      <c r="O344" s="205"/>
      <c r="P344" s="205"/>
      <c r="Q344" s="205"/>
      <c r="R344" s="205"/>
    </row>
    <row r="345" spans="1:18" x14ac:dyDescent="0.2">
      <c r="A345" s="206"/>
      <c r="B345" s="209"/>
      <c r="C345" s="204"/>
      <c r="D345" s="204"/>
      <c r="E345" s="204"/>
      <c r="F345" s="204"/>
      <c r="G345" s="204"/>
      <c r="H345" s="204"/>
      <c r="I345" s="204"/>
      <c r="J345" s="204"/>
      <c r="K345" s="205"/>
      <c r="L345" s="205"/>
      <c r="M345" s="205"/>
      <c r="N345" s="205"/>
      <c r="O345" s="205"/>
      <c r="P345" s="205"/>
      <c r="Q345" s="205"/>
      <c r="R345" s="205"/>
    </row>
    <row r="346" spans="1:18" x14ac:dyDescent="0.2">
      <c r="A346" s="206"/>
      <c r="B346" s="209"/>
      <c r="C346" s="204"/>
      <c r="D346" s="204"/>
      <c r="E346" s="204"/>
      <c r="F346" s="204"/>
      <c r="G346" s="204"/>
      <c r="H346" s="204"/>
      <c r="I346" s="204"/>
      <c r="J346" s="204"/>
      <c r="K346" s="205"/>
      <c r="L346" s="205"/>
      <c r="M346" s="205"/>
      <c r="N346" s="205"/>
      <c r="O346" s="205"/>
      <c r="P346" s="205"/>
      <c r="Q346" s="205"/>
      <c r="R346" s="205"/>
    </row>
    <row r="347" spans="1:18" x14ac:dyDescent="0.2">
      <c r="A347" s="206"/>
      <c r="B347" s="209"/>
      <c r="C347" s="204"/>
      <c r="D347" s="204"/>
      <c r="E347" s="204"/>
      <c r="F347" s="204"/>
      <c r="G347" s="204"/>
      <c r="H347" s="204"/>
      <c r="I347" s="204"/>
      <c r="J347" s="204"/>
      <c r="K347" s="205"/>
      <c r="L347" s="205"/>
      <c r="M347" s="205"/>
      <c r="N347" s="205"/>
      <c r="O347" s="205"/>
      <c r="P347" s="205"/>
      <c r="Q347" s="205"/>
      <c r="R347" s="205"/>
    </row>
    <row r="348" spans="1:18" x14ac:dyDescent="0.2">
      <c r="A348" s="206"/>
      <c r="B348" s="209"/>
      <c r="C348" s="204"/>
      <c r="D348" s="204"/>
      <c r="E348" s="204"/>
      <c r="F348" s="204"/>
      <c r="G348" s="204"/>
      <c r="H348" s="204"/>
      <c r="I348" s="204"/>
      <c r="J348" s="204"/>
      <c r="K348" s="205"/>
      <c r="L348" s="205"/>
      <c r="M348" s="205"/>
      <c r="N348" s="205"/>
      <c r="O348" s="205"/>
      <c r="P348" s="205"/>
      <c r="Q348" s="205"/>
      <c r="R348" s="205"/>
    </row>
    <row r="349" spans="1:18" x14ac:dyDescent="0.2">
      <c r="A349" s="206"/>
      <c r="B349" s="209"/>
      <c r="C349" s="204"/>
      <c r="D349" s="204"/>
      <c r="E349" s="204"/>
      <c r="F349" s="204"/>
      <c r="G349" s="204"/>
      <c r="H349" s="204"/>
      <c r="I349" s="204"/>
      <c r="J349" s="204"/>
      <c r="K349" s="205"/>
      <c r="L349" s="205"/>
      <c r="M349" s="205"/>
      <c r="N349" s="205"/>
      <c r="O349" s="205"/>
      <c r="P349" s="205"/>
      <c r="Q349" s="205"/>
      <c r="R349" s="205"/>
    </row>
    <row r="350" spans="1:18" x14ac:dyDescent="0.2">
      <c r="A350" s="206"/>
      <c r="B350" s="209"/>
      <c r="C350" s="204"/>
      <c r="D350" s="204"/>
      <c r="E350" s="204"/>
      <c r="F350" s="204"/>
      <c r="G350" s="204"/>
      <c r="H350" s="204"/>
      <c r="I350" s="204"/>
      <c r="J350" s="204"/>
      <c r="K350" s="205"/>
      <c r="L350" s="205"/>
      <c r="M350" s="205"/>
      <c r="N350" s="205"/>
      <c r="O350" s="205"/>
      <c r="P350" s="205"/>
      <c r="Q350" s="205"/>
      <c r="R350" s="205"/>
    </row>
    <row r="351" spans="1:18" x14ac:dyDescent="0.2">
      <c r="A351" s="206"/>
      <c r="B351" s="209"/>
      <c r="C351" s="204"/>
      <c r="D351" s="204"/>
      <c r="E351" s="204"/>
      <c r="F351" s="204"/>
      <c r="G351" s="204"/>
      <c r="H351" s="204"/>
      <c r="I351" s="204"/>
      <c r="J351" s="204"/>
      <c r="K351" s="205"/>
      <c r="L351" s="205"/>
      <c r="M351" s="205"/>
      <c r="N351" s="205"/>
      <c r="O351" s="205"/>
      <c r="P351" s="205"/>
      <c r="Q351" s="205"/>
      <c r="R351" s="205"/>
    </row>
    <row r="352" spans="1:18" x14ac:dyDescent="0.2">
      <c r="A352" s="206"/>
      <c r="B352" s="209"/>
      <c r="C352" s="204"/>
      <c r="D352" s="204"/>
      <c r="E352" s="204"/>
      <c r="F352" s="204"/>
      <c r="G352" s="204"/>
      <c r="H352" s="204"/>
      <c r="I352" s="204"/>
      <c r="J352" s="204"/>
      <c r="K352" s="205"/>
      <c r="L352" s="205"/>
      <c r="M352" s="205"/>
      <c r="N352" s="205"/>
      <c r="O352" s="205"/>
      <c r="P352" s="205"/>
      <c r="Q352" s="205"/>
      <c r="R352" s="205"/>
    </row>
    <row r="353" spans="1:18" x14ac:dyDescent="0.2">
      <c r="A353" s="206"/>
      <c r="B353" s="209"/>
      <c r="C353" s="204"/>
      <c r="D353" s="204"/>
      <c r="E353" s="204"/>
      <c r="F353" s="204"/>
      <c r="G353" s="204"/>
      <c r="H353" s="204"/>
      <c r="I353" s="204"/>
      <c r="J353" s="204"/>
      <c r="K353" s="205"/>
      <c r="L353" s="205"/>
      <c r="M353" s="205"/>
      <c r="N353" s="205"/>
      <c r="O353" s="205"/>
      <c r="P353" s="205"/>
      <c r="Q353" s="205"/>
      <c r="R353" s="205"/>
    </row>
    <row r="354" spans="1:18" x14ac:dyDescent="0.2">
      <c r="A354" s="206"/>
      <c r="B354" s="209"/>
      <c r="C354" s="204"/>
      <c r="D354" s="204"/>
      <c r="E354" s="204"/>
      <c r="F354" s="204"/>
      <c r="G354" s="204"/>
      <c r="H354" s="204"/>
      <c r="I354" s="204"/>
      <c r="J354" s="204"/>
      <c r="K354" s="205"/>
      <c r="L354" s="205"/>
      <c r="M354" s="205"/>
      <c r="N354" s="205"/>
      <c r="O354" s="205"/>
      <c r="P354" s="205"/>
      <c r="Q354" s="205"/>
      <c r="R354" s="205"/>
    </row>
    <row r="355" spans="1:18" x14ac:dyDescent="0.2">
      <c r="A355" s="206"/>
      <c r="B355" s="209"/>
      <c r="C355" s="204"/>
      <c r="D355" s="204"/>
      <c r="E355" s="204"/>
      <c r="F355" s="204"/>
      <c r="G355" s="204"/>
      <c r="H355" s="204"/>
      <c r="I355" s="204"/>
      <c r="J355" s="204"/>
      <c r="K355" s="205"/>
      <c r="L355" s="205"/>
      <c r="M355" s="205"/>
      <c r="N355" s="205"/>
      <c r="O355" s="205"/>
      <c r="P355" s="205"/>
      <c r="Q355" s="205"/>
      <c r="R355" s="205"/>
    </row>
    <row r="356" spans="1:18" x14ac:dyDescent="0.2">
      <c r="A356" s="206"/>
      <c r="B356" s="209"/>
      <c r="C356" s="204"/>
      <c r="D356" s="204"/>
      <c r="E356" s="204"/>
      <c r="F356" s="204"/>
      <c r="G356" s="204"/>
      <c r="H356" s="204"/>
      <c r="I356" s="204"/>
      <c r="J356" s="204"/>
      <c r="K356" s="205"/>
      <c r="L356" s="205"/>
      <c r="M356" s="205"/>
      <c r="N356" s="205"/>
      <c r="O356" s="205"/>
      <c r="P356" s="205"/>
      <c r="Q356" s="205"/>
      <c r="R356" s="205"/>
    </row>
    <row r="357" spans="1:18" x14ac:dyDescent="0.2">
      <c r="A357" s="206"/>
      <c r="B357" s="209"/>
      <c r="C357" s="204"/>
      <c r="D357" s="204"/>
      <c r="E357" s="204"/>
      <c r="F357" s="204"/>
      <c r="G357" s="204"/>
      <c r="H357" s="204"/>
      <c r="I357" s="204"/>
      <c r="J357" s="204"/>
      <c r="K357" s="205"/>
      <c r="L357" s="205"/>
      <c r="M357" s="205"/>
      <c r="N357" s="205"/>
      <c r="O357" s="205"/>
      <c r="P357" s="205"/>
      <c r="Q357" s="205"/>
      <c r="R357" s="205"/>
    </row>
    <row r="358" spans="1:18" x14ac:dyDescent="0.2">
      <c r="A358" s="206"/>
      <c r="B358" s="209"/>
      <c r="C358" s="204"/>
      <c r="D358" s="204"/>
      <c r="E358" s="204"/>
      <c r="F358" s="204"/>
      <c r="G358" s="204"/>
      <c r="H358" s="204"/>
      <c r="I358" s="204"/>
      <c r="J358" s="204"/>
      <c r="K358" s="205"/>
      <c r="L358" s="205"/>
      <c r="M358" s="205"/>
      <c r="N358" s="205"/>
      <c r="O358" s="205"/>
      <c r="P358" s="205"/>
      <c r="Q358" s="205"/>
      <c r="R358" s="205"/>
    </row>
    <row r="359" spans="1:18" x14ac:dyDescent="0.2">
      <c r="A359" s="206"/>
      <c r="B359" s="209"/>
      <c r="C359" s="204"/>
      <c r="D359" s="204"/>
      <c r="E359" s="204"/>
      <c r="F359" s="204"/>
      <c r="G359" s="204"/>
      <c r="H359" s="204"/>
      <c r="I359" s="204"/>
      <c r="J359" s="204"/>
      <c r="K359" s="205"/>
      <c r="L359" s="205"/>
      <c r="M359" s="205"/>
      <c r="N359" s="205"/>
      <c r="O359" s="205"/>
      <c r="P359" s="205"/>
      <c r="Q359" s="205"/>
      <c r="R359" s="205"/>
    </row>
    <row r="360" spans="1:18" x14ac:dyDescent="0.2">
      <c r="A360" s="206"/>
      <c r="B360" s="209"/>
      <c r="C360" s="204"/>
      <c r="D360" s="204"/>
      <c r="E360" s="204"/>
      <c r="F360" s="204"/>
      <c r="G360" s="204"/>
      <c r="H360" s="204"/>
      <c r="I360" s="204"/>
      <c r="J360" s="204"/>
      <c r="K360" s="205"/>
      <c r="L360" s="205"/>
      <c r="M360" s="205"/>
      <c r="N360" s="205"/>
      <c r="O360" s="205"/>
      <c r="P360" s="205"/>
      <c r="Q360" s="205"/>
      <c r="R360" s="205"/>
    </row>
    <row r="361" spans="1:18" x14ac:dyDescent="0.2">
      <c r="A361" s="206"/>
      <c r="B361" s="209"/>
      <c r="C361" s="204"/>
      <c r="D361" s="204"/>
      <c r="E361" s="204"/>
      <c r="F361" s="204"/>
      <c r="G361" s="204"/>
      <c r="H361" s="204"/>
      <c r="I361" s="204"/>
      <c r="J361" s="204"/>
      <c r="K361" s="205"/>
      <c r="L361" s="205"/>
      <c r="M361" s="205"/>
      <c r="N361" s="205"/>
      <c r="O361" s="205"/>
      <c r="P361" s="205"/>
      <c r="Q361" s="205"/>
      <c r="R361" s="205"/>
    </row>
    <row r="362" spans="1:18" x14ac:dyDescent="0.2">
      <c r="A362" s="206"/>
      <c r="B362" s="209"/>
      <c r="C362" s="204"/>
      <c r="D362" s="204"/>
      <c r="E362" s="204"/>
      <c r="F362" s="204"/>
      <c r="G362" s="204"/>
      <c r="H362" s="204"/>
      <c r="I362" s="204"/>
      <c r="J362" s="204"/>
      <c r="K362" s="205"/>
      <c r="L362" s="205"/>
      <c r="M362" s="205"/>
      <c r="N362" s="205"/>
      <c r="O362" s="205"/>
      <c r="P362" s="205"/>
      <c r="Q362" s="205"/>
      <c r="R362" s="205"/>
    </row>
    <row r="363" spans="1:18" x14ac:dyDescent="0.2">
      <c r="A363" s="206"/>
      <c r="B363" s="209"/>
      <c r="C363" s="204"/>
      <c r="D363" s="204"/>
      <c r="E363" s="204"/>
      <c r="F363" s="204"/>
      <c r="G363" s="204"/>
      <c r="H363" s="204"/>
      <c r="I363" s="204"/>
      <c r="J363" s="204"/>
      <c r="K363" s="205"/>
      <c r="L363" s="205"/>
      <c r="M363" s="205"/>
      <c r="N363" s="205"/>
      <c r="O363" s="205"/>
      <c r="P363" s="205"/>
      <c r="Q363" s="205"/>
      <c r="R363" s="205"/>
    </row>
    <row r="364" spans="1:18" x14ac:dyDescent="0.2">
      <c r="A364" s="206"/>
      <c r="B364" s="209"/>
      <c r="C364" s="204"/>
      <c r="D364" s="204"/>
      <c r="E364" s="204"/>
      <c r="F364" s="204"/>
      <c r="G364" s="204"/>
      <c r="H364" s="204"/>
      <c r="I364" s="204"/>
      <c r="J364" s="204"/>
      <c r="K364" s="205"/>
      <c r="L364" s="205"/>
      <c r="M364" s="205"/>
      <c r="N364" s="205"/>
      <c r="O364" s="205"/>
      <c r="P364" s="205"/>
      <c r="Q364" s="205"/>
      <c r="R364" s="205"/>
    </row>
    <row r="365" spans="1:18" x14ac:dyDescent="0.2">
      <c r="A365" s="206"/>
      <c r="B365" s="209"/>
      <c r="C365" s="204"/>
      <c r="D365" s="204"/>
      <c r="E365" s="204"/>
      <c r="F365" s="204"/>
      <c r="G365" s="204"/>
      <c r="H365" s="204"/>
      <c r="I365" s="204"/>
      <c r="J365" s="204"/>
      <c r="K365" s="205"/>
      <c r="L365" s="205"/>
      <c r="M365" s="205"/>
      <c r="N365" s="205"/>
      <c r="O365" s="205"/>
      <c r="P365" s="205"/>
      <c r="Q365" s="205"/>
      <c r="R365" s="205"/>
    </row>
    <row r="366" spans="1:18" x14ac:dyDescent="0.2">
      <c r="A366" s="206"/>
      <c r="B366" s="209"/>
      <c r="C366" s="204"/>
      <c r="D366" s="204"/>
      <c r="E366" s="204"/>
      <c r="F366" s="204"/>
      <c r="G366" s="204"/>
      <c r="H366" s="204"/>
      <c r="I366" s="204"/>
      <c r="J366" s="204"/>
      <c r="K366" s="205"/>
      <c r="L366" s="205"/>
      <c r="M366" s="205"/>
      <c r="N366" s="205"/>
      <c r="O366" s="205"/>
      <c r="P366" s="205"/>
      <c r="Q366" s="205"/>
      <c r="R366" s="205"/>
    </row>
    <row r="367" spans="1:18" x14ac:dyDescent="0.2">
      <c r="A367" s="206"/>
      <c r="B367" s="209"/>
      <c r="C367" s="204"/>
      <c r="D367" s="204"/>
      <c r="E367" s="204"/>
      <c r="F367" s="204"/>
      <c r="G367" s="204"/>
      <c r="H367" s="204"/>
      <c r="I367" s="204"/>
      <c r="J367" s="204"/>
      <c r="K367" s="205"/>
      <c r="L367" s="205"/>
      <c r="M367" s="205"/>
      <c r="N367" s="205"/>
      <c r="O367" s="205"/>
      <c r="P367" s="205"/>
      <c r="Q367" s="205"/>
      <c r="R367" s="205"/>
    </row>
    <row r="368" spans="1:18" x14ac:dyDescent="0.2">
      <c r="A368" s="206"/>
      <c r="B368" s="209"/>
      <c r="C368" s="204"/>
      <c r="D368" s="204"/>
      <c r="E368" s="204"/>
      <c r="F368" s="204"/>
      <c r="G368" s="204"/>
      <c r="H368" s="204"/>
      <c r="I368" s="204"/>
      <c r="J368" s="204"/>
      <c r="K368" s="205"/>
      <c r="L368" s="205"/>
      <c r="M368" s="205"/>
      <c r="N368" s="205"/>
      <c r="O368" s="205"/>
      <c r="P368" s="205"/>
      <c r="Q368" s="205"/>
      <c r="R368" s="205"/>
    </row>
    <row r="369" spans="1:18" x14ac:dyDescent="0.2">
      <c r="A369" s="206"/>
      <c r="B369" s="209"/>
      <c r="C369" s="204"/>
      <c r="D369" s="204"/>
      <c r="E369" s="204"/>
      <c r="F369" s="204"/>
      <c r="G369" s="204"/>
      <c r="H369" s="204"/>
      <c r="I369" s="204"/>
      <c r="J369" s="204"/>
      <c r="K369" s="205"/>
      <c r="L369" s="205"/>
      <c r="M369" s="205"/>
      <c r="N369" s="205"/>
      <c r="O369" s="205"/>
      <c r="P369" s="205"/>
      <c r="Q369" s="205"/>
      <c r="R369" s="205"/>
    </row>
    <row r="370" spans="1:18" x14ac:dyDescent="0.2">
      <c r="A370" s="206"/>
      <c r="B370" s="209"/>
      <c r="C370" s="204"/>
      <c r="D370" s="204"/>
      <c r="E370" s="204"/>
      <c r="F370" s="204"/>
      <c r="G370" s="204"/>
      <c r="H370" s="204"/>
      <c r="I370" s="204"/>
      <c r="J370" s="204"/>
      <c r="K370" s="205"/>
      <c r="L370" s="205"/>
      <c r="M370" s="205"/>
      <c r="N370" s="205"/>
      <c r="O370" s="205"/>
      <c r="P370" s="205"/>
      <c r="Q370" s="205"/>
      <c r="R370" s="205"/>
    </row>
    <row r="371" spans="1:18" x14ac:dyDescent="0.2">
      <c r="A371" s="206"/>
      <c r="B371" s="209"/>
      <c r="C371" s="204"/>
      <c r="D371" s="204"/>
      <c r="E371" s="204"/>
      <c r="F371" s="204"/>
      <c r="G371" s="204"/>
      <c r="H371" s="204"/>
      <c r="I371" s="204"/>
      <c r="J371" s="204"/>
      <c r="K371" s="205"/>
      <c r="L371" s="205"/>
      <c r="M371" s="205"/>
      <c r="N371" s="205"/>
      <c r="O371" s="205"/>
      <c r="P371" s="205"/>
      <c r="Q371" s="205"/>
      <c r="R371" s="205"/>
    </row>
    <row r="372" spans="1:18" x14ac:dyDescent="0.2">
      <c r="A372" s="206"/>
      <c r="B372" s="209"/>
      <c r="C372" s="204"/>
      <c r="D372" s="204"/>
      <c r="E372" s="204"/>
      <c r="F372" s="204"/>
      <c r="G372" s="204"/>
      <c r="H372" s="204"/>
      <c r="I372" s="204"/>
      <c r="J372" s="204"/>
      <c r="K372" s="205"/>
      <c r="L372" s="205"/>
      <c r="M372" s="205"/>
      <c r="N372" s="205"/>
      <c r="O372" s="205"/>
      <c r="P372" s="205"/>
      <c r="Q372" s="205"/>
      <c r="R372" s="205"/>
    </row>
    <row r="373" spans="1:18" x14ac:dyDescent="0.2">
      <c r="A373" s="206"/>
      <c r="B373" s="209"/>
      <c r="C373" s="204"/>
      <c r="D373" s="204"/>
      <c r="E373" s="204"/>
      <c r="F373" s="204"/>
      <c r="G373" s="204"/>
      <c r="H373" s="204"/>
      <c r="I373" s="204"/>
      <c r="J373" s="204"/>
      <c r="K373" s="205"/>
      <c r="L373" s="205"/>
      <c r="M373" s="205"/>
      <c r="N373" s="205"/>
      <c r="O373" s="205"/>
      <c r="P373" s="205"/>
      <c r="Q373" s="205"/>
      <c r="R373" s="205"/>
    </row>
    <row r="374" spans="1:18" x14ac:dyDescent="0.2">
      <c r="A374" s="206"/>
      <c r="B374" s="209"/>
      <c r="C374" s="204"/>
      <c r="D374" s="204"/>
      <c r="E374" s="204"/>
      <c r="F374" s="204"/>
      <c r="G374" s="204"/>
      <c r="H374" s="204"/>
      <c r="I374" s="204"/>
      <c r="J374" s="204"/>
      <c r="K374" s="205"/>
      <c r="L374" s="205"/>
      <c r="M374" s="205"/>
      <c r="N374" s="205"/>
      <c r="O374" s="205"/>
      <c r="P374" s="205"/>
      <c r="Q374" s="205"/>
      <c r="R374" s="205"/>
    </row>
    <row r="375" spans="1:18" x14ac:dyDescent="0.2">
      <c r="A375" s="206"/>
      <c r="B375" s="209"/>
      <c r="C375" s="204"/>
      <c r="D375" s="204"/>
      <c r="E375" s="204"/>
      <c r="F375" s="204"/>
      <c r="G375" s="204"/>
      <c r="H375" s="204"/>
      <c r="I375" s="204"/>
      <c r="J375" s="204"/>
      <c r="K375" s="205"/>
      <c r="L375" s="205"/>
      <c r="M375" s="205"/>
      <c r="N375" s="205"/>
      <c r="O375" s="205"/>
      <c r="P375" s="205"/>
      <c r="Q375" s="205"/>
      <c r="R375" s="205"/>
    </row>
    <row r="376" spans="1:18" x14ac:dyDescent="0.2">
      <c r="A376" s="206"/>
      <c r="B376" s="209"/>
      <c r="C376" s="204"/>
      <c r="D376" s="204"/>
      <c r="E376" s="204"/>
      <c r="F376" s="204"/>
      <c r="G376" s="204"/>
      <c r="H376" s="204"/>
      <c r="I376" s="204"/>
      <c r="J376" s="204"/>
      <c r="K376" s="205"/>
      <c r="L376" s="205"/>
      <c r="M376" s="205"/>
      <c r="N376" s="205"/>
      <c r="O376" s="205"/>
      <c r="P376" s="205"/>
      <c r="Q376" s="205"/>
      <c r="R376" s="205"/>
    </row>
    <row r="377" spans="1:18" x14ac:dyDescent="0.2">
      <c r="A377" s="206"/>
      <c r="B377" s="209"/>
      <c r="C377" s="204"/>
      <c r="D377" s="204"/>
      <c r="E377" s="204"/>
      <c r="F377" s="204"/>
      <c r="G377" s="204"/>
      <c r="H377" s="204"/>
      <c r="I377" s="204"/>
      <c r="J377" s="204"/>
      <c r="K377" s="205"/>
      <c r="L377" s="205"/>
      <c r="M377" s="205"/>
      <c r="N377" s="205"/>
      <c r="O377" s="205"/>
      <c r="P377" s="205"/>
      <c r="Q377" s="205"/>
      <c r="R377" s="205"/>
    </row>
    <row r="378" spans="1:18" x14ac:dyDescent="0.2">
      <c r="A378" s="206"/>
      <c r="B378" s="209"/>
      <c r="C378" s="204"/>
      <c r="D378" s="204"/>
      <c r="E378" s="204"/>
      <c r="F378" s="204"/>
      <c r="G378" s="204"/>
      <c r="H378" s="204"/>
      <c r="I378" s="204"/>
      <c r="J378" s="204"/>
      <c r="K378" s="205"/>
      <c r="L378" s="205"/>
      <c r="M378" s="205"/>
      <c r="N378" s="205"/>
      <c r="O378" s="205"/>
      <c r="P378" s="205"/>
      <c r="Q378" s="205"/>
      <c r="R378" s="205"/>
    </row>
    <row r="379" spans="1:18" x14ac:dyDescent="0.2">
      <c r="A379" s="206"/>
      <c r="B379" s="209"/>
      <c r="C379" s="204"/>
      <c r="D379" s="204"/>
      <c r="E379" s="204"/>
      <c r="F379" s="204"/>
      <c r="G379" s="204"/>
      <c r="H379" s="204"/>
      <c r="I379" s="204"/>
      <c r="J379" s="204"/>
      <c r="K379" s="205"/>
      <c r="L379" s="205"/>
      <c r="M379" s="205"/>
      <c r="N379" s="205"/>
      <c r="O379" s="205"/>
      <c r="P379" s="205"/>
      <c r="Q379" s="205"/>
      <c r="R379" s="205"/>
    </row>
    <row r="380" spans="1:18" x14ac:dyDescent="0.2">
      <c r="A380" s="206"/>
      <c r="B380" s="209"/>
      <c r="C380" s="204"/>
      <c r="D380" s="204"/>
      <c r="E380" s="204"/>
      <c r="F380" s="204"/>
      <c r="G380" s="204"/>
      <c r="H380" s="204"/>
      <c r="I380" s="204"/>
      <c r="J380" s="204"/>
      <c r="K380" s="205"/>
      <c r="L380" s="205"/>
      <c r="M380" s="205"/>
      <c r="N380" s="205"/>
      <c r="O380" s="205"/>
      <c r="P380" s="205"/>
      <c r="Q380" s="205"/>
      <c r="R380" s="205"/>
    </row>
    <row r="381" spans="1:18" x14ac:dyDescent="0.2">
      <c r="A381" s="206"/>
      <c r="B381" s="209"/>
      <c r="C381" s="204"/>
      <c r="D381" s="204"/>
      <c r="E381" s="204"/>
      <c r="F381" s="204"/>
      <c r="G381" s="204"/>
      <c r="H381" s="204"/>
      <c r="I381" s="204"/>
      <c r="J381" s="204"/>
      <c r="K381" s="205"/>
      <c r="L381" s="205"/>
      <c r="M381" s="205"/>
      <c r="N381" s="205"/>
      <c r="O381" s="205"/>
      <c r="P381" s="205"/>
      <c r="Q381" s="205"/>
      <c r="R381" s="205"/>
    </row>
    <row r="382" spans="1:18" x14ac:dyDescent="0.2">
      <c r="A382" s="206"/>
      <c r="B382" s="209"/>
      <c r="C382" s="204"/>
      <c r="D382" s="204"/>
      <c r="E382" s="204"/>
      <c r="F382" s="204"/>
      <c r="G382" s="204"/>
      <c r="H382" s="204"/>
      <c r="I382" s="204"/>
      <c r="J382" s="204"/>
      <c r="K382" s="205"/>
      <c r="L382" s="205"/>
      <c r="M382" s="205"/>
      <c r="N382" s="205"/>
      <c r="O382" s="205"/>
      <c r="P382" s="205"/>
      <c r="Q382" s="205"/>
      <c r="R382" s="205"/>
    </row>
    <row r="383" spans="1:18" x14ac:dyDescent="0.2">
      <c r="A383" s="206"/>
      <c r="B383" s="209"/>
      <c r="C383" s="204"/>
      <c r="D383" s="204"/>
      <c r="E383" s="204"/>
      <c r="F383" s="204"/>
      <c r="G383" s="204"/>
      <c r="H383" s="204"/>
      <c r="I383" s="204"/>
      <c r="J383" s="204"/>
      <c r="K383" s="205"/>
      <c r="L383" s="205"/>
      <c r="M383" s="205"/>
      <c r="N383" s="205"/>
      <c r="O383" s="205"/>
      <c r="P383" s="205"/>
      <c r="Q383" s="205"/>
      <c r="R383" s="205"/>
    </row>
    <row r="384" spans="1:18" x14ac:dyDescent="0.2">
      <c r="A384" s="206"/>
      <c r="B384" s="209"/>
      <c r="C384" s="204"/>
      <c r="D384" s="204"/>
      <c r="E384" s="204"/>
      <c r="F384" s="204"/>
      <c r="G384" s="204"/>
      <c r="H384" s="204"/>
      <c r="I384" s="204"/>
      <c r="J384" s="204"/>
      <c r="K384" s="205"/>
      <c r="L384" s="205"/>
      <c r="M384" s="205"/>
      <c r="N384" s="205"/>
      <c r="O384" s="205"/>
      <c r="P384" s="205"/>
      <c r="Q384" s="205"/>
      <c r="R384" s="205"/>
    </row>
    <row r="385" spans="1:18" x14ac:dyDescent="0.2">
      <c r="A385" s="206"/>
      <c r="B385" s="209"/>
      <c r="C385" s="204"/>
      <c r="D385" s="204"/>
      <c r="E385" s="204"/>
      <c r="F385" s="204"/>
      <c r="G385" s="204"/>
      <c r="H385" s="204"/>
      <c r="I385" s="204"/>
      <c r="J385" s="204"/>
      <c r="K385" s="205"/>
      <c r="L385" s="205"/>
      <c r="M385" s="205"/>
      <c r="N385" s="205"/>
      <c r="O385" s="205"/>
      <c r="P385" s="205"/>
      <c r="Q385" s="205"/>
      <c r="R385" s="205"/>
    </row>
    <row r="386" spans="1:18" x14ac:dyDescent="0.2">
      <c r="A386" s="206"/>
      <c r="B386" s="209"/>
      <c r="C386" s="204"/>
      <c r="D386" s="204"/>
      <c r="E386" s="204"/>
      <c r="F386" s="204"/>
      <c r="G386" s="204"/>
      <c r="H386" s="204"/>
      <c r="I386" s="204"/>
      <c r="J386" s="204"/>
      <c r="K386" s="205"/>
      <c r="L386" s="205"/>
      <c r="M386" s="205"/>
      <c r="N386" s="205"/>
      <c r="O386" s="205"/>
      <c r="P386" s="205"/>
      <c r="Q386" s="205"/>
      <c r="R386" s="205"/>
    </row>
    <row r="387" spans="1:18" x14ac:dyDescent="0.2">
      <c r="A387" s="206"/>
      <c r="B387" s="209"/>
      <c r="C387" s="204"/>
      <c r="D387" s="204"/>
      <c r="E387" s="204"/>
      <c r="F387" s="204"/>
      <c r="G387" s="204"/>
      <c r="H387" s="204"/>
      <c r="I387" s="204"/>
      <c r="J387" s="204"/>
      <c r="K387" s="205"/>
      <c r="L387" s="205"/>
      <c r="M387" s="205"/>
      <c r="N387" s="205"/>
      <c r="O387" s="205"/>
      <c r="P387" s="205"/>
      <c r="Q387" s="205"/>
      <c r="R387" s="205"/>
    </row>
    <row r="388" spans="1:18" x14ac:dyDescent="0.2">
      <c r="A388" s="206"/>
      <c r="B388" s="209"/>
      <c r="C388" s="204"/>
      <c r="D388" s="204"/>
      <c r="E388" s="204"/>
      <c r="F388" s="204"/>
      <c r="G388" s="204"/>
      <c r="H388" s="204"/>
      <c r="I388" s="204"/>
      <c r="J388" s="204"/>
      <c r="K388" s="205"/>
      <c r="L388" s="205"/>
      <c r="M388" s="205"/>
      <c r="N388" s="205"/>
      <c r="O388" s="205"/>
      <c r="P388" s="205"/>
      <c r="Q388" s="205"/>
      <c r="R388" s="205"/>
    </row>
    <row r="389" spans="1:18" x14ac:dyDescent="0.2">
      <c r="A389" s="206"/>
      <c r="B389" s="209"/>
      <c r="C389" s="204"/>
      <c r="D389" s="204"/>
      <c r="E389" s="204"/>
      <c r="F389" s="204"/>
      <c r="G389" s="204"/>
      <c r="H389" s="204"/>
      <c r="I389" s="204"/>
      <c r="J389" s="204"/>
      <c r="K389" s="205"/>
      <c r="L389" s="205"/>
      <c r="M389" s="205"/>
      <c r="N389" s="205"/>
      <c r="O389" s="205"/>
      <c r="P389" s="205"/>
      <c r="Q389" s="205"/>
      <c r="R389" s="205"/>
    </row>
    <row r="390" spans="1:18" x14ac:dyDescent="0.2">
      <c r="A390" s="206"/>
      <c r="B390" s="209"/>
      <c r="C390" s="204"/>
      <c r="D390" s="204"/>
      <c r="E390" s="204"/>
      <c r="F390" s="204"/>
      <c r="G390" s="204"/>
      <c r="H390" s="204"/>
      <c r="I390" s="204"/>
      <c r="J390" s="204"/>
      <c r="K390" s="205"/>
      <c r="L390" s="205"/>
      <c r="M390" s="205"/>
      <c r="N390" s="205"/>
      <c r="O390" s="205"/>
      <c r="P390" s="205"/>
      <c r="Q390" s="205"/>
      <c r="R390" s="205"/>
    </row>
    <row r="391" spans="1:18" x14ac:dyDescent="0.2">
      <c r="A391" s="206"/>
      <c r="B391" s="209"/>
      <c r="C391" s="204"/>
      <c r="D391" s="204"/>
      <c r="E391" s="204"/>
      <c r="F391" s="204"/>
      <c r="G391" s="204"/>
      <c r="H391" s="204"/>
      <c r="I391" s="204"/>
      <c r="J391" s="204"/>
      <c r="K391" s="205"/>
      <c r="L391" s="205"/>
      <c r="M391" s="205"/>
      <c r="N391" s="205"/>
      <c r="O391" s="205"/>
      <c r="P391" s="205"/>
      <c r="Q391" s="205"/>
      <c r="R391" s="205"/>
    </row>
    <row r="392" spans="1:18" x14ac:dyDescent="0.2">
      <c r="A392" s="206"/>
      <c r="B392" s="209"/>
      <c r="C392" s="204"/>
      <c r="D392" s="204"/>
      <c r="E392" s="204"/>
      <c r="F392" s="204"/>
      <c r="G392" s="204"/>
      <c r="H392" s="204"/>
      <c r="I392" s="204"/>
      <c r="J392" s="204"/>
      <c r="K392" s="205"/>
      <c r="L392" s="205"/>
      <c r="M392" s="205"/>
      <c r="N392" s="205"/>
      <c r="O392" s="205"/>
      <c r="P392" s="205"/>
      <c r="Q392" s="205"/>
      <c r="R392" s="205"/>
    </row>
    <row r="393" spans="1:18" x14ac:dyDescent="0.2">
      <c r="A393" s="206"/>
      <c r="B393" s="209"/>
      <c r="C393" s="204"/>
      <c r="D393" s="204"/>
      <c r="E393" s="204"/>
      <c r="F393" s="204"/>
      <c r="G393" s="204"/>
      <c r="H393" s="204"/>
      <c r="I393" s="204"/>
      <c r="J393" s="204"/>
      <c r="K393" s="205"/>
      <c r="L393" s="205"/>
      <c r="M393" s="205"/>
      <c r="N393" s="205"/>
      <c r="O393" s="205"/>
      <c r="P393" s="205"/>
      <c r="Q393" s="205"/>
      <c r="R393" s="205"/>
    </row>
    <row r="394" spans="1:18" x14ac:dyDescent="0.2">
      <c r="A394" s="206"/>
      <c r="B394" s="209"/>
      <c r="C394" s="204"/>
      <c r="D394" s="204"/>
      <c r="E394" s="204"/>
      <c r="F394" s="204"/>
      <c r="G394" s="204"/>
      <c r="H394" s="204"/>
      <c r="I394" s="204"/>
      <c r="J394" s="204"/>
      <c r="K394" s="205"/>
      <c r="L394" s="205"/>
      <c r="M394" s="205"/>
      <c r="N394" s="205"/>
      <c r="O394" s="205"/>
      <c r="P394" s="205"/>
      <c r="Q394" s="205"/>
      <c r="R394" s="205"/>
    </row>
    <row r="395" spans="1:18" x14ac:dyDescent="0.2">
      <c r="A395" s="206"/>
      <c r="B395" s="209"/>
      <c r="C395" s="204"/>
      <c r="D395" s="204"/>
      <c r="E395" s="204"/>
      <c r="F395" s="204"/>
      <c r="G395" s="204"/>
      <c r="H395" s="204"/>
      <c r="I395" s="204"/>
      <c r="J395" s="204"/>
      <c r="K395" s="205"/>
      <c r="L395" s="205"/>
      <c r="M395" s="205"/>
      <c r="N395" s="205"/>
      <c r="O395" s="205"/>
      <c r="P395" s="205"/>
      <c r="Q395" s="205"/>
      <c r="R395" s="205"/>
    </row>
    <row r="396" spans="1:18" x14ac:dyDescent="0.2">
      <c r="A396" s="206"/>
      <c r="B396" s="209"/>
      <c r="C396" s="206"/>
      <c r="D396" s="204"/>
      <c r="E396" s="204"/>
      <c r="F396" s="204"/>
      <c r="G396" s="204"/>
      <c r="H396" s="204"/>
      <c r="I396" s="204"/>
      <c r="J396" s="204"/>
      <c r="K396" s="206"/>
      <c r="L396" s="205"/>
      <c r="M396" s="205"/>
      <c r="N396" s="205"/>
      <c r="O396" s="205"/>
      <c r="P396" s="205"/>
      <c r="Q396" s="205"/>
      <c r="R396" s="205"/>
    </row>
    <row r="397" spans="1:18" x14ac:dyDescent="0.2">
      <c r="A397" s="206"/>
      <c r="B397" s="209"/>
      <c r="C397" s="204"/>
      <c r="D397" s="204"/>
      <c r="E397" s="204"/>
      <c r="F397" s="204"/>
      <c r="G397" s="204"/>
      <c r="H397" s="204"/>
      <c r="I397" s="204"/>
      <c r="J397" s="204"/>
      <c r="K397" s="205"/>
      <c r="L397" s="205"/>
      <c r="M397" s="205"/>
      <c r="N397" s="205"/>
      <c r="O397" s="205"/>
      <c r="P397" s="205"/>
      <c r="Q397" s="205"/>
      <c r="R397" s="205"/>
    </row>
    <row r="398" spans="1:18" x14ac:dyDescent="0.2">
      <c r="A398" s="206"/>
      <c r="B398" s="209"/>
      <c r="C398" s="204"/>
      <c r="D398" s="204"/>
      <c r="E398" s="204"/>
      <c r="F398" s="204"/>
      <c r="G398" s="204"/>
      <c r="H398" s="204"/>
      <c r="I398" s="204"/>
      <c r="J398" s="204"/>
      <c r="K398" s="205"/>
      <c r="L398" s="205"/>
      <c r="M398" s="205"/>
      <c r="N398" s="205"/>
      <c r="O398" s="205"/>
      <c r="P398" s="205"/>
      <c r="Q398" s="205"/>
      <c r="R398" s="205"/>
    </row>
    <row r="399" spans="1:18" x14ac:dyDescent="0.2">
      <c r="A399" s="206"/>
      <c r="B399" s="209"/>
      <c r="C399" s="204"/>
      <c r="D399" s="204"/>
      <c r="E399" s="204"/>
      <c r="F399" s="204"/>
      <c r="G399" s="204"/>
      <c r="H399" s="204"/>
      <c r="I399" s="204"/>
      <c r="J399" s="204"/>
      <c r="K399" s="205"/>
      <c r="L399" s="205"/>
      <c r="M399" s="205"/>
      <c r="N399" s="205"/>
      <c r="O399" s="205"/>
      <c r="P399" s="205"/>
      <c r="Q399" s="205"/>
      <c r="R399" s="205"/>
    </row>
    <row r="400" spans="1:18" x14ac:dyDescent="0.2">
      <c r="A400" s="206"/>
      <c r="B400" s="209"/>
      <c r="C400" s="204"/>
      <c r="D400" s="204"/>
      <c r="E400" s="204"/>
      <c r="F400" s="204"/>
      <c r="G400" s="204"/>
      <c r="H400" s="204"/>
      <c r="I400" s="204"/>
      <c r="J400" s="204"/>
      <c r="K400" s="205"/>
      <c r="L400" s="205"/>
      <c r="M400" s="205"/>
      <c r="N400" s="205"/>
      <c r="O400" s="205"/>
      <c r="P400" s="205"/>
      <c r="Q400" s="205"/>
      <c r="R400" s="205"/>
    </row>
    <row r="401" spans="1:18" x14ac:dyDescent="0.2">
      <c r="A401" s="206"/>
      <c r="B401" s="209"/>
      <c r="C401" s="204"/>
      <c r="D401" s="204"/>
      <c r="E401" s="204"/>
      <c r="F401" s="204"/>
      <c r="G401" s="204"/>
      <c r="H401" s="204"/>
      <c r="I401" s="204"/>
      <c r="J401" s="204"/>
      <c r="K401" s="205"/>
      <c r="L401" s="205"/>
      <c r="M401" s="205"/>
      <c r="N401" s="205"/>
      <c r="O401" s="205"/>
      <c r="P401" s="205"/>
      <c r="Q401" s="205"/>
      <c r="R401" s="205"/>
    </row>
    <row r="402" spans="1:18" x14ac:dyDescent="0.2">
      <c r="A402" s="206"/>
      <c r="B402" s="209"/>
      <c r="C402" s="204"/>
      <c r="D402" s="204"/>
      <c r="E402" s="204"/>
      <c r="F402" s="204"/>
      <c r="G402" s="204"/>
      <c r="H402" s="204"/>
      <c r="I402" s="204"/>
      <c r="J402" s="204"/>
      <c r="K402" s="205"/>
      <c r="L402" s="205"/>
      <c r="M402" s="205"/>
      <c r="N402" s="205"/>
      <c r="O402" s="205"/>
      <c r="P402" s="205"/>
      <c r="Q402" s="205"/>
      <c r="R402" s="205"/>
    </row>
    <row r="403" spans="1:18" x14ac:dyDescent="0.2">
      <c r="A403" s="206"/>
      <c r="B403" s="209"/>
      <c r="C403" s="204"/>
      <c r="D403" s="204"/>
      <c r="E403" s="204"/>
      <c r="F403" s="204"/>
      <c r="G403" s="204"/>
      <c r="H403" s="204"/>
      <c r="I403" s="204"/>
      <c r="J403" s="204"/>
      <c r="K403" s="205"/>
      <c r="L403" s="205"/>
      <c r="M403" s="205"/>
      <c r="N403" s="205"/>
      <c r="O403" s="205"/>
      <c r="P403" s="205"/>
      <c r="Q403" s="205"/>
      <c r="R403" s="205"/>
    </row>
    <row r="404" spans="1:18" x14ac:dyDescent="0.2">
      <c r="A404" s="206"/>
      <c r="B404" s="209"/>
      <c r="C404" s="204"/>
      <c r="D404" s="204"/>
      <c r="E404" s="204"/>
      <c r="F404" s="204"/>
      <c r="G404" s="204"/>
      <c r="H404" s="204"/>
      <c r="I404" s="204"/>
      <c r="J404" s="204"/>
      <c r="K404" s="205"/>
      <c r="L404" s="205"/>
      <c r="M404" s="205"/>
      <c r="N404" s="205"/>
      <c r="O404" s="205"/>
      <c r="P404" s="205"/>
      <c r="Q404" s="205"/>
      <c r="R404" s="205"/>
    </row>
    <row r="405" spans="1:18" x14ac:dyDescent="0.2">
      <c r="A405" s="206"/>
      <c r="B405" s="209"/>
      <c r="C405" s="204"/>
      <c r="D405" s="204"/>
      <c r="E405" s="204"/>
      <c r="F405" s="204"/>
      <c r="G405" s="204"/>
      <c r="H405" s="204"/>
      <c r="I405" s="204"/>
      <c r="J405" s="204"/>
      <c r="K405" s="205"/>
      <c r="L405" s="205"/>
      <c r="M405" s="205"/>
      <c r="N405" s="205"/>
      <c r="O405" s="205"/>
      <c r="P405" s="205"/>
      <c r="Q405" s="205"/>
      <c r="R405" s="205"/>
    </row>
    <row r="406" spans="1:18" x14ac:dyDescent="0.2">
      <c r="A406" s="206"/>
      <c r="B406" s="209"/>
      <c r="C406" s="204"/>
      <c r="D406" s="204"/>
      <c r="E406" s="204"/>
      <c r="F406" s="204"/>
      <c r="G406" s="204"/>
      <c r="H406" s="204"/>
      <c r="I406" s="204"/>
      <c r="J406" s="204"/>
      <c r="K406" s="205"/>
      <c r="L406" s="205"/>
      <c r="M406" s="205"/>
      <c r="N406" s="205"/>
      <c r="O406" s="205"/>
      <c r="P406" s="205"/>
      <c r="Q406" s="205"/>
      <c r="R406" s="205"/>
    </row>
    <row r="407" spans="1:18" x14ac:dyDescent="0.2">
      <c r="A407" s="206"/>
      <c r="B407" s="209"/>
      <c r="C407" s="204"/>
      <c r="D407" s="204"/>
      <c r="E407" s="204"/>
      <c r="F407" s="204"/>
      <c r="G407" s="204"/>
      <c r="H407" s="204"/>
      <c r="I407" s="204"/>
      <c r="J407" s="204"/>
      <c r="K407" s="205"/>
      <c r="L407" s="205"/>
      <c r="M407" s="205"/>
      <c r="N407" s="205"/>
      <c r="O407" s="205"/>
      <c r="P407" s="205"/>
      <c r="Q407" s="205"/>
      <c r="R407" s="205"/>
    </row>
    <row r="408" spans="1:18" x14ac:dyDescent="0.2">
      <c r="A408" s="206"/>
      <c r="B408" s="209"/>
      <c r="C408" s="204"/>
      <c r="D408" s="204"/>
      <c r="E408" s="204"/>
      <c r="F408" s="204"/>
      <c r="G408" s="204"/>
      <c r="H408" s="204"/>
      <c r="I408" s="204"/>
      <c r="J408" s="204"/>
      <c r="K408" s="205"/>
      <c r="L408" s="205"/>
      <c r="M408" s="205"/>
      <c r="N408" s="205"/>
      <c r="O408" s="205"/>
      <c r="P408" s="205"/>
      <c r="Q408" s="205"/>
      <c r="R408" s="205"/>
    </row>
    <row r="409" spans="1:18" x14ac:dyDescent="0.2">
      <c r="A409" s="206"/>
      <c r="B409" s="209"/>
      <c r="C409" s="204"/>
      <c r="D409" s="204"/>
      <c r="E409" s="204"/>
      <c r="F409" s="204"/>
      <c r="G409" s="204"/>
      <c r="H409" s="204"/>
      <c r="I409" s="204"/>
      <c r="J409" s="204"/>
      <c r="K409" s="205"/>
      <c r="L409" s="205"/>
      <c r="M409" s="205"/>
      <c r="N409" s="205"/>
      <c r="O409" s="205"/>
      <c r="P409" s="205"/>
      <c r="Q409" s="205"/>
      <c r="R409" s="205"/>
    </row>
    <row r="410" spans="1:18" x14ac:dyDescent="0.2">
      <c r="A410" s="206"/>
      <c r="B410" s="209"/>
      <c r="C410" s="204"/>
      <c r="D410" s="204"/>
      <c r="E410" s="204"/>
      <c r="F410" s="204"/>
      <c r="G410" s="204"/>
      <c r="H410" s="204"/>
      <c r="I410" s="204"/>
      <c r="J410" s="204"/>
      <c r="K410" s="205"/>
      <c r="L410" s="205"/>
      <c r="M410" s="205"/>
      <c r="N410" s="205"/>
      <c r="O410" s="205"/>
      <c r="P410" s="205"/>
      <c r="Q410" s="205"/>
      <c r="R410" s="205"/>
    </row>
    <row r="411" spans="1:18" x14ac:dyDescent="0.2">
      <c r="A411" s="206"/>
      <c r="B411" s="209"/>
      <c r="C411" s="204"/>
      <c r="D411" s="204"/>
      <c r="E411" s="204"/>
      <c r="F411" s="204"/>
      <c r="G411" s="204"/>
      <c r="H411" s="204"/>
      <c r="I411" s="204"/>
      <c r="J411" s="204"/>
      <c r="K411" s="205"/>
      <c r="L411" s="205"/>
      <c r="M411" s="205"/>
      <c r="N411" s="205"/>
      <c r="O411" s="205"/>
      <c r="P411" s="205"/>
      <c r="Q411" s="205"/>
      <c r="R411" s="205"/>
    </row>
    <row r="412" spans="1:18" x14ac:dyDescent="0.2">
      <c r="A412" s="206"/>
      <c r="B412" s="209"/>
      <c r="C412" s="204"/>
      <c r="D412" s="204"/>
      <c r="E412" s="204"/>
      <c r="F412" s="204"/>
      <c r="G412" s="204"/>
      <c r="H412" s="204"/>
      <c r="I412" s="204"/>
      <c r="J412" s="204"/>
      <c r="K412" s="205"/>
      <c r="L412" s="205"/>
      <c r="M412" s="205"/>
      <c r="N412" s="205"/>
      <c r="O412" s="205"/>
      <c r="P412" s="205"/>
      <c r="Q412" s="205"/>
      <c r="R412" s="205"/>
    </row>
    <row r="413" spans="1:18" x14ac:dyDescent="0.2">
      <c r="A413" s="206"/>
      <c r="B413" s="209"/>
      <c r="C413" s="204"/>
      <c r="D413" s="204"/>
      <c r="E413" s="204"/>
      <c r="F413" s="204"/>
      <c r="G413" s="204"/>
      <c r="H413" s="204"/>
      <c r="I413" s="204"/>
      <c r="J413" s="204"/>
      <c r="K413" s="205"/>
      <c r="L413" s="205"/>
      <c r="M413" s="205"/>
      <c r="N413" s="205"/>
      <c r="O413" s="205"/>
      <c r="P413" s="205"/>
      <c r="Q413" s="205"/>
      <c r="R413" s="205"/>
    </row>
    <row r="414" spans="1:18" x14ac:dyDescent="0.2">
      <c r="A414" s="206"/>
      <c r="B414" s="209"/>
      <c r="C414" s="204"/>
      <c r="D414" s="204"/>
      <c r="E414" s="204"/>
      <c r="F414" s="204"/>
      <c r="G414" s="204"/>
      <c r="H414" s="204"/>
      <c r="I414" s="204"/>
      <c r="J414" s="204"/>
      <c r="K414" s="205"/>
      <c r="L414" s="205"/>
      <c r="M414" s="205"/>
      <c r="N414" s="205"/>
      <c r="O414" s="205"/>
      <c r="P414" s="205"/>
      <c r="Q414" s="205"/>
      <c r="R414" s="205"/>
    </row>
    <row r="415" spans="1:18" x14ac:dyDescent="0.2">
      <c r="A415" s="206"/>
      <c r="B415" s="209"/>
      <c r="C415" s="204"/>
      <c r="D415" s="204"/>
      <c r="E415" s="204"/>
      <c r="F415" s="204"/>
      <c r="G415" s="204"/>
      <c r="H415" s="204"/>
      <c r="I415" s="204"/>
      <c r="J415" s="204"/>
      <c r="K415" s="205"/>
      <c r="L415" s="205"/>
      <c r="M415" s="205"/>
      <c r="N415" s="205"/>
      <c r="O415" s="205"/>
      <c r="P415" s="205"/>
      <c r="Q415" s="205"/>
      <c r="R415" s="205"/>
    </row>
    <row r="416" spans="1:18" x14ac:dyDescent="0.2">
      <c r="A416" s="206"/>
      <c r="B416" s="209"/>
      <c r="C416" s="204"/>
      <c r="D416" s="204"/>
      <c r="E416" s="204"/>
      <c r="F416" s="204"/>
      <c r="G416" s="204"/>
      <c r="H416" s="204"/>
      <c r="I416" s="204"/>
      <c r="J416" s="204"/>
      <c r="K416" s="205"/>
      <c r="L416" s="205"/>
      <c r="M416" s="205"/>
      <c r="N416" s="205"/>
      <c r="O416" s="205"/>
      <c r="P416" s="205"/>
      <c r="Q416" s="205"/>
      <c r="R416" s="205"/>
    </row>
    <row r="417" spans="1:18" x14ac:dyDescent="0.2">
      <c r="A417" s="206"/>
      <c r="B417" s="209"/>
      <c r="C417" s="204"/>
      <c r="D417" s="204"/>
      <c r="E417" s="204"/>
      <c r="F417" s="204"/>
      <c r="G417" s="204"/>
      <c r="H417" s="204"/>
      <c r="I417" s="204"/>
      <c r="J417" s="204"/>
      <c r="K417" s="205"/>
      <c r="L417" s="205"/>
      <c r="M417" s="205"/>
      <c r="N417" s="205"/>
      <c r="O417" s="205"/>
      <c r="P417" s="205"/>
      <c r="Q417" s="205"/>
      <c r="R417" s="205"/>
    </row>
    <row r="418" spans="1:18" x14ac:dyDescent="0.2">
      <c r="A418" s="206"/>
      <c r="B418" s="209"/>
      <c r="C418" s="204"/>
      <c r="D418" s="204"/>
      <c r="E418" s="204"/>
      <c r="F418" s="204"/>
      <c r="G418" s="204"/>
      <c r="H418" s="204"/>
      <c r="I418" s="204"/>
      <c r="J418" s="204"/>
      <c r="K418" s="205"/>
      <c r="L418" s="205"/>
      <c r="M418" s="205"/>
      <c r="N418" s="205"/>
      <c r="O418" s="205"/>
      <c r="P418" s="205"/>
      <c r="Q418" s="205"/>
      <c r="R418" s="205"/>
    </row>
    <row r="419" spans="1:18" x14ac:dyDescent="0.2">
      <c r="A419" s="206"/>
      <c r="B419" s="209"/>
      <c r="C419" s="204"/>
      <c r="D419" s="204"/>
      <c r="E419" s="204"/>
      <c r="F419" s="204"/>
      <c r="G419" s="204"/>
      <c r="H419" s="204"/>
      <c r="I419" s="204"/>
      <c r="J419" s="204"/>
      <c r="K419" s="205"/>
      <c r="L419" s="205"/>
      <c r="M419" s="205"/>
      <c r="N419" s="205"/>
      <c r="O419" s="205"/>
      <c r="P419" s="205"/>
      <c r="Q419" s="205"/>
      <c r="R419" s="205"/>
    </row>
    <row r="420" spans="1:18" x14ac:dyDescent="0.2">
      <c r="A420" s="206"/>
      <c r="B420" s="209"/>
      <c r="C420" s="204"/>
      <c r="D420" s="204"/>
      <c r="E420" s="204"/>
      <c r="F420" s="204"/>
      <c r="G420" s="204"/>
      <c r="H420" s="204"/>
      <c r="I420" s="204"/>
      <c r="J420" s="204"/>
      <c r="K420" s="205"/>
      <c r="L420" s="205"/>
      <c r="M420" s="205"/>
      <c r="N420" s="205"/>
      <c r="O420" s="205"/>
      <c r="P420" s="205"/>
      <c r="Q420" s="205"/>
      <c r="R420" s="205"/>
    </row>
    <row r="421" spans="1:18" x14ac:dyDescent="0.2">
      <c r="A421" s="206"/>
      <c r="B421" s="209"/>
      <c r="C421" s="204"/>
      <c r="D421" s="204"/>
      <c r="E421" s="204"/>
      <c r="F421" s="204"/>
      <c r="G421" s="204"/>
      <c r="H421" s="204"/>
      <c r="I421" s="204"/>
      <c r="J421" s="204"/>
      <c r="K421" s="205"/>
      <c r="L421" s="205"/>
      <c r="M421" s="205"/>
      <c r="N421" s="205"/>
      <c r="O421" s="205"/>
      <c r="P421" s="205"/>
      <c r="Q421" s="205"/>
      <c r="R421" s="205"/>
    </row>
    <row r="422" spans="1:18" x14ac:dyDescent="0.2">
      <c r="A422" s="206"/>
      <c r="B422" s="209"/>
      <c r="C422" s="204"/>
      <c r="D422" s="204"/>
      <c r="E422" s="204"/>
      <c r="F422" s="204"/>
      <c r="G422" s="204"/>
      <c r="H422" s="204"/>
      <c r="I422" s="204"/>
      <c r="J422" s="204"/>
      <c r="K422" s="205"/>
      <c r="L422" s="205"/>
      <c r="M422" s="205"/>
      <c r="N422" s="205"/>
      <c r="O422" s="205"/>
      <c r="P422" s="205"/>
      <c r="Q422" s="205"/>
      <c r="R422" s="205"/>
    </row>
    <row r="423" spans="1:18" x14ac:dyDescent="0.2">
      <c r="A423" s="206"/>
      <c r="B423" s="209"/>
      <c r="C423" s="204"/>
      <c r="D423" s="204"/>
      <c r="E423" s="204"/>
      <c r="F423" s="204"/>
      <c r="G423" s="204"/>
      <c r="H423" s="204"/>
      <c r="I423" s="204"/>
      <c r="J423" s="204"/>
      <c r="K423" s="205"/>
      <c r="L423" s="205"/>
      <c r="M423" s="205"/>
      <c r="N423" s="205"/>
      <c r="O423" s="205"/>
      <c r="P423" s="205"/>
      <c r="Q423" s="205"/>
      <c r="R423" s="205"/>
    </row>
    <row r="424" spans="1:18" x14ac:dyDescent="0.2">
      <c r="A424" s="206"/>
      <c r="B424" s="209"/>
      <c r="C424" s="204"/>
      <c r="D424" s="204"/>
      <c r="E424" s="204"/>
      <c r="F424" s="204"/>
      <c r="G424" s="204"/>
      <c r="H424" s="204"/>
      <c r="I424" s="204"/>
      <c r="J424" s="204"/>
      <c r="K424" s="205"/>
      <c r="L424" s="205"/>
      <c r="M424" s="205"/>
      <c r="N424" s="205"/>
      <c r="O424" s="205"/>
      <c r="P424" s="205"/>
      <c r="Q424" s="205"/>
      <c r="R424" s="205"/>
    </row>
    <row r="425" spans="1:18" x14ac:dyDescent="0.2">
      <c r="A425" s="206"/>
      <c r="B425" s="209"/>
      <c r="C425" s="204"/>
      <c r="D425" s="204"/>
      <c r="E425" s="204"/>
      <c r="F425" s="204"/>
      <c r="G425" s="204"/>
      <c r="H425" s="204"/>
      <c r="I425" s="204"/>
      <c r="J425" s="204"/>
      <c r="K425" s="205"/>
      <c r="L425" s="205"/>
      <c r="M425" s="205"/>
      <c r="N425" s="205"/>
      <c r="O425" s="205"/>
      <c r="P425" s="205"/>
      <c r="Q425" s="205"/>
      <c r="R425" s="205"/>
    </row>
    <row r="426" spans="1:18" x14ac:dyDescent="0.2">
      <c r="A426" s="206"/>
      <c r="B426" s="209"/>
      <c r="C426" s="204"/>
      <c r="D426" s="204"/>
      <c r="E426" s="204"/>
      <c r="F426" s="204"/>
      <c r="G426" s="204"/>
      <c r="H426" s="204"/>
      <c r="I426" s="204"/>
      <c r="J426" s="204"/>
      <c r="K426" s="205"/>
      <c r="L426" s="205"/>
      <c r="M426" s="205"/>
      <c r="N426" s="205"/>
      <c r="O426" s="205"/>
      <c r="P426" s="205"/>
      <c r="Q426" s="205"/>
      <c r="R426" s="205"/>
    </row>
    <row r="427" spans="1:18" x14ac:dyDescent="0.2">
      <c r="A427" s="206"/>
      <c r="B427" s="209"/>
      <c r="C427" s="204"/>
      <c r="D427" s="204"/>
      <c r="E427" s="204"/>
      <c r="F427" s="204"/>
      <c r="G427" s="204"/>
      <c r="H427" s="204"/>
      <c r="I427" s="204"/>
      <c r="J427" s="204"/>
      <c r="K427" s="205"/>
      <c r="L427" s="205"/>
      <c r="M427" s="205"/>
      <c r="N427" s="205"/>
      <c r="O427" s="205"/>
      <c r="P427" s="205"/>
      <c r="Q427" s="205"/>
      <c r="R427" s="205"/>
    </row>
    <row r="428" spans="1:18" x14ac:dyDescent="0.2">
      <c r="A428" s="206"/>
      <c r="B428" s="209"/>
      <c r="C428" s="204"/>
      <c r="D428" s="204"/>
      <c r="E428" s="204"/>
      <c r="F428" s="204"/>
      <c r="G428" s="204"/>
      <c r="H428" s="204"/>
      <c r="I428" s="204"/>
      <c r="J428" s="204"/>
      <c r="K428" s="205"/>
      <c r="L428" s="205"/>
      <c r="M428" s="205"/>
      <c r="N428" s="205"/>
      <c r="O428" s="205"/>
      <c r="P428" s="205"/>
      <c r="Q428" s="205"/>
      <c r="R428" s="205"/>
    </row>
    <row r="429" spans="1:18" x14ac:dyDescent="0.2">
      <c r="A429" s="206"/>
      <c r="B429" s="209"/>
      <c r="C429" s="204"/>
      <c r="D429" s="204"/>
      <c r="E429" s="204"/>
      <c r="F429" s="204"/>
      <c r="G429" s="204"/>
      <c r="H429" s="204"/>
      <c r="I429" s="204"/>
      <c r="J429" s="204"/>
      <c r="K429" s="205"/>
      <c r="L429" s="205"/>
      <c r="M429" s="205"/>
      <c r="N429" s="205"/>
      <c r="O429" s="205"/>
      <c r="P429" s="205"/>
      <c r="Q429" s="205"/>
      <c r="R429" s="205"/>
    </row>
    <row r="430" spans="1:18" x14ac:dyDescent="0.2">
      <c r="A430" s="206"/>
      <c r="B430" s="209"/>
      <c r="C430" s="204"/>
      <c r="D430" s="204"/>
      <c r="E430" s="204"/>
      <c r="F430" s="204"/>
      <c r="G430" s="204"/>
      <c r="H430" s="204"/>
      <c r="I430" s="204"/>
      <c r="J430" s="204"/>
      <c r="K430" s="205"/>
      <c r="L430" s="205"/>
      <c r="M430" s="205"/>
      <c r="N430" s="205"/>
      <c r="O430" s="205"/>
      <c r="P430" s="205"/>
      <c r="Q430" s="205"/>
      <c r="R430" s="205"/>
    </row>
    <row r="431" spans="1:18" x14ac:dyDescent="0.2">
      <c r="A431" s="206"/>
      <c r="B431" s="209"/>
      <c r="C431" s="204"/>
      <c r="D431" s="204"/>
      <c r="E431" s="204"/>
      <c r="F431" s="204"/>
      <c r="G431" s="204"/>
      <c r="H431" s="204"/>
      <c r="I431" s="204"/>
      <c r="J431" s="204"/>
      <c r="K431" s="205"/>
      <c r="L431" s="205"/>
      <c r="M431" s="205"/>
      <c r="N431" s="205"/>
      <c r="O431" s="205"/>
      <c r="P431" s="205"/>
      <c r="Q431" s="205"/>
      <c r="R431" s="205"/>
    </row>
    <row r="432" spans="1:18" x14ac:dyDescent="0.2">
      <c r="A432" s="206"/>
      <c r="B432" s="209"/>
      <c r="C432" s="204"/>
      <c r="D432" s="204"/>
      <c r="E432" s="204"/>
      <c r="F432" s="204"/>
      <c r="G432" s="204"/>
      <c r="H432" s="204"/>
      <c r="I432" s="204"/>
      <c r="J432" s="204"/>
      <c r="K432" s="205"/>
      <c r="L432" s="205"/>
      <c r="M432" s="205"/>
      <c r="N432" s="205"/>
      <c r="O432" s="205"/>
      <c r="P432" s="205"/>
      <c r="Q432" s="205"/>
      <c r="R432" s="205"/>
    </row>
    <row r="433" spans="1:18" x14ac:dyDescent="0.2">
      <c r="A433" s="206"/>
      <c r="B433" s="209"/>
      <c r="C433" s="204"/>
      <c r="D433" s="204"/>
      <c r="E433" s="204"/>
      <c r="F433" s="204"/>
      <c r="G433" s="204"/>
      <c r="H433" s="204"/>
      <c r="I433" s="204"/>
      <c r="J433" s="204"/>
      <c r="K433" s="205"/>
      <c r="L433" s="205"/>
      <c r="M433" s="205"/>
      <c r="N433" s="205"/>
      <c r="O433" s="205"/>
      <c r="P433" s="205"/>
      <c r="Q433" s="205"/>
      <c r="R433" s="205"/>
    </row>
    <row r="434" spans="1:18" x14ac:dyDescent="0.2">
      <c r="A434" s="206"/>
      <c r="B434" s="209"/>
      <c r="C434" s="204"/>
      <c r="D434" s="204"/>
      <c r="E434" s="204"/>
      <c r="F434" s="204"/>
      <c r="G434" s="204"/>
      <c r="H434" s="204"/>
      <c r="I434" s="204"/>
      <c r="J434" s="204"/>
      <c r="K434" s="205"/>
      <c r="L434" s="205"/>
      <c r="M434" s="205"/>
      <c r="N434" s="205"/>
      <c r="O434" s="205"/>
      <c r="P434" s="205"/>
      <c r="Q434" s="205"/>
      <c r="R434" s="205"/>
    </row>
    <row r="435" spans="1:18" x14ac:dyDescent="0.2">
      <c r="A435" s="206"/>
      <c r="B435" s="209"/>
      <c r="C435" s="204"/>
      <c r="D435" s="204"/>
      <c r="E435" s="204"/>
      <c r="F435" s="204"/>
      <c r="G435" s="204"/>
      <c r="H435" s="204"/>
      <c r="I435" s="204"/>
      <c r="J435" s="204"/>
      <c r="K435" s="205"/>
      <c r="L435" s="205"/>
      <c r="M435" s="205"/>
      <c r="N435" s="205"/>
      <c r="O435" s="205"/>
      <c r="P435" s="205"/>
      <c r="Q435" s="205"/>
      <c r="R435" s="205"/>
    </row>
    <row r="436" spans="1:18" x14ac:dyDescent="0.2">
      <c r="A436" s="206"/>
      <c r="B436" s="209"/>
      <c r="C436" s="204"/>
      <c r="D436" s="204"/>
      <c r="E436" s="204"/>
      <c r="F436" s="204"/>
      <c r="G436" s="204"/>
      <c r="H436" s="204"/>
      <c r="I436" s="204"/>
      <c r="J436" s="204"/>
      <c r="K436" s="205"/>
      <c r="L436" s="205"/>
      <c r="M436" s="205"/>
      <c r="N436" s="205"/>
      <c r="O436" s="205"/>
      <c r="P436" s="205"/>
      <c r="Q436" s="205"/>
      <c r="R436" s="205"/>
    </row>
    <row r="437" spans="1:18" x14ac:dyDescent="0.2">
      <c r="A437" s="206"/>
      <c r="B437" s="209"/>
      <c r="C437" s="204"/>
      <c r="D437" s="204"/>
      <c r="E437" s="204"/>
      <c r="F437" s="204"/>
      <c r="G437" s="204"/>
      <c r="H437" s="204"/>
      <c r="I437" s="204"/>
      <c r="J437" s="204"/>
      <c r="K437" s="205"/>
      <c r="L437" s="205"/>
      <c r="M437" s="205"/>
      <c r="N437" s="205"/>
      <c r="O437" s="205"/>
      <c r="P437" s="205"/>
      <c r="Q437" s="205"/>
      <c r="R437" s="205"/>
    </row>
    <row r="438" spans="1:18" x14ac:dyDescent="0.2">
      <c r="A438" s="206"/>
      <c r="B438" s="209"/>
      <c r="C438" s="204"/>
      <c r="D438" s="204"/>
      <c r="E438" s="204"/>
      <c r="F438" s="204"/>
      <c r="G438" s="204"/>
      <c r="H438" s="204"/>
      <c r="I438" s="204"/>
      <c r="J438" s="204"/>
      <c r="K438" s="205"/>
      <c r="L438" s="205"/>
      <c r="M438" s="205"/>
      <c r="N438" s="205"/>
      <c r="O438" s="205"/>
      <c r="P438" s="205"/>
      <c r="Q438" s="205"/>
      <c r="R438" s="205"/>
    </row>
    <row r="439" spans="1:18" x14ac:dyDescent="0.2">
      <c r="A439" s="206"/>
      <c r="B439" s="209"/>
      <c r="C439" s="204"/>
      <c r="D439" s="204"/>
      <c r="E439" s="204"/>
      <c r="F439" s="204"/>
      <c r="G439" s="204"/>
      <c r="H439" s="204"/>
      <c r="I439" s="204"/>
      <c r="J439" s="204"/>
      <c r="K439" s="205"/>
      <c r="L439" s="205"/>
      <c r="M439" s="205"/>
      <c r="N439" s="205"/>
      <c r="O439" s="205"/>
      <c r="P439" s="205"/>
      <c r="Q439" s="205"/>
      <c r="R439" s="205"/>
    </row>
    <row r="440" spans="1:18" x14ac:dyDescent="0.2">
      <c r="A440" s="206"/>
      <c r="B440" s="209"/>
      <c r="C440" s="204"/>
      <c r="D440" s="204"/>
      <c r="E440" s="204"/>
      <c r="F440" s="204"/>
      <c r="G440" s="204"/>
      <c r="H440" s="204"/>
      <c r="I440" s="204"/>
      <c r="J440" s="204"/>
      <c r="K440" s="205"/>
      <c r="L440" s="205"/>
      <c r="M440" s="205"/>
      <c r="N440" s="205"/>
      <c r="O440" s="205"/>
      <c r="P440" s="205"/>
      <c r="Q440" s="205"/>
      <c r="R440" s="205"/>
    </row>
    <row r="441" spans="1:18" x14ac:dyDescent="0.2">
      <c r="A441" s="206"/>
      <c r="B441" s="209"/>
      <c r="C441" s="204"/>
      <c r="D441" s="204"/>
      <c r="E441" s="204"/>
      <c r="F441" s="204"/>
      <c r="G441" s="204"/>
      <c r="H441" s="204"/>
      <c r="I441" s="204"/>
      <c r="J441" s="204"/>
      <c r="K441" s="205"/>
      <c r="L441" s="205"/>
      <c r="M441" s="205"/>
      <c r="N441" s="205"/>
      <c r="O441" s="205"/>
      <c r="P441" s="205"/>
      <c r="Q441" s="205"/>
      <c r="R441" s="205"/>
    </row>
    <row r="442" spans="1:18" x14ac:dyDescent="0.2">
      <c r="A442" s="206"/>
      <c r="B442" s="209"/>
      <c r="C442" s="204"/>
      <c r="D442" s="204"/>
      <c r="E442" s="204"/>
      <c r="F442" s="204"/>
      <c r="G442" s="204"/>
      <c r="H442" s="204"/>
      <c r="I442" s="204"/>
      <c r="J442" s="204"/>
      <c r="K442" s="205"/>
      <c r="L442" s="205"/>
      <c r="M442" s="205"/>
      <c r="N442" s="205"/>
      <c r="O442" s="205"/>
      <c r="P442" s="205"/>
      <c r="Q442" s="205"/>
      <c r="R442" s="205"/>
    </row>
    <row r="443" spans="1:18" x14ac:dyDescent="0.2">
      <c r="A443" s="206"/>
      <c r="B443" s="209"/>
      <c r="C443" s="204"/>
      <c r="D443" s="204"/>
      <c r="E443" s="204"/>
      <c r="F443" s="204"/>
      <c r="G443" s="204"/>
      <c r="H443" s="204"/>
      <c r="I443" s="204"/>
      <c r="J443" s="204"/>
      <c r="K443" s="205"/>
      <c r="L443" s="205"/>
      <c r="M443" s="205"/>
      <c r="N443" s="205"/>
      <c r="O443" s="205"/>
      <c r="P443" s="205"/>
      <c r="Q443" s="205"/>
      <c r="R443" s="205"/>
    </row>
    <row r="444" spans="1:18" x14ac:dyDescent="0.2">
      <c r="A444" s="206"/>
      <c r="B444" s="209"/>
      <c r="C444" s="204"/>
      <c r="D444" s="204"/>
      <c r="E444" s="204"/>
      <c r="F444" s="204"/>
      <c r="G444" s="204"/>
      <c r="H444" s="204"/>
      <c r="I444" s="204"/>
      <c r="J444" s="204"/>
      <c r="K444" s="205"/>
      <c r="L444" s="205"/>
      <c r="M444" s="205"/>
      <c r="N444" s="205"/>
      <c r="O444" s="205"/>
      <c r="P444" s="205"/>
      <c r="Q444" s="205"/>
      <c r="R444" s="205"/>
    </row>
    <row r="445" spans="1:18" x14ac:dyDescent="0.2">
      <c r="A445" s="206"/>
      <c r="B445" s="209"/>
      <c r="C445" s="204"/>
      <c r="D445" s="204"/>
      <c r="E445" s="204"/>
      <c r="F445" s="204"/>
      <c r="G445" s="204"/>
      <c r="H445" s="204"/>
      <c r="I445" s="204"/>
      <c r="J445" s="204"/>
      <c r="K445" s="205"/>
      <c r="L445" s="205"/>
      <c r="M445" s="205"/>
      <c r="N445" s="205"/>
      <c r="O445" s="205"/>
      <c r="P445" s="205"/>
      <c r="Q445" s="205"/>
      <c r="R445" s="205"/>
    </row>
    <row r="446" spans="1:18" x14ac:dyDescent="0.2">
      <c r="A446" s="206"/>
      <c r="B446" s="209"/>
      <c r="C446" s="204"/>
      <c r="D446" s="204"/>
      <c r="E446" s="204"/>
      <c r="F446" s="204"/>
      <c r="G446" s="204"/>
      <c r="H446" s="204"/>
      <c r="I446" s="204"/>
      <c r="J446" s="204"/>
      <c r="K446" s="205"/>
      <c r="L446" s="205"/>
      <c r="M446" s="205"/>
      <c r="N446" s="205"/>
      <c r="O446" s="205"/>
      <c r="P446" s="205"/>
      <c r="Q446" s="205"/>
      <c r="R446" s="205"/>
    </row>
    <row r="447" spans="1:18" x14ac:dyDescent="0.2">
      <c r="A447" s="206"/>
      <c r="B447" s="209"/>
      <c r="C447" s="204"/>
      <c r="D447" s="204"/>
      <c r="E447" s="204"/>
      <c r="F447" s="204"/>
      <c r="G447" s="204"/>
      <c r="H447" s="204"/>
      <c r="I447" s="204"/>
      <c r="J447" s="204"/>
      <c r="K447" s="205"/>
      <c r="L447" s="205"/>
      <c r="M447" s="205"/>
      <c r="N447" s="205"/>
      <c r="O447" s="205"/>
      <c r="P447" s="205"/>
      <c r="Q447" s="205"/>
      <c r="R447" s="205"/>
    </row>
    <row r="448" spans="1:18" x14ac:dyDescent="0.2">
      <c r="A448" s="206"/>
      <c r="B448" s="209"/>
      <c r="C448" s="204"/>
      <c r="D448" s="204"/>
      <c r="E448" s="204"/>
      <c r="F448" s="204"/>
      <c r="G448" s="204"/>
      <c r="H448" s="204"/>
      <c r="I448" s="204"/>
      <c r="J448" s="204"/>
      <c r="K448" s="205"/>
      <c r="L448" s="205"/>
      <c r="M448" s="205"/>
      <c r="N448" s="205"/>
      <c r="O448" s="205"/>
      <c r="P448" s="205"/>
      <c r="Q448" s="205"/>
      <c r="R448" s="205"/>
    </row>
    <row r="449" spans="1:18" x14ac:dyDescent="0.2">
      <c r="A449" s="206"/>
      <c r="B449" s="209"/>
      <c r="C449" s="204"/>
      <c r="D449" s="204"/>
      <c r="E449" s="204"/>
      <c r="F449" s="204"/>
      <c r="G449" s="204"/>
      <c r="H449" s="204"/>
      <c r="I449" s="204"/>
      <c r="J449" s="204"/>
      <c r="K449" s="205"/>
      <c r="L449" s="205"/>
      <c r="M449" s="205"/>
      <c r="N449" s="205"/>
      <c r="O449" s="205"/>
      <c r="P449" s="205"/>
      <c r="Q449" s="205"/>
      <c r="R449" s="205"/>
    </row>
    <row r="450" spans="1:18" x14ac:dyDescent="0.2">
      <c r="A450" s="206"/>
      <c r="B450" s="209"/>
      <c r="C450" s="204"/>
      <c r="D450" s="204"/>
      <c r="E450" s="204"/>
      <c r="F450" s="204"/>
      <c r="G450" s="204"/>
      <c r="H450" s="204"/>
      <c r="I450" s="204"/>
      <c r="J450" s="204"/>
      <c r="K450" s="205"/>
      <c r="L450" s="205"/>
      <c r="M450" s="205"/>
      <c r="N450" s="205"/>
      <c r="O450" s="205"/>
      <c r="P450" s="205"/>
      <c r="Q450" s="205"/>
      <c r="R450" s="205"/>
    </row>
    <row r="451" spans="1:18" x14ac:dyDescent="0.2">
      <c r="A451" s="206"/>
      <c r="B451" s="209"/>
      <c r="C451" s="204"/>
      <c r="D451" s="204"/>
      <c r="E451" s="204"/>
      <c r="F451" s="204"/>
      <c r="G451" s="204"/>
      <c r="H451" s="204"/>
      <c r="I451" s="204"/>
      <c r="J451" s="204"/>
      <c r="K451" s="205"/>
      <c r="L451" s="205"/>
      <c r="M451" s="205"/>
      <c r="N451" s="205"/>
      <c r="O451" s="205"/>
      <c r="P451" s="205"/>
      <c r="Q451" s="205"/>
      <c r="R451" s="205"/>
    </row>
    <row r="452" spans="1:18" x14ac:dyDescent="0.2">
      <c r="A452" s="206"/>
      <c r="B452" s="209"/>
      <c r="C452" s="204"/>
      <c r="D452" s="204"/>
      <c r="E452" s="204"/>
      <c r="F452" s="204"/>
      <c r="G452" s="204"/>
      <c r="H452" s="204"/>
      <c r="I452" s="204"/>
      <c r="J452" s="204"/>
      <c r="K452" s="205"/>
      <c r="L452" s="205"/>
      <c r="M452" s="205"/>
      <c r="N452" s="205"/>
      <c r="O452" s="205"/>
      <c r="P452" s="205"/>
      <c r="Q452" s="205"/>
      <c r="R452" s="205"/>
    </row>
    <row r="453" spans="1:18" x14ac:dyDescent="0.2">
      <c r="A453" s="206"/>
      <c r="B453" s="209"/>
      <c r="C453" s="204"/>
      <c r="D453" s="204"/>
      <c r="E453" s="204"/>
      <c r="F453" s="204"/>
      <c r="G453" s="204"/>
      <c r="H453" s="204"/>
      <c r="I453" s="204"/>
      <c r="J453" s="204"/>
      <c r="K453" s="205"/>
      <c r="L453" s="205"/>
      <c r="M453" s="205"/>
      <c r="N453" s="205"/>
      <c r="O453" s="205"/>
      <c r="P453" s="205"/>
      <c r="Q453" s="205"/>
      <c r="R453" s="205"/>
    </row>
    <row r="454" spans="1:18" x14ac:dyDescent="0.2">
      <c r="A454" s="206"/>
      <c r="B454" s="209"/>
      <c r="C454" s="204"/>
      <c r="D454" s="204"/>
      <c r="E454" s="204"/>
      <c r="F454" s="204"/>
      <c r="G454" s="204"/>
      <c r="H454" s="204"/>
      <c r="I454" s="204"/>
      <c r="J454" s="204"/>
      <c r="K454" s="205"/>
      <c r="L454" s="205"/>
      <c r="M454" s="205"/>
      <c r="N454" s="205"/>
      <c r="O454" s="205"/>
      <c r="P454" s="205"/>
      <c r="Q454" s="205"/>
      <c r="R454" s="205"/>
    </row>
    <row r="455" spans="1:18" x14ac:dyDescent="0.2">
      <c r="A455" s="206"/>
      <c r="B455" s="209"/>
      <c r="C455" s="204"/>
      <c r="D455" s="204"/>
      <c r="E455" s="204"/>
      <c r="F455" s="204"/>
      <c r="G455" s="204"/>
      <c r="H455" s="204"/>
      <c r="I455" s="204"/>
      <c r="J455" s="204"/>
      <c r="K455" s="205"/>
      <c r="L455" s="205"/>
      <c r="M455" s="205"/>
      <c r="N455" s="205"/>
      <c r="O455" s="205"/>
      <c r="P455" s="205"/>
      <c r="Q455" s="205"/>
      <c r="R455" s="205"/>
    </row>
    <row r="456" spans="1:18" x14ac:dyDescent="0.2">
      <c r="A456" s="206"/>
      <c r="B456" s="209"/>
      <c r="C456" s="204"/>
      <c r="D456" s="204"/>
      <c r="E456" s="204"/>
      <c r="F456" s="204"/>
      <c r="G456" s="204"/>
      <c r="H456" s="204"/>
      <c r="I456" s="204"/>
      <c r="J456" s="204"/>
      <c r="K456" s="205"/>
      <c r="L456" s="205"/>
      <c r="M456" s="205"/>
      <c r="N456" s="205"/>
      <c r="O456" s="205"/>
      <c r="P456" s="205"/>
      <c r="Q456" s="205"/>
      <c r="R456" s="205"/>
    </row>
    <row r="457" spans="1:18" x14ac:dyDescent="0.2">
      <c r="A457" s="206"/>
      <c r="B457" s="209"/>
      <c r="C457" s="204"/>
      <c r="D457" s="204"/>
      <c r="E457" s="204"/>
      <c r="F457" s="204"/>
      <c r="G457" s="204"/>
      <c r="H457" s="204"/>
      <c r="I457" s="204"/>
      <c r="J457" s="204"/>
      <c r="K457" s="205"/>
      <c r="L457" s="205"/>
      <c r="M457" s="205"/>
      <c r="N457" s="205"/>
      <c r="O457" s="205"/>
      <c r="P457" s="205"/>
      <c r="Q457" s="205"/>
      <c r="R457" s="205"/>
    </row>
    <row r="458" spans="1:18" x14ac:dyDescent="0.2">
      <c r="A458" s="206"/>
      <c r="B458" s="209"/>
      <c r="C458" s="204"/>
      <c r="D458" s="204"/>
      <c r="E458" s="204"/>
      <c r="F458" s="204"/>
      <c r="G458" s="204"/>
      <c r="H458" s="204"/>
      <c r="I458" s="204"/>
      <c r="J458" s="204"/>
      <c r="K458" s="205"/>
      <c r="L458" s="205"/>
      <c r="M458" s="205"/>
      <c r="N458" s="205"/>
      <c r="O458" s="205"/>
      <c r="P458" s="205"/>
      <c r="Q458" s="205"/>
      <c r="R458" s="205"/>
    </row>
    <row r="459" spans="1:18" x14ac:dyDescent="0.2">
      <c r="A459" s="206"/>
      <c r="B459" s="209"/>
      <c r="C459" s="204"/>
      <c r="D459" s="204"/>
      <c r="E459" s="204"/>
      <c r="F459" s="204"/>
      <c r="G459" s="204"/>
      <c r="H459" s="204"/>
      <c r="I459" s="204"/>
      <c r="J459" s="204"/>
      <c r="K459" s="205"/>
      <c r="L459" s="205"/>
      <c r="M459" s="205"/>
      <c r="N459" s="205"/>
      <c r="O459" s="205"/>
      <c r="P459" s="205"/>
      <c r="Q459" s="205"/>
      <c r="R459" s="205"/>
    </row>
    <row r="460" spans="1:18" x14ac:dyDescent="0.2">
      <c r="A460" s="206"/>
      <c r="B460" s="209"/>
      <c r="C460" s="206"/>
      <c r="D460" s="204"/>
      <c r="E460" s="204"/>
      <c r="F460" s="204"/>
      <c r="G460" s="204"/>
      <c r="H460" s="204"/>
      <c r="I460" s="204"/>
      <c r="J460" s="204"/>
      <c r="K460" s="206"/>
      <c r="L460" s="205"/>
      <c r="M460" s="205"/>
      <c r="N460" s="205"/>
      <c r="O460" s="205"/>
      <c r="P460" s="205"/>
      <c r="Q460" s="205"/>
      <c r="R460" s="205"/>
    </row>
    <row r="461" spans="1:18" x14ac:dyDescent="0.2">
      <c r="A461" s="206"/>
      <c r="B461" s="209"/>
      <c r="C461" s="204"/>
      <c r="D461" s="204"/>
      <c r="E461" s="204"/>
      <c r="F461" s="204"/>
      <c r="G461" s="204"/>
      <c r="H461" s="204"/>
      <c r="I461" s="204"/>
      <c r="J461" s="204"/>
      <c r="K461" s="205"/>
      <c r="L461" s="205"/>
      <c r="M461" s="205"/>
      <c r="N461" s="205"/>
      <c r="O461" s="205"/>
      <c r="P461" s="205"/>
      <c r="Q461" s="205"/>
      <c r="R461" s="205"/>
    </row>
    <row r="462" spans="1:18" x14ac:dyDescent="0.2">
      <c r="A462" s="206"/>
      <c r="B462" s="209"/>
      <c r="C462" s="204"/>
      <c r="D462" s="204"/>
      <c r="E462" s="204"/>
      <c r="F462" s="204"/>
      <c r="G462" s="204"/>
      <c r="H462" s="204"/>
      <c r="I462" s="204"/>
      <c r="J462" s="204"/>
      <c r="K462" s="205"/>
      <c r="L462" s="205"/>
      <c r="M462" s="205"/>
      <c r="N462" s="205"/>
      <c r="O462" s="205"/>
      <c r="P462" s="205"/>
      <c r="Q462" s="205"/>
      <c r="R462" s="205"/>
    </row>
    <row r="463" spans="1:18" x14ac:dyDescent="0.2">
      <c r="A463" s="206"/>
      <c r="B463" s="209"/>
      <c r="C463" s="204"/>
      <c r="D463" s="204"/>
      <c r="E463" s="204"/>
      <c r="F463" s="204"/>
      <c r="G463" s="204"/>
      <c r="H463" s="204"/>
      <c r="I463" s="204"/>
      <c r="J463" s="204"/>
      <c r="K463" s="205"/>
      <c r="L463" s="205"/>
      <c r="M463" s="205"/>
      <c r="N463" s="205"/>
      <c r="O463" s="205"/>
      <c r="P463" s="205"/>
      <c r="Q463" s="205"/>
      <c r="R463" s="205"/>
    </row>
    <row r="464" spans="1:18" x14ac:dyDescent="0.2">
      <c r="A464" s="206"/>
      <c r="B464" s="209"/>
      <c r="C464" s="204"/>
      <c r="D464" s="204"/>
      <c r="E464" s="204"/>
      <c r="F464" s="204"/>
      <c r="G464" s="204"/>
      <c r="H464" s="204"/>
      <c r="I464" s="204"/>
      <c r="J464" s="204"/>
      <c r="K464" s="205"/>
      <c r="L464" s="205"/>
      <c r="M464" s="205"/>
      <c r="N464" s="205"/>
      <c r="O464" s="205"/>
      <c r="P464" s="205"/>
      <c r="Q464" s="205"/>
      <c r="R464" s="205"/>
    </row>
    <row r="465" spans="1:18" x14ac:dyDescent="0.2">
      <c r="A465" s="206"/>
      <c r="B465" s="209"/>
      <c r="C465" s="204"/>
      <c r="D465" s="204"/>
      <c r="E465" s="204"/>
      <c r="F465" s="204"/>
      <c r="G465" s="204"/>
      <c r="H465" s="204"/>
      <c r="I465" s="204"/>
      <c r="J465" s="204"/>
      <c r="K465" s="205"/>
      <c r="L465" s="205"/>
      <c r="M465" s="205"/>
      <c r="N465" s="205"/>
      <c r="O465" s="205"/>
      <c r="P465" s="205"/>
      <c r="Q465" s="205"/>
      <c r="R465" s="205"/>
    </row>
    <row r="466" spans="1:18" x14ac:dyDescent="0.2">
      <c r="A466" s="206"/>
      <c r="B466" s="209"/>
      <c r="C466" s="204"/>
      <c r="D466" s="204"/>
      <c r="E466" s="204"/>
      <c r="F466" s="204"/>
      <c r="G466" s="204"/>
      <c r="H466" s="204"/>
      <c r="I466" s="204"/>
      <c r="J466" s="204"/>
      <c r="K466" s="205"/>
      <c r="L466" s="205"/>
      <c r="M466" s="205"/>
      <c r="N466" s="205"/>
      <c r="O466" s="205"/>
      <c r="P466" s="205"/>
      <c r="Q466" s="205"/>
      <c r="R466" s="205"/>
    </row>
    <row r="467" spans="1:18" x14ac:dyDescent="0.2">
      <c r="A467" s="206"/>
      <c r="B467" s="209"/>
      <c r="C467" s="204"/>
      <c r="D467" s="204"/>
      <c r="E467" s="204"/>
      <c r="F467" s="204"/>
      <c r="G467" s="204"/>
      <c r="H467" s="204"/>
      <c r="I467" s="204"/>
      <c r="J467" s="204"/>
      <c r="K467" s="205"/>
      <c r="L467" s="205"/>
      <c r="M467" s="205"/>
      <c r="N467" s="205"/>
      <c r="O467" s="205"/>
      <c r="P467" s="205"/>
      <c r="Q467" s="205"/>
      <c r="R467" s="205"/>
    </row>
    <row r="468" spans="1:18" x14ac:dyDescent="0.2">
      <c r="A468" s="206"/>
      <c r="B468" s="209"/>
      <c r="C468" s="204"/>
      <c r="D468" s="204"/>
      <c r="E468" s="204"/>
      <c r="F468" s="204"/>
      <c r="G468" s="204"/>
      <c r="H468" s="204"/>
      <c r="I468" s="204"/>
      <c r="J468" s="204"/>
      <c r="K468" s="205"/>
      <c r="L468" s="205"/>
      <c r="M468" s="205"/>
      <c r="N468" s="205"/>
      <c r="O468" s="205"/>
      <c r="P468" s="205"/>
      <c r="Q468" s="205"/>
      <c r="R468" s="205"/>
    </row>
    <row r="469" spans="1:18" x14ac:dyDescent="0.2">
      <c r="A469" s="206"/>
      <c r="B469" s="209"/>
      <c r="C469" s="204"/>
      <c r="D469" s="204"/>
      <c r="E469" s="204"/>
      <c r="F469" s="204"/>
      <c r="G469" s="204"/>
      <c r="H469" s="204"/>
      <c r="I469" s="204"/>
      <c r="J469" s="204"/>
      <c r="K469" s="205"/>
      <c r="L469" s="205"/>
      <c r="M469" s="205"/>
      <c r="N469" s="205"/>
      <c r="O469" s="205"/>
      <c r="P469" s="205"/>
      <c r="Q469" s="205"/>
      <c r="R469" s="205"/>
    </row>
    <row r="470" spans="1:18" x14ac:dyDescent="0.2">
      <c r="A470" s="206"/>
      <c r="B470" s="209"/>
      <c r="C470" s="204"/>
      <c r="D470" s="204"/>
      <c r="E470" s="204"/>
      <c r="F470" s="204"/>
      <c r="G470" s="204"/>
      <c r="H470" s="204"/>
      <c r="I470" s="204"/>
      <c r="J470" s="204"/>
      <c r="K470" s="205"/>
      <c r="L470" s="205"/>
      <c r="M470" s="205"/>
      <c r="N470" s="205"/>
      <c r="O470" s="205"/>
      <c r="P470" s="205"/>
      <c r="Q470" s="205"/>
      <c r="R470" s="205"/>
    </row>
    <row r="471" spans="1:18" x14ac:dyDescent="0.2">
      <c r="A471" s="206"/>
      <c r="B471" s="209"/>
      <c r="C471" s="204"/>
      <c r="D471" s="204"/>
      <c r="E471" s="204"/>
      <c r="F471" s="204"/>
      <c r="G471" s="204"/>
      <c r="H471" s="204"/>
      <c r="I471" s="204"/>
      <c r="J471" s="204"/>
      <c r="K471" s="205"/>
      <c r="L471" s="205"/>
      <c r="M471" s="205"/>
      <c r="N471" s="205"/>
      <c r="O471" s="205"/>
      <c r="P471" s="205"/>
      <c r="Q471" s="205"/>
      <c r="R471" s="205"/>
    </row>
    <row r="472" spans="1:18" x14ac:dyDescent="0.2">
      <c r="A472" s="206"/>
      <c r="B472" s="209"/>
      <c r="C472" s="204"/>
      <c r="D472" s="204"/>
      <c r="E472" s="204"/>
      <c r="F472" s="204"/>
      <c r="G472" s="204"/>
      <c r="H472" s="204"/>
      <c r="I472" s="204"/>
      <c r="J472" s="204"/>
      <c r="K472" s="205"/>
      <c r="L472" s="205"/>
      <c r="M472" s="205"/>
      <c r="N472" s="205"/>
      <c r="O472" s="205"/>
      <c r="P472" s="205"/>
      <c r="Q472" s="205"/>
      <c r="R472" s="205"/>
    </row>
    <row r="473" spans="1:18" x14ac:dyDescent="0.2">
      <c r="A473" s="206"/>
      <c r="B473" s="209"/>
      <c r="C473" s="204"/>
      <c r="D473" s="204"/>
      <c r="E473" s="204"/>
      <c r="F473" s="204"/>
      <c r="G473" s="204"/>
      <c r="H473" s="204"/>
      <c r="I473" s="204"/>
      <c r="J473" s="204"/>
      <c r="K473" s="205"/>
      <c r="L473" s="205"/>
      <c r="M473" s="205"/>
      <c r="N473" s="205"/>
      <c r="O473" s="205"/>
      <c r="P473" s="205"/>
      <c r="Q473" s="205"/>
      <c r="R473" s="205"/>
    </row>
    <row r="474" spans="1:18" x14ac:dyDescent="0.2">
      <c r="A474" s="206"/>
      <c r="B474" s="209"/>
      <c r="C474" s="204"/>
      <c r="D474" s="204"/>
      <c r="E474" s="204"/>
      <c r="F474" s="204"/>
      <c r="G474" s="204"/>
      <c r="H474" s="204"/>
      <c r="I474" s="204"/>
      <c r="J474" s="204"/>
      <c r="K474" s="205"/>
      <c r="L474" s="205"/>
      <c r="M474" s="205"/>
      <c r="N474" s="205"/>
      <c r="O474" s="205"/>
      <c r="P474" s="205"/>
      <c r="Q474" s="205"/>
      <c r="R474" s="205"/>
    </row>
    <row r="475" spans="1:18" x14ac:dyDescent="0.2">
      <c r="A475" s="206"/>
      <c r="B475" s="209"/>
      <c r="C475" s="204"/>
      <c r="D475" s="204"/>
      <c r="E475" s="204"/>
      <c r="F475" s="204"/>
      <c r="G475" s="204"/>
      <c r="H475" s="204"/>
      <c r="I475" s="204"/>
      <c r="J475" s="204"/>
      <c r="K475" s="205"/>
      <c r="L475" s="205"/>
      <c r="M475" s="205"/>
      <c r="N475" s="205"/>
      <c r="O475" s="205"/>
      <c r="P475" s="205"/>
      <c r="Q475" s="205"/>
      <c r="R475" s="205"/>
    </row>
    <row r="476" spans="1:18" x14ac:dyDescent="0.2">
      <c r="A476" s="206"/>
      <c r="B476" s="209"/>
      <c r="C476" s="204"/>
      <c r="D476" s="204"/>
      <c r="E476" s="204"/>
      <c r="F476" s="204"/>
      <c r="G476" s="204"/>
      <c r="H476" s="204"/>
      <c r="I476" s="204"/>
      <c r="J476" s="204"/>
      <c r="K476" s="205"/>
      <c r="L476" s="205"/>
      <c r="M476" s="205"/>
      <c r="N476" s="205"/>
      <c r="O476" s="205"/>
      <c r="P476" s="205"/>
      <c r="Q476" s="205"/>
      <c r="R476" s="205"/>
    </row>
    <row r="477" spans="1:18" x14ac:dyDescent="0.2">
      <c r="A477" s="206"/>
      <c r="B477" s="209"/>
      <c r="C477" s="204"/>
      <c r="D477" s="204"/>
      <c r="E477" s="204"/>
      <c r="F477" s="204"/>
      <c r="G477" s="204"/>
      <c r="H477" s="204"/>
      <c r="I477" s="204"/>
      <c r="J477" s="204"/>
      <c r="K477" s="205"/>
      <c r="L477" s="205"/>
      <c r="M477" s="205"/>
      <c r="N477" s="205"/>
      <c r="O477" s="205"/>
      <c r="P477" s="205"/>
      <c r="Q477" s="205"/>
      <c r="R477" s="205"/>
    </row>
    <row r="478" spans="1:18" x14ac:dyDescent="0.2">
      <c r="A478" s="206"/>
      <c r="B478" s="209"/>
      <c r="C478" s="204"/>
      <c r="D478" s="204"/>
      <c r="E478" s="204"/>
      <c r="F478" s="204"/>
      <c r="G478" s="204"/>
      <c r="H478" s="204"/>
      <c r="I478" s="204"/>
      <c r="J478" s="204"/>
      <c r="K478" s="205"/>
      <c r="L478" s="205"/>
      <c r="M478" s="205"/>
      <c r="N478" s="205"/>
      <c r="O478" s="205"/>
      <c r="P478" s="205"/>
      <c r="Q478" s="205"/>
      <c r="R478" s="205"/>
    </row>
    <row r="479" spans="1:18" x14ac:dyDescent="0.2">
      <c r="A479" s="206"/>
      <c r="B479" s="209"/>
      <c r="C479" s="204"/>
      <c r="D479" s="204"/>
      <c r="E479" s="204"/>
      <c r="F479" s="204"/>
      <c r="G479" s="204"/>
      <c r="H479" s="204"/>
      <c r="I479" s="204"/>
      <c r="J479" s="204"/>
      <c r="K479" s="205"/>
      <c r="L479" s="205"/>
      <c r="M479" s="205"/>
      <c r="N479" s="205"/>
      <c r="O479" s="205"/>
      <c r="P479" s="205"/>
      <c r="Q479" s="205"/>
      <c r="R479" s="205"/>
    </row>
    <row r="480" spans="1:18" x14ac:dyDescent="0.2">
      <c r="A480" s="206"/>
      <c r="B480" s="209"/>
      <c r="C480" s="204"/>
      <c r="D480" s="204"/>
      <c r="E480" s="204"/>
      <c r="F480" s="204"/>
      <c r="G480" s="204"/>
      <c r="H480" s="204"/>
      <c r="I480" s="204"/>
      <c r="J480" s="204"/>
      <c r="K480" s="205"/>
      <c r="L480" s="205"/>
      <c r="M480" s="205"/>
      <c r="N480" s="205"/>
      <c r="O480" s="205"/>
      <c r="P480" s="205"/>
      <c r="Q480" s="205"/>
      <c r="R480" s="205"/>
    </row>
    <row r="481" spans="1:18" x14ac:dyDescent="0.2">
      <c r="A481" s="206"/>
      <c r="B481" s="209"/>
      <c r="C481" s="204"/>
      <c r="D481" s="204"/>
      <c r="E481" s="204"/>
      <c r="F481" s="204"/>
      <c r="G481" s="204"/>
      <c r="H481" s="204"/>
      <c r="I481" s="204"/>
      <c r="J481" s="204"/>
      <c r="K481" s="205"/>
      <c r="L481" s="205"/>
      <c r="M481" s="205"/>
      <c r="N481" s="205"/>
      <c r="O481" s="205"/>
      <c r="P481" s="205"/>
      <c r="Q481" s="205"/>
      <c r="R481" s="205"/>
    </row>
    <row r="482" spans="1:18" x14ac:dyDescent="0.2">
      <c r="A482" s="206"/>
      <c r="B482" s="209"/>
      <c r="C482" s="204"/>
      <c r="D482" s="204"/>
      <c r="E482" s="204"/>
      <c r="F482" s="204"/>
      <c r="G482" s="204"/>
      <c r="H482" s="204"/>
      <c r="I482" s="204"/>
      <c r="J482" s="204"/>
      <c r="K482" s="205"/>
      <c r="L482" s="205"/>
      <c r="M482" s="205"/>
      <c r="N482" s="205"/>
      <c r="O482" s="205"/>
      <c r="P482" s="205"/>
      <c r="Q482" s="205"/>
      <c r="R482" s="205"/>
    </row>
    <row r="483" spans="1:18" x14ac:dyDescent="0.2">
      <c r="A483" s="206"/>
      <c r="B483" s="209"/>
      <c r="C483" s="204"/>
      <c r="D483" s="204"/>
      <c r="E483" s="204"/>
      <c r="F483" s="204"/>
      <c r="G483" s="204"/>
      <c r="H483" s="204"/>
      <c r="I483" s="204"/>
      <c r="J483" s="204"/>
      <c r="K483" s="205"/>
      <c r="L483" s="205"/>
      <c r="M483" s="205"/>
      <c r="N483" s="205"/>
      <c r="O483" s="205"/>
      <c r="P483" s="205"/>
      <c r="Q483" s="205"/>
      <c r="R483" s="205"/>
    </row>
    <row r="484" spans="1:18" x14ac:dyDescent="0.2">
      <c r="A484" s="206"/>
      <c r="B484" s="209"/>
      <c r="C484" s="204"/>
      <c r="D484" s="204"/>
      <c r="E484" s="204"/>
      <c r="F484" s="204"/>
      <c r="G484" s="204"/>
      <c r="H484" s="204"/>
      <c r="I484" s="204"/>
      <c r="J484" s="204"/>
      <c r="K484" s="205"/>
      <c r="L484" s="205"/>
      <c r="M484" s="205"/>
      <c r="N484" s="205"/>
      <c r="O484" s="205"/>
      <c r="P484" s="205"/>
      <c r="Q484" s="205"/>
      <c r="R484" s="205"/>
    </row>
    <row r="485" spans="1:18" x14ac:dyDescent="0.2">
      <c r="A485" s="206"/>
      <c r="B485" s="209"/>
      <c r="C485" s="204"/>
      <c r="D485" s="204"/>
      <c r="E485" s="204"/>
      <c r="F485" s="204"/>
      <c r="G485" s="204"/>
      <c r="H485" s="204"/>
      <c r="I485" s="204"/>
      <c r="J485" s="204"/>
      <c r="K485" s="205"/>
      <c r="L485" s="205"/>
      <c r="M485" s="205"/>
      <c r="N485" s="205"/>
      <c r="O485" s="205"/>
      <c r="P485" s="205"/>
      <c r="Q485" s="205"/>
      <c r="R485" s="205"/>
    </row>
    <row r="486" spans="1:18" x14ac:dyDescent="0.2">
      <c r="A486" s="206"/>
      <c r="B486" s="209"/>
      <c r="C486" s="204"/>
      <c r="D486" s="204"/>
      <c r="E486" s="204"/>
      <c r="F486" s="204"/>
      <c r="G486" s="204"/>
      <c r="H486" s="204"/>
      <c r="I486" s="204"/>
      <c r="J486" s="204"/>
      <c r="K486" s="205"/>
      <c r="L486" s="205"/>
      <c r="M486" s="205"/>
      <c r="N486" s="205"/>
      <c r="O486" s="205"/>
      <c r="P486" s="205"/>
      <c r="Q486" s="205"/>
      <c r="R486" s="205"/>
    </row>
    <row r="487" spans="1:18" x14ac:dyDescent="0.2">
      <c r="A487" s="206"/>
      <c r="B487" s="209"/>
      <c r="C487" s="204"/>
      <c r="D487" s="204"/>
      <c r="E487" s="204"/>
      <c r="F487" s="204"/>
      <c r="G487" s="204"/>
      <c r="H487" s="204"/>
      <c r="I487" s="204"/>
      <c r="J487" s="204"/>
      <c r="K487" s="205"/>
      <c r="L487" s="205"/>
      <c r="M487" s="205"/>
      <c r="N487" s="205"/>
      <c r="O487" s="205"/>
      <c r="P487" s="205"/>
      <c r="Q487" s="205"/>
      <c r="R487" s="205"/>
    </row>
    <row r="488" spans="1:18" x14ac:dyDescent="0.2">
      <c r="A488" s="206"/>
      <c r="B488" s="209"/>
      <c r="C488" s="204"/>
      <c r="D488" s="204"/>
      <c r="E488" s="204"/>
      <c r="F488" s="204"/>
      <c r="G488" s="204"/>
      <c r="H488" s="204"/>
      <c r="I488" s="204"/>
      <c r="J488" s="204"/>
      <c r="K488" s="205"/>
      <c r="L488" s="205"/>
      <c r="M488" s="205"/>
      <c r="N488" s="205"/>
      <c r="O488" s="205"/>
      <c r="P488" s="205"/>
      <c r="Q488" s="205"/>
      <c r="R488" s="205"/>
    </row>
    <row r="489" spans="1:18" x14ac:dyDescent="0.2">
      <c r="A489" s="206"/>
      <c r="B489" s="209"/>
      <c r="C489" s="204"/>
      <c r="D489" s="204"/>
      <c r="E489" s="204"/>
      <c r="F489" s="204"/>
      <c r="G489" s="204"/>
      <c r="H489" s="204"/>
      <c r="I489" s="204"/>
      <c r="J489" s="204"/>
      <c r="K489" s="205"/>
      <c r="L489" s="205"/>
      <c r="M489" s="205"/>
      <c r="N489" s="205"/>
      <c r="O489" s="205"/>
      <c r="P489" s="205"/>
      <c r="Q489" s="205"/>
      <c r="R489" s="205"/>
    </row>
    <row r="490" spans="1:18" x14ac:dyDescent="0.2">
      <c r="A490" s="206"/>
      <c r="B490" s="209"/>
      <c r="C490" s="204"/>
      <c r="D490" s="204"/>
      <c r="E490" s="204"/>
      <c r="F490" s="204"/>
      <c r="G490" s="204"/>
      <c r="H490" s="204"/>
      <c r="I490" s="204"/>
      <c r="J490" s="204"/>
      <c r="K490" s="205"/>
      <c r="L490" s="205"/>
      <c r="M490" s="205"/>
      <c r="N490" s="205"/>
      <c r="O490" s="205"/>
      <c r="P490" s="205"/>
      <c r="Q490" s="205"/>
      <c r="R490" s="205"/>
    </row>
    <row r="491" spans="1:18" x14ac:dyDescent="0.2">
      <c r="A491" s="206"/>
      <c r="B491" s="209"/>
      <c r="C491" s="204"/>
      <c r="D491" s="204"/>
      <c r="E491" s="204"/>
      <c r="F491" s="204"/>
      <c r="G491" s="204"/>
      <c r="H491" s="204"/>
      <c r="I491" s="204"/>
      <c r="J491" s="204"/>
      <c r="K491" s="205"/>
      <c r="L491" s="205"/>
      <c r="M491" s="205"/>
      <c r="N491" s="205"/>
      <c r="O491" s="205"/>
      <c r="P491" s="205"/>
      <c r="Q491" s="205"/>
      <c r="R491" s="205"/>
    </row>
    <row r="492" spans="1:18" x14ac:dyDescent="0.2">
      <c r="A492" s="206"/>
      <c r="B492" s="209"/>
      <c r="C492" s="206"/>
      <c r="D492" s="204"/>
      <c r="E492" s="206"/>
      <c r="F492" s="204"/>
      <c r="G492" s="206"/>
      <c r="H492" s="204"/>
      <c r="I492" s="206"/>
      <c r="J492" s="204"/>
      <c r="K492" s="206"/>
      <c r="L492" s="205"/>
      <c r="M492" s="206"/>
      <c r="N492" s="205"/>
      <c r="O492" s="206"/>
      <c r="P492" s="205"/>
      <c r="Q492" s="206"/>
      <c r="R492" s="205"/>
    </row>
    <row r="493" spans="1:18" x14ac:dyDescent="0.2">
      <c r="A493" s="206"/>
      <c r="B493" s="209"/>
      <c r="C493" s="204"/>
      <c r="D493" s="204"/>
      <c r="E493" s="204"/>
      <c r="F493" s="204"/>
      <c r="G493" s="204"/>
      <c r="H493" s="204"/>
      <c r="I493" s="204"/>
      <c r="J493" s="204"/>
      <c r="K493" s="205"/>
      <c r="L493" s="205"/>
      <c r="M493" s="205"/>
      <c r="N493" s="205"/>
      <c r="O493" s="205"/>
      <c r="P493" s="205"/>
      <c r="Q493" s="205"/>
      <c r="R493" s="205"/>
    </row>
    <row r="494" spans="1:18" x14ac:dyDescent="0.2">
      <c r="A494" s="206"/>
      <c r="B494" s="209"/>
      <c r="C494" s="204"/>
      <c r="D494" s="204"/>
      <c r="E494" s="204"/>
      <c r="F494" s="204"/>
      <c r="G494" s="204"/>
      <c r="H494" s="204"/>
      <c r="I494" s="204"/>
      <c r="J494" s="204"/>
      <c r="K494" s="205"/>
      <c r="L494" s="205"/>
      <c r="M494" s="205"/>
      <c r="N494" s="205"/>
      <c r="O494" s="205"/>
      <c r="P494" s="205"/>
      <c r="Q494" s="205"/>
      <c r="R494" s="205"/>
    </row>
    <row r="495" spans="1:18" x14ac:dyDescent="0.2">
      <c r="A495" s="206"/>
      <c r="B495" s="209"/>
      <c r="C495" s="204"/>
      <c r="D495" s="204"/>
      <c r="E495" s="204"/>
      <c r="F495" s="204"/>
      <c r="G495" s="204"/>
      <c r="H495" s="204"/>
      <c r="I495" s="204"/>
      <c r="J495" s="204"/>
      <c r="K495" s="205"/>
      <c r="L495" s="205"/>
      <c r="M495" s="205"/>
      <c r="N495" s="205"/>
      <c r="O495" s="205"/>
      <c r="P495" s="205"/>
      <c r="Q495" s="205"/>
      <c r="R495" s="205"/>
    </row>
    <row r="496" spans="1:18" x14ac:dyDescent="0.2">
      <c r="A496" s="206"/>
      <c r="B496" s="209"/>
      <c r="C496" s="204"/>
      <c r="D496" s="204"/>
      <c r="E496" s="204"/>
      <c r="F496" s="204"/>
      <c r="G496" s="204"/>
      <c r="H496" s="204"/>
      <c r="I496" s="204"/>
      <c r="J496" s="204"/>
      <c r="K496" s="205"/>
      <c r="L496" s="205"/>
      <c r="M496" s="205"/>
      <c r="N496" s="205"/>
      <c r="O496" s="205"/>
      <c r="P496" s="205"/>
      <c r="Q496" s="205"/>
      <c r="R496" s="205"/>
    </row>
    <row r="497" spans="1:18" x14ac:dyDescent="0.2">
      <c r="A497" s="206"/>
      <c r="B497" s="209"/>
      <c r="C497" s="204"/>
      <c r="D497" s="204"/>
      <c r="E497" s="204"/>
      <c r="F497" s="204"/>
      <c r="G497" s="204"/>
      <c r="H497" s="204"/>
      <c r="I497" s="204"/>
      <c r="J497" s="204"/>
      <c r="K497" s="205"/>
      <c r="L497" s="205"/>
      <c r="M497" s="205"/>
      <c r="N497" s="205"/>
      <c r="O497" s="205"/>
      <c r="P497" s="205"/>
      <c r="Q497" s="205"/>
      <c r="R497" s="205"/>
    </row>
    <row r="498" spans="1:18" x14ac:dyDescent="0.2">
      <c r="A498" s="206"/>
      <c r="B498" s="209"/>
      <c r="C498" s="204"/>
      <c r="D498" s="204"/>
      <c r="E498" s="204"/>
      <c r="F498" s="204"/>
      <c r="G498" s="204"/>
      <c r="H498" s="204"/>
      <c r="I498" s="204"/>
      <c r="J498" s="204"/>
      <c r="K498" s="205"/>
      <c r="L498" s="205"/>
      <c r="M498" s="205"/>
      <c r="N498" s="205"/>
      <c r="O498" s="205"/>
      <c r="P498" s="205"/>
      <c r="Q498" s="205"/>
      <c r="R498" s="205"/>
    </row>
    <row r="499" spans="1:18" x14ac:dyDescent="0.2">
      <c r="A499" s="206"/>
      <c r="B499" s="209"/>
      <c r="C499" s="204"/>
      <c r="D499" s="204"/>
      <c r="E499" s="204"/>
      <c r="F499" s="204"/>
      <c r="G499" s="204"/>
      <c r="H499" s="204"/>
      <c r="I499" s="204"/>
      <c r="J499" s="204"/>
      <c r="K499" s="205"/>
      <c r="L499" s="205"/>
      <c r="M499" s="205"/>
      <c r="N499" s="205"/>
      <c r="O499" s="205"/>
      <c r="P499" s="205"/>
      <c r="Q499" s="205"/>
      <c r="R499" s="205"/>
    </row>
    <row r="500" spans="1:18" x14ac:dyDescent="0.2">
      <c r="A500" s="206"/>
      <c r="B500" s="209"/>
      <c r="C500" s="204"/>
      <c r="D500" s="204"/>
      <c r="E500" s="204"/>
      <c r="F500" s="204"/>
      <c r="G500" s="204"/>
      <c r="H500" s="204"/>
      <c r="I500" s="204"/>
      <c r="J500" s="204"/>
      <c r="K500" s="205"/>
      <c r="L500" s="205"/>
      <c r="M500" s="205"/>
      <c r="N500" s="205"/>
      <c r="O500" s="205"/>
      <c r="P500" s="205"/>
      <c r="Q500" s="205"/>
      <c r="R500" s="205"/>
    </row>
    <row r="501" spans="1:18" x14ac:dyDescent="0.2">
      <c r="A501" s="206"/>
      <c r="B501" s="209"/>
      <c r="C501" s="204"/>
      <c r="D501" s="204"/>
      <c r="E501" s="204"/>
      <c r="F501" s="204"/>
      <c r="G501" s="204"/>
      <c r="H501" s="204"/>
      <c r="I501" s="204"/>
      <c r="J501" s="204"/>
      <c r="K501" s="205"/>
      <c r="L501" s="205"/>
      <c r="M501" s="205"/>
      <c r="N501" s="205"/>
      <c r="O501" s="205"/>
      <c r="P501" s="205"/>
      <c r="Q501" s="205"/>
      <c r="R501" s="205"/>
    </row>
    <row r="502" spans="1:18" x14ac:dyDescent="0.2">
      <c r="A502" s="206"/>
      <c r="B502" s="209"/>
      <c r="C502" s="204"/>
      <c r="D502" s="204"/>
      <c r="E502" s="204"/>
      <c r="F502" s="204"/>
      <c r="G502" s="204"/>
      <c r="H502" s="204"/>
      <c r="I502" s="204"/>
      <c r="J502" s="204"/>
      <c r="K502" s="205"/>
      <c r="L502" s="205"/>
      <c r="M502" s="205"/>
      <c r="N502" s="205"/>
      <c r="O502" s="205"/>
      <c r="P502" s="205"/>
      <c r="Q502" s="205"/>
      <c r="R502" s="205"/>
    </row>
    <row r="503" spans="1:18" x14ac:dyDescent="0.2">
      <c r="A503" s="206"/>
      <c r="B503" s="209"/>
      <c r="C503" s="204"/>
      <c r="D503" s="204"/>
      <c r="E503" s="204"/>
      <c r="F503" s="204"/>
      <c r="G503" s="204"/>
      <c r="H503" s="204"/>
      <c r="I503" s="204"/>
      <c r="J503" s="204"/>
      <c r="K503" s="205"/>
      <c r="L503" s="205"/>
      <c r="M503" s="205"/>
      <c r="N503" s="205"/>
      <c r="O503" s="205"/>
      <c r="P503" s="205"/>
      <c r="Q503" s="205"/>
      <c r="R503" s="205"/>
    </row>
    <row r="504" spans="1:18" x14ac:dyDescent="0.2">
      <c r="A504" s="206"/>
      <c r="B504" s="209"/>
      <c r="C504" s="204"/>
      <c r="D504" s="204"/>
      <c r="E504" s="204"/>
      <c r="F504" s="204"/>
      <c r="G504" s="204"/>
      <c r="H504" s="204"/>
      <c r="I504" s="204"/>
      <c r="J504" s="204"/>
      <c r="K504" s="205"/>
      <c r="L504" s="205"/>
      <c r="M504" s="205"/>
      <c r="N504" s="205"/>
      <c r="O504" s="205"/>
      <c r="P504" s="205"/>
      <c r="Q504" s="205"/>
      <c r="R504" s="205"/>
    </row>
    <row r="505" spans="1:18" x14ac:dyDescent="0.2">
      <c r="A505" s="206"/>
      <c r="B505" s="209"/>
      <c r="C505" s="204"/>
      <c r="D505" s="204"/>
      <c r="E505" s="204"/>
      <c r="F505" s="204"/>
      <c r="G505" s="204"/>
      <c r="H505" s="204"/>
      <c r="I505" s="204"/>
      <c r="J505" s="204"/>
      <c r="K505" s="205"/>
      <c r="L505" s="205"/>
      <c r="M505" s="205"/>
      <c r="N505" s="205"/>
      <c r="O505" s="205"/>
      <c r="P505" s="205"/>
      <c r="Q505" s="205"/>
      <c r="R505" s="205"/>
    </row>
    <row r="506" spans="1:18" x14ac:dyDescent="0.2">
      <c r="A506" s="206"/>
      <c r="B506" s="209"/>
      <c r="C506" s="204"/>
      <c r="D506" s="204"/>
      <c r="E506" s="204"/>
      <c r="F506" s="204"/>
      <c r="G506" s="204"/>
      <c r="H506" s="204"/>
      <c r="I506" s="204"/>
      <c r="J506" s="204"/>
      <c r="K506" s="205"/>
      <c r="L506" s="205"/>
      <c r="M506" s="205"/>
      <c r="N506" s="205"/>
      <c r="O506" s="205"/>
      <c r="P506" s="205"/>
      <c r="Q506" s="205"/>
      <c r="R506" s="205"/>
    </row>
    <row r="507" spans="1:18" x14ac:dyDescent="0.2">
      <c r="A507" s="206"/>
      <c r="B507" s="209"/>
      <c r="C507" s="204"/>
      <c r="D507" s="204"/>
      <c r="E507" s="204"/>
      <c r="F507" s="204"/>
      <c r="G507" s="204"/>
      <c r="H507" s="204"/>
      <c r="I507" s="204"/>
      <c r="J507" s="204"/>
      <c r="K507" s="205"/>
      <c r="L507" s="205"/>
      <c r="M507" s="205"/>
      <c r="N507" s="205"/>
      <c r="O507" s="205"/>
      <c r="P507" s="205"/>
      <c r="Q507" s="205"/>
      <c r="R507" s="205"/>
    </row>
    <row r="508" spans="1:18" x14ac:dyDescent="0.2">
      <c r="A508" s="206"/>
      <c r="B508" s="209"/>
      <c r="C508" s="204"/>
      <c r="D508" s="204"/>
      <c r="E508" s="204"/>
      <c r="F508" s="204"/>
      <c r="G508" s="204"/>
      <c r="H508" s="204"/>
      <c r="I508" s="204"/>
      <c r="J508" s="204"/>
      <c r="K508" s="205"/>
      <c r="L508" s="205"/>
      <c r="M508" s="205"/>
      <c r="N508" s="205"/>
      <c r="O508" s="205"/>
      <c r="P508" s="205"/>
      <c r="Q508" s="205"/>
      <c r="R508" s="205"/>
    </row>
    <row r="509" spans="1:18" x14ac:dyDescent="0.2">
      <c r="A509" s="206"/>
      <c r="B509" s="209"/>
      <c r="C509" s="204"/>
      <c r="D509" s="204"/>
      <c r="E509" s="204"/>
      <c r="F509" s="204"/>
      <c r="G509" s="204"/>
      <c r="H509" s="204"/>
      <c r="I509" s="204"/>
      <c r="J509" s="204"/>
      <c r="K509" s="205"/>
      <c r="L509" s="205"/>
      <c r="M509" s="205"/>
      <c r="N509" s="205"/>
      <c r="O509" s="205"/>
      <c r="P509" s="205"/>
      <c r="Q509" s="205"/>
      <c r="R509" s="205"/>
    </row>
    <row r="510" spans="1:18" x14ac:dyDescent="0.2">
      <c r="A510" s="206"/>
      <c r="B510" s="209"/>
      <c r="C510" s="204"/>
      <c r="D510" s="204"/>
      <c r="E510" s="204"/>
      <c r="F510" s="204"/>
      <c r="G510" s="204"/>
      <c r="H510" s="204"/>
      <c r="I510" s="204"/>
      <c r="J510" s="204"/>
      <c r="K510" s="205"/>
      <c r="L510" s="205"/>
      <c r="M510" s="205"/>
      <c r="N510" s="205"/>
      <c r="O510" s="205"/>
      <c r="P510" s="205"/>
      <c r="Q510" s="205"/>
      <c r="R510" s="205"/>
    </row>
    <row r="511" spans="1:18" x14ac:dyDescent="0.2">
      <c r="A511" s="206"/>
      <c r="B511" s="209"/>
      <c r="C511" s="204"/>
      <c r="D511" s="204"/>
      <c r="E511" s="204"/>
      <c r="F511" s="204"/>
      <c r="G511" s="204"/>
      <c r="H511" s="204"/>
      <c r="I511" s="204"/>
      <c r="J511" s="204"/>
      <c r="K511" s="205"/>
      <c r="L511" s="205"/>
      <c r="M511" s="205"/>
      <c r="N511" s="205"/>
      <c r="O511" s="205"/>
      <c r="P511" s="205"/>
      <c r="Q511" s="205"/>
      <c r="R511" s="205"/>
    </row>
    <row r="512" spans="1:18" x14ac:dyDescent="0.2">
      <c r="A512" s="206"/>
      <c r="B512" s="209"/>
      <c r="C512" s="204"/>
      <c r="D512" s="204"/>
      <c r="E512" s="204"/>
      <c r="F512" s="204"/>
      <c r="G512" s="204"/>
      <c r="H512" s="204"/>
      <c r="I512" s="204"/>
      <c r="J512" s="204"/>
      <c r="K512" s="205"/>
      <c r="L512" s="205"/>
      <c r="M512" s="205"/>
      <c r="N512" s="205"/>
      <c r="O512" s="205"/>
      <c r="P512" s="205"/>
      <c r="Q512" s="205"/>
      <c r="R512" s="205"/>
    </row>
    <row r="513" spans="1:18" x14ac:dyDescent="0.2">
      <c r="A513" s="206"/>
      <c r="B513" s="209"/>
      <c r="C513" s="204"/>
      <c r="D513" s="204"/>
      <c r="E513" s="204"/>
      <c r="F513" s="204"/>
      <c r="G513" s="204"/>
      <c r="H513" s="204"/>
      <c r="I513" s="204"/>
      <c r="J513" s="204"/>
      <c r="K513" s="205"/>
      <c r="L513" s="205"/>
      <c r="M513" s="205"/>
      <c r="N513" s="205"/>
      <c r="O513" s="205"/>
      <c r="P513" s="205"/>
      <c r="Q513" s="205"/>
      <c r="R513" s="205"/>
    </row>
    <row r="514" spans="1:18" x14ac:dyDescent="0.2">
      <c r="A514" s="206"/>
      <c r="B514" s="209"/>
      <c r="C514" s="204"/>
      <c r="D514" s="204"/>
      <c r="E514" s="204"/>
      <c r="F514" s="204"/>
      <c r="G514" s="204"/>
      <c r="H514" s="204"/>
      <c r="I514" s="204"/>
      <c r="J514" s="204"/>
      <c r="K514" s="205"/>
      <c r="L514" s="205"/>
      <c r="M514" s="205"/>
      <c r="N514" s="205"/>
      <c r="O514" s="205"/>
      <c r="P514" s="205"/>
      <c r="Q514" s="205"/>
      <c r="R514" s="205"/>
    </row>
    <row r="515" spans="1:18" x14ac:dyDescent="0.2">
      <c r="A515" s="206"/>
      <c r="B515" s="209"/>
      <c r="C515" s="204"/>
      <c r="D515" s="204"/>
      <c r="E515" s="204"/>
      <c r="F515" s="204"/>
      <c r="G515" s="204"/>
      <c r="H515" s="204"/>
      <c r="I515" s="204"/>
      <c r="J515" s="204"/>
      <c r="K515" s="205"/>
      <c r="L515" s="205"/>
      <c r="M515" s="205"/>
      <c r="N515" s="205"/>
      <c r="O515" s="205"/>
      <c r="P515" s="205"/>
      <c r="Q515" s="205"/>
      <c r="R515" s="205"/>
    </row>
    <row r="516" spans="1:18" x14ac:dyDescent="0.2">
      <c r="A516" s="206"/>
      <c r="B516" s="209"/>
      <c r="C516" s="204"/>
      <c r="D516" s="204"/>
      <c r="E516" s="204"/>
      <c r="F516" s="204"/>
      <c r="G516" s="204"/>
      <c r="H516" s="204"/>
      <c r="I516" s="204"/>
      <c r="J516" s="204"/>
      <c r="K516" s="205"/>
      <c r="L516" s="205"/>
      <c r="M516" s="205"/>
      <c r="N516" s="205"/>
      <c r="O516" s="205"/>
      <c r="P516" s="205"/>
      <c r="Q516" s="205"/>
      <c r="R516" s="205"/>
    </row>
    <row r="517" spans="1:18" x14ac:dyDescent="0.2">
      <c r="A517" s="206"/>
      <c r="B517" s="209"/>
      <c r="C517" s="204"/>
      <c r="D517" s="204"/>
      <c r="E517" s="204"/>
      <c r="F517" s="204"/>
      <c r="G517" s="204"/>
      <c r="H517" s="204"/>
      <c r="I517" s="204"/>
      <c r="J517" s="204"/>
      <c r="K517" s="205"/>
      <c r="L517" s="205"/>
      <c r="M517" s="205"/>
      <c r="N517" s="205"/>
      <c r="O517" s="205"/>
      <c r="P517" s="205"/>
      <c r="Q517" s="205"/>
      <c r="R517" s="205"/>
    </row>
    <row r="518" spans="1:18" x14ac:dyDescent="0.2">
      <c r="A518" s="206"/>
      <c r="B518" s="209"/>
      <c r="C518" s="204"/>
      <c r="D518" s="204"/>
      <c r="E518" s="204"/>
      <c r="F518" s="204"/>
      <c r="G518" s="204"/>
      <c r="H518" s="204"/>
      <c r="I518" s="204"/>
      <c r="J518" s="204"/>
      <c r="K518" s="205"/>
      <c r="L518" s="205"/>
      <c r="M518" s="205"/>
      <c r="N518" s="205"/>
      <c r="O518" s="205"/>
      <c r="P518" s="205"/>
      <c r="Q518" s="205"/>
      <c r="R518" s="205"/>
    </row>
    <row r="519" spans="1:18" x14ac:dyDescent="0.2">
      <c r="A519" s="206"/>
      <c r="B519" s="209"/>
      <c r="C519" s="204"/>
      <c r="D519" s="204"/>
      <c r="E519" s="204"/>
      <c r="F519" s="204"/>
      <c r="G519" s="204"/>
      <c r="H519" s="204"/>
      <c r="I519" s="204"/>
      <c r="J519" s="204"/>
      <c r="K519" s="205"/>
      <c r="L519" s="205"/>
      <c r="M519" s="205"/>
      <c r="N519" s="205"/>
      <c r="O519" s="205"/>
      <c r="P519" s="205"/>
      <c r="Q519" s="205"/>
      <c r="R519" s="205"/>
    </row>
    <row r="520" spans="1:18" x14ac:dyDescent="0.2">
      <c r="A520" s="206"/>
      <c r="B520" s="209"/>
      <c r="C520" s="204"/>
      <c r="D520" s="204"/>
      <c r="E520" s="204"/>
      <c r="F520" s="204"/>
      <c r="G520" s="204"/>
      <c r="H520" s="204"/>
      <c r="I520" s="204"/>
      <c r="J520" s="204"/>
      <c r="K520" s="205"/>
      <c r="L520" s="205"/>
      <c r="M520" s="205"/>
      <c r="N520" s="205"/>
      <c r="O520" s="205"/>
      <c r="P520" s="205"/>
      <c r="Q520" s="205"/>
      <c r="R520" s="205"/>
    </row>
    <row r="521" spans="1:18" x14ac:dyDescent="0.2">
      <c r="A521" s="206"/>
      <c r="B521" s="209"/>
      <c r="C521" s="204"/>
      <c r="D521" s="204"/>
      <c r="E521" s="204"/>
      <c r="F521" s="204"/>
      <c r="G521" s="204"/>
      <c r="H521" s="204"/>
      <c r="I521" s="204"/>
      <c r="J521" s="204"/>
      <c r="K521" s="205"/>
      <c r="L521" s="205"/>
      <c r="M521" s="205"/>
      <c r="N521" s="205"/>
      <c r="O521" s="205"/>
      <c r="P521" s="205"/>
      <c r="Q521" s="205"/>
      <c r="R521" s="205"/>
    </row>
    <row r="522" spans="1:18" x14ac:dyDescent="0.2">
      <c r="A522" s="206"/>
      <c r="B522" s="209"/>
      <c r="C522" s="204"/>
      <c r="D522" s="204"/>
      <c r="E522" s="204"/>
      <c r="F522" s="204"/>
      <c r="G522" s="204"/>
      <c r="H522" s="204"/>
      <c r="I522" s="204"/>
      <c r="J522" s="204"/>
      <c r="K522" s="205"/>
      <c r="L522" s="205"/>
      <c r="M522" s="205"/>
      <c r="N522" s="205"/>
      <c r="O522" s="205"/>
      <c r="P522" s="205"/>
      <c r="Q522" s="205"/>
      <c r="R522" s="205"/>
    </row>
    <row r="523" spans="1:18" x14ac:dyDescent="0.2">
      <c r="A523" s="206"/>
      <c r="B523" s="209"/>
      <c r="C523" s="206"/>
      <c r="D523" s="206"/>
      <c r="E523" s="206"/>
      <c r="F523" s="206"/>
      <c r="G523" s="206"/>
      <c r="H523" s="206"/>
      <c r="I523" s="206"/>
      <c r="J523" s="206"/>
      <c r="K523" s="206"/>
      <c r="L523" s="206"/>
      <c r="M523" s="206"/>
      <c r="N523" s="206"/>
      <c r="O523" s="206"/>
      <c r="P523" s="206"/>
      <c r="Q523" s="206"/>
      <c r="R523" s="206"/>
    </row>
    <row r="524" spans="1:18" x14ac:dyDescent="0.2">
      <c r="A524" s="206"/>
      <c r="B524" s="209"/>
      <c r="C524" s="206"/>
      <c r="D524" s="206"/>
      <c r="E524" s="206"/>
      <c r="F524" s="206"/>
      <c r="G524" s="206"/>
      <c r="H524" s="206"/>
      <c r="I524" s="206"/>
      <c r="J524" s="206"/>
      <c r="K524" s="206"/>
      <c r="L524" s="206"/>
      <c r="M524" s="206"/>
      <c r="N524" s="206"/>
      <c r="O524" s="206"/>
      <c r="P524" s="206"/>
      <c r="Q524" s="206"/>
      <c r="R524" s="206"/>
    </row>
    <row r="525" spans="1:18" x14ac:dyDescent="0.2">
      <c r="A525" s="206"/>
      <c r="B525" s="209"/>
      <c r="C525" s="204"/>
      <c r="D525" s="204"/>
      <c r="E525" s="204"/>
      <c r="F525" s="204"/>
      <c r="G525" s="204"/>
      <c r="H525" s="204"/>
      <c r="I525" s="204"/>
      <c r="J525" s="204"/>
      <c r="K525" s="205"/>
      <c r="L525" s="205"/>
      <c r="M525" s="205"/>
      <c r="N525" s="205"/>
      <c r="O525" s="205"/>
      <c r="P525" s="205"/>
      <c r="Q525" s="205"/>
      <c r="R525" s="205"/>
    </row>
    <row r="526" spans="1:18" x14ac:dyDescent="0.2">
      <c r="A526" s="206"/>
      <c r="B526" s="209"/>
      <c r="C526" s="204"/>
      <c r="D526" s="204"/>
      <c r="E526" s="204"/>
      <c r="F526" s="204"/>
      <c r="G526" s="204"/>
      <c r="H526" s="204"/>
      <c r="I526" s="204"/>
      <c r="J526" s="204"/>
      <c r="K526" s="205"/>
      <c r="L526" s="205"/>
      <c r="M526" s="205"/>
      <c r="N526" s="205"/>
      <c r="O526" s="205"/>
      <c r="P526" s="205"/>
      <c r="Q526" s="205"/>
      <c r="R526" s="205"/>
    </row>
    <row r="527" spans="1:18" x14ac:dyDescent="0.2">
      <c r="A527" s="206"/>
      <c r="B527" s="209"/>
      <c r="C527" s="204"/>
      <c r="D527" s="204"/>
      <c r="E527" s="204"/>
      <c r="F527" s="204"/>
      <c r="G527" s="204"/>
      <c r="H527" s="204"/>
      <c r="I527" s="204"/>
      <c r="J527" s="204"/>
      <c r="K527" s="205"/>
      <c r="L527" s="205"/>
      <c r="M527" s="205"/>
      <c r="N527" s="205"/>
      <c r="O527" s="205"/>
      <c r="P527" s="205"/>
      <c r="Q527" s="205"/>
      <c r="R527" s="205"/>
    </row>
    <row r="528" spans="1:18" x14ac:dyDescent="0.2">
      <c r="A528" s="206"/>
      <c r="B528" s="209"/>
      <c r="C528" s="204"/>
      <c r="D528" s="204"/>
      <c r="E528" s="204"/>
      <c r="F528" s="204"/>
      <c r="G528" s="204"/>
      <c r="H528" s="204"/>
      <c r="I528" s="204"/>
      <c r="J528" s="204"/>
      <c r="K528" s="205"/>
      <c r="L528" s="205"/>
      <c r="M528" s="205"/>
      <c r="N528" s="205"/>
      <c r="O528" s="205"/>
      <c r="P528" s="205"/>
      <c r="Q528" s="205"/>
      <c r="R528" s="205"/>
    </row>
    <row r="529" spans="1:18" x14ac:dyDescent="0.2">
      <c r="A529" s="206"/>
      <c r="B529" s="209"/>
      <c r="C529" s="204"/>
      <c r="D529" s="204"/>
      <c r="E529" s="204"/>
      <c r="F529" s="204"/>
      <c r="G529" s="204"/>
      <c r="H529" s="204"/>
      <c r="I529" s="204"/>
      <c r="J529" s="204"/>
      <c r="K529" s="205"/>
      <c r="L529" s="205"/>
      <c r="M529" s="205"/>
      <c r="N529" s="205"/>
      <c r="O529" s="205"/>
      <c r="P529" s="205"/>
      <c r="Q529" s="205"/>
      <c r="R529" s="205"/>
    </row>
    <row r="530" spans="1:18" x14ac:dyDescent="0.2">
      <c r="A530" s="206"/>
      <c r="B530" s="209"/>
      <c r="C530" s="204"/>
      <c r="D530" s="204"/>
      <c r="E530" s="204"/>
      <c r="F530" s="204"/>
      <c r="G530" s="204"/>
      <c r="H530" s="204"/>
      <c r="I530" s="204"/>
      <c r="J530" s="204"/>
      <c r="K530" s="205"/>
      <c r="L530" s="205"/>
      <c r="M530" s="205"/>
      <c r="N530" s="205"/>
      <c r="O530" s="205"/>
      <c r="P530" s="205"/>
      <c r="Q530" s="205"/>
      <c r="R530" s="205"/>
    </row>
    <row r="531" spans="1:18" x14ac:dyDescent="0.2">
      <c r="A531" s="206"/>
      <c r="B531" s="209"/>
      <c r="C531" s="204"/>
      <c r="D531" s="204"/>
      <c r="E531" s="204"/>
      <c r="F531" s="204"/>
      <c r="G531" s="204"/>
      <c r="H531" s="204"/>
      <c r="I531" s="204"/>
      <c r="J531" s="204"/>
      <c r="K531" s="205"/>
      <c r="L531" s="205"/>
      <c r="M531" s="205"/>
      <c r="N531" s="205"/>
      <c r="O531" s="205"/>
      <c r="P531" s="205"/>
      <c r="Q531" s="205"/>
      <c r="R531" s="205"/>
    </row>
    <row r="532" spans="1:18" x14ac:dyDescent="0.2">
      <c r="A532" s="206"/>
      <c r="B532" s="209"/>
      <c r="C532" s="204"/>
      <c r="D532" s="204"/>
      <c r="E532" s="204"/>
      <c r="F532" s="204"/>
      <c r="G532" s="204"/>
      <c r="H532" s="204"/>
      <c r="I532" s="204"/>
      <c r="J532" s="204"/>
      <c r="K532" s="205"/>
      <c r="L532" s="205"/>
      <c r="M532" s="205"/>
      <c r="N532" s="205"/>
      <c r="O532" s="205"/>
      <c r="P532" s="205"/>
      <c r="Q532" s="205"/>
      <c r="R532" s="205"/>
    </row>
    <row r="533" spans="1:18" x14ac:dyDescent="0.2">
      <c r="A533" s="206"/>
      <c r="B533" s="209"/>
      <c r="C533" s="204"/>
      <c r="D533" s="204"/>
      <c r="E533" s="204"/>
      <c r="F533" s="204"/>
      <c r="G533" s="204"/>
      <c r="H533" s="204"/>
      <c r="I533" s="204"/>
      <c r="J533" s="204"/>
      <c r="K533" s="205"/>
      <c r="L533" s="205"/>
      <c r="M533" s="205"/>
      <c r="N533" s="205"/>
      <c r="O533" s="205"/>
      <c r="P533" s="205"/>
      <c r="Q533" s="205"/>
      <c r="R533" s="205"/>
    </row>
    <row r="534" spans="1:18" x14ac:dyDescent="0.2">
      <c r="A534" s="206"/>
      <c r="B534" s="209"/>
      <c r="C534" s="204"/>
      <c r="D534" s="204"/>
      <c r="E534" s="204"/>
      <c r="F534" s="204"/>
      <c r="G534" s="204"/>
      <c r="H534" s="204"/>
      <c r="I534" s="204"/>
      <c r="J534" s="204"/>
      <c r="K534" s="205"/>
      <c r="L534" s="205"/>
      <c r="M534" s="205"/>
      <c r="N534" s="205"/>
      <c r="O534" s="205"/>
      <c r="P534" s="205"/>
      <c r="Q534" s="205"/>
      <c r="R534" s="205"/>
    </row>
    <row r="535" spans="1:18" x14ac:dyDescent="0.2">
      <c r="A535" s="206"/>
      <c r="B535" s="209"/>
      <c r="C535" s="204"/>
      <c r="D535" s="204"/>
      <c r="E535" s="204"/>
      <c r="F535" s="204"/>
      <c r="G535" s="204"/>
      <c r="H535" s="204"/>
      <c r="I535" s="204"/>
      <c r="J535" s="204"/>
      <c r="K535" s="205"/>
      <c r="L535" s="205"/>
      <c r="M535" s="205"/>
      <c r="N535" s="205"/>
      <c r="O535" s="205"/>
      <c r="P535" s="205"/>
      <c r="Q535" s="205"/>
      <c r="R535" s="205"/>
    </row>
    <row r="536" spans="1:18" x14ac:dyDescent="0.2">
      <c r="A536" s="206"/>
      <c r="B536" s="209"/>
      <c r="C536" s="204"/>
      <c r="D536" s="204"/>
      <c r="E536" s="204"/>
      <c r="F536" s="204"/>
      <c r="G536" s="204"/>
      <c r="H536" s="204"/>
      <c r="I536" s="204"/>
      <c r="J536" s="204"/>
      <c r="K536" s="205"/>
      <c r="L536" s="205"/>
      <c r="M536" s="205"/>
      <c r="N536" s="205"/>
      <c r="O536" s="205"/>
      <c r="P536" s="205"/>
      <c r="Q536" s="205"/>
      <c r="R536" s="205"/>
    </row>
    <row r="537" spans="1:18" x14ac:dyDescent="0.2">
      <c r="A537" s="206"/>
      <c r="B537" s="209"/>
      <c r="C537" s="204"/>
      <c r="D537" s="204"/>
      <c r="E537" s="204"/>
      <c r="F537" s="204"/>
      <c r="G537" s="204"/>
      <c r="H537" s="204"/>
      <c r="I537" s="204"/>
      <c r="J537" s="204"/>
      <c r="K537" s="205"/>
      <c r="L537" s="205"/>
      <c r="M537" s="205"/>
      <c r="N537" s="205"/>
      <c r="O537" s="205"/>
      <c r="P537" s="205"/>
      <c r="Q537" s="205"/>
      <c r="R537" s="205"/>
    </row>
    <row r="538" spans="1:18" x14ac:dyDescent="0.2">
      <c r="A538" s="206"/>
      <c r="B538" s="209"/>
      <c r="C538" s="204"/>
      <c r="D538" s="204"/>
      <c r="E538" s="204"/>
      <c r="F538" s="204"/>
      <c r="G538" s="204"/>
      <c r="H538" s="204"/>
      <c r="I538" s="204"/>
      <c r="J538" s="204"/>
      <c r="K538" s="205"/>
      <c r="L538" s="205"/>
      <c r="M538" s="205"/>
      <c r="N538" s="205"/>
      <c r="O538" s="205"/>
      <c r="P538" s="205"/>
      <c r="Q538" s="205"/>
      <c r="R538" s="205"/>
    </row>
    <row r="539" spans="1:18" x14ac:dyDescent="0.2">
      <c r="A539" s="206"/>
      <c r="B539" s="209"/>
      <c r="C539" s="204"/>
      <c r="D539" s="204"/>
      <c r="E539" s="204"/>
      <c r="F539" s="204"/>
      <c r="G539" s="204"/>
      <c r="H539" s="204"/>
      <c r="I539" s="204"/>
      <c r="J539" s="204"/>
      <c r="K539" s="205"/>
      <c r="L539" s="205"/>
      <c r="M539" s="205"/>
      <c r="N539" s="205"/>
      <c r="O539" s="205"/>
      <c r="P539" s="205"/>
      <c r="Q539" s="205"/>
      <c r="R539" s="205"/>
    </row>
    <row r="540" spans="1:18" x14ac:dyDescent="0.2">
      <c r="A540" s="206"/>
      <c r="B540" s="209"/>
      <c r="C540" s="204"/>
      <c r="D540" s="204"/>
      <c r="E540" s="204"/>
      <c r="F540" s="204"/>
      <c r="G540" s="204"/>
      <c r="H540" s="204"/>
      <c r="I540" s="204"/>
      <c r="J540" s="204"/>
      <c r="K540" s="205"/>
      <c r="L540" s="205"/>
      <c r="M540" s="205"/>
      <c r="N540" s="205"/>
      <c r="O540" s="205"/>
      <c r="P540" s="205"/>
      <c r="Q540" s="205"/>
      <c r="R540" s="205"/>
    </row>
    <row r="541" spans="1:18" x14ac:dyDescent="0.2">
      <c r="A541" s="206"/>
      <c r="B541" s="209"/>
      <c r="C541" s="204"/>
      <c r="D541" s="204"/>
      <c r="E541" s="204"/>
      <c r="F541" s="204"/>
      <c r="G541" s="204"/>
      <c r="H541" s="204"/>
      <c r="I541" s="204"/>
      <c r="J541" s="204"/>
      <c r="K541" s="205"/>
      <c r="L541" s="205"/>
      <c r="M541" s="205"/>
      <c r="N541" s="205"/>
      <c r="O541" s="205"/>
      <c r="P541" s="205"/>
      <c r="Q541" s="205"/>
      <c r="R541" s="205"/>
    </row>
    <row r="542" spans="1:18" x14ac:dyDescent="0.2">
      <c r="A542" s="206"/>
      <c r="B542" s="209"/>
      <c r="C542" s="204"/>
      <c r="D542" s="204"/>
      <c r="E542" s="204"/>
      <c r="F542" s="204"/>
      <c r="G542" s="204"/>
      <c r="H542" s="204"/>
      <c r="I542" s="204"/>
      <c r="J542" s="204"/>
      <c r="K542" s="205"/>
      <c r="L542" s="205"/>
      <c r="M542" s="205"/>
      <c r="N542" s="205"/>
      <c r="O542" s="205"/>
      <c r="P542" s="205"/>
      <c r="Q542" s="205"/>
      <c r="R542" s="205"/>
    </row>
    <row r="543" spans="1:18" x14ac:dyDescent="0.2">
      <c r="A543" s="206"/>
      <c r="B543" s="209"/>
      <c r="C543" s="204"/>
      <c r="D543" s="204"/>
      <c r="E543" s="204"/>
      <c r="F543" s="204"/>
      <c r="G543" s="204"/>
      <c r="H543" s="204"/>
      <c r="I543" s="204"/>
      <c r="J543" s="204"/>
      <c r="K543" s="205"/>
      <c r="L543" s="205"/>
      <c r="M543" s="205"/>
      <c r="N543" s="205"/>
      <c r="O543" s="205"/>
      <c r="P543" s="205"/>
      <c r="Q543" s="205"/>
      <c r="R543" s="205"/>
    </row>
    <row r="544" spans="1:18" x14ac:dyDescent="0.2">
      <c r="A544" s="206"/>
      <c r="B544" s="209"/>
      <c r="C544" s="204"/>
      <c r="D544" s="204"/>
      <c r="E544" s="204"/>
      <c r="F544" s="204"/>
      <c r="G544" s="204"/>
      <c r="H544" s="204"/>
      <c r="I544" s="204"/>
      <c r="J544" s="204"/>
      <c r="K544" s="205"/>
      <c r="L544" s="205"/>
      <c r="M544" s="205"/>
      <c r="N544" s="205"/>
      <c r="O544" s="205"/>
      <c r="P544" s="205"/>
      <c r="Q544" s="205"/>
      <c r="R544" s="205"/>
    </row>
    <row r="545" spans="1:18" x14ac:dyDescent="0.2">
      <c r="A545" s="206"/>
      <c r="B545" s="209"/>
      <c r="C545" s="204"/>
      <c r="D545" s="204"/>
      <c r="E545" s="204"/>
      <c r="F545" s="204"/>
      <c r="G545" s="204"/>
      <c r="H545" s="204"/>
      <c r="I545" s="204"/>
      <c r="J545" s="204"/>
      <c r="K545" s="205"/>
      <c r="L545" s="205"/>
      <c r="M545" s="205"/>
      <c r="N545" s="205"/>
      <c r="O545" s="205"/>
      <c r="P545" s="205"/>
      <c r="Q545" s="205"/>
      <c r="R545" s="205"/>
    </row>
    <row r="546" spans="1:18" x14ac:dyDescent="0.2">
      <c r="A546" s="206"/>
      <c r="B546" s="209"/>
      <c r="C546" s="204"/>
      <c r="D546" s="204"/>
      <c r="E546" s="204"/>
      <c r="F546" s="204"/>
      <c r="G546" s="204"/>
      <c r="H546" s="204"/>
      <c r="I546" s="204"/>
      <c r="J546" s="204"/>
      <c r="K546" s="205"/>
      <c r="L546" s="205"/>
      <c r="M546" s="205"/>
      <c r="N546" s="205"/>
      <c r="O546" s="205"/>
      <c r="P546" s="205"/>
      <c r="Q546" s="205"/>
      <c r="R546" s="205"/>
    </row>
    <row r="547" spans="1:18" x14ac:dyDescent="0.2">
      <c r="A547" s="206"/>
      <c r="B547" s="209"/>
      <c r="C547" s="204"/>
      <c r="D547" s="204"/>
      <c r="E547" s="204"/>
      <c r="F547" s="204"/>
      <c r="G547" s="204"/>
      <c r="H547" s="204"/>
      <c r="I547" s="204"/>
      <c r="J547" s="204"/>
      <c r="K547" s="205"/>
      <c r="L547" s="205"/>
      <c r="M547" s="205"/>
      <c r="N547" s="205"/>
      <c r="O547" s="205"/>
      <c r="P547" s="205"/>
      <c r="Q547" s="205"/>
      <c r="R547" s="205"/>
    </row>
    <row r="548" spans="1:18" x14ac:dyDescent="0.2">
      <c r="A548" s="206"/>
      <c r="B548" s="209"/>
      <c r="C548" s="204"/>
      <c r="D548" s="204"/>
      <c r="E548" s="204"/>
      <c r="F548" s="204"/>
      <c r="G548" s="204"/>
      <c r="H548" s="204"/>
      <c r="I548" s="204"/>
      <c r="J548" s="204"/>
      <c r="K548" s="205"/>
      <c r="L548" s="205"/>
      <c r="M548" s="205"/>
      <c r="N548" s="205"/>
      <c r="O548" s="205"/>
      <c r="P548" s="205"/>
      <c r="Q548" s="205"/>
      <c r="R548" s="205"/>
    </row>
    <row r="549" spans="1:18" x14ac:dyDescent="0.2">
      <c r="A549" s="206"/>
      <c r="B549" s="209"/>
      <c r="C549" s="204"/>
      <c r="D549" s="204"/>
      <c r="E549" s="204"/>
      <c r="F549" s="204"/>
      <c r="G549" s="204"/>
      <c r="H549" s="204"/>
      <c r="I549" s="204"/>
      <c r="J549" s="204"/>
      <c r="K549" s="205"/>
      <c r="L549" s="205"/>
      <c r="M549" s="205"/>
      <c r="N549" s="205"/>
      <c r="O549" s="205"/>
      <c r="P549" s="205"/>
      <c r="Q549" s="205"/>
      <c r="R549" s="205"/>
    </row>
    <row r="550" spans="1:18" x14ac:dyDescent="0.2">
      <c r="A550" s="206"/>
      <c r="B550" s="209"/>
      <c r="C550" s="204"/>
      <c r="D550" s="204"/>
      <c r="E550" s="204"/>
      <c r="F550" s="204"/>
      <c r="G550" s="204"/>
      <c r="H550" s="204"/>
      <c r="I550" s="204"/>
      <c r="J550" s="204"/>
      <c r="K550" s="205"/>
      <c r="L550" s="205"/>
      <c r="M550" s="205"/>
      <c r="N550" s="205"/>
      <c r="O550" s="205"/>
      <c r="P550" s="205"/>
      <c r="Q550" s="205"/>
      <c r="R550" s="205"/>
    </row>
    <row r="551" spans="1:18" x14ac:dyDescent="0.2">
      <c r="A551" s="206"/>
      <c r="B551" s="209"/>
      <c r="C551" s="204"/>
      <c r="D551" s="204"/>
      <c r="E551" s="204"/>
      <c r="F551" s="204"/>
      <c r="G551" s="204"/>
      <c r="H551" s="204"/>
      <c r="I551" s="204"/>
      <c r="J551" s="204"/>
      <c r="K551" s="205"/>
      <c r="L551" s="205"/>
      <c r="M551" s="205"/>
      <c r="N551" s="205"/>
      <c r="O551" s="205"/>
      <c r="P551" s="205"/>
      <c r="Q551" s="205"/>
      <c r="R551" s="205"/>
    </row>
    <row r="552" spans="1:18" x14ac:dyDescent="0.2">
      <c r="A552" s="206"/>
      <c r="B552" s="209"/>
      <c r="C552" s="204"/>
      <c r="D552" s="204"/>
      <c r="E552" s="204"/>
      <c r="F552" s="204"/>
      <c r="G552" s="204"/>
      <c r="H552" s="204"/>
      <c r="I552" s="204"/>
      <c r="J552" s="204"/>
      <c r="K552" s="205"/>
      <c r="L552" s="205"/>
      <c r="M552" s="205"/>
      <c r="N552" s="205"/>
      <c r="O552" s="205"/>
      <c r="P552" s="205"/>
      <c r="Q552" s="205"/>
      <c r="R552" s="205"/>
    </row>
    <row r="553" spans="1:18" x14ac:dyDescent="0.2">
      <c r="A553" s="206"/>
      <c r="B553" s="209"/>
      <c r="C553" s="204"/>
      <c r="D553" s="204"/>
      <c r="E553" s="204"/>
      <c r="F553" s="204"/>
      <c r="G553" s="204"/>
      <c r="H553" s="204"/>
      <c r="I553" s="204"/>
      <c r="J553" s="204"/>
      <c r="K553" s="205"/>
      <c r="L553" s="205"/>
      <c r="M553" s="205"/>
      <c r="N553" s="205"/>
      <c r="O553" s="205"/>
      <c r="P553" s="205"/>
      <c r="Q553" s="205"/>
      <c r="R553" s="205"/>
    </row>
    <row r="554" spans="1:18" x14ac:dyDescent="0.2">
      <c r="A554" s="206"/>
      <c r="B554" s="209"/>
      <c r="C554" s="204"/>
      <c r="D554" s="204"/>
      <c r="E554" s="204"/>
      <c r="F554" s="204"/>
      <c r="G554" s="204"/>
      <c r="H554" s="204"/>
      <c r="I554" s="204"/>
      <c r="J554" s="204"/>
      <c r="K554" s="205"/>
      <c r="L554" s="205"/>
      <c r="M554" s="205"/>
      <c r="N554" s="205"/>
      <c r="O554" s="205"/>
      <c r="P554" s="205"/>
      <c r="Q554" s="205"/>
      <c r="R554" s="205"/>
    </row>
    <row r="555" spans="1:18" x14ac:dyDescent="0.2">
      <c r="A555" s="206"/>
      <c r="B555" s="209"/>
      <c r="C555" s="204"/>
      <c r="D555" s="204"/>
      <c r="E555" s="204"/>
      <c r="F555" s="204"/>
      <c r="G555" s="204"/>
      <c r="H555" s="204"/>
      <c r="I555" s="204"/>
      <c r="J555" s="204"/>
      <c r="K555" s="205"/>
      <c r="L555" s="205"/>
      <c r="M555" s="205"/>
      <c r="N555" s="205"/>
      <c r="O555" s="205"/>
      <c r="P555" s="205"/>
      <c r="Q555" s="205"/>
      <c r="R555" s="205"/>
    </row>
    <row r="556" spans="1:18" x14ac:dyDescent="0.2">
      <c r="A556" s="206"/>
      <c r="B556" s="209"/>
      <c r="C556" s="206"/>
      <c r="D556" s="204"/>
      <c r="E556" s="204"/>
      <c r="F556" s="204"/>
      <c r="G556" s="204"/>
      <c r="H556" s="204"/>
      <c r="I556" s="204"/>
      <c r="J556" s="204"/>
      <c r="K556" s="206"/>
      <c r="L556" s="205"/>
      <c r="M556" s="205"/>
      <c r="N556" s="205"/>
      <c r="O556" s="205"/>
      <c r="P556" s="205"/>
      <c r="Q556" s="205"/>
      <c r="R556" s="205"/>
    </row>
    <row r="557" spans="1:18" x14ac:dyDescent="0.2">
      <c r="A557" s="206"/>
      <c r="B557" s="209"/>
      <c r="C557" s="204"/>
      <c r="D557" s="204"/>
      <c r="E557" s="204"/>
      <c r="F557" s="204"/>
      <c r="G557" s="204"/>
      <c r="H557" s="204"/>
      <c r="I557" s="204"/>
      <c r="J557" s="204"/>
      <c r="K557" s="205"/>
      <c r="L557" s="205"/>
      <c r="M557" s="205"/>
      <c r="N557" s="205"/>
      <c r="O557" s="205"/>
      <c r="P557" s="205"/>
      <c r="Q557" s="205"/>
      <c r="R557" s="205"/>
    </row>
    <row r="558" spans="1:18" x14ac:dyDescent="0.2">
      <c r="A558" s="206"/>
      <c r="B558" s="209"/>
      <c r="C558" s="204"/>
      <c r="D558" s="204"/>
      <c r="E558" s="204"/>
      <c r="F558" s="204"/>
      <c r="G558" s="204"/>
      <c r="H558" s="204"/>
      <c r="I558" s="204"/>
      <c r="J558" s="204"/>
      <c r="K558" s="205"/>
      <c r="L558" s="205"/>
      <c r="M558" s="205"/>
      <c r="N558" s="205"/>
      <c r="O558" s="205"/>
      <c r="P558" s="205"/>
      <c r="Q558" s="205"/>
      <c r="R558" s="205"/>
    </row>
    <row r="559" spans="1:18" x14ac:dyDescent="0.2">
      <c r="A559" s="206"/>
      <c r="B559" s="209"/>
      <c r="C559" s="204"/>
      <c r="D559" s="204"/>
      <c r="E559" s="204"/>
      <c r="F559" s="204"/>
      <c r="G559" s="204"/>
      <c r="H559" s="204"/>
      <c r="I559" s="204"/>
      <c r="J559" s="204"/>
      <c r="K559" s="205"/>
      <c r="L559" s="205"/>
      <c r="M559" s="205"/>
      <c r="N559" s="205"/>
      <c r="O559" s="205"/>
      <c r="P559" s="205"/>
      <c r="Q559" s="205"/>
      <c r="R559" s="205"/>
    </row>
    <row r="560" spans="1:18" x14ac:dyDescent="0.2">
      <c r="A560" s="206"/>
      <c r="B560" s="209"/>
      <c r="C560" s="204"/>
      <c r="D560" s="204"/>
      <c r="E560" s="204"/>
      <c r="F560" s="204"/>
      <c r="G560" s="204"/>
      <c r="H560" s="204"/>
      <c r="I560" s="204"/>
      <c r="J560" s="204"/>
      <c r="K560" s="205"/>
      <c r="L560" s="205"/>
      <c r="M560" s="205"/>
      <c r="N560" s="205"/>
      <c r="O560" s="205"/>
      <c r="P560" s="205"/>
      <c r="Q560" s="205"/>
      <c r="R560" s="205"/>
    </row>
    <row r="561" spans="1:18" x14ac:dyDescent="0.2">
      <c r="A561" s="206"/>
      <c r="B561" s="209"/>
      <c r="C561" s="204"/>
      <c r="D561" s="204"/>
      <c r="E561" s="204"/>
      <c r="F561" s="204"/>
      <c r="G561" s="204"/>
      <c r="H561" s="204"/>
      <c r="I561" s="204"/>
      <c r="J561" s="204"/>
      <c r="K561" s="205"/>
      <c r="L561" s="205"/>
      <c r="M561" s="205"/>
      <c r="N561" s="205"/>
      <c r="O561" s="205"/>
      <c r="P561" s="205"/>
      <c r="Q561" s="205"/>
      <c r="R561" s="205"/>
    </row>
    <row r="562" spans="1:18" x14ac:dyDescent="0.2">
      <c r="A562" s="206"/>
      <c r="B562" s="209"/>
      <c r="C562" s="204"/>
      <c r="D562" s="204"/>
      <c r="E562" s="204"/>
      <c r="F562" s="204"/>
      <c r="G562" s="204"/>
      <c r="H562" s="204"/>
      <c r="I562" s="204"/>
      <c r="J562" s="204"/>
      <c r="K562" s="205"/>
      <c r="L562" s="205"/>
      <c r="M562" s="205"/>
      <c r="N562" s="205"/>
      <c r="O562" s="205"/>
      <c r="P562" s="205"/>
      <c r="Q562" s="205"/>
      <c r="R562" s="205"/>
    </row>
    <row r="563" spans="1:18" x14ac:dyDescent="0.2">
      <c r="A563" s="206"/>
      <c r="B563" s="209"/>
      <c r="C563" s="204"/>
      <c r="D563" s="204"/>
      <c r="E563" s="204"/>
      <c r="F563" s="204"/>
      <c r="G563" s="204"/>
      <c r="H563" s="204"/>
      <c r="I563" s="204"/>
      <c r="J563" s="204"/>
      <c r="K563" s="205"/>
      <c r="L563" s="205"/>
      <c r="M563" s="205"/>
      <c r="N563" s="205"/>
      <c r="O563" s="205"/>
      <c r="P563" s="205"/>
      <c r="Q563" s="205"/>
      <c r="R563" s="205"/>
    </row>
    <row r="564" spans="1:18" x14ac:dyDescent="0.2">
      <c r="A564" s="206"/>
      <c r="B564" s="209"/>
      <c r="C564" s="204"/>
      <c r="D564" s="204"/>
      <c r="E564" s="204"/>
      <c r="F564" s="204"/>
      <c r="G564" s="204"/>
      <c r="H564" s="204"/>
      <c r="I564" s="204"/>
      <c r="J564" s="204"/>
      <c r="K564" s="205"/>
      <c r="L564" s="205"/>
      <c r="M564" s="205"/>
      <c r="N564" s="205"/>
      <c r="O564" s="205"/>
      <c r="P564" s="205"/>
      <c r="Q564" s="205"/>
      <c r="R564" s="205"/>
    </row>
    <row r="565" spans="1:18" x14ac:dyDescent="0.2">
      <c r="A565" s="206"/>
      <c r="B565" s="209"/>
      <c r="C565" s="204"/>
      <c r="D565" s="204"/>
      <c r="E565" s="204"/>
      <c r="F565" s="204"/>
      <c r="G565" s="204"/>
      <c r="H565" s="204"/>
      <c r="I565" s="204"/>
      <c r="J565" s="204"/>
      <c r="K565" s="205"/>
      <c r="L565" s="205"/>
      <c r="M565" s="205"/>
      <c r="N565" s="205"/>
      <c r="O565" s="205"/>
      <c r="P565" s="205"/>
      <c r="Q565" s="205"/>
      <c r="R565" s="205"/>
    </row>
    <row r="566" spans="1:18" x14ac:dyDescent="0.2">
      <c r="A566" s="206"/>
      <c r="B566" s="209"/>
      <c r="C566" s="204"/>
      <c r="D566" s="204"/>
      <c r="E566" s="204"/>
      <c r="F566" s="204"/>
      <c r="G566" s="204"/>
      <c r="H566" s="204"/>
      <c r="I566" s="204"/>
      <c r="J566" s="204"/>
      <c r="K566" s="205"/>
      <c r="L566" s="205"/>
      <c r="M566" s="205"/>
      <c r="N566" s="205"/>
      <c r="O566" s="205"/>
      <c r="P566" s="205"/>
      <c r="Q566" s="205"/>
      <c r="R566" s="205"/>
    </row>
    <row r="567" spans="1:18" x14ac:dyDescent="0.2">
      <c r="A567" s="206"/>
      <c r="B567" s="209"/>
      <c r="C567" s="204"/>
      <c r="D567" s="204"/>
      <c r="E567" s="204"/>
      <c r="F567" s="204"/>
      <c r="G567" s="204"/>
      <c r="H567" s="204"/>
      <c r="I567" s="204"/>
      <c r="J567" s="204"/>
      <c r="K567" s="205"/>
      <c r="L567" s="205"/>
      <c r="M567" s="205"/>
      <c r="N567" s="205"/>
      <c r="O567" s="205"/>
      <c r="P567" s="205"/>
      <c r="Q567" s="205"/>
      <c r="R567" s="205"/>
    </row>
    <row r="568" spans="1:18" x14ac:dyDescent="0.2">
      <c r="A568" s="206"/>
      <c r="B568" s="209"/>
      <c r="C568" s="204"/>
      <c r="D568" s="204"/>
      <c r="E568" s="204"/>
      <c r="F568" s="204"/>
      <c r="G568" s="204"/>
      <c r="H568" s="204"/>
      <c r="I568" s="204"/>
      <c r="J568" s="204"/>
      <c r="K568" s="205"/>
      <c r="L568" s="205"/>
      <c r="M568" s="205"/>
      <c r="N568" s="205"/>
      <c r="O568" s="205"/>
      <c r="P568" s="205"/>
      <c r="Q568" s="205"/>
      <c r="R568" s="205"/>
    </row>
    <row r="569" spans="1:18" x14ac:dyDescent="0.2">
      <c r="A569" s="206"/>
      <c r="B569" s="209"/>
      <c r="C569" s="204"/>
      <c r="D569" s="204"/>
      <c r="E569" s="204"/>
      <c r="F569" s="204"/>
      <c r="G569" s="204"/>
      <c r="H569" s="204"/>
      <c r="I569" s="204"/>
      <c r="J569" s="204"/>
      <c r="K569" s="205"/>
      <c r="L569" s="205"/>
      <c r="M569" s="205"/>
      <c r="N569" s="205"/>
      <c r="O569" s="205"/>
      <c r="P569" s="205"/>
      <c r="Q569" s="205"/>
      <c r="R569" s="205"/>
    </row>
    <row r="570" spans="1:18" x14ac:dyDescent="0.2">
      <c r="A570" s="206"/>
      <c r="B570" s="209"/>
      <c r="C570" s="204"/>
      <c r="D570" s="204"/>
      <c r="E570" s="204"/>
      <c r="F570" s="204"/>
      <c r="G570" s="204"/>
      <c r="H570" s="204"/>
      <c r="I570" s="204"/>
      <c r="J570" s="204"/>
      <c r="K570" s="205"/>
      <c r="L570" s="205"/>
      <c r="M570" s="205"/>
      <c r="N570" s="205"/>
      <c r="O570" s="205"/>
      <c r="P570" s="205"/>
      <c r="Q570" s="205"/>
      <c r="R570" s="205"/>
    </row>
    <row r="571" spans="1:18" x14ac:dyDescent="0.2">
      <c r="A571" s="206"/>
      <c r="B571" s="209"/>
      <c r="C571" s="204"/>
      <c r="D571" s="204"/>
      <c r="E571" s="204"/>
      <c r="F571" s="204"/>
      <c r="G571" s="204"/>
      <c r="H571" s="204"/>
      <c r="I571" s="204"/>
      <c r="J571" s="204"/>
      <c r="K571" s="205"/>
      <c r="L571" s="205"/>
      <c r="M571" s="205"/>
      <c r="N571" s="205"/>
      <c r="O571" s="205"/>
      <c r="P571" s="205"/>
      <c r="Q571" s="205"/>
      <c r="R571" s="205"/>
    </row>
    <row r="572" spans="1:18" x14ac:dyDescent="0.2">
      <c r="A572" s="206"/>
      <c r="B572" s="209"/>
      <c r="C572" s="204"/>
      <c r="D572" s="204"/>
      <c r="E572" s="204"/>
      <c r="F572" s="204"/>
      <c r="G572" s="204"/>
      <c r="H572" s="204"/>
      <c r="I572" s="204"/>
      <c r="J572" s="204"/>
      <c r="K572" s="205"/>
      <c r="L572" s="205"/>
      <c r="M572" s="205"/>
      <c r="N572" s="205"/>
      <c r="O572" s="205"/>
      <c r="P572" s="205"/>
      <c r="Q572" s="205"/>
      <c r="R572" s="205"/>
    </row>
    <row r="573" spans="1:18" x14ac:dyDescent="0.2">
      <c r="A573" s="206"/>
      <c r="B573" s="209"/>
      <c r="C573" s="204"/>
      <c r="D573" s="204"/>
      <c r="E573" s="204"/>
      <c r="F573" s="204"/>
      <c r="G573" s="204"/>
      <c r="H573" s="204"/>
      <c r="I573" s="204"/>
      <c r="J573" s="204"/>
      <c r="K573" s="205"/>
      <c r="L573" s="205"/>
      <c r="M573" s="205"/>
      <c r="N573" s="205"/>
      <c r="O573" s="205"/>
      <c r="P573" s="205"/>
      <c r="Q573" s="205"/>
      <c r="R573" s="205"/>
    </row>
    <row r="574" spans="1:18" x14ac:dyDescent="0.2">
      <c r="A574" s="206"/>
      <c r="B574" s="209"/>
      <c r="C574" s="204"/>
      <c r="D574" s="204"/>
      <c r="E574" s="204"/>
      <c r="F574" s="204"/>
      <c r="G574" s="204"/>
      <c r="H574" s="204"/>
      <c r="I574" s="204"/>
      <c r="J574" s="204"/>
      <c r="K574" s="205"/>
      <c r="L574" s="205"/>
      <c r="M574" s="205"/>
      <c r="N574" s="205"/>
      <c r="O574" s="205"/>
      <c r="P574" s="205"/>
      <c r="Q574" s="205"/>
      <c r="R574" s="205"/>
    </row>
    <row r="575" spans="1:18" x14ac:dyDescent="0.2">
      <c r="A575" s="206"/>
      <c r="B575" s="209"/>
      <c r="C575" s="204"/>
      <c r="D575" s="204"/>
      <c r="E575" s="204"/>
      <c r="F575" s="204"/>
      <c r="G575" s="204"/>
      <c r="H575" s="204"/>
      <c r="I575" s="204"/>
      <c r="J575" s="204"/>
      <c r="K575" s="205"/>
      <c r="L575" s="205"/>
      <c r="M575" s="205"/>
      <c r="N575" s="205"/>
      <c r="O575" s="205"/>
      <c r="P575" s="205"/>
      <c r="Q575" s="205"/>
      <c r="R575" s="205"/>
    </row>
    <row r="576" spans="1:18" x14ac:dyDescent="0.2">
      <c r="A576" s="206"/>
      <c r="B576" s="209"/>
      <c r="C576" s="204"/>
      <c r="D576" s="204"/>
      <c r="E576" s="204"/>
      <c r="F576" s="204"/>
      <c r="G576" s="204"/>
      <c r="H576" s="204"/>
      <c r="I576" s="204"/>
      <c r="J576" s="204"/>
      <c r="K576" s="205"/>
      <c r="L576" s="205"/>
      <c r="M576" s="205"/>
      <c r="N576" s="205"/>
      <c r="O576" s="205"/>
      <c r="P576" s="205"/>
      <c r="Q576" s="205"/>
      <c r="R576" s="205"/>
    </row>
    <row r="577" spans="1:18" x14ac:dyDescent="0.2">
      <c r="A577" s="206"/>
      <c r="B577" s="209"/>
      <c r="C577" s="204"/>
      <c r="D577" s="204"/>
      <c r="E577" s="204"/>
      <c r="F577" s="204"/>
      <c r="G577" s="204"/>
      <c r="H577" s="204"/>
      <c r="I577" s="204"/>
      <c r="J577" s="204"/>
      <c r="K577" s="205"/>
      <c r="L577" s="205"/>
      <c r="M577" s="205"/>
      <c r="N577" s="205"/>
      <c r="O577" s="205"/>
      <c r="P577" s="205"/>
      <c r="Q577" s="205"/>
      <c r="R577" s="205"/>
    </row>
    <row r="578" spans="1:18" x14ac:dyDescent="0.2">
      <c r="A578" s="206"/>
      <c r="B578" s="209"/>
      <c r="C578" s="204"/>
      <c r="D578" s="204"/>
      <c r="E578" s="204"/>
      <c r="F578" s="204"/>
      <c r="G578" s="204"/>
      <c r="H578" s="204"/>
      <c r="I578" s="204"/>
      <c r="J578" s="204"/>
      <c r="K578" s="205"/>
      <c r="L578" s="205"/>
      <c r="M578" s="205"/>
      <c r="N578" s="205"/>
      <c r="O578" s="205"/>
      <c r="P578" s="205"/>
      <c r="Q578" s="205"/>
      <c r="R578" s="205"/>
    </row>
    <row r="579" spans="1:18" x14ac:dyDescent="0.2">
      <c r="A579" s="206"/>
      <c r="B579" s="209"/>
      <c r="C579" s="204"/>
      <c r="D579" s="204"/>
      <c r="E579" s="204"/>
      <c r="F579" s="204"/>
      <c r="G579" s="204"/>
      <c r="H579" s="204"/>
      <c r="I579" s="204"/>
      <c r="J579" s="204"/>
      <c r="K579" s="205"/>
      <c r="L579" s="205"/>
      <c r="M579" s="205"/>
      <c r="N579" s="205"/>
      <c r="O579" s="205"/>
      <c r="P579" s="205"/>
      <c r="Q579" s="205"/>
      <c r="R579" s="205"/>
    </row>
    <row r="580" spans="1:18" x14ac:dyDescent="0.2">
      <c r="A580" s="206"/>
      <c r="B580" s="209"/>
      <c r="C580" s="204"/>
      <c r="D580" s="204"/>
      <c r="E580" s="204"/>
      <c r="F580" s="204"/>
      <c r="G580" s="204"/>
      <c r="H580" s="204"/>
      <c r="I580" s="204"/>
      <c r="J580" s="204"/>
      <c r="K580" s="205"/>
      <c r="L580" s="205"/>
      <c r="M580" s="205"/>
      <c r="N580" s="205"/>
      <c r="O580" s="205"/>
      <c r="P580" s="205"/>
      <c r="Q580" s="205"/>
      <c r="R580" s="205"/>
    </row>
    <row r="581" spans="1:18" x14ac:dyDescent="0.2">
      <c r="A581" s="206"/>
      <c r="B581" s="209"/>
      <c r="C581" s="204"/>
      <c r="D581" s="204"/>
      <c r="E581" s="204"/>
      <c r="F581" s="204"/>
      <c r="G581" s="204"/>
      <c r="H581" s="204"/>
      <c r="I581" s="204"/>
      <c r="J581" s="204"/>
      <c r="K581" s="205"/>
      <c r="L581" s="205"/>
      <c r="M581" s="205"/>
      <c r="N581" s="205"/>
      <c r="O581" s="205"/>
      <c r="P581" s="205"/>
      <c r="Q581" s="205"/>
      <c r="R581" s="205"/>
    </row>
    <row r="582" spans="1:18" x14ac:dyDescent="0.2">
      <c r="A582" s="206"/>
      <c r="B582" s="209"/>
      <c r="C582" s="204"/>
      <c r="D582" s="204"/>
      <c r="E582" s="204"/>
      <c r="F582" s="204"/>
      <c r="G582" s="204"/>
      <c r="H582" s="204"/>
      <c r="I582" s="204"/>
      <c r="J582" s="204"/>
      <c r="K582" s="205"/>
      <c r="L582" s="205"/>
      <c r="M582" s="205"/>
      <c r="N582" s="205"/>
      <c r="O582" s="205"/>
      <c r="P582" s="205"/>
      <c r="Q582" s="205"/>
      <c r="R582" s="205"/>
    </row>
    <row r="583" spans="1:18" x14ac:dyDescent="0.2">
      <c r="A583" s="206"/>
      <c r="B583" s="209"/>
      <c r="C583" s="204"/>
      <c r="D583" s="204"/>
      <c r="E583" s="204"/>
      <c r="F583" s="204"/>
      <c r="G583" s="204"/>
      <c r="H583" s="204"/>
      <c r="I583" s="204"/>
      <c r="J583" s="204"/>
      <c r="K583" s="205"/>
      <c r="L583" s="205"/>
      <c r="M583" s="205"/>
      <c r="N583" s="205"/>
      <c r="O583" s="205"/>
      <c r="P583" s="205"/>
      <c r="Q583" s="205"/>
      <c r="R583" s="205"/>
    </row>
    <row r="584" spans="1:18" x14ac:dyDescent="0.2">
      <c r="A584" s="206"/>
      <c r="B584" s="209"/>
      <c r="C584" s="204"/>
      <c r="D584" s="204"/>
      <c r="E584" s="204"/>
      <c r="F584" s="204"/>
      <c r="G584" s="204"/>
      <c r="H584" s="204"/>
      <c r="I584" s="204"/>
      <c r="J584" s="204"/>
      <c r="K584" s="205"/>
      <c r="L584" s="205"/>
      <c r="M584" s="205"/>
      <c r="N584" s="205"/>
      <c r="O584" s="205"/>
      <c r="P584" s="205"/>
      <c r="Q584" s="205"/>
      <c r="R584" s="205"/>
    </row>
    <row r="585" spans="1:18" x14ac:dyDescent="0.2">
      <c r="A585" s="206"/>
      <c r="B585" s="209"/>
      <c r="C585" s="204"/>
      <c r="D585" s="204"/>
      <c r="E585" s="204"/>
      <c r="F585" s="204"/>
      <c r="G585" s="204"/>
      <c r="H585" s="204"/>
      <c r="I585" s="204"/>
      <c r="J585" s="204"/>
      <c r="K585" s="205"/>
      <c r="L585" s="205"/>
      <c r="M585" s="205"/>
      <c r="N585" s="205"/>
      <c r="O585" s="205"/>
      <c r="P585" s="205"/>
      <c r="Q585" s="205"/>
      <c r="R585" s="205"/>
    </row>
    <row r="586" spans="1:18" x14ac:dyDescent="0.2">
      <c r="A586" s="206"/>
      <c r="B586" s="209"/>
      <c r="C586" s="204"/>
      <c r="D586" s="204"/>
      <c r="E586" s="204"/>
      <c r="F586" s="204"/>
      <c r="G586" s="204"/>
      <c r="H586" s="204"/>
      <c r="I586" s="204"/>
      <c r="J586" s="204"/>
      <c r="K586" s="205"/>
      <c r="L586" s="205"/>
      <c r="M586" s="205"/>
      <c r="N586" s="205"/>
      <c r="O586" s="205"/>
      <c r="P586" s="205"/>
      <c r="Q586" s="205"/>
      <c r="R586" s="205"/>
    </row>
    <row r="587" spans="1:18" x14ac:dyDescent="0.2">
      <c r="A587" s="206"/>
      <c r="B587" s="209"/>
      <c r="C587" s="206"/>
      <c r="D587" s="204"/>
      <c r="E587" s="206"/>
      <c r="F587" s="204"/>
      <c r="G587" s="206"/>
      <c r="H587" s="204"/>
      <c r="I587" s="206"/>
      <c r="J587" s="204"/>
      <c r="K587" s="206"/>
      <c r="L587" s="205"/>
      <c r="M587" s="206"/>
      <c r="N587" s="205"/>
      <c r="O587" s="206"/>
      <c r="P587" s="205"/>
      <c r="Q587" s="206"/>
      <c r="R587" s="205"/>
    </row>
    <row r="588" spans="1:18" x14ac:dyDescent="0.2">
      <c r="A588" s="206"/>
      <c r="B588" s="209"/>
      <c r="C588" s="204"/>
      <c r="D588" s="204"/>
      <c r="E588" s="204"/>
      <c r="F588" s="204"/>
      <c r="G588" s="204"/>
      <c r="H588" s="204"/>
      <c r="I588" s="204"/>
      <c r="J588" s="204"/>
      <c r="K588" s="205"/>
      <c r="L588" s="205"/>
      <c r="M588" s="205"/>
      <c r="N588" s="205"/>
      <c r="O588" s="205"/>
      <c r="P588" s="205"/>
      <c r="Q588" s="205"/>
      <c r="R588" s="205"/>
    </row>
    <row r="589" spans="1:18" x14ac:dyDescent="0.2">
      <c r="A589" s="206"/>
      <c r="B589" s="209"/>
      <c r="C589" s="204"/>
      <c r="D589" s="204"/>
      <c r="E589" s="204"/>
      <c r="F589" s="204"/>
      <c r="G589" s="204"/>
      <c r="H589" s="204"/>
      <c r="I589" s="204"/>
      <c r="J589" s="204"/>
      <c r="K589" s="205"/>
      <c r="L589" s="205"/>
      <c r="M589" s="205"/>
      <c r="N589" s="205"/>
      <c r="O589" s="205"/>
      <c r="P589" s="205"/>
      <c r="Q589" s="205"/>
      <c r="R589" s="205"/>
    </row>
    <row r="590" spans="1:18" x14ac:dyDescent="0.2">
      <c r="A590" s="206"/>
      <c r="B590" s="209"/>
      <c r="C590" s="204"/>
      <c r="D590" s="204"/>
      <c r="E590" s="204"/>
      <c r="F590" s="204"/>
      <c r="G590" s="204"/>
      <c r="H590" s="204"/>
      <c r="I590" s="204"/>
      <c r="J590" s="204"/>
      <c r="K590" s="205"/>
      <c r="L590" s="205"/>
      <c r="M590" s="205"/>
      <c r="N590" s="205"/>
      <c r="O590" s="205"/>
      <c r="P590" s="205"/>
      <c r="Q590" s="205"/>
      <c r="R590" s="205"/>
    </row>
    <row r="591" spans="1:18" x14ac:dyDescent="0.2">
      <c r="A591" s="206"/>
      <c r="B591" s="209"/>
      <c r="C591" s="204"/>
      <c r="D591" s="204"/>
      <c r="E591" s="204"/>
      <c r="F591" s="204"/>
      <c r="G591" s="204"/>
      <c r="H591" s="204"/>
      <c r="I591" s="204"/>
      <c r="J591" s="204"/>
      <c r="K591" s="205"/>
      <c r="L591" s="205"/>
      <c r="M591" s="205"/>
      <c r="N591" s="205"/>
      <c r="O591" s="205"/>
      <c r="P591" s="205"/>
      <c r="Q591" s="205"/>
      <c r="R591" s="205"/>
    </row>
    <row r="592" spans="1:18" x14ac:dyDescent="0.2">
      <c r="A592" s="206"/>
      <c r="B592" s="209"/>
      <c r="C592" s="204"/>
      <c r="D592" s="204"/>
      <c r="E592" s="204"/>
      <c r="F592" s="204"/>
      <c r="G592" s="204"/>
      <c r="H592" s="204"/>
      <c r="I592" s="204"/>
      <c r="J592" s="204"/>
      <c r="K592" s="205"/>
      <c r="L592" s="205"/>
      <c r="M592" s="205"/>
      <c r="N592" s="205"/>
      <c r="O592" s="205"/>
      <c r="P592" s="205"/>
      <c r="Q592" s="205"/>
      <c r="R592" s="205"/>
    </row>
    <row r="593" spans="1:18" x14ac:dyDescent="0.2">
      <c r="A593" s="206"/>
      <c r="B593" s="209"/>
      <c r="C593" s="204"/>
      <c r="D593" s="204"/>
      <c r="E593" s="204"/>
      <c r="F593" s="204"/>
      <c r="G593" s="204"/>
      <c r="H593" s="204"/>
      <c r="I593" s="204"/>
      <c r="J593" s="204"/>
      <c r="K593" s="205"/>
      <c r="L593" s="205"/>
      <c r="M593" s="205"/>
      <c r="N593" s="205"/>
      <c r="O593" s="205"/>
      <c r="P593" s="205"/>
      <c r="Q593" s="205"/>
      <c r="R593" s="205"/>
    </row>
    <row r="594" spans="1:18" x14ac:dyDescent="0.2">
      <c r="A594" s="206"/>
      <c r="B594" s="209"/>
      <c r="C594" s="204"/>
      <c r="D594" s="204"/>
      <c r="E594" s="204"/>
      <c r="F594" s="204"/>
      <c r="G594" s="204"/>
      <c r="H594" s="204"/>
      <c r="I594" s="204"/>
      <c r="J594" s="204"/>
      <c r="K594" s="205"/>
      <c r="L594" s="205"/>
      <c r="M594" s="205"/>
      <c r="N594" s="205"/>
      <c r="O594" s="205"/>
      <c r="P594" s="205"/>
      <c r="Q594" s="205"/>
      <c r="R594" s="205"/>
    </row>
    <row r="595" spans="1:18" x14ac:dyDescent="0.2">
      <c r="A595" s="206"/>
      <c r="B595" s="209"/>
      <c r="C595" s="204"/>
      <c r="D595" s="204"/>
      <c r="E595" s="204"/>
      <c r="F595" s="204"/>
      <c r="G595" s="204"/>
      <c r="H595" s="204"/>
      <c r="I595" s="204"/>
      <c r="J595" s="204"/>
      <c r="K595" s="205"/>
      <c r="L595" s="205"/>
      <c r="M595" s="205"/>
      <c r="N595" s="205"/>
      <c r="O595" s="205"/>
      <c r="P595" s="205"/>
      <c r="Q595" s="205"/>
      <c r="R595" s="205"/>
    </row>
    <row r="596" spans="1:18" x14ac:dyDescent="0.2">
      <c r="A596" s="206"/>
      <c r="B596" s="209"/>
      <c r="C596" s="204"/>
      <c r="D596" s="204"/>
      <c r="E596" s="204"/>
      <c r="F596" s="204"/>
      <c r="G596" s="204"/>
      <c r="H596" s="204"/>
      <c r="I596" s="204"/>
      <c r="J596" s="204"/>
      <c r="K596" s="205"/>
      <c r="L596" s="205"/>
      <c r="M596" s="205"/>
      <c r="N596" s="205"/>
      <c r="O596" s="205"/>
      <c r="P596" s="205"/>
      <c r="Q596" s="205"/>
      <c r="R596" s="205"/>
    </row>
    <row r="597" spans="1:18" x14ac:dyDescent="0.2">
      <c r="A597" s="206"/>
      <c r="B597" s="209"/>
      <c r="C597" s="204"/>
      <c r="D597" s="204"/>
      <c r="E597" s="204"/>
      <c r="F597" s="204"/>
      <c r="G597" s="204"/>
      <c r="H597" s="204"/>
      <c r="I597" s="204"/>
      <c r="J597" s="204"/>
      <c r="K597" s="205"/>
      <c r="L597" s="205"/>
      <c r="M597" s="205"/>
      <c r="N597" s="205"/>
      <c r="O597" s="205"/>
      <c r="P597" s="205"/>
      <c r="Q597" s="205"/>
      <c r="R597" s="205"/>
    </row>
    <row r="598" spans="1:18" x14ac:dyDescent="0.2">
      <c r="A598" s="206"/>
      <c r="B598" s="209"/>
      <c r="C598" s="204"/>
      <c r="D598" s="204"/>
      <c r="E598" s="204"/>
      <c r="F598" s="204"/>
      <c r="G598" s="204"/>
      <c r="H598" s="204"/>
      <c r="I598" s="204"/>
      <c r="J598" s="204"/>
      <c r="K598" s="205"/>
      <c r="L598" s="205"/>
      <c r="M598" s="205"/>
      <c r="N598" s="205"/>
      <c r="O598" s="205"/>
      <c r="P598" s="205"/>
      <c r="Q598" s="205"/>
      <c r="R598" s="205"/>
    </row>
    <row r="599" spans="1:18" x14ac:dyDescent="0.2">
      <c r="A599" s="206"/>
      <c r="B599" s="209"/>
      <c r="C599" s="204"/>
      <c r="D599" s="204"/>
      <c r="E599" s="204"/>
      <c r="F599" s="204"/>
      <c r="G599" s="204"/>
      <c r="H599" s="204"/>
      <c r="I599" s="204"/>
      <c r="J599" s="204"/>
      <c r="K599" s="205"/>
      <c r="L599" s="205"/>
      <c r="M599" s="205"/>
      <c r="N599" s="205"/>
      <c r="O599" s="205"/>
      <c r="P599" s="205"/>
      <c r="Q599" s="205"/>
      <c r="R599" s="205"/>
    </row>
    <row r="600" spans="1:18" x14ac:dyDescent="0.2">
      <c r="A600" s="206"/>
      <c r="B600" s="209"/>
      <c r="C600" s="204"/>
      <c r="D600" s="204"/>
      <c r="E600" s="204"/>
      <c r="F600" s="204"/>
      <c r="G600" s="204"/>
      <c r="H600" s="204"/>
      <c r="I600" s="204"/>
      <c r="J600" s="204"/>
      <c r="K600" s="205"/>
      <c r="L600" s="205"/>
      <c r="M600" s="205"/>
      <c r="N600" s="205"/>
      <c r="O600" s="205"/>
      <c r="P600" s="205"/>
      <c r="Q600" s="205"/>
      <c r="R600" s="205"/>
    </row>
    <row r="601" spans="1:18" x14ac:dyDescent="0.2">
      <c r="A601" s="206"/>
      <c r="B601" s="209"/>
      <c r="C601" s="204"/>
      <c r="D601" s="204"/>
      <c r="E601" s="204"/>
      <c r="F601" s="204"/>
      <c r="G601" s="204"/>
      <c r="H601" s="204"/>
      <c r="I601" s="204"/>
      <c r="J601" s="204"/>
      <c r="K601" s="205"/>
      <c r="L601" s="205"/>
      <c r="M601" s="205"/>
      <c r="N601" s="205"/>
      <c r="O601" s="205"/>
      <c r="P601" s="205"/>
      <c r="Q601" s="205"/>
      <c r="R601" s="205"/>
    </row>
    <row r="602" spans="1:18" x14ac:dyDescent="0.2">
      <c r="A602" s="206"/>
      <c r="B602" s="209"/>
      <c r="C602" s="204"/>
      <c r="D602" s="204"/>
      <c r="E602" s="204"/>
      <c r="F602" s="204"/>
      <c r="G602" s="204"/>
      <c r="H602" s="204"/>
      <c r="I602" s="204"/>
      <c r="J602" s="204"/>
      <c r="K602" s="205"/>
      <c r="L602" s="205"/>
      <c r="M602" s="205"/>
      <c r="N602" s="205"/>
      <c r="O602" s="205"/>
      <c r="P602" s="205"/>
      <c r="Q602" s="205"/>
      <c r="R602" s="205"/>
    </row>
    <row r="603" spans="1:18" x14ac:dyDescent="0.2">
      <c r="A603" s="206"/>
      <c r="B603" s="209"/>
      <c r="C603" s="204"/>
      <c r="D603" s="204"/>
      <c r="E603" s="204"/>
      <c r="F603" s="204"/>
      <c r="G603" s="204"/>
      <c r="H603" s="204"/>
      <c r="I603" s="204"/>
      <c r="J603" s="204"/>
      <c r="K603" s="205"/>
      <c r="L603" s="205"/>
      <c r="M603" s="205"/>
      <c r="N603" s="205"/>
      <c r="O603" s="205"/>
      <c r="P603" s="205"/>
      <c r="Q603" s="205"/>
      <c r="R603" s="205"/>
    </row>
    <row r="604" spans="1:18" x14ac:dyDescent="0.2">
      <c r="A604" s="206"/>
      <c r="B604" s="209"/>
      <c r="C604" s="204"/>
      <c r="D604" s="204"/>
      <c r="E604" s="204"/>
      <c r="F604" s="204"/>
      <c r="G604" s="204"/>
      <c r="H604" s="204"/>
      <c r="I604" s="204"/>
      <c r="J604" s="204"/>
      <c r="K604" s="205"/>
      <c r="L604" s="205"/>
      <c r="M604" s="205"/>
      <c r="N604" s="205"/>
      <c r="O604" s="205"/>
      <c r="P604" s="205"/>
      <c r="Q604" s="205"/>
      <c r="R604" s="205"/>
    </row>
    <row r="605" spans="1:18" x14ac:dyDescent="0.2">
      <c r="A605" s="206"/>
      <c r="B605" s="209"/>
      <c r="C605" s="204"/>
      <c r="D605" s="204"/>
      <c r="E605" s="204"/>
      <c r="F605" s="204"/>
      <c r="G605" s="204"/>
      <c r="H605" s="204"/>
      <c r="I605" s="204"/>
      <c r="J605" s="204"/>
      <c r="K605" s="205"/>
      <c r="L605" s="205"/>
      <c r="M605" s="205"/>
      <c r="N605" s="205"/>
      <c r="O605" s="205"/>
      <c r="P605" s="205"/>
      <c r="Q605" s="205"/>
      <c r="R605" s="205"/>
    </row>
    <row r="606" spans="1:18" x14ac:dyDescent="0.2">
      <c r="A606" s="206"/>
      <c r="B606" s="209"/>
      <c r="C606" s="204"/>
      <c r="D606" s="204"/>
      <c r="E606" s="204"/>
      <c r="F606" s="204"/>
      <c r="G606" s="204"/>
      <c r="H606" s="204"/>
      <c r="I606" s="204"/>
      <c r="J606" s="204"/>
      <c r="K606" s="205"/>
      <c r="L606" s="205"/>
      <c r="M606" s="205"/>
      <c r="N606" s="205"/>
      <c r="O606" s="205"/>
      <c r="P606" s="205"/>
      <c r="Q606" s="205"/>
      <c r="R606" s="205"/>
    </row>
    <row r="607" spans="1:18" x14ac:dyDescent="0.2">
      <c r="A607" s="206"/>
      <c r="B607" s="209"/>
      <c r="C607" s="204"/>
      <c r="D607" s="204"/>
      <c r="E607" s="204"/>
      <c r="F607" s="204"/>
      <c r="G607" s="204"/>
      <c r="H607" s="204"/>
      <c r="I607" s="204"/>
      <c r="J607" s="204"/>
      <c r="K607" s="205"/>
      <c r="L607" s="205"/>
      <c r="M607" s="205"/>
      <c r="N607" s="205"/>
      <c r="O607" s="205"/>
      <c r="P607" s="205"/>
      <c r="Q607" s="205"/>
      <c r="R607" s="205"/>
    </row>
    <row r="608" spans="1:18" x14ac:dyDescent="0.2">
      <c r="A608" s="206"/>
      <c r="B608" s="209"/>
      <c r="C608" s="204"/>
      <c r="D608" s="204"/>
      <c r="E608" s="204"/>
      <c r="F608" s="204"/>
      <c r="G608" s="204"/>
      <c r="H608" s="204"/>
      <c r="I608" s="204"/>
      <c r="J608" s="204"/>
      <c r="K608" s="205"/>
      <c r="L608" s="205"/>
      <c r="M608" s="205"/>
      <c r="N608" s="205"/>
      <c r="O608" s="205"/>
      <c r="P608" s="205"/>
      <c r="Q608" s="205"/>
      <c r="R608" s="205"/>
    </row>
    <row r="609" spans="1:18" x14ac:dyDescent="0.2">
      <c r="A609" s="206"/>
      <c r="B609" s="209"/>
      <c r="C609" s="204"/>
      <c r="D609" s="204"/>
      <c r="E609" s="204"/>
      <c r="F609" s="204"/>
      <c r="G609" s="204"/>
      <c r="H609" s="204"/>
      <c r="I609" s="204"/>
      <c r="J609" s="204"/>
      <c r="K609" s="205"/>
      <c r="L609" s="205"/>
      <c r="M609" s="205"/>
      <c r="N609" s="205"/>
      <c r="O609" s="205"/>
      <c r="P609" s="205"/>
      <c r="Q609" s="205"/>
      <c r="R609" s="205"/>
    </row>
    <row r="610" spans="1:18" x14ac:dyDescent="0.2">
      <c r="A610" s="206"/>
      <c r="B610" s="209"/>
      <c r="C610" s="204"/>
      <c r="D610" s="204"/>
      <c r="E610" s="204"/>
      <c r="F610" s="204"/>
      <c r="G610" s="204"/>
      <c r="H610" s="204"/>
      <c r="I610" s="204"/>
      <c r="J610" s="204"/>
      <c r="K610" s="205"/>
      <c r="L610" s="205"/>
      <c r="M610" s="205"/>
      <c r="N610" s="205"/>
      <c r="O610" s="205"/>
      <c r="P610" s="205"/>
      <c r="Q610" s="205"/>
      <c r="R610" s="205"/>
    </row>
    <row r="611" spans="1:18" x14ac:dyDescent="0.2">
      <c r="A611" s="206"/>
      <c r="B611" s="209"/>
      <c r="C611" s="204"/>
      <c r="D611" s="204"/>
      <c r="E611" s="204"/>
      <c r="F611" s="204"/>
      <c r="G611" s="204"/>
      <c r="H611" s="204"/>
      <c r="I611" s="204"/>
      <c r="J611" s="204"/>
      <c r="K611" s="205"/>
      <c r="L611" s="205"/>
      <c r="M611" s="205"/>
      <c r="N611" s="205"/>
      <c r="O611" s="205"/>
      <c r="P611" s="205"/>
      <c r="Q611" s="205"/>
      <c r="R611" s="205"/>
    </row>
    <row r="612" spans="1:18" x14ac:dyDescent="0.2">
      <c r="A612" s="206"/>
      <c r="B612" s="209"/>
      <c r="C612" s="204"/>
      <c r="D612" s="204"/>
      <c r="E612" s="204"/>
      <c r="F612" s="204"/>
      <c r="G612" s="204"/>
      <c r="H612" s="204"/>
      <c r="I612" s="204"/>
      <c r="J612" s="204"/>
      <c r="K612" s="205"/>
      <c r="L612" s="205"/>
      <c r="M612" s="205"/>
      <c r="N612" s="205"/>
      <c r="O612" s="205"/>
      <c r="P612" s="205"/>
      <c r="Q612" s="205"/>
      <c r="R612" s="205"/>
    </row>
    <row r="613" spans="1:18" x14ac:dyDescent="0.2">
      <c r="A613" s="206"/>
      <c r="B613" s="209"/>
      <c r="C613" s="204"/>
      <c r="D613" s="204"/>
      <c r="E613" s="204"/>
      <c r="F613" s="204"/>
      <c r="G613" s="204"/>
      <c r="H613" s="204"/>
      <c r="I613" s="204"/>
      <c r="J613" s="204"/>
      <c r="K613" s="205"/>
      <c r="L613" s="205"/>
      <c r="M613" s="205"/>
      <c r="N613" s="205"/>
      <c r="O613" s="205"/>
      <c r="P613" s="205"/>
      <c r="Q613" s="205"/>
      <c r="R613" s="205"/>
    </row>
    <row r="614" spans="1:18" x14ac:dyDescent="0.2">
      <c r="A614" s="206"/>
      <c r="B614" s="209"/>
      <c r="C614" s="204"/>
      <c r="D614" s="204"/>
      <c r="E614" s="204"/>
      <c r="F614" s="204"/>
      <c r="G614" s="204"/>
      <c r="H614" s="204"/>
      <c r="I614" s="204"/>
      <c r="J614" s="204"/>
      <c r="K614" s="205"/>
      <c r="L614" s="205"/>
      <c r="M614" s="205"/>
      <c r="N614" s="205"/>
      <c r="O614" s="205"/>
      <c r="P614" s="205"/>
      <c r="Q614" s="205"/>
      <c r="R614" s="205"/>
    </row>
    <row r="615" spans="1:18" x14ac:dyDescent="0.2">
      <c r="A615" s="206"/>
      <c r="B615" s="209"/>
      <c r="C615" s="204"/>
      <c r="D615" s="204"/>
      <c r="E615" s="204"/>
      <c r="F615" s="204"/>
      <c r="G615" s="204"/>
      <c r="H615" s="204"/>
      <c r="I615" s="204"/>
      <c r="J615" s="204"/>
      <c r="K615" s="205"/>
      <c r="L615" s="205"/>
      <c r="M615" s="205"/>
      <c r="N615" s="205"/>
      <c r="O615" s="205"/>
      <c r="P615" s="205"/>
      <c r="Q615" s="205"/>
      <c r="R615" s="205"/>
    </row>
    <row r="616" spans="1:18" x14ac:dyDescent="0.2">
      <c r="A616" s="206"/>
      <c r="B616" s="209"/>
      <c r="C616" s="204"/>
      <c r="D616" s="204"/>
      <c r="E616" s="204"/>
      <c r="F616" s="204"/>
      <c r="G616" s="204"/>
      <c r="H616" s="204"/>
      <c r="I616" s="204"/>
      <c r="J616" s="204"/>
      <c r="K616" s="205"/>
      <c r="L616" s="205"/>
      <c r="M616" s="205"/>
      <c r="N616" s="205"/>
      <c r="O616" s="205"/>
      <c r="P616" s="205"/>
      <c r="Q616" s="205"/>
      <c r="R616" s="205"/>
    </row>
    <row r="617" spans="1:18" x14ac:dyDescent="0.2">
      <c r="A617" s="206"/>
      <c r="B617" s="209"/>
      <c r="C617" s="204"/>
      <c r="D617" s="204"/>
      <c r="E617" s="204"/>
      <c r="F617" s="204"/>
      <c r="G617" s="204"/>
      <c r="H617" s="204"/>
      <c r="I617" s="204"/>
      <c r="J617" s="204"/>
      <c r="K617" s="205"/>
      <c r="L617" s="205"/>
      <c r="M617" s="205"/>
      <c r="N617" s="205"/>
      <c r="O617" s="205"/>
      <c r="P617" s="205"/>
      <c r="Q617" s="205"/>
      <c r="R617" s="205"/>
    </row>
    <row r="618" spans="1:18" x14ac:dyDescent="0.2">
      <c r="A618" s="206"/>
      <c r="B618" s="209"/>
      <c r="C618" s="204"/>
      <c r="D618" s="204"/>
      <c r="E618" s="204"/>
      <c r="F618" s="204"/>
      <c r="G618" s="204"/>
      <c r="H618" s="204"/>
      <c r="I618" s="204"/>
      <c r="J618" s="204"/>
      <c r="K618" s="205"/>
      <c r="L618" s="205"/>
      <c r="M618" s="205"/>
      <c r="N618" s="205"/>
      <c r="O618" s="205"/>
      <c r="P618" s="205"/>
      <c r="Q618" s="205"/>
      <c r="R618" s="205"/>
    </row>
    <row r="619" spans="1:18" x14ac:dyDescent="0.2">
      <c r="A619" s="206"/>
      <c r="B619" s="209"/>
      <c r="C619" s="206"/>
      <c r="D619" s="206"/>
      <c r="E619" s="206"/>
      <c r="F619" s="206"/>
      <c r="G619" s="206"/>
      <c r="H619" s="206"/>
      <c r="I619" s="206"/>
      <c r="J619" s="206"/>
      <c r="K619" s="206"/>
      <c r="L619" s="206"/>
      <c r="M619" s="206"/>
      <c r="N619" s="206"/>
      <c r="O619" s="206"/>
      <c r="P619" s="206"/>
      <c r="Q619" s="206"/>
      <c r="R619" s="206"/>
    </row>
    <row r="620" spans="1:18" x14ac:dyDescent="0.2">
      <c r="A620" s="206"/>
      <c r="B620" s="209"/>
      <c r="C620" s="206"/>
      <c r="D620" s="206"/>
      <c r="E620" s="206"/>
      <c r="F620" s="206"/>
      <c r="G620" s="206"/>
      <c r="H620" s="206"/>
      <c r="I620" s="206"/>
      <c r="J620" s="206"/>
      <c r="K620" s="206"/>
      <c r="L620" s="206"/>
      <c r="M620" s="206"/>
      <c r="N620" s="206"/>
      <c r="O620" s="206"/>
      <c r="P620" s="206"/>
      <c r="Q620" s="206"/>
      <c r="R620" s="206"/>
    </row>
    <row r="621" spans="1:18" x14ac:dyDescent="0.2">
      <c r="A621" s="206"/>
      <c r="B621" s="209"/>
      <c r="C621" s="204"/>
      <c r="D621" s="204"/>
      <c r="E621" s="204"/>
      <c r="F621" s="204"/>
      <c r="G621" s="204"/>
      <c r="H621" s="204"/>
      <c r="I621" s="204"/>
      <c r="J621" s="204"/>
      <c r="K621" s="205"/>
      <c r="L621" s="205"/>
      <c r="M621" s="205"/>
      <c r="N621" s="205"/>
      <c r="O621" s="205"/>
      <c r="P621" s="205"/>
      <c r="Q621" s="205"/>
      <c r="R621" s="205"/>
    </row>
    <row r="622" spans="1:18" x14ac:dyDescent="0.2">
      <c r="A622" s="206"/>
      <c r="B622" s="209"/>
      <c r="C622" s="204"/>
      <c r="D622" s="204"/>
      <c r="E622" s="204"/>
      <c r="F622" s="204"/>
      <c r="G622" s="204"/>
      <c r="H622" s="204"/>
      <c r="I622" s="204"/>
      <c r="J622" s="204"/>
      <c r="K622" s="205"/>
      <c r="L622" s="205"/>
      <c r="M622" s="205"/>
      <c r="N622" s="205"/>
      <c r="O622" s="205"/>
      <c r="P622" s="205"/>
      <c r="Q622" s="205"/>
      <c r="R622" s="205"/>
    </row>
    <row r="623" spans="1:18" x14ac:dyDescent="0.2">
      <c r="A623" s="206"/>
      <c r="B623" s="209"/>
      <c r="C623" s="204"/>
      <c r="D623" s="204"/>
      <c r="E623" s="204"/>
      <c r="F623" s="204"/>
      <c r="G623" s="204"/>
      <c r="H623" s="204"/>
      <c r="I623" s="204"/>
      <c r="J623" s="204"/>
      <c r="K623" s="205"/>
      <c r="L623" s="205"/>
      <c r="M623" s="205"/>
      <c r="N623" s="205"/>
      <c r="O623" s="205"/>
      <c r="P623" s="205"/>
      <c r="Q623" s="205"/>
      <c r="R623" s="205"/>
    </row>
    <row r="624" spans="1:18" x14ac:dyDescent="0.2">
      <c r="A624" s="206"/>
      <c r="B624" s="209"/>
      <c r="C624" s="204"/>
      <c r="D624" s="204"/>
      <c r="E624" s="204"/>
      <c r="F624" s="204"/>
      <c r="G624" s="204"/>
      <c r="H624" s="204"/>
      <c r="I624" s="204"/>
      <c r="J624" s="204"/>
      <c r="K624" s="205"/>
      <c r="L624" s="205"/>
      <c r="M624" s="205"/>
      <c r="N624" s="205"/>
      <c r="O624" s="205"/>
      <c r="P624" s="205"/>
      <c r="Q624" s="205"/>
      <c r="R624" s="205"/>
    </row>
    <row r="625" spans="1:18" x14ac:dyDescent="0.2">
      <c r="A625" s="206"/>
      <c r="B625" s="209"/>
      <c r="C625" s="204"/>
      <c r="D625" s="204"/>
      <c r="E625" s="204"/>
      <c r="F625" s="204"/>
      <c r="G625" s="204"/>
      <c r="H625" s="204"/>
      <c r="I625" s="204"/>
      <c r="J625" s="204"/>
      <c r="K625" s="205"/>
      <c r="L625" s="205"/>
      <c r="M625" s="205"/>
      <c r="N625" s="205"/>
      <c r="O625" s="205"/>
      <c r="P625" s="205"/>
      <c r="Q625" s="205"/>
      <c r="R625" s="205"/>
    </row>
    <row r="626" spans="1:18" x14ac:dyDescent="0.2">
      <c r="A626" s="206"/>
      <c r="B626" s="209"/>
      <c r="C626" s="204"/>
      <c r="D626" s="204"/>
      <c r="E626" s="204"/>
      <c r="F626" s="204"/>
      <c r="G626" s="204"/>
      <c r="H626" s="204"/>
      <c r="I626" s="204"/>
      <c r="J626" s="204"/>
      <c r="K626" s="205"/>
      <c r="L626" s="205"/>
      <c r="M626" s="205"/>
      <c r="N626" s="205"/>
      <c r="O626" s="205"/>
      <c r="P626" s="205"/>
      <c r="Q626" s="205"/>
      <c r="R626" s="205"/>
    </row>
    <row r="627" spans="1:18" x14ac:dyDescent="0.2">
      <c r="A627" s="206"/>
      <c r="B627" s="209"/>
      <c r="C627" s="204"/>
      <c r="D627" s="204"/>
      <c r="E627" s="204"/>
      <c r="F627" s="204"/>
      <c r="G627" s="204"/>
      <c r="H627" s="204"/>
      <c r="I627" s="204"/>
      <c r="J627" s="204"/>
      <c r="K627" s="205"/>
      <c r="L627" s="205"/>
      <c r="M627" s="205"/>
      <c r="N627" s="205"/>
      <c r="O627" s="205"/>
      <c r="P627" s="205"/>
      <c r="Q627" s="205"/>
      <c r="R627" s="205"/>
    </row>
    <row r="628" spans="1:18" x14ac:dyDescent="0.2">
      <c r="A628" s="206"/>
      <c r="B628" s="209"/>
      <c r="C628" s="204"/>
      <c r="D628" s="204"/>
      <c r="E628" s="204"/>
      <c r="F628" s="204"/>
      <c r="G628" s="204"/>
      <c r="H628" s="204"/>
      <c r="I628" s="204"/>
      <c r="J628" s="204"/>
      <c r="K628" s="205"/>
      <c r="L628" s="205"/>
      <c r="M628" s="205"/>
      <c r="N628" s="205"/>
      <c r="O628" s="205"/>
      <c r="P628" s="205"/>
      <c r="Q628" s="205"/>
      <c r="R628" s="205"/>
    </row>
    <row r="629" spans="1:18" x14ac:dyDescent="0.2">
      <c r="A629" s="206"/>
      <c r="B629" s="209"/>
      <c r="C629" s="204"/>
      <c r="D629" s="204"/>
      <c r="E629" s="204"/>
      <c r="F629" s="204"/>
      <c r="G629" s="204"/>
      <c r="H629" s="204"/>
      <c r="I629" s="204"/>
      <c r="J629" s="204"/>
      <c r="K629" s="205"/>
      <c r="L629" s="205"/>
      <c r="M629" s="205"/>
      <c r="N629" s="205"/>
      <c r="O629" s="205"/>
      <c r="P629" s="205"/>
      <c r="Q629" s="205"/>
      <c r="R629" s="205"/>
    </row>
    <row r="630" spans="1:18" x14ac:dyDescent="0.2">
      <c r="A630" s="206"/>
      <c r="B630" s="209"/>
      <c r="C630" s="204"/>
      <c r="D630" s="204"/>
      <c r="E630" s="204"/>
      <c r="F630" s="204"/>
      <c r="G630" s="204"/>
      <c r="H630" s="204"/>
      <c r="I630" s="204"/>
      <c r="J630" s="204"/>
      <c r="K630" s="205"/>
      <c r="L630" s="205"/>
      <c r="M630" s="205"/>
      <c r="N630" s="205"/>
      <c r="O630" s="205"/>
      <c r="P630" s="205"/>
      <c r="Q630" s="205"/>
      <c r="R630" s="205"/>
    </row>
    <row r="631" spans="1:18" x14ac:dyDescent="0.2">
      <c r="A631" s="206"/>
      <c r="B631" s="209"/>
      <c r="C631" s="204"/>
      <c r="D631" s="204"/>
      <c r="E631" s="204"/>
      <c r="F631" s="204"/>
      <c r="G631" s="204"/>
      <c r="H631" s="204"/>
      <c r="I631" s="204"/>
      <c r="J631" s="204"/>
      <c r="K631" s="205"/>
      <c r="L631" s="205"/>
      <c r="M631" s="205"/>
      <c r="N631" s="205"/>
      <c r="O631" s="205"/>
      <c r="P631" s="205"/>
      <c r="Q631" s="205"/>
      <c r="R631" s="205"/>
    </row>
    <row r="632" spans="1:18" x14ac:dyDescent="0.2">
      <c r="A632" s="206"/>
      <c r="B632" s="209"/>
      <c r="C632" s="204"/>
      <c r="D632" s="204"/>
      <c r="E632" s="204"/>
      <c r="F632" s="204"/>
      <c r="G632" s="204"/>
      <c r="H632" s="204"/>
      <c r="I632" s="204"/>
      <c r="J632" s="204"/>
      <c r="K632" s="205"/>
      <c r="L632" s="205"/>
      <c r="M632" s="205"/>
      <c r="N632" s="205"/>
      <c r="O632" s="205"/>
      <c r="P632" s="205"/>
      <c r="Q632" s="205"/>
      <c r="R632" s="205"/>
    </row>
    <row r="633" spans="1:18" x14ac:dyDescent="0.2">
      <c r="A633" s="206"/>
      <c r="B633" s="209"/>
      <c r="C633" s="204"/>
      <c r="D633" s="204"/>
      <c r="E633" s="204"/>
      <c r="F633" s="204"/>
      <c r="G633" s="204"/>
      <c r="H633" s="204"/>
      <c r="I633" s="204"/>
      <c r="J633" s="204"/>
      <c r="K633" s="205"/>
      <c r="L633" s="205"/>
      <c r="M633" s="205"/>
      <c r="N633" s="205"/>
      <c r="O633" s="205"/>
      <c r="P633" s="205"/>
      <c r="Q633" s="205"/>
      <c r="R633" s="205"/>
    </row>
    <row r="634" spans="1:18" x14ac:dyDescent="0.2">
      <c r="A634" s="206"/>
      <c r="B634" s="209"/>
      <c r="C634" s="204"/>
      <c r="D634" s="204"/>
      <c r="E634" s="204"/>
      <c r="F634" s="204"/>
      <c r="G634" s="204"/>
      <c r="H634" s="204"/>
      <c r="I634" s="204"/>
      <c r="J634" s="204"/>
      <c r="K634" s="205"/>
      <c r="L634" s="205"/>
      <c r="M634" s="205"/>
      <c r="N634" s="205"/>
      <c r="O634" s="205"/>
      <c r="P634" s="205"/>
      <c r="Q634" s="205"/>
      <c r="R634" s="205"/>
    </row>
    <row r="635" spans="1:18" x14ac:dyDescent="0.2">
      <c r="A635" s="206"/>
      <c r="B635" s="209"/>
      <c r="C635" s="204"/>
      <c r="D635" s="204"/>
      <c r="E635" s="204"/>
      <c r="F635" s="204"/>
      <c r="G635" s="204"/>
      <c r="H635" s="204"/>
      <c r="I635" s="204"/>
      <c r="J635" s="204"/>
      <c r="K635" s="205"/>
      <c r="L635" s="205"/>
      <c r="M635" s="205"/>
      <c r="N635" s="205"/>
      <c r="O635" s="205"/>
      <c r="P635" s="205"/>
      <c r="Q635" s="205"/>
      <c r="R635" s="205"/>
    </row>
    <row r="636" spans="1:18" x14ac:dyDescent="0.2">
      <c r="A636" s="206"/>
      <c r="B636" s="209"/>
      <c r="C636" s="204"/>
      <c r="D636" s="204"/>
      <c r="E636" s="204"/>
      <c r="F636" s="204"/>
      <c r="G636" s="204"/>
      <c r="H636" s="204"/>
      <c r="I636" s="204"/>
      <c r="J636" s="204"/>
      <c r="K636" s="205"/>
      <c r="L636" s="205"/>
      <c r="M636" s="205"/>
      <c r="N636" s="205"/>
      <c r="O636" s="205"/>
      <c r="P636" s="205"/>
      <c r="Q636" s="205"/>
      <c r="R636" s="205"/>
    </row>
    <row r="637" spans="1:18" x14ac:dyDescent="0.2">
      <c r="A637" s="206"/>
      <c r="B637" s="209"/>
      <c r="C637" s="204"/>
      <c r="D637" s="204"/>
      <c r="E637" s="204"/>
      <c r="F637" s="204"/>
      <c r="G637" s="204"/>
      <c r="H637" s="204"/>
      <c r="I637" s="204"/>
      <c r="J637" s="204"/>
      <c r="K637" s="205"/>
      <c r="L637" s="205"/>
      <c r="M637" s="205"/>
      <c r="N637" s="205"/>
      <c r="O637" s="205"/>
      <c r="P637" s="205"/>
      <c r="Q637" s="205"/>
      <c r="R637" s="205"/>
    </row>
    <row r="638" spans="1:18" x14ac:dyDescent="0.2">
      <c r="A638" s="206"/>
      <c r="B638" s="209"/>
      <c r="C638" s="204"/>
      <c r="D638" s="204"/>
      <c r="E638" s="204"/>
      <c r="F638" s="204"/>
      <c r="G638" s="204"/>
      <c r="H638" s="204"/>
      <c r="I638" s="204"/>
      <c r="J638" s="204"/>
      <c r="K638" s="205"/>
      <c r="L638" s="205"/>
      <c r="M638" s="205"/>
      <c r="N638" s="205"/>
      <c r="O638" s="205"/>
      <c r="P638" s="205"/>
      <c r="Q638" s="205"/>
      <c r="R638" s="205"/>
    </row>
    <row r="639" spans="1:18" x14ac:dyDescent="0.2">
      <c r="A639" s="206"/>
      <c r="B639" s="209"/>
      <c r="C639" s="204"/>
      <c r="D639" s="204"/>
      <c r="E639" s="204"/>
      <c r="F639" s="204"/>
      <c r="G639" s="204"/>
      <c r="H639" s="204"/>
      <c r="I639" s="204"/>
      <c r="J639" s="204"/>
      <c r="K639" s="205"/>
      <c r="L639" s="205"/>
      <c r="M639" s="205"/>
      <c r="N639" s="205"/>
      <c r="O639" s="205"/>
      <c r="P639" s="205"/>
      <c r="Q639" s="205"/>
      <c r="R639" s="205"/>
    </row>
    <row r="640" spans="1:18" x14ac:dyDescent="0.2">
      <c r="A640" s="206"/>
      <c r="B640" s="209"/>
      <c r="C640" s="204"/>
      <c r="D640" s="204"/>
      <c r="E640" s="204"/>
      <c r="F640" s="204"/>
      <c r="G640" s="204"/>
      <c r="H640" s="204"/>
      <c r="I640" s="204"/>
      <c r="J640" s="204"/>
      <c r="K640" s="205"/>
      <c r="L640" s="205"/>
      <c r="M640" s="205"/>
      <c r="N640" s="205"/>
      <c r="O640" s="205"/>
      <c r="P640" s="205"/>
      <c r="Q640" s="205"/>
      <c r="R640" s="205"/>
    </row>
    <row r="641" spans="1:18" x14ac:dyDescent="0.2">
      <c r="A641" s="206"/>
      <c r="B641" s="209"/>
      <c r="C641" s="204"/>
      <c r="D641" s="204"/>
      <c r="E641" s="204"/>
      <c r="F641" s="204"/>
      <c r="G641" s="204"/>
      <c r="H641" s="204"/>
      <c r="I641" s="204"/>
      <c r="J641" s="204"/>
      <c r="K641" s="205"/>
      <c r="L641" s="205"/>
      <c r="M641" s="205"/>
      <c r="N641" s="205"/>
      <c r="O641" s="205"/>
      <c r="P641" s="205"/>
      <c r="Q641" s="205"/>
      <c r="R641" s="205"/>
    </row>
    <row r="642" spans="1:18" x14ac:dyDescent="0.2">
      <c r="A642" s="206"/>
      <c r="B642" s="209"/>
      <c r="C642" s="204"/>
      <c r="D642" s="204"/>
      <c r="E642" s="204"/>
      <c r="F642" s="204"/>
      <c r="G642" s="204"/>
      <c r="H642" s="204"/>
      <c r="I642" s="204"/>
      <c r="J642" s="204"/>
      <c r="K642" s="205"/>
      <c r="L642" s="205"/>
      <c r="M642" s="205"/>
      <c r="N642" s="205"/>
      <c r="O642" s="205"/>
      <c r="P642" s="205"/>
      <c r="Q642" s="205"/>
      <c r="R642" s="205"/>
    </row>
    <row r="643" spans="1:18" x14ac:dyDescent="0.2">
      <c r="A643" s="206"/>
      <c r="B643" s="209"/>
      <c r="C643" s="204"/>
      <c r="D643" s="204"/>
      <c r="E643" s="204"/>
      <c r="F643" s="204"/>
      <c r="G643" s="204"/>
      <c r="H643" s="204"/>
      <c r="I643" s="204"/>
      <c r="J643" s="204"/>
      <c r="K643" s="205"/>
      <c r="L643" s="205"/>
      <c r="M643" s="205"/>
      <c r="N643" s="205"/>
      <c r="O643" s="205"/>
      <c r="P643" s="205"/>
      <c r="Q643" s="205"/>
      <c r="R643" s="205"/>
    </row>
    <row r="644" spans="1:18" x14ac:dyDescent="0.2">
      <c r="A644" s="206"/>
      <c r="B644" s="209"/>
      <c r="C644" s="204"/>
      <c r="D644" s="204"/>
      <c r="E644" s="204"/>
      <c r="F644" s="204"/>
      <c r="G644" s="204"/>
      <c r="H644" s="204"/>
      <c r="I644" s="204"/>
      <c r="J644" s="204"/>
      <c r="K644" s="205"/>
      <c r="L644" s="205"/>
      <c r="M644" s="205"/>
      <c r="N644" s="205"/>
      <c r="O644" s="205"/>
      <c r="P644" s="205"/>
      <c r="Q644" s="205"/>
      <c r="R644" s="205"/>
    </row>
    <row r="645" spans="1:18" x14ac:dyDescent="0.2">
      <c r="A645" s="206"/>
      <c r="B645" s="209"/>
      <c r="C645" s="204"/>
      <c r="D645" s="204"/>
      <c r="E645" s="204"/>
      <c r="F645" s="204"/>
      <c r="G645" s="204"/>
      <c r="H645" s="204"/>
      <c r="I645" s="204"/>
      <c r="J645" s="204"/>
      <c r="K645" s="205"/>
      <c r="L645" s="205"/>
      <c r="M645" s="205"/>
      <c r="N645" s="205"/>
      <c r="O645" s="205"/>
      <c r="P645" s="205"/>
      <c r="Q645" s="205"/>
      <c r="R645" s="205"/>
    </row>
    <row r="646" spans="1:18" x14ac:dyDescent="0.2">
      <c r="A646" s="206"/>
      <c r="B646" s="209"/>
      <c r="C646" s="204"/>
      <c r="D646" s="204"/>
      <c r="E646" s="204"/>
      <c r="F646" s="204"/>
      <c r="G646" s="204"/>
      <c r="H646" s="204"/>
      <c r="I646" s="204"/>
      <c r="J646" s="204"/>
      <c r="K646" s="205"/>
      <c r="L646" s="205"/>
      <c r="M646" s="205"/>
      <c r="N646" s="205"/>
      <c r="O646" s="205"/>
      <c r="P646" s="205"/>
      <c r="Q646" s="205"/>
      <c r="R646" s="205"/>
    </row>
    <row r="647" spans="1:18" x14ac:dyDescent="0.2">
      <c r="A647" s="206"/>
      <c r="B647" s="209"/>
      <c r="C647" s="204"/>
      <c r="D647" s="204"/>
      <c r="E647" s="204"/>
      <c r="F647" s="204"/>
      <c r="G647" s="204"/>
      <c r="H647" s="204"/>
      <c r="I647" s="204"/>
      <c r="J647" s="204"/>
      <c r="K647" s="205"/>
      <c r="L647" s="205"/>
      <c r="M647" s="205"/>
      <c r="N647" s="205"/>
      <c r="O647" s="205"/>
      <c r="P647" s="205"/>
      <c r="Q647" s="205"/>
      <c r="R647" s="205"/>
    </row>
    <row r="648" spans="1:18" x14ac:dyDescent="0.2">
      <c r="A648" s="206"/>
      <c r="B648" s="209"/>
      <c r="C648" s="204"/>
      <c r="D648" s="204"/>
      <c r="E648" s="204"/>
      <c r="F648" s="204"/>
      <c r="G648" s="204"/>
      <c r="H648" s="204"/>
      <c r="I648" s="204"/>
      <c r="J648" s="204"/>
      <c r="K648" s="205"/>
      <c r="L648" s="205"/>
      <c r="M648" s="205"/>
      <c r="N648" s="205"/>
      <c r="O648" s="205"/>
      <c r="P648" s="205"/>
      <c r="Q648" s="205"/>
      <c r="R648" s="205"/>
    </row>
    <row r="649" spans="1:18" x14ac:dyDescent="0.2">
      <c r="A649" s="206"/>
      <c r="B649" s="209"/>
      <c r="C649" s="204"/>
      <c r="D649" s="204"/>
      <c r="E649" s="204"/>
      <c r="F649" s="204"/>
      <c r="G649" s="204"/>
      <c r="H649" s="204"/>
      <c r="I649" s="204"/>
      <c r="J649" s="204"/>
      <c r="K649" s="205"/>
      <c r="L649" s="205"/>
      <c r="M649" s="205"/>
      <c r="N649" s="205"/>
      <c r="O649" s="205"/>
      <c r="P649" s="205"/>
      <c r="Q649" s="205"/>
      <c r="R649" s="205"/>
    </row>
    <row r="650" spans="1:18" x14ac:dyDescent="0.2">
      <c r="A650" s="206"/>
      <c r="B650" s="209"/>
      <c r="C650" s="204"/>
      <c r="D650" s="204"/>
      <c r="E650" s="204"/>
      <c r="F650" s="204"/>
      <c r="G650" s="204"/>
      <c r="H650" s="204"/>
      <c r="I650" s="204"/>
      <c r="J650" s="204"/>
      <c r="K650" s="205"/>
      <c r="L650" s="205"/>
      <c r="M650" s="205"/>
      <c r="N650" s="205"/>
      <c r="O650" s="205"/>
      <c r="P650" s="205"/>
      <c r="Q650" s="205"/>
      <c r="R650" s="205"/>
    </row>
    <row r="651" spans="1:18" x14ac:dyDescent="0.2">
      <c r="A651" s="206"/>
      <c r="B651" s="209"/>
      <c r="C651" s="204"/>
      <c r="D651" s="204"/>
      <c r="E651" s="204"/>
      <c r="F651" s="204"/>
      <c r="G651" s="204"/>
      <c r="H651" s="204"/>
      <c r="I651" s="204"/>
      <c r="J651" s="204"/>
      <c r="K651" s="205"/>
      <c r="L651" s="205"/>
      <c r="M651" s="205"/>
      <c r="N651" s="205"/>
      <c r="O651" s="205"/>
      <c r="P651" s="205"/>
      <c r="Q651" s="205"/>
      <c r="R651" s="205"/>
    </row>
    <row r="652" spans="1:18" x14ac:dyDescent="0.2">
      <c r="A652" s="206"/>
      <c r="B652" s="209"/>
      <c r="C652" s="206"/>
      <c r="D652" s="204"/>
      <c r="E652" s="206"/>
      <c r="F652" s="204"/>
      <c r="G652" s="206"/>
      <c r="H652" s="204"/>
      <c r="I652" s="206"/>
      <c r="J652" s="204"/>
      <c r="K652" s="206"/>
      <c r="L652" s="205"/>
      <c r="M652" s="206"/>
      <c r="N652" s="205"/>
      <c r="O652" s="206"/>
      <c r="P652" s="205"/>
      <c r="Q652" s="206"/>
      <c r="R652" s="205"/>
    </row>
    <row r="653" spans="1:18" x14ac:dyDescent="0.2">
      <c r="A653" s="206"/>
      <c r="B653" s="209"/>
      <c r="C653" s="204"/>
      <c r="D653" s="204"/>
      <c r="E653" s="204"/>
      <c r="F653" s="204"/>
      <c r="G653" s="204"/>
      <c r="H653" s="204"/>
      <c r="I653" s="204"/>
      <c r="J653" s="204"/>
      <c r="K653" s="205"/>
      <c r="L653" s="205"/>
      <c r="M653" s="205"/>
      <c r="N653" s="205"/>
      <c r="O653" s="205"/>
      <c r="P653" s="205"/>
      <c r="Q653" s="205"/>
      <c r="R653" s="205"/>
    </row>
    <row r="654" spans="1:18" x14ac:dyDescent="0.2">
      <c r="A654" s="206"/>
      <c r="B654" s="209"/>
      <c r="C654" s="204"/>
      <c r="D654" s="204"/>
      <c r="E654" s="204"/>
      <c r="F654" s="204"/>
      <c r="G654" s="204"/>
      <c r="H654" s="204"/>
      <c r="I654" s="204"/>
      <c r="J654" s="204"/>
      <c r="K654" s="205"/>
      <c r="L654" s="205"/>
      <c r="M654" s="205"/>
      <c r="N654" s="205"/>
      <c r="O654" s="205"/>
      <c r="P654" s="205"/>
      <c r="Q654" s="205"/>
      <c r="R654" s="205"/>
    </row>
    <row r="655" spans="1:18" x14ac:dyDescent="0.2">
      <c r="A655" s="206"/>
      <c r="B655" s="209"/>
      <c r="C655" s="204"/>
      <c r="D655" s="204"/>
      <c r="E655" s="204"/>
      <c r="F655" s="204"/>
      <c r="G655" s="204"/>
      <c r="H655" s="204"/>
      <c r="I655" s="204"/>
      <c r="J655" s="204"/>
      <c r="K655" s="205"/>
      <c r="L655" s="205"/>
      <c r="M655" s="205"/>
      <c r="N655" s="205"/>
      <c r="O655" s="205"/>
      <c r="P655" s="205"/>
      <c r="Q655" s="205"/>
      <c r="R655" s="205"/>
    </row>
    <row r="656" spans="1:18" x14ac:dyDescent="0.2">
      <c r="A656" s="206"/>
      <c r="B656" s="209"/>
      <c r="C656" s="204"/>
      <c r="D656" s="204"/>
      <c r="E656" s="204"/>
      <c r="F656" s="204"/>
      <c r="G656" s="204"/>
      <c r="H656" s="204"/>
      <c r="I656" s="204"/>
      <c r="J656" s="204"/>
      <c r="K656" s="205"/>
      <c r="L656" s="205"/>
      <c r="M656" s="205"/>
      <c r="N656" s="205"/>
      <c r="O656" s="205"/>
      <c r="P656" s="205"/>
      <c r="Q656" s="205"/>
      <c r="R656" s="205"/>
    </row>
    <row r="657" spans="1:18" x14ac:dyDescent="0.2">
      <c r="A657" s="206"/>
      <c r="B657" s="209"/>
      <c r="C657" s="204"/>
      <c r="D657" s="204"/>
      <c r="E657" s="204"/>
      <c r="F657" s="204"/>
      <c r="G657" s="204"/>
      <c r="H657" s="204"/>
      <c r="I657" s="204"/>
      <c r="J657" s="204"/>
      <c r="K657" s="205"/>
      <c r="L657" s="205"/>
      <c r="M657" s="205"/>
      <c r="N657" s="205"/>
      <c r="O657" s="205"/>
      <c r="P657" s="205"/>
      <c r="Q657" s="205"/>
      <c r="R657" s="205"/>
    </row>
    <row r="658" spans="1:18" x14ac:dyDescent="0.2">
      <c r="A658" s="206"/>
      <c r="B658" s="209"/>
      <c r="C658" s="204"/>
      <c r="D658" s="204"/>
      <c r="E658" s="204"/>
      <c r="F658" s="204"/>
      <c r="G658" s="204"/>
      <c r="H658" s="204"/>
      <c r="I658" s="204"/>
      <c r="J658" s="204"/>
      <c r="K658" s="205"/>
      <c r="L658" s="205"/>
      <c r="M658" s="205"/>
      <c r="N658" s="205"/>
      <c r="O658" s="205"/>
      <c r="P658" s="205"/>
      <c r="Q658" s="205"/>
      <c r="R658" s="205"/>
    </row>
    <row r="659" spans="1:18" x14ac:dyDescent="0.2">
      <c r="A659" s="206"/>
      <c r="B659" s="209"/>
      <c r="C659" s="204"/>
      <c r="D659" s="204"/>
      <c r="E659" s="204"/>
      <c r="F659" s="204"/>
      <c r="G659" s="204"/>
      <c r="H659" s="204"/>
      <c r="I659" s="204"/>
      <c r="J659" s="204"/>
      <c r="K659" s="205"/>
      <c r="L659" s="205"/>
      <c r="M659" s="205"/>
      <c r="N659" s="205"/>
      <c r="O659" s="205"/>
      <c r="P659" s="205"/>
      <c r="Q659" s="205"/>
      <c r="R659" s="205"/>
    </row>
    <row r="660" spans="1:18" x14ac:dyDescent="0.2">
      <c r="A660" s="206"/>
      <c r="B660" s="209"/>
      <c r="C660" s="204"/>
      <c r="D660" s="204"/>
      <c r="E660" s="204"/>
      <c r="F660" s="204"/>
      <c r="G660" s="204"/>
      <c r="H660" s="204"/>
      <c r="I660" s="204"/>
      <c r="J660" s="204"/>
      <c r="K660" s="205"/>
      <c r="L660" s="205"/>
      <c r="M660" s="205"/>
      <c r="N660" s="205"/>
      <c r="O660" s="205"/>
      <c r="P660" s="205"/>
      <c r="Q660" s="205"/>
      <c r="R660" s="205"/>
    </row>
    <row r="661" spans="1:18" x14ac:dyDescent="0.2">
      <c r="A661" s="206"/>
      <c r="B661" s="209"/>
      <c r="C661" s="204"/>
      <c r="D661" s="204"/>
      <c r="E661" s="204"/>
      <c r="F661" s="204"/>
      <c r="G661" s="204"/>
      <c r="H661" s="204"/>
      <c r="I661" s="204"/>
      <c r="J661" s="204"/>
      <c r="K661" s="205"/>
      <c r="L661" s="205"/>
      <c r="M661" s="205"/>
      <c r="N661" s="205"/>
      <c r="O661" s="205"/>
      <c r="P661" s="205"/>
      <c r="Q661" s="205"/>
      <c r="R661" s="205"/>
    </row>
    <row r="662" spans="1:18" x14ac:dyDescent="0.2">
      <c r="A662" s="206"/>
      <c r="B662" s="209"/>
      <c r="C662" s="204"/>
      <c r="D662" s="204"/>
      <c r="E662" s="204"/>
      <c r="F662" s="204"/>
      <c r="G662" s="204"/>
      <c r="H662" s="204"/>
      <c r="I662" s="204"/>
      <c r="J662" s="204"/>
      <c r="K662" s="205"/>
      <c r="L662" s="205"/>
      <c r="M662" s="205"/>
      <c r="N662" s="205"/>
      <c r="O662" s="205"/>
      <c r="P662" s="205"/>
      <c r="Q662" s="205"/>
      <c r="R662" s="205"/>
    </row>
    <row r="663" spans="1:18" x14ac:dyDescent="0.2">
      <c r="A663" s="206"/>
      <c r="B663" s="209"/>
      <c r="C663" s="204"/>
      <c r="D663" s="204"/>
      <c r="E663" s="204"/>
      <c r="F663" s="204"/>
      <c r="G663" s="204"/>
      <c r="H663" s="204"/>
      <c r="I663" s="204"/>
      <c r="J663" s="204"/>
      <c r="K663" s="205"/>
      <c r="L663" s="205"/>
      <c r="M663" s="205"/>
      <c r="N663" s="205"/>
      <c r="O663" s="205"/>
      <c r="P663" s="205"/>
      <c r="Q663" s="205"/>
      <c r="R663" s="205"/>
    </row>
    <row r="664" spans="1:18" x14ac:dyDescent="0.2">
      <c r="A664" s="206"/>
      <c r="B664" s="209"/>
      <c r="C664" s="204"/>
      <c r="D664" s="204"/>
      <c r="E664" s="204"/>
      <c r="F664" s="204"/>
      <c r="G664" s="204"/>
      <c r="H664" s="204"/>
      <c r="I664" s="204"/>
      <c r="J664" s="204"/>
      <c r="K664" s="205"/>
      <c r="L664" s="205"/>
      <c r="M664" s="205"/>
      <c r="N664" s="205"/>
      <c r="O664" s="205"/>
      <c r="P664" s="205"/>
      <c r="Q664" s="205"/>
      <c r="R664" s="205"/>
    </row>
    <row r="665" spans="1:18" x14ac:dyDescent="0.2">
      <c r="A665" s="206"/>
      <c r="B665" s="209"/>
      <c r="C665" s="204"/>
      <c r="D665" s="204"/>
      <c r="E665" s="204"/>
      <c r="F665" s="204"/>
      <c r="G665" s="204"/>
      <c r="H665" s="204"/>
      <c r="I665" s="204"/>
      <c r="J665" s="204"/>
      <c r="K665" s="205"/>
      <c r="L665" s="205"/>
      <c r="M665" s="205"/>
      <c r="N665" s="205"/>
      <c r="O665" s="205"/>
      <c r="P665" s="205"/>
      <c r="Q665" s="205"/>
      <c r="R665" s="205"/>
    </row>
    <row r="666" spans="1:18" x14ac:dyDescent="0.2">
      <c r="A666" s="206"/>
      <c r="B666" s="209"/>
      <c r="C666" s="204"/>
      <c r="D666" s="204"/>
      <c r="E666" s="204"/>
      <c r="F666" s="204"/>
      <c r="G666" s="204"/>
      <c r="H666" s="204"/>
      <c r="I666" s="204"/>
      <c r="J666" s="204"/>
      <c r="K666" s="205"/>
      <c r="L666" s="205"/>
      <c r="M666" s="205"/>
      <c r="N666" s="205"/>
      <c r="O666" s="205"/>
      <c r="P666" s="205"/>
      <c r="Q666" s="205"/>
      <c r="R666" s="205"/>
    </row>
    <row r="667" spans="1:18" x14ac:dyDescent="0.2">
      <c r="A667" s="206"/>
      <c r="B667" s="209"/>
      <c r="C667" s="204"/>
      <c r="D667" s="204"/>
      <c r="E667" s="204"/>
      <c r="F667" s="204"/>
      <c r="G667" s="204"/>
      <c r="H667" s="204"/>
      <c r="I667" s="204"/>
      <c r="J667" s="204"/>
      <c r="K667" s="205"/>
      <c r="L667" s="205"/>
      <c r="M667" s="205"/>
      <c r="N667" s="205"/>
      <c r="O667" s="205"/>
      <c r="P667" s="205"/>
      <c r="Q667" s="205"/>
      <c r="R667" s="205"/>
    </row>
    <row r="668" spans="1:18" x14ac:dyDescent="0.2">
      <c r="A668" s="206"/>
      <c r="B668" s="209"/>
      <c r="C668" s="204"/>
      <c r="D668" s="204"/>
      <c r="E668" s="204"/>
      <c r="F668" s="204"/>
      <c r="G668" s="204"/>
      <c r="H668" s="204"/>
      <c r="I668" s="204"/>
      <c r="J668" s="204"/>
      <c r="K668" s="205"/>
      <c r="L668" s="205"/>
      <c r="M668" s="205"/>
      <c r="N668" s="205"/>
      <c r="O668" s="205"/>
      <c r="P668" s="205"/>
      <c r="Q668" s="205"/>
      <c r="R668" s="205"/>
    </row>
    <row r="669" spans="1:18" x14ac:dyDescent="0.2">
      <c r="A669" s="206"/>
      <c r="B669" s="209"/>
      <c r="C669" s="204"/>
      <c r="D669" s="204"/>
      <c r="E669" s="204"/>
      <c r="F669" s="204"/>
      <c r="G669" s="204"/>
      <c r="H669" s="204"/>
      <c r="I669" s="204"/>
      <c r="J669" s="204"/>
      <c r="K669" s="205"/>
      <c r="L669" s="205"/>
      <c r="M669" s="205"/>
      <c r="N669" s="205"/>
      <c r="O669" s="205"/>
      <c r="P669" s="205"/>
      <c r="Q669" s="205"/>
      <c r="R669" s="205"/>
    </row>
    <row r="670" spans="1:18" x14ac:dyDescent="0.2">
      <c r="A670" s="206"/>
      <c r="B670" s="209"/>
      <c r="C670" s="204"/>
      <c r="D670" s="204"/>
      <c r="E670" s="204"/>
      <c r="F670" s="204"/>
      <c r="G670" s="204"/>
      <c r="H670" s="204"/>
      <c r="I670" s="204"/>
      <c r="J670" s="204"/>
      <c r="K670" s="205"/>
      <c r="L670" s="205"/>
      <c r="M670" s="205"/>
      <c r="N670" s="205"/>
      <c r="O670" s="205"/>
      <c r="P670" s="205"/>
      <c r="Q670" s="205"/>
      <c r="R670" s="205"/>
    </row>
    <row r="671" spans="1:18" x14ac:dyDescent="0.2">
      <c r="A671" s="206"/>
      <c r="B671" s="209"/>
      <c r="C671" s="204"/>
      <c r="D671" s="204"/>
      <c r="E671" s="204"/>
      <c r="F671" s="204"/>
      <c r="G671" s="204"/>
      <c r="H671" s="204"/>
      <c r="I671" s="204"/>
      <c r="J671" s="204"/>
      <c r="K671" s="205"/>
      <c r="L671" s="205"/>
      <c r="M671" s="205"/>
      <c r="N671" s="205"/>
      <c r="O671" s="205"/>
      <c r="P671" s="205"/>
      <c r="Q671" s="205"/>
      <c r="R671" s="205"/>
    </row>
    <row r="672" spans="1:18" x14ac:dyDescent="0.2">
      <c r="A672" s="206"/>
      <c r="B672" s="209"/>
      <c r="C672" s="204"/>
      <c r="D672" s="204"/>
      <c r="E672" s="204"/>
      <c r="F672" s="204"/>
      <c r="G672" s="204"/>
      <c r="H672" s="204"/>
      <c r="I672" s="204"/>
      <c r="J672" s="204"/>
      <c r="K672" s="205"/>
      <c r="L672" s="205"/>
      <c r="M672" s="205"/>
      <c r="N672" s="205"/>
      <c r="O672" s="205"/>
      <c r="P672" s="205"/>
      <c r="Q672" s="205"/>
      <c r="R672" s="205"/>
    </row>
    <row r="673" spans="1:18" x14ac:dyDescent="0.2">
      <c r="A673" s="206"/>
      <c r="B673" s="209"/>
      <c r="C673" s="204"/>
      <c r="D673" s="204"/>
      <c r="E673" s="204"/>
      <c r="F673" s="204"/>
      <c r="G673" s="204"/>
      <c r="H673" s="204"/>
      <c r="I673" s="204"/>
      <c r="J673" s="204"/>
      <c r="K673" s="205"/>
      <c r="L673" s="205"/>
      <c r="M673" s="205"/>
      <c r="N673" s="205"/>
      <c r="O673" s="205"/>
      <c r="P673" s="205"/>
      <c r="Q673" s="205"/>
      <c r="R673" s="205"/>
    </row>
    <row r="674" spans="1:18" x14ac:dyDescent="0.2">
      <c r="A674" s="206"/>
      <c r="B674" s="209"/>
      <c r="C674" s="204"/>
      <c r="D674" s="204"/>
      <c r="E674" s="204"/>
      <c r="F674" s="204"/>
      <c r="G674" s="204"/>
      <c r="H674" s="204"/>
      <c r="I674" s="204"/>
      <c r="J674" s="204"/>
      <c r="K674" s="205"/>
      <c r="L674" s="205"/>
      <c r="M674" s="205"/>
      <c r="N674" s="205"/>
      <c r="O674" s="205"/>
      <c r="P674" s="205"/>
      <c r="Q674" s="205"/>
      <c r="R674" s="205"/>
    </row>
    <row r="675" spans="1:18" x14ac:dyDescent="0.2">
      <c r="A675" s="206"/>
      <c r="B675" s="209"/>
      <c r="C675" s="204"/>
      <c r="D675" s="204"/>
      <c r="E675" s="204"/>
      <c r="F675" s="204"/>
      <c r="G675" s="204"/>
      <c r="H675" s="204"/>
      <c r="I675" s="204"/>
      <c r="J675" s="204"/>
      <c r="K675" s="205"/>
      <c r="L675" s="205"/>
      <c r="M675" s="205"/>
      <c r="N675" s="205"/>
      <c r="O675" s="205"/>
      <c r="P675" s="205"/>
      <c r="Q675" s="205"/>
      <c r="R675" s="205"/>
    </row>
    <row r="676" spans="1:18" x14ac:dyDescent="0.2">
      <c r="A676" s="206"/>
      <c r="B676" s="209"/>
      <c r="C676" s="204"/>
      <c r="D676" s="204"/>
      <c r="E676" s="204"/>
      <c r="F676" s="204"/>
      <c r="G676" s="204"/>
      <c r="H676" s="204"/>
      <c r="I676" s="204"/>
      <c r="J676" s="204"/>
      <c r="K676" s="205"/>
      <c r="L676" s="205"/>
      <c r="M676" s="205"/>
      <c r="N676" s="205"/>
      <c r="O676" s="205"/>
      <c r="P676" s="205"/>
      <c r="Q676" s="205"/>
      <c r="R676" s="205"/>
    </row>
    <row r="677" spans="1:18" x14ac:dyDescent="0.2">
      <c r="A677" s="206"/>
      <c r="B677" s="209"/>
      <c r="C677" s="204"/>
      <c r="D677" s="204"/>
      <c r="E677" s="204"/>
      <c r="F677" s="204"/>
      <c r="G677" s="204"/>
      <c r="H677" s="204"/>
      <c r="I677" s="204"/>
      <c r="J677" s="204"/>
      <c r="K677" s="205"/>
      <c r="L677" s="205"/>
      <c r="M677" s="205"/>
      <c r="N677" s="205"/>
      <c r="O677" s="205"/>
      <c r="P677" s="205"/>
      <c r="Q677" s="205"/>
      <c r="R677" s="205"/>
    </row>
    <row r="678" spans="1:18" x14ac:dyDescent="0.2">
      <c r="A678" s="206"/>
      <c r="B678" s="209"/>
      <c r="C678" s="204"/>
      <c r="D678" s="204"/>
      <c r="E678" s="204"/>
      <c r="F678" s="204"/>
      <c r="G678" s="204"/>
      <c r="H678" s="204"/>
      <c r="I678" s="204"/>
      <c r="J678" s="204"/>
      <c r="K678" s="205"/>
      <c r="L678" s="205"/>
      <c r="M678" s="205"/>
      <c r="N678" s="205"/>
      <c r="O678" s="205"/>
      <c r="P678" s="205"/>
      <c r="Q678" s="205"/>
      <c r="R678" s="205"/>
    </row>
    <row r="679" spans="1:18" x14ac:dyDescent="0.2">
      <c r="A679" s="206"/>
      <c r="B679" s="209"/>
      <c r="C679" s="204"/>
      <c r="D679" s="204"/>
      <c r="E679" s="204"/>
      <c r="F679" s="204"/>
      <c r="G679" s="204"/>
      <c r="H679" s="204"/>
      <c r="I679" s="204"/>
      <c r="J679" s="204"/>
      <c r="K679" s="205"/>
      <c r="L679" s="205"/>
      <c r="M679" s="205"/>
      <c r="N679" s="205"/>
      <c r="O679" s="205"/>
      <c r="P679" s="205"/>
      <c r="Q679" s="205"/>
      <c r="R679" s="205"/>
    </row>
    <row r="680" spans="1:18" x14ac:dyDescent="0.2">
      <c r="A680" s="206"/>
      <c r="B680" s="209"/>
      <c r="C680" s="204"/>
      <c r="D680" s="204"/>
      <c r="E680" s="204"/>
      <c r="F680" s="204"/>
      <c r="G680" s="204"/>
      <c r="H680" s="204"/>
      <c r="I680" s="204"/>
      <c r="J680" s="204"/>
      <c r="K680" s="205"/>
      <c r="L680" s="205"/>
      <c r="M680" s="205"/>
      <c r="N680" s="205"/>
      <c r="O680" s="205"/>
      <c r="P680" s="205"/>
      <c r="Q680" s="205"/>
      <c r="R680" s="205"/>
    </row>
    <row r="681" spans="1:18" x14ac:dyDescent="0.2">
      <c r="A681" s="206"/>
      <c r="B681" s="209"/>
      <c r="C681" s="204"/>
      <c r="D681" s="204"/>
      <c r="E681" s="204"/>
      <c r="F681" s="204"/>
      <c r="G681" s="204"/>
      <c r="H681" s="204"/>
      <c r="I681" s="204"/>
      <c r="J681" s="204"/>
      <c r="K681" s="205"/>
      <c r="L681" s="205"/>
      <c r="M681" s="205"/>
      <c r="N681" s="205"/>
      <c r="O681" s="205"/>
      <c r="P681" s="205"/>
      <c r="Q681" s="205"/>
      <c r="R681" s="205"/>
    </row>
    <row r="682" spans="1:18" x14ac:dyDescent="0.2">
      <c r="A682" s="206"/>
      <c r="B682" s="209"/>
      <c r="C682" s="204"/>
      <c r="D682" s="204"/>
      <c r="E682" s="204"/>
      <c r="F682" s="204"/>
      <c r="G682" s="204"/>
      <c r="H682" s="204"/>
      <c r="I682" s="204"/>
      <c r="J682" s="204"/>
      <c r="K682" s="205"/>
      <c r="L682" s="205"/>
      <c r="M682" s="205"/>
      <c r="N682" s="205"/>
      <c r="O682" s="205"/>
      <c r="P682" s="205"/>
      <c r="Q682" s="205"/>
      <c r="R682" s="205"/>
    </row>
    <row r="683" spans="1:18" x14ac:dyDescent="0.2">
      <c r="A683" s="206"/>
      <c r="B683" s="209"/>
      <c r="C683" s="206"/>
      <c r="D683" s="206"/>
      <c r="E683" s="206"/>
      <c r="F683" s="206"/>
      <c r="G683" s="206"/>
      <c r="H683" s="206"/>
      <c r="I683" s="206"/>
      <c r="J683" s="206"/>
      <c r="K683" s="206"/>
      <c r="L683" s="206"/>
      <c r="M683" s="206"/>
      <c r="N683" s="206"/>
      <c r="O683" s="206"/>
      <c r="P683" s="206"/>
      <c r="Q683" s="206"/>
      <c r="R683" s="206"/>
    </row>
    <row r="684" spans="1:18" x14ac:dyDescent="0.2">
      <c r="A684" s="206"/>
      <c r="B684" s="209"/>
      <c r="C684" s="206"/>
      <c r="D684" s="206"/>
      <c r="E684" s="206"/>
      <c r="F684" s="204"/>
      <c r="G684" s="206"/>
      <c r="H684" s="204"/>
      <c r="I684" s="206"/>
      <c r="J684" s="204"/>
      <c r="K684" s="206"/>
      <c r="L684" s="206"/>
      <c r="M684" s="206"/>
      <c r="N684" s="205"/>
      <c r="O684" s="206"/>
      <c r="P684" s="205"/>
      <c r="Q684" s="206"/>
      <c r="R684" s="205"/>
    </row>
    <row r="685" spans="1:18" x14ac:dyDescent="0.2">
      <c r="A685" s="206"/>
      <c r="B685" s="209"/>
      <c r="C685" s="204"/>
      <c r="D685" s="204"/>
      <c r="E685" s="204"/>
      <c r="F685" s="204"/>
      <c r="G685" s="204"/>
      <c r="H685" s="204"/>
      <c r="I685" s="204"/>
      <c r="J685" s="204"/>
      <c r="K685" s="205"/>
      <c r="L685" s="205"/>
      <c r="M685" s="205"/>
      <c r="N685" s="205"/>
      <c r="O685" s="205"/>
      <c r="P685" s="205"/>
      <c r="Q685" s="205"/>
      <c r="R685" s="205"/>
    </row>
    <row r="686" spans="1:18" x14ac:dyDescent="0.2">
      <c r="A686" s="206"/>
      <c r="B686" s="209"/>
      <c r="C686" s="204"/>
      <c r="D686" s="204"/>
      <c r="E686" s="204"/>
      <c r="F686" s="204"/>
      <c r="G686" s="204"/>
      <c r="H686" s="204"/>
      <c r="I686" s="204"/>
      <c r="J686" s="204"/>
      <c r="K686" s="205"/>
      <c r="L686" s="205"/>
      <c r="M686" s="205"/>
      <c r="N686" s="205"/>
      <c r="O686" s="205"/>
      <c r="P686" s="205"/>
      <c r="Q686" s="205"/>
      <c r="R686" s="205"/>
    </row>
    <row r="687" spans="1:18" x14ac:dyDescent="0.2">
      <c r="A687" s="206"/>
      <c r="B687" s="209"/>
      <c r="C687" s="204"/>
      <c r="D687" s="204"/>
      <c r="E687" s="204"/>
      <c r="F687" s="204"/>
      <c r="G687" s="204"/>
      <c r="H687" s="204"/>
      <c r="I687" s="204"/>
      <c r="J687" s="204"/>
      <c r="K687" s="205"/>
      <c r="L687" s="205"/>
      <c r="M687" s="205"/>
      <c r="N687" s="205"/>
      <c r="O687" s="205"/>
      <c r="P687" s="205"/>
      <c r="Q687" s="205"/>
      <c r="R687" s="205"/>
    </row>
    <row r="688" spans="1:18" x14ac:dyDescent="0.2">
      <c r="A688" s="206"/>
      <c r="B688" s="209"/>
      <c r="C688" s="204"/>
      <c r="D688" s="204"/>
      <c r="E688" s="204"/>
      <c r="F688" s="204"/>
      <c r="G688" s="204"/>
      <c r="H688" s="204"/>
      <c r="I688" s="204"/>
      <c r="J688" s="204"/>
      <c r="K688" s="205"/>
      <c r="L688" s="205"/>
      <c r="M688" s="205"/>
      <c r="N688" s="205"/>
      <c r="O688" s="205"/>
      <c r="P688" s="205"/>
      <c r="Q688" s="205"/>
      <c r="R688" s="205"/>
    </row>
    <row r="689" spans="1:18" x14ac:dyDescent="0.2">
      <c r="A689" s="206"/>
      <c r="B689" s="209"/>
      <c r="C689" s="204"/>
      <c r="D689" s="204"/>
      <c r="E689" s="204"/>
      <c r="F689" s="204"/>
      <c r="G689" s="204"/>
      <c r="H689" s="204"/>
      <c r="I689" s="204"/>
      <c r="J689" s="204"/>
      <c r="K689" s="205"/>
      <c r="L689" s="205"/>
      <c r="M689" s="205"/>
      <c r="N689" s="205"/>
      <c r="O689" s="205"/>
      <c r="P689" s="205"/>
      <c r="Q689" s="205"/>
      <c r="R689" s="205"/>
    </row>
    <row r="690" spans="1:18" x14ac:dyDescent="0.2">
      <c r="A690" s="206"/>
      <c r="B690" s="209"/>
      <c r="C690" s="204"/>
      <c r="D690" s="204"/>
      <c r="E690" s="204"/>
      <c r="F690" s="204"/>
      <c r="G690" s="204"/>
      <c r="H690" s="204"/>
      <c r="I690" s="204"/>
      <c r="J690" s="204"/>
      <c r="K690" s="205"/>
      <c r="L690" s="205"/>
      <c r="M690" s="205"/>
      <c r="N690" s="205"/>
      <c r="O690" s="205"/>
      <c r="P690" s="205"/>
      <c r="Q690" s="205"/>
      <c r="R690" s="205"/>
    </row>
    <row r="691" spans="1:18" x14ac:dyDescent="0.2">
      <c r="A691" s="206"/>
      <c r="B691" s="209"/>
      <c r="C691" s="204"/>
      <c r="D691" s="204"/>
      <c r="E691" s="204"/>
      <c r="F691" s="204"/>
      <c r="G691" s="204"/>
      <c r="H691" s="204"/>
      <c r="I691" s="204"/>
      <c r="J691" s="204"/>
      <c r="K691" s="205"/>
      <c r="L691" s="205"/>
      <c r="M691" s="205"/>
      <c r="N691" s="205"/>
      <c r="O691" s="205"/>
      <c r="P691" s="205"/>
      <c r="Q691" s="205"/>
      <c r="R691" s="205"/>
    </row>
    <row r="692" spans="1:18" x14ac:dyDescent="0.2">
      <c r="A692" s="206"/>
      <c r="B692" s="209"/>
      <c r="C692" s="204"/>
      <c r="D692" s="204"/>
      <c r="E692" s="204"/>
      <c r="F692" s="204"/>
      <c r="G692" s="204"/>
      <c r="H692" s="204"/>
      <c r="I692" s="204"/>
      <c r="J692" s="204"/>
      <c r="K692" s="205"/>
      <c r="L692" s="205"/>
      <c r="M692" s="205"/>
      <c r="N692" s="205"/>
      <c r="O692" s="205"/>
      <c r="P692" s="205"/>
      <c r="Q692" s="205"/>
      <c r="R692" s="205"/>
    </row>
    <row r="693" spans="1:18" x14ac:dyDescent="0.2">
      <c r="A693" s="206"/>
      <c r="B693" s="209"/>
      <c r="C693" s="204"/>
      <c r="D693" s="204"/>
      <c r="E693" s="204"/>
      <c r="F693" s="204"/>
      <c r="G693" s="204"/>
      <c r="H693" s="204"/>
      <c r="I693" s="204"/>
      <c r="J693" s="204"/>
      <c r="K693" s="205"/>
      <c r="L693" s="205"/>
      <c r="M693" s="205"/>
      <c r="N693" s="205"/>
      <c r="O693" s="205"/>
      <c r="P693" s="205"/>
      <c r="Q693" s="205"/>
      <c r="R693" s="205"/>
    </row>
    <row r="694" spans="1:18" x14ac:dyDescent="0.2">
      <c r="A694" s="206"/>
      <c r="B694" s="209"/>
      <c r="C694" s="204"/>
      <c r="D694" s="204"/>
      <c r="E694" s="204"/>
      <c r="F694" s="204"/>
      <c r="G694" s="204"/>
      <c r="H694" s="204"/>
      <c r="I694" s="204"/>
      <c r="J694" s="204"/>
      <c r="K694" s="205"/>
      <c r="L694" s="205"/>
      <c r="M694" s="205"/>
      <c r="N694" s="205"/>
      <c r="O694" s="205"/>
      <c r="P694" s="205"/>
      <c r="Q694" s="205"/>
      <c r="R694" s="205"/>
    </row>
    <row r="695" spans="1:18" x14ac:dyDescent="0.2">
      <c r="A695" s="206"/>
      <c r="B695" s="209"/>
      <c r="C695" s="204"/>
      <c r="D695" s="204"/>
      <c r="E695" s="204"/>
      <c r="F695" s="204"/>
      <c r="G695" s="204"/>
      <c r="H695" s="204"/>
      <c r="I695" s="204"/>
      <c r="J695" s="204"/>
      <c r="K695" s="205"/>
      <c r="L695" s="205"/>
      <c r="M695" s="205"/>
      <c r="N695" s="205"/>
      <c r="O695" s="205"/>
      <c r="P695" s="205"/>
      <c r="Q695" s="205"/>
      <c r="R695" s="205"/>
    </row>
    <row r="696" spans="1:18" x14ac:dyDescent="0.2">
      <c r="A696" s="206"/>
      <c r="B696" s="209"/>
      <c r="C696" s="204"/>
      <c r="D696" s="204"/>
      <c r="E696" s="204"/>
      <c r="F696" s="204"/>
      <c r="G696" s="204"/>
      <c r="H696" s="204"/>
      <c r="I696" s="204"/>
      <c r="J696" s="204"/>
      <c r="K696" s="205"/>
      <c r="L696" s="205"/>
      <c r="M696" s="205"/>
      <c r="N696" s="205"/>
      <c r="O696" s="205"/>
      <c r="P696" s="205"/>
      <c r="Q696" s="205"/>
      <c r="R696" s="205"/>
    </row>
    <row r="697" spans="1:18" x14ac:dyDescent="0.2">
      <c r="A697" s="206"/>
      <c r="B697" s="209"/>
      <c r="C697" s="204"/>
      <c r="D697" s="204"/>
      <c r="E697" s="204"/>
      <c r="F697" s="204"/>
      <c r="G697" s="204"/>
      <c r="H697" s="204"/>
      <c r="I697" s="204"/>
      <c r="J697" s="204"/>
      <c r="K697" s="205"/>
      <c r="L697" s="205"/>
      <c r="M697" s="205"/>
      <c r="N697" s="205"/>
      <c r="O697" s="205"/>
      <c r="P697" s="205"/>
      <c r="Q697" s="205"/>
      <c r="R697" s="205"/>
    </row>
    <row r="698" spans="1:18" x14ac:dyDescent="0.2">
      <c r="A698" s="206"/>
      <c r="B698" s="209"/>
      <c r="C698" s="204"/>
      <c r="D698" s="204"/>
      <c r="E698" s="204"/>
      <c r="F698" s="204"/>
      <c r="G698" s="204"/>
      <c r="H698" s="204"/>
      <c r="I698" s="204"/>
      <c r="J698" s="204"/>
      <c r="K698" s="205"/>
      <c r="L698" s="205"/>
      <c r="M698" s="205"/>
      <c r="N698" s="205"/>
      <c r="O698" s="205"/>
      <c r="P698" s="205"/>
      <c r="Q698" s="205"/>
      <c r="R698" s="205"/>
    </row>
    <row r="699" spans="1:18" x14ac:dyDescent="0.2">
      <c r="A699" s="206"/>
      <c r="B699" s="209"/>
      <c r="C699" s="204"/>
      <c r="D699" s="204"/>
      <c r="E699" s="204"/>
      <c r="F699" s="204"/>
      <c r="G699" s="204"/>
      <c r="H699" s="204"/>
      <c r="I699" s="204"/>
      <c r="J699" s="204"/>
      <c r="K699" s="205"/>
      <c r="L699" s="205"/>
      <c r="M699" s="205"/>
      <c r="N699" s="205"/>
      <c r="O699" s="205"/>
      <c r="P699" s="205"/>
      <c r="Q699" s="205"/>
      <c r="R699" s="205"/>
    </row>
    <row r="700" spans="1:18" x14ac:dyDescent="0.2">
      <c r="A700" s="206"/>
      <c r="B700" s="209"/>
      <c r="C700" s="204"/>
      <c r="D700" s="204"/>
      <c r="E700" s="204"/>
      <c r="F700" s="204"/>
      <c r="G700" s="204"/>
      <c r="H700" s="204"/>
      <c r="I700" s="204"/>
      <c r="J700" s="204"/>
      <c r="K700" s="205"/>
      <c r="L700" s="205"/>
      <c r="M700" s="205"/>
      <c r="N700" s="205"/>
      <c r="O700" s="205"/>
      <c r="P700" s="205"/>
      <c r="Q700" s="205"/>
      <c r="R700" s="205"/>
    </row>
    <row r="701" spans="1:18" x14ac:dyDescent="0.2">
      <c r="A701" s="206"/>
      <c r="B701" s="209"/>
      <c r="C701" s="204"/>
      <c r="D701" s="204"/>
      <c r="E701" s="204"/>
      <c r="F701" s="204"/>
      <c r="G701" s="204"/>
      <c r="H701" s="204"/>
      <c r="I701" s="204"/>
      <c r="J701" s="204"/>
      <c r="K701" s="205"/>
      <c r="L701" s="205"/>
      <c r="M701" s="205"/>
      <c r="N701" s="205"/>
      <c r="O701" s="205"/>
      <c r="P701" s="205"/>
      <c r="Q701" s="205"/>
      <c r="R701" s="205"/>
    </row>
    <row r="702" spans="1:18" x14ac:dyDescent="0.2">
      <c r="A702" s="206"/>
      <c r="B702" s="209"/>
      <c r="C702" s="204"/>
      <c r="D702" s="204"/>
      <c r="E702" s="204"/>
      <c r="F702" s="204"/>
      <c r="G702" s="204"/>
      <c r="H702" s="204"/>
      <c r="I702" s="204"/>
      <c r="J702" s="204"/>
      <c r="K702" s="205"/>
      <c r="L702" s="205"/>
      <c r="M702" s="205"/>
      <c r="N702" s="205"/>
      <c r="O702" s="205"/>
      <c r="P702" s="205"/>
      <c r="Q702" s="205"/>
      <c r="R702" s="205"/>
    </row>
    <row r="703" spans="1:18" x14ac:dyDescent="0.2">
      <c r="A703" s="206"/>
      <c r="B703" s="209"/>
      <c r="C703" s="204"/>
      <c r="D703" s="204"/>
      <c r="E703" s="204"/>
      <c r="F703" s="204"/>
      <c r="G703" s="204"/>
      <c r="H703" s="204"/>
      <c r="I703" s="204"/>
      <c r="J703" s="204"/>
      <c r="K703" s="205"/>
      <c r="L703" s="205"/>
      <c r="M703" s="205"/>
      <c r="N703" s="205"/>
      <c r="O703" s="205"/>
      <c r="P703" s="205"/>
      <c r="Q703" s="205"/>
      <c r="R703" s="205"/>
    </row>
    <row r="704" spans="1:18" x14ac:dyDescent="0.2">
      <c r="A704" s="206"/>
      <c r="B704" s="209"/>
      <c r="C704" s="204"/>
      <c r="D704" s="204"/>
      <c r="E704" s="204"/>
      <c r="F704" s="204"/>
      <c r="G704" s="204"/>
      <c r="H704" s="204"/>
      <c r="I704" s="204"/>
      <c r="J704" s="204"/>
      <c r="K704" s="205"/>
      <c r="L704" s="205"/>
      <c r="M704" s="205"/>
      <c r="N704" s="205"/>
      <c r="O704" s="205"/>
      <c r="P704" s="205"/>
      <c r="Q704" s="205"/>
      <c r="R704" s="205"/>
    </row>
    <row r="705" spans="1:18" x14ac:dyDescent="0.2">
      <c r="A705" s="206"/>
      <c r="B705" s="209"/>
      <c r="C705" s="204"/>
      <c r="D705" s="204"/>
      <c r="E705" s="204"/>
      <c r="F705" s="204"/>
      <c r="G705" s="204"/>
      <c r="H705" s="204"/>
      <c r="I705" s="204"/>
      <c r="J705" s="204"/>
      <c r="K705" s="205"/>
      <c r="L705" s="205"/>
      <c r="M705" s="205"/>
      <c r="N705" s="205"/>
      <c r="O705" s="205"/>
      <c r="P705" s="205"/>
      <c r="Q705" s="205"/>
      <c r="R705" s="205"/>
    </row>
    <row r="706" spans="1:18" x14ac:dyDescent="0.2">
      <c r="A706" s="206"/>
      <c r="B706" s="209"/>
      <c r="C706" s="204"/>
      <c r="D706" s="204"/>
      <c r="E706" s="204"/>
      <c r="F706" s="204"/>
      <c r="G706" s="204"/>
      <c r="H706" s="204"/>
      <c r="I706" s="204"/>
      <c r="J706" s="204"/>
      <c r="K706" s="205"/>
      <c r="L706" s="205"/>
      <c r="M706" s="205"/>
      <c r="N706" s="205"/>
      <c r="O706" s="205"/>
      <c r="P706" s="205"/>
      <c r="Q706" s="205"/>
      <c r="R706" s="205"/>
    </row>
    <row r="707" spans="1:18" x14ac:dyDescent="0.2">
      <c r="A707" s="206"/>
      <c r="B707" s="209"/>
      <c r="C707" s="204"/>
      <c r="D707" s="204"/>
      <c r="E707" s="204"/>
      <c r="F707" s="204"/>
      <c r="G707" s="204"/>
      <c r="H707" s="204"/>
      <c r="I707" s="204"/>
      <c r="J707" s="204"/>
      <c r="K707" s="205"/>
      <c r="L707" s="205"/>
      <c r="M707" s="205"/>
      <c r="N707" s="205"/>
      <c r="O707" s="205"/>
      <c r="P707" s="205"/>
      <c r="Q707" s="205"/>
      <c r="R707" s="205"/>
    </row>
    <row r="708" spans="1:18" x14ac:dyDescent="0.2">
      <c r="A708" s="206"/>
      <c r="B708" s="209"/>
      <c r="C708" s="204"/>
      <c r="D708" s="204"/>
      <c r="E708" s="204"/>
      <c r="F708" s="204"/>
      <c r="G708" s="204"/>
      <c r="H708" s="204"/>
      <c r="I708" s="204"/>
      <c r="J708" s="204"/>
      <c r="K708" s="205"/>
      <c r="L708" s="205"/>
      <c r="M708" s="205"/>
      <c r="N708" s="205"/>
      <c r="O708" s="205"/>
      <c r="P708" s="205"/>
      <c r="Q708" s="205"/>
      <c r="R708" s="205"/>
    </row>
    <row r="709" spans="1:18" x14ac:dyDescent="0.2">
      <c r="A709" s="206"/>
      <c r="B709" s="209"/>
      <c r="C709" s="204"/>
      <c r="D709" s="204"/>
      <c r="E709" s="204"/>
      <c r="F709" s="204"/>
      <c r="G709" s="204"/>
      <c r="H709" s="204"/>
      <c r="I709" s="204"/>
      <c r="J709" s="204"/>
      <c r="K709" s="205"/>
      <c r="L709" s="205"/>
      <c r="M709" s="205"/>
      <c r="N709" s="205"/>
      <c r="O709" s="205"/>
      <c r="P709" s="205"/>
      <c r="Q709" s="205"/>
      <c r="R709" s="205"/>
    </row>
    <row r="710" spans="1:18" x14ac:dyDescent="0.2">
      <c r="A710" s="206"/>
      <c r="B710" s="209"/>
      <c r="C710" s="204"/>
      <c r="D710" s="204"/>
      <c r="E710" s="204"/>
      <c r="F710" s="204"/>
      <c r="G710" s="204"/>
      <c r="H710" s="204"/>
      <c r="I710" s="204"/>
      <c r="J710" s="204"/>
      <c r="K710" s="205"/>
      <c r="L710" s="205"/>
      <c r="M710" s="205"/>
      <c r="N710" s="205"/>
      <c r="O710" s="205"/>
      <c r="P710" s="205"/>
      <c r="Q710" s="205"/>
      <c r="R710" s="205"/>
    </row>
    <row r="711" spans="1:18" x14ac:dyDescent="0.2">
      <c r="A711" s="206"/>
      <c r="B711" s="209"/>
      <c r="C711" s="204"/>
      <c r="D711" s="204"/>
      <c r="E711" s="204"/>
      <c r="F711" s="204"/>
      <c r="G711" s="204"/>
      <c r="H711" s="204"/>
      <c r="I711" s="204"/>
      <c r="J711" s="204"/>
      <c r="K711" s="205"/>
      <c r="L711" s="205"/>
      <c r="M711" s="205"/>
      <c r="N711" s="205"/>
      <c r="O711" s="205"/>
      <c r="P711" s="205"/>
      <c r="Q711" s="205"/>
      <c r="R711" s="205"/>
    </row>
    <row r="712" spans="1:18" x14ac:dyDescent="0.2">
      <c r="A712" s="206"/>
      <c r="B712" s="209"/>
      <c r="C712" s="204"/>
      <c r="D712" s="204"/>
      <c r="E712" s="204"/>
      <c r="F712" s="204"/>
      <c r="G712" s="204"/>
      <c r="H712" s="204"/>
      <c r="I712" s="204"/>
      <c r="J712" s="204"/>
      <c r="K712" s="205"/>
      <c r="L712" s="205"/>
      <c r="M712" s="205"/>
      <c r="N712" s="205"/>
      <c r="O712" s="205"/>
      <c r="P712" s="205"/>
      <c r="Q712" s="205"/>
      <c r="R712" s="205"/>
    </row>
    <row r="713" spans="1:18" x14ac:dyDescent="0.2">
      <c r="A713" s="206"/>
      <c r="B713" s="209"/>
      <c r="C713" s="204"/>
      <c r="D713" s="204"/>
      <c r="E713" s="204"/>
      <c r="F713" s="204"/>
      <c r="G713" s="204"/>
      <c r="H713" s="204"/>
      <c r="I713" s="204"/>
      <c r="J713" s="204"/>
      <c r="K713" s="205"/>
      <c r="L713" s="205"/>
      <c r="M713" s="205"/>
      <c r="N713" s="205"/>
      <c r="O713" s="205"/>
      <c r="P713" s="205"/>
      <c r="Q713" s="205"/>
      <c r="R713" s="205"/>
    </row>
    <row r="714" spans="1:18" x14ac:dyDescent="0.2">
      <c r="A714" s="206"/>
      <c r="B714" s="209"/>
      <c r="C714" s="204"/>
      <c r="D714" s="204"/>
      <c r="E714" s="204"/>
      <c r="F714" s="204"/>
      <c r="G714" s="204"/>
      <c r="H714" s="204"/>
      <c r="I714" s="204"/>
      <c r="J714" s="204"/>
      <c r="K714" s="205"/>
      <c r="L714" s="205"/>
      <c r="M714" s="205"/>
      <c r="N714" s="205"/>
      <c r="O714" s="205"/>
      <c r="P714" s="205"/>
      <c r="Q714" s="205"/>
      <c r="R714" s="205"/>
    </row>
    <row r="715" spans="1:18" x14ac:dyDescent="0.2">
      <c r="A715" s="206"/>
      <c r="B715" s="209"/>
      <c r="C715" s="204"/>
      <c r="D715" s="204"/>
      <c r="E715" s="204"/>
      <c r="F715" s="204"/>
      <c r="G715" s="204"/>
      <c r="H715" s="204"/>
      <c r="I715" s="204"/>
      <c r="J715" s="204"/>
      <c r="K715" s="205"/>
      <c r="L715" s="205"/>
      <c r="M715" s="205"/>
      <c r="N715" s="205"/>
      <c r="O715" s="205"/>
      <c r="P715" s="205"/>
      <c r="Q715" s="205"/>
      <c r="R715" s="205"/>
    </row>
    <row r="716" spans="1:18" x14ac:dyDescent="0.2">
      <c r="A716" s="206"/>
      <c r="B716" s="209"/>
      <c r="C716" s="204"/>
      <c r="D716" s="206"/>
      <c r="E716" s="204"/>
      <c r="F716" s="206"/>
      <c r="G716" s="204"/>
      <c r="H716" s="206"/>
      <c r="I716" s="204"/>
      <c r="J716" s="206"/>
      <c r="K716" s="205"/>
      <c r="L716" s="206"/>
      <c r="M716" s="205"/>
      <c r="N716" s="206"/>
      <c r="O716" s="205"/>
      <c r="P716" s="206"/>
      <c r="Q716" s="205"/>
      <c r="R716" s="206"/>
    </row>
    <row r="717" spans="1:18" x14ac:dyDescent="0.2">
      <c r="A717" s="206"/>
      <c r="B717" s="209"/>
      <c r="C717" s="204"/>
      <c r="D717" s="204"/>
      <c r="E717" s="204"/>
      <c r="F717" s="204"/>
      <c r="G717" s="204"/>
      <c r="H717" s="204"/>
      <c r="I717" s="204"/>
      <c r="J717" s="204"/>
      <c r="K717" s="205"/>
      <c r="L717" s="205"/>
      <c r="M717" s="205"/>
      <c r="N717" s="205"/>
      <c r="O717" s="205"/>
      <c r="P717" s="205"/>
      <c r="Q717" s="205"/>
      <c r="R717" s="205"/>
    </row>
    <row r="718" spans="1:18" x14ac:dyDescent="0.2">
      <c r="A718" s="206"/>
      <c r="B718" s="209"/>
      <c r="C718" s="204"/>
      <c r="D718" s="204"/>
      <c r="E718" s="204"/>
      <c r="F718" s="204"/>
      <c r="G718" s="204"/>
      <c r="H718" s="204"/>
      <c r="I718" s="204"/>
      <c r="J718" s="204"/>
      <c r="K718" s="205"/>
      <c r="L718" s="205"/>
      <c r="M718" s="205"/>
      <c r="N718" s="205"/>
      <c r="O718" s="205"/>
      <c r="P718" s="205"/>
      <c r="Q718" s="205"/>
      <c r="R718" s="205"/>
    </row>
    <row r="719" spans="1:18" x14ac:dyDescent="0.2">
      <c r="A719" s="206"/>
      <c r="B719" s="209"/>
      <c r="C719" s="204"/>
      <c r="D719" s="204"/>
      <c r="E719" s="204"/>
      <c r="F719" s="204"/>
      <c r="G719" s="204"/>
      <c r="H719" s="204"/>
      <c r="I719" s="204"/>
      <c r="J719" s="204"/>
      <c r="K719" s="205"/>
      <c r="L719" s="205"/>
      <c r="M719" s="205"/>
      <c r="N719" s="205"/>
      <c r="O719" s="205"/>
      <c r="P719" s="205"/>
      <c r="Q719" s="205"/>
      <c r="R719" s="205"/>
    </row>
    <row r="720" spans="1:18" x14ac:dyDescent="0.2">
      <c r="A720" s="206"/>
      <c r="B720" s="209"/>
      <c r="C720" s="204"/>
      <c r="D720" s="204"/>
      <c r="E720" s="204"/>
      <c r="F720" s="204"/>
      <c r="G720" s="204"/>
      <c r="H720" s="204"/>
      <c r="I720" s="204"/>
      <c r="J720" s="204"/>
      <c r="K720" s="205"/>
      <c r="L720" s="205"/>
      <c r="M720" s="205"/>
      <c r="N720" s="205"/>
      <c r="O720" s="205"/>
      <c r="P720" s="205"/>
      <c r="Q720" s="205"/>
      <c r="R720" s="205"/>
    </row>
    <row r="721" spans="1:18" x14ac:dyDescent="0.2">
      <c r="A721" s="206"/>
      <c r="B721" s="209"/>
      <c r="C721" s="204"/>
      <c r="D721" s="204"/>
      <c r="E721" s="204"/>
      <c r="F721" s="204"/>
      <c r="G721" s="204"/>
      <c r="H721" s="204"/>
      <c r="I721" s="204"/>
      <c r="J721" s="204"/>
      <c r="K721" s="205"/>
      <c r="L721" s="205"/>
      <c r="M721" s="205"/>
      <c r="N721" s="205"/>
      <c r="O721" s="205"/>
      <c r="P721" s="205"/>
      <c r="Q721" s="205"/>
      <c r="R721" s="205"/>
    </row>
    <row r="722" spans="1:18" x14ac:dyDescent="0.2">
      <c r="A722" s="206"/>
      <c r="B722" s="209"/>
      <c r="C722" s="204"/>
      <c r="D722" s="204"/>
      <c r="E722" s="204"/>
      <c r="F722" s="204"/>
      <c r="G722" s="204"/>
      <c r="H722" s="204"/>
      <c r="I722" s="204"/>
      <c r="J722" s="204"/>
      <c r="K722" s="205"/>
      <c r="L722" s="205"/>
      <c r="M722" s="205"/>
      <c r="N722" s="205"/>
      <c r="O722" s="205"/>
      <c r="P722" s="205"/>
      <c r="Q722" s="205"/>
      <c r="R722" s="205"/>
    </row>
    <row r="723" spans="1:18" x14ac:dyDescent="0.2">
      <c r="A723" s="206"/>
      <c r="B723" s="209"/>
      <c r="C723" s="204"/>
      <c r="D723" s="204"/>
      <c r="E723" s="204"/>
      <c r="F723" s="204"/>
      <c r="G723" s="204"/>
      <c r="H723" s="204"/>
      <c r="I723" s="204"/>
      <c r="J723" s="204"/>
      <c r="K723" s="205"/>
      <c r="L723" s="205"/>
      <c r="M723" s="205"/>
      <c r="N723" s="205"/>
      <c r="O723" s="205"/>
      <c r="P723" s="205"/>
      <c r="Q723" s="205"/>
      <c r="R723" s="205"/>
    </row>
    <row r="724" spans="1:18" x14ac:dyDescent="0.2">
      <c r="A724" s="206"/>
      <c r="B724" s="209"/>
      <c r="C724" s="204"/>
      <c r="D724" s="204"/>
      <c r="E724" s="204"/>
      <c r="F724" s="204"/>
      <c r="G724" s="204"/>
      <c r="H724" s="204"/>
      <c r="I724" s="204"/>
      <c r="J724" s="204"/>
      <c r="K724" s="205"/>
      <c r="L724" s="205"/>
      <c r="M724" s="205"/>
      <c r="N724" s="205"/>
      <c r="O724" s="205"/>
      <c r="P724" s="205"/>
      <c r="Q724" s="205"/>
      <c r="R724" s="205"/>
    </row>
    <row r="725" spans="1:18" x14ac:dyDescent="0.2">
      <c r="A725" s="206"/>
      <c r="B725" s="209"/>
      <c r="C725" s="204"/>
      <c r="D725" s="204"/>
      <c r="E725" s="204"/>
      <c r="F725" s="204"/>
      <c r="G725" s="204"/>
      <c r="H725" s="204"/>
      <c r="I725" s="204"/>
      <c r="J725" s="204"/>
      <c r="K725" s="205"/>
      <c r="L725" s="205"/>
      <c r="M725" s="205"/>
      <c r="N725" s="205"/>
      <c r="O725" s="205"/>
      <c r="P725" s="205"/>
      <c r="Q725" s="205"/>
      <c r="R725" s="205"/>
    </row>
    <row r="726" spans="1:18" x14ac:dyDescent="0.2">
      <c r="A726" s="206"/>
      <c r="B726" s="209"/>
      <c r="C726" s="204"/>
      <c r="D726" s="204"/>
      <c r="E726" s="204"/>
      <c r="F726" s="204"/>
      <c r="G726" s="204"/>
      <c r="H726" s="204"/>
      <c r="I726" s="204"/>
      <c r="J726" s="204"/>
      <c r="K726" s="205"/>
      <c r="L726" s="205"/>
      <c r="M726" s="205"/>
      <c r="N726" s="205"/>
      <c r="O726" s="205"/>
      <c r="P726" s="205"/>
      <c r="Q726" s="205"/>
      <c r="R726" s="205"/>
    </row>
    <row r="727" spans="1:18" x14ac:dyDescent="0.2">
      <c r="A727" s="206"/>
      <c r="B727" s="209"/>
      <c r="C727" s="204"/>
      <c r="D727" s="204"/>
      <c r="E727" s="204"/>
      <c r="F727" s="204"/>
      <c r="G727" s="204"/>
      <c r="H727" s="204"/>
      <c r="I727" s="204"/>
      <c r="J727" s="204"/>
      <c r="K727" s="205"/>
      <c r="L727" s="205"/>
      <c r="M727" s="205"/>
      <c r="N727" s="205"/>
      <c r="O727" s="205"/>
      <c r="P727" s="205"/>
      <c r="Q727" s="205"/>
      <c r="R727" s="205"/>
    </row>
    <row r="728" spans="1:18" x14ac:dyDescent="0.2">
      <c r="A728" s="206"/>
      <c r="B728" s="209"/>
      <c r="C728" s="204"/>
      <c r="D728" s="204"/>
      <c r="E728" s="204"/>
      <c r="F728" s="204"/>
      <c r="G728" s="204"/>
      <c r="H728" s="204"/>
      <c r="I728" s="204"/>
      <c r="J728" s="204"/>
      <c r="K728" s="205"/>
      <c r="L728" s="205"/>
      <c r="M728" s="205"/>
      <c r="N728" s="205"/>
      <c r="O728" s="205"/>
      <c r="P728" s="205"/>
      <c r="Q728" s="205"/>
      <c r="R728" s="205"/>
    </row>
    <row r="729" spans="1:18" x14ac:dyDescent="0.2">
      <c r="A729" s="206"/>
      <c r="B729" s="209"/>
      <c r="C729" s="204"/>
      <c r="D729" s="204"/>
      <c r="E729" s="204"/>
      <c r="F729" s="204"/>
      <c r="G729" s="204"/>
      <c r="H729" s="204"/>
      <c r="I729" s="204"/>
      <c r="J729" s="204"/>
      <c r="K729" s="205"/>
      <c r="L729" s="205"/>
      <c r="M729" s="205"/>
      <c r="N729" s="205"/>
      <c r="O729" s="205"/>
      <c r="P729" s="205"/>
      <c r="Q729" s="205"/>
      <c r="R729" s="205"/>
    </row>
    <row r="730" spans="1:18" x14ac:dyDescent="0.2">
      <c r="A730" s="206"/>
      <c r="B730" s="209"/>
      <c r="C730" s="204"/>
      <c r="D730" s="204"/>
      <c r="E730" s="204"/>
      <c r="F730" s="204"/>
      <c r="G730" s="204"/>
      <c r="H730" s="204"/>
      <c r="I730" s="204"/>
      <c r="J730" s="204"/>
      <c r="K730" s="205"/>
      <c r="L730" s="205"/>
      <c r="M730" s="205"/>
      <c r="N730" s="205"/>
      <c r="O730" s="205"/>
      <c r="P730" s="205"/>
      <c r="Q730" s="205"/>
      <c r="R730" s="205"/>
    </row>
    <row r="731" spans="1:18" x14ac:dyDescent="0.2">
      <c r="A731" s="206"/>
      <c r="B731" s="209"/>
      <c r="C731" s="204"/>
      <c r="D731" s="204"/>
      <c r="E731" s="204"/>
      <c r="F731" s="204"/>
      <c r="G731" s="204"/>
      <c r="H731" s="204"/>
      <c r="I731" s="204"/>
      <c r="J731" s="204"/>
      <c r="K731" s="205"/>
      <c r="L731" s="205"/>
      <c r="M731" s="205"/>
      <c r="N731" s="205"/>
      <c r="O731" s="205"/>
      <c r="P731" s="205"/>
      <c r="Q731" s="205"/>
      <c r="R731" s="205"/>
    </row>
    <row r="732" spans="1:18" x14ac:dyDescent="0.2">
      <c r="A732" s="206"/>
      <c r="B732" s="209"/>
      <c r="C732" s="204"/>
      <c r="D732" s="204"/>
      <c r="E732" s="204"/>
      <c r="F732" s="204"/>
      <c r="G732" s="204"/>
      <c r="H732" s="204"/>
      <c r="I732" s="204"/>
      <c r="J732" s="204"/>
      <c r="K732" s="205"/>
      <c r="L732" s="205"/>
      <c r="M732" s="205"/>
      <c r="N732" s="205"/>
      <c r="O732" s="205"/>
      <c r="P732" s="205"/>
      <c r="Q732" s="205"/>
      <c r="R732" s="205"/>
    </row>
    <row r="733" spans="1:18" x14ac:dyDescent="0.2">
      <c r="A733" s="206"/>
      <c r="B733" s="209"/>
      <c r="C733" s="204"/>
      <c r="D733" s="204"/>
      <c r="E733" s="204"/>
      <c r="F733" s="204"/>
      <c r="G733" s="204"/>
      <c r="H733" s="204"/>
      <c r="I733" s="204"/>
      <c r="J733" s="204"/>
      <c r="K733" s="205"/>
      <c r="L733" s="205"/>
      <c r="M733" s="205"/>
      <c r="N733" s="205"/>
      <c r="O733" s="205"/>
      <c r="P733" s="205"/>
      <c r="Q733" s="205"/>
      <c r="R733" s="205"/>
    </row>
    <row r="734" spans="1:18" x14ac:dyDescent="0.2">
      <c r="A734" s="206"/>
      <c r="B734" s="209"/>
      <c r="C734" s="204"/>
      <c r="D734" s="204"/>
      <c r="E734" s="204"/>
      <c r="F734" s="204"/>
      <c r="G734" s="204"/>
      <c r="H734" s="204"/>
      <c r="I734" s="204"/>
      <c r="J734" s="204"/>
      <c r="K734" s="205"/>
      <c r="L734" s="205"/>
      <c r="M734" s="205"/>
      <c r="N734" s="205"/>
      <c r="O734" s="205"/>
      <c r="P734" s="205"/>
      <c r="Q734" s="205"/>
      <c r="R734" s="205"/>
    </row>
    <row r="735" spans="1:18" x14ac:dyDescent="0.2">
      <c r="A735" s="206"/>
      <c r="B735" s="209"/>
      <c r="C735" s="204"/>
      <c r="D735" s="204"/>
      <c r="E735" s="204"/>
      <c r="F735" s="204"/>
      <c r="G735" s="204"/>
      <c r="H735" s="204"/>
      <c r="I735" s="204"/>
      <c r="J735" s="204"/>
      <c r="K735" s="205"/>
      <c r="L735" s="205"/>
      <c r="M735" s="205"/>
      <c r="N735" s="205"/>
      <c r="O735" s="205"/>
      <c r="P735" s="205"/>
      <c r="Q735" s="205"/>
      <c r="R735" s="205"/>
    </row>
    <row r="736" spans="1:18" x14ac:dyDescent="0.2">
      <c r="A736" s="206"/>
      <c r="B736" s="209"/>
      <c r="C736" s="204"/>
      <c r="D736" s="204"/>
      <c r="E736" s="204"/>
      <c r="F736" s="204"/>
      <c r="G736" s="204"/>
      <c r="H736" s="204"/>
      <c r="I736" s="204"/>
      <c r="J736" s="204"/>
      <c r="K736" s="205"/>
      <c r="L736" s="205"/>
      <c r="M736" s="205"/>
      <c r="N736" s="205"/>
      <c r="O736" s="205"/>
      <c r="P736" s="205"/>
      <c r="Q736" s="205"/>
      <c r="R736" s="205"/>
    </row>
    <row r="737" spans="1:18" x14ac:dyDescent="0.2">
      <c r="A737" s="206"/>
      <c r="B737" s="209"/>
      <c r="C737" s="204"/>
      <c r="D737" s="204"/>
      <c r="E737" s="204"/>
      <c r="F737" s="204"/>
      <c r="G737" s="204"/>
      <c r="H737" s="204"/>
      <c r="I737" s="204"/>
      <c r="J737" s="204"/>
      <c r="K737" s="205"/>
      <c r="L737" s="205"/>
      <c r="M737" s="205"/>
      <c r="N737" s="205"/>
      <c r="O737" s="205"/>
      <c r="P737" s="205"/>
      <c r="Q737" s="205"/>
      <c r="R737" s="205"/>
    </row>
    <row r="738" spans="1:18" x14ac:dyDescent="0.2">
      <c r="A738" s="206"/>
      <c r="B738" s="209"/>
      <c r="C738" s="204"/>
      <c r="D738" s="204"/>
      <c r="E738" s="204"/>
      <c r="F738" s="204"/>
      <c r="G738" s="204"/>
      <c r="H738" s="204"/>
      <c r="I738" s="204"/>
      <c r="J738" s="204"/>
      <c r="K738" s="205"/>
      <c r="L738" s="205"/>
      <c r="M738" s="205"/>
      <c r="N738" s="205"/>
      <c r="O738" s="205"/>
      <c r="P738" s="205"/>
      <c r="Q738" s="205"/>
      <c r="R738" s="205"/>
    </row>
    <row r="739" spans="1:18" x14ac:dyDescent="0.2">
      <c r="A739" s="206"/>
      <c r="B739" s="209"/>
      <c r="C739" s="204"/>
      <c r="D739" s="204"/>
      <c r="E739" s="204"/>
      <c r="F739" s="204"/>
      <c r="G739" s="204"/>
      <c r="H739" s="204"/>
      <c r="I739" s="204"/>
      <c r="J739" s="204"/>
      <c r="K739" s="205"/>
      <c r="L739" s="205"/>
      <c r="M739" s="205"/>
      <c r="N739" s="205"/>
      <c r="O739" s="205"/>
      <c r="P739" s="205"/>
      <c r="Q739" s="205"/>
      <c r="R739" s="205"/>
    </row>
    <row r="740" spans="1:18" x14ac:dyDescent="0.2">
      <c r="A740" s="206"/>
      <c r="B740" s="209"/>
      <c r="C740" s="204"/>
      <c r="D740" s="204"/>
      <c r="E740" s="204"/>
      <c r="F740" s="204"/>
      <c r="G740" s="204"/>
      <c r="H740" s="204"/>
      <c r="I740" s="204"/>
      <c r="J740" s="204"/>
      <c r="K740" s="205"/>
      <c r="L740" s="205"/>
      <c r="M740" s="205"/>
      <c r="N740" s="205"/>
      <c r="O740" s="205"/>
      <c r="P740" s="205"/>
      <c r="Q740" s="205"/>
      <c r="R740" s="205"/>
    </row>
    <row r="741" spans="1:18" x14ac:dyDescent="0.2">
      <c r="A741" s="206"/>
      <c r="B741" s="209"/>
      <c r="C741" s="204"/>
      <c r="D741" s="204"/>
      <c r="E741" s="204"/>
      <c r="F741" s="204"/>
      <c r="G741" s="204"/>
      <c r="H741" s="204"/>
      <c r="I741" s="204"/>
      <c r="J741" s="204"/>
      <c r="K741" s="205"/>
      <c r="L741" s="205"/>
      <c r="M741" s="205"/>
      <c r="N741" s="205"/>
      <c r="O741" s="205"/>
      <c r="P741" s="205"/>
      <c r="Q741" s="205"/>
      <c r="R741" s="205"/>
    </row>
    <row r="742" spans="1:18" x14ac:dyDescent="0.2">
      <c r="A742" s="206"/>
      <c r="B742" s="209"/>
      <c r="C742" s="204"/>
      <c r="D742" s="204"/>
      <c r="E742" s="204"/>
      <c r="F742" s="204"/>
      <c r="G742" s="204"/>
      <c r="H742" s="204"/>
      <c r="I742" s="204"/>
      <c r="J742" s="204"/>
      <c r="K742" s="205"/>
      <c r="L742" s="205"/>
      <c r="M742" s="205"/>
      <c r="N742" s="205"/>
      <c r="O742" s="205"/>
      <c r="P742" s="205"/>
      <c r="Q742" s="205"/>
      <c r="R742" s="205"/>
    </row>
    <row r="743" spans="1:18" x14ac:dyDescent="0.2">
      <c r="A743" s="206"/>
      <c r="B743" s="209"/>
      <c r="C743" s="204"/>
      <c r="D743" s="204"/>
      <c r="E743" s="204"/>
      <c r="F743" s="204"/>
      <c r="G743" s="204"/>
      <c r="H743" s="204"/>
      <c r="I743" s="204"/>
      <c r="J743" s="204"/>
      <c r="K743" s="205"/>
      <c r="L743" s="205"/>
      <c r="M743" s="205"/>
      <c r="N743" s="205"/>
      <c r="O743" s="205"/>
      <c r="P743" s="205"/>
      <c r="Q743" s="205"/>
      <c r="R743" s="205"/>
    </row>
    <row r="744" spans="1:18" x14ac:dyDescent="0.2">
      <c r="A744" s="206"/>
      <c r="B744" s="209"/>
      <c r="C744" s="204"/>
      <c r="D744" s="204"/>
      <c r="E744" s="204"/>
      <c r="F744" s="204"/>
      <c r="G744" s="204"/>
      <c r="H744" s="204"/>
      <c r="I744" s="204"/>
      <c r="J744" s="204"/>
      <c r="K744" s="205"/>
      <c r="L744" s="205"/>
      <c r="M744" s="205"/>
      <c r="N744" s="205"/>
      <c r="O744" s="205"/>
      <c r="P744" s="205"/>
      <c r="Q744" s="205"/>
      <c r="R744" s="205"/>
    </row>
    <row r="745" spans="1:18" x14ac:dyDescent="0.2">
      <c r="A745" s="206"/>
      <c r="B745" s="209"/>
      <c r="C745" s="204"/>
      <c r="D745" s="204"/>
      <c r="E745" s="204"/>
      <c r="F745" s="204"/>
      <c r="G745" s="204"/>
      <c r="H745" s="204"/>
      <c r="I745" s="204"/>
      <c r="J745" s="204"/>
      <c r="K745" s="205"/>
      <c r="L745" s="205"/>
      <c r="M745" s="205"/>
      <c r="N745" s="205"/>
      <c r="O745" s="205"/>
      <c r="P745" s="205"/>
      <c r="Q745" s="205"/>
      <c r="R745" s="205"/>
    </row>
    <row r="746" spans="1:18" x14ac:dyDescent="0.2">
      <c r="A746" s="206"/>
      <c r="B746" s="209"/>
      <c r="C746" s="204"/>
      <c r="D746" s="204"/>
      <c r="E746" s="204"/>
      <c r="F746" s="204"/>
      <c r="G746" s="204"/>
      <c r="H746" s="204"/>
      <c r="I746" s="204"/>
      <c r="J746" s="204"/>
      <c r="K746" s="205"/>
      <c r="L746" s="205"/>
      <c r="M746" s="205"/>
      <c r="N746" s="205"/>
      <c r="O746" s="205"/>
      <c r="P746" s="205"/>
      <c r="Q746" s="205"/>
      <c r="R746" s="205"/>
    </row>
    <row r="747" spans="1:18" x14ac:dyDescent="0.2">
      <c r="A747" s="206"/>
      <c r="B747" s="209"/>
      <c r="C747" s="204"/>
      <c r="D747" s="204"/>
      <c r="E747" s="204"/>
      <c r="F747" s="204"/>
      <c r="G747" s="204"/>
      <c r="H747" s="204"/>
      <c r="I747" s="204"/>
      <c r="J747" s="204"/>
      <c r="K747" s="205"/>
      <c r="L747" s="205"/>
      <c r="M747" s="205"/>
      <c r="N747" s="205"/>
      <c r="O747" s="205"/>
      <c r="P747" s="205"/>
      <c r="Q747" s="205"/>
      <c r="R747" s="205"/>
    </row>
    <row r="748" spans="1:18" x14ac:dyDescent="0.2">
      <c r="A748" s="206"/>
      <c r="B748" s="209"/>
      <c r="C748" s="204"/>
      <c r="D748" s="204"/>
      <c r="E748" s="204"/>
      <c r="F748" s="204"/>
      <c r="G748" s="204"/>
      <c r="H748" s="204"/>
      <c r="I748" s="204"/>
      <c r="J748" s="204"/>
      <c r="K748" s="205"/>
      <c r="L748" s="205"/>
      <c r="M748" s="205"/>
      <c r="N748" s="205"/>
      <c r="O748" s="205"/>
      <c r="P748" s="205"/>
      <c r="Q748" s="205"/>
      <c r="R748" s="205"/>
    </row>
    <row r="749" spans="1:18" x14ac:dyDescent="0.2">
      <c r="A749" s="206"/>
      <c r="B749" s="209"/>
      <c r="C749" s="204"/>
      <c r="D749" s="204"/>
      <c r="E749" s="204"/>
      <c r="F749" s="204"/>
      <c r="G749" s="204"/>
      <c r="H749" s="204"/>
      <c r="I749" s="204"/>
      <c r="J749" s="204"/>
      <c r="K749" s="205"/>
      <c r="L749" s="205"/>
      <c r="M749" s="205"/>
      <c r="N749" s="205"/>
      <c r="O749" s="205"/>
      <c r="P749" s="205"/>
      <c r="Q749" s="205"/>
      <c r="R749" s="205"/>
    </row>
    <row r="750" spans="1:18" x14ac:dyDescent="0.2">
      <c r="A750" s="206"/>
      <c r="B750" s="209"/>
      <c r="C750" s="204"/>
      <c r="D750" s="204"/>
      <c r="E750" s="204"/>
      <c r="F750" s="204"/>
      <c r="G750" s="204"/>
      <c r="H750" s="204"/>
      <c r="I750" s="204"/>
      <c r="J750" s="204"/>
      <c r="K750" s="205"/>
      <c r="L750" s="205"/>
      <c r="M750" s="205"/>
      <c r="N750" s="205"/>
      <c r="O750" s="205"/>
      <c r="P750" s="205"/>
      <c r="Q750" s="205"/>
      <c r="R750" s="205"/>
    </row>
    <row r="751" spans="1:18" x14ac:dyDescent="0.2">
      <c r="A751" s="206"/>
      <c r="B751" s="209"/>
      <c r="C751" s="204"/>
      <c r="D751" s="204"/>
      <c r="E751" s="204"/>
      <c r="F751" s="204"/>
      <c r="G751" s="204"/>
      <c r="H751" s="204"/>
      <c r="I751" s="204"/>
      <c r="J751" s="204"/>
      <c r="K751" s="205"/>
      <c r="L751" s="205"/>
      <c r="M751" s="205"/>
      <c r="N751" s="205"/>
      <c r="O751" s="205"/>
      <c r="P751" s="205"/>
      <c r="Q751" s="205"/>
      <c r="R751" s="205"/>
    </row>
    <row r="752" spans="1:18" x14ac:dyDescent="0.2">
      <c r="A752" s="206"/>
      <c r="B752" s="209"/>
      <c r="C752" s="204"/>
      <c r="D752" s="204"/>
      <c r="E752" s="204"/>
      <c r="F752" s="204"/>
      <c r="G752" s="204"/>
      <c r="H752" s="204"/>
      <c r="I752" s="204"/>
      <c r="J752" s="204"/>
      <c r="K752" s="205"/>
      <c r="L752" s="205"/>
      <c r="M752" s="205"/>
      <c r="N752" s="205"/>
      <c r="O752" s="205"/>
      <c r="P752" s="205"/>
      <c r="Q752" s="205"/>
      <c r="R752" s="205"/>
    </row>
    <row r="753" spans="1:18" x14ac:dyDescent="0.2">
      <c r="A753" s="206"/>
      <c r="B753" s="209"/>
      <c r="C753" s="204"/>
      <c r="D753" s="204"/>
      <c r="E753" s="204"/>
      <c r="F753" s="204"/>
      <c r="G753" s="204"/>
      <c r="H753" s="204"/>
      <c r="I753" s="204"/>
      <c r="J753" s="204"/>
      <c r="K753" s="205"/>
      <c r="L753" s="205"/>
      <c r="M753" s="205"/>
      <c r="N753" s="205"/>
      <c r="O753" s="205"/>
      <c r="P753" s="205"/>
      <c r="Q753" s="205"/>
      <c r="R753" s="205"/>
    </row>
    <row r="754" spans="1:18" x14ac:dyDescent="0.2">
      <c r="A754" s="206"/>
      <c r="B754" s="209"/>
      <c r="C754" s="204"/>
      <c r="D754" s="204"/>
      <c r="E754" s="204"/>
      <c r="F754" s="204"/>
      <c r="G754" s="204"/>
      <c r="H754" s="204"/>
      <c r="I754" s="204"/>
      <c r="J754" s="204"/>
      <c r="K754" s="205"/>
      <c r="L754" s="205"/>
      <c r="M754" s="205"/>
      <c r="N754" s="205"/>
      <c r="O754" s="205"/>
      <c r="P754" s="205"/>
      <c r="Q754" s="205"/>
      <c r="R754" s="205"/>
    </row>
    <row r="755" spans="1:18" x14ac:dyDescent="0.2">
      <c r="A755" s="206"/>
      <c r="B755" s="209"/>
      <c r="C755" s="204"/>
      <c r="D755" s="204"/>
      <c r="E755" s="204"/>
      <c r="F755" s="204"/>
      <c r="G755" s="204"/>
      <c r="H755" s="204"/>
      <c r="I755" s="204"/>
      <c r="J755" s="204"/>
      <c r="K755" s="205"/>
      <c r="L755" s="205"/>
      <c r="M755" s="205"/>
      <c r="N755" s="205"/>
      <c r="O755" s="205"/>
      <c r="P755" s="205"/>
      <c r="Q755" s="205"/>
      <c r="R755" s="205"/>
    </row>
    <row r="756" spans="1:18" x14ac:dyDescent="0.2">
      <c r="A756" s="206"/>
      <c r="B756" s="209"/>
      <c r="C756" s="204"/>
      <c r="D756" s="204"/>
      <c r="E756" s="204"/>
      <c r="F756" s="204"/>
      <c r="G756" s="204"/>
      <c r="H756" s="204"/>
      <c r="I756" s="204"/>
      <c r="J756" s="204"/>
      <c r="K756" s="205"/>
      <c r="L756" s="205"/>
      <c r="M756" s="205"/>
      <c r="N756" s="205"/>
      <c r="O756" s="205"/>
      <c r="P756" s="205"/>
      <c r="Q756" s="205"/>
      <c r="R756" s="205"/>
    </row>
    <row r="757" spans="1:18" x14ac:dyDescent="0.2">
      <c r="A757" s="206"/>
      <c r="B757" s="209"/>
      <c r="C757" s="204"/>
      <c r="D757" s="204"/>
      <c r="E757" s="204"/>
      <c r="F757" s="204"/>
      <c r="G757" s="204"/>
      <c r="H757" s="204"/>
      <c r="I757" s="204"/>
      <c r="J757" s="204"/>
      <c r="K757" s="205"/>
      <c r="L757" s="205"/>
      <c r="M757" s="205"/>
      <c r="N757" s="205"/>
      <c r="O757" s="205"/>
      <c r="P757" s="205"/>
      <c r="Q757" s="205"/>
      <c r="R757" s="205"/>
    </row>
    <row r="758" spans="1:18" x14ac:dyDescent="0.2">
      <c r="A758" s="206"/>
      <c r="B758" s="209"/>
      <c r="C758" s="204"/>
      <c r="D758" s="204"/>
      <c r="E758" s="204"/>
      <c r="F758" s="204"/>
      <c r="G758" s="204"/>
      <c r="H758" s="204"/>
      <c r="I758" s="204"/>
      <c r="J758" s="204"/>
      <c r="K758" s="205"/>
      <c r="L758" s="205"/>
      <c r="M758" s="205"/>
      <c r="N758" s="205"/>
      <c r="O758" s="205"/>
      <c r="P758" s="205"/>
      <c r="Q758" s="205"/>
      <c r="R758" s="205"/>
    </row>
    <row r="759" spans="1:18" x14ac:dyDescent="0.2">
      <c r="A759" s="206"/>
      <c r="B759" s="209"/>
      <c r="C759" s="204"/>
      <c r="D759" s="204"/>
      <c r="E759" s="204"/>
      <c r="F759" s="204"/>
      <c r="G759" s="204"/>
      <c r="H759" s="204"/>
      <c r="I759" s="204"/>
      <c r="J759" s="204"/>
      <c r="K759" s="205"/>
      <c r="L759" s="205"/>
      <c r="M759" s="205"/>
      <c r="N759" s="205"/>
      <c r="O759" s="205"/>
      <c r="P759" s="205"/>
      <c r="Q759" s="205"/>
      <c r="R759" s="205"/>
    </row>
    <row r="760" spans="1:18" x14ac:dyDescent="0.2">
      <c r="A760" s="206"/>
      <c r="B760" s="209"/>
      <c r="C760" s="204"/>
      <c r="D760" s="204"/>
      <c r="E760" s="204"/>
      <c r="F760" s="204"/>
      <c r="G760" s="204"/>
      <c r="H760" s="204"/>
      <c r="I760" s="204"/>
      <c r="J760" s="204"/>
      <c r="K760" s="205"/>
      <c r="L760" s="205"/>
      <c r="M760" s="205"/>
      <c r="N760" s="205"/>
      <c r="O760" s="205"/>
      <c r="P760" s="205"/>
      <c r="Q760" s="205"/>
      <c r="R760" s="205"/>
    </row>
    <row r="761" spans="1:18" x14ac:dyDescent="0.2">
      <c r="A761" s="206"/>
      <c r="B761" s="209"/>
      <c r="C761" s="204"/>
      <c r="D761" s="204"/>
      <c r="E761" s="204"/>
      <c r="F761" s="204"/>
      <c r="G761" s="204"/>
      <c r="H761" s="204"/>
      <c r="I761" s="204"/>
      <c r="J761" s="204"/>
      <c r="K761" s="205"/>
      <c r="L761" s="205"/>
      <c r="M761" s="205"/>
      <c r="N761" s="205"/>
      <c r="O761" s="205"/>
      <c r="P761" s="205"/>
      <c r="Q761" s="205"/>
      <c r="R761" s="205"/>
    </row>
    <row r="762" spans="1:18" x14ac:dyDescent="0.2">
      <c r="A762" s="206"/>
      <c r="B762" s="209"/>
      <c r="C762" s="204"/>
      <c r="D762" s="204"/>
      <c r="E762" s="204"/>
      <c r="F762" s="204"/>
      <c r="G762" s="204"/>
      <c r="H762" s="204"/>
      <c r="I762" s="204"/>
      <c r="J762" s="204"/>
      <c r="K762" s="205"/>
      <c r="L762" s="205"/>
      <c r="M762" s="205"/>
      <c r="N762" s="205"/>
      <c r="O762" s="205"/>
      <c r="P762" s="205"/>
      <c r="Q762" s="205"/>
      <c r="R762" s="205"/>
    </row>
    <row r="763" spans="1:18" x14ac:dyDescent="0.2">
      <c r="A763" s="206"/>
      <c r="B763" s="209"/>
      <c r="C763" s="204"/>
      <c r="D763" s="204"/>
      <c r="E763" s="204"/>
      <c r="F763" s="204"/>
      <c r="G763" s="204"/>
      <c r="H763" s="204"/>
      <c r="I763" s="204"/>
      <c r="J763" s="204"/>
      <c r="K763" s="205"/>
      <c r="L763" s="205"/>
      <c r="M763" s="205"/>
      <c r="N763" s="205"/>
      <c r="O763" s="205"/>
      <c r="P763" s="205"/>
      <c r="Q763" s="205"/>
      <c r="R763" s="205"/>
    </row>
    <row r="764" spans="1:18" x14ac:dyDescent="0.2">
      <c r="A764" s="206"/>
      <c r="B764" s="209"/>
      <c r="C764" s="204"/>
      <c r="D764" s="204"/>
      <c r="E764" s="204"/>
      <c r="F764" s="204"/>
      <c r="G764" s="204"/>
      <c r="H764" s="204"/>
      <c r="I764" s="204"/>
      <c r="J764" s="204"/>
      <c r="K764" s="205"/>
      <c r="L764" s="205"/>
      <c r="M764" s="205"/>
      <c r="N764" s="205"/>
      <c r="O764" s="205"/>
      <c r="P764" s="205"/>
      <c r="Q764" s="205"/>
      <c r="R764" s="205"/>
    </row>
    <row r="765" spans="1:18" x14ac:dyDescent="0.2">
      <c r="A765" s="206"/>
      <c r="B765" s="209"/>
      <c r="C765" s="204"/>
      <c r="D765" s="204"/>
      <c r="E765" s="204"/>
      <c r="F765" s="204"/>
      <c r="G765" s="204"/>
      <c r="H765" s="204"/>
      <c r="I765" s="204"/>
      <c r="J765" s="204"/>
      <c r="K765" s="205"/>
      <c r="L765" s="205"/>
      <c r="M765" s="205"/>
      <c r="N765" s="205"/>
      <c r="O765" s="205"/>
      <c r="P765" s="205"/>
      <c r="Q765" s="205"/>
      <c r="R765" s="205"/>
    </row>
    <row r="766" spans="1:18" x14ac:dyDescent="0.2">
      <c r="A766" s="206"/>
      <c r="B766" s="209"/>
      <c r="C766" s="204"/>
      <c r="D766" s="204"/>
      <c r="E766" s="204"/>
      <c r="F766" s="204"/>
      <c r="G766" s="204"/>
      <c r="H766" s="204"/>
      <c r="I766" s="204"/>
      <c r="J766" s="204"/>
      <c r="K766" s="205"/>
      <c r="L766" s="205"/>
      <c r="M766" s="205"/>
      <c r="N766" s="205"/>
      <c r="O766" s="205"/>
      <c r="P766" s="205"/>
      <c r="Q766" s="205"/>
      <c r="R766" s="205"/>
    </row>
    <row r="767" spans="1:18" x14ac:dyDescent="0.2">
      <c r="A767" s="206"/>
      <c r="B767" s="209"/>
      <c r="C767" s="204"/>
      <c r="D767" s="204"/>
      <c r="E767" s="204"/>
      <c r="F767" s="204"/>
      <c r="G767" s="204"/>
      <c r="H767" s="204"/>
      <c r="I767" s="204"/>
      <c r="J767" s="204"/>
      <c r="K767" s="205"/>
      <c r="L767" s="205"/>
      <c r="M767" s="205"/>
      <c r="N767" s="205"/>
      <c r="O767" s="205"/>
      <c r="P767" s="205"/>
      <c r="Q767" s="205"/>
      <c r="R767" s="205"/>
    </row>
    <row r="768" spans="1:18" x14ac:dyDescent="0.2">
      <c r="A768" s="206"/>
      <c r="B768" s="209"/>
      <c r="C768" s="204"/>
      <c r="D768" s="204"/>
      <c r="E768" s="204"/>
      <c r="F768" s="204"/>
      <c r="G768" s="204"/>
      <c r="H768" s="204"/>
      <c r="I768" s="204"/>
      <c r="J768" s="204"/>
      <c r="K768" s="205"/>
      <c r="L768" s="205"/>
      <c r="M768" s="205"/>
      <c r="N768" s="205"/>
      <c r="O768" s="205"/>
      <c r="P768" s="205"/>
      <c r="Q768" s="205"/>
      <c r="R768" s="205"/>
    </row>
    <row r="769" spans="1:18" x14ac:dyDescent="0.2">
      <c r="A769" s="206"/>
      <c r="B769" s="209"/>
      <c r="C769" s="204"/>
      <c r="D769" s="204"/>
      <c r="E769" s="204"/>
      <c r="F769" s="204"/>
      <c r="G769" s="204"/>
      <c r="H769" s="204"/>
      <c r="I769" s="204"/>
      <c r="J769" s="204"/>
      <c r="K769" s="205"/>
      <c r="L769" s="205"/>
      <c r="M769" s="205"/>
      <c r="N769" s="205"/>
      <c r="O769" s="205"/>
      <c r="P769" s="205"/>
      <c r="Q769" s="205"/>
      <c r="R769" s="205"/>
    </row>
    <row r="770" spans="1:18" x14ac:dyDescent="0.2">
      <c r="A770" s="206"/>
      <c r="B770" s="209"/>
      <c r="C770" s="204"/>
      <c r="D770" s="204"/>
      <c r="E770" s="204"/>
      <c r="F770" s="204"/>
      <c r="G770" s="204"/>
      <c r="H770" s="204"/>
      <c r="I770" s="204"/>
      <c r="J770" s="204"/>
      <c r="K770" s="205"/>
      <c r="L770" s="205"/>
      <c r="M770" s="205"/>
      <c r="N770" s="205"/>
      <c r="O770" s="205"/>
      <c r="P770" s="205"/>
      <c r="Q770" s="205"/>
      <c r="R770" s="205"/>
    </row>
    <row r="771" spans="1:18" x14ac:dyDescent="0.2">
      <c r="A771" s="206"/>
      <c r="B771" s="209"/>
      <c r="C771" s="204"/>
      <c r="D771" s="204"/>
      <c r="E771" s="204"/>
      <c r="F771" s="204"/>
      <c r="G771" s="204"/>
      <c r="H771" s="204"/>
      <c r="I771" s="204"/>
      <c r="J771" s="204"/>
      <c r="K771" s="205"/>
      <c r="L771" s="205"/>
      <c r="M771" s="205"/>
      <c r="N771" s="205"/>
      <c r="O771" s="205"/>
      <c r="P771" s="205"/>
      <c r="Q771" s="205"/>
      <c r="R771" s="205"/>
    </row>
    <row r="772" spans="1:18" x14ac:dyDescent="0.2">
      <c r="A772" s="206"/>
      <c r="B772" s="209"/>
      <c r="C772" s="204"/>
      <c r="D772" s="204"/>
      <c r="E772" s="204"/>
      <c r="F772" s="204"/>
      <c r="G772" s="204"/>
      <c r="H772" s="204"/>
      <c r="I772" s="204"/>
      <c r="J772" s="204"/>
      <c r="K772" s="205"/>
      <c r="L772" s="205"/>
      <c r="M772" s="205"/>
      <c r="N772" s="205"/>
      <c r="O772" s="205"/>
      <c r="P772" s="205"/>
      <c r="Q772" s="205"/>
      <c r="R772" s="205"/>
    </row>
    <row r="773" spans="1:18" x14ac:dyDescent="0.2">
      <c r="A773" s="206"/>
      <c r="B773" s="209"/>
      <c r="C773" s="204"/>
      <c r="D773" s="204"/>
      <c r="E773" s="204"/>
      <c r="F773" s="204"/>
      <c r="G773" s="204"/>
      <c r="H773" s="204"/>
      <c r="I773" s="204"/>
      <c r="J773" s="204"/>
      <c r="K773" s="205"/>
      <c r="L773" s="205"/>
      <c r="M773" s="205"/>
      <c r="N773" s="205"/>
      <c r="O773" s="205"/>
      <c r="P773" s="205"/>
      <c r="Q773" s="205"/>
      <c r="R773" s="205"/>
    </row>
    <row r="774" spans="1:18" x14ac:dyDescent="0.2">
      <c r="A774" s="206"/>
      <c r="B774" s="209"/>
      <c r="C774" s="204"/>
      <c r="D774" s="204"/>
      <c r="E774" s="204"/>
      <c r="F774" s="204"/>
      <c r="G774" s="204"/>
      <c r="H774" s="204"/>
      <c r="I774" s="204"/>
      <c r="J774" s="204"/>
      <c r="K774" s="205"/>
      <c r="L774" s="205"/>
      <c r="M774" s="205"/>
      <c r="N774" s="205"/>
      <c r="O774" s="205"/>
      <c r="P774" s="205"/>
      <c r="Q774" s="205"/>
      <c r="R774" s="205"/>
    </row>
    <row r="775" spans="1:18" x14ac:dyDescent="0.2">
      <c r="A775" s="206"/>
      <c r="B775" s="209"/>
      <c r="C775" s="204"/>
      <c r="D775" s="204"/>
      <c r="E775" s="204"/>
      <c r="F775" s="204"/>
      <c r="G775" s="204"/>
      <c r="H775" s="204"/>
      <c r="I775" s="204"/>
      <c r="J775" s="204"/>
      <c r="K775" s="205"/>
      <c r="L775" s="205"/>
      <c r="M775" s="205"/>
      <c r="N775" s="205"/>
      <c r="O775" s="205"/>
      <c r="P775" s="205"/>
      <c r="Q775" s="205"/>
      <c r="R775" s="205"/>
    </row>
    <row r="776" spans="1:18" x14ac:dyDescent="0.2">
      <c r="A776" s="206"/>
      <c r="B776" s="209"/>
      <c r="C776" s="204"/>
      <c r="D776" s="204"/>
      <c r="E776" s="204"/>
      <c r="F776" s="204"/>
      <c r="G776" s="204"/>
      <c r="H776" s="204"/>
      <c r="I776" s="204"/>
      <c r="J776" s="204"/>
      <c r="K776" s="205"/>
      <c r="L776" s="205"/>
      <c r="M776" s="205"/>
      <c r="N776" s="205"/>
      <c r="O776" s="205"/>
      <c r="P776" s="205"/>
      <c r="Q776" s="205"/>
      <c r="R776" s="205"/>
    </row>
    <row r="777" spans="1:18" x14ac:dyDescent="0.2">
      <c r="A777" s="206"/>
      <c r="B777" s="209"/>
      <c r="C777" s="204"/>
      <c r="D777" s="204"/>
      <c r="E777" s="204"/>
      <c r="F777" s="204"/>
      <c r="G777" s="204"/>
      <c r="H777" s="204"/>
      <c r="I777" s="204"/>
      <c r="J777" s="204"/>
      <c r="K777" s="205"/>
      <c r="L777" s="205"/>
      <c r="M777" s="205"/>
      <c r="N777" s="205"/>
      <c r="O777" s="205"/>
      <c r="P777" s="205"/>
      <c r="Q777" s="205"/>
      <c r="R777" s="205"/>
    </row>
    <row r="778" spans="1:18" x14ac:dyDescent="0.2">
      <c r="A778" s="206"/>
      <c r="B778" s="209"/>
      <c r="C778" s="204"/>
      <c r="D778" s="204"/>
      <c r="E778" s="204"/>
      <c r="F778" s="204"/>
      <c r="G778" s="204"/>
      <c r="H778" s="204"/>
      <c r="I778" s="204"/>
      <c r="J778" s="204"/>
      <c r="K778" s="205"/>
      <c r="L778" s="205"/>
      <c r="M778" s="205"/>
      <c r="N778" s="205"/>
      <c r="O778" s="205"/>
      <c r="P778" s="205"/>
      <c r="Q778" s="205"/>
      <c r="R778" s="205"/>
    </row>
    <row r="779" spans="1:18" x14ac:dyDescent="0.2">
      <c r="A779" s="206"/>
      <c r="B779" s="209"/>
      <c r="C779" s="204"/>
      <c r="D779" s="204"/>
      <c r="E779" s="204"/>
      <c r="F779" s="204"/>
      <c r="G779" s="204"/>
      <c r="H779" s="204"/>
      <c r="I779" s="204"/>
      <c r="J779" s="204"/>
      <c r="K779" s="205"/>
      <c r="L779" s="205"/>
      <c r="M779" s="205"/>
      <c r="N779" s="205"/>
      <c r="O779" s="205"/>
      <c r="P779" s="205"/>
      <c r="Q779" s="205"/>
      <c r="R779" s="205"/>
    </row>
    <row r="780" spans="1:18" x14ac:dyDescent="0.2">
      <c r="A780" s="206"/>
      <c r="B780" s="209"/>
      <c r="C780" s="206"/>
      <c r="D780" s="204"/>
      <c r="E780" s="204"/>
      <c r="F780" s="204"/>
      <c r="G780" s="204"/>
      <c r="H780" s="204"/>
      <c r="I780" s="204"/>
      <c r="J780" s="204"/>
      <c r="K780" s="206"/>
      <c r="L780" s="205"/>
      <c r="M780" s="205"/>
      <c r="N780" s="205"/>
      <c r="O780" s="205"/>
      <c r="P780" s="205"/>
      <c r="Q780" s="205"/>
      <c r="R780" s="205"/>
    </row>
    <row r="781" spans="1:18" x14ac:dyDescent="0.2">
      <c r="A781" s="206"/>
      <c r="B781" s="209"/>
      <c r="C781" s="204"/>
      <c r="D781" s="204"/>
      <c r="E781" s="204"/>
      <c r="F781" s="204"/>
      <c r="G781" s="204"/>
      <c r="H781" s="204"/>
      <c r="I781" s="204"/>
      <c r="J781" s="204"/>
      <c r="K781" s="205"/>
      <c r="L781" s="205"/>
      <c r="M781" s="205"/>
      <c r="N781" s="205"/>
      <c r="O781" s="205"/>
      <c r="P781" s="205"/>
      <c r="Q781" s="205"/>
      <c r="R781" s="205"/>
    </row>
    <row r="782" spans="1:18" x14ac:dyDescent="0.2">
      <c r="A782" s="206"/>
      <c r="B782" s="209"/>
      <c r="C782" s="204"/>
      <c r="D782" s="204"/>
      <c r="E782" s="204"/>
      <c r="F782" s="204"/>
      <c r="G782" s="204"/>
      <c r="H782" s="204"/>
      <c r="I782" s="204"/>
      <c r="J782" s="204"/>
      <c r="K782" s="205"/>
      <c r="L782" s="205"/>
      <c r="M782" s="205"/>
      <c r="N782" s="205"/>
      <c r="O782" s="205"/>
      <c r="P782" s="205"/>
      <c r="Q782" s="205"/>
      <c r="R782" s="205"/>
    </row>
    <row r="783" spans="1:18" x14ac:dyDescent="0.2">
      <c r="A783" s="206"/>
      <c r="B783" s="209"/>
      <c r="C783" s="204"/>
      <c r="D783" s="204"/>
      <c r="E783" s="204"/>
      <c r="F783" s="204"/>
      <c r="G783" s="204"/>
      <c r="H783" s="204"/>
      <c r="I783" s="204"/>
      <c r="J783" s="204"/>
      <c r="K783" s="205"/>
      <c r="L783" s="205"/>
      <c r="M783" s="205"/>
      <c r="N783" s="205"/>
      <c r="O783" s="205"/>
      <c r="P783" s="205"/>
      <c r="Q783" s="205"/>
      <c r="R783" s="205"/>
    </row>
    <row r="784" spans="1:18" x14ac:dyDescent="0.2">
      <c r="A784" s="206"/>
      <c r="B784" s="209"/>
      <c r="C784" s="204"/>
      <c r="D784" s="204"/>
      <c r="E784" s="204"/>
      <c r="F784" s="204"/>
      <c r="G784" s="204"/>
      <c r="H784" s="204"/>
      <c r="I784" s="204"/>
      <c r="J784" s="204"/>
      <c r="K784" s="205"/>
      <c r="L784" s="205"/>
      <c r="M784" s="205"/>
      <c r="N784" s="205"/>
      <c r="O784" s="205"/>
      <c r="P784" s="205"/>
      <c r="Q784" s="205"/>
      <c r="R784" s="205"/>
    </row>
    <row r="785" spans="1:18" x14ac:dyDescent="0.2">
      <c r="A785" s="206"/>
      <c r="B785" s="209"/>
      <c r="C785" s="204"/>
      <c r="D785" s="204"/>
      <c r="E785" s="204"/>
      <c r="F785" s="204"/>
      <c r="G785" s="204"/>
      <c r="H785" s="204"/>
      <c r="I785" s="204"/>
      <c r="J785" s="204"/>
      <c r="K785" s="205"/>
      <c r="L785" s="205"/>
      <c r="M785" s="205"/>
      <c r="N785" s="205"/>
      <c r="O785" s="205"/>
      <c r="P785" s="205"/>
      <c r="Q785" s="205"/>
      <c r="R785" s="205"/>
    </row>
    <row r="786" spans="1:18" x14ac:dyDescent="0.2">
      <c r="A786" s="206"/>
      <c r="B786" s="209"/>
      <c r="C786" s="204"/>
      <c r="D786" s="204"/>
      <c r="E786" s="204"/>
      <c r="F786" s="204"/>
      <c r="G786" s="204"/>
      <c r="H786" s="204"/>
      <c r="I786" s="204"/>
      <c r="J786" s="204"/>
      <c r="K786" s="205"/>
      <c r="L786" s="205"/>
      <c r="M786" s="205"/>
      <c r="N786" s="205"/>
      <c r="O786" s="205"/>
      <c r="P786" s="205"/>
      <c r="Q786" s="205"/>
      <c r="R786" s="205"/>
    </row>
    <row r="787" spans="1:18" x14ac:dyDescent="0.2">
      <c r="A787" s="206"/>
      <c r="B787" s="209"/>
      <c r="C787" s="204"/>
      <c r="D787" s="204"/>
      <c r="E787" s="204"/>
      <c r="F787" s="204"/>
      <c r="G787" s="204"/>
      <c r="H787" s="204"/>
      <c r="I787" s="204"/>
      <c r="J787" s="204"/>
      <c r="K787" s="205"/>
      <c r="L787" s="205"/>
      <c r="M787" s="205"/>
      <c r="N787" s="205"/>
      <c r="O787" s="205"/>
      <c r="P787" s="205"/>
      <c r="Q787" s="205"/>
      <c r="R787" s="205"/>
    </row>
    <row r="788" spans="1:18" x14ac:dyDescent="0.2">
      <c r="A788" s="206"/>
      <c r="B788" s="209"/>
      <c r="C788" s="204"/>
      <c r="D788" s="204"/>
      <c r="E788" s="204"/>
      <c r="F788" s="204"/>
      <c r="G788" s="204"/>
      <c r="H788" s="204"/>
      <c r="I788" s="204"/>
      <c r="J788" s="204"/>
      <c r="K788" s="205"/>
      <c r="L788" s="205"/>
      <c r="M788" s="205"/>
      <c r="N788" s="205"/>
      <c r="O788" s="205"/>
      <c r="P788" s="205"/>
      <c r="Q788" s="205"/>
      <c r="R788" s="205"/>
    </row>
    <row r="789" spans="1:18" x14ac:dyDescent="0.2">
      <c r="A789" s="206"/>
      <c r="B789" s="209"/>
      <c r="C789" s="204"/>
      <c r="D789" s="204"/>
      <c r="E789" s="204"/>
      <c r="F789" s="204"/>
      <c r="G789" s="204"/>
      <c r="H789" s="204"/>
      <c r="I789" s="204"/>
      <c r="J789" s="204"/>
      <c r="K789" s="205"/>
      <c r="L789" s="205"/>
      <c r="M789" s="205"/>
      <c r="N789" s="205"/>
      <c r="O789" s="205"/>
      <c r="P789" s="205"/>
      <c r="Q789" s="205"/>
      <c r="R789" s="205"/>
    </row>
    <row r="790" spans="1:18" x14ac:dyDescent="0.2">
      <c r="A790" s="206"/>
      <c r="B790" s="209"/>
      <c r="C790" s="204"/>
      <c r="D790" s="204"/>
      <c r="E790" s="204"/>
      <c r="F790" s="204"/>
      <c r="G790" s="204"/>
      <c r="H790" s="204"/>
      <c r="I790" s="204"/>
      <c r="J790" s="204"/>
      <c r="K790" s="205"/>
      <c r="L790" s="205"/>
      <c r="M790" s="205"/>
      <c r="N790" s="205"/>
      <c r="O790" s="205"/>
      <c r="P790" s="205"/>
      <c r="Q790" s="205"/>
      <c r="R790" s="205"/>
    </row>
    <row r="791" spans="1:18" x14ac:dyDescent="0.2">
      <c r="A791" s="206"/>
      <c r="B791" s="209"/>
      <c r="C791" s="204"/>
      <c r="D791" s="204"/>
      <c r="E791" s="204"/>
      <c r="F791" s="204"/>
      <c r="G791" s="204"/>
      <c r="H791" s="204"/>
      <c r="I791" s="204"/>
      <c r="J791" s="204"/>
      <c r="K791" s="205"/>
      <c r="L791" s="205"/>
      <c r="M791" s="205"/>
      <c r="N791" s="205"/>
      <c r="O791" s="205"/>
      <c r="P791" s="205"/>
      <c r="Q791" s="205"/>
      <c r="R791" s="205"/>
    </row>
    <row r="792" spans="1:18" x14ac:dyDescent="0.2">
      <c r="A792" s="206"/>
      <c r="B792" s="209"/>
      <c r="C792" s="204"/>
      <c r="D792" s="204"/>
      <c r="E792" s="204"/>
      <c r="F792" s="204"/>
      <c r="G792" s="204"/>
      <c r="H792" s="204"/>
      <c r="I792" s="204"/>
      <c r="J792" s="204"/>
      <c r="K792" s="205"/>
      <c r="L792" s="205"/>
      <c r="M792" s="205"/>
      <c r="N792" s="205"/>
      <c r="O792" s="205"/>
      <c r="P792" s="205"/>
      <c r="Q792" s="205"/>
      <c r="R792" s="205"/>
    </row>
    <row r="793" spans="1:18" x14ac:dyDescent="0.2">
      <c r="A793" s="206"/>
      <c r="B793" s="209"/>
      <c r="C793" s="204"/>
      <c r="D793" s="204"/>
      <c r="E793" s="204"/>
      <c r="F793" s="204"/>
      <c r="G793" s="204"/>
      <c r="H793" s="204"/>
      <c r="I793" s="204"/>
      <c r="J793" s="204"/>
      <c r="K793" s="205"/>
      <c r="L793" s="205"/>
      <c r="M793" s="205"/>
      <c r="N793" s="205"/>
      <c r="O793" s="205"/>
      <c r="P793" s="205"/>
      <c r="Q793" s="205"/>
      <c r="R793" s="205"/>
    </row>
    <row r="794" spans="1:18" x14ac:dyDescent="0.2">
      <c r="A794" s="206"/>
      <c r="B794" s="209"/>
      <c r="C794" s="204"/>
      <c r="D794" s="204"/>
      <c r="E794" s="204"/>
      <c r="F794" s="204"/>
      <c r="G794" s="204"/>
      <c r="H794" s="204"/>
      <c r="I794" s="204"/>
      <c r="J794" s="204"/>
      <c r="K794" s="205"/>
      <c r="L794" s="205"/>
      <c r="M794" s="205"/>
      <c r="N794" s="205"/>
      <c r="O794" s="205"/>
      <c r="P794" s="205"/>
      <c r="Q794" s="205"/>
      <c r="R794" s="205"/>
    </row>
    <row r="795" spans="1:18" x14ac:dyDescent="0.2">
      <c r="A795" s="206"/>
      <c r="B795" s="209"/>
      <c r="C795" s="204"/>
      <c r="D795" s="204"/>
      <c r="E795" s="204"/>
      <c r="F795" s="204"/>
      <c r="G795" s="204"/>
      <c r="H795" s="204"/>
      <c r="I795" s="204"/>
      <c r="J795" s="204"/>
      <c r="K795" s="205"/>
      <c r="L795" s="205"/>
      <c r="M795" s="205"/>
      <c r="N795" s="205"/>
      <c r="O795" s="205"/>
      <c r="P795" s="205"/>
      <c r="Q795" s="205"/>
      <c r="R795" s="205"/>
    </row>
    <row r="796" spans="1:18" x14ac:dyDescent="0.2">
      <c r="A796" s="206"/>
      <c r="B796" s="209"/>
      <c r="C796" s="204"/>
      <c r="D796" s="204"/>
      <c r="E796" s="204"/>
      <c r="F796" s="204"/>
      <c r="G796" s="204"/>
      <c r="H796" s="204"/>
      <c r="I796" s="204"/>
      <c r="J796" s="204"/>
      <c r="K796" s="205"/>
      <c r="L796" s="205"/>
      <c r="M796" s="205"/>
      <c r="N796" s="205"/>
      <c r="O796" s="205"/>
      <c r="P796" s="205"/>
      <c r="Q796" s="205"/>
      <c r="R796" s="205"/>
    </row>
    <row r="797" spans="1:18" x14ac:dyDescent="0.2">
      <c r="A797" s="206"/>
      <c r="B797" s="209"/>
      <c r="C797" s="204"/>
      <c r="D797" s="204"/>
      <c r="E797" s="204"/>
      <c r="F797" s="204"/>
      <c r="G797" s="204"/>
      <c r="H797" s="204"/>
      <c r="I797" s="204"/>
      <c r="J797" s="204"/>
      <c r="K797" s="205"/>
      <c r="L797" s="205"/>
      <c r="M797" s="205"/>
      <c r="N797" s="205"/>
      <c r="O797" s="205"/>
      <c r="P797" s="205"/>
      <c r="Q797" s="205"/>
      <c r="R797" s="205"/>
    </row>
    <row r="798" spans="1:18" x14ac:dyDescent="0.2">
      <c r="A798" s="206"/>
      <c r="B798" s="209"/>
      <c r="C798" s="204"/>
      <c r="D798" s="204"/>
      <c r="E798" s="204"/>
      <c r="F798" s="204"/>
      <c r="G798" s="204"/>
      <c r="H798" s="204"/>
      <c r="I798" s="204"/>
      <c r="J798" s="204"/>
      <c r="K798" s="205"/>
      <c r="L798" s="205"/>
      <c r="M798" s="205"/>
      <c r="N798" s="205"/>
      <c r="O798" s="205"/>
      <c r="P798" s="205"/>
      <c r="Q798" s="205"/>
      <c r="R798" s="205"/>
    </row>
    <row r="799" spans="1:18" x14ac:dyDescent="0.2">
      <c r="A799" s="206"/>
      <c r="B799" s="209"/>
      <c r="C799" s="204"/>
      <c r="D799" s="204"/>
      <c r="E799" s="204"/>
      <c r="F799" s="204"/>
      <c r="G799" s="204"/>
      <c r="H799" s="204"/>
      <c r="I799" s="204"/>
      <c r="J799" s="204"/>
      <c r="K799" s="205"/>
      <c r="L799" s="205"/>
      <c r="M799" s="205"/>
      <c r="N799" s="205"/>
      <c r="O799" s="205"/>
      <c r="P799" s="205"/>
      <c r="Q799" s="205"/>
      <c r="R799" s="205"/>
    </row>
    <row r="800" spans="1:18" x14ac:dyDescent="0.2">
      <c r="A800" s="206"/>
      <c r="B800" s="209"/>
      <c r="C800" s="204"/>
      <c r="D800" s="204"/>
      <c r="E800" s="204"/>
      <c r="F800" s="204"/>
      <c r="G800" s="204"/>
      <c r="H800" s="204"/>
      <c r="I800" s="204"/>
      <c r="J800" s="204"/>
      <c r="K800" s="205"/>
      <c r="L800" s="205"/>
      <c r="M800" s="205"/>
      <c r="N800" s="205"/>
      <c r="O800" s="205"/>
      <c r="P800" s="205"/>
      <c r="Q800" s="205"/>
      <c r="R800" s="205"/>
    </row>
    <row r="801" spans="1:18" x14ac:dyDescent="0.2">
      <c r="A801" s="206"/>
      <c r="B801" s="209"/>
      <c r="C801" s="204"/>
      <c r="D801" s="204"/>
      <c r="E801" s="204"/>
      <c r="F801" s="204"/>
      <c r="G801" s="204"/>
      <c r="H801" s="204"/>
      <c r="I801" s="204"/>
      <c r="J801" s="204"/>
      <c r="K801" s="205"/>
      <c r="L801" s="205"/>
      <c r="M801" s="205"/>
      <c r="N801" s="205"/>
      <c r="O801" s="205"/>
      <c r="P801" s="205"/>
      <c r="Q801" s="205"/>
      <c r="R801" s="205"/>
    </row>
    <row r="802" spans="1:18" x14ac:dyDescent="0.2">
      <c r="A802" s="206"/>
      <c r="B802" s="209"/>
      <c r="C802" s="204"/>
      <c r="D802" s="204"/>
      <c r="E802" s="204"/>
      <c r="F802" s="204"/>
      <c r="G802" s="204"/>
      <c r="H802" s="204"/>
      <c r="I802" s="204"/>
      <c r="J802" s="204"/>
      <c r="K802" s="205"/>
      <c r="L802" s="205"/>
      <c r="M802" s="205"/>
      <c r="N802" s="205"/>
      <c r="O802" s="205"/>
      <c r="P802" s="205"/>
      <c r="Q802" s="205"/>
      <c r="R802" s="205"/>
    </row>
    <row r="803" spans="1:18" x14ac:dyDescent="0.2">
      <c r="A803" s="206"/>
      <c r="B803" s="209"/>
      <c r="C803" s="204"/>
      <c r="D803" s="204"/>
      <c r="E803" s="204"/>
      <c r="F803" s="204"/>
      <c r="G803" s="204"/>
      <c r="H803" s="204"/>
      <c r="I803" s="204"/>
      <c r="J803" s="204"/>
      <c r="K803" s="205"/>
      <c r="L803" s="205"/>
      <c r="M803" s="205"/>
      <c r="N803" s="205"/>
      <c r="O803" s="205"/>
      <c r="P803" s="205"/>
      <c r="Q803" s="205"/>
      <c r="R803" s="205"/>
    </row>
    <row r="804" spans="1:18" x14ac:dyDescent="0.2">
      <c r="A804" s="206"/>
      <c r="B804" s="209"/>
      <c r="C804" s="204"/>
      <c r="D804" s="204"/>
      <c r="E804" s="204"/>
      <c r="F804" s="204"/>
      <c r="G804" s="204"/>
      <c r="H804" s="204"/>
      <c r="I804" s="204"/>
      <c r="J804" s="204"/>
      <c r="K804" s="205"/>
      <c r="L804" s="205"/>
      <c r="M804" s="205"/>
      <c r="N804" s="205"/>
      <c r="O804" s="205"/>
      <c r="P804" s="205"/>
      <c r="Q804" s="205"/>
      <c r="R804" s="205"/>
    </row>
    <row r="805" spans="1:18" x14ac:dyDescent="0.2">
      <c r="A805" s="206"/>
      <c r="B805" s="209"/>
      <c r="C805" s="204"/>
      <c r="D805" s="204"/>
      <c r="E805" s="204"/>
      <c r="F805" s="204"/>
      <c r="G805" s="204"/>
      <c r="H805" s="204"/>
      <c r="I805" s="204"/>
      <c r="J805" s="204"/>
      <c r="K805" s="205"/>
      <c r="L805" s="205"/>
      <c r="M805" s="205"/>
      <c r="N805" s="205"/>
      <c r="O805" s="205"/>
      <c r="P805" s="205"/>
      <c r="Q805" s="205"/>
      <c r="R805" s="205"/>
    </row>
    <row r="806" spans="1:18" x14ac:dyDescent="0.2">
      <c r="A806" s="206"/>
      <c r="B806" s="209"/>
      <c r="C806" s="204"/>
      <c r="D806" s="204"/>
      <c r="E806" s="204"/>
      <c r="F806" s="204"/>
      <c r="G806" s="204"/>
      <c r="H806" s="204"/>
      <c r="I806" s="204"/>
      <c r="J806" s="204"/>
      <c r="K806" s="205"/>
      <c r="L806" s="205"/>
      <c r="M806" s="205"/>
      <c r="N806" s="205"/>
      <c r="O806" s="205"/>
      <c r="P806" s="205"/>
      <c r="Q806" s="205"/>
      <c r="R806" s="205"/>
    </row>
    <row r="807" spans="1:18" x14ac:dyDescent="0.2">
      <c r="A807" s="206"/>
      <c r="B807" s="209"/>
      <c r="C807" s="204"/>
      <c r="D807" s="204"/>
      <c r="E807" s="204"/>
      <c r="F807" s="204"/>
      <c r="G807" s="204"/>
      <c r="H807" s="204"/>
      <c r="I807" s="204"/>
      <c r="J807" s="204"/>
      <c r="K807" s="205"/>
      <c r="L807" s="205"/>
      <c r="M807" s="205"/>
      <c r="N807" s="205"/>
      <c r="O807" s="205"/>
      <c r="P807" s="205"/>
      <c r="Q807" s="205"/>
      <c r="R807" s="205"/>
    </row>
    <row r="808" spans="1:18" x14ac:dyDescent="0.2">
      <c r="A808" s="206"/>
      <c r="B808" s="209"/>
      <c r="C808" s="204"/>
      <c r="D808" s="204"/>
      <c r="E808" s="204"/>
      <c r="F808" s="204"/>
      <c r="G808" s="204"/>
      <c r="H808" s="204"/>
      <c r="I808" s="204"/>
      <c r="J808" s="204"/>
      <c r="K808" s="205"/>
      <c r="L808" s="205"/>
      <c r="M808" s="205"/>
      <c r="N808" s="205"/>
      <c r="O808" s="205"/>
      <c r="P808" s="205"/>
      <c r="Q808" s="205"/>
      <c r="R808" s="205"/>
    </row>
    <row r="809" spans="1:18" x14ac:dyDescent="0.2">
      <c r="A809" s="206"/>
      <c r="B809" s="209"/>
      <c r="C809" s="204"/>
      <c r="D809" s="204"/>
      <c r="E809" s="204"/>
      <c r="F809" s="204"/>
      <c r="G809" s="204"/>
      <c r="H809" s="204"/>
      <c r="I809" s="204"/>
      <c r="J809" s="204"/>
      <c r="K809" s="205"/>
      <c r="L809" s="205"/>
      <c r="M809" s="205"/>
      <c r="N809" s="205"/>
      <c r="O809" s="205"/>
      <c r="P809" s="205"/>
      <c r="Q809" s="205"/>
      <c r="R809" s="205"/>
    </row>
    <row r="810" spans="1:18" x14ac:dyDescent="0.2">
      <c r="A810" s="206"/>
      <c r="B810" s="209"/>
      <c r="C810" s="204"/>
      <c r="D810" s="204"/>
      <c r="E810" s="204"/>
      <c r="F810" s="204"/>
      <c r="G810" s="204"/>
      <c r="H810" s="204"/>
      <c r="I810" s="204"/>
      <c r="J810" s="204"/>
      <c r="K810" s="205"/>
      <c r="L810" s="205"/>
      <c r="M810" s="205"/>
      <c r="N810" s="205"/>
      <c r="O810" s="205"/>
      <c r="P810" s="205"/>
      <c r="Q810" s="205"/>
      <c r="R810" s="205"/>
    </row>
    <row r="811" spans="1:18" x14ac:dyDescent="0.2">
      <c r="A811" s="206"/>
      <c r="B811" s="209"/>
      <c r="C811" s="204"/>
      <c r="D811" s="204"/>
      <c r="E811" s="204"/>
      <c r="F811" s="204"/>
      <c r="G811" s="204"/>
      <c r="H811" s="204"/>
      <c r="I811" s="204"/>
      <c r="J811" s="204"/>
      <c r="K811" s="205"/>
      <c r="L811" s="205"/>
      <c r="M811" s="205"/>
      <c r="N811" s="205"/>
      <c r="O811" s="205"/>
      <c r="P811" s="205"/>
      <c r="Q811" s="205"/>
      <c r="R811" s="205"/>
    </row>
    <row r="812" spans="1:18" x14ac:dyDescent="0.2">
      <c r="A812" s="206"/>
      <c r="B812" s="209"/>
      <c r="C812" s="206"/>
      <c r="D812" s="204"/>
      <c r="E812" s="206"/>
      <c r="F812" s="204"/>
      <c r="G812" s="206"/>
      <c r="H812" s="204"/>
      <c r="I812" s="206"/>
      <c r="J812" s="204"/>
      <c r="K812" s="206"/>
      <c r="L812" s="205"/>
      <c r="M812" s="206"/>
      <c r="N812" s="205"/>
      <c r="O812" s="206"/>
      <c r="P812" s="205"/>
      <c r="Q812" s="206"/>
      <c r="R812" s="205"/>
    </row>
    <row r="813" spans="1:18" x14ac:dyDescent="0.2">
      <c r="A813" s="206"/>
      <c r="B813" s="209"/>
      <c r="C813" s="204"/>
      <c r="D813" s="204"/>
      <c r="E813" s="204"/>
      <c r="F813" s="204"/>
      <c r="G813" s="204"/>
      <c r="H813" s="204"/>
      <c r="I813" s="204"/>
      <c r="J813" s="204"/>
      <c r="K813" s="205"/>
      <c r="L813" s="205"/>
      <c r="M813" s="205"/>
      <c r="N813" s="205"/>
      <c r="O813" s="205"/>
      <c r="P813" s="205"/>
      <c r="Q813" s="205"/>
      <c r="R813" s="205"/>
    </row>
    <row r="814" spans="1:18" x14ac:dyDescent="0.2">
      <c r="A814" s="206"/>
      <c r="B814" s="209"/>
      <c r="C814" s="204"/>
      <c r="D814" s="204"/>
      <c r="E814" s="204"/>
      <c r="F814" s="204"/>
      <c r="G814" s="204"/>
      <c r="H814" s="204"/>
      <c r="I814" s="204"/>
      <c r="J814" s="204"/>
      <c r="K814" s="205"/>
      <c r="L814" s="205"/>
      <c r="M814" s="205"/>
      <c r="N814" s="205"/>
      <c r="O814" s="205"/>
      <c r="P814" s="205"/>
      <c r="Q814" s="205"/>
      <c r="R814" s="205"/>
    </row>
    <row r="815" spans="1:18" x14ac:dyDescent="0.2">
      <c r="A815" s="206"/>
      <c r="B815" s="209"/>
      <c r="C815" s="204"/>
      <c r="D815" s="204"/>
      <c r="E815" s="204"/>
      <c r="F815" s="204"/>
      <c r="G815" s="204"/>
      <c r="H815" s="204"/>
      <c r="I815" s="204"/>
      <c r="J815" s="204"/>
      <c r="K815" s="205"/>
      <c r="L815" s="205"/>
      <c r="M815" s="205"/>
      <c r="N815" s="205"/>
      <c r="O815" s="205"/>
      <c r="P815" s="205"/>
      <c r="Q815" s="205"/>
      <c r="R815" s="205"/>
    </row>
    <row r="816" spans="1:18" x14ac:dyDescent="0.2">
      <c r="A816" s="206"/>
      <c r="B816" s="209"/>
      <c r="C816" s="204"/>
      <c r="D816" s="204"/>
      <c r="E816" s="204"/>
      <c r="F816" s="204"/>
      <c r="G816" s="204"/>
      <c r="H816" s="204"/>
      <c r="I816" s="204"/>
      <c r="J816" s="204"/>
      <c r="K816" s="205"/>
      <c r="L816" s="205"/>
      <c r="M816" s="205"/>
      <c r="N816" s="205"/>
      <c r="O816" s="205"/>
      <c r="P816" s="205"/>
      <c r="Q816" s="205"/>
      <c r="R816" s="205"/>
    </row>
    <row r="817" spans="1:18" x14ac:dyDescent="0.2">
      <c r="A817" s="206"/>
      <c r="B817" s="209"/>
      <c r="C817" s="204"/>
      <c r="D817" s="204"/>
      <c r="E817" s="204"/>
      <c r="F817" s="204"/>
      <c r="G817" s="204"/>
      <c r="H817" s="204"/>
      <c r="I817" s="204"/>
      <c r="J817" s="204"/>
      <c r="K817" s="205"/>
      <c r="L817" s="205"/>
      <c r="M817" s="205"/>
      <c r="N817" s="205"/>
      <c r="O817" s="205"/>
      <c r="P817" s="205"/>
      <c r="Q817" s="205"/>
      <c r="R817" s="205"/>
    </row>
    <row r="818" spans="1:18" x14ac:dyDescent="0.2">
      <c r="A818" s="206"/>
      <c r="B818" s="209"/>
      <c r="C818" s="204"/>
      <c r="D818" s="204"/>
      <c r="E818" s="204"/>
      <c r="F818" s="204"/>
      <c r="G818" s="204"/>
      <c r="H818" s="204"/>
      <c r="I818" s="204"/>
      <c r="J818" s="204"/>
      <c r="K818" s="205"/>
      <c r="L818" s="205"/>
      <c r="M818" s="205"/>
      <c r="N818" s="205"/>
      <c r="O818" s="205"/>
      <c r="P818" s="205"/>
      <c r="Q818" s="205"/>
      <c r="R818" s="205"/>
    </row>
    <row r="819" spans="1:18" x14ac:dyDescent="0.2">
      <c r="A819" s="206"/>
      <c r="B819" s="209"/>
      <c r="C819" s="204"/>
      <c r="D819" s="204"/>
      <c r="E819" s="204"/>
      <c r="F819" s="204"/>
      <c r="G819" s="204"/>
      <c r="H819" s="204"/>
      <c r="I819" s="204"/>
      <c r="J819" s="204"/>
      <c r="K819" s="205"/>
      <c r="L819" s="205"/>
      <c r="M819" s="205"/>
      <c r="N819" s="205"/>
      <c r="O819" s="205"/>
      <c r="P819" s="205"/>
      <c r="Q819" s="205"/>
      <c r="R819" s="205"/>
    </row>
    <row r="820" spans="1:18" x14ac:dyDescent="0.2">
      <c r="A820" s="206"/>
      <c r="B820" s="209"/>
      <c r="C820" s="204"/>
      <c r="D820" s="204"/>
      <c r="E820" s="204"/>
      <c r="F820" s="204"/>
      <c r="G820" s="204"/>
      <c r="H820" s="204"/>
      <c r="I820" s="204"/>
      <c r="J820" s="204"/>
      <c r="K820" s="205"/>
      <c r="L820" s="205"/>
      <c r="M820" s="205"/>
      <c r="N820" s="205"/>
      <c r="O820" s="205"/>
      <c r="P820" s="205"/>
      <c r="Q820" s="205"/>
      <c r="R820" s="205"/>
    </row>
    <row r="821" spans="1:18" x14ac:dyDescent="0.2">
      <c r="A821" s="206"/>
      <c r="B821" s="209"/>
      <c r="C821" s="204"/>
      <c r="D821" s="204"/>
      <c r="E821" s="204"/>
      <c r="F821" s="204"/>
      <c r="G821" s="204"/>
      <c r="H821" s="204"/>
      <c r="I821" s="204"/>
      <c r="J821" s="204"/>
      <c r="K821" s="205"/>
      <c r="L821" s="205"/>
      <c r="M821" s="205"/>
      <c r="N821" s="205"/>
      <c r="O821" s="205"/>
      <c r="P821" s="205"/>
      <c r="Q821" s="205"/>
      <c r="R821" s="205"/>
    </row>
    <row r="822" spans="1:18" x14ac:dyDescent="0.2">
      <c r="A822" s="206"/>
      <c r="B822" s="209"/>
      <c r="C822" s="204"/>
      <c r="D822" s="204"/>
      <c r="E822" s="204"/>
      <c r="F822" s="204"/>
      <c r="G822" s="204"/>
      <c r="H822" s="204"/>
      <c r="I822" s="204"/>
      <c r="J822" s="204"/>
      <c r="K822" s="205"/>
      <c r="L822" s="205"/>
      <c r="M822" s="205"/>
      <c r="N822" s="205"/>
      <c r="O822" s="205"/>
      <c r="P822" s="205"/>
      <c r="Q822" s="205"/>
      <c r="R822" s="205"/>
    </row>
    <row r="823" spans="1:18" x14ac:dyDescent="0.2">
      <c r="A823" s="206"/>
      <c r="B823" s="209"/>
      <c r="C823" s="204"/>
      <c r="D823" s="204"/>
      <c r="E823" s="204"/>
      <c r="F823" s="204"/>
      <c r="G823" s="204"/>
      <c r="H823" s="204"/>
      <c r="I823" s="204"/>
      <c r="J823" s="204"/>
      <c r="K823" s="205"/>
      <c r="L823" s="205"/>
      <c r="M823" s="205"/>
      <c r="N823" s="205"/>
      <c r="O823" s="205"/>
      <c r="P823" s="205"/>
      <c r="Q823" s="205"/>
      <c r="R823" s="205"/>
    </row>
    <row r="824" spans="1:18" x14ac:dyDescent="0.2">
      <c r="A824" s="206"/>
      <c r="B824" s="209"/>
      <c r="C824" s="204"/>
      <c r="D824" s="204"/>
      <c r="E824" s="204"/>
      <c r="F824" s="204"/>
      <c r="G824" s="204"/>
      <c r="H824" s="204"/>
      <c r="I824" s="204"/>
      <c r="J824" s="204"/>
      <c r="K824" s="205"/>
      <c r="L824" s="205"/>
      <c r="M824" s="205"/>
      <c r="N824" s="205"/>
      <c r="O824" s="205"/>
      <c r="P824" s="205"/>
      <c r="Q824" s="205"/>
      <c r="R824" s="205"/>
    </row>
    <row r="825" spans="1:18" x14ac:dyDescent="0.2">
      <c r="A825" s="206"/>
      <c r="B825" s="209"/>
      <c r="C825" s="204"/>
      <c r="D825" s="204"/>
      <c r="E825" s="204"/>
      <c r="F825" s="204"/>
      <c r="G825" s="204"/>
      <c r="H825" s="204"/>
      <c r="I825" s="204"/>
      <c r="J825" s="204"/>
      <c r="K825" s="205"/>
      <c r="L825" s="205"/>
      <c r="M825" s="205"/>
      <c r="N825" s="205"/>
      <c r="O825" s="205"/>
      <c r="P825" s="205"/>
      <c r="Q825" s="205"/>
      <c r="R825" s="205"/>
    </row>
    <row r="826" spans="1:18" x14ac:dyDescent="0.2">
      <c r="A826" s="206"/>
      <c r="B826" s="209"/>
      <c r="C826" s="204"/>
      <c r="D826" s="204"/>
      <c r="E826" s="204"/>
      <c r="F826" s="204"/>
      <c r="G826" s="204"/>
      <c r="H826" s="204"/>
      <c r="I826" s="204"/>
      <c r="J826" s="204"/>
      <c r="K826" s="205"/>
      <c r="L826" s="205"/>
      <c r="M826" s="205"/>
      <c r="N826" s="205"/>
      <c r="O826" s="205"/>
      <c r="P826" s="205"/>
      <c r="Q826" s="205"/>
      <c r="R826" s="205"/>
    </row>
    <row r="827" spans="1:18" x14ac:dyDescent="0.2">
      <c r="A827" s="206"/>
      <c r="B827" s="209"/>
      <c r="C827" s="204"/>
      <c r="D827" s="204"/>
      <c r="E827" s="204"/>
      <c r="F827" s="204"/>
      <c r="G827" s="204"/>
      <c r="H827" s="204"/>
      <c r="I827" s="204"/>
      <c r="J827" s="204"/>
      <c r="K827" s="205"/>
      <c r="L827" s="205"/>
      <c r="M827" s="205"/>
      <c r="N827" s="205"/>
      <c r="O827" s="205"/>
      <c r="P827" s="205"/>
      <c r="Q827" s="205"/>
      <c r="R827" s="205"/>
    </row>
    <row r="828" spans="1:18" x14ac:dyDescent="0.2">
      <c r="A828" s="206"/>
      <c r="B828" s="209"/>
      <c r="C828" s="204"/>
      <c r="D828" s="204"/>
      <c r="E828" s="204"/>
      <c r="F828" s="204"/>
      <c r="G828" s="204"/>
      <c r="H828" s="204"/>
      <c r="I828" s="204"/>
      <c r="J828" s="204"/>
      <c r="K828" s="205"/>
      <c r="L828" s="205"/>
      <c r="M828" s="205"/>
      <c r="N828" s="205"/>
      <c r="O828" s="205"/>
      <c r="P828" s="205"/>
      <c r="Q828" s="205"/>
      <c r="R828" s="205"/>
    </row>
    <row r="829" spans="1:18" x14ac:dyDescent="0.2">
      <c r="A829" s="206"/>
      <c r="B829" s="209"/>
      <c r="C829" s="204"/>
      <c r="D829" s="204"/>
      <c r="E829" s="204"/>
      <c r="F829" s="204"/>
      <c r="G829" s="204"/>
      <c r="H829" s="204"/>
      <c r="I829" s="204"/>
      <c r="J829" s="204"/>
      <c r="K829" s="205"/>
      <c r="L829" s="205"/>
      <c r="M829" s="205"/>
      <c r="N829" s="205"/>
      <c r="O829" s="205"/>
      <c r="P829" s="205"/>
      <c r="Q829" s="205"/>
      <c r="R829" s="205"/>
    </row>
    <row r="830" spans="1:18" x14ac:dyDescent="0.2">
      <c r="A830" s="206"/>
      <c r="B830" s="209"/>
      <c r="C830" s="204"/>
      <c r="D830" s="204"/>
      <c r="E830" s="204"/>
      <c r="F830" s="204"/>
      <c r="G830" s="204"/>
      <c r="H830" s="204"/>
      <c r="I830" s="204"/>
      <c r="J830" s="204"/>
      <c r="K830" s="205"/>
      <c r="L830" s="205"/>
      <c r="M830" s="205"/>
      <c r="N830" s="205"/>
      <c r="O830" s="205"/>
      <c r="P830" s="205"/>
      <c r="Q830" s="205"/>
      <c r="R830" s="205"/>
    </row>
    <row r="831" spans="1:18" x14ac:dyDescent="0.2">
      <c r="A831" s="206"/>
      <c r="B831" s="209"/>
      <c r="C831" s="204"/>
      <c r="D831" s="204"/>
      <c r="E831" s="204"/>
      <c r="F831" s="204"/>
      <c r="G831" s="204"/>
      <c r="H831" s="204"/>
      <c r="I831" s="204"/>
      <c r="J831" s="204"/>
      <c r="K831" s="205"/>
      <c r="L831" s="205"/>
      <c r="M831" s="205"/>
      <c r="N831" s="205"/>
      <c r="O831" s="205"/>
      <c r="P831" s="205"/>
      <c r="Q831" s="205"/>
      <c r="R831" s="205"/>
    </row>
    <row r="832" spans="1:18" x14ac:dyDescent="0.2">
      <c r="A832" s="206"/>
      <c r="B832" s="209"/>
      <c r="C832" s="204"/>
      <c r="D832" s="204"/>
      <c r="E832" s="204"/>
      <c r="F832" s="204"/>
      <c r="G832" s="204"/>
      <c r="H832" s="204"/>
      <c r="I832" s="204"/>
      <c r="J832" s="204"/>
      <c r="K832" s="205"/>
      <c r="L832" s="205"/>
      <c r="M832" s="205"/>
      <c r="N832" s="205"/>
      <c r="O832" s="205"/>
      <c r="P832" s="205"/>
      <c r="Q832" s="205"/>
      <c r="R832" s="205"/>
    </row>
    <row r="833" spans="1:18" x14ac:dyDescent="0.2">
      <c r="A833" s="206"/>
      <c r="B833" s="209"/>
      <c r="C833" s="204"/>
      <c r="D833" s="204"/>
      <c r="E833" s="204"/>
      <c r="F833" s="204"/>
      <c r="G833" s="204"/>
      <c r="H833" s="204"/>
      <c r="I833" s="204"/>
      <c r="J833" s="204"/>
      <c r="K833" s="205"/>
      <c r="L833" s="205"/>
      <c r="M833" s="205"/>
      <c r="N833" s="205"/>
      <c r="O833" s="205"/>
      <c r="P833" s="205"/>
      <c r="Q833" s="205"/>
      <c r="R833" s="205"/>
    </row>
    <row r="834" spans="1:18" x14ac:dyDescent="0.2">
      <c r="A834" s="206"/>
      <c r="B834" s="209"/>
      <c r="C834" s="204"/>
      <c r="D834" s="204"/>
      <c r="E834" s="204"/>
      <c r="F834" s="204"/>
      <c r="G834" s="204"/>
      <c r="H834" s="204"/>
      <c r="I834" s="204"/>
      <c r="J834" s="204"/>
      <c r="K834" s="205"/>
      <c r="L834" s="205"/>
      <c r="M834" s="205"/>
      <c r="N834" s="205"/>
      <c r="O834" s="205"/>
      <c r="P834" s="205"/>
      <c r="Q834" s="205"/>
      <c r="R834" s="205"/>
    </row>
    <row r="835" spans="1:18" x14ac:dyDescent="0.2">
      <c r="A835" s="206"/>
      <c r="B835" s="209"/>
      <c r="C835" s="204"/>
      <c r="D835" s="204"/>
      <c r="E835" s="204"/>
      <c r="F835" s="204"/>
      <c r="G835" s="204"/>
      <c r="H835" s="204"/>
      <c r="I835" s="204"/>
      <c r="J835" s="204"/>
      <c r="K835" s="205"/>
      <c r="L835" s="205"/>
      <c r="M835" s="205"/>
      <c r="N835" s="205"/>
      <c r="O835" s="205"/>
      <c r="P835" s="205"/>
      <c r="Q835" s="205"/>
      <c r="R835" s="205"/>
    </row>
    <row r="836" spans="1:18" x14ac:dyDescent="0.2">
      <c r="A836" s="206"/>
      <c r="B836" s="209"/>
      <c r="C836" s="204"/>
      <c r="D836" s="204"/>
      <c r="E836" s="204"/>
      <c r="F836" s="204"/>
      <c r="G836" s="204"/>
      <c r="H836" s="204"/>
      <c r="I836" s="204"/>
      <c r="J836" s="204"/>
      <c r="K836" s="205"/>
      <c r="L836" s="205"/>
      <c r="M836" s="205"/>
      <c r="N836" s="205"/>
      <c r="O836" s="205"/>
      <c r="P836" s="205"/>
      <c r="Q836" s="205"/>
      <c r="R836" s="205"/>
    </row>
    <row r="837" spans="1:18" x14ac:dyDescent="0.2">
      <c r="A837" s="206"/>
      <c r="B837" s="209"/>
      <c r="C837" s="204"/>
      <c r="D837" s="204"/>
      <c r="E837" s="204"/>
      <c r="F837" s="204"/>
      <c r="G837" s="204"/>
      <c r="H837" s="204"/>
      <c r="I837" s="204"/>
      <c r="J837" s="204"/>
      <c r="K837" s="205"/>
      <c r="L837" s="205"/>
      <c r="M837" s="205"/>
      <c r="N837" s="205"/>
      <c r="O837" s="205"/>
      <c r="P837" s="205"/>
      <c r="Q837" s="205"/>
      <c r="R837" s="205"/>
    </row>
    <row r="838" spans="1:18" x14ac:dyDescent="0.2">
      <c r="A838" s="206"/>
      <c r="B838" s="209"/>
      <c r="C838" s="204"/>
      <c r="D838" s="204"/>
      <c r="E838" s="204"/>
      <c r="F838" s="204"/>
      <c r="G838" s="204"/>
      <c r="H838" s="204"/>
      <c r="I838" s="204"/>
      <c r="J838" s="204"/>
      <c r="K838" s="205"/>
      <c r="L838" s="205"/>
      <c r="M838" s="205"/>
      <c r="N838" s="205"/>
      <c r="O838" s="205"/>
      <c r="P838" s="205"/>
      <c r="Q838" s="205"/>
      <c r="R838" s="205"/>
    </row>
    <row r="839" spans="1:18" x14ac:dyDescent="0.2">
      <c r="A839" s="206"/>
      <c r="B839" s="209"/>
      <c r="C839" s="204"/>
      <c r="D839" s="204"/>
      <c r="E839" s="204"/>
      <c r="F839" s="204"/>
      <c r="G839" s="204"/>
      <c r="H839" s="204"/>
      <c r="I839" s="204"/>
      <c r="J839" s="204"/>
      <c r="K839" s="205"/>
      <c r="L839" s="205"/>
      <c r="M839" s="205"/>
      <c r="N839" s="205"/>
      <c r="O839" s="205"/>
      <c r="P839" s="205"/>
      <c r="Q839" s="205"/>
      <c r="R839" s="205"/>
    </row>
    <row r="840" spans="1:18" x14ac:dyDescent="0.2">
      <c r="A840" s="206"/>
      <c r="B840" s="209"/>
      <c r="C840" s="204"/>
      <c r="D840" s="204"/>
      <c r="E840" s="204"/>
      <c r="F840" s="204"/>
      <c r="G840" s="204"/>
      <c r="H840" s="204"/>
      <c r="I840" s="204"/>
      <c r="J840" s="204"/>
      <c r="K840" s="205"/>
      <c r="L840" s="205"/>
      <c r="M840" s="205"/>
      <c r="N840" s="205"/>
      <c r="O840" s="205"/>
      <c r="P840" s="205"/>
      <c r="Q840" s="205"/>
      <c r="R840" s="205"/>
    </row>
    <row r="841" spans="1:18" x14ac:dyDescent="0.2">
      <c r="A841" s="206"/>
      <c r="B841" s="209"/>
      <c r="C841" s="204"/>
      <c r="D841" s="204"/>
      <c r="E841" s="204"/>
      <c r="F841" s="204"/>
      <c r="G841" s="204"/>
      <c r="H841" s="204"/>
      <c r="I841" s="204"/>
      <c r="J841" s="204"/>
      <c r="K841" s="205"/>
      <c r="L841" s="205"/>
      <c r="M841" s="205"/>
      <c r="N841" s="205"/>
      <c r="O841" s="205"/>
      <c r="P841" s="205"/>
      <c r="Q841" s="205"/>
      <c r="R841" s="205"/>
    </row>
    <row r="842" spans="1:18" x14ac:dyDescent="0.2">
      <c r="A842" s="206"/>
      <c r="B842" s="209"/>
      <c r="C842" s="204"/>
      <c r="D842" s="204"/>
      <c r="E842" s="204"/>
      <c r="F842" s="204"/>
      <c r="G842" s="204"/>
      <c r="H842" s="204"/>
      <c r="I842" s="204"/>
      <c r="J842" s="204"/>
      <c r="K842" s="205"/>
      <c r="L842" s="205"/>
      <c r="M842" s="205"/>
      <c r="N842" s="205"/>
      <c r="O842" s="205"/>
      <c r="P842" s="205"/>
      <c r="Q842" s="205"/>
      <c r="R842" s="205"/>
    </row>
    <row r="843" spans="1:18" x14ac:dyDescent="0.2">
      <c r="A843" s="206"/>
      <c r="B843" s="209"/>
      <c r="C843" s="204"/>
      <c r="D843" s="204"/>
      <c r="E843" s="204"/>
      <c r="F843" s="204"/>
      <c r="G843" s="204"/>
      <c r="H843" s="204"/>
      <c r="I843" s="204"/>
      <c r="J843" s="204"/>
      <c r="K843" s="205"/>
      <c r="L843" s="205"/>
      <c r="M843" s="205"/>
      <c r="N843" s="205"/>
      <c r="O843" s="205"/>
      <c r="P843" s="205"/>
      <c r="Q843" s="205"/>
      <c r="R843" s="205"/>
    </row>
    <row r="844" spans="1:18" x14ac:dyDescent="0.2">
      <c r="A844" s="206"/>
      <c r="B844" s="209"/>
      <c r="C844" s="204"/>
      <c r="D844" s="204"/>
      <c r="E844" s="204"/>
      <c r="F844" s="204"/>
      <c r="G844" s="204"/>
      <c r="H844" s="204"/>
      <c r="I844" s="204"/>
      <c r="J844" s="204"/>
      <c r="K844" s="205"/>
      <c r="L844" s="205"/>
      <c r="M844" s="205"/>
      <c r="N844" s="205"/>
      <c r="O844" s="205"/>
      <c r="P844" s="205"/>
      <c r="Q844" s="205"/>
      <c r="R844" s="205"/>
    </row>
    <row r="845" spans="1:18" x14ac:dyDescent="0.2">
      <c r="A845" s="206"/>
      <c r="B845" s="209"/>
      <c r="C845" s="204"/>
      <c r="D845" s="204"/>
      <c r="E845" s="204"/>
      <c r="F845" s="204"/>
      <c r="G845" s="204"/>
      <c r="H845" s="204"/>
      <c r="I845" s="204"/>
      <c r="J845" s="204"/>
      <c r="K845" s="205"/>
      <c r="L845" s="205"/>
      <c r="M845" s="205"/>
      <c r="N845" s="205"/>
      <c r="O845" s="205"/>
      <c r="P845" s="205"/>
      <c r="Q845" s="205"/>
      <c r="R845" s="205"/>
    </row>
    <row r="846" spans="1:18" x14ac:dyDescent="0.2">
      <c r="A846" s="206"/>
      <c r="B846" s="209"/>
      <c r="C846" s="204"/>
      <c r="D846" s="204"/>
      <c r="E846" s="204"/>
      <c r="F846" s="204"/>
      <c r="G846" s="204"/>
      <c r="H846" s="204"/>
      <c r="I846" s="204"/>
      <c r="J846" s="204"/>
      <c r="K846" s="205"/>
      <c r="L846" s="205"/>
      <c r="M846" s="205"/>
      <c r="N846" s="205"/>
      <c r="O846" s="205"/>
      <c r="P846" s="205"/>
      <c r="Q846" s="205"/>
      <c r="R846" s="205"/>
    </row>
    <row r="847" spans="1:18" x14ac:dyDescent="0.2">
      <c r="A847" s="206"/>
      <c r="B847" s="209"/>
      <c r="C847" s="204"/>
      <c r="D847" s="204"/>
      <c r="E847" s="204"/>
      <c r="F847" s="204"/>
      <c r="G847" s="204"/>
      <c r="H847" s="204"/>
      <c r="I847" s="204"/>
      <c r="J847" s="204"/>
      <c r="K847" s="205"/>
      <c r="L847" s="205"/>
      <c r="M847" s="205"/>
      <c r="N847" s="205"/>
      <c r="O847" s="205"/>
      <c r="P847" s="205"/>
      <c r="Q847" s="205"/>
      <c r="R847" s="205"/>
    </row>
    <row r="848" spans="1:18" x14ac:dyDescent="0.2">
      <c r="A848" s="206"/>
      <c r="B848" s="209"/>
      <c r="C848" s="204"/>
      <c r="D848" s="204"/>
      <c r="E848" s="204"/>
      <c r="F848" s="204"/>
      <c r="G848" s="204"/>
      <c r="H848" s="204"/>
      <c r="I848" s="204"/>
      <c r="J848" s="204"/>
      <c r="K848" s="205"/>
      <c r="L848" s="205"/>
      <c r="M848" s="205"/>
      <c r="N848" s="205"/>
      <c r="O848" s="205"/>
      <c r="P848" s="205"/>
      <c r="Q848" s="205"/>
      <c r="R848" s="205"/>
    </row>
    <row r="849" spans="1:18" x14ac:dyDescent="0.2">
      <c r="A849" s="206"/>
      <c r="B849" s="209"/>
      <c r="C849" s="204"/>
      <c r="D849" s="204"/>
      <c r="E849" s="204"/>
      <c r="F849" s="204"/>
      <c r="G849" s="204"/>
      <c r="H849" s="204"/>
      <c r="I849" s="204"/>
      <c r="J849" s="204"/>
      <c r="K849" s="205"/>
      <c r="L849" s="205"/>
      <c r="M849" s="205"/>
      <c r="N849" s="205"/>
      <c r="O849" s="205"/>
      <c r="P849" s="205"/>
      <c r="Q849" s="205"/>
      <c r="R849" s="205"/>
    </row>
    <row r="850" spans="1:18" x14ac:dyDescent="0.2">
      <c r="A850" s="206"/>
      <c r="B850" s="209"/>
      <c r="C850" s="204"/>
      <c r="D850" s="204"/>
      <c r="E850" s="204"/>
      <c r="F850" s="204"/>
      <c r="G850" s="204"/>
      <c r="H850" s="204"/>
      <c r="I850" s="204"/>
      <c r="J850" s="204"/>
      <c r="K850" s="205"/>
      <c r="L850" s="205"/>
      <c r="M850" s="205"/>
      <c r="N850" s="205"/>
      <c r="O850" s="205"/>
      <c r="P850" s="205"/>
      <c r="Q850" s="205"/>
      <c r="R850" s="205"/>
    </row>
    <row r="851" spans="1:18" x14ac:dyDescent="0.2">
      <c r="A851" s="206"/>
      <c r="B851" s="209"/>
      <c r="C851" s="204"/>
      <c r="D851" s="204"/>
      <c r="E851" s="204"/>
      <c r="F851" s="204"/>
      <c r="G851" s="204"/>
      <c r="H851" s="204"/>
      <c r="I851" s="204"/>
      <c r="J851" s="204"/>
      <c r="K851" s="205"/>
      <c r="L851" s="205"/>
      <c r="M851" s="205"/>
      <c r="N851" s="205"/>
      <c r="O851" s="205"/>
      <c r="P851" s="205"/>
      <c r="Q851" s="205"/>
      <c r="R851" s="205"/>
    </row>
    <row r="852" spans="1:18" x14ac:dyDescent="0.2">
      <c r="A852" s="206"/>
      <c r="B852" s="209"/>
      <c r="C852" s="204"/>
      <c r="D852" s="204"/>
      <c r="E852" s="204"/>
      <c r="F852" s="204"/>
      <c r="G852" s="204"/>
      <c r="H852" s="204"/>
      <c r="I852" s="204"/>
      <c r="J852" s="204"/>
      <c r="K852" s="205"/>
      <c r="L852" s="205"/>
      <c r="M852" s="205"/>
      <c r="N852" s="205"/>
      <c r="O852" s="205"/>
      <c r="P852" s="205"/>
      <c r="Q852" s="205"/>
      <c r="R852" s="205"/>
    </row>
    <row r="853" spans="1:18" x14ac:dyDescent="0.2">
      <c r="A853" s="206"/>
      <c r="B853" s="209"/>
      <c r="C853" s="204"/>
      <c r="D853" s="204"/>
      <c r="E853" s="204"/>
      <c r="F853" s="204"/>
      <c r="G853" s="204"/>
      <c r="H853" s="204"/>
      <c r="I853" s="204"/>
      <c r="J853" s="204"/>
      <c r="K853" s="205"/>
      <c r="L853" s="205"/>
      <c r="M853" s="205"/>
      <c r="N853" s="205"/>
      <c r="O853" s="205"/>
      <c r="P853" s="205"/>
      <c r="Q853" s="205"/>
      <c r="R853" s="205"/>
    </row>
    <row r="854" spans="1:18" x14ac:dyDescent="0.2">
      <c r="A854" s="206"/>
      <c r="B854" s="209"/>
      <c r="C854" s="204"/>
      <c r="D854" s="204"/>
      <c r="E854" s="204"/>
      <c r="F854" s="204"/>
      <c r="G854" s="204"/>
      <c r="H854" s="204"/>
      <c r="I854" s="204"/>
      <c r="J854" s="204"/>
      <c r="K854" s="205"/>
      <c r="L854" s="205"/>
      <c r="M854" s="205"/>
      <c r="N854" s="205"/>
      <c r="O854" s="205"/>
      <c r="P854" s="205"/>
      <c r="Q854" s="205"/>
      <c r="R854" s="205"/>
    </row>
    <row r="855" spans="1:18" x14ac:dyDescent="0.2">
      <c r="A855" s="206"/>
      <c r="B855" s="209"/>
      <c r="C855" s="204"/>
      <c r="D855" s="204"/>
      <c r="E855" s="204"/>
      <c r="F855" s="204"/>
      <c r="G855" s="204"/>
      <c r="H855" s="204"/>
      <c r="I855" s="204"/>
      <c r="J855" s="204"/>
      <c r="K855" s="205"/>
      <c r="L855" s="205"/>
      <c r="M855" s="205"/>
      <c r="N855" s="205"/>
      <c r="O855" s="205"/>
      <c r="P855" s="205"/>
      <c r="Q855" s="205"/>
      <c r="R855" s="205"/>
    </row>
    <row r="856" spans="1:18" x14ac:dyDescent="0.2">
      <c r="A856" s="206"/>
      <c r="B856" s="209"/>
      <c r="C856" s="204"/>
      <c r="D856" s="204"/>
      <c r="E856" s="204"/>
      <c r="F856" s="204"/>
      <c r="G856" s="204"/>
      <c r="H856" s="204"/>
      <c r="I856" s="204"/>
      <c r="J856" s="204"/>
      <c r="K856" s="205"/>
      <c r="L856" s="205"/>
      <c r="M856" s="205"/>
      <c r="N856" s="205"/>
      <c r="O856" s="205"/>
      <c r="P856" s="205"/>
      <c r="Q856" s="205"/>
      <c r="R856" s="205"/>
    </row>
    <row r="857" spans="1:18" x14ac:dyDescent="0.2">
      <c r="A857" s="206"/>
      <c r="B857" s="209"/>
      <c r="C857" s="204"/>
      <c r="D857" s="204"/>
      <c r="E857" s="204"/>
      <c r="F857" s="204"/>
      <c r="G857" s="204"/>
      <c r="H857" s="204"/>
      <c r="I857" s="204"/>
      <c r="J857" s="204"/>
      <c r="K857" s="205"/>
      <c r="L857" s="205"/>
      <c r="M857" s="205"/>
      <c r="N857" s="205"/>
      <c r="O857" s="205"/>
      <c r="P857" s="205"/>
      <c r="Q857" s="205"/>
      <c r="R857" s="205"/>
    </row>
    <row r="858" spans="1:18" x14ac:dyDescent="0.2">
      <c r="A858" s="206"/>
      <c r="B858" s="209"/>
      <c r="C858" s="204"/>
      <c r="D858" s="204"/>
      <c r="E858" s="204"/>
      <c r="F858" s="204"/>
      <c r="G858" s="204"/>
      <c r="H858" s="204"/>
      <c r="I858" s="204"/>
      <c r="J858" s="204"/>
      <c r="K858" s="205"/>
      <c r="L858" s="205"/>
      <c r="M858" s="205"/>
      <c r="N858" s="205"/>
      <c r="O858" s="205"/>
      <c r="P858" s="205"/>
      <c r="Q858" s="205"/>
      <c r="R858" s="205"/>
    </row>
    <row r="859" spans="1:18" x14ac:dyDescent="0.2">
      <c r="A859" s="206"/>
      <c r="B859" s="209"/>
      <c r="C859" s="204"/>
      <c r="D859" s="204"/>
      <c r="E859" s="204"/>
      <c r="F859" s="204"/>
      <c r="G859" s="204"/>
      <c r="H859" s="204"/>
      <c r="I859" s="204"/>
      <c r="J859" s="204"/>
      <c r="K859" s="205"/>
      <c r="L859" s="205"/>
      <c r="M859" s="205"/>
      <c r="N859" s="205"/>
      <c r="O859" s="205"/>
      <c r="P859" s="205"/>
      <c r="Q859" s="205"/>
      <c r="R859" s="205"/>
    </row>
    <row r="860" spans="1:18" x14ac:dyDescent="0.2">
      <c r="A860" s="206"/>
      <c r="B860" s="209"/>
      <c r="C860" s="204"/>
      <c r="D860" s="204"/>
      <c r="E860" s="204"/>
      <c r="F860" s="204"/>
      <c r="G860" s="204"/>
      <c r="H860" s="204"/>
      <c r="I860" s="204"/>
      <c r="J860" s="204"/>
      <c r="K860" s="205"/>
      <c r="L860" s="205"/>
      <c r="M860" s="205"/>
      <c r="N860" s="205"/>
      <c r="O860" s="205"/>
      <c r="P860" s="205"/>
      <c r="Q860" s="205"/>
      <c r="R860" s="205"/>
    </row>
    <row r="861" spans="1:18" x14ac:dyDescent="0.2">
      <c r="A861" s="206"/>
      <c r="B861" s="209"/>
      <c r="C861" s="204"/>
      <c r="D861" s="204"/>
      <c r="E861" s="204"/>
      <c r="F861" s="204"/>
      <c r="G861" s="204"/>
      <c r="H861" s="204"/>
      <c r="I861" s="204"/>
      <c r="J861" s="204"/>
      <c r="K861" s="205"/>
      <c r="L861" s="205"/>
      <c r="M861" s="205"/>
      <c r="N861" s="205"/>
      <c r="O861" s="205"/>
      <c r="P861" s="205"/>
      <c r="Q861" s="205"/>
      <c r="R861" s="205"/>
    </row>
    <row r="862" spans="1:18" x14ac:dyDescent="0.2">
      <c r="A862" s="206"/>
      <c r="B862" s="209"/>
      <c r="C862" s="204"/>
      <c r="D862" s="204"/>
      <c r="E862" s="204"/>
      <c r="F862" s="204"/>
      <c r="G862" s="204"/>
      <c r="H862" s="204"/>
      <c r="I862" s="204"/>
      <c r="J862" s="204"/>
      <c r="K862" s="205"/>
      <c r="L862" s="205"/>
      <c r="M862" s="205"/>
      <c r="N862" s="205"/>
      <c r="O862" s="205"/>
      <c r="P862" s="205"/>
      <c r="Q862" s="205"/>
      <c r="R862" s="205"/>
    </row>
    <row r="863" spans="1:18" x14ac:dyDescent="0.2">
      <c r="A863" s="206"/>
      <c r="B863" s="209"/>
      <c r="C863" s="204"/>
      <c r="D863" s="204"/>
      <c r="E863" s="204"/>
      <c r="F863" s="204"/>
      <c r="G863" s="204"/>
      <c r="H863" s="204"/>
      <c r="I863" s="204"/>
      <c r="J863" s="204"/>
      <c r="K863" s="205"/>
      <c r="L863" s="205"/>
      <c r="M863" s="205"/>
      <c r="N863" s="205"/>
      <c r="O863" s="205"/>
      <c r="P863" s="205"/>
      <c r="Q863" s="205"/>
      <c r="R863" s="205"/>
    </row>
    <row r="864" spans="1:18" x14ac:dyDescent="0.2">
      <c r="A864" s="206"/>
      <c r="B864" s="209"/>
      <c r="C864" s="204"/>
      <c r="D864" s="204"/>
      <c r="E864" s="204"/>
      <c r="F864" s="204"/>
      <c r="G864" s="204"/>
      <c r="H864" s="204"/>
      <c r="I864" s="204"/>
      <c r="J864" s="204"/>
      <c r="K864" s="205"/>
      <c r="L864" s="205"/>
      <c r="M864" s="205"/>
      <c r="N864" s="205"/>
      <c r="O864" s="205"/>
      <c r="P864" s="205"/>
      <c r="Q864" s="205"/>
      <c r="R864" s="205"/>
    </row>
    <row r="865" spans="1:18" x14ac:dyDescent="0.2">
      <c r="A865" s="206"/>
      <c r="B865" s="209"/>
      <c r="C865" s="204"/>
      <c r="D865" s="204"/>
      <c r="E865" s="204"/>
      <c r="F865" s="204"/>
      <c r="G865" s="204"/>
      <c r="H865" s="204"/>
      <c r="I865" s="204"/>
      <c r="J865" s="204"/>
      <c r="K865" s="205"/>
      <c r="L865" s="205"/>
      <c r="M865" s="205"/>
      <c r="N865" s="205"/>
      <c r="O865" s="205"/>
      <c r="P865" s="205"/>
      <c r="Q865" s="205"/>
      <c r="R865" s="205"/>
    </row>
    <row r="866" spans="1:18" x14ac:dyDescent="0.2">
      <c r="A866" s="206"/>
      <c r="B866" s="209"/>
      <c r="C866" s="204"/>
      <c r="D866" s="204"/>
      <c r="E866" s="204"/>
      <c r="F866" s="204"/>
      <c r="G866" s="204"/>
      <c r="H866" s="204"/>
      <c r="I866" s="204"/>
      <c r="J866" s="204"/>
      <c r="K866" s="205"/>
      <c r="L866" s="205"/>
      <c r="M866" s="205"/>
      <c r="N866" s="205"/>
      <c r="O866" s="205"/>
      <c r="P866" s="205"/>
      <c r="Q866" s="205"/>
      <c r="R866" s="205"/>
    </row>
    <row r="867" spans="1:18" x14ac:dyDescent="0.2">
      <c r="A867" s="206"/>
      <c r="B867" s="209"/>
      <c r="C867" s="204"/>
      <c r="D867" s="204"/>
      <c r="E867" s="204"/>
      <c r="F867" s="204"/>
      <c r="G867" s="204"/>
      <c r="H867" s="204"/>
      <c r="I867" s="204"/>
      <c r="J867" s="204"/>
      <c r="K867" s="205"/>
      <c r="L867" s="205"/>
      <c r="M867" s="205"/>
      <c r="N867" s="205"/>
      <c r="O867" s="205"/>
      <c r="P867" s="205"/>
      <c r="Q867" s="205"/>
      <c r="R867" s="205"/>
    </row>
    <row r="868" spans="1:18" x14ac:dyDescent="0.2">
      <c r="A868" s="206"/>
      <c r="B868" s="209"/>
      <c r="C868" s="204"/>
      <c r="D868" s="204"/>
      <c r="E868" s="204"/>
      <c r="F868" s="204"/>
      <c r="G868" s="204"/>
      <c r="H868" s="204"/>
      <c r="I868" s="204"/>
      <c r="J868" s="204"/>
      <c r="K868" s="205"/>
      <c r="L868" s="205"/>
      <c r="M868" s="205"/>
      <c r="N868" s="205"/>
      <c r="O868" s="205"/>
      <c r="P868" s="205"/>
      <c r="Q868" s="205"/>
      <c r="R868" s="205"/>
    </row>
    <row r="869" spans="1:18" x14ac:dyDescent="0.2">
      <c r="A869" s="206"/>
      <c r="B869" s="209"/>
      <c r="C869" s="204"/>
      <c r="D869" s="204"/>
      <c r="E869" s="204"/>
      <c r="F869" s="204"/>
      <c r="G869" s="204"/>
      <c r="H869" s="204"/>
      <c r="I869" s="204"/>
      <c r="J869" s="204"/>
      <c r="K869" s="205"/>
      <c r="L869" s="205"/>
      <c r="M869" s="205"/>
      <c r="N869" s="205"/>
      <c r="O869" s="205"/>
      <c r="P869" s="205"/>
      <c r="Q869" s="205"/>
      <c r="R869" s="205"/>
    </row>
    <row r="870" spans="1:18" x14ac:dyDescent="0.2">
      <c r="A870" s="206"/>
      <c r="B870" s="209"/>
      <c r="C870" s="204"/>
      <c r="D870" s="204"/>
      <c r="E870" s="204"/>
      <c r="F870" s="204"/>
      <c r="G870" s="204"/>
      <c r="H870" s="204"/>
      <c r="I870" s="204"/>
      <c r="J870" s="204"/>
      <c r="K870" s="205"/>
      <c r="L870" s="205"/>
      <c r="M870" s="205"/>
      <c r="N870" s="205"/>
      <c r="O870" s="205"/>
      <c r="P870" s="205"/>
      <c r="Q870" s="205"/>
      <c r="R870" s="205"/>
    </row>
    <row r="871" spans="1:18" x14ac:dyDescent="0.2">
      <c r="A871" s="206"/>
      <c r="B871" s="209"/>
      <c r="C871" s="204"/>
      <c r="D871" s="204"/>
      <c r="E871" s="204"/>
      <c r="F871" s="204"/>
      <c r="G871" s="204"/>
      <c r="H871" s="204"/>
      <c r="I871" s="204"/>
      <c r="J871" s="204"/>
      <c r="K871" s="205"/>
      <c r="L871" s="205"/>
      <c r="M871" s="205"/>
      <c r="N871" s="205"/>
      <c r="O871" s="205"/>
      <c r="P871" s="205"/>
      <c r="Q871" s="205"/>
      <c r="R871" s="205"/>
    </row>
    <row r="872" spans="1:18" x14ac:dyDescent="0.2">
      <c r="A872" s="206"/>
      <c r="B872" s="209"/>
      <c r="C872" s="204"/>
      <c r="D872" s="204"/>
      <c r="E872" s="204"/>
      <c r="F872" s="204"/>
      <c r="G872" s="204"/>
      <c r="H872" s="204"/>
      <c r="I872" s="204"/>
      <c r="J872" s="204"/>
      <c r="K872" s="205"/>
      <c r="L872" s="205"/>
      <c r="M872" s="205"/>
      <c r="N872" s="205"/>
      <c r="O872" s="205"/>
      <c r="P872" s="205"/>
      <c r="Q872" s="205"/>
      <c r="R872" s="205"/>
    </row>
    <row r="873" spans="1:18" x14ac:dyDescent="0.2">
      <c r="A873" s="206"/>
      <c r="B873" s="209"/>
      <c r="C873" s="204"/>
      <c r="D873" s="204"/>
      <c r="E873" s="204"/>
      <c r="F873" s="204"/>
      <c r="G873" s="204"/>
      <c r="H873" s="204"/>
      <c r="I873" s="204"/>
      <c r="J873" s="204"/>
      <c r="K873" s="205"/>
      <c r="L873" s="205"/>
      <c r="M873" s="205"/>
      <c r="N873" s="205"/>
      <c r="O873" s="205"/>
      <c r="P873" s="205"/>
      <c r="Q873" s="205"/>
      <c r="R873" s="205"/>
    </row>
    <row r="874" spans="1:18" x14ac:dyDescent="0.2">
      <c r="A874" s="206"/>
      <c r="B874" s="209"/>
      <c r="C874" s="204"/>
      <c r="D874" s="204"/>
      <c r="E874" s="204"/>
      <c r="F874" s="204"/>
      <c r="G874" s="204"/>
      <c r="H874" s="204"/>
      <c r="I874" s="204"/>
      <c r="J874" s="204"/>
      <c r="K874" s="205"/>
      <c r="L874" s="205"/>
      <c r="M874" s="205"/>
      <c r="N874" s="205"/>
      <c r="O874" s="205"/>
      <c r="P874" s="205"/>
      <c r="Q874" s="205"/>
      <c r="R874" s="205"/>
    </row>
    <row r="875" spans="1:18" x14ac:dyDescent="0.2">
      <c r="A875" s="206"/>
      <c r="B875" s="209"/>
      <c r="C875" s="204"/>
      <c r="D875" s="204"/>
      <c r="E875" s="204"/>
      <c r="F875" s="204"/>
      <c r="G875" s="204"/>
      <c r="H875" s="204"/>
      <c r="I875" s="204"/>
      <c r="J875" s="204"/>
      <c r="K875" s="205"/>
      <c r="L875" s="205"/>
      <c r="M875" s="205"/>
      <c r="N875" s="205"/>
      <c r="O875" s="205"/>
      <c r="P875" s="205"/>
      <c r="Q875" s="205"/>
      <c r="R875" s="205"/>
    </row>
    <row r="876" spans="1:18" x14ac:dyDescent="0.2">
      <c r="A876" s="206"/>
      <c r="B876" s="209"/>
      <c r="C876" s="206"/>
      <c r="D876" s="206"/>
      <c r="E876" s="206"/>
      <c r="F876" s="206"/>
      <c r="G876" s="206"/>
      <c r="H876" s="206"/>
      <c r="I876" s="206"/>
      <c r="J876" s="206"/>
      <c r="K876" s="206"/>
      <c r="L876" s="206"/>
      <c r="M876" s="206"/>
      <c r="N876" s="206"/>
      <c r="O876" s="206"/>
      <c r="P876" s="206"/>
      <c r="Q876" s="206"/>
      <c r="R876" s="206"/>
    </row>
    <row r="877" spans="1:18" x14ac:dyDescent="0.2">
      <c r="A877" s="206"/>
      <c r="B877" s="209"/>
      <c r="C877" s="204"/>
      <c r="D877" s="204"/>
      <c r="E877" s="204"/>
      <c r="F877" s="204"/>
      <c r="G877" s="204"/>
      <c r="H877" s="204"/>
      <c r="I877" s="204"/>
      <c r="J877" s="204"/>
      <c r="K877" s="205"/>
      <c r="L877" s="205"/>
      <c r="M877" s="205"/>
      <c r="N877" s="205"/>
      <c r="O877" s="205"/>
      <c r="P877" s="205"/>
      <c r="Q877" s="205"/>
      <c r="R877" s="205"/>
    </row>
    <row r="878" spans="1:18" x14ac:dyDescent="0.2">
      <c r="A878" s="206"/>
      <c r="B878" s="209"/>
      <c r="C878" s="204"/>
      <c r="D878" s="204"/>
      <c r="E878" s="204"/>
      <c r="F878" s="204"/>
      <c r="G878" s="204"/>
      <c r="H878" s="204"/>
      <c r="I878" s="204"/>
      <c r="J878" s="204"/>
      <c r="K878" s="205"/>
      <c r="L878" s="205"/>
      <c r="M878" s="205"/>
      <c r="N878" s="205"/>
      <c r="O878" s="205"/>
      <c r="P878" s="205"/>
      <c r="Q878" s="205"/>
      <c r="R878" s="205"/>
    </row>
    <row r="879" spans="1:18" x14ac:dyDescent="0.2">
      <c r="A879" s="206"/>
      <c r="B879" s="209"/>
      <c r="C879" s="204"/>
      <c r="D879" s="204"/>
      <c r="E879" s="204"/>
      <c r="F879" s="204"/>
      <c r="G879" s="204"/>
      <c r="H879" s="204"/>
      <c r="I879" s="204"/>
      <c r="J879" s="204"/>
      <c r="K879" s="205"/>
      <c r="L879" s="205"/>
      <c r="M879" s="205"/>
      <c r="N879" s="205"/>
      <c r="O879" s="205"/>
      <c r="P879" s="205"/>
      <c r="Q879" s="205"/>
      <c r="R879" s="205"/>
    </row>
    <row r="880" spans="1:18" x14ac:dyDescent="0.2">
      <c r="A880" s="206"/>
      <c r="B880" s="209"/>
      <c r="C880" s="204"/>
      <c r="D880" s="204"/>
      <c r="E880" s="204"/>
      <c r="F880" s="204"/>
      <c r="G880" s="204"/>
      <c r="H880" s="204"/>
      <c r="I880" s="204"/>
      <c r="J880" s="204"/>
      <c r="K880" s="205"/>
      <c r="L880" s="205"/>
      <c r="M880" s="205"/>
      <c r="N880" s="205"/>
      <c r="O880" s="205"/>
      <c r="P880" s="205"/>
      <c r="Q880" s="205"/>
      <c r="R880" s="205"/>
    </row>
    <row r="881" spans="1:18" x14ac:dyDescent="0.2">
      <c r="A881" s="206"/>
      <c r="B881" s="209"/>
      <c r="C881" s="204"/>
      <c r="D881" s="204"/>
      <c r="E881" s="204"/>
      <c r="F881" s="204"/>
      <c r="G881" s="204"/>
      <c r="H881" s="204"/>
      <c r="I881" s="204"/>
      <c r="J881" s="204"/>
      <c r="K881" s="205"/>
      <c r="L881" s="205"/>
      <c r="M881" s="205"/>
      <c r="N881" s="205"/>
      <c r="O881" s="205"/>
      <c r="P881" s="205"/>
      <c r="Q881" s="205"/>
      <c r="R881" s="205"/>
    </row>
    <row r="882" spans="1:18" x14ac:dyDescent="0.2">
      <c r="A882" s="206"/>
      <c r="B882" s="209"/>
      <c r="C882" s="204"/>
      <c r="D882" s="204"/>
      <c r="E882" s="204"/>
      <c r="F882" s="204"/>
      <c r="G882" s="204"/>
      <c r="H882" s="204"/>
      <c r="I882" s="204"/>
      <c r="J882" s="204"/>
      <c r="K882" s="205"/>
      <c r="L882" s="205"/>
      <c r="M882" s="205"/>
      <c r="N882" s="205"/>
      <c r="O882" s="205"/>
      <c r="P882" s="205"/>
      <c r="Q882" s="205"/>
      <c r="R882" s="205"/>
    </row>
    <row r="883" spans="1:18" x14ac:dyDescent="0.2">
      <c r="A883" s="206"/>
      <c r="B883" s="209"/>
      <c r="C883" s="204"/>
      <c r="D883" s="204"/>
      <c r="E883" s="204"/>
      <c r="F883" s="204"/>
      <c r="G883" s="204"/>
      <c r="H883" s="204"/>
      <c r="I883" s="204"/>
      <c r="J883" s="204"/>
      <c r="K883" s="205"/>
      <c r="L883" s="205"/>
      <c r="M883" s="205"/>
      <c r="N883" s="205"/>
      <c r="O883" s="205"/>
      <c r="P883" s="205"/>
      <c r="Q883" s="205"/>
      <c r="R883" s="205"/>
    </row>
    <row r="884" spans="1:18" x14ac:dyDescent="0.2">
      <c r="A884" s="206"/>
      <c r="B884" s="209"/>
      <c r="C884" s="204"/>
      <c r="D884" s="204"/>
      <c r="E884" s="204"/>
      <c r="F884" s="204"/>
      <c r="G884" s="204"/>
      <c r="H884" s="204"/>
      <c r="I884" s="204"/>
      <c r="J884" s="204"/>
      <c r="K884" s="205"/>
      <c r="L884" s="205"/>
      <c r="M884" s="205"/>
      <c r="N884" s="205"/>
      <c r="O884" s="205"/>
      <c r="P884" s="205"/>
      <c r="Q884" s="205"/>
      <c r="R884" s="205"/>
    </row>
    <row r="885" spans="1:18" x14ac:dyDescent="0.2">
      <c r="A885" s="206"/>
      <c r="B885" s="209"/>
      <c r="C885" s="204"/>
      <c r="D885" s="204"/>
      <c r="E885" s="204"/>
      <c r="F885" s="204"/>
      <c r="G885" s="204"/>
      <c r="H885" s="204"/>
      <c r="I885" s="204"/>
      <c r="J885" s="204"/>
      <c r="K885" s="205"/>
      <c r="L885" s="205"/>
      <c r="M885" s="205"/>
      <c r="N885" s="205"/>
      <c r="O885" s="205"/>
      <c r="P885" s="205"/>
      <c r="Q885" s="205"/>
      <c r="R885" s="205"/>
    </row>
    <row r="886" spans="1:18" x14ac:dyDescent="0.2">
      <c r="A886" s="206"/>
      <c r="B886" s="209"/>
      <c r="C886" s="206"/>
      <c r="D886" s="206"/>
      <c r="E886" s="206"/>
      <c r="F886" s="206"/>
      <c r="G886" s="206"/>
      <c r="H886" s="206"/>
      <c r="I886" s="206"/>
      <c r="J886" s="206"/>
      <c r="K886" s="206"/>
      <c r="L886" s="206"/>
      <c r="M886" s="206"/>
      <c r="N886" s="206"/>
      <c r="O886" s="206"/>
      <c r="P886" s="206"/>
      <c r="Q886" s="206"/>
      <c r="R886" s="206"/>
    </row>
    <row r="887" spans="1:18" x14ac:dyDescent="0.2">
      <c r="A887" s="206"/>
      <c r="B887" s="209"/>
      <c r="C887" s="204"/>
      <c r="D887" s="204"/>
      <c r="E887" s="204"/>
      <c r="F887" s="204"/>
      <c r="G887" s="204"/>
      <c r="H887" s="204"/>
      <c r="I887" s="204"/>
      <c r="J887" s="204"/>
      <c r="K887" s="205"/>
      <c r="L887" s="205"/>
      <c r="M887" s="205"/>
      <c r="N887" s="205"/>
      <c r="O887" s="205"/>
      <c r="P887" s="205"/>
      <c r="Q887" s="205"/>
      <c r="R887" s="205"/>
    </row>
    <row r="888" spans="1:18" x14ac:dyDescent="0.2">
      <c r="A888" s="206"/>
      <c r="B888" s="209"/>
      <c r="C888" s="204"/>
      <c r="D888" s="204"/>
      <c r="E888" s="204"/>
      <c r="F888" s="204"/>
      <c r="G888" s="204"/>
      <c r="H888" s="204"/>
      <c r="I888" s="204"/>
      <c r="J888" s="204"/>
      <c r="K888" s="205"/>
      <c r="L888" s="205"/>
      <c r="M888" s="205"/>
      <c r="N888" s="205"/>
      <c r="O888" s="205"/>
      <c r="P888" s="205"/>
      <c r="Q888" s="205"/>
      <c r="R888" s="205"/>
    </row>
    <row r="889" spans="1:18" x14ac:dyDescent="0.2">
      <c r="A889" s="206"/>
      <c r="B889" s="209"/>
      <c r="C889" s="204"/>
      <c r="D889" s="204"/>
      <c r="E889" s="204"/>
      <c r="F889" s="204"/>
      <c r="G889" s="204"/>
      <c r="H889" s="204"/>
      <c r="I889" s="204"/>
      <c r="J889" s="204"/>
      <c r="K889" s="205"/>
      <c r="L889" s="205"/>
      <c r="M889" s="205"/>
      <c r="N889" s="205"/>
      <c r="O889" s="205"/>
      <c r="P889" s="205"/>
      <c r="Q889" s="205"/>
      <c r="R889" s="205"/>
    </row>
    <row r="890" spans="1:18" x14ac:dyDescent="0.2">
      <c r="A890" s="206"/>
      <c r="B890" s="209"/>
      <c r="C890" s="204"/>
      <c r="D890" s="204"/>
      <c r="E890" s="204"/>
      <c r="F890" s="204"/>
      <c r="G890" s="204"/>
      <c r="H890" s="204"/>
      <c r="I890" s="204"/>
      <c r="J890" s="204"/>
      <c r="K890" s="205"/>
      <c r="L890" s="205"/>
      <c r="M890" s="205"/>
      <c r="N890" s="205"/>
      <c r="O890" s="205"/>
      <c r="P890" s="205"/>
      <c r="Q890" s="205"/>
      <c r="R890" s="205"/>
    </row>
    <row r="891" spans="1:18" x14ac:dyDescent="0.2">
      <c r="A891" s="206"/>
      <c r="B891" s="209"/>
      <c r="C891" s="204"/>
      <c r="D891" s="204"/>
      <c r="E891" s="204"/>
      <c r="F891" s="204"/>
      <c r="G891" s="204"/>
      <c r="H891" s="204"/>
      <c r="I891" s="204"/>
      <c r="J891" s="204"/>
      <c r="K891" s="205"/>
      <c r="L891" s="205"/>
      <c r="M891" s="205"/>
      <c r="N891" s="205"/>
      <c r="O891" s="205"/>
      <c r="P891" s="205"/>
      <c r="Q891" s="205"/>
      <c r="R891" s="205"/>
    </row>
    <row r="892" spans="1:18" x14ac:dyDescent="0.2">
      <c r="A892" s="206"/>
      <c r="B892" s="209"/>
      <c r="C892" s="204"/>
      <c r="D892" s="204"/>
      <c r="E892" s="204"/>
      <c r="F892" s="204"/>
      <c r="G892" s="204"/>
      <c r="H892" s="204"/>
      <c r="I892" s="204"/>
      <c r="J892" s="204"/>
      <c r="K892" s="205"/>
      <c r="L892" s="205"/>
      <c r="M892" s="205"/>
      <c r="N892" s="205"/>
      <c r="O892" s="205"/>
      <c r="P892" s="205"/>
      <c r="Q892" s="205"/>
      <c r="R892" s="205"/>
    </row>
    <row r="893" spans="1:18" x14ac:dyDescent="0.2">
      <c r="A893" s="206"/>
      <c r="B893" s="209"/>
      <c r="C893" s="204"/>
      <c r="D893" s="204"/>
      <c r="E893" s="204"/>
      <c r="F893" s="204"/>
      <c r="G893" s="204"/>
      <c r="H893" s="204"/>
      <c r="I893" s="204"/>
      <c r="J893" s="204"/>
      <c r="K893" s="205"/>
      <c r="L893" s="205"/>
      <c r="M893" s="205"/>
      <c r="N893" s="205"/>
      <c r="O893" s="205"/>
      <c r="P893" s="205"/>
      <c r="Q893" s="205"/>
      <c r="R893" s="205"/>
    </row>
    <row r="894" spans="1:18" x14ac:dyDescent="0.2">
      <c r="A894" s="206"/>
      <c r="B894" s="209"/>
      <c r="C894" s="204"/>
      <c r="D894" s="204"/>
      <c r="E894" s="204"/>
      <c r="F894" s="204"/>
      <c r="G894" s="204"/>
      <c r="H894" s="204"/>
      <c r="I894" s="204"/>
      <c r="J894" s="204"/>
      <c r="K894" s="205"/>
      <c r="L894" s="205"/>
      <c r="M894" s="205"/>
      <c r="N894" s="205"/>
      <c r="O894" s="205"/>
      <c r="P894" s="205"/>
      <c r="Q894" s="205"/>
      <c r="R894" s="205"/>
    </row>
    <row r="895" spans="1:18" x14ac:dyDescent="0.2">
      <c r="A895" s="206"/>
      <c r="B895" s="209"/>
      <c r="C895" s="204"/>
      <c r="D895" s="204"/>
      <c r="E895" s="204"/>
      <c r="F895" s="204"/>
      <c r="G895" s="204"/>
      <c r="H895" s="204"/>
      <c r="I895" s="204"/>
      <c r="J895" s="204"/>
      <c r="K895" s="205"/>
      <c r="L895" s="205"/>
      <c r="M895" s="205"/>
      <c r="N895" s="205"/>
      <c r="O895" s="205"/>
      <c r="P895" s="205"/>
      <c r="Q895" s="205"/>
      <c r="R895" s="205"/>
    </row>
    <row r="896" spans="1:18" x14ac:dyDescent="0.2">
      <c r="A896" s="206"/>
      <c r="B896" s="209"/>
      <c r="C896" s="204"/>
      <c r="D896" s="204"/>
      <c r="E896" s="204"/>
      <c r="F896" s="204"/>
      <c r="G896" s="204"/>
      <c r="H896" s="204"/>
      <c r="I896" s="204"/>
      <c r="J896" s="204"/>
      <c r="K896" s="205"/>
      <c r="L896" s="205"/>
      <c r="M896" s="205"/>
      <c r="N896" s="205"/>
      <c r="O896" s="205"/>
      <c r="P896" s="205"/>
      <c r="Q896" s="205"/>
      <c r="R896" s="205"/>
    </row>
    <row r="897" spans="1:18" x14ac:dyDescent="0.2">
      <c r="A897" s="206"/>
      <c r="B897" s="209"/>
      <c r="C897" s="204"/>
      <c r="D897" s="204"/>
      <c r="E897" s="204"/>
      <c r="F897" s="204"/>
      <c r="G897" s="204"/>
      <c r="H897" s="204"/>
      <c r="I897" s="204"/>
      <c r="J897" s="204"/>
      <c r="K897" s="205"/>
      <c r="L897" s="205"/>
      <c r="M897" s="205"/>
      <c r="N897" s="205"/>
      <c r="O897" s="205"/>
      <c r="P897" s="205"/>
      <c r="Q897" s="205"/>
      <c r="R897" s="205"/>
    </row>
    <row r="898" spans="1:18" x14ac:dyDescent="0.2">
      <c r="A898" s="206"/>
      <c r="B898" s="209"/>
      <c r="C898" s="204"/>
      <c r="D898" s="204"/>
      <c r="E898" s="204"/>
      <c r="F898" s="204"/>
      <c r="G898" s="204"/>
      <c r="H898" s="204"/>
      <c r="I898" s="204"/>
      <c r="J898" s="204"/>
      <c r="K898" s="205"/>
      <c r="L898" s="205"/>
      <c r="M898" s="205"/>
      <c r="N898" s="205"/>
      <c r="O898" s="205"/>
      <c r="P898" s="205"/>
      <c r="Q898" s="205"/>
      <c r="R898" s="205"/>
    </row>
    <row r="899" spans="1:18" x14ac:dyDescent="0.2">
      <c r="A899" s="206"/>
      <c r="B899" s="209"/>
      <c r="C899" s="204"/>
      <c r="D899" s="204"/>
      <c r="E899" s="204"/>
      <c r="F899" s="204"/>
      <c r="G899" s="204"/>
      <c r="H899" s="204"/>
      <c r="I899" s="204"/>
      <c r="J899" s="204"/>
      <c r="K899" s="205"/>
      <c r="L899" s="205"/>
      <c r="M899" s="205"/>
      <c r="N899" s="205"/>
      <c r="O899" s="205"/>
      <c r="P899" s="205"/>
      <c r="Q899" s="205"/>
      <c r="R899" s="205"/>
    </row>
    <row r="900" spans="1:18" x14ac:dyDescent="0.2">
      <c r="A900" s="206"/>
      <c r="B900" s="209"/>
      <c r="C900" s="204"/>
      <c r="D900" s="204"/>
      <c r="E900" s="204"/>
      <c r="F900" s="204"/>
      <c r="G900" s="204"/>
      <c r="H900" s="204"/>
      <c r="I900" s="204"/>
      <c r="J900" s="204"/>
      <c r="K900" s="205"/>
      <c r="L900" s="205"/>
      <c r="M900" s="205"/>
      <c r="N900" s="205"/>
      <c r="O900" s="205"/>
      <c r="P900" s="205"/>
      <c r="Q900" s="205"/>
      <c r="R900" s="205"/>
    </row>
    <row r="901" spans="1:18" x14ac:dyDescent="0.2">
      <c r="A901" s="206"/>
      <c r="B901" s="209"/>
      <c r="C901" s="204"/>
      <c r="D901" s="204"/>
      <c r="E901" s="204"/>
      <c r="F901" s="204"/>
      <c r="G901" s="204"/>
      <c r="H901" s="204"/>
      <c r="I901" s="204"/>
      <c r="J901" s="204"/>
      <c r="K901" s="205"/>
      <c r="L901" s="205"/>
      <c r="M901" s="205"/>
      <c r="N901" s="205"/>
      <c r="O901" s="205"/>
      <c r="P901" s="205"/>
      <c r="Q901" s="205"/>
      <c r="R901" s="205"/>
    </row>
    <row r="902" spans="1:18" x14ac:dyDescent="0.2">
      <c r="A902" s="206"/>
      <c r="B902" s="209"/>
      <c r="C902" s="204"/>
      <c r="D902" s="204"/>
      <c r="E902" s="204"/>
      <c r="F902" s="204"/>
      <c r="G902" s="204"/>
      <c r="H902" s="204"/>
      <c r="I902" s="204"/>
      <c r="J902" s="204"/>
      <c r="K902" s="205"/>
      <c r="L902" s="205"/>
      <c r="M902" s="205"/>
      <c r="N902" s="205"/>
      <c r="O902" s="205"/>
      <c r="P902" s="205"/>
      <c r="Q902" s="205"/>
      <c r="R902" s="205"/>
    </row>
    <row r="903" spans="1:18" x14ac:dyDescent="0.2">
      <c r="A903" s="206"/>
      <c r="B903" s="209"/>
      <c r="C903" s="204"/>
      <c r="D903" s="204"/>
      <c r="E903" s="204"/>
      <c r="F903" s="204"/>
      <c r="G903" s="204"/>
      <c r="H903" s="204"/>
      <c r="I903" s="204"/>
      <c r="J903" s="204"/>
      <c r="K903" s="205"/>
      <c r="L903" s="205"/>
      <c r="M903" s="205"/>
      <c r="N903" s="205"/>
      <c r="O903" s="205"/>
      <c r="P903" s="205"/>
      <c r="Q903" s="205"/>
      <c r="R903" s="205"/>
    </row>
    <row r="904" spans="1:18" x14ac:dyDescent="0.2">
      <c r="A904" s="206"/>
      <c r="B904" s="209"/>
      <c r="C904" s="204"/>
      <c r="D904" s="204"/>
      <c r="E904" s="204"/>
      <c r="F904" s="204"/>
      <c r="G904" s="204"/>
      <c r="H904" s="204"/>
      <c r="I904" s="204"/>
      <c r="J904" s="204"/>
      <c r="K904" s="205"/>
      <c r="L904" s="205"/>
      <c r="M904" s="205"/>
      <c r="N904" s="205"/>
      <c r="O904" s="205"/>
      <c r="P904" s="205"/>
      <c r="Q904" s="205"/>
      <c r="R904" s="205"/>
    </row>
    <row r="905" spans="1:18" x14ac:dyDescent="0.2">
      <c r="A905" s="206"/>
      <c r="B905" s="209"/>
      <c r="C905" s="204"/>
      <c r="D905" s="204"/>
      <c r="E905" s="204"/>
      <c r="F905" s="204"/>
      <c r="G905" s="204"/>
      <c r="H905" s="204"/>
      <c r="I905" s="204"/>
      <c r="J905" s="204"/>
      <c r="K905" s="205"/>
      <c r="L905" s="205"/>
      <c r="M905" s="205"/>
      <c r="N905" s="205"/>
      <c r="O905" s="205"/>
      <c r="P905" s="205"/>
      <c r="Q905" s="205"/>
      <c r="R905" s="205"/>
    </row>
    <row r="906" spans="1:18" x14ac:dyDescent="0.2">
      <c r="A906" s="206"/>
      <c r="B906" s="209"/>
      <c r="C906" s="204"/>
      <c r="D906" s="204"/>
      <c r="E906" s="204"/>
      <c r="F906" s="204"/>
      <c r="G906" s="204"/>
      <c r="H906" s="204"/>
      <c r="I906" s="204"/>
      <c r="J906" s="204"/>
      <c r="K906" s="205"/>
      <c r="L906" s="205"/>
      <c r="M906" s="205"/>
      <c r="N906" s="205"/>
      <c r="O906" s="205"/>
      <c r="P906" s="205"/>
      <c r="Q906" s="205"/>
      <c r="R906" s="205"/>
    </row>
    <row r="907" spans="1:18" x14ac:dyDescent="0.2">
      <c r="A907" s="206"/>
      <c r="B907" s="209"/>
      <c r="C907" s="204"/>
      <c r="D907" s="204"/>
      <c r="E907" s="204"/>
      <c r="F907" s="204"/>
      <c r="G907" s="204"/>
      <c r="H907" s="204"/>
      <c r="I907" s="204"/>
      <c r="J907" s="204"/>
      <c r="K907" s="205"/>
      <c r="L907" s="205"/>
      <c r="M907" s="205"/>
      <c r="N907" s="205"/>
      <c r="O907" s="205"/>
      <c r="P907" s="205"/>
      <c r="Q907" s="205"/>
      <c r="R907" s="205"/>
    </row>
    <row r="908" spans="1:18" x14ac:dyDescent="0.2">
      <c r="A908" s="206"/>
      <c r="B908" s="209"/>
      <c r="C908" s="204"/>
      <c r="D908" s="204"/>
      <c r="E908" s="204"/>
      <c r="F908" s="204"/>
      <c r="G908" s="204"/>
      <c r="H908" s="204"/>
      <c r="I908" s="204"/>
      <c r="J908" s="204"/>
      <c r="K908" s="205"/>
      <c r="L908" s="205"/>
      <c r="M908" s="205"/>
      <c r="N908" s="205"/>
      <c r="O908" s="205"/>
      <c r="P908" s="205"/>
      <c r="Q908" s="205"/>
      <c r="R908" s="205"/>
    </row>
    <row r="909" spans="1:18" x14ac:dyDescent="0.2">
      <c r="A909" s="206"/>
      <c r="B909" s="209"/>
      <c r="C909" s="204"/>
      <c r="D909" s="204"/>
      <c r="E909" s="204"/>
      <c r="F909" s="204"/>
      <c r="G909" s="204"/>
      <c r="H909" s="204"/>
      <c r="I909" s="204"/>
      <c r="J909" s="204"/>
      <c r="K909" s="205"/>
      <c r="L909" s="205"/>
      <c r="M909" s="205"/>
      <c r="N909" s="205"/>
      <c r="O909" s="205"/>
      <c r="P909" s="205"/>
      <c r="Q909" s="205"/>
      <c r="R909" s="205"/>
    </row>
    <row r="910" spans="1:18" x14ac:dyDescent="0.2">
      <c r="A910" s="206"/>
      <c r="B910" s="209"/>
      <c r="C910" s="204"/>
      <c r="D910" s="204"/>
      <c r="E910" s="204"/>
      <c r="F910" s="204"/>
      <c r="G910" s="204"/>
      <c r="H910" s="204"/>
      <c r="I910" s="204"/>
      <c r="J910" s="204"/>
      <c r="K910" s="205"/>
      <c r="L910" s="205"/>
      <c r="M910" s="205"/>
      <c r="N910" s="205"/>
      <c r="O910" s="205"/>
      <c r="P910" s="205"/>
      <c r="Q910" s="205"/>
      <c r="R910" s="205"/>
    </row>
    <row r="911" spans="1:18" x14ac:dyDescent="0.2">
      <c r="A911" s="206"/>
      <c r="B911" s="209"/>
      <c r="C911" s="204"/>
      <c r="D911" s="204"/>
      <c r="E911" s="204"/>
      <c r="F911" s="204"/>
      <c r="G911" s="204"/>
      <c r="H911" s="204"/>
      <c r="I911" s="204"/>
      <c r="J911" s="204"/>
      <c r="K911" s="205"/>
      <c r="L911" s="205"/>
      <c r="M911" s="205"/>
      <c r="N911" s="205"/>
      <c r="O911" s="205"/>
      <c r="P911" s="205"/>
      <c r="Q911" s="205"/>
      <c r="R911" s="205"/>
    </row>
    <row r="912" spans="1:18" x14ac:dyDescent="0.2">
      <c r="A912" s="206"/>
      <c r="B912" s="209"/>
      <c r="C912" s="204"/>
      <c r="D912" s="204"/>
      <c r="E912" s="204"/>
      <c r="F912" s="204"/>
      <c r="G912" s="204"/>
      <c r="H912" s="204"/>
      <c r="I912" s="204"/>
      <c r="J912" s="204"/>
      <c r="K912" s="205"/>
      <c r="L912" s="205"/>
      <c r="M912" s="205"/>
      <c r="N912" s="205"/>
      <c r="O912" s="205"/>
      <c r="P912" s="205"/>
      <c r="Q912" s="205"/>
      <c r="R912" s="205"/>
    </row>
    <row r="913" spans="1:18" x14ac:dyDescent="0.2">
      <c r="A913" s="206"/>
      <c r="B913" s="209"/>
      <c r="C913" s="204"/>
      <c r="D913" s="204"/>
      <c r="E913" s="204"/>
      <c r="F913" s="204"/>
      <c r="G913" s="204"/>
      <c r="H913" s="204"/>
      <c r="I913" s="204"/>
      <c r="J913" s="204"/>
      <c r="K913" s="205"/>
      <c r="L913" s="205"/>
      <c r="M913" s="205"/>
      <c r="N913" s="205"/>
      <c r="O913" s="205"/>
      <c r="P913" s="205"/>
      <c r="Q913" s="205"/>
      <c r="R913" s="205"/>
    </row>
    <row r="914" spans="1:18" x14ac:dyDescent="0.2">
      <c r="A914" s="206"/>
      <c r="B914" s="209"/>
      <c r="C914" s="204"/>
      <c r="D914" s="204"/>
      <c r="E914" s="204"/>
      <c r="F914" s="204"/>
      <c r="G914" s="204"/>
      <c r="H914" s="204"/>
      <c r="I914" s="204"/>
      <c r="J914" s="204"/>
      <c r="K914" s="205"/>
      <c r="L914" s="205"/>
      <c r="M914" s="205"/>
      <c r="N914" s="205"/>
      <c r="O914" s="205"/>
      <c r="P914" s="205"/>
      <c r="Q914" s="205"/>
      <c r="R914" s="205"/>
    </row>
    <row r="915" spans="1:18" x14ac:dyDescent="0.2">
      <c r="A915" s="206"/>
      <c r="B915" s="209"/>
      <c r="C915" s="204"/>
      <c r="D915" s="204"/>
      <c r="E915" s="204"/>
      <c r="F915" s="204"/>
      <c r="G915" s="204"/>
      <c r="H915" s="204"/>
      <c r="I915" s="204"/>
      <c r="J915" s="204"/>
      <c r="K915" s="205"/>
      <c r="L915" s="205"/>
      <c r="M915" s="205"/>
      <c r="N915" s="205"/>
      <c r="O915" s="205"/>
      <c r="P915" s="205"/>
      <c r="Q915" s="205"/>
      <c r="R915" s="205"/>
    </row>
    <row r="916" spans="1:18" x14ac:dyDescent="0.2">
      <c r="A916" s="206"/>
      <c r="B916" s="209"/>
      <c r="C916" s="204"/>
      <c r="D916" s="204"/>
      <c r="E916" s="204"/>
      <c r="F916" s="204"/>
      <c r="G916" s="204"/>
      <c r="H916" s="204"/>
      <c r="I916" s="204"/>
      <c r="J916" s="204"/>
      <c r="K916" s="205"/>
      <c r="L916" s="205"/>
      <c r="M916" s="205"/>
      <c r="N916" s="205"/>
      <c r="O916" s="205"/>
      <c r="P916" s="205"/>
      <c r="Q916" s="205"/>
      <c r="R916" s="205"/>
    </row>
    <row r="917" spans="1:18" x14ac:dyDescent="0.2">
      <c r="A917" s="206"/>
      <c r="B917" s="209"/>
      <c r="C917" s="204"/>
      <c r="D917" s="204"/>
      <c r="E917" s="204"/>
      <c r="F917" s="204"/>
      <c r="G917" s="204"/>
      <c r="H917" s="204"/>
      <c r="I917" s="204"/>
      <c r="J917" s="204"/>
      <c r="K917" s="205"/>
      <c r="L917" s="205"/>
      <c r="M917" s="205"/>
      <c r="N917" s="205"/>
      <c r="O917" s="205"/>
      <c r="P917" s="205"/>
      <c r="Q917" s="205"/>
      <c r="R917" s="205"/>
    </row>
    <row r="918" spans="1:18" x14ac:dyDescent="0.2">
      <c r="A918" s="206"/>
      <c r="B918" s="209"/>
      <c r="C918" s="204"/>
      <c r="D918" s="204"/>
      <c r="E918" s="204"/>
      <c r="F918" s="204"/>
      <c r="G918" s="204"/>
      <c r="H918" s="204"/>
      <c r="I918" s="204"/>
      <c r="J918" s="204"/>
      <c r="K918" s="205"/>
      <c r="L918" s="205"/>
      <c r="M918" s="205"/>
      <c r="N918" s="205"/>
      <c r="O918" s="205"/>
      <c r="P918" s="205"/>
      <c r="Q918" s="205"/>
      <c r="R918" s="205"/>
    </row>
    <row r="919" spans="1:18" x14ac:dyDescent="0.2">
      <c r="A919" s="206"/>
      <c r="B919" s="209"/>
      <c r="C919" s="204"/>
      <c r="D919" s="204"/>
      <c r="E919" s="204"/>
      <c r="F919" s="204"/>
      <c r="G919" s="204"/>
      <c r="H919" s="204"/>
      <c r="I919" s="204"/>
      <c r="J919" s="204"/>
      <c r="K919" s="205"/>
      <c r="L919" s="205"/>
      <c r="M919" s="205"/>
      <c r="N919" s="205"/>
      <c r="O919" s="205"/>
      <c r="P919" s="205"/>
      <c r="Q919" s="205"/>
      <c r="R919" s="205"/>
    </row>
    <row r="920" spans="1:18" x14ac:dyDescent="0.2">
      <c r="A920" s="206"/>
      <c r="B920" s="209"/>
      <c r="C920" s="204"/>
      <c r="D920" s="204"/>
      <c r="E920" s="204"/>
      <c r="F920" s="204"/>
      <c r="G920" s="204"/>
      <c r="H920" s="204"/>
      <c r="I920" s="204"/>
      <c r="J920" s="204"/>
      <c r="K920" s="205"/>
      <c r="L920" s="205"/>
      <c r="M920" s="205"/>
      <c r="N920" s="205"/>
      <c r="O920" s="205"/>
      <c r="P920" s="205"/>
      <c r="Q920" s="205"/>
      <c r="R920" s="205"/>
    </row>
    <row r="921" spans="1:18" x14ac:dyDescent="0.2">
      <c r="A921" s="206"/>
      <c r="B921" s="209"/>
      <c r="C921" s="204"/>
      <c r="D921" s="204"/>
      <c r="E921" s="204"/>
      <c r="F921" s="204"/>
      <c r="G921" s="204"/>
      <c r="H921" s="204"/>
      <c r="I921" s="204"/>
      <c r="J921" s="204"/>
      <c r="K921" s="205"/>
      <c r="L921" s="205"/>
      <c r="M921" s="205"/>
      <c r="N921" s="205"/>
      <c r="O921" s="205"/>
      <c r="P921" s="205"/>
      <c r="Q921" s="205"/>
      <c r="R921" s="205"/>
    </row>
    <row r="922" spans="1:18" x14ac:dyDescent="0.2">
      <c r="A922" s="206"/>
      <c r="B922" s="209"/>
      <c r="C922" s="204"/>
      <c r="D922" s="204"/>
      <c r="E922" s="204"/>
      <c r="F922" s="204"/>
      <c r="G922" s="204"/>
      <c r="H922" s="204"/>
      <c r="I922" s="204"/>
      <c r="J922" s="204"/>
      <c r="K922" s="205"/>
      <c r="L922" s="205"/>
      <c r="M922" s="205"/>
      <c r="N922" s="205"/>
      <c r="O922" s="205"/>
      <c r="P922" s="205"/>
      <c r="Q922" s="205"/>
      <c r="R922" s="205"/>
    </row>
    <row r="923" spans="1:18" x14ac:dyDescent="0.2">
      <c r="A923" s="206"/>
      <c r="B923" s="209"/>
      <c r="C923" s="204"/>
      <c r="D923" s="204"/>
      <c r="E923" s="204"/>
      <c r="F923" s="204"/>
      <c r="G923" s="204"/>
      <c r="H923" s="204"/>
      <c r="I923" s="204"/>
      <c r="J923" s="204"/>
      <c r="K923" s="205"/>
      <c r="L923" s="205"/>
      <c r="M923" s="205"/>
      <c r="N923" s="205"/>
      <c r="O923" s="205"/>
      <c r="P923" s="205"/>
      <c r="Q923" s="205"/>
      <c r="R923" s="205"/>
    </row>
    <row r="924" spans="1:18" x14ac:dyDescent="0.2">
      <c r="A924" s="206"/>
      <c r="B924" s="209"/>
      <c r="C924" s="204"/>
      <c r="D924" s="204"/>
      <c r="E924" s="204"/>
      <c r="F924" s="204"/>
      <c r="G924" s="204"/>
      <c r="H924" s="204"/>
      <c r="I924" s="204"/>
      <c r="J924" s="204"/>
      <c r="K924" s="205"/>
      <c r="L924" s="205"/>
      <c r="M924" s="205"/>
      <c r="N924" s="205"/>
      <c r="O924" s="205"/>
      <c r="P924" s="205"/>
      <c r="Q924" s="205"/>
      <c r="R924" s="205"/>
    </row>
    <row r="925" spans="1:18" x14ac:dyDescent="0.2">
      <c r="A925" s="206"/>
      <c r="B925" s="209"/>
      <c r="C925" s="204"/>
      <c r="D925" s="204"/>
      <c r="E925" s="204"/>
      <c r="F925" s="204"/>
      <c r="G925" s="204"/>
      <c r="H925" s="204"/>
      <c r="I925" s="204"/>
      <c r="J925" s="204"/>
      <c r="K925" s="205"/>
      <c r="L925" s="205"/>
      <c r="M925" s="205"/>
      <c r="N925" s="205"/>
      <c r="O925" s="205"/>
      <c r="P925" s="205"/>
      <c r="Q925" s="205"/>
      <c r="R925" s="205"/>
    </row>
    <row r="926" spans="1:18" x14ac:dyDescent="0.2">
      <c r="A926" s="206"/>
      <c r="B926" s="209"/>
      <c r="C926" s="204"/>
      <c r="D926" s="204"/>
      <c r="E926" s="204"/>
      <c r="F926" s="204"/>
      <c r="G926" s="204"/>
      <c r="H926" s="204"/>
      <c r="I926" s="204"/>
      <c r="J926" s="204"/>
      <c r="K926" s="205"/>
      <c r="L926" s="205"/>
      <c r="M926" s="205"/>
      <c r="N926" s="205"/>
      <c r="O926" s="205"/>
      <c r="P926" s="205"/>
      <c r="Q926" s="205"/>
      <c r="R926" s="205"/>
    </row>
    <row r="927" spans="1:18" x14ac:dyDescent="0.2">
      <c r="A927" s="206"/>
      <c r="B927" s="209"/>
      <c r="C927" s="204"/>
      <c r="D927" s="204"/>
      <c r="E927" s="204"/>
      <c r="F927" s="204"/>
      <c r="G927" s="204"/>
      <c r="H927" s="204"/>
      <c r="I927" s="204"/>
      <c r="J927" s="204"/>
      <c r="K927" s="205"/>
      <c r="L927" s="205"/>
      <c r="M927" s="205"/>
      <c r="N927" s="205"/>
      <c r="O927" s="205"/>
      <c r="P927" s="205"/>
      <c r="Q927" s="205"/>
      <c r="R927" s="205"/>
    </row>
    <row r="928" spans="1:18" x14ac:dyDescent="0.2">
      <c r="A928" s="206"/>
      <c r="B928" s="209"/>
      <c r="C928" s="204"/>
      <c r="D928" s="204"/>
      <c r="E928" s="204"/>
      <c r="F928" s="204"/>
      <c r="G928" s="204"/>
      <c r="H928" s="204"/>
      <c r="I928" s="204"/>
      <c r="J928" s="204"/>
      <c r="K928" s="205"/>
      <c r="L928" s="205"/>
      <c r="M928" s="205"/>
      <c r="N928" s="205"/>
      <c r="O928" s="205"/>
      <c r="P928" s="205"/>
      <c r="Q928" s="205"/>
      <c r="R928" s="205"/>
    </row>
    <row r="929" spans="1:18" x14ac:dyDescent="0.2">
      <c r="A929" s="206"/>
      <c r="B929" s="209"/>
      <c r="C929" s="204"/>
      <c r="D929" s="204"/>
      <c r="E929" s="204"/>
      <c r="F929" s="204"/>
      <c r="G929" s="204"/>
      <c r="H929" s="204"/>
      <c r="I929" s="204"/>
      <c r="J929" s="204"/>
      <c r="K929" s="205"/>
      <c r="L929" s="205"/>
      <c r="M929" s="205"/>
      <c r="N929" s="205"/>
      <c r="O929" s="205"/>
      <c r="P929" s="205"/>
      <c r="Q929" s="205"/>
      <c r="R929" s="205"/>
    </row>
    <row r="930" spans="1:18" x14ac:dyDescent="0.2">
      <c r="A930" s="206"/>
      <c r="B930" s="209"/>
      <c r="C930" s="204"/>
      <c r="D930" s="204"/>
      <c r="E930" s="204"/>
      <c r="F930" s="204"/>
      <c r="G930" s="204"/>
      <c r="H930" s="204"/>
      <c r="I930" s="204"/>
      <c r="J930" s="204"/>
      <c r="K930" s="205"/>
      <c r="L930" s="205"/>
      <c r="M930" s="205"/>
      <c r="N930" s="205"/>
      <c r="O930" s="205"/>
      <c r="P930" s="205"/>
      <c r="Q930" s="205"/>
      <c r="R930" s="205"/>
    </row>
    <row r="931" spans="1:18" x14ac:dyDescent="0.2">
      <c r="A931" s="206"/>
      <c r="B931" s="209"/>
      <c r="C931" s="204"/>
      <c r="D931" s="204"/>
      <c r="E931" s="204"/>
      <c r="F931" s="204"/>
      <c r="G931" s="204"/>
      <c r="H931" s="204"/>
      <c r="I931" s="204"/>
      <c r="J931" s="204"/>
      <c r="K931" s="205"/>
      <c r="L931" s="205"/>
      <c r="M931" s="205"/>
      <c r="N931" s="205"/>
      <c r="O931" s="205"/>
      <c r="P931" s="205"/>
      <c r="Q931" s="205"/>
      <c r="R931" s="205"/>
    </row>
    <row r="932" spans="1:18" x14ac:dyDescent="0.2">
      <c r="A932" s="206"/>
      <c r="B932" s="209"/>
      <c r="C932" s="204"/>
      <c r="D932" s="204"/>
      <c r="E932" s="204"/>
      <c r="F932" s="204"/>
      <c r="G932" s="204"/>
      <c r="H932" s="204"/>
      <c r="I932" s="204"/>
      <c r="J932" s="204"/>
      <c r="K932" s="205"/>
      <c r="L932" s="205"/>
      <c r="M932" s="205"/>
      <c r="N932" s="205"/>
      <c r="O932" s="205"/>
      <c r="P932" s="205"/>
      <c r="Q932" s="205"/>
      <c r="R932" s="205"/>
    </row>
    <row r="933" spans="1:18" x14ac:dyDescent="0.2">
      <c r="A933" s="206"/>
      <c r="B933" s="209"/>
      <c r="C933" s="204"/>
      <c r="D933" s="204"/>
      <c r="E933" s="204"/>
      <c r="F933" s="204"/>
      <c r="G933" s="204"/>
      <c r="H933" s="204"/>
      <c r="I933" s="204"/>
      <c r="J933" s="204"/>
      <c r="K933" s="205"/>
      <c r="L933" s="205"/>
      <c r="M933" s="205"/>
      <c r="N933" s="205"/>
      <c r="O933" s="205"/>
      <c r="P933" s="205"/>
      <c r="Q933" s="205"/>
      <c r="R933" s="205"/>
    </row>
    <row r="934" spans="1:18" x14ac:dyDescent="0.2">
      <c r="A934" s="206"/>
      <c r="B934" s="209"/>
      <c r="C934" s="204"/>
      <c r="D934" s="204"/>
      <c r="E934" s="204"/>
      <c r="F934" s="204"/>
      <c r="G934" s="204"/>
      <c r="H934" s="204"/>
      <c r="I934" s="204"/>
      <c r="J934" s="204"/>
      <c r="K934" s="205"/>
      <c r="L934" s="205"/>
      <c r="M934" s="205"/>
      <c r="N934" s="205"/>
      <c r="O934" s="205"/>
      <c r="P934" s="205"/>
      <c r="Q934" s="205"/>
      <c r="R934" s="205"/>
    </row>
    <row r="935" spans="1:18" x14ac:dyDescent="0.2">
      <c r="A935" s="206"/>
      <c r="B935" s="209"/>
      <c r="C935" s="204"/>
      <c r="D935" s="204"/>
      <c r="E935" s="204"/>
      <c r="F935" s="204"/>
      <c r="G935" s="204"/>
      <c r="H935" s="204"/>
      <c r="I935" s="204"/>
      <c r="J935" s="204"/>
      <c r="K935" s="205"/>
      <c r="L935" s="205"/>
      <c r="M935" s="205"/>
      <c r="N935" s="205"/>
      <c r="O935" s="205"/>
      <c r="P935" s="205"/>
      <c r="Q935" s="205"/>
      <c r="R935" s="205"/>
    </row>
    <row r="936" spans="1:18" x14ac:dyDescent="0.2">
      <c r="A936" s="206"/>
      <c r="B936" s="209"/>
      <c r="C936" s="204"/>
      <c r="D936" s="204"/>
      <c r="E936" s="204"/>
      <c r="F936" s="204"/>
      <c r="G936" s="204"/>
      <c r="H936" s="204"/>
      <c r="I936" s="204"/>
      <c r="J936" s="204"/>
      <c r="K936" s="205"/>
      <c r="L936" s="205"/>
      <c r="M936" s="205"/>
      <c r="N936" s="205"/>
      <c r="O936" s="205"/>
      <c r="P936" s="205"/>
      <c r="Q936" s="205"/>
      <c r="R936" s="205"/>
    </row>
    <row r="937" spans="1:18" x14ac:dyDescent="0.2">
      <c r="A937" s="206"/>
      <c r="B937" s="209"/>
      <c r="C937" s="204"/>
      <c r="D937" s="204"/>
      <c r="E937" s="204"/>
      <c r="F937" s="204"/>
      <c r="G937" s="204"/>
      <c r="H937" s="204"/>
      <c r="I937" s="204"/>
      <c r="J937" s="204"/>
      <c r="K937" s="205"/>
      <c r="L937" s="205"/>
      <c r="M937" s="205"/>
      <c r="N937" s="205"/>
      <c r="O937" s="205"/>
      <c r="P937" s="205"/>
      <c r="Q937" s="205"/>
      <c r="R937" s="205"/>
    </row>
    <row r="938" spans="1:18" x14ac:dyDescent="0.2">
      <c r="A938" s="206"/>
      <c r="B938" s="209"/>
      <c r="C938" s="204"/>
      <c r="D938" s="204"/>
      <c r="E938" s="204"/>
      <c r="F938" s="204"/>
      <c r="G938" s="204"/>
      <c r="H938" s="204"/>
      <c r="I938" s="204"/>
      <c r="J938" s="204"/>
      <c r="K938" s="205"/>
      <c r="L938" s="205"/>
      <c r="M938" s="205"/>
      <c r="N938" s="205"/>
      <c r="O938" s="205"/>
      <c r="P938" s="205"/>
      <c r="Q938" s="205"/>
      <c r="R938" s="205"/>
    </row>
    <row r="939" spans="1:18" x14ac:dyDescent="0.2">
      <c r="A939" s="206"/>
      <c r="B939" s="209"/>
      <c r="C939" s="206"/>
      <c r="D939" s="204"/>
      <c r="E939" s="206"/>
      <c r="F939" s="204"/>
      <c r="G939" s="206"/>
      <c r="H939" s="204"/>
      <c r="I939" s="206"/>
      <c r="J939" s="204"/>
      <c r="K939" s="206"/>
      <c r="L939" s="205"/>
      <c r="M939" s="206"/>
      <c r="N939" s="205"/>
      <c r="O939" s="206"/>
      <c r="P939" s="205"/>
      <c r="Q939" s="206"/>
      <c r="R939" s="205"/>
    </row>
    <row r="940" spans="1:18" x14ac:dyDescent="0.2">
      <c r="A940" s="206"/>
      <c r="B940" s="209"/>
      <c r="C940" s="206"/>
      <c r="D940" s="204"/>
      <c r="E940" s="206"/>
      <c r="F940" s="204"/>
      <c r="G940" s="206"/>
      <c r="H940" s="204"/>
      <c r="I940" s="206"/>
      <c r="J940" s="204"/>
      <c r="K940" s="206"/>
      <c r="L940" s="205"/>
      <c r="M940" s="206"/>
      <c r="N940" s="205"/>
      <c r="O940" s="206"/>
      <c r="P940" s="205"/>
      <c r="Q940" s="206"/>
      <c r="R940" s="205"/>
    </row>
    <row r="941" spans="1:18" x14ac:dyDescent="0.2">
      <c r="A941" s="206"/>
      <c r="B941" s="209"/>
      <c r="C941" s="204"/>
      <c r="D941" s="204"/>
      <c r="E941" s="204"/>
      <c r="F941" s="204"/>
      <c r="G941" s="204"/>
      <c r="H941" s="204"/>
      <c r="I941" s="204"/>
      <c r="J941" s="204"/>
      <c r="K941" s="205"/>
      <c r="L941" s="205"/>
      <c r="M941" s="205"/>
      <c r="N941" s="205"/>
      <c r="O941" s="205"/>
      <c r="P941" s="205"/>
      <c r="Q941" s="205"/>
      <c r="R941" s="205"/>
    </row>
    <row r="942" spans="1:18" x14ac:dyDescent="0.2">
      <c r="A942" s="206"/>
      <c r="B942" s="209"/>
      <c r="C942" s="204"/>
      <c r="D942" s="204"/>
      <c r="E942" s="204"/>
      <c r="F942" s="204"/>
      <c r="G942" s="204"/>
      <c r="H942" s="204"/>
      <c r="I942" s="204"/>
      <c r="J942" s="204"/>
      <c r="K942" s="205"/>
      <c r="L942" s="205"/>
      <c r="M942" s="205"/>
      <c r="N942" s="205"/>
      <c r="O942" s="205"/>
      <c r="P942" s="205"/>
      <c r="Q942" s="205"/>
      <c r="R942" s="205"/>
    </row>
    <row r="943" spans="1:18" x14ac:dyDescent="0.2">
      <c r="A943" s="206"/>
      <c r="B943" s="209"/>
      <c r="C943" s="204"/>
      <c r="D943" s="204"/>
      <c r="E943" s="204"/>
      <c r="F943" s="204"/>
      <c r="G943" s="204"/>
      <c r="H943" s="204"/>
      <c r="I943" s="204"/>
      <c r="J943" s="204"/>
      <c r="K943" s="205"/>
      <c r="L943" s="205"/>
      <c r="M943" s="205"/>
      <c r="N943" s="205"/>
      <c r="O943" s="205"/>
      <c r="P943" s="205"/>
      <c r="Q943" s="205"/>
      <c r="R943" s="205"/>
    </row>
    <row r="944" spans="1:18" x14ac:dyDescent="0.2">
      <c r="A944" s="206"/>
      <c r="B944" s="209"/>
      <c r="C944" s="204"/>
      <c r="D944" s="204"/>
      <c r="E944" s="204"/>
      <c r="F944" s="204"/>
      <c r="G944" s="204"/>
      <c r="H944" s="204"/>
      <c r="I944" s="204"/>
      <c r="J944" s="204"/>
      <c r="K944" s="205"/>
      <c r="L944" s="205"/>
      <c r="M944" s="205"/>
      <c r="N944" s="205"/>
      <c r="O944" s="205"/>
      <c r="P944" s="205"/>
      <c r="Q944" s="205"/>
      <c r="R944" s="205"/>
    </row>
    <row r="945" spans="1:18" x14ac:dyDescent="0.2">
      <c r="A945" s="206"/>
      <c r="B945" s="209"/>
      <c r="C945" s="204"/>
      <c r="D945" s="204"/>
      <c r="E945" s="204"/>
      <c r="F945" s="204"/>
      <c r="G945" s="204"/>
      <c r="H945" s="204"/>
      <c r="I945" s="204"/>
      <c r="J945" s="204"/>
      <c r="K945" s="205"/>
      <c r="L945" s="205"/>
      <c r="M945" s="205"/>
      <c r="N945" s="205"/>
      <c r="O945" s="205"/>
      <c r="P945" s="205"/>
      <c r="Q945" s="205"/>
      <c r="R945" s="205"/>
    </row>
    <row r="946" spans="1:18" x14ac:dyDescent="0.2">
      <c r="A946" s="206"/>
      <c r="B946" s="209"/>
      <c r="C946" s="204"/>
      <c r="D946" s="204"/>
      <c r="E946" s="204"/>
      <c r="F946" s="204"/>
      <c r="G946" s="204"/>
      <c r="H946" s="204"/>
      <c r="I946" s="204"/>
      <c r="J946" s="204"/>
      <c r="K946" s="205"/>
      <c r="L946" s="205"/>
      <c r="M946" s="205"/>
      <c r="N946" s="205"/>
      <c r="O946" s="205"/>
      <c r="P946" s="205"/>
      <c r="Q946" s="205"/>
      <c r="R946" s="205"/>
    </row>
    <row r="947" spans="1:18" x14ac:dyDescent="0.2">
      <c r="A947" s="206"/>
      <c r="B947" s="209"/>
      <c r="C947" s="204"/>
      <c r="D947" s="204"/>
      <c r="E947" s="204"/>
      <c r="F947" s="204"/>
      <c r="G947" s="204"/>
      <c r="H947" s="204"/>
      <c r="I947" s="204"/>
      <c r="J947" s="204"/>
      <c r="K947" s="205"/>
      <c r="L947" s="205"/>
      <c r="M947" s="205"/>
      <c r="N947" s="205"/>
      <c r="O947" s="205"/>
      <c r="P947" s="205"/>
      <c r="Q947" s="205"/>
      <c r="R947" s="205"/>
    </row>
    <row r="948" spans="1:18" x14ac:dyDescent="0.2">
      <c r="A948" s="206"/>
      <c r="B948" s="209"/>
      <c r="C948" s="204"/>
      <c r="D948" s="204"/>
      <c r="E948" s="204"/>
      <c r="F948" s="204"/>
      <c r="G948" s="204"/>
      <c r="H948" s="204"/>
      <c r="I948" s="204"/>
      <c r="J948" s="204"/>
      <c r="K948" s="205"/>
      <c r="L948" s="205"/>
      <c r="M948" s="205"/>
      <c r="N948" s="205"/>
      <c r="O948" s="205"/>
      <c r="P948" s="205"/>
      <c r="Q948" s="205"/>
      <c r="R948" s="205"/>
    </row>
    <row r="949" spans="1:18" x14ac:dyDescent="0.2">
      <c r="A949" s="206"/>
      <c r="B949" s="209"/>
      <c r="C949" s="204"/>
      <c r="D949" s="204"/>
      <c r="E949" s="204"/>
      <c r="F949" s="204"/>
      <c r="G949" s="204"/>
      <c r="H949" s="204"/>
      <c r="I949" s="204"/>
      <c r="J949" s="204"/>
      <c r="K949" s="205"/>
      <c r="L949" s="205"/>
      <c r="M949" s="205"/>
      <c r="N949" s="205"/>
      <c r="O949" s="205"/>
      <c r="P949" s="205"/>
      <c r="Q949" s="205"/>
      <c r="R949" s="205"/>
    </row>
    <row r="950" spans="1:18" x14ac:dyDescent="0.2">
      <c r="A950" s="206"/>
      <c r="B950" s="209"/>
      <c r="C950" s="204"/>
      <c r="D950" s="204"/>
      <c r="E950" s="204"/>
      <c r="F950" s="204"/>
      <c r="G950" s="204"/>
      <c r="H950" s="204"/>
      <c r="I950" s="204"/>
      <c r="J950" s="204"/>
      <c r="K950" s="205"/>
      <c r="L950" s="205"/>
      <c r="M950" s="205"/>
      <c r="N950" s="205"/>
      <c r="O950" s="205"/>
      <c r="P950" s="205"/>
      <c r="Q950" s="205"/>
      <c r="R950" s="205"/>
    </row>
    <row r="951" spans="1:18" x14ac:dyDescent="0.2">
      <c r="A951" s="206"/>
      <c r="B951" s="209"/>
      <c r="C951" s="204"/>
      <c r="D951" s="204"/>
      <c r="E951" s="204"/>
      <c r="F951" s="204"/>
      <c r="G951" s="204"/>
      <c r="H951" s="204"/>
      <c r="I951" s="204"/>
      <c r="J951" s="204"/>
      <c r="K951" s="205"/>
      <c r="L951" s="205"/>
      <c r="M951" s="205"/>
      <c r="N951" s="205"/>
      <c r="O951" s="205"/>
      <c r="P951" s="205"/>
      <c r="Q951" s="205"/>
      <c r="R951" s="205"/>
    </row>
    <row r="952" spans="1:18" x14ac:dyDescent="0.2">
      <c r="A952" s="206"/>
      <c r="B952" s="209"/>
      <c r="C952" s="204"/>
      <c r="D952" s="204"/>
      <c r="E952" s="204"/>
      <c r="F952" s="204"/>
      <c r="G952" s="204"/>
      <c r="H952" s="204"/>
      <c r="I952" s="204"/>
      <c r="J952" s="204"/>
      <c r="K952" s="205"/>
      <c r="L952" s="205"/>
      <c r="M952" s="205"/>
      <c r="N952" s="205"/>
      <c r="O952" s="205"/>
      <c r="P952" s="205"/>
      <c r="Q952" s="205"/>
      <c r="R952" s="205"/>
    </row>
    <row r="953" spans="1:18" x14ac:dyDescent="0.2">
      <c r="A953" s="206"/>
      <c r="B953" s="209"/>
      <c r="C953" s="204"/>
      <c r="D953" s="204"/>
      <c r="E953" s="204"/>
      <c r="F953" s="204"/>
      <c r="G953" s="204"/>
      <c r="H953" s="204"/>
      <c r="I953" s="204"/>
      <c r="J953" s="204"/>
      <c r="K953" s="205"/>
      <c r="L953" s="205"/>
      <c r="M953" s="205"/>
      <c r="N953" s="205"/>
      <c r="O953" s="205"/>
      <c r="P953" s="205"/>
      <c r="Q953" s="205"/>
      <c r="R953" s="205"/>
    </row>
    <row r="954" spans="1:18" x14ac:dyDescent="0.2">
      <c r="A954" s="206"/>
      <c r="B954" s="209"/>
      <c r="C954" s="204"/>
      <c r="D954" s="204"/>
      <c r="E954" s="204"/>
      <c r="F954" s="204"/>
      <c r="G954" s="204"/>
      <c r="H954" s="204"/>
      <c r="I954" s="204"/>
      <c r="J954" s="204"/>
      <c r="K954" s="205"/>
      <c r="L954" s="205"/>
      <c r="M954" s="205"/>
      <c r="N954" s="205"/>
      <c r="O954" s="205"/>
      <c r="P954" s="205"/>
      <c r="Q954" s="205"/>
      <c r="R954" s="205"/>
    </row>
    <row r="955" spans="1:18" x14ac:dyDescent="0.2">
      <c r="A955" s="206"/>
      <c r="B955" s="209"/>
      <c r="C955" s="204"/>
      <c r="D955" s="204"/>
      <c r="E955" s="204"/>
      <c r="F955" s="204"/>
      <c r="G955" s="204"/>
      <c r="H955" s="204"/>
      <c r="I955" s="204"/>
      <c r="J955" s="204"/>
      <c r="K955" s="205"/>
      <c r="L955" s="205"/>
      <c r="M955" s="205"/>
      <c r="N955" s="205"/>
      <c r="O955" s="205"/>
      <c r="P955" s="205"/>
      <c r="Q955" s="205"/>
      <c r="R955" s="205"/>
    </row>
    <row r="956" spans="1:18" x14ac:dyDescent="0.2">
      <c r="A956" s="206"/>
      <c r="B956" s="209"/>
      <c r="C956" s="204"/>
      <c r="D956" s="204"/>
      <c r="E956" s="204"/>
      <c r="F956" s="204"/>
      <c r="G956" s="204"/>
      <c r="H956" s="204"/>
      <c r="I956" s="204"/>
      <c r="J956" s="204"/>
      <c r="K956" s="205"/>
      <c r="L956" s="205"/>
      <c r="M956" s="205"/>
      <c r="N956" s="205"/>
      <c r="O956" s="205"/>
      <c r="P956" s="205"/>
      <c r="Q956" s="205"/>
      <c r="R956" s="205"/>
    </row>
    <row r="957" spans="1:18" x14ac:dyDescent="0.2">
      <c r="A957" s="206"/>
      <c r="B957" s="209"/>
      <c r="C957" s="204"/>
      <c r="D957" s="204"/>
      <c r="E957" s="204"/>
      <c r="F957" s="204"/>
      <c r="G957" s="204"/>
      <c r="H957" s="204"/>
      <c r="I957" s="204"/>
      <c r="J957" s="204"/>
      <c r="K957" s="205"/>
      <c r="L957" s="205"/>
      <c r="M957" s="205"/>
      <c r="N957" s="205"/>
      <c r="O957" s="205"/>
      <c r="P957" s="205"/>
      <c r="Q957" s="205"/>
      <c r="R957" s="205"/>
    </row>
    <row r="958" spans="1:18" x14ac:dyDescent="0.2">
      <c r="A958" s="206"/>
      <c r="B958" s="209"/>
      <c r="C958" s="204"/>
      <c r="D958" s="204"/>
      <c r="E958" s="204"/>
      <c r="F958" s="204"/>
      <c r="G958" s="204"/>
      <c r="H958" s="204"/>
      <c r="I958" s="204"/>
      <c r="J958" s="204"/>
      <c r="K958" s="205"/>
      <c r="L958" s="205"/>
      <c r="M958" s="205"/>
      <c r="N958" s="205"/>
      <c r="O958" s="205"/>
      <c r="P958" s="205"/>
      <c r="Q958" s="205"/>
      <c r="R958" s="205"/>
    </row>
    <row r="959" spans="1:18" x14ac:dyDescent="0.2">
      <c r="A959" s="206"/>
      <c r="B959" s="209"/>
      <c r="C959" s="204"/>
      <c r="D959" s="204"/>
      <c r="E959" s="204"/>
      <c r="F959" s="204"/>
      <c r="G959" s="204"/>
      <c r="H959" s="204"/>
      <c r="I959" s="204"/>
      <c r="J959" s="204"/>
      <c r="K959" s="205"/>
      <c r="L959" s="205"/>
      <c r="M959" s="205"/>
      <c r="N959" s="205"/>
      <c r="O959" s="205"/>
      <c r="P959" s="205"/>
      <c r="Q959" s="205"/>
      <c r="R959" s="205"/>
    </row>
    <row r="960" spans="1:18" x14ac:dyDescent="0.2">
      <c r="A960" s="206"/>
      <c r="B960" s="209"/>
      <c r="C960" s="204"/>
      <c r="D960" s="204"/>
      <c r="E960" s="204"/>
      <c r="F960" s="204"/>
      <c r="G960" s="204"/>
      <c r="H960" s="204"/>
      <c r="I960" s="204"/>
      <c r="J960" s="204"/>
      <c r="K960" s="205"/>
      <c r="L960" s="205"/>
      <c r="M960" s="205"/>
      <c r="N960" s="205"/>
      <c r="O960" s="205"/>
      <c r="P960" s="205"/>
      <c r="Q960" s="205"/>
      <c r="R960" s="205"/>
    </row>
    <row r="961" spans="1:18" x14ac:dyDescent="0.2">
      <c r="A961" s="206"/>
      <c r="B961" s="209"/>
      <c r="C961" s="204"/>
      <c r="D961" s="204"/>
      <c r="E961" s="204"/>
      <c r="F961" s="204"/>
      <c r="G961" s="204"/>
      <c r="H961" s="204"/>
      <c r="I961" s="204"/>
      <c r="J961" s="204"/>
      <c r="K961" s="205"/>
      <c r="L961" s="205"/>
      <c r="M961" s="205"/>
      <c r="N961" s="205"/>
      <c r="O961" s="205"/>
      <c r="P961" s="205"/>
      <c r="Q961" s="205"/>
      <c r="R961" s="205"/>
    </row>
    <row r="962" spans="1:18" x14ac:dyDescent="0.2">
      <c r="A962" s="206"/>
      <c r="B962" s="209"/>
      <c r="C962" s="204"/>
      <c r="D962" s="204"/>
      <c r="E962" s="204"/>
      <c r="F962" s="204"/>
      <c r="G962" s="204"/>
      <c r="H962" s="204"/>
      <c r="I962" s="204"/>
      <c r="J962" s="204"/>
      <c r="K962" s="205"/>
      <c r="L962" s="205"/>
      <c r="M962" s="205"/>
      <c r="N962" s="205"/>
      <c r="O962" s="205"/>
      <c r="P962" s="205"/>
      <c r="Q962" s="205"/>
      <c r="R962" s="205"/>
    </row>
    <row r="963" spans="1:18" x14ac:dyDescent="0.2">
      <c r="A963" s="206"/>
      <c r="B963" s="209"/>
      <c r="C963" s="204"/>
      <c r="D963" s="204"/>
      <c r="E963" s="204"/>
      <c r="F963" s="204"/>
      <c r="G963" s="204"/>
      <c r="H963" s="204"/>
      <c r="I963" s="204"/>
      <c r="J963" s="204"/>
      <c r="K963" s="205"/>
      <c r="L963" s="205"/>
      <c r="M963" s="205"/>
      <c r="N963" s="205"/>
      <c r="O963" s="205"/>
      <c r="P963" s="205"/>
      <c r="Q963" s="205"/>
      <c r="R963" s="205"/>
    </row>
    <row r="964" spans="1:18" x14ac:dyDescent="0.2">
      <c r="A964" s="206"/>
      <c r="B964" s="209"/>
      <c r="C964" s="204"/>
      <c r="D964" s="204"/>
      <c r="E964" s="204"/>
      <c r="F964" s="204"/>
      <c r="G964" s="204"/>
      <c r="H964" s="204"/>
      <c r="I964" s="204"/>
      <c r="J964" s="204"/>
      <c r="K964" s="205"/>
      <c r="L964" s="205"/>
      <c r="M964" s="205"/>
      <c r="N964" s="205"/>
      <c r="O964" s="205"/>
      <c r="P964" s="205"/>
      <c r="Q964" s="205"/>
      <c r="R964" s="205"/>
    </row>
    <row r="965" spans="1:18" x14ac:dyDescent="0.2">
      <c r="A965" s="206"/>
      <c r="B965" s="209"/>
      <c r="C965" s="204"/>
      <c r="D965" s="204"/>
      <c r="E965" s="204"/>
      <c r="F965" s="204"/>
      <c r="G965" s="204"/>
      <c r="H965" s="204"/>
      <c r="I965" s="204"/>
      <c r="J965" s="204"/>
      <c r="K965" s="205"/>
      <c r="L965" s="205"/>
      <c r="M965" s="205"/>
      <c r="N965" s="205"/>
      <c r="O965" s="205"/>
      <c r="P965" s="205"/>
      <c r="Q965" s="205"/>
      <c r="R965" s="205"/>
    </row>
    <row r="966" spans="1:18" x14ac:dyDescent="0.2">
      <c r="A966" s="206"/>
      <c r="B966" s="209"/>
      <c r="C966" s="204"/>
      <c r="D966" s="204"/>
      <c r="E966" s="204"/>
      <c r="F966" s="204"/>
      <c r="G966" s="204"/>
      <c r="H966" s="204"/>
      <c r="I966" s="204"/>
      <c r="J966" s="204"/>
      <c r="K966" s="205"/>
      <c r="L966" s="205"/>
      <c r="M966" s="205"/>
      <c r="N966" s="205"/>
      <c r="O966" s="205"/>
      <c r="P966" s="205"/>
      <c r="Q966" s="205"/>
      <c r="R966" s="205"/>
    </row>
    <row r="967" spans="1:18" x14ac:dyDescent="0.2">
      <c r="A967" s="206"/>
      <c r="B967" s="209"/>
      <c r="C967" s="204"/>
      <c r="D967" s="204"/>
      <c r="E967" s="204"/>
      <c r="F967" s="204"/>
      <c r="G967" s="204"/>
      <c r="H967" s="204"/>
      <c r="I967" s="204"/>
      <c r="J967" s="204"/>
      <c r="K967" s="205"/>
      <c r="L967" s="205"/>
      <c r="M967" s="205"/>
      <c r="N967" s="205"/>
      <c r="O967" s="205"/>
      <c r="P967" s="205"/>
      <c r="Q967" s="205"/>
      <c r="R967" s="205"/>
    </row>
    <row r="968" spans="1:18" x14ac:dyDescent="0.2">
      <c r="A968" s="206"/>
      <c r="B968" s="209"/>
      <c r="C968" s="204"/>
      <c r="D968" s="204"/>
      <c r="E968" s="204"/>
      <c r="F968" s="204"/>
      <c r="G968" s="204"/>
      <c r="H968" s="204"/>
      <c r="I968" s="204"/>
      <c r="J968" s="204"/>
      <c r="K968" s="205"/>
      <c r="L968" s="205"/>
      <c r="M968" s="205"/>
      <c r="N968" s="205"/>
      <c r="O968" s="205"/>
      <c r="P968" s="205"/>
      <c r="Q968" s="205"/>
      <c r="R968" s="205"/>
    </row>
    <row r="969" spans="1:18" x14ac:dyDescent="0.2">
      <c r="A969" s="206"/>
      <c r="B969" s="209"/>
      <c r="C969" s="204"/>
      <c r="D969" s="204"/>
      <c r="E969" s="204"/>
      <c r="F969" s="204"/>
      <c r="G969" s="204"/>
      <c r="H969" s="204"/>
      <c r="I969" s="204"/>
      <c r="J969" s="204"/>
      <c r="K969" s="205"/>
      <c r="L969" s="205"/>
      <c r="M969" s="205"/>
      <c r="N969" s="205"/>
      <c r="O969" s="205"/>
      <c r="P969" s="205"/>
      <c r="Q969" s="205"/>
      <c r="R969" s="205"/>
    </row>
    <row r="970" spans="1:18" x14ac:dyDescent="0.2">
      <c r="A970" s="206"/>
      <c r="B970" s="209"/>
      <c r="C970" s="204"/>
      <c r="D970" s="204"/>
      <c r="E970" s="204"/>
      <c r="F970" s="204"/>
      <c r="G970" s="204"/>
      <c r="H970" s="204"/>
      <c r="I970" s="204"/>
      <c r="J970" s="204"/>
      <c r="K970" s="205"/>
      <c r="L970" s="205"/>
      <c r="M970" s="205"/>
      <c r="N970" s="205"/>
      <c r="O970" s="205"/>
      <c r="P970" s="205"/>
      <c r="Q970" s="205"/>
      <c r="R970" s="205"/>
    </row>
    <row r="971" spans="1:18" x14ac:dyDescent="0.2">
      <c r="A971" s="206"/>
      <c r="B971" s="209"/>
      <c r="C971" s="206"/>
      <c r="D971" s="204"/>
      <c r="E971" s="206"/>
      <c r="F971" s="204"/>
      <c r="G971" s="206"/>
      <c r="H971" s="204"/>
      <c r="I971" s="206"/>
      <c r="J971" s="204"/>
      <c r="K971" s="206"/>
      <c r="L971" s="205"/>
      <c r="M971" s="206"/>
      <c r="N971" s="205"/>
      <c r="O971" s="206"/>
      <c r="P971" s="205"/>
      <c r="Q971" s="206"/>
      <c r="R971" s="205"/>
    </row>
    <row r="972" spans="1:18" x14ac:dyDescent="0.2">
      <c r="A972" s="206"/>
      <c r="B972" s="209"/>
      <c r="C972" s="206"/>
      <c r="D972" s="204"/>
      <c r="E972" s="206"/>
      <c r="F972" s="204"/>
      <c r="G972" s="206"/>
      <c r="H972" s="204"/>
      <c r="I972" s="206"/>
      <c r="J972" s="204"/>
      <c r="K972" s="206"/>
      <c r="L972" s="205"/>
      <c r="M972" s="206"/>
      <c r="N972" s="205"/>
      <c r="O972" s="206"/>
      <c r="P972" s="205"/>
      <c r="Q972" s="206"/>
      <c r="R972" s="205"/>
    </row>
    <row r="973" spans="1:18" x14ac:dyDescent="0.2">
      <c r="A973" s="206"/>
      <c r="B973" s="209"/>
      <c r="C973" s="204"/>
      <c r="D973" s="204"/>
      <c r="E973" s="204"/>
      <c r="F973" s="204"/>
      <c r="G973" s="204"/>
      <c r="H973" s="204"/>
      <c r="I973" s="204"/>
      <c r="J973" s="204"/>
      <c r="K973" s="205"/>
      <c r="L973" s="205"/>
      <c r="M973" s="205"/>
      <c r="N973" s="205"/>
      <c r="O973" s="205"/>
      <c r="P973" s="205"/>
      <c r="Q973" s="205"/>
      <c r="R973" s="205"/>
    </row>
    <row r="974" spans="1:18" x14ac:dyDescent="0.2">
      <c r="A974" s="206"/>
      <c r="B974" s="209"/>
      <c r="C974" s="204"/>
      <c r="D974" s="204"/>
      <c r="E974" s="204"/>
      <c r="F974" s="204"/>
      <c r="G974" s="204"/>
      <c r="H974" s="204"/>
      <c r="I974" s="204"/>
      <c r="J974" s="204"/>
      <c r="K974" s="205"/>
      <c r="L974" s="205"/>
      <c r="M974" s="205"/>
      <c r="N974" s="205"/>
      <c r="O974" s="205"/>
      <c r="P974" s="205"/>
      <c r="Q974" s="205"/>
      <c r="R974" s="205"/>
    </row>
    <row r="975" spans="1:18" x14ac:dyDescent="0.2">
      <c r="A975" s="206"/>
      <c r="B975" s="209"/>
      <c r="C975" s="204"/>
      <c r="D975" s="204"/>
      <c r="E975" s="204"/>
      <c r="F975" s="204"/>
      <c r="G975" s="204"/>
      <c r="H975" s="204"/>
      <c r="I975" s="204"/>
      <c r="J975" s="204"/>
      <c r="K975" s="205"/>
      <c r="L975" s="205"/>
      <c r="M975" s="205"/>
      <c r="N975" s="205"/>
      <c r="O975" s="205"/>
      <c r="P975" s="205"/>
      <c r="Q975" s="205"/>
      <c r="R975" s="205"/>
    </row>
    <row r="976" spans="1:18" x14ac:dyDescent="0.2">
      <c r="A976" s="206"/>
      <c r="B976" s="209"/>
      <c r="C976" s="204"/>
      <c r="D976" s="204"/>
      <c r="E976" s="204"/>
      <c r="F976" s="204"/>
      <c r="G976" s="204"/>
      <c r="H976" s="204"/>
      <c r="I976" s="204"/>
      <c r="J976" s="204"/>
      <c r="K976" s="205"/>
      <c r="L976" s="205"/>
      <c r="M976" s="205"/>
      <c r="N976" s="205"/>
      <c r="O976" s="205"/>
      <c r="P976" s="205"/>
      <c r="Q976" s="205"/>
      <c r="R976" s="205"/>
    </row>
    <row r="977" spans="1:18" x14ac:dyDescent="0.2">
      <c r="A977" s="206"/>
      <c r="B977" s="209"/>
      <c r="C977" s="204"/>
      <c r="D977" s="204"/>
      <c r="E977" s="204"/>
      <c r="F977" s="204"/>
      <c r="G977" s="204"/>
      <c r="H977" s="204"/>
      <c r="I977" s="204"/>
      <c r="J977" s="204"/>
      <c r="K977" s="205"/>
      <c r="L977" s="205"/>
      <c r="M977" s="205"/>
      <c r="N977" s="205"/>
      <c r="O977" s="205"/>
      <c r="P977" s="205"/>
      <c r="Q977" s="205"/>
      <c r="R977" s="205"/>
    </row>
    <row r="978" spans="1:18" x14ac:dyDescent="0.2">
      <c r="A978" s="206"/>
      <c r="B978" s="209"/>
      <c r="C978" s="204"/>
      <c r="D978" s="204"/>
      <c r="E978" s="204"/>
      <c r="F978" s="204"/>
      <c r="G978" s="204"/>
      <c r="H978" s="204"/>
      <c r="I978" s="204"/>
      <c r="J978" s="204"/>
      <c r="K978" s="205"/>
      <c r="L978" s="205"/>
      <c r="M978" s="205"/>
      <c r="N978" s="205"/>
      <c r="O978" s="205"/>
      <c r="P978" s="205"/>
      <c r="Q978" s="205"/>
      <c r="R978" s="205"/>
    </row>
    <row r="979" spans="1:18" x14ac:dyDescent="0.2">
      <c r="A979" s="206"/>
      <c r="B979" s="209"/>
      <c r="C979" s="204"/>
      <c r="D979" s="204"/>
      <c r="E979" s="204"/>
      <c r="F979" s="204"/>
      <c r="G979" s="204"/>
      <c r="H979" s="204"/>
      <c r="I979" s="204"/>
      <c r="J979" s="204"/>
      <c r="K979" s="205"/>
      <c r="L979" s="205"/>
      <c r="M979" s="205"/>
      <c r="N979" s="205"/>
      <c r="O979" s="205"/>
      <c r="P979" s="205"/>
      <c r="Q979" s="205"/>
      <c r="R979" s="205"/>
    </row>
    <row r="980" spans="1:18" x14ac:dyDescent="0.2">
      <c r="A980" s="206"/>
      <c r="B980" s="209"/>
      <c r="C980" s="204"/>
      <c r="D980" s="204"/>
      <c r="E980" s="204"/>
      <c r="F980" s="204"/>
      <c r="G980" s="204"/>
      <c r="H980" s="204"/>
      <c r="I980" s="204"/>
      <c r="J980" s="204"/>
      <c r="K980" s="205"/>
      <c r="L980" s="205"/>
      <c r="M980" s="205"/>
      <c r="N980" s="205"/>
      <c r="O980" s="205"/>
      <c r="P980" s="205"/>
      <c r="Q980" s="205"/>
      <c r="R980" s="205"/>
    </row>
    <row r="981" spans="1:18" x14ac:dyDescent="0.2">
      <c r="A981" s="206"/>
      <c r="B981" s="209"/>
      <c r="C981" s="204"/>
      <c r="D981" s="204"/>
      <c r="E981" s="204"/>
      <c r="F981" s="204"/>
      <c r="G981" s="204"/>
      <c r="H981" s="204"/>
      <c r="I981" s="204"/>
      <c r="J981" s="204"/>
      <c r="K981" s="205"/>
      <c r="L981" s="205"/>
      <c r="M981" s="205"/>
      <c r="N981" s="205"/>
      <c r="O981" s="205"/>
      <c r="P981" s="205"/>
      <c r="Q981" s="205"/>
      <c r="R981" s="205"/>
    </row>
    <row r="982" spans="1:18" x14ac:dyDescent="0.2">
      <c r="A982" s="206"/>
      <c r="B982" s="209"/>
      <c r="C982" s="204"/>
      <c r="D982" s="204"/>
      <c r="E982" s="204"/>
      <c r="F982" s="204"/>
      <c r="G982" s="204"/>
      <c r="H982" s="204"/>
      <c r="I982" s="204"/>
      <c r="J982" s="204"/>
      <c r="K982" s="205"/>
      <c r="L982" s="205"/>
      <c r="M982" s="205"/>
      <c r="N982" s="205"/>
      <c r="O982" s="205"/>
      <c r="P982" s="205"/>
      <c r="Q982" s="205"/>
      <c r="R982" s="205"/>
    </row>
    <row r="983" spans="1:18" x14ac:dyDescent="0.2">
      <c r="A983" s="206"/>
      <c r="B983" s="209"/>
      <c r="C983" s="204"/>
      <c r="D983" s="204"/>
      <c r="E983" s="204"/>
      <c r="F983" s="204"/>
      <c r="G983" s="204"/>
      <c r="H983" s="204"/>
      <c r="I983" s="204"/>
      <c r="J983" s="204"/>
      <c r="K983" s="205"/>
      <c r="L983" s="205"/>
      <c r="M983" s="205"/>
      <c r="N983" s="205"/>
      <c r="O983" s="205"/>
      <c r="P983" s="205"/>
      <c r="Q983" s="205"/>
      <c r="R983" s="205"/>
    </row>
    <row r="984" spans="1:18" x14ac:dyDescent="0.2">
      <c r="A984" s="206"/>
      <c r="B984" s="209"/>
      <c r="C984" s="204"/>
      <c r="D984" s="204"/>
      <c r="E984" s="204"/>
      <c r="F984" s="204"/>
      <c r="G984" s="204"/>
      <c r="H984" s="204"/>
      <c r="I984" s="204"/>
      <c r="J984" s="204"/>
      <c r="K984" s="205"/>
      <c r="L984" s="205"/>
      <c r="M984" s="205"/>
      <c r="N984" s="205"/>
      <c r="O984" s="205"/>
      <c r="P984" s="205"/>
      <c r="Q984" s="205"/>
      <c r="R984" s="205"/>
    </row>
    <row r="985" spans="1:18" x14ac:dyDescent="0.2">
      <c r="A985" s="206"/>
      <c r="B985" s="209"/>
      <c r="C985" s="204"/>
      <c r="D985" s="204"/>
      <c r="E985" s="204"/>
      <c r="F985" s="204"/>
      <c r="G985" s="204"/>
      <c r="H985" s="204"/>
      <c r="I985" s="204"/>
      <c r="J985" s="204"/>
      <c r="K985" s="205"/>
      <c r="L985" s="205"/>
      <c r="M985" s="205"/>
      <c r="N985" s="205"/>
      <c r="O985" s="205"/>
      <c r="P985" s="205"/>
      <c r="Q985" s="205"/>
      <c r="R985" s="205"/>
    </row>
    <row r="986" spans="1:18" x14ac:dyDescent="0.2">
      <c r="A986" s="206"/>
      <c r="B986" s="209"/>
      <c r="C986" s="204"/>
      <c r="D986" s="204"/>
      <c r="E986" s="204"/>
      <c r="F986" s="204"/>
      <c r="G986" s="204"/>
      <c r="H986" s="204"/>
      <c r="I986" s="204"/>
      <c r="J986" s="204"/>
      <c r="K986" s="205"/>
      <c r="L986" s="205"/>
      <c r="M986" s="205"/>
      <c r="N986" s="205"/>
      <c r="O986" s="205"/>
      <c r="P986" s="205"/>
      <c r="Q986" s="205"/>
      <c r="R986" s="205"/>
    </row>
    <row r="987" spans="1:18" x14ac:dyDescent="0.2">
      <c r="A987" s="206"/>
      <c r="B987" s="209"/>
      <c r="C987" s="204"/>
      <c r="D987" s="204"/>
      <c r="E987" s="204"/>
      <c r="F987" s="204"/>
      <c r="G987" s="204"/>
      <c r="H987" s="204"/>
      <c r="I987" s="204"/>
      <c r="J987" s="204"/>
      <c r="K987" s="205"/>
      <c r="L987" s="205"/>
      <c r="M987" s="205"/>
      <c r="N987" s="205"/>
      <c r="O987" s="205"/>
      <c r="P987" s="205"/>
      <c r="Q987" s="205"/>
      <c r="R987" s="205"/>
    </row>
    <row r="988" spans="1:18" x14ac:dyDescent="0.2">
      <c r="A988" s="206"/>
      <c r="B988" s="209"/>
      <c r="C988" s="204"/>
      <c r="D988" s="204"/>
      <c r="E988" s="204"/>
      <c r="F988" s="204"/>
      <c r="G988" s="204"/>
      <c r="H988" s="204"/>
      <c r="I988" s="204"/>
      <c r="J988" s="204"/>
      <c r="K988" s="205"/>
      <c r="L988" s="205"/>
      <c r="M988" s="205"/>
      <c r="N988" s="205"/>
      <c r="O988" s="205"/>
      <c r="P988" s="205"/>
      <c r="Q988" s="205"/>
      <c r="R988" s="205"/>
    </row>
    <row r="989" spans="1:18" x14ac:dyDescent="0.2">
      <c r="A989" s="206"/>
      <c r="B989" s="209"/>
      <c r="C989" s="204"/>
      <c r="D989" s="204"/>
      <c r="E989" s="204"/>
      <c r="F989" s="204"/>
      <c r="G989" s="204"/>
      <c r="H989" s="204"/>
      <c r="I989" s="204"/>
      <c r="J989" s="204"/>
      <c r="K989" s="205"/>
      <c r="L989" s="205"/>
      <c r="M989" s="205"/>
      <c r="N989" s="205"/>
      <c r="O989" s="205"/>
      <c r="P989" s="205"/>
      <c r="Q989" s="205"/>
      <c r="R989" s="205"/>
    </row>
    <row r="990" spans="1:18" x14ac:dyDescent="0.2">
      <c r="A990" s="206"/>
      <c r="B990" s="209"/>
      <c r="C990" s="204"/>
      <c r="D990" s="204"/>
      <c r="E990" s="204"/>
      <c r="F990" s="204"/>
      <c r="G990" s="204"/>
      <c r="H990" s="204"/>
      <c r="I990" s="204"/>
      <c r="J990" s="204"/>
      <c r="K990" s="205"/>
      <c r="L990" s="205"/>
      <c r="M990" s="205"/>
      <c r="N990" s="205"/>
      <c r="O990" s="205"/>
      <c r="P990" s="205"/>
      <c r="Q990" s="205"/>
      <c r="R990" s="205"/>
    </row>
    <row r="991" spans="1:18" x14ac:dyDescent="0.2">
      <c r="A991" s="206"/>
      <c r="B991" s="209"/>
      <c r="C991" s="204"/>
      <c r="D991" s="204"/>
      <c r="E991" s="204"/>
      <c r="F991" s="204"/>
      <c r="G991" s="204"/>
      <c r="H991" s="204"/>
      <c r="I991" s="204"/>
      <c r="J991" s="204"/>
      <c r="K991" s="205"/>
      <c r="L991" s="205"/>
      <c r="M991" s="205"/>
      <c r="N991" s="205"/>
      <c r="O991" s="205"/>
      <c r="P991" s="205"/>
      <c r="Q991" s="205"/>
      <c r="R991" s="205"/>
    </row>
    <row r="992" spans="1:18" x14ac:dyDescent="0.2">
      <c r="A992" s="206"/>
      <c r="B992" s="209"/>
      <c r="C992" s="204"/>
      <c r="D992" s="204"/>
      <c r="E992" s="204"/>
      <c r="F992" s="204"/>
      <c r="G992" s="204"/>
      <c r="H992" s="204"/>
      <c r="I992" s="204"/>
      <c r="J992" s="204"/>
      <c r="K992" s="205"/>
      <c r="L992" s="205"/>
      <c r="M992" s="205"/>
      <c r="N992" s="205"/>
      <c r="O992" s="205"/>
      <c r="P992" s="205"/>
      <c r="Q992" s="205"/>
      <c r="R992" s="205"/>
    </row>
    <row r="993" spans="1:18" x14ac:dyDescent="0.2">
      <c r="A993" s="206"/>
      <c r="B993" s="209"/>
      <c r="C993" s="204"/>
      <c r="D993" s="204"/>
      <c r="E993" s="204"/>
      <c r="F993" s="204"/>
      <c r="G993" s="204"/>
      <c r="H993" s="204"/>
      <c r="I993" s="204"/>
      <c r="J993" s="204"/>
      <c r="K993" s="205"/>
      <c r="L993" s="205"/>
      <c r="M993" s="205"/>
      <c r="N993" s="205"/>
      <c r="O993" s="205"/>
      <c r="P993" s="205"/>
      <c r="Q993" s="205"/>
      <c r="R993" s="205"/>
    </row>
    <row r="994" spans="1:18" x14ac:dyDescent="0.2">
      <c r="A994" s="206"/>
      <c r="B994" s="209"/>
      <c r="C994" s="204"/>
      <c r="D994" s="204"/>
      <c r="E994" s="204"/>
      <c r="F994" s="204"/>
      <c r="G994" s="204"/>
      <c r="H994" s="204"/>
      <c r="I994" s="204"/>
      <c r="J994" s="204"/>
      <c r="K994" s="205"/>
      <c r="L994" s="205"/>
      <c r="M994" s="205"/>
      <c r="N994" s="205"/>
      <c r="O994" s="205"/>
      <c r="P994" s="205"/>
      <c r="Q994" s="205"/>
      <c r="R994" s="205"/>
    </row>
    <row r="995" spans="1:18" x14ac:dyDescent="0.2">
      <c r="A995" s="206"/>
      <c r="B995" s="209"/>
      <c r="C995" s="204"/>
      <c r="D995" s="204"/>
      <c r="E995" s="204"/>
      <c r="F995" s="204"/>
      <c r="G995" s="204"/>
      <c r="H995" s="204"/>
      <c r="I995" s="204"/>
      <c r="J995" s="204"/>
      <c r="K995" s="205"/>
      <c r="L995" s="205"/>
      <c r="M995" s="205"/>
      <c r="N995" s="205"/>
      <c r="O995" s="205"/>
      <c r="P995" s="205"/>
      <c r="Q995" s="205"/>
      <c r="R995" s="205"/>
    </row>
    <row r="996" spans="1:18" x14ac:dyDescent="0.2">
      <c r="A996" s="206"/>
      <c r="B996" s="209"/>
      <c r="C996" s="204"/>
      <c r="D996" s="204"/>
      <c r="E996" s="204"/>
      <c r="F996" s="204"/>
      <c r="G996" s="204"/>
      <c r="H996" s="204"/>
      <c r="I996" s="204"/>
      <c r="J996" s="204"/>
      <c r="K996" s="205"/>
      <c r="L996" s="205"/>
      <c r="M996" s="205"/>
      <c r="N996" s="205"/>
      <c r="O996" s="205"/>
      <c r="P996" s="205"/>
      <c r="Q996" s="205"/>
      <c r="R996" s="205"/>
    </row>
    <row r="997" spans="1:18" x14ac:dyDescent="0.2">
      <c r="A997" s="206"/>
      <c r="B997" s="209"/>
      <c r="C997" s="204"/>
      <c r="D997" s="204"/>
      <c r="E997" s="204"/>
      <c r="F997" s="204"/>
      <c r="G997" s="204"/>
      <c r="H997" s="204"/>
      <c r="I997" s="204"/>
      <c r="J997" s="204"/>
      <c r="K997" s="205"/>
      <c r="L997" s="205"/>
      <c r="M997" s="205"/>
      <c r="N997" s="205"/>
      <c r="O997" s="205"/>
      <c r="P997" s="205"/>
      <c r="Q997" s="205"/>
      <c r="R997" s="205"/>
    </row>
    <row r="998" spans="1:18" x14ac:dyDescent="0.2">
      <c r="A998" s="206"/>
      <c r="B998" s="209"/>
      <c r="C998" s="204"/>
      <c r="D998" s="204"/>
      <c r="E998" s="204"/>
      <c r="F998" s="204"/>
      <c r="G998" s="204"/>
      <c r="H998" s="204"/>
      <c r="I998" s="204"/>
      <c r="J998" s="204"/>
      <c r="K998" s="205"/>
      <c r="L998" s="205"/>
      <c r="M998" s="205"/>
      <c r="N998" s="205"/>
      <c r="O998" s="205"/>
      <c r="P998" s="205"/>
      <c r="Q998" s="205"/>
      <c r="R998" s="205"/>
    </row>
    <row r="999" spans="1:18" x14ac:dyDescent="0.2">
      <c r="A999" s="206"/>
      <c r="B999" s="209"/>
      <c r="C999" s="204"/>
      <c r="D999" s="204"/>
      <c r="E999" s="204"/>
      <c r="F999" s="204"/>
      <c r="G999" s="204"/>
      <c r="H999" s="204"/>
      <c r="I999" s="204"/>
      <c r="J999" s="204"/>
      <c r="K999" s="205"/>
      <c r="L999" s="205"/>
      <c r="M999" s="205"/>
      <c r="N999" s="205"/>
      <c r="O999" s="205"/>
      <c r="P999" s="205"/>
      <c r="Q999" s="205"/>
      <c r="R999" s="205"/>
    </row>
    <row r="1000" spans="1:18" x14ac:dyDescent="0.2">
      <c r="A1000" s="206"/>
      <c r="B1000" s="209"/>
      <c r="C1000" s="204"/>
      <c r="D1000" s="204"/>
      <c r="E1000" s="204"/>
      <c r="F1000" s="204"/>
      <c r="G1000" s="204"/>
      <c r="H1000" s="204"/>
      <c r="I1000" s="204"/>
      <c r="J1000" s="204"/>
      <c r="K1000" s="205"/>
      <c r="L1000" s="205"/>
      <c r="M1000" s="205"/>
      <c r="N1000" s="205"/>
      <c r="O1000" s="205"/>
      <c r="P1000" s="205"/>
      <c r="Q1000" s="205"/>
      <c r="R1000" s="205"/>
    </row>
    <row r="1001" spans="1:18" x14ac:dyDescent="0.2">
      <c r="A1001" s="206"/>
      <c r="B1001" s="209"/>
      <c r="C1001" s="204"/>
      <c r="D1001" s="204"/>
      <c r="E1001" s="204"/>
      <c r="F1001" s="204"/>
      <c r="G1001" s="204"/>
      <c r="H1001" s="204"/>
      <c r="I1001" s="204"/>
      <c r="J1001" s="204"/>
      <c r="K1001" s="205"/>
      <c r="L1001" s="205"/>
      <c r="M1001" s="205"/>
      <c r="N1001" s="205"/>
      <c r="O1001" s="205"/>
      <c r="P1001" s="205"/>
      <c r="Q1001" s="205"/>
      <c r="R1001" s="205"/>
    </row>
    <row r="1002" spans="1:18" x14ac:dyDescent="0.2">
      <c r="A1002" s="206"/>
      <c r="B1002" s="209"/>
      <c r="C1002" s="204"/>
      <c r="D1002" s="204"/>
      <c r="E1002" s="204"/>
      <c r="F1002" s="204"/>
      <c r="G1002" s="204"/>
      <c r="H1002" s="204"/>
      <c r="I1002" s="204"/>
      <c r="J1002" s="204"/>
      <c r="K1002" s="205"/>
      <c r="L1002" s="205"/>
      <c r="M1002" s="205"/>
      <c r="N1002" s="205"/>
      <c r="O1002" s="205"/>
      <c r="P1002" s="205"/>
      <c r="Q1002" s="205"/>
      <c r="R1002" s="205"/>
    </row>
    <row r="1003" spans="1:18" x14ac:dyDescent="0.2">
      <c r="A1003" s="206"/>
      <c r="B1003" s="209"/>
      <c r="C1003" s="204"/>
      <c r="D1003" s="204"/>
      <c r="E1003" s="204"/>
      <c r="F1003" s="204"/>
      <c r="G1003" s="204"/>
      <c r="H1003" s="204"/>
      <c r="I1003" s="204"/>
      <c r="J1003" s="204"/>
      <c r="K1003" s="205"/>
      <c r="L1003" s="205"/>
      <c r="M1003" s="205"/>
      <c r="N1003" s="205"/>
      <c r="O1003" s="205"/>
      <c r="P1003" s="205"/>
      <c r="Q1003" s="205"/>
      <c r="R1003" s="205"/>
    </row>
    <row r="1004" spans="1:18" x14ac:dyDescent="0.2">
      <c r="A1004" s="206"/>
      <c r="B1004" s="209"/>
      <c r="C1004" s="206"/>
      <c r="D1004" s="204"/>
      <c r="E1004" s="206"/>
      <c r="F1004" s="204"/>
      <c r="G1004" s="206"/>
      <c r="H1004" s="204"/>
      <c r="I1004" s="206"/>
      <c r="J1004" s="204"/>
      <c r="K1004" s="206"/>
      <c r="L1004" s="205"/>
      <c r="M1004" s="206"/>
      <c r="N1004" s="205"/>
      <c r="O1004" s="206"/>
      <c r="P1004" s="205"/>
      <c r="Q1004" s="206"/>
      <c r="R1004" s="205"/>
    </row>
    <row r="1005" spans="1:18" x14ac:dyDescent="0.2">
      <c r="A1005" s="206"/>
      <c r="B1005" s="209"/>
      <c r="C1005" s="204"/>
      <c r="D1005" s="204"/>
      <c r="E1005" s="204"/>
      <c r="F1005" s="204"/>
      <c r="G1005" s="204"/>
      <c r="H1005" s="204"/>
      <c r="I1005" s="204"/>
      <c r="J1005" s="204"/>
      <c r="K1005" s="205"/>
      <c r="L1005" s="205"/>
      <c r="M1005" s="205"/>
      <c r="N1005" s="205"/>
      <c r="O1005" s="205"/>
      <c r="P1005" s="205"/>
      <c r="Q1005" s="205"/>
      <c r="R1005" s="205"/>
    </row>
    <row r="1006" spans="1:18" x14ac:dyDescent="0.2">
      <c r="A1006" s="206"/>
      <c r="B1006" s="209"/>
      <c r="C1006" s="204"/>
      <c r="D1006" s="204"/>
      <c r="E1006" s="204"/>
      <c r="F1006" s="204"/>
      <c r="G1006" s="204"/>
      <c r="H1006" s="204"/>
      <c r="I1006" s="204"/>
      <c r="J1006" s="204"/>
      <c r="K1006" s="205"/>
      <c r="L1006" s="205"/>
      <c r="M1006" s="205"/>
      <c r="N1006" s="205"/>
      <c r="O1006" s="205"/>
      <c r="P1006" s="205"/>
      <c r="Q1006" s="205"/>
      <c r="R1006" s="205"/>
    </row>
    <row r="1007" spans="1:18" x14ac:dyDescent="0.2">
      <c r="A1007" s="206"/>
      <c r="B1007" s="209"/>
      <c r="C1007" s="204"/>
      <c r="D1007" s="204"/>
      <c r="E1007" s="204"/>
      <c r="F1007" s="204"/>
      <c r="G1007" s="204"/>
      <c r="H1007" s="204"/>
      <c r="I1007" s="204"/>
      <c r="J1007" s="204"/>
      <c r="K1007" s="205"/>
      <c r="L1007" s="205"/>
      <c r="M1007" s="205"/>
      <c r="N1007" s="205"/>
      <c r="O1007" s="205"/>
      <c r="P1007" s="205"/>
      <c r="Q1007" s="205"/>
      <c r="R1007" s="205"/>
    </row>
    <row r="1008" spans="1:18" x14ac:dyDescent="0.2">
      <c r="A1008" s="206"/>
      <c r="B1008" s="209"/>
      <c r="C1008" s="204"/>
      <c r="D1008" s="204"/>
      <c r="E1008" s="204"/>
      <c r="F1008" s="204"/>
      <c r="G1008" s="204"/>
      <c r="H1008" s="204"/>
      <c r="I1008" s="204"/>
      <c r="J1008" s="204"/>
      <c r="K1008" s="205"/>
      <c r="L1008" s="205"/>
      <c r="M1008" s="205"/>
      <c r="N1008" s="205"/>
      <c r="O1008" s="205"/>
      <c r="P1008" s="205"/>
      <c r="Q1008" s="205"/>
      <c r="R1008" s="205"/>
    </row>
    <row r="1009" spans="1:18" x14ac:dyDescent="0.2">
      <c r="A1009" s="206"/>
      <c r="B1009" s="209"/>
      <c r="C1009" s="204"/>
      <c r="D1009" s="204"/>
      <c r="E1009" s="204"/>
      <c r="F1009" s="204"/>
      <c r="G1009" s="204"/>
      <c r="H1009" s="204"/>
      <c r="I1009" s="204"/>
      <c r="J1009" s="204"/>
      <c r="K1009" s="205"/>
      <c r="L1009" s="205"/>
      <c r="M1009" s="205"/>
      <c r="N1009" s="205"/>
      <c r="O1009" s="205"/>
      <c r="P1009" s="205"/>
      <c r="Q1009" s="205"/>
      <c r="R1009" s="205"/>
    </row>
    <row r="1010" spans="1:18" x14ac:dyDescent="0.2">
      <c r="A1010" s="206"/>
      <c r="B1010" s="209"/>
      <c r="C1010" s="204"/>
      <c r="D1010" s="204"/>
      <c r="E1010" s="204"/>
      <c r="F1010" s="204"/>
      <c r="G1010" s="204"/>
      <c r="H1010" s="204"/>
      <c r="I1010" s="204"/>
      <c r="J1010" s="204"/>
      <c r="K1010" s="205"/>
      <c r="L1010" s="205"/>
      <c r="M1010" s="205"/>
      <c r="N1010" s="205"/>
      <c r="O1010" s="205"/>
      <c r="P1010" s="205"/>
      <c r="Q1010" s="205"/>
      <c r="R1010" s="205"/>
    </row>
    <row r="1011" spans="1:18" x14ac:dyDescent="0.2">
      <c r="A1011" s="206"/>
      <c r="B1011" s="209"/>
      <c r="C1011" s="204"/>
      <c r="D1011" s="204"/>
      <c r="E1011" s="204"/>
      <c r="F1011" s="204"/>
      <c r="G1011" s="204"/>
      <c r="H1011" s="204"/>
      <c r="I1011" s="204"/>
      <c r="J1011" s="204"/>
      <c r="K1011" s="205"/>
      <c r="L1011" s="205"/>
      <c r="M1011" s="205"/>
      <c r="N1011" s="205"/>
      <c r="O1011" s="205"/>
      <c r="P1011" s="205"/>
      <c r="Q1011" s="205"/>
      <c r="R1011" s="205"/>
    </row>
    <row r="1012" spans="1:18" x14ac:dyDescent="0.2">
      <c r="A1012" s="206"/>
      <c r="B1012" s="209"/>
      <c r="C1012" s="204"/>
      <c r="D1012" s="204"/>
      <c r="E1012" s="204"/>
      <c r="F1012" s="204"/>
      <c r="G1012" s="204"/>
      <c r="H1012" s="204"/>
      <c r="I1012" s="204"/>
      <c r="J1012" s="204"/>
      <c r="K1012" s="205"/>
      <c r="L1012" s="205"/>
      <c r="M1012" s="205"/>
      <c r="N1012" s="205"/>
      <c r="O1012" s="205"/>
      <c r="P1012" s="205"/>
      <c r="Q1012" s="205"/>
      <c r="R1012" s="205"/>
    </row>
    <row r="1013" spans="1:18" x14ac:dyDescent="0.2">
      <c r="A1013" s="206"/>
      <c r="B1013" s="209"/>
      <c r="C1013" s="204"/>
      <c r="D1013" s="204"/>
      <c r="E1013" s="204"/>
      <c r="F1013" s="204"/>
      <c r="G1013" s="204"/>
      <c r="H1013" s="204"/>
      <c r="I1013" s="204"/>
      <c r="J1013" s="204"/>
      <c r="K1013" s="205"/>
      <c r="L1013" s="205"/>
      <c r="M1013" s="205"/>
      <c r="N1013" s="205"/>
      <c r="O1013" s="205"/>
      <c r="P1013" s="205"/>
      <c r="Q1013" s="205"/>
      <c r="R1013" s="205"/>
    </row>
    <row r="1014" spans="1:18" x14ac:dyDescent="0.2">
      <c r="A1014" s="206"/>
      <c r="B1014" s="209"/>
      <c r="C1014" s="204"/>
      <c r="D1014" s="204"/>
      <c r="E1014" s="204"/>
      <c r="F1014" s="204"/>
      <c r="G1014" s="204"/>
      <c r="H1014" s="204"/>
      <c r="I1014" s="204"/>
      <c r="J1014" s="204"/>
      <c r="K1014" s="205"/>
      <c r="L1014" s="205"/>
      <c r="M1014" s="205"/>
      <c r="N1014" s="205"/>
      <c r="O1014" s="205"/>
      <c r="P1014" s="205"/>
      <c r="Q1014" s="205"/>
      <c r="R1014" s="205"/>
    </row>
    <row r="1015" spans="1:18" x14ac:dyDescent="0.2">
      <c r="A1015" s="206"/>
      <c r="B1015" s="209"/>
      <c r="C1015" s="204"/>
      <c r="D1015" s="204"/>
      <c r="E1015" s="204"/>
      <c r="F1015" s="204"/>
      <c r="G1015" s="204"/>
      <c r="H1015" s="204"/>
      <c r="I1015" s="204"/>
      <c r="J1015" s="204"/>
      <c r="K1015" s="205"/>
      <c r="L1015" s="205"/>
      <c r="M1015" s="205"/>
      <c r="N1015" s="205"/>
      <c r="O1015" s="205"/>
      <c r="P1015" s="205"/>
      <c r="Q1015" s="205"/>
      <c r="R1015" s="205"/>
    </row>
    <row r="1016" spans="1:18" x14ac:dyDescent="0.2">
      <c r="A1016" s="206"/>
      <c r="B1016" s="209"/>
      <c r="C1016" s="204"/>
      <c r="D1016" s="204"/>
      <c r="E1016" s="204"/>
      <c r="F1016" s="204"/>
      <c r="G1016" s="204"/>
      <c r="H1016" s="204"/>
      <c r="I1016" s="204"/>
      <c r="J1016" s="204"/>
      <c r="K1016" s="205"/>
      <c r="L1016" s="205"/>
      <c r="M1016" s="205"/>
      <c r="N1016" s="205"/>
      <c r="O1016" s="205"/>
      <c r="P1016" s="205"/>
      <c r="Q1016" s="205"/>
      <c r="R1016" s="205"/>
    </row>
    <row r="1017" spans="1:18" x14ac:dyDescent="0.2">
      <c r="A1017" s="206"/>
      <c r="B1017" s="209"/>
      <c r="C1017" s="204"/>
      <c r="D1017" s="204"/>
      <c r="E1017" s="204"/>
      <c r="F1017" s="204"/>
      <c r="G1017" s="204"/>
      <c r="H1017" s="204"/>
      <c r="I1017" s="204"/>
      <c r="J1017" s="204"/>
      <c r="K1017" s="205"/>
      <c r="L1017" s="205"/>
      <c r="M1017" s="205"/>
      <c r="N1017" s="205"/>
      <c r="O1017" s="205"/>
      <c r="P1017" s="205"/>
      <c r="Q1017" s="205"/>
      <c r="R1017" s="205"/>
    </row>
    <row r="1018" spans="1:18" x14ac:dyDescent="0.2">
      <c r="A1018" s="206"/>
      <c r="B1018" s="209"/>
      <c r="C1018" s="204"/>
      <c r="D1018" s="204"/>
      <c r="E1018" s="204"/>
      <c r="F1018" s="204"/>
      <c r="G1018" s="204"/>
      <c r="H1018" s="204"/>
      <c r="I1018" s="204"/>
      <c r="J1018" s="204"/>
      <c r="K1018" s="205"/>
      <c r="L1018" s="205"/>
      <c r="M1018" s="205"/>
      <c r="N1018" s="205"/>
      <c r="O1018" s="205"/>
      <c r="P1018" s="205"/>
      <c r="Q1018" s="205"/>
      <c r="R1018" s="205"/>
    </row>
    <row r="1019" spans="1:18" x14ac:dyDescent="0.2">
      <c r="A1019" s="206"/>
      <c r="B1019" s="209"/>
      <c r="C1019" s="204"/>
      <c r="D1019" s="204"/>
      <c r="E1019" s="204"/>
      <c r="F1019" s="204"/>
      <c r="G1019" s="204"/>
      <c r="H1019" s="204"/>
      <c r="I1019" s="204"/>
      <c r="J1019" s="204"/>
      <c r="K1019" s="205"/>
      <c r="L1019" s="205"/>
      <c r="M1019" s="205"/>
      <c r="N1019" s="205"/>
      <c r="O1019" s="205"/>
      <c r="P1019" s="205"/>
      <c r="Q1019" s="205"/>
      <c r="R1019" s="205"/>
    </row>
    <row r="1020" spans="1:18" x14ac:dyDescent="0.2">
      <c r="A1020" s="206"/>
      <c r="B1020" s="209"/>
      <c r="C1020" s="204"/>
      <c r="D1020" s="204"/>
      <c r="E1020" s="204"/>
      <c r="F1020" s="204"/>
      <c r="G1020" s="204"/>
      <c r="H1020" s="204"/>
      <c r="I1020" s="204"/>
      <c r="J1020" s="204"/>
      <c r="K1020" s="205"/>
      <c r="L1020" s="205"/>
      <c r="M1020" s="205"/>
      <c r="N1020" s="205"/>
      <c r="O1020" s="205"/>
      <c r="P1020" s="205"/>
      <c r="Q1020" s="205"/>
      <c r="R1020" s="205"/>
    </row>
    <row r="1021" spans="1:18" x14ac:dyDescent="0.2">
      <c r="A1021" s="206"/>
      <c r="B1021" s="209"/>
      <c r="C1021" s="204"/>
      <c r="D1021" s="204"/>
      <c r="E1021" s="204"/>
      <c r="F1021" s="204"/>
      <c r="G1021" s="204"/>
      <c r="H1021" s="204"/>
      <c r="I1021" s="204"/>
      <c r="J1021" s="204"/>
      <c r="K1021" s="205"/>
      <c r="L1021" s="205"/>
      <c r="M1021" s="205"/>
      <c r="N1021" s="205"/>
      <c r="O1021" s="205"/>
      <c r="P1021" s="205"/>
      <c r="Q1021" s="205"/>
      <c r="R1021" s="205"/>
    </row>
    <row r="1022" spans="1:18" x14ac:dyDescent="0.2">
      <c r="A1022" s="206"/>
      <c r="B1022" s="209"/>
      <c r="C1022" s="204"/>
      <c r="D1022" s="204"/>
      <c r="E1022" s="204"/>
      <c r="F1022" s="204"/>
      <c r="G1022" s="204"/>
      <c r="H1022" s="204"/>
      <c r="I1022" s="204"/>
      <c r="J1022" s="204"/>
      <c r="K1022" s="205"/>
      <c r="L1022" s="205"/>
      <c r="M1022" s="205"/>
      <c r="N1022" s="205"/>
      <c r="O1022" s="205"/>
      <c r="P1022" s="205"/>
      <c r="Q1022" s="205"/>
      <c r="R1022" s="205"/>
    </row>
    <row r="1023" spans="1:18" x14ac:dyDescent="0.2">
      <c r="A1023" s="206"/>
      <c r="B1023" s="209"/>
      <c r="C1023" s="204"/>
      <c r="D1023" s="204"/>
      <c r="E1023" s="204"/>
      <c r="F1023" s="204"/>
      <c r="G1023" s="204"/>
      <c r="H1023" s="204"/>
      <c r="I1023" s="204"/>
      <c r="J1023" s="204"/>
      <c r="K1023" s="205"/>
      <c r="L1023" s="205"/>
      <c r="M1023" s="205"/>
      <c r="N1023" s="205"/>
      <c r="O1023" s="205"/>
      <c r="P1023" s="205"/>
      <c r="Q1023" s="205"/>
      <c r="R1023" s="205"/>
    </row>
    <row r="1024" spans="1:18" x14ac:dyDescent="0.2">
      <c r="A1024" s="206"/>
      <c r="B1024" s="209"/>
      <c r="C1024" s="204"/>
      <c r="D1024" s="204"/>
      <c r="E1024" s="204"/>
      <c r="F1024" s="204"/>
      <c r="G1024" s="204"/>
      <c r="H1024" s="204"/>
      <c r="I1024" s="204"/>
      <c r="J1024" s="204"/>
      <c r="K1024" s="205"/>
      <c r="L1024" s="205"/>
      <c r="M1024" s="205"/>
      <c r="N1024" s="205"/>
      <c r="O1024" s="205"/>
      <c r="P1024" s="205"/>
      <c r="Q1024" s="205"/>
      <c r="R1024" s="205"/>
    </row>
    <row r="1025" spans="1:18" x14ac:dyDescent="0.2">
      <c r="A1025" s="206"/>
      <c r="B1025" s="209"/>
      <c r="C1025" s="204"/>
      <c r="D1025" s="204"/>
      <c r="E1025" s="204"/>
      <c r="F1025" s="204"/>
      <c r="G1025" s="204"/>
      <c r="H1025" s="204"/>
      <c r="I1025" s="204"/>
      <c r="J1025" s="204"/>
      <c r="K1025" s="205"/>
      <c r="L1025" s="205"/>
      <c r="M1025" s="205"/>
      <c r="N1025" s="205"/>
      <c r="O1025" s="205"/>
      <c r="P1025" s="205"/>
      <c r="Q1025" s="205"/>
      <c r="R1025" s="205"/>
    </row>
    <row r="1026" spans="1:18" x14ac:dyDescent="0.2">
      <c r="A1026" s="206"/>
      <c r="B1026" s="209"/>
      <c r="C1026" s="204"/>
      <c r="D1026" s="204"/>
      <c r="E1026" s="204"/>
      <c r="F1026" s="204"/>
      <c r="G1026" s="204"/>
      <c r="H1026" s="204"/>
      <c r="I1026" s="204"/>
      <c r="J1026" s="204"/>
      <c r="K1026" s="205"/>
      <c r="L1026" s="205"/>
      <c r="M1026" s="205"/>
      <c r="N1026" s="205"/>
      <c r="O1026" s="205"/>
      <c r="P1026" s="205"/>
      <c r="Q1026" s="205"/>
      <c r="R1026" s="205"/>
    </row>
    <row r="1027" spans="1:18" x14ac:dyDescent="0.2">
      <c r="A1027" s="206"/>
      <c r="B1027" s="209"/>
      <c r="C1027" s="204"/>
      <c r="D1027" s="204"/>
      <c r="E1027" s="204"/>
      <c r="F1027" s="204"/>
      <c r="G1027" s="204"/>
      <c r="H1027" s="204"/>
      <c r="I1027" s="204"/>
      <c r="J1027" s="204"/>
      <c r="K1027" s="205"/>
      <c r="L1027" s="205"/>
      <c r="M1027" s="205"/>
      <c r="N1027" s="205"/>
      <c r="O1027" s="205"/>
      <c r="P1027" s="205"/>
      <c r="Q1027" s="205"/>
      <c r="R1027" s="205"/>
    </row>
    <row r="1028" spans="1:18" x14ac:dyDescent="0.2">
      <c r="A1028" s="206"/>
      <c r="B1028" s="209"/>
      <c r="C1028" s="204"/>
      <c r="D1028" s="204"/>
      <c r="E1028" s="204"/>
      <c r="F1028" s="204"/>
      <c r="G1028" s="204"/>
      <c r="H1028" s="204"/>
      <c r="I1028" s="204"/>
      <c r="J1028" s="204"/>
      <c r="K1028" s="205"/>
      <c r="L1028" s="205"/>
      <c r="M1028" s="205"/>
      <c r="N1028" s="205"/>
      <c r="O1028" s="205"/>
      <c r="P1028" s="205"/>
      <c r="Q1028" s="205"/>
      <c r="R1028" s="205"/>
    </row>
    <row r="1029" spans="1:18" x14ac:dyDescent="0.2">
      <c r="A1029" s="206"/>
      <c r="B1029" s="209"/>
      <c r="C1029" s="204"/>
      <c r="D1029" s="204"/>
      <c r="E1029" s="204"/>
      <c r="F1029" s="204"/>
      <c r="G1029" s="204"/>
      <c r="H1029" s="204"/>
      <c r="I1029" s="204"/>
      <c r="J1029" s="204"/>
      <c r="K1029" s="205"/>
      <c r="L1029" s="205"/>
      <c r="M1029" s="205"/>
      <c r="N1029" s="205"/>
      <c r="O1029" s="205"/>
      <c r="P1029" s="205"/>
      <c r="Q1029" s="205"/>
      <c r="R1029" s="205"/>
    </row>
    <row r="1030" spans="1:18" x14ac:dyDescent="0.2">
      <c r="A1030" s="206"/>
      <c r="B1030" s="209"/>
      <c r="C1030" s="204"/>
      <c r="D1030" s="204"/>
      <c r="E1030" s="204"/>
      <c r="F1030" s="204"/>
      <c r="G1030" s="204"/>
      <c r="H1030" s="204"/>
      <c r="I1030" s="204"/>
      <c r="J1030" s="204"/>
      <c r="K1030" s="205"/>
      <c r="L1030" s="205"/>
      <c r="M1030" s="205"/>
      <c r="N1030" s="205"/>
      <c r="O1030" s="205"/>
      <c r="P1030" s="205"/>
      <c r="Q1030" s="205"/>
      <c r="R1030" s="205"/>
    </row>
    <row r="1031" spans="1:18" x14ac:dyDescent="0.2">
      <c r="A1031" s="206"/>
      <c r="B1031" s="209"/>
      <c r="C1031" s="204"/>
      <c r="D1031" s="204"/>
      <c r="E1031" s="204"/>
      <c r="F1031" s="204"/>
      <c r="G1031" s="204"/>
      <c r="H1031" s="204"/>
      <c r="I1031" s="204"/>
      <c r="J1031" s="204"/>
      <c r="K1031" s="205"/>
      <c r="L1031" s="205"/>
      <c r="M1031" s="205"/>
      <c r="N1031" s="205"/>
      <c r="O1031" s="205"/>
      <c r="P1031" s="205"/>
      <c r="Q1031" s="205"/>
      <c r="R1031" s="205"/>
    </row>
    <row r="1032" spans="1:18" x14ac:dyDescent="0.2">
      <c r="A1032" s="206"/>
      <c r="B1032" s="209"/>
      <c r="C1032" s="204"/>
      <c r="D1032" s="204"/>
      <c r="E1032" s="204"/>
      <c r="F1032" s="204"/>
      <c r="G1032" s="204"/>
      <c r="H1032" s="204"/>
      <c r="I1032" s="204"/>
      <c r="J1032" s="204"/>
      <c r="K1032" s="205"/>
      <c r="L1032" s="205"/>
      <c r="M1032" s="205"/>
      <c r="N1032" s="205"/>
      <c r="O1032" s="205"/>
      <c r="P1032" s="205"/>
      <c r="Q1032" s="205"/>
      <c r="R1032" s="205"/>
    </row>
    <row r="1033" spans="1:18" x14ac:dyDescent="0.2">
      <c r="A1033" s="206"/>
      <c r="B1033" s="209"/>
      <c r="C1033" s="204"/>
      <c r="D1033" s="204"/>
      <c r="E1033" s="204"/>
      <c r="F1033" s="204"/>
      <c r="G1033" s="204"/>
      <c r="H1033" s="204"/>
      <c r="I1033" s="204"/>
      <c r="J1033" s="204"/>
      <c r="K1033" s="205"/>
      <c r="L1033" s="205"/>
      <c r="M1033" s="205"/>
      <c r="N1033" s="205"/>
      <c r="O1033" s="205"/>
      <c r="P1033" s="205"/>
      <c r="Q1033" s="205"/>
      <c r="R1033" s="205"/>
    </row>
    <row r="1034" spans="1:18" x14ac:dyDescent="0.2">
      <c r="A1034" s="206"/>
      <c r="B1034" s="209"/>
      <c r="C1034" s="204"/>
      <c r="D1034" s="204"/>
      <c r="E1034" s="204"/>
      <c r="F1034" s="204"/>
      <c r="G1034" s="204"/>
      <c r="H1034" s="204"/>
      <c r="I1034" s="204"/>
      <c r="J1034" s="204"/>
      <c r="K1034" s="205"/>
      <c r="L1034" s="205"/>
      <c r="M1034" s="205"/>
      <c r="N1034" s="205"/>
      <c r="O1034" s="205"/>
      <c r="P1034" s="205"/>
      <c r="Q1034" s="205"/>
      <c r="R1034" s="205"/>
    </row>
    <row r="1035" spans="1:18" x14ac:dyDescent="0.2">
      <c r="A1035" s="206"/>
      <c r="B1035" s="209"/>
      <c r="C1035" s="204"/>
      <c r="D1035" s="204"/>
      <c r="E1035" s="204"/>
      <c r="F1035" s="204"/>
      <c r="G1035" s="204"/>
      <c r="H1035" s="204"/>
      <c r="I1035" s="204"/>
      <c r="J1035" s="204"/>
      <c r="K1035" s="205"/>
      <c r="L1035" s="205"/>
      <c r="M1035" s="205"/>
      <c r="N1035" s="205"/>
      <c r="O1035" s="205"/>
      <c r="P1035" s="205"/>
      <c r="Q1035" s="205"/>
      <c r="R1035" s="205"/>
    </row>
    <row r="1036" spans="1:18" x14ac:dyDescent="0.2">
      <c r="A1036" s="206"/>
      <c r="B1036" s="209"/>
      <c r="C1036" s="206"/>
      <c r="D1036" s="206"/>
      <c r="E1036" s="206"/>
      <c r="F1036" s="206"/>
      <c r="G1036" s="206"/>
      <c r="H1036" s="206"/>
      <c r="I1036" s="206"/>
      <c r="J1036" s="206"/>
      <c r="K1036" s="206"/>
      <c r="L1036" s="206"/>
      <c r="M1036" s="206"/>
      <c r="N1036" s="206"/>
      <c r="O1036" s="206"/>
      <c r="P1036" s="206"/>
      <c r="Q1036" s="206"/>
      <c r="R1036" s="206"/>
    </row>
    <row r="1037" spans="1:18" x14ac:dyDescent="0.2">
      <c r="A1037" s="206"/>
      <c r="B1037" s="209"/>
      <c r="C1037" s="204"/>
      <c r="D1037" s="204"/>
      <c r="E1037" s="204"/>
      <c r="F1037" s="204"/>
      <c r="G1037" s="204"/>
      <c r="H1037" s="204"/>
      <c r="I1037" s="204"/>
      <c r="J1037" s="204"/>
      <c r="K1037" s="205"/>
      <c r="L1037" s="205"/>
      <c r="M1037" s="205"/>
      <c r="N1037" s="205"/>
      <c r="O1037" s="205"/>
      <c r="P1037" s="205"/>
      <c r="Q1037" s="205"/>
      <c r="R1037" s="205"/>
    </row>
    <row r="1038" spans="1:18" x14ac:dyDescent="0.2">
      <c r="A1038" s="206"/>
      <c r="B1038" s="209"/>
      <c r="C1038" s="204"/>
      <c r="D1038" s="204"/>
      <c r="E1038" s="204"/>
      <c r="F1038" s="204"/>
      <c r="G1038" s="204"/>
      <c r="H1038" s="204"/>
      <c r="I1038" s="204"/>
      <c r="J1038" s="204"/>
      <c r="K1038" s="205"/>
      <c r="L1038" s="205"/>
      <c r="M1038" s="205"/>
      <c r="N1038" s="205"/>
      <c r="O1038" s="205"/>
      <c r="P1038" s="205"/>
      <c r="Q1038" s="205"/>
      <c r="R1038" s="205"/>
    </row>
    <row r="1039" spans="1:18" x14ac:dyDescent="0.2">
      <c r="A1039" s="206"/>
      <c r="B1039" s="209"/>
      <c r="C1039" s="204"/>
      <c r="D1039" s="204"/>
      <c r="E1039" s="204"/>
      <c r="F1039" s="204"/>
      <c r="G1039" s="204"/>
      <c r="H1039" s="204"/>
      <c r="I1039" s="204"/>
      <c r="J1039" s="204"/>
      <c r="K1039" s="205"/>
      <c r="L1039" s="205"/>
      <c r="M1039" s="205"/>
      <c r="N1039" s="205"/>
      <c r="O1039" s="205"/>
      <c r="P1039" s="205"/>
      <c r="Q1039" s="205"/>
      <c r="R1039" s="205"/>
    </row>
    <row r="1040" spans="1:18" x14ac:dyDescent="0.2">
      <c r="A1040" s="206"/>
      <c r="B1040" s="209"/>
      <c r="C1040" s="204"/>
      <c r="D1040" s="204"/>
      <c r="E1040" s="204"/>
      <c r="F1040" s="204"/>
      <c r="G1040" s="204"/>
      <c r="H1040" s="204"/>
      <c r="I1040" s="204"/>
      <c r="J1040" s="204"/>
      <c r="K1040" s="205"/>
      <c r="L1040" s="205"/>
      <c r="M1040" s="205"/>
      <c r="N1040" s="205"/>
      <c r="O1040" s="205"/>
      <c r="P1040" s="205"/>
      <c r="Q1040" s="205"/>
      <c r="R1040" s="205"/>
    </row>
    <row r="1041" spans="1:18" x14ac:dyDescent="0.2">
      <c r="A1041" s="206"/>
      <c r="B1041" s="209"/>
      <c r="C1041" s="204"/>
      <c r="D1041" s="204"/>
      <c r="E1041" s="204"/>
      <c r="F1041" s="204"/>
      <c r="G1041" s="204"/>
      <c r="H1041" s="204"/>
      <c r="I1041" s="204"/>
      <c r="J1041" s="204"/>
      <c r="K1041" s="205"/>
      <c r="L1041" s="205"/>
      <c r="M1041" s="205"/>
      <c r="N1041" s="205"/>
      <c r="O1041" s="205"/>
      <c r="P1041" s="205"/>
      <c r="Q1041" s="205"/>
      <c r="R1041" s="205"/>
    </row>
    <row r="1042" spans="1:18" x14ac:dyDescent="0.2">
      <c r="A1042" s="206"/>
      <c r="B1042" s="209"/>
      <c r="C1042" s="204"/>
      <c r="D1042" s="204"/>
      <c r="E1042" s="204"/>
      <c r="F1042" s="204"/>
      <c r="G1042" s="204"/>
      <c r="H1042" s="204"/>
      <c r="I1042" s="204"/>
      <c r="J1042" s="204"/>
      <c r="K1042" s="205"/>
      <c r="L1042" s="205"/>
      <c r="M1042" s="205"/>
      <c r="N1042" s="205"/>
      <c r="O1042" s="205"/>
      <c r="P1042" s="205"/>
      <c r="Q1042" s="205"/>
      <c r="R1042" s="205"/>
    </row>
    <row r="1043" spans="1:18" x14ac:dyDescent="0.2">
      <c r="A1043" s="206"/>
      <c r="B1043" s="209"/>
      <c r="C1043" s="204"/>
      <c r="D1043" s="204"/>
      <c r="E1043" s="204"/>
      <c r="F1043" s="204"/>
      <c r="G1043" s="204"/>
      <c r="H1043" s="204"/>
      <c r="I1043" s="204"/>
      <c r="J1043" s="204"/>
      <c r="K1043" s="205"/>
      <c r="L1043" s="205"/>
      <c r="M1043" s="205"/>
      <c r="N1043" s="205"/>
      <c r="O1043" s="205"/>
      <c r="P1043" s="205"/>
      <c r="Q1043" s="205"/>
      <c r="R1043" s="205"/>
    </row>
    <row r="1044" spans="1:18" x14ac:dyDescent="0.2">
      <c r="A1044" s="206"/>
      <c r="B1044" s="209"/>
      <c r="C1044" s="204"/>
      <c r="D1044" s="204"/>
      <c r="E1044" s="204"/>
      <c r="F1044" s="204"/>
      <c r="G1044" s="204"/>
      <c r="H1044" s="204"/>
      <c r="I1044" s="204"/>
      <c r="J1044" s="204"/>
      <c r="K1044" s="205"/>
      <c r="L1044" s="205"/>
      <c r="M1044" s="205"/>
      <c r="N1044" s="205"/>
      <c r="O1044" s="205"/>
      <c r="P1044" s="205"/>
      <c r="Q1044" s="205"/>
      <c r="R1044" s="205"/>
    </row>
    <row r="1045" spans="1:18" x14ac:dyDescent="0.2">
      <c r="A1045" s="206"/>
      <c r="B1045" s="209"/>
      <c r="C1045" s="204"/>
      <c r="D1045" s="204"/>
      <c r="E1045" s="204"/>
      <c r="F1045" s="204"/>
      <c r="G1045" s="204"/>
      <c r="H1045" s="204"/>
      <c r="I1045" s="204"/>
      <c r="J1045" s="204"/>
      <c r="K1045" s="205"/>
      <c r="L1045" s="205"/>
      <c r="M1045" s="205"/>
      <c r="N1045" s="205"/>
      <c r="O1045" s="205"/>
      <c r="P1045" s="205"/>
      <c r="Q1045" s="205"/>
      <c r="R1045" s="205"/>
    </row>
    <row r="1046" spans="1:18" x14ac:dyDescent="0.2">
      <c r="A1046" s="206"/>
      <c r="B1046" s="209"/>
      <c r="C1046" s="204"/>
      <c r="D1046" s="204"/>
      <c r="E1046" s="204"/>
      <c r="F1046" s="204"/>
      <c r="G1046" s="204"/>
      <c r="H1046" s="204"/>
      <c r="I1046" s="204"/>
      <c r="J1046" s="204"/>
      <c r="K1046" s="205"/>
      <c r="L1046" s="205"/>
      <c r="M1046" s="205"/>
      <c r="N1046" s="205"/>
      <c r="O1046" s="205"/>
      <c r="P1046" s="205"/>
      <c r="Q1046" s="205"/>
      <c r="R1046" s="205"/>
    </row>
    <row r="1047" spans="1:18" x14ac:dyDescent="0.2">
      <c r="A1047" s="206"/>
      <c r="B1047" s="209"/>
      <c r="C1047" s="204"/>
      <c r="D1047" s="204"/>
      <c r="E1047" s="204"/>
      <c r="F1047" s="204"/>
      <c r="G1047" s="204"/>
      <c r="H1047" s="204"/>
      <c r="I1047" s="204"/>
      <c r="J1047" s="204"/>
      <c r="K1047" s="205"/>
      <c r="L1047" s="205"/>
      <c r="M1047" s="205"/>
      <c r="N1047" s="205"/>
      <c r="O1047" s="205"/>
      <c r="P1047" s="205"/>
      <c r="Q1047" s="205"/>
      <c r="R1047" s="205"/>
    </row>
    <row r="1048" spans="1:18" x14ac:dyDescent="0.2">
      <c r="A1048" s="206"/>
      <c r="B1048" s="209"/>
      <c r="C1048" s="204"/>
      <c r="D1048" s="204"/>
      <c r="E1048" s="204"/>
      <c r="F1048" s="204"/>
      <c r="G1048" s="204"/>
      <c r="H1048" s="204"/>
      <c r="I1048" s="204"/>
      <c r="J1048" s="204"/>
      <c r="K1048" s="205"/>
      <c r="L1048" s="205"/>
      <c r="M1048" s="205"/>
      <c r="N1048" s="205"/>
      <c r="O1048" s="205"/>
      <c r="P1048" s="205"/>
      <c r="Q1048" s="205"/>
      <c r="R1048" s="205"/>
    </row>
    <row r="1049" spans="1:18" x14ac:dyDescent="0.2">
      <c r="A1049" s="206"/>
      <c r="B1049" s="209"/>
      <c r="C1049" s="204"/>
      <c r="D1049" s="204"/>
      <c r="E1049" s="204"/>
      <c r="F1049" s="204"/>
      <c r="G1049" s="204"/>
      <c r="H1049" s="204"/>
      <c r="I1049" s="204"/>
      <c r="J1049" s="204"/>
      <c r="K1049" s="205"/>
      <c r="L1049" s="205"/>
      <c r="M1049" s="205"/>
      <c r="N1049" s="205"/>
      <c r="O1049" s="205"/>
      <c r="P1049" s="205"/>
      <c r="Q1049" s="205"/>
      <c r="R1049" s="205"/>
    </row>
    <row r="1050" spans="1:18" x14ac:dyDescent="0.2">
      <c r="A1050" s="206"/>
      <c r="B1050" s="209"/>
      <c r="C1050" s="204"/>
      <c r="D1050" s="204"/>
      <c r="E1050" s="204"/>
      <c r="F1050" s="204"/>
      <c r="G1050" s="204"/>
      <c r="H1050" s="204"/>
      <c r="I1050" s="204"/>
      <c r="J1050" s="204"/>
      <c r="K1050" s="205"/>
      <c r="L1050" s="205"/>
      <c r="M1050" s="205"/>
      <c r="N1050" s="205"/>
      <c r="O1050" s="205"/>
      <c r="P1050" s="205"/>
      <c r="Q1050" s="205"/>
      <c r="R1050" s="205"/>
    </row>
    <row r="1051" spans="1:18" x14ac:dyDescent="0.2">
      <c r="A1051" s="206"/>
      <c r="B1051" s="209"/>
      <c r="C1051" s="204"/>
      <c r="D1051" s="204"/>
      <c r="E1051" s="204"/>
      <c r="F1051" s="204"/>
      <c r="G1051" s="204"/>
      <c r="H1051" s="204"/>
      <c r="I1051" s="204"/>
      <c r="J1051" s="204"/>
      <c r="K1051" s="205"/>
      <c r="L1051" s="205"/>
      <c r="M1051" s="205"/>
      <c r="N1051" s="205"/>
      <c r="O1051" s="205"/>
      <c r="P1051" s="205"/>
      <c r="Q1051" s="205"/>
      <c r="R1051" s="205"/>
    </row>
    <row r="1052" spans="1:18" x14ac:dyDescent="0.2">
      <c r="A1052" s="206"/>
      <c r="B1052" s="209"/>
      <c r="C1052" s="204"/>
      <c r="D1052" s="204"/>
      <c r="E1052" s="204"/>
      <c r="F1052" s="204"/>
      <c r="G1052" s="204"/>
      <c r="H1052" s="204"/>
      <c r="I1052" s="204"/>
      <c r="J1052" s="204"/>
      <c r="K1052" s="205"/>
      <c r="L1052" s="205"/>
      <c r="M1052" s="205"/>
      <c r="N1052" s="205"/>
      <c r="O1052" s="205"/>
      <c r="P1052" s="205"/>
      <c r="Q1052" s="205"/>
      <c r="R1052" s="205"/>
    </row>
    <row r="1053" spans="1:18" x14ac:dyDescent="0.2">
      <c r="A1053" s="206"/>
      <c r="B1053" s="209"/>
      <c r="C1053" s="204"/>
      <c r="D1053" s="204"/>
      <c r="E1053" s="204"/>
      <c r="F1053" s="204"/>
      <c r="G1053" s="204"/>
      <c r="H1053" s="204"/>
      <c r="I1053" s="204"/>
      <c r="J1053" s="204"/>
      <c r="K1053" s="205"/>
      <c r="L1053" s="205"/>
      <c r="M1053" s="205"/>
      <c r="N1053" s="205"/>
      <c r="O1053" s="205"/>
      <c r="P1053" s="205"/>
      <c r="Q1053" s="205"/>
      <c r="R1053" s="205"/>
    </row>
    <row r="1054" spans="1:18" x14ac:dyDescent="0.2">
      <c r="A1054" s="206"/>
      <c r="B1054" s="209"/>
      <c r="C1054" s="204"/>
      <c r="D1054" s="204"/>
      <c r="E1054" s="204"/>
      <c r="F1054" s="204"/>
      <c r="G1054" s="204"/>
      <c r="H1054" s="204"/>
      <c r="I1054" s="204"/>
      <c r="J1054" s="204"/>
      <c r="K1054" s="205"/>
      <c r="L1054" s="205"/>
      <c r="M1054" s="205"/>
      <c r="N1054" s="205"/>
      <c r="O1054" s="205"/>
      <c r="P1054" s="205"/>
      <c r="Q1054" s="205"/>
      <c r="R1054" s="205"/>
    </row>
    <row r="1055" spans="1:18" x14ac:dyDescent="0.2">
      <c r="A1055" s="206"/>
      <c r="B1055" s="209"/>
      <c r="C1055" s="204"/>
      <c r="D1055" s="204"/>
      <c r="E1055" s="204"/>
      <c r="F1055" s="204"/>
      <c r="G1055" s="204"/>
      <c r="H1055" s="204"/>
      <c r="I1055" s="204"/>
      <c r="J1055" s="204"/>
      <c r="K1055" s="205"/>
      <c r="L1055" s="205"/>
      <c r="M1055" s="205"/>
      <c r="N1055" s="205"/>
      <c r="O1055" s="205"/>
      <c r="P1055" s="205"/>
      <c r="Q1055" s="205"/>
      <c r="R1055" s="205"/>
    </row>
    <row r="1056" spans="1:18" x14ac:dyDescent="0.2">
      <c r="A1056" s="206"/>
      <c r="B1056" s="209"/>
      <c r="C1056" s="204"/>
      <c r="D1056" s="204"/>
      <c r="E1056" s="204"/>
      <c r="F1056" s="204"/>
      <c r="G1056" s="204"/>
      <c r="H1056" s="204"/>
      <c r="I1056" s="204"/>
      <c r="J1056" s="204"/>
      <c r="K1056" s="205"/>
      <c r="L1056" s="205"/>
      <c r="M1056" s="205"/>
      <c r="N1056" s="205"/>
      <c r="O1056" s="205"/>
      <c r="P1056" s="205"/>
      <c r="Q1056" s="205"/>
      <c r="R1056" s="205"/>
    </row>
    <row r="1057" spans="1:18" x14ac:dyDescent="0.2">
      <c r="A1057" s="206"/>
      <c r="B1057" s="209"/>
      <c r="C1057" s="204"/>
      <c r="D1057" s="204"/>
      <c r="E1057" s="204"/>
      <c r="F1057" s="204"/>
      <c r="G1057" s="204"/>
      <c r="H1057" s="204"/>
      <c r="I1057" s="204"/>
      <c r="J1057" s="204"/>
      <c r="K1057" s="205"/>
      <c r="L1057" s="205"/>
      <c r="M1057" s="205"/>
      <c r="N1057" s="205"/>
      <c r="O1057" s="205"/>
      <c r="P1057" s="205"/>
      <c r="Q1057" s="205"/>
      <c r="R1057" s="205"/>
    </row>
    <row r="1058" spans="1:18" x14ac:dyDescent="0.2">
      <c r="A1058" s="206"/>
      <c r="B1058" s="209"/>
      <c r="C1058" s="204"/>
      <c r="D1058" s="204"/>
      <c r="E1058" s="204"/>
      <c r="F1058" s="204"/>
      <c r="G1058" s="204"/>
      <c r="H1058" s="204"/>
      <c r="I1058" s="204"/>
      <c r="J1058" s="204"/>
      <c r="K1058" s="205"/>
      <c r="L1058" s="205"/>
      <c r="M1058" s="205"/>
      <c r="N1058" s="205"/>
      <c r="O1058" s="205"/>
      <c r="P1058" s="205"/>
      <c r="Q1058" s="205"/>
      <c r="R1058" s="205"/>
    </row>
    <row r="1059" spans="1:18" x14ac:dyDescent="0.2">
      <c r="A1059" s="206"/>
      <c r="B1059" s="209"/>
      <c r="C1059" s="204"/>
      <c r="D1059" s="204"/>
      <c r="E1059" s="204"/>
      <c r="F1059" s="204"/>
      <c r="G1059" s="204"/>
      <c r="H1059" s="204"/>
      <c r="I1059" s="204"/>
      <c r="J1059" s="204"/>
      <c r="K1059" s="205"/>
      <c r="L1059" s="205"/>
      <c r="M1059" s="205"/>
      <c r="N1059" s="205"/>
      <c r="O1059" s="205"/>
      <c r="P1059" s="205"/>
      <c r="Q1059" s="205"/>
      <c r="R1059" s="205"/>
    </row>
    <row r="1060" spans="1:18" x14ac:dyDescent="0.2">
      <c r="A1060" s="206"/>
      <c r="B1060" s="209"/>
      <c r="C1060" s="204"/>
      <c r="D1060" s="204"/>
      <c r="E1060" s="204"/>
      <c r="F1060" s="204"/>
      <c r="G1060" s="204"/>
      <c r="H1060" s="204"/>
      <c r="I1060" s="204"/>
      <c r="J1060" s="204"/>
      <c r="K1060" s="205"/>
      <c r="L1060" s="205"/>
      <c r="M1060" s="205"/>
      <c r="N1060" s="205"/>
      <c r="O1060" s="205"/>
      <c r="P1060" s="205"/>
      <c r="Q1060" s="205"/>
      <c r="R1060" s="205"/>
    </row>
    <row r="1061" spans="1:18" x14ac:dyDescent="0.2">
      <c r="A1061" s="206"/>
      <c r="B1061" s="209"/>
      <c r="C1061" s="204"/>
      <c r="D1061" s="204"/>
      <c r="E1061" s="204"/>
      <c r="F1061" s="204"/>
      <c r="G1061" s="204"/>
      <c r="H1061" s="204"/>
      <c r="I1061" s="204"/>
      <c r="J1061" s="204"/>
      <c r="K1061" s="205"/>
      <c r="L1061" s="205"/>
      <c r="M1061" s="205"/>
      <c r="N1061" s="205"/>
      <c r="O1061" s="205"/>
      <c r="P1061" s="205"/>
      <c r="Q1061" s="205"/>
      <c r="R1061" s="205"/>
    </row>
    <row r="1062" spans="1:18" x14ac:dyDescent="0.2">
      <c r="A1062" s="206"/>
      <c r="B1062" s="209"/>
      <c r="C1062" s="204"/>
      <c r="D1062" s="204"/>
      <c r="E1062" s="204"/>
      <c r="F1062" s="204"/>
      <c r="G1062" s="204"/>
      <c r="H1062" s="204"/>
      <c r="I1062" s="204"/>
      <c r="J1062" s="204"/>
      <c r="K1062" s="205"/>
      <c r="L1062" s="205"/>
      <c r="M1062" s="205"/>
      <c r="N1062" s="205"/>
      <c r="O1062" s="205"/>
      <c r="P1062" s="205"/>
      <c r="Q1062" s="205"/>
      <c r="R1062" s="205"/>
    </row>
    <row r="1063" spans="1:18" x14ac:dyDescent="0.2">
      <c r="A1063" s="206"/>
      <c r="B1063" s="209"/>
      <c r="C1063" s="204"/>
      <c r="D1063" s="204"/>
      <c r="E1063" s="204"/>
      <c r="F1063" s="204"/>
      <c r="G1063" s="204"/>
      <c r="H1063" s="204"/>
      <c r="I1063" s="204"/>
      <c r="J1063" s="204"/>
      <c r="K1063" s="205"/>
      <c r="L1063" s="205"/>
      <c r="M1063" s="205"/>
      <c r="N1063" s="205"/>
      <c r="O1063" s="205"/>
      <c r="P1063" s="205"/>
      <c r="Q1063" s="205"/>
      <c r="R1063" s="205"/>
    </row>
    <row r="1064" spans="1:18" x14ac:dyDescent="0.2">
      <c r="A1064" s="206"/>
      <c r="B1064" s="209"/>
      <c r="C1064" s="204"/>
      <c r="D1064" s="204"/>
      <c r="E1064" s="204"/>
      <c r="F1064" s="204"/>
      <c r="G1064" s="204"/>
      <c r="H1064" s="204"/>
      <c r="I1064" s="204"/>
      <c r="J1064" s="204"/>
      <c r="K1064" s="205"/>
      <c r="L1064" s="205"/>
      <c r="M1064" s="205"/>
      <c r="N1064" s="205"/>
      <c r="O1064" s="205"/>
      <c r="P1064" s="205"/>
      <c r="Q1064" s="205"/>
      <c r="R1064" s="205"/>
    </row>
    <row r="1065" spans="1:18" x14ac:dyDescent="0.2">
      <c r="A1065" s="206"/>
      <c r="B1065" s="209"/>
      <c r="C1065" s="204"/>
      <c r="D1065" s="204"/>
      <c r="E1065" s="204"/>
      <c r="F1065" s="204"/>
      <c r="G1065" s="204"/>
      <c r="H1065" s="204"/>
      <c r="I1065" s="204"/>
      <c r="J1065" s="204"/>
      <c r="K1065" s="205"/>
      <c r="L1065" s="205"/>
      <c r="M1065" s="205"/>
      <c r="N1065" s="205"/>
      <c r="O1065" s="205"/>
      <c r="P1065" s="205"/>
      <c r="Q1065" s="205"/>
      <c r="R1065" s="205"/>
    </row>
    <row r="1066" spans="1:18" x14ac:dyDescent="0.2">
      <c r="A1066" s="206"/>
      <c r="B1066" s="209"/>
      <c r="C1066" s="204"/>
      <c r="D1066" s="204"/>
      <c r="E1066" s="204"/>
      <c r="F1066" s="204"/>
      <c r="G1066" s="204"/>
      <c r="H1066" s="204"/>
      <c r="I1066" s="204"/>
      <c r="J1066" s="204"/>
      <c r="K1066" s="205"/>
      <c r="L1066" s="205"/>
      <c r="M1066" s="205"/>
      <c r="N1066" s="205"/>
      <c r="O1066" s="205"/>
      <c r="P1066" s="205"/>
      <c r="Q1066" s="205"/>
      <c r="R1066" s="205"/>
    </row>
    <row r="1067" spans="1:18" x14ac:dyDescent="0.2">
      <c r="A1067" s="206"/>
      <c r="B1067" s="209"/>
      <c r="C1067" s="204"/>
      <c r="D1067" s="204"/>
      <c r="E1067" s="204"/>
      <c r="F1067" s="204"/>
      <c r="G1067" s="204"/>
      <c r="H1067" s="204"/>
      <c r="I1067" s="204"/>
      <c r="J1067" s="204"/>
      <c r="K1067" s="205"/>
      <c r="L1067" s="205"/>
      <c r="M1067" s="205"/>
      <c r="N1067" s="205"/>
      <c r="O1067" s="205"/>
      <c r="P1067" s="205"/>
      <c r="Q1067" s="205"/>
      <c r="R1067" s="205"/>
    </row>
    <row r="1068" spans="1:18" x14ac:dyDescent="0.2">
      <c r="A1068" s="206"/>
      <c r="B1068" s="209"/>
      <c r="C1068" s="204"/>
      <c r="D1068" s="204"/>
      <c r="E1068" s="204"/>
      <c r="F1068" s="204"/>
      <c r="G1068" s="204"/>
      <c r="H1068" s="204"/>
      <c r="I1068" s="204"/>
      <c r="J1068" s="204"/>
      <c r="K1068" s="205"/>
      <c r="L1068" s="205"/>
      <c r="M1068" s="205"/>
      <c r="N1068" s="205"/>
      <c r="O1068" s="205"/>
      <c r="P1068" s="205"/>
      <c r="Q1068" s="205"/>
      <c r="R1068" s="205"/>
    </row>
    <row r="1069" spans="1:18" x14ac:dyDescent="0.2">
      <c r="A1069" s="206"/>
      <c r="B1069" s="209"/>
      <c r="C1069" s="204"/>
      <c r="D1069" s="204"/>
      <c r="E1069" s="204"/>
      <c r="F1069" s="204"/>
      <c r="G1069" s="204"/>
      <c r="H1069" s="204"/>
      <c r="I1069" s="204"/>
      <c r="J1069" s="204"/>
      <c r="K1069" s="205"/>
      <c r="L1069" s="205"/>
      <c r="M1069" s="205"/>
      <c r="N1069" s="205"/>
      <c r="O1069" s="205"/>
      <c r="P1069" s="205"/>
      <c r="Q1069" s="205"/>
      <c r="R1069" s="205"/>
    </row>
    <row r="1070" spans="1:18" x14ac:dyDescent="0.2">
      <c r="A1070" s="206"/>
      <c r="B1070" s="209"/>
      <c r="C1070" s="204"/>
      <c r="D1070" s="204"/>
      <c r="E1070" s="204"/>
      <c r="F1070" s="204"/>
      <c r="G1070" s="204"/>
      <c r="H1070" s="204"/>
      <c r="I1070" s="204"/>
      <c r="J1070" s="204"/>
      <c r="K1070" s="205"/>
      <c r="L1070" s="205"/>
      <c r="M1070" s="205"/>
      <c r="N1070" s="205"/>
      <c r="O1070" s="205"/>
      <c r="P1070" s="205"/>
      <c r="Q1070" s="205"/>
      <c r="R1070" s="205"/>
    </row>
    <row r="1071" spans="1:18" x14ac:dyDescent="0.2">
      <c r="A1071" s="206"/>
      <c r="B1071" s="209"/>
      <c r="C1071" s="204"/>
      <c r="D1071" s="204"/>
      <c r="E1071" s="204"/>
      <c r="F1071" s="204"/>
      <c r="G1071" s="204"/>
      <c r="H1071" s="204"/>
      <c r="I1071" s="204"/>
      <c r="J1071" s="204"/>
      <c r="K1071" s="205"/>
      <c r="L1071" s="205"/>
      <c r="M1071" s="205"/>
      <c r="N1071" s="205"/>
      <c r="O1071" s="205"/>
      <c r="P1071" s="205"/>
      <c r="Q1071" s="205"/>
      <c r="R1071" s="205"/>
    </row>
    <row r="1072" spans="1:18" x14ac:dyDescent="0.2">
      <c r="A1072" s="206"/>
      <c r="B1072" s="209"/>
      <c r="C1072" s="204"/>
      <c r="D1072" s="204"/>
      <c r="E1072" s="204"/>
      <c r="F1072" s="204"/>
      <c r="G1072" s="204"/>
      <c r="H1072" s="204"/>
      <c r="I1072" s="204"/>
      <c r="J1072" s="204"/>
      <c r="K1072" s="205"/>
      <c r="L1072" s="205"/>
      <c r="M1072" s="205"/>
      <c r="N1072" s="205"/>
      <c r="O1072" s="205"/>
      <c r="P1072" s="205"/>
      <c r="Q1072" s="205"/>
      <c r="R1072" s="205"/>
    </row>
    <row r="1073" spans="1:18" x14ac:dyDescent="0.2">
      <c r="A1073" s="206"/>
      <c r="B1073" s="209"/>
      <c r="C1073" s="204"/>
      <c r="D1073" s="204"/>
      <c r="E1073" s="204"/>
      <c r="F1073" s="204"/>
      <c r="G1073" s="204"/>
      <c r="H1073" s="204"/>
      <c r="I1073" s="204"/>
      <c r="J1073" s="204"/>
      <c r="K1073" s="205"/>
      <c r="L1073" s="205"/>
      <c r="M1073" s="205"/>
      <c r="N1073" s="205"/>
      <c r="O1073" s="205"/>
      <c r="P1073" s="205"/>
      <c r="Q1073" s="205"/>
      <c r="R1073" s="205"/>
    </row>
    <row r="1074" spans="1:18" x14ac:dyDescent="0.2">
      <c r="A1074" s="206"/>
      <c r="B1074" s="209"/>
      <c r="C1074" s="204"/>
      <c r="D1074" s="204"/>
      <c r="E1074" s="204"/>
      <c r="F1074" s="204"/>
      <c r="G1074" s="204"/>
      <c r="H1074" s="204"/>
      <c r="I1074" s="204"/>
      <c r="J1074" s="204"/>
      <c r="K1074" s="205"/>
      <c r="L1074" s="205"/>
      <c r="M1074" s="205"/>
      <c r="N1074" s="205"/>
      <c r="O1074" s="205"/>
      <c r="P1074" s="205"/>
      <c r="Q1074" s="205"/>
      <c r="R1074" s="205"/>
    </row>
    <row r="1075" spans="1:18" x14ac:dyDescent="0.2">
      <c r="A1075" s="206"/>
      <c r="B1075" s="209"/>
      <c r="C1075" s="204"/>
      <c r="D1075" s="204"/>
      <c r="E1075" s="204"/>
      <c r="F1075" s="204"/>
      <c r="G1075" s="204"/>
      <c r="H1075" s="204"/>
      <c r="I1075" s="204"/>
      <c r="J1075" s="204"/>
      <c r="K1075" s="205"/>
      <c r="L1075" s="205"/>
      <c r="M1075" s="205"/>
      <c r="N1075" s="205"/>
      <c r="O1075" s="205"/>
      <c r="P1075" s="205"/>
      <c r="Q1075" s="205"/>
      <c r="R1075" s="205"/>
    </row>
    <row r="1076" spans="1:18" x14ac:dyDescent="0.2">
      <c r="A1076" s="206"/>
      <c r="B1076" s="209"/>
      <c r="C1076" s="204"/>
      <c r="D1076" s="204"/>
      <c r="E1076" s="204"/>
      <c r="F1076" s="204"/>
      <c r="G1076" s="204"/>
      <c r="H1076" s="204"/>
      <c r="I1076" s="204"/>
      <c r="J1076" s="204"/>
      <c r="K1076" s="205"/>
      <c r="L1076" s="205"/>
      <c r="M1076" s="205"/>
      <c r="N1076" s="205"/>
      <c r="O1076" s="205"/>
      <c r="P1076" s="205"/>
      <c r="Q1076" s="205"/>
      <c r="R1076" s="205"/>
    </row>
    <row r="1077" spans="1:18" x14ac:dyDescent="0.2">
      <c r="A1077" s="206"/>
      <c r="B1077" s="209"/>
      <c r="C1077" s="204"/>
      <c r="D1077" s="204"/>
      <c r="E1077" s="204"/>
      <c r="F1077" s="204"/>
      <c r="G1077" s="204"/>
      <c r="H1077" s="204"/>
      <c r="I1077" s="204"/>
      <c r="J1077" s="204"/>
      <c r="K1077" s="205"/>
      <c r="L1077" s="205"/>
      <c r="M1077" s="205"/>
      <c r="N1077" s="205"/>
      <c r="O1077" s="205"/>
      <c r="P1077" s="205"/>
      <c r="Q1077" s="205"/>
      <c r="R1077" s="205"/>
    </row>
    <row r="1078" spans="1:18" x14ac:dyDescent="0.2">
      <c r="A1078" s="206"/>
      <c r="B1078" s="209"/>
      <c r="C1078" s="204"/>
      <c r="D1078" s="204"/>
      <c r="E1078" s="204"/>
      <c r="F1078" s="204"/>
      <c r="G1078" s="204"/>
      <c r="H1078" s="204"/>
      <c r="I1078" s="204"/>
      <c r="J1078" s="204"/>
      <c r="K1078" s="205"/>
      <c r="L1078" s="205"/>
      <c r="M1078" s="205"/>
      <c r="N1078" s="205"/>
      <c r="O1078" s="205"/>
      <c r="P1078" s="205"/>
      <c r="Q1078" s="205"/>
      <c r="R1078" s="205"/>
    </row>
    <row r="1079" spans="1:18" x14ac:dyDescent="0.2">
      <c r="A1079" s="206"/>
      <c r="B1079" s="209"/>
      <c r="C1079" s="204"/>
      <c r="D1079" s="204"/>
      <c r="E1079" s="204"/>
      <c r="F1079" s="204"/>
      <c r="G1079" s="204"/>
      <c r="H1079" s="204"/>
      <c r="I1079" s="204"/>
      <c r="J1079" s="204"/>
      <c r="K1079" s="205"/>
      <c r="L1079" s="205"/>
      <c r="M1079" s="205"/>
      <c r="N1079" s="205"/>
      <c r="O1079" s="205"/>
      <c r="P1079" s="205"/>
      <c r="Q1079" s="205"/>
      <c r="R1079" s="205"/>
    </row>
    <row r="1080" spans="1:18" x14ac:dyDescent="0.2">
      <c r="A1080" s="206"/>
      <c r="B1080" s="209"/>
      <c r="C1080" s="204"/>
      <c r="D1080" s="204"/>
      <c r="E1080" s="204"/>
      <c r="F1080" s="204"/>
      <c r="G1080" s="204"/>
      <c r="H1080" s="204"/>
      <c r="I1080" s="204"/>
      <c r="J1080" s="204"/>
      <c r="K1080" s="205"/>
      <c r="L1080" s="205"/>
      <c r="M1080" s="205"/>
      <c r="N1080" s="205"/>
      <c r="O1080" s="205"/>
      <c r="P1080" s="205"/>
      <c r="Q1080" s="205"/>
      <c r="R1080" s="205"/>
    </row>
    <row r="1081" spans="1:18" x14ac:dyDescent="0.2">
      <c r="A1081" s="206"/>
      <c r="B1081" s="209"/>
      <c r="C1081" s="204"/>
      <c r="D1081" s="204"/>
      <c r="E1081" s="204"/>
      <c r="F1081" s="204"/>
      <c r="G1081" s="204"/>
      <c r="H1081" s="204"/>
      <c r="I1081" s="204"/>
      <c r="J1081" s="204"/>
      <c r="K1081" s="205"/>
      <c r="L1081" s="205"/>
      <c r="M1081" s="205"/>
      <c r="N1081" s="205"/>
      <c r="O1081" s="205"/>
      <c r="P1081" s="205"/>
      <c r="Q1081" s="205"/>
      <c r="R1081" s="205"/>
    </row>
    <row r="1082" spans="1:18" x14ac:dyDescent="0.2">
      <c r="A1082" s="206"/>
      <c r="B1082" s="209"/>
      <c r="C1082" s="204"/>
      <c r="D1082" s="204"/>
      <c r="E1082" s="204"/>
      <c r="F1082" s="204"/>
      <c r="G1082" s="204"/>
      <c r="H1082" s="204"/>
      <c r="I1082" s="204"/>
      <c r="J1082" s="204"/>
      <c r="K1082" s="205"/>
      <c r="L1082" s="205"/>
      <c r="M1082" s="205"/>
      <c r="N1082" s="205"/>
      <c r="O1082" s="205"/>
      <c r="P1082" s="205"/>
      <c r="Q1082" s="205"/>
      <c r="R1082" s="205"/>
    </row>
    <row r="1083" spans="1:18" x14ac:dyDescent="0.2">
      <c r="A1083" s="206"/>
      <c r="B1083" s="209"/>
      <c r="C1083" s="204"/>
      <c r="D1083" s="204"/>
      <c r="E1083" s="204"/>
      <c r="F1083" s="204"/>
      <c r="G1083" s="204"/>
      <c r="H1083" s="204"/>
      <c r="I1083" s="204"/>
      <c r="J1083" s="204"/>
      <c r="K1083" s="205"/>
      <c r="L1083" s="205"/>
      <c r="M1083" s="205"/>
      <c r="N1083" s="205"/>
      <c r="O1083" s="205"/>
      <c r="P1083" s="205"/>
      <c r="Q1083" s="205"/>
      <c r="R1083" s="205"/>
    </row>
    <row r="1084" spans="1:18" x14ac:dyDescent="0.2">
      <c r="A1084" s="206"/>
      <c r="B1084" s="209"/>
      <c r="C1084" s="204"/>
      <c r="D1084" s="204"/>
      <c r="E1084" s="204"/>
      <c r="F1084" s="204"/>
      <c r="G1084" s="204"/>
      <c r="H1084" s="204"/>
      <c r="I1084" s="204"/>
      <c r="J1084" s="204"/>
      <c r="K1084" s="205"/>
      <c r="L1084" s="205"/>
      <c r="M1084" s="205"/>
      <c r="N1084" s="205"/>
      <c r="O1084" s="205"/>
      <c r="P1084" s="205"/>
      <c r="Q1084" s="205"/>
      <c r="R1084" s="205"/>
    </row>
    <row r="1085" spans="1:18" x14ac:dyDescent="0.2">
      <c r="A1085" s="206"/>
      <c r="B1085" s="209"/>
      <c r="C1085" s="204"/>
      <c r="D1085" s="204"/>
      <c r="E1085" s="204"/>
      <c r="F1085" s="204"/>
      <c r="G1085" s="204"/>
      <c r="H1085" s="204"/>
      <c r="I1085" s="204"/>
      <c r="J1085" s="204"/>
      <c r="K1085" s="205"/>
      <c r="L1085" s="205"/>
      <c r="M1085" s="205"/>
      <c r="N1085" s="205"/>
      <c r="O1085" s="205"/>
      <c r="P1085" s="205"/>
      <c r="Q1085" s="205"/>
      <c r="R1085" s="205"/>
    </row>
    <row r="1086" spans="1:18" x14ac:dyDescent="0.2">
      <c r="A1086" s="206"/>
      <c r="B1086" s="209"/>
      <c r="C1086" s="204"/>
      <c r="D1086" s="204"/>
      <c r="E1086" s="204"/>
      <c r="F1086" s="204"/>
      <c r="G1086" s="204"/>
      <c r="H1086" s="204"/>
      <c r="I1086" s="204"/>
      <c r="J1086" s="204"/>
      <c r="K1086" s="205"/>
      <c r="L1086" s="205"/>
      <c r="M1086" s="205"/>
      <c r="N1086" s="205"/>
      <c r="O1086" s="205"/>
      <c r="P1086" s="205"/>
      <c r="Q1086" s="205"/>
      <c r="R1086" s="205"/>
    </row>
    <row r="1087" spans="1:18" x14ac:dyDescent="0.2">
      <c r="A1087" s="206"/>
      <c r="B1087" s="209"/>
      <c r="C1087" s="204"/>
      <c r="D1087" s="204"/>
      <c r="E1087" s="204"/>
      <c r="F1087" s="204"/>
      <c r="G1087" s="204"/>
      <c r="H1087" s="204"/>
      <c r="I1087" s="204"/>
      <c r="J1087" s="204"/>
      <c r="K1087" s="205"/>
      <c r="L1087" s="205"/>
      <c r="M1087" s="205"/>
      <c r="N1087" s="205"/>
      <c r="O1087" s="205"/>
      <c r="P1087" s="205"/>
      <c r="Q1087" s="205"/>
      <c r="R1087" s="205"/>
    </row>
    <row r="1088" spans="1:18" x14ac:dyDescent="0.2">
      <c r="A1088" s="206"/>
      <c r="B1088" s="209"/>
      <c r="C1088" s="204"/>
      <c r="D1088" s="204"/>
      <c r="E1088" s="204"/>
      <c r="F1088" s="204"/>
      <c r="G1088" s="204"/>
      <c r="H1088" s="204"/>
      <c r="I1088" s="204"/>
      <c r="J1088" s="204"/>
      <c r="K1088" s="205"/>
      <c r="L1088" s="205"/>
      <c r="M1088" s="205"/>
      <c r="N1088" s="205"/>
      <c r="O1088" s="205"/>
      <c r="P1088" s="205"/>
      <c r="Q1088" s="205"/>
      <c r="R1088" s="205"/>
    </row>
    <row r="1089" spans="1:18" x14ac:dyDescent="0.2">
      <c r="A1089" s="206"/>
      <c r="B1089" s="209"/>
      <c r="C1089" s="204"/>
      <c r="D1089" s="204"/>
      <c r="E1089" s="204"/>
      <c r="F1089" s="204"/>
      <c r="G1089" s="204"/>
      <c r="H1089" s="204"/>
      <c r="I1089" s="204"/>
      <c r="J1089" s="204"/>
      <c r="K1089" s="205"/>
      <c r="L1089" s="205"/>
      <c r="M1089" s="205"/>
      <c r="N1089" s="205"/>
      <c r="O1089" s="205"/>
      <c r="P1089" s="205"/>
      <c r="Q1089" s="205"/>
      <c r="R1089" s="205"/>
    </row>
    <row r="1090" spans="1:18" x14ac:dyDescent="0.2">
      <c r="A1090" s="206"/>
      <c r="B1090" s="209"/>
      <c r="C1090" s="204"/>
      <c r="D1090" s="204"/>
      <c r="E1090" s="204"/>
      <c r="F1090" s="204"/>
      <c r="G1090" s="204"/>
      <c r="H1090" s="204"/>
      <c r="I1090" s="204"/>
      <c r="J1090" s="204"/>
      <c r="K1090" s="205"/>
      <c r="L1090" s="205"/>
      <c r="M1090" s="205"/>
      <c r="N1090" s="205"/>
      <c r="O1090" s="205"/>
      <c r="P1090" s="205"/>
      <c r="Q1090" s="205"/>
      <c r="R1090" s="205"/>
    </row>
    <row r="1091" spans="1:18" x14ac:dyDescent="0.2">
      <c r="A1091" s="206"/>
      <c r="B1091" s="209"/>
      <c r="C1091" s="204"/>
      <c r="D1091" s="204"/>
      <c r="E1091" s="204"/>
      <c r="F1091" s="204"/>
      <c r="G1091" s="204"/>
      <c r="H1091" s="204"/>
      <c r="I1091" s="204"/>
      <c r="J1091" s="204"/>
      <c r="K1091" s="205"/>
      <c r="L1091" s="205"/>
      <c r="M1091" s="205"/>
      <c r="N1091" s="205"/>
      <c r="O1091" s="205"/>
      <c r="P1091" s="205"/>
      <c r="Q1091" s="205"/>
      <c r="R1091" s="205"/>
    </row>
    <row r="1092" spans="1:18" x14ac:dyDescent="0.2">
      <c r="A1092" s="206"/>
      <c r="B1092" s="209"/>
      <c r="C1092" s="204"/>
      <c r="D1092" s="204"/>
      <c r="E1092" s="204"/>
      <c r="F1092" s="204"/>
      <c r="G1092" s="204"/>
      <c r="H1092" s="204"/>
      <c r="I1092" s="204"/>
      <c r="J1092" s="204"/>
      <c r="K1092" s="205"/>
      <c r="L1092" s="205"/>
      <c r="M1092" s="205"/>
      <c r="N1092" s="205"/>
      <c r="O1092" s="205"/>
      <c r="P1092" s="205"/>
      <c r="Q1092" s="205"/>
      <c r="R1092" s="205"/>
    </row>
    <row r="1093" spans="1:18" x14ac:dyDescent="0.2">
      <c r="A1093" s="206"/>
      <c r="B1093" s="209"/>
      <c r="C1093" s="204"/>
      <c r="D1093" s="204"/>
      <c r="E1093" s="204"/>
      <c r="F1093" s="204"/>
      <c r="G1093" s="204"/>
      <c r="H1093" s="204"/>
      <c r="I1093" s="204"/>
      <c r="J1093" s="204"/>
      <c r="K1093" s="205"/>
      <c r="L1093" s="205"/>
      <c r="M1093" s="205"/>
      <c r="N1093" s="205"/>
      <c r="O1093" s="205"/>
      <c r="P1093" s="205"/>
      <c r="Q1093" s="205"/>
      <c r="R1093" s="205"/>
    </row>
    <row r="1094" spans="1:18" x14ac:dyDescent="0.2">
      <c r="A1094" s="206"/>
      <c r="B1094" s="209"/>
      <c r="C1094" s="204"/>
      <c r="D1094" s="204"/>
      <c r="E1094" s="204"/>
      <c r="F1094" s="204"/>
      <c r="G1094" s="204"/>
      <c r="H1094" s="204"/>
      <c r="I1094" s="204"/>
      <c r="J1094" s="204"/>
      <c r="K1094" s="205"/>
      <c r="L1094" s="205"/>
      <c r="M1094" s="205"/>
      <c r="N1094" s="205"/>
      <c r="O1094" s="205"/>
      <c r="P1094" s="205"/>
      <c r="Q1094" s="205"/>
      <c r="R1094" s="205"/>
    </row>
    <row r="1095" spans="1:18" x14ac:dyDescent="0.2">
      <c r="A1095" s="206"/>
      <c r="B1095" s="209"/>
      <c r="C1095" s="204"/>
      <c r="D1095" s="204"/>
      <c r="E1095" s="204"/>
      <c r="F1095" s="204"/>
      <c r="G1095" s="204"/>
      <c r="H1095" s="204"/>
      <c r="I1095" s="204"/>
      <c r="J1095" s="204"/>
      <c r="K1095" s="205"/>
      <c r="L1095" s="205"/>
      <c r="M1095" s="205"/>
      <c r="N1095" s="205"/>
      <c r="O1095" s="205"/>
      <c r="P1095" s="205"/>
      <c r="Q1095" s="205"/>
      <c r="R1095" s="205"/>
    </row>
    <row r="1096" spans="1:18" x14ac:dyDescent="0.2">
      <c r="A1096" s="206"/>
      <c r="B1096" s="209"/>
      <c r="C1096" s="204"/>
      <c r="D1096" s="204"/>
      <c r="E1096" s="204"/>
      <c r="F1096" s="204"/>
      <c r="G1096" s="204"/>
      <c r="H1096" s="204"/>
      <c r="I1096" s="204"/>
      <c r="J1096" s="204"/>
      <c r="K1096" s="205"/>
      <c r="L1096" s="205"/>
      <c r="M1096" s="205"/>
      <c r="N1096" s="205"/>
      <c r="O1096" s="205"/>
      <c r="P1096" s="205"/>
      <c r="Q1096" s="205"/>
      <c r="R1096" s="205"/>
    </row>
    <row r="1097" spans="1:18" x14ac:dyDescent="0.2">
      <c r="A1097" s="206"/>
      <c r="B1097" s="209"/>
      <c r="C1097" s="204"/>
      <c r="D1097" s="204"/>
      <c r="E1097" s="204"/>
      <c r="F1097" s="204"/>
      <c r="G1097" s="204"/>
      <c r="H1097" s="204"/>
      <c r="I1097" s="204"/>
      <c r="J1097" s="204"/>
      <c r="K1097" s="205"/>
      <c r="L1097" s="205"/>
      <c r="M1097" s="205"/>
      <c r="N1097" s="205"/>
      <c r="O1097" s="205"/>
      <c r="P1097" s="205"/>
      <c r="Q1097" s="205"/>
      <c r="R1097" s="205"/>
    </row>
    <row r="1098" spans="1:18" x14ac:dyDescent="0.2">
      <c r="A1098" s="206"/>
      <c r="B1098" s="209"/>
      <c r="C1098" s="204"/>
      <c r="D1098" s="204"/>
      <c r="E1098" s="204"/>
      <c r="F1098" s="204"/>
      <c r="G1098" s="204"/>
      <c r="H1098" s="204"/>
      <c r="I1098" s="204"/>
      <c r="J1098" s="204"/>
      <c r="K1098" s="205"/>
      <c r="L1098" s="205"/>
      <c r="M1098" s="205"/>
      <c r="N1098" s="205"/>
      <c r="O1098" s="205"/>
      <c r="P1098" s="205"/>
      <c r="Q1098" s="205"/>
      <c r="R1098" s="205"/>
    </row>
    <row r="1099" spans="1:18" x14ac:dyDescent="0.2">
      <c r="A1099" s="206"/>
      <c r="B1099" s="209"/>
      <c r="C1099" s="204"/>
      <c r="D1099" s="204"/>
      <c r="E1099" s="204"/>
      <c r="F1099" s="204"/>
      <c r="G1099" s="204"/>
      <c r="H1099" s="204"/>
      <c r="I1099" s="204"/>
      <c r="J1099" s="204"/>
      <c r="K1099" s="205"/>
      <c r="L1099" s="205"/>
      <c r="M1099" s="205"/>
      <c r="N1099" s="205"/>
      <c r="O1099" s="205"/>
      <c r="P1099" s="205"/>
      <c r="Q1099" s="205"/>
      <c r="R1099" s="205"/>
    </row>
    <row r="1100" spans="1:18" x14ac:dyDescent="0.2">
      <c r="A1100" s="206"/>
      <c r="B1100" s="209"/>
      <c r="C1100" s="204"/>
      <c r="D1100" s="204"/>
      <c r="E1100" s="204"/>
      <c r="F1100" s="204"/>
      <c r="G1100" s="204"/>
      <c r="H1100" s="204"/>
      <c r="I1100" s="204"/>
      <c r="J1100" s="204"/>
      <c r="K1100" s="205"/>
      <c r="L1100" s="205"/>
      <c r="M1100" s="205"/>
      <c r="N1100" s="205"/>
      <c r="O1100" s="205"/>
      <c r="P1100" s="205"/>
      <c r="Q1100" s="205"/>
      <c r="R1100" s="205"/>
    </row>
    <row r="1101" spans="1:18" x14ac:dyDescent="0.2">
      <c r="A1101" s="206"/>
      <c r="B1101" s="209"/>
      <c r="C1101" s="204"/>
      <c r="D1101" s="204"/>
      <c r="E1101" s="204"/>
      <c r="F1101" s="204"/>
      <c r="G1101" s="204"/>
      <c r="H1101" s="204"/>
      <c r="I1101" s="204"/>
      <c r="J1101" s="204"/>
      <c r="K1101" s="205"/>
      <c r="L1101" s="205"/>
      <c r="M1101" s="205"/>
      <c r="N1101" s="205"/>
      <c r="O1101" s="205"/>
      <c r="P1101" s="205"/>
      <c r="Q1101" s="205"/>
      <c r="R1101" s="205"/>
    </row>
    <row r="1102" spans="1:18" x14ac:dyDescent="0.2">
      <c r="A1102" s="206"/>
      <c r="B1102" s="209"/>
      <c r="C1102" s="204"/>
      <c r="D1102" s="204"/>
      <c r="E1102" s="204"/>
      <c r="F1102" s="204"/>
      <c r="G1102" s="204"/>
      <c r="H1102" s="204"/>
      <c r="I1102" s="204"/>
      <c r="J1102" s="204"/>
      <c r="K1102" s="205"/>
      <c r="L1102" s="205"/>
      <c r="M1102" s="205"/>
      <c r="N1102" s="205"/>
      <c r="O1102" s="205"/>
      <c r="P1102" s="205"/>
      <c r="Q1102" s="205"/>
      <c r="R1102" s="205"/>
    </row>
    <row r="1103" spans="1:18" x14ac:dyDescent="0.2">
      <c r="A1103" s="206"/>
      <c r="B1103" s="209"/>
      <c r="C1103" s="204"/>
      <c r="D1103" s="204"/>
      <c r="E1103" s="204"/>
      <c r="F1103" s="204"/>
      <c r="G1103" s="204"/>
      <c r="H1103" s="204"/>
      <c r="I1103" s="204"/>
      <c r="J1103" s="204"/>
      <c r="K1103" s="205"/>
      <c r="L1103" s="205"/>
      <c r="M1103" s="205"/>
      <c r="N1103" s="205"/>
      <c r="O1103" s="205"/>
      <c r="P1103" s="205"/>
      <c r="Q1103" s="205"/>
      <c r="R1103" s="205"/>
    </row>
    <row r="1104" spans="1:18" x14ac:dyDescent="0.2">
      <c r="A1104" s="206"/>
      <c r="B1104" s="209"/>
      <c r="C1104" s="204"/>
      <c r="D1104" s="204"/>
      <c r="E1104" s="204"/>
      <c r="F1104" s="204"/>
      <c r="G1104" s="204"/>
      <c r="H1104" s="204"/>
      <c r="I1104" s="204"/>
      <c r="J1104" s="204"/>
      <c r="K1104" s="205"/>
      <c r="L1104" s="205"/>
      <c r="M1104" s="205"/>
      <c r="N1104" s="205"/>
      <c r="O1104" s="205"/>
      <c r="P1104" s="205"/>
      <c r="Q1104" s="205"/>
      <c r="R1104" s="205"/>
    </row>
    <row r="1105" spans="1:18" x14ac:dyDescent="0.2">
      <c r="A1105" s="206"/>
      <c r="B1105" s="209"/>
      <c r="C1105" s="204"/>
      <c r="D1105" s="204"/>
      <c r="E1105" s="204"/>
      <c r="F1105" s="204"/>
      <c r="G1105" s="204"/>
      <c r="H1105" s="204"/>
      <c r="I1105" s="204"/>
      <c r="J1105" s="204"/>
      <c r="K1105" s="205"/>
      <c r="L1105" s="205"/>
      <c r="M1105" s="205"/>
      <c r="N1105" s="205"/>
      <c r="O1105" s="205"/>
      <c r="P1105" s="205"/>
      <c r="Q1105" s="205"/>
      <c r="R1105" s="205"/>
    </row>
    <row r="1106" spans="1:18" x14ac:dyDescent="0.2">
      <c r="A1106" s="206"/>
      <c r="B1106" s="209"/>
      <c r="C1106" s="204"/>
      <c r="D1106" s="204"/>
      <c r="E1106" s="204"/>
      <c r="F1106" s="204"/>
      <c r="G1106" s="204"/>
      <c r="H1106" s="204"/>
      <c r="I1106" s="204"/>
      <c r="J1106" s="204"/>
      <c r="K1106" s="205"/>
      <c r="L1106" s="205"/>
      <c r="M1106" s="205"/>
      <c r="N1106" s="205"/>
      <c r="O1106" s="205"/>
      <c r="P1106" s="205"/>
      <c r="Q1106" s="205"/>
      <c r="R1106" s="205"/>
    </row>
    <row r="1107" spans="1:18" x14ac:dyDescent="0.2">
      <c r="A1107" s="206"/>
      <c r="B1107" s="209"/>
      <c r="C1107" s="204"/>
      <c r="D1107" s="204"/>
      <c r="E1107" s="204"/>
      <c r="F1107" s="204"/>
      <c r="G1107" s="204"/>
      <c r="H1107" s="204"/>
      <c r="I1107" s="204"/>
      <c r="J1107" s="204"/>
      <c r="K1107" s="205"/>
      <c r="L1107" s="205"/>
      <c r="M1107" s="205"/>
      <c r="N1107" s="205"/>
      <c r="O1107" s="205"/>
      <c r="P1107" s="205"/>
      <c r="Q1107" s="205"/>
      <c r="R1107" s="205"/>
    </row>
    <row r="1108" spans="1:18" x14ac:dyDescent="0.2">
      <c r="A1108" s="206"/>
      <c r="B1108" s="209"/>
      <c r="C1108" s="204"/>
      <c r="D1108" s="204"/>
      <c r="E1108" s="204"/>
      <c r="F1108" s="204"/>
      <c r="G1108" s="204"/>
      <c r="H1108" s="204"/>
      <c r="I1108" s="204"/>
      <c r="J1108" s="204"/>
      <c r="K1108" s="205"/>
      <c r="L1108" s="205"/>
      <c r="M1108" s="205"/>
      <c r="N1108" s="205"/>
      <c r="O1108" s="205"/>
      <c r="P1108" s="205"/>
      <c r="Q1108" s="205"/>
      <c r="R1108" s="205"/>
    </row>
    <row r="1109" spans="1:18" x14ac:dyDescent="0.2">
      <c r="A1109" s="206"/>
      <c r="B1109" s="209"/>
      <c r="C1109" s="204"/>
      <c r="D1109" s="204"/>
      <c r="E1109" s="204"/>
      <c r="F1109" s="204"/>
      <c r="G1109" s="204"/>
      <c r="H1109" s="204"/>
      <c r="I1109" s="204"/>
      <c r="J1109" s="204"/>
      <c r="K1109" s="205"/>
      <c r="L1109" s="205"/>
      <c r="M1109" s="205"/>
      <c r="N1109" s="205"/>
      <c r="O1109" s="205"/>
      <c r="P1109" s="205"/>
      <c r="Q1109" s="205"/>
      <c r="R1109" s="205"/>
    </row>
    <row r="1110" spans="1:18" x14ac:dyDescent="0.2">
      <c r="A1110" s="206"/>
      <c r="B1110" s="209"/>
      <c r="C1110" s="204"/>
      <c r="D1110" s="204"/>
      <c r="E1110" s="204"/>
      <c r="F1110" s="204"/>
      <c r="G1110" s="204"/>
      <c r="H1110" s="204"/>
      <c r="I1110" s="204"/>
      <c r="J1110" s="204"/>
      <c r="K1110" s="205"/>
      <c r="L1110" s="205"/>
      <c r="M1110" s="205"/>
      <c r="N1110" s="205"/>
      <c r="O1110" s="205"/>
      <c r="P1110" s="205"/>
      <c r="Q1110" s="205"/>
      <c r="R1110" s="205"/>
    </row>
    <row r="1111" spans="1:18" x14ac:dyDescent="0.2">
      <c r="A1111" s="206"/>
      <c r="B1111" s="209"/>
      <c r="C1111" s="204"/>
      <c r="D1111" s="204"/>
      <c r="E1111" s="204"/>
      <c r="F1111" s="204"/>
      <c r="G1111" s="204"/>
      <c r="H1111" s="204"/>
      <c r="I1111" s="204"/>
      <c r="J1111" s="204"/>
      <c r="K1111" s="205"/>
      <c r="L1111" s="205"/>
      <c r="M1111" s="205"/>
      <c r="N1111" s="205"/>
      <c r="O1111" s="205"/>
      <c r="P1111" s="205"/>
      <c r="Q1111" s="205"/>
      <c r="R1111" s="205"/>
    </row>
    <row r="1112" spans="1:18" x14ac:dyDescent="0.2">
      <c r="A1112" s="206"/>
      <c r="B1112" s="209"/>
      <c r="C1112" s="204"/>
      <c r="D1112" s="204"/>
      <c r="E1112" s="204"/>
      <c r="F1112" s="204"/>
      <c r="G1112" s="204"/>
      <c r="H1112" s="204"/>
      <c r="I1112" s="204"/>
      <c r="J1112" s="204"/>
      <c r="K1112" s="205"/>
      <c r="L1112" s="205"/>
      <c r="M1112" s="205"/>
      <c r="N1112" s="205"/>
      <c r="O1112" s="205"/>
      <c r="P1112" s="205"/>
      <c r="Q1112" s="205"/>
      <c r="R1112" s="205"/>
    </row>
    <row r="1113" spans="1:18" x14ac:dyDescent="0.2">
      <c r="A1113" s="206"/>
      <c r="B1113" s="209"/>
      <c r="C1113" s="204"/>
      <c r="D1113" s="204"/>
      <c r="E1113" s="204"/>
      <c r="F1113" s="204"/>
      <c r="G1113" s="204"/>
      <c r="H1113" s="204"/>
      <c r="I1113" s="204"/>
      <c r="J1113" s="204"/>
      <c r="K1113" s="205"/>
      <c r="L1113" s="205"/>
      <c r="M1113" s="205"/>
      <c r="N1113" s="205"/>
      <c r="O1113" s="205"/>
      <c r="P1113" s="205"/>
      <c r="Q1113" s="205"/>
      <c r="R1113" s="205"/>
    </row>
    <row r="1114" spans="1:18" x14ac:dyDescent="0.2">
      <c r="A1114" s="206"/>
      <c r="B1114" s="209"/>
      <c r="C1114" s="204"/>
      <c r="D1114" s="204"/>
      <c r="E1114" s="204"/>
      <c r="F1114" s="204"/>
      <c r="G1114" s="204"/>
      <c r="H1114" s="204"/>
      <c r="I1114" s="204"/>
      <c r="J1114" s="204"/>
      <c r="K1114" s="205"/>
      <c r="L1114" s="205"/>
      <c r="M1114" s="205"/>
      <c r="N1114" s="205"/>
      <c r="O1114" s="205"/>
      <c r="P1114" s="205"/>
      <c r="Q1114" s="205"/>
      <c r="R1114" s="205"/>
    </row>
    <row r="1115" spans="1:18" x14ac:dyDescent="0.2">
      <c r="A1115" s="206"/>
      <c r="B1115" s="209"/>
      <c r="C1115" s="204"/>
      <c r="D1115" s="204"/>
      <c r="E1115" s="204"/>
      <c r="F1115" s="204"/>
      <c r="G1115" s="204"/>
      <c r="H1115" s="204"/>
      <c r="I1115" s="204"/>
      <c r="J1115" s="204"/>
      <c r="K1115" s="205"/>
      <c r="L1115" s="205"/>
      <c r="M1115" s="205"/>
      <c r="N1115" s="205"/>
      <c r="O1115" s="205"/>
      <c r="P1115" s="205"/>
      <c r="Q1115" s="205"/>
      <c r="R1115" s="205"/>
    </row>
    <row r="1116" spans="1:18" x14ac:dyDescent="0.2">
      <c r="A1116" s="206"/>
      <c r="B1116" s="209"/>
      <c r="C1116" s="204"/>
      <c r="D1116" s="204"/>
      <c r="E1116" s="204"/>
      <c r="F1116" s="204"/>
      <c r="G1116" s="204"/>
      <c r="H1116" s="204"/>
      <c r="I1116" s="204"/>
      <c r="J1116" s="204"/>
      <c r="K1116" s="205"/>
      <c r="L1116" s="205"/>
      <c r="M1116" s="205"/>
      <c r="N1116" s="205"/>
      <c r="O1116" s="205"/>
      <c r="P1116" s="205"/>
      <c r="Q1116" s="205"/>
      <c r="R1116" s="205"/>
    </row>
    <row r="1117" spans="1:18" x14ac:dyDescent="0.2">
      <c r="A1117" s="206"/>
      <c r="B1117" s="209"/>
      <c r="C1117" s="204"/>
      <c r="D1117" s="204"/>
      <c r="E1117" s="204"/>
      <c r="F1117" s="204"/>
      <c r="G1117" s="204"/>
      <c r="H1117" s="204"/>
      <c r="I1117" s="204"/>
      <c r="J1117" s="204"/>
      <c r="K1117" s="205"/>
      <c r="L1117" s="205"/>
      <c r="M1117" s="205"/>
      <c r="N1117" s="205"/>
      <c r="O1117" s="205"/>
      <c r="P1117" s="205"/>
      <c r="Q1117" s="205"/>
      <c r="R1117" s="205"/>
    </row>
    <row r="1118" spans="1:18" x14ac:dyDescent="0.2">
      <c r="A1118" s="206"/>
      <c r="B1118" s="209"/>
      <c r="C1118" s="204"/>
      <c r="D1118" s="204"/>
      <c r="E1118" s="204"/>
      <c r="F1118" s="204"/>
      <c r="G1118" s="204"/>
      <c r="H1118" s="204"/>
      <c r="I1118" s="204"/>
      <c r="J1118" s="204"/>
      <c r="K1118" s="205"/>
      <c r="L1118" s="205"/>
      <c r="M1118" s="205"/>
      <c r="N1118" s="205"/>
      <c r="O1118" s="205"/>
      <c r="P1118" s="205"/>
      <c r="Q1118" s="205"/>
      <c r="R1118" s="205"/>
    </row>
    <row r="1119" spans="1:18" x14ac:dyDescent="0.2">
      <c r="A1119" s="206"/>
      <c r="B1119" s="209"/>
      <c r="C1119" s="204"/>
      <c r="D1119" s="204"/>
      <c r="E1119" s="204"/>
      <c r="F1119" s="204"/>
      <c r="G1119" s="204"/>
      <c r="H1119" s="204"/>
      <c r="I1119" s="204"/>
      <c r="J1119" s="204"/>
      <c r="K1119" s="205"/>
      <c r="L1119" s="205"/>
      <c r="M1119" s="205"/>
      <c r="N1119" s="205"/>
      <c r="O1119" s="205"/>
      <c r="P1119" s="205"/>
      <c r="Q1119" s="205"/>
      <c r="R1119" s="205"/>
    </row>
    <row r="1120" spans="1:18" x14ac:dyDescent="0.2">
      <c r="A1120" s="206"/>
      <c r="B1120" s="209"/>
      <c r="C1120" s="204"/>
      <c r="D1120" s="204"/>
      <c r="E1120" s="204"/>
      <c r="F1120" s="204"/>
      <c r="G1120" s="204"/>
      <c r="H1120" s="204"/>
      <c r="I1120" s="204"/>
      <c r="J1120" s="204"/>
      <c r="K1120" s="205"/>
      <c r="L1120" s="205"/>
      <c r="M1120" s="205"/>
      <c r="N1120" s="205"/>
      <c r="O1120" s="205"/>
      <c r="P1120" s="205"/>
      <c r="Q1120" s="205"/>
      <c r="R1120" s="205"/>
    </row>
    <row r="1121" spans="1:18" x14ac:dyDescent="0.2">
      <c r="A1121" s="206"/>
      <c r="B1121" s="209"/>
      <c r="C1121" s="204"/>
      <c r="D1121" s="204"/>
      <c r="E1121" s="204"/>
      <c r="F1121" s="204"/>
      <c r="G1121" s="204"/>
      <c r="H1121" s="204"/>
      <c r="I1121" s="204"/>
      <c r="J1121" s="204"/>
      <c r="K1121" s="205"/>
      <c r="L1121" s="205"/>
      <c r="M1121" s="205"/>
      <c r="N1121" s="205"/>
      <c r="O1121" s="205"/>
      <c r="P1121" s="205"/>
      <c r="Q1121" s="205"/>
      <c r="R1121" s="205"/>
    </row>
    <row r="1122" spans="1:18" x14ac:dyDescent="0.2">
      <c r="A1122" s="206"/>
      <c r="B1122" s="209"/>
      <c r="C1122" s="204"/>
      <c r="D1122" s="204"/>
      <c r="E1122" s="204"/>
      <c r="F1122" s="204"/>
      <c r="G1122" s="204"/>
      <c r="H1122" s="204"/>
      <c r="I1122" s="204"/>
      <c r="J1122" s="204"/>
      <c r="K1122" s="205"/>
      <c r="L1122" s="205"/>
      <c r="M1122" s="205"/>
      <c r="N1122" s="205"/>
      <c r="O1122" s="205"/>
      <c r="P1122" s="205"/>
      <c r="Q1122" s="205"/>
      <c r="R1122" s="205"/>
    </row>
    <row r="1123" spans="1:18" x14ac:dyDescent="0.2">
      <c r="A1123" s="206"/>
      <c r="B1123" s="209"/>
      <c r="C1123" s="204"/>
      <c r="D1123" s="204"/>
      <c r="E1123" s="204"/>
      <c r="F1123" s="204"/>
      <c r="G1123" s="204"/>
      <c r="H1123" s="204"/>
      <c r="I1123" s="204"/>
      <c r="J1123" s="204"/>
      <c r="K1123" s="205"/>
      <c r="L1123" s="205"/>
      <c r="M1123" s="205"/>
      <c r="N1123" s="205"/>
      <c r="O1123" s="205"/>
      <c r="P1123" s="205"/>
      <c r="Q1123" s="205"/>
      <c r="R1123" s="205"/>
    </row>
    <row r="1124" spans="1:18" x14ac:dyDescent="0.2">
      <c r="A1124" s="206"/>
      <c r="B1124" s="209"/>
      <c r="C1124" s="204"/>
      <c r="D1124" s="204"/>
      <c r="E1124" s="204"/>
      <c r="F1124" s="204"/>
      <c r="G1124" s="204"/>
      <c r="H1124" s="204"/>
      <c r="I1124" s="204"/>
      <c r="J1124" s="204"/>
      <c r="K1124" s="205"/>
      <c r="L1124" s="205"/>
      <c r="M1124" s="205"/>
      <c r="N1124" s="205"/>
      <c r="O1124" s="205"/>
      <c r="P1124" s="205"/>
      <c r="Q1124" s="205"/>
      <c r="R1124" s="205"/>
    </row>
    <row r="1125" spans="1:18" x14ac:dyDescent="0.2">
      <c r="A1125" s="206"/>
      <c r="B1125" s="209"/>
      <c r="C1125" s="204"/>
      <c r="D1125" s="204"/>
      <c r="E1125" s="204"/>
      <c r="F1125" s="204"/>
      <c r="G1125" s="204"/>
      <c r="H1125" s="204"/>
      <c r="I1125" s="204"/>
      <c r="J1125" s="204"/>
      <c r="K1125" s="205"/>
      <c r="L1125" s="205"/>
      <c r="M1125" s="205"/>
      <c r="N1125" s="205"/>
      <c r="O1125" s="205"/>
      <c r="P1125" s="205"/>
      <c r="Q1125" s="205"/>
      <c r="R1125" s="205"/>
    </row>
    <row r="1126" spans="1:18" x14ac:dyDescent="0.2">
      <c r="A1126" s="206"/>
      <c r="B1126" s="209"/>
      <c r="C1126" s="204"/>
      <c r="D1126" s="204"/>
      <c r="E1126" s="204"/>
      <c r="F1126" s="204"/>
      <c r="G1126" s="204"/>
      <c r="H1126" s="204"/>
      <c r="I1126" s="204"/>
      <c r="J1126" s="204"/>
      <c r="K1126" s="205"/>
      <c r="L1126" s="205"/>
      <c r="M1126" s="205"/>
      <c r="N1126" s="205"/>
      <c r="O1126" s="205"/>
      <c r="P1126" s="205"/>
      <c r="Q1126" s="205"/>
      <c r="R1126" s="205"/>
    </row>
    <row r="1127" spans="1:18" x14ac:dyDescent="0.2">
      <c r="A1127" s="206"/>
      <c r="B1127" s="209"/>
      <c r="C1127" s="204"/>
      <c r="D1127" s="204"/>
      <c r="E1127" s="204"/>
      <c r="F1127" s="204"/>
      <c r="G1127" s="204"/>
      <c r="H1127" s="204"/>
      <c r="I1127" s="204"/>
      <c r="J1127" s="204"/>
      <c r="K1127" s="205"/>
      <c r="L1127" s="205"/>
      <c r="M1127" s="205"/>
      <c r="N1127" s="205"/>
      <c r="O1127" s="205"/>
      <c r="P1127" s="205"/>
      <c r="Q1127" s="205"/>
      <c r="R1127" s="205"/>
    </row>
    <row r="1128" spans="1:18" x14ac:dyDescent="0.2">
      <c r="A1128" s="206"/>
      <c r="B1128" s="209"/>
      <c r="C1128" s="204"/>
      <c r="D1128" s="204"/>
      <c r="E1128" s="204"/>
      <c r="F1128" s="204"/>
      <c r="G1128" s="204"/>
      <c r="H1128" s="204"/>
      <c r="I1128" s="204"/>
      <c r="J1128" s="204"/>
      <c r="K1128" s="205"/>
      <c r="L1128" s="205"/>
      <c r="M1128" s="205"/>
      <c r="N1128" s="205"/>
      <c r="O1128" s="205"/>
      <c r="P1128" s="205"/>
      <c r="Q1128" s="205"/>
      <c r="R1128" s="205"/>
    </row>
    <row r="1129" spans="1:18" x14ac:dyDescent="0.2">
      <c r="A1129" s="206"/>
      <c r="B1129" s="209"/>
      <c r="C1129" s="204"/>
      <c r="D1129" s="204"/>
      <c r="E1129" s="204"/>
      <c r="F1129" s="204"/>
      <c r="G1129" s="204"/>
      <c r="H1129" s="204"/>
      <c r="I1129" s="204"/>
      <c r="J1129" s="204"/>
      <c r="K1129" s="205"/>
      <c r="L1129" s="205"/>
      <c r="M1129" s="205"/>
      <c r="N1129" s="205"/>
      <c r="O1129" s="205"/>
      <c r="P1129" s="205"/>
      <c r="Q1129" s="205"/>
      <c r="R1129" s="205"/>
    </row>
    <row r="1130" spans="1:18" x14ac:dyDescent="0.2">
      <c r="A1130" s="206"/>
      <c r="B1130" s="209"/>
      <c r="C1130" s="204"/>
      <c r="D1130" s="204"/>
      <c r="E1130" s="204"/>
      <c r="F1130" s="204"/>
      <c r="G1130" s="204"/>
      <c r="H1130" s="204"/>
      <c r="I1130" s="204"/>
      <c r="J1130" s="204"/>
      <c r="K1130" s="205"/>
      <c r="L1130" s="205"/>
      <c r="M1130" s="205"/>
      <c r="N1130" s="205"/>
      <c r="O1130" s="205"/>
      <c r="P1130" s="205"/>
      <c r="Q1130" s="205"/>
      <c r="R1130" s="205"/>
    </row>
    <row r="1131" spans="1:18" x14ac:dyDescent="0.2">
      <c r="A1131" s="206"/>
      <c r="B1131" s="209"/>
      <c r="C1131" s="204"/>
      <c r="D1131" s="204"/>
      <c r="E1131" s="204"/>
      <c r="F1131" s="204"/>
      <c r="G1131" s="204"/>
      <c r="H1131" s="204"/>
      <c r="I1131" s="204"/>
      <c r="J1131" s="204"/>
      <c r="K1131" s="205"/>
      <c r="L1131" s="205"/>
      <c r="M1131" s="205"/>
      <c r="N1131" s="205"/>
      <c r="O1131" s="205"/>
      <c r="P1131" s="205"/>
      <c r="Q1131" s="205"/>
      <c r="R1131" s="205"/>
    </row>
    <row r="1132" spans="1:18" x14ac:dyDescent="0.2">
      <c r="A1132" s="206"/>
      <c r="B1132" s="209"/>
      <c r="C1132" s="204"/>
      <c r="D1132" s="204"/>
      <c r="E1132" s="204"/>
      <c r="F1132" s="204"/>
      <c r="G1132" s="204"/>
      <c r="H1132" s="204"/>
      <c r="I1132" s="204"/>
      <c r="J1132" s="204"/>
      <c r="K1132" s="205"/>
      <c r="L1132" s="205"/>
      <c r="M1132" s="205"/>
      <c r="N1132" s="205"/>
      <c r="O1132" s="205"/>
      <c r="P1132" s="205"/>
      <c r="Q1132" s="205"/>
      <c r="R1132" s="205"/>
    </row>
    <row r="1133" spans="1:18" x14ac:dyDescent="0.2">
      <c r="A1133" s="206"/>
      <c r="B1133" s="209"/>
      <c r="C1133" s="204"/>
      <c r="D1133" s="204"/>
      <c r="E1133" s="204"/>
      <c r="F1133" s="204"/>
      <c r="G1133" s="204"/>
      <c r="H1133" s="204"/>
      <c r="I1133" s="204"/>
      <c r="J1133" s="204"/>
      <c r="K1133" s="205"/>
      <c r="L1133" s="205"/>
      <c r="M1133" s="205"/>
      <c r="N1133" s="205"/>
      <c r="O1133" s="205"/>
      <c r="P1133" s="205"/>
      <c r="Q1133" s="205"/>
      <c r="R1133" s="205"/>
    </row>
    <row r="1134" spans="1:18" x14ac:dyDescent="0.2">
      <c r="A1134" s="206"/>
      <c r="B1134" s="209"/>
      <c r="C1134" s="204"/>
      <c r="D1134" s="204"/>
      <c r="E1134" s="204"/>
      <c r="F1134" s="204"/>
      <c r="G1134" s="204"/>
      <c r="H1134" s="204"/>
      <c r="I1134" s="204"/>
      <c r="J1134" s="204"/>
      <c r="K1134" s="205"/>
      <c r="L1134" s="205"/>
      <c r="M1134" s="205"/>
      <c r="N1134" s="205"/>
      <c r="O1134" s="205"/>
      <c r="P1134" s="205"/>
      <c r="Q1134" s="205"/>
      <c r="R1134" s="205"/>
    </row>
    <row r="1135" spans="1:18" x14ac:dyDescent="0.2">
      <c r="A1135" s="206"/>
      <c r="B1135" s="209"/>
      <c r="C1135" s="204"/>
      <c r="D1135" s="204"/>
      <c r="E1135" s="204"/>
      <c r="F1135" s="204"/>
      <c r="G1135" s="204"/>
      <c r="H1135" s="204"/>
      <c r="I1135" s="204"/>
      <c r="J1135" s="204"/>
      <c r="K1135" s="205"/>
      <c r="L1135" s="205"/>
      <c r="M1135" s="205"/>
      <c r="N1135" s="205"/>
      <c r="O1135" s="205"/>
      <c r="P1135" s="205"/>
      <c r="Q1135" s="205"/>
      <c r="R1135" s="205"/>
    </row>
    <row r="1136" spans="1:18" x14ac:dyDescent="0.2">
      <c r="A1136" s="206"/>
      <c r="B1136" s="209"/>
      <c r="C1136" s="204"/>
      <c r="D1136" s="204"/>
      <c r="E1136" s="204"/>
      <c r="F1136" s="204"/>
      <c r="G1136" s="204"/>
      <c r="H1136" s="204"/>
      <c r="I1136" s="204"/>
      <c r="J1136" s="204"/>
      <c r="K1136" s="205"/>
      <c r="L1136" s="205"/>
      <c r="M1136" s="205"/>
      <c r="N1136" s="205"/>
      <c r="O1136" s="205"/>
      <c r="P1136" s="205"/>
      <c r="Q1136" s="205"/>
      <c r="R1136" s="205"/>
    </row>
    <row r="1137" spans="1:18" x14ac:dyDescent="0.2">
      <c r="A1137" s="206"/>
      <c r="B1137" s="209"/>
      <c r="C1137" s="204"/>
      <c r="D1137" s="204"/>
      <c r="E1137" s="204"/>
      <c r="F1137" s="204"/>
      <c r="G1137" s="204"/>
      <c r="H1137" s="204"/>
      <c r="I1137" s="204"/>
      <c r="J1137" s="204"/>
      <c r="K1137" s="205"/>
      <c r="L1137" s="205"/>
      <c r="M1137" s="205"/>
      <c r="N1137" s="205"/>
      <c r="O1137" s="205"/>
      <c r="P1137" s="205"/>
      <c r="Q1137" s="205"/>
      <c r="R1137" s="205"/>
    </row>
    <row r="1138" spans="1:18" x14ac:dyDescent="0.2">
      <c r="A1138" s="206"/>
      <c r="B1138" s="209"/>
      <c r="C1138" s="204"/>
      <c r="D1138" s="204"/>
      <c r="E1138" s="204"/>
      <c r="F1138" s="204"/>
      <c r="G1138" s="204"/>
      <c r="H1138" s="204"/>
      <c r="I1138" s="204"/>
      <c r="J1138" s="204"/>
      <c r="K1138" s="205"/>
      <c r="L1138" s="205"/>
      <c r="M1138" s="205"/>
      <c r="N1138" s="205"/>
      <c r="O1138" s="205"/>
      <c r="P1138" s="205"/>
      <c r="Q1138" s="205"/>
      <c r="R1138" s="205"/>
    </row>
    <row r="1139" spans="1:18" x14ac:dyDescent="0.2">
      <c r="A1139" s="206"/>
      <c r="B1139" s="209"/>
      <c r="C1139" s="204"/>
      <c r="D1139" s="204"/>
      <c r="E1139" s="204"/>
      <c r="F1139" s="204"/>
      <c r="G1139" s="204"/>
      <c r="H1139" s="204"/>
      <c r="I1139" s="204"/>
      <c r="J1139" s="204"/>
      <c r="K1139" s="205"/>
      <c r="L1139" s="205"/>
      <c r="M1139" s="205"/>
      <c r="N1139" s="205"/>
      <c r="O1139" s="205"/>
      <c r="P1139" s="205"/>
      <c r="Q1139" s="205"/>
      <c r="R1139" s="205"/>
    </row>
    <row r="1140" spans="1:18" x14ac:dyDescent="0.2">
      <c r="A1140" s="206"/>
      <c r="B1140" s="209"/>
      <c r="C1140" s="204"/>
      <c r="D1140" s="204"/>
      <c r="E1140" s="204"/>
      <c r="F1140" s="204"/>
      <c r="G1140" s="204"/>
      <c r="H1140" s="204"/>
      <c r="I1140" s="204"/>
      <c r="J1140" s="204"/>
      <c r="K1140" s="205"/>
      <c r="L1140" s="205"/>
      <c r="M1140" s="205"/>
      <c r="N1140" s="205"/>
      <c r="O1140" s="205"/>
      <c r="P1140" s="205"/>
      <c r="Q1140" s="205"/>
      <c r="R1140" s="205"/>
    </row>
    <row r="1141" spans="1:18" x14ac:dyDescent="0.2">
      <c r="A1141" s="206"/>
      <c r="B1141" s="209"/>
      <c r="C1141" s="204"/>
      <c r="D1141" s="204"/>
      <c r="E1141" s="204"/>
      <c r="F1141" s="204"/>
      <c r="G1141" s="204"/>
      <c r="H1141" s="204"/>
      <c r="I1141" s="204"/>
      <c r="J1141" s="204"/>
      <c r="K1141" s="205"/>
      <c r="L1141" s="205"/>
      <c r="M1141" s="205"/>
      <c r="N1141" s="205"/>
      <c r="O1141" s="205"/>
      <c r="P1141" s="205"/>
      <c r="Q1141" s="205"/>
      <c r="R1141" s="205"/>
    </row>
    <row r="1142" spans="1:18" x14ac:dyDescent="0.2">
      <c r="A1142" s="206"/>
      <c r="B1142" s="209"/>
      <c r="C1142" s="204"/>
      <c r="D1142" s="204"/>
      <c r="E1142" s="204"/>
      <c r="F1142" s="204"/>
      <c r="G1142" s="204"/>
      <c r="H1142" s="204"/>
      <c r="I1142" s="204"/>
      <c r="J1142" s="204"/>
      <c r="K1142" s="205"/>
      <c r="L1142" s="205"/>
      <c r="M1142" s="205"/>
      <c r="N1142" s="205"/>
      <c r="O1142" s="205"/>
      <c r="P1142" s="205"/>
      <c r="Q1142" s="205"/>
      <c r="R1142" s="205"/>
    </row>
    <row r="1143" spans="1:18" x14ac:dyDescent="0.2">
      <c r="A1143" s="206"/>
      <c r="B1143" s="209"/>
      <c r="C1143" s="204"/>
      <c r="D1143" s="204"/>
      <c r="E1143" s="204"/>
      <c r="F1143" s="204"/>
      <c r="G1143" s="204"/>
      <c r="H1143" s="204"/>
      <c r="I1143" s="204"/>
      <c r="J1143" s="204"/>
      <c r="K1143" s="205"/>
      <c r="L1143" s="205"/>
      <c r="M1143" s="205"/>
      <c r="N1143" s="205"/>
      <c r="O1143" s="205"/>
      <c r="P1143" s="205"/>
      <c r="Q1143" s="205"/>
      <c r="R1143" s="205"/>
    </row>
    <row r="1144" spans="1:18" x14ac:dyDescent="0.2">
      <c r="A1144" s="206"/>
      <c r="B1144" s="209"/>
      <c r="C1144" s="204"/>
      <c r="D1144" s="204"/>
      <c r="E1144" s="204"/>
      <c r="F1144" s="204"/>
      <c r="G1144" s="204"/>
      <c r="H1144" s="204"/>
      <c r="I1144" s="204"/>
      <c r="J1144" s="204"/>
      <c r="K1144" s="205"/>
      <c r="L1144" s="205"/>
      <c r="M1144" s="205"/>
      <c r="N1144" s="205"/>
      <c r="O1144" s="205"/>
      <c r="P1144" s="205"/>
      <c r="Q1144" s="205"/>
      <c r="R1144" s="205"/>
    </row>
    <row r="1145" spans="1:18" x14ac:dyDescent="0.2">
      <c r="A1145" s="206"/>
      <c r="B1145" s="209"/>
      <c r="C1145" s="204"/>
      <c r="D1145" s="204"/>
      <c r="E1145" s="204"/>
      <c r="F1145" s="204"/>
      <c r="G1145" s="204"/>
      <c r="H1145" s="204"/>
      <c r="I1145" s="204"/>
      <c r="J1145" s="204"/>
      <c r="K1145" s="205"/>
      <c r="L1145" s="205"/>
      <c r="M1145" s="205"/>
      <c r="N1145" s="205"/>
      <c r="O1145" s="205"/>
      <c r="P1145" s="205"/>
      <c r="Q1145" s="205"/>
      <c r="R1145" s="205"/>
    </row>
    <row r="1146" spans="1:18" x14ac:dyDescent="0.2">
      <c r="A1146" s="206"/>
      <c r="B1146" s="209"/>
      <c r="C1146" s="204"/>
      <c r="D1146" s="204"/>
      <c r="E1146" s="204"/>
      <c r="F1146" s="204"/>
      <c r="G1146" s="204"/>
      <c r="H1146" s="204"/>
      <c r="I1146" s="204"/>
      <c r="J1146" s="204"/>
      <c r="K1146" s="205"/>
      <c r="L1146" s="205"/>
      <c r="M1146" s="205"/>
      <c r="N1146" s="205"/>
      <c r="O1146" s="205"/>
      <c r="P1146" s="205"/>
      <c r="Q1146" s="205"/>
      <c r="R1146" s="205"/>
    </row>
    <row r="1147" spans="1:18" x14ac:dyDescent="0.2">
      <c r="A1147" s="206"/>
      <c r="B1147" s="209"/>
      <c r="C1147" s="204"/>
      <c r="D1147" s="204"/>
      <c r="E1147" s="204"/>
      <c r="F1147" s="204"/>
      <c r="G1147" s="204"/>
      <c r="H1147" s="204"/>
      <c r="I1147" s="204"/>
      <c r="J1147" s="204"/>
      <c r="K1147" s="205"/>
      <c r="L1147" s="205"/>
      <c r="M1147" s="205"/>
      <c r="N1147" s="205"/>
      <c r="O1147" s="205"/>
      <c r="P1147" s="205"/>
      <c r="Q1147" s="205"/>
      <c r="R1147" s="205"/>
    </row>
    <row r="1148" spans="1:18" x14ac:dyDescent="0.2">
      <c r="A1148" s="206"/>
      <c r="B1148" s="209"/>
      <c r="C1148" s="204"/>
      <c r="D1148" s="204"/>
      <c r="E1148" s="204"/>
      <c r="F1148" s="204"/>
      <c r="G1148" s="204"/>
      <c r="H1148" s="204"/>
      <c r="I1148" s="204"/>
      <c r="J1148" s="204"/>
      <c r="K1148" s="205"/>
      <c r="L1148" s="205"/>
      <c r="M1148" s="205"/>
      <c r="N1148" s="205"/>
      <c r="O1148" s="205"/>
      <c r="P1148" s="205"/>
      <c r="Q1148" s="205"/>
      <c r="R1148" s="205"/>
    </row>
    <row r="1149" spans="1:18" x14ac:dyDescent="0.2">
      <c r="A1149" s="206"/>
      <c r="B1149" s="209"/>
      <c r="C1149" s="204"/>
      <c r="D1149" s="204"/>
      <c r="E1149" s="204"/>
      <c r="F1149" s="204"/>
      <c r="G1149" s="204"/>
      <c r="H1149" s="204"/>
      <c r="I1149" s="204"/>
      <c r="J1149" s="204"/>
      <c r="K1149" s="205"/>
      <c r="L1149" s="205"/>
      <c r="M1149" s="205"/>
      <c r="N1149" s="205"/>
      <c r="O1149" s="205"/>
      <c r="P1149" s="205"/>
      <c r="Q1149" s="205"/>
      <c r="R1149" s="205"/>
    </row>
    <row r="1150" spans="1:18" x14ac:dyDescent="0.2">
      <c r="A1150" s="206"/>
      <c r="B1150" s="209"/>
      <c r="C1150" s="204"/>
      <c r="D1150" s="204"/>
      <c r="E1150" s="204"/>
      <c r="F1150" s="204"/>
      <c r="G1150" s="204"/>
      <c r="H1150" s="204"/>
      <c r="I1150" s="204"/>
      <c r="J1150" s="204"/>
      <c r="K1150" s="205"/>
      <c r="L1150" s="205"/>
      <c r="M1150" s="205"/>
      <c r="N1150" s="205"/>
      <c r="O1150" s="205"/>
      <c r="P1150" s="205"/>
      <c r="Q1150" s="205"/>
      <c r="R1150" s="205"/>
    </row>
    <row r="1151" spans="1:18" x14ac:dyDescent="0.2">
      <c r="A1151" s="206"/>
      <c r="B1151" s="209"/>
      <c r="C1151" s="204"/>
      <c r="D1151" s="204"/>
      <c r="E1151" s="204"/>
      <c r="F1151" s="204"/>
      <c r="G1151" s="204"/>
      <c r="H1151" s="204"/>
      <c r="I1151" s="204"/>
      <c r="J1151" s="204"/>
      <c r="K1151" s="205"/>
      <c r="L1151" s="205"/>
      <c r="M1151" s="205"/>
      <c r="N1151" s="205"/>
      <c r="O1151" s="205"/>
      <c r="P1151" s="205"/>
      <c r="Q1151" s="205"/>
      <c r="R1151" s="205"/>
    </row>
    <row r="1152" spans="1:18" x14ac:dyDescent="0.2">
      <c r="A1152" s="206"/>
      <c r="B1152" s="209"/>
      <c r="C1152" s="204"/>
      <c r="D1152" s="204"/>
      <c r="E1152" s="204"/>
      <c r="F1152" s="204"/>
      <c r="G1152" s="204"/>
      <c r="H1152" s="204"/>
      <c r="I1152" s="204"/>
      <c r="J1152" s="204"/>
      <c r="K1152" s="205"/>
      <c r="L1152" s="205"/>
      <c r="M1152" s="205"/>
      <c r="N1152" s="205"/>
      <c r="O1152" s="205"/>
      <c r="P1152" s="205"/>
      <c r="Q1152" s="205"/>
      <c r="R1152" s="205"/>
    </row>
    <row r="1153" spans="1:18" x14ac:dyDescent="0.2">
      <c r="A1153" s="206"/>
      <c r="B1153" s="209"/>
      <c r="C1153" s="204"/>
      <c r="D1153" s="204"/>
      <c r="E1153" s="204"/>
      <c r="F1153" s="204"/>
      <c r="G1153" s="204"/>
      <c r="H1153" s="204"/>
      <c r="I1153" s="204"/>
      <c r="J1153" s="204"/>
      <c r="K1153" s="205"/>
      <c r="L1153" s="205"/>
      <c r="M1153" s="205"/>
      <c r="N1153" s="205"/>
      <c r="O1153" s="205"/>
      <c r="P1153" s="205"/>
      <c r="Q1153" s="205"/>
      <c r="R1153" s="205"/>
    </row>
    <row r="1154" spans="1:18" x14ac:dyDescent="0.2">
      <c r="A1154" s="206"/>
      <c r="B1154" s="209"/>
      <c r="C1154" s="204"/>
      <c r="D1154" s="204"/>
      <c r="E1154" s="204"/>
      <c r="F1154" s="204"/>
      <c r="G1154" s="204"/>
      <c r="H1154" s="204"/>
      <c r="I1154" s="204"/>
      <c r="J1154" s="204"/>
      <c r="K1154" s="205"/>
      <c r="L1154" s="205"/>
      <c r="M1154" s="205"/>
      <c r="N1154" s="205"/>
      <c r="O1154" s="205"/>
      <c r="P1154" s="205"/>
      <c r="Q1154" s="205"/>
      <c r="R1154" s="205"/>
    </row>
    <row r="1155" spans="1:18" x14ac:dyDescent="0.2">
      <c r="A1155" s="206"/>
      <c r="B1155" s="209"/>
      <c r="C1155" s="204"/>
      <c r="D1155" s="204"/>
      <c r="E1155" s="204"/>
      <c r="F1155" s="204"/>
      <c r="G1155" s="204"/>
      <c r="H1155" s="204"/>
      <c r="I1155" s="204"/>
      <c r="J1155" s="204"/>
      <c r="K1155" s="205"/>
      <c r="L1155" s="205"/>
      <c r="M1155" s="205"/>
      <c r="N1155" s="205"/>
      <c r="O1155" s="205"/>
      <c r="P1155" s="205"/>
      <c r="Q1155" s="205"/>
      <c r="R1155" s="205"/>
    </row>
    <row r="1156" spans="1:18" x14ac:dyDescent="0.2">
      <c r="A1156" s="206"/>
      <c r="B1156" s="209"/>
      <c r="C1156" s="204"/>
      <c r="D1156" s="204"/>
      <c r="E1156" s="204"/>
      <c r="F1156" s="204"/>
      <c r="G1156" s="204"/>
      <c r="H1156" s="204"/>
      <c r="I1156" s="204"/>
      <c r="J1156" s="204"/>
      <c r="K1156" s="205"/>
      <c r="L1156" s="205"/>
      <c r="M1156" s="205"/>
      <c r="N1156" s="205"/>
      <c r="O1156" s="205"/>
      <c r="P1156" s="205"/>
      <c r="Q1156" s="205"/>
      <c r="R1156" s="205"/>
    </row>
    <row r="1157" spans="1:18" x14ac:dyDescent="0.2">
      <c r="A1157" s="206"/>
      <c r="B1157" s="209"/>
      <c r="C1157" s="204"/>
      <c r="D1157" s="204"/>
      <c r="E1157" s="204"/>
      <c r="F1157" s="204"/>
      <c r="G1157" s="204"/>
      <c r="H1157" s="204"/>
      <c r="I1157" s="204"/>
      <c r="J1157" s="204"/>
      <c r="K1157" s="205"/>
      <c r="L1157" s="205"/>
      <c r="M1157" s="205"/>
      <c r="N1157" s="205"/>
      <c r="O1157" s="205"/>
      <c r="P1157" s="205"/>
      <c r="Q1157" s="205"/>
      <c r="R1157" s="205"/>
    </row>
    <row r="1158" spans="1:18" x14ac:dyDescent="0.2">
      <c r="A1158" s="206"/>
      <c r="B1158" s="209"/>
      <c r="C1158" s="204"/>
      <c r="D1158" s="204"/>
      <c r="E1158" s="204"/>
      <c r="F1158" s="204"/>
      <c r="G1158" s="204"/>
      <c r="H1158" s="204"/>
      <c r="I1158" s="204"/>
      <c r="J1158" s="204"/>
      <c r="K1158" s="205"/>
      <c r="L1158" s="205"/>
      <c r="M1158" s="205"/>
      <c r="N1158" s="205"/>
      <c r="O1158" s="205"/>
      <c r="P1158" s="205"/>
      <c r="Q1158" s="205"/>
      <c r="R1158" s="205"/>
    </row>
    <row r="1159" spans="1:18" x14ac:dyDescent="0.2">
      <c r="A1159" s="206"/>
      <c r="B1159" s="209"/>
      <c r="C1159" s="204"/>
      <c r="D1159" s="204"/>
      <c r="E1159" s="204"/>
      <c r="F1159" s="204"/>
      <c r="G1159" s="204"/>
      <c r="H1159" s="204"/>
      <c r="I1159" s="204"/>
      <c r="J1159" s="204"/>
      <c r="K1159" s="205"/>
      <c r="L1159" s="205"/>
      <c r="M1159" s="205"/>
      <c r="N1159" s="205"/>
      <c r="O1159" s="205"/>
      <c r="P1159" s="205"/>
      <c r="Q1159" s="205"/>
      <c r="R1159" s="205"/>
    </row>
    <row r="1160" spans="1:18" x14ac:dyDescent="0.2">
      <c r="A1160" s="206"/>
      <c r="B1160" s="209"/>
      <c r="C1160" s="204"/>
      <c r="D1160" s="204"/>
      <c r="E1160" s="204"/>
      <c r="F1160" s="204"/>
      <c r="G1160" s="204"/>
      <c r="H1160" s="204"/>
      <c r="I1160" s="204"/>
      <c r="J1160" s="204"/>
      <c r="K1160" s="205"/>
      <c r="L1160" s="205"/>
      <c r="M1160" s="205"/>
      <c r="N1160" s="205"/>
      <c r="O1160" s="205"/>
      <c r="P1160" s="205"/>
      <c r="Q1160" s="205"/>
      <c r="R1160" s="205"/>
    </row>
    <row r="1161" spans="1:18" x14ac:dyDescent="0.2">
      <c r="A1161" s="206"/>
      <c r="B1161" s="209"/>
      <c r="C1161" s="204"/>
      <c r="D1161" s="204"/>
      <c r="E1161" s="204"/>
      <c r="F1161" s="204"/>
      <c r="G1161" s="204"/>
      <c r="H1161" s="204"/>
      <c r="I1161" s="204"/>
      <c r="J1161" s="204"/>
      <c r="K1161" s="205"/>
      <c r="L1161" s="205"/>
      <c r="M1161" s="205"/>
      <c r="N1161" s="205"/>
      <c r="O1161" s="205"/>
      <c r="P1161" s="205"/>
      <c r="Q1161" s="205"/>
      <c r="R1161" s="205"/>
    </row>
    <row r="1162" spans="1:18" x14ac:dyDescent="0.2">
      <c r="A1162" s="206"/>
      <c r="B1162" s="209"/>
      <c r="C1162" s="204"/>
      <c r="D1162" s="204"/>
      <c r="E1162" s="204"/>
      <c r="F1162" s="204"/>
      <c r="G1162" s="204"/>
      <c r="H1162" s="204"/>
      <c r="I1162" s="204"/>
      <c r="J1162" s="204"/>
      <c r="K1162" s="205"/>
      <c r="L1162" s="205"/>
      <c r="M1162" s="205"/>
      <c r="N1162" s="205"/>
      <c r="O1162" s="205"/>
      <c r="P1162" s="205"/>
      <c r="Q1162" s="205"/>
      <c r="R1162" s="205"/>
    </row>
    <row r="1163" spans="1:18" x14ac:dyDescent="0.2">
      <c r="A1163" s="206"/>
      <c r="B1163" s="209"/>
      <c r="C1163" s="206"/>
      <c r="D1163" s="204"/>
      <c r="E1163" s="206"/>
      <c r="F1163" s="204"/>
      <c r="G1163" s="206"/>
      <c r="H1163" s="204"/>
      <c r="I1163" s="206"/>
      <c r="J1163" s="204"/>
      <c r="K1163" s="206"/>
      <c r="L1163" s="205"/>
      <c r="M1163" s="206"/>
      <c r="N1163" s="205"/>
      <c r="O1163" s="206"/>
      <c r="P1163" s="205"/>
      <c r="Q1163" s="206"/>
      <c r="R1163" s="205"/>
    </row>
    <row r="1164" spans="1:18" x14ac:dyDescent="0.2">
      <c r="A1164" s="206"/>
      <c r="B1164" s="209"/>
      <c r="C1164" s="206"/>
      <c r="D1164" s="206"/>
      <c r="E1164" s="206"/>
      <c r="F1164" s="206"/>
      <c r="G1164" s="206"/>
      <c r="H1164" s="206"/>
      <c r="I1164" s="206"/>
      <c r="J1164" s="206"/>
      <c r="K1164" s="206"/>
      <c r="L1164" s="206"/>
      <c r="M1164" s="206"/>
      <c r="N1164" s="206"/>
      <c r="O1164" s="206"/>
      <c r="P1164" s="206"/>
      <c r="Q1164" s="206"/>
      <c r="R1164" s="206"/>
    </row>
    <row r="1165" spans="1:18" x14ac:dyDescent="0.2">
      <c r="A1165" s="206"/>
      <c r="B1165" s="209"/>
      <c r="C1165" s="204"/>
      <c r="D1165" s="204"/>
      <c r="E1165" s="204"/>
      <c r="F1165" s="204"/>
      <c r="G1165" s="204"/>
      <c r="H1165" s="204"/>
      <c r="I1165" s="204"/>
      <c r="J1165" s="204"/>
      <c r="K1165" s="205"/>
      <c r="L1165" s="205"/>
      <c r="M1165" s="205"/>
      <c r="N1165" s="205"/>
      <c r="O1165" s="205"/>
      <c r="P1165" s="205"/>
      <c r="Q1165" s="205"/>
      <c r="R1165" s="205"/>
    </row>
    <row r="1166" spans="1:18" x14ac:dyDescent="0.2">
      <c r="A1166" s="206"/>
      <c r="B1166" s="209"/>
      <c r="C1166" s="204"/>
      <c r="D1166" s="204"/>
      <c r="E1166" s="204"/>
      <c r="F1166" s="204"/>
      <c r="G1166" s="204"/>
      <c r="H1166" s="204"/>
      <c r="I1166" s="204"/>
      <c r="J1166" s="204"/>
      <c r="K1166" s="205"/>
      <c r="L1166" s="205"/>
      <c r="M1166" s="205"/>
      <c r="N1166" s="205"/>
      <c r="O1166" s="205"/>
      <c r="P1166" s="205"/>
      <c r="Q1166" s="205"/>
      <c r="R1166" s="205"/>
    </row>
    <row r="1167" spans="1:18" x14ac:dyDescent="0.2">
      <c r="A1167" s="206"/>
      <c r="B1167" s="209"/>
      <c r="C1167" s="204"/>
      <c r="D1167" s="204"/>
      <c r="E1167" s="204"/>
      <c r="F1167" s="204"/>
      <c r="G1167" s="204"/>
      <c r="H1167" s="204"/>
      <c r="I1167" s="204"/>
      <c r="J1167" s="204"/>
      <c r="K1167" s="205"/>
      <c r="L1167" s="205"/>
      <c r="M1167" s="205"/>
      <c r="N1167" s="205"/>
      <c r="O1167" s="205"/>
      <c r="P1167" s="205"/>
      <c r="Q1167" s="205"/>
      <c r="R1167" s="205"/>
    </row>
    <row r="1168" spans="1:18" x14ac:dyDescent="0.2">
      <c r="A1168" s="206"/>
      <c r="B1168" s="209"/>
      <c r="C1168" s="206"/>
      <c r="D1168" s="204"/>
      <c r="E1168" s="206"/>
      <c r="F1168" s="204"/>
      <c r="G1168" s="206"/>
      <c r="H1168" s="204"/>
      <c r="I1168" s="206"/>
      <c r="J1168" s="204"/>
      <c r="K1168" s="206"/>
      <c r="L1168" s="205"/>
      <c r="M1168" s="206"/>
      <c r="N1168" s="205"/>
      <c r="O1168" s="206"/>
      <c r="P1168" s="205"/>
      <c r="Q1168" s="206"/>
      <c r="R1168" s="205"/>
    </row>
    <row r="1169" spans="1:18" x14ac:dyDescent="0.2">
      <c r="A1169" s="206"/>
      <c r="B1169" s="209"/>
      <c r="C1169" s="204"/>
      <c r="D1169" s="204"/>
      <c r="E1169" s="204"/>
      <c r="F1169" s="204"/>
      <c r="G1169" s="204"/>
      <c r="H1169" s="204"/>
      <c r="I1169" s="204"/>
      <c r="J1169" s="204"/>
      <c r="K1169" s="205"/>
      <c r="L1169" s="205"/>
      <c r="M1169" s="205"/>
      <c r="N1169" s="205"/>
      <c r="O1169" s="205"/>
      <c r="P1169" s="205"/>
      <c r="Q1169" s="205"/>
      <c r="R1169" s="205"/>
    </row>
    <row r="1170" spans="1:18" x14ac:dyDescent="0.2">
      <c r="A1170" s="206"/>
      <c r="B1170" s="209"/>
      <c r="C1170" s="204"/>
      <c r="D1170" s="204"/>
      <c r="E1170" s="204"/>
      <c r="F1170" s="204"/>
      <c r="G1170" s="204"/>
      <c r="H1170" s="204"/>
      <c r="I1170" s="204"/>
      <c r="J1170" s="204"/>
      <c r="K1170" s="205"/>
      <c r="L1170" s="205"/>
      <c r="M1170" s="205"/>
      <c r="N1170" s="205"/>
      <c r="O1170" s="205"/>
      <c r="P1170" s="205"/>
      <c r="Q1170" s="205"/>
      <c r="R1170" s="205"/>
    </row>
    <row r="1171" spans="1:18" x14ac:dyDescent="0.2">
      <c r="A1171" s="206"/>
      <c r="B1171" s="209"/>
      <c r="C1171" s="204"/>
      <c r="D1171" s="204"/>
      <c r="E1171" s="204"/>
      <c r="F1171" s="204"/>
      <c r="G1171" s="204"/>
      <c r="H1171" s="204"/>
      <c r="I1171" s="204"/>
      <c r="J1171" s="204"/>
      <c r="K1171" s="205"/>
      <c r="L1171" s="205"/>
      <c r="M1171" s="205"/>
      <c r="N1171" s="205"/>
      <c r="O1171" s="205"/>
      <c r="P1171" s="205"/>
      <c r="Q1171" s="205"/>
      <c r="R1171" s="205"/>
    </row>
    <row r="1172" spans="1:18" x14ac:dyDescent="0.2">
      <c r="A1172" s="206"/>
      <c r="B1172" s="209"/>
      <c r="C1172" s="204"/>
      <c r="D1172" s="204"/>
      <c r="E1172" s="204"/>
      <c r="F1172" s="204"/>
      <c r="G1172" s="204"/>
      <c r="H1172" s="204"/>
      <c r="I1172" s="204"/>
      <c r="J1172" s="204"/>
      <c r="K1172" s="205"/>
      <c r="L1172" s="205"/>
      <c r="M1172" s="205"/>
      <c r="N1172" s="205"/>
      <c r="O1172" s="205"/>
      <c r="P1172" s="205"/>
      <c r="Q1172" s="205"/>
      <c r="R1172" s="205"/>
    </row>
    <row r="1173" spans="1:18" x14ac:dyDescent="0.2">
      <c r="A1173" s="206"/>
      <c r="B1173" s="209"/>
      <c r="C1173" s="206"/>
      <c r="D1173" s="204"/>
      <c r="E1173" s="206"/>
      <c r="F1173" s="204"/>
      <c r="G1173" s="206"/>
      <c r="H1173" s="204"/>
      <c r="I1173" s="206"/>
      <c r="J1173" s="204"/>
      <c r="K1173" s="206"/>
      <c r="L1173" s="205"/>
      <c r="M1173" s="206"/>
      <c r="N1173" s="205"/>
      <c r="O1173" s="206"/>
      <c r="P1173" s="205"/>
      <c r="Q1173" s="206"/>
      <c r="R1173" s="205"/>
    </row>
    <row r="1174" spans="1:18" x14ac:dyDescent="0.2">
      <c r="A1174" s="206"/>
      <c r="B1174" s="209"/>
      <c r="C1174" s="206"/>
      <c r="D1174" s="206"/>
      <c r="E1174" s="206"/>
      <c r="F1174" s="206"/>
      <c r="G1174" s="206"/>
      <c r="H1174" s="206"/>
      <c r="I1174" s="206"/>
      <c r="J1174" s="206"/>
      <c r="K1174" s="206"/>
      <c r="L1174" s="206"/>
      <c r="M1174" s="206"/>
      <c r="N1174" s="206"/>
      <c r="O1174" s="206"/>
      <c r="P1174" s="206"/>
      <c r="Q1174" s="206"/>
      <c r="R1174" s="206"/>
    </row>
    <row r="1175" spans="1:18" x14ac:dyDescent="0.2">
      <c r="A1175" s="206"/>
      <c r="B1175" s="209"/>
      <c r="C1175" s="206"/>
      <c r="D1175" s="204"/>
      <c r="E1175" s="206"/>
      <c r="F1175" s="204"/>
      <c r="G1175" s="206"/>
      <c r="H1175" s="204"/>
      <c r="I1175" s="206"/>
      <c r="J1175" s="204"/>
      <c r="K1175" s="206"/>
      <c r="L1175" s="205"/>
      <c r="M1175" s="206"/>
      <c r="N1175" s="205"/>
      <c r="O1175" s="206"/>
      <c r="P1175" s="205"/>
      <c r="Q1175" s="206"/>
      <c r="R1175" s="205"/>
    </row>
    <row r="1176" spans="1:18" x14ac:dyDescent="0.2">
      <c r="A1176" s="206"/>
      <c r="B1176" s="209"/>
      <c r="C1176" s="204"/>
      <c r="D1176" s="204"/>
      <c r="E1176" s="204"/>
      <c r="F1176" s="204"/>
      <c r="G1176" s="204"/>
      <c r="H1176" s="204"/>
      <c r="I1176" s="204"/>
      <c r="J1176" s="204"/>
      <c r="K1176" s="205"/>
      <c r="L1176" s="205"/>
      <c r="M1176" s="205"/>
      <c r="N1176" s="205"/>
      <c r="O1176" s="205"/>
      <c r="P1176" s="205"/>
      <c r="Q1176" s="205"/>
      <c r="R1176" s="205"/>
    </row>
    <row r="1177" spans="1:18" x14ac:dyDescent="0.2">
      <c r="A1177" s="206"/>
      <c r="B1177" s="209"/>
      <c r="C1177" s="204"/>
      <c r="D1177" s="204"/>
      <c r="E1177" s="204"/>
      <c r="F1177" s="204"/>
      <c r="G1177" s="204"/>
      <c r="H1177" s="204"/>
      <c r="I1177" s="204"/>
      <c r="J1177" s="204"/>
      <c r="K1177" s="205"/>
      <c r="L1177" s="205"/>
      <c r="M1177" s="205"/>
      <c r="N1177" s="205"/>
      <c r="O1177" s="205"/>
      <c r="P1177" s="205"/>
      <c r="Q1177" s="205"/>
      <c r="R1177" s="205"/>
    </row>
    <row r="1178" spans="1:18" x14ac:dyDescent="0.2">
      <c r="A1178" s="206"/>
      <c r="B1178" s="209"/>
      <c r="C1178" s="204"/>
      <c r="D1178" s="204"/>
      <c r="E1178" s="204"/>
      <c r="F1178" s="204"/>
      <c r="G1178" s="204"/>
      <c r="H1178" s="204"/>
      <c r="I1178" s="204"/>
      <c r="J1178" s="204"/>
      <c r="K1178" s="205"/>
      <c r="L1178" s="205"/>
      <c r="M1178" s="205"/>
      <c r="N1178" s="205"/>
      <c r="O1178" s="205"/>
      <c r="P1178" s="205"/>
      <c r="Q1178" s="205"/>
      <c r="R1178" s="205"/>
    </row>
    <row r="1179" spans="1:18" x14ac:dyDescent="0.2">
      <c r="A1179" s="206"/>
      <c r="B1179" s="209"/>
      <c r="C1179" s="204"/>
      <c r="D1179" s="206"/>
      <c r="E1179" s="204"/>
      <c r="F1179" s="206"/>
      <c r="G1179" s="204"/>
      <c r="H1179" s="206"/>
      <c r="I1179" s="204"/>
      <c r="J1179" s="206"/>
      <c r="K1179" s="205"/>
      <c r="L1179" s="206"/>
      <c r="M1179" s="205"/>
      <c r="N1179" s="206"/>
      <c r="O1179" s="205"/>
      <c r="P1179" s="206"/>
      <c r="Q1179" s="205"/>
      <c r="R1179" s="206"/>
    </row>
    <row r="1180" spans="1:18" x14ac:dyDescent="0.2">
      <c r="A1180" s="206"/>
      <c r="B1180" s="209"/>
      <c r="C1180" s="206"/>
      <c r="D1180" s="206"/>
      <c r="E1180" s="206"/>
      <c r="F1180" s="206"/>
      <c r="G1180" s="206"/>
      <c r="H1180" s="206"/>
      <c r="I1180" s="206"/>
      <c r="J1180" s="206"/>
      <c r="K1180" s="206"/>
      <c r="L1180" s="206"/>
      <c r="M1180" s="206"/>
      <c r="N1180" s="206"/>
      <c r="O1180" s="206"/>
      <c r="P1180" s="206"/>
      <c r="Q1180" s="206"/>
      <c r="R1180" s="206"/>
    </row>
    <row r="1181" spans="1:18" x14ac:dyDescent="0.2">
      <c r="A1181" s="206"/>
      <c r="B1181" s="209"/>
      <c r="C1181" s="204"/>
      <c r="D1181" s="204"/>
      <c r="E1181" s="204"/>
      <c r="F1181" s="204"/>
      <c r="G1181" s="204"/>
      <c r="H1181" s="204"/>
      <c r="I1181" s="204"/>
      <c r="J1181" s="204"/>
      <c r="K1181" s="205"/>
      <c r="L1181" s="205"/>
      <c r="M1181" s="205"/>
      <c r="N1181" s="205"/>
      <c r="O1181" s="205"/>
      <c r="P1181" s="205"/>
      <c r="Q1181" s="205"/>
      <c r="R1181" s="205"/>
    </row>
    <row r="1182" spans="1:18" x14ac:dyDescent="0.2">
      <c r="A1182" s="206"/>
      <c r="B1182" s="209"/>
      <c r="C1182" s="206"/>
      <c r="D1182" s="204"/>
      <c r="E1182" s="206"/>
      <c r="F1182" s="204"/>
      <c r="G1182" s="206"/>
      <c r="H1182" s="204"/>
      <c r="I1182" s="206"/>
      <c r="J1182" s="204"/>
      <c r="K1182" s="206"/>
      <c r="L1182" s="205"/>
      <c r="M1182" s="206"/>
      <c r="N1182" s="205"/>
      <c r="O1182" s="206"/>
      <c r="P1182" s="205"/>
      <c r="Q1182" s="206"/>
      <c r="R1182" s="205"/>
    </row>
    <row r="1183" spans="1:18" x14ac:dyDescent="0.2">
      <c r="A1183" s="206"/>
      <c r="B1183" s="209"/>
      <c r="C1183" s="204"/>
      <c r="D1183" s="204"/>
      <c r="E1183" s="204"/>
      <c r="F1183" s="204"/>
      <c r="G1183" s="204"/>
      <c r="H1183" s="204"/>
      <c r="I1183" s="204"/>
      <c r="J1183" s="204"/>
      <c r="K1183" s="205"/>
      <c r="L1183" s="205"/>
      <c r="M1183" s="205"/>
      <c r="N1183" s="205"/>
      <c r="O1183" s="205"/>
      <c r="P1183" s="205"/>
      <c r="Q1183" s="205"/>
      <c r="R1183" s="205"/>
    </row>
    <row r="1184" spans="1:18" x14ac:dyDescent="0.2">
      <c r="A1184" s="206"/>
      <c r="B1184" s="209"/>
      <c r="C1184" s="204"/>
      <c r="D1184" s="204"/>
      <c r="E1184" s="204"/>
      <c r="F1184" s="204"/>
      <c r="G1184" s="204"/>
      <c r="H1184" s="204"/>
      <c r="I1184" s="204"/>
      <c r="J1184" s="204"/>
      <c r="K1184" s="205"/>
      <c r="L1184" s="205"/>
      <c r="M1184" s="205"/>
      <c r="N1184" s="205"/>
      <c r="O1184" s="205"/>
      <c r="P1184" s="205"/>
      <c r="Q1184" s="205"/>
      <c r="R1184" s="205"/>
    </row>
    <row r="1185" spans="1:18" x14ac:dyDescent="0.2">
      <c r="A1185" s="206"/>
      <c r="B1185" s="209"/>
      <c r="C1185" s="204"/>
      <c r="D1185" s="204"/>
      <c r="E1185" s="204"/>
      <c r="F1185" s="204"/>
      <c r="G1185" s="204"/>
      <c r="H1185" s="204"/>
      <c r="I1185" s="204"/>
      <c r="J1185" s="204"/>
      <c r="K1185" s="205"/>
      <c r="L1185" s="205"/>
      <c r="M1185" s="205"/>
      <c r="N1185" s="205"/>
      <c r="O1185" s="205"/>
      <c r="P1185" s="205"/>
      <c r="Q1185" s="205"/>
      <c r="R1185" s="205"/>
    </row>
    <row r="1186" spans="1:18" x14ac:dyDescent="0.2">
      <c r="A1186" s="206"/>
      <c r="B1186" s="209"/>
      <c r="C1186" s="204"/>
      <c r="D1186" s="204"/>
      <c r="E1186" s="204"/>
      <c r="F1186" s="204"/>
      <c r="G1186" s="204"/>
      <c r="H1186" s="204"/>
      <c r="I1186" s="204"/>
      <c r="J1186" s="204"/>
      <c r="K1186" s="205"/>
      <c r="L1186" s="205"/>
      <c r="M1186" s="205"/>
      <c r="N1186" s="205"/>
      <c r="O1186" s="205"/>
      <c r="P1186" s="205"/>
      <c r="Q1186" s="205"/>
      <c r="R1186" s="205"/>
    </row>
    <row r="1187" spans="1:18" x14ac:dyDescent="0.2">
      <c r="A1187" s="206"/>
      <c r="B1187" s="209"/>
      <c r="C1187" s="204"/>
      <c r="D1187" s="204"/>
      <c r="E1187" s="204"/>
      <c r="F1187" s="204"/>
      <c r="G1187" s="204"/>
      <c r="H1187" s="204"/>
      <c r="I1187" s="204"/>
      <c r="J1187" s="204"/>
      <c r="K1187" s="205"/>
      <c r="L1187" s="205"/>
      <c r="M1187" s="205"/>
      <c r="N1187" s="205"/>
      <c r="O1187" s="205"/>
      <c r="P1187" s="205"/>
      <c r="Q1187" s="205"/>
      <c r="R1187" s="205"/>
    </row>
    <row r="1188" spans="1:18" x14ac:dyDescent="0.2">
      <c r="A1188" s="206"/>
      <c r="B1188" s="209"/>
      <c r="C1188" s="204"/>
      <c r="D1188" s="204"/>
      <c r="E1188" s="204"/>
      <c r="F1188" s="204"/>
      <c r="G1188" s="204"/>
      <c r="H1188" s="204"/>
      <c r="I1188" s="204"/>
      <c r="J1188" s="204"/>
      <c r="K1188" s="205"/>
      <c r="L1188" s="205"/>
      <c r="M1188" s="205"/>
      <c r="N1188" s="205"/>
      <c r="O1188" s="205"/>
      <c r="P1188" s="205"/>
      <c r="Q1188" s="205"/>
      <c r="R1188" s="205"/>
    </row>
    <row r="1189" spans="1:18" x14ac:dyDescent="0.2">
      <c r="A1189" s="206"/>
      <c r="B1189" s="209"/>
      <c r="C1189" s="204"/>
      <c r="D1189" s="204"/>
      <c r="E1189" s="204"/>
      <c r="F1189" s="204"/>
      <c r="G1189" s="204"/>
      <c r="H1189" s="204"/>
      <c r="I1189" s="204"/>
      <c r="J1189" s="204"/>
      <c r="K1189" s="205"/>
      <c r="L1189" s="205"/>
      <c r="M1189" s="205"/>
      <c r="N1189" s="205"/>
      <c r="O1189" s="205"/>
      <c r="P1189" s="205"/>
      <c r="Q1189" s="205"/>
      <c r="R1189" s="205"/>
    </row>
    <row r="1190" spans="1:18" x14ac:dyDescent="0.2">
      <c r="A1190" s="206"/>
      <c r="B1190" s="209"/>
      <c r="C1190" s="204"/>
      <c r="D1190" s="204"/>
      <c r="E1190" s="204"/>
      <c r="F1190" s="204"/>
      <c r="G1190" s="204"/>
      <c r="H1190" s="204"/>
      <c r="I1190" s="204"/>
      <c r="J1190" s="204"/>
      <c r="K1190" s="205"/>
      <c r="L1190" s="205"/>
      <c r="M1190" s="205"/>
      <c r="N1190" s="205"/>
      <c r="O1190" s="205"/>
      <c r="P1190" s="205"/>
      <c r="Q1190" s="205"/>
      <c r="R1190" s="205"/>
    </row>
    <row r="1191" spans="1:18" x14ac:dyDescent="0.2">
      <c r="A1191" s="206"/>
      <c r="B1191" s="209"/>
      <c r="C1191" s="204"/>
      <c r="D1191" s="204"/>
      <c r="E1191" s="204"/>
      <c r="F1191" s="204"/>
      <c r="G1191" s="204"/>
      <c r="H1191" s="204"/>
      <c r="I1191" s="204"/>
      <c r="J1191" s="204"/>
      <c r="K1191" s="205"/>
      <c r="L1191" s="205"/>
      <c r="M1191" s="205"/>
      <c r="N1191" s="205"/>
      <c r="O1191" s="205"/>
      <c r="P1191" s="205"/>
      <c r="Q1191" s="205"/>
      <c r="R1191" s="205"/>
    </row>
    <row r="1192" spans="1:18" x14ac:dyDescent="0.2">
      <c r="A1192" s="206"/>
      <c r="B1192" s="209"/>
      <c r="C1192" s="204"/>
      <c r="D1192" s="204"/>
      <c r="E1192" s="204"/>
      <c r="F1192" s="204"/>
      <c r="G1192" s="204"/>
      <c r="H1192" s="204"/>
      <c r="I1192" s="204"/>
      <c r="J1192" s="204"/>
      <c r="K1192" s="205"/>
      <c r="L1192" s="205"/>
      <c r="M1192" s="205"/>
      <c r="N1192" s="205"/>
      <c r="O1192" s="205"/>
      <c r="P1192" s="205"/>
      <c r="Q1192" s="205"/>
      <c r="R1192" s="205"/>
    </row>
    <row r="1193" spans="1:18" x14ac:dyDescent="0.2">
      <c r="A1193" s="206"/>
      <c r="B1193" s="209"/>
      <c r="C1193" s="204"/>
      <c r="D1193" s="204"/>
      <c r="E1193" s="204"/>
      <c r="F1193" s="204"/>
      <c r="G1193" s="204"/>
      <c r="H1193" s="204"/>
      <c r="I1193" s="204"/>
      <c r="J1193" s="204"/>
      <c r="K1193" s="205"/>
      <c r="L1193" s="205"/>
      <c r="M1193" s="205"/>
      <c r="N1193" s="205"/>
      <c r="O1193" s="205"/>
      <c r="P1193" s="205"/>
      <c r="Q1193" s="205"/>
      <c r="R1193" s="205"/>
    </row>
    <row r="1194" spans="1:18" x14ac:dyDescent="0.2">
      <c r="A1194" s="206"/>
      <c r="B1194" s="209"/>
      <c r="C1194" s="204"/>
      <c r="D1194" s="204"/>
      <c r="E1194" s="204"/>
      <c r="F1194" s="204"/>
      <c r="G1194" s="204"/>
      <c r="H1194" s="204"/>
      <c r="I1194" s="204"/>
      <c r="J1194" s="204"/>
      <c r="K1194" s="205"/>
      <c r="L1194" s="205"/>
      <c r="M1194" s="205"/>
      <c r="N1194" s="205"/>
      <c r="O1194" s="205"/>
      <c r="P1194" s="205"/>
      <c r="Q1194" s="205"/>
      <c r="R1194" s="205"/>
    </row>
    <row r="1195" spans="1:18" x14ac:dyDescent="0.2">
      <c r="A1195" s="206"/>
      <c r="B1195" s="209"/>
      <c r="C1195" s="206"/>
      <c r="D1195" s="206"/>
      <c r="E1195" s="206"/>
      <c r="F1195" s="206"/>
      <c r="G1195" s="206"/>
      <c r="H1195" s="206"/>
      <c r="I1195" s="206"/>
      <c r="J1195" s="206"/>
      <c r="K1195" s="206"/>
      <c r="L1195" s="206"/>
      <c r="M1195" s="206"/>
      <c r="N1195" s="206"/>
      <c r="O1195" s="206"/>
      <c r="P1195" s="206"/>
      <c r="Q1195" s="206"/>
      <c r="R1195" s="206"/>
    </row>
    <row r="1196" spans="1:18" x14ac:dyDescent="0.2">
      <c r="A1196" s="206"/>
      <c r="B1196" s="209"/>
      <c r="C1196" s="206"/>
      <c r="D1196" s="206"/>
      <c r="E1196" s="206"/>
      <c r="F1196" s="206"/>
      <c r="G1196" s="206"/>
      <c r="H1196" s="206"/>
      <c r="I1196" s="206"/>
      <c r="J1196" s="206"/>
      <c r="K1196" s="206"/>
      <c r="L1196" s="206"/>
      <c r="M1196" s="206"/>
      <c r="N1196" s="206"/>
      <c r="O1196" s="206"/>
      <c r="P1196" s="206"/>
      <c r="Q1196" s="206"/>
      <c r="R1196" s="206"/>
    </row>
    <row r="1197" spans="1:18" x14ac:dyDescent="0.2">
      <c r="A1197" s="206"/>
      <c r="B1197" s="209"/>
      <c r="C1197" s="204"/>
      <c r="D1197" s="204"/>
      <c r="E1197" s="204"/>
      <c r="F1197" s="204"/>
      <c r="G1197" s="204"/>
      <c r="H1197" s="204"/>
      <c r="I1197" s="204"/>
      <c r="J1197" s="204"/>
      <c r="K1197" s="205"/>
      <c r="L1197" s="205"/>
      <c r="M1197" s="205"/>
      <c r="N1197" s="205"/>
      <c r="O1197" s="205"/>
      <c r="P1197" s="205"/>
      <c r="Q1197" s="205"/>
      <c r="R1197" s="205"/>
    </row>
    <row r="1198" spans="1:18" x14ac:dyDescent="0.2">
      <c r="A1198" s="206"/>
      <c r="B1198" s="209"/>
      <c r="C1198" s="204"/>
      <c r="D1198" s="204"/>
      <c r="E1198" s="204"/>
      <c r="F1198" s="204"/>
      <c r="G1198" s="204"/>
      <c r="H1198" s="204"/>
      <c r="I1198" s="204"/>
      <c r="J1198" s="204"/>
      <c r="K1198" s="205"/>
      <c r="L1198" s="205"/>
      <c r="M1198" s="205"/>
      <c r="N1198" s="205"/>
      <c r="O1198" s="205"/>
      <c r="P1198" s="205"/>
      <c r="Q1198" s="205"/>
      <c r="R1198" s="205"/>
    </row>
    <row r="1199" spans="1:18" x14ac:dyDescent="0.2">
      <c r="A1199" s="206"/>
      <c r="B1199" s="209"/>
      <c r="C1199" s="204"/>
      <c r="D1199" s="204"/>
      <c r="E1199" s="204"/>
      <c r="F1199" s="204"/>
      <c r="G1199" s="204"/>
      <c r="H1199" s="204"/>
      <c r="I1199" s="204"/>
      <c r="J1199" s="204"/>
      <c r="K1199" s="205"/>
      <c r="L1199" s="205"/>
      <c r="M1199" s="205"/>
      <c r="N1199" s="205"/>
      <c r="O1199" s="205"/>
      <c r="P1199" s="205"/>
      <c r="Q1199" s="205"/>
      <c r="R1199" s="205"/>
    </row>
    <row r="1200" spans="1:18" x14ac:dyDescent="0.2">
      <c r="A1200" s="206"/>
      <c r="B1200" s="209"/>
      <c r="C1200" s="204"/>
      <c r="D1200" s="204"/>
      <c r="E1200" s="204"/>
      <c r="F1200" s="204"/>
      <c r="G1200" s="204"/>
      <c r="H1200" s="204"/>
      <c r="I1200" s="204"/>
      <c r="J1200" s="204"/>
      <c r="K1200" s="205"/>
      <c r="L1200" s="205"/>
      <c r="M1200" s="205"/>
      <c r="N1200" s="205"/>
      <c r="O1200" s="205"/>
      <c r="P1200" s="205"/>
      <c r="Q1200" s="205"/>
      <c r="R1200" s="205"/>
    </row>
    <row r="1201" spans="1:18" x14ac:dyDescent="0.2">
      <c r="A1201" s="206"/>
      <c r="B1201" s="209"/>
      <c r="C1201" s="204"/>
      <c r="D1201" s="204"/>
      <c r="E1201" s="204"/>
      <c r="F1201" s="204"/>
      <c r="G1201" s="204"/>
      <c r="H1201" s="204"/>
      <c r="I1201" s="204"/>
      <c r="J1201" s="204"/>
      <c r="K1201" s="205"/>
      <c r="L1201" s="205"/>
      <c r="M1201" s="205"/>
      <c r="N1201" s="205"/>
      <c r="O1201" s="205"/>
      <c r="P1201" s="205"/>
      <c r="Q1201" s="205"/>
      <c r="R1201" s="205"/>
    </row>
    <row r="1202" spans="1:18" x14ac:dyDescent="0.2">
      <c r="A1202" s="206"/>
      <c r="B1202" s="209"/>
      <c r="C1202" s="204"/>
      <c r="D1202" s="204"/>
      <c r="E1202" s="204"/>
      <c r="F1202" s="204"/>
      <c r="G1202" s="204"/>
      <c r="H1202" s="204"/>
      <c r="I1202" s="204"/>
      <c r="J1202" s="204"/>
      <c r="K1202" s="205"/>
      <c r="L1202" s="205"/>
      <c r="M1202" s="205"/>
      <c r="N1202" s="205"/>
      <c r="O1202" s="205"/>
      <c r="P1202" s="205"/>
      <c r="Q1202" s="205"/>
      <c r="R1202" s="205"/>
    </row>
    <row r="1203" spans="1:18" x14ac:dyDescent="0.2">
      <c r="A1203" s="206"/>
      <c r="B1203" s="209"/>
      <c r="C1203" s="204"/>
      <c r="D1203" s="204"/>
      <c r="E1203" s="204"/>
      <c r="F1203" s="204"/>
      <c r="G1203" s="204"/>
      <c r="H1203" s="204"/>
      <c r="I1203" s="204"/>
      <c r="J1203" s="204"/>
      <c r="K1203" s="205"/>
      <c r="L1203" s="205"/>
      <c r="M1203" s="205"/>
      <c r="N1203" s="205"/>
      <c r="O1203" s="205"/>
      <c r="P1203" s="205"/>
      <c r="Q1203" s="205"/>
      <c r="R1203" s="205"/>
    </row>
    <row r="1204" spans="1:18" x14ac:dyDescent="0.2">
      <c r="A1204" s="206"/>
      <c r="B1204" s="209"/>
      <c r="C1204" s="204"/>
      <c r="D1204" s="204"/>
      <c r="E1204" s="204"/>
      <c r="F1204" s="204"/>
      <c r="G1204" s="204"/>
      <c r="H1204" s="204"/>
      <c r="I1204" s="204"/>
      <c r="J1204" s="204"/>
      <c r="K1204" s="205"/>
      <c r="L1204" s="205"/>
      <c r="M1204" s="205"/>
      <c r="N1204" s="205"/>
      <c r="O1204" s="205"/>
      <c r="P1204" s="205"/>
      <c r="Q1204" s="205"/>
      <c r="R1204" s="205"/>
    </row>
    <row r="1205" spans="1:18" x14ac:dyDescent="0.2">
      <c r="A1205" s="206"/>
      <c r="B1205" s="209"/>
      <c r="C1205" s="204"/>
      <c r="D1205" s="204"/>
      <c r="E1205" s="204"/>
      <c r="F1205" s="204"/>
      <c r="G1205" s="204"/>
      <c r="H1205" s="204"/>
      <c r="I1205" s="204"/>
      <c r="J1205" s="204"/>
      <c r="K1205" s="205"/>
      <c r="L1205" s="205"/>
      <c r="M1205" s="205"/>
      <c r="N1205" s="205"/>
      <c r="O1205" s="205"/>
      <c r="P1205" s="205"/>
      <c r="Q1205" s="205"/>
      <c r="R1205" s="205"/>
    </row>
    <row r="1206" spans="1:18" x14ac:dyDescent="0.2">
      <c r="A1206" s="206"/>
      <c r="B1206" s="209"/>
      <c r="C1206" s="204"/>
      <c r="D1206" s="204"/>
      <c r="E1206" s="204"/>
      <c r="F1206" s="204"/>
      <c r="G1206" s="204"/>
      <c r="H1206" s="204"/>
      <c r="I1206" s="204"/>
      <c r="J1206" s="204"/>
      <c r="K1206" s="205"/>
      <c r="L1206" s="205"/>
      <c r="M1206" s="205"/>
      <c r="N1206" s="205"/>
      <c r="O1206" s="205"/>
      <c r="P1206" s="205"/>
      <c r="Q1206" s="205"/>
      <c r="R1206" s="205"/>
    </row>
    <row r="1207" spans="1:18" x14ac:dyDescent="0.2">
      <c r="A1207" s="206"/>
      <c r="B1207" s="209"/>
      <c r="C1207" s="204"/>
      <c r="D1207" s="204"/>
      <c r="E1207" s="204"/>
      <c r="F1207" s="204"/>
      <c r="G1207" s="204"/>
      <c r="H1207" s="204"/>
      <c r="I1207" s="204"/>
      <c r="J1207" s="204"/>
      <c r="K1207" s="205"/>
      <c r="L1207" s="205"/>
      <c r="M1207" s="205"/>
      <c r="N1207" s="205"/>
      <c r="O1207" s="205"/>
      <c r="P1207" s="205"/>
      <c r="Q1207" s="205"/>
      <c r="R1207" s="205"/>
    </row>
    <row r="1208" spans="1:18" x14ac:dyDescent="0.2">
      <c r="A1208" s="206"/>
      <c r="B1208" s="209"/>
      <c r="C1208" s="204"/>
      <c r="D1208" s="204"/>
      <c r="E1208" s="204"/>
      <c r="F1208" s="204"/>
      <c r="G1208" s="204"/>
      <c r="H1208" s="204"/>
      <c r="I1208" s="204"/>
      <c r="J1208" s="204"/>
      <c r="K1208" s="205"/>
      <c r="L1208" s="205"/>
      <c r="M1208" s="205"/>
      <c r="N1208" s="205"/>
      <c r="O1208" s="205"/>
      <c r="P1208" s="205"/>
      <c r="Q1208" s="205"/>
      <c r="R1208" s="205"/>
    </row>
    <row r="1209" spans="1:18" x14ac:dyDescent="0.2">
      <c r="A1209" s="206"/>
      <c r="B1209" s="209"/>
      <c r="C1209" s="204"/>
      <c r="D1209" s="204"/>
      <c r="E1209" s="204"/>
      <c r="F1209" s="204"/>
      <c r="G1209" s="204"/>
      <c r="H1209" s="204"/>
      <c r="I1209" s="204"/>
      <c r="J1209" s="204"/>
      <c r="K1209" s="205"/>
      <c r="L1209" s="205"/>
      <c r="M1209" s="205"/>
      <c r="N1209" s="205"/>
      <c r="O1209" s="205"/>
      <c r="P1209" s="205"/>
      <c r="Q1209" s="205"/>
      <c r="R1209" s="205"/>
    </row>
    <row r="1210" spans="1:18" x14ac:dyDescent="0.2">
      <c r="A1210" s="206"/>
      <c r="B1210" s="209"/>
      <c r="C1210" s="204"/>
      <c r="D1210" s="204"/>
      <c r="E1210" s="204"/>
      <c r="F1210" s="204"/>
      <c r="G1210" s="204"/>
      <c r="H1210" s="204"/>
      <c r="I1210" s="204"/>
      <c r="J1210" s="204"/>
      <c r="K1210" s="205"/>
      <c r="L1210" s="205"/>
      <c r="M1210" s="205"/>
      <c r="N1210" s="205"/>
      <c r="O1210" s="205"/>
      <c r="P1210" s="205"/>
      <c r="Q1210" s="205"/>
      <c r="R1210" s="205"/>
    </row>
    <row r="1211" spans="1:18" x14ac:dyDescent="0.2">
      <c r="A1211" s="206"/>
      <c r="B1211" s="209"/>
      <c r="C1211" s="204"/>
      <c r="D1211" s="204"/>
      <c r="E1211" s="204"/>
      <c r="F1211" s="204"/>
      <c r="G1211" s="204"/>
      <c r="H1211" s="204"/>
      <c r="I1211" s="204"/>
      <c r="J1211" s="204"/>
      <c r="K1211" s="205"/>
      <c r="L1211" s="205"/>
      <c r="M1211" s="205"/>
      <c r="N1211" s="205"/>
      <c r="O1211" s="205"/>
      <c r="P1211" s="205"/>
      <c r="Q1211" s="205"/>
      <c r="R1211" s="205"/>
    </row>
    <row r="1212" spans="1:18" x14ac:dyDescent="0.2">
      <c r="A1212" s="206"/>
      <c r="B1212" s="209"/>
      <c r="C1212" s="206"/>
      <c r="D1212" s="206"/>
      <c r="E1212" s="206"/>
      <c r="F1212" s="206"/>
      <c r="G1212" s="206"/>
      <c r="H1212" s="206"/>
      <c r="I1212" s="206"/>
      <c r="J1212" s="206"/>
      <c r="K1212" s="206"/>
      <c r="L1212" s="206"/>
      <c r="M1212" s="206"/>
      <c r="N1212" s="206"/>
      <c r="O1212" s="206"/>
      <c r="P1212" s="206"/>
      <c r="Q1212" s="206"/>
      <c r="R1212" s="206"/>
    </row>
    <row r="1213" spans="1:18" x14ac:dyDescent="0.2">
      <c r="A1213" s="206"/>
      <c r="B1213" s="209"/>
      <c r="C1213" s="204"/>
      <c r="D1213" s="204"/>
      <c r="E1213" s="204"/>
      <c r="F1213" s="204"/>
      <c r="G1213" s="204"/>
      <c r="H1213" s="204"/>
      <c r="I1213" s="204"/>
      <c r="J1213" s="204"/>
      <c r="K1213" s="205"/>
      <c r="L1213" s="205"/>
      <c r="M1213" s="205"/>
      <c r="N1213" s="205"/>
      <c r="O1213" s="205"/>
      <c r="P1213" s="205"/>
      <c r="Q1213" s="205"/>
      <c r="R1213" s="205"/>
    </row>
    <row r="1214" spans="1:18" x14ac:dyDescent="0.2">
      <c r="A1214" s="206"/>
      <c r="B1214" s="209"/>
      <c r="C1214" s="204"/>
      <c r="D1214" s="204"/>
      <c r="E1214" s="204"/>
      <c r="F1214" s="204"/>
      <c r="G1214" s="204"/>
      <c r="H1214" s="204"/>
      <c r="I1214" s="204"/>
      <c r="J1214" s="204"/>
      <c r="K1214" s="205"/>
      <c r="L1214" s="205"/>
      <c r="M1214" s="205"/>
      <c r="N1214" s="205"/>
      <c r="O1214" s="205"/>
      <c r="P1214" s="205"/>
      <c r="Q1214" s="205"/>
      <c r="R1214" s="205"/>
    </row>
    <row r="1215" spans="1:18" x14ac:dyDescent="0.2">
      <c r="A1215" s="206"/>
      <c r="B1215" s="209"/>
      <c r="C1215" s="204"/>
      <c r="D1215" s="204"/>
      <c r="E1215" s="204"/>
      <c r="F1215" s="204"/>
      <c r="G1215" s="204"/>
      <c r="H1215" s="204"/>
      <c r="I1215" s="204"/>
      <c r="J1215" s="204"/>
      <c r="K1215" s="205"/>
      <c r="L1215" s="205"/>
      <c r="M1215" s="205"/>
      <c r="N1215" s="205"/>
      <c r="O1215" s="205"/>
      <c r="P1215" s="205"/>
      <c r="Q1215" s="205"/>
      <c r="R1215" s="205"/>
    </row>
    <row r="1216" spans="1:18" x14ac:dyDescent="0.2">
      <c r="A1216" s="206"/>
      <c r="B1216" s="209"/>
      <c r="C1216" s="204"/>
      <c r="D1216" s="204"/>
      <c r="E1216" s="204"/>
      <c r="F1216" s="204"/>
      <c r="G1216" s="204"/>
      <c r="H1216" s="204"/>
      <c r="I1216" s="204"/>
      <c r="J1216" s="204"/>
      <c r="K1216" s="205"/>
      <c r="L1216" s="205"/>
      <c r="M1216" s="205"/>
      <c r="N1216" s="205"/>
      <c r="O1216" s="205"/>
      <c r="P1216" s="205"/>
      <c r="Q1216" s="205"/>
      <c r="R1216" s="205"/>
    </row>
    <row r="1217" spans="1:18" x14ac:dyDescent="0.2">
      <c r="A1217" s="206"/>
      <c r="B1217" s="209"/>
      <c r="C1217" s="204"/>
      <c r="D1217" s="204"/>
      <c r="E1217" s="204"/>
      <c r="F1217" s="204"/>
      <c r="G1217" s="204"/>
      <c r="H1217" s="204"/>
      <c r="I1217" s="204"/>
      <c r="J1217" s="204"/>
      <c r="K1217" s="205"/>
      <c r="L1217" s="205"/>
      <c r="M1217" s="205"/>
      <c r="N1217" s="205"/>
      <c r="O1217" s="205"/>
      <c r="P1217" s="205"/>
      <c r="Q1217" s="205"/>
      <c r="R1217" s="205"/>
    </row>
    <row r="1218" spans="1:18" x14ac:dyDescent="0.2">
      <c r="A1218" s="206"/>
      <c r="B1218" s="209"/>
      <c r="C1218" s="204"/>
      <c r="D1218" s="204"/>
      <c r="E1218" s="204"/>
      <c r="F1218" s="204"/>
      <c r="G1218" s="204"/>
      <c r="H1218" s="204"/>
      <c r="I1218" s="204"/>
      <c r="J1218" s="204"/>
      <c r="K1218" s="205"/>
      <c r="L1218" s="205"/>
      <c r="M1218" s="205"/>
      <c r="N1218" s="205"/>
      <c r="O1218" s="205"/>
      <c r="P1218" s="205"/>
      <c r="Q1218" s="205"/>
      <c r="R1218" s="205"/>
    </row>
    <row r="1219" spans="1:18" x14ac:dyDescent="0.2">
      <c r="A1219" s="206"/>
      <c r="B1219" s="209"/>
      <c r="C1219" s="204"/>
      <c r="D1219" s="204"/>
      <c r="E1219" s="204"/>
      <c r="F1219" s="204"/>
      <c r="G1219" s="204"/>
      <c r="H1219" s="204"/>
      <c r="I1219" s="204"/>
      <c r="J1219" s="204"/>
      <c r="K1219" s="205"/>
      <c r="L1219" s="205"/>
      <c r="M1219" s="205"/>
      <c r="N1219" s="205"/>
      <c r="O1219" s="205"/>
      <c r="P1219" s="205"/>
      <c r="Q1219" s="205"/>
      <c r="R1219" s="205"/>
    </row>
    <row r="1220" spans="1:18" x14ac:dyDescent="0.2">
      <c r="A1220" s="206"/>
      <c r="B1220" s="209"/>
      <c r="C1220" s="204"/>
      <c r="D1220" s="204"/>
      <c r="E1220" s="204"/>
      <c r="F1220" s="204"/>
      <c r="G1220" s="204"/>
      <c r="H1220" s="204"/>
      <c r="I1220" s="204"/>
      <c r="J1220" s="204"/>
      <c r="K1220" s="205"/>
      <c r="L1220" s="205"/>
      <c r="M1220" s="205"/>
      <c r="N1220" s="205"/>
      <c r="O1220" s="205"/>
      <c r="P1220" s="205"/>
      <c r="Q1220" s="205"/>
      <c r="R1220" s="205"/>
    </row>
    <row r="1221" spans="1:18" x14ac:dyDescent="0.2">
      <c r="A1221" s="206"/>
      <c r="B1221" s="209"/>
      <c r="C1221" s="204"/>
      <c r="D1221" s="204"/>
      <c r="E1221" s="204"/>
      <c r="F1221" s="204"/>
      <c r="G1221" s="204"/>
      <c r="H1221" s="204"/>
      <c r="I1221" s="204"/>
      <c r="J1221" s="204"/>
      <c r="K1221" s="205"/>
      <c r="L1221" s="205"/>
      <c r="M1221" s="205"/>
      <c r="N1221" s="205"/>
      <c r="O1221" s="205"/>
      <c r="P1221" s="205"/>
      <c r="Q1221" s="205"/>
      <c r="R1221" s="205"/>
    </row>
    <row r="1222" spans="1:18" x14ac:dyDescent="0.2">
      <c r="A1222" s="206"/>
      <c r="B1222" s="209"/>
      <c r="C1222" s="204"/>
      <c r="D1222" s="204"/>
      <c r="E1222" s="204"/>
      <c r="F1222" s="204"/>
      <c r="G1222" s="204"/>
      <c r="H1222" s="204"/>
      <c r="I1222" s="204"/>
      <c r="J1222" s="204"/>
      <c r="K1222" s="205"/>
      <c r="L1222" s="205"/>
      <c r="M1222" s="205"/>
      <c r="N1222" s="205"/>
      <c r="O1222" s="205"/>
      <c r="P1222" s="205"/>
      <c r="Q1222" s="205"/>
      <c r="R1222" s="205"/>
    </row>
    <row r="1223" spans="1:18" x14ac:dyDescent="0.2">
      <c r="A1223" s="206"/>
      <c r="B1223" s="209"/>
      <c r="C1223" s="204"/>
      <c r="D1223" s="204"/>
      <c r="E1223" s="204"/>
      <c r="F1223" s="204"/>
      <c r="G1223" s="204"/>
      <c r="H1223" s="204"/>
      <c r="I1223" s="204"/>
      <c r="J1223" s="204"/>
      <c r="K1223" s="205"/>
      <c r="L1223" s="205"/>
      <c r="M1223" s="205"/>
      <c r="N1223" s="205"/>
      <c r="O1223" s="205"/>
      <c r="P1223" s="205"/>
      <c r="Q1223" s="205"/>
      <c r="R1223" s="205"/>
    </row>
    <row r="1224" spans="1:18" x14ac:dyDescent="0.2">
      <c r="A1224" s="206"/>
      <c r="B1224" s="209"/>
      <c r="C1224" s="204"/>
      <c r="D1224" s="204"/>
      <c r="E1224" s="204"/>
      <c r="F1224" s="204"/>
      <c r="G1224" s="204"/>
      <c r="H1224" s="204"/>
      <c r="I1224" s="204"/>
      <c r="J1224" s="204"/>
      <c r="K1224" s="205"/>
      <c r="L1224" s="205"/>
      <c r="M1224" s="205"/>
      <c r="N1224" s="205"/>
      <c r="O1224" s="205"/>
      <c r="P1224" s="205"/>
      <c r="Q1224" s="205"/>
      <c r="R1224" s="205"/>
    </row>
    <row r="1225" spans="1:18" x14ac:dyDescent="0.2">
      <c r="A1225" s="206"/>
      <c r="B1225" s="209"/>
      <c r="C1225" s="204"/>
      <c r="D1225" s="204"/>
      <c r="E1225" s="204"/>
      <c r="F1225" s="204"/>
      <c r="G1225" s="204"/>
      <c r="H1225" s="204"/>
      <c r="I1225" s="204"/>
      <c r="J1225" s="204"/>
      <c r="K1225" s="205"/>
      <c r="L1225" s="205"/>
      <c r="M1225" s="205"/>
      <c r="N1225" s="205"/>
      <c r="O1225" s="205"/>
      <c r="P1225" s="205"/>
      <c r="Q1225" s="205"/>
      <c r="R1225" s="205"/>
    </row>
    <row r="1226" spans="1:18" x14ac:dyDescent="0.2">
      <c r="A1226" s="206"/>
      <c r="B1226" s="209"/>
      <c r="C1226" s="204"/>
      <c r="D1226" s="204"/>
      <c r="E1226" s="204"/>
      <c r="F1226" s="204"/>
      <c r="G1226" s="204"/>
      <c r="H1226" s="204"/>
      <c r="I1226" s="204"/>
      <c r="J1226" s="204"/>
      <c r="K1226" s="205"/>
      <c r="L1226" s="205"/>
      <c r="M1226" s="205"/>
      <c r="N1226" s="205"/>
      <c r="O1226" s="205"/>
      <c r="P1226" s="205"/>
      <c r="Q1226" s="205"/>
      <c r="R1226" s="205"/>
    </row>
    <row r="1227" spans="1:18" x14ac:dyDescent="0.2">
      <c r="A1227" s="206"/>
      <c r="B1227" s="209"/>
      <c r="C1227" s="206"/>
      <c r="D1227" s="206"/>
      <c r="E1227" s="206"/>
      <c r="F1227" s="206"/>
      <c r="G1227" s="206"/>
      <c r="H1227" s="206"/>
      <c r="I1227" s="206"/>
      <c r="J1227" s="206"/>
      <c r="K1227" s="206"/>
      <c r="L1227" s="206"/>
      <c r="M1227" s="206"/>
      <c r="N1227" s="206"/>
      <c r="O1227" s="206"/>
      <c r="P1227" s="206"/>
      <c r="Q1227" s="206"/>
      <c r="R1227" s="206"/>
    </row>
    <row r="1228" spans="1:18" x14ac:dyDescent="0.2">
      <c r="A1228" s="206"/>
      <c r="B1228" s="209"/>
      <c r="C1228" s="206"/>
      <c r="D1228" s="206"/>
      <c r="E1228" s="206"/>
      <c r="F1228" s="206"/>
      <c r="G1228" s="206"/>
      <c r="H1228" s="206"/>
      <c r="I1228" s="206"/>
      <c r="J1228" s="206"/>
      <c r="K1228" s="206"/>
      <c r="L1228" s="206"/>
      <c r="M1228" s="206"/>
      <c r="N1228" s="206"/>
      <c r="O1228" s="206"/>
      <c r="P1228" s="206"/>
      <c r="Q1228" s="206"/>
      <c r="R1228" s="206"/>
    </row>
    <row r="1229" spans="1:18" x14ac:dyDescent="0.2">
      <c r="A1229" s="206"/>
      <c r="B1229" s="209"/>
      <c r="C1229" s="204"/>
      <c r="D1229" s="204"/>
      <c r="E1229" s="204"/>
      <c r="F1229" s="204"/>
      <c r="G1229" s="204"/>
      <c r="H1229" s="204"/>
      <c r="I1229" s="204"/>
      <c r="J1229" s="204"/>
      <c r="K1229" s="205"/>
      <c r="L1229" s="205"/>
      <c r="M1229" s="205"/>
      <c r="N1229" s="205"/>
      <c r="O1229" s="205"/>
      <c r="P1229" s="205"/>
      <c r="Q1229" s="205"/>
      <c r="R1229" s="205"/>
    </row>
    <row r="1230" spans="1:18" x14ac:dyDescent="0.2">
      <c r="A1230" s="206"/>
      <c r="B1230" s="209"/>
      <c r="C1230" s="204"/>
      <c r="D1230" s="204"/>
      <c r="E1230" s="204"/>
      <c r="F1230" s="204"/>
      <c r="G1230" s="204"/>
      <c r="H1230" s="204"/>
      <c r="I1230" s="204"/>
      <c r="J1230" s="204"/>
      <c r="K1230" s="205"/>
      <c r="L1230" s="205"/>
      <c r="M1230" s="205"/>
      <c r="N1230" s="205"/>
      <c r="O1230" s="205"/>
      <c r="P1230" s="205"/>
      <c r="Q1230" s="205"/>
      <c r="R1230" s="205"/>
    </row>
    <row r="1231" spans="1:18" x14ac:dyDescent="0.2">
      <c r="A1231" s="206"/>
      <c r="B1231" s="209"/>
      <c r="C1231" s="206"/>
      <c r="D1231" s="206"/>
      <c r="E1231" s="204"/>
      <c r="F1231" s="206"/>
      <c r="G1231" s="204"/>
      <c r="H1231" s="206"/>
      <c r="I1231" s="204"/>
      <c r="J1231" s="206"/>
      <c r="K1231" s="206"/>
      <c r="L1231" s="206"/>
      <c r="M1231" s="205"/>
      <c r="N1231" s="206"/>
      <c r="O1231" s="205"/>
      <c r="P1231" s="206"/>
      <c r="Q1231" s="205"/>
      <c r="R1231" s="206"/>
    </row>
    <row r="1232" spans="1:18" x14ac:dyDescent="0.2">
      <c r="A1232" s="206"/>
      <c r="B1232" s="209"/>
      <c r="C1232" s="204"/>
      <c r="D1232" s="204"/>
      <c r="E1232" s="204"/>
      <c r="F1232" s="204"/>
      <c r="G1232" s="204"/>
      <c r="H1232" s="204"/>
      <c r="I1232" s="204"/>
      <c r="J1232" s="204"/>
      <c r="K1232" s="205"/>
      <c r="L1232" s="205"/>
      <c r="M1232" s="205"/>
      <c r="N1232" s="205"/>
      <c r="O1232" s="205"/>
      <c r="P1232" s="205"/>
      <c r="Q1232" s="205"/>
      <c r="R1232" s="205"/>
    </row>
    <row r="1233" spans="1:18" x14ac:dyDescent="0.2">
      <c r="A1233" s="206"/>
      <c r="B1233" s="209"/>
      <c r="C1233" s="204"/>
      <c r="D1233" s="204"/>
      <c r="E1233" s="204"/>
      <c r="F1233" s="204"/>
      <c r="G1233" s="204"/>
      <c r="H1233" s="204"/>
      <c r="I1233" s="204"/>
      <c r="J1233" s="204"/>
      <c r="K1233" s="205"/>
      <c r="L1233" s="205"/>
      <c r="M1233" s="205"/>
      <c r="N1233" s="205"/>
      <c r="O1233" s="205"/>
      <c r="P1233" s="205"/>
      <c r="Q1233" s="205"/>
      <c r="R1233" s="205"/>
    </row>
    <row r="1234" spans="1:18" x14ac:dyDescent="0.2">
      <c r="A1234" s="206"/>
      <c r="B1234" s="209"/>
      <c r="C1234" s="204"/>
      <c r="D1234" s="204"/>
      <c r="E1234" s="204"/>
      <c r="F1234" s="204"/>
      <c r="G1234" s="204"/>
      <c r="H1234" s="204"/>
      <c r="I1234" s="204"/>
      <c r="J1234" s="204"/>
      <c r="K1234" s="205"/>
      <c r="L1234" s="205"/>
      <c r="M1234" s="205"/>
      <c r="N1234" s="205"/>
      <c r="O1234" s="205"/>
      <c r="P1234" s="205"/>
      <c r="Q1234" s="205"/>
      <c r="R1234" s="205"/>
    </row>
    <row r="1235" spans="1:18" x14ac:dyDescent="0.2">
      <c r="A1235" s="206"/>
      <c r="B1235" s="209"/>
      <c r="C1235" s="204"/>
      <c r="D1235" s="204"/>
      <c r="E1235" s="204"/>
      <c r="F1235" s="204"/>
      <c r="G1235" s="204"/>
      <c r="H1235" s="204"/>
      <c r="I1235" s="204"/>
      <c r="J1235" s="204"/>
      <c r="K1235" s="205"/>
      <c r="L1235" s="205"/>
      <c r="M1235" s="205"/>
      <c r="N1235" s="205"/>
      <c r="O1235" s="205"/>
      <c r="P1235" s="205"/>
      <c r="Q1235" s="205"/>
      <c r="R1235" s="205"/>
    </row>
    <row r="1236" spans="1:18" x14ac:dyDescent="0.2">
      <c r="A1236" s="206"/>
      <c r="B1236" s="209"/>
      <c r="C1236" s="204"/>
      <c r="D1236" s="204"/>
      <c r="E1236" s="204"/>
      <c r="F1236" s="204"/>
      <c r="G1236" s="204"/>
      <c r="H1236" s="204"/>
      <c r="I1236" s="204"/>
      <c r="J1236" s="204"/>
      <c r="K1236" s="205"/>
      <c r="L1236" s="205"/>
      <c r="M1236" s="205"/>
      <c r="N1236" s="205"/>
      <c r="O1236" s="205"/>
      <c r="P1236" s="205"/>
      <c r="Q1236" s="205"/>
      <c r="R1236" s="205"/>
    </row>
    <row r="1237" spans="1:18" x14ac:dyDescent="0.2">
      <c r="A1237" s="206"/>
      <c r="B1237" s="209"/>
      <c r="C1237" s="204"/>
      <c r="D1237" s="204"/>
      <c r="E1237" s="204"/>
      <c r="F1237" s="204"/>
      <c r="G1237" s="204"/>
      <c r="H1237" s="204"/>
      <c r="I1237" s="204"/>
      <c r="J1237" s="204"/>
      <c r="K1237" s="205"/>
      <c r="L1237" s="205"/>
      <c r="M1237" s="205"/>
      <c r="N1237" s="205"/>
      <c r="O1237" s="205"/>
      <c r="P1237" s="205"/>
      <c r="Q1237" s="205"/>
      <c r="R1237" s="205"/>
    </row>
    <row r="1238" spans="1:18" x14ac:dyDescent="0.2">
      <c r="A1238" s="206"/>
      <c r="B1238" s="209"/>
      <c r="C1238" s="204"/>
      <c r="D1238" s="204"/>
      <c r="E1238" s="204"/>
      <c r="F1238" s="204"/>
      <c r="G1238" s="204"/>
      <c r="H1238" s="204"/>
      <c r="I1238" s="204"/>
      <c r="J1238" s="204"/>
      <c r="K1238" s="205"/>
      <c r="L1238" s="205"/>
      <c r="M1238" s="205"/>
      <c r="N1238" s="205"/>
      <c r="O1238" s="205"/>
      <c r="P1238" s="205"/>
      <c r="Q1238" s="205"/>
      <c r="R1238" s="205"/>
    </row>
    <row r="1239" spans="1:18" x14ac:dyDescent="0.2">
      <c r="A1239" s="206"/>
      <c r="B1239" s="209"/>
      <c r="C1239" s="204"/>
      <c r="D1239" s="204"/>
      <c r="E1239" s="204"/>
      <c r="F1239" s="204"/>
      <c r="G1239" s="204"/>
      <c r="H1239" s="204"/>
      <c r="I1239" s="204"/>
      <c r="J1239" s="204"/>
      <c r="K1239" s="205"/>
      <c r="L1239" s="205"/>
      <c r="M1239" s="205"/>
      <c r="N1239" s="205"/>
      <c r="O1239" s="205"/>
      <c r="P1239" s="205"/>
      <c r="Q1239" s="205"/>
      <c r="R1239" s="205"/>
    </row>
    <row r="1240" spans="1:18" x14ac:dyDescent="0.2">
      <c r="A1240" s="206"/>
      <c r="B1240" s="209"/>
      <c r="C1240" s="204"/>
      <c r="D1240" s="204"/>
      <c r="E1240" s="204"/>
      <c r="F1240" s="204"/>
      <c r="G1240" s="204"/>
      <c r="H1240" s="204"/>
      <c r="I1240" s="204"/>
      <c r="J1240" s="204"/>
      <c r="K1240" s="205"/>
      <c r="L1240" s="205"/>
      <c r="M1240" s="205"/>
      <c r="N1240" s="205"/>
      <c r="O1240" s="205"/>
      <c r="P1240" s="205"/>
      <c r="Q1240" s="205"/>
      <c r="R1240" s="205"/>
    </row>
    <row r="1241" spans="1:18" x14ac:dyDescent="0.2">
      <c r="A1241" s="206"/>
      <c r="B1241" s="209"/>
      <c r="C1241" s="204"/>
      <c r="D1241" s="204"/>
      <c r="E1241" s="204"/>
      <c r="F1241" s="204"/>
      <c r="G1241" s="204"/>
      <c r="H1241" s="204"/>
      <c r="I1241" s="204"/>
      <c r="J1241" s="204"/>
      <c r="K1241" s="205"/>
      <c r="L1241" s="205"/>
      <c r="M1241" s="205"/>
      <c r="N1241" s="205"/>
      <c r="O1241" s="205"/>
      <c r="P1241" s="205"/>
      <c r="Q1241" s="205"/>
      <c r="R1241" s="205"/>
    </row>
    <row r="1242" spans="1:18" x14ac:dyDescent="0.2">
      <c r="A1242" s="206"/>
      <c r="B1242" s="209"/>
      <c r="C1242" s="204"/>
      <c r="D1242" s="204"/>
      <c r="E1242" s="204"/>
      <c r="F1242" s="204"/>
      <c r="G1242" s="204"/>
      <c r="H1242" s="204"/>
      <c r="I1242" s="204"/>
      <c r="J1242" s="204"/>
      <c r="K1242" s="205"/>
      <c r="L1242" s="205"/>
      <c r="M1242" s="205"/>
      <c r="N1242" s="205"/>
      <c r="O1242" s="205"/>
      <c r="P1242" s="205"/>
      <c r="Q1242" s="205"/>
      <c r="R1242" s="205"/>
    </row>
    <row r="1243" spans="1:18" x14ac:dyDescent="0.2">
      <c r="A1243" s="206"/>
      <c r="B1243" s="209"/>
      <c r="C1243" s="204"/>
      <c r="D1243" s="206"/>
      <c r="E1243" s="204"/>
      <c r="F1243" s="206"/>
      <c r="G1243" s="204"/>
      <c r="H1243" s="206"/>
      <c r="I1243" s="204"/>
      <c r="J1243" s="206"/>
      <c r="K1243" s="205"/>
      <c r="L1243" s="206"/>
      <c r="M1243" s="205"/>
      <c r="N1243" s="206"/>
      <c r="O1243" s="205"/>
      <c r="P1243" s="206"/>
      <c r="Q1243" s="205"/>
      <c r="R1243" s="206"/>
    </row>
    <row r="1244" spans="1:18" x14ac:dyDescent="0.2">
      <c r="A1244" s="206"/>
      <c r="B1244" s="209"/>
      <c r="C1244" s="204"/>
      <c r="D1244" s="204"/>
      <c r="E1244" s="204"/>
      <c r="F1244" s="204"/>
      <c r="G1244" s="204"/>
      <c r="H1244" s="204"/>
      <c r="I1244" s="204"/>
      <c r="J1244" s="204"/>
      <c r="K1244" s="205"/>
      <c r="L1244" s="205"/>
      <c r="M1244" s="205"/>
      <c r="N1244" s="205"/>
      <c r="O1244" s="205"/>
      <c r="P1244" s="205"/>
      <c r="Q1244" s="205"/>
      <c r="R1244" s="205"/>
    </row>
    <row r="1245" spans="1:18" x14ac:dyDescent="0.2">
      <c r="A1245" s="206"/>
      <c r="B1245" s="209"/>
      <c r="C1245" s="204"/>
      <c r="D1245" s="204"/>
      <c r="E1245" s="204"/>
      <c r="F1245" s="204"/>
      <c r="G1245" s="204"/>
      <c r="H1245" s="204"/>
      <c r="I1245" s="204"/>
      <c r="J1245" s="204"/>
      <c r="K1245" s="205"/>
      <c r="L1245" s="205"/>
      <c r="M1245" s="205"/>
      <c r="N1245" s="205"/>
      <c r="O1245" s="205"/>
      <c r="P1245" s="205"/>
      <c r="Q1245" s="205"/>
      <c r="R1245" s="205"/>
    </row>
    <row r="1246" spans="1:18" x14ac:dyDescent="0.2">
      <c r="A1246" s="206"/>
      <c r="B1246" s="209"/>
      <c r="C1246" s="204"/>
      <c r="D1246" s="204"/>
      <c r="E1246" s="204"/>
      <c r="F1246" s="204"/>
      <c r="G1246" s="204"/>
      <c r="H1246" s="204"/>
      <c r="I1246" s="204"/>
      <c r="J1246" s="204"/>
      <c r="K1246" s="205"/>
      <c r="L1246" s="205"/>
      <c r="M1246" s="205"/>
      <c r="N1246" s="205"/>
      <c r="O1246" s="205"/>
      <c r="P1246" s="205"/>
      <c r="Q1246" s="205"/>
      <c r="R1246" s="205"/>
    </row>
    <row r="1247" spans="1:18" x14ac:dyDescent="0.2">
      <c r="A1247" s="206"/>
      <c r="B1247" s="209"/>
      <c r="C1247" s="204"/>
      <c r="D1247" s="204"/>
      <c r="E1247" s="204"/>
      <c r="F1247" s="204"/>
      <c r="G1247" s="204"/>
      <c r="H1247" s="204"/>
      <c r="I1247" s="204"/>
      <c r="J1247" s="204"/>
      <c r="K1247" s="205"/>
      <c r="L1247" s="205"/>
      <c r="M1247" s="205"/>
      <c r="N1247" s="205"/>
      <c r="O1247" s="205"/>
      <c r="P1247" s="205"/>
      <c r="Q1247" s="205"/>
      <c r="R1247" s="205"/>
    </row>
    <row r="1248" spans="1:18" x14ac:dyDescent="0.2">
      <c r="A1248" s="206"/>
      <c r="B1248" s="209"/>
      <c r="C1248" s="204"/>
      <c r="D1248" s="204"/>
      <c r="E1248" s="204"/>
      <c r="F1248" s="204"/>
      <c r="G1248" s="204"/>
      <c r="H1248" s="204"/>
      <c r="I1248" s="204"/>
      <c r="J1248" s="204"/>
      <c r="K1248" s="205"/>
      <c r="L1248" s="205"/>
      <c r="M1248" s="205"/>
      <c r="N1248" s="205"/>
      <c r="O1248" s="205"/>
      <c r="P1248" s="205"/>
      <c r="Q1248" s="205"/>
      <c r="R1248" s="205"/>
    </row>
    <row r="1249" spans="1:18" x14ac:dyDescent="0.2">
      <c r="A1249" s="206"/>
      <c r="B1249" s="209"/>
      <c r="C1249" s="204"/>
      <c r="D1249" s="204"/>
      <c r="E1249" s="204"/>
      <c r="F1249" s="204"/>
      <c r="G1249" s="204"/>
      <c r="H1249" s="204"/>
      <c r="I1249" s="204"/>
      <c r="J1249" s="204"/>
      <c r="K1249" s="205"/>
      <c r="L1249" s="205"/>
      <c r="M1249" s="205"/>
      <c r="N1249" s="205"/>
      <c r="O1249" s="205"/>
      <c r="P1249" s="205"/>
      <c r="Q1249" s="205"/>
      <c r="R1249" s="205"/>
    </row>
    <row r="1250" spans="1:18" x14ac:dyDescent="0.2">
      <c r="A1250" s="206"/>
      <c r="B1250" s="209"/>
      <c r="C1250" s="204"/>
      <c r="D1250" s="204"/>
      <c r="E1250" s="204"/>
      <c r="F1250" s="204"/>
      <c r="G1250" s="204"/>
      <c r="H1250" s="204"/>
      <c r="I1250" s="204"/>
      <c r="J1250" s="204"/>
      <c r="K1250" s="205"/>
      <c r="L1250" s="205"/>
      <c r="M1250" s="205"/>
      <c r="N1250" s="205"/>
      <c r="O1250" s="205"/>
      <c r="P1250" s="205"/>
      <c r="Q1250" s="205"/>
      <c r="R1250" s="205"/>
    </row>
    <row r="1251" spans="1:18" x14ac:dyDescent="0.2">
      <c r="A1251" s="206"/>
      <c r="B1251" s="209"/>
      <c r="C1251" s="204"/>
      <c r="D1251" s="204"/>
      <c r="E1251" s="204"/>
      <c r="F1251" s="204"/>
      <c r="G1251" s="204"/>
      <c r="H1251" s="204"/>
      <c r="I1251" s="204"/>
      <c r="J1251" s="204"/>
      <c r="K1251" s="205"/>
      <c r="L1251" s="205"/>
      <c r="M1251" s="205"/>
      <c r="N1251" s="205"/>
      <c r="O1251" s="205"/>
      <c r="P1251" s="205"/>
      <c r="Q1251" s="205"/>
      <c r="R1251" s="205"/>
    </row>
    <row r="1252" spans="1:18" x14ac:dyDescent="0.2">
      <c r="A1252" s="206"/>
      <c r="B1252" s="209"/>
      <c r="C1252" s="204"/>
      <c r="D1252" s="204"/>
      <c r="E1252" s="204"/>
      <c r="F1252" s="204"/>
      <c r="G1252" s="204"/>
      <c r="H1252" s="204"/>
      <c r="I1252" s="204"/>
      <c r="J1252" s="204"/>
      <c r="K1252" s="205"/>
      <c r="L1252" s="205"/>
      <c r="M1252" s="205"/>
      <c r="N1252" s="205"/>
      <c r="O1252" s="205"/>
      <c r="P1252" s="205"/>
      <c r="Q1252" s="205"/>
      <c r="R1252" s="205"/>
    </row>
    <row r="1253" spans="1:18" x14ac:dyDescent="0.2">
      <c r="A1253" s="206"/>
      <c r="B1253" s="209"/>
      <c r="C1253" s="204"/>
      <c r="D1253" s="204"/>
      <c r="E1253" s="204"/>
      <c r="F1253" s="204"/>
      <c r="G1253" s="204"/>
      <c r="H1253" s="204"/>
      <c r="I1253" s="204"/>
      <c r="J1253" s="204"/>
      <c r="K1253" s="205"/>
      <c r="L1253" s="205"/>
      <c r="M1253" s="205"/>
      <c r="N1253" s="205"/>
      <c r="O1253" s="205"/>
      <c r="P1253" s="205"/>
      <c r="Q1253" s="205"/>
      <c r="R1253" s="205"/>
    </row>
    <row r="1254" spans="1:18" x14ac:dyDescent="0.2">
      <c r="A1254" s="206"/>
      <c r="B1254" s="209"/>
      <c r="C1254" s="204"/>
      <c r="D1254" s="204"/>
      <c r="E1254" s="204"/>
      <c r="F1254" s="204"/>
      <c r="G1254" s="204"/>
      <c r="H1254" s="204"/>
      <c r="I1254" s="204"/>
      <c r="J1254" s="204"/>
      <c r="K1254" s="205"/>
      <c r="L1254" s="205"/>
      <c r="M1254" s="205"/>
      <c r="N1254" s="205"/>
      <c r="O1254" s="205"/>
      <c r="P1254" s="205"/>
      <c r="Q1254" s="205"/>
      <c r="R1254" s="205"/>
    </row>
    <row r="1255" spans="1:18" x14ac:dyDescent="0.2">
      <c r="A1255" s="206"/>
      <c r="B1255" s="209"/>
      <c r="C1255" s="204"/>
      <c r="D1255" s="204"/>
      <c r="E1255" s="204"/>
      <c r="F1255" s="204"/>
      <c r="G1255" s="204"/>
      <c r="H1255" s="204"/>
      <c r="I1255" s="204"/>
      <c r="J1255" s="204"/>
      <c r="K1255" s="205"/>
      <c r="L1255" s="205"/>
      <c r="M1255" s="205"/>
      <c r="N1255" s="205"/>
      <c r="O1255" s="205"/>
      <c r="P1255" s="205"/>
      <c r="Q1255" s="205"/>
      <c r="R1255" s="205"/>
    </row>
    <row r="1256" spans="1:18" x14ac:dyDescent="0.2">
      <c r="A1256" s="206"/>
      <c r="B1256" s="209"/>
      <c r="C1256" s="204"/>
      <c r="D1256" s="204"/>
      <c r="E1256" s="204"/>
      <c r="F1256" s="204"/>
      <c r="G1256" s="204"/>
      <c r="H1256" s="204"/>
      <c r="I1256" s="204"/>
      <c r="J1256" s="204"/>
      <c r="K1256" s="205"/>
      <c r="L1256" s="205"/>
      <c r="M1256" s="205"/>
      <c r="N1256" s="205"/>
      <c r="O1256" s="205"/>
      <c r="P1256" s="205"/>
      <c r="Q1256" s="205"/>
      <c r="R1256" s="205"/>
    </row>
    <row r="1257" spans="1:18" x14ac:dyDescent="0.2">
      <c r="A1257" s="206"/>
      <c r="B1257" s="209"/>
      <c r="C1257" s="204"/>
      <c r="D1257" s="204"/>
      <c r="E1257" s="204"/>
      <c r="F1257" s="204"/>
      <c r="G1257" s="204"/>
      <c r="H1257" s="204"/>
      <c r="I1257" s="204"/>
      <c r="J1257" s="204"/>
      <c r="K1257" s="205"/>
      <c r="L1257" s="205"/>
      <c r="M1257" s="205"/>
      <c r="N1257" s="205"/>
      <c r="O1257" s="205"/>
      <c r="P1257" s="205"/>
      <c r="Q1257" s="205"/>
      <c r="R1257" s="205"/>
    </row>
    <row r="1258" spans="1:18" x14ac:dyDescent="0.2">
      <c r="A1258" s="206"/>
      <c r="B1258" s="209"/>
      <c r="C1258" s="204"/>
      <c r="D1258" s="204"/>
      <c r="E1258" s="204"/>
      <c r="F1258" s="204"/>
      <c r="G1258" s="204"/>
      <c r="H1258" s="204"/>
      <c r="I1258" s="204"/>
      <c r="J1258" s="204"/>
      <c r="K1258" s="205"/>
      <c r="L1258" s="205"/>
      <c r="M1258" s="205"/>
      <c r="N1258" s="205"/>
      <c r="O1258" s="205"/>
      <c r="P1258" s="205"/>
      <c r="Q1258" s="205"/>
      <c r="R1258" s="205"/>
    </row>
    <row r="1259" spans="1:18" x14ac:dyDescent="0.2">
      <c r="A1259" s="206"/>
      <c r="B1259" s="209"/>
      <c r="C1259" s="206"/>
      <c r="D1259" s="206"/>
      <c r="E1259" s="206"/>
      <c r="F1259" s="206"/>
      <c r="G1259" s="206"/>
      <c r="H1259" s="206"/>
      <c r="I1259" s="206"/>
      <c r="J1259" s="206"/>
      <c r="K1259" s="206"/>
      <c r="L1259" s="206"/>
      <c r="M1259" s="206"/>
      <c r="N1259" s="206"/>
      <c r="O1259" s="206"/>
      <c r="P1259" s="206"/>
      <c r="Q1259" s="206"/>
      <c r="R1259" s="206"/>
    </row>
    <row r="1260" spans="1:18" x14ac:dyDescent="0.2">
      <c r="A1260" s="206"/>
      <c r="B1260" s="209"/>
      <c r="C1260" s="206"/>
      <c r="D1260" s="206"/>
      <c r="E1260" s="206"/>
      <c r="F1260" s="206"/>
      <c r="G1260" s="206"/>
      <c r="H1260" s="206"/>
      <c r="I1260" s="206"/>
      <c r="J1260" s="206"/>
      <c r="K1260" s="206"/>
      <c r="L1260" s="206"/>
      <c r="M1260" s="206"/>
      <c r="N1260" s="206"/>
      <c r="O1260" s="206"/>
      <c r="P1260" s="206"/>
      <c r="Q1260" s="206"/>
      <c r="R1260" s="206"/>
    </row>
    <row r="1261" spans="1:18" x14ac:dyDescent="0.2">
      <c r="A1261" s="206"/>
      <c r="B1261" s="209"/>
      <c r="C1261" s="204"/>
      <c r="D1261" s="204"/>
      <c r="E1261" s="204"/>
      <c r="F1261" s="204"/>
      <c r="G1261" s="204"/>
      <c r="H1261" s="204"/>
      <c r="I1261" s="204"/>
      <c r="J1261" s="204"/>
      <c r="K1261" s="205"/>
      <c r="L1261" s="205"/>
      <c r="M1261" s="205"/>
      <c r="N1261" s="205"/>
      <c r="O1261" s="205"/>
      <c r="P1261" s="205"/>
      <c r="Q1261" s="205"/>
      <c r="R1261" s="205"/>
    </row>
    <row r="1262" spans="1:18" x14ac:dyDescent="0.2">
      <c r="A1262" s="206"/>
      <c r="B1262" s="209"/>
      <c r="C1262" s="204"/>
      <c r="D1262" s="204"/>
      <c r="E1262" s="204"/>
      <c r="F1262" s="204"/>
      <c r="G1262" s="204"/>
      <c r="H1262" s="204"/>
      <c r="I1262" s="204"/>
      <c r="J1262" s="204"/>
      <c r="K1262" s="205"/>
      <c r="L1262" s="205"/>
      <c r="M1262" s="205"/>
      <c r="N1262" s="205"/>
      <c r="O1262" s="205"/>
      <c r="P1262" s="205"/>
      <c r="Q1262" s="205"/>
      <c r="R1262" s="205"/>
    </row>
    <row r="1263" spans="1:18" x14ac:dyDescent="0.2">
      <c r="A1263" s="206"/>
      <c r="B1263" s="209"/>
      <c r="C1263" s="206"/>
      <c r="D1263" s="206"/>
      <c r="E1263" s="206"/>
      <c r="F1263" s="206"/>
      <c r="G1263" s="206"/>
      <c r="H1263" s="206"/>
      <c r="I1263" s="206"/>
      <c r="J1263" s="206"/>
      <c r="K1263" s="206"/>
      <c r="L1263" s="206"/>
      <c r="M1263" s="206"/>
      <c r="N1263" s="206"/>
      <c r="O1263" s="206"/>
      <c r="P1263" s="206"/>
      <c r="Q1263" s="206"/>
      <c r="R1263" s="206"/>
    </row>
    <row r="1264" spans="1:18" x14ac:dyDescent="0.2">
      <c r="A1264" s="206"/>
      <c r="B1264" s="209"/>
      <c r="C1264" s="204"/>
      <c r="D1264" s="204"/>
      <c r="E1264" s="204"/>
      <c r="F1264" s="204"/>
      <c r="G1264" s="204"/>
      <c r="H1264" s="204"/>
      <c r="I1264" s="204"/>
      <c r="J1264" s="204"/>
      <c r="K1264" s="205"/>
      <c r="L1264" s="205"/>
      <c r="M1264" s="205"/>
      <c r="N1264" s="205"/>
      <c r="O1264" s="205"/>
      <c r="P1264" s="205"/>
      <c r="Q1264" s="205"/>
      <c r="R1264" s="205"/>
    </row>
    <row r="1265" spans="1:18" x14ac:dyDescent="0.2">
      <c r="A1265" s="206"/>
      <c r="B1265" s="209"/>
      <c r="C1265" s="204"/>
      <c r="D1265" s="204"/>
      <c r="E1265" s="204"/>
      <c r="F1265" s="204"/>
      <c r="G1265" s="204"/>
      <c r="H1265" s="204"/>
      <c r="I1265" s="204"/>
      <c r="J1265" s="204"/>
      <c r="K1265" s="205"/>
      <c r="L1265" s="205"/>
      <c r="M1265" s="205"/>
      <c r="N1265" s="205"/>
      <c r="O1265" s="205"/>
      <c r="P1265" s="205"/>
      <c r="Q1265" s="205"/>
      <c r="R1265" s="205"/>
    </row>
    <row r="1266" spans="1:18" x14ac:dyDescent="0.2">
      <c r="A1266" s="206"/>
      <c r="B1266" s="209"/>
      <c r="C1266" s="204"/>
      <c r="D1266" s="204"/>
      <c r="E1266" s="204"/>
      <c r="F1266" s="204"/>
      <c r="G1266" s="204"/>
      <c r="H1266" s="204"/>
      <c r="I1266" s="204"/>
      <c r="J1266" s="204"/>
      <c r="K1266" s="205"/>
      <c r="L1266" s="205"/>
      <c r="M1266" s="205"/>
      <c r="N1266" s="205"/>
      <c r="O1266" s="205"/>
      <c r="P1266" s="205"/>
      <c r="Q1266" s="205"/>
      <c r="R1266" s="205"/>
    </row>
    <row r="1267" spans="1:18" x14ac:dyDescent="0.2">
      <c r="A1267" s="206"/>
      <c r="B1267" s="209"/>
      <c r="C1267" s="204"/>
      <c r="D1267" s="204"/>
      <c r="E1267" s="204"/>
      <c r="F1267" s="204"/>
      <c r="G1267" s="204"/>
      <c r="H1267" s="204"/>
      <c r="I1267" s="204"/>
      <c r="J1267" s="204"/>
      <c r="K1267" s="205"/>
      <c r="L1267" s="205"/>
      <c r="M1267" s="205"/>
      <c r="N1267" s="205"/>
      <c r="O1267" s="205"/>
      <c r="P1267" s="205"/>
      <c r="Q1267" s="205"/>
      <c r="R1267" s="205"/>
    </row>
    <row r="1268" spans="1:18" x14ac:dyDescent="0.2">
      <c r="A1268" s="206"/>
      <c r="B1268" s="209"/>
      <c r="C1268" s="204"/>
      <c r="D1268" s="204"/>
      <c r="E1268" s="204"/>
      <c r="F1268" s="204"/>
      <c r="G1268" s="204"/>
      <c r="H1268" s="204"/>
      <c r="I1268" s="204"/>
      <c r="J1268" s="204"/>
      <c r="K1268" s="205"/>
      <c r="L1268" s="205"/>
      <c r="M1268" s="205"/>
      <c r="N1268" s="205"/>
      <c r="O1268" s="205"/>
      <c r="P1268" s="205"/>
      <c r="Q1268" s="205"/>
      <c r="R1268" s="205"/>
    </row>
    <row r="1269" spans="1:18" x14ac:dyDescent="0.2">
      <c r="A1269" s="206"/>
      <c r="B1269" s="209"/>
      <c r="C1269" s="204"/>
      <c r="D1269" s="204"/>
      <c r="E1269" s="204"/>
      <c r="F1269" s="204"/>
      <c r="G1269" s="204"/>
      <c r="H1269" s="204"/>
      <c r="I1269" s="204"/>
      <c r="J1269" s="204"/>
      <c r="K1269" s="205"/>
      <c r="L1269" s="205"/>
      <c r="M1269" s="205"/>
      <c r="N1269" s="205"/>
      <c r="O1269" s="205"/>
      <c r="P1269" s="205"/>
      <c r="Q1269" s="205"/>
      <c r="R1269" s="205"/>
    </row>
    <row r="1270" spans="1:18" x14ac:dyDescent="0.2">
      <c r="A1270" s="206"/>
      <c r="B1270" s="209"/>
      <c r="C1270" s="204"/>
      <c r="D1270" s="204"/>
      <c r="E1270" s="204"/>
      <c r="F1270" s="204"/>
      <c r="G1270" s="204"/>
      <c r="H1270" s="204"/>
      <c r="I1270" s="204"/>
      <c r="J1270" s="204"/>
      <c r="K1270" s="205"/>
      <c r="L1270" s="205"/>
      <c r="M1270" s="205"/>
      <c r="N1270" s="205"/>
      <c r="O1270" s="205"/>
      <c r="P1270" s="205"/>
      <c r="Q1270" s="205"/>
      <c r="R1270" s="205"/>
    </row>
    <row r="1271" spans="1:18" x14ac:dyDescent="0.2">
      <c r="A1271" s="206"/>
      <c r="B1271" s="209"/>
      <c r="C1271" s="204"/>
      <c r="D1271" s="204"/>
      <c r="E1271" s="204"/>
      <c r="F1271" s="204"/>
      <c r="G1271" s="204"/>
      <c r="H1271" s="204"/>
      <c r="I1271" s="204"/>
      <c r="J1271" s="204"/>
      <c r="K1271" s="205"/>
      <c r="L1271" s="205"/>
      <c r="M1271" s="205"/>
      <c r="N1271" s="205"/>
      <c r="O1271" s="205"/>
      <c r="P1271" s="205"/>
      <c r="Q1271" s="205"/>
      <c r="R1271" s="205"/>
    </row>
    <row r="1272" spans="1:18" x14ac:dyDescent="0.2">
      <c r="A1272" s="206"/>
      <c r="B1272" s="209"/>
      <c r="C1272" s="204"/>
      <c r="D1272" s="204"/>
      <c r="E1272" s="204"/>
      <c r="F1272" s="204"/>
      <c r="G1272" s="204"/>
      <c r="H1272" s="204"/>
      <c r="I1272" s="204"/>
      <c r="J1272" s="204"/>
      <c r="K1272" s="205"/>
      <c r="L1272" s="205"/>
      <c r="M1272" s="205"/>
      <c r="N1272" s="205"/>
      <c r="O1272" s="205"/>
      <c r="P1272" s="205"/>
      <c r="Q1272" s="205"/>
      <c r="R1272" s="205"/>
    </row>
    <row r="1273" spans="1:18" x14ac:dyDescent="0.2">
      <c r="A1273" s="206"/>
      <c r="B1273" s="209"/>
      <c r="C1273" s="204"/>
      <c r="D1273" s="204"/>
      <c r="E1273" s="204"/>
      <c r="F1273" s="204"/>
      <c r="G1273" s="204"/>
      <c r="H1273" s="204"/>
      <c r="I1273" s="204"/>
      <c r="J1273" s="204"/>
      <c r="K1273" s="205"/>
      <c r="L1273" s="205"/>
      <c r="M1273" s="205"/>
      <c r="N1273" s="205"/>
      <c r="O1273" s="205"/>
      <c r="P1273" s="205"/>
      <c r="Q1273" s="205"/>
      <c r="R1273" s="205"/>
    </row>
    <row r="1274" spans="1:18" x14ac:dyDescent="0.2">
      <c r="A1274" s="206"/>
      <c r="B1274" s="209"/>
      <c r="C1274" s="204"/>
      <c r="D1274" s="204"/>
      <c r="E1274" s="204"/>
      <c r="F1274" s="204"/>
      <c r="G1274" s="204"/>
      <c r="H1274" s="204"/>
      <c r="I1274" s="204"/>
      <c r="J1274" s="204"/>
      <c r="K1274" s="205"/>
      <c r="L1274" s="205"/>
      <c r="M1274" s="205"/>
      <c r="N1274" s="205"/>
      <c r="O1274" s="205"/>
      <c r="P1274" s="205"/>
      <c r="Q1274" s="205"/>
      <c r="R1274" s="205"/>
    </row>
    <row r="1275" spans="1:18" x14ac:dyDescent="0.2">
      <c r="A1275" s="206"/>
      <c r="B1275" s="209"/>
      <c r="C1275" s="204"/>
      <c r="D1275" s="204"/>
      <c r="E1275" s="204"/>
      <c r="F1275" s="204"/>
      <c r="G1275" s="204"/>
      <c r="H1275" s="204"/>
      <c r="I1275" s="204"/>
      <c r="J1275" s="204"/>
      <c r="K1275" s="205"/>
      <c r="L1275" s="205"/>
      <c r="M1275" s="205"/>
      <c r="N1275" s="205"/>
      <c r="O1275" s="205"/>
      <c r="P1275" s="205"/>
      <c r="Q1275" s="205"/>
      <c r="R1275" s="205"/>
    </row>
    <row r="1276" spans="1:18" x14ac:dyDescent="0.2">
      <c r="A1276" s="206"/>
      <c r="B1276" s="209"/>
      <c r="C1276" s="204"/>
      <c r="D1276" s="204"/>
      <c r="E1276" s="204"/>
      <c r="F1276" s="204"/>
      <c r="G1276" s="204"/>
      <c r="H1276" s="204"/>
      <c r="I1276" s="204"/>
      <c r="J1276" s="204"/>
      <c r="K1276" s="205"/>
      <c r="L1276" s="205"/>
      <c r="M1276" s="205"/>
      <c r="N1276" s="205"/>
      <c r="O1276" s="205"/>
      <c r="P1276" s="205"/>
      <c r="Q1276" s="205"/>
      <c r="R1276" s="205"/>
    </row>
    <row r="1277" spans="1:18" x14ac:dyDescent="0.2">
      <c r="A1277" s="206"/>
      <c r="B1277" s="209"/>
      <c r="C1277" s="204"/>
      <c r="D1277" s="204"/>
      <c r="E1277" s="204"/>
      <c r="F1277" s="204"/>
      <c r="G1277" s="204"/>
      <c r="H1277" s="204"/>
      <c r="I1277" s="204"/>
      <c r="J1277" s="204"/>
      <c r="K1277" s="205"/>
      <c r="L1277" s="205"/>
      <c r="M1277" s="205"/>
      <c r="N1277" s="205"/>
      <c r="O1277" s="205"/>
      <c r="P1277" s="205"/>
      <c r="Q1277" s="205"/>
      <c r="R1277" s="205"/>
    </row>
    <row r="1278" spans="1:18" x14ac:dyDescent="0.2">
      <c r="A1278" s="206"/>
      <c r="B1278" s="209"/>
      <c r="C1278" s="204"/>
      <c r="D1278" s="204"/>
      <c r="E1278" s="204"/>
      <c r="F1278" s="204"/>
      <c r="G1278" s="204"/>
      <c r="H1278" s="204"/>
      <c r="I1278" s="204"/>
      <c r="J1278" s="204"/>
      <c r="K1278" s="205"/>
      <c r="L1278" s="205"/>
      <c r="M1278" s="205"/>
      <c r="N1278" s="205"/>
      <c r="O1278" s="205"/>
      <c r="P1278" s="205"/>
      <c r="Q1278" s="205"/>
      <c r="R1278" s="205"/>
    </row>
    <row r="1279" spans="1:18" x14ac:dyDescent="0.2">
      <c r="A1279" s="206"/>
      <c r="B1279" s="209"/>
      <c r="C1279" s="204"/>
      <c r="D1279" s="204"/>
      <c r="E1279" s="204"/>
      <c r="F1279" s="204"/>
      <c r="G1279" s="204"/>
      <c r="H1279" s="204"/>
      <c r="I1279" s="204"/>
      <c r="J1279" s="204"/>
      <c r="K1279" s="205"/>
      <c r="L1279" s="205"/>
      <c r="M1279" s="205"/>
      <c r="N1279" s="205"/>
      <c r="O1279" s="205"/>
      <c r="P1279" s="205"/>
      <c r="Q1279" s="205"/>
      <c r="R1279" s="205"/>
    </row>
    <row r="1280" spans="1:18" x14ac:dyDescent="0.2">
      <c r="A1280" s="206"/>
      <c r="B1280" s="209"/>
      <c r="C1280" s="204"/>
      <c r="D1280" s="204"/>
      <c r="E1280" s="204"/>
      <c r="F1280" s="204"/>
      <c r="G1280" s="204"/>
      <c r="H1280" s="204"/>
      <c r="I1280" s="204"/>
      <c r="J1280" s="204"/>
      <c r="K1280" s="205"/>
      <c r="L1280" s="205"/>
      <c r="M1280" s="205"/>
      <c r="N1280" s="205"/>
      <c r="O1280" s="205"/>
      <c r="P1280" s="205"/>
      <c r="Q1280" s="205"/>
      <c r="R1280" s="205"/>
    </row>
    <row r="1281" spans="1:18" x14ac:dyDescent="0.2">
      <c r="A1281" s="206"/>
      <c r="B1281" s="209"/>
      <c r="C1281" s="204"/>
      <c r="D1281" s="204"/>
      <c r="E1281" s="204"/>
      <c r="F1281" s="204"/>
      <c r="G1281" s="204"/>
      <c r="H1281" s="204"/>
      <c r="I1281" s="204"/>
      <c r="J1281" s="204"/>
      <c r="K1281" s="205"/>
      <c r="L1281" s="205"/>
      <c r="M1281" s="205"/>
      <c r="N1281" s="205"/>
      <c r="O1281" s="205"/>
      <c r="P1281" s="205"/>
      <c r="Q1281" s="205"/>
      <c r="R1281" s="205"/>
    </row>
    <row r="1282" spans="1:18" x14ac:dyDescent="0.2">
      <c r="A1282" s="206"/>
      <c r="B1282" s="209"/>
      <c r="C1282" s="204"/>
      <c r="D1282" s="204"/>
      <c r="E1282" s="204"/>
      <c r="F1282" s="204"/>
      <c r="G1282" s="204"/>
      <c r="H1282" s="204"/>
      <c r="I1282" s="204"/>
      <c r="J1282" s="204"/>
      <c r="K1282" s="205"/>
      <c r="L1282" s="205"/>
      <c r="M1282" s="205"/>
      <c r="N1282" s="205"/>
      <c r="O1282" s="205"/>
      <c r="P1282" s="205"/>
      <c r="Q1282" s="205"/>
      <c r="R1282" s="205"/>
    </row>
    <row r="1283" spans="1:18" x14ac:dyDescent="0.2">
      <c r="A1283" s="206"/>
      <c r="B1283" s="209"/>
      <c r="C1283" s="204"/>
      <c r="D1283" s="204"/>
      <c r="E1283" s="204"/>
      <c r="F1283" s="204"/>
      <c r="G1283" s="204"/>
      <c r="H1283" s="204"/>
      <c r="I1283" s="204"/>
      <c r="J1283" s="204"/>
      <c r="K1283" s="205"/>
      <c r="L1283" s="205"/>
      <c r="M1283" s="205"/>
      <c r="N1283" s="205"/>
      <c r="O1283" s="205"/>
      <c r="P1283" s="205"/>
      <c r="Q1283" s="205"/>
      <c r="R1283" s="205"/>
    </row>
    <row r="1284" spans="1:18" x14ac:dyDescent="0.2">
      <c r="A1284" s="206"/>
      <c r="B1284" s="209"/>
      <c r="C1284" s="204"/>
      <c r="D1284" s="204"/>
      <c r="E1284" s="204"/>
      <c r="F1284" s="204"/>
      <c r="G1284" s="204"/>
      <c r="H1284" s="204"/>
      <c r="I1284" s="204"/>
      <c r="J1284" s="204"/>
      <c r="K1284" s="205"/>
      <c r="L1284" s="205"/>
      <c r="M1284" s="205"/>
      <c r="N1284" s="205"/>
      <c r="O1284" s="205"/>
      <c r="P1284" s="205"/>
      <c r="Q1284" s="205"/>
      <c r="R1284" s="205"/>
    </row>
    <row r="1285" spans="1:18" x14ac:dyDescent="0.2">
      <c r="A1285" s="206"/>
      <c r="B1285" s="209"/>
      <c r="C1285" s="204"/>
      <c r="D1285" s="204"/>
      <c r="E1285" s="204"/>
      <c r="F1285" s="204"/>
      <c r="G1285" s="204"/>
      <c r="H1285" s="204"/>
      <c r="I1285" s="204"/>
      <c r="J1285" s="204"/>
      <c r="K1285" s="205"/>
      <c r="L1285" s="205"/>
      <c r="M1285" s="205"/>
      <c r="N1285" s="205"/>
      <c r="O1285" s="205"/>
      <c r="P1285" s="205"/>
      <c r="Q1285" s="205"/>
      <c r="R1285" s="205"/>
    </row>
    <row r="1286" spans="1:18" x14ac:dyDescent="0.2">
      <c r="A1286" s="206"/>
      <c r="B1286" s="209"/>
      <c r="C1286" s="204"/>
      <c r="D1286" s="204"/>
      <c r="E1286" s="204"/>
      <c r="F1286" s="204"/>
      <c r="G1286" s="204"/>
      <c r="H1286" s="204"/>
      <c r="I1286" s="204"/>
      <c r="J1286" s="204"/>
      <c r="K1286" s="205"/>
      <c r="L1286" s="205"/>
      <c r="M1286" s="205"/>
      <c r="N1286" s="205"/>
      <c r="O1286" s="205"/>
      <c r="P1286" s="205"/>
      <c r="Q1286" s="205"/>
      <c r="R1286" s="205"/>
    </row>
    <row r="1287" spans="1:18" x14ac:dyDescent="0.2">
      <c r="A1287" s="206"/>
      <c r="B1287" s="209"/>
      <c r="C1287" s="204"/>
      <c r="D1287" s="204"/>
      <c r="E1287" s="204"/>
      <c r="F1287" s="204"/>
      <c r="G1287" s="204"/>
      <c r="H1287" s="204"/>
      <c r="I1287" s="204"/>
      <c r="J1287" s="204"/>
      <c r="K1287" s="205"/>
      <c r="L1287" s="205"/>
      <c r="M1287" s="205"/>
      <c r="N1287" s="205"/>
      <c r="O1287" s="205"/>
      <c r="P1287" s="205"/>
      <c r="Q1287" s="205"/>
      <c r="R1287" s="205"/>
    </row>
    <row r="1288" spans="1:18" x14ac:dyDescent="0.2">
      <c r="A1288" s="206"/>
      <c r="B1288" s="209"/>
      <c r="C1288" s="204"/>
      <c r="D1288" s="204"/>
      <c r="E1288" s="204"/>
      <c r="F1288" s="204"/>
      <c r="G1288" s="204"/>
      <c r="H1288" s="204"/>
      <c r="I1288" s="204"/>
      <c r="J1288" s="204"/>
      <c r="K1288" s="205"/>
      <c r="L1288" s="205"/>
      <c r="M1288" s="205"/>
      <c r="N1288" s="205"/>
      <c r="O1288" s="205"/>
      <c r="P1288" s="205"/>
      <c r="Q1288" s="205"/>
      <c r="R1288" s="205"/>
    </row>
    <row r="1289" spans="1:18" x14ac:dyDescent="0.2">
      <c r="A1289" s="206"/>
      <c r="B1289" s="209"/>
      <c r="C1289" s="204"/>
      <c r="D1289" s="204"/>
      <c r="E1289" s="204"/>
      <c r="F1289" s="204"/>
      <c r="G1289" s="204"/>
      <c r="H1289" s="204"/>
      <c r="I1289" s="204"/>
      <c r="J1289" s="204"/>
      <c r="K1289" s="205"/>
      <c r="L1289" s="205"/>
      <c r="M1289" s="205"/>
      <c r="N1289" s="205"/>
      <c r="O1289" s="205"/>
      <c r="P1289" s="205"/>
      <c r="Q1289" s="205"/>
      <c r="R1289" s="205"/>
    </row>
    <row r="1290" spans="1:18" x14ac:dyDescent="0.2">
      <c r="A1290" s="206"/>
      <c r="B1290" s="209"/>
      <c r="C1290" s="204"/>
      <c r="D1290" s="204"/>
      <c r="E1290" s="204"/>
      <c r="F1290" s="204"/>
      <c r="G1290" s="204"/>
      <c r="H1290" s="204"/>
      <c r="I1290" s="204"/>
      <c r="J1290" s="204"/>
      <c r="K1290" s="205"/>
      <c r="L1290" s="205"/>
      <c r="M1290" s="205"/>
      <c r="N1290" s="205"/>
      <c r="O1290" s="205"/>
      <c r="P1290" s="205"/>
      <c r="Q1290" s="205"/>
      <c r="R1290" s="205"/>
    </row>
    <row r="1291" spans="1:18" x14ac:dyDescent="0.2">
      <c r="A1291" s="206"/>
      <c r="B1291" s="209"/>
      <c r="C1291" s="204"/>
      <c r="D1291" s="204"/>
      <c r="E1291" s="204"/>
      <c r="F1291" s="204"/>
      <c r="G1291" s="204"/>
      <c r="H1291" s="204"/>
      <c r="I1291" s="204"/>
      <c r="J1291" s="204"/>
      <c r="K1291" s="205"/>
      <c r="L1291" s="205"/>
      <c r="M1291" s="205"/>
      <c r="N1291" s="205"/>
      <c r="O1291" s="205"/>
      <c r="P1291" s="205"/>
      <c r="Q1291" s="205"/>
      <c r="R1291" s="205"/>
    </row>
    <row r="1292" spans="1:18" x14ac:dyDescent="0.2">
      <c r="A1292" s="206"/>
      <c r="B1292" s="209"/>
      <c r="C1292" s="204"/>
      <c r="D1292" s="204"/>
      <c r="E1292" s="204"/>
      <c r="F1292" s="204"/>
      <c r="G1292" s="204"/>
      <c r="H1292" s="204"/>
      <c r="I1292" s="204"/>
      <c r="J1292" s="204"/>
      <c r="K1292" s="205"/>
      <c r="L1292" s="205"/>
      <c r="M1292" s="205"/>
      <c r="N1292" s="205"/>
      <c r="O1292" s="205"/>
      <c r="P1292" s="205"/>
      <c r="Q1292" s="205"/>
      <c r="R1292" s="205"/>
    </row>
    <row r="1293" spans="1:18" x14ac:dyDescent="0.2">
      <c r="A1293" s="206"/>
      <c r="B1293" s="209"/>
      <c r="C1293" s="204"/>
      <c r="D1293" s="204"/>
      <c r="E1293" s="204"/>
      <c r="F1293" s="204"/>
      <c r="G1293" s="204"/>
      <c r="H1293" s="204"/>
      <c r="I1293" s="204"/>
      <c r="J1293" s="204"/>
      <c r="K1293" s="205"/>
      <c r="L1293" s="205"/>
      <c r="M1293" s="205"/>
      <c r="N1293" s="205"/>
      <c r="O1293" s="205"/>
      <c r="P1293" s="205"/>
      <c r="Q1293" s="205"/>
      <c r="R1293" s="205"/>
    </row>
    <row r="1294" spans="1:18" x14ac:dyDescent="0.2">
      <c r="A1294" s="206"/>
      <c r="B1294" s="209"/>
      <c r="C1294" s="204"/>
      <c r="D1294" s="204"/>
      <c r="E1294" s="204"/>
      <c r="F1294" s="204"/>
      <c r="G1294" s="204"/>
      <c r="H1294" s="204"/>
      <c r="I1294" s="204"/>
      <c r="J1294" s="204"/>
      <c r="K1294" s="205"/>
      <c r="L1294" s="205"/>
      <c r="M1294" s="205"/>
      <c r="N1294" s="205"/>
      <c r="O1294" s="205"/>
      <c r="P1294" s="205"/>
      <c r="Q1294" s="205"/>
      <c r="R1294" s="205"/>
    </row>
    <row r="1295" spans="1:18" x14ac:dyDescent="0.2">
      <c r="A1295" s="206"/>
      <c r="B1295" s="209"/>
      <c r="C1295" s="204"/>
      <c r="D1295" s="204"/>
      <c r="E1295" s="204"/>
      <c r="F1295" s="204"/>
      <c r="G1295" s="204"/>
      <c r="H1295" s="204"/>
      <c r="I1295" s="204"/>
      <c r="J1295" s="204"/>
      <c r="K1295" s="205"/>
      <c r="L1295" s="205"/>
      <c r="M1295" s="205"/>
      <c r="N1295" s="205"/>
      <c r="O1295" s="205"/>
      <c r="P1295" s="205"/>
      <c r="Q1295" s="205"/>
      <c r="R1295" s="205"/>
    </row>
    <row r="1296" spans="1:18" x14ac:dyDescent="0.2">
      <c r="A1296" s="206"/>
      <c r="B1296" s="209"/>
      <c r="C1296" s="204"/>
      <c r="D1296" s="204"/>
      <c r="E1296" s="204"/>
      <c r="F1296" s="204"/>
      <c r="G1296" s="204"/>
      <c r="H1296" s="204"/>
      <c r="I1296" s="204"/>
      <c r="J1296" s="204"/>
      <c r="K1296" s="205"/>
      <c r="L1296" s="205"/>
      <c r="M1296" s="205"/>
      <c r="N1296" s="205"/>
      <c r="O1296" s="205"/>
      <c r="P1296" s="205"/>
      <c r="Q1296" s="205"/>
      <c r="R1296" s="205"/>
    </row>
    <row r="1297" spans="1:18" x14ac:dyDescent="0.2">
      <c r="A1297" s="206"/>
      <c r="B1297" s="209"/>
      <c r="C1297" s="204"/>
      <c r="D1297" s="204"/>
      <c r="E1297" s="204"/>
      <c r="F1297" s="204"/>
      <c r="G1297" s="204"/>
      <c r="H1297" s="204"/>
      <c r="I1297" s="204"/>
      <c r="J1297" s="204"/>
      <c r="K1297" s="205"/>
      <c r="L1297" s="205"/>
      <c r="M1297" s="205"/>
      <c r="N1297" s="205"/>
      <c r="O1297" s="205"/>
      <c r="P1297" s="205"/>
      <c r="Q1297" s="205"/>
      <c r="R1297" s="205"/>
    </row>
    <row r="1298" spans="1:18" x14ac:dyDescent="0.2">
      <c r="A1298" s="206"/>
      <c r="B1298" s="209"/>
      <c r="C1298" s="204"/>
      <c r="D1298" s="204"/>
      <c r="E1298" s="204"/>
      <c r="F1298" s="204"/>
      <c r="G1298" s="204"/>
      <c r="H1298" s="204"/>
      <c r="I1298" s="204"/>
      <c r="J1298" s="204"/>
      <c r="K1298" s="205"/>
      <c r="L1298" s="205"/>
      <c r="M1298" s="205"/>
      <c r="N1298" s="205"/>
      <c r="O1298" s="205"/>
      <c r="P1298" s="205"/>
      <c r="Q1298" s="205"/>
      <c r="R1298" s="205"/>
    </row>
    <row r="1299" spans="1:18" x14ac:dyDescent="0.2">
      <c r="A1299" s="206"/>
      <c r="B1299" s="209"/>
      <c r="C1299" s="204"/>
      <c r="D1299" s="204"/>
      <c r="E1299" s="204"/>
      <c r="F1299" s="204"/>
      <c r="G1299" s="204"/>
      <c r="H1299" s="204"/>
      <c r="I1299" s="204"/>
      <c r="J1299" s="204"/>
      <c r="K1299" s="205"/>
      <c r="L1299" s="205"/>
      <c r="M1299" s="205"/>
      <c r="N1299" s="205"/>
      <c r="O1299" s="205"/>
      <c r="P1299" s="205"/>
      <c r="Q1299" s="205"/>
      <c r="R1299" s="205"/>
    </row>
    <row r="1300" spans="1:18" x14ac:dyDescent="0.2">
      <c r="A1300" s="206"/>
      <c r="B1300" s="209"/>
      <c r="C1300" s="204"/>
      <c r="D1300" s="204"/>
      <c r="E1300" s="204"/>
      <c r="F1300" s="204"/>
      <c r="G1300" s="204"/>
      <c r="H1300" s="204"/>
      <c r="I1300" s="204"/>
      <c r="J1300" s="204"/>
      <c r="K1300" s="205"/>
      <c r="L1300" s="205"/>
      <c r="M1300" s="205"/>
      <c r="N1300" s="205"/>
      <c r="O1300" s="205"/>
      <c r="P1300" s="205"/>
      <c r="Q1300" s="205"/>
      <c r="R1300" s="205"/>
    </row>
    <row r="1301" spans="1:18" x14ac:dyDescent="0.2">
      <c r="A1301" s="206"/>
      <c r="B1301" s="209"/>
      <c r="C1301" s="204"/>
      <c r="D1301" s="204"/>
      <c r="E1301" s="204"/>
      <c r="F1301" s="204"/>
      <c r="G1301" s="204"/>
      <c r="H1301" s="204"/>
      <c r="I1301" s="204"/>
      <c r="J1301" s="204"/>
      <c r="K1301" s="205"/>
      <c r="L1301" s="205"/>
      <c r="M1301" s="205"/>
      <c r="N1301" s="205"/>
      <c r="O1301" s="205"/>
      <c r="P1301" s="205"/>
      <c r="Q1301" s="205"/>
      <c r="R1301" s="205"/>
    </row>
    <row r="1302" spans="1:18" x14ac:dyDescent="0.2">
      <c r="A1302" s="206"/>
      <c r="B1302" s="209"/>
      <c r="C1302" s="204"/>
      <c r="D1302" s="204"/>
      <c r="E1302" s="204"/>
      <c r="F1302" s="204"/>
      <c r="G1302" s="204"/>
      <c r="H1302" s="204"/>
      <c r="I1302" s="204"/>
      <c r="J1302" s="204"/>
      <c r="K1302" s="205"/>
      <c r="L1302" s="205"/>
      <c r="M1302" s="205"/>
      <c r="N1302" s="205"/>
      <c r="O1302" s="205"/>
      <c r="P1302" s="205"/>
      <c r="Q1302" s="205"/>
      <c r="R1302" s="205"/>
    </row>
    <row r="1303" spans="1:18" x14ac:dyDescent="0.2">
      <c r="A1303" s="206"/>
      <c r="B1303" s="209"/>
      <c r="C1303" s="204"/>
      <c r="D1303" s="204"/>
      <c r="E1303" s="204"/>
      <c r="F1303" s="204"/>
      <c r="G1303" s="204"/>
      <c r="H1303" s="204"/>
      <c r="I1303" s="204"/>
      <c r="J1303" s="204"/>
      <c r="K1303" s="205"/>
      <c r="L1303" s="205"/>
      <c r="M1303" s="205"/>
      <c r="N1303" s="205"/>
      <c r="O1303" s="205"/>
      <c r="P1303" s="205"/>
      <c r="Q1303" s="205"/>
      <c r="R1303" s="205"/>
    </row>
    <row r="1304" spans="1:18" x14ac:dyDescent="0.2">
      <c r="A1304" s="206"/>
      <c r="B1304" s="209"/>
      <c r="C1304" s="204"/>
      <c r="D1304" s="204"/>
      <c r="E1304" s="204"/>
      <c r="F1304" s="204"/>
      <c r="G1304" s="204"/>
      <c r="H1304" s="204"/>
      <c r="I1304" s="204"/>
      <c r="J1304" s="204"/>
      <c r="K1304" s="205"/>
      <c r="L1304" s="205"/>
      <c r="M1304" s="205"/>
      <c r="N1304" s="205"/>
      <c r="O1304" s="205"/>
      <c r="P1304" s="205"/>
      <c r="Q1304" s="205"/>
      <c r="R1304" s="205"/>
    </row>
    <row r="1305" spans="1:18" x14ac:dyDescent="0.2">
      <c r="A1305" s="206"/>
      <c r="B1305" s="209"/>
      <c r="C1305" s="204"/>
      <c r="D1305" s="204"/>
      <c r="E1305" s="204"/>
      <c r="F1305" s="204"/>
      <c r="G1305" s="204"/>
      <c r="H1305" s="204"/>
      <c r="I1305" s="204"/>
      <c r="J1305" s="204"/>
      <c r="K1305" s="205"/>
      <c r="L1305" s="205"/>
      <c r="M1305" s="205"/>
      <c r="N1305" s="205"/>
      <c r="O1305" s="205"/>
      <c r="P1305" s="205"/>
      <c r="Q1305" s="205"/>
      <c r="R1305" s="205"/>
    </row>
    <row r="1306" spans="1:18" x14ac:dyDescent="0.2">
      <c r="A1306" s="206"/>
      <c r="B1306" s="209"/>
      <c r="C1306" s="204"/>
      <c r="D1306" s="204"/>
      <c r="E1306" s="204"/>
      <c r="F1306" s="204"/>
      <c r="G1306" s="204"/>
      <c r="H1306" s="204"/>
      <c r="I1306" s="204"/>
      <c r="J1306" s="204"/>
      <c r="K1306" s="205"/>
      <c r="L1306" s="205"/>
      <c r="M1306" s="205"/>
      <c r="N1306" s="205"/>
      <c r="O1306" s="205"/>
      <c r="P1306" s="205"/>
      <c r="Q1306" s="205"/>
      <c r="R1306" s="205"/>
    </row>
    <row r="1307" spans="1:18" x14ac:dyDescent="0.2">
      <c r="A1307" s="206"/>
      <c r="B1307" s="209"/>
      <c r="C1307" s="204"/>
      <c r="D1307" s="204"/>
      <c r="E1307" s="204"/>
      <c r="F1307" s="204"/>
      <c r="G1307" s="204"/>
      <c r="H1307" s="204"/>
      <c r="I1307" s="204"/>
      <c r="J1307" s="204"/>
      <c r="K1307" s="205"/>
      <c r="L1307" s="205"/>
      <c r="M1307" s="205"/>
      <c r="N1307" s="205"/>
      <c r="O1307" s="205"/>
      <c r="P1307" s="205"/>
      <c r="Q1307" s="205"/>
      <c r="R1307" s="205"/>
    </row>
    <row r="1308" spans="1:18" x14ac:dyDescent="0.2">
      <c r="A1308" s="206"/>
      <c r="B1308" s="209"/>
      <c r="C1308" s="204"/>
      <c r="D1308" s="204"/>
      <c r="E1308" s="204"/>
      <c r="F1308" s="204"/>
      <c r="G1308" s="204"/>
      <c r="H1308" s="204"/>
      <c r="I1308" s="204"/>
      <c r="J1308" s="204"/>
      <c r="K1308" s="205"/>
      <c r="L1308" s="205"/>
      <c r="M1308" s="205"/>
      <c r="N1308" s="205"/>
      <c r="O1308" s="205"/>
      <c r="P1308" s="205"/>
      <c r="Q1308" s="205"/>
      <c r="R1308" s="205"/>
    </row>
    <row r="1309" spans="1:18" x14ac:dyDescent="0.2">
      <c r="A1309" s="206"/>
      <c r="B1309" s="209"/>
      <c r="C1309" s="204"/>
      <c r="D1309" s="204"/>
      <c r="E1309" s="204"/>
      <c r="F1309" s="204"/>
      <c r="G1309" s="204"/>
      <c r="H1309" s="204"/>
      <c r="I1309" s="204"/>
      <c r="J1309" s="204"/>
      <c r="K1309" s="205"/>
      <c r="L1309" s="205"/>
      <c r="M1309" s="205"/>
      <c r="N1309" s="205"/>
      <c r="O1309" s="205"/>
      <c r="P1309" s="205"/>
      <c r="Q1309" s="205"/>
      <c r="R1309" s="205"/>
    </row>
    <row r="1310" spans="1:18" x14ac:dyDescent="0.2">
      <c r="A1310" s="206"/>
      <c r="B1310" s="209"/>
      <c r="C1310" s="204"/>
      <c r="D1310" s="204"/>
      <c r="E1310" s="204"/>
      <c r="F1310" s="204"/>
      <c r="G1310" s="204"/>
      <c r="H1310" s="204"/>
      <c r="I1310" s="204"/>
      <c r="J1310" s="204"/>
      <c r="K1310" s="205"/>
      <c r="L1310" s="205"/>
      <c r="M1310" s="205"/>
      <c r="N1310" s="205"/>
      <c r="O1310" s="205"/>
      <c r="P1310" s="205"/>
      <c r="Q1310" s="205"/>
      <c r="R1310" s="205"/>
    </row>
    <row r="1311" spans="1:18" x14ac:dyDescent="0.2">
      <c r="A1311" s="206"/>
      <c r="B1311" s="209"/>
      <c r="C1311" s="204"/>
      <c r="D1311" s="204"/>
      <c r="E1311" s="204"/>
      <c r="F1311" s="204"/>
      <c r="G1311" s="204"/>
      <c r="H1311" s="204"/>
      <c r="I1311" s="204"/>
      <c r="J1311" s="204"/>
      <c r="K1311" s="205"/>
      <c r="L1311" s="205"/>
      <c r="M1311" s="205"/>
      <c r="N1311" s="205"/>
      <c r="O1311" s="205"/>
      <c r="P1311" s="205"/>
      <c r="Q1311" s="205"/>
      <c r="R1311" s="205"/>
    </row>
    <row r="1312" spans="1:18" x14ac:dyDescent="0.2">
      <c r="A1312" s="206"/>
      <c r="B1312" s="209"/>
      <c r="C1312" s="204"/>
      <c r="D1312" s="204"/>
      <c r="E1312" s="204"/>
      <c r="F1312" s="204"/>
      <c r="G1312" s="204"/>
      <c r="H1312" s="204"/>
      <c r="I1312" s="204"/>
      <c r="J1312" s="204"/>
      <c r="K1312" s="205"/>
      <c r="L1312" s="205"/>
      <c r="M1312" s="205"/>
      <c r="N1312" s="205"/>
      <c r="O1312" s="205"/>
      <c r="P1312" s="205"/>
      <c r="Q1312" s="205"/>
      <c r="R1312" s="205"/>
    </row>
    <row r="1313" spans="1:18" x14ac:dyDescent="0.2">
      <c r="A1313" s="206"/>
      <c r="B1313" s="209"/>
      <c r="C1313" s="204"/>
      <c r="D1313" s="204"/>
      <c r="E1313" s="204"/>
      <c r="F1313" s="204"/>
      <c r="G1313" s="204"/>
      <c r="H1313" s="204"/>
      <c r="I1313" s="204"/>
      <c r="J1313" s="204"/>
      <c r="K1313" s="205"/>
      <c r="L1313" s="205"/>
      <c r="M1313" s="205"/>
      <c r="N1313" s="205"/>
      <c r="O1313" s="205"/>
      <c r="P1313" s="205"/>
      <c r="Q1313" s="205"/>
      <c r="R1313" s="205"/>
    </row>
    <row r="1314" spans="1:18" x14ac:dyDescent="0.2">
      <c r="A1314" s="206"/>
      <c r="B1314" s="209"/>
      <c r="C1314" s="204"/>
      <c r="D1314" s="204"/>
      <c r="E1314" s="204"/>
      <c r="F1314" s="204"/>
      <c r="G1314" s="204"/>
      <c r="H1314" s="204"/>
      <c r="I1314" s="204"/>
      <c r="J1314" s="204"/>
      <c r="K1314" s="205"/>
      <c r="L1314" s="205"/>
      <c r="M1314" s="205"/>
      <c r="N1314" s="205"/>
      <c r="O1314" s="205"/>
      <c r="P1314" s="205"/>
      <c r="Q1314" s="205"/>
      <c r="R1314" s="205"/>
    </row>
    <row r="1315" spans="1:18" x14ac:dyDescent="0.2">
      <c r="A1315" s="206"/>
      <c r="B1315" s="209"/>
      <c r="C1315" s="204"/>
      <c r="D1315" s="204"/>
      <c r="E1315" s="204"/>
      <c r="F1315" s="204"/>
      <c r="G1315" s="204"/>
      <c r="H1315" s="204"/>
      <c r="I1315" s="204"/>
      <c r="J1315" s="204"/>
      <c r="K1315" s="205"/>
      <c r="L1315" s="205"/>
      <c r="M1315" s="205"/>
      <c r="N1315" s="205"/>
      <c r="O1315" s="205"/>
      <c r="P1315" s="205"/>
      <c r="Q1315" s="205"/>
      <c r="R1315" s="205"/>
    </row>
    <row r="1316" spans="1:18" x14ac:dyDescent="0.2">
      <c r="A1316" s="206"/>
      <c r="B1316" s="209"/>
      <c r="C1316" s="204"/>
      <c r="D1316" s="204"/>
      <c r="E1316" s="204"/>
      <c r="F1316" s="204"/>
      <c r="G1316" s="204"/>
      <c r="H1316" s="204"/>
      <c r="I1316" s="204"/>
      <c r="J1316" s="204"/>
      <c r="K1316" s="205"/>
      <c r="L1316" s="205"/>
      <c r="M1316" s="205"/>
      <c r="N1316" s="205"/>
      <c r="O1316" s="205"/>
      <c r="P1316" s="205"/>
      <c r="Q1316" s="205"/>
      <c r="R1316" s="205"/>
    </row>
    <row r="1317" spans="1:18" x14ac:dyDescent="0.2">
      <c r="A1317" s="206"/>
      <c r="B1317" s="209"/>
      <c r="C1317" s="204"/>
      <c r="D1317" s="204"/>
      <c r="E1317" s="204"/>
      <c r="F1317" s="204"/>
      <c r="G1317" s="204"/>
      <c r="H1317" s="204"/>
      <c r="I1317" s="204"/>
      <c r="J1317" s="204"/>
      <c r="K1317" s="205"/>
      <c r="L1317" s="205"/>
      <c r="M1317" s="205"/>
      <c r="N1317" s="205"/>
      <c r="O1317" s="205"/>
      <c r="P1317" s="205"/>
      <c r="Q1317" s="205"/>
      <c r="R1317" s="205"/>
    </row>
    <row r="1318" spans="1:18" x14ac:dyDescent="0.2">
      <c r="A1318" s="206"/>
      <c r="B1318" s="209"/>
      <c r="C1318" s="204"/>
      <c r="D1318" s="204"/>
      <c r="E1318" s="204"/>
      <c r="F1318" s="204"/>
      <c r="G1318" s="204"/>
      <c r="H1318" s="204"/>
      <c r="I1318" s="204"/>
      <c r="J1318" s="204"/>
      <c r="K1318" s="205"/>
      <c r="L1318" s="205"/>
      <c r="M1318" s="205"/>
      <c r="N1318" s="205"/>
      <c r="O1318" s="205"/>
      <c r="P1318" s="205"/>
      <c r="Q1318" s="205"/>
      <c r="R1318" s="205"/>
    </row>
    <row r="1319" spans="1:18" x14ac:dyDescent="0.2">
      <c r="A1319" s="206"/>
      <c r="B1319" s="209"/>
      <c r="C1319" s="204"/>
      <c r="D1319" s="204"/>
      <c r="E1319" s="204"/>
      <c r="F1319" s="204"/>
      <c r="G1319" s="204"/>
      <c r="H1319" s="204"/>
      <c r="I1319" s="204"/>
      <c r="J1319" s="204"/>
      <c r="K1319" s="205"/>
      <c r="L1319" s="205"/>
      <c r="M1319" s="205"/>
      <c r="N1319" s="205"/>
      <c r="O1319" s="205"/>
      <c r="P1319" s="205"/>
      <c r="Q1319" s="205"/>
      <c r="R1319" s="205"/>
    </row>
    <row r="1320" spans="1:18" x14ac:dyDescent="0.2">
      <c r="A1320" s="206"/>
      <c r="B1320" s="209"/>
      <c r="C1320" s="204"/>
      <c r="D1320" s="204"/>
      <c r="E1320" s="204"/>
      <c r="F1320" s="204"/>
      <c r="G1320" s="204"/>
      <c r="H1320" s="204"/>
      <c r="I1320" s="204"/>
      <c r="J1320" s="204"/>
      <c r="K1320" s="205"/>
      <c r="L1320" s="205"/>
      <c r="M1320" s="205"/>
      <c r="N1320" s="205"/>
      <c r="O1320" s="205"/>
      <c r="P1320" s="205"/>
      <c r="Q1320" s="205"/>
      <c r="R1320" s="205"/>
    </row>
    <row r="1321" spans="1:18" x14ac:dyDescent="0.2">
      <c r="A1321" s="206"/>
      <c r="B1321" s="209"/>
      <c r="C1321" s="204"/>
      <c r="D1321" s="204"/>
      <c r="E1321" s="204"/>
      <c r="F1321" s="204"/>
      <c r="G1321" s="204"/>
      <c r="H1321" s="204"/>
      <c r="I1321" s="204"/>
      <c r="J1321" s="204"/>
      <c r="K1321" s="205"/>
      <c r="L1321" s="205"/>
      <c r="M1321" s="205"/>
      <c r="N1321" s="205"/>
      <c r="O1321" s="205"/>
      <c r="P1321" s="205"/>
      <c r="Q1321" s="205"/>
      <c r="R1321" s="205"/>
    </row>
    <row r="1322" spans="1:18" x14ac:dyDescent="0.2">
      <c r="A1322" s="206"/>
      <c r="B1322" s="209"/>
      <c r="C1322" s="204"/>
      <c r="D1322" s="204"/>
      <c r="E1322" s="204"/>
      <c r="F1322" s="204"/>
      <c r="G1322" s="204"/>
      <c r="H1322" s="204"/>
      <c r="I1322" s="204"/>
      <c r="J1322" s="204"/>
      <c r="K1322" s="205"/>
      <c r="L1322" s="205"/>
      <c r="M1322" s="205"/>
      <c r="N1322" s="205"/>
      <c r="O1322" s="205"/>
      <c r="P1322" s="205"/>
      <c r="Q1322" s="205"/>
      <c r="R1322" s="205"/>
    </row>
    <row r="1323" spans="1:18" x14ac:dyDescent="0.2">
      <c r="A1323" s="206"/>
      <c r="B1323" s="209"/>
      <c r="C1323" s="204"/>
      <c r="D1323" s="206"/>
      <c r="E1323" s="204"/>
      <c r="F1323" s="206"/>
      <c r="G1323" s="204"/>
      <c r="H1323" s="206"/>
      <c r="I1323" s="204"/>
      <c r="J1323" s="206"/>
      <c r="K1323" s="205"/>
      <c r="L1323" s="206"/>
      <c r="M1323" s="205"/>
      <c r="N1323" s="206"/>
      <c r="O1323" s="205"/>
      <c r="P1323" s="206"/>
      <c r="Q1323" s="205"/>
      <c r="R1323" s="206"/>
    </row>
    <row r="1324" spans="1:18" x14ac:dyDescent="0.2">
      <c r="A1324" s="206"/>
      <c r="B1324" s="209"/>
      <c r="C1324" s="206"/>
      <c r="D1324" s="206"/>
      <c r="E1324" s="206"/>
      <c r="F1324" s="206"/>
      <c r="G1324" s="206"/>
      <c r="H1324" s="206"/>
      <c r="I1324" s="206"/>
      <c r="J1324" s="206"/>
      <c r="K1324" s="206"/>
      <c r="L1324" s="206"/>
      <c r="M1324" s="206"/>
      <c r="N1324" s="206"/>
      <c r="O1324" s="206"/>
      <c r="P1324" s="206"/>
      <c r="Q1324" s="206"/>
      <c r="R1324" s="206"/>
    </row>
    <row r="1325" spans="1:18" x14ac:dyDescent="0.2">
      <c r="A1325" s="206"/>
      <c r="B1325" s="209"/>
      <c r="C1325" s="204"/>
      <c r="D1325" s="204"/>
      <c r="E1325" s="204"/>
      <c r="F1325" s="204"/>
      <c r="G1325" s="204"/>
      <c r="H1325" s="204"/>
      <c r="I1325" s="204"/>
      <c r="J1325" s="204"/>
      <c r="K1325" s="205"/>
      <c r="L1325" s="205"/>
      <c r="M1325" s="205"/>
      <c r="N1325" s="205"/>
      <c r="O1325" s="205"/>
      <c r="P1325" s="205"/>
      <c r="Q1325" s="205"/>
      <c r="R1325" s="205"/>
    </row>
    <row r="1326" spans="1:18" x14ac:dyDescent="0.2">
      <c r="A1326" s="206"/>
      <c r="B1326" s="209"/>
      <c r="C1326" s="204"/>
      <c r="D1326" s="204"/>
      <c r="E1326" s="204"/>
      <c r="F1326" s="204"/>
      <c r="G1326" s="204"/>
      <c r="H1326" s="204"/>
      <c r="I1326" s="204"/>
      <c r="J1326" s="204"/>
      <c r="K1326" s="205"/>
      <c r="L1326" s="205"/>
      <c r="M1326" s="205"/>
      <c r="N1326" s="205"/>
      <c r="O1326" s="205"/>
      <c r="P1326" s="205"/>
      <c r="Q1326" s="205"/>
      <c r="R1326" s="205"/>
    </row>
    <row r="1327" spans="1:18" x14ac:dyDescent="0.2">
      <c r="A1327" s="206"/>
      <c r="B1327" s="209"/>
      <c r="C1327" s="206"/>
      <c r="D1327" s="206"/>
      <c r="E1327" s="206"/>
      <c r="F1327" s="206"/>
      <c r="G1327" s="206"/>
      <c r="H1327" s="206"/>
      <c r="I1327" s="206"/>
      <c r="J1327" s="206"/>
      <c r="K1327" s="206"/>
      <c r="L1327" s="206"/>
      <c r="M1327" s="206"/>
      <c r="N1327" s="206"/>
      <c r="O1327" s="206"/>
      <c r="P1327" s="206"/>
      <c r="Q1327" s="206"/>
      <c r="R1327" s="206"/>
    </row>
    <row r="1328" spans="1:18" x14ac:dyDescent="0.2">
      <c r="A1328" s="206"/>
      <c r="B1328" s="209"/>
      <c r="C1328" s="204"/>
      <c r="D1328" s="204"/>
      <c r="E1328" s="204"/>
      <c r="F1328" s="204"/>
      <c r="G1328" s="204"/>
      <c r="H1328" s="204"/>
      <c r="I1328" s="204"/>
      <c r="J1328" s="204"/>
      <c r="K1328" s="205"/>
      <c r="L1328" s="205"/>
      <c r="M1328" s="205"/>
      <c r="N1328" s="205"/>
      <c r="O1328" s="205"/>
      <c r="P1328" s="205"/>
      <c r="Q1328" s="205"/>
      <c r="R1328" s="205"/>
    </row>
    <row r="1329" spans="1:18" x14ac:dyDescent="0.2">
      <c r="A1329" s="206"/>
      <c r="B1329" s="209"/>
      <c r="C1329" s="204"/>
      <c r="D1329" s="204"/>
      <c r="E1329" s="204"/>
      <c r="F1329" s="204"/>
      <c r="G1329" s="204"/>
      <c r="H1329" s="204"/>
      <c r="I1329" s="204"/>
      <c r="J1329" s="204"/>
      <c r="K1329" s="205"/>
      <c r="L1329" s="205"/>
      <c r="M1329" s="205"/>
      <c r="N1329" s="205"/>
      <c r="O1329" s="205"/>
      <c r="P1329" s="205"/>
      <c r="Q1329" s="205"/>
      <c r="R1329" s="205"/>
    </row>
    <row r="1330" spans="1:18" x14ac:dyDescent="0.2">
      <c r="A1330" s="206"/>
      <c r="B1330" s="209"/>
      <c r="C1330" s="204"/>
      <c r="D1330" s="204"/>
      <c r="E1330" s="204"/>
      <c r="F1330" s="204"/>
      <c r="G1330" s="204"/>
      <c r="H1330" s="204"/>
      <c r="I1330" s="204"/>
      <c r="J1330" s="204"/>
      <c r="K1330" s="205"/>
      <c r="L1330" s="205"/>
      <c r="M1330" s="205"/>
      <c r="N1330" s="205"/>
      <c r="O1330" s="205"/>
      <c r="P1330" s="205"/>
      <c r="Q1330" s="205"/>
      <c r="R1330" s="205"/>
    </row>
    <row r="1331" spans="1:18" x14ac:dyDescent="0.2">
      <c r="A1331" s="206"/>
      <c r="B1331" s="209"/>
      <c r="C1331" s="204"/>
      <c r="D1331" s="204"/>
      <c r="E1331" s="204"/>
      <c r="F1331" s="204"/>
      <c r="G1331" s="204"/>
      <c r="H1331" s="204"/>
      <c r="I1331" s="204"/>
      <c r="J1331" s="204"/>
      <c r="K1331" s="205"/>
      <c r="L1331" s="205"/>
      <c r="M1331" s="205"/>
      <c r="N1331" s="205"/>
      <c r="O1331" s="205"/>
      <c r="P1331" s="205"/>
      <c r="Q1331" s="205"/>
      <c r="R1331" s="205"/>
    </row>
    <row r="1332" spans="1:18" x14ac:dyDescent="0.2">
      <c r="A1332" s="206"/>
      <c r="B1332" s="209"/>
      <c r="C1332" s="204"/>
      <c r="D1332" s="204"/>
      <c r="E1332" s="204"/>
      <c r="F1332" s="204"/>
      <c r="G1332" s="204"/>
      <c r="H1332" s="204"/>
      <c r="I1332" s="204"/>
      <c r="J1332" s="204"/>
      <c r="K1332" s="205"/>
      <c r="L1332" s="205"/>
      <c r="M1332" s="205"/>
      <c r="N1332" s="205"/>
      <c r="O1332" s="205"/>
      <c r="P1332" s="205"/>
      <c r="Q1332" s="205"/>
      <c r="R1332" s="205"/>
    </row>
    <row r="1333" spans="1:18" x14ac:dyDescent="0.2">
      <c r="A1333" s="206"/>
      <c r="B1333" s="209"/>
      <c r="C1333" s="204"/>
      <c r="D1333" s="204"/>
      <c r="E1333" s="204"/>
      <c r="F1333" s="204"/>
      <c r="G1333" s="204"/>
      <c r="H1333" s="204"/>
      <c r="I1333" s="204"/>
      <c r="J1333" s="204"/>
      <c r="K1333" s="205"/>
      <c r="L1333" s="205"/>
      <c r="M1333" s="205"/>
      <c r="N1333" s="205"/>
      <c r="O1333" s="205"/>
      <c r="P1333" s="205"/>
      <c r="Q1333" s="205"/>
      <c r="R1333" s="205"/>
    </row>
    <row r="1334" spans="1:18" x14ac:dyDescent="0.2">
      <c r="A1334" s="206"/>
      <c r="B1334" s="209"/>
      <c r="C1334" s="204"/>
      <c r="D1334" s="204"/>
      <c r="E1334" s="204"/>
      <c r="F1334" s="204"/>
      <c r="G1334" s="204"/>
      <c r="H1334" s="204"/>
      <c r="I1334" s="204"/>
      <c r="J1334" s="204"/>
      <c r="K1334" s="205"/>
      <c r="L1334" s="205"/>
      <c r="M1334" s="205"/>
      <c r="N1334" s="205"/>
      <c r="O1334" s="205"/>
      <c r="P1334" s="205"/>
      <c r="Q1334" s="205"/>
      <c r="R1334" s="205"/>
    </row>
    <row r="1335" spans="1:18" x14ac:dyDescent="0.2">
      <c r="A1335" s="206"/>
      <c r="B1335" s="209"/>
      <c r="C1335" s="204"/>
      <c r="D1335" s="204"/>
      <c r="E1335" s="204"/>
      <c r="F1335" s="204"/>
      <c r="G1335" s="204"/>
      <c r="H1335" s="204"/>
      <c r="I1335" s="204"/>
      <c r="J1335" s="204"/>
      <c r="K1335" s="205"/>
      <c r="L1335" s="205"/>
      <c r="M1335" s="205"/>
      <c r="N1335" s="205"/>
      <c r="O1335" s="205"/>
      <c r="P1335" s="205"/>
      <c r="Q1335" s="205"/>
      <c r="R1335" s="205"/>
    </row>
    <row r="1336" spans="1:18" x14ac:dyDescent="0.2">
      <c r="A1336" s="206"/>
      <c r="B1336" s="209"/>
      <c r="C1336" s="204"/>
      <c r="D1336" s="204"/>
      <c r="E1336" s="204"/>
      <c r="F1336" s="204"/>
      <c r="G1336" s="204"/>
      <c r="H1336" s="204"/>
      <c r="I1336" s="204"/>
      <c r="J1336" s="204"/>
      <c r="K1336" s="205"/>
      <c r="L1336" s="205"/>
      <c r="M1336" s="205"/>
      <c r="N1336" s="205"/>
      <c r="O1336" s="205"/>
      <c r="P1336" s="205"/>
      <c r="Q1336" s="205"/>
      <c r="R1336" s="205"/>
    </row>
    <row r="1337" spans="1:18" x14ac:dyDescent="0.2">
      <c r="A1337" s="206"/>
      <c r="B1337" s="209"/>
      <c r="C1337" s="204"/>
      <c r="D1337" s="204"/>
      <c r="E1337" s="204"/>
      <c r="F1337" s="204"/>
      <c r="G1337" s="204"/>
      <c r="H1337" s="204"/>
      <c r="I1337" s="204"/>
      <c r="J1337" s="204"/>
      <c r="K1337" s="205"/>
      <c r="L1337" s="205"/>
      <c r="M1337" s="205"/>
      <c r="N1337" s="205"/>
      <c r="O1337" s="205"/>
      <c r="P1337" s="205"/>
      <c r="Q1337" s="205"/>
      <c r="R1337" s="205"/>
    </row>
    <row r="1338" spans="1:18" x14ac:dyDescent="0.2">
      <c r="A1338" s="206"/>
      <c r="B1338" s="209"/>
      <c r="C1338" s="204"/>
      <c r="D1338" s="204"/>
      <c r="E1338" s="204"/>
      <c r="F1338" s="204"/>
      <c r="G1338" s="204"/>
      <c r="H1338" s="204"/>
      <c r="I1338" s="204"/>
      <c r="J1338" s="204"/>
      <c r="K1338" s="205"/>
      <c r="L1338" s="205"/>
      <c r="M1338" s="205"/>
      <c r="N1338" s="205"/>
      <c r="O1338" s="205"/>
      <c r="P1338" s="205"/>
      <c r="Q1338" s="205"/>
      <c r="R1338" s="205"/>
    </row>
    <row r="1339" spans="1:18" x14ac:dyDescent="0.2">
      <c r="A1339" s="206"/>
      <c r="B1339" s="209"/>
      <c r="C1339" s="204"/>
      <c r="D1339" s="204"/>
      <c r="E1339" s="204"/>
      <c r="F1339" s="204"/>
      <c r="G1339" s="204"/>
      <c r="H1339" s="204"/>
      <c r="I1339" s="204"/>
      <c r="J1339" s="204"/>
      <c r="K1339" s="205"/>
      <c r="L1339" s="205"/>
      <c r="M1339" s="205"/>
      <c r="N1339" s="205"/>
      <c r="O1339" s="205"/>
      <c r="P1339" s="205"/>
      <c r="Q1339" s="205"/>
      <c r="R1339" s="205"/>
    </row>
    <row r="1340" spans="1:18" x14ac:dyDescent="0.2">
      <c r="A1340" s="206"/>
      <c r="B1340" s="209"/>
      <c r="C1340" s="204"/>
      <c r="D1340" s="204"/>
      <c r="E1340" s="204"/>
      <c r="F1340" s="204"/>
      <c r="G1340" s="204"/>
      <c r="H1340" s="204"/>
      <c r="I1340" s="204"/>
      <c r="J1340" s="204"/>
      <c r="K1340" s="205"/>
      <c r="L1340" s="205"/>
      <c r="M1340" s="205"/>
      <c r="N1340" s="205"/>
      <c r="O1340" s="205"/>
      <c r="P1340" s="205"/>
      <c r="Q1340" s="205"/>
      <c r="R1340" s="205"/>
    </row>
    <row r="1341" spans="1:18" x14ac:dyDescent="0.2">
      <c r="A1341" s="206"/>
      <c r="B1341" s="209"/>
      <c r="C1341" s="204"/>
      <c r="D1341" s="204"/>
      <c r="E1341" s="204"/>
      <c r="F1341" s="204"/>
      <c r="G1341" s="204"/>
      <c r="H1341" s="204"/>
      <c r="I1341" s="204"/>
      <c r="J1341" s="204"/>
      <c r="K1341" s="205"/>
      <c r="L1341" s="205"/>
      <c r="M1341" s="205"/>
      <c r="N1341" s="205"/>
      <c r="O1341" s="205"/>
      <c r="P1341" s="205"/>
      <c r="Q1341" s="205"/>
      <c r="R1341" s="205"/>
    </row>
    <row r="1342" spans="1:18" x14ac:dyDescent="0.2">
      <c r="A1342" s="206"/>
      <c r="B1342" s="209"/>
      <c r="C1342" s="204"/>
      <c r="D1342" s="204"/>
      <c r="E1342" s="204"/>
      <c r="F1342" s="204"/>
      <c r="G1342" s="204"/>
      <c r="H1342" s="204"/>
      <c r="I1342" s="204"/>
      <c r="J1342" s="204"/>
      <c r="K1342" s="205"/>
      <c r="L1342" s="205"/>
      <c r="M1342" s="205"/>
      <c r="N1342" s="205"/>
      <c r="O1342" s="205"/>
      <c r="P1342" s="205"/>
      <c r="Q1342" s="205"/>
      <c r="R1342" s="205"/>
    </row>
    <row r="1343" spans="1:18" x14ac:dyDescent="0.2">
      <c r="A1343" s="206"/>
      <c r="B1343" s="209"/>
      <c r="C1343" s="204"/>
      <c r="D1343" s="204"/>
      <c r="E1343" s="204"/>
      <c r="F1343" s="204"/>
      <c r="G1343" s="204"/>
      <c r="H1343" s="204"/>
      <c r="I1343" s="204"/>
      <c r="J1343" s="204"/>
      <c r="K1343" s="205"/>
      <c r="L1343" s="205"/>
      <c r="M1343" s="205"/>
      <c r="N1343" s="205"/>
      <c r="O1343" s="205"/>
      <c r="P1343" s="205"/>
      <c r="Q1343" s="205"/>
      <c r="R1343" s="205"/>
    </row>
    <row r="1344" spans="1:18" x14ac:dyDescent="0.2">
      <c r="A1344" s="206"/>
      <c r="B1344" s="209"/>
      <c r="C1344" s="204"/>
      <c r="D1344" s="204"/>
      <c r="E1344" s="204"/>
      <c r="F1344" s="204"/>
      <c r="G1344" s="204"/>
      <c r="H1344" s="204"/>
      <c r="I1344" s="204"/>
      <c r="J1344" s="204"/>
      <c r="K1344" s="205"/>
      <c r="L1344" s="205"/>
      <c r="M1344" s="205"/>
      <c r="N1344" s="205"/>
      <c r="O1344" s="205"/>
      <c r="P1344" s="205"/>
      <c r="Q1344" s="205"/>
      <c r="R1344" s="205"/>
    </row>
    <row r="1345" spans="1:18" x14ac:dyDescent="0.2">
      <c r="A1345" s="206"/>
      <c r="B1345" s="209"/>
      <c r="C1345" s="204"/>
      <c r="D1345" s="204"/>
      <c r="E1345" s="204"/>
      <c r="F1345" s="204"/>
      <c r="G1345" s="204"/>
      <c r="H1345" s="204"/>
      <c r="I1345" s="204"/>
      <c r="J1345" s="204"/>
      <c r="K1345" s="205"/>
      <c r="L1345" s="205"/>
      <c r="M1345" s="205"/>
      <c r="N1345" s="205"/>
      <c r="O1345" s="205"/>
      <c r="P1345" s="205"/>
      <c r="Q1345" s="205"/>
      <c r="R1345" s="205"/>
    </row>
    <row r="1346" spans="1:18" x14ac:dyDescent="0.2">
      <c r="A1346" s="206"/>
      <c r="B1346" s="209"/>
      <c r="C1346" s="204"/>
      <c r="D1346" s="204"/>
      <c r="E1346" s="204"/>
      <c r="F1346" s="204"/>
      <c r="G1346" s="204"/>
      <c r="H1346" s="204"/>
      <c r="I1346" s="204"/>
      <c r="J1346" s="204"/>
      <c r="K1346" s="205"/>
      <c r="L1346" s="205"/>
      <c r="M1346" s="205"/>
      <c r="N1346" s="205"/>
      <c r="O1346" s="205"/>
      <c r="P1346" s="205"/>
      <c r="Q1346" s="205"/>
      <c r="R1346" s="205"/>
    </row>
    <row r="1347" spans="1:18" x14ac:dyDescent="0.2">
      <c r="A1347" s="206"/>
      <c r="B1347" s="209"/>
      <c r="C1347" s="204"/>
      <c r="D1347" s="204"/>
      <c r="E1347" s="204"/>
      <c r="F1347" s="204"/>
      <c r="G1347" s="204"/>
      <c r="H1347" s="204"/>
      <c r="I1347" s="204"/>
      <c r="J1347" s="204"/>
      <c r="K1347" s="205"/>
      <c r="L1347" s="205"/>
      <c r="M1347" s="205"/>
      <c r="N1347" s="205"/>
      <c r="O1347" s="205"/>
      <c r="P1347" s="205"/>
      <c r="Q1347" s="205"/>
      <c r="R1347" s="205"/>
    </row>
    <row r="1348" spans="1:18" x14ac:dyDescent="0.2">
      <c r="A1348" s="206"/>
      <c r="B1348" s="209"/>
      <c r="C1348" s="204"/>
      <c r="D1348" s="204"/>
      <c r="E1348" s="204"/>
      <c r="F1348" s="204"/>
      <c r="G1348" s="204"/>
      <c r="H1348" s="204"/>
      <c r="I1348" s="204"/>
      <c r="J1348" s="204"/>
      <c r="K1348" s="205"/>
      <c r="L1348" s="205"/>
      <c r="M1348" s="205"/>
      <c r="N1348" s="205"/>
      <c r="O1348" s="205"/>
      <c r="P1348" s="205"/>
      <c r="Q1348" s="205"/>
      <c r="R1348" s="205"/>
    </row>
    <row r="1349" spans="1:18" x14ac:dyDescent="0.2">
      <c r="A1349" s="206"/>
      <c r="B1349" s="209"/>
      <c r="C1349" s="204"/>
      <c r="D1349" s="204"/>
      <c r="E1349" s="204"/>
      <c r="F1349" s="204"/>
      <c r="G1349" s="204"/>
      <c r="H1349" s="204"/>
      <c r="I1349" s="204"/>
      <c r="J1349" s="204"/>
      <c r="K1349" s="205"/>
      <c r="L1349" s="205"/>
      <c r="M1349" s="205"/>
      <c r="N1349" s="205"/>
      <c r="O1349" s="205"/>
      <c r="P1349" s="205"/>
      <c r="Q1349" s="205"/>
      <c r="R1349" s="205"/>
    </row>
    <row r="1350" spans="1:18" x14ac:dyDescent="0.2">
      <c r="A1350" s="206"/>
      <c r="B1350" s="209"/>
      <c r="C1350" s="204"/>
      <c r="D1350" s="204"/>
      <c r="E1350" s="204"/>
      <c r="F1350" s="204"/>
      <c r="G1350" s="204"/>
      <c r="H1350" s="204"/>
      <c r="I1350" s="204"/>
      <c r="J1350" s="204"/>
      <c r="K1350" s="205"/>
      <c r="L1350" s="205"/>
      <c r="M1350" s="205"/>
      <c r="N1350" s="205"/>
      <c r="O1350" s="205"/>
      <c r="P1350" s="205"/>
      <c r="Q1350" s="205"/>
      <c r="R1350" s="205"/>
    </row>
    <row r="1351" spans="1:18" x14ac:dyDescent="0.2">
      <c r="A1351" s="206"/>
      <c r="B1351" s="209"/>
      <c r="C1351" s="204"/>
      <c r="D1351" s="204"/>
      <c r="E1351" s="204"/>
      <c r="F1351" s="204"/>
      <c r="G1351" s="204"/>
      <c r="H1351" s="204"/>
      <c r="I1351" s="204"/>
      <c r="J1351" s="204"/>
      <c r="K1351" s="205"/>
      <c r="L1351" s="205"/>
      <c r="M1351" s="205"/>
      <c r="N1351" s="205"/>
      <c r="O1351" s="205"/>
      <c r="P1351" s="205"/>
      <c r="Q1351" s="205"/>
      <c r="R1351" s="205"/>
    </row>
    <row r="1352" spans="1:18" x14ac:dyDescent="0.2">
      <c r="A1352" s="206"/>
      <c r="B1352" s="209"/>
      <c r="C1352" s="204"/>
      <c r="D1352" s="204"/>
      <c r="E1352" s="204"/>
      <c r="F1352" s="204"/>
      <c r="G1352" s="204"/>
      <c r="H1352" s="204"/>
      <c r="I1352" s="204"/>
      <c r="J1352" s="204"/>
      <c r="K1352" s="205"/>
      <c r="L1352" s="205"/>
      <c r="M1352" s="205"/>
      <c r="N1352" s="205"/>
      <c r="O1352" s="205"/>
      <c r="P1352" s="205"/>
      <c r="Q1352" s="205"/>
      <c r="R1352" s="205"/>
    </row>
    <row r="1353" spans="1:18" x14ac:dyDescent="0.2">
      <c r="A1353" s="206"/>
      <c r="B1353" s="209"/>
      <c r="C1353" s="204"/>
      <c r="D1353" s="204"/>
      <c r="E1353" s="204"/>
      <c r="F1353" s="204"/>
      <c r="G1353" s="204"/>
      <c r="H1353" s="204"/>
      <c r="I1353" s="204"/>
      <c r="J1353" s="204"/>
      <c r="K1353" s="205"/>
      <c r="L1353" s="205"/>
      <c r="M1353" s="205"/>
      <c r="N1353" s="205"/>
      <c r="O1353" s="205"/>
      <c r="P1353" s="205"/>
      <c r="Q1353" s="205"/>
      <c r="R1353" s="205"/>
    </row>
    <row r="1354" spans="1:18" x14ac:dyDescent="0.2">
      <c r="A1354" s="206"/>
      <c r="B1354" s="209"/>
      <c r="C1354" s="204"/>
      <c r="D1354" s="204"/>
      <c r="E1354" s="204"/>
      <c r="F1354" s="204"/>
      <c r="G1354" s="204"/>
      <c r="H1354" s="204"/>
      <c r="I1354" s="204"/>
      <c r="J1354" s="204"/>
      <c r="K1354" s="205"/>
      <c r="L1354" s="205"/>
      <c r="M1354" s="205"/>
      <c r="N1354" s="205"/>
      <c r="O1354" s="205"/>
      <c r="P1354" s="205"/>
      <c r="Q1354" s="205"/>
      <c r="R1354" s="205"/>
    </row>
    <row r="1355" spans="1:18" x14ac:dyDescent="0.2">
      <c r="A1355" s="206"/>
      <c r="B1355" s="209"/>
      <c r="C1355" s="206"/>
      <c r="D1355" s="204"/>
      <c r="E1355" s="206"/>
      <c r="F1355" s="204"/>
      <c r="G1355" s="206"/>
      <c r="H1355" s="204"/>
      <c r="I1355" s="206"/>
      <c r="J1355" s="204"/>
      <c r="K1355" s="206"/>
      <c r="L1355" s="205"/>
      <c r="M1355" s="206"/>
      <c r="N1355" s="205"/>
      <c r="O1355" s="206"/>
      <c r="P1355" s="205"/>
      <c r="Q1355" s="206"/>
      <c r="R1355" s="205"/>
    </row>
    <row r="1356" spans="1:18" x14ac:dyDescent="0.2">
      <c r="A1356" s="206"/>
      <c r="B1356" s="209"/>
      <c r="C1356" s="206"/>
      <c r="D1356" s="204"/>
      <c r="E1356" s="206"/>
      <c r="F1356" s="204"/>
      <c r="G1356" s="206"/>
      <c r="H1356" s="204"/>
      <c r="I1356" s="206"/>
      <c r="J1356" s="204"/>
      <c r="K1356" s="206"/>
      <c r="L1356" s="205"/>
      <c r="M1356" s="206"/>
      <c r="N1356" s="205"/>
      <c r="O1356" s="206"/>
      <c r="P1356" s="205"/>
      <c r="Q1356" s="206"/>
      <c r="R1356" s="205"/>
    </row>
    <row r="1357" spans="1:18" x14ac:dyDescent="0.2">
      <c r="A1357" s="206"/>
      <c r="B1357" s="209"/>
      <c r="C1357" s="204"/>
      <c r="D1357" s="204"/>
      <c r="E1357" s="204"/>
      <c r="F1357" s="204"/>
      <c r="G1357" s="204"/>
      <c r="H1357" s="204"/>
      <c r="I1357" s="204"/>
      <c r="J1357" s="204"/>
      <c r="K1357" s="205"/>
      <c r="L1357" s="205"/>
      <c r="M1357" s="205"/>
      <c r="N1357" s="205"/>
      <c r="O1357" s="205"/>
      <c r="P1357" s="205"/>
      <c r="Q1357" s="205"/>
      <c r="R1357" s="205"/>
    </row>
    <row r="1358" spans="1:18" x14ac:dyDescent="0.2">
      <c r="A1358" s="206"/>
      <c r="B1358" s="209"/>
      <c r="C1358" s="204"/>
      <c r="D1358" s="204"/>
      <c r="E1358" s="204"/>
      <c r="F1358" s="204"/>
      <c r="G1358" s="204"/>
      <c r="H1358" s="204"/>
      <c r="I1358" s="204"/>
      <c r="J1358" s="204"/>
      <c r="K1358" s="205"/>
      <c r="L1358" s="205"/>
      <c r="M1358" s="205"/>
      <c r="N1358" s="205"/>
      <c r="O1358" s="205"/>
      <c r="P1358" s="205"/>
      <c r="Q1358" s="205"/>
      <c r="R1358" s="205"/>
    </row>
    <row r="1359" spans="1:18" x14ac:dyDescent="0.2">
      <c r="A1359" s="206"/>
      <c r="B1359" s="209"/>
      <c r="C1359" s="204"/>
      <c r="D1359" s="204"/>
      <c r="E1359" s="204"/>
      <c r="F1359" s="204"/>
      <c r="G1359" s="204"/>
      <c r="H1359" s="204"/>
      <c r="I1359" s="204"/>
      <c r="J1359" s="204"/>
      <c r="K1359" s="205"/>
      <c r="L1359" s="205"/>
      <c r="M1359" s="205"/>
      <c r="N1359" s="205"/>
      <c r="O1359" s="205"/>
      <c r="P1359" s="205"/>
      <c r="Q1359" s="205"/>
      <c r="R1359" s="205"/>
    </row>
    <row r="1360" spans="1:18" x14ac:dyDescent="0.2">
      <c r="A1360" s="206"/>
      <c r="B1360" s="209"/>
      <c r="C1360" s="204"/>
      <c r="D1360" s="204"/>
      <c r="E1360" s="204"/>
      <c r="F1360" s="204"/>
      <c r="G1360" s="204"/>
      <c r="H1360" s="204"/>
      <c r="I1360" s="204"/>
      <c r="J1360" s="204"/>
      <c r="K1360" s="205"/>
      <c r="L1360" s="205"/>
      <c r="M1360" s="205"/>
      <c r="N1360" s="205"/>
      <c r="O1360" s="205"/>
      <c r="P1360" s="205"/>
      <c r="Q1360" s="205"/>
      <c r="R1360" s="205"/>
    </row>
    <row r="1361" spans="1:18" x14ac:dyDescent="0.2">
      <c r="A1361" s="206"/>
      <c r="B1361" s="209"/>
      <c r="C1361" s="204"/>
      <c r="D1361" s="204"/>
      <c r="E1361" s="204"/>
      <c r="F1361" s="204"/>
      <c r="G1361" s="204"/>
      <c r="H1361" s="204"/>
      <c r="I1361" s="204"/>
      <c r="J1361" s="204"/>
      <c r="K1361" s="205"/>
      <c r="L1361" s="205"/>
      <c r="M1361" s="205"/>
      <c r="N1361" s="205"/>
      <c r="O1361" s="205"/>
      <c r="P1361" s="205"/>
      <c r="Q1361" s="205"/>
      <c r="R1361" s="205"/>
    </row>
    <row r="1362" spans="1:18" x14ac:dyDescent="0.2">
      <c r="A1362" s="206"/>
      <c r="B1362" s="209"/>
      <c r="C1362" s="204"/>
      <c r="D1362" s="204"/>
      <c r="E1362" s="204"/>
      <c r="F1362" s="204"/>
      <c r="G1362" s="204"/>
      <c r="H1362" s="204"/>
      <c r="I1362" s="204"/>
      <c r="J1362" s="204"/>
      <c r="K1362" s="205"/>
      <c r="L1362" s="205"/>
      <c r="M1362" s="205"/>
      <c r="N1362" s="205"/>
      <c r="O1362" s="205"/>
      <c r="P1362" s="205"/>
      <c r="Q1362" s="205"/>
      <c r="R1362" s="205"/>
    </row>
    <row r="1363" spans="1:18" x14ac:dyDescent="0.2">
      <c r="A1363" s="206"/>
      <c r="B1363" s="209"/>
      <c r="C1363" s="204"/>
      <c r="D1363" s="204"/>
      <c r="E1363" s="204"/>
      <c r="F1363" s="204"/>
      <c r="G1363" s="204"/>
      <c r="H1363" s="204"/>
      <c r="I1363" s="204"/>
      <c r="J1363" s="204"/>
      <c r="K1363" s="205"/>
      <c r="L1363" s="205"/>
      <c r="M1363" s="205"/>
      <c r="N1363" s="205"/>
      <c r="O1363" s="205"/>
      <c r="P1363" s="205"/>
      <c r="Q1363" s="205"/>
      <c r="R1363" s="205"/>
    </row>
    <row r="1364" spans="1:18" x14ac:dyDescent="0.2">
      <c r="A1364" s="206"/>
      <c r="B1364" s="209"/>
      <c r="C1364" s="204"/>
      <c r="D1364" s="204"/>
      <c r="E1364" s="204"/>
      <c r="F1364" s="204"/>
      <c r="G1364" s="204"/>
      <c r="H1364" s="204"/>
      <c r="I1364" s="204"/>
      <c r="J1364" s="204"/>
      <c r="K1364" s="205"/>
      <c r="L1364" s="205"/>
      <c r="M1364" s="205"/>
      <c r="N1364" s="205"/>
      <c r="O1364" s="205"/>
      <c r="P1364" s="205"/>
      <c r="Q1364" s="205"/>
      <c r="R1364" s="205"/>
    </row>
    <row r="1365" spans="1:18" x14ac:dyDescent="0.2">
      <c r="A1365" s="206"/>
      <c r="B1365" s="209"/>
      <c r="C1365" s="204"/>
      <c r="D1365" s="204"/>
      <c r="E1365" s="204"/>
      <c r="F1365" s="204"/>
      <c r="G1365" s="204"/>
      <c r="H1365" s="204"/>
      <c r="I1365" s="204"/>
      <c r="J1365" s="204"/>
      <c r="K1365" s="205"/>
      <c r="L1365" s="205"/>
      <c r="M1365" s="205"/>
      <c r="N1365" s="205"/>
      <c r="O1365" s="205"/>
      <c r="P1365" s="205"/>
      <c r="Q1365" s="205"/>
      <c r="R1365" s="205"/>
    </row>
    <row r="1366" spans="1:18" x14ac:dyDescent="0.2">
      <c r="A1366" s="206"/>
      <c r="B1366" s="209"/>
      <c r="C1366" s="204"/>
      <c r="D1366" s="204"/>
      <c r="E1366" s="204"/>
      <c r="F1366" s="204"/>
      <c r="G1366" s="204"/>
      <c r="H1366" s="204"/>
      <c r="I1366" s="204"/>
      <c r="J1366" s="204"/>
      <c r="K1366" s="205"/>
      <c r="L1366" s="205"/>
      <c r="M1366" s="205"/>
      <c r="N1366" s="205"/>
      <c r="O1366" s="205"/>
      <c r="P1366" s="205"/>
      <c r="Q1366" s="205"/>
      <c r="R1366" s="205"/>
    </row>
    <row r="1367" spans="1:18" x14ac:dyDescent="0.2">
      <c r="A1367" s="206"/>
      <c r="B1367" s="209"/>
      <c r="C1367" s="204"/>
      <c r="D1367" s="204"/>
      <c r="E1367" s="204"/>
      <c r="F1367" s="204"/>
      <c r="G1367" s="204"/>
      <c r="H1367" s="204"/>
      <c r="I1367" s="204"/>
      <c r="J1367" s="204"/>
      <c r="K1367" s="205"/>
      <c r="L1367" s="205"/>
      <c r="M1367" s="205"/>
      <c r="N1367" s="205"/>
      <c r="O1367" s="205"/>
      <c r="P1367" s="205"/>
      <c r="Q1367" s="205"/>
      <c r="R1367" s="205"/>
    </row>
    <row r="1368" spans="1:18" x14ac:dyDescent="0.2">
      <c r="A1368" s="206"/>
      <c r="B1368" s="209"/>
      <c r="C1368" s="204"/>
      <c r="D1368" s="204"/>
      <c r="E1368" s="204"/>
      <c r="F1368" s="204"/>
      <c r="G1368" s="204"/>
      <c r="H1368" s="204"/>
      <c r="I1368" s="204"/>
      <c r="J1368" s="204"/>
      <c r="K1368" s="205"/>
      <c r="L1368" s="205"/>
      <c r="M1368" s="205"/>
      <c r="N1368" s="205"/>
      <c r="O1368" s="205"/>
      <c r="P1368" s="205"/>
      <c r="Q1368" s="205"/>
      <c r="R1368" s="205"/>
    </row>
    <row r="1369" spans="1:18" x14ac:dyDescent="0.2">
      <c r="A1369" s="206"/>
      <c r="B1369" s="209"/>
      <c r="C1369" s="204"/>
      <c r="D1369" s="204"/>
      <c r="E1369" s="204"/>
      <c r="F1369" s="204"/>
      <c r="G1369" s="204"/>
      <c r="H1369" s="204"/>
      <c r="I1369" s="204"/>
      <c r="J1369" s="204"/>
      <c r="K1369" s="205"/>
      <c r="L1369" s="205"/>
      <c r="M1369" s="205"/>
      <c r="N1369" s="205"/>
      <c r="O1369" s="205"/>
      <c r="P1369" s="205"/>
      <c r="Q1369" s="205"/>
      <c r="R1369" s="205"/>
    </row>
    <row r="1370" spans="1:18" x14ac:dyDescent="0.2">
      <c r="A1370" s="206"/>
      <c r="B1370" s="209"/>
      <c r="C1370" s="204"/>
      <c r="D1370" s="204"/>
      <c r="E1370" s="204"/>
      <c r="F1370" s="204"/>
      <c r="G1370" s="204"/>
      <c r="H1370" s="204"/>
      <c r="I1370" s="204"/>
      <c r="J1370" s="204"/>
      <c r="K1370" s="205"/>
      <c r="L1370" s="205"/>
      <c r="M1370" s="205"/>
      <c r="N1370" s="205"/>
      <c r="O1370" s="205"/>
      <c r="P1370" s="205"/>
      <c r="Q1370" s="205"/>
      <c r="R1370" s="205"/>
    </row>
    <row r="1371" spans="1:18" x14ac:dyDescent="0.2">
      <c r="A1371" s="206"/>
      <c r="B1371" s="209"/>
      <c r="C1371" s="204"/>
      <c r="D1371" s="204"/>
      <c r="E1371" s="204"/>
      <c r="F1371" s="204"/>
      <c r="G1371" s="204"/>
      <c r="H1371" s="204"/>
      <c r="I1371" s="204"/>
      <c r="J1371" s="204"/>
      <c r="K1371" s="205"/>
      <c r="L1371" s="205"/>
      <c r="M1371" s="205"/>
      <c r="N1371" s="205"/>
      <c r="O1371" s="205"/>
      <c r="P1371" s="205"/>
      <c r="Q1371" s="205"/>
      <c r="R1371" s="205"/>
    </row>
    <row r="1372" spans="1:18" x14ac:dyDescent="0.2">
      <c r="A1372" s="206"/>
      <c r="B1372" s="209"/>
      <c r="C1372" s="204"/>
      <c r="D1372" s="204"/>
      <c r="E1372" s="204"/>
      <c r="F1372" s="204"/>
      <c r="G1372" s="204"/>
      <c r="H1372" s="204"/>
      <c r="I1372" s="204"/>
      <c r="J1372" s="204"/>
      <c r="K1372" s="205"/>
      <c r="L1372" s="205"/>
      <c r="M1372" s="205"/>
      <c r="N1372" s="205"/>
      <c r="O1372" s="205"/>
      <c r="P1372" s="205"/>
      <c r="Q1372" s="205"/>
      <c r="R1372" s="205"/>
    </row>
    <row r="1373" spans="1:18" x14ac:dyDescent="0.2">
      <c r="A1373" s="206"/>
      <c r="B1373" s="209"/>
      <c r="C1373" s="204"/>
      <c r="D1373" s="204"/>
      <c r="E1373" s="204"/>
      <c r="F1373" s="204"/>
      <c r="G1373" s="204"/>
      <c r="H1373" s="204"/>
      <c r="I1373" s="204"/>
      <c r="J1373" s="204"/>
      <c r="K1373" s="205"/>
      <c r="L1373" s="205"/>
      <c r="M1373" s="205"/>
      <c r="N1373" s="205"/>
      <c r="O1373" s="205"/>
      <c r="P1373" s="205"/>
      <c r="Q1373" s="205"/>
      <c r="R1373" s="205"/>
    </row>
    <row r="1374" spans="1:18" x14ac:dyDescent="0.2">
      <c r="A1374" s="206"/>
      <c r="B1374" s="209"/>
      <c r="C1374" s="204"/>
      <c r="D1374" s="204"/>
      <c r="E1374" s="204"/>
      <c r="F1374" s="204"/>
      <c r="G1374" s="204"/>
      <c r="H1374" s="204"/>
      <c r="I1374" s="204"/>
      <c r="J1374" s="204"/>
      <c r="K1374" s="205"/>
      <c r="L1374" s="205"/>
      <c r="M1374" s="205"/>
      <c r="N1374" s="205"/>
      <c r="O1374" s="205"/>
      <c r="P1374" s="205"/>
      <c r="Q1374" s="205"/>
      <c r="R1374" s="205"/>
    </row>
    <row r="1375" spans="1:18" x14ac:dyDescent="0.2">
      <c r="A1375" s="206"/>
      <c r="B1375" s="209"/>
      <c r="C1375" s="204"/>
      <c r="D1375" s="204"/>
      <c r="E1375" s="204"/>
      <c r="F1375" s="204"/>
      <c r="G1375" s="204"/>
      <c r="H1375" s="204"/>
      <c r="I1375" s="204"/>
      <c r="J1375" s="204"/>
      <c r="K1375" s="205"/>
      <c r="L1375" s="205"/>
      <c r="M1375" s="205"/>
      <c r="N1375" s="205"/>
      <c r="O1375" s="205"/>
      <c r="P1375" s="205"/>
      <c r="Q1375" s="205"/>
      <c r="R1375" s="205"/>
    </row>
    <row r="1376" spans="1:18" x14ac:dyDescent="0.2">
      <c r="A1376" s="206"/>
      <c r="B1376" s="209"/>
      <c r="C1376" s="204"/>
      <c r="D1376" s="204"/>
      <c r="E1376" s="204"/>
      <c r="F1376" s="204"/>
      <c r="G1376" s="204"/>
      <c r="H1376" s="204"/>
      <c r="I1376" s="204"/>
      <c r="J1376" s="204"/>
      <c r="K1376" s="205"/>
      <c r="L1376" s="205"/>
      <c r="M1376" s="205"/>
      <c r="N1376" s="205"/>
      <c r="O1376" s="205"/>
      <c r="P1376" s="205"/>
      <c r="Q1376" s="205"/>
      <c r="R1376" s="205"/>
    </row>
    <row r="1377" spans="1:18" x14ac:dyDescent="0.2">
      <c r="A1377" s="206"/>
      <c r="B1377" s="209"/>
      <c r="C1377" s="204"/>
      <c r="D1377" s="204"/>
      <c r="E1377" s="204"/>
      <c r="F1377" s="204"/>
      <c r="G1377" s="204"/>
      <c r="H1377" s="204"/>
      <c r="I1377" s="204"/>
      <c r="J1377" s="204"/>
      <c r="K1377" s="205"/>
      <c r="L1377" s="205"/>
      <c r="M1377" s="205"/>
      <c r="N1377" s="205"/>
      <c r="O1377" s="205"/>
      <c r="P1377" s="205"/>
      <c r="Q1377" s="205"/>
      <c r="R1377" s="205"/>
    </row>
    <row r="1378" spans="1:18" x14ac:dyDescent="0.2">
      <c r="A1378" s="206"/>
      <c r="B1378" s="209"/>
      <c r="C1378" s="204"/>
      <c r="D1378" s="204"/>
      <c r="E1378" s="204"/>
      <c r="F1378" s="204"/>
      <c r="G1378" s="204"/>
      <c r="H1378" s="204"/>
      <c r="I1378" s="204"/>
      <c r="J1378" s="204"/>
      <c r="K1378" s="205"/>
      <c r="L1378" s="205"/>
      <c r="M1378" s="205"/>
      <c r="N1378" s="205"/>
      <c r="O1378" s="205"/>
      <c r="P1378" s="205"/>
      <c r="Q1378" s="205"/>
      <c r="R1378" s="205"/>
    </row>
    <row r="1379" spans="1:18" x14ac:dyDescent="0.2">
      <c r="A1379" s="206"/>
      <c r="B1379" s="209"/>
      <c r="C1379" s="204"/>
      <c r="D1379" s="204"/>
      <c r="E1379" s="204"/>
      <c r="F1379" s="204"/>
      <c r="G1379" s="204"/>
      <c r="H1379" s="204"/>
      <c r="I1379" s="204"/>
      <c r="J1379" s="204"/>
      <c r="K1379" s="205"/>
      <c r="L1379" s="205"/>
      <c r="M1379" s="205"/>
      <c r="N1379" s="205"/>
      <c r="O1379" s="205"/>
      <c r="P1379" s="205"/>
      <c r="Q1379" s="205"/>
      <c r="R1379" s="205"/>
    </row>
    <row r="1380" spans="1:18" x14ac:dyDescent="0.2">
      <c r="A1380" s="206"/>
      <c r="B1380" s="209"/>
      <c r="C1380" s="204"/>
      <c r="D1380" s="204"/>
      <c r="E1380" s="204"/>
      <c r="F1380" s="204"/>
      <c r="G1380" s="204"/>
      <c r="H1380" s="204"/>
      <c r="I1380" s="204"/>
      <c r="J1380" s="204"/>
      <c r="K1380" s="205"/>
      <c r="L1380" s="205"/>
      <c r="M1380" s="205"/>
      <c r="N1380" s="205"/>
      <c r="O1380" s="205"/>
      <c r="P1380" s="205"/>
      <c r="Q1380" s="205"/>
      <c r="R1380" s="205"/>
    </row>
    <row r="1381" spans="1:18" x14ac:dyDescent="0.2">
      <c r="A1381" s="206"/>
      <c r="B1381" s="209"/>
      <c r="C1381" s="204"/>
      <c r="D1381" s="204"/>
      <c r="E1381" s="204"/>
      <c r="F1381" s="204"/>
      <c r="G1381" s="204"/>
      <c r="H1381" s="204"/>
      <c r="I1381" s="204"/>
      <c r="J1381" s="204"/>
      <c r="K1381" s="205"/>
      <c r="L1381" s="205"/>
      <c r="M1381" s="205"/>
      <c r="N1381" s="205"/>
      <c r="O1381" s="205"/>
      <c r="P1381" s="205"/>
      <c r="Q1381" s="205"/>
      <c r="R1381" s="205"/>
    </row>
    <row r="1382" spans="1:18" x14ac:dyDescent="0.2">
      <c r="A1382" s="206"/>
      <c r="B1382" s="209"/>
      <c r="C1382" s="204"/>
      <c r="D1382" s="204"/>
      <c r="E1382" s="204"/>
      <c r="F1382" s="204"/>
      <c r="G1382" s="204"/>
      <c r="H1382" s="204"/>
      <c r="I1382" s="204"/>
      <c r="J1382" s="204"/>
      <c r="K1382" s="205"/>
      <c r="L1382" s="205"/>
      <c r="M1382" s="205"/>
      <c r="N1382" s="205"/>
      <c r="O1382" s="205"/>
      <c r="P1382" s="205"/>
      <c r="Q1382" s="205"/>
      <c r="R1382" s="205"/>
    </row>
    <row r="1383" spans="1:18" x14ac:dyDescent="0.2">
      <c r="A1383" s="206"/>
      <c r="B1383" s="209"/>
      <c r="C1383" s="204"/>
      <c r="D1383" s="204"/>
      <c r="E1383" s="204"/>
      <c r="F1383" s="204"/>
      <c r="G1383" s="204"/>
      <c r="H1383" s="204"/>
      <c r="I1383" s="204"/>
      <c r="J1383" s="204"/>
      <c r="K1383" s="205"/>
      <c r="L1383" s="205"/>
      <c r="M1383" s="205"/>
      <c r="N1383" s="205"/>
      <c r="O1383" s="205"/>
      <c r="P1383" s="205"/>
      <c r="Q1383" s="205"/>
      <c r="R1383" s="205"/>
    </row>
    <row r="1384" spans="1:18" x14ac:dyDescent="0.2">
      <c r="A1384" s="206"/>
      <c r="B1384" s="209"/>
      <c r="C1384" s="204"/>
      <c r="D1384" s="204"/>
      <c r="E1384" s="204"/>
      <c r="F1384" s="204"/>
      <c r="G1384" s="204"/>
      <c r="H1384" s="204"/>
      <c r="I1384" s="204"/>
      <c r="J1384" s="204"/>
      <c r="K1384" s="205"/>
      <c r="L1384" s="205"/>
      <c r="M1384" s="205"/>
      <c r="N1384" s="205"/>
      <c r="O1384" s="205"/>
      <c r="P1384" s="205"/>
      <c r="Q1384" s="205"/>
      <c r="R1384" s="205"/>
    </row>
    <row r="1385" spans="1:18" x14ac:dyDescent="0.2">
      <c r="A1385" s="206"/>
      <c r="B1385" s="209"/>
      <c r="C1385" s="204"/>
      <c r="D1385" s="204"/>
      <c r="E1385" s="204"/>
      <c r="F1385" s="204"/>
      <c r="G1385" s="204"/>
      <c r="H1385" s="204"/>
      <c r="I1385" s="204"/>
      <c r="J1385" s="204"/>
      <c r="K1385" s="205"/>
      <c r="L1385" s="205"/>
      <c r="M1385" s="205"/>
      <c r="N1385" s="205"/>
      <c r="O1385" s="205"/>
      <c r="P1385" s="205"/>
      <c r="Q1385" s="205"/>
      <c r="R1385" s="205"/>
    </row>
    <row r="1386" spans="1:18" x14ac:dyDescent="0.2">
      <c r="A1386" s="206"/>
      <c r="B1386" s="209"/>
      <c r="C1386" s="204"/>
      <c r="D1386" s="204"/>
      <c r="E1386" s="204"/>
      <c r="F1386" s="204"/>
      <c r="G1386" s="204"/>
      <c r="H1386" s="204"/>
      <c r="I1386" s="204"/>
      <c r="J1386" s="204"/>
      <c r="K1386" s="205"/>
      <c r="L1386" s="205"/>
      <c r="M1386" s="205"/>
      <c r="N1386" s="205"/>
      <c r="O1386" s="205"/>
      <c r="P1386" s="205"/>
      <c r="Q1386" s="205"/>
      <c r="R1386" s="205"/>
    </row>
    <row r="1387" spans="1:18" x14ac:dyDescent="0.2">
      <c r="A1387" s="206"/>
      <c r="B1387" s="209"/>
      <c r="C1387" s="206"/>
      <c r="D1387" s="204"/>
      <c r="E1387" s="206"/>
      <c r="F1387" s="204"/>
      <c r="G1387" s="206"/>
      <c r="H1387" s="204"/>
      <c r="I1387" s="206"/>
      <c r="J1387" s="204"/>
      <c r="K1387" s="206"/>
      <c r="L1387" s="205"/>
      <c r="M1387" s="206"/>
      <c r="N1387" s="205"/>
      <c r="O1387" s="206"/>
      <c r="P1387" s="205"/>
      <c r="Q1387" s="206"/>
      <c r="R1387" s="205"/>
    </row>
    <row r="1388" spans="1:18" x14ac:dyDescent="0.2">
      <c r="A1388" s="206"/>
      <c r="B1388" s="209"/>
      <c r="C1388" s="206"/>
      <c r="D1388" s="204"/>
      <c r="E1388" s="206"/>
      <c r="F1388" s="204"/>
      <c r="G1388" s="206"/>
      <c r="H1388" s="204"/>
      <c r="I1388" s="206"/>
      <c r="J1388" s="204"/>
      <c r="K1388" s="206"/>
      <c r="L1388" s="205"/>
      <c r="M1388" s="206"/>
      <c r="N1388" s="205"/>
      <c r="O1388" s="206"/>
      <c r="P1388" s="205"/>
      <c r="Q1388" s="206"/>
      <c r="R1388" s="205"/>
    </row>
    <row r="1389" spans="1:18" x14ac:dyDescent="0.2">
      <c r="A1389" s="206"/>
      <c r="B1389" s="209"/>
      <c r="C1389" s="204"/>
      <c r="D1389" s="204"/>
      <c r="E1389" s="204"/>
      <c r="F1389" s="204"/>
      <c r="G1389" s="204"/>
      <c r="H1389" s="204"/>
      <c r="I1389" s="204"/>
      <c r="J1389" s="204"/>
      <c r="K1389" s="205"/>
      <c r="L1389" s="205"/>
      <c r="M1389" s="205"/>
      <c r="N1389" s="205"/>
      <c r="O1389" s="205"/>
      <c r="P1389" s="205"/>
      <c r="Q1389" s="205"/>
      <c r="R1389" s="205"/>
    </row>
    <row r="1390" spans="1:18" x14ac:dyDescent="0.2">
      <c r="A1390" s="206"/>
      <c r="B1390" s="209"/>
      <c r="C1390" s="204"/>
      <c r="D1390" s="204"/>
      <c r="E1390" s="204"/>
      <c r="F1390" s="204"/>
      <c r="G1390" s="204"/>
      <c r="H1390" s="204"/>
      <c r="I1390" s="204"/>
      <c r="J1390" s="204"/>
      <c r="K1390" s="205"/>
      <c r="L1390" s="205"/>
      <c r="M1390" s="205"/>
      <c r="N1390" s="205"/>
      <c r="O1390" s="205"/>
      <c r="P1390" s="205"/>
      <c r="Q1390" s="205"/>
      <c r="R1390" s="205"/>
    </row>
    <row r="1391" spans="1:18" x14ac:dyDescent="0.2">
      <c r="A1391" s="206"/>
      <c r="B1391" s="209"/>
      <c r="C1391" s="204"/>
      <c r="D1391" s="204"/>
      <c r="E1391" s="204"/>
      <c r="F1391" s="204"/>
      <c r="G1391" s="204"/>
      <c r="H1391" s="204"/>
      <c r="I1391" s="204"/>
      <c r="J1391" s="204"/>
      <c r="K1391" s="205"/>
      <c r="L1391" s="205"/>
      <c r="M1391" s="205"/>
      <c r="N1391" s="205"/>
      <c r="O1391" s="205"/>
      <c r="P1391" s="205"/>
      <c r="Q1391" s="205"/>
      <c r="R1391" s="205"/>
    </row>
    <row r="1392" spans="1:18" x14ac:dyDescent="0.2">
      <c r="A1392" s="206"/>
      <c r="B1392" s="209"/>
      <c r="C1392" s="204"/>
      <c r="D1392" s="204"/>
      <c r="E1392" s="204"/>
      <c r="F1392" s="204"/>
      <c r="G1392" s="204"/>
      <c r="H1392" s="204"/>
      <c r="I1392" s="204"/>
      <c r="J1392" s="204"/>
      <c r="K1392" s="205"/>
      <c r="L1392" s="205"/>
      <c r="M1392" s="205"/>
      <c r="N1392" s="205"/>
      <c r="O1392" s="205"/>
      <c r="P1392" s="205"/>
      <c r="Q1392" s="205"/>
      <c r="R1392" s="205"/>
    </row>
    <row r="1393" spans="1:18" x14ac:dyDescent="0.2">
      <c r="A1393" s="206"/>
      <c r="B1393" s="209"/>
      <c r="C1393" s="204"/>
      <c r="D1393" s="204"/>
      <c r="E1393" s="204"/>
      <c r="F1393" s="204"/>
      <c r="G1393" s="204"/>
      <c r="H1393" s="204"/>
      <c r="I1393" s="204"/>
      <c r="J1393" s="204"/>
      <c r="K1393" s="205"/>
      <c r="L1393" s="205"/>
      <c r="M1393" s="205"/>
      <c r="N1393" s="205"/>
      <c r="O1393" s="205"/>
      <c r="P1393" s="205"/>
      <c r="Q1393" s="205"/>
      <c r="R1393" s="205"/>
    </row>
    <row r="1394" spans="1:18" x14ac:dyDescent="0.2">
      <c r="A1394" s="206"/>
      <c r="B1394" s="209"/>
      <c r="C1394" s="204"/>
      <c r="D1394" s="204"/>
      <c r="E1394" s="204"/>
      <c r="F1394" s="204"/>
      <c r="G1394" s="204"/>
      <c r="H1394" s="204"/>
      <c r="I1394" s="204"/>
      <c r="J1394" s="204"/>
      <c r="K1394" s="205"/>
      <c r="L1394" s="205"/>
      <c r="M1394" s="205"/>
      <c r="N1394" s="205"/>
      <c r="O1394" s="205"/>
      <c r="P1394" s="205"/>
      <c r="Q1394" s="205"/>
      <c r="R1394" s="205"/>
    </row>
    <row r="1395" spans="1:18" x14ac:dyDescent="0.2">
      <c r="A1395" s="206"/>
      <c r="B1395" s="209"/>
      <c r="C1395" s="204"/>
      <c r="D1395" s="204"/>
      <c r="E1395" s="204"/>
      <c r="F1395" s="204"/>
      <c r="G1395" s="204"/>
      <c r="H1395" s="204"/>
      <c r="I1395" s="204"/>
      <c r="J1395" s="204"/>
      <c r="K1395" s="205"/>
      <c r="L1395" s="205"/>
      <c r="M1395" s="205"/>
      <c r="N1395" s="205"/>
      <c r="O1395" s="205"/>
      <c r="P1395" s="205"/>
      <c r="Q1395" s="205"/>
      <c r="R1395" s="205"/>
    </row>
    <row r="1396" spans="1:18" x14ac:dyDescent="0.2">
      <c r="A1396" s="206"/>
      <c r="B1396" s="209"/>
      <c r="C1396" s="204"/>
      <c r="D1396" s="204"/>
      <c r="E1396" s="204"/>
      <c r="F1396" s="204"/>
      <c r="G1396" s="204"/>
      <c r="H1396" s="204"/>
      <c r="I1396" s="204"/>
      <c r="J1396" s="204"/>
      <c r="K1396" s="205"/>
      <c r="L1396" s="205"/>
      <c r="M1396" s="205"/>
      <c r="N1396" s="205"/>
      <c r="O1396" s="205"/>
      <c r="P1396" s="205"/>
      <c r="Q1396" s="205"/>
      <c r="R1396" s="205"/>
    </row>
    <row r="1397" spans="1:18" x14ac:dyDescent="0.2">
      <c r="A1397" s="206"/>
      <c r="B1397" s="209"/>
      <c r="C1397" s="204"/>
      <c r="D1397" s="204"/>
      <c r="E1397" s="204"/>
      <c r="F1397" s="204"/>
      <c r="G1397" s="204"/>
      <c r="H1397" s="204"/>
      <c r="I1397" s="204"/>
      <c r="J1397" s="204"/>
      <c r="K1397" s="205"/>
      <c r="L1397" s="205"/>
      <c r="M1397" s="205"/>
      <c r="N1397" s="205"/>
      <c r="O1397" s="205"/>
      <c r="P1397" s="205"/>
      <c r="Q1397" s="205"/>
      <c r="R1397" s="205"/>
    </row>
    <row r="1398" spans="1:18" x14ac:dyDescent="0.2">
      <c r="A1398" s="206"/>
      <c r="B1398" s="209"/>
      <c r="C1398" s="204"/>
      <c r="D1398" s="204"/>
      <c r="E1398" s="204"/>
      <c r="F1398" s="204"/>
      <c r="G1398" s="204"/>
      <c r="H1398" s="204"/>
      <c r="I1398" s="204"/>
      <c r="J1398" s="204"/>
      <c r="K1398" s="205"/>
      <c r="L1398" s="205"/>
      <c r="M1398" s="205"/>
      <c r="N1398" s="205"/>
      <c r="O1398" s="205"/>
      <c r="P1398" s="205"/>
      <c r="Q1398" s="205"/>
      <c r="R1398" s="205"/>
    </row>
    <row r="1399" spans="1:18" x14ac:dyDescent="0.2">
      <c r="A1399" s="206"/>
      <c r="B1399" s="209"/>
      <c r="C1399" s="204"/>
      <c r="D1399" s="204"/>
      <c r="E1399" s="204"/>
      <c r="F1399" s="204"/>
      <c r="G1399" s="204"/>
      <c r="H1399" s="204"/>
      <c r="I1399" s="204"/>
      <c r="J1399" s="204"/>
      <c r="K1399" s="205"/>
      <c r="L1399" s="205"/>
      <c r="M1399" s="205"/>
      <c r="N1399" s="205"/>
      <c r="O1399" s="205"/>
      <c r="P1399" s="205"/>
      <c r="Q1399" s="205"/>
      <c r="R1399" s="205"/>
    </row>
    <row r="1400" spans="1:18" x14ac:dyDescent="0.2">
      <c r="A1400" s="206"/>
      <c r="B1400" s="209"/>
      <c r="C1400" s="204"/>
      <c r="D1400" s="204"/>
      <c r="E1400" s="204"/>
      <c r="F1400" s="204"/>
      <c r="G1400" s="204"/>
      <c r="H1400" s="204"/>
      <c r="I1400" s="204"/>
      <c r="J1400" s="204"/>
      <c r="K1400" s="205"/>
      <c r="L1400" s="205"/>
      <c r="M1400" s="205"/>
      <c r="N1400" s="205"/>
      <c r="O1400" s="205"/>
      <c r="P1400" s="205"/>
      <c r="Q1400" s="205"/>
      <c r="R1400" s="205"/>
    </row>
    <row r="1401" spans="1:18" x14ac:dyDescent="0.2">
      <c r="A1401" s="206"/>
      <c r="B1401" s="209"/>
      <c r="C1401" s="204"/>
      <c r="D1401" s="204"/>
      <c r="E1401" s="204"/>
      <c r="F1401" s="204"/>
      <c r="G1401" s="204"/>
      <c r="H1401" s="204"/>
      <c r="I1401" s="204"/>
      <c r="J1401" s="204"/>
      <c r="K1401" s="205"/>
      <c r="L1401" s="205"/>
      <c r="M1401" s="205"/>
      <c r="N1401" s="205"/>
      <c r="O1401" s="205"/>
      <c r="P1401" s="205"/>
      <c r="Q1401" s="205"/>
      <c r="R1401" s="205"/>
    </row>
    <row r="1402" spans="1:18" x14ac:dyDescent="0.2">
      <c r="A1402" s="206"/>
      <c r="B1402" s="209"/>
      <c r="C1402" s="204"/>
      <c r="D1402" s="204"/>
      <c r="E1402" s="204"/>
      <c r="F1402" s="204"/>
      <c r="G1402" s="204"/>
      <c r="H1402" s="204"/>
      <c r="I1402" s="204"/>
      <c r="J1402" s="204"/>
      <c r="K1402" s="205"/>
      <c r="L1402" s="205"/>
      <c r="M1402" s="205"/>
      <c r="N1402" s="205"/>
      <c r="O1402" s="205"/>
      <c r="P1402" s="205"/>
      <c r="Q1402" s="205"/>
      <c r="R1402" s="205"/>
    </row>
    <row r="1403" spans="1:18" x14ac:dyDescent="0.2">
      <c r="A1403" s="206"/>
      <c r="B1403" s="209"/>
      <c r="C1403" s="204"/>
      <c r="D1403" s="204"/>
      <c r="E1403" s="204"/>
      <c r="F1403" s="204"/>
      <c r="G1403" s="204"/>
      <c r="H1403" s="204"/>
      <c r="I1403" s="204"/>
      <c r="J1403" s="204"/>
      <c r="K1403" s="205"/>
      <c r="L1403" s="205"/>
      <c r="M1403" s="205"/>
      <c r="N1403" s="205"/>
      <c r="O1403" s="205"/>
      <c r="P1403" s="205"/>
      <c r="Q1403" s="205"/>
      <c r="R1403" s="205"/>
    </row>
    <row r="1404" spans="1:18" x14ac:dyDescent="0.2">
      <c r="A1404" s="206"/>
      <c r="B1404" s="209"/>
      <c r="C1404" s="204"/>
      <c r="D1404" s="204"/>
      <c r="E1404" s="204"/>
      <c r="F1404" s="204"/>
      <c r="G1404" s="204"/>
      <c r="H1404" s="204"/>
      <c r="I1404" s="204"/>
      <c r="J1404" s="204"/>
      <c r="K1404" s="205"/>
      <c r="L1404" s="205"/>
      <c r="M1404" s="205"/>
      <c r="N1404" s="205"/>
      <c r="O1404" s="205"/>
      <c r="P1404" s="205"/>
      <c r="Q1404" s="205"/>
      <c r="R1404" s="205"/>
    </row>
    <row r="1405" spans="1:18" x14ac:dyDescent="0.2">
      <c r="A1405" s="206"/>
      <c r="B1405" s="209"/>
      <c r="C1405" s="204"/>
      <c r="D1405" s="204"/>
      <c r="E1405" s="204"/>
      <c r="F1405" s="204"/>
      <c r="G1405" s="204"/>
      <c r="H1405" s="204"/>
      <c r="I1405" s="204"/>
      <c r="J1405" s="204"/>
      <c r="K1405" s="205"/>
      <c r="L1405" s="205"/>
      <c r="M1405" s="205"/>
      <c r="N1405" s="205"/>
      <c r="O1405" s="205"/>
      <c r="P1405" s="205"/>
      <c r="Q1405" s="205"/>
      <c r="R1405" s="205"/>
    </row>
    <row r="1406" spans="1:18" x14ac:dyDescent="0.2">
      <c r="A1406" s="206"/>
      <c r="B1406" s="209"/>
      <c r="C1406" s="204"/>
      <c r="D1406" s="204"/>
      <c r="E1406" s="204"/>
      <c r="F1406" s="204"/>
      <c r="G1406" s="204"/>
      <c r="H1406" s="204"/>
      <c r="I1406" s="204"/>
      <c r="J1406" s="204"/>
      <c r="K1406" s="205"/>
      <c r="L1406" s="205"/>
      <c r="M1406" s="205"/>
      <c r="N1406" s="205"/>
      <c r="O1406" s="205"/>
      <c r="P1406" s="205"/>
      <c r="Q1406" s="205"/>
      <c r="R1406" s="205"/>
    </row>
    <row r="1407" spans="1:18" x14ac:dyDescent="0.2">
      <c r="A1407" s="206"/>
      <c r="B1407" s="209"/>
      <c r="C1407" s="204"/>
      <c r="D1407" s="204"/>
      <c r="E1407" s="204"/>
      <c r="F1407" s="204"/>
      <c r="G1407" s="204"/>
      <c r="H1407" s="204"/>
      <c r="I1407" s="204"/>
      <c r="J1407" s="204"/>
      <c r="K1407" s="205"/>
      <c r="L1407" s="205"/>
      <c r="M1407" s="205"/>
      <c r="N1407" s="205"/>
      <c r="O1407" s="205"/>
      <c r="P1407" s="205"/>
      <c r="Q1407" s="205"/>
      <c r="R1407" s="205"/>
    </row>
    <row r="1408" spans="1:18" x14ac:dyDescent="0.2">
      <c r="A1408" s="206"/>
      <c r="B1408" s="209"/>
      <c r="C1408" s="204"/>
      <c r="D1408" s="204"/>
      <c r="E1408" s="204"/>
      <c r="F1408" s="204"/>
      <c r="G1408" s="204"/>
      <c r="H1408" s="204"/>
      <c r="I1408" s="204"/>
      <c r="J1408" s="204"/>
      <c r="K1408" s="205"/>
      <c r="L1408" s="205"/>
      <c r="M1408" s="205"/>
      <c r="N1408" s="205"/>
      <c r="O1408" s="205"/>
      <c r="P1408" s="205"/>
      <c r="Q1408" s="205"/>
      <c r="R1408" s="205"/>
    </row>
    <row r="1409" spans="1:18" x14ac:dyDescent="0.2">
      <c r="A1409" s="206"/>
      <c r="B1409" s="209"/>
      <c r="C1409" s="204"/>
      <c r="D1409" s="204"/>
      <c r="E1409" s="204"/>
      <c r="F1409" s="204"/>
      <c r="G1409" s="204"/>
      <c r="H1409" s="204"/>
      <c r="I1409" s="204"/>
      <c r="J1409" s="204"/>
      <c r="K1409" s="205"/>
      <c r="L1409" s="205"/>
      <c r="M1409" s="205"/>
      <c r="N1409" s="205"/>
      <c r="O1409" s="205"/>
      <c r="P1409" s="205"/>
      <c r="Q1409" s="205"/>
      <c r="R1409" s="205"/>
    </row>
    <row r="1410" spans="1:18" x14ac:dyDescent="0.2">
      <c r="A1410" s="206"/>
      <c r="B1410" s="209"/>
      <c r="C1410" s="204"/>
      <c r="D1410" s="204"/>
      <c r="E1410" s="204"/>
      <c r="F1410" s="204"/>
      <c r="G1410" s="204"/>
      <c r="H1410" s="204"/>
      <c r="I1410" s="204"/>
      <c r="J1410" s="204"/>
      <c r="K1410" s="205"/>
      <c r="L1410" s="205"/>
      <c r="M1410" s="205"/>
      <c r="N1410" s="205"/>
      <c r="O1410" s="205"/>
      <c r="P1410" s="205"/>
      <c r="Q1410" s="205"/>
      <c r="R1410" s="205"/>
    </row>
    <row r="1411" spans="1:18" x14ac:dyDescent="0.2">
      <c r="A1411" s="206"/>
      <c r="B1411" s="209"/>
      <c r="C1411" s="204"/>
      <c r="D1411" s="204"/>
      <c r="E1411" s="204"/>
      <c r="F1411" s="204"/>
      <c r="G1411" s="204"/>
      <c r="H1411" s="204"/>
      <c r="I1411" s="204"/>
      <c r="J1411" s="204"/>
      <c r="K1411" s="205"/>
      <c r="L1411" s="205"/>
      <c r="M1411" s="205"/>
      <c r="N1411" s="205"/>
      <c r="O1411" s="205"/>
      <c r="P1411" s="205"/>
      <c r="Q1411" s="205"/>
      <c r="R1411" s="205"/>
    </row>
    <row r="1412" spans="1:18" x14ac:dyDescent="0.2">
      <c r="A1412" s="206"/>
      <c r="B1412" s="209"/>
      <c r="C1412" s="204"/>
      <c r="D1412" s="204"/>
      <c r="E1412" s="204"/>
      <c r="F1412" s="204"/>
      <c r="G1412" s="204"/>
      <c r="H1412" s="204"/>
      <c r="I1412" s="204"/>
      <c r="J1412" s="204"/>
      <c r="K1412" s="205"/>
      <c r="L1412" s="205"/>
      <c r="M1412" s="205"/>
      <c r="N1412" s="205"/>
      <c r="O1412" s="205"/>
      <c r="P1412" s="205"/>
      <c r="Q1412" s="205"/>
      <c r="R1412" s="205"/>
    </row>
    <row r="1413" spans="1:18" x14ac:dyDescent="0.2">
      <c r="A1413" s="206"/>
      <c r="B1413" s="209"/>
      <c r="C1413" s="204"/>
      <c r="D1413" s="204"/>
      <c r="E1413" s="204"/>
      <c r="F1413" s="204"/>
      <c r="G1413" s="204"/>
      <c r="H1413" s="204"/>
      <c r="I1413" s="204"/>
      <c r="J1413" s="204"/>
      <c r="K1413" s="205"/>
      <c r="L1413" s="205"/>
      <c r="M1413" s="205"/>
      <c r="N1413" s="205"/>
      <c r="O1413" s="205"/>
      <c r="P1413" s="205"/>
      <c r="Q1413" s="205"/>
      <c r="R1413" s="205"/>
    </row>
    <row r="1414" spans="1:18" x14ac:dyDescent="0.2">
      <c r="A1414" s="206"/>
      <c r="B1414" s="209"/>
      <c r="C1414" s="204"/>
      <c r="D1414" s="204"/>
      <c r="E1414" s="204"/>
      <c r="F1414" s="204"/>
      <c r="G1414" s="204"/>
      <c r="H1414" s="204"/>
      <c r="I1414" s="204"/>
      <c r="J1414" s="204"/>
      <c r="K1414" s="205"/>
      <c r="L1414" s="205"/>
      <c r="M1414" s="205"/>
      <c r="N1414" s="205"/>
      <c r="O1414" s="205"/>
      <c r="P1414" s="205"/>
      <c r="Q1414" s="205"/>
      <c r="R1414" s="205"/>
    </row>
    <row r="1415" spans="1:18" x14ac:dyDescent="0.2">
      <c r="A1415" s="206"/>
      <c r="B1415" s="209"/>
      <c r="C1415" s="204"/>
      <c r="D1415" s="204"/>
      <c r="E1415" s="204"/>
      <c r="F1415" s="204"/>
      <c r="G1415" s="204"/>
      <c r="H1415" s="204"/>
      <c r="I1415" s="204"/>
      <c r="J1415" s="204"/>
      <c r="K1415" s="205"/>
      <c r="L1415" s="205"/>
      <c r="M1415" s="205"/>
      <c r="N1415" s="205"/>
      <c r="O1415" s="205"/>
      <c r="P1415" s="205"/>
      <c r="Q1415" s="205"/>
      <c r="R1415" s="205"/>
    </row>
    <row r="1416" spans="1:18" x14ac:dyDescent="0.2">
      <c r="A1416" s="206"/>
      <c r="B1416" s="209"/>
      <c r="C1416" s="204"/>
      <c r="D1416" s="204"/>
      <c r="E1416" s="204"/>
      <c r="F1416" s="204"/>
      <c r="G1416" s="204"/>
      <c r="H1416" s="204"/>
      <c r="I1416" s="204"/>
      <c r="J1416" s="204"/>
      <c r="K1416" s="205"/>
      <c r="L1416" s="205"/>
      <c r="M1416" s="205"/>
      <c r="N1416" s="205"/>
      <c r="O1416" s="205"/>
      <c r="P1416" s="205"/>
      <c r="Q1416" s="205"/>
      <c r="R1416" s="205"/>
    </row>
    <row r="1417" spans="1:18" x14ac:dyDescent="0.2">
      <c r="A1417" s="206"/>
      <c r="B1417" s="209"/>
      <c r="C1417" s="204"/>
      <c r="D1417" s="204"/>
      <c r="E1417" s="204"/>
      <c r="F1417" s="204"/>
      <c r="G1417" s="204"/>
      <c r="H1417" s="204"/>
      <c r="I1417" s="204"/>
      <c r="J1417" s="204"/>
      <c r="K1417" s="205"/>
      <c r="L1417" s="205"/>
      <c r="M1417" s="205"/>
      <c r="N1417" s="205"/>
      <c r="O1417" s="205"/>
      <c r="P1417" s="205"/>
      <c r="Q1417" s="205"/>
      <c r="R1417" s="205"/>
    </row>
    <row r="1418" spans="1:18" x14ac:dyDescent="0.2">
      <c r="A1418" s="206"/>
      <c r="B1418" s="209"/>
      <c r="C1418" s="204"/>
      <c r="D1418" s="204"/>
      <c r="E1418" s="204"/>
      <c r="F1418" s="204"/>
      <c r="G1418" s="204"/>
      <c r="H1418" s="204"/>
      <c r="I1418" s="204"/>
      <c r="J1418" s="204"/>
      <c r="K1418" s="205"/>
      <c r="L1418" s="205"/>
      <c r="M1418" s="205"/>
      <c r="N1418" s="205"/>
      <c r="O1418" s="205"/>
      <c r="P1418" s="205"/>
      <c r="Q1418" s="205"/>
      <c r="R1418" s="205"/>
    </row>
    <row r="1419" spans="1:18" x14ac:dyDescent="0.2">
      <c r="A1419" s="206"/>
      <c r="B1419" s="209"/>
      <c r="C1419" s="206"/>
      <c r="D1419" s="206"/>
      <c r="E1419" s="206"/>
      <c r="F1419" s="206"/>
      <c r="G1419" s="206"/>
      <c r="H1419" s="206"/>
      <c r="I1419" s="206"/>
      <c r="J1419" s="206"/>
      <c r="K1419" s="206"/>
      <c r="L1419" s="206"/>
      <c r="M1419" s="206"/>
      <c r="N1419" s="206"/>
      <c r="O1419" s="206"/>
      <c r="P1419" s="206"/>
      <c r="Q1419" s="206"/>
      <c r="R1419" s="206"/>
    </row>
    <row r="1420" spans="1:18" x14ac:dyDescent="0.2">
      <c r="A1420" s="206"/>
      <c r="B1420" s="209"/>
      <c r="C1420" s="206"/>
      <c r="D1420" s="206"/>
      <c r="E1420" s="206"/>
      <c r="F1420" s="206"/>
      <c r="G1420" s="206"/>
      <c r="H1420" s="206"/>
      <c r="I1420" s="206"/>
      <c r="J1420" s="206"/>
      <c r="K1420" s="206"/>
      <c r="L1420" s="206"/>
      <c r="M1420" s="206"/>
      <c r="N1420" s="206"/>
      <c r="O1420" s="206"/>
      <c r="P1420" s="206"/>
      <c r="Q1420" s="206"/>
      <c r="R1420" s="206"/>
    </row>
    <row r="1421" spans="1:18" x14ac:dyDescent="0.2">
      <c r="A1421" s="206"/>
      <c r="B1421" s="209"/>
      <c r="C1421" s="204"/>
      <c r="D1421" s="204"/>
      <c r="E1421" s="204"/>
      <c r="F1421" s="204"/>
      <c r="G1421" s="204"/>
      <c r="H1421" s="204"/>
      <c r="I1421" s="204"/>
      <c r="J1421" s="204"/>
      <c r="K1421" s="205"/>
      <c r="L1421" s="205"/>
      <c r="M1421" s="205"/>
      <c r="N1421" s="205"/>
      <c r="O1421" s="205"/>
      <c r="P1421" s="205"/>
      <c r="Q1421" s="205"/>
      <c r="R1421" s="205"/>
    </row>
    <row r="1422" spans="1:18" x14ac:dyDescent="0.2">
      <c r="A1422" s="206"/>
      <c r="B1422" s="209"/>
      <c r="C1422" s="204"/>
      <c r="D1422" s="204"/>
      <c r="E1422" s="204"/>
      <c r="F1422" s="204"/>
      <c r="G1422" s="204"/>
      <c r="H1422" s="204"/>
      <c r="I1422" s="204"/>
      <c r="J1422" s="204"/>
      <c r="K1422" s="205"/>
      <c r="L1422" s="205"/>
      <c r="M1422" s="205"/>
      <c r="N1422" s="205"/>
      <c r="O1422" s="205"/>
      <c r="P1422" s="205"/>
      <c r="Q1422" s="205"/>
      <c r="R1422" s="205"/>
    </row>
    <row r="1423" spans="1:18" x14ac:dyDescent="0.2">
      <c r="A1423" s="206"/>
      <c r="B1423" s="209"/>
      <c r="C1423" s="206"/>
      <c r="D1423" s="206"/>
      <c r="E1423" s="206"/>
      <c r="F1423" s="206"/>
      <c r="G1423" s="206"/>
      <c r="H1423" s="206"/>
      <c r="I1423" s="206"/>
      <c r="J1423" s="206"/>
      <c r="K1423" s="206"/>
      <c r="L1423" s="206"/>
      <c r="M1423" s="206"/>
      <c r="N1423" s="206"/>
      <c r="O1423" s="206"/>
      <c r="P1423" s="206"/>
      <c r="Q1423" s="206"/>
      <c r="R1423" s="206"/>
    </row>
    <row r="1424" spans="1:18" x14ac:dyDescent="0.2">
      <c r="A1424" s="206"/>
      <c r="B1424" s="209"/>
      <c r="C1424" s="204"/>
      <c r="D1424" s="204"/>
      <c r="E1424" s="204"/>
      <c r="F1424" s="204"/>
      <c r="G1424" s="204"/>
      <c r="H1424" s="204"/>
      <c r="I1424" s="204"/>
      <c r="J1424" s="204"/>
      <c r="K1424" s="205"/>
      <c r="L1424" s="205"/>
      <c r="M1424" s="205"/>
      <c r="N1424" s="205"/>
      <c r="O1424" s="205"/>
      <c r="P1424" s="205"/>
      <c r="Q1424" s="205"/>
      <c r="R1424" s="205"/>
    </row>
    <row r="1425" spans="1:18" x14ac:dyDescent="0.2">
      <c r="A1425" s="206"/>
      <c r="B1425" s="209"/>
      <c r="C1425" s="204"/>
      <c r="D1425" s="204"/>
      <c r="E1425" s="204"/>
      <c r="F1425" s="204"/>
      <c r="G1425" s="204"/>
      <c r="H1425" s="204"/>
      <c r="I1425" s="204"/>
      <c r="J1425" s="204"/>
      <c r="K1425" s="205"/>
      <c r="L1425" s="205"/>
      <c r="M1425" s="205"/>
      <c r="N1425" s="205"/>
      <c r="O1425" s="205"/>
      <c r="P1425" s="205"/>
      <c r="Q1425" s="205"/>
      <c r="R1425" s="205"/>
    </row>
    <row r="1426" spans="1:18" x14ac:dyDescent="0.2">
      <c r="A1426" s="206"/>
      <c r="B1426" s="209"/>
      <c r="C1426" s="204"/>
      <c r="D1426" s="204"/>
      <c r="E1426" s="204"/>
      <c r="F1426" s="204"/>
      <c r="G1426" s="204"/>
      <c r="H1426" s="204"/>
      <c r="I1426" s="204"/>
      <c r="J1426" s="204"/>
      <c r="K1426" s="205"/>
      <c r="L1426" s="205"/>
      <c r="M1426" s="205"/>
      <c r="N1426" s="205"/>
      <c r="O1426" s="205"/>
      <c r="P1426" s="205"/>
      <c r="Q1426" s="205"/>
      <c r="R1426" s="205"/>
    </row>
    <row r="1427" spans="1:18" x14ac:dyDescent="0.2">
      <c r="A1427" s="206"/>
      <c r="B1427" s="209"/>
      <c r="C1427" s="204"/>
      <c r="D1427" s="204"/>
      <c r="E1427" s="204"/>
      <c r="F1427" s="204"/>
      <c r="G1427" s="204"/>
      <c r="H1427" s="204"/>
      <c r="I1427" s="204"/>
      <c r="J1427" s="204"/>
      <c r="K1427" s="205"/>
      <c r="L1427" s="205"/>
      <c r="M1427" s="205"/>
      <c r="N1427" s="205"/>
      <c r="O1427" s="205"/>
      <c r="P1427" s="205"/>
      <c r="Q1427" s="205"/>
      <c r="R1427" s="205"/>
    </row>
    <row r="1428" spans="1:18" x14ac:dyDescent="0.2">
      <c r="A1428" s="206"/>
      <c r="B1428" s="209"/>
      <c r="C1428" s="204"/>
      <c r="D1428" s="204"/>
      <c r="E1428" s="204"/>
      <c r="F1428" s="204"/>
      <c r="G1428" s="204"/>
      <c r="H1428" s="204"/>
      <c r="I1428" s="204"/>
      <c r="J1428" s="204"/>
      <c r="K1428" s="205"/>
      <c r="L1428" s="205"/>
      <c r="M1428" s="205"/>
      <c r="N1428" s="205"/>
      <c r="O1428" s="205"/>
      <c r="P1428" s="205"/>
      <c r="Q1428" s="205"/>
      <c r="R1428" s="205"/>
    </row>
    <row r="1429" spans="1:18" x14ac:dyDescent="0.2">
      <c r="A1429" s="206"/>
      <c r="B1429" s="209"/>
      <c r="C1429" s="204"/>
      <c r="D1429" s="204"/>
      <c r="E1429" s="204"/>
      <c r="F1429" s="204"/>
      <c r="G1429" s="204"/>
      <c r="H1429" s="204"/>
      <c r="I1429" s="204"/>
      <c r="J1429" s="204"/>
      <c r="K1429" s="205"/>
      <c r="L1429" s="205"/>
      <c r="M1429" s="205"/>
      <c r="N1429" s="205"/>
      <c r="O1429" s="205"/>
      <c r="P1429" s="205"/>
      <c r="Q1429" s="205"/>
      <c r="R1429" s="205"/>
    </row>
    <row r="1430" spans="1:18" x14ac:dyDescent="0.2">
      <c r="A1430" s="206"/>
      <c r="B1430" s="209"/>
      <c r="C1430" s="204"/>
      <c r="D1430" s="204"/>
      <c r="E1430" s="204"/>
      <c r="F1430" s="204"/>
      <c r="G1430" s="204"/>
      <c r="H1430" s="204"/>
      <c r="I1430" s="204"/>
      <c r="J1430" s="204"/>
      <c r="K1430" s="205"/>
      <c r="L1430" s="205"/>
      <c r="M1430" s="205"/>
      <c r="N1430" s="205"/>
      <c r="O1430" s="205"/>
      <c r="P1430" s="205"/>
      <c r="Q1430" s="205"/>
      <c r="R1430" s="205"/>
    </row>
    <row r="1431" spans="1:18" x14ac:dyDescent="0.2">
      <c r="A1431" s="206"/>
      <c r="B1431" s="209"/>
      <c r="C1431" s="204"/>
      <c r="D1431" s="204"/>
      <c r="E1431" s="204"/>
      <c r="F1431" s="204"/>
      <c r="G1431" s="204"/>
      <c r="H1431" s="204"/>
      <c r="I1431" s="204"/>
      <c r="J1431" s="204"/>
      <c r="K1431" s="205"/>
      <c r="L1431" s="205"/>
      <c r="M1431" s="205"/>
      <c r="N1431" s="205"/>
      <c r="O1431" s="205"/>
      <c r="P1431" s="205"/>
      <c r="Q1431" s="205"/>
      <c r="R1431" s="205"/>
    </row>
    <row r="1432" spans="1:18" x14ac:dyDescent="0.2">
      <c r="A1432" s="206"/>
      <c r="B1432" s="209"/>
      <c r="C1432" s="204"/>
      <c r="D1432" s="204"/>
      <c r="E1432" s="204"/>
      <c r="F1432" s="204"/>
      <c r="G1432" s="204"/>
      <c r="H1432" s="204"/>
      <c r="I1432" s="204"/>
      <c r="J1432" s="204"/>
      <c r="K1432" s="205"/>
      <c r="L1432" s="205"/>
      <c r="M1432" s="205"/>
      <c r="N1432" s="205"/>
      <c r="O1432" s="205"/>
      <c r="P1432" s="205"/>
      <c r="Q1432" s="205"/>
      <c r="R1432" s="205"/>
    </row>
    <row r="1433" spans="1:18" x14ac:dyDescent="0.2">
      <c r="A1433" s="206"/>
      <c r="B1433" s="209"/>
      <c r="C1433" s="204"/>
      <c r="D1433" s="204"/>
      <c r="E1433" s="204"/>
      <c r="F1433" s="204"/>
      <c r="G1433" s="204"/>
      <c r="H1433" s="204"/>
      <c r="I1433" s="204"/>
      <c r="J1433" s="204"/>
      <c r="K1433" s="205"/>
      <c r="L1433" s="205"/>
      <c r="M1433" s="205"/>
      <c r="N1433" s="205"/>
      <c r="O1433" s="205"/>
      <c r="P1433" s="205"/>
      <c r="Q1433" s="205"/>
      <c r="R1433" s="205"/>
    </row>
    <row r="1434" spans="1:18" x14ac:dyDescent="0.2">
      <c r="A1434" s="206"/>
      <c r="B1434" s="209"/>
      <c r="C1434" s="204"/>
      <c r="D1434" s="204"/>
      <c r="E1434" s="204"/>
      <c r="F1434" s="204"/>
      <c r="G1434" s="204"/>
      <c r="H1434" s="204"/>
      <c r="I1434" s="204"/>
      <c r="J1434" s="204"/>
      <c r="K1434" s="205"/>
      <c r="L1434" s="205"/>
      <c r="M1434" s="205"/>
      <c r="N1434" s="205"/>
      <c r="O1434" s="205"/>
      <c r="P1434" s="205"/>
      <c r="Q1434" s="205"/>
      <c r="R1434" s="205"/>
    </row>
    <row r="1435" spans="1:18" x14ac:dyDescent="0.2">
      <c r="A1435" s="206"/>
      <c r="B1435" s="209"/>
      <c r="C1435" s="204"/>
      <c r="D1435" s="204"/>
      <c r="E1435" s="204"/>
      <c r="F1435" s="204"/>
      <c r="G1435" s="204"/>
      <c r="H1435" s="204"/>
      <c r="I1435" s="204"/>
      <c r="J1435" s="204"/>
      <c r="K1435" s="205"/>
      <c r="L1435" s="205"/>
      <c r="M1435" s="205"/>
      <c r="N1435" s="205"/>
      <c r="O1435" s="205"/>
      <c r="P1435" s="205"/>
      <c r="Q1435" s="205"/>
      <c r="R1435" s="205"/>
    </row>
    <row r="1436" spans="1:18" x14ac:dyDescent="0.2">
      <c r="A1436" s="206"/>
      <c r="B1436" s="209"/>
      <c r="C1436" s="206"/>
      <c r="D1436" s="206"/>
      <c r="E1436" s="206"/>
      <c r="F1436" s="206"/>
      <c r="G1436" s="206"/>
      <c r="H1436" s="206"/>
      <c r="I1436" s="206"/>
      <c r="J1436" s="206"/>
      <c r="K1436" s="206"/>
      <c r="L1436" s="206"/>
      <c r="M1436" s="206"/>
      <c r="N1436" s="206"/>
      <c r="O1436" s="206"/>
      <c r="P1436" s="206"/>
      <c r="Q1436" s="206"/>
      <c r="R1436" s="206"/>
    </row>
    <row r="1437" spans="1:18" x14ac:dyDescent="0.2">
      <c r="A1437" s="206"/>
      <c r="B1437" s="209"/>
      <c r="C1437" s="204"/>
      <c r="D1437" s="204"/>
      <c r="E1437" s="204"/>
      <c r="F1437" s="204"/>
      <c r="G1437" s="204"/>
      <c r="H1437" s="204"/>
      <c r="I1437" s="204"/>
      <c r="J1437" s="204"/>
      <c r="K1437" s="205"/>
      <c r="L1437" s="205"/>
      <c r="M1437" s="205"/>
      <c r="N1437" s="205"/>
      <c r="O1437" s="205"/>
      <c r="P1437" s="205"/>
      <c r="Q1437" s="205"/>
      <c r="R1437" s="205"/>
    </row>
    <row r="1438" spans="1:18" x14ac:dyDescent="0.2">
      <c r="A1438" s="206"/>
      <c r="B1438" s="209"/>
      <c r="C1438" s="204"/>
      <c r="D1438" s="204"/>
      <c r="E1438" s="204"/>
      <c r="F1438" s="204"/>
      <c r="G1438" s="204"/>
      <c r="H1438" s="204"/>
      <c r="I1438" s="204"/>
      <c r="J1438" s="204"/>
      <c r="K1438" s="205"/>
      <c r="L1438" s="205"/>
      <c r="M1438" s="205"/>
      <c r="N1438" s="205"/>
      <c r="O1438" s="205"/>
      <c r="P1438" s="205"/>
      <c r="Q1438" s="205"/>
      <c r="R1438" s="205"/>
    </row>
    <row r="1439" spans="1:18" x14ac:dyDescent="0.2">
      <c r="A1439" s="206"/>
      <c r="B1439" s="209"/>
      <c r="C1439" s="204"/>
      <c r="D1439" s="204"/>
      <c r="E1439" s="204"/>
      <c r="F1439" s="204"/>
      <c r="G1439" s="204"/>
      <c r="H1439" s="204"/>
      <c r="I1439" s="204"/>
      <c r="J1439" s="204"/>
      <c r="K1439" s="205"/>
      <c r="L1439" s="205"/>
      <c r="M1439" s="205"/>
      <c r="N1439" s="205"/>
      <c r="O1439" s="205"/>
      <c r="P1439" s="205"/>
      <c r="Q1439" s="205"/>
      <c r="R1439" s="205"/>
    </row>
    <row r="1440" spans="1:18" x14ac:dyDescent="0.2">
      <c r="A1440" s="206"/>
      <c r="B1440" s="209"/>
      <c r="C1440" s="204"/>
      <c r="D1440" s="204"/>
      <c r="E1440" s="204"/>
      <c r="F1440" s="204"/>
      <c r="G1440" s="204"/>
      <c r="H1440" s="204"/>
      <c r="I1440" s="204"/>
      <c r="J1440" s="204"/>
      <c r="K1440" s="205"/>
      <c r="L1440" s="205"/>
      <c r="M1440" s="205"/>
      <c r="N1440" s="205"/>
      <c r="O1440" s="205"/>
      <c r="P1440" s="205"/>
      <c r="Q1440" s="205"/>
      <c r="R1440" s="205"/>
    </row>
    <row r="1441" spans="1:18" x14ac:dyDescent="0.2">
      <c r="A1441" s="206"/>
      <c r="B1441" s="209"/>
      <c r="C1441" s="204"/>
      <c r="D1441" s="204"/>
      <c r="E1441" s="204"/>
      <c r="F1441" s="204"/>
      <c r="G1441" s="204"/>
      <c r="H1441" s="204"/>
      <c r="I1441" s="204"/>
      <c r="J1441" s="204"/>
      <c r="K1441" s="205"/>
      <c r="L1441" s="205"/>
      <c r="M1441" s="205"/>
      <c r="N1441" s="205"/>
      <c r="O1441" s="205"/>
      <c r="P1441" s="205"/>
      <c r="Q1441" s="205"/>
      <c r="R1441" s="205"/>
    </row>
    <row r="1442" spans="1:18" x14ac:dyDescent="0.2">
      <c r="A1442" s="206"/>
      <c r="B1442" s="209"/>
      <c r="C1442" s="204"/>
      <c r="D1442" s="204"/>
      <c r="E1442" s="204"/>
      <c r="F1442" s="204"/>
      <c r="G1442" s="204"/>
      <c r="H1442" s="204"/>
      <c r="I1442" s="204"/>
      <c r="J1442" s="204"/>
      <c r="K1442" s="205"/>
      <c r="L1442" s="205"/>
      <c r="M1442" s="205"/>
      <c r="N1442" s="205"/>
      <c r="O1442" s="205"/>
      <c r="P1442" s="205"/>
      <c r="Q1442" s="205"/>
      <c r="R1442" s="205"/>
    </row>
    <row r="1443" spans="1:18" x14ac:dyDescent="0.2">
      <c r="A1443" s="206"/>
      <c r="B1443" s="209"/>
      <c r="C1443" s="204"/>
      <c r="D1443" s="204"/>
      <c r="E1443" s="204"/>
      <c r="F1443" s="204"/>
      <c r="G1443" s="204"/>
      <c r="H1443" s="204"/>
      <c r="I1443" s="204"/>
      <c r="J1443" s="204"/>
      <c r="K1443" s="205"/>
      <c r="L1443" s="205"/>
      <c r="M1443" s="205"/>
      <c r="N1443" s="205"/>
      <c r="O1443" s="205"/>
      <c r="P1443" s="205"/>
      <c r="Q1443" s="205"/>
      <c r="R1443" s="205"/>
    </row>
    <row r="1444" spans="1:18" x14ac:dyDescent="0.2">
      <c r="A1444" s="206"/>
      <c r="B1444" s="209"/>
      <c r="C1444" s="204"/>
      <c r="D1444" s="204"/>
      <c r="E1444" s="204"/>
      <c r="F1444" s="204"/>
      <c r="G1444" s="204"/>
      <c r="H1444" s="204"/>
      <c r="I1444" s="204"/>
      <c r="J1444" s="204"/>
      <c r="K1444" s="205"/>
      <c r="L1444" s="205"/>
      <c r="M1444" s="205"/>
      <c r="N1444" s="205"/>
      <c r="O1444" s="205"/>
      <c r="P1444" s="205"/>
      <c r="Q1444" s="205"/>
      <c r="R1444" s="205"/>
    </row>
    <row r="1445" spans="1:18" x14ac:dyDescent="0.2">
      <c r="A1445" s="206"/>
      <c r="B1445" s="209"/>
      <c r="C1445" s="204"/>
      <c r="D1445" s="204"/>
      <c r="E1445" s="204"/>
      <c r="F1445" s="204"/>
      <c r="G1445" s="204"/>
      <c r="H1445" s="204"/>
      <c r="I1445" s="204"/>
      <c r="J1445" s="204"/>
      <c r="K1445" s="205"/>
      <c r="L1445" s="205"/>
      <c r="M1445" s="205"/>
      <c r="N1445" s="205"/>
      <c r="O1445" s="205"/>
      <c r="P1445" s="205"/>
      <c r="Q1445" s="205"/>
      <c r="R1445" s="205"/>
    </row>
    <row r="1446" spans="1:18" x14ac:dyDescent="0.2">
      <c r="A1446" s="206"/>
      <c r="B1446" s="209"/>
      <c r="C1446" s="204"/>
      <c r="D1446" s="204"/>
      <c r="E1446" s="204"/>
      <c r="F1446" s="204"/>
      <c r="G1446" s="204"/>
      <c r="H1446" s="204"/>
      <c r="I1446" s="204"/>
      <c r="J1446" s="204"/>
      <c r="K1446" s="205"/>
      <c r="L1446" s="205"/>
      <c r="M1446" s="205"/>
      <c r="N1446" s="205"/>
      <c r="O1446" s="205"/>
      <c r="P1446" s="205"/>
      <c r="Q1446" s="205"/>
      <c r="R1446" s="205"/>
    </row>
    <row r="1447" spans="1:18" x14ac:dyDescent="0.2">
      <c r="A1447" s="206"/>
      <c r="B1447" s="209"/>
      <c r="C1447" s="204"/>
      <c r="D1447" s="204"/>
      <c r="E1447" s="204"/>
      <c r="F1447" s="204"/>
      <c r="G1447" s="204"/>
      <c r="H1447" s="204"/>
      <c r="I1447" s="204"/>
      <c r="J1447" s="204"/>
      <c r="K1447" s="205"/>
      <c r="L1447" s="205"/>
      <c r="M1447" s="205"/>
      <c r="N1447" s="205"/>
      <c r="O1447" s="205"/>
      <c r="P1447" s="205"/>
      <c r="Q1447" s="205"/>
      <c r="R1447" s="205"/>
    </row>
    <row r="1448" spans="1:18" x14ac:dyDescent="0.2">
      <c r="A1448" s="206"/>
      <c r="B1448" s="209"/>
      <c r="C1448" s="204"/>
      <c r="D1448" s="204"/>
      <c r="E1448" s="204"/>
      <c r="F1448" s="204"/>
      <c r="G1448" s="204"/>
      <c r="H1448" s="204"/>
      <c r="I1448" s="204"/>
      <c r="J1448" s="204"/>
      <c r="K1448" s="205"/>
      <c r="L1448" s="205"/>
      <c r="M1448" s="205"/>
      <c r="N1448" s="205"/>
      <c r="O1448" s="205"/>
      <c r="P1448" s="205"/>
      <c r="Q1448" s="205"/>
      <c r="R1448" s="205"/>
    </row>
    <row r="1449" spans="1:18" x14ac:dyDescent="0.2">
      <c r="A1449" s="206"/>
      <c r="B1449" s="209"/>
      <c r="C1449" s="204"/>
      <c r="D1449" s="204"/>
      <c r="E1449" s="204"/>
      <c r="F1449" s="204"/>
      <c r="G1449" s="204"/>
      <c r="H1449" s="204"/>
      <c r="I1449" s="204"/>
      <c r="J1449" s="204"/>
      <c r="K1449" s="205"/>
      <c r="L1449" s="205"/>
      <c r="M1449" s="205"/>
      <c r="N1449" s="205"/>
      <c r="O1449" s="205"/>
      <c r="P1449" s="205"/>
      <c r="Q1449" s="205"/>
      <c r="R1449" s="205"/>
    </row>
    <row r="1450" spans="1:18" x14ac:dyDescent="0.2">
      <c r="A1450" s="206"/>
      <c r="B1450" s="209"/>
      <c r="C1450" s="204"/>
      <c r="D1450" s="204"/>
      <c r="E1450" s="204"/>
      <c r="F1450" s="204"/>
      <c r="G1450" s="204"/>
      <c r="H1450" s="204"/>
      <c r="I1450" s="204"/>
      <c r="J1450" s="204"/>
      <c r="K1450" s="205"/>
      <c r="L1450" s="205"/>
      <c r="M1450" s="205"/>
      <c r="N1450" s="205"/>
      <c r="O1450" s="205"/>
      <c r="P1450" s="205"/>
      <c r="Q1450" s="205"/>
      <c r="R1450" s="205"/>
    </row>
    <row r="1451" spans="1:18" x14ac:dyDescent="0.2">
      <c r="A1451" s="206"/>
      <c r="B1451" s="209"/>
      <c r="C1451" s="206"/>
      <c r="D1451" s="206"/>
      <c r="E1451" s="206"/>
      <c r="F1451" s="206"/>
      <c r="G1451" s="206"/>
      <c r="H1451" s="206"/>
      <c r="I1451" s="206"/>
      <c r="J1451" s="206"/>
      <c r="K1451" s="206"/>
      <c r="L1451" s="206"/>
      <c r="M1451" s="206"/>
      <c r="N1451" s="206"/>
      <c r="O1451" s="206"/>
      <c r="P1451" s="206"/>
      <c r="Q1451" s="206"/>
      <c r="R1451" s="206"/>
    </row>
    <row r="1452" spans="1:18" x14ac:dyDescent="0.2">
      <c r="A1452" s="206"/>
      <c r="B1452" s="209"/>
      <c r="C1452" s="206"/>
      <c r="D1452" s="206"/>
      <c r="E1452" s="206"/>
      <c r="F1452" s="206"/>
      <c r="G1452" s="206"/>
      <c r="H1452" s="206"/>
      <c r="I1452" s="206"/>
      <c r="J1452" s="206"/>
      <c r="K1452" s="206"/>
      <c r="L1452" s="206"/>
      <c r="M1452" s="206"/>
      <c r="N1452" s="206"/>
      <c r="O1452" s="206"/>
      <c r="P1452" s="206"/>
      <c r="Q1452" s="206"/>
      <c r="R1452" s="206"/>
    </row>
    <row r="1453" spans="1:18" x14ac:dyDescent="0.2">
      <c r="A1453" s="206"/>
      <c r="B1453" s="209"/>
      <c r="C1453" s="204"/>
      <c r="D1453" s="204"/>
      <c r="E1453" s="204"/>
      <c r="F1453" s="204"/>
      <c r="G1453" s="204"/>
      <c r="H1453" s="204"/>
      <c r="I1453" s="204"/>
      <c r="J1453" s="204"/>
      <c r="K1453" s="205"/>
      <c r="L1453" s="205"/>
      <c r="M1453" s="205"/>
      <c r="N1453" s="205"/>
      <c r="O1453" s="205"/>
      <c r="P1453" s="205"/>
      <c r="Q1453" s="205"/>
      <c r="R1453" s="205"/>
    </row>
    <row r="1454" spans="1:18" x14ac:dyDescent="0.2">
      <c r="A1454" s="206"/>
      <c r="B1454" s="209"/>
      <c r="C1454" s="204"/>
      <c r="D1454" s="204"/>
      <c r="E1454" s="204"/>
      <c r="F1454" s="204"/>
      <c r="G1454" s="204"/>
      <c r="H1454" s="204"/>
      <c r="I1454" s="204"/>
      <c r="J1454" s="204"/>
      <c r="K1454" s="205"/>
      <c r="L1454" s="205"/>
      <c r="M1454" s="205"/>
      <c r="N1454" s="205"/>
      <c r="O1454" s="205"/>
      <c r="P1454" s="205"/>
      <c r="Q1454" s="205"/>
      <c r="R1454" s="205"/>
    </row>
    <row r="1455" spans="1:18" x14ac:dyDescent="0.2">
      <c r="A1455" s="206"/>
      <c r="B1455" s="209"/>
      <c r="C1455" s="206"/>
      <c r="D1455" s="206"/>
      <c r="E1455" s="206"/>
      <c r="F1455" s="206"/>
      <c r="G1455" s="206"/>
      <c r="H1455" s="206"/>
      <c r="I1455" s="206"/>
      <c r="J1455" s="206"/>
      <c r="K1455" s="206"/>
      <c r="L1455" s="206"/>
      <c r="M1455" s="206"/>
      <c r="N1455" s="206"/>
      <c r="O1455" s="206"/>
      <c r="P1455" s="206"/>
      <c r="Q1455" s="206"/>
      <c r="R1455" s="206"/>
    </row>
    <row r="1456" spans="1:18" x14ac:dyDescent="0.2">
      <c r="A1456" s="206"/>
      <c r="B1456" s="209"/>
      <c r="C1456" s="206"/>
      <c r="D1456" s="206"/>
      <c r="E1456" s="206"/>
      <c r="F1456" s="206"/>
      <c r="G1456" s="206"/>
      <c r="H1456" s="206"/>
      <c r="I1456" s="206"/>
      <c r="J1456" s="206"/>
      <c r="K1456" s="206"/>
      <c r="L1456" s="206"/>
      <c r="M1456" s="206"/>
      <c r="N1456" s="206"/>
      <c r="O1456" s="206"/>
      <c r="P1456" s="206"/>
      <c r="Q1456" s="206"/>
      <c r="R1456" s="206"/>
    </row>
    <row r="1457" spans="1:18" x14ac:dyDescent="0.2">
      <c r="A1457" s="206"/>
      <c r="B1457" s="209"/>
      <c r="C1457" s="204"/>
      <c r="D1457" s="204"/>
      <c r="E1457" s="204"/>
      <c r="F1457" s="204"/>
      <c r="G1457" s="204"/>
      <c r="H1457" s="204"/>
      <c r="I1457" s="204"/>
      <c r="J1457" s="204"/>
      <c r="K1457" s="205"/>
      <c r="L1457" s="205"/>
      <c r="M1457" s="205"/>
      <c r="N1457" s="205"/>
      <c r="O1457" s="205"/>
      <c r="P1457" s="205"/>
      <c r="Q1457" s="205"/>
      <c r="R1457" s="205"/>
    </row>
    <row r="1458" spans="1:18" x14ac:dyDescent="0.2">
      <c r="A1458" s="206"/>
      <c r="B1458" s="209"/>
      <c r="C1458" s="204"/>
      <c r="D1458" s="204"/>
      <c r="E1458" s="204"/>
      <c r="F1458" s="204"/>
      <c r="G1458" s="204"/>
      <c r="H1458" s="204"/>
      <c r="I1458" s="204"/>
      <c r="J1458" s="204"/>
      <c r="K1458" s="205"/>
      <c r="L1458" s="205"/>
      <c r="M1458" s="205"/>
      <c r="N1458" s="205"/>
      <c r="O1458" s="205"/>
      <c r="P1458" s="205"/>
      <c r="Q1458" s="205"/>
      <c r="R1458" s="205"/>
    </row>
    <row r="1459" spans="1:18" x14ac:dyDescent="0.2">
      <c r="A1459" s="206"/>
      <c r="B1459" s="209"/>
      <c r="C1459" s="204"/>
      <c r="D1459" s="204"/>
      <c r="E1459" s="204"/>
      <c r="F1459" s="204"/>
      <c r="G1459" s="204"/>
      <c r="H1459" s="204"/>
      <c r="I1459" s="204"/>
      <c r="J1459" s="204"/>
      <c r="K1459" s="205"/>
      <c r="L1459" s="205"/>
      <c r="M1459" s="205"/>
      <c r="N1459" s="205"/>
      <c r="O1459" s="205"/>
      <c r="P1459" s="205"/>
      <c r="Q1459" s="205"/>
      <c r="R1459" s="205"/>
    </row>
    <row r="1460" spans="1:18" x14ac:dyDescent="0.2">
      <c r="A1460" s="206"/>
      <c r="B1460" s="209"/>
      <c r="C1460" s="204"/>
      <c r="D1460" s="204"/>
      <c r="E1460" s="204"/>
      <c r="F1460" s="204"/>
      <c r="G1460" s="204"/>
      <c r="H1460" s="204"/>
      <c r="I1460" s="204"/>
      <c r="J1460" s="204"/>
      <c r="K1460" s="205"/>
      <c r="L1460" s="205"/>
      <c r="M1460" s="205"/>
      <c r="N1460" s="205"/>
      <c r="O1460" s="205"/>
      <c r="P1460" s="205"/>
      <c r="Q1460" s="205"/>
      <c r="R1460" s="205"/>
    </row>
    <row r="1461" spans="1:18" x14ac:dyDescent="0.2">
      <c r="A1461" s="206"/>
      <c r="B1461" s="209"/>
      <c r="C1461" s="204"/>
      <c r="D1461" s="204"/>
      <c r="E1461" s="204"/>
      <c r="F1461" s="204"/>
      <c r="G1461" s="204"/>
      <c r="H1461" s="204"/>
      <c r="I1461" s="204"/>
      <c r="J1461" s="204"/>
      <c r="K1461" s="205"/>
      <c r="L1461" s="205"/>
      <c r="M1461" s="205"/>
      <c r="N1461" s="205"/>
      <c r="O1461" s="205"/>
      <c r="P1461" s="205"/>
      <c r="Q1461" s="205"/>
      <c r="R1461" s="205"/>
    </row>
    <row r="1462" spans="1:18" x14ac:dyDescent="0.2">
      <c r="A1462" s="206"/>
      <c r="B1462" s="209"/>
      <c r="C1462" s="204"/>
      <c r="D1462" s="204"/>
      <c r="E1462" s="204"/>
      <c r="F1462" s="204"/>
      <c r="G1462" s="204"/>
      <c r="H1462" s="204"/>
      <c r="I1462" s="204"/>
      <c r="J1462" s="204"/>
      <c r="K1462" s="205"/>
      <c r="L1462" s="205"/>
      <c r="M1462" s="205"/>
      <c r="N1462" s="205"/>
      <c r="O1462" s="205"/>
      <c r="P1462" s="205"/>
      <c r="Q1462" s="205"/>
      <c r="R1462" s="205"/>
    </row>
    <row r="1463" spans="1:18" x14ac:dyDescent="0.2">
      <c r="A1463" s="206"/>
      <c r="B1463" s="209"/>
      <c r="C1463" s="204"/>
      <c r="D1463" s="204"/>
      <c r="E1463" s="204"/>
      <c r="F1463" s="204"/>
      <c r="G1463" s="204"/>
      <c r="H1463" s="204"/>
      <c r="I1463" s="204"/>
      <c r="J1463" s="204"/>
      <c r="K1463" s="205"/>
      <c r="L1463" s="205"/>
      <c r="M1463" s="205"/>
      <c r="N1463" s="205"/>
      <c r="O1463" s="205"/>
      <c r="P1463" s="205"/>
      <c r="Q1463" s="205"/>
      <c r="R1463" s="205"/>
    </row>
    <row r="1464" spans="1:18" x14ac:dyDescent="0.2">
      <c r="A1464" s="206"/>
      <c r="B1464" s="209"/>
      <c r="C1464" s="204"/>
      <c r="D1464" s="204"/>
      <c r="E1464" s="204"/>
      <c r="F1464" s="204"/>
      <c r="G1464" s="204"/>
      <c r="H1464" s="204"/>
      <c r="I1464" s="204"/>
      <c r="J1464" s="204"/>
      <c r="K1464" s="205"/>
      <c r="L1464" s="205"/>
      <c r="M1464" s="205"/>
      <c r="N1464" s="205"/>
      <c r="O1464" s="205"/>
      <c r="P1464" s="205"/>
      <c r="Q1464" s="205"/>
      <c r="R1464" s="205"/>
    </row>
    <row r="1465" spans="1:18" x14ac:dyDescent="0.2">
      <c r="A1465" s="206"/>
      <c r="B1465" s="209"/>
      <c r="C1465" s="204"/>
      <c r="D1465" s="204"/>
      <c r="E1465" s="204"/>
      <c r="F1465" s="204"/>
      <c r="G1465" s="204"/>
      <c r="H1465" s="204"/>
      <c r="I1465" s="204"/>
      <c r="J1465" s="204"/>
      <c r="K1465" s="205"/>
      <c r="L1465" s="205"/>
      <c r="M1465" s="205"/>
      <c r="N1465" s="205"/>
      <c r="O1465" s="205"/>
      <c r="P1465" s="205"/>
      <c r="Q1465" s="205"/>
      <c r="R1465" s="205"/>
    </row>
    <row r="1466" spans="1:18" x14ac:dyDescent="0.2">
      <c r="A1466" s="206"/>
      <c r="B1466" s="209"/>
      <c r="C1466" s="204"/>
      <c r="D1466" s="204"/>
      <c r="E1466" s="204"/>
      <c r="F1466" s="204"/>
      <c r="G1466" s="204"/>
      <c r="H1466" s="204"/>
      <c r="I1466" s="204"/>
      <c r="J1466" s="204"/>
      <c r="K1466" s="205"/>
      <c r="L1466" s="205"/>
      <c r="M1466" s="205"/>
      <c r="N1466" s="205"/>
      <c r="O1466" s="205"/>
      <c r="P1466" s="205"/>
      <c r="Q1466" s="205"/>
      <c r="R1466" s="205"/>
    </row>
    <row r="1467" spans="1:18" x14ac:dyDescent="0.2">
      <c r="A1467" s="206"/>
      <c r="B1467" s="209"/>
      <c r="C1467" s="204"/>
      <c r="D1467" s="204"/>
      <c r="E1467" s="204"/>
      <c r="F1467" s="204"/>
      <c r="G1467" s="204"/>
      <c r="H1467" s="204"/>
      <c r="I1467" s="204"/>
      <c r="J1467" s="204"/>
      <c r="K1467" s="205"/>
      <c r="L1467" s="205"/>
      <c r="M1467" s="205"/>
      <c r="N1467" s="205"/>
      <c r="O1467" s="205"/>
      <c r="P1467" s="205"/>
      <c r="Q1467" s="205"/>
      <c r="R1467" s="205"/>
    </row>
    <row r="1468" spans="1:18" x14ac:dyDescent="0.2">
      <c r="A1468" s="206"/>
      <c r="B1468" s="209"/>
      <c r="C1468" s="206"/>
      <c r="D1468" s="206"/>
      <c r="E1468" s="206"/>
      <c r="F1468" s="206"/>
      <c r="G1468" s="206"/>
      <c r="H1468" s="206"/>
      <c r="I1468" s="206"/>
      <c r="J1468" s="206"/>
      <c r="K1468" s="206"/>
      <c r="L1468" s="206"/>
      <c r="M1468" s="206"/>
      <c r="N1468" s="206"/>
      <c r="O1468" s="206"/>
      <c r="P1468" s="206"/>
      <c r="Q1468" s="206"/>
      <c r="R1468" s="206"/>
    </row>
    <row r="1469" spans="1:18" x14ac:dyDescent="0.2">
      <c r="A1469" s="206"/>
      <c r="B1469" s="209"/>
      <c r="C1469" s="204"/>
      <c r="D1469" s="204"/>
      <c r="E1469" s="204"/>
      <c r="F1469" s="204"/>
      <c r="G1469" s="204"/>
      <c r="H1469" s="204"/>
      <c r="I1469" s="204"/>
      <c r="J1469" s="204"/>
      <c r="K1469" s="205"/>
      <c r="L1469" s="205"/>
      <c r="M1469" s="205"/>
      <c r="N1469" s="205"/>
      <c r="O1469" s="205"/>
      <c r="P1469" s="205"/>
      <c r="Q1469" s="205"/>
      <c r="R1469" s="205"/>
    </row>
    <row r="1470" spans="1:18" x14ac:dyDescent="0.2">
      <c r="A1470" s="206"/>
      <c r="B1470" s="209"/>
      <c r="C1470" s="204"/>
      <c r="D1470" s="204"/>
      <c r="E1470" s="204"/>
      <c r="F1470" s="204"/>
      <c r="G1470" s="204"/>
      <c r="H1470" s="204"/>
      <c r="I1470" s="204"/>
      <c r="J1470" s="204"/>
      <c r="K1470" s="205"/>
      <c r="L1470" s="205"/>
      <c r="M1470" s="205"/>
      <c r="N1470" s="205"/>
      <c r="O1470" s="205"/>
      <c r="P1470" s="205"/>
      <c r="Q1470" s="205"/>
      <c r="R1470" s="205"/>
    </row>
    <row r="1471" spans="1:18" x14ac:dyDescent="0.2">
      <c r="A1471" s="206"/>
      <c r="B1471" s="209"/>
      <c r="C1471" s="204"/>
      <c r="D1471" s="204"/>
      <c r="E1471" s="204"/>
      <c r="F1471" s="204"/>
      <c r="G1471" s="204"/>
      <c r="H1471" s="204"/>
      <c r="I1471" s="204"/>
      <c r="J1471" s="204"/>
      <c r="K1471" s="205"/>
      <c r="L1471" s="205"/>
      <c r="M1471" s="205"/>
      <c r="N1471" s="205"/>
      <c r="O1471" s="205"/>
      <c r="P1471" s="205"/>
      <c r="Q1471" s="205"/>
      <c r="R1471" s="205"/>
    </row>
    <row r="1472" spans="1:18" x14ac:dyDescent="0.2">
      <c r="A1472" s="206"/>
      <c r="B1472" s="209"/>
      <c r="C1472" s="204"/>
      <c r="D1472" s="204"/>
      <c r="E1472" s="204"/>
      <c r="F1472" s="204"/>
      <c r="G1472" s="204"/>
      <c r="H1472" s="204"/>
      <c r="I1472" s="204"/>
      <c r="J1472" s="204"/>
      <c r="K1472" s="205"/>
      <c r="L1472" s="205"/>
      <c r="M1472" s="205"/>
      <c r="N1472" s="205"/>
      <c r="O1472" s="205"/>
      <c r="P1472" s="205"/>
      <c r="Q1472" s="205"/>
      <c r="R1472" s="205"/>
    </row>
    <row r="1473" spans="1:18" x14ac:dyDescent="0.2">
      <c r="A1473" s="206"/>
      <c r="B1473" s="209"/>
      <c r="C1473" s="204"/>
      <c r="D1473" s="204"/>
      <c r="E1473" s="204"/>
      <c r="F1473" s="204"/>
      <c r="G1473" s="204"/>
      <c r="H1473" s="204"/>
      <c r="I1473" s="204"/>
      <c r="J1473" s="204"/>
      <c r="K1473" s="205"/>
      <c r="L1473" s="205"/>
      <c r="M1473" s="205"/>
      <c r="N1473" s="205"/>
      <c r="O1473" s="205"/>
      <c r="P1473" s="205"/>
      <c r="Q1473" s="205"/>
      <c r="R1473" s="205"/>
    </row>
    <row r="1474" spans="1:18" x14ac:dyDescent="0.2">
      <c r="A1474" s="206"/>
      <c r="B1474" s="209"/>
      <c r="C1474" s="204"/>
      <c r="D1474" s="204"/>
      <c r="E1474" s="204"/>
      <c r="F1474" s="204"/>
      <c r="G1474" s="204"/>
      <c r="H1474" s="204"/>
      <c r="I1474" s="204"/>
      <c r="J1474" s="204"/>
      <c r="K1474" s="205"/>
      <c r="L1474" s="205"/>
      <c r="M1474" s="205"/>
      <c r="N1474" s="205"/>
      <c r="O1474" s="205"/>
      <c r="P1474" s="205"/>
      <c r="Q1474" s="205"/>
      <c r="R1474" s="205"/>
    </row>
    <row r="1475" spans="1:18" x14ac:dyDescent="0.2">
      <c r="A1475" s="206"/>
      <c r="B1475" s="209"/>
      <c r="C1475" s="204"/>
      <c r="D1475" s="204"/>
      <c r="E1475" s="204"/>
      <c r="F1475" s="204"/>
      <c r="G1475" s="204"/>
      <c r="H1475" s="204"/>
      <c r="I1475" s="204"/>
      <c r="J1475" s="204"/>
      <c r="K1475" s="205"/>
      <c r="L1475" s="205"/>
      <c r="M1475" s="205"/>
      <c r="N1475" s="205"/>
      <c r="O1475" s="205"/>
      <c r="P1475" s="205"/>
      <c r="Q1475" s="205"/>
      <c r="R1475" s="205"/>
    </row>
    <row r="1476" spans="1:18" x14ac:dyDescent="0.2">
      <c r="A1476" s="206"/>
      <c r="B1476" s="209"/>
      <c r="C1476" s="204"/>
      <c r="D1476" s="204"/>
      <c r="E1476" s="204"/>
      <c r="F1476" s="204"/>
      <c r="G1476" s="204"/>
      <c r="H1476" s="204"/>
      <c r="I1476" s="204"/>
      <c r="J1476" s="204"/>
      <c r="K1476" s="205"/>
      <c r="L1476" s="205"/>
      <c r="M1476" s="205"/>
      <c r="N1476" s="205"/>
      <c r="O1476" s="205"/>
      <c r="P1476" s="205"/>
      <c r="Q1476" s="205"/>
      <c r="R1476" s="205"/>
    </row>
    <row r="1477" spans="1:18" x14ac:dyDescent="0.2">
      <c r="A1477" s="206"/>
      <c r="B1477" s="209"/>
      <c r="C1477" s="204"/>
      <c r="D1477" s="204"/>
      <c r="E1477" s="204"/>
      <c r="F1477" s="204"/>
      <c r="G1477" s="204"/>
      <c r="H1477" s="204"/>
      <c r="I1477" s="204"/>
      <c r="J1477" s="204"/>
      <c r="K1477" s="205"/>
      <c r="L1477" s="205"/>
      <c r="M1477" s="205"/>
      <c r="N1477" s="205"/>
      <c r="O1477" s="205"/>
      <c r="P1477" s="205"/>
      <c r="Q1477" s="205"/>
      <c r="R1477" s="205"/>
    </row>
    <row r="1478" spans="1:18" x14ac:dyDescent="0.2">
      <c r="A1478" s="206"/>
      <c r="B1478" s="209"/>
      <c r="C1478" s="204"/>
      <c r="D1478" s="204"/>
      <c r="E1478" s="204"/>
      <c r="F1478" s="204"/>
      <c r="G1478" s="204"/>
      <c r="H1478" s="204"/>
      <c r="I1478" s="204"/>
      <c r="J1478" s="204"/>
      <c r="K1478" s="205"/>
      <c r="L1478" s="205"/>
      <c r="M1478" s="205"/>
      <c r="N1478" s="205"/>
      <c r="O1478" s="205"/>
      <c r="P1478" s="205"/>
      <c r="Q1478" s="205"/>
      <c r="R1478" s="205"/>
    </row>
    <row r="1479" spans="1:18" x14ac:dyDescent="0.2">
      <c r="A1479" s="206"/>
      <c r="B1479" s="209"/>
      <c r="C1479" s="204"/>
      <c r="D1479" s="204"/>
      <c r="E1479" s="204"/>
      <c r="F1479" s="204"/>
      <c r="G1479" s="204"/>
      <c r="H1479" s="204"/>
      <c r="I1479" s="204"/>
      <c r="J1479" s="204"/>
      <c r="K1479" s="205"/>
      <c r="L1479" s="205"/>
      <c r="M1479" s="205"/>
      <c r="N1479" s="205"/>
      <c r="O1479" s="205"/>
      <c r="P1479" s="205"/>
      <c r="Q1479" s="205"/>
      <c r="R1479" s="205"/>
    </row>
    <row r="1480" spans="1:18" x14ac:dyDescent="0.2">
      <c r="A1480" s="206"/>
      <c r="B1480" s="209"/>
      <c r="C1480" s="204"/>
      <c r="D1480" s="204"/>
      <c r="E1480" s="204"/>
      <c r="F1480" s="204"/>
      <c r="G1480" s="204"/>
      <c r="H1480" s="204"/>
      <c r="I1480" s="204"/>
      <c r="J1480" s="204"/>
      <c r="K1480" s="205"/>
      <c r="L1480" s="205"/>
      <c r="M1480" s="205"/>
      <c r="N1480" s="205"/>
      <c r="O1480" s="205"/>
      <c r="P1480" s="205"/>
      <c r="Q1480" s="205"/>
      <c r="R1480" s="205"/>
    </row>
    <row r="1481" spans="1:18" x14ac:dyDescent="0.2">
      <c r="A1481" s="206"/>
      <c r="B1481" s="209"/>
      <c r="C1481" s="204"/>
      <c r="D1481" s="204"/>
      <c r="E1481" s="204"/>
      <c r="F1481" s="204"/>
      <c r="G1481" s="204"/>
      <c r="H1481" s="204"/>
      <c r="I1481" s="204"/>
      <c r="J1481" s="204"/>
      <c r="K1481" s="205"/>
      <c r="L1481" s="205"/>
      <c r="M1481" s="205"/>
      <c r="N1481" s="205"/>
      <c r="O1481" s="205"/>
      <c r="P1481" s="205"/>
      <c r="Q1481" s="205"/>
      <c r="R1481" s="205"/>
    </row>
    <row r="1482" spans="1:18" x14ac:dyDescent="0.2">
      <c r="A1482" s="206"/>
      <c r="B1482" s="209"/>
      <c r="C1482" s="204"/>
      <c r="D1482" s="204"/>
      <c r="E1482" s="204"/>
      <c r="F1482" s="204"/>
      <c r="G1482" s="204"/>
      <c r="H1482" s="204"/>
      <c r="I1482" s="204"/>
      <c r="J1482" s="204"/>
      <c r="K1482" s="205"/>
      <c r="L1482" s="205"/>
      <c r="M1482" s="205"/>
      <c r="N1482" s="205"/>
      <c r="O1482" s="205"/>
      <c r="P1482" s="205"/>
      <c r="Q1482" s="205"/>
      <c r="R1482" s="205"/>
    </row>
    <row r="1483" spans="1:18" x14ac:dyDescent="0.2">
      <c r="A1483" s="206"/>
      <c r="B1483" s="209"/>
      <c r="C1483" s="206"/>
      <c r="D1483" s="204"/>
      <c r="E1483" s="206"/>
      <c r="F1483" s="204"/>
      <c r="G1483" s="206"/>
      <c r="H1483" s="204"/>
      <c r="I1483" s="206"/>
      <c r="J1483" s="204"/>
      <c r="K1483" s="206"/>
      <c r="L1483" s="205"/>
      <c r="M1483" s="206"/>
      <c r="N1483" s="205"/>
      <c r="O1483" s="206"/>
      <c r="P1483" s="205"/>
      <c r="Q1483" s="206"/>
      <c r="R1483" s="205"/>
    </row>
    <row r="1484" spans="1:18" x14ac:dyDescent="0.2">
      <c r="A1484" s="206"/>
      <c r="B1484" s="209"/>
      <c r="C1484" s="204"/>
      <c r="D1484" s="204"/>
      <c r="E1484" s="204"/>
      <c r="F1484" s="204"/>
      <c r="G1484" s="204"/>
      <c r="H1484" s="204"/>
      <c r="I1484" s="204"/>
      <c r="J1484" s="204"/>
      <c r="K1484" s="205"/>
      <c r="L1484" s="205"/>
      <c r="M1484" s="205"/>
      <c r="N1484" s="205"/>
      <c r="O1484" s="205"/>
      <c r="P1484" s="205"/>
      <c r="Q1484" s="205"/>
      <c r="R1484" s="205"/>
    </row>
    <row r="1485" spans="1:18" x14ac:dyDescent="0.2">
      <c r="A1485" s="206"/>
      <c r="B1485" s="209"/>
      <c r="C1485" s="204"/>
      <c r="D1485" s="204"/>
      <c r="E1485" s="204"/>
      <c r="F1485" s="204"/>
      <c r="G1485" s="204"/>
      <c r="H1485" s="204"/>
      <c r="I1485" s="204"/>
      <c r="J1485" s="204"/>
      <c r="K1485" s="205"/>
      <c r="L1485" s="205"/>
      <c r="M1485" s="205"/>
      <c r="N1485" s="205"/>
      <c r="O1485" s="205"/>
      <c r="P1485" s="205"/>
      <c r="Q1485" s="205"/>
      <c r="R1485" s="205"/>
    </row>
    <row r="1486" spans="1:18" x14ac:dyDescent="0.2">
      <c r="A1486" s="206"/>
      <c r="B1486" s="209"/>
      <c r="C1486" s="204"/>
      <c r="D1486" s="204"/>
      <c r="E1486" s="204"/>
      <c r="F1486" s="204"/>
      <c r="G1486" s="204"/>
      <c r="H1486" s="204"/>
      <c r="I1486" s="204"/>
      <c r="J1486" s="204"/>
      <c r="K1486" s="205"/>
      <c r="L1486" s="205"/>
      <c r="M1486" s="205"/>
      <c r="N1486" s="205"/>
      <c r="O1486" s="205"/>
      <c r="P1486" s="205"/>
      <c r="Q1486" s="205"/>
      <c r="R1486" s="205"/>
    </row>
    <row r="1487" spans="1:18" x14ac:dyDescent="0.2">
      <c r="A1487" s="206"/>
      <c r="B1487" s="209"/>
      <c r="C1487" s="204"/>
      <c r="D1487" s="204"/>
      <c r="E1487" s="204"/>
      <c r="F1487" s="204"/>
      <c r="G1487" s="204"/>
      <c r="H1487" s="204"/>
      <c r="I1487" s="204"/>
      <c r="J1487" s="204"/>
      <c r="K1487" s="205"/>
      <c r="L1487" s="205"/>
      <c r="M1487" s="205"/>
      <c r="N1487" s="205"/>
      <c r="O1487" s="205"/>
      <c r="P1487" s="205"/>
      <c r="Q1487" s="205"/>
      <c r="R1487" s="205"/>
    </row>
    <row r="1488" spans="1:18" x14ac:dyDescent="0.2">
      <c r="A1488" s="206"/>
      <c r="B1488" s="209"/>
      <c r="C1488" s="204"/>
      <c r="D1488" s="204"/>
      <c r="E1488" s="204"/>
      <c r="F1488" s="204"/>
      <c r="G1488" s="204"/>
      <c r="H1488" s="204"/>
      <c r="I1488" s="204"/>
      <c r="J1488" s="204"/>
      <c r="K1488" s="205"/>
      <c r="L1488" s="205"/>
      <c r="M1488" s="205"/>
      <c r="N1488" s="205"/>
      <c r="O1488" s="205"/>
      <c r="P1488" s="205"/>
      <c r="Q1488" s="205"/>
      <c r="R1488" s="205"/>
    </row>
    <row r="1489" spans="1:18" x14ac:dyDescent="0.2">
      <c r="A1489" s="206"/>
      <c r="B1489" s="209"/>
      <c r="C1489" s="204"/>
      <c r="D1489" s="204"/>
      <c r="E1489" s="204"/>
      <c r="F1489" s="204"/>
      <c r="G1489" s="204"/>
      <c r="H1489" s="204"/>
      <c r="I1489" s="204"/>
      <c r="J1489" s="204"/>
      <c r="K1489" s="205"/>
      <c r="L1489" s="205"/>
      <c r="M1489" s="205"/>
      <c r="N1489" s="205"/>
      <c r="O1489" s="205"/>
      <c r="P1489" s="205"/>
      <c r="Q1489" s="205"/>
      <c r="R1489" s="205"/>
    </row>
    <row r="1490" spans="1:18" x14ac:dyDescent="0.2">
      <c r="A1490" s="206"/>
      <c r="B1490" s="209"/>
      <c r="C1490" s="204"/>
      <c r="D1490" s="204"/>
      <c r="E1490" s="204"/>
      <c r="F1490" s="204"/>
      <c r="G1490" s="204"/>
      <c r="H1490" s="204"/>
      <c r="I1490" s="204"/>
      <c r="J1490" s="204"/>
      <c r="K1490" s="205"/>
      <c r="L1490" s="205"/>
      <c r="M1490" s="205"/>
      <c r="N1490" s="205"/>
      <c r="O1490" s="205"/>
      <c r="P1490" s="205"/>
      <c r="Q1490" s="205"/>
      <c r="R1490" s="205"/>
    </row>
    <row r="1491" spans="1:18" x14ac:dyDescent="0.2">
      <c r="A1491" s="206"/>
      <c r="B1491" s="209"/>
      <c r="C1491" s="204"/>
      <c r="D1491" s="204"/>
      <c r="E1491" s="204"/>
      <c r="F1491" s="204"/>
      <c r="G1491" s="204"/>
      <c r="H1491" s="204"/>
      <c r="I1491" s="204"/>
      <c r="J1491" s="204"/>
      <c r="K1491" s="205"/>
      <c r="L1491" s="205"/>
      <c r="M1491" s="205"/>
      <c r="N1491" s="205"/>
      <c r="O1491" s="205"/>
      <c r="P1491" s="205"/>
      <c r="Q1491" s="205"/>
      <c r="R1491" s="205"/>
    </row>
    <row r="1492" spans="1:18" x14ac:dyDescent="0.2">
      <c r="A1492" s="206"/>
      <c r="B1492" s="209"/>
      <c r="C1492" s="204"/>
      <c r="D1492" s="204"/>
      <c r="E1492" s="204"/>
      <c r="F1492" s="204"/>
      <c r="G1492" s="204"/>
      <c r="H1492" s="204"/>
      <c r="I1492" s="204"/>
      <c r="J1492" s="204"/>
      <c r="K1492" s="205"/>
      <c r="L1492" s="205"/>
      <c r="M1492" s="205"/>
      <c r="N1492" s="205"/>
      <c r="O1492" s="205"/>
      <c r="P1492" s="205"/>
      <c r="Q1492" s="205"/>
      <c r="R1492" s="205"/>
    </row>
    <row r="1493" spans="1:18" x14ac:dyDescent="0.2">
      <c r="A1493" s="206"/>
      <c r="B1493" s="209"/>
      <c r="C1493" s="204"/>
      <c r="D1493" s="204"/>
      <c r="E1493" s="204"/>
      <c r="F1493" s="204"/>
      <c r="G1493" s="204"/>
      <c r="H1493" s="204"/>
      <c r="I1493" s="204"/>
      <c r="J1493" s="204"/>
      <c r="K1493" s="205"/>
      <c r="L1493" s="205"/>
      <c r="M1493" s="205"/>
      <c r="N1493" s="205"/>
      <c r="O1493" s="205"/>
      <c r="P1493" s="205"/>
      <c r="Q1493" s="205"/>
      <c r="R1493" s="205"/>
    </row>
    <row r="1494" spans="1:18" x14ac:dyDescent="0.2">
      <c r="A1494" s="206"/>
      <c r="B1494" s="209"/>
      <c r="C1494" s="204"/>
      <c r="D1494" s="204"/>
      <c r="E1494" s="204"/>
      <c r="F1494" s="204"/>
      <c r="G1494" s="204"/>
      <c r="H1494" s="204"/>
      <c r="I1494" s="204"/>
      <c r="J1494" s="204"/>
      <c r="K1494" s="205"/>
      <c r="L1494" s="205"/>
      <c r="M1494" s="205"/>
      <c r="N1494" s="205"/>
      <c r="O1494" s="205"/>
      <c r="P1494" s="205"/>
      <c r="Q1494" s="205"/>
      <c r="R1494" s="205"/>
    </row>
    <row r="1495" spans="1:18" x14ac:dyDescent="0.2">
      <c r="A1495" s="206"/>
      <c r="B1495" s="209"/>
      <c r="C1495" s="204"/>
      <c r="D1495" s="204"/>
      <c r="E1495" s="204"/>
      <c r="F1495" s="204"/>
      <c r="G1495" s="204"/>
      <c r="H1495" s="204"/>
      <c r="I1495" s="204"/>
      <c r="J1495" s="204"/>
      <c r="K1495" s="205"/>
      <c r="L1495" s="205"/>
      <c r="M1495" s="205"/>
      <c r="N1495" s="205"/>
      <c r="O1495" s="205"/>
      <c r="P1495" s="205"/>
      <c r="Q1495" s="205"/>
      <c r="R1495" s="205"/>
    </row>
    <row r="1496" spans="1:18" x14ac:dyDescent="0.2">
      <c r="A1496" s="206"/>
      <c r="B1496" s="209"/>
      <c r="C1496" s="204"/>
      <c r="D1496" s="204"/>
      <c r="E1496" s="204"/>
      <c r="F1496" s="204"/>
      <c r="G1496" s="204"/>
      <c r="H1496" s="204"/>
      <c r="I1496" s="204"/>
      <c r="J1496" s="204"/>
      <c r="K1496" s="205"/>
      <c r="L1496" s="205"/>
      <c r="M1496" s="205"/>
      <c r="N1496" s="205"/>
      <c r="O1496" s="205"/>
      <c r="P1496" s="205"/>
      <c r="Q1496" s="205"/>
      <c r="R1496" s="205"/>
    </row>
    <row r="1497" spans="1:18" x14ac:dyDescent="0.2">
      <c r="A1497" s="206"/>
      <c r="B1497" s="209"/>
      <c r="C1497" s="204"/>
      <c r="D1497" s="204"/>
      <c r="E1497" s="204"/>
      <c r="F1497" s="204"/>
      <c r="G1497" s="204"/>
      <c r="H1497" s="204"/>
      <c r="I1497" s="204"/>
      <c r="J1497" s="204"/>
      <c r="K1497" s="205"/>
      <c r="L1497" s="205"/>
      <c r="M1497" s="205"/>
      <c r="N1497" s="205"/>
      <c r="O1497" s="205"/>
      <c r="P1497" s="205"/>
      <c r="Q1497" s="205"/>
      <c r="R1497" s="205"/>
    </row>
    <row r="1498" spans="1:18" x14ac:dyDescent="0.2">
      <c r="A1498" s="206"/>
      <c r="B1498" s="209"/>
      <c r="C1498" s="204"/>
      <c r="D1498" s="204"/>
      <c r="E1498" s="204"/>
      <c r="F1498" s="204"/>
      <c r="G1498" s="204"/>
      <c r="H1498" s="204"/>
      <c r="I1498" s="204"/>
      <c r="J1498" s="204"/>
      <c r="K1498" s="205"/>
      <c r="L1498" s="205"/>
      <c r="M1498" s="205"/>
      <c r="N1498" s="205"/>
      <c r="O1498" s="205"/>
      <c r="P1498" s="205"/>
      <c r="Q1498" s="205"/>
      <c r="R1498" s="205"/>
    </row>
    <row r="1499" spans="1:18" x14ac:dyDescent="0.2">
      <c r="A1499" s="206"/>
      <c r="B1499" s="209"/>
      <c r="C1499" s="204"/>
      <c r="D1499" s="204"/>
      <c r="E1499" s="204"/>
      <c r="F1499" s="204"/>
      <c r="G1499" s="204"/>
      <c r="H1499" s="204"/>
      <c r="I1499" s="204"/>
      <c r="J1499" s="204"/>
      <c r="K1499" s="205"/>
      <c r="L1499" s="205"/>
      <c r="M1499" s="205"/>
      <c r="N1499" s="205"/>
      <c r="O1499" s="205"/>
      <c r="P1499" s="205"/>
      <c r="Q1499" s="205"/>
      <c r="R1499" s="205"/>
    </row>
    <row r="1500" spans="1:18" x14ac:dyDescent="0.2">
      <c r="A1500" s="206"/>
      <c r="B1500" s="209"/>
      <c r="C1500" s="204"/>
      <c r="D1500" s="206"/>
      <c r="E1500" s="204"/>
      <c r="F1500" s="204"/>
      <c r="G1500" s="204"/>
      <c r="H1500" s="204"/>
      <c r="I1500" s="204"/>
      <c r="J1500" s="204"/>
      <c r="K1500" s="205"/>
      <c r="L1500" s="206"/>
      <c r="M1500" s="205"/>
      <c r="N1500" s="205"/>
      <c r="O1500" s="205"/>
      <c r="P1500" s="205"/>
      <c r="Q1500" s="205"/>
      <c r="R1500" s="205"/>
    </row>
    <row r="1501" spans="1:18" x14ac:dyDescent="0.2">
      <c r="A1501" s="206"/>
      <c r="B1501" s="209"/>
      <c r="C1501" s="204"/>
      <c r="D1501" s="204"/>
      <c r="E1501" s="204"/>
      <c r="F1501" s="204"/>
      <c r="G1501" s="204"/>
      <c r="H1501" s="204"/>
      <c r="I1501" s="204"/>
      <c r="J1501" s="204"/>
      <c r="K1501" s="205"/>
      <c r="L1501" s="205"/>
      <c r="M1501" s="205"/>
      <c r="N1501" s="205"/>
      <c r="O1501" s="205"/>
      <c r="P1501" s="205"/>
      <c r="Q1501" s="205"/>
      <c r="R1501" s="205"/>
    </row>
    <row r="1502" spans="1:18" x14ac:dyDescent="0.2">
      <c r="A1502" s="206"/>
      <c r="B1502" s="209"/>
      <c r="C1502" s="204"/>
      <c r="D1502" s="204"/>
      <c r="E1502" s="204"/>
      <c r="F1502" s="204"/>
      <c r="G1502" s="204"/>
      <c r="H1502" s="204"/>
      <c r="I1502" s="204"/>
      <c r="J1502" s="204"/>
      <c r="K1502" s="205"/>
      <c r="L1502" s="205"/>
      <c r="M1502" s="205"/>
      <c r="N1502" s="205"/>
      <c r="O1502" s="205"/>
      <c r="P1502" s="205"/>
      <c r="Q1502" s="205"/>
      <c r="R1502" s="205"/>
    </row>
    <row r="1503" spans="1:18" x14ac:dyDescent="0.2">
      <c r="A1503" s="206"/>
      <c r="B1503" s="209"/>
      <c r="C1503" s="204"/>
      <c r="D1503" s="204"/>
      <c r="E1503" s="204"/>
      <c r="F1503" s="204"/>
      <c r="G1503" s="204"/>
      <c r="H1503" s="204"/>
      <c r="I1503" s="204"/>
      <c r="J1503" s="204"/>
      <c r="K1503" s="205"/>
      <c r="L1503" s="205"/>
      <c r="M1503" s="205"/>
      <c r="N1503" s="205"/>
      <c r="O1503" s="205"/>
      <c r="P1503" s="205"/>
      <c r="Q1503" s="205"/>
      <c r="R1503" s="205"/>
    </row>
    <row r="1504" spans="1:18" x14ac:dyDescent="0.2">
      <c r="A1504" s="206"/>
      <c r="B1504" s="209"/>
      <c r="C1504" s="204"/>
      <c r="D1504" s="204"/>
      <c r="E1504" s="204"/>
      <c r="F1504" s="204"/>
      <c r="G1504" s="204"/>
      <c r="H1504" s="204"/>
      <c r="I1504" s="204"/>
      <c r="J1504" s="204"/>
      <c r="K1504" s="205"/>
      <c r="L1504" s="205"/>
      <c r="M1504" s="205"/>
      <c r="N1504" s="205"/>
      <c r="O1504" s="205"/>
      <c r="P1504" s="205"/>
      <c r="Q1504" s="205"/>
      <c r="R1504" s="205"/>
    </row>
    <row r="1505" spans="1:18" x14ac:dyDescent="0.2">
      <c r="A1505" s="206"/>
      <c r="B1505" s="209"/>
      <c r="C1505" s="204"/>
      <c r="D1505" s="204"/>
      <c r="E1505" s="204"/>
      <c r="F1505" s="204"/>
      <c r="G1505" s="204"/>
      <c r="H1505" s="204"/>
      <c r="I1505" s="204"/>
      <c r="J1505" s="204"/>
      <c r="K1505" s="205"/>
      <c r="L1505" s="205"/>
      <c r="M1505" s="205"/>
      <c r="N1505" s="205"/>
      <c r="O1505" s="205"/>
      <c r="P1505" s="205"/>
      <c r="Q1505" s="205"/>
      <c r="R1505" s="205"/>
    </row>
    <row r="1506" spans="1:18" x14ac:dyDescent="0.2">
      <c r="A1506" s="206"/>
      <c r="B1506" s="209"/>
      <c r="C1506" s="204"/>
      <c r="D1506" s="204"/>
      <c r="E1506" s="204"/>
      <c r="F1506" s="204"/>
      <c r="G1506" s="204"/>
      <c r="H1506" s="204"/>
      <c r="I1506" s="204"/>
      <c r="J1506" s="204"/>
      <c r="K1506" s="205"/>
      <c r="L1506" s="205"/>
      <c r="M1506" s="205"/>
      <c r="N1506" s="205"/>
      <c r="O1506" s="205"/>
      <c r="P1506" s="205"/>
      <c r="Q1506" s="205"/>
      <c r="R1506" s="205"/>
    </row>
    <row r="1507" spans="1:18" x14ac:dyDescent="0.2">
      <c r="A1507" s="206"/>
      <c r="B1507" s="209"/>
      <c r="C1507" s="204"/>
      <c r="D1507" s="204"/>
      <c r="E1507" s="204"/>
      <c r="F1507" s="204"/>
      <c r="G1507" s="204"/>
      <c r="H1507" s="204"/>
      <c r="I1507" s="204"/>
      <c r="J1507" s="204"/>
      <c r="K1507" s="205"/>
      <c r="L1507" s="205"/>
      <c r="M1507" s="205"/>
      <c r="N1507" s="205"/>
      <c r="O1507" s="205"/>
      <c r="P1507" s="205"/>
      <c r="Q1507" s="205"/>
      <c r="R1507" s="205"/>
    </row>
    <row r="1508" spans="1:18" x14ac:dyDescent="0.2">
      <c r="A1508" s="206"/>
      <c r="B1508" s="209"/>
      <c r="C1508" s="204"/>
      <c r="D1508" s="204"/>
      <c r="E1508" s="204"/>
      <c r="F1508" s="204"/>
      <c r="G1508" s="204"/>
      <c r="H1508" s="204"/>
      <c r="I1508" s="204"/>
      <c r="J1508" s="204"/>
      <c r="K1508" s="205"/>
      <c r="L1508" s="205"/>
      <c r="M1508" s="205"/>
      <c r="N1508" s="205"/>
      <c r="O1508" s="205"/>
      <c r="P1508" s="205"/>
      <c r="Q1508" s="205"/>
      <c r="R1508" s="205"/>
    </row>
    <row r="1509" spans="1:18" x14ac:dyDescent="0.2">
      <c r="A1509" s="206"/>
      <c r="B1509" s="209"/>
      <c r="C1509" s="204"/>
      <c r="D1509" s="204"/>
      <c r="E1509" s="204"/>
      <c r="F1509" s="204"/>
      <c r="G1509" s="204"/>
      <c r="H1509" s="204"/>
      <c r="I1509" s="204"/>
      <c r="J1509" s="204"/>
      <c r="K1509" s="205"/>
      <c r="L1509" s="205"/>
      <c r="M1509" s="205"/>
      <c r="N1509" s="205"/>
      <c r="O1509" s="205"/>
      <c r="P1509" s="205"/>
      <c r="Q1509" s="205"/>
      <c r="R1509" s="205"/>
    </row>
    <row r="1510" spans="1:18" x14ac:dyDescent="0.2">
      <c r="A1510" s="206"/>
      <c r="B1510" s="209"/>
      <c r="C1510" s="204"/>
      <c r="D1510" s="204"/>
      <c r="E1510" s="204"/>
      <c r="F1510" s="204"/>
      <c r="G1510" s="204"/>
      <c r="H1510" s="204"/>
      <c r="I1510" s="204"/>
      <c r="J1510" s="204"/>
      <c r="K1510" s="205"/>
      <c r="L1510" s="205"/>
      <c r="M1510" s="205"/>
      <c r="N1510" s="205"/>
      <c r="O1510" s="205"/>
      <c r="P1510" s="205"/>
      <c r="Q1510" s="205"/>
      <c r="R1510" s="205"/>
    </row>
    <row r="1511" spans="1:18" x14ac:dyDescent="0.2">
      <c r="A1511" s="206"/>
      <c r="B1511" s="209"/>
      <c r="C1511" s="204"/>
      <c r="D1511" s="204"/>
      <c r="E1511" s="204"/>
      <c r="F1511" s="204"/>
      <c r="G1511" s="204"/>
      <c r="H1511" s="204"/>
      <c r="I1511" s="204"/>
      <c r="J1511" s="204"/>
      <c r="K1511" s="205"/>
      <c r="L1511" s="205"/>
      <c r="M1511" s="205"/>
      <c r="N1511" s="205"/>
      <c r="O1511" s="205"/>
      <c r="P1511" s="205"/>
      <c r="Q1511" s="205"/>
      <c r="R1511" s="205"/>
    </row>
    <row r="1512" spans="1:18" x14ac:dyDescent="0.2">
      <c r="A1512" s="206"/>
      <c r="B1512" s="209"/>
      <c r="C1512" s="204"/>
      <c r="D1512" s="204"/>
      <c r="E1512" s="204"/>
      <c r="F1512" s="204"/>
      <c r="G1512" s="204"/>
      <c r="H1512" s="204"/>
      <c r="I1512" s="204"/>
      <c r="J1512" s="204"/>
      <c r="K1512" s="205"/>
      <c r="L1512" s="205"/>
      <c r="M1512" s="205"/>
      <c r="N1512" s="205"/>
      <c r="O1512" s="205"/>
      <c r="P1512" s="205"/>
      <c r="Q1512" s="205"/>
      <c r="R1512" s="205"/>
    </row>
    <row r="1513" spans="1:18" x14ac:dyDescent="0.2">
      <c r="A1513" s="206"/>
      <c r="B1513" s="209"/>
      <c r="C1513" s="204"/>
      <c r="D1513" s="204"/>
      <c r="E1513" s="204"/>
      <c r="F1513" s="204"/>
      <c r="G1513" s="204"/>
      <c r="H1513" s="204"/>
      <c r="I1513" s="204"/>
      <c r="J1513" s="204"/>
      <c r="K1513" s="205"/>
      <c r="L1513" s="205"/>
      <c r="M1513" s="205"/>
      <c r="N1513" s="205"/>
      <c r="O1513" s="205"/>
      <c r="P1513" s="205"/>
      <c r="Q1513" s="205"/>
      <c r="R1513" s="205"/>
    </row>
    <row r="1514" spans="1:18" x14ac:dyDescent="0.2">
      <c r="A1514" s="206"/>
      <c r="B1514" s="209"/>
      <c r="C1514" s="204"/>
      <c r="D1514" s="204"/>
      <c r="E1514" s="204"/>
      <c r="F1514" s="204"/>
      <c r="G1514" s="204"/>
      <c r="H1514" s="204"/>
      <c r="I1514" s="204"/>
      <c r="J1514" s="204"/>
      <c r="K1514" s="205"/>
      <c r="L1514" s="205"/>
      <c r="M1514" s="205"/>
      <c r="N1514" s="205"/>
      <c r="O1514" s="205"/>
      <c r="P1514" s="205"/>
      <c r="Q1514" s="205"/>
      <c r="R1514" s="205"/>
    </row>
    <row r="1515" spans="1:18" x14ac:dyDescent="0.2">
      <c r="A1515" s="206"/>
      <c r="B1515" s="209"/>
      <c r="C1515" s="206"/>
      <c r="D1515" s="204"/>
      <c r="E1515" s="204"/>
      <c r="F1515" s="204"/>
      <c r="G1515" s="204"/>
      <c r="H1515" s="204"/>
      <c r="I1515" s="204"/>
      <c r="J1515" s="204"/>
      <c r="K1515" s="206"/>
      <c r="L1515" s="205"/>
      <c r="M1515" s="205"/>
      <c r="N1515" s="205"/>
      <c r="O1515" s="205"/>
      <c r="P1515" s="205"/>
      <c r="Q1515" s="205"/>
      <c r="R1515" s="205"/>
    </row>
    <row r="1516" spans="1:18" x14ac:dyDescent="0.2">
      <c r="A1516" s="206"/>
      <c r="B1516" s="209"/>
      <c r="C1516" s="206"/>
      <c r="D1516" s="204"/>
      <c r="E1516" s="204"/>
      <c r="F1516" s="204"/>
      <c r="G1516" s="204"/>
      <c r="H1516" s="204"/>
      <c r="I1516" s="204"/>
      <c r="J1516" s="204"/>
      <c r="K1516" s="206"/>
      <c r="L1516" s="205"/>
      <c r="M1516" s="205"/>
      <c r="N1516" s="205"/>
      <c r="O1516" s="205"/>
      <c r="P1516" s="205"/>
      <c r="Q1516" s="205"/>
      <c r="R1516" s="205"/>
    </row>
    <row r="1517" spans="1:18" x14ac:dyDescent="0.2">
      <c r="A1517" s="206"/>
      <c r="B1517" s="209"/>
      <c r="C1517" s="204"/>
      <c r="D1517" s="204"/>
      <c r="E1517" s="204"/>
      <c r="F1517" s="204"/>
      <c r="G1517" s="204"/>
      <c r="H1517" s="204"/>
      <c r="I1517" s="204"/>
      <c r="J1517" s="204"/>
      <c r="K1517" s="205"/>
      <c r="L1517" s="205"/>
      <c r="M1517" s="205"/>
      <c r="N1517" s="205"/>
      <c r="O1517" s="205"/>
      <c r="P1517" s="205"/>
      <c r="Q1517" s="205"/>
      <c r="R1517" s="205"/>
    </row>
    <row r="1518" spans="1:18" x14ac:dyDescent="0.2">
      <c r="A1518" s="206"/>
      <c r="B1518" s="209"/>
      <c r="C1518" s="204"/>
      <c r="D1518" s="204"/>
      <c r="E1518" s="204"/>
      <c r="F1518" s="204"/>
      <c r="G1518" s="204"/>
      <c r="H1518" s="204"/>
      <c r="I1518" s="204"/>
      <c r="J1518" s="204"/>
      <c r="K1518" s="205"/>
      <c r="L1518" s="205"/>
      <c r="M1518" s="205"/>
      <c r="N1518" s="205"/>
      <c r="O1518" s="205"/>
      <c r="P1518" s="205"/>
      <c r="Q1518" s="205"/>
      <c r="R1518" s="205"/>
    </row>
    <row r="1519" spans="1:18" x14ac:dyDescent="0.2">
      <c r="A1519" s="206"/>
      <c r="B1519" s="209"/>
      <c r="C1519" s="204"/>
      <c r="D1519" s="204"/>
      <c r="E1519" s="204"/>
      <c r="F1519" s="204"/>
      <c r="G1519" s="204"/>
      <c r="H1519" s="204"/>
      <c r="I1519" s="204"/>
      <c r="J1519" s="204"/>
      <c r="K1519" s="205"/>
      <c r="L1519" s="205"/>
      <c r="M1519" s="205"/>
      <c r="N1519" s="205"/>
      <c r="O1519" s="205"/>
      <c r="P1519" s="205"/>
      <c r="Q1519" s="205"/>
      <c r="R1519" s="205"/>
    </row>
    <row r="1520" spans="1:18" x14ac:dyDescent="0.2">
      <c r="A1520" s="206"/>
      <c r="B1520" s="209"/>
      <c r="C1520" s="204"/>
      <c r="D1520" s="204"/>
      <c r="E1520" s="204"/>
      <c r="F1520" s="204"/>
      <c r="G1520" s="204"/>
      <c r="H1520" s="204"/>
      <c r="I1520" s="204"/>
      <c r="J1520" s="204"/>
      <c r="K1520" s="205"/>
      <c r="L1520" s="205"/>
      <c r="M1520" s="205"/>
      <c r="N1520" s="205"/>
      <c r="O1520" s="205"/>
      <c r="P1520" s="205"/>
      <c r="Q1520" s="205"/>
      <c r="R1520" s="205"/>
    </row>
    <row r="1521" spans="1:18" x14ac:dyDescent="0.2">
      <c r="A1521" s="206"/>
      <c r="B1521" s="209"/>
      <c r="C1521" s="204"/>
      <c r="D1521" s="204"/>
      <c r="E1521" s="204"/>
      <c r="F1521" s="204"/>
      <c r="G1521" s="204"/>
      <c r="H1521" s="204"/>
      <c r="I1521" s="204"/>
      <c r="J1521" s="204"/>
      <c r="K1521" s="205"/>
      <c r="L1521" s="205"/>
      <c r="M1521" s="205"/>
      <c r="N1521" s="205"/>
      <c r="O1521" s="205"/>
      <c r="P1521" s="205"/>
      <c r="Q1521" s="205"/>
      <c r="R1521" s="205"/>
    </row>
    <row r="1522" spans="1:18" x14ac:dyDescent="0.2">
      <c r="A1522" s="206"/>
      <c r="B1522" s="209"/>
      <c r="C1522" s="204"/>
      <c r="D1522" s="204"/>
      <c r="E1522" s="204"/>
      <c r="F1522" s="204"/>
      <c r="G1522" s="204"/>
      <c r="H1522" s="204"/>
      <c r="I1522" s="204"/>
      <c r="J1522" s="204"/>
      <c r="K1522" s="205"/>
      <c r="L1522" s="205"/>
      <c r="M1522" s="205"/>
      <c r="N1522" s="205"/>
      <c r="O1522" s="205"/>
      <c r="P1522" s="205"/>
      <c r="Q1522" s="205"/>
      <c r="R1522" s="205"/>
    </row>
    <row r="1523" spans="1:18" x14ac:dyDescent="0.2">
      <c r="A1523" s="206"/>
      <c r="B1523" s="209"/>
      <c r="C1523" s="204"/>
      <c r="D1523" s="204"/>
      <c r="E1523" s="204"/>
      <c r="F1523" s="204"/>
      <c r="G1523" s="204"/>
      <c r="H1523" s="204"/>
      <c r="I1523" s="204"/>
      <c r="J1523" s="204"/>
      <c r="K1523" s="205"/>
      <c r="L1523" s="205"/>
      <c r="M1523" s="205"/>
      <c r="N1523" s="205"/>
      <c r="O1523" s="205"/>
      <c r="P1523" s="205"/>
      <c r="Q1523" s="205"/>
      <c r="R1523" s="205"/>
    </row>
    <row r="1524" spans="1:18" x14ac:dyDescent="0.2">
      <c r="A1524" s="206"/>
      <c r="B1524" s="209"/>
      <c r="C1524" s="204"/>
      <c r="D1524" s="204"/>
      <c r="E1524" s="204"/>
      <c r="F1524" s="204"/>
      <c r="G1524" s="204"/>
      <c r="H1524" s="204"/>
      <c r="I1524" s="204"/>
      <c r="J1524" s="204"/>
      <c r="K1524" s="205"/>
      <c r="L1524" s="205"/>
      <c r="M1524" s="205"/>
      <c r="N1524" s="205"/>
      <c r="O1524" s="205"/>
      <c r="P1524" s="205"/>
      <c r="Q1524" s="205"/>
      <c r="R1524" s="205"/>
    </row>
    <row r="1525" spans="1:18" x14ac:dyDescent="0.2">
      <c r="A1525" s="206"/>
      <c r="B1525" s="209"/>
      <c r="C1525" s="204"/>
      <c r="D1525" s="204"/>
      <c r="E1525" s="204"/>
      <c r="F1525" s="204"/>
      <c r="G1525" s="204"/>
      <c r="H1525" s="204"/>
      <c r="I1525" s="204"/>
      <c r="J1525" s="204"/>
      <c r="K1525" s="205"/>
      <c r="L1525" s="205"/>
      <c r="M1525" s="205"/>
      <c r="N1525" s="205"/>
      <c r="O1525" s="205"/>
      <c r="P1525" s="205"/>
      <c r="Q1525" s="205"/>
      <c r="R1525" s="205"/>
    </row>
    <row r="1526" spans="1:18" x14ac:dyDescent="0.2">
      <c r="A1526" s="206"/>
      <c r="B1526" s="209"/>
      <c r="C1526" s="204"/>
      <c r="D1526" s="204"/>
      <c r="E1526" s="204"/>
      <c r="F1526" s="204"/>
      <c r="G1526" s="204"/>
      <c r="H1526" s="204"/>
      <c r="I1526" s="204"/>
      <c r="J1526" s="204"/>
      <c r="K1526" s="205"/>
      <c r="L1526" s="205"/>
      <c r="M1526" s="205"/>
      <c r="N1526" s="205"/>
      <c r="O1526" s="205"/>
      <c r="P1526" s="205"/>
      <c r="Q1526" s="205"/>
      <c r="R1526" s="205"/>
    </row>
    <row r="1527" spans="1:18" x14ac:dyDescent="0.2">
      <c r="A1527" s="206"/>
      <c r="B1527" s="209"/>
      <c r="C1527" s="204"/>
      <c r="D1527" s="204"/>
      <c r="E1527" s="204"/>
      <c r="F1527" s="204"/>
      <c r="G1527" s="204"/>
      <c r="H1527" s="204"/>
      <c r="I1527" s="204"/>
      <c r="J1527" s="204"/>
      <c r="K1527" s="205"/>
      <c r="L1527" s="205"/>
      <c r="M1527" s="205"/>
      <c r="N1527" s="205"/>
      <c r="O1527" s="205"/>
      <c r="P1527" s="205"/>
      <c r="Q1527" s="205"/>
      <c r="R1527" s="205"/>
    </row>
    <row r="1528" spans="1:18" x14ac:dyDescent="0.2">
      <c r="A1528" s="206"/>
      <c r="B1528" s="209"/>
      <c r="C1528" s="204"/>
      <c r="D1528" s="204"/>
      <c r="E1528" s="204"/>
      <c r="F1528" s="204"/>
      <c r="G1528" s="204"/>
      <c r="H1528" s="204"/>
      <c r="I1528" s="204"/>
      <c r="J1528" s="204"/>
      <c r="K1528" s="205"/>
      <c r="L1528" s="205"/>
      <c r="M1528" s="205"/>
      <c r="N1528" s="205"/>
      <c r="O1528" s="205"/>
      <c r="P1528" s="205"/>
      <c r="Q1528" s="205"/>
      <c r="R1528" s="205"/>
    </row>
    <row r="1529" spans="1:18" x14ac:dyDescent="0.2">
      <c r="A1529" s="206"/>
      <c r="B1529" s="209"/>
      <c r="C1529" s="204"/>
      <c r="D1529" s="204"/>
      <c r="E1529" s="204"/>
      <c r="F1529" s="204"/>
      <c r="G1529" s="204"/>
      <c r="H1529" s="204"/>
      <c r="I1529" s="204"/>
      <c r="J1529" s="204"/>
      <c r="K1529" s="205"/>
      <c r="L1529" s="205"/>
      <c r="M1529" s="205"/>
      <c r="N1529" s="205"/>
      <c r="O1529" s="205"/>
      <c r="P1529" s="205"/>
      <c r="Q1529" s="205"/>
      <c r="R1529" s="205"/>
    </row>
    <row r="1530" spans="1:18" x14ac:dyDescent="0.2">
      <c r="A1530" s="206"/>
      <c r="B1530" s="209"/>
      <c r="C1530" s="204"/>
      <c r="D1530" s="204"/>
      <c r="E1530" s="204"/>
      <c r="F1530" s="204"/>
      <c r="G1530" s="204"/>
      <c r="H1530" s="204"/>
      <c r="I1530" s="204"/>
      <c r="J1530" s="204"/>
      <c r="K1530" s="205"/>
      <c r="L1530" s="205"/>
      <c r="M1530" s="205"/>
      <c r="N1530" s="205"/>
      <c r="O1530" s="205"/>
      <c r="P1530" s="205"/>
      <c r="Q1530" s="205"/>
      <c r="R1530" s="205"/>
    </row>
    <row r="1531" spans="1:18" x14ac:dyDescent="0.2">
      <c r="A1531" s="206"/>
      <c r="B1531" s="209"/>
      <c r="C1531" s="204"/>
      <c r="D1531" s="204"/>
      <c r="E1531" s="204"/>
      <c r="F1531" s="204"/>
      <c r="G1531" s="204"/>
      <c r="H1531" s="204"/>
      <c r="I1531" s="204"/>
      <c r="J1531" s="204"/>
      <c r="K1531" s="205"/>
      <c r="L1531" s="205"/>
      <c r="M1531" s="205"/>
      <c r="N1531" s="205"/>
      <c r="O1531" s="205"/>
      <c r="P1531" s="205"/>
      <c r="Q1531" s="205"/>
      <c r="R1531" s="205"/>
    </row>
    <row r="1532" spans="1:18" x14ac:dyDescent="0.2">
      <c r="A1532" s="206"/>
      <c r="B1532" s="209"/>
      <c r="C1532" s="204"/>
      <c r="D1532" s="204"/>
      <c r="E1532" s="204"/>
      <c r="F1532" s="204"/>
      <c r="G1532" s="204"/>
      <c r="H1532" s="204"/>
      <c r="I1532" s="204"/>
      <c r="J1532" s="204"/>
      <c r="K1532" s="205"/>
      <c r="L1532" s="205"/>
      <c r="M1532" s="205"/>
      <c r="N1532" s="205"/>
      <c r="O1532" s="205"/>
      <c r="P1532" s="205"/>
      <c r="Q1532" s="205"/>
      <c r="R1532" s="205"/>
    </row>
    <row r="1533" spans="1:18" x14ac:dyDescent="0.2">
      <c r="A1533" s="206"/>
      <c r="B1533" s="209"/>
      <c r="C1533" s="204"/>
      <c r="D1533" s="204"/>
      <c r="E1533" s="204"/>
      <c r="F1533" s="204"/>
      <c r="G1533" s="204"/>
      <c r="H1533" s="204"/>
      <c r="I1533" s="204"/>
      <c r="J1533" s="204"/>
      <c r="K1533" s="205"/>
      <c r="L1533" s="205"/>
      <c r="M1533" s="205"/>
      <c r="N1533" s="205"/>
      <c r="O1533" s="205"/>
      <c r="P1533" s="205"/>
      <c r="Q1533" s="205"/>
      <c r="R1533" s="205"/>
    </row>
    <row r="1534" spans="1:18" x14ac:dyDescent="0.2">
      <c r="A1534" s="206"/>
      <c r="B1534" s="209"/>
      <c r="C1534" s="204"/>
      <c r="D1534" s="204"/>
      <c r="E1534" s="204"/>
      <c r="F1534" s="204"/>
      <c r="G1534" s="204"/>
      <c r="H1534" s="204"/>
      <c r="I1534" s="204"/>
      <c r="J1534" s="204"/>
      <c r="K1534" s="205"/>
      <c r="L1534" s="205"/>
      <c r="M1534" s="205"/>
      <c r="N1534" s="205"/>
      <c r="O1534" s="205"/>
      <c r="P1534" s="205"/>
      <c r="Q1534" s="205"/>
      <c r="R1534" s="205"/>
    </row>
    <row r="1535" spans="1:18" x14ac:dyDescent="0.2">
      <c r="A1535" s="206"/>
      <c r="B1535" s="209"/>
      <c r="C1535" s="204"/>
      <c r="D1535" s="204"/>
      <c r="E1535" s="204"/>
      <c r="F1535" s="204"/>
      <c r="G1535" s="204"/>
      <c r="H1535" s="204"/>
      <c r="I1535" s="204"/>
      <c r="J1535" s="204"/>
      <c r="K1535" s="205"/>
      <c r="L1535" s="205"/>
      <c r="M1535" s="205"/>
      <c r="N1535" s="205"/>
      <c r="O1535" s="205"/>
      <c r="P1535" s="205"/>
      <c r="Q1535" s="205"/>
      <c r="R1535" s="205"/>
    </row>
    <row r="1536" spans="1:18" x14ac:dyDescent="0.2">
      <c r="A1536" s="206"/>
      <c r="B1536" s="209"/>
      <c r="C1536" s="204"/>
      <c r="D1536" s="204"/>
      <c r="E1536" s="204"/>
      <c r="F1536" s="204"/>
      <c r="G1536" s="204"/>
      <c r="H1536" s="204"/>
      <c r="I1536" s="204"/>
      <c r="J1536" s="204"/>
      <c r="K1536" s="205"/>
      <c r="L1536" s="205"/>
      <c r="M1536" s="205"/>
      <c r="N1536" s="205"/>
      <c r="O1536" s="205"/>
      <c r="P1536" s="205"/>
      <c r="Q1536" s="205"/>
      <c r="R1536" s="205"/>
    </row>
    <row r="1537" spans="1:18" x14ac:dyDescent="0.2">
      <c r="A1537" s="206"/>
      <c r="B1537" s="209"/>
      <c r="C1537" s="204"/>
      <c r="D1537" s="204"/>
      <c r="E1537" s="204"/>
      <c r="F1537" s="204"/>
      <c r="G1537" s="204"/>
      <c r="H1537" s="204"/>
      <c r="I1537" s="204"/>
      <c r="J1537" s="204"/>
      <c r="K1537" s="205"/>
      <c r="L1537" s="205"/>
      <c r="M1537" s="205"/>
      <c r="N1537" s="205"/>
      <c r="O1537" s="205"/>
      <c r="P1537" s="205"/>
      <c r="Q1537" s="205"/>
      <c r="R1537" s="205"/>
    </row>
    <row r="1538" spans="1:18" x14ac:dyDescent="0.2">
      <c r="A1538" s="206"/>
      <c r="B1538" s="209"/>
      <c r="C1538" s="204"/>
      <c r="D1538" s="204"/>
      <c r="E1538" s="204"/>
      <c r="F1538" s="204"/>
      <c r="G1538" s="204"/>
      <c r="H1538" s="204"/>
      <c r="I1538" s="204"/>
      <c r="J1538" s="204"/>
      <c r="K1538" s="205"/>
      <c r="L1538" s="205"/>
      <c r="M1538" s="205"/>
      <c r="N1538" s="205"/>
      <c r="O1538" s="205"/>
      <c r="P1538" s="205"/>
      <c r="Q1538" s="205"/>
      <c r="R1538" s="205"/>
    </row>
    <row r="1539" spans="1:18" x14ac:dyDescent="0.2">
      <c r="A1539" s="206"/>
      <c r="B1539" s="209"/>
      <c r="C1539" s="204"/>
      <c r="D1539" s="204"/>
      <c r="E1539" s="204"/>
      <c r="F1539" s="204"/>
      <c r="G1539" s="204"/>
      <c r="H1539" s="204"/>
      <c r="I1539" s="204"/>
      <c r="J1539" s="204"/>
      <c r="K1539" s="205"/>
      <c r="L1539" s="205"/>
      <c r="M1539" s="205"/>
      <c r="N1539" s="205"/>
      <c r="O1539" s="205"/>
      <c r="P1539" s="205"/>
      <c r="Q1539" s="205"/>
      <c r="R1539" s="205"/>
    </row>
    <row r="1540" spans="1:18" x14ac:dyDescent="0.2">
      <c r="A1540" s="206"/>
      <c r="B1540" s="209"/>
      <c r="C1540" s="204"/>
      <c r="D1540" s="204"/>
      <c r="E1540" s="204"/>
      <c r="F1540" s="204"/>
      <c r="G1540" s="204"/>
      <c r="H1540" s="204"/>
      <c r="I1540" s="204"/>
      <c r="J1540" s="204"/>
      <c r="K1540" s="205"/>
      <c r="L1540" s="205"/>
      <c r="M1540" s="205"/>
      <c r="N1540" s="205"/>
      <c r="O1540" s="205"/>
      <c r="P1540" s="205"/>
      <c r="Q1540" s="205"/>
      <c r="R1540" s="205"/>
    </row>
    <row r="1541" spans="1:18" x14ac:dyDescent="0.2">
      <c r="A1541" s="206"/>
      <c r="B1541" s="209"/>
      <c r="C1541" s="204"/>
      <c r="D1541" s="204"/>
      <c r="E1541" s="204"/>
      <c r="F1541" s="204"/>
      <c r="G1541" s="204"/>
      <c r="H1541" s="204"/>
      <c r="I1541" s="204"/>
      <c r="J1541" s="204"/>
      <c r="K1541" s="205"/>
      <c r="L1541" s="205"/>
      <c r="M1541" s="205"/>
      <c r="N1541" s="205"/>
      <c r="O1541" s="205"/>
      <c r="P1541" s="205"/>
      <c r="Q1541" s="205"/>
      <c r="R1541" s="205"/>
    </row>
    <row r="1542" spans="1:18" x14ac:dyDescent="0.2">
      <c r="A1542" s="206"/>
      <c r="B1542" s="209"/>
      <c r="C1542" s="204"/>
      <c r="D1542" s="204"/>
      <c r="E1542" s="204"/>
      <c r="F1542" s="204"/>
      <c r="G1542" s="204"/>
      <c r="H1542" s="204"/>
      <c r="I1542" s="204"/>
      <c r="J1542" s="204"/>
      <c r="K1542" s="205"/>
      <c r="L1542" s="205"/>
      <c r="M1542" s="205"/>
      <c r="N1542" s="205"/>
      <c r="O1542" s="205"/>
      <c r="P1542" s="205"/>
      <c r="Q1542" s="205"/>
      <c r="R1542" s="205"/>
    </row>
    <row r="1543" spans="1:18" x14ac:dyDescent="0.2">
      <c r="A1543" s="206"/>
      <c r="B1543" s="209"/>
      <c r="C1543" s="204"/>
      <c r="D1543" s="204"/>
      <c r="E1543" s="204"/>
      <c r="F1543" s="204"/>
      <c r="G1543" s="204"/>
      <c r="H1543" s="204"/>
      <c r="I1543" s="204"/>
      <c r="J1543" s="204"/>
      <c r="K1543" s="205"/>
      <c r="L1543" s="205"/>
      <c r="M1543" s="205"/>
      <c r="N1543" s="205"/>
      <c r="O1543" s="205"/>
      <c r="P1543" s="205"/>
      <c r="Q1543" s="205"/>
      <c r="R1543" s="205"/>
    </row>
    <row r="1544" spans="1:18" x14ac:dyDescent="0.2">
      <c r="A1544" s="206"/>
      <c r="B1544" s="209"/>
      <c r="C1544" s="204"/>
      <c r="D1544" s="204"/>
      <c r="E1544" s="204"/>
      <c r="F1544" s="204"/>
      <c r="G1544" s="204"/>
      <c r="H1544" s="204"/>
      <c r="I1544" s="204"/>
      <c r="J1544" s="204"/>
      <c r="K1544" s="205"/>
      <c r="L1544" s="205"/>
      <c r="M1544" s="205"/>
      <c r="N1544" s="205"/>
      <c r="O1544" s="205"/>
      <c r="P1544" s="205"/>
      <c r="Q1544" s="205"/>
      <c r="R1544" s="205"/>
    </row>
    <row r="1545" spans="1:18" x14ac:dyDescent="0.2">
      <c r="A1545" s="206"/>
      <c r="B1545" s="209"/>
      <c r="C1545" s="204"/>
      <c r="D1545" s="204"/>
      <c r="E1545" s="204"/>
      <c r="F1545" s="204"/>
      <c r="G1545" s="204"/>
      <c r="H1545" s="204"/>
      <c r="I1545" s="204"/>
      <c r="J1545" s="204"/>
      <c r="K1545" s="205"/>
      <c r="L1545" s="205"/>
      <c r="M1545" s="205"/>
      <c r="N1545" s="205"/>
      <c r="O1545" s="205"/>
      <c r="P1545" s="205"/>
      <c r="Q1545" s="205"/>
      <c r="R1545" s="205"/>
    </row>
    <row r="1546" spans="1:18" x14ac:dyDescent="0.2">
      <c r="A1546" s="206"/>
      <c r="B1546" s="209"/>
      <c r="C1546" s="204"/>
      <c r="D1546" s="204"/>
      <c r="E1546" s="204"/>
      <c r="F1546" s="204"/>
      <c r="G1546" s="204"/>
      <c r="H1546" s="204"/>
      <c r="I1546" s="204"/>
      <c r="J1546" s="204"/>
      <c r="K1546" s="205"/>
      <c r="L1546" s="205"/>
      <c r="M1546" s="205"/>
      <c r="N1546" s="205"/>
      <c r="O1546" s="205"/>
      <c r="P1546" s="205"/>
      <c r="Q1546" s="205"/>
      <c r="R1546" s="205"/>
    </row>
    <row r="1547" spans="1:18" x14ac:dyDescent="0.2">
      <c r="A1547" s="206"/>
      <c r="B1547" s="209"/>
      <c r="C1547" s="206"/>
      <c r="D1547" s="206"/>
      <c r="E1547" s="206"/>
      <c r="F1547" s="206"/>
      <c r="G1547" s="206"/>
      <c r="H1547" s="206"/>
      <c r="I1547" s="206"/>
      <c r="J1547" s="206"/>
      <c r="K1547" s="206"/>
      <c r="L1547" s="206"/>
      <c r="M1547" s="206"/>
      <c r="N1547" s="206"/>
      <c r="O1547" s="206"/>
      <c r="P1547" s="206"/>
      <c r="Q1547" s="206"/>
      <c r="R1547" s="206"/>
    </row>
    <row r="1548" spans="1:18" x14ac:dyDescent="0.2">
      <c r="A1548" s="206"/>
      <c r="B1548" s="209"/>
      <c r="C1548" s="206"/>
      <c r="D1548" s="206"/>
      <c r="E1548" s="206"/>
      <c r="F1548" s="206"/>
      <c r="G1548" s="206"/>
      <c r="H1548" s="206"/>
      <c r="I1548" s="206"/>
      <c r="J1548" s="206"/>
      <c r="K1548" s="206"/>
      <c r="L1548" s="206"/>
      <c r="M1548" s="206"/>
      <c r="N1548" s="206"/>
      <c r="O1548" s="206"/>
      <c r="P1548" s="206"/>
      <c r="Q1548" s="206"/>
      <c r="R1548" s="206"/>
    </row>
    <row r="1549" spans="1:18" x14ac:dyDescent="0.2">
      <c r="A1549" s="206"/>
      <c r="B1549" s="209"/>
      <c r="C1549" s="204"/>
      <c r="D1549" s="204"/>
      <c r="E1549" s="204"/>
      <c r="F1549" s="204"/>
      <c r="G1549" s="204"/>
      <c r="H1549" s="204"/>
      <c r="I1549" s="204"/>
      <c r="J1549" s="204"/>
      <c r="K1549" s="205"/>
      <c r="L1549" s="205"/>
      <c r="M1549" s="205"/>
      <c r="N1549" s="205"/>
      <c r="O1549" s="205"/>
      <c r="P1549" s="205"/>
      <c r="Q1549" s="205"/>
      <c r="R1549" s="205"/>
    </row>
    <row r="1550" spans="1:18" x14ac:dyDescent="0.2">
      <c r="A1550" s="206"/>
      <c r="B1550" s="209"/>
      <c r="C1550" s="204"/>
      <c r="D1550" s="204"/>
      <c r="E1550" s="204"/>
      <c r="F1550" s="204"/>
      <c r="G1550" s="204"/>
      <c r="H1550" s="204"/>
      <c r="I1550" s="204"/>
      <c r="J1550" s="204"/>
      <c r="K1550" s="205"/>
      <c r="L1550" s="205"/>
      <c r="M1550" s="205"/>
      <c r="N1550" s="205"/>
      <c r="O1550" s="205"/>
      <c r="P1550" s="205"/>
      <c r="Q1550" s="205"/>
      <c r="R1550" s="205"/>
    </row>
    <row r="1551" spans="1:18" x14ac:dyDescent="0.2">
      <c r="A1551" s="206"/>
      <c r="B1551" s="209"/>
      <c r="C1551" s="204"/>
      <c r="D1551" s="204"/>
      <c r="E1551" s="204"/>
      <c r="F1551" s="204"/>
      <c r="G1551" s="204"/>
      <c r="H1551" s="204"/>
      <c r="I1551" s="204"/>
      <c r="J1551" s="204"/>
      <c r="K1551" s="205"/>
      <c r="L1551" s="205"/>
      <c r="M1551" s="205"/>
      <c r="N1551" s="205"/>
      <c r="O1551" s="205"/>
      <c r="P1551" s="205"/>
      <c r="Q1551" s="205"/>
      <c r="R1551" s="205"/>
    </row>
    <row r="1552" spans="1:18" x14ac:dyDescent="0.2">
      <c r="A1552" s="206"/>
      <c r="B1552" s="209"/>
      <c r="C1552" s="204"/>
      <c r="D1552" s="204"/>
      <c r="E1552" s="204"/>
      <c r="F1552" s="204"/>
      <c r="G1552" s="204"/>
      <c r="H1552" s="204"/>
      <c r="I1552" s="204"/>
      <c r="J1552" s="204"/>
      <c r="K1552" s="205"/>
      <c r="L1552" s="205"/>
      <c r="M1552" s="205"/>
      <c r="N1552" s="205"/>
      <c r="O1552" s="205"/>
      <c r="P1552" s="205"/>
      <c r="Q1552" s="205"/>
      <c r="R1552" s="205"/>
    </row>
    <row r="1553" spans="1:18" x14ac:dyDescent="0.2">
      <c r="A1553" s="206"/>
      <c r="B1553" s="209"/>
      <c r="C1553" s="204"/>
      <c r="D1553" s="204"/>
      <c r="E1553" s="204"/>
      <c r="F1553" s="204"/>
      <c r="G1553" s="204"/>
      <c r="H1553" s="204"/>
      <c r="I1553" s="204"/>
      <c r="J1553" s="204"/>
      <c r="K1553" s="205"/>
      <c r="L1553" s="205"/>
      <c r="M1553" s="205"/>
      <c r="N1553" s="205"/>
      <c r="O1553" s="205"/>
      <c r="P1553" s="205"/>
      <c r="Q1553" s="205"/>
      <c r="R1553" s="205"/>
    </row>
    <row r="1554" spans="1:18" x14ac:dyDescent="0.2">
      <c r="A1554" s="206"/>
      <c r="B1554" s="209"/>
      <c r="C1554" s="204"/>
      <c r="D1554" s="204"/>
      <c r="E1554" s="204"/>
      <c r="F1554" s="204"/>
      <c r="G1554" s="204"/>
      <c r="H1554" s="204"/>
      <c r="I1554" s="204"/>
      <c r="J1554" s="204"/>
      <c r="K1554" s="205"/>
      <c r="L1554" s="205"/>
      <c r="M1554" s="205"/>
      <c r="N1554" s="205"/>
      <c r="O1554" s="205"/>
      <c r="P1554" s="205"/>
      <c r="Q1554" s="205"/>
      <c r="R1554" s="205"/>
    </row>
    <row r="1555" spans="1:18" x14ac:dyDescent="0.2">
      <c r="A1555" s="206"/>
      <c r="B1555" s="209"/>
      <c r="C1555" s="204"/>
      <c r="D1555" s="206"/>
      <c r="E1555" s="204"/>
      <c r="F1555" s="206"/>
      <c r="G1555" s="204"/>
      <c r="H1555" s="206"/>
      <c r="I1555" s="204"/>
      <c r="J1555" s="206"/>
      <c r="K1555" s="205"/>
      <c r="L1555" s="206"/>
      <c r="M1555" s="205"/>
      <c r="N1555" s="206"/>
      <c r="O1555" s="205"/>
      <c r="P1555" s="206"/>
      <c r="Q1555" s="205"/>
      <c r="R1555" s="206"/>
    </row>
    <row r="1556" spans="1:18" x14ac:dyDescent="0.2">
      <c r="A1556" s="206"/>
      <c r="B1556" s="209"/>
      <c r="C1556" s="204"/>
      <c r="D1556" s="204"/>
      <c r="E1556" s="204"/>
      <c r="F1556" s="204"/>
      <c r="G1556" s="204"/>
      <c r="H1556" s="204"/>
      <c r="I1556" s="204"/>
      <c r="J1556" s="204"/>
      <c r="K1556" s="205"/>
      <c r="L1556" s="205"/>
      <c r="M1556" s="205"/>
      <c r="N1556" s="205"/>
      <c r="O1556" s="205"/>
      <c r="P1556" s="205"/>
      <c r="Q1556" s="205"/>
      <c r="R1556" s="205"/>
    </row>
    <row r="1557" spans="1:18" x14ac:dyDescent="0.2">
      <c r="A1557" s="206"/>
      <c r="B1557" s="209"/>
      <c r="C1557" s="204"/>
      <c r="D1557" s="204"/>
      <c r="E1557" s="204"/>
      <c r="F1557" s="204"/>
      <c r="G1557" s="204"/>
      <c r="H1557" s="204"/>
      <c r="I1557" s="204"/>
      <c r="J1557" s="204"/>
      <c r="K1557" s="205"/>
      <c r="L1557" s="205"/>
      <c r="M1557" s="205"/>
      <c r="N1557" s="205"/>
      <c r="O1557" s="205"/>
      <c r="P1557" s="205"/>
      <c r="Q1557" s="205"/>
      <c r="R1557" s="205"/>
    </row>
    <row r="1558" spans="1:18" x14ac:dyDescent="0.2">
      <c r="A1558" s="206"/>
      <c r="B1558" s="209"/>
      <c r="C1558" s="204"/>
      <c r="D1558" s="204"/>
      <c r="E1558" s="204"/>
      <c r="F1558" s="204"/>
      <c r="G1558" s="204"/>
      <c r="H1558" s="204"/>
      <c r="I1558" s="204"/>
      <c r="J1558" s="204"/>
      <c r="K1558" s="205"/>
      <c r="L1558" s="205"/>
      <c r="M1558" s="205"/>
      <c r="N1558" s="205"/>
      <c r="O1558" s="205"/>
      <c r="P1558" s="205"/>
      <c r="Q1558" s="205"/>
      <c r="R1558" s="205"/>
    </row>
    <row r="1559" spans="1:18" x14ac:dyDescent="0.2">
      <c r="A1559" s="206"/>
      <c r="B1559" s="209"/>
      <c r="C1559" s="204"/>
      <c r="D1559" s="204"/>
      <c r="E1559" s="204"/>
      <c r="F1559" s="204"/>
      <c r="G1559" s="204"/>
      <c r="H1559" s="204"/>
      <c r="I1559" s="204"/>
      <c r="J1559" s="204"/>
      <c r="K1559" s="205"/>
      <c r="L1559" s="205"/>
      <c r="M1559" s="205"/>
      <c r="N1559" s="205"/>
      <c r="O1559" s="205"/>
      <c r="P1559" s="205"/>
      <c r="Q1559" s="205"/>
      <c r="R1559" s="205"/>
    </row>
    <row r="1560" spans="1:18" x14ac:dyDescent="0.2">
      <c r="A1560" s="206"/>
      <c r="B1560" s="209"/>
      <c r="C1560" s="204"/>
      <c r="D1560" s="204"/>
      <c r="E1560" s="204"/>
      <c r="F1560" s="204"/>
      <c r="G1560" s="204"/>
      <c r="H1560" s="204"/>
      <c r="I1560" s="204"/>
      <c r="J1560" s="204"/>
      <c r="K1560" s="205"/>
      <c r="L1560" s="205"/>
      <c r="M1560" s="205"/>
      <c r="N1560" s="205"/>
      <c r="O1560" s="205"/>
      <c r="P1560" s="205"/>
      <c r="Q1560" s="205"/>
      <c r="R1560" s="205"/>
    </row>
    <row r="1561" spans="1:18" x14ac:dyDescent="0.2">
      <c r="A1561" s="206"/>
      <c r="B1561" s="209"/>
      <c r="C1561" s="204"/>
      <c r="D1561" s="204"/>
      <c r="E1561" s="204"/>
      <c r="F1561" s="204"/>
      <c r="G1561" s="204"/>
      <c r="H1561" s="204"/>
      <c r="I1561" s="204"/>
      <c r="J1561" s="204"/>
      <c r="K1561" s="205"/>
      <c r="L1561" s="205"/>
      <c r="M1561" s="205"/>
      <c r="N1561" s="205"/>
      <c r="O1561" s="205"/>
      <c r="P1561" s="205"/>
      <c r="Q1561" s="205"/>
      <c r="R1561" s="205"/>
    </row>
    <row r="1562" spans="1:18" x14ac:dyDescent="0.2">
      <c r="A1562" s="206"/>
      <c r="B1562" s="209"/>
      <c r="C1562" s="204"/>
      <c r="D1562" s="204"/>
      <c r="E1562" s="204"/>
      <c r="F1562" s="204"/>
      <c r="G1562" s="204"/>
      <c r="H1562" s="204"/>
      <c r="I1562" s="204"/>
      <c r="J1562" s="204"/>
      <c r="K1562" s="205"/>
      <c r="L1562" s="205"/>
      <c r="M1562" s="205"/>
      <c r="N1562" s="205"/>
      <c r="O1562" s="205"/>
      <c r="P1562" s="205"/>
      <c r="Q1562" s="205"/>
      <c r="R1562" s="205"/>
    </row>
    <row r="1563" spans="1:18" x14ac:dyDescent="0.2">
      <c r="A1563" s="206"/>
      <c r="B1563" s="209"/>
      <c r="C1563" s="204"/>
      <c r="D1563" s="204"/>
      <c r="E1563" s="204"/>
      <c r="F1563" s="204"/>
      <c r="G1563" s="204"/>
      <c r="H1563" s="204"/>
      <c r="I1563" s="204"/>
      <c r="J1563" s="204"/>
      <c r="K1563" s="205"/>
      <c r="L1563" s="205"/>
      <c r="M1563" s="205"/>
      <c r="N1563" s="205"/>
      <c r="O1563" s="205"/>
      <c r="P1563" s="205"/>
      <c r="Q1563" s="205"/>
      <c r="R1563" s="205"/>
    </row>
    <row r="1564" spans="1:18" x14ac:dyDescent="0.2">
      <c r="A1564" s="206"/>
      <c r="B1564" s="209"/>
      <c r="C1564" s="204"/>
      <c r="D1564" s="204"/>
      <c r="E1564" s="204"/>
      <c r="F1564" s="204"/>
      <c r="G1564" s="204"/>
      <c r="H1564" s="204"/>
      <c r="I1564" s="204"/>
      <c r="J1564" s="204"/>
      <c r="K1564" s="205"/>
      <c r="L1564" s="205"/>
      <c r="M1564" s="205"/>
      <c r="N1564" s="205"/>
      <c r="O1564" s="205"/>
      <c r="P1564" s="205"/>
      <c r="Q1564" s="205"/>
      <c r="R1564" s="205"/>
    </row>
    <row r="1565" spans="1:18" x14ac:dyDescent="0.2">
      <c r="A1565" s="206"/>
      <c r="B1565" s="209"/>
      <c r="C1565" s="204"/>
      <c r="D1565" s="204"/>
      <c r="E1565" s="204"/>
      <c r="F1565" s="204"/>
      <c r="G1565" s="204"/>
      <c r="H1565" s="204"/>
      <c r="I1565" s="204"/>
      <c r="J1565" s="204"/>
      <c r="K1565" s="205"/>
      <c r="L1565" s="205"/>
      <c r="M1565" s="205"/>
      <c r="N1565" s="205"/>
      <c r="O1565" s="205"/>
      <c r="P1565" s="205"/>
      <c r="Q1565" s="205"/>
      <c r="R1565" s="205"/>
    </row>
    <row r="1566" spans="1:18" x14ac:dyDescent="0.2">
      <c r="A1566" s="206"/>
      <c r="B1566" s="209"/>
      <c r="C1566" s="204"/>
      <c r="D1566" s="204"/>
      <c r="E1566" s="204"/>
      <c r="F1566" s="204"/>
      <c r="G1566" s="204"/>
      <c r="H1566" s="204"/>
      <c r="I1566" s="204"/>
      <c r="J1566" s="204"/>
      <c r="K1566" s="205"/>
      <c r="L1566" s="205"/>
      <c r="M1566" s="205"/>
      <c r="N1566" s="205"/>
      <c r="O1566" s="205"/>
      <c r="P1566" s="205"/>
      <c r="Q1566" s="205"/>
      <c r="R1566" s="205"/>
    </row>
    <row r="1567" spans="1:18" x14ac:dyDescent="0.2">
      <c r="A1567" s="206"/>
      <c r="B1567" s="209"/>
      <c r="C1567" s="204"/>
      <c r="D1567" s="204"/>
      <c r="E1567" s="204"/>
      <c r="F1567" s="204"/>
      <c r="G1567" s="204"/>
      <c r="H1567" s="204"/>
      <c r="I1567" s="204"/>
      <c r="J1567" s="204"/>
      <c r="K1567" s="205"/>
      <c r="L1567" s="205"/>
      <c r="M1567" s="205"/>
      <c r="N1567" s="205"/>
      <c r="O1567" s="205"/>
      <c r="P1567" s="205"/>
      <c r="Q1567" s="205"/>
      <c r="R1567" s="205"/>
    </row>
    <row r="1568" spans="1:18" x14ac:dyDescent="0.2">
      <c r="A1568" s="206"/>
      <c r="B1568" s="209"/>
      <c r="C1568" s="204"/>
      <c r="D1568" s="204"/>
      <c r="E1568" s="204"/>
      <c r="F1568" s="204"/>
      <c r="G1568" s="204"/>
      <c r="H1568" s="204"/>
      <c r="I1568" s="204"/>
      <c r="J1568" s="204"/>
      <c r="K1568" s="205"/>
      <c r="L1568" s="205"/>
      <c r="M1568" s="205"/>
      <c r="N1568" s="205"/>
      <c r="O1568" s="205"/>
      <c r="P1568" s="205"/>
      <c r="Q1568" s="205"/>
      <c r="R1568" s="205"/>
    </row>
    <row r="1569" spans="1:18" x14ac:dyDescent="0.2">
      <c r="A1569" s="206"/>
      <c r="B1569" s="209"/>
      <c r="C1569" s="204"/>
      <c r="D1569" s="204"/>
      <c r="E1569" s="204"/>
      <c r="F1569" s="204"/>
      <c r="G1569" s="204"/>
      <c r="H1569" s="204"/>
      <c r="I1569" s="204"/>
      <c r="J1569" s="204"/>
      <c r="K1569" s="205"/>
      <c r="L1569" s="205"/>
      <c r="M1569" s="205"/>
      <c r="N1569" s="205"/>
      <c r="O1569" s="205"/>
      <c r="P1569" s="205"/>
      <c r="Q1569" s="205"/>
      <c r="R1569" s="205"/>
    </row>
    <row r="1570" spans="1:18" x14ac:dyDescent="0.2">
      <c r="A1570" s="206"/>
      <c r="B1570" s="209"/>
      <c r="C1570" s="204"/>
      <c r="D1570" s="204"/>
      <c r="E1570" s="204"/>
      <c r="F1570" s="204"/>
      <c r="G1570" s="204"/>
      <c r="H1570" s="204"/>
      <c r="I1570" s="204"/>
      <c r="J1570" s="204"/>
      <c r="K1570" s="205"/>
      <c r="L1570" s="205"/>
      <c r="M1570" s="205"/>
      <c r="N1570" s="205"/>
      <c r="O1570" s="205"/>
      <c r="P1570" s="205"/>
      <c r="Q1570" s="205"/>
      <c r="R1570" s="205"/>
    </row>
    <row r="1571" spans="1:18" x14ac:dyDescent="0.2">
      <c r="A1571" s="206"/>
      <c r="B1571" s="209"/>
      <c r="C1571" s="204"/>
      <c r="D1571" s="204"/>
      <c r="E1571" s="204"/>
      <c r="F1571" s="204"/>
      <c r="G1571" s="204"/>
      <c r="H1571" s="204"/>
      <c r="I1571" s="204"/>
      <c r="J1571" s="204"/>
      <c r="K1571" s="205"/>
      <c r="L1571" s="205"/>
      <c r="M1571" s="205"/>
      <c r="N1571" s="205"/>
      <c r="O1571" s="205"/>
      <c r="P1571" s="205"/>
      <c r="Q1571" s="205"/>
      <c r="R1571" s="205"/>
    </row>
    <row r="1572" spans="1:18" x14ac:dyDescent="0.2">
      <c r="A1572" s="206"/>
      <c r="B1572" s="209"/>
      <c r="C1572" s="204"/>
      <c r="D1572" s="204"/>
      <c r="E1572" s="204"/>
      <c r="F1572" s="204"/>
      <c r="G1572" s="204"/>
      <c r="H1572" s="204"/>
      <c r="I1572" s="204"/>
      <c r="J1572" s="204"/>
      <c r="K1572" s="205"/>
      <c r="L1572" s="205"/>
      <c r="M1572" s="205"/>
      <c r="N1572" s="205"/>
      <c r="O1572" s="205"/>
      <c r="P1572" s="205"/>
      <c r="Q1572" s="205"/>
      <c r="R1572" s="205"/>
    </row>
    <row r="1573" spans="1:18" x14ac:dyDescent="0.2">
      <c r="A1573" s="206"/>
      <c r="B1573" s="209"/>
      <c r="C1573" s="204"/>
      <c r="D1573" s="204"/>
      <c r="E1573" s="204"/>
      <c r="F1573" s="204"/>
      <c r="G1573" s="204"/>
      <c r="H1573" s="204"/>
      <c r="I1573" s="204"/>
      <c r="J1573" s="204"/>
      <c r="K1573" s="205"/>
      <c r="L1573" s="205"/>
      <c r="M1573" s="205"/>
      <c r="N1573" s="205"/>
      <c r="O1573" s="205"/>
      <c r="P1573" s="205"/>
      <c r="Q1573" s="205"/>
      <c r="R1573" s="205"/>
    </row>
    <row r="1574" spans="1:18" x14ac:dyDescent="0.2">
      <c r="A1574" s="206"/>
      <c r="B1574" s="209"/>
      <c r="C1574" s="204"/>
      <c r="D1574" s="204"/>
      <c r="E1574" s="204"/>
      <c r="F1574" s="204"/>
      <c r="G1574" s="204"/>
      <c r="H1574" s="204"/>
      <c r="I1574" s="204"/>
      <c r="J1574" s="204"/>
      <c r="K1574" s="205"/>
      <c r="L1574" s="205"/>
      <c r="M1574" s="205"/>
      <c r="N1574" s="205"/>
      <c r="O1574" s="205"/>
      <c r="P1574" s="205"/>
      <c r="Q1574" s="205"/>
      <c r="R1574" s="205"/>
    </row>
    <row r="1575" spans="1:18" x14ac:dyDescent="0.2">
      <c r="A1575" s="206"/>
      <c r="B1575" s="209"/>
      <c r="C1575" s="204"/>
      <c r="D1575" s="204"/>
      <c r="E1575" s="204"/>
      <c r="F1575" s="204"/>
      <c r="G1575" s="204"/>
      <c r="H1575" s="204"/>
      <c r="I1575" s="204"/>
      <c r="J1575" s="204"/>
      <c r="K1575" s="205"/>
      <c r="L1575" s="205"/>
      <c r="M1575" s="205"/>
      <c r="N1575" s="205"/>
      <c r="O1575" s="205"/>
      <c r="P1575" s="205"/>
      <c r="Q1575" s="205"/>
      <c r="R1575" s="205"/>
    </row>
    <row r="1576" spans="1:18" x14ac:dyDescent="0.2">
      <c r="A1576" s="206"/>
      <c r="B1576" s="209"/>
      <c r="C1576" s="204"/>
      <c r="D1576" s="204"/>
      <c r="E1576" s="204"/>
      <c r="F1576" s="204"/>
      <c r="G1576" s="204"/>
      <c r="H1576" s="204"/>
      <c r="I1576" s="204"/>
      <c r="J1576" s="204"/>
      <c r="K1576" s="205"/>
      <c r="L1576" s="205"/>
      <c r="M1576" s="205"/>
      <c r="N1576" s="205"/>
      <c r="O1576" s="205"/>
      <c r="P1576" s="205"/>
      <c r="Q1576" s="205"/>
      <c r="R1576" s="205"/>
    </row>
    <row r="1577" spans="1:18" x14ac:dyDescent="0.2">
      <c r="A1577" s="206"/>
      <c r="B1577" s="209"/>
      <c r="C1577" s="204"/>
      <c r="D1577" s="204"/>
      <c r="E1577" s="204"/>
      <c r="F1577" s="204"/>
      <c r="G1577" s="204"/>
      <c r="H1577" s="204"/>
      <c r="I1577" s="204"/>
      <c r="J1577" s="204"/>
      <c r="K1577" s="205"/>
      <c r="L1577" s="205"/>
      <c r="M1577" s="205"/>
      <c r="N1577" s="205"/>
      <c r="O1577" s="205"/>
      <c r="P1577" s="205"/>
      <c r="Q1577" s="205"/>
      <c r="R1577" s="205"/>
    </row>
    <row r="1578" spans="1:18" x14ac:dyDescent="0.2">
      <c r="A1578" s="206"/>
      <c r="B1578" s="209"/>
      <c r="C1578" s="204"/>
      <c r="D1578" s="204"/>
      <c r="E1578" s="204"/>
      <c r="F1578" s="204"/>
      <c r="G1578" s="204"/>
      <c r="H1578" s="204"/>
      <c r="I1578" s="204"/>
      <c r="J1578" s="204"/>
      <c r="K1578" s="205"/>
      <c r="L1578" s="205"/>
      <c r="M1578" s="205"/>
      <c r="N1578" s="205"/>
      <c r="O1578" s="205"/>
      <c r="P1578" s="205"/>
      <c r="Q1578" s="205"/>
      <c r="R1578" s="205"/>
    </row>
    <row r="1579" spans="1:18" x14ac:dyDescent="0.2">
      <c r="A1579" s="206"/>
      <c r="B1579" s="209"/>
      <c r="C1579" s="204"/>
      <c r="D1579" s="204"/>
      <c r="E1579" s="204"/>
      <c r="F1579" s="204"/>
      <c r="G1579" s="204"/>
      <c r="H1579" s="204"/>
      <c r="I1579" s="204"/>
      <c r="J1579" s="204"/>
      <c r="K1579" s="205"/>
      <c r="L1579" s="205"/>
      <c r="M1579" s="205"/>
      <c r="N1579" s="205"/>
      <c r="O1579" s="205"/>
      <c r="P1579" s="205"/>
      <c r="Q1579" s="205"/>
      <c r="R1579" s="205"/>
    </row>
    <row r="1580" spans="1:18" x14ac:dyDescent="0.2">
      <c r="A1580" s="206"/>
      <c r="B1580" s="209"/>
      <c r="C1580" s="206"/>
      <c r="D1580" s="204"/>
      <c r="E1580" s="206"/>
      <c r="F1580" s="204"/>
      <c r="G1580" s="206"/>
      <c r="H1580" s="204"/>
      <c r="I1580" s="206"/>
      <c r="J1580" s="204"/>
      <c r="K1580" s="206"/>
      <c r="L1580" s="205"/>
      <c r="M1580" s="206"/>
      <c r="N1580" s="205"/>
      <c r="O1580" s="206"/>
      <c r="P1580" s="205"/>
      <c r="Q1580" s="206"/>
      <c r="R1580" s="205"/>
    </row>
    <row r="1581" spans="1:18" x14ac:dyDescent="0.2">
      <c r="A1581" s="206"/>
      <c r="B1581" s="209"/>
      <c r="C1581" s="204"/>
      <c r="D1581" s="204"/>
      <c r="E1581" s="204"/>
      <c r="F1581" s="204"/>
      <c r="G1581" s="204"/>
      <c r="H1581" s="204"/>
      <c r="I1581" s="204"/>
      <c r="J1581" s="204"/>
      <c r="K1581" s="205"/>
      <c r="L1581" s="205"/>
      <c r="M1581" s="205"/>
      <c r="N1581" s="205"/>
      <c r="O1581" s="205"/>
      <c r="P1581" s="205"/>
      <c r="Q1581" s="205"/>
      <c r="R1581" s="205"/>
    </row>
    <row r="1582" spans="1:18" x14ac:dyDescent="0.2">
      <c r="A1582" s="206"/>
      <c r="B1582" s="209"/>
      <c r="C1582" s="204"/>
      <c r="D1582" s="204"/>
      <c r="E1582" s="204"/>
      <c r="F1582" s="204"/>
      <c r="G1582" s="204"/>
      <c r="H1582" s="204"/>
      <c r="I1582" s="204"/>
      <c r="J1582" s="204"/>
      <c r="K1582" s="205"/>
      <c r="L1582" s="205"/>
      <c r="M1582" s="205"/>
      <c r="N1582" s="205"/>
      <c r="O1582" s="205"/>
      <c r="P1582" s="205"/>
      <c r="Q1582" s="205"/>
      <c r="R1582" s="205"/>
    </row>
    <row r="1583" spans="1:18" x14ac:dyDescent="0.2">
      <c r="A1583" s="206"/>
      <c r="B1583" s="209"/>
      <c r="C1583" s="204"/>
      <c r="D1583" s="204"/>
      <c r="E1583" s="204"/>
      <c r="F1583" s="204"/>
      <c r="G1583" s="204"/>
      <c r="H1583" s="204"/>
      <c r="I1583" s="204"/>
      <c r="J1583" s="204"/>
      <c r="K1583" s="205"/>
      <c r="L1583" s="205"/>
      <c r="M1583" s="205"/>
      <c r="N1583" s="205"/>
      <c r="O1583" s="205"/>
      <c r="P1583" s="205"/>
      <c r="Q1583" s="205"/>
      <c r="R1583" s="205"/>
    </row>
    <row r="1584" spans="1:18" x14ac:dyDescent="0.2">
      <c r="A1584" s="206"/>
      <c r="B1584" s="209"/>
      <c r="C1584" s="204"/>
      <c r="D1584" s="204"/>
      <c r="E1584" s="204"/>
      <c r="F1584" s="204"/>
      <c r="G1584" s="204"/>
      <c r="H1584" s="204"/>
      <c r="I1584" s="204"/>
      <c r="J1584" s="204"/>
      <c r="K1584" s="205"/>
      <c r="L1584" s="205"/>
      <c r="M1584" s="205"/>
      <c r="N1584" s="205"/>
      <c r="O1584" s="205"/>
      <c r="P1584" s="205"/>
      <c r="Q1584" s="205"/>
      <c r="R1584" s="205"/>
    </row>
    <row r="1585" spans="1:18" x14ac:dyDescent="0.2">
      <c r="A1585" s="206"/>
      <c r="B1585" s="209"/>
      <c r="C1585" s="204"/>
      <c r="D1585" s="204"/>
      <c r="E1585" s="204"/>
      <c r="F1585" s="204"/>
      <c r="G1585" s="204"/>
      <c r="H1585" s="204"/>
      <c r="I1585" s="204"/>
      <c r="J1585" s="204"/>
      <c r="K1585" s="205"/>
      <c r="L1585" s="205"/>
      <c r="M1585" s="205"/>
      <c r="N1585" s="205"/>
      <c r="O1585" s="205"/>
      <c r="P1585" s="205"/>
      <c r="Q1585" s="205"/>
      <c r="R1585" s="205"/>
    </row>
    <row r="1586" spans="1:18" x14ac:dyDescent="0.2">
      <c r="A1586" s="206"/>
      <c r="B1586" s="209"/>
      <c r="C1586" s="204"/>
      <c r="D1586" s="204"/>
      <c r="E1586" s="204"/>
      <c r="F1586" s="204"/>
      <c r="G1586" s="204"/>
      <c r="H1586" s="204"/>
      <c r="I1586" s="204"/>
      <c r="J1586" s="204"/>
      <c r="K1586" s="205"/>
      <c r="L1586" s="205"/>
      <c r="M1586" s="205"/>
      <c r="N1586" s="205"/>
      <c r="O1586" s="205"/>
      <c r="P1586" s="205"/>
      <c r="Q1586" s="205"/>
      <c r="R1586" s="205"/>
    </row>
    <row r="1587" spans="1:18" x14ac:dyDescent="0.2">
      <c r="A1587" s="206"/>
      <c r="B1587" s="209"/>
      <c r="C1587" s="204"/>
      <c r="D1587" s="204"/>
      <c r="E1587" s="204"/>
      <c r="F1587" s="204"/>
      <c r="G1587" s="204"/>
      <c r="H1587" s="204"/>
      <c r="I1587" s="204"/>
      <c r="J1587" s="204"/>
      <c r="K1587" s="205"/>
      <c r="L1587" s="205"/>
      <c r="M1587" s="205"/>
      <c r="N1587" s="205"/>
      <c r="O1587" s="205"/>
      <c r="P1587" s="205"/>
      <c r="Q1587" s="205"/>
      <c r="R1587" s="205"/>
    </row>
    <row r="1588" spans="1:18" x14ac:dyDescent="0.2">
      <c r="A1588" s="206"/>
      <c r="B1588" s="209"/>
      <c r="C1588" s="204"/>
      <c r="D1588" s="204"/>
      <c r="E1588" s="204"/>
      <c r="F1588" s="204"/>
      <c r="G1588" s="204"/>
      <c r="H1588" s="204"/>
      <c r="I1588" s="204"/>
      <c r="J1588" s="204"/>
      <c r="K1588" s="205"/>
      <c r="L1588" s="205"/>
      <c r="M1588" s="205"/>
      <c r="N1588" s="205"/>
      <c r="O1588" s="205"/>
      <c r="P1588" s="205"/>
      <c r="Q1588" s="205"/>
      <c r="R1588" s="205"/>
    </row>
    <row r="1589" spans="1:18" x14ac:dyDescent="0.2">
      <c r="A1589" s="206"/>
      <c r="B1589" s="209"/>
      <c r="C1589" s="204"/>
      <c r="D1589" s="204"/>
      <c r="E1589" s="204"/>
      <c r="F1589" s="204"/>
      <c r="G1589" s="204"/>
      <c r="H1589" s="204"/>
      <c r="I1589" s="204"/>
      <c r="J1589" s="204"/>
      <c r="K1589" s="205"/>
      <c r="L1589" s="205"/>
      <c r="M1589" s="205"/>
      <c r="N1589" s="205"/>
      <c r="O1589" s="205"/>
      <c r="P1589" s="205"/>
      <c r="Q1589" s="205"/>
      <c r="R1589" s="205"/>
    </row>
    <row r="1590" spans="1:18" x14ac:dyDescent="0.2">
      <c r="A1590" s="206"/>
      <c r="B1590" s="209"/>
      <c r="C1590" s="204"/>
      <c r="D1590" s="204"/>
      <c r="E1590" s="204"/>
      <c r="F1590" s="204"/>
      <c r="G1590" s="204"/>
      <c r="H1590" s="204"/>
      <c r="I1590" s="204"/>
      <c r="J1590" s="204"/>
      <c r="K1590" s="205"/>
      <c r="L1590" s="205"/>
      <c r="M1590" s="205"/>
      <c r="N1590" s="205"/>
      <c r="O1590" s="205"/>
      <c r="P1590" s="205"/>
      <c r="Q1590" s="205"/>
      <c r="R1590" s="205"/>
    </row>
    <row r="1591" spans="1:18" x14ac:dyDescent="0.2">
      <c r="A1591" s="206"/>
      <c r="B1591" s="209"/>
      <c r="C1591" s="204"/>
      <c r="D1591" s="204"/>
      <c r="E1591" s="204"/>
      <c r="F1591" s="204"/>
      <c r="G1591" s="204"/>
      <c r="H1591" s="204"/>
      <c r="I1591" s="204"/>
      <c r="J1591" s="204"/>
      <c r="K1591" s="205"/>
      <c r="L1591" s="205"/>
      <c r="M1591" s="205"/>
      <c r="N1591" s="205"/>
      <c r="O1591" s="205"/>
      <c r="P1591" s="205"/>
      <c r="Q1591" s="205"/>
      <c r="R1591" s="205"/>
    </row>
    <row r="1592" spans="1:18" x14ac:dyDescent="0.2">
      <c r="A1592" s="206"/>
      <c r="B1592" s="209"/>
      <c r="C1592" s="204"/>
      <c r="D1592" s="204"/>
      <c r="E1592" s="204"/>
      <c r="F1592" s="204"/>
      <c r="G1592" s="204"/>
      <c r="H1592" s="204"/>
      <c r="I1592" s="204"/>
      <c r="J1592" s="204"/>
      <c r="K1592" s="205"/>
      <c r="L1592" s="205"/>
      <c r="M1592" s="205"/>
      <c r="N1592" s="205"/>
      <c r="O1592" s="205"/>
      <c r="P1592" s="205"/>
      <c r="Q1592" s="205"/>
      <c r="R1592" s="205"/>
    </row>
    <row r="1593" spans="1:18" x14ac:dyDescent="0.2">
      <c r="A1593" s="206"/>
      <c r="B1593" s="209"/>
      <c r="C1593" s="204"/>
      <c r="D1593" s="204"/>
      <c r="E1593" s="204"/>
      <c r="F1593" s="204"/>
      <c r="G1593" s="204"/>
      <c r="H1593" s="204"/>
      <c r="I1593" s="204"/>
      <c r="J1593" s="204"/>
      <c r="K1593" s="205"/>
      <c r="L1593" s="205"/>
      <c r="M1593" s="205"/>
      <c r="N1593" s="205"/>
      <c r="O1593" s="205"/>
      <c r="P1593" s="205"/>
      <c r="Q1593" s="205"/>
      <c r="R1593" s="205"/>
    </row>
    <row r="1594" spans="1:18" x14ac:dyDescent="0.2">
      <c r="A1594" s="206"/>
      <c r="B1594" s="209"/>
      <c r="C1594" s="204"/>
      <c r="D1594" s="204"/>
      <c r="E1594" s="204"/>
      <c r="F1594" s="204"/>
      <c r="G1594" s="204"/>
      <c r="H1594" s="204"/>
      <c r="I1594" s="204"/>
      <c r="J1594" s="204"/>
      <c r="K1594" s="205"/>
      <c r="L1594" s="205"/>
      <c r="M1594" s="205"/>
      <c r="N1594" s="205"/>
      <c r="O1594" s="205"/>
      <c r="P1594" s="205"/>
      <c r="Q1594" s="205"/>
      <c r="R1594" s="205"/>
    </row>
    <row r="1595" spans="1:18" x14ac:dyDescent="0.2">
      <c r="A1595" s="206"/>
      <c r="B1595" s="209"/>
      <c r="C1595" s="204"/>
      <c r="D1595" s="204"/>
      <c r="E1595" s="204"/>
      <c r="F1595" s="204"/>
      <c r="G1595" s="204"/>
      <c r="H1595" s="204"/>
      <c r="I1595" s="204"/>
      <c r="J1595" s="204"/>
      <c r="K1595" s="205"/>
      <c r="L1595" s="205"/>
      <c r="M1595" s="205"/>
      <c r="N1595" s="205"/>
      <c r="O1595" s="205"/>
      <c r="P1595" s="205"/>
      <c r="Q1595" s="205"/>
      <c r="R1595" s="205"/>
    </row>
    <row r="1596" spans="1:18" x14ac:dyDescent="0.2">
      <c r="A1596" s="206"/>
      <c r="B1596" s="209"/>
      <c r="C1596" s="204"/>
      <c r="D1596" s="204"/>
      <c r="E1596" s="204"/>
      <c r="F1596" s="204"/>
      <c r="G1596" s="204"/>
      <c r="H1596" s="204"/>
      <c r="I1596" s="204"/>
      <c r="J1596" s="204"/>
      <c r="K1596" s="205"/>
      <c r="L1596" s="205"/>
      <c r="M1596" s="205"/>
      <c r="N1596" s="205"/>
      <c r="O1596" s="205"/>
      <c r="P1596" s="205"/>
      <c r="Q1596" s="205"/>
      <c r="R1596" s="205"/>
    </row>
    <row r="1597" spans="1:18" x14ac:dyDescent="0.2">
      <c r="A1597" s="206"/>
      <c r="B1597" s="209"/>
      <c r="C1597" s="204"/>
      <c r="D1597" s="204"/>
      <c r="E1597" s="204"/>
      <c r="F1597" s="204"/>
      <c r="G1597" s="204"/>
      <c r="H1597" s="204"/>
      <c r="I1597" s="204"/>
      <c r="J1597" s="204"/>
      <c r="K1597" s="205"/>
      <c r="L1597" s="205"/>
      <c r="M1597" s="205"/>
      <c r="N1597" s="205"/>
      <c r="O1597" s="205"/>
      <c r="P1597" s="205"/>
      <c r="Q1597" s="205"/>
      <c r="R1597" s="205"/>
    </row>
    <row r="1598" spans="1:18" x14ac:dyDescent="0.2">
      <c r="A1598" s="206"/>
      <c r="B1598" s="209"/>
      <c r="C1598" s="204"/>
      <c r="D1598" s="204"/>
      <c r="E1598" s="204"/>
      <c r="F1598" s="204"/>
      <c r="G1598" s="204"/>
      <c r="H1598" s="204"/>
      <c r="I1598" s="204"/>
      <c r="J1598" s="204"/>
      <c r="K1598" s="205"/>
      <c r="L1598" s="205"/>
      <c r="M1598" s="205"/>
      <c r="N1598" s="205"/>
      <c r="O1598" s="205"/>
      <c r="P1598" s="205"/>
      <c r="Q1598" s="205"/>
      <c r="R1598" s="205"/>
    </row>
    <row r="1599" spans="1:18" x14ac:dyDescent="0.2">
      <c r="A1599" s="206"/>
      <c r="B1599" s="209"/>
      <c r="C1599" s="204"/>
      <c r="D1599" s="204"/>
      <c r="E1599" s="204"/>
      <c r="F1599" s="204"/>
      <c r="G1599" s="204"/>
      <c r="H1599" s="204"/>
      <c r="I1599" s="204"/>
      <c r="J1599" s="204"/>
      <c r="K1599" s="205"/>
      <c r="L1599" s="205"/>
      <c r="M1599" s="205"/>
      <c r="N1599" s="205"/>
      <c r="O1599" s="205"/>
      <c r="P1599" s="205"/>
      <c r="Q1599" s="205"/>
      <c r="R1599" s="205"/>
    </row>
    <row r="1600" spans="1:18" x14ac:dyDescent="0.2">
      <c r="A1600" s="206"/>
      <c r="B1600" s="209"/>
      <c r="C1600" s="204"/>
      <c r="D1600" s="204"/>
      <c r="E1600" s="204"/>
      <c r="F1600" s="204"/>
      <c r="G1600" s="204"/>
      <c r="H1600" s="204"/>
      <c r="I1600" s="204"/>
      <c r="J1600" s="204"/>
      <c r="K1600" s="205"/>
      <c r="L1600" s="205"/>
      <c r="M1600" s="205"/>
      <c r="N1600" s="205"/>
      <c r="O1600" s="205"/>
      <c r="P1600" s="205"/>
      <c r="Q1600" s="205"/>
      <c r="R1600" s="205"/>
    </row>
    <row r="1601" spans="1:18" x14ac:dyDescent="0.2">
      <c r="A1601" s="206"/>
      <c r="B1601" s="209"/>
      <c r="C1601" s="204"/>
      <c r="D1601" s="204"/>
      <c r="E1601" s="204"/>
      <c r="F1601" s="204"/>
      <c r="G1601" s="204"/>
      <c r="H1601" s="204"/>
      <c r="I1601" s="204"/>
      <c r="J1601" s="204"/>
      <c r="K1601" s="205"/>
      <c r="L1601" s="205"/>
      <c r="M1601" s="205"/>
      <c r="N1601" s="205"/>
      <c r="O1601" s="205"/>
      <c r="P1601" s="205"/>
      <c r="Q1601" s="205"/>
      <c r="R1601" s="205"/>
    </row>
    <row r="1602" spans="1:18" x14ac:dyDescent="0.2">
      <c r="A1602" s="206"/>
      <c r="B1602" s="209"/>
      <c r="C1602" s="204"/>
      <c r="D1602" s="204"/>
      <c r="E1602" s="204"/>
      <c r="F1602" s="204"/>
      <c r="G1602" s="204"/>
      <c r="H1602" s="204"/>
      <c r="I1602" s="204"/>
      <c r="J1602" s="204"/>
      <c r="K1602" s="205"/>
      <c r="L1602" s="205"/>
      <c r="M1602" s="205"/>
      <c r="N1602" s="205"/>
      <c r="O1602" s="205"/>
      <c r="P1602" s="205"/>
      <c r="Q1602" s="205"/>
      <c r="R1602" s="205"/>
    </row>
    <row r="1603" spans="1:18" x14ac:dyDescent="0.2">
      <c r="A1603" s="206"/>
      <c r="B1603" s="209"/>
      <c r="C1603" s="204"/>
      <c r="D1603" s="204"/>
      <c r="E1603" s="204"/>
      <c r="F1603" s="204"/>
      <c r="G1603" s="204"/>
      <c r="H1603" s="204"/>
      <c r="I1603" s="204"/>
      <c r="J1603" s="204"/>
      <c r="K1603" s="205"/>
      <c r="L1603" s="205"/>
      <c r="M1603" s="205"/>
      <c r="N1603" s="205"/>
      <c r="O1603" s="205"/>
      <c r="P1603" s="205"/>
      <c r="Q1603" s="205"/>
      <c r="R1603" s="205"/>
    </row>
    <row r="1604" spans="1:18" x14ac:dyDescent="0.2">
      <c r="A1604" s="206"/>
      <c r="B1604" s="209"/>
      <c r="C1604" s="204"/>
      <c r="D1604" s="204"/>
      <c r="E1604" s="204"/>
      <c r="F1604" s="204"/>
      <c r="G1604" s="204"/>
      <c r="H1604" s="204"/>
      <c r="I1604" s="204"/>
      <c r="J1604" s="204"/>
      <c r="K1604" s="205"/>
      <c r="L1604" s="205"/>
      <c r="M1604" s="205"/>
      <c r="N1604" s="205"/>
      <c r="O1604" s="205"/>
      <c r="P1604" s="205"/>
      <c r="Q1604" s="205"/>
      <c r="R1604" s="205"/>
    </row>
    <row r="1605" spans="1:18" x14ac:dyDescent="0.2">
      <c r="A1605" s="206"/>
      <c r="B1605" s="209"/>
      <c r="C1605" s="204"/>
      <c r="D1605" s="204"/>
      <c r="E1605" s="204"/>
      <c r="F1605" s="204"/>
      <c r="G1605" s="204"/>
      <c r="H1605" s="204"/>
      <c r="I1605" s="204"/>
      <c r="J1605" s="204"/>
      <c r="K1605" s="205"/>
      <c r="L1605" s="205"/>
      <c r="M1605" s="205"/>
      <c r="N1605" s="205"/>
      <c r="O1605" s="205"/>
      <c r="P1605" s="205"/>
      <c r="Q1605" s="205"/>
      <c r="R1605" s="205"/>
    </row>
    <row r="1606" spans="1:18" x14ac:dyDescent="0.2">
      <c r="A1606" s="206"/>
      <c r="B1606" s="209"/>
      <c r="C1606" s="204"/>
      <c r="D1606" s="204"/>
      <c r="E1606" s="204"/>
      <c r="F1606" s="204"/>
      <c r="G1606" s="204"/>
      <c r="H1606" s="204"/>
      <c r="I1606" s="204"/>
      <c r="J1606" s="204"/>
      <c r="K1606" s="205"/>
      <c r="L1606" s="205"/>
      <c r="M1606" s="205"/>
      <c r="N1606" s="205"/>
      <c r="O1606" s="205"/>
      <c r="P1606" s="205"/>
      <c r="Q1606" s="205"/>
      <c r="R1606" s="205"/>
    </row>
    <row r="1607" spans="1:18" x14ac:dyDescent="0.2">
      <c r="A1607" s="206"/>
      <c r="B1607" s="209"/>
      <c r="C1607" s="204"/>
      <c r="D1607" s="204"/>
      <c r="E1607" s="204"/>
      <c r="F1607" s="204"/>
      <c r="G1607" s="204"/>
      <c r="H1607" s="204"/>
      <c r="I1607" s="204"/>
      <c r="J1607" s="204"/>
      <c r="K1607" s="205"/>
      <c r="L1607" s="205"/>
      <c r="M1607" s="205"/>
      <c r="N1607" s="205"/>
      <c r="O1607" s="205"/>
      <c r="P1607" s="205"/>
      <c r="Q1607" s="205"/>
      <c r="R1607" s="205"/>
    </row>
    <row r="1608" spans="1:18" x14ac:dyDescent="0.2">
      <c r="A1608" s="206"/>
      <c r="B1608" s="209"/>
      <c r="C1608" s="204"/>
      <c r="D1608" s="204"/>
      <c r="E1608" s="204"/>
      <c r="F1608" s="204"/>
      <c r="G1608" s="204"/>
      <c r="H1608" s="204"/>
      <c r="I1608" s="204"/>
      <c r="J1608" s="204"/>
      <c r="K1608" s="205"/>
      <c r="L1608" s="205"/>
      <c r="M1608" s="205"/>
      <c r="N1608" s="205"/>
      <c r="O1608" s="205"/>
      <c r="P1608" s="205"/>
      <c r="Q1608" s="205"/>
      <c r="R1608" s="205"/>
    </row>
    <row r="1609" spans="1:18" x14ac:dyDescent="0.2">
      <c r="A1609" s="206"/>
      <c r="B1609" s="209"/>
      <c r="C1609" s="204"/>
      <c r="D1609" s="204"/>
      <c r="E1609" s="204"/>
      <c r="F1609" s="204"/>
      <c r="G1609" s="204"/>
      <c r="H1609" s="204"/>
      <c r="I1609" s="204"/>
      <c r="J1609" s="204"/>
      <c r="K1609" s="205"/>
      <c r="L1609" s="205"/>
      <c r="M1609" s="205"/>
      <c r="N1609" s="205"/>
      <c r="O1609" s="205"/>
      <c r="P1609" s="205"/>
      <c r="Q1609" s="205"/>
      <c r="R1609" s="205"/>
    </row>
    <row r="1610" spans="1:18" x14ac:dyDescent="0.2">
      <c r="A1610" s="206"/>
      <c r="B1610" s="209"/>
      <c r="C1610" s="204"/>
      <c r="D1610" s="204"/>
      <c r="E1610" s="204"/>
      <c r="F1610" s="204"/>
      <c r="G1610" s="204"/>
      <c r="H1610" s="204"/>
      <c r="I1610" s="204"/>
      <c r="J1610" s="204"/>
      <c r="K1610" s="205"/>
      <c r="L1610" s="205"/>
      <c r="M1610" s="205"/>
      <c r="N1610" s="205"/>
      <c r="O1610" s="205"/>
      <c r="P1610" s="205"/>
      <c r="Q1610" s="205"/>
      <c r="R1610" s="205"/>
    </row>
    <row r="1611" spans="1:18" x14ac:dyDescent="0.2">
      <c r="A1611" s="206"/>
      <c r="B1611" s="209"/>
      <c r="C1611" s="206"/>
      <c r="D1611" s="206"/>
      <c r="E1611" s="206"/>
      <c r="F1611" s="206"/>
      <c r="G1611" s="206"/>
      <c r="H1611" s="206"/>
      <c r="I1611" s="206"/>
      <c r="J1611" s="206"/>
      <c r="K1611" s="206"/>
      <c r="L1611" s="206"/>
      <c r="M1611" s="206"/>
      <c r="N1611" s="206"/>
      <c r="O1611" s="206"/>
      <c r="P1611" s="206"/>
      <c r="Q1611" s="206"/>
      <c r="R1611" s="206"/>
    </row>
    <row r="1612" spans="1:18" x14ac:dyDescent="0.2">
      <c r="A1612" s="206"/>
      <c r="B1612" s="209"/>
      <c r="C1612" s="206"/>
      <c r="D1612" s="206"/>
      <c r="E1612" s="206"/>
      <c r="F1612" s="204"/>
      <c r="G1612" s="206"/>
      <c r="H1612" s="204"/>
      <c r="I1612" s="206"/>
      <c r="J1612" s="204"/>
      <c r="K1612" s="206"/>
      <c r="L1612" s="206"/>
      <c r="M1612" s="206"/>
      <c r="N1612" s="205"/>
      <c r="O1612" s="206"/>
      <c r="P1612" s="205"/>
      <c r="Q1612" s="206"/>
      <c r="R1612" s="205"/>
    </row>
    <row r="1613" spans="1:18" x14ac:dyDescent="0.2">
      <c r="A1613" s="206"/>
      <c r="B1613" s="209"/>
      <c r="C1613" s="204"/>
      <c r="D1613" s="204"/>
      <c r="E1613" s="204"/>
      <c r="F1613" s="204"/>
      <c r="G1613" s="204"/>
      <c r="H1613" s="204"/>
      <c r="I1613" s="204"/>
      <c r="J1613" s="204"/>
      <c r="K1613" s="205"/>
      <c r="L1613" s="205"/>
      <c r="M1613" s="205"/>
      <c r="N1613" s="205"/>
      <c r="O1613" s="205"/>
      <c r="P1613" s="205"/>
      <c r="Q1613" s="205"/>
      <c r="R1613" s="205"/>
    </row>
    <row r="1614" spans="1:18" x14ac:dyDescent="0.2">
      <c r="A1614" s="206"/>
      <c r="B1614" s="209"/>
      <c r="C1614" s="204"/>
      <c r="D1614" s="204"/>
      <c r="E1614" s="204"/>
      <c r="F1614" s="204"/>
      <c r="G1614" s="204"/>
      <c r="H1614" s="204"/>
      <c r="I1614" s="204"/>
      <c r="J1614" s="204"/>
      <c r="K1614" s="205"/>
      <c r="L1614" s="205"/>
      <c r="M1614" s="205"/>
      <c r="N1614" s="205"/>
      <c r="O1614" s="205"/>
      <c r="P1614" s="205"/>
      <c r="Q1614" s="205"/>
      <c r="R1614" s="205"/>
    </row>
    <row r="1615" spans="1:18" x14ac:dyDescent="0.2">
      <c r="A1615" s="206"/>
      <c r="B1615" s="209"/>
      <c r="C1615" s="206"/>
      <c r="D1615" s="206"/>
      <c r="E1615" s="206"/>
      <c r="F1615" s="206"/>
      <c r="G1615" s="206"/>
      <c r="H1615" s="206"/>
      <c r="I1615" s="206"/>
      <c r="J1615" s="206"/>
      <c r="K1615" s="206"/>
      <c r="L1615" s="206"/>
      <c r="M1615" s="206"/>
      <c r="N1615" s="206"/>
      <c r="O1615" s="206"/>
      <c r="P1615" s="206"/>
      <c r="Q1615" s="206"/>
      <c r="R1615" s="206"/>
    </row>
    <row r="1616" spans="1:18" x14ac:dyDescent="0.2">
      <c r="A1616" s="206"/>
      <c r="B1616" s="209"/>
      <c r="C1616" s="204"/>
      <c r="D1616" s="204"/>
      <c r="E1616" s="204"/>
      <c r="F1616" s="204"/>
      <c r="G1616" s="204"/>
      <c r="H1616" s="204"/>
      <c r="I1616" s="204"/>
      <c r="J1616" s="204"/>
      <c r="K1616" s="205"/>
      <c r="L1616" s="205"/>
      <c r="M1616" s="205"/>
      <c r="N1616" s="205"/>
      <c r="O1616" s="205"/>
      <c r="P1616" s="205"/>
      <c r="Q1616" s="205"/>
      <c r="R1616" s="205"/>
    </row>
    <row r="1617" spans="1:18" x14ac:dyDescent="0.2">
      <c r="A1617" s="206"/>
      <c r="B1617" s="209"/>
      <c r="C1617" s="204"/>
      <c r="D1617" s="204"/>
      <c r="E1617" s="204"/>
      <c r="F1617" s="204"/>
      <c r="G1617" s="204"/>
      <c r="H1617" s="204"/>
      <c r="I1617" s="204"/>
      <c r="J1617" s="204"/>
      <c r="K1617" s="205"/>
      <c r="L1617" s="205"/>
      <c r="M1617" s="205"/>
      <c r="N1617" s="205"/>
      <c r="O1617" s="205"/>
      <c r="P1617" s="205"/>
      <c r="Q1617" s="205"/>
      <c r="R1617" s="205"/>
    </row>
    <row r="1618" spans="1:18" x14ac:dyDescent="0.2">
      <c r="A1618" s="206"/>
      <c r="B1618" s="209"/>
      <c r="C1618" s="204"/>
      <c r="D1618" s="204"/>
      <c r="E1618" s="204"/>
      <c r="F1618" s="204"/>
      <c r="G1618" s="204"/>
      <c r="H1618" s="204"/>
      <c r="I1618" s="204"/>
      <c r="J1618" s="204"/>
      <c r="K1618" s="205"/>
      <c r="L1618" s="205"/>
      <c r="M1618" s="205"/>
      <c r="N1618" s="205"/>
      <c r="O1618" s="205"/>
      <c r="P1618" s="205"/>
      <c r="Q1618" s="205"/>
      <c r="R1618" s="205"/>
    </row>
    <row r="1619" spans="1:18" x14ac:dyDescent="0.2">
      <c r="A1619" s="206"/>
      <c r="B1619" s="209"/>
      <c r="C1619" s="204"/>
      <c r="D1619" s="204"/>
      <c r="E1619" s="204"/>
      <c r="F1619" s="204"/>
      <c r="G1619" s="204"/>
      <c r="H1619" s="204"/>
      <c r="I1619" s="204"/>
      <c r="J1619" s="204"/>
      <c r="K1619" s="205"/>
      <c r="L1619" s="205"/>
      <c r="M1619" s="205"/>
      <c r="N1619" s="205"/>
      <c r="O1619" s="205"/>
      <c r="P1619" s="205"/>
      <c r="Q1619" s="205"/>
      <c r="R1619" s="205"/>
    </row>
    <row r="1620" spans="1:18" x14ac:dyDescent="0.2">
      <c r="A1620" s="206"/>
      <c r="B1620" s="209"/>
      <c r="C1620" s="204"/>
      <c r="D1620" s="204"/>
      <c r="E1620" s="204"/>
      <c r="F1620" s="204"/>
      <c r="G1620" s="204"/>
      <c r="H1620" s="204"/>
      <c r="I1620" s="204"/>
      <c r="J1620" s="204"/>
      <c r="K1620" s="205"/>
      <c r="L1620" s="205"/>
      <c r="M1620" s="205"/>
      <c r="N1620" s="205"/>
      <c r="O1620" s="205"/>
      <c r="P1620" s="205"/>
      <c r="Q1620" s="205"/>
      <c r="R1620" s="205"/>
    </row>
    <row r="1621" spans="1:18" x14ac:dyDescent="0.2">
      <c r="A1621" s="206"/>
      <c r="B1621" s="209"/>
      <c r="C1621" s="204"/>
      <c r="D1621" s="204"/>
      <c r="E1621" s="204"/>
      <c r="F1621" s="204"/>
      <c r="G1621" s="204"/>
      <c r="H1621" s="204"/>
      <c r="I1621" s="204"/>
      <c r="J1621" s="204"/>
      <c r="K1621" s="205"/>
      <c r="L1621" s="205"/>
      <c r="M1621" s="205"/>
      <c r="N1621" s="205"/>
      <c r="O1621" s="205"/>
      <c r="P1621" s="205"/>
      <c r="Q1621" s="205"/>
      <c r="R1621" s="205"/>
    </row>
    <row r="1622" spans="1:18" x14ac:dyDescent="0.2">
      <c r="A1622" s="206"/>
      <c r="B1622" s="209"/>
      <c r="C1622" s="204"/>
      <c r="D1622" s="204"/>
      <c r="E1622" s="204"/>
      <c r="F1622" s="204"/>
      <c r="G1622" s="204"/>
      <c r="H1622" s="204"/>
      <c r="I1622" s="204"/>
      <c r="J1622" s="204"/>
      <c r="K1622" s="205"/>
      <c r="L1622" s="205"/>
      <c r="M1622" s="205"/>
      <c r="N1622" s="205"/>
      <c r="O1622" s="205"/>
      <c r="P1622" s="205"/>
      <c r="Q1622" s="205"/>
      <c r="R1622" s="205"/>
    </row>
    <row r="1623" spans="1:18" x14ac:dyDescent="0.2">
      <c r="A1623" s="206"/>
      <c r="B1623" s="209"/>
      <c r="C1623" s="204"/>
      <c r="D1623" s="204"/>
      <c r="E1623" s="204"/>
      <c r="F1623" s="204"/>
      <c r="G1623" s="204"/>
      <c r="H1623" s="204"/>
      <c r="I1623" s="204"/>
      <c r="J1623" s="204"/>
      <c r="K1623" s="205"/>
      <c r="L1623" s="205"/>
      <c r="M1623" s="205"/>
      <c r="N1623" s="205"/>
      <c r="O1623" s="205"/>
      <c r="P1623" s="205"/>
      <c r="Q1623" s="205"/>
      <c r="R1623" s="205"/>
    </row>
    <row r="1624" spans="1:18" x14ac:dyDescent="0.2">
      <c r="A1624" s="206"/>
      <c r="B1624" s="209"/>
      <c r="C1624" s="204"/>
      <c r="D1624" s="204"/>
      <c r="E1624" s="204"/>
      <c r="F1624" s="204"/>
      <c r="G1624" s="204"/>
      <c r="H1624" s="204"/>
      <c r="I1624" s="204"/>
      <c r="J1624" s="204"/>
      <c r="K1624" s="205"/>
      <c r="L1624" s="205"/>
      <c r="M1624" s="205"/>
      <c r="N1624" s="205"/>
      <c r="O1624" s="205"/>
      <c r="P1624" s="205"/>
      <c r="Q1624" s="205"/>
      <c r="R1624" s="205"/>
    </row>
    <row r="1625" spans="1:18" x14ac:dyDescent="0.2">
      <c r="A1625" s="206"/>
      <c r="B1625" s="209"/>
      <c r="C1625" s="204"/>
      <c r="D1625" s="204"/>
      <c r="E1625" s="204"/>
      <c r="F1625" s="204"/>
      <c r="G1625" s="204"/>
      <c r="H1625" s="204"/>
      <c r="I1625" s="204"/>
      <c r="J1625" s="204"/>
      <c r="K1625" s="205"/>
      <c r="L1625" s="205"/>
      <c r="M1625" s="205"/>
      <c r="N1625" s="205"/>
      <c r="O1625" s="205"/>
      <c r="P1625" s="205"/>
      <c r="Q1625" s="205"/>
      <c r="R1625" s="205"/>
    </row>
    <row r="1626" spans="1:18" x14ac:dyDescent="0.2">
      <c r="A1626" s="206"/>
      <c r="B1626" s="209"/>
      <c r="C1626" s="204"/>
      <c r="D1626" s="204"/>
      <c r="E1626" s="204"/>
      <c r="F1626" s="204"/>
      <c r="G1626" s="204"/>
      <c r="H1626" s="204"/>
      <c r="I1626" s="204"/>
      <c r="J1626" s="204"/>
      <c r="K1626" s="205"/>
      <c r="L1626" s="205"/>
      <c r="M1626" s="205"/>
      <c r="N1626" s="205"/>
      <c r="O1626" s="205"/>
      <c r="P1626" s="205"/>
      <c r="Q1626" s="205"/>
      <c r="R1626" s="205"/>
    </row>
    <row r="1627" spans="1:18" x14ac:dyDescent="0.2">
      <c r="A1627" s="206"/>
      <c r="B1627" s="209"/>
      <c r="C1627" s="204"/>
      <c r="D1627" s="204"/>
      <c r="E1627" s="204"/>
      <c r="F1627" s="204"/>
      <c r="G1627" s="204"/>
      <c r="H1627" s="204"/>
      <c r="I1627" s="204"/>
      <c r="J1627" s="204"/>
      <c r="K1627" s="205"/>
      <c r="L1627" s="205"/>
      <c r="M1627" s="205"/>
      <c r="N1627" s="205"/>
      <c r="O1627" s="205"/>
      <c r="P1627" s="205"/>
      <c r="Q1627" s="205"/>
      <c r="R1627" s="205"/>
    </row>
    <row r="1628" spans="1:18" x14ac:dyDescent="0.2">
      <c r="A1628" s="206"/>
      <c r="B1628" s="209"/>
      <c r="C1628" s="204"/>
      <c r="D1628" s="204"/>
      <c r="E1628" s="204"/>
      <c r="F1628" s="204"/>
      <c r="G1628" s="204"/>
      <c r="H1628" s="204"/>
      <c r="I1628" s="204"/>
      <c r="J1628" s="204"/>
      <c r="K1628" s="205"/>
      <c r="L1628" s="205"/>
      <c r="M1628" s="205"/>
      <c r="N1628" s="205"/>
      <c r="O1628" s="205"/>
      <c r="P1628" s="205"/>
      <c r="Q1628" s="205"/>
      <c r="R1628" s="205"/>
    </row>
    <row r="1629" spans="1:18" x14ac:dyDescent="0.2">
      <c r="A1629" s="206"/>
      <c r="B1629" s="209"/>
      <c r="C1629" s="204"/>
      <c r="D1629" s="204"/>
      <c r="E1629" s="204"/>
      <c r="F1629" s="204"/>
      <c r="G1629" s="204"/>
      <c r="H1629" s="204"/>
      <c r="I1629" s="204"/>
      <c r="J1629" s="204"/>
      <c r="K1629" s="205"/>
      <c r="L1629" s="205"/>
      <c r="M1629" s="205"/>
      <c r="N1629" s="205"/>
      <c r="O1629" s="205"/>
      <c r="P1629" s="205"/>
      <c r="Q1629" s="205"/>
      <c r="R1629" s="205"/>
    </row>
    <row r="1630" spans="1:18" x14ac:dyDescent="0.2">
      <c r="A1630" s="206"/>
      <c r="B1630" s="209"/>
      <c r="C1630" s="204"/>
      <c r="D1630" s="204"/>
      <c r="E1630" s="204"/>
      <c r="F1630" s="204"/>
      <c r="G1630" s="204"/>
      <c r="H1630" s="204"/>
      <c r="I1630" s="204"/>
      <c r="J1630" s="204"/>
      <c r="K1630" s="205"/>
      <c r="L1630" s="205"/>
      <c r="M1630" s="205"/>
      <c r="N1630" s="205"/>
      <c r="O1630" s="205"/>
      <c r="P1630" s="205"/>
      <c r="Q1630" s="205"/>
      <c r="R1630" s="205"/>
    </row>
    <row r="1631" spans="1:18" x14ac:dyDescent="0.2">
      <c r="A1631" s="206"/>
      <c r="B1631" s="209"/>
      <c r="C1631" s="204"/>
      <c r="D1631" s="204"/>
      <c r="E1631" s="204"/>
      <c r="F1631" s="204"/>
      <c r="G1631" s="204"/>
      <c r="H1631" s="204"/>
      <c r="I1631" s="204"/>
      <c r="J1631" s="204"/>
      <c r="K1631" s="205"/>
      <c r="L1631" s="205"/>
      <c r="M1631" s="205"/>
      <c r="N1631" s="205"/>
      <c r="O1631" s="205"/>
      <c r="P1631" s="205"/>
      <c r="Q1631" s="205"/>
      <c r="R1631" s="205"/>
    </row>
    <row r="1632" spans="1:18" x14ac:dyDescent="0.2">
      <c r="A1632" s="206"/>
      <c r="B1632" s="209"/>
      <c r="C1632" s="204"/>
      <c r="D1632" s="204"/>
      <c r="E1632" s="204"/>
      <c r="F1632" s="204"/>
      <c r="G1632" s="204"/>
      <c r="H1632" s="204"/>
      <c r="I1632" s="204"/>
      <c r="J1632" s="204"/>
      <c r="K1632" s="205"/>
      <c r="L1632" s="205"/>
      <c r="M1632" s="205"/>
      <c r="N1632" s="205"/>
      <c r="O1632" s="205"/>
      <c r="P1632" s="205"/>
      <c r="Q1632" s="205"/>
      <c r="R1632" s="205"/>
    </row>
    <row r="1633" spans="1:18" x14ac:dyDescent="0.2">
      <c r="A1633" s="206"/>
      <c r="B1633" s="209"/>
      <c r="C1633" s="204"/>
      <c r="D1633" s="204"/>
      <c r="E1633" s="204"/>
      <c r="F1633" s="204"/>
      <c r="G1633" s="204"/>
      <c r="H1633" s="204"/>
      <c r="I1633" s="204"/>
      <c r="J1633" s="204"/>
      <c r="K1633" s="205"/>
      <c r="L1633" s="205"/>
      <c r="M1633" s="205"/>
      <c r="N1633" s="205"/>
      <c r="O1633" s="205"/>
      <c r="P1633" s="205"/>
      <c r="Q1633" s="205"/>
      <c r="R1633" s="205"/>
    </row>
    <row r="1634" spans="1:18" x14ac:dyDescent="0.2">
      <c r="A1634" s="206"/>
      <c r="B1634" s="209"/>
      <c r="C1634" s="204"/>
      <c r="D1634" s="204"/>
      <c r="E1634" s="204"/>
      <c r="F1634" s="204"/>
      <c r="G1634" s="204"/>
      <c r="H1634" s="204"/>
      <c r="I1634" s="204"/>
      <c r="J1634" s="204"/>
      <c r="K1634" s="205"/>
      <c r="L1634" s="205"/>
      <c r="M1634" s="205"/>
      <c r="N1634" s="205"/>
      <c r="O1634" s="205"/>
      <c r="P1634" s="205"/>
      <c r="Q1634" s="205"/>
      <c r="R1634" s="205"/>
    </row>
    <row r="1635" spans="1:18" x14ac:dyDescent="0.2">
      <c r="A1635" s="206"/>
      <c r="B1635" s="209"/>
      <c r="C1635" s="204"/>
      <c r="D1635" s="204"/>
      <c r="E1635" s="204"/>
      <c r="F1635" s="204"/>
      <c r="G1635" s="204"/>
      <c r="H1635" s="204"/>
      <c r="I1635" s="204"/>
      <c r="J1635" s="204"/>
      <c r="K1635" s="205"/>
      <c r="L1635" s="205"/>
      <c r="M1635" s="205"/>
      <c r="N1635" s="205"/>
      <c r="O1635" s="205"/>
      <c r="P1635" s="205"/>
      <c r="Q1635" s="205"/>
      <c r="R1635" s="205"/>
    </row>
    <row r="1636" spans="1:18" x14ac:dyDescent="0.2">
      <c r="A1636" s="206"/>
      <c r="B1636" s="209"/>
      <c r="C1636" s="204"/>
      <c r="D1636" s="204"/>
      <c r="E1636" s="204"/>
      <c r="F1636" s="204"/>
      <c r="G1636" s="204"/>
      <c r="H1636" s="204"/>
      <c r="I1636" s="204"/>
      <c r="J1636" s="204"/>
      <c r="K1636" s="205"/>
      <c r="L1636" s="205"/>
      <c r="M1636" s="205"/>
      <c r="N1636" s="205"/>
      <c r="O1636" s="205"/>
      <c r="P1636" s="205"/>
      <c r="Q1636" s="205"/>
      <c r="R1636" s="205"/>
    </row>
    <row r="1637" spans="1:18" x14ac:dyDescent="0.2">
      <c r="A1637" s="206"/>
      <c r="B1637" s="209"/>
      <c r="C1637" s="204"/>
      <c r="D1637" s="204"/>
      <c r="E1637" s="204"/>
      <c r="F1637" s="204"/>
      <c r="G1637" s="204"/>
      <c r="H1637" s="204"/>
      <c r="I1637" s="204"/>
      <c r="J1637" s="204"/>
      <c r="K1637" s="205"/>
      <c r="L1637" s="205"/>
      <c r="M1637" s="205"/>
      <c r="N1637" s="205"/>
      <c r="O1637" s="205"/>
      <c r="P1637" s="205"/>
      <c r="Q1637" s="205"/>
      <c r="R1637" s="205"/>
    </row>
    <row r="1638" spans="1:18" x14ac:dyDescent="0.2">
      <c r="A1638" s="206"/>
      <c r="B1638" s="209"/>
      <c r="C1638" s="204"/>
      <c r="D1638" s="204"/>
      <c r="E1638" s="204"/>
      <c r="F1638" s="204"/>
      <c r="G1638" s="204"/>
      <c r="H1638" s="204"/>
      <c r="I1638" s="204"/>
      <c r="J1638" s="204"/>
      <c r="K1638" s="205"/>
      <c r="L1638" s="205"/>
      <c r="M1638" s="205"/>
      <c r="N1638" s="205"/>
      <c r="O1638" s="205"/>
      <c r="P1638" s="205"/>
      <c r="Q1638" s="205"/>
      <c r="R1638" s="205"/>
    </row>
    <row r="1639" spans="1:18" x14ac:dyDescent="0.2">
      <c r="A1639" s="206"/>
      <c r="B1639" s="209"/>
      <c r="C1639" s="204"/>
      <c r="D1639" s="204"/>
      <c r="E1639" s="204"/>
      <c r="F1639" s="204"/>
      <c r="G1639" s="204"/>
      <c r="H1639" s="204"/>
      <c r="I1639" s="204"/>
      <c r="J1639" s="204"/>
      <c r="K1639" s="205"/>
      <c r="L1639" s="205"/>
      <c r="M1639" s="205"/>
      <c r="N1639" s="205"/>
      <c r="O1639" s="205"/>
      <c r="P1639" s="205"/>
      <c r="Q1639" s="205"/>
      <c r="R1639" s="205"/>
    </row>
    <row r="1640" spans="1:18" x14ac:dyDescent="0.2">
      <c r="A1640" s="206"/>
      <c r="B1640" s="209"/>
      <c r="C1640" s="204"/>
      <c r="D1640" s="204"/>
      <c r="E1640" s="204"/>
      <c r="F1640" s="204"/>
      <c r="G1640" s="204"/>
      <c r="H1640" s="204"/>
      <c r="I1640" s="204"/>
      <c r="J1640" s="204"/>
      <c r="K1640" s="205"/>
      <c r="L1640" s="205"/>
      <c r="M1640" s="205"/>
      <c r="N1640" s="205"/>
      <c r="O1640" s="205"/>
      <c r="P1640" s="205"/>
      <c r="Q1640" s="205"/>
      <c r="R1640" s="205"/>
    </row>
    <row r="1641" spans="1:18" x14ac:dyDescent="0.2">
      <c r="A1641" s="206"/>
      <c r="B1641" s="209"/>
      <c r="C1641" s="204"/>
      <c r="D1641" s="204"/>
      <c r="E1641" s="204"/>
      <c r="F1641" s="204"/>
      <c r="G1641" s="204"/>
      <c r="H1641" s="204"/>
      <c r="I1641" s="204"/>
      <c r="J1641" s="204"/>
      <c r="K1641" s="205"/>
      <c r="L1641" s="205"/>
      <c r="M1641" s="205"/>
      <c r="N1641" s="205"/>
      <c r="O1641" s="205"/>
      <c r="P1641" s="205"/>
      <c r="Q1641" s="205"/>
      <c r="R1641" s="205"/>
    </row>
    <row r="1642" spans="1:18" x14ac:dyDescent="0.2">
      <c r="A1642" s="206"/>
      <c r="B1642" s="209"/>
      <c r="C1642" s="204"/>
      <c r="D1642" s="204"/>
      <c r="E1642" s="204"/>
      <c r="F1642" s="204"/>
      <c r="G1642" s="204"/>
      <c r="H1642" s="204"/>
      <c r="I1642" s="204"/>
      <c r="J1642" s="204"/>
      <c r="K1642" s="205"/>
      <c r="L1642" s="205"/>
      <c r="M1642" s="205"/>
      <c r="N1642" s="205"/>
      <c r="O1642" s="205"/>
      <c r="P1642" s="205"/>
      <c r="Q1642" s="205"/>
      <c r="R1642" s="205"/>
    </row>
    <row r="1643" spans="1:18" x14ac:dyDescent="0.2">
      <c r="A1643" s="206"/>
      <c r="B1643" s="209"/>
      <c r="C1643" s="206"/>
      <c r="D1643" s="206"/>
      <c r="E1643" s="206"/>
      <c r="F1643" s="206"/>
      <c r="G1643" s="206"/>
      <c r="H1643" s="206"/>
      <c r="I1643" s="206"/>
      <c r="J1643" s="206"/>
      <c r="K1643" s="206"/>
      <c r="L1643" s="206"/>
      <c r="M1643" s="206"/>
      <c r="N1643" s="206"/>
      <c r="O1643" s="206"/>
      <c r="P1643" s="206"/>
      <c r="Q1643" s="206"/>
      <c r="R1643" s="206"/>
    </row>
    <row r="1644" spans="1:18" x14ac:dyDescent="0.2">
      <c r="A1644" s="206"/>
      <c r="B1644" s="209"/>
      <c r="C1644" s="206"/>
      <c r="D1644" s="206"/>
      <c r="E1644" s="206"/>
      <c r="F1644" s="206"/>
      <c r="G1644" s="206"/>
      <c r="H1644" s="206"/>
      <c r="I1644" s="206"/>
      <c r="J1644" s="206"/>
      <c r="K1644" s="206"/>
      <c r="L1644" s="206"/>
      <c r="M1644" s="206"/>
      <c r="N1644" s="206"/>
      <c r="O1644" s="206"/>
      <c r="P1644" s="206"/>
      <c r="Q1644" s="206"/>
      <c r="R1644" s="206"/>
    </row>
    <row r="1645" spans="1:18" x14ac:dyDescent="0.2">
      <c r="A1645" s="206"/>
      <c r="B1645" s="209"/>
      <c r="C1645" s="204"/>
      <c r="D1645" s="204"/>
      <c r="E1645" s="204"/>
      <c r="F1645" s="204"/>
      <c r="G1645" s="204"/>
      <c r="H1645" s="204"/>
      <c r="I1645" s="204"/>
      <c r="J1645" s="204"/>
      <c r="K1645" s="205"/>
      <c r="L1645" s="205"/>
      <c r="M1645" s="205"/>
      <c r="N1645" s="205"/>
      <c r="O1645" s="205"/>
      <c r="P1645" s="205"/>
      <c r="Q1645" s="205"/>
      <c r="R1645" s="205"/>
    </row>
    <row r="1646" spans="1:18" x14ac:dyDescent="0.2">
      <c r="A1646" s="206"/>
      <c r="B1646" s="209"/>
      <c r="C1646" s="204"/>
      <c r="D1646" s="204"/>
      <c r="E1646" s="204"/>
      <c r="F1646" s="204"/>
      <c r="G1646" s="204"/>
      <c r="H1646" s="204"/>
      <c r="I1646" s="204"/>
      <c r="J1646" s="204"/>
      <c r="K1646" s="205"/>
      <c r="L1646" s="205"/>
      <c r="M1646" s="205"/>
      <c r="N1646" s="205"/>
      <c r="O1646" s="205"/>
      <c r="P1646" s="205"/>
      <c r="Q1646" s="205"/>
      <c r="R1646" s="205"/>
    </row>
    <row r="1647" spans="1:18" x14ac:dyDescent="0.2">
      <c r="A1647" s="206"/>
      <c r="B1647" s="209"/>
      <c r="C1647" s="204"/>
      <c r="D1647" s="204"/>
      <c r="E1647" s="204"/>
      <c r="F1647" s="204"/>
      <c r="G1647" s="204"/>
      <c r="H1647" s="204"/>
      <c r="I1647" s="204"/>
      <c r="J1647" s="204"/>
      <c r="K1647" s="205"/>
      <c r="L1647" s="205"/>
      <c r="M1647" s="205"/>
      <c r="N1647" s="205"/>
      <c r="O1647" s="205"/>
      <c r="P1647" s="205"/>
      <c r="Q1647" s="205"/>
      <c r="R1647" s="205"/>
    </row>
    <row r="1648" spans="1:18" x14ac:dyDescent="0.2">
      <c r="A1648" s="206"/>
      <c r="B1648" s="209"/>
      <c r="C1648" s="204"/>
      <c r="D1648" s="204"/>
      <c r="E1648" s="204"/>
      <c r="F1648" s="204"/>
      <c r="G1648" s="204"/>
      <c r="H1648" s="204"/>
      <c r="I1648" s="204"/>
      <c r="J1648" s="204"/>
      <c r="K1648" s="205"/>
      <c r="L1648" s="205"/>
      <c r="M1648" s="205"/>
      <c r="N1648" s="205"/>
      <c r="O1648" s="205"/>
      <c r="P1648" s="205"/>
      <c r="Q1648" s="205"/>
      <c r="R1648" s="205"/>
    </row>
    <row r="1649" spans="1:18" x14ac:dyDescent="0.2">
      <c r="A1649" s="206"/>
      <c r="B1649" s="209"/>
      <c r="C1649" s="204"/>
      <c r="D1649" s="204"/>
      <c r="E1649" s="204"/>
      <c r="F1649" s="204"/>
      <c r="G1649" s="204"/>
      <c r="H1649" s="204"/>
      <c r="I1649" s="204"/>
      <c r="J1649" s="204"/>
      <c r="K1649" s="205"/>
      <c r="L1649" s="205"/>
      <c r="M1649" s="205"/>
      <c r="N1649" s="205"/>
      <c r="O1649" s="205"/>
      <c r="P1649" s="205"/>
      <c r="Q1649" s="205"/>
      <c r="R1649" s="205"/>
    </row>
    <row r="1650" spans="1:18" x14ac:dyDescent="0.2">
      <c r="A1650" s="206"/>
      <c r="B1650" s="209"/>
      <c r="C1650" s="204"/>
      <c r="D1650" s="204"/>
      <c r="E1650" s="204"/>
      <c r="F1650" s="204"/>
      <c r="G1650" s="204"/>
      <c r="H1650" s="204"/>
      <c r="I1650" s="204"/>
      <c r="J1650" s="204"/>
      <c r="K1650" s="205"/>
      <c r="L1650" s="205"/>
      <c r="M1650" s="205"/>
      <c r="N1650" s="205"/>
      <c r="O1650" s="205"/>
      <c r="P1650" s="205"/>
      <c r="Q1650" s="205"/>
      <c r="R1650" s="205"/>
    </row>
    <row r="1651" spans="1:18" x14ac:dyDescent="0.2">
      <c r="A1651" s="206"/>
      <c r="B1651" s="209"/>
      <c r="C1651" s="204"/>
      <c r="D1651" s="204"/>
      <c r="E1651" s="204"/>
      <c r="F1651" s="204"/>
      <c r="G1651" s="204"/>
      <c r="H1651" s="204"/>
      <c r="I1651" s="204"/>
      <c r="J1651" s="204"/>
      <c r="K1651" s="205"/>
      <c r="L1651" s="205"/>
      <c r="M1651" s="205"/>
      <c r="N1651" s="205"/>
      <c r="O1651" s="205"/>
      <c r="P1651" s="205"/>
      <c r="Q1651" s="205"/>
      <c r="R1651" s="205"/>
    </row>
    <row r="1652" spans="1:18" x14ac:dyDescent="0.2">
      <c r="A1652" s="206"/>
      <c r="B1652" s="209"/>
      <c r="C1652" s="204"/>
      <c r="D1652" s="204"/>
      <c r="E1652" s="204"/>
      <c r="F1652" s="204"/>
      <c r="G1652" s="204"/>
      <c r="H1652" s="204"/>
      <c r="I1652" s="204"/>
      <c r="J1652" s="204"/>
      <c r="K1652" s="205"/>
      <c r="L1652" s="205"/>
      <c r="M1652" s="205"/>
      <c r="N1652" s="205"/>
      <c r="O1652" s="205"/>
      <c r="P1652" s="205"/>
      <c r="Q1652" s="205"/>
      <c r="R1652" s="205"/>
    </row>
    <row r="1653" spans="1:18" x14ac:dyDescent="0.2">
      <c r="A1653" s="206"/>
      <c r="B1653" s="209"/>
      <c r="C1653" s="204"/>
      <c r="D1653" s="204"/>
      <c r="E1653" s="204"/>
      <c r="F1653" s="204"/>
      <c r="G1653" s="204"/>
      <c r="H1653" s="204"/>
      <c r="I1653" s="204"/>
      <c r="J1653" s="204"/>
      <c r="K1653" s="205"/>
      <c r="L1653" s="205"/>
      <c r="M1653" s="205"/>
      <c r="N1653" s="205"/>
      <c r="O1653" s="205"/>
      <c r="P1653" s="205"/>
      <c r="Q1653" s="205"/>
      <c r="R1653" s="205"/>
    </row>
    <row r="1654" spans="1:18" x14ac:dyDescent="0.2">
      <c r="A1654" s="206"/>
      <c r="B1654" s="209"/>
      <c r="C1654" s="204"/>
      <c r="D1654" s="204"/>
      <c r="E1654" s="204"/>
      <c r="F1654" s="204"/>
      <c r="G1654" s="204"/>
      <c r="H1654" s="204"/>
      <c r="I1654" s="204"/>
      <c r="J1654" s="204"/>
      <c r="K1654" s="205"/>
      <c r="L1654" s="205"/>
      <c r="M1654" s="205"/>
      <c r="N1654" s="205"/>
      <c r="O1654" s="205"/>
      <c r="P1654" s="205"/>
      <c r="Q1654" s="205"/>
      <c r="R1654" s="205"/>
    </row>
    <row r="1655" spans="1:18" x14ac:dyDescent="0.2">
      <c r="A1655" s="206"/>
      <c r="B1655" s="209"/>
      <c r="C1655" s="204"/>
      <c r="D1655" s="204"/>
      <c r="E1655" s="204"/>
      <c r="F1655" s="204"/>
      <c r="G1655" s="204"/>
      <c r="H1655" s="204"/>
      <c r="I1655" s="204"/>
      <c r="J1655" s="204"/>
      <c r="K1655" s="205"/>
      <c r="L1655" s="205"/>
      <c r="M1655" s="205"/>
      <c r="N1655" s="205"/>
      <c r="O1655" s="205"/>
      <c r="P1655" s="205"/>
      <c r="Q1655" s="205"/>
      <c r="R1655" s="205"/>
    </row>
    <row r="1656" spans="1:18" x14ac:dyDescent="0.2">
      <c r="A1656" s="206"/>
      <c r="B1656" s="209"/>
      <c r="C1656" s="204"/>
      <c r="D1656" s="204"/>
      <c r="E1656" s="204"/>
      <c r="F1656" s="204"/>
      <c r="G1656" s="204"/>
      <c r="H1656" s="204"/>
      <c r="I1656" s="204"/>
      <c r="J1656" s="204"/>
      <c r="K1656" s="205"/>
      <c r="L1656" s="205"/>
      <c r="M1656" s="205"/>
      <c r="N1656" s="205"/>
      <c r="O1656" s="205"/>
      <c r="P1656" s="205"/>
      <c r="Q1656" s="205"/>
      <c r="R1656" s="205"/>
    </row>
    <row r="1657" spans="1:18" x14ac:dyDescent="0.2">
      <c r="A1657" s="206"/>
      <c r="B1657" s="209"/>
      <c r="C1657" s="204"/>
      <c r="D1657" s="204"/>
      <c r="E1657" s="204"/>
      <c r="F1657" s="204"/>
      <c r="G1657" s="204"/>
      <c r="H1657" s="204"/>
      <c r="I1657" s="204"/>
      <c r="J1657" s="204"/>
      <c r="K1657" s="205"/>
      <c r="L1657" s="205"/>
      <c r="M1657" s="205"/>
      <c r="N1657" s="205"/>
      <c r="O1657" s="205"/>
      <c r="P1657" s="205"/>
      <c r="Q1657" s="205"/>
      <c r="R1657" s="205"/>
    </row>
    <row r="1658" spans="1:18" x14ac:dyDescent="0.2">
      <c r="A1658" s="206"/>
      <c r="B1658" s="209"/>
      <c r="C1658" s="204"/>
      <c r="D1658" s="204"/>
      <c r="E1658" s="204"/>
      <c r="F1658" s="204"/>
      <c r="G1658" s="204"/>
      <c r="H1658" s="204"/>
      <c r="I1658" s="204"/>
      <c r="J1658" s="204"/>
      <c r="K1658" s="205"/>
      <c r="L1658" s="205"/>
      <c r="M1658" s="205"/>
      <c r="N1658" s="205"/>
      <c r="O1658" s="205"/>
      <c r="P1658" s="205"/>
      <c r="Q1658" s="205"/>
      <c r="R1658" s="205"/>
    </row>
    <row r="1659" spans="1:18" x14ac:dyDescent="0.2">
      <c r="A1659" s="206"/>
      <c r="B1659" s="209"/>
      <c r="C1659" s="204"/>
      <c r="D1659" s="204"/>
      <c r="E1659" s="204"/>
      <c r="F1659" s="204"/>
      <c r="G1659" s="204"/>
      <c r="H1659" s="204"/>
      <c r="I1659" s="204"/>
      <c r="J1659" s="204"/>
      <c r="K1659" s="205"/>
      <c r="L1659" s="205"/>
      <c r="M1659" s="205"/>
      <c r="N1659" s="205"/>
      <c r="O1659" s="205"/>
      <c r="P1659" s="205"/>
      <c r="Q1659" s="205"/>
      <c r="R1659" s="205"/>
    </row>
    <row r="1660" spans="1:18" x14ac:dyDescent="0.2">
      <c r="A1660" s="206"/>
      <c r="B1660" s="209"/>
      <c r="C1660" s="206"/>
      <c r="D1660" s="206"/>
      <c r="E1660" s="206"/>
      <c r="F1660" s="206"/>
      <c r="G1660" s="206"/>
      <c r="H1660" s="206"/>
      <c r="I1660" s="206"/>
      <c r="J1660" s="206"/>
      <c r="K1660" s="206"/>
      <c r="L1660" s="206"/>
      <c r="M1660" s="206"/>
      <c r="N1660" s="206"/>
      <c r="O1660" s="206"/>
      <c r="P1660" s="206"/>
      <c r="Q1660" s="206"/>
      <c r="R1660" s="206"/>
    </row>
    <row r="1661" spans="1:18" x14ac:dyDescent="0.2">
      <c r="A1661" s="206"/>
      <c r="B1661" s="209"/>
      <c r="C1661" s="204"/>
      <c r="D1661" s="204"/>
      <c r="E1661" s="204"/>
      <c r="F1661" s="204"/>
      <c r="G1661" s="204"/>
      <c r="H1661" s="204"/>
      <c r="I1661" s="204"/>
      <c r="J1661" s="204"/>
      <c r="K1661" s="205"/>
      <c r="L1661" s="205"/>
      <c r="M1661" s="205"/>
      <c r="N1661" s="205"/>
      <c r="O1661" s="205"/>
      <c r="P1661" s="205"/>
      <c r="Q1661" s="205"/>
      <c r="R1661" s="205"/>
    </row>
    <row r="1662" spans="1:18" x14ac:dyDescent="0.2">
      <c r="A1662" s="206"/>
      <c r="B1662" s="209"/>
      <c r="C1662" s="204"/>
      <c r="D1662" s="204"/>
      <c r="E1662" s="204"/>
      <c r="F1662" s="204"/>
      <c r="G1662" s="204"/>
      <c r="H1662" s="204"/>
      <c r="I1662" s="204"/>
      <c r="J1662" s="204"/>
      <c r="K1662" s="205"/>
      <c r="L1662" s="205"/>
      <c r="M1662" s="205"/>
      <c r="N1662" s="205"/>
      <c r="O1662" s="205"/>
      <c r="P1662" s="205"/>
      <c r="Q1662" s="205"/>
      <c r="R1662" s="205"/>
    </row>
    <row r="1663" spans="1:18" x14ac:dyDescent="0.2">
      <c r="A1663" s="206"/>
      <c r="B1663" s="209"/>
      <c r="C1663" s="204"/>
      <c r="D1663" s="204"/>
      <c r="E1663" s="204"/>
      <c r="F1663" s="204"/>
      <c r="G1663" s="204"/>
      <c r="H1663" s="204"/>
      <c r="I1663" s="204"/>
      <c r="J1663" s="204"/>
      <c r="K1663" s="205"/>
      <c r="L1663" s="205"/>
      <c r="M1663" s="205"/>
      <c r="N1663" s="205"/>
      <c r="O1663" s="205"/>
      <c r="P1663" s="205"/>
      <c r="Q1663" s="205"/>
      <c r="R1663" s="205"/>
    </row>
    <row r="1664" spans="1:18" x14ac:dyDescent="0.2">
      <c r="A1664" s="206"/>
      <c r="B1664" s="209"/>
      <c r="C1664" s="204"/>
      <c r="D1664" s="204"/>
      <c r="E1664" s="204"/>
      <c r="F1664" s="204"/>
      <c r="G1664" s="204"/>
      <c r="H1664" s="204"/>
      <c r="I1664" s="204"/>
      <c r="J1664" s="204"/>
      <c r="K1664" s="205"/>
      <c r="L1664" s="205"/>
      <c r="M1664" s="205"/>
      <c r="N1664" s="205"/>
      <c r="O1664" s="205"/>
      <c r="P1664" s="205"/>
      <c r="Q1664" s="205"/>
      <c r="R1664" s="205"/>
    </row>
    <row r="1665" spans="1:18" x14ac:dyDescent="0.2">
      <c r="A1665" s="206"/>
      <c r="B1665" s="209"/>
      <c r="C1665" s="204"/>
      <c r="D1665" s="204"/>
      <c r="E1665" s="204"/>
      <c r="F1665" s="204"/>
      <c r="G1665" s="204"/>
      <c r="H1665" s="204"/>
      <c r="I1665" s="204"/>
      <c r="J1665" s="204"/>
      <c r="K1665" s="205"/>
      <c r="L1665" s="205"/>
      <c r="M1665" s="205"/>
      <c r="N1665" s="205"/>
      <c r="O1665" s="205"/>
      <c r="P1665" s="205"/>
      <c r="Q1665" s="205"/>
      <c r="R1665" s="205"/>
    </row>
    <row r="1666" spans="1:18" x14ac:dyDescent="0.2">
      <c r="A1666" s="206"/>
      <c r="B1666" s="209"/>
      <c r="C1666" s="204"/>
      <c r="D1666" s="204"/>
      <c r="E1666" s="204"/>
      <c r="F1666" s="204"/>
      <c r="G1666" s="204"/>
      <c r="H1666" s="204"/>
      <c r="I1666" s="204"/>
      <c r="J1666" s="204"/>
      <c r="K1666" s="205"/>
      <c r="L1666" s="205"/>
      <c r="M1666" s="205"/>
      <c r="N1666" s="205"/>
      <c r="O1666" s="205"/>
      <c r="P1666" s="205"/>
      <c r="Q1666" s="205"/>
      <c r="R1666" s="205"/>
    </row>
    <row r="1667" spans="1:18" x14ac:dyDescent="0.2">
      <c r="A1667" s="206"/>
      <c r="B1667" s="209"/>
      <c r="C1667" s="204"/>
      <c r="D1667" s="204"/>
      <c r="E1667" s="204"/>
      <c r="F1667" s="204"/>
      <c r="G1667" s="204"/>
      <c r="H1667" s="204"/>
      <c r="I1667" s="204"/>
      <c r="J1667" s="204"/>
      <c r="K1667" s="205"/>
      <c r="L1667" s="205"/>
      <c r="M1667" s="205"/>
      <c r="N1667" s="205"/>
      <c r="O1667" s="205"/>
      <c r="P1667" s="205"/>
      <c r="Q1667" s="205"/>
      <c r="R1667" s="205"/>
    </row>
    <row r="1668" spans="1:18" x14ac:dyDescent="0.2">
      <c r="A1668" s="206"/>
      <c r="B1668" s="209"/>
      <c r="C1668" s="204"/>
      <c r="D1668" s="204"/>
      <c r="E1668" s="204"/>
      <c r="F1668" s="204"/>
      <c r="G1668" s="204"/>
      <c r="H1668" s="204"/>
      <c r="I1668" s="204"/>
      <c r="J1668" s="204"/>
      <c r="K1668" s="205"/>
      <c r="L1668" s="205"/>
      <c r="M1668" s="205"/>
      <c r="N1668" s="205"/>
      <c r="O1668" s="205"/>
      <c r="P1668" s="205"/>
      <c r="Q1668" s="205"/>
      <c r="R1668" s="205"/>
    </row>
    <row r="1669" spans="1:18" x14ac:dyDescent="0.2">
      <c r="A1669" s="206"/>
      <c r="B1669" s="209"/>
      <c r="C1669" s="204"/>
      <c r="D1669" s="204"/>
      <c r="E1669" s="204"/>
      <c r="F1669" s="204"/>
      <c r="G1669" s="204"/>
      <c r="H1669" s="204"/>
      <c r="I1669" s="204"/>
      <c r="J1669" s="204"/>
      <c r="K1669" s="205"/>
      <c r="L1669" s="205"/>
      <c r="M1669" s="205"/>
      <c r="N1669" s="205"/>
      <c r="O1669" s="205"/>
      <c r="P1669" s="205"/>
      <c r="Q1669" s="205"/>
      <c r="R1669" s="205"/>
    </row>
    <row r="1670" spans="1:18" x14ac:dyDescent="0.2">
      <c r="A1670" s="206"/>
      <c r="B1670" s="209"/>
      <c r="C1670" s="204"/>
      <c r="D1670" s="204"/>
      <c r="E1670" s="204"/>
      <c r="F1670" s="204"/>
      <c r="G1670" s="204"/>
      <c r="H1670" s="204"/>
      <c r="I1670" s="204"/>
      <c r="J1670" s="204"/>
      <c r="K1670" s="205"/>
      <c r="L1670" s="205"/>
      <c r="M1670" s="205"/>
      <c r="N1670" s="205"/>
      <c r="O1670" s="205"/>
      <c r="P1670" s="205"/>
      <c r="Q1670" s="205"/>
      <c r="R1670" s="205"/>
    </row>
    <row r="1671" spans="1:18" x14ac:dyDescent="0.2">
      <c r="A1671" s="206"/>
      <c r="B1671" s="209"/>
      <c r="C1671" s="204"/>
      <c r="D1671" s="204"/>
      <c r="E1671" s="204"/>
      <c r="F1671" s="204"/>
      <c r="G1671" s="204"/>
      <c r="H1671" s="204"/>
      <c r="I1671" s="204"/>
      <c r="J1671" s="204"/>
      <c r="K1671" s="205"/>
      <c r="L1671" s="205"/>
      <c r="M1671" s="205"/>
      <c r="N1671" s="205"/>
      <c r="O1671" s="205"/>
      <c r="P1671" s="205"/>
      <c r="Q1671" s="205"/>
      <c r="R1671" s="205"/>
    </row>
    <row r="1672" spans="1:18" x14ac:dyDescent="0.2">
      <c r="A1672" s="206"/>
      <c r="B1672" s="209"/>
      <c r="C1672" s="204"/>
      <c r="D1672" s="204"/>
      <c r="E1672" s="204"/>
      <c r="F1672" s="204"/>
      <c r="G1672" s="204"/>
      <c r="H1672" s="204"/>
      <c r="I1672" s="204"/>
      <c r="J1672" s="204"/>
      <c r="K1672" s="205"/>
      <c r="L1672" s="205"/>
      <c r="M1672" s="205"/>
      <c r="N1672" s="205"/>
      <c r="O1672" s="205"/>
      <c r="P1672" s="205"/>
      <c r="Q1672" s="205"/>
      <c r="R1672" s="205"/>
    </row>
    <row r="1673" spans="1:18" x14ac:dyDescent="0.2">
      <c r="A1673" s="206"/>
      <c r="B1673" s="209"/>
      <c r="C1673" s="204"/>
      <c r="D1673" s="204"/>
      <c r="E1673" s="204"/>
      <c r="F1673" s="204"/>
      <c r="G1673" s="204"/>
      <c r="H1673" s="204"/>
      <c r="I1673" s="204"/>
      <c r="J1673" s="204"/>
      <c r="K1673" s="205"/>
      <c r="L1673" s="205"/>
      <c r="M1673" s="205"/>
      <c r="N1673" s="205"/>
      <c r="O1673" s="205"/>
      <c r="P1673" s="205"/>
      <c r="Q1673" s="205"/>
      <c r="R1673" s="205"/>
    </row>
    <row r="1674" spans="1:18" x14ac:dyDescent="0.2">
      <c r="A1674" s="206"/>
      <c r="B1674" s="209"/>
      <c r="C1674" s="206"/>
      <c r="D1674" s="206"/>
      <c r="E1674" s="206"/>
      <c r="F1674" s="206"/>
      <c r="G1674" s="206"/>
      <c r="H1674" s="206"/>
      <c r="I1674" s="206"/>
      <c r="J1674" s="206"/>
      <c r="K1674" s="206"/>
      <c r="L1674" s="206"/>
      <c r="M1674" s="206"/>
      <c r="N1674" s="206"/>
      <c r="O1674" s="206"/>
      <c r="P1674" s="206"/>
      <c r="Q1674" s="206"/>
      <c r="R1674" s="206"/>
    </row>
    <row r="1675" spans="1:18" x14ac:dyDescent="0.2">
      <c r="A1675" s="206"/>
      <c r="B1675" s="209"/>
      <c r="C1675" s="206"/>
      <c r="D1675" s="206"/>
      <c r="E1675" s="206"/>
      <c r="F1675" s="206"/>
      <c r="G1675" s="206"/>
      <c r="H1675" s="206"/>
      <c r="I1675" s="206"/>
      <c r="J1675" s="206"/>
      <c r="K1675" s="206"/>
      <c r="L1675" s="206"/>
      <c r="M1675" s="206"/>
      <c r="N1675" s="206"/>
      <c r="O1675" s="206"/>
      <c r="P1675" s="206"/>
      <c r="Q1675" s="206"/>
      <c r="R1675" s="206"/>
    </row>
    <row r="1676" spans="1:18" x14ac:dyDescent="0.2">
      <c r="A1676" s="206"/>
      <c r="B1676" s="209"/>
      <c r="C1676" s="206"/>
      <c r="D1676" s="206"/>
      <c r="E1676" s="206"/>
      <c r="F1676" s="206"/>
      <c r="G1676" s="206"/>
      <c r="H1676" s="206"/>
      <c r="I1676" s="206"/>
      <c r="J1676" s="206"/>
      <c r="K1676" s="206"/>
      <c r="L1676" s="206"/>
      <c r="M1676" s="206"/>
      <c r="N1676" s="206"/>
      <c r="O1676" s="206"/>
      <c r="P1676" s="206"/>
      <c r="Q1676" s="206"/>
      <c r="R1676" s="206"/>
    </row>
    <row r="1677" spans="1:18" x14ac:dyDescent="0.2">
      <c r="A1677" s="206"/>
      <c r="B1677" s="209"/>
      <c r="C1677" s="204"/>
      <c r="D1677" s="204"/>
      <c r="E1677" s="204"/>
      <c r="F1677" s="204"/>
      <c r="G1677" s="204"/>
      <c r="H1677" s="204"/>
      <c r="I1677" s="204"/>
      <c r="J1677" s="204"/>
      <c r="K1677" s="205"/>
      <c r="L1677" s="205"/>
      <c r="M1677" s="205"/>
      <c r="N1677" s="205"/>
      <c r="O1677" s="205"/>
      <c r="P1677" s="205"/>
      <c r="Q1677" s="205"/>
      <c r="R1677" s="205"/>
    </row>
    <row r="1678" spans="1:18" x14ac:dyDescent="0.2">
      <c r="A1678" s="206"/>
      <c r="B1678" s="209"/>
      <c r="C1678" s="204"/>
      <c r="D1678" s="204"/>
      <c r="E1678" s="204"/>
      <c r="F1678" s="204"/>
      <c r="G1678" s="204"/>
      <c r="H1678" s="204"/>
      <c r="I1678" s="204"/>
      <c r="J1678" s="204"/>
      <c r="K1678" s="205"/>
      <c r="L1678" s="205"/>
      <c r="M1678" s="205"/>
      <c r="N1678" s="205"/>
      <c r="O1678" s="205"/>
      <c r="P1678" s="205"/>
      <c r="Q1678" s="205"/>
      <c r="R1678" s="205"/>
    </row>
    <row r="1679" spans="1:18" x14ac:dyDescent="0.2">
      <c r="A1679" s="206"/>
      <c r="B1679" s="209"/>
      <c r="C1679" s="204"/>
      <c r="D1679" s="204"/>
      <c r="E1679" s="204"/>
      <c r="F1679" s="204"/>
      <c r="G1679" s="204"/>
      <c r="H1679" s="204"/>
      <c r="I1679" s="204"/>
      <c r="J1679" s="204"/>
      <c r="K1679" s="205"/>
      <c r="L1679" s="205"/>
      <c r="M1679" s="205"/>
      <c r="N1679" s="205"/>
      <c r="O1679" s="205"/>
      <c r="P1679" s="205"/>
      <c r="Q1679" s="205"/>
      <c r="R1679" s="205"/>
    </row>
    <row r="1680" spans="1:18" x14ac:dyDescent="0.2">
      <c r="A1680" s="206"/>
      <c r="B1680" s="209"/>
      <c r="C1680" s="206"/>
      <c r="D1680" s="206"/>
      <c r="E1680" s="206"/>
      <c r="F1680" s="206"/>
      <c r="G1680" s="206"/>
      <c r="H1680" s="206"/>
      <c r="I1680" s="206"/>
      <c r="J1680" s="206"/>
      <c r="K1680" s="206"/>
      <c r="L1680" s="206"/>
      <c r="M1680" s="206"/>
      <c r="N1680" s="206"/>
      <c r="O1680" s="206"/>
      <c r="P1680" s="206"/>
      <c r="Q1680" s="206"/>
      <c r="R1680" s="206"/>
    </row>
    <row r="1681" spans="1:18" x14ac:dyDescent="0.2">
      <c r="A1681" s="206"/>
      <c r="B1681" s="209"/>
      <c r="C1681" s="204"/>
      <c r="D1681" s="204"/>
      <c r="E1681" s="204"/>
      <c r="F1681" s="204"/>
      <c r="G1681" s="204"/>
      <c r="H1681" s="204"/>
      <c r="I1681" s="204"/>
      <c r="J1681" s="204"/>
      <c r="K1681" s="205"/>
      <c r="L1681" s="205"/>
      <c r="M1681" s="205"/>
      <c r="N1681" s="205"/>
      <c r="O1681" s="205"/>
      <c r="P1681" s="205"/>
      <c r="Q1681" s="205"/>
      <c r="R1681" s="205"/>
    </row>
    <row r="1682" spans="1:18" x14ac:dyDescent="0.2">
      <c r="A1682" s="206"/>
      <c r="B1682" s="209"/>
      <c r="C1682" s="204"/>
      <c r="D1682" s="204"/>
      <c r="E1682" s="204"/>
      <c r="F1682" s="204"/>
      <c r="G1682" s="204"/>
      <c r="H1682" s="204"/>
      <c r="I1682" s="204"/>
      <c r="J1682" s="204"/>
      <c r="K1682" s="205"/>
      <c r="L1682" s="205"/>
      <c r="M1682" s="205"/>
      <c r="N1682" s="205"/>
      <c r="O1682" s="205"/>
      <c r="P1682" s="205"/>
      <c r="Q1682" s="205"/>
      <c r="R1682" s="205"/>
    </row>
    <row r="1683" spans="1:18" x14ac:dyDescent="0.2">
      <c r="A1683" s="206"/>
      <c r="B1683" s="209"/>
      <c r="C1683" s="204"/>
      <c r="D1683" s="204"/>
      <c r="E1683" s="204"/>
      <c r="F1683" s="204"/>
      <c r="G1683" s="204"/>
      <c r="H1683" s="204"/>
      <c r="I1683" s="204"/>
      <c r="J1683" s="204"/>
      <c r="K1683" s="205"/>
      <c r="L1683" s="205"/>
      <c r="M1683" s="205"/>
      <c r="N1683" s="205"/>
      <c r="O1683" s="205"/>
      <c r="P1683" s="205"/>
      <c r="Q1683" s="205"/>
      <c r="R1683" s="205"/>
    </row>
    <row r="1684" spans="1:18" x14ac:dyDescent="0.2">
      <c r="A1684" s="206"/>
      <c r="B1684" s="209"/>
      <c r="C1684" s="204"/>
      <c r="D1684" s="204"/>
      <c r="E1684" s="204"/>
      <c r="F1684" s="204"/>
      <c r="G1684" s="204"/>
      <c r="H1684" s="204"/>
      <c r="I1684" s="204"/>
      <c r="J1684" s="204"/>
      <c r="K1684" s="205"/>
      <c r="L1684" s="205"/>
      <c r="M1684" s="205"/>
      <c r="N1684" s="205"/>
      <c r="O1684" s="205"/>
      <c r="P1684" s="205"/>
      <c r="Q1684" s="205"/>
      <c r="R1684" s="205"/>
    </row>
    <row r="1685" spans="1:18" x14ac:dyDescent="0.2">
      <c r="A1685" s="206"/>
      <c r="B1685" s="209"/>
      <c r="C1685" s="204"/>
      <c r="D1685" s="204"/>
      <c r="E1685" s="204"/>
      <c r="F1685" s="204"/>
      <c r="G1685" s="204"/>
      <c r="H1685" s="204"/>
      <c r="I1685" s="204"/>
      <c r="J1685" s="204"/>
      <c r="K1685" s="205"/>
      <c r="L1685" s="205"/>
      <c r="M1685" s="205"/>
      <c r="N1685" s="205"/>
      <c r="O1685" s="205"/>
      <c r="P1685" s="205"/>
      <c r="Q1685" s="205"/>
      <c r="R1685" s="205"/>
    </row>
    <row r="1686" spans="1:18" x14ac:dyDescent="0.2">
      <c r="A1686" s="206"/>
      <c r="B1686" s="209"/>
      <c r="C1686" s="204"/>
      <c r="D1686" s="204"/>
      <c r="E1686" s="204"/>
      <c r="F1686" s="204"/>
      <c r="G1686" s="204"/>
      <c r="H1686" s="204"/>
      <c r="I1686" s="204"/>
      <c r="J1686" s="204"/>
      <c r="K1686" s="205"/>
      <c r="L1686" s="205"/>
      <c r="M1686" s="205"/>
      <c r="N1686" s="205"/>
      <c r="O1686" s="205"/>
      <c r="P1686" s="205"/>
      <c r="Q1686" s="205"/>
      <c r="R1686" s="205"/>
    </row>
    <row r="1687" spans="1:18" x14ac:dyDescent="0.2">
      <c r="A1687" s="206"/>
      <c r="B1687" s="209"/>
      <c r="C1687" s="206"/>
      <c r="D1687" s="206"/>
      <c r="E1687" s="206"/>
      <c r="F1687" s="206"/>
      <c r="G1687" s="206"/>
      <c r="H1687" s="206"/>
      <c r="I1687" s="206"/>
      <c r="J1687" s="206"/>
      <c r="K1687" s="206"/>
      <c r="L1687" s="206"/>
      <c r="M1687" s="206"/>
      <c r="N1687" s="206"/>
      <c r="O1687" s="206"/>
      <c r="P1687" s="206"/>
      <c r="Q1687" s="206"/>
      <c r="R1687" s="206"/>
    </row>
    <row r="1688" spans="1:18" x14ac:dyDescent="0.2">
      <c r="A1688" s="206"/>
      <c r="B1688" s="209"/>
      <c r="C1688" s="204"/>
      <c r="D1688" s="204"/>
      <c r="E1688" s="204"/>
      <c r="F1688" s="204"/>
      <c r="G1688" s="204"/>
      <c r="H1688" s="204"/>
      <c r="I1688" s="204"/>
      <c r="J1688" s="204"/>
      <c r="K1688" s="205"/>
      <c r="L1688" s="205"/>
      <c r="M1688" s="205"/>
      <c r="N1688" s="205"/>
      <c r="O1688" s="205"/>
      <c r="P1688" s="205"/>
      <c r="Q1688" s="205"/>
      <c r="R1688" s="205"/>
    </row>
    <row r="1689" spans="1:18" x14ac:dyDescent="0.2">
      <c r="A1689" s="206"/>
      <c r="B1689" s="209"/>
      <c r="C1689" s="204"/>
      <c r="D1689" s="204"/>
      <c r="E1689" s="204"/>
      <c r="F1689" s="204"/>
      <c r="G1689" s="204"/>
      <c r="H1689" s="204"/>
      <c r="I1689" s="204"/>
      <c r="J1689" s="204"/>
      <c r="K1689" s="205"/>
      <c r="L1689" s="205"/>
      <c r="M1689" s="205"/>
      <c r="N1689" s="205"/>
      <c r="O1689" s="205"/>
      <c r="P1689" s="205"/>
      <c r="Q1689" s="205"/>
      <c r="R1689" s="205"/>
    </row>
    <row r="1690" spans="1:18" x14ac:dyDescent="0.2">
      <c r="A1690" s="206"/>
      <c r="B1690" s="209"/>
      <c r="C1690" s="204"/>
      <c r="D1690" s="204"/>
      <c r="E1690" s="204"/>
      <c r="F1690" s="204"/>
      <c r="G1690" s="204"/>
      <c r="H1690" s="204"/>
      <c r="I1690" s="204"/>
      <c r="J1690" s="204"/>
      <c r="K1690" s="205"/>
      <c r="L1690" s="205"/>
      <c r="M1690" s="205"/>
      <c r="N1690" s="205"/>
      <c r="O1690" s="205"/>
      <c r="P1690" s="205"/>
      <c r="Q1690" s="205"/>
      <c r="R1690" s="205"/>
    </row>
    <row r="1691" spans="1:18" x14ac:dyDescent="0.2">
      <c r="A1691" s="206"/>
      <c r="B1691" s="209"/>
      <c r="C1691" s="204"/>
      <c r="D1691" s="204"/>
      <c r="E1691" s="204"/>
      <c r="F1691" s="204"/>
      <c r="G1691" s="204"/>
      <c r="H1691" s="204"/>
      <c r="I1691" s="204"/>
      <c r="J1691" s="204"/>
      <c r="K1691" s="205"/>
      <c r="L1691" s="205"/>
      <c r="M1691" s="205"/>
      <c r="N1691" s="205"/>
      <c r="O1691" s="205"/>
      <c r="P1691" s="205"/>
      <c r="Q1691" s="205"/>
      <c r="R1691" s="205"/>
    </row>
    <row r="1692" spans="1:18" x14ac:dyDescent="0.2">
      <c r="A1692" s="206"/>
      <c r="B1692" s="209"/>
      <c r="C1692" s="206"/>
      <c r="D1692" s="206"/>
      <c r="E1692" s="206"/>
      <c r="F1692" s="206"/>
      <c r="G1692" s="206"/>
      <c r="H1692" s="206"/>
      <c r="I1692" s="206"/>
      <c r="J1692" s="206"/>
      <c r="K1692" s="206"/>
      <c r="L1692" s="206"/>
      <c r="M1692" s="206"/>
      <c r="N1692" s="206"/>
      <c r="O1692" s="206"/>
      <c r="P1692" s="206"/>
      <c r="Q1692" s="206"/>
      <c r="R1692" s="206"/>
    </row>
    <row r="1693" spans="1:18" x14ac:dyDescent="0.2">
      <c r="A1693" s="206"/>
      <c r="B1693" s="209"/>
      <c r="C1693" s="204"/>
      <c r="D1693" s="204"/>
      <c r="E1693" s="204"/>
      <c r="F1693" s="204"/>
      <c r="G1693" s="204"/>
      <c r="H1693" s="204"/>
      <c r="I1693" s="204"/>
      <c r="J1693" s="204"/>
      <c r="K1693" s="205"/>
      <c r="L1693" s="205"/>
      <c r="M1693" s="205"/>
      <c r="N1693" s="205"/>
      <c r="O1693" s="205"/>
      <c r="P1693" s="205"/>
      <c r="Q1693" s="205"/>
      <c r="R1693" s="205"/>
    </row>
    <row r="1694" spans="1:18" x14ac:dyDescent="0.2">
      <c r="A1694" s="206"/>
      <c r="B1694" s="209"/>
      <c r="C1694" s="206"/>
      <c r="D1694" s="206"/>
      <c r="E1694" s="206"/>
      <c r="F1694" s="206"/>
      <c r="G1694" s="206"/>
      <c r="H1694" s="206"/>
      <c r="I1694" s="206"/>
      <c r="J1694" s="206"/>
      <c r="K1694" s="206"/>
      <c r="L1694" s="206"/>
      <c r="M1694" s="206"/>
      <c r="N1694" s="206"/>
      <c r="O1694" s="206"/>
      <c r="P1694" s="206"/>
      <c r="Q1694" s="206"/>
      <c r="R1694" s="206"/>
    </row>
    <row r="1695" spans="1:18" x14ac:dyDescent="0.2">
      <c r="A1695" s="206"/>
      <c r="B1695" s="209"/>
      <c r="C1695" s="204"/>
      <c r="D1695" s="204"/>
      <c r="E1695" s="204"/>
      <c r="F1695" s="204"/>
      <c r="G1695" s="204"/>
      <c r="H1695" s="204"/>
      <c r="I1695" s="204"/>
      <c r="J1695" s="204"/>
      <c r="K1695" s="205"/>
      <c r="L1695" s="205"/>
      <c r="M1695" s="205"/>
      <c r="N1695" s="205"/>
      <c r="O1695" s="205"/>
      <c r="P1695" s="205"/>
      <c r="Q1695" s="205"/>
      <c r="R1695" s="205"/>
    </row>
    <row r="1696" spans="1:18" x14ac:dyDescent="0.2">
      <c r="A1696" s="206"/>
      <c r="B1696" s="209"/>
      <c r="C1696" s="204"/>
      <c r="D1696" s="204"/>
      <c r="E1696" s="204"/>
      <c r="F1696" s="204"/>
      <c r="G1696" s="204"/>
      <c r="H1696" s="204"/>
      <c r="I1696" s="204"/>
      <c r="J1696" s="204"/>
      <c r="K1696" s="205"/>
      <c r="L1696" s="205"/>
      <c r="M1696" s="205"/>
      <c r="N1696" s="205"/>
      <c r="O1696" s="205"/>
      <c r="P1696" s="205"/>
      <c r="Q1696" s="205"/>
      <c r="R1696" s="205"/>
    </row>
    <row r="1697" spans="1:18" x14ac:dyDescent="0.2">
      <c r="A1697" s="206"/>
      <c r="B1697" s="209"/>
      <c r="C1697" s="204"/>
      <c r="D1697" s="204"/>
      <c r="E1697" s="204"/>
      <c r="F1697" s="204"/>
      <c r="G1697" s="204"/>
      <c r="H1697" s="204"/>
      <c r="I1697" s="204"/>
      <c r="J1697" s="204"/>
      <c r="K1697" s="205"/>
      <c r="L1697" s="205"/>
      <c r="M1697" s="205"/>
      <c r="N1697" s="205"/>
      <c r="O1697" s="205"/>
      <c r="P1697" s="205"/>
      <c r="Q1697" s="205"/>
      <c r="R1697" s="205"/>
    </row>
    <row r="1698" spans="1:18" x14ac:dyDescent="0.2">
      <c r="A1698" s="206"/>
      <c r="B1698" s="209"/>
      <c r="C1698" s="206"/>
      <c r="D1698" s="206"/>
      <c r="E1698" s="206"/>
      <c r="F1698" s="206"/>
      <c r="G1698" s="206"/>
      <c r="H1698" s="206"/>
      <c r="I1698" s="206"/>
      <c r="J1698" s="206"/>
      <c r="K1698" s="206"/>
      <c r="L1698" s="206"/>
      <c r="M1698" s="206"/>
      <c r="N1698" s="206"/>
      <c r="O1698" s="206"/>
      <c r="P1698" s="206"/>
      <c r="Q1698" s="206"/>
      <c r="R1698" s="206"/>
    </row>
    <row r="1699" spans="1:18" x14ac:dyDescent="0.2">
      <c r="A1699" s="206"/>
      <c r="B1699" s="209"/>
      <c r="C1699" s="204"/>
      <c r="D1699" s="204"/>
      <c r="E1699" s="204"/>
      <c r="F1699" s="204"/>
      <c r="G1699" s="204"/>
      <c r="H1699" s="204"/>
      <c r="I1699" s="204"/>
      <c r="J1699" s="204"/>
      <c r="K1699" s="205"/>
      <c r="L1699" s="205"/>
      <c r="M1699" s="205"/>
      <c r="N1699" s="205"/>
      <c r="O1699" s="205"/>
      <c r="P1699" s="205"/>
      <c r="Q1699" s="205"/>
      <c r="R1699" s="205"/>
    </row>
    <row r="1700" spans="1:18" x14ac:dyDescent="0.2">
      <c r="A1700" s="206"/>
      <c r="B1700" s="209"/>
      <c r="C1700" s="204"/>
      <c r="D1700" s="204"/>
      <c r="E1700" s="204"/>
      <c r="F1700" s="204"/>
      <c r="G1700" s="204"/>
      <c r="H1700" s="204"/>
      <c r="I1700" s="204"/>
      <c r="J1700" s="204"/>
      <c r="K1700" s="205"/>
      <c r="L1700" s="205"/>
      <c r="M1700" s="205"/>
      <c r="N1700" s="205"/>
      <c r="O1700" s="205"/>
      <c r="P1700" s="205"/>
      <c r="Q1700" s="205"/>
      <c r="R1700" s="205"/>
    </row>
    <row r="1701" spans="1:18" x14ac:dyDescent="0.2">
      <c r="A1701" s="206"/>
      <c r="B1701" s="209"/>
      <c r="C1701" s="204"/>
      <c r="D1701" s="204"/>
      <c r="E1701" s="204"/>
      <c r="F1701" s="204"/>
      <c r="G1701" s="204"/>
      <c r="H1701" s="204"/>
      <c r="I1701" s="204"/>
      <c r="J1701" s="204"/>
      <c r="K1701" s="205"/>
      <c r="L1701" s="205"/>
      <c r="M1701" s="205"/>
      <c r="N1701" s="205"/>
      <c r="O1701" s="205"/>
      <c r="P1701" s="205"/>
      <c r="Q1701" s="205"/>
      <c r="R1701" s="205"/>
    </row>
    <row r="1702" spans="1:18" x14ac:dyDescent="0.2">
      <c r="A1702" s="206"/>
      <c r="B1702" s="209"/>
      <c r="C1702" s="204"/>
      <c r="D1702" s="204"/>
      <c r="E1702" s="204"/>
      <c r="F1702" s="204"/>
      <c r="G1702" s="204"/>
      <c r="H1702" s="204"/>
      <c r="I1702" s="204"/>
      <c r="J1702" s="204"/>
      <c r="K1702" s="205"/>
      <c r="L1702" s="205"/>
      <c r="M1702" s="205"/>
      <c r="N1702" s="205"/>
      <c r="O1702" s="205"/>
      <c r="P1702" s="205"/>
      <c r="Q1702" s="205"/>
      <c r="R1702" s="205"/>
    </row>
    <row r="1703" spans="1:18" x14ac:dyDescent="0.2">
      <c r="A1703" s="206"/>
      <c r="B1703" s="209"/>
      <c r="C1703" s="204"/>
      <c r="D1703" s="204"/>
      <c r="E1703" s="204"/>
      <c r="F1703" s="204"/>
      <c r="G1703" s="204"/>
      <c r="H1703" s="204"/>
      <c r="I1703" s="204"/>
      <c r="J1703" s="204"/>
      <c r="K1703" s="205"/>
      <c r="L1703" s="205"/>
      <c r="M1703" s="205"/>
      <c r="N1703" s="205"/>
      <c r="O1703" s="205"/>
      <c r="P1703" s="205"/>
      <c r="Q1703" s="205"/>
      <c r="R1703" s="205"/>
    </row>
    <row r="1704" spans="1:18" x14ac:dyDescent="0.2">
      <c r="A1704" s="206"/>
      <c r="B1704" s="209"/>
      <c r="C1704" s="204"/>
      <c r="D1704" s="204"/>
      <c r="E1704" s="204"/>
      <c r="F1704" s="204"/>
      <c r="G1704" s="204"/>
      <c r="H1704" s="204"/>
      <c r="I1704" s="204"/>
      <c r="J1704" s="204"/>
      <c r="K1704" s="205"/>
      <c r="L1704" s="205"/>
      <c r="M1704" s="205"/>
      <c r="N1704" s="205"/>
      <c r="O1704" s="205"/>
      <c r="P1704" s="205"/>
      <c r="Q1704" s="205"/>
      <c r="R1704" s="205"/>
    </row>
    <row r="1705" spans="1:18" x14ac:dyDescent="0.2">
      <c r="A1705" s="206"/>
      <c r="B1705" s="209"/>
      <c r="C1705" s="204"/>
      <c r="D1705" s="204"/>
      <c r="E1705" s="204"/>
      <c r="F1705" s="204"/>
      <c r="G1705" s="204"/>
      <c r="H1705" s="204"/>
      <c r="I1705" s="204"/>
      <c r="J1705" s="204"/>
      <c r="K1705" s="205"/>
      <c r="L1705" s="205"/>
      <c r="M1705" s="205"/>
      <c r="N1705" s="205"/>
      <c r="O1705" s="205"/>
      <c r="P1705" s="205"/>
      <c r="Q1705" s="205"/>
      <c r="R1705" s="205"/>
    </row>
    <row r="1706" spans="1:18" x14ac:dyDescent="0.2">
      <c r="A1706" s="206"/>
      <c r="B1706" s="209"/>
      <c r="C1706" s="204"/>
      <c r="D1706" s="204"/>
      <c r="E1706" s="204"/>
      <c r="F1706" s="204"/>
      <c r="G1706" s="204"/>
      <c r="H1706" s="204"/>
      <c r="I1706" s="204"/>
      <c r="J1706" s="204"/>
      <c r="K1706" s="205"/>
      <c r="L1706" s="205"/>
      <c r="M1706" s="205"/>
      <c r="N1706" s="205"/>
      <c r="O1706" s="205"/>
      <c r="P1706" s="205"/>
      <c r="Q1706" s="205"/>
      <c r="R1706" s="205"/>
    </row>
    <row r="1707" spans="1:18" x14ac:dyDescent="0.2">
      <c r="A1707" s="206"/>
      <c r="B1707" s="209"/>
      <c r="C1707" s="206"/>
      <c r="D1707" s="206"/>
      <c r="E1707" s="206"/>
      <c r="F1707" s="206"/>
      <c r="G1707" s="206"/>
      <c r="H1707" s="206"/>
      <c r="I1707" s="206"/>
      <c r="J1707" s="206"/>
      <c r="K1707" s="206"/>
      <c r="L1707" s="206"/>
      <c r="M1707" s="206"/>
      <c r="N1707" s="206"/>
      <c r="O1707" s="206"/>
      <c r="P1707" s="206"/>
      <c r="Q1707" s="206"/>
      <c r="R1707" s="206"/>
    </row>
    <row r="1708" spans="1:18" x14ac:dyDescent="0.2">
      <c r="A1708" s="206"/>
      <c r="B1708" s="209"/>
      <c r="C1708" s="206"/>
      <c r="D1708" s="206"/>
      <c r="E1708" s="206"/>
      <c r="F1708" s="206"/>
      <c r="G1708" s="206"/>
      <c r="H1708" s="206"/>
      <c r="I1708" s="206"/>
      <c r="J1708" s="206"/>
      <c r="K1708" s="206"/>
      <c r="L1708" s="206"/>
      <c r="M1708" s="206"/>
      <c r="N1708" s="206"/>
      <c r="O1708" s="206"/>
      <c r="P1708" s="206"/>
      <c r="Q1708" s="206"/>
      <c r="R1708" s="206"/>
    </row>
    <row r="1709" spans="1:18" x14ac:dyDescent="0.2">
      <c r="A1709" s="206"/>
      <c r="B1709" s="209"/>
      <c r="C1709" s="204"/>
      <c r="D1709" s="204"/>
      <c r="E1709" s="204"/>
      <c r="F1709" s="204"/>
      <c r="G1709" s="204"/>
      <c r="H1709" s="204"/>
      <c r="I1709" s="204"/>
      <c r="J1709" s="204"/>
      <c r="K1709" s="205"/>
      <c r="L1709" s="205"/>
      <c r="M1709" s="205"/>
      <c r="N1709" s="205"/>
      <c r="O1709" s="205"/>
      <c r="P1709" s="205"/>
      <c r="Q1709" s="205"/>
      <c r="R1709" s="205"/>
    </row>
    <row r="1710" spans="1:18" x14ac:dyDescent="0.2">
      <c r="A1710" s="206"/>
      <c r="B1710" s="209"/>
      <c r="C1710" s="204"/>
      <c r="D1710" s="204"/>
      <c r="E1710" s="204"/>
      <c r="F1710" s="204"/>
      <c r="G1710" s="204"/>
      <c r="H1710" s="204"/>
      <c r="I1710" s="204"/>
      <c r="J1710" s="204"/>
      <c r="K1710" s="205"/>
      <c r="L1710" s="205"/>
      <c r="M1710" s="205"/>
      <c r="N1710" s="205"/>
      <c r="O1710" s="205"/>
      <c r="P1710" s="205"/>
      <c r="Q1710" s="205"/>
      <c r="R1710" s="205"/>
    </row>
    <row r="1711" spans="1:18" x14ac:dyDescent="0.2">
      <c r="A1711" s="206"/>
      <c r="B1711" s="209"/>
      <c r="C1711" s="204"/>
      <c r="D1711" s="204"/>
      <c r="E1711" s="204"/>
      <c r="F1711" s="204"/>
      <c r="G1711" s="204"/>
      <c r="H1711" s="204"/>
      <c r="I1711" s="204"/>
      <c r="J1711" s="204"/>
      <c r="K1711" s="205"/>
      <c r="L1711" s="205"/>
      <c r="M1711" s="205"/>
      <c r="N1711" s="205"/>
      <c r="O1711" s="205"/>
      <c r="P1711" s="205"/>
      <c r="Q1711" s="205"/>
      <c r="R1711" s="205"/>
    </row>
    <row r="1712" spans="1:18" x14ac:dyDescent="0.2">
      <c r="A1712" s="206"/>
      <c r="B1712" s="209"/>
      <c r="C1712" s="204"/>
      <c r="D1712" s="204"/>
      <c r="E1712" s="204"/>
      <c r="F1712" s="204"/>
      <c r="G1712" s="204"/>
      <c r="H1712" s="204"/>
      <c r="I1712" s="204"/>
      <c r="J1712" s="204"/>
      <c r="K1712" s="205"/>
      <c r="L1712" s="205"/>
      <c r="M1712" s="205"/>
      <c r="N1712" s="205"/>
      <c r="O1712" s="205"/>
      <c r="P1712" s="205"/>
      <c r="Q1712" s="205"/>
      <c r="R1712" s="205"/>
    </row>
    <row r="1713" spans="1:18" x14ac:dyDescent="0.2">
      <c r="A1713" s="206"/>
      <c r="B1713" s="209"/>
      <c r="C1713" s="204"/>
      <c r="D1713" s="204"/>
      <c r="E1713" s="204"/>
      <c r="F1713" s="204"/>
      <c r="G1713" s="204"/>
      <c r="H1713" s="204"/>
      <c r="I1713" s="204"/>
      <c r="J1713" s="204"/>
      <c r="K1713" s="205"/>
      <c r="L1713" s="205"/>
      <c r="M1713" s="205"/>
      <c r="N1713" s="205"/>
      <c r="O1713" s="205"/>
      <c r="P1713" s="205"/>
      <c r="Q1713" s="205"/>
      <c r="R1713" s="205"/>
    </row>
    <row r="1714" spans="1:18" x14ac:dyDescent="0.2">
      <c r="A1714" s="206"/>
      <c r="B1714" s="209"/>
      <c r="C1714" s="204"/>
      <c r="D1714" s="204"/>
      <c r="E1714" s="204"/>
      <c r="F1714" s="204"/>
      <c r="G1714" s="204"/>
      <c r="H1714" s="204"/>
      <c r="I1714" s="204"/>
      <c r="J1714" s="204"/>
      <c r="K1714" s="205"/>
      <c r="L1714" s="205"/>
      <c r="M1714" s="205"/>
      <c r="N1714" s="205"/>
      <c r="O1714" s="205"/>
      <c r="P1714" s="205"/>
      <c r="Q1714" s="205"/>
      <c r="R1714" s="205"/>
    </row>
    <row r="1715" spans="1:18" x14ac:dyDescent="0.2">
      <c r="A1715" s="206"/>
      <c r="B1715" s="209"/>
      <c r="C1715" s="204"/>
      <c r="D1715" s="204"/>
      <c r="E1715" s="204"/>
      <c r="F1715" s="204"/>
      <c r="G1715" s="204"/>
      <c r="H1715" s="204"/>
      <c r="I1715" s="204"/>
      <c r="J1715" s="204"/>
      <c r="K1715" s="205"/>
      <c r="L1715" s="205"/>
      <c r="M1715" s="205"/>
      <c r="N1715" s="205"/>
      <c r="O1715" s="205"/>
      <c r="P1715" s="205"/>
      <c r="Q1715" s="205"/>
      <c r="R1715" s="205"/>
    </row>
    <row r="1716" spans="1:18" x14ac:dyDescent="0.2">
      <c r="A1716" s="206"/>
      <c r="B1716" s="209"/>
      <c r="C1716" s="204"/>
      <c r="D1716" s="204"/>
      <c r="E1716" s="204"/>
      <c r="F1716" s="204"/>
      <c r="G1716" s="204"/>
      <c r="H1716" s="204"/>
      <c r="I1716" s="204"/>
      <c r="J1716" s="204"/>
      <c r="K1716" s="205"/>
      <c r="L1716" s="205"/>
      <c r="M1716" s="205"/>
      <c r="N1716" s="205"/>
      <c r="O1716" s="205"/>
      <c r="P1716" s="205"/>
      <c r="Q1716" s="205"/>
      <c r="R1716" s="205"/>
    </row>
    <row r="1717" spans="1:18" x14ac:dyDescent="0.2">
      <c r="A1717" s="206"/>
      <c r="B1717" s="209"/>
      <c r="C1717" s="204"/>
      <c r="D1717" s="204"/>
      <c r="E1717" s="204"/>
      <c r="F1717" s="204"/>
      <c r="G1717" s="204"/>
      <c r="H1717" s="204"/>
      <c r="I1717" s="204"/>
      <c r="J1717" s="204"/>
      <c r="K1717" s="205"/>
      <c r="L1717" s="205"/>
      <c r="M1717" s="205"/>
      <c r="N1717" s="205"/>
      <c r="O1717" s="205"/>
      <c r="P1717" s="205"/>
      <c r="Q1717" s="205"/>
      <c r="R1717" s="205"/>
    </row>
    <row r="1718" spans="1:18" x14ac:dyDescent="0.2">
      <c r="A1718" s="206"/>
      <c r="B1718" s="209"/>
      <c r="C1718" s="204"/>
      <c r="D1718" s="204"/>
      <c r="E1718" s="204"/>
      <c r="F1718" s="204"/>
      <c r="G1718" s="204"/>
      <c r="H1718" s="204"/>
      <c r="I1718" s="204"/>
      <c r="J1718" s="204"/>
      <c r="K1718" s="205"/>
      <c r="L1718" s="205"/>
      <c r="M1718" s="205"/>
      <c r="N1718" s="205"/>
      <c r="O1718" s="205"/>
      <c r="P1718" s="205"/>
      <c r="Q1718" s="205"/>
      <c r="R1718" s="205"/>
    </row>
    <row r="1719" spans="1:18" x14ac:dyDescent="0.2">
      <c r="A1719" s="206"/>
      <c r="B1719" s="209"/>
      <c r="C1719" s="204"/>
      <c r="D1719" s="204"/>
      <c r="E1719" s="204"/>
      <c r="F1719" s="204"/>
      <c r="G1719" s="204"/>
      <c r="H1719" s="204"/>
      <c r="I1719" s="204"/>
      <c r="J1719" s="204"/>
      <c r="K1719" s="205"/>
      <c r="L1719" s="205"/>
      <c r="M1719" s="205"/>
      <c r="N1719" s="205"/>
      <c r="O1719" s="205"/>
      <c r="P1719" s="205"/>
      <c r="Q1719" s="205"/>
      <c r="R1719" s="205"/>
    </row>
    <row r="1720" spans="1:18" x14ac:dyDescent="0.2">
      <c r="A1720" s="206"/>
      <c r="B1720" s="209"/>
      <c r="C1720" s="204"/>
      <c r="D1720" s="204"/>
      <c r="E1720" s="204"/>
      <c r="F1720" s="204"/>
      <c r="G1720" s="204"/>
      <c r="H1720" s="204"/>
      <c r="I1720" s="204"/>
      <c r="J1720" s="204"/>
      <c r="K1720" s="205"/>
      <c r="L1720" s="205"/>
      <c r="M1720" s="205"/>
      <c r="N1720" s="205"/>
      <c r="O1720" s="205"/>
      <c r="P1720" s="205"/>
      <c r="Q1720" s="205"/>
      <c r="R1720" s="205"/>
    </row>
    <row r="1721" spans="1:18" x14ac:dyDescent="0.2">
      <c r="A1721" s="206"/>
      <c r="B1721" s="209"/>
      <c r="C1721" s="204"/>
      <c r="D1721" s="204"/>
      <c r="E1721" s="204"/>
      <c r="F1721" s="204"/>
      <c r="G1721" s="204"/>
      <c r="H1721" s="204"/>
      <c r="I1721" s="204"/>
      <c r="J1721" s="204"/>
      <c r="K1721" s="205"/>
      <c r="L1721" s="205"/>
      <c r="M1721" s="205"/>
      <c r="N1721" s="205"/>
      <c r="O1721" s="205"/>
      <c r="P1721" s="205"/>
      <c r="Q1721" s="205"/>
      <c r="R1721" s="205"/>
    </row>
    <row r="1722" spans="1:18" x14ac:dyDescent="0.2">
      <c r="A1722" s="206"/>
      <c r="B1722" s="209"/>
      <c r="C1722" s="204"/>
      <c r="D1722" s="204"/>
      <c r="E1722" s="204"/>
      <c r="F1722" s="204"/>
      <c r="G1722" s="204"/>
      <c r="H1722" s="204"/>
      <c r="I1722" s="204"/>
      <c r="J1722" s="204"/>
      <c r="K1722" s="205"/>
      <c r="L1722" s="205"/>
      <c r="M1722" s="205"/>
      <c r="N1722" s="205"/>
      <c r="O1722" s="205"/>
      <c r="P1722" s="205"/>
      <c r="Q1722" s="205"/>
      <c r="R1722" s="205"/>
    </row>
    <row r="1723" spans="1:18" x14ac:dyDescent="0.2">
      <c r="A1723" s="206"/>
      <c r="B1723" s="209"/>
      <c r="C1723" s="204"/>
      <c r="D1723" s="204"/>
      <c r="E1723" s="204"/>
      <c r="F1723" s="204"/>
      <c r="G1723" s="204"/>
      <c r="H1723" s="204"/>
      <c r="I1723" s="204"/>
      <c r="J1723" s="204"/>
      <c r="K1723" s="205"/>
      <c r="L1723" s="205"/>
      <c r="M1723" s="205"/>
      <c r="N1723" s="205"/>
      <c r="O1723" s="205"/>
      <c r="P1723" s="205"/>
      <c r="Q1723" s="205"/>
      <c r="R1723" s="205"/>
    </row>
    <row r="1724" spans="1:18" x14ac:dyDescent="0.2">
      <c r="A1724" s="206"/>
      <c r="B1724" s="209"/>
      <c r="C1724" s="204"/>
      <c r="D1724" s="204"/>
      <c r="E1724" s="204"/>
      <c r="F1724" s="204"/>
      <c r="G1724" s="204"/>
      <c r="H1724" s="204"/>
      <c r="I1724" s="204"/>
      <c r="J1724" s="204"/>
      <c r="K1724" s="205"/>
      <c r="L1724" s="205"/>
      <c r="M1724" s="205"/>
      <c r="N1724" s="205"/>
      <c r="O1724" s="205"/>
      <c r="P1724" s="205"/>
      <c r="Q1724" s="205"/>
      <c r="R1724" s="205"/>
    </row>
    <row r="1725" spans="1:18" x14ac:dyDescent="0.2">
      <c r="A1725" s="206"/>
      <c r="B1725" s="209"/>
      <c r="C1725" s="204"/>
      <c r="D1725" s="204"/>
      <c r="E1725" s="204"/>
      <c r="F1725" s="204"/>
      <c r="G1725" s="204"/>
      <c r="H1725" s="204"/>
      <c r="I1725" s="204"/>
      <c r="J1725" s="204"/>
      <c r="K1725" s="205"/>
      <c r="L1725" s="205"/>
      <c r="M1725" s="205"/>
      <c r="N1725" s="205"/>
      <c r="O1725" s="205"/>
      <c r="P1725" s="205"/>
      <c r="Q1725" s="205"/>
      <c r="R1725" s="205"/>
    </row>
    <row r="1726" spans="1:18" x14ac:dyDescent="0.2">
      <c r="A1726" s="206"/>
      <c r="B1726" s="209"/>
      <c r="C1726" s="204"/>
      <c r="D1726" s="204"/>
      <c r="E1726" s="204"/>
      <c r="F1726" s="204"/>
      <c r="G1726" s="204"/>
      <c r="H1726" s="204"/>
      <c r="I1726" s="204"/>
      <c r="J1726" s="204"/>
      <c r="K1726" s="205"/>
      <c r="L1726" s="205"/>
      <c r="M1726" s="205"/>
      <c r="N1726" s="205"/>
      <c r="O1726" s="205"/>
      <c r="P1726" s="205"/>
      <c r="Q1726" s="205"/>
      <c r="R1726" s="205"/>
    </row>
    <row r="1727" spans="1:18" x14ac:dyDescent="0.2">
      <c r="A1727" s="206"/>
      <c r="B1727" s="209"/>
      <c r="C1727" s="204"/>
      <c r="D1727" s="204"/>
      <c r="E1727" s="204"/>
      <c r="F1727" s="204"/>
      <c r="G1727" s="204"/>
      <c r="H1727" s="204"/>
      <c r="I1727" s="204"/>
      <c r="J1727" s="204"/>
      <c r="K1727" s="205"/>
      <c r="L1727" s="205"/>
      <c r="M1727" s="205"/>
      <c r="N1727" s="205"/>
      <c r="O1727" s="205"/>
      <c r="P1727" s="205"/>
      <c r="Q1727" s="205"/>
      <c r="R1727" s="205"/>
    </row>
    <row r="1728" spans="1:18" x14ac:dyDescent="0.2">
      <c r="A1728" s="206"/>
      <c r="B1728" s="209"/>
      <c r="C1728" s="204"/>
      <c r="D1728" s="204"/>
      <c r="E1728" s="204"/>
      <c r="F1728" s="204"/>
      <c r="G1728" s="204"/>
      <c r="H1728" s="204"/>
      <c r="I1728" s="204"/>
      <c r="J1728" s="204"/>
      <c r="K1728" s="205"/>
      <c r="L1728" s="205"/>
      <c r="M1728" s="205"/>
      <c r="N1728" s="205"/>
      <c r="O1728" s="205"/>
      <c r="P1728" s="205"/>
      <c r="Q1728" s="205"/>
      <c r="R1728" s="205"/>
    </row>
    <row r="1729" spans="1:18" x14ac:dyDescent="0.2">
      <c r="A1729" s="206"/>
      <c r="B1729" s="209"/>
      <c r="C1729" s="204"/>
      <c r="D1729" s="204"/>
      <c r="E1729" s="204"/>
      <c r="F1729" s="204"/>
      <c r="G1729" s="204"/>
      <c r="H1729" s="204"/>
      <c r="I1729" s="204"/>
      <c r="J1729" s="204"/>
      <c r="K1729" s="205"/>
      <c r="L1729" s="205"/>
      <c r="M1729" s="205"/>
      <c r="N1729" s="205"/>
      <c r="O1729" s="205"/>
      <c r="P1729" s="205"/>
      <c r="Q1729" s="205"/>
      <c r="R1729" s="205"/>
    </row>
    <row r="1730" spans="1:18" x14ac:dyDescent="0.2">
      <c r="A1730" s="206"/>
      <c r="B1730" s="209"/>
      <c r="C1730" s="204"/>
      <c r="D1730" s="204"/>
      <c r="E1730" s="204"/>
      <c r="F1730" s="204"/>
      <c r="G1730" s="204"/>
      <c r="H1730" s="204"/>
      <c r="I1730" s="204"/>
      <c r="J1730" s="204"/>
      <c r="K1730" s="205"/>
      <c r="L1730" s="205"/>
      <c r="M1730" s="205"/>
      <c r="N1730" s="205"/>
      <c r="O1730" s="205"/>
      <c r="P1730" s="205"/>
      <c r="Q1730" s="205"/>
      <c r="R1730" s="205"/>
    </row>
    <row r="1731" spans="1:18" x14ac:dyDescent="0.2">
      <c r="A1731" s="206"/>
      <c r="B1731" s="209"/>
      <c r="C1731" s="204"/>
      <c r="D1731" s="204"/>
      <c r="E1731" s="204"/>
      <c r="F1731" s="204"/>
      <c r="G1731" s="204"/>
      <c r="H1731" s="204"/>
      <c r="I1731" s="204"/>
      <c r="J1731" s="204"/>
      <c r="K1731" s="205"/>
      <c r="L1731" s="205"/>
      <c r="M1731" s="205"/>
      <c r="N1731" s="205"/>
      <c r="O1731" s="205"/>
      <c r="P1731" s="205"/>
      <c r="Q1731" s="205"/>
      <c r="R1731" s="205"/>
    </row>
    <row r="1732" spans="1:18" x14ac:dyDescent="0.2">
      <c r="A1732" s="206"/>
      <c r="B1732" s="209"/>
      <c r="C1732" s="204"/>
      <c r="D1732" s="204"/>
      <c r="E1732" s="204"/>
      <c r="F1732" s="204"/>
      <c r="G1732" s="204"/>
      <c r="H1732" s="204"/>
      <c r="I1732" s="204"/>
      <c r="J1732" s="204"/>
      <c r="K1732" s="205"/>
      <c r="L1732" s="205"/>
      <c r="M1732" s="205"/>
      <c r="N1732" s="205"/>
      <c r="O1732" s="205"/>
      <c r="P1732" s="205"/>
      <c r="Q1732" s="205"/>
      <c r="R1732" s="205"/>
    </row>
    <row r="1733" spans="1:18" x14ac:dyDescent="0.2">
      <c r="A1733" s="206"/>
      <c r="B1733" s="209"/>
      <c r="C1733" s="204"/>
      <c r="D1733" s="204"/>
      <c r="E1733" s="204"/>
      <c r="F1733" s="204"/>
      <c r="G1733" s="204"/>
      <c r="H1733" s="204"/>
      <c r="I1733" s="204"/>
      <c r="J1733" s="204"/>
      <c r="K1733" s="205"/>
      <c r="L1733" s="205"/>
      <c r="M1733" s="205"/>
      <c r="N1733" s="205"/>
      <c r="O1733" s="205"/>
      <c r="P1733" s="205"/>
      <c r="Q1733" s="205"/>
      <c r="R1733" s="205"/>
    </row>
    <row r="1734" spans="1:18" x14ac:dyDescent="0.2">
      <c r="A1734" s="206"/>
      <c r="B1734" s="209"/>
      <c r="C1734" s="204"/>
      <c r="D1734" s="204"/>
      <c r="E1734" s="204"/>
      <c r="F1734" s="204"/>
      <c r="G1734" s="204"/>
      <c r="H1734" s="204"/>
      <c r="I1734" s="204"/>
      <c r="J1734" s="204"/>
      <c r="K1734" s="205"/>
      <c r="L1734" s="205"/>
      <c r="M1734" s="205"/>
      <c r="N1734" s="205"/>
      <c r="O1734" s="205"/>
      <c r="P1734" s="205"/>
      <c r="Q1734" s="205"/>
      <c r="R1734" s="205"/>
    </row>
    <row r="1735" spans="1:18" x14ac:dyDescent="0.2">
      <c r="A1735" s="206"/>
      <c r="B1735" s="209"/>
      <c r="C1735" s="204"/>
      <c r="D1735" s="204"/>
      <c r="E1735" s="204"/>
      <c r="F1735" s="204"/>
      <c r="G1735" s="204"/>
      <c r="H1735" s="204"/>
      <c r="I1735" s="204"/>
      <c r="J1735" s="204"/>
      <c r="K1735" s="205"/>
      <c r="L1735" s="205"/>
      <c r="M1735" s="205"/>
      <c r="N1735" s="205"/>
      <c r="O1735" s="205"/>
      <c r="P1735" s="205"/>
      <c r="Q1735" s="205"/>
      <c r="R1735" s="205"/>
    </row>
    <row r="1736" spans="1:18" x14ac:dyDescent="0.2">
      <c r="A1736" s="206"/>
      <c r="B1736" s="209"/>
      <c r="C1736" s="204"/>
      <c r="D1736" s="204"/>
      <c r="E1736" s="204"/>
      <c r="F1736" s="204"/>
      <c r="G1736" s="204"/>
      <c r="H1736" s="204"/>
      <c r="I1736" s="204"/>
      <c r="J1736" s="204"/>
      <c r="K1736" s="205"/>
      <c r="L1736" s="205"/>
      <c r="M1736" s="205"/>
      <c r="N1736" s="205"/>
      <c r="O1736" s="205"/>
      <c r="P1736" s="205"/>
      <c r="Q1736" s="205"/>
      <c r="R1736" s="205"/>
    </row>
    <row r="1737" spans="1:18" x14ac:dyDescent="0.2">
      <c r="A1737" s="206"/>
      <c r="B1737" s="209"/>
      <c r="C1737" s="204"/>
      <c r="D1737" s="204"/>
      <c r="E1737" s="204"/>
      <c r="F1737" s="204"/>
      <c r="G1737" s="204"/>
      <c r="H1737" s="204"/>
      <c r="I1737" s="204"/>
      <c r="J1737" s="204"/>
      <c r="K1737" s="205"/>
      <c r="L1737" s="205"/>
      <c r="M1737" s="205"/>
      <c r="N1737" s="205"/>
      <c r="O1737" s="205"/>
      <c r="P1737" s="205"/>
      <c r="Q1737" s="205"/>
      <c r="R1737" s="205"/>
    </row>
    <row r="1738" spans="1:18" x14ac:dyDescent="0.2">
      <c r="A1738" s="206"/>
      <c r="B1738" s="209"/>
      <c r="C1738" s="204"/>
      <c r="D1738" s="204"/>
      <c r="E1738" s="204"/>
      <c r="F1738" s="204"/>
      <c r="G1738" s="204"/>
      <c r="H1738" s="204"/>
      <c r="I1738" s="204"/>
      <c r="J1738" s="204"/>
      <c r="K1738" s="205"/>
      <c r="L1738" s="205"/>
      <c r="M1738" s="205"/>
      <c r="N1738" s="205"/>
      <c r="O1738" s="205"/>
      <c r="P1738" s="205"/>
      <c r="Q1738" s="205"/>
      <c r="R1738" s="205"/>
    </row>
    <row r="1739" spans="1:18" x14ac:dyDescent="0.2">
      <c r="A1739" s="206"/>
      <c r="B1739" s="209"/>
      <c r="C1739" s="204"/>
      <c r="D1739" s="204"/>
      <c r="E1739" s="204"/>
      <c r="F1739" s="204"/>
      <c r="G1739" s="204"/>
      <c r="H1739" s="204"/>
      <c r="I1739" s="204"/>
      <c r="J1739" s="204"/>
      <c r="K1739" s="205"/>
      <c r="L1739" s="205"/>
      <c r="M1739" s="205"/>
      <c r="N1739" s="205"/>
      <c r="O1739" s="205"/>
      <c r="P1739" s="205"/>
      <c r="Q1739" s="205"/>
      <c r="R1739" s="205"/>
    </row>
    <row r="1740" spans="1:18" x14ac:dyDescent="0.2">
      <c r="A1740" s="206"/>
      <c r="B1740" s="209"/>
      <c r="C1740" s="204"/>
      <c r="D1740" s="204"/>
      <c r="E1740" s="204"/>
      <c r="F1740" s="204"/>
      <c r="G1740" s="204"/>
      <c r="H1740" s="204"/>
      <c r="I1740" s="204"/>
      <c r="J1740" s="204"/>
      <c r="K1740" s="205"/>
      <c r="L1740" s="205"/>
      <c r="M1740" s="205"/>
      <c r="N1740" s="205"/>
      <c r="O1740" s="205"/>
      <c r="P1740" s="205"/>
      <c r="Q1740" s="205"/>
      <c r="R1740" s="205"/>
    </row>
    <row r="1741" spans="1:18" x14ac:dyDescent="0.2">
      <c r="A1741" s="206"/>
      <c r="B1741" s="209"/>
      <c r="C1741" s="204"/>
      <c r="D1741" s="204"/>
      <c r="E1741" s="204"/>
      <c r="F1741" s="204"/>
      <c r="G1741" s="204"/>
      <c r="H1741" s="204"/>
      <c r="I1741" s="204"/>
      <c r="J1741" s="204"/>
      <c r="K1741" s="205"/>
      <c r="L1741" s="205"/>
      <c r="M1741" s="205"/>
      <c r="N1741" s="205"/>
      <c r="O1741" s="205"/>
      <c r="P1741" s="205"/>
      <c r="Q1741" s="205"/>
      <c r="R1741" s="205"/>
    </row>
    <row r="1742" spans="1:18" x14ac:dyDescent="0.2">
      <c r="A1742" s="206"/>
      <c r="B1742" s="209"/>
      <c r="C1742" s="204"/>
      <c r="D1742" s="204"/>
      <c r="E1742" s="204"/>
      <c r="F1742" s="204"/>
      <c r="G1742" s="204"/>
      <c r="H1742" s="204"/>
      <c r="I1742" s="204"/>
      <c r="J1742" s="204"/>
      <c r="K1742" s="205"/>
      <c r="L1742" s="205"/>
      <c r="M1742" s="205"/>
      <c r="N1742" s="205"/>
      <c r="O1742" s="205"/>
      <c r="P1742" s="205"/>
      <c r="Q1742" s="205"/>
      <c r="R1742" s="205"/>
    </row>
    <row r="1743" spans="1:18" x14ac:dyDescent="0.2">
      <c r="A1743" s="206"/>
      <c r="B1743" s="209"/>
      <c r="C1743" s="204"/>
      <c r="D1743" s="204"/>
      <c r="E1743" s="204"/>
      <c r="F1743" s="204"/>
      <c r="G1743" s="204"/>
      <c r="H1743" s="204"/>
      <c r="I1743" s="204"/>
      <c r="J1743" s="204"/>
      <c r="K1743" s="205"/>
      <c r="L1743" s="205"/>
      <c r="M1743" s="205"/>
      <c r="N1743" s="205"/>
      <c r="O1743" s="205"/>
      <c r="P1743" s="205"/>
      <c r="Q1743" s="205"/>
      <c r="R1743" s="205"/>
    </row>
    <row r="1744" spans="1:18" x14ac:dyDescent="0.2">
      <c r="A1744" s="206"/>
      <c r="B1744" s="209"/>
      <c r="C1744" s="204"/>
      <c r="D1744" s="204"/>
      <c r="E1744" s="204"/>
      <c r="F1744" s="204"/>
      <c r="G1744" s="204"/>
      <c r="H1744" s="204"/>
      <c r="I1744" s="204"/>
      <c r="J1744" s="204"/>
      <c r="K1744" s="205"/>
      <c r="L1744" s="205"/>
      <c r="M1744" s="205"/>
      <c r="N1744" s="205"/>
      <c r="O1744" s="205"/>
      <c r="P1744" s="205"/>
      <c r="Q1744" s="205"/>
      <c r="R1744" s="205"/>
    </row>
    <row r="1745" spans="1:18" x14ac:dyDescent="0.2">
      <c r="A1745" s="206"/>
      <c r="B1745" s="209"/>
      <c r="C1745" s="204"/>
      <c r="D1745" s="204"/>
      <c r="E1745" s="204"/>
      <c r="F1745" s="204"/>
      <c r="G1745" s="204"/>
      <c r="H1745" s="204"/>
      <c r="I1745" s="204"/>
      <c r="J1745" s="204"/>
      <c r="K1745" s="205"/>
      <c r="L1745" s="205"/>
      <c r="M1745" s="205"/>
      <c r="N1745" s="205"/>
      <c r="O1745" s="205"/>
      <c r="P1745" s="205"/>
      <c r="Q1745" s="205"/>
      <c r="R1745" s="205"/>
    </row>
    <row r="1746" spans="1:18" x14ac:dyDescent="0.2">
      <c r="A1746" s="206"/>
      <c r="B1746" s="209"/>
      <c r="C1746" s="204"/>
      <c r="D1746" s="204"/>
      <c r="E1746" s="204"/>
      <c r="F1746" s="204"/>
      <c r="G1746" s="204"/>
      <c r="H1746" s="204"/>
      <c r="I1746" s="204"/>
      <c r="J1746" s="204"/>
      <c r="K1746" s="205"/>
      <c r="L1746" s="205"/>
      <c r="M1746" s="205"/>
      <c r="N1746" s="205"/>
      <c r="O1746" s="205"/>
      <c r="P1746" s="205"/>
      <c r="Q1746" s="205"/>
      <c r="R1746" s="205"/>
    </row>
    <row r="1747" spans="1:18" x14ac:dyDescent="0.2">
      <c r="A1747" s="206"/>
      <c r="B1747" s="209"/>
      <c r="C1747" s="204"/>
      <c r="D1747" s="204"/>
      <c r="E1747" s="204"/>
      <c r="F1747" s="204"/>
      <c r="G1747" s="204"/>
      <c r="H1747" s="204"/>
      <c r="I1747" s="204"/>
      <c r="J1747" s="204"/>
      <c r="K1747" s="205"/>
      <c r="L1747" s="205"/>
      <c r="M1747" s="205"/>
      <c r="N1747" s="205"/>
      <c r="O1747" s="205"/>
      <c r="P1747" s="205"/>
      <c r="Q1747" s="205"/>
      <c r="R1747" s="205"/>
    </row>
    <row r="1748" spans="1:18" x14ac:dyDescent="0.2">
      <c r="A1748" s="206"/>
      <c r="B1748" s="209"/>
      <c r="C1748" s="204"/>
      <c r="D1748" s="204"/>
      <c r="E1748" s="204"/>
      <c r="F1748" s="204"/>
      <c r="G1748" s="204"/>
      <c r="H1748" s="204"/>
      <c r="I1748" s="204"/>
      <c r="J1748" s="204"/>
      <c r="K1748" s="205"/>
      <c r="L1748" s="205"/>
      <c r="M1748" s="205"/>
      <c r="N1748" s="205"/>
      <c r="O1748" s="205"/>
      <c r="P1748" s="205"/>
      <c r="Q1748" s="205"/>
      <c r="R1748" s="205"/>
    </row>
    <row r="1749" spans="1:18" x14ac:dyDescent="0.2">
      <c r="A1749" s="206"/>
      <c r="B1749" s="209"/>
      <c r="C1749" s="204"/>
      <c r="D1749" s="204"/>
      <c r="E1749" s="204"/>
      <c r="F1749" s="204"/>
      <c r="G1749" s="204"/>
      <c r="H1749" s="204"/>
      <c r="I1749" s="204"/>
      <c r="J1749" s="204"/>
      <c r="K1749" s="205"/>
      <c r="L1749" s="205"/>
      <c r="M1749" s="205"/>
      <c r="N1749" s="205"/>
      <c r="O1749" s="205"/>
      <c r="P1749" s="205"/>
      <c r="Q1749" s="205"/>
      <c r="R1749" s="205"/>
    </row>
    <row r="1750" spans="1:18" x14ac:dyDescent="0.2">
      <c r="A1750" s="206"/>
      <c r="B1750" s="209"/>
      <c r="C1750" s="204"/>
      <c r="D1750" s="204"/>
      <c r="E1750" s="204"/>
      <c r="F1750" s="204"/>
      <c r="G1750" s="204"/>
      <c r="H1750" s="204"/>
      <c r="I1750" s="204"/>
      <c r="J1750" s="204"/>
      <c r="K1750" s="205"/>
      <c r="L1750" s="205"/>
      <c r="M1750" s="205"/>
      <c r="N1750" s="205"/>
      <c r="O1750" s="205"/>
      <c r="P1750" s="205"/>
      <c r="Q1750" s="205"/>
      <c r="R1750" s="205"/>
    </row>
    <row r="1751" spans="1:18" x14ac:dyDescent="0.2">
      <c r="A1751" s="206"/>
      <c r="B1751" s="209"/>
      <c r="C1751" s="204"/>
      <c r="D1751" s="204"/>
      <c r="E1751" s="204"/>
      <c r="F1751" s="204"/>
      <c r="G1751" s="204"/>
      <c r="H1751" s="204"/>
      <c r="I1751" s="204"/>
      <c r="J1751" s="204"/>
      <c r="K1751" s="205"/>
      <c r="L1751" s="205"/>
      <c r="M1751" s="205"/>
      <c r="N1751" s="205"/>
      <c r="O1751" s="205"/>
      <c r="P1751" s="205"/>
      <c r="Q1751" s="205"/>
      <c r="R1751" s="205"/>
    </row>
    <row r="1752" spans="1:18" x14ac:dyDescent="0.2">
      <c r="A1752" s="206"/>
      <c r="B1752" s="209"/>
      <c r="C1752" s="204"/>
      <c r="D1752" s="204"/>
      <c r="E1752" s="204"/>
      <c r="F1752" s="204"/>
      <c r="G1752" s="204"/>
      <c r="H1752" s="204"/>
      <c r="I1752" s="204"/>
      <c r="J1752" s="204"/>
      <c r="K1752" s="205"/>
      <c r="L1752" s="205"/>
      <c r="M1752" s="205"/>
      <c r="N1752" s="205"/>
      <c r="O1752" s="205"/>
      <c r="P1752" s="205"/>
      <c r="Q1752" s="205"/>
      <c r="R1752" s="205"/>
    </row>
    <row r="1753" spans="1:18" x14ac:dyDescent="0.2">
      <c r="A1753" s="206"/>
      <c r="B1753" s="209"/>
      <c r="C1753" s="204"/>
      <c r="D1753" s="204"/>
      <c r="E1753" s="204"/>
      <c r="F1753" s="204"/>
      <c r="G1753" s="204"/>
      <c r="H1753" s="204"/>
      <c r="I1753" s="204"/>
      <c r="J1753" s="204"/>
      <c r="K1753" s="205"/>
      <c r="L1753" s="205"/>
      <c r="M1753" s="205"/>
      <c r="N1753" s="205"/>
      <c r="O1753" s="205"/>
      <c r="P1753" s="205"/>
      <c r="Q1753" s="205"/>
      <c r="R1753" s="205"/>
    </row>
    <row r="1754" spans="1:18" x14ac:dyDescent="0.2">
      <c r="A1754" s="206"/>
      <c r="B1754" s="209"/>
      <c r="C1754" s="204"/>
      <c r="D1754" s="204"/>
      <c r="E1754" s="204"/>
      <c r="F1754" s="204"/>
      <c r="G1754" s="204"/>
      <c r="H1754" s="204"/>
      <c r="I1754" s="204"/>
      <c r="J1754" s="204"/>
      <c r="K1754" s="205"/>
      <c r="L1754" s="205"/>
      <c r="M1754" s="205"/>
      <c r="N1754" s="205"/>
      <c r="O1754" s="205"/>
      <c r="P1754" s="205"/>
      <c r="Q1754" s="205"/>
      <c r="R1754" s="205"/>
    </row>
    <row r="1755" spans="1:18" x14ac:dyDescent="0.2">
      <c r="A1755" s="206"/>
      <c r="B1755" s="209"/>
      <c r="C1755" s="204"/>
      <c r="D1755" s="204"/>
      <c r="E1755" s="204"/>
      <c r="F1755" s="204"/>
      <c r="G1755" s="204"/>
      <c r="H1755" s="204"/>
      <c r="I1755" s="204"/>
      <c r="J1755" s="204"/>
      <c r="K1755" s="205"/>
      <c r="L1755" s="205"/>
      <c r="M1755" s="205"/>
      <c r="N1755" s="205"/>
      <c r="O1755" s="205"/>
      <c r="P1755" s="205"/>
      <c r="Q1755" s="205"/>
      <c r="R1755" s="205"/>
    </row>
    <row r="1756" spans="1:18" x14ac:dyDescent="0.2">
      <c r="A1756" s="206"/>
      <c r="B1756" s="209"/>
      <c r="C1756" s="204"/>
      <c r="D1756" s="204"/>
      <c r="E1756" s="204"/>
      <c r="F1756" s="204"/>
      <c r="G1756" s="204"/>
      <c r="H1756" s="204"/>
      <c r="I1756" s="204"/>
      <c r="J1756" s="204"/>
      <c r="K1756" s="205"/>
      <c r="L1756" s="205"/>
      <c r="M1756" s="205"/>
      <c r="N1756" s="205"/>
      <c r="O1756" s="205"/>
      <c r="P1756" s="205"/>
      <c r="Q1756" s="205"/>
      <c r="R1756" s="205"/>
    </row>
    <row r="1757" spans="1:18" x14ac:dyDescent="0.2">
      <c r="A1757" s="206"/>
      <c r="B1757" s="209"/>
      <c r="C1757" s="204"/>
      <c r="D1757" s="204"/>
      <c r="E1757" s="204"/>
      <c r="F1757" s="204"/>
      <c r="G1757" s="204"/>
      <c r="H1757" s="204"/>
      <c r="I1757" s="204"/>
      <c r="J1757" s="204"/>
      <c r="K1757" s="205"/>
      <c r="L1757" s="205"/>
      <c r="M1757" s="205"/>
      <c r="N1757" s="205"/>
      <c r="O1757" s="205"/>
      <c r="P1757" s="205"/>
      <c r="Q1757" s="205"/>
      <c r="R1757" s="205"/>
    </row>
    <row r="1758" spans="1:18" x14ac:dyDescent="0.2">
      <c r="A1758" s="206"/>
      <c r="B1758" s="209"/>
      <c r="C1758" s="204"/>
      <c r="D1758" s="204"/>
      <c r="E1758" s="204"/>
      <c r="F1758" s="204"/>
      <c r="G1758" s="204"/>
      <c r="H1758" s="204"/>
      <c r="I1758" s="204"/>
      <c r="J1758" s="204"/>
      <c r="K1758" s="205"/>
      <c r="L1758" s="205"/>
      <c r="M1758" s="205"/>
      <c r="N1758" s="205"/>
      <c r="O1758" s="205"/>
      <c r="P1758" s="205"/>
      <c r="Q1758" s="205"/>
      <c r="R1758" s="205"/>
    </row>
    <row r="1759" spans="1:18" x14ac:dyDescent="0.2">
      <c r="A1759" s="206"/>
      <c r="B1759" s="209"/>
      <c r="C1759" s="204"/>
      <c r="D1759" s="204"/>
      <c r="E1759" s="204"/>
      <c r="F1759" s="204"/>
      <c r="G1759" s="204"/>
      <c r="H1759" s="204"/>
      <c r="I1759" s="204"/>
      <c r="J1759" s="204"/>
      <c r="K1759" s="205"/>
      <c r="L1759" s="205"/>
      <c r="M1759" s="205"/>
      <c r="N1759" s="205"/>
      <c r="O1759" s="205"/>
      <c r="P1759" s="205"/>
      <c r="Q1759" s="205"/>
      <c r="R1759" s="205"/>
    </row>
    <row r="1760" spans="1:18" x14ac:dyDescent="0.2">
      <c r="A1760" s="206"/>
      <c r="B1760" s="209"/>
      <c r="C1760" s="204"/>
      <c r="D1760" s="204"/>
      <c r="E1760" s="204"/>
      <c r="F1760" s="204"/>
      <c r="G1760" s="204"/>
      <c r="H1760" s="204"/>
      <c r="I1760" s="204"/>
      <c r="J1760" s="204"/>
      <c r="K1760" s="205"/>
      <c r="L1760" s="205"/>
      <c r="M1760" s="205"/>
      <c r="N1760" s="205"/>
      <c r="O1760" s="205"/>
      <c r="P1760" s="205"/>
      <c r="Q1760" s="205"/>
      <c r="R1760" s="205"/>
    </row>
    <row r="1761" spans="1:18" x14ac:dyDescent="0.2">
      <c r="A1761" s="206"/>
      <c r="B1761" s="209"/>
      <c r="C1761" s="204"/>
      <c r="D1761" s="204"/>
      <c r="E1761" s="204"/>
      <c r="F1761" s="204"/>
      <c r="G1761" s="204"/>
      <c r="H1761" s="204"/>
      <c r="I1761" s="204"/>
      <c r="J1761" s="204"/>
      <c r="K1761" s="205"/>
      <c r="L1761" s="205"/>
      <c r="M1761" s="205"/>
      <c r="N1761" s="205"/>
      <c r="O1761" s="205"/>
      <c r="P1761" s="205"/>
      <c r="Q1761" s="205"/>
      <c r="R1761" s="205"/>
    </row>
    <row r="1762" spans="1:18" x14ac:dyDescent="0.2">
      <c r="A1762" s="206"/>
      <c r="B1762" s="209"/>
      <c r="C1762" s="204"/>
      <c r="D1762" s="204"/>
      <c r="E1762" s="204"/>
      <c r="F1762" s="204"/>
      <c r="G1762" s="204"/>
      <c r="H1762" s="204"/>
      <c r="I1762" s="204"/>
      <c r="J1762" s="204"/>
      <c r="K1762" s="205"/>
      <c r="L1762" s="205"/>
      <c r="M1762" s="205"/>
      <c r="N1762" s="205"/>
      <c r="O1762" s="205"/>
      <c r="P1762" s="205"/>
      <c r="Q1762" s="205"/>
      <c r="R1762" s="205"/>
    </row>
    <row r="1763" spans="1:18" x14ac:dyDescent="0.2">
      <c r="A1763" s="206"/>
      <c r="B1763" s="209"/>
      <c r="C1763" s="204"/>
      <c r="D1763" s="204"/>
      <c r="E1763" s="204"/>
      <c r="F1763" s="204"/>
      <c r="G1763" s="204"/>
      <c r="H1763" s="204"/>
      <c r="I1763" s="204"/>
      <c r="J1763" s="204"/>
      <c r="K1763" s="205"/>
      <c r="L1763" s="205"/>
      <c r="M1763" s="205"/>
      <c r="N1763" s="205"/>
      <c r="O1763" s="205"/>
      <c r="P1763" s="205"/>
      <c r="Q1763" s="205"/>
      <c r="R1763" s="205"/>
    </row>
    <row r="1764" spans="1:18" x14ac:dyDescent="0.2">
      <c r="A1764" s="206"/>
      <c r="B1764" s="209"/>
      <c r="C1764" s="204"/>
      <c r="D1764" s="204"/>
      <c r="E1764" s="204"/>
      <c r="F1764" s="204"/>
      <c r="G1764" s="204"/>
      <c r="H1764" s="204"/>
      <c r="I1764" s="204"/>
      <c r="J1764" s="204"/>
      <c r="K1764" s="205"/>
      <c r="L1764" s="205"/>
      <c r="M1764" s="205"/>
      <c r="N1764" s="205"/>
      <c r="O1764" s="205"/>
      <c r="P1764" s="205"/>
      <c r="Q1764" s="205"/>
      <c r="R1764" s="205"/>
    </row>
    <row r="1765" spans="1:18" x14ac:dyDescent="0.2">
      <c r="A1765" s="206"/>
      <c r="B1765" s="209"/>
      <c r="C1765" s="204"/>
      <c r="D1765" s="204"/>
      <c r="E1765" s="204"/>
      <c r="F1765" s="204"/>
      <c r="G1765" s="204"/>
      <c r="H1765" s="204"/>
      <c r="I1765" s="204"/>
      <c r="J1765" s="204"/>
      <c r="K1765" s="205"/>
      <c r="L1765" s="205"/>
      <c r="M1765" s="205"/>
      <c r="N1765" s="205"/>
      <c r="O1765" s="205"/>
      <c r="P1765" s="205"/>
      <c r="Q1765" s="205"/>
      <c r="R1765" s="205"/>
    </row>
    <row r="1766" spans="1:18" x14ac:dyDescent="0.2">
      <c r="A1766" s="206"/>
      <c r="B1766" s="209"/>
      <c r="C1766" s="204"/>
      <c r="D1766" s="204"/>
      <c r="E1766" s="204"/>
      <c r="F1766" s="204"/>
      <c r="G1766" s="204"/>
      <c r="H1766" s="204"/>
      <c r="I1766" s="204"/>
      <c r="J1766" s="204"/>
      <c r="K1766" s="205"/>
      <c r="L1766" s="205"/>
      <c r="M1766" s="205"/>
      <c r="N1766" s="205"/>
      <c r="O1766" s="205"/>
      <c r="P1766" s="205"/>
      <c r="Q1766" s="205"/>
      <c r="R1766" s="205"/>
    </row>
    <row r="1767" spans="1:18" x14ac:dyDescent="0.2">
      <c r="A1767" s="206"/>
      <c r="B1767" s="209"/>
      <c r="C1767" s="204"/>
      <c r="D1767" s="204"/>
      <c r="E1767" s="204"/>
      <c r="F1767" s="204"/>
      <c r="G1767" s="204"/>
      <c r="H1767" s="204"/>
      <c r="I1767" s="204"/>
      <c r="J1767" s="204"/>
      <c r="K1767" s="205"/>
      <c r="L1767" s="205"/>
      <c r="M1767" s="205"/>
      <c r="N1767" s="205"/>
      <c r="O1767" s="205"/>
      <c r="P1767" s="205"/>
      <c r="Q1767" s="205"/>
      <c r="R1767" s="205"/>
    </row>
    <row r="1768" spans="1:18" x14ac:dyDescent="0.2">
      <c r="A1768" s="206"/>
      <c r="B1768" s="209"/>
      <c r="C1768" s="204"/>
      <c r="D1768" s="204"/>
      <c r="E1768" s="204"/>
      <c r="F1768" s="204"/>
      <c r="G1768" s="204"/>
      <c r="H1768" s="204"/>
      <c r="I1768" s="204"/>
      <c r="J1768" s="204"/>
      <c r="K1768" s="205"/>
      <c r="L1768" s="205"/>
      <c r="M1768" s="205"/>
      <c r="N1768" s="205"/>
      <c r="O1768" s="205"/>
      <c r="P1768" s="205"/>
      <c r="Q1768" s="205"/>
      <c r="R1768" s="205"/>
    </row>
    <row r="1769" spans="1:18" x14ac:dyDescent="0.2">
      <c r="A1769" s="206"/>
      <c r="B1769" s="209"/>
      <c r="C1769" s="204"/>
      <c r="D1769" s="204"/>
      <c r="E1769" s="204"/>
      <c r="F1769" s="204"/>
      <c r="G1769" s="204"/>
      <c r="H1769" s="204"/>
      <c r="I1769" s="204"/>
      <c r="J1769" s="204"/>
      <c r="K1769" s="205"/>
      <c r="L1769" s="205"/>
      <c r="M1769" s="205"/>
      <c r="N1769" s="205"/>
      <c r="O1769" s="205"/>
      <c r="P1769" s="205"/>
      <c r="Q1769" s="205"/>
      <c r="R1769" s="205"/>
    </row>
    <row r="1770" spans="1:18" x14ac:dyDescent="0.2">
      <c r="A1770" s="206"/>
      <c r="B1770" s="209"/>
      <c r="C1770" s="204"/>
      <c r="D1770" s="204"/>
      <c r="E1770" s="204"/>
      <c r="F1770" s="204"/>
      <c r="G1770" s="204"/>
      <c r="H1770" s="204"/>
      <c r="I1770" s="204"/>
      <c r="J1770" s="204"/>
      <c r="K1770" s="205"/>
      <c r="L1770" s="205"/>
      <c r="M1770" s="205"/>
      <c r="N1770" s="205"/>
      <c r="O1770" s="205"/>
      <c r="P1770" s="205"/>
      <c r="Q1770" s="205"/>
      <c r="R1770" s="205"/>
    </row>
    <row r="1771" spans="1:18" x14ac:dyDescent="0.2">
      <c r="A1771" s="206"/>
      <c r="B1771" s="209"/>
      <c r="C1771" s="204"/>
      <c r="D1771" s="204"/>
      <c r="E1771" s="204"/>
      <c r="F1771" s="204"/>
      <c r="G1771" s="204"/>
      <c r="H1771" s="204"/>
      <c r="I1771" s="204"/>
      <c r="J1771" s="204"/>
      <c r="K1771" s="205"/>
      <c r="L1771" s="205"/>
      <c r="M1771" s="205"/>
      <c r="N1771" s="205"/>
      <c r="O1771" s="205"/>
      <c r="P1771" s="205"/>
      <c r="Q1771" s="205"/>
      <c r="R1771" s="205"/>
    </row>
    <row r="1772" spans="1:18" x14ac:dyDescent="0.2">
      <c r="A1772" s="206"/>
      <c r="B1772" s="209"/>
      <c r="C1772" s="204"/>
      <c r="D1772" s="204"/>
      <c r="E1772" s="204"/>
      <c r="F1772" s="204"/>
      <c r="G1772" s="204"/>
      <c r="H1772" s="204"/>
      <c r="I1772" s="204"/>
      <c r="J1772" s="204"/>
      <c r="K1772" s="205"/>
      <c r="L1772" s="205"/>
      <c r="M1772" s="205"/>
      <c r="N1772" s="205"/>
      <c r="O1772" s="205"/>
      <c r="P1772" s="205"/>
      <c r="Q1772" s="205"/>
      <c r="R1772" s="205"/>
    </row>
    <row r="1773" spans="1:18" x14ac:dyDescent="0.2">
      <c r="A1773" s="206"/>
      <c r="B1773" s="209"/>
      <c r="C1773" s="204"/>
      <c r="D1773" s="204"/>
      <c r="E1773" s="204"/>
      <c r="F1773" s="204"/>
      <c r="G1773" s="204"/>
      <c r="H1773" s="204"/>
      <c r="I1773" s="204"/>
      <c r="J1773" s="204"/>
      <c r="K1773" s="205"/>
      <c r="L1773" s="205"/>
      <c r="M1773" s="205"/>
      <c r="N1773" s="205"/>
      <c r="O1773" s="205"/>
      <c r="P1773" s="205"/>
      <c r="Q1773" s="205"/>
      <c r="R1773" s="205"/>
    </row>
    <row r="1774" spans="1:18" x14ac:dyDescent="0.2">
      <c r="A1774" s="206"/>
      <c r="B1774" s="209"/>
      <c r="C1774" s="204"/>
      <c r="D1774" s="204"/>
      <c r="E1774" s="204"/>
      <c r="F1774" s="204"/>
      <c r="G1774" s="204"/>
      <c r="H1774" s="204"/>
      <c r="I1774" s="204"/>
      <c r="J1774" s="204"/>
      <c r="K1774" s="205"/>
      <c r="L1774" s="205"/>
      <c r="M1774" s="205"/>
      <c r="N1774" s="205"/>
      <c r="O1774" s="205"/>
      <c r="P1774" s="205"/>
      <c r="Q1774" s="205"/>
      <c r="R1774" s="205"/>
    </row>
    <row r="1775" spans="1:18" x14ac:dyDescent="0.2">
      <c r="A1775" s="206"/>
      <c r="B1775" s="209"/>
      <c r="C1775" s="204"/>
      <c r="D1775" s="204"/>
      <c r="E1775" s="204"/>
      <c r="F1775" s="204"/>
      <c r="G1775" s="204"/>
      <c r="H1775" s="204"/>
      <c r="I1775" s="204"/>
      <c r="J1775" s="204"/>
      <c r="K1775" s="205"/>
      <c r="L1775" s="205"/>
      <c r="M1775" s="205"/>
      <c r="N1775" s="205"/>
      <c r="O1775" s="205"/>
      <c r="P1775" s="205"/>
      <c r="Q1775" s="205"/>
      <c r="R1775" s="205"/>
    </row>
    <row r="1776" spans="1:18" x14ac:dyDescent="0.2">
      <c r="A1776" s="206"/>
      <c r="B1776" s="209"/>
      <c r="C1776" s="204"/>
      <c r="D1776" s="204"/>
      <c r="E1776" s="204"/>
      <c r="F1776" s="204"/>
      <c r="G1776" s="204"/>
      <c r="H1776" s="204"/>
      <c r="I1776" s="204"/>
      <c r="J1776" s="204"/>
      <c r="K1776" s="205"/>
      <c r="L1776" s="205"/>
      <c r="M1776" s="205"/>
      <c r="N1776" s="205"/>
      <c r="O1776" s="205"/>
      <c r="P1776" s="205"/>
      <c r="Q1776" s="205"/>
      <c r="R1776" s="205"/>
    </row>
    <row r="1777" spans="1:18" x14ac:dyDescent="0.2">
      <c r="A1777" s="206"/>
      <c r="B1777" s="209"/>
      <c r="C1777" s="204"/>
      <c r="D1777" s="204"/>
      <c r="E1777" s="204"/>
      <c r="F1777" s="204"/>
      <c r="G1777" s="204"/>
      <c r="H1777" s="204"/>
      <c r="I1777" s="204"/>
      <c r="J1777" s="204"/>
      <c r="K1777" s="205"/>
      <c r="L1777" s="205"/>
      <c r="M1777" s="205"/>
      <c r="N1777" s="205"/>
      <c r="O1777" s="205"/>
      <c r="P1777" s="205"/>
      <c r="Q1777" s="205"/>
      <c r="R1777" s="205"/>
    </row>
    <row r="1778" spans="1:18" x14ac:dyDescent="0.2">
      <c r="A1778" s="206"/>
      <c r="B1778" s="209"/>
      <c r="C1778" s="204"/>
      <c r="D1778" s="204"/>
      <c r="E1778" s="204"/>
      <c r="F1778" s="204"/>
      <c r="G1778" s="204"/>
      <c r="H1778" s="204"/>
      <c r="I1778" s="204"/>
      <c r="J1778" s="204"/>
      <c r="K1778" s="205"/>
      <c r="L1778" s="205"/>
      <c r="M1778" s="205"/>
      <c r="N1778" s="205"/>
      <c r="O1778" s="205"/>
      <c r="P1778" s="205"/>
      <c r="Q1778" s="205"/>
      <c r="R1778" s="205"/>
    </row>
    <row r="1779" spans="1:18" x14ac:dyDescent="0.2">
      <c r="A1779" s="206"/>
      <c r="B1779" s="209"/>
      <c r="C1779" s="204"/>
      <c r="D1779" s="204"/>
      <c r="E1779" s="204"/>
      <c r="F1779" s="204"/>
      <c r="G1779" s="204"/>
      <c r="H1779" s="204"/>
      <c r="I1779" s="204"/>
      <c r="J1779" s="204"/>
      <c r="K1779" s="205"/>
      <c r="L1779" s="205"/>
      <c r="M1779" s="205"/>
      <c r="N1779" s="205"/>
      <c r="O1779" s="205"/>
      <c r="P1779" s="205"/>
      <c r="Q1779" s="205"/>
      <c r="R1779" s="205"/>
    </row>
    <row r="1780" spans="1:18" x14ac:dyDescent="0.2">
      <c r="A1780" s="206"/>
      <c r="B1780" s="209"/>
      <c r="C1780" s="204"/>
      <c r="D1780" s="204"/>
      <c r="E1780" s="204"/>
      <c r="F1780" s="204"/>
      <c r="G1780" s="204"/>
      <c r="H1780" s="204"/>
      <c r="I1780" s="204"/>
      <c r="J1780" s="204"/>
      <c r="K1780" s="205"/>
      <c r="L1780" s="205"/>
      <c r="M1780" s="205"/>
      <c r="N1780" s="205"/>
      <c r="O1780" s="205"/>
      <c r="P1780" s="205"/>
      <c r="Q1780" s="205"/>
      <c r="R1780" s="205"/>
    </row>
    <row r="1781" spans="1:18" x14ac:dyDescent="0.2">
      <c r="A1781" s="206"/>
      <c r="B1781" s="209"/>
      <c r="C1781" s="204"/>
      <c r="D1781" s="204"/>
      <c r="E1781" s="204"/>
      <c r="F1781" s="204"/>
      <c r="G1781" s="204"/>
      <c r="H1781" s="204"/>
      <c r="I1781" s="204"/>
      <c r="J1781" s="204"/>
      <c r="K1781" s="205"/>
      <c r="L1781" s="205"/>
      <c r="M1781" s="205"/>
      <c r="N1781" s="205"/>
      <c r="O1781" s="205"/>
      <c r="P1781" s="205"/>
      <c r="Q1781" s="205"/>
      <c r="R1781" s="205"/>
    </row>
    <row r="1782" spans="1:18" x14ac:dyDescent="0.2">
      <c r="A1782" s="206"/>
      <c r="B1782" s="209"/>
      <c r="C1782" s="204"/>
      <c r="D1782" s="204"/>
      <c r="E1782" s="204"/>
      <c r="F1782" s="204"/>
      <c r="G1782" s="204"/>
      <c r="H1782" s="204"/>
      <c r="I1782" s="204"/>
      <c r="J1782" s="204"/>
      <c r="K1782" s="205"/>
      <c r="L1782" s="205"/>
      <c r="M1782" s="205"/>
      <c r="N1782" s="205"/>
      <c r="O1782" s="205"/>
      <c r="P1782" s="205"/>
      <c r="Q1782" s="205"/>
      <c r="R1782" s="205"/>
    </row>
    <row r="1783" spans="1:18" x14ac:dyDescent="0.2">
      <c r="A1783" s="206"/>
      <c r="B1783" s="209"/>
      <c r="C1783" s="204"/>
      <c r="D1783" s="204"/>
      <c r="E1783" s="204"/>
      <c r="F1783" s="204"/>
      <c r="G1783" s="204"/>
      <c r="H1783" s="204"/>
      <c r="I1783" s="204"/>
      <c r="J1783" s="204"/>
      <c r="K1783" s="205"/>
      <c r="L1783" s="205"/>
      <c r="M1783" s="205"/>
      <c r="N1783" s="205"/>
      <c r="O1783" s="205"/>
      <c r="P1783" s="205"/>
      <c r="Q1783" s="205"/>
      <c r="R1783" s="205"/>
    </row>
    <row r="1784" spans="1:18" x14ac:dyDescent="0.2">
      <c r="A1784" s="206"/>
      <c r="B1784" s="209"/>
      <c r="C1784" s="204"/>
      <c r="D1784" s="204"/>
      <c r="E1784" s="204"/>
      <c r="F1784" s="204"/>
      <c r="G1784" s="204"/>
      <c r="H1784" s="204"/>
      <c r="I1784" s="204"/>
      <c r="J1784" s="204"/>
      <c r="K1784" s="205"/>
      <c r="L1784" s="205"/>
      <c r="M1784" s="205"/>
      <c r="N1784" s="205"/>
      <c r="O1784" s="205"/>
      <c r="P1784" s="205"/>
      <c r="Q1784" s="205"/>
      <c r="R1784" s="205"/>
    </row>
    <row r="1785" spans="1:18" x14ac:dyDescent="0.2">
      <c r="A1785" s="206"/>
      <c r="B1785" s="209"/>
      <c r="C1785" s="204"/>
      <c r="D1785" s="204"/>
      <c r="E1785" s="204"/>
      <c r="F1785" s="204"/>
      <c r="G1785" s="204"/>
      <c r="H1785" s="204"/>
      <c r="I1785" s="204"/>
      <c r="J1785" s="204"/>
      <c r="K1785" s="205"/>
      <c r="L1785" s="205"/>
      <c r="M1785" s="205"/>
      <c r="N1785" s="205"/>
      <c r="O1785" s="205"/>
      <c r="P1785" s="205"/>
      <c r="Q1785" s="205"/>
      <c r="R1785" s="205"/>
    </row>
    <row r="1786" spans="1:18" x14ac:dyDescent="0.2">
      <c r="A1786" s="206"/>
      <c r="B1786" s="209"/>
      <c r="C1786" s="204"/>
      <c r="D1786" s="204"/>
      <c r="E1786" s="204"/>
      <c r="F1786" s="204"/>
      <c r="G1786" s="204"/>
      <c r="H1786" s="204"/>
      <c r="I1786" s="204"/>
      <c r="J1786" s="204"/>
      <c r="K1786" s="205"/>
      <c r="L1786" s="205"/>
      <c r="M1786" s="205"/>
      <c r="N1786" s="205"/>
      <c r="O1786" s="205"/>
      <c r="P1786" s="205"/>
      <c r="Q1786" s="205"/>
      <c r="R1786" s="205"/>
    </row>
    <row r="1787" spans="1:18" x14ac:dyDescent="0.2">
      <c r="A1787" s="206"/>
      <c r="B1787" s="209"/>
      <c r="C1787" s="204"/>
      <c r="D1787" s="204"/>
      <c r="E1787" s="204"/>
      <c r="F1787" s="204"/>
      <c r="G1787" s="204"/>
      <c r="H1787" s="204"/>
      <c r="I1787" s="204"/>
      <c r="J1787" s="204"/>
      <c r="K1787" s="205"/>
      <c r="L1787" s="205"/>
      <c r="M1787" s="205"/>
      <c r="N1787" s="205"/>
      <c r="O1787" s="205"/>
      <c r="P1787" s="205"/>
      <c r="Q1787" s="205"/>
      <c r="R1787" s="205"/>
    </row>
    <row r="1788" spans="1:18" x14ac:dyDescent="0.2">
      <c r="A1788" s="206"/>
      <c r="B1788" s="209"/>
      <c r="C1788" s="204"/>
      <c r="D1788" s="204"/>
      <c r="E1788" s="204"/>
      <c r="F1788" s="204"/>
      <c r="G1788" s="204"/>
      <c r="H1788" s="204"/>
      <c r="I1788" s="204"/>
      <c r="J1788" s="204"/>
      <c r="K1788" s="205"/>
      <c r="L1788" s="205"/>
      <c r="M1788" s="205"/>
      <c r="N1788" s="205"/>
      <c r="O1788" s="205"/>
      <c r="P1788" s="205"/>
      <c r="Q1788" s="205"/>
      <c r="R1788" s="205"/>
    </row>
    <row r="1789" spans="1:18" x14ac:dyDescent="0.2">
      <c r="A1789" s="206"/>
      <c r="B1789" s="209"/>
      <c r="C1789" s="204"/>
      <c r="D1789" s="204"/>
      <c r="E1789" s="204"/>
      <c r="F1789" s="204"/>
      <c r="G1789" s="204"/>
      <c r="H1789" s="204"/>
      <c r="I1789" s="204"/>
      <c r="J1789" s="204"/>
      <c r="K1789" s="205"/>
      <c r="L1789" s="205"/>
      <c r="M1789" s="205"/>
      <c r="N1789" s="205"/>
      <c r="O1789" s="205"/>
      <c r="P1789" s="205"/>
      <c r="Q1789" s="205"/>
      <c r="R1789" s="205"/>
    </row>
    <row r="1790" spans="1:18" x14ac:dyDescent="0.2">
      <c r="A1790" s="206"/>
      <c r="B1790" s="209"/>
      <c r="C1790" s="204"/>
      <c r="D1790" s="204"/>
      <c r="E1790" s="204"/>
      <c r="F1790" s="204"/>
      <c r="G1790" s="204"/>
      <c r="H1790" s="204"/>
      <c r="I1790" s="204"/>
      <c r="J1790" s="204"/>
      <c r="K1790" s="205"/>
      <c r="L1790" s="205"/>
      <c r="M1790" s="205"/>
      <c r="N1790" s="205"/>
      <c r="O1790" s="205"/>
      <c r="P1790" s="205"/>
      <c r="Q1790" s="205"/>
      <c r="R1790" s="205"/>
    </row>
    <row r="1791" spans="1:18" x14ac:dyDescent="0.2">
      <c r="A1791" s="206"/>
      <c r="B1791" s="209"/>
      <c r="C1791" s="204"/>
      <c r="D1791" s="204"/>
      <c r="E1791" s="204"/>
      <c r="F1791" s="204"/>
      <c r="G1791" s="204"/>
      <c r="H1791" s="204"/>
      <c r="I1791" s="204"/>
      <c r="J1791" s="204"/>
      <c r="K1791" s="205"/>
      <c r="L1791" s="205"/>
      <c r="M1791" s="205"/>
      <c r="N1791" s="205"/>
      <c r="O1791" s="205"/>
      <c r="P1791" s="205"/>
      <c r="Q1791" s="205"/>
      <c r="R1791" s="205"/>
    </row>
    <row r="1792" spans="1:18" x14ac:dyDescent="0.2">
      <c r="A1792" s="206"/>
      <c r="B1792" s="209"/>
      <c r="C1792" s="204"/>
      <c r="D1792" s="204"/>
      <c r="E1792" s="204"/>
      <c r="F1792" s="204"/>
      <c r="G1792" s="204"/>
      <c r="H1792" s="204"/>
      <c r="I1792" s="204"/>
      <c r="J1792" s="204"/>
      <c r="K1792" s="205"/>
      <c r="L1792" s="205"/>
      <c r="M1792" s="205"/>
      <c r="N1792" s="205"/>
      <c r="O1792" s="205"/>
      <c r="P1792" s="205"/>
      <c r="Q1792" s="205"/>
      <c r="R1792" s="205"/>
    </row>
    <row r="1793" spans="1:18" x14ac:dyDescent="0.2">
      <c r="A1793" s="206"/>
      <c r="B1793" s="209"/>
      <c r="C1793" s="204"/>
      <c r="D1793" s="204"/>
      <c r="E1793" s="204"/>
      <c r="F1793" s="204"/>
      <c r="G1793" s="204"/>
      <c r="H1793" s="204"/>
      <c r="I1793" s="204"/>
      <c r="J1793" s="204"/>
      <c r="K1793" s="205"/>
      <c r="L1793" s="205"/>
      <c r="M1793" s="205"/>
      <c r="N1793" s="205"/>
      <c r="O1793" s="205"/>
      <c r="P1793" s="205"/>
      <c r="Q1793" s="205"/>
      <c r="R1793" s="205"/>
    </row>
    <row r="1794" spans="1:18" x14ac:dyDescent="0.2">
      <c r="A1794" s="206"/>
      <c r="B1794" s="209"/>
      <c r="C1794" s="204"/>
      <c r="D1794" s="204"/>
      <c r="E1794" s="204"/>
      <c r="F1794" s="204"/>
      <c r="G1794" s="204"/>
      <c r="H1794" s="204"/>
      <c r="I1794" s="204"/>
      <c r="J1794" s="204"/>
      <c r="K1794" s="205"/>
      <c r="L1794" s="205"/>
      <c r="M1794" s="205"/>
      <c r="N1794" s="205"/>
      <c r="O1794" s="205"/>
      <c r="P1794" s="205"/>
      <c r="Q1794" s="205"/>
      <c r="R1794" s="205"/>
    </row>
    <row r="1795" spans="1:18" x14ac:dyDescent="0.2">
      <c r="A1795" s="206"/>
      <c r="B1795" s="209"/>
      <c r="C1795" s="204"/>
      <c r="D1795" s="204"/>
      <c r="E1795" s="204"/>
      <c r="F1795" s="204"/>
      <c r="G1795" s="204"/>
      <c r="H1795" s="204"/>
      <c r="I1795" s="204"/>
      <c r="J1795" s="204"/>
      <c r="K1795" s="205"/>
      <c r="L1795" s="205"/>
      <c r="M1795" s="205"/>
      <c r="N1795" s="205"/>
      <c r="O1795" s="205"/>
      <c r="P1795" s="205"/>
      <c r="Q1795" s="205"/>
      <c r="R1795" s="205"/>
    </row>
    <row r="1796" spans="1:18" x14ac:dyDescent="0.2">
      <c r="A1796" s="206"/>
      <c r="B1796" s="209"/>
      <c r="C1796" s="204"/>
      <c r="D1796" s="204"/>
      <c r="E1796" s="204"/>
      <c r="F1796" s="204"/>
      <c r="G1796" s="204"/>
      <c r="H1796" s="204"/>
      <c r="I1796" s="204"/>
      <c r="J1796" s="204"/>
      <c r="K1796" s="205"/>
      <c r="L1796" s="205"/>
      <c r="M1796" s="205"/>
      <c r="N1796" s="205"/>
      <c r="O1796" s="205"/>
      <c r="P1796" s="205"/>
      <c r="Q1796" s="205"/>
      <c r="R1796" s="205"/>
    </row>
    <row r="1797" spans="1:18" x14ac:dyDescent="0.2">
      <c r="A1797" s="206"/>
      <c r="B1797" s="209"/>
      <c r="C1797" s="204"/>
      <c r="D1797" s="204"/>
      <c r="E1797" s="204"/>
      <c r="F1797" s="204"/>
      <c r="G1797" s="204"/>
      <c r="H1797" s="204"/>
      <c r="I1797" s="204"/>
      <c r="J1797" s="204"/>
      <c r="K1797" s="205"/>
      <c r="L1797" s="205"/>
      <c r="M1797" s="205"/>
      <c r="N1797" s="205"/>
      <c r="O1797" s="205"/>
      <c r="P1797" s="205"/>
      <c r="Q1797" s="205"/>
      <c r="R1797" s="205"/>
    </row>
    <row r="1798" spans="1:18" x14ac:dyDescent="0.2">
      <c r="A1798" s="206"/>
      <c r="B1798" s="209"/>
      <c r="C1798" s="204"/>
      <c r="D1798" s="204"/>
      <c r="E1798" s="204"/>
      <c r="F1798" s="204"/>
      <c r="G1798" s="204"/>
      <c r="H1798" s="204"/>
      <c r="I1798" s="204"/>
      <c r="J1798" s="204"/>
      <c r="K1798" s="205"/>
      <c r="L1798" s="205"/>
      <c r="M1798" s="205"/>
      <c r="N1798" s="205"/>
      <c r="O1798" s="205"/>
      <c r="P1798" s="205"/>
      <c r="Q1798" s="205"/>
      <c r="R1798" s="205"/>
    </row>
    <row r="1799" spans="1:18" x14ac:dyDescent="0.2">
      <c r="A1799" s="206"/>
      <c r="B1799" s="209"/>
      <c r="C1799" s="204"/>
      <c r="D1799" s="204"/>
      <c r="E1799" s="204"/>
      <c r="F1799" s="204"/>
      <c r="G1799" s="204"/>
      <c r="H1799" s="204"/>
      <c r="I1799" s="204"/>
      <c r="J1799" s="204"/>
      <c r="K1799" s="205"/>
      <c r="L1799" s="205"/>
      <c r="M1799" s="205"/>
      <c r="N1799" s="205"/>
      <c r="O1799" s="205"/>
      <c r="P1799" s="205"/>
      <c r="Q1799" s="205"/>
      <c r="R1799" s="205"/>
    </row>
    <row r="1800" spans="1:18" x14ac:dyDescent="0.2">
      <c r="A1800" s="206"/>
      <c r="B1800" s="209"/>
      <c r="C1800" s="204"/>
      <c r="D1800" s="204"/>
      <c r="E1800" s="204"/>
      <c r="F1800" s="204"/>
      <c r="G1800" s="204"/>
      <c r="H1800" s="204"/>
      <c r="I1800" s="204"/>
      <c r="J1800" s="204"/>
      <c r="K1800" s="205"/>
      <c r="L1800" s="205"/>
      <c r="M1800" s="205"/>
      <c r="N1800" s="205"/>
      <c r="O1800" s="205"/>
      <c r="P1800" s="205"/>
      <c r="Q1800" s="205"/>
      <c r="R1800" s="205"/>
    </row>
    <row r="1801" spans="1:18" x14ac:dyDescent="0.2">
      <c r="A1801" s="206"/>
      <c r="B1801" s="209"/>
      <c r="C1801" s="204"/>
      <c r="D1801" s="204"/>
      <c r="E1801" s="204"/>
      <c r="F1801" s="204"/>
      <c r="G1801" s="204"/>
      <c r="H1801" s="204"/>
      <c r="I1801" s="204"/>
      <c r="J1801" s="204"/>
      <c r="K1801" s="205"/>
      <c r="L1801" s="205"/>
      <c r="M1801" s="205"/>
      <c r="N1801" s="205"/>
      <c r="O1801" s="205"/>
      <c r="P1801" s="205"/>
      <c r="Q1801" s="205"/>
      <c r="R1801" s="205"/>
    </row>
    <row r="1802" spans="1:18" x14ac:dyDescent="0.2">
      <c r="A1802" s="206"/>
      <c r="B1802" s="209"/>
      <c r="C1802" s="204"/>
      <c r="D1802" s="204"/>
      <c r="E1802" s="204"/>
      <c r="F1802" s="204"/>
      <c r="G1802" s="204"/>
      <c r="H1802" s="204"/>
      <c r="I1802" s="204"/>
      <c r="J1802" s="204"/>
      <c r="K1802" s="205"/>
      <c r="L1802" s="205"/>
      <c r="M1802" s="205"/>
      <c r="N1802" s="205"/>
      <c r="O1802" s="205"/>
      <c r="P1802" s="205"/>
      <c r="Q1802" s="205"/>
      <c r="R1802" s="205"/>
    </row>
    <row r="1803" spans="1:18" x14ac:dyDescent="0.2">
      <c r="A1803" s="206"/>
      <c r="B1803" s="209"/>
      <c r="C1803" s="204"/>
      <c r="D1803" s="204"/>
      <c r="E1803" s="204"/>
      <c r="F1803" s="204"/>
      <c r="G1803" s="204"/>
      <c r="H1803" s="204"/>
      <c r="I1803" s="204"/>
      <c r="J1803" s="204"/>
      <c r="K1803" s="205"/>
      <c r="L1803" s="205"/>
      <c r="M1803" s="205"/>
      <c r="N1803" s="205"/>
      <c r="O1803" s="205"/>
      <c r="P1803" s="205"/>
      <c r="Q1803" s="205"/>
      <c r="R1803" s="205"/>
    </row>
    <row r="1804" spans="1:18" x14ac:dyDescent="0.2">
      <c r="A1804" s="206"/>
      <c r="B1804" s="209"/>
      <c r="C1804" s="204"/>
      <c r="D1804" s="204"/>
      <c r="E1804" s="204"/>
      <c r="F1804" s="204"/>
      <c r="G1804" s="204"/>
      <c r="H1804" s="204"/>
      <c r="I1804" s="204"/>
      <c r="J1804" s="204"/>
      <c r="K1804" s="205"/>
      <c r="L1804" s="205"/>
      <c r="M1804" s="205"/>
      <c r="N1804" s="205"/>
      <c r="O1804" s="205"/>
      <c r="P1804" s="205"/>
      <c r="Q1804" s="205"/>
      <c r="R1804" s="205"/>
    </row>
    <row r="1805" spans="1:18" x14ac:dyDescent="0.2">
      <c r="A1805" s="206"/>
      <c r="B1805" s="209"/>
      <c r="C1805" s="204"/>
      <c r="D1805" s="204"/>
      <c r="E1805" s="204"/>
      <c r="F1805" s="204"/>
      <c r="G1805" s="204"/>
      <c r="H1805" s="204"/>
      <c r="I1805" s="204"/>
      <c r="J1805" s="204"/>
      <c r="K1805" s="205"/>
      <c r="L1805" s="205"/>
      <c r="M1805" s="205"/>
      <c r="N1805" s="205"/>
      <c r="O1805" s="205"/>
      <c r="P1805" s="205"/>
      <c r="Q1805" s="205"/>
      <c r="R1805" s="205"/>
    </row>
    <row r="1806" spans="1:18" x14ac:dyDescent="0.2">
      <c r="A1806" s="206"/>
      <c r="B1806" s="209"/>
      <c r="C1806" s="204"/>
      <c r="D1806" s="204"/>
      <c r="E1806" s="204"/>
      <c r="F1806" s="204"/>
      <c r="G1806" s="204"/>
      <c r="H1806" s="204"/>
      <c r="I1806" s="204"/>
      <c r="J1806" s="204"/>
      <c r="K1806" s="205"/>
      <c r="L1806" s="205"/>
      <c r="M1806" s="205"/>
      <c r="N1806" s="205"/>
      <c r="O1806" s="205"/>
      <c r="P1806" s="205"/>
      <c r="Q1806" s="205"/>
      <c r="R1806" s="205"/>
    </row>
    <row r="1807" spans="1:18" x14ac:dyDescent="0.2">
      <c r="A1807" s="206"/>
      <c r="B1807" s="209"/>
      <c r="C1807" s="204"/>
      <c r="D1807" s="204"/>
      <c r="E1807" s="204"/>
      <c r="F1807" s="204"/>
      <c r="G1807" s="204"/>
      <c r="H1807" s="204"/>
      <c r="I1807" s="204"/>
      <c r="J1807" s="204"/>
      <c r="K1807" s="205"/>
      <c r="L1807" s="205"/>
      <c r="M1807" s="205"/>
      <c r="N1807" s="205"/>
      <c r="O1807" s="205"/>
      <c r="P1807" s="205"/>
      <c r="Q1807" s="205"/>
      <c r="R1807" s="205"/>
    </row>
    <row r="1808" spans="1:18" x14ac:dyDescent="0.2">
      <c r="A1808" s="206"/>
      <c r="B1808" s="209"/>
      <c r="C1808" s="204"/>
      <c r="D1808" s="204"/>
      <c r="E1808" s="204"/>
      <c r="F1808" s="204"/>
      <c r="G1808" s="204"/>
      <c r="H1808" s="204"/>
      <c r="I1808" s="204"/>
      <c r="J1808" s="204"/>
      <c r="K1808" s="205"/>
      <c r="L1808" s="205"/>
      <c r="M1808" s="205"/>
      <c r="N1808" s="205"/>
      <c r="O1808" s="205"/>
      <c r="P1808" s="205"/>
      <c r="Q1808" s="205"/>
      <c r="R1808" s="205"/>
    </row>
    <row r="1809" spans="1:18" x14ac:dyDescent="0.2">
      <c r="A1809" s="206"/>
      <c r="B1809" s="209"/>
      <c r="C1809" s="204"/>
      <c r="D1809" s="204"/>
      <c r="E1809" s="204"/>
      <c r="F1809" s="204"/>
      <c r="G1809" s="204"/>
      <c r="H1809" s="204"/>
      <c r="I1809" s="204"/>
      <c r="J1809" s="204"/>
      <c r="K1809" s="205"/>
      <c r="L1809" s="205"/>
      <c r="M1809" s="205"/>
      <c r="N1809" s="205"/>
      <c r="O1809" s="205"/>
      <c r="P1809" s="205"/>
      <c r="Q1809" s="205"/>
      <c r="R1809" s="205"/>
    </row>
    <row r="1810" spans="1:18" x14ac:dyDescent="0.2">
      <c r="A1810" s="206"/>
      <c r="B1810" s="209"/>
      <c r="C1810" s="204"/>
      <c r="D1810" s="204"/>
      <c r="E1810" s="204"/>
      <c r="F1810" s="204"/>
      <c r="G1810" s="204"/>
      <c r="H1810" s="204"/>
      <c r="I1810" s="204"/>
      <c r="J1810" s="204"/>
      <c r="K1810" s="205"/>
      <c r="L1810" s="205"/>
      <c r="M1810" s="205"/>
      <c r="N1810" s="205"/>
      <c r="O1810" s="205"/>
      <c r="P1810" s="205"/>
      <c r="Q1810" s="205"/>
      <c r="R1810" s="205"/>
    </row>
    <row r="1811" spans="1:18" x14ac:dyDescent="0.2">
      <c r="A1811" s="206"/>
      <c r="B1811" s="209"/>
      <c r="C1811" s="204"/>
      <c r="D1811" s="204"/>
      <c r="E1811" s="204"/>
      <c r="F1811" s="204"/>
      <c r="G1811" s="204"/>
      <c r="H1811" s="204"/>
      <c r="I1811" s="204"/>
      <c r="J1811" s="204"/>
      <c r="K1811" s="205"/>
      <c r="L1811" s="205"/>
      <c r="M1811" s="205"/>
      <c r="N1811" s="205"/>
      <c r="O1811" s="205"/>
      <c r="P1811" s="205"/>
      <c r="Q1811" s="205"/>
      <c r="R1811" s="205"/>
    </row>
    <row r="1812" spans="1:18" x14ac:dyDescent="0.2">
      <c r="A1812" s="206"/>
      <c r="B1812" s="209"/>
      <c r="C1812" s="204"/>
      <c r="D1812" s="204"/>
      <c r="E1812" s="204"/>
      <c r="F1812" s="204"/>
      <c r="G1812" s="204"/>
      <c r="H1812" s="204"/>
      <c r="I1812" s="204"/>
      <c r="J1812" s="204"/>
      <c r="K1812" s="205"/>
      <c r="L1812" s="205"/>
      <c r="M1812" s="205"/>
      <c r="N1812" s="205"/>
      <c r="O1812" s="205"/>
      <c r="P1812" s="205"/>
      <c r="Q1812" s="205"/>
      <c r="R1812" s="205"/>
    </row>
    <row r="1813" spans="1:18" x14ac:dyDescent="0.2">
      <c r="A1813" s="206"/>
      <c r="B1813" s="209"/>
      <c r="C1813" s="204"/>
      <c r="D1813" s="204"/>
      <c r="E1813" s="204"/>
      <c r="F1813" s="204"/>
      <c r="G1813" s="204"/>
      <c r="H1813" s="204"/>
      <c r="I1813" s="204"/>
      <c r="J1813" s="204"/>
      <c r="K1813" s="205"/>
      <c r="L1813" s="205"/>
      <c r="M1813" s="205"/>
      <c r="N1813" s="205"/>
      <c r="O1813" s="205"/>
      <c r="P1813" s="205"/>
      <c r="Q1813" s="205"/>
      <c r="R1813" s="205"/>
    </row>
    <row r="1814" spans="1:18" x14ac:dyDescent="0.2">
      <c r="A1814" s="206"/>
      <c r="B1814" s="209"/>
      <c r="C1814" s="204"/>
      <c r="D1814" s="204"/>
      <c r="E1814" s="204"/>
      <c r="F1814" s="204"/>
      <c r="G1814" s="204"/>
      <c r="H1814" s="204"/>
      <c r="I1814" s="204"/>
      <c r="J1814" s="204"/>
      <c r="K1814" s="205"/>
      <c r="L1814" s="205"/>
      <c r="M1814" s="205"/>
      <c r="N1814" s="205"/>
      <c r="O1814" s="205"/>
      <c r="P1814" s="205"/>
      <c r="Q1814" s="205"/>
      <c r="R1814" s="205"/>
    </row>
    <row r="1815" spans="1:18" x14ac:dyDescent="0.2">
      <c r="A1815" s="206"/>
      <c r="B1815" s="209"/>
      <c r="C1815" s="204"/>
      <c r="D1815" s="204"/>
      <c r="E1815" s="204"/>
      <c r="F1815" s="204"/>
      <c r="G1815" s="204"/>
      <c r="H1815" s="204"/>
      <c r="I1815" s="204"/>
      <c r="J1815" s="204"/>
      <c r="K1815" s="205"/>
      <c r="L1815" s="205"/>
      <c r="M1815" s="205"/>
      <c r="N1815" s="205"/>
      <c r="O1815" s="205"/>
      <c r="P1815" s="205"/>
      <c r="Q1815" s="205"/>
      <c r="R1815" s="205"/>
    </row>
    <row r="1816" spans="1:18" x14ac:dyDescent="0.2">
      <c r="A1816" s="206"/>
      <c r="B1816" s="209"/>
      <c r="C1816" s="204"/>
      <c r="D1816" s="204"/>
      <c r="E1816" s="204"/>
      <c r="F1816" s="204"/>
      <c r="G1816" s="204"/>
      <c r="H1816" s="204"/>
      <c r="I1816" s="204"/>
      <c r="J1816" s="204"/>
      <c r="K1816" s="205"/>
      <c r="L1816" s="205"/>
      <c r="M1816" s="205"/>
      <c r="N1816" s="205"/>
      <c r="O1816" s="205"/>
      <c r="P1816" s="205"/>
      <c r="Q1816" s="205"/>
      <c r="R1816" s="205"/>
    </row>
    <row r="1817" spans="1:18" x14ac:dyDescent="0.2">
      <c r="A1817" s="206"/>
      <c r="B1817" s="209"/>
      <c r="C1817" s="204"/>
      <c r="D1817" s="204"/>
      <c r="E1817" s="204"/>
      <c r="F1817" s="204"/>
      <c r="G1817" s="204"/>
      <c r="H1817" s="204"/>
      <c r="I1817" s="204"/>
      <c r="J1817" s="204"/>
      <c r="K1817" s="205"/>
      <c r="L1817" s="205"/>
      <c r="M1817" s="205"/>
      <c r="N1817" s="205"/>
      <c r="O1817" s="205"/>
      <c r="P1817" s="205"/>
      <c r="Q1817" s="205"/>
      <c r="R1817" s="205"/>
    </row>
    <row r="1818" spans="1:18" x14ac:dyDescent="0.2">
      <c r="A1818" s="206"/>
      <c r="B1818" s="209"/>
      <c r="C1818" s="204"/>
      <c r="D1818" s="204"/>
      <c r="E1818" s="204"/>
      <c r="F1818" s="204"/>
      <c r="G1818" s="204"/>
      <c r="H1818" s="204"/>
      <c r="I1818" s="204"/>
      <c r="J1818" s="204"/>
      <c r="K1818" s="205"/>
      <c r="L1818" s="205"/>
      <c r="M1818" s="205"/>
      <c r="N1818" s="205"/>
      <c r="O1818" s="205"/>
      <c r="P1818" s="205"/>
      <c r="Q1818" s="205"/>
      <c r="R1818" s="205"/>
    </row>
    <row r="1819" spans="1:18" x14ac:dyDescent="0.2">
      <c r="A1819" s="206"/>
      <c r="B1819" s="209"/>
      <c r="C1819" s="204"/>
      <c r="D1819" s="204"/>
      <c r="E1819" s="204"/>
      <c r="F1819" s="204"/>
      <c r="G1819" s="204"/>
      <c r="H1819" s="204"/>
      <c r="I1819" s="204"/>
      <c r="J1819" s="204"/>
      <c r="K1819" s="205"/>
      <c r="L1819" s="205"/>
      <c r="M1819" s="205"/>
      <c r="N1819" s="205"/>
      <c r="O1819" s="205"/>
      <c r="P1819" s="205"/>
      <c r="Q1819" s="205"/>
      <c r="R1819" s="205"/>
    </row>
    <row r="1820" spans="1:18" x14ac:dyDescent="0.2">
      <c r="A1820" s="206"/>
      <c r="B1820" s="209"/>
      <c r="C1820" s="204"/>
      <c r="D1820" s="204"/>
      <c r="E1820" s="204"/>
      <c r="F1820" s="204"/>
      <c r="G1820" s="204"/>
      <c r="H1820" s="204"/>
      <c r="I1820" s="204"/>
      <c r="J1820" s="204"/>
      <c r="K1820" s="205"/>
      <c r="L1820" s="205"/>
      <c r="M1820" s="205"/>
      <c r="N1820" s="205"/>
      <c r="O1820" s="205"/>
      <c r="P1820" s="205"/>
      <c r="Q1820" s="205"/>
      <c r="R1820" s="205"/>
    </row>
    <row r="1821" spans="1:18" x14ac:dyDescent="0.2">
      <c r="A1821" s="206"/>
      <c r="B1821" s="209"/>
      <c r="C1821" s="204"/>
      <c r="D1821" s="204"/>
      <c r="E1821" s="204"/>
      <c r="F1821" s="204"/>
      <c r="G1821" s="204"/>
      <c r="H1821" s="204"/>
      <c r="I1821" s="204"/>
      <c r="J1821" s="204"/>
      <c r="K1821" s="205"/>
      <c r="L1821" s="205"/>
      <c r="M1821" s="205"/>
      <c r="N1821" s="205"/>
      <c r="O1821" s="205"/>
      <c r="P1821" s="205"/>
      <c r="Q1821" s="205"/>
      <c r="R1821" s="205"/>
    </row>
    <row r="1822" spans="1:18" x14ac:dyDescent="0.2">
      <c r="A1822" s="206"/>
      <c r="B1822" s="209"/>
      <c r="C1822" s="204"/>
      <c r="D1822" s="204"/>
      <c r="E1822" s="204"/>
      <c r="F1822" s="204"/>
      <c r="G1822" s="204"/>
      <c r="H1822" s="204"/>
      <c r="I1822" s="204"/>
      <c r="J1822" s="204"/>
      <c r="K1822" s="205"/>
      <c r="L1822" s="205"/>
      <c r="M1822" s="205"/>
      <c r="N1822" s="205"/>
      <c r="O1822" s="205"/>
      <c r="P1822" s="205"/>
      <c r="Q1822" s="205"/>
      <c r="R1822" s="205"/>
    </row>
    <row r="1823" spans="1:18" x14ac:dyDescent="0.2">
      <c r="A1823" s="206"/>
      <c r="B1823" s="209"/>
      <c r="C1823" s="204"/>
      <c r="D1823" s="204"/>
      <c r="E1823" s="204"/>
      <c r="F1823" s="204"/>
      <c r="G1823" s="204"/>
      <c r="H1823" s="204"/>
      <c r="I1823" s="204"/>
      <c r="J1823" s="204"/>
      <c r="K1823" s="205"/>
      <c r="L1823" s="205"/>
      <c r="M1823" s="205"/>
      <c r="N1823" s="205"/>
      <c r="O1823" s="205"/>
      <c r="P1823" s="205"/>
      <c r="Q1823" s="205"/>
      <c r="R1823" s="205"/>
    </row>
    <row r="1824" spans="1:18" x14ac:dyDescent="0.2">
      <c r="A1824" s="206"/>
      <c r="B1824" s="209"/>
      <c r="C1824" s="204"/>
      <c r="D1824" s="204"/>
      <c r="E1824" s="204"/>
      <c r="F1824" s="204"/>
      <c r="G1824" s="204"/>
      <c r="H1824" s="204"/>
      <c r="I1824" s="204"/>
      <c r="J1824" s="204"/>
      <c r="K1824" s="205"/>
      <c r="L1824" s="205"/>
      <c r="M1824" s="205"/>
      <c r="N1824" s="205"/>
      <c r="O1824" s="205"/>
      <c r="P1824" s="205"/>
      <c r="Q1824" s="205"/>
      <c r="R1824" s="205"/>
    </row>
    <row r="1825" spans="1:18" x14ac:dyDescent="0.2">
      <c r="A1825" s="206"/>
      <c r="B1825" s="209"/>
      <c r="C1825" s="204"/>
      <c r="D1825" s="204"/>
      <c r="E1825" s="204"/>
      <c r="F1825" s="204"/>
      <c r="G1825" s="204"/>
      <c r="H1825" s="204"/>
      <c r="I1825" s="204"/>
      <c r="J1825" s="204"/>
      <c r="K1825" s="205"/>
      <c r="L1825" s="205"/>
      <c r="M1825" s="205"/>
      <c r="N1825" s="205"/>
      <c r="O1825" s="205"/>
      <c r="P1825" s="205"/>
      <c r="Q1825" s="205"/>
      <c r="R1825" s="205"/>
    </row>
    <row r="1826" spans="1:18" x14ac:dyDescent="0.2">
      <c r="A1826" s="206"/>
      <c r="B1826" s="209"/>
      <c r="C1826" s="204"/>
      <c r="D1826" s="204"/>
      <c r="E1826" s="204"/>
      <c r="F1826" s="204"/>
      <c r="G1826" s="204"/>
      <c r="H1826" s="204"/>
      <c r="I1826" s="204"/>
      <c r="J1826" s="204"/>
      <c r="K1826" s="205"/>
      <c r="L1826" s="205"/>
      <c r="M1826" s="205"/>
      <c r="N1826" s="205"/>
      <c r="O1826" s="205"/>
      <c r="P1826" s="205"/>
      <c r="Q1826" s="205"/>
      <c r="R1826" s="205"/>
    </row>
    <row r="1827" spans="1:18" x14ac:dyDescent="0.2">
      <c r="A1827" s="206"/>
      <c r="B1827" s="209"/>
      <c r="C1827" s="204"/>
      <c r="D1827" s="204"/>
      <c r="E1827" s="204"/>
      <c r="F1827" s="204"/>
      <c r="G1827" s="204"/>
      <c r="H1827" s="204"/>
      <c r="I1827" s="204"/>
      <c r="J1827" s="204"/>
      <c r="K1827" s="205"/>
      <c r="L1827" s="205"/>
      <c r="M1827" s="205"/>
      <c r="N1827" s="205"/>
      <c r="O1827" s="205"/>
      <c r="P1827" s="205"/>
      <c r="Q1827" s="205"/>
      <c r="R1827" s="205"/>
    </row>
    <row r="1828" spans="1:18" x14ac:dyDescent="0.2">
      <c r="A1828" s="206"/>
      <c r="B1828" s="209"/>
      <c r="C1828" s="204"/>
      <c r="D1828" s="204"/>
      <c r="E1828" s="204"/>
      <c r="F1828" s="204"/>
      <c r="G1828" s="204"/>
      <c r="H1828" s="204"/>
      <c r="I1828" s="204"/>
      <c r="J1828" s="204"/>
      <c r="K1828" s="205"/>
      <c r="L1828" s="205"/>
      <c r="M1828" s="205"/>
      <c r="N1828" s="205"/>
      <c r="O1828" s="205"/>
      <c r="P1828" s="205"/>
      <c r="Q1828" s="205"/>
      <c r="R1828" s="205"/>
    </row>
    <row r="1829" spans="1:18" x14ac:dyDescent="0.2">
      <c r="A1829" s="206"/>
      <c r="B1829" s="209"/>
      <c r="C1829" s="204"/>
      <c r="D1829" s="204"/>
      <c r="E1829" s="204"/>
      <c r="F1829" s="204"/>
      <c r="G1829" s="204"/>
      <c r="H1829" s="204"/>
      <c r="I1829" s="204"/>
      <c r="J1829" s="204"/>
      <c r="K1829" s="205"/>
      <c r="L1829" s="205"/>
      <c r="M1829" s="205"/>
      <c r="N1829" s="205"/>
      <c r="O1829" s="205"/>
      <c r="P1829" s="205"/>
      <c r="Q1829" s="205"/>
      <c r="R1829" s="205"/>
    </row>
    <row r="1830" spans="1:18" x14ac:dyDescent="0.2">
      <c r="A1830" s="206"/>
      <c r="B1830" s="209"/>
      <c r="C1830" s="204"/>
      <c r="D1830" s="204"/>
      <c r="E1830" s="204"/>
      <c r="F1830" s="204"/>
      <c r="G1830" s="204"/>
      <c r="H1830" s="204"/>
      <c r="I1830" s="204"/>
      <c r="J1830" s="204"/>
      <c r="K1830" s="205"/>
      <c r="L1830" s="205"/>
      <c r="M1830" s="205"/>
      <c r="N1830" s="205"/>
      <c r="O1830" s="205"/>
      <c r="P1830" s="205"/>
      <c r="Q1830" s="205"/>
      <c r="R1830" s="205"/>
    </row>
    <row r="1831" spans="1:18" x14ac:dyDescent="0.2">
      <c r="A1831" s="206"/>
      <c r="B1831" s="209"/>
      <c r="C1831" s="204"/>
      <c r="D1831" s="204"/>
      <c r="E1831" s="204"/>
      <c r="F1831" s="204"/>
      <c r="G1831" s="204"/>
      <c r="H1831" s="204"/>
      <c r="I1831" s="204"/>
      <c r="J1831" s="204"/>
      <c r="K1831" s="205"/>
      <c r="L1831" s="205"/>
      <c r="M1831" s="205"/>
      <c r="N1831" s="205"/>
      <c r="O1831" s="205"/>
      <c r="P1831" s="205"/>
      <c r="Q1831" s="205"/>
      <c r="R1831" s="205"/>
    </row>
    <row r="1832" spans="1:18" x14ac:dyDescent="0.2">
      <c r="A1832" s="206"/>
      <c r="B1832" s="209"/>
      <c r="C1832" s="204"/>
      <c r="D1832" s="204"/>
      <c r="E1832" s="204"/>
      <c r="F1832" s="204"/>
      <c r="G1832" s="204"/>
      <c r="H1832" s="204"/>
      <c r="I1832" s="204"/>
      <c r="J1832" s="204"/>
      <c r="K1832" s="205"/>
      <c r="L1832" s="205"/>
      <c r="M1832" s="205"/>
      <c r="N1832" s="205"/>
      <c r="O1832" s="205"/>
      <c r="P1832" s="205"/>
      <c r="Q1832" s="205"/>
      <c r="R1832" s="205"/>
    </row>
    <row r="1833" spans="1:18" x14ac:dyDescent="0.2">
      <c r="A1833" s="206"/>
      <c r="B1833" s="209"/>
      <c r="C1833" s="204"/>
      <c r="D1833" s="204"/>
      <c r="E1833" s="204"/>
      <c r="F1833" s="204"/>
      <c r="G1833" s="204"/>
      <c r="H1833" s="204"/>
      <c r="I1833" s="204"/>
      <c r="J1833" s="204"/>
      <c r="K1833" s="205"/>
      <c r="L1833" s="205"/>
      <c r="M1833" s="205"/>
      <c r="N1833" s="205"/>
      <c r="O1833" s="205"/>
      <c r="P1833" s="205"/>
      <c r="Q1833" s="205"/>
      <c r="R1833" s="205"/>
    </row>
    <row r="1834" spans="1:18" x14ac:dyDescent="0.2">
      <c r="A1834" s="206"/>
      <c r="B1834" s="209"/>
      <c r="C1834" s="204"/>
      <c r="D1834" s="204"/>
      <c r="E1834" s="204"/>
      <c r="F1834" s="204"/>
      <c r="G1834" s="204"/>
      <c r="H1834" s="204"/>
      <c r="I1834" s="204"/>
      <c r="J1834" s="204"/>
      <c r="K1834" s="205"/>
      <c r="L1834" s="205"/>
      <c r="M1834" s="205"/>
      <c r="N1834" s="205"/>
      <c r="O1834" s="205"/>
      <c r="P1834" s="205"/>
      <c r="Q1834" s="205"/>
      <c r="R1834" s="205"/>
    </row>
    <row r="1835" spans="1:18" x14ac:dyDescent="0.2">
      <c r="A1835" s="206"/>
      <c r="B1835" s="209"/>
      <c r="C1835" s="204"/>
      <c r="D1835" s="204"/>
      <c r="E1835" s="204"/>
      <c r="F1835" s="204"/>
      <c r="G1835" s="204"/>
      <c r="H1835" s="204"/>
      <c r="I1835" s="204"/>
      <c r="J1835" s="204"/>
      <c r="K1835" s="205"/>
      <c r="L1835" s="205"/>
      <c r="M1835" s="205"/>
      <c r="N1835" s="205"/>
      <c r="O1835" s="205"/>
      <c r="P1835" s="205"/>
      <c r="Q1835" s="205"/>
      <c r="R1835" s="205"/>
    </row>
    <row r="1836" spans="1:18" x14ac:dyDescent="0.2">
      <c r="A1836" s="206"/>
      <c r="B1836" s="209"/>
      <c r="C1836" s="204"/>
      <c r="D1836" s="204"/>
      <c r="E1836" s="204"/>
      <c r="F1836" s="204"/>
      <c r="G1836" s="204"/>
      <c r="H1836" s="204"/>
      <c r="I1836" s="204"/>
      <c r="J1836" s="204"/>
      <c r="K1836" s="205"/>
      <c r="L1836" s="205"/>
      <c r="M1836" s="205"/>
      <c r="N1836" s="205"/>
      <c r="O1836" s="205"/>
      <c r="P1836" s="205"/>
      <c r="Q1836" s="205"/>
      <c r="R1836" s="205"/>
    </row>
    <row r="1837" spans="1:18" x14ac:dyDescent="0.2">
      <c r="A1837" s="206"/>
      <c r="B1837" s="209"/>
      <c r="C1837" s="204"/>
      <c r="D1837" s="204"/>
      <c r="E1837" s="204"/>
      <c r="F1837" s="204"/>
      <c r="G1837" s="204"/>
      <c r="H1837" s="204"/>
      <c r="I1837" s="204"/>
      <c r="J1837" s="204"/>
      <c r="K1837" s="205"/>
      <c r="L1837" s="205"/>
      <c r="M1837" s="205"/>
      <c r="N1837" s="205"/>
      <c r="O1837" s="205"/>
      <c r="P1837" s="205"/>
      <c r="Q1837" s="205"/>
      <c r="R1837" s="205"/>
    </row>
    <row r="1838" spans="1:18" x14ac:dyDescent="0.2">
      <c r="A1838" s="206"/>
      <c r="B1838" s="209"/>
      <c r="C1838" s="204"/>
      <c r="D1838" s="204"/>
      <c r="E1838" s="204"/>
      <c r="F1838" s="204"/>
      <c r="G1838" s="204"/>
      <c r="H1838" s="204"/>
      <c r="I1838" s="204"/>
      <c r="J1838" s="204"/>
      <c r="K1838" s="205"/>
      <c r="L1838" s="205"/>
      <c r="M1838" s="205"/>
      <c r="N1838" s="205"/>
      <c r="O1838" s="205"/>
      <c r="P1838" s="205"/>
      <c r="Q1838" s="205"/>
      <c r="R1838" s="205"/>
    </row>
    <row r="1839" spans="1:18" x14ac:dyDescent="0.2">
      <c r="A1839" s="206"/>
      <c r="B1839" s="209"/>
      <c r="C1839" s="204"/>
      <c r="D1839" s="204"/>
      <c r="E1839" s="204"/>
      <c r="F1839" s="204"/>
      <c r="G1839" s="204"/>
      <c r="H1839" s="204"/>
      <c r="I1839" s="204"/>
      <c r="J1839" s="204"/>
      <c r="K1839" s="205"/>
      <c r="L1839" s="205"/>
      <c r="M1839" s="205"/>
      <c r="N1839" s="205"/>
      <c r="O1839" s="205"/>
      <c r="P1839" s="205"/>
      <c r="Q1839" s="205"/>
      <c r="R1839" s="205"/>
    </row>
    <row r="1840" spans="1:18" x14ac:dyDescent="0.2">
      <c r="A1840" s="206"/>
      <c r="B1840" s="209"/>
      <c r="C1840" s="204"/>
      <c r="D1840" s="204"/>
      <c r="E1840" s="204"/>
      <c r="F1840" s="204"/>
      <c r="G1840" s="204"/>
      <c r="H1840" s="204"/>
      <c r="I1840" s="204"/>
      <c r="J1840" s="204"/>
      <c r="K1840" s="205"/>
      <c r="L1840" s="205"/>
      <c r="M1840" s="205"/>
      <c r="N1840" s="205"/>
      <c r="O1840" s="205"/>
      <c r="P1840" s="205"/>
      <c r="Q1840" s="205"/>
      <c r="R1840" s="205"/>
    </row>
    <row r="1841" spans="1:18" x14ac:dyDescent="0.2">
      <c r="A1841" s="206"/>
      <c r="B1841" s="209"/>
      <c r="C1841" s="204"/>
      <c r="D1841" s="204"/>
      <c r="E1841" s="204"/>
      <c r="F1841" s="204"/>
      <c r="G1841" s="204"/>
      <c r="H1841" s="204"/>
      <c r="I1841" s="204"/>
      <c r="J1841" s="204"/>
      <c r="K1841" s="205"/>
      <c r="L1841" s="205"/>
      <c r="M1841" s="205"/>
      <c r="N1841" s="205"/>
      <c r="O1841" s="205"/>
      <c r="P1841" s="205"/>
      <c r="Q1841" s="205"/>
      <c r="R1841" s="205"/>
    </row>
    <row r="1842" spans="1:18" x14ac:dyDescent="0.2">
      <c r="A1842" s="206"/>
      <c r="B1842" s="209"/>
      <c r="C1842" s="204"/>
      <c r="D1842" s="204"/>
      <c r="E1842" s="204"/>
      <c r="F1842" s="204"/>
      <c r="G1842" s="204"/>
      <c r="H1842" s="204"/>
      <c r="I1842" s="204"/>
      <c r="J1842" s="204"/>
      <c r="K1842" s="205"/>
      <c r="L1842" s="205"/>
      <c r="M1842" s="205"/>
      <c r="N1842" s="205"/>
      <c r="O1842" s="205"/>
      <c r="P1842" s="205"/>
      <c r="Q1842" s="205"/>
      <c r="R1842" s="205"/>
    </row>
    <row r="1843" spans="1:18" x14ac:dyDescent="0.2">
      <c r="A1843" s="206"/>
      <c r="B1843" s="209"/>
      <c r="C1843" s="204"/>
      <c r="D1843" s="204"/>
      <c r="E1843" s="204"/>
      <c r="F1843" s="204"/>
      <c r="G1843" s="204"/>
      <c r="H1843" s="204"/>
      <c r="I1843" s="204"/>
      <c r="J1843" s="204"/>
      <c r="K1843" s="205"/>
      <c r="L1843" s="205"/>
      <c r="M1843" s="205"/>
      <c r="N1843" s="205"/>
      <c r="O1843" s="205"/>
      <c r="P1843" s="205"/>
      <c r="Q1843" s="205"/>
      <c r="R1843" s="205"/>
    </row>
    <row r="1844" spans="1:18" x14ac:dyDescent="0.2">
      <c r="A1844" s="206"/>
      <c r="B1844" s="209"/>
      <c r="C1844" s="204"/>
      <c r="D1844" s="204"/>
      <c r="E1844" s="204"/>
      <c r="F1844" s="204"/>
      <c r="G1844" s="204"/>
      <c r="H1844" s="204"/>
      <c r="I1844" s="204"/>
      <c r="J1844" s="204"/>
      <c r="K1844" s="205"/>
      <c r="L1844" s="205"/>
      <c r="M1844" s="205"/>
      <c r="N1844" s="205"/>
      <c r="O1844" s="205"/>
      <c r="P1844" s="205"/>
      <c r="Q1844" s="205"/>
      <c r="R1844" s="205"/>
    </row>
    <row r="1845" spans="1:18" x14ac:dyDescent="0.2">
      <c r="A1845" s="206"/>
      <c r="B1845" s="209"/>
      <c r="C1845" s="204"/>
      <c r="D1845" s="204"/>
      <c r="E1845" s="204"/>
      <c r="F1845" s="204"/>
      <c r="G1845" s="204"/>
      <c r="H1845" s="204"/>
      <c r="I1845" s="204"/>
      <c r="J1845" s="204"/>
      <c r="K1845" s="205"/>
      <c r="L1845" s="205"/>
      <c r="M1845" s="205"/>
      <c r="N1845" s="205"/>
      <c r="O1845" s="205"/>
      <c r="P1845" s="205"/>
      <c r="Q1845" s="205"/>
      <c r="R1845" s="205"/>
    </row>
    <row r="1846" spans="1:18" x14ac:dyDescent="0.2">
      <c r="A1846" s="206"/>
      <c r="B1846" s="209"/>
      <c r="C1846" s="204"/>
      <c r="D1846" s="204"/>
      <c r="E1846" s="204"/>
      <c r="F1846" s="204"/>
      <c r="G1846" s="204"/>
      <c r="H1846" s="204"/>
      <c r="I1846" s="204"/>
      <c r="J1846" s="204"/>
      <c r="K1846" s="205"/>
      <c r="L1846" s="205"/>
      <c r="M1846" s="205"/>
      <c r="N1846" s="205"/>
      <c r="O1846" s="205"/>
      <c r="P1846" s="205"/>
      <c r="Q1846" s="205"/>
      <c r="R1846" s="205"/>
    </row>
    <row r="1847" spans="1:18" x14ac:dyDescent="0.2">
      <c r="A1847" s="206"/>
      <c r="B1847" s="209"/>
      <c r="C1847" s="204"/>
      <c r="D1847" s="204"/>
      <c r="E1847" s="204"/>
      <c r="F1847" s="204"/>
      <c r="G1847" s="204"/>
      <c r="H1847" s="204"/>
      <c r="I1847" s="204"/>
      <c r="J1847" s="204"/>
      <c r="K1847" s="205"/>
      <c r="L1847" s="205"/>
      <c r="M1847" s="205"/>
      <c r="N1847" s="205"/>
      <c r="O1847" s="205"/>
      <c r="P1847" s="205"/>
      <c r="Q1847" s="205"/>
      <c r="R1847" s="205"/>
    </row>
    <row r="1848" spans="1:18" x14ac:dyDescent="0.2">
      <c r="A1848" s="206"/>
      <c r="B1848" s="209"/>
      <c r="C1848" s="204"/>
      <c r="D1848" s="204"/>
      <c r="E1848" s="204"/>
      <c r="F1848" s="204"/>
      <c r="G1848" s="204"/>
      <c r="H1848" s="204"/>
      <c r="I1848" s="204"/>
      <c r="J1848" s="204"/>
      <c r="K1848" s="205"/>
      <c r="L1848" s="205"/>
      <c r="M1848" s="205"/>
      <c r="N1848" s="205"/>
      <c r="O1848" s="205"/>
      <c r="P1848" s="205"/>
      <c r="Q1848" s="205"/>
      <c r="R1848" s="205"/>
    </row>
    <row r="1849" spans="1:18" x14ac:dyDescent="0.2">
      <c r="A1849" s="206"/>
      <c r="B1849" s="209"/>
      <c r="C1849" s="204"/>
      <c r="D1849" s="204"/>
      <c r="E1849" s="204"/>
      <c r="F1849" s="204"/>
      <c r="G1849" s="204"/>
      <c r="H1849" s="204"/>
      <c r="I1849" s="204"/>
      <c r="J1849" s="204"/>
      <c r="K1849" s="205"/>
      <c r="L1849" s="205"/>
      <c r="M1849" s="205"/>
      <c r="N1849" s="205"/>
      <c r="O1849" s="205"/>
      <c r="P1849" s="205"/>
      <c r="Q1849" s="205"/>
      <c r="R1849" s="205"/>
    </row>
    <row r="1850" spans="1:18" x14ac:dyDescent="0.2">
      <c r="A1850" s="206"/>
      <c r="B1850" s="209"/>
      <c r="C1850" s="204"/>
      <c r="D1850" s="204"/>
      <c r="E1850" s="204"/>
      <c r="F1850" s="204"/>
      <c r="G1850" s="204"/>
      <c r="H1850" s="204"/>
      <c r="I1850" s="204"/>
      <c r="J1850" s="204"/>
      <c r="K1850" s="205"/>
      <c r="L1850" s="205"/>
      <c r="M1850" s="205"/>
      <c r="N1850" s="205"/>
      <c r="O1850" s="205"/>
      <c r="P1850" s="205"/>
      <c r="Q1850" s="205"/>
      <c r="R1850" s="205"/>
    </row>
    <row r="1851" spans="1:18" x14ac:dyDescent="0.2">
      <c r="A1851" s="206"/>
      <c r="B1851" s="209"/>
      <c r="C1851" s="204"/>
      <c r="D1851" s="204"/>
      <c r="E1851" s="204"/>
      <c r="F1851" s="204"/>
      <c r="G1851" s="204"/>
      <c r="H1851" s="204"/>
      <c r="I1851" s="204"/>
      <c r="J1851" s="204"/>
      <c r="K1851" s="205"/>
      <c r="L1851" s="205"/>
      <c r="M1851" s="205"/>
      <c r="N1851" s="205"/>
      <c r="O1851" s="205"/>
      <c r="P1851" s="205"/>
      <c r="Q1851" s="205"/>
      <c r="R1851" s="205"/>
    </row>
    <row r="1852" spans="1:18" x14ac:dyDescent="0.2">
      <c r="A1852" s="206"/>
      <c r="B1852" s="209"/>
      <c r="C1852" s="204"/>
      <c r="D1852" s="204"/>
      <c r="E1852" s="204"/>
      <c r="F1852" s="204"/>
      <c r="G1852" s="204"/>
      <c r="H1852" s="204"/>
      <c r="I1852" s="204"/>
      <c r="J1852" s="204"/>
      <c r="K1852" s="205"/>
      <c r="L1852" s="205"/>
      <c r="M1852" s="205"/>
      <c r="N1852" s="205"/>
      <c r="O1852" s="205"/>
      <c r="P1852" s="205"/>
      <c r="Q1852" s="205"/>
      <c r="R1852" s="205"/>
    </row>
    <row r="1853" spans="1:18" x14ac:dyDescent="0.2">
      <c r="A1853" s="206"/>
      <c r="B1853" s="209"/>
      <c r="C1853" s="204"/>
      <c r="D1853" s="204"/>
      <c r="E1853" s="204"/>
      <c r="F1853" s="204"/>
      <c r="G1853" s="204"/>
      <c r="H1853" s="204"/>
      <c r="I1853" s="204"/>
      <c r="J1853" s="204"/>
      <c r="K1853" s="205"/>
      <c r="L1853" s="205"/>
      <c r="M1853" s="205"/>
      <c r="N1853" s="205"/>
      <c r="O1853" s="205"/>
      <c r="P1853" s="205"/>
      <c r="Q1853" s="205"/>
      <c r="R1853" s="205"/>
    </row>
    <row r="1854" spans="1:18" x14ac:dyDescent="0.2">
      <c r="A1854" s="206"/>
      <c r="B1854" s="209"/>
      <c r="C1854" s="204"/>
      <c r="D1854" s="204"/>
      <c r="E1854" s="204"/>
      <c r="F1854" s="204"/>
      <c r="G1854" s="204"/>
      <c r="H1854" s="204"/>
      <c r="I1854" s="204"/>
      <c r="J1854" s="204"/>
      <c r="K1854" s="205"/>
      <c r="L1854" s="205"/>
      <c r="M1854" s="205"/>
      <c r="N1854" s="205"/>
      <c r="O1854" s="205"/>
      <c r="P1854" s="205"/>
      <c r="Q1854" s="205"/>
      <c r="R1854" s="205"/>
    </row>
    <row r="1855" spans="1:18" x14ac:dyDescent="0.2">
      <c r="A1855" s="206"/>
      <c r="B1855" s="209"/>
      <c r="C1855" s="204"/>
      <c r="D1855" s="204"/>
      <c r="E1855" s="204"/>
      <c r="F1855" s="204"/>
      <c r="G1855" s="204"/>
      <c r="H1855" s="204"/>
      <c r="I1855" s="204"/>
      <c r="J1855" s="204"/>
      <c r="K1855" s="205"/>
      <c r="L1855" s="205"/>
      <c r="M1855" s="205"/>
      <c r="N1855" s="205"/>
      <c r="O1855" s="205"/>
      <c r="P1855" s="205"/>
      <c r="Q1855" s="205"/>
      <c r="R1855" s="205"/>
    </row>
    <row r="1856" spans="1:18" x14ac:dyDescent="0.2">
      <c r="A1856" s="206"/>
      <c r="B1856" s="209"/>
      <c r="C1856" s="204"/>
      <c r="D1856" s="204"/>
      <c r="E1856" s="204"/>
      <c r="F1856" s="204"/>
      <c r="G1856" s="204"/>
      <c r="H1856" s="204"/>
      <c r="I1856" s="204"/>
      <c r="J1856" s="204"/>
      <c r="K1856" s="205"/>
      <c r="L1856" s="205"/>
      <c r="M1856" s="205"/>
      <c r="N1856" s="205"/>
      <c r="O1856" s="205"/>
      <c r="P1856" s="205"/>
      <c r="Q1856" s="205"/>
      <c r="R1856" s="205"/>
    </row>
    <row r="1857" spans="1:18" x14ac:dyDescent="0.2">
      <c r="A1857" s="206"/>
      <c r="B1857" s="209"/>
      <c r="C1857" s="204"/>
      <c r="D1857" s="204"/>
      <c r="E1857" s="204"/>
      <c r="F1857" s="204"/>
      <c r="G1857" s="204"/>
      <c r="H1857" s="204"/>
      <c r="I1857" s="204"/>
      <c r="J1857" s="204"/>
      <c r="K1857" s="205"/>
      <c r="L1857" s="205"/>
      <c r="M1857" s="205"/>
      <c r="N1857" s="205"/>
      <c r="O1857" s="205"/>
      <c r="P1857" s="205"/>
      <c r="Q1857" s="205"/>
      <c r="R1857" s="205"/>
    </row>
    <row r="1858" spans="1:18" x14ac:dyDescent="0.2">
      <c r="A1858" s="206"/>
      <c r="B1858" s="209"/>
      <c r="C1858" s="204"/>
      <c r="D1858" s="204"/>
      <c r="E1858" s="204"/>
      <c r="F1858" s="204"/>
      <c r="G1858" s="204"/>
      <c r="H1858" s="204"/>
      <c r="I1858" s="204"/>
      <c r="J1858" s="204"/>
      <c r="K1858" s="205"/>
      <c r="L1858" s="205"/>
      <c r="M1858" s="205"/>
      <c r="N1858" s="205"/>
      <c r="O1858" s="205"/>
      <c r="P1858" s="205"/>
      <c r="Q1858" s="205"/>
      <c r="R1858" s="205"/>
    </row>
    <row r="1859" spans="1:18" x14ac:dyDescent="0.2">
      <c r="A1859" s="206"/>
      <c r="B1859" s="209"/>
      <c r="C1859" s="204"/>
      <c r="D1859" s="204"/>
      <c r="E1859" s="204"/>
      <c r="F1859" s="204"/>
      <c r="G1859" s="204"/>
      <c r="H1859" s="204"/>
      <c r="I1859" s="204"/>
      <c r="J1859" s="204"/>
      <c r="K1859" s="205"/>
      <c r="L1859" s="205"/>
      <c r="M1859" s="205"/>
      <c r="N1859" s="205"/>
      <c r="O1859" s="205"/>
      <c r="P1859" s="205"/>
      <c r="Q1859" s="205"/>
      <c r="R1859" s="205"/>
    </row>
    <row r="1860" spans="1:18" x14ac:dyDescent="0.2">
      <c r="A1860" s="206"/>
      <c r="B1860" s="209"/>
      <c r="C1860" s="204"/>
      <c r="D1860" s="204"/>
      <c r="E1860" s="204"/>
      <c r="F1860" s="204"/>
      <c r="G1860" s="204"/>
      <c r="H1860" s="204"/>
      <c r="I1860" s="204"/>
      <c r="J1860" s="204"/>
      <c r="K1860" s="205"/>
      <c r="L1860" s="205"/>
      <c r="M1860" s="205"/>
      <c r="N1860" s="205"/>
      <c r="O1860" s="205"/>
      <c r="P1860" s="205"/>
      <c r="Q1860" s="205"/>
      <c r="R1860" s="205"/>
    </row>
    <row r="1861" spans="1:18" x14ac:dyDescent="0.2">
      <c r="A1861" s="206"/>
      <c r="B1861" s="209"/>
      <c r="C1861" s="204"/>
      <c r="D1861" s="204"/>
      <c r="E1861" s="204"/>
      <c r="F1861" s="204"/>
      <c r="G1861" s="204"/>
      <c r="H1861" s="204"/>
      <c r="I1861" s="204"/>
      <c r="J1861" s="204"/>
      <c r="K1861" s="205"/>
      <c r="L1861" s="205"/>
      <c r="M1861" s="205"/>
      <c r="N1861" s="205"/>
      <c r="O1861" s="205"/>
      <c r="P1861" s="205"/>
      <c r="Q1861" s="205"/>
      <c r="R1861" s="205"/>
    </row>
    <row r="1862" spans="1:18" x14ac:dyDescent="0.2">
      <c r="A1862" s="206"/>
      <c r="B1862" s="209"/>
      <c r="C1862" s="204"/>
      <c r="D1862" s="204"/>
      <c r="E1862" s="204"/>
      <c r="F1862" s="204"/>
      <c r="G1862" s="204"/>
      <c r="H1862" s="204"/>
      <c r="I1862" s="204"/>
      <c r="J1862" s="204"/>
      <c r="K1862" s="205"/>
      <c r="L1862" s="205"/>
      <c r="M1862" s="205"/>
      <c r="N1862" s="205"/>
      <c r="O1862" s="205"/>
      <c r="P1862" s="205"/>
      <c r="Q1862" s="205"/>
      <c r="R1862" s="205"/>
    </row>
    <row r="1863" spans="1:18" x14ac:dyDescent="0.2">
      <c r="A1863" s="206"/>
      <c r="B1863" s="209"/>
      <c r="C1863" s="204"/>
      <c r="D1863" s="204"/>
      <c r="E1863" s="204"/>
      <c r="F1863" s="204"/>
      <c r="G1863" s="204"/>
      <c r="H1863" s="204"/>
      <c r="I1863" s="204"/>
      <c r="J1863" s="204"/>
      <c r="K1863" s="205"/>
      <c r="L1863" s="205"/>
      <c r="M1863" s="205"/>
      <c r="N1863" s="205"/>
      <c r="O1863" s="205"/>
      <c r="P1863" s="205"/>
      <c r="Q1863" s="205"/>
      <c r="R1863" s="205"/>
    </row>
    <row r="1864" spans="1:18" x14ac:dyDescent="0.2">
      <c r="A1864" s="206"/>
      <c r="B1864" s="209"/>
      <c r="C1864" s="204"/>
      <c r="D1864" s="204"/>
      <c r="E1864" s="204"/>
      <c r="F1864" s="204"/>
      <c r="G1864" s="204"/>
      <c r="H1864" s="204"/>
      <c r="I1864" s="204"/>
      <c r="J1864" s="204"/>
      <c r="K1864" s="205"/>
      <c r="L1864" s="205"/>
      <c r="M1864" s="205"/>
      <c r="N1864" s="205"/>
      <c r="O1864" s="205"/>
      <c r="P1864" s="205"/>
      <c r="Q1864" s="205"/>
      <c r="R1864" s="205"/>
    </row>
    <row r="1865" spans="1:18" x14ac:dyDescent="0.2">
      <c r="A1865" s="206"/>
      <c r="B1865" s="209"/>
      <c r="C1865" s="204"/>
      <c r="D1865" s="204"/>
      <c r="E1865" s="204"/>
      <c r="F1865" s="204"/>
      <c r="G1865" s="204"/>
      <c r="H1865" s="204"/>
      <c r="I1865" s="204"/>
      <c r="J1865" s="204"/>
      <c r="K1865" s="205"/>
      <c r="L1865" s="205"/>
      <c r="M1865" s="205"/>
      <c r="N1865" s="205"/>
      <c r="O1865" s="205"/>
      <c r="P1865" s="205"/>
      <c r="Q1865" s="205"/>
      <c r="R1865" s="205"/>
    </row>
    <row r="1866" spans="1:18" x14ac:dyDescent="0.2">
      <c r="A1866" s="206"/>
      <c r="B1866" s="209"/>
      <c r="C1866" s="204"/>
      <c r="D1866" s="204"/>
      <c r="E1866" s="204"/>
      <c r="F1866" s="204"/>
      <c r="G1866" s="204"/>
      <c r="H1866" s="204"/>
      <c r="I1866" s="204"/>
      <c r="J1866" s="204"/>
      <c r="K1866" s="205"/>
      <c r="L1866" s="205"/>
      <c r="M1866" s="205"/>
      <c r="N1866" s="205"/>
      <c r="O1866" s="205"/>
      <c r="P1866" s="205"/>
      <c r="Q1866" s="205"/>
      <c r="R1866" s="205"/>
    </row>
    <row r="1867" spans="1:18" x14ac:dyDescent="0.2">
      <c r="A1867" s="206"/>
      <c r="B1867" s="209"/>
      <c r="C1867" s="204"/>
      <c r="D1867" s="204"/>
      <c r="E1867" s="204"/>
      <c r="F1867" s="204"/>
      <c r="G1867" s="204"/>
      <c r="H1867" s="204"/>
      <c r="I1867" s="204"/>
      <c r="J1867" s="204"/>
      <c r="K1867" s="205"/>
      <c r="L1867" s="205"/>
      <c r="M1867" s="205"/>
      <c r="N1867" s="205"/>
      <c r="O1867" s="205"/>
      <c r="P1867" s="205"/>
      <c r="Q1867" s="205"/>
      <c r="R1867" s="205"/>
    </row>
    <row r="1868" spans="1:18" x14ac:dyDescent="0.2">
      <c r="A1868" s="206"/>
      <c r="B1868" s="209"/>
      <c r="C1868" s="204"/>
      <c r="D1868" s="204"/>
      <c r="E1868" s="204"/>
      <c r="F1868" s="204"/>
      <c r="G1868" s="204"/>
      <c r="H1868" s="204"/>
      <c r="I1868" s="204"/>
      <c r="J1868" s="204"/>
      <c r="K1868" s="205"/>
      <c r="L1868" s="205"/>
      <c r="M1868" s="205"/>
      <c r="N1868" s="205"/>
      <c r="O1868" s="205"/>
      <c r="P1868" s="205"/>
      <c r="Q1868" s="205"/>
      <c r="R1868" s="205"/>
    </row>
    <row r="1869" spans="1:18" x14ac:dyDescent="0.2">
      <c r="A1869" s="206"/>
      <c r="B1869" s="209"/>
      <c r="C1869" s="204"/>
      <c r="D1869" s="204"/>
      <c r="E1869" s="204"/>
      <c r="F1869" s="204"/>
      <c r="G1869" s="204"/>
      <c r="H1869" s="204"/>
      <c r="I1869" s="204"/>
      <c r="J1869" s="204"/>
      <c r="K1869" s="205"/>
      <c r="L1869" s="205"/>
      <c r="M1869" s="205"/>
      <c r="N1869" s="205"/>
      <c r="O1869" s="205"/>
      <c r="P1869" s="205"/>
      <c r="Q1869" s="205"/>
      <c r="R1869" s="205"/>
    </row>
    <row r="1870" spans="1:18" x14ac:dyDescent="0.2">
      <c r="A1870" s="206"/>
      <c r="B1870" s="209"/>
      <c r="C1870" s="204"/>
      <c r="D1870" s="204"/>
      <c r="E1870" s="204"/>
      <c r="F1870" s="204"/>
      <c r="G1870" s="204"/>
      <c r="H1870" s="204"/>
      <c r="I1870" s="204"/>
      <c r="J1870" s="204"/>
      <c r="K1870" s="205"/>
      <c r="L1870" s="205"/>
      <c r="M1870" s="205"/>
      <c r="N1870" s="205"/>
      <c r="O1870" s="205"/>
      <c r="P1870" s="205"/>
      <c r="Q1870" s="205"/>
      <c r="R1870" s="205"/>
    </row>
    <row r="1871" spans="1:18" x14ac:dyDescent="0.2">
      <c r="A1871" s="206"/>
      <c r="B1871" s="209"/>
      <c r="C1871" s="204"/>
      <c r="D1871" s="204"/>
      <c r="E1871" s="204"/>
      <c r="F1871" s="204"/>
      <c r="G1871" s="204"/>
      <c r="H1871" s="204"/>
      <c r="I1871" s="204"/>
      <c r="J1871" s="204"/>
      <c r="K1871" s="205"/>
      <c r="L1871" s="205"/>
      <c r="M1871" s="205"/>
      <c r="N1871" s="205"/>
      <c r="O1871" s="205"/>
      <c r="P1871" s="205"/>
      <c r="Q1871" s="205"/>
      <c r="R1871" s="205"/>
    </row>
    <row r="1872" spans="1:18" x14ac:dyDescent="0.2">
      <c r="A1872" s="206"/>
      <c r="B1872" s="209"/>
      <c r="C1872" s="204"/>
      <c r="D1872" s="204"/>
      <c r="E1872" s="204"/>
      <c r="F1872" s="204"/>
      <c r="G1872" s="204"/>
      <c r="H1872" s="204"/>
      <c r="I1872" s="204"/>
      <c r="J1872" s="204"/>
      <c r="K1872" s="205"/>
      <c r="L1872" s="205"/>
      <c r="M1872" s="205"/>
      <c r="N1872" s="205"/>
      <c r="O1872" s="205"/>
      <c r="P1872" s="205"/>
      <c r="Q1872" s="205"/>
      <c r="R1872" s="205"/>
    </row>
    <row r="1873" spans="1:18" x14ac:dyDescent="0.2">
      <c r="A1873" s="206"/>
      <c r="B1873" s="209"/>
      <c r="C1873" s="204"/>
      <c r="D1873" s="204"/>
      <c r="E1873" s="204"/>
      <c r="F1873" s="204"/>
      <c r="G1873" s="204"/>
      <c r="H1873" s="204"/>
      <c r="I1873" s="204"/>
      <c r="J1873" s="204"/>
      <c r="K1873" s="205"/>
      <c r="L1873" s="205"/>
      <c r="M1873" s="205"/>
      <c r="N1873" s="205"/>
      <c r="O1873" s="205"/>
      <c r="P1873" s="205"/>
      <c r="Q1873" s="205"/>
      <c r="R1873" s="205"/>
    </row>
    <row r="1874" spans="1:18" x14ac:dyDescent="0.2">
      <c r="A1874" s="206"/>
      <c r="B1874" s="209"/>
      <c r="C1874" s="204"/>
      <c r="D1874" s="204"/>
      <c r="E1874" s="204"/>
      <c r="F1874" s="204"/>
      <c r="G1874" s="204"/>
      <c r="H1874" s="204"/>
      <c r="I1874" s="204"/>
      <c r="J1874" s="204"/>
      <c r="K1874" s="205"/>
      <c r="L1874" s="205"/>
      <c r="M1874" s="205"/>
      <c r="N1874" s="205"/>
      <c r="O1874" s="205"/>
      <c r="P1874" s="205"/>
      <c r="Q1874" s="205"/>
      <c r="R1874" s="205"/>
    </row>
    <row r="1875" spans="1:18" x14ac:dyDescent="0.2">
      <c r="A1875" s="206"/>
      <c r="B1875" s="209"/>
      <c r="C1875" s="204"/>
      <c r="D1875" s="204"/>
      <c r="E1875" s="204"/>
      <c r="F1875" s="204"/>
      <c r="G1875" s="204"/>
      <c r="H1875" s="204"/>
      <c r="I1875" s="204"/>
      <c r="J1875" s="204"/>
      <c r="K1875" s="205"/>
      <c r="L1875" s="205"/>
      <c r="M1875" s="205"/>
      <c r="N1875" s="205"/>
      <c r="O1875" s="205"/>
      <c r="P1875" s="205"/>
      <c r="Q1875" s="205"/>
      <c r="R1875" s="205"/>
    </row>
    <row r="1876" spans="1:18" x14ac:dyDescent="0.2">
      <c r="A1876" s="206"/>
      <c r="B1876" s="209"/>
      <c r="C1876" s="204"/>
      <c r="D1876" s="204"/>
      <c r="E1876" s="204"/>
      <c r="F1876" s="204"/>
      <c r="G1876" s="204"/>
      <c r="H1876" s="204"/>
      <c r="I1876" s="204"/>
      <c r="J1876" s="204"/>
      <c r="K1876" s="205"/>
      <c r="L1876" s="205"/>
      <c r="M1876" s="205"/>
      <c r="N1876" s="205"/>
      <c r="O1876" s="205"/>
      <c r="P1876" s="205"/>
      <c r="Q1876" s="205"/>
      <c r="R1876" s="205"/>
    </row>
    <row r="1877" spans="1:18" x14ac:dyDescent="0.2">
      <c r="A1877" s="206"/>
      <c r="B1877" s="209"/>
      <c r="C1877" s="204"/>
      <c r="D1877" s="204"/>
      <c r="E1877" s="204"/>
      <c r="F1877" s="204"/>
      <c r="G1877" s="204"/>
      <c r="H1877" s="204"/>
      <c r="I1877" s="204"/>
      <c r="J1877" s="204"/>
      <c r="K1877" s="205"/>
      <c r="L1877" s="205"/>
      <c r="M1877" s="205"/>
      <c r="N1877" s="205"/>
      <c r="O1877" s="205"/>
      <c r="P1877" s="205"/>
      <c r="Q1877" s="205"/>
      <c r="R1877" s="205"/>
    </row>
    <row r="1878" spans="1:18" x14ac:dyDescent="0.2">
      <c r="A1878" s="206"/>
      <c r="B1878" s="209"/>
      <c r="C1878" s="204"/>
      <c r="D1878" s="204"/>
      <c r="E1878" s="204"/>
      <c r="F1878" s="204"/>
      <c r="G1878" s="204"/>
      <c r="H1878" s="204"/>
      <c r="I1878" s="204"/>
      <c r="J1878" s="204"/>
      <c r="K1878" s="205"/>
      <c r="L1878" s="205"/>
      <c r="M1878" s="205"/>
      <c r="N1878" s="205"/>
      <c r="O1878" s="205"/>
      <c r="P1878" s="205"/>
      <c r="Q1878" s="205"/>
      <c r="R1878" s="205"/>
    </row>
    <row r="1879" spans="1:18" x14ac:dyDescent="0.2">
      <c r="A1879" s="206"/>
      <c r="B1879" s="209"/>
      <c r="C1879" s="204"/>
      <c r="D1879" s="204"/>
      <c r="E1879" s="204"/>
      <c r="F1879" s="204"/>
      <c r="G1879" s="204"/>
      <c r="H1879" s="204"/>
      <c r="I1879" s="204"/>
      <c r="J1879" s="204"/>
      <c r="K1879" s="205"/>
      <c r="L1879" s="205"/>
      <c r="M1879" s="205"/>
      <c r="N1879" s="205"/>
      <c r="O1879" s="205"/>
      <c r="P1879" s="205"/>
      <c r="Q1879" s="205"/>
      <c r="R1879" s="205"/>
    </row>
    <row r="1880" spans="1:18" x14ac:dyDescent="0.2">
      <c r="A1880" s="206"/>
      <c r="B1880" s="209"/>
      <c r="C1880" s="204"/>
      <c r="D1880" s="204"/>
      <c r="E1880" s="204"/>
      <c r="F1880" s="204"/>
      <c r="G1880" s="204"/>
      <c r="H1880" s="204"/>
      <c r="I1880" s="204"/>
      <c r="J1880" s="204"/>
      <c r="K1880" s="205"/>
      <c r="L1880" s="205"/>
      <c r="M1880" s="205"/>
      <c r="N1880" s="205"/>
      <c r="O1880" s="205"/>
      <c r="P1880" s="205"/>
      <c r="Q1880" s="205"/>
      <c r="R1880" s="205"/>
    </row>
    <row r="1881" spans="1:18" x14ac:dyDescent="0.2">
      <c r="A1881" s="206"/>
      <c r="B1881" s="209"/>
      <c r="C1881" s="204"/>
      <c r="D1881" s="204"/>
      <c r="E1881" s="204"/>
      <c r="F1881" s="204"/>
      <c r="G1881" s="204"/>
      <c r="H1881" s="204"/>
      <c r="I1881" s="204"/>
      <c r="J1881" s="204"/>
      <c r="K1881" s="205"/>
      <c r="L1881" s="205"/>
      <c r="M1881" s="205"/>
      <c r="N1881" s="205"/>
      <c r="O1881" s="205"/>
      <c r="P1881" s="205"/>
      <c r="Q1881" s="205"/>
      <c r="R1881" s="205"/>
    </row>
    <row r="1882" spans="1:18" x14ac:dyDescent="0.2">
      <c r="A1882" s="206"/>
      <c r="B1882" s="209"/>
      <c r="C1882" s="204"/>
      <c r="D1882" s="204"/>
      <c r="E1882" s="204"/>
      <c r="F1882" s="204"/>
      <c r="G1882" s="204"/>
      <c r="H1882" s="204"/>
      <c r="I1882" s="204"/>
      <c r="J1882" s="204"/>
      <c r="K1882" s="205"/>
      <c r="L1882" s="205"/>
      <c r="M1882" s="205"/>
      <c r="N1882" s="205"/>
      <c r="O1882" s="205"/>
      <c r="P1882" s="205"/>
      <c r="Q1882" s="205"/>
      <c r="R1882" s="205"/>
    </row>
    <row r="1883" spans="1:18" x14ac:dyDescent="0.2">
      <c r="A1883" s="206"/>
      <c r="B1883" s="209"/>
      <c r="C1883" s="204"/>
      <c r="D1883" s="204"/>
      <c r="E1883" s="204"/>
      <c r="F1883" s="204"/>
      <c r="G1883" s="204"/>
      <c r="H1883" s="204"/>
      <c r="I1883" s="204"/>
      <c r="J1883" s="204"/>
      <c r="K1883" s="205"/>
      <c r="L1883" s="205"/>
      <c r="M1883" s="205"/>
      <c r="N1883" s="205"/>
      <c r="O1883" s="205"/>
      <c r="P1883" s="205"/>
      <c r="Q1883" s="205"/>
      <c r="R1883" s="205"/>
    </row>
    <row r="1884" spans="1:18" x14ac:dyDescent="0.2">
      <c r="A1884" s="206"/>
      <c r="B1884" s="209"/>
      <c r="C1884" s="204"/>
      <c r="D1884" s="204"/>
      <c r="E1884" s="204"/>
      <c r="F1884" s="204"/>
      <c r="G1884" s="204"/>
      <c r="H1884" s="204"/>
      <c r="I1884" s="204"/>
      <c r="J1884" s="204"/>
      <c r="K1884" s="205"/>
      <c r="L1884" s="205"/>
      <c r="M1884" s="205"/>
      <c r="N1884" s="205"/>
      <c r="O1884" s="205"/>
      <c r="P1884" s="205"/>
      <c r="Q1884" s="205"/>
      <c r="R1884" s="205"/>
    </row>
    <row r="1885" spans="1:18" x14ac:dyDescent="0.2">
      <c r="A1885" s="206"/>
      <c r="B1885" s="209"/>
      <c r="C1885" s="204"/>
      <c r="D1885" s="204"/>
      <c r="E1885" s="204"/>
      <c r="F1885" s="204"/>
      <c r="G1885" s="204"/>
      <c r="H1885" s="204"/>
      <c r="I1885" s="204"/>
      <c r="J1885" s="204"/>
      <c r="K1885" s="205"/>
      <c r="L1885" s="205"/>
      <c r="M1885" s="205"/>
      <c r="N1885" s="205"/>
      <c r="O1885" s="205"/>
      <c r="P1885" s="205"/>
      <c r="Q1885" s="205"/>
      <c r="R1885" s="205"/>
    </row>
    <row r="1886" spans="1:18" x14ac:dyDescent="0.2">
      <c r="A1886" s="206"/>
      <c r="B1886" s="209"/>
      <c r="C1886" s="204"/>
      <c r="D1886" s="204"/>
      <c r="E1886" s="204"/>
      <c r="F1886" s="204"/>
      <c r="G1886" s="204"/>
      <c r="H1886" s="204"/>
      <c r="I1886" s="204"/>
      <c r="J1886" s="204"/>
      <c r="K1886" s="205"/>
      <c r="L1886" s="205"/>
      <c r="M1886" s="205"/>
      <c r="N1886" s="205"/>
      <c r="O1886" s="205"/>
      <c r="P1886" s="205"/>
      <c r="Q1886" s="205"/>
      <c r="R1886" s="205"/>
    </row>
    <row r="1887" spans="1:18" x14ac:dyDescent="0.2">
      <c r="A1887" s="206"/>
      <c r="B1887" s="209"/>
      <c r="C1887" s="204"/>
      <c r="D1887" s="204"/>
      <c r="E1887" s="204"/>
      <c r="F1887" s="204"/>
      <c r="G1887" s="204"/>
      <c r="H1887" s="204"/>
      <c r="I1887" s="204"/>
      <c r="J1887" s="204"/>
      <c r="K1887" s="205"/>
      <c r="L1887" s="205"/>
      <c r="M1887" s="205"/>
      <c r="N1887" s="205"/>
      <c r="O1887" s="205"/>
      <c r="P1887" s="205"/>
      <c r="Q1887" s="205"/>
      <c r="R1887" s="205"/>
    </row>
    <row r="1888" spans="1:18" x14ac:dyDescent="0.2">
      <c r="A1888" s="206"/>
      <c r="B1888" s="209"/>
      <c r="C1888" s="204"/>
      <c r="D1888" s="204"/>
      <c r="E1888" s="204"/>
      <c r="F1888" s="204"/>
      <c r="G1888" s="204"/>
      <c r="H1888" s="204"/>
      <c r="I1888" s="204"/>
      <c r="J1888" s="204"/>
      <c r="K1888" s="205"/>
      <c r="L1888" s="205"/>
      <c r="M1888" s="205"/>
      <c r="N1888" s="205"/>
      <c r="O1888" s="205"/>
      <c r="P1888" s="205"/>
      <c r="Q1888" s="205"/>
      <c r="R1888" s="205"/>
    </row>
    <row r="1889" spans="1:18" x14ac:dyDescent="0.2">
      <c r="A1889" s="206"/>
      <c r="B1889" s="209"/>
      <c r="C1889" s="204"/>
      <c r="D1889" s="204"/>
      <c r="E1889" s="204"/>
      <c r="F1889" s="204"/>
      <c r="G1889" s="204"/>
      <c r="H1889" s="204"/>
      <c r="I1889" s="204"/>
      <c r="J1889" s="204"/>
      <c r="K1889" s="205"/>
      <c r="L1889" s="205"/>
      <c r="M1889" s="205"/>
      <c r="N1889" s="205"/>
      <c r="O1889" s="205"/>
      <c r="P1889" s="205"/>
      <c r="Q1889" s="205"/>
      <c r="R1889" s="205"/>
    </row>
    <row r="1890" spans="1:18" x14ac:dyDescent="0.2">
      <c r="A1890" s="206"/>
      <c r="B1890" s="209"/>
      <c r="C1890" s="204"/>
      <c r="D1890" s="204"/>
      <c r="E1890" s="204"/>
      <c r="F1890" s="204"/>
      <c r="G1890" s="204"/>
      <c r="H1890" s="204"/>
      <c r="I1890" s="204"/>
      <c r="J1890" s="204"/>
      <c r="K1890" s="205"/>
      <c r="L1890" s="205"/>
      <c r="M1890" s="205"/>
      <c r="N1890" s="205"/>
      <c r="O1890" s="205"/>
      <c r="P1890" s="205"/>
      <c r="Q1890" s="205"/>
      <c r="R1890" s="205"/>
    </row>
    <row r="1891" spans="1:18" x14ac:dyDescent="0.2">
      <c r="A1891" s="206"/>
      <c r="B1891" s="209"/>
      <c r="C1891" s="204"/>
      <c r="D1891" s="204"/>
      <c r="E1891" s="204"/>
      <c r="F1891" s="204"/>
      <c r="G1891" s="204"/>
      <c r="H1891" s="204"/>
      <c r="I1891" s="204"/>
      <c r="J1891" s="204"/>
      <c r="K1891" s="205"/>
      <c r="L1891" s="205"/>
      <c r="M1891" s="205"/>
      <c r="N1891" s="205"/>
      <c r="O1891" s="205"/>
      <c r="P1891" s="205"/>
      <c r="Q1891" s="205"/>
      <c r="R1891" s="205"/>
    </row>
    <row r="1892" spans="1:18" x14ac:dyDescent="0.2">
      <c r="A1892" s="206"/>
      <c r="B1892" s="209"/>
      <c r="C1892" s="204"/>
      <c r="D1892" s="204"/>
      <c r="E1892" s="204"/>
      <c r="F1892" s="204"/>
      <c r="G1892" s="204"/>
      <c r="H1892" s="204"/>
      <c r="I1892" s="204"/>
      <c r="J1892" s="204"/>
      <c r="K1892" s="205"/>
      <c r="L1892" s="205"/>
      <c r="M1892" s="205"/>
      <c r="N1892" s="205"/>
      <c r="O1892" s="205"/>
      <c r="P1892" s="205"/>
      <c r="Q1892" s="205"/>
      <c r="R1892" s="205"/>
    </row>
    <row r="1893" spans="1:18" x14ac:dyDescent="0.2">
      <c r="A1893" s="206"/>
      <c r="B1893" s="209"/>
      <c r="C1893" s="204"/>
      <c r="D1893" s="204"/>
      <c r="E1893" s="204"/>
      <c r="F1893" s="204"/>
      <c r="G1893" s="204"/>
      <c r="H1893" s="204"/>
      <c r="I1893" s="204"/>
      <c r="J1893" s="204"/>
      <c r="K1893" s="205"/>
      <c r="L1893" s="205"/>
      <c r="M1893" s="205"/>
      <c r="N1893" s="205"/>
      <c r="O1893" s="205"/>
      <c r="P1893" s="205"/>
      <c r="Q1893" s="205"/>
      <c r="R1893" s="205"/>
    </row>
    <row r="1894" spans="1:18" x14ac:dyDescent="0.2">
      <c r="A1894" s="206"/>
      <c r="B1894" s="209"/>
      <c r="C1894" s="204"/>
      <c r="D1894" s="204"/>
      <c r="E1894" s="204"/>
      <c r="F1894" s="204"/>
      <c r="G1894" s="204"/>
      <c r="H1894" s="204"/>
      <c r="I1894" s="204"/>
      <c r="J1894" s="204"/>
      <c r="K1894" s="205"/>
      <c r="L1894" s="205"/>
      <c r="M1894" s="205"/>
      <c r="N1894" s="205"/>
      <c r="O1894" s="205"/>
      <c r="P1894" s="205"/>
      <c r="Q1894" s="205"/>
      <c r="R1894" s="205"/>
    </row>
    <row r="1895" spans="1:18" x14ac:dyDescent="0.2">
      <c r="A1895" s="206"/>
      <c r="B1895" s="209"/>
      <c r="C1895" s="204"/>
      <c r="D1895" s="204"/>
      <c r="E1895" s="204"/>
      <c r="F1895" s="204"/>
      <c r="G1895" s="204"/>
      <c r="H1895" s="204"/>
      <c r="I1895" s="204"/>
      <c r="J1895" s="204"/>
      <c r="K1895" s="205"/>
      <c r="L1895" s="205"/>
      <c r="M1895" s="205"/>
      <c r="N1895" s="205"/>
      <c r="O1895" s="205"/>
      <c r="P1895" s="205"/>
      <c r="Q1895" s="205"/>
      <c r="R1895" s="205"/>
    </row>
    <row r="1896" spans="1:18" x14ac:dyDescent="0.2">
      <c r="A1896" s="206"/>
      <c r="B1896" s="209"/>
      <c r="C1896" s="204"/>
      <c r="D1896" s="204"/>
      <c r="E1896" s="204"/>
      <c r="F1896" s="204"/>
      <c r="G1896" s="204"/>
      <c r="H1896" s="204"/>
      <c r="I1896" s="204"/>
      <c r="J1896" s="204"/>
      <c r="K1896" s="205"/>
      <c r="L1896" s="205"/>
      <c r="M1896" s="205"/>
      <c r="N1896" s="205"/>
      <c r="O1896" s="205"/>
      <c r="P1896" s="205"/>
      <c r="Q1896" s="205"/>
      <c r="R1896" s="205"/>
    </row>
    <row r="1897" spans="1:18" x14ac:dyDescent="0.2">
      <c r="A1897" s="206"/>
      <c r="B1897" s="209"/>
      <c r="C1897" s="204"/>
      <c r="D1897" s="204"/>
      <c r="E1897" s="204"/>
      <c r="F1897" s="204"/>
      <c r="G1897" s="204"/>
      <c r="H1897" s="204"/>
      <c r="I1897" s="204"/>
      <c r="J1897" s="204"/>
      <c r="K1897" s="205"/>
      <c r="L1897" s="205"/>
      <c r="M1897" s="205"/>
      <c r="N1897" s="205"/>
      <c r="O1897" s="205"/>
      <c r="P1897" s="205"/>
      <c r="Q1897" s="205"/>
      <c r="R1897" s="205"/>
    </row>
    <row r="1898" spans="1:18" x14ac:dyDescent="0.2">
      <c r="A1898" s="206"/>
      <c r="B1898" s="209"/>
      <c r="C1898" s="204"/>
      <c r="D1898" s="204"/>
      <c r="E1898" s="204"/>
      <c r="F1898" s="204"/>
      <c r="G1898" s="204"/>
      <c r="H1898" s="204"/>
      <c r="I1898" s="204"/>
      <c r="J1898" s="204"/>
      <c r="K1898" s="205"/>
      <c r="L1898" s="205"/>
      <c r="M1898" s="205"/>
      <c r="N1898" s="205"/>
      <c r="O1898" s="205"/>
      <c r="P1898" s="205"/>
      <c r="Q1898" s="205"/>
      <c r="R1898" s="205"/>
    </row>
    <row r="1899" spans="1:18" x14ac:dyDescent="0.2">
      <c r="A1899" s="206"/>
      <c r="B1899" s="209"/>
      <c r="C1899" s="204"/>
      <c r="D1899" s="204"/>
      <c r="E1899" s="204"/>
      <c r="F1899" s="204"/>
      <c r="G1899" s="204"/>
      <c r="H1899" s="204"/>
      <c r="I1899" s="204"/>
      <c r="J1899" s="204"/>
      <c r="K1899" s="205"/>
      <c r="L1899" s="205"/>
      <c r="M1899" s="205"/>
      <c r="N1899" s="205"/>
      <c r="O1899" s="205"/>
      <c r="P1899" s="205"/>
      <c r="Q1899" s="205"/>
      <c r="R1899" s="205"/>
    </row>
    <row r="1900" spans="1:18" x14ac:dyDescent="0.2">
      <c r="A1900" s="206"/>
      <c r="B1900" s="209"/>
      <c r="C1900" s="204"/>
      <c r="D1900" s="204"/>
      <c r="E1900" s="204"/>
      <c r="F1900" s="204"/>
      <c r="G1900" s="204"/>
      <c r="H1900" s="204"/>
      <c r="I1900" s="204"/>
      <c r="J1900" s="204"/>
      <c r="K1900" s="205"/>
      <c r="L1900" s="205"/>
      <c r="M1900" s="205"/>
      <c r="N1900" s="205"/>
      <c r="O1900" s="205"/>
      <c r="P1900" s="205"/>
      <c r="Q1900" s="205"/>
      <c r="R1900" s="205"/>
    </row>
    <row r="1901" spans="1:18" x14ac:dyDescent="0.2">
      <c r="A1901" s="206"/>
      <c r="B1901" s="209"/>
      <c r="C1901" s="204"/>
      <c r="D1901" s="204"/>
      <c r="E1901" s="204"/>
      <c r="F1901" s="204"/>
      <c r="G1901" s="204"/>
      <c r="H1901" s="204"/>
      <c r="I1901" s="204"/>
      <c r="J1901" s="204"/>
      <c r="K1901" s="205"/>
      <c r="L1901" s="205"/>
      <c r="M1901" s="205"/>
      <c r="N1901" s="205"/>
      <c r="O1901" s="205"/>
      <c r="P1901" s="205"/>
      <c r="Q1901" s="205"/>
      <c r="R1901" s="205"/>
    </row>
    <row r="1902" spans="1:18" x14ac:dyDescent="0.2">
      <c r="A1902" s="206"/>
      <c r="B1902" s="209"/>
      <c r="C1902" s="204"/>
      <c r="D1902" s="204"/>
      <c r="E1902" s="204"/>
      <c r="F1902" s="204"/>
      <c r="G1902" s="204"/>
      <c r="H1902" s="204"/>
      <c r="I1902" s="204"/>
      <c r="J1902" s="204"/>
      <c r="K1902" s="205"/>
      <c r="L1902" s="205"/>
      <c r="M1902" s="205"/>
      <c r="N1902" s="205"/>
      <c r="O1902" s="205"/>
      <c r="P1902" s="205"/>
      <c r="Q1902" s="205"/>
      <c r="R1902" s="205"/>
    </row>
    <row r="1903" spans="1:18" x14ac:dyDescent="0.2">
      <c r="A1903" s="206"/>
      <c r="B1903" s="209"/>
      <c r="C1903" s="204"/>
      <c r="D1903" s="204"/>
      <c r="E1903" s="204"/>
      <c r="F1903" s="204"/>
      <c r="G1903" s="204"/>
      <c r="H1903" s="204"/>
      <c r="I1903" s="204"/>
      <c r="J1903" s="204"/>
      <c r="K1903" s="205"/>
      <c r="L1903" s="205"/>
      <c r="M1903" s="205"/>
      <c r="N1903" s="205"/>
      <c r="O1903" s="205"/>
      <c r="P1903" s="205"/>
      <c r="Q1903" s="205"/>
      <c r="R1903" s="205"/>
    </row>
    <row r="1904" spans="1:18" x14ac:dyDescent="0.2">
      <c r="A1904" s="206"/>
      <c r="B1904" s="209"/>
      <c r="C1904" s="204"/>
      <c r="D1904" s="204"/>
      <c r="E1904" s="204"/>
      <c r="F1904" s="204"/>
      <c r="G1904" s="204"/>
      <c r="H1904" s="204"/>
      <c r="I1904" s="204"/>
      <c r="J1904" s="204"/>
      <c r="K1904" s="205"/>
      <c r="L1904" s="205"/>
      <c r="M1904" s="205"/>
      <c r="N1904" s="205"/>
      <c r="O1904" s="205"/>
      <c r="P1904" s="205"/>
      <c r="Q1904" s="205"/>
      <c r="R1904" s="205"/>
    </row>
    <row r="1905" spans="1:18" x14ac:dyDescent="0.2">
      <c r="A1905" s="206"/>
      <c r="B1905" s="209"/>
      <c r="C1905" s="204"/>
      <c r="D1905" s="204"/>
      <c r="E1905" s="204"/>
      <c r="F1905" s="204"/>
      <c r="G1905" s="204"/>
      <c r="H1905" s="204"/>
      <c r="I1905" s="204"/>
      <c r="J1905" s="204"/>
      <c r="K1905" s="205"/>
      <c r="L1905" s="205"/>
      <c r="M1905" s="205"/>
      <c r="N1905" s="205"/>
      <c r="O1905" s="205"/>
      <c r="P1905" s="205"/>
      <c r="Q1905" s="205"/>
      <c r="R1905" s="205"/>
    </row>
    <row r="1906" spans="1:18" x14ac:dyDescent="0.2">
      <c r="A1906" s="206"/>
      <c r="B1906" s="209"/>
      <c r="C1906" s="204"/>
      <c r="D1906" s="204"/>
      <c r="E1906" s="204"/>
      <c r="F1906" s="204"/>
      <c r="G1906" s="204"/>
      <c r="H1906" s="204"/>
      <c r="I1906" s="204"/>
      <c r="J1906" s="204"/>
      <c r="K1906" s="205"/>
      <c r="L1906" s="205"/>
      <c r="M1906" s="205"/>
      <c r="N1906" s="205"/>
      <c r="O1906" s="205"/>
      <c r="P1906" s="205"/>
      <c r="Q1906" s="205"/>
      <c r="R1906" s="205"/>
    </row>
    <row r="1907" spans="1:18" x14ac:dyDescent="0.2">
      <c r="A1907" s="206"/>
      <c r="B1907" s="209"/>
      <c r="C1907" s="204"/>
      <c r="D1907" s="204"/>
      <c r="E1907" s="204"/>
      <c r="F1907" s="204"/>
      <c r="G1907" s="204"/>
      <c r="H1907" s="204"/>
      <c r="I1907" s="204"/>
      <c r="J1907" s="204"/>
      <c r="K1907" s="205"/>
      <c r="L1907" s="205"/>
      <c r="M1907" s="205"/>
      <c r="N1907" s="205"/>
      <c r="O1907" s="205"/>
      <c r="P1907" s="205"/>
      <c r="Q1907" s="205"/>
      <c r="R1907" s="205"/>
    </row>
    <row r="1908" spans="1:18" x14ac:dyDescent="0.2">
      <c r="A1908" s="206"/>
      <c r="B1908" s="209"/>
      <c r="C1908" s="204"/>
      <c r="D1908" s="204"/>
      <c r="E1908" s="204"/>
      <c r="F1908" s="204"/>
      <c r="G1908" s="204"/>
      <c r="H1908" s="204"/>
      <c r="I1908" s="204"/>
      <c r="J1908" s="204"/>
      <c r="K1908" s="205"/>
      <c r="L1908" s="205"/>
      <c r="M1908" s="205"/>
      <c r="N1908" s="205"/>
      <c r="O1908" s="205"/>
      <c r="P1908" s="205"/>
      <c r="Q1908" s="205"/>
      <c r="R1908" s="205"/>
    </row>
    <row r="1909" spans="1:18" x14ac:dyDescent="0.2">
      <c r="A1909" s="206"/>
      <c r="B1909" s="209"/>
      <c r="C1909" s="204"/>
      <c r="D1909" s="204"/>
      <c r="E1909" s="204"/>
      <c r="F1909" s="204"/>
      <c r="G1909" s="204"/>
      <c r="H1909" s="204"/>
      <c r="I1909" s="204"/>
      <c r="J1909" s="204"/>
      <c r="K1909" s="205"/>
      <c r="L1909" s="205"/>
      <c r="M1909" s="205"/>
      <c r="N1909" s="205"/>
      <c r="O1909" s="205"/>
      <c r="P1909" s="205"/>
      <c r="Q1909" s="205"/>
      <c r="R1909" s="205"/>
    </row>
    <row r="1910" spans="1:18" x14ac:dyDescent="0.2">
      <c r="A1910" s="206"/>
      <c r="B1910" s="209"/>
      <c r="C1910" s="204"/>
      <c r="D1910" s="204"/>
      <c r="E1910" s="204"/>
      <c r="F1910" s="204"/>
      <c r="G1910" s="204"/>
      <c r="H1910" s="204"/>
      <c r="I1910" s="204"/>
      <c r="J1910" s="204"/>
      <c r="K1910" s="205"/>
      <c r="L1910" s="205"/>
      <c r="M1910" s="205"/>
      <c r="N1910" s="205"/>
      <c r="O1910" s="205"/>
      <c r="P1910" s="205"/>
      <c r="Q1910" s="205"/>
      <c r="R1910" s="205"/>
    </row>
    <row r="1911" spans="1:18" x14ac:dyDescent="0.2">
      <c r="A1911" s="206"/>
      <c r="B1911" s="209"/>
      <c r="C1911" s="204"/>
      <c r="D1911" s="204"/>
      <c r="E1911" s="204"/>
      <c r="F1911" s="204"/>
      <c r="G1911" s="204"/>
      <c r="H1911" s="204"/>
      <c r="I1911" s="204"/>
      <c r="J1911" s="204"/>
      <c r="K1911" s="205"/>
      <c r="L1911" s="205"/>
      <c r="M1911" s="205"/>
      <c r="N1911" s="205"/>
      <c r="O1911" s="205"/>
      <c r="P1911" s="205"/>
      <c r="Q1911" s="205"/>
      <c r="R1911" s="205"/>
    </row>
    <row r="1912" spans="1:18" x14ac:dyDescent="0.2">
      <c r="A1912" s="206"/>
      <c r="B1912" s="209"/>
      <c r="C1912" s="204"/>
      <c r="D1912" s="204"/>
      <c r="E1912" s="204"/>
      <c r="F1912" s="204"/>
      <c r="G1912" s="204"/>
      <c r="H1912" s="204"/>
      <c r="I1912" s="204"/>
      <c r="J1912" s="204"/>
      <c r="K1912" s="205"/>
      <c r="L1912" s="205"/>
      <c r="M1912" s="205"/>
      <c r="N1912" s="205"/>
      <c r="O1912" s="205"/>
      <c r="P1912" s="205"/>
      <c r="Q1912" s="205"/>
      <c r="R1912" s="205"/>
    </row>
    <row r="1913" spans="1:18" x14ac:dyDescent="0.2">
      <c r="A1913" s="206"/>
      <c r="B1913" s="209"/>
      <c r="C1913" s="204"/>
      <c r="D1913" s="204"/>
      <c r="E1913" s="204"/>
      <c r="F1913" s="204"/>
      <c r="G1913" s="204"/>
      <c r="H1913" s="204"/>
      <c r="I1913" s="204"/>
      <c r="J1913" s="204"/>
      <c r="K1913" s="205"/>
      <c r="L1913" s="205"/>
      <c r="M1913" s="205"/>
      <c r="N1913" s="205"/>
      <c r="O1913" s="205"/>
      <c r="P1913" s="205"/>
      <c r="Q1913" s="205"/>
      <c r="R1913" s="205"/>
    </row>
    <row r="1914" spans="1:18" x14ac:dyDescent="0.2">
      <c r="A1914" s="206"/>
      <c r="B1914" s="209"/>
      <c r="C1914" s="204"/>
      <c r="D1914" s="204"/>
      <c r="E1914" s="204"/>
      <c r="F1914" s="204"/>
      <c r="G1914" s="204"/>
      <c r="H1914" s="204"/>
      <c r="I1914" s="204"/>
      <c r="J1914" s="204"/>
      <c r="K1914" s="205"/>
      <c r="L1914" s="205"/>
      <c r="M1914" s="205"/>
      <c r="N1914" s="205"/>
      <c r="O1914" s="205"/>
      <c r="P1914" s="205"/>
      <c r="Q1914" s="205"/>
      <c r="R1914" s="205"/>
    </row>
    <row r="1915" spans="1:18" x14ac:dyDescent="0.2">
      <c r="A1915" s="206"/>
      <c r="B1915" s="209"/>
      <c r="C1915" s="204"/>
      <c r="D1915" s="204"/>
      <c r="E1915" s="204"/>
      <c r="F1915" s="204"/>
      <c r="G1915" s="204"/>
      <c r="H1915" s="204"/>
      <c r="I1915" s="204"/>
      <c r="J1915" s="204"/>
      <c r="K1915" s="205"/>
      <c r="L1915" s="205"/>
      <c r="M1915" s="205"/>
      <c r="N1915" s="205"/>
      <c r="O1915" s="205"/>
      <c r="P1915" s="205"/>
      <c r="Q1915" s="205"/>
      <c r="R1915" s="205"/>
    </row>
    <row r="1916" spans="1:18" x14ac:dyDescent="0.2">
      <c r="A1916" s="206"/>
      <c r="B1916" s="209"/>
      <c r="C1916" s="204"/>
      <c r="D1916" s="204"/>
      <c r="E1916" s="204"/>
      <c r="F1916" s="204"/>
      <c r="G1916" s="204"/>
      <c r="H1916" s="204"/>
      <c r="I1916" s="204"/>
      <c r="J1916" s="204"/>
      <c r="K1916" s="205"/>
      <c r="L1916" s="205"/>
      <c r="M1916" s="205"/>
      <c r="N1916" s="205"/>
      <c r="O1916" s="205"/>
      <c r="P1916" s="205"/>
      <c r="Q1916" s="205"/>
      <c r="R1916" s="205"/>
    </row>
    <row r="1917" spans="1:18" x14ac:dyDescent="0.2">
      <c r="A1917" s="206"/>
      <c r="B1917" s="209"/>
      <c r="C1917" s="204"/>
      <c r="D1917" s="204"/>
      <c r="E1917" s="204"/>
      <c r="F1917" s="204"/>
      <c r="G1917" s="204"/>
      <c r="H1917" s="204"/>
      <c r="I1917" s="204"/>
      <c r="J1917" s="204"/>
      <c r="K1917" s="205"/>
      <c r="L1917" s="205"/>
      <c r="M1917" s="205"/>
      <c r="N1917" s="205"/>
      <c r="O1917" s="205"/>
      <c r="P1917" s="205"/>
      <c r="Q1917" s="205"/>
      <c r="R1917" s="205"/>
    </row>
    <row r="1918" spans="1:18" x14ac:dyDescent="0.2">
      <c r="A1918" s="206"/>
      <c r="B1918" s="209"/>
      <c r="C1918" s="204"/>
      <c r="D1918" s="204"/>
      <c r="E1918" s="204"/>
      <c r="F1918" s="204"/>
      <c r="G1918" s="204"/>
      <c r="H1918" s="204"/>
      <c r="I1918" s="204"/>
      <c r="J1918" s="204"/>
      <c r="K1918" s="205"/>
      <c r="L1918" s="205"/>
      <c r="M1918" s="205"/>
      <c r="N1918" s="205"/>
      <c r="O1918" s="205"/>
      <c r="P1918" s="205"/>
      <c r="Q1918" s="205"/>
      <c r="R1918" s="205"/>
    </row>
    <row r="1919" spans="1:18" x14ac:dyDescent="0.2">
      <c r="A1919" s="206"/>
      <c r="B1919" s="209"/>
      <c r="C1919" s="204"/>
      <c r="D1919" s="204"/>
      <c r="E1919" s="204"/>
      <c r="F1919" s="204"/>
      <c r="G1919" s="204"/>
      <c r="H1919" s="204"/>
      <c r="I1919" s="204"/>
      <c r="J1919" s="204"/>
      <c r="K1919" s="205"/>
      <c r="L1919" s="205"/>
      <c r="M1919" s="205"/>
      <c r="N1919" s="205"/>
      <c r="O1919" s="205"/>
      <c r="P1919" s="205"/>
      <c r="Q1919" s="205"/>
      <c r="R1919" s="205"/>
    </row>
    <row r="1920" spans="1:18" x14ac:dyDescent="0.2">
      <c r="A1920" s="206"/>
      <c r="B1920" s="209"/>
      <c r="C1920" s="204"/>
      <c r="D1920" s="204"/>
      <c r="E1920" s="204"/>
      <c r="F1920" s="204"/>
      <c r="G1920" s="204"/>
      <c r="H1920" s="204"/>
      <c r="I1920" s="204"/>
      <c r="J1920" s="204"/>
      <c r="K1920" s="205"/>
      <c r="L1920" s="205"/>
      <c r="M1920" s="205"/>
      <c r="N1920" s="205"/>
      <c r="O1920" s="205"/>
      <c r="P1920" s="205"/>
      <c r="Q1920" s="205"/>
      <c r="R1920" s="205"/>
    </row>
    <row r="1921" spans="1:18" x14ac:dyDescent="0.2">
      <c r="A1921" s="206"/>
      <c r="B1921" s="209"/>
      <c r="C1921" s="204"/>
      <c r="D1921" s="204"/>
      <c r="E1921" s="204"/>
      <c r="F1921" s="204"/>
      <c r="G1921" s="204"/>
      <c r="H1921" s="204"/>
      <c r="I1921" s="204"/>
      <c r="J1921" s="204"/>
      <c r="K1921" s="205"/>
      <c r="L1921" s="205"/>
      <c r="M1921" s="205"/>
      <c r="N1921" s="205"/>
      <c r="O1921" s="205"/>
      <c r="P1921" s="205"/>
      <c r="Q1921" s="205"/>
      <c r="R1921" s="205"/>
    </row>
    <row r="1922" spans="1:18" x14ac:dyDescent="0.2">
      <c r="A1922" s="206"/>
      <c r="B1922" s="209"/>
      <c r="C1922" s="204"/>
      <c r="D1922" s="204"/>
      <c r="E1922" s="204"/>
      <c r="F1922" s="204"/>
      <c r="G1922" s="204"/>
      <c r="H1922" s="204"/>
      <c r="I1922" s="204"/>
      <c r="J1922" s="204"/>
      <c r="K1922" s="205"/>
      <c r="L1922" s="205"/>
      <c r="M1922" s="205"/>
      <c r="N1922" s="205"/>
      <c r="O1922" s="205"/>
      <c r="P1922" s="205"/>
      <c r="Q1922" s="205"/>
      <c r="R1922" s="205"/>
    </row>
    <row r="1923" spans="1:18" x14ac:dyDescent="0.2">
      <c r="A1923" s="206"/>
      <c r="B1923" s="209"/>
      <c r="C1923" s="204"/>
      <c r="D1923" s="204"/>
      <c r="E1923" s="204"/>
      <c r="F1923" s="204"/>
      <c r="G1923" s="204"/>
      <c r="H1923" s="204"/>
      <c r="I1923" s="204"/>
      <c r="J1923" s="204"/>
      <c r="K1923" s="205"/>
      <c r="L1923" s="205"/>
      <c r="M1923" s="205"/>
      <c r="N1923" s="205"/>
      <c r="O1923" s="205"/>
      <c r="P1923" s="205"/>
      <c r="Q1923" s="205"/>
      <c r="R1923" s="205"/>
    </row>
    <row r="1924" spans="1:18" x14ac:dyDescent="0.2">
      <c r="A1924" s="206"/>
      <c r="B1924" s="209"/>
      <c r="C1924" s="204"/>
      <c r="D1924" s="204"/>
      <c r="E1924" s="204"/>
      <c r="F1924" s="204"/>
      <c r="G1924" s="204"/>
      <c r="H1924" s="204"/>
      <c r="I1924" s="204"/>
      <c r="J1924" s="204"/>
      <c r="K1924" s="205"/>
      <c r="L1924" s="205"/>
      <c r="M1924" s="205"/>
      <c r="N1924" s="205"/>
      <c r="O1924" s="205"/>
      <c r="P1924" s="205"/>
      <c r="Q1924" s="205"/>
      <c r="R1924" s="205"/>
    </row>
    <row r="1925" spans="1:18" x14ac:dyDescent="0.2">
      <c r="A1925" s="206"/>
      <c r="B1925" s="209"/>
      <c r="C1925" s="204"/>
      <c r="D1925" s="204"/>
      <c r="E1925" s="204"/>
      <c r="F1925" s="204"/>
      <c r="G1925" s="204"/>
      <c r="H1925" s="204"/>
      <c r="I1925" s="204"/>
      <c r="J1925" s="204"/>
      <c r="K1925" s="205"/>
      <c r="L1925" s="205"/>
      <c r="M1925" s="205"/>
      <c r="N1925" s="205"/>
      <c r="O1925" s="205"/>
      <c r="P1925" s="205"/>
      <c r="Q1925" s="205"/>
      <c r="R1925" s="205"/>
    </row>
    <row r="1926" spans="1:18" x14ac:dyDescent="0.2">
      <c r="A1926" s="206"/>
      <c r="B1926" s="209"/>
      <c r="C1926" s="204"/>
      <c r="D1926" s="204"/>
      <c r="E1926" s="204"/>
      <c r="F1926" s="204"/>
      <c r="G1926" s="204"/>
      <c r="H1926" s="204"/>
      <c r="I1926" s="204"/>
      <c r="J1926" s="204"/>
      <c r="K1926" s="205"/>
      <c r="L1926" s="205"/>
      <c r="M1926" s="205"/>
      <c r="N1926" s="205"/>
      <c r="O1926" s="205"/>
      <c r="P1926" s="205"/>
      <c r="Q1926" s="205"/>
      <c r="R1926" s="205"/>
    </row>
    <row r="1927" spans="1:18" x14ac:dyDescent="0.2">
      <c r="A1927" s="206"/>
      <c r="B1927" s="209"/>
      <c r="C1927" s="204"/>
      <c r="D1927" s="204"/>
      <c r="E1927" s="204"/>
      <c r="F1927" s="204"/>
      <c r="G1927" s="204"/>
      <c r="H1927" s="204"/>
      <c r="I1927" s="204"/>
      <c r="J1927" s="204"/>
      <c r="K1927" s="205"/>
      <c r="L1927" s="205"/>
      <c r="M1927" s="205"/>
      <c r="N1927" s="205"/>
      <c r="O1927" s="205"/>
      <c r="P1927" s="205"/>
      <c r="Q1927" s="205"/>
      <c r="R1927" s="205"/>
    </row>
    <row r="1928" spans="1:18" x14ac:dyDescent="0.2">
      <c r="A1928" s="206"/>
      <c r="B1928" s="209"/>
      <c r="C1928" s="204"/>
      <c r="D1928" s="204"/>
      <c r="E1928" s="204"/>
      <c r="F1928" s="204"/>
      <c r="G1928" s="204"/>
      <c r="H1928" s="204"/>
      <c r="I1928" s="204"/>
      <c r="J1928" s="204"/>
      <c r="K1928" s="205"/>
      <c r="L1928" s="205"/>
      <c r="M1928" s="205"/>
      <c r="N1928" s="205"/>
      <c r="O1928" s="205"/>
      <c r="P1928" s="205"/>
      <c r="Q1928" s="205"/>
      <c r="R1928" s="205"/>
    </row>
    <row r="1929" spans="1:18" x14ac:dyDescent="0.2">
      <c r="A1929" s="206"/>
      <c r="B1929" s="209"/>
      <c r="C1929" s="204"/>
      <c r="D1929" s="204"/>
      <c r="E1929" s="204"/>
      <c r="F1929" s="204"/>
      <c r="G1929" s="204"/>
      <c r="H1929" s="204"/>
      <c r="I1929" s="204"/>
      <c r="J1929" s="204"/>
      <c r="K1929" s="205"/>
      <c r="L1929" s="205"/>
      <c r="M1929" s="205"/>
      <c r="N1929" s="205"/>
      <c r="O1929" s="205"/>
      <c r="P1929" s="205"/>
      <c r="Q1929" s="205"/>
      <c r="R1929" s="205"/>
    </row>
    <row r="1930" spans="1:18" x14ac:dyDescent="0.2">
      <c r="A1930" s="206"/>
      <c r="B1930" s="209"/>
      <c r="C1930" s="204"/>
      <c r="D1930" s="204"/>
      <c r="E1930" s="204"/>
      <c r="F1930" s="204"/>
      <c r="G1930" s="204"/>
      <c r="H1930" s="204"/>
      <c r="I1930" s="204"/>
      <c r="J1930" s="204"/>
      <c r="K1930" s="205"/>
      <c r="L1930" s="205"/>
      <c r="M1930" s="205"/>
      <c r="N1930" s="205"/>
      <c r="O1930" s="205"/>
      <c r="P1930" s="205"/>
      <c r="Q1930" s="205"/>
      <c r="R1930" s="205"/>
    </row>
    <row r="1931" spans="1:18" x14ac:dyDescent="0.2">
      <c r="A1931" s="206"/>
      <c r="B1931" s="209"/>
      <c r="C1931" s="204"/>
      <c r="D1931" s="204"/>
      <c r="E1931" s="204"/>
      <c r="F1931" s="204"/>
      <c r="G1931" s="204"/>
      <c r="H1931" s="204"/>
      <c r="I1931" s="204"/>
      <c r="J1931" s="204"/>
      <c r="K1931" s="205"/>
      <c r="L1931" s="205"/>
      <c r="M1931" s="205"/>
      <c r="N1931" s="205"/>
      <c r="O1931" s="205"/>
      <c r="P1931" s="205"/>
      <c r="Q1931" s="205"/>
      <c r="R1931" s="205"/>
    </row>
    <row r="1932" spans="1:18" x14ac:dyDescent="0.2">
      <c r="A1932" s="206"/>
      <c r="B1932" s="209"/>
      <c r="C1932" s="204"/>
      <c r="D1932" s="204"/>
      <c r="E1932" s="204"/>
      <c r="F1932" s="204"/>
      <c r="G1932" s="204"/>
      <c r="H1932" s="204"/>
      <c r="I1932" s="204"/>
      <c r="J1932" s="204"/>
      <c r="K1932" s="205"/>
      <c r="L1932" s="205"/>
      <c r="M1932" s="205"/>
      <c r="N1932" s="205"/>
      <c r="O1932" s="205"/>
      <c r="P1932" s="205"/>
      <c r="Q1932" s="205"/>
      <c r="R1932" s="205"/>
    </row>
    <row r="1933" spans="1:18" x14ac:dyDescent="0.2">
      <c r="A1933" s="206"/>
      <c r="B1933" s="209"/>
      <c r="C1933" s="204"/>
      <c r="D1933" s="204"/>
      <c r="E1933" s="204"/>
      <c r="F1933" s="204"/>
      <c r="G1933" s="204"/>
      <c r="H1933" s="204"/>
      <c r="I1933" s="204"/>
      <c r="J1933" s="204"/>
      <c r="K1933" s="205"/>
      <c r="L1933" s="205"/>
      <c r="M1933" s="205"/>
      <c r="N1933" s="205"/>
      <c r="O1933" s="205"/>
      <c r="P1933" s="205"/>
      <c r="Q1933" s="205"/>
      <c r="R1933" s="205"/>
    </row>
    <row r="1934" spans="1:18" x14ac:dyDescent="0.2">
      <c r="A1934" s="206"/>
      <c r="B1934" s="209"/>
      <c r="C1934" s="204"/>
      <c r="D1934" s="204"/>
      <c r="E1934" s="204"/>
      <c r="F1934" s="204"/>
      <c r="G1934" s="204"/>
      <c r="H1934" s="204"/>
      <c r="I1934" s="204"/>
      <c r="J1934" s="204"/>
      <c r="K1934" s="205"/>
      <c r="L1934" s="205"/>
      <c r="M1934" s="205"/>
      <c r="N1934" s="205"/>
      <c r="O1934" s="205"/>
      <c r="P1934" s="205"/>
      <c r="Q1934" s="205"/>
      <c r="R1934" s="205"/>
    </row>
    <row r="1935" spans="1:18" x14ac:dyDescent="0.2">
      <c r="A1935" s="206"/>
      <c r="B1935" s="209"/>
      <c r="C1935" s="204"/>
      <c r="D1935" s="204"/>
      <c r="E1935" s="204"/>
      <c r="F1935" s="204"/>
      <c r="G1935" s="204"/>
      <c r="H1935" s="204"/>
      <c r="I1935" s="204"/>
      <c r="J1935" s="204"/>
      <c r="K1935" s="205"/>
      <c r="L1935" s="205"/>
      <c r="M1935" s="205"/>
      <c r="N1935" s="205"/>
      <c r="O1935" s="205"/>
      <c r="P1935" s="205"/>
      <c r="Q1935" s="205"/>
      <c r="R1935" s="205"/>
    </row>
    <row r="1936" spans="1:18" x14ac:dyDescent="0.2">
      <c r="A1936" s="206"/>
      <c r="B1936" s="209"/>
      <c r="C1936" s="204"/>
      <c r="D1936" s="204"/>
      <c r="E1936" s="204"/>
      <c r="F1936" s="204"/>
      <c r="G1936" s="204"/>
      <c r="H1936" s="204"/>
      <c r="I1936" s="204"/>
      <c r="J1936" s="204"/>
      <c r="K1936" s="205"/>
      <c r="L1936" s="205"/>
      <c r="M1936" s="205"/>
      <c r="N1936" s="205"/>
      <c r="O1936" s="205"/>
      <c r="P1936" s="205"/>
      <c r="Q1936" s="205"/>
      <c r="R1936" s="205"/>
    </row>
    <row r="1937" spans="1:18" x14ac:dyDescent="0.2">
      <c r="A1937" s="206"/>
      <c r="B1937" s="209"/>
      <c r="C1937" s="204"/>
      <c r="D1937" s="204"/>
      <c r="E1937" s="204"/>
      <c r="F1937" s="204"/>
      <c r="G1937" s="204"/>
      <c r="H1937" s="204"/>
      <c r="I1937" s="204"/>
      <c r="J1937" s="204"/>
      <c r="K1937" s="205"/>
      <c r="L1937" s="205"/>
      <c r="M1937" s="205"/>
      <c r="N1937" s="205"/>
      <c r="O1937" s="205"/>
      <c r="P1937" s="205"/>
      <c r="Q1937" s="205"/>
      <c r="R1937" s="205"/>
    </row>
    <row r="1938" spans="1:18" x14ac:dyDescent="0.2">
      <c r="A1938" s="206"/>
      <c r="B1938" s="209"/>
      <c r="C1938" s="204"/>
      <c r="D1938" s="204"/>
      <c r="E1938" s="204"/>
      <c r="F1938" s="204"/>
      <c r="G1938" s="204"/>
      <c r="H1938" s="204"/>
      <c r="I1938" s="204"/>
      <c r="J1938" s="204"/>
      <c r="K1938" s="205"/>
      <c r="L1938" s="205"/>
      <c r="M1938" s="205"/>
      <c r="N1938" s="205"/>
      <c r="O1938" s="205"/>
      <c r="P1938" s="205"/>
      <c r="Q1938" s="205"/>
      <c r="R1938" s="205"/>
    </row>
    <row r="1939" spans="1:18" x14ac:dyDescent="0.2">
      <c r="A1939" s="206"/>
      <c r="B1939" s="209"/>
      <c r="C1939" s="204"/>
      <c r="D1939" s="204"/>
      <c r="E1939" s="204"/>
      <c r="F1939" s="204"/>
      <c r="G1939" s="204"/>
      <c r="H1939" s="204"/>
      <c r="I1939" s="204"/>
      <c r="J1939" s="204"/>
      <c r="K1939" s="205"/>
      <c r="L1939" s="205"/>
      <c r="M1939" s="205"/>
      <c r="N1939" s="205"/>
      <c r="O1939" s="205"/>
      <c r="P1939" s="205"/>
      <c r="Q1939" s="205"/>
      <c r="R1939" s="205"/>
    </row>
    <row r="1940" spans="1:18" x14ac:dyDescent="0.2">
      <c r="A1940" s="206"/>
      <c r="B1940" s="209"/>
      <c r="C1940" s="204"/>
      <c r="D1940" s="204"/>
      <c r="E1940" s="204"/>
      <c r="F1940" s="204"/>
      <c r="G1940" s="204"/>
      <c r="H1940" s="204"/>
      <c r="I1940" s="204"/>
      <c r="J1940" s="204"/>
      <c r="K1940" s="205"/>
      <c r="L1940" s="205"/>
      <c r="M1940" s="205"/>
      <c r="N1940" s="205"/>
      <c r="O1940" s="205"/>
      <c r="P1940" s="205"/>
      <c r="Q1940" s="205"/>
      <c r="R1940" s="205"/>
    </row>
    <row r="1941" spans="1:18" x14ac:dyDescent="0.2">
      <c r="A1941" s="206"/>
      <c r="B1941" s="209"/>
      <c r="C1941" s="204"/>
      <c r="D1941" s="204"/>
      <c r="E1941" s="204"/>
      <c r="F1941" s="204"/>
      <c r="G1941" s="204"/>
      <c r="H1941" s="204"/>
      <c r="I1941" s="204"/>
      <c r="J1941" s="204"/>
      <c r="K1941" s="205"/>
      <c r="L1941" s="205"/>
      <c r="M1941" s="205"/>
      <c r="N1941" s="205"/>
      <c r="O1941" s="205"/>
      <c r="P1941" s="205"/>
      <c r="Q1941" s="205"/>
      <c r="R1941" s="205"/>
    </row>
    <row r="1942" spans="1:18" x14ac:dyDescent="0.2">
      <c r="A1942" s="206"/>
      <c r="B1942" s="209"/>
      <c r="C1942" s="204"/>
      <c r="D1942" s="204"/>
      <c r="E1942" s="204"/>
      <c r="F1942" s="204"/>
      <c r="G1942" s="204"/>
      <c r="H1942" s="204"/>
      <c r="I1942" s="204"/>
      <c r="J1942" s="204"/>
      <c r="K1942" s="205"/>
      <c r="L1942" s="205"/>
      <c r="M1942" s="205"/>
      <c r="N1942" s="205"/>
      <c r="O1942" s="205"/>
      <c r="P1942" s="205"/>
      <c r="Q1942" s="205"/>
      <c r="R1942" s="205"/>
    </row>
    <row r="1943" spans="1:18" x14ac:dyDescent="0.2">
      <c r="A1943" s="206"/>
      <c r="B1943" s="209"/>
      <c r="C1943" s="204"/>
      <c r="D1943" s="204"/>
      <c r="E1943" s="204"/>
      <c r="F1943" s="204"/>
      <c r="G1943" s="204"/>
      <c r="H1943" s="204"/>
      <c r="I1943" s="204"/>
      <c r="J1943" s="204"/>
      <c r="K1943" s="205"/>
      <c r="L1943" s="205"/>
      <c r="M1943" s="205"/>
      <c r="N1943" s="205"/>
      <c r="O1943" s="205"/>
      <c r="P1943" s="205"/>
      <c r="Q1943" s="205"/>
      <c r="R1943" s="205"/>
    </row>
    <row r="1944" spans="1:18" x14ac:dyDescent="0.2">
      <c r="A1944" s="206"/>
      <c r="B1944" s="209"/>
      <c r="C1944" s="204"/>
      <c r="D1944" s="204"/>
      <c r="E1944" s="204"/>
      <c r="F1944" s="204"/>
      <c r="G1944" s="204"/>
      <c r="H1944" s="204"/>
      <c r="I1944" s="204"/>
      <c r="J1944" s="204"/>
      <c r="K1944" s="205"/>
      <c r="L1944" s="205"/>
      <c r="M1944" s="205"/>
      <c r="N1944" s="205"/>
      <c r="O1944" s="205"/>
      <c r="P1944" s="205"/>
      <c r="Q1944" s="205"/>
      <c r="R1944" s="205"/>
    </row>
    <row r="1945" spans="1:18" x14ac:dyDescent="0.2">
      <c r="A1945" s="206"/>
      <c r="B1945" s="209"/>
      <c r="C1945" s="204"/>
      <c r="D1945" s="204"/>
      <c r="E1945" s="204"/>
      <c r="F1945" s="204"/>
      <c r="G1945" s="204"/>
      <c r="H1945" s="204"/>
      <c r="I1945" s="204"/>
      <c r="J1945" s="204"/>
      <c r="K1945" s="205"/>
      <c r="L1945" s="205"/>
      <c r="M1945" s="205"/>
      <c r="N1945" s="205"/>
      <c r="O1945" s="205"/>
      <c r="P1945" s="205"/>
      <c r="Q1945" s="205"/>
      <c r="R1945" s="205"/>
    </row>
    <row r="1946" spans="1:18" x14ac:dyDescent="0.2">
      <c r="A1946" s="206"/>
      <c r="B1946" s="209"/>
      <c r="C1946" s="204"/>
      <c r="D1946" s="204"/>
      <c r="E1946" s="204"/>
      <c r="F1946" s="204"/>
      <c r="G1946" s="204"/>
      <c r="H1946" s="204"/>
      <c r="I1946" s="204"/>
      <c r="J1946" s="204"/>
      <c r="K1946" s="205"/>
      <c r="L1946" s="205"/>
      <c r="M1946" s="205"/>
      <c r="N1946" s="205"/>
      <c r="O1946" s="205"/>
      <c r="P1946" s="205"/>
      <c r="Q1946" s="205"/>
      <c r="R1946" s="205"/>
    </row>
    <row r="1947" spans="1:18" x14ac:dyDescent="0.2">
      <c r="A1947" s="206"/>
      <c r="B1947" s="209"/>
      <c r="C1947" s="204"/>
      <c r="D1947" s="204"/>
      <c r="E1947" s="204"/>
      <c r="F1947" s="204"/>
      <c r="G1947" s="204"/>
      <c r="H1947" s="204"/>
      <c r="I1947" s="204"/>
      <c r="J1947" s="204"/>
      <c r="K1947" s="205"/>
      <c r="L1947" s="205"/>
      <c r="M1947" s="205"/>
      <c r="N1947" s="205"/>
      <c r="O1947" s="205"/>
      <c r="P1947" s="205"/>
      <c r="Q1947" s="205"/>
      <c r="R1947" s="205"/>
    </row>
    <row r="1948" spans="1:18" x14ac:dyDescent="0.2">
      <c r="A1948" s="206"/>
      <c r="B1948" s="209"/>
      <c r="C1948" s="204"/>
      <c r="D1948" s="204"/>
      <c r="E1948" s="204"/>
      <c r="F1948" s="204"/>
      <c r="G1948" s="204"/>
      <c r="H1948" s="204"/>
      <c r="I1948" s="204"/>
      <c r="J1948" s="204"/>
      <c r="K1948" s="205"/>
      <c r="L1948" s="205"/>
      <c r="M1948" s="205"/>
      <c r="N1948" s="205"/>
      <c r="O1948" s="205"/>
      <c r="P1948" s="205"/>
      <c r="Q1948" s="205"/>
      <c r="R1948" s="205"/>
    </row>
    <row r="1949" spans="1:18" x14ac:dyDescent="0.2">
      <c r="A1949" s="206"/>
      <c r="B1949" s="209"/>
      <c r="C1949" s="204"/>
      <c r="D1949" s="204"/>
      <c r="E1949" s="204"/>
      <c r="F1949" s="204"/>
      <c r="G1949" s="204"/>
      <c r="H1949" s="204"/>
      <c r="I1949" s="204"/>
      <c r="J1949" s="204"/>
      <c r="K1949" s="205"/>
      <c r="L1949" s="205"/>
      <c r="M1949" s="205"/>
      <c r="N1949" s="205"/>
      <c r="O1949" s="205"/>
      <c r="P1949" s="205"/>
      <c r="Q1949" s="205"/>
      <c r="R1949" s="205"/>
    </row>
    <row r="1950" spans="1:18" x14ac:dyDescent="0.2">
      <c r="A1950" s="206"/>
      <c r="B1950" s="209"/>
      <c r="C1950" s="204"/>
      <c r="D1950" s="204"/>
      <c r="E1950" s="204"/>
      <c r="F1950" s="204"/>
      <c r="G1950" s="204"/>
      <c r="H1950" s="204"/>
      <c r="I1950" s="204"/>
      <c r="J1950" s="204"/>
      <c r="K1950" s="205"/>
      <c r="L1950" s="205"/>
      <c r="M1950" s="205"/>
      <c r="N1950" s="205"/>
      <c r="O1950" s="205"/>
      <c r="P1950" s="205"/>
      <c r="Q1950" s="205"/>
      <c r="R1950" s="205"/>
    </row>
    <row r="1951" spans="1:18" x14ac:dyDescent="0.2">
      <c r="A1951" s="206"/>
      <c r="B1951" s="209"/>
      <c r="C1951" s="204"/>
      <c r="D1951" s="204"/>
      <c r="E1951" s="204"/>
      <c r="F1951" s="204"/>
      <c r="G1951" s="204"/>
      <c r="H1951" s="204"/>
      <c r="I1951" s="204"/>
      <c r="J1951" s="204"/>
      <c r="K1951" s="205"/>
      <c r="L1951" s="205"/>
      <c r="M1951" s="205"/>
      <c r="N1951" s="205"/>
      <c r="O1951" s="205"/>
      <c r="P1951" s="205"/>
      <c r="Q1951" s="205"/>
      <c r="R1951" s="205"/>
    </row>
    <row r="1952" spans="1:18" x14ac:dyDescent="0.2">
      <c r="A1952" s="206"/>
      <c r="B1952" s="209"/>
      <c r="C1952" s="204"/>
      <c r="D1952" s="204"/>
      <c r="E1952" s="204"/>
      <c r="F1952" s="204"/>
      <c r="G1952" s="204"/>
      <c r="H1952" s="204"/>
      <c r="I1952" s="204"/>
      <c r="J1952" s="204"/>
      <c r="K1952" s="205"/>
      <c r="L1952" s="205"/>
      <c r="M1952" s="205"/>
      <c r="N1952" s="205"/>
      <c r="O1952" s="205"/>
      <c r="P1952" s="205"/>
      <c r="Q1952" s="205"/>
      <c r="R1952" s="205"/>
    </row>
    <row r="1953" spans="1:18" x14ac:dyDescent="0.2">
      <c r="A1953" s="206"/>
      <c r="B1953" s="209"/>
      <c r="C1953" s="204"/>
      <c r="D1953" s="204"/>
      <c r="E1953" s="204"/>
      <c r="F1953" s="204"/>
      <c r="G1953" s="204"/>
      <c r="H1953" s="204"/>
      <c r="I1953" s="204"/>
      <c r="J1953" s="204"/>
      <c r="K1953" s="205"/>
      <c r="L1953" s="205"/>
      <c r="M1953" s="205"/>
      <c r="N1953" s="205"/>
      <c r="O1953" s="205"/>
      <c r="P1953" s="205"/>
      <c r="Q1953" s="205"/>
      <c r="R1953" s="205"/>
    </row>
    <row r="1954" spans="1:18" x14ac:dyDescent="0.2">
      <c r="A1954" s="206"/>
      <c r="B1954" s="209"/>
      <c r="C1954" s="204"/>
      <c r="D1954" s="204"/>
      <c r="E1954" s="204"/>
      <c r="F1954" s="204"/>
      <c r="G1954" s="204"/>
      <c r="H1954" s="204"/>
      <c r="I1954" s="204"/>
      <c r="J1954" s="204"/>
      <c r="K1954" s="205"/>
      <c r="L1954" s="205"/>
      <c r="M1954" s="205"/>
      <c r="N1954" s="205"/>
      <c r="O1954" s="205"/>
      <c r="P1954" s="205"/>
      <c r="Q1954" s="205"/>
      <c r="R1954" s="205"/>
    </row>
    <row r="1955" spans="1:18" x14ac:dyDescent="0.2">
      <c r="A1955" s="206"/>
      <c r="B1955" s="209"/>
      <c r="C1955" s="204"/>
      <c r="D1955" s="204"/>
      <c r="E1955" s="204"/>
      <c r="F1955" s="204"/>
      <c r="G1955" s="204"/>
      <c r="H1955" s="204"/>
      <c r="I1955" s="204"/>
      <c r="J1955" s="204"/>
      <c r="K1955" s="205"/>
      <c r="L1955" s="205"/>
      <c r="M1955" s="205"/>
      <c r="N1955" s="205"/>
      <c r="O1955" s="205"/>
      <c r="P1955" s="205"/>
      <c r="Q1955" s="205"/>
      <c r="R1955" s="205"/>
    </row>
    <row r="1956" spans="1:18" x14ac:dyDescent="0.2">
      <c r="A1956" s="206"/>
      <c r="B1956" s="209"/>
      <c r="C1956" s="204"/>
      <c r="D1956" s="204"/>
      <c r="E1956" s="204"/>
      <c r="F1956" s="204"/>
      <c r="G1956" s="204"/>
      <c r="H1956" s="204"/>
      <c r="I1956" s="204"/>
      <c r="J1956" s="204"/>
      <c r="K1956" s="205"/>
      <c r="L1956" s="205"/>
      <c r="M1956" s="205"/>
      <c r="N1956" s="205"/>
      <c r="O1956" s="205"/>
      <c r="P1956" s="205"/>
      <c r="Q1956" s="205"/>
      <c r="R1956" s="205"/>
    </row>
    <row r="1957" spans="1:18" x14ac:dyDescent="0.2">
      <c r="A1957" s="206"/>
      <c r="B1957" s="209"/>
      <c r="C1957" s="204"/>
      <c r="D1957" s="204"/>
      <c r="E1957" s="204"/>
      <c r="F1957" s="204"/>
      <c r="G1957" s="204"/>
      <c r="H1957" s="204"/>
      <c r="I1957" s="204"/>
      <c r="J1957" s="204"/>
      <c r="K1957" s="205"/>
      <c r="L1957" s="205"/>
      <c r="M1957" s="205"/>
      <c r="N1957" s="205"/>
      <c r="O1957" s="205"/>
      <c r="P1957" s="205"/>
      <c r="Q1957" s="205"/>
      <c r="R1957" s="205"/>
    </row>
    <row r="1958" spans="1:18" x14ac:dyDescent="0.2">
      <c r="A1958" s="206"/>
      <c r="B1958" s="209"/>
      <c r="C1958" s="204"/>
      <c r="D1958" s="204"/>
      <c r="E1958" s="204"/>
      <c r="F1958" s="204"/>
      <c r="G1958" s="204"/>
      <c r="H1958" s="204"/>
      <c r="I1958" s="204"/>
      <c r="J1958" s="204"/>
      <c r="K1958" s="205"/>
      <c r="L1958" s="205"/>
      <c r="M1958" s="205"/>
      <c r="N1958" s="205"/>
      <c r="O1958" s="205"/>
      <c r="P1958" s="205"/>
      <c r="Q1958" s="205"/>
      <c r="R1958" s="205"/>
    </row>
    <row r="1959" spans="1:18" x14ac:dyDescent="0.2">
      <c r="A1959" s="206"/>
      <c r="B1959" s="209"/>
      <c r="C1959" s="204"/>
      <c r="D1959" s="204"/>
      <c r="E1959" s="204"/>
      <c r="F1959" s="204"/>
      <c r="G1959" s="204"/>
      <c r="H1959" s="204"/>
      <c r="I1959" s="204"/>
      <c r="J1959" s="204"/>
      <c r="K1959" s="205"/>
      <c r="L1959" s="205"/>
      <c r="M1959" s="205"/>
      <c r="N1959" s="205"/>
      <c r="O1959" s="205"/>
      <c r="P1959" s="205"/>
      <c r="Q1959" s="205"/>
      <c r="R1959" s="205"/>
    </row>
    <row r="1960" spans="1:18" x14ac:dyDescent="0.2">
      <c r="A1960" s="206"/>
      <c r="B1960" s="209"/>
      <c r="C1960" s="204"/>
      <c r="D1960" s="204"/>
      <c r="E1960" s="204"/>
      <c r="F1960" s="204"/>
      <c r="G1960" s="204"/>
      <c r="H1960" s="204"/>
      <c r="I1960" s="204"/>
      <c r="J1960" s="204"/>
      <c r="K1960" s="205"/>
      <c r="L1960" s="205"/>
      <c r="M1960" s="205"/>
      <c r="N1960" s="205"/>
      <c r="O1960" s="205"/>
      <c r="P1960" s="205"/>
      <c r="Q1960" s="205"/>
      <c r="R1960" s="205"/>
    </row>
    <row r="1961" spans="1:18" x14ac:dyDescent="0.2">
      <c r="A1961" s="206"/>
      <c r="B1961" s="209"/>
      <c r="C1961" s="204"/>
      <c r="D1961" s="204"/>
      <c r="E1961" s="204"/>
      <c r="F1961" s="204"/>
      <c r="G1961" s="204"/>
      <c r="H1961" s="204"/>
      <c r="I1961" s="204"/>
      <c r="J1961" s="204"/>
      <c r="K1961" s="205"/>
      <c r="L1961" s="205"/>
      <c r="M1961" s="205"/>
      <c r="N1961" s="205"/>
      <c r="O1961" s="205"/>
      <c r="P1961" s="205"/>
      <c r="Q1961" s="205"/>
      <c r="R1961" s="205"/>
    </row>
    <row r="1962" spans="1:18" x14ac:dyDescent="0.2">
      <c r="A1962" s="206"/>
      <c r="B1962" s="209"/>
      <c r="C1962" s="204"/>
      <c r="D1962" s="204"/>
      <c r="E1962" s="204"/>
      <c r="F1962" s="204"/>
      <c r="G1962" s="204"/>
      <c r="H1962" s="204"/>
      <c r="I1962" s="204"/>
      <c r="J1962" s="204"/>
      <c r="K1962" s="205"/>
      <c r="L1962" s="205"/>
      <c r="M1962" s="205"/>
      <c r="N1962" s="205"/>
      <c r="O1962" s="205"/>
      <c r="P1962" s="205"/>
      <c r="Q1962" s="205"/>
      <c r="R1962" s="205"/>
    </row>
    <row r="1963" spans="1:18" x14ac:dyDescent="0.2">
      <c r="A1963" s="206"/>
      <c r="B1963" s="209"/>
      <c r="C1963" s="206"/>
      <c r="D1963" s="206"/>
      <c r="E1963" s="206"/>
      <c r="F1963" s="206"/>
      <c r="G1963" s="206"/>
      <c r="H1963" s="206"/>
      <c r="I1963" s="206"/>
      <c r="J1963" s="206"/>
      <c r="K1963" s="206"/>
      <c r="L1963" s="206"/>
      <c r="M1963" s="206"/>
      <c r="N1963" s="206"/>
      <c r="O1963" s="206"/>
      <c r="P1963" s="206"/>
      <c r="Q1963" s="206"/>
      <c r="R1963" s="206"/>
    </row>
    <row r="1964" spans="1:18" x14ac:dyDescent="0.2">
      <c r="A1964" s="206"/>
      <c r="B1964" s="209"/>
      <c r="C1964" s="206"/>
      <c r="D1964" s="206"/>
      <c r="E1964" s="206"/>
      <c r="F1964" s="206"/>
      <c r="G1964" s="206"/>
      <c r="H1964" s="206"/>
      <c r="I1964" s="206"/>
      <c r="J1964" s="206"/>
      <c r="K1964" s="206"/>
      <c r="L1964" s="206"/>
      <c r="M1964" s="206"/>
      <c r="N1964" s="206"/>
      <c r="O1964" s="206"/>
      <c r="P1964" s="206"/>
      <c r="Q1964" s="206"/>
      <c r="R1964" s="206"/>
    </row>
    <row r="1965" spans="1:18" x14ac:dyDescent="0.2">
      <c r="A1965" s="206"/>
      <c r="B1965" s="209"/>
      <c r="C1965" s="204"/>
      <c r="D1965" s="204"/>
      <c r="E1965" s="204"/>
      <c r="F1965" s="204"/>
      <c r="G1965" s="204"/>
      <c r="H1965" s="204"/>
      <c r="I1965" s="204"/>
      <c r="J1965" s="204"/>
      <c r="K1965" s="205"/>
      <c r="L1965" s="205"/>
      <c r="M1965" s="205"/>
      <c r="N1965" s="205"/>
      <c r="O1965" s="205"/>
      <c r="P1965" s="205"/>
      <c r="Q1965" s="205"/>
      <c r="R1965" s="205"/>
    </row>
    <row r="1966" spans="1:18" x14ac:dyDescent="0.2">
      <c r="A1966" s="206"/>
      <c r="B1966" s="209"/>
      <c r="C1966" s="204"/>
      <c r="D1966" s="204"/>
      <c r="E1966" s="204"/>
      <c r="F1966" s="204"/>
      <c r="G1966" s="204"/>
      <c r="H1966" s="204"/>
      <c r="I1966" s="204"/>
      <c r="J1966" s="204"/>
      <c r="K1966" s="205"/>
      <c r="L1966" s="205"/>
      <c r="M1966" s="205"/>
      <c r="N1966" s="205"/>
      <c r="O1966" s="205"/>
      <c r="P1966" s="205"/>
      <c r="Q1966" s="205"/>
      <c r="R1966" s="205"/>
    </row>
    <row r="1967" spans="1:18" x14ac:dyDescent="0.2">
      <c r="A1967" s="206"/>
      <c r="B1967" s="209"/>
      <c r="C1967" s="204"/>
      <c r="D1967" s="204"/>
      <c r="E1967" s="204"/>
      <c r="F1967" s="204"/>
      <c r="G1967" s="204"/>
      <c r="H1967" s="204"/>
      <c r="I1967" s="204"/>
      <c r="J1967" s="204"/>
      <c r="K1967" s="205"/>
      <c r="L1967" s="205"/>
      <c r="M1967" s="205"/>
      <c r="N1967" s="205"/>
      <c r="O1967" s="205"/>
      <c r="P1967" s="205"/>
      <c r="Q1967" s="205"/>
      <c r="R1967" s="205"/>
    </row>
    <row r="1968" spans="1:18" x14ac:dyDescent="0.2">
      <c r="A1968" s="206"/>
      <c r="B1968" s="209"/>
      <c r="C1968" s="204"/>
      <c r="D1968" s="204"/>
      <c r="E1968" s="204"/>
      <c r="F1968" s="204"/>
      <c r="G1968" s="204"/>
      <c r="H1968" s="204"/>
      <c r="I1968" s="204"/>
      <c r="J1968" s="204"/>
      <c r="K1968" s="205"/>
      <c r="L1968" s="205"/>
      <c r="M1968" s="205"/>
      <c r="N1968" s="205"/>
      <c r="O1968" s="205"/>
      <c r="P1968" s="205"/>
      <c r="Q1968" s="205"/>
      <c r="R1968" s="205"/>
    </row>
    <row r="1969" spans="1:18" x14ac:dyDescent="0.2">
      <c r="A1969" s="206"/>
      <c r="B1969" s="209"/>
      <c r="C1969" s="204"/>
      <c r="D1969" s="204"/>
      <c r="E1969" s="204"/>
      <c r="F1969" s="204"/>
      <c r="G1969" s="204"/>
      <c r="H1969" s="204"/>
      <c r="I1969" s="204"/>
      <c r="J1969" s="204"/>
      <c r="K1969" s="205"/>
      <c r="L1969" s="205"/>
      <c r="M1969" s="205"/>
      <c r="N1969" s="205"/>
      <c r="O1969" s="205"/>
      <c r="P1969" s="205"/>
      <c r="Q1969" s="205"/>
      <c r="R1969" s="205"/>
    </row>
    <row r="1970" spans="1:18" x14ac:dyDescent="0.2">
      <c r="A1970" s="206"/>
      <c r="B1970" s="209"/>
      <c r="C1970" s="204"/>
      <c r="D1970" s="204"/>
      <c r="E1970" s="204"/>
      <c r="F1970" s="204"/>
      <c r="G1970" s="204"/>
      <c r="H1970" s="204"/>
      <c r="I1970" s="204"/>
      <c r="J1970" s="204"/>
      <c r="K1970" s="205"/>
      <c r="L1970" s="205"/>
      <c r="M1970" s="205"/>
      <c r="N1970" s="205"/>
      <c r="O1970" s="205"/>
      <c r="P1970" s="205"/>
      <c r="Q1970" s="205"/>
      <c r="R1970" s="205"/>
    </row>
    <row r="1971" spans="1:18" x14ac:dyDescent="0.2">
      <c r="A1971" s="206"/>
      <c r="B1971" s="209"/>
      <c r="C1971" s="204"/>
      <c r="D1971" s="204"/>
      <c r="E1971" s="204"/>
      <c r="F1971" s="204"/>
      <c r="G1971" s="204"/>
      <c r="H1971" s="204"/>
      <c r="I1971" s="204"/>
      <c r="J1971" s="204"/>
      <c r="K1971" s="205"/>
      <c r="L1971" s="205"/>
      <c r="M1971" s="205"/>
      <c r="N1971" s="205"/>
      <c r="O1971" s="205"/>
      <c r="P1971" s="205"/>
      <c r="Q1971" s="205"/>
      <c r="R1971" s="205"/>
    </row>
    <row r="1972" spans="1:18" x14ac:dyDescent="0.2">
      <c r="A1972" s="206"/>
      <c r="B1972" s="209"/>
      <c r="C1972" s="204"/>
      <c r="D1972" s="204"/>
      <c r="E1972" s="204"/>
      <c r="F1972" s="204"/>
      <c r="G1972" s="204"/>
      <c r="H1972" s="204"/>
      <c r="I1972" s="204"/>
      <c r="J1972" s="204"/>
      <c r="K1972" s="205"/>
      <c r="L1972" s="205"/>
      <c r="M1972" s="205"/>
      <c r="N1972" s="205"/>
      <c r="O1972" s="205"/>
      <c r="P1972" s="205"/>
      <c r="Q1972" s="205"/>
      <c r="R1972" s="205"/>
    </row>
    <row r="1973" spans="1:18" x14ac:dyDescent="0.2">
      <c r="A1973" s="206"/>
      <c r="B1973" s="209"/>
      <c r="C1973" s="204"/>
      <c r="D1973" s="204"/>
      <c r="E1973" s="204"/>
      <c r="F1973" s="204"/>
      <c r="G1973" s="204"/>
      <c r="H1973" s="204"/>
      <c r="I1973" s="204"/>
      <c r="J1973" s="204"/>
      <c r="K1973" s="205"/>
      <c r="L1973" s="205"/>
      <c r="M1973" s="205"/>
      <c r="N1973" s="205"/>
      <c r="O1973" s="205"/>
      <c r="P1973" s="205"/>
      <c r="Q1973" s="205"/>
      <c r="R1973" s="205"/>
    </row>
    <row r="1974" spans="1:18" x14ac:dyDescent="0.2">
      <c r="A1974" s="206"/>
      <c r="B1974" s="209"/>
      <c r="C1974" s="204"/>
      <c r="D1974" s="204"/>
      <c r="E1974" s="204"/>
      <c r="F1974" s="204"/>
      <c r="G1974" s="204"/>
      <c r="H1974" s="204"/>
      <c r="I1974" s="204"/>
      <c r="J1974" s="204"/>
      <c r="K1974" s="205"/>
      <c r="L1974" s="205"/>
      <c r="M1974" s="205"/>
      <c r="N1974" s="205"/>
      <c r="O1974" s="205"/>
      <c r="P1974" s="205"/>
      <c r="Q1974" s="205"/>
      <c r="R1974" s="205"/>
    </row>
    <row r="1975" spans="1:18" x14ac:dyDescent="0.2">
      <c r="A1975" s="206"/>
      <c r="B1975" s="209"/>
      <c r="C1975" s="204"/>
      <c r="D1975" s="204"/>
      <c r="E1975" s="204"/>
      <c r="F1975" s="204"/>
      <c r="G1975" s="204"/>
      <c r="H1975" s="204"/>
      <c r="I1975" s="204"/>
      <c r="J1975" s="204"/>
      <c r="K1975" s="205"/>
      <c r="L1975" s="205"/>
      <c r="M1975" s="205"/>
      <c r="N1975" s="205"/>
      <c r="O1975" s="205"/>
      <c r="P1975" s="205"/>
      <c r="Q1975" s="205"/>
      <c r="R1975" s="205"/>
    </row>
    <row r="1976" spans="1:18" x14ac:dyDescent="0.2">
      <c r="A1976" s="206"/>
      <c r="B1976" s="209"/>
      <c r="C1976" s="204"/>
      <c r="D1976" s="204"/>
      <c r="E1976" s="204"/>
      <c r="F1976" s="204"/>
      <c r="G1976" s="204"/>
      <c r="H1976" s="204"/>
      <c r="I1976" s="204"/>
      <c r="J1976" s="204"/>
      <c r="K1976" s="205"/>
      <c r="L1976" s="205"/>
      <c r="M1976" s="205"/>
      <c r="N1976" s="205"/>
      <c r="O1976" s="205"/>
      <c r="P1976" s="205"/>
      <c r="Q1976" s="205"/>
      <c r="R1976" s="205"/>
    </row>
    <row r="1977" spans="1:18" x14ac:dyDescent="0.2">
      <c r="A1977" s="206"/>
      <c r="B1977" s="209"/>
      <c r="C1977" s="204"/>
      <c r="D1977" s="204"/>
      <c r="E1977" s="204"/>
      <c r="F1977" s="204"/>
      <c r="G1977" s="204"/>
      <c r="H1977" s="204"/>
      <c r="I1977" s="204"/>
      <c r="J1977" s="204"/>
      <c r="K1977" s="205"/>
      <c r="L1977" s="205"/>
      <c r="M1977" s="205"/>
      <c r="N1977" s="205"/>
      <c r="O1977" s="205"/>
      <c r="P1977" s="205"/>
      <c r="Q1977" s="205"/>
      <c r="R1977" s="205"/>
    </row>
    <row r="1978" spans="1:18" x14ac:dyDescent="0.2">
      <c r="A1978" s="206"/>
      <c r="B1978" s="209"/>
      <c r="C1978" s="204"/>
      <c r="D1978" s="204"/>
      <c r="E1978" s="204"/>
      <c r="F1978" s="204"/>
      <c r="G1978" s="204"/>
      <c r="H1978" s="204"/>
      <c r="I1978" s="204"/>
      <c r="J1978" s="204"/>
      <c r="K1978" s="205"/>
      <c r="L1978" s="205"/>
      <c r="M1978" s="205"/>
      <c r="N1978" s="205"/>
      <c r="O1978" s="205"/>
      <c r="P1978" s="205"/>
      <c r="Q1978" s="205"/>
      <c r="R1978" s="205"/>
    </row>
    <row r="1979" spans="1:18" x14ac:dyDescent="0.2">
      <c r="A1979" s="206"/>
      <c r="B1979" s="209"/>
      <c r="C1979" s="204"/>
      <c r="D1979" s="204"/>
      <c r="E1979" s="204"/>
      <c r="F1979" s="204"/>
      <c r="G1979" s="204"/>
      <c r="H1979" s="204"/>
      <c r="I1979" s="204"/>
      <c r="J1979" s="204"/>
      <c r="K1979" s="205"/>
      <c r="L1979" s="205"/>
      <c r="M1979" s="205"/>
      <c r="N1979" s="205"/>
      <c r="O1979" s="205"/>
      <c r="P1979" s="205"/>
      <c r="Q1979" s="205"/>
      <c r="R1979" s="205"/>
    </row>
    <row r="1980" spans="1:18" x14ac:dyDescent="0.2">
      <c r="A1980" s="206"/>
      <c r="B1980" s="209"/>
      <c r="C1980" s="204"/>
      <c r="D1980" s="204"/>
      <c r="E1980" s="204"/>
      <c r="F1980" s="204"/>
      <c r="G1980" s="204"/>
      <c r="H1980" s="204"/>
      <c r="I1980" s="204"/>
      <c r="J1980" s="204"/>
      <c r="K1980" s="205"/>
      <c r="L1980" s="205"/>
      <c r="M1980" s="205"/>
      <c r="N1980" s="205"/>
      <c r="O1980" s="205"/>
      <c r="P1980" s="205"/>
      <c r="Q1980" s="205"/>
      <c r="R1980" s="205"/>
    </row>
    <row r="1981" spans="1:18" x14ac:dyDescent="0.2">
      <c r="A1981" s="206"/>
      <c r="B1981" s="209"/>
      <c r="C1981" s="204"/>
      <c r="D1981" s="204"/>
      <c r="E1981" s="204"/>
      <c r="F1981" s="204"/>
      <c r="G1981" s="204"/>
      <c r="H1981" s="204"/>
      <c r="I1981" s="204"/>
      <c r="J1981" s="204"/>
      <c r="K1981" s="205"/>
      <c r="L1981" s="205"/>
      <c r="M1981" s="205"/>
      <c r="N1981" s="205"/>
      <c r="O1981" s="205"/>
      <c r="P1981" s="205"/>
      <c r="Q1981" s="205"/>
      <c r="R1981" s="205"/>
    </row>
    <row r="1982" spans="1:18" x14ac:dyDescent="0.2">
      <c r="A1982" s="206"/>
      <c r="B1982" s="209"/>
      <c r="C1982" s="204"/>
      <c r="D1982" s="204"/>
      <c r="E1982" s="204"/>
      <c r="F1982" s="204"/>
      <c r="G1982" s="204"/>
      <c r="H1982" s="204"/>
      <c r="I1982" s="204"/>
      <c r="J1982" s="204"/>
      <c r="K1982" s="205"/>
      <c r="L1982" s="205"/>
      <c r="M1982" s="205"/>
      <c r="N1982" s="205"/>
      <c r="O1982" s="205"/>
      <c r="P1982" s="205"/>
      <c r="Q1982" s="205"/>
      <c r="R1982" s="205"/>
    </row>
    <row r="1983" spans="1:18" x14ac:dyDescent="0.2">
      <c r="A1983" s="206"/>
      <c r="B1983" s="209"/>
      <c r="C1983" s="204"/>
      <c r="D1983" s="204"/>
      <c r="E1983" s="204"/>
      <c r="F1983" s="204"/>
      <c r="G1983" s="204"/>
      <c r="H1983" s="204"/>
      <c r="I1983" s="204"/>
      <c r="J1983" s="204"/>
      <c r="K1983" s="205"/>
      <c r="L1983" s="205"/>
      <c r="M1983" s="205"/>
      <c r="N1983" s="205"/>
      <c r="O1983" s="205"/>
      <c r="P1983" s="205"/>
      <c r="Q1983" s="205"/>
      <c r="R1983" s="205"/>
    </row>
    <row r="1984" spans="1:18" x14ac:dyDescent="0.2">
      <c r="A1984" s="206"/>
      <c r="B1984" s="209"/>
      <c r="C1984" s="204"/>
      <c r="D1984" s="204"/>
      <c r="E1984" s="204"/>
      <c r="F1984" s="204"/>
      <c r="G1984" s="204"/>
      <c r="H1984" s="204"/>
      <c r="I1984" s="204"/>
      <c r="J1984" s="204"/>
      <c r="K1984" s="205"/>
      <c r="L1984" s="205"/>
      <c r="M1984" s="205"/>
      <c r="N1984" s="205"/>
      <c r="O1984" s="205"/>
      <c r="P1984" s="205"/>
      <c r="Q1984" s="205"/>
      <c r="R1984" s="205"/>
    </row>
    <row r="1985" spans="1:18" x14ac:dyDescent="0.2">
      <c r="A1985" s="206"/>
      <c r="B1985" s="209"/>
      <c r="C1985" s="204"/>
      <c r="D1985" s="204"/>
      <c r="E1985" s="204"/>
      <c r="F1985" s="204"/>
      <c r="G1985" s="204"/>
      <c r="H1985" s="204"/>
      <c r="I1985" s="204"/>
      <c r="J1985" s="204"/>
      <c r="K1985" s="205"/>
      <c r="L1985" s="205"/>
      <c r="M1985" s="205"/>
      <c r="N1985" s="205"/>
      <c r="O1985" s="205"/>
      <c r="P1985" s="205"/>
      <c r="Q1985" s="205"/>
      <c r="R1985" s="205"/>
    </row>
    <row r="1986" spans="1:18" x14ac:dyDescent="0.2">
      <c r="A1986" s="206"/>
      <c r="B1986" s="209"/>
      <c r="C1986" s="204"/>
      <c r="D1986" s="204"/>
      <c r="E1986" s="204"/>
      <c r="F1986" s="204"/>
      <c r="G1986" s="204"/>
      <c r="H1986" s="204"/>
      <c r="I1986" s="204"/>
      <c r="J1986" s="204"/>
      <c r="K1986" s="205"/>
      <c r="L1986" s="205"/>
      <c r="M1986" s="205"/>
      <c r="N1986" s="205"/>
      <c r="O1986" s="205"/>
      <c r="P1986" s="205"/>
      <c r="Q1986" s="205"/>
      <c r="R1986" s="205"/>
    </row>
    <row r="1987" spans="1:18" x14ac:dyDescent="0.2">
      <c r="A1987" s="206"/>
      <c r="B1987" s="209"/>
      <c r="C1987" s="204"/>
      <c r="D1987" s="204"/>
      <c r="E1987" s="204"/>
      <c r="F1987" s="204"/>
      <c r="G1987" s="204"/>
      <c r="H1987" s="204"/>
      <c r="I1987" s="204"/>
      <c r="J1987" s="204"/>
      <c r="K1987" s="205"/>
      <c r="L1987" s="205"/>
      <c r="M1987" s="205"/>
      <c r="N1987" s="205"/>
      <c r="O1987" s="205"/>
      <c r="P1987" s="205"/>
      <c r="Q1987" s="205"/>
      <c r="R1987" s="205"/>
    </row>
    <row r="1988" spans="1:18" x14ac:dyDescent="0.2">
      <c r="A1988" s="206"/>
      <c r="B1988" s="209"/>
      <c r="C1988" s="204"/>
      <c r="D1988" s="204"/>
      <c r="E1988" s="204"/>
      <c r="F1988" s="204"/>
      <c r="G1988" s="204"/>
      <c r="H1988" s="204"/>
      <c r="I1988" s="204"/>
      <c r="J1988" s="204"/>
      <c r="K1988" s="205"/>
      <c r="L1988" s="205"/>
      <c r="M1988" s="205"/>
      <c r="N1988" s="205"/>
      <c r="O1988" s="205"/>
      <c r="P1988" s="205"/>
      <c r="Q1988" s="205"/>
      <c r="R1988" s="205"/>
    </row>
    <row r="1989" spans="1:18" x14ac:dyDescent="0.2">
      <c r="A1989" s="206"/>
      <c r="B1989" s="209"/>
      <c r="C1989" s="204"/>
      <c r="D1989" s="204"/>
      <c r="E1989" s="204"/>
      <c r="F1989" s="204"/>
      <c r="G1989" s="204"/>
      <c r="H1989" s="204"/>
      <c r="I1989" s="204"/>
      <c r="J1989" s="204"/>
      <c r="K1989" s="205"/>
      <c r="L1989" s="205"/>
      <c r="M1989" s="205"/>
      <c r="N1989" s="205"/>
      <c r="O1989" s="205"/>
      <c r="P1989" s="205"/>
      <c r="Q1989" s="205"/>
      <c r="R1989" s="205"/>
    </row>
    <row r="1990" spans="1:18" x14ac:dyDescent="0.2">
      <c r="A1990" s="206"/>
      <c r="B1990" s="209"/>
      <c r="C1990" s="204"/>
      <c r="D1990" s="204"/>
      <c r="E1990" s="204"/>
      <c r="F1990" s="204"/>
      <c r="G1990" s="204"/>
      <c r="H1990" s="204"/>
      <c r="I1990" s="204"/>
      <c r="J1990" s="204"/>
      <c r="K1990" s="205"/>
      <c r="L1990" s="205"/>
      <c r="M1990" s="205"/>
      <c r="N1990" s="205"/>
      <c r="O1990" s="205"/>
      <c r="P1990" s="205"/>
      <c r="Q1990" s="205"/>
      <c r="R1990" s="205"/>
    </row>
    <row r="1991" spans="1:18" x14ac:dyDescent="0.2">
      <c r="A1991" s="206"/>
      <c r="B1991" s="209"/>
      <c r="C1991" s="204"/>
      <c r="D1991" s="204"/>
      <c r="E1991" s="204"/>
      <c r="F1991" s="204"/>
      <c r="G1991" s="204"/>
      <c r="H1991" s="204"/>
      <c r="I1991" s="204"/>
      <c r="J1991" s="204"/>
      <c r="K1991" s="205"/>
      <c r="L1991" s="205"/>
      <c r="M1991" s="205"/>
      <c r="N1991" s="205"/>
      <c r="O1991" s="205"/>
      <c r="P1991" s="205"/>
      <c r="Q1991" s="205"/>
      <c r="R1991" s="205"/>
    </row>
    <row r="1992" spans="1:18" x14ac:dyDescent="0.2">
      <c r="A1992" s="206"/>
      <c r="B1992" s="209"/>
      <c r="C1992" s="204"/>
      <c r="D1992" s="204"/>
      <c r="E1992" s="204"/>
      <c r="F1992" s="204"/>
      <c r="G1992" s="204"/>
      <c r="H1992" s="204"/>
      <c r="I1992" s="204"/>
      <c r="J1992" s="204"/>
      <c r="K1992" s="205"/>
      <c r="L1992" s="205"/>
      <c r="M1992" s="205"/>
      <c r="N1992" s="205"/>
      <c r="O1992" s="205"/>
      <c r="P1992" s="205"/>
      <c r="Q1992" s="205"/>
      <c r="R1992" s="205"/>
    </row>
    <row r="1993" spans="1:18" x14ac:dyDescent="0.2">
      <c r="A1993" s="206"/>
      <c r="B1993" s="209"/>
      <c r="C1993" s="204"/>
      <c r="D1993" s="204"/>
      <c r="E1993" s="204"/>
      <c r="F1993" s="204"/>
      <c r="G1993" s="204"/>
      <c r="H1993" s="204"/>
      <c r="I1993" s="204"/>
      <c r="J1993" s="204"/>
      <c r="K1993" s="205"/>
      <c r="L1993" s="205"/>
      <c r="M1993" s="205"/>
      <c r="N1993" s="205"/>
      <c r="O1993" s="205"/>
      <c r="P1993" s="205"/>
      <c r="Q1993" s="205"/>
      <c r="R1993" s="205"/>
    </row>
    <row r="1994" spans="1:18" x14ac:dyDescent="0.2">
      <c r="A1994" s="206"/>
      <c r="B1994" s="209"/>
      <c r="C1994" s="204"/>
      <c r="D1994" s="204"/>
      <c r="E1994" s="204"/>
      <c r="F1994" s="204"/>
      <c r="G1994" s="204"/>
      <c r="H1994" s="204"/>
      <c r="I1994" s="204"/>
      <c r="J1994" s="204"/>
      <c r="K1994" s="205"/>
      <c r="L1994" s="205"/>
      <c r="M1994" s="205"/>
      <c r="N1994" s="205"/>
      <c r="O1994" s="205"/>
      <c r="P1994" s="205"/>
      <c r="Q1994" s="205"/>
      <c r="R1994" s="205"/>
    </row>
    <row r="1995" spans="1:18" x14ac:dyDescent="0.2">
      <c r="A1995" s="206"/>
      <c r="B1995" s="209"/>
      <c r="C1995" s="204"/>
      <c r="D1995" s="204"/>
      <c r="E1995" s="204"/>
      <c r="F1995" s="204"/>
      <c r="G1995" s="204"/>
      <c r="H1995" s="204"/>
      <c r="I1995" s="204"/>
      <c r="J1995" s="204"/>
      <c r="K1995" s="205"/>
      <c r="L1995" s="205"/>
      <c r="M1995" s="205"/>
      <c r="N1995" s="205"/>
      <c r="O1995" s="205"/>
      <c r="P1995" s="205"/>
      <c r="Q1995" s="205"/>
      <c r="R1995" s="205"/>
    </row>
    <row r="1996" spans="1:18" x14ac:dyDescent="0.2">
      <c r="A1996" s="206"/>
      <c r="B1996" s="209"/>
      <c r="C1996" s="206"/>
      <c r="D1996" s="204"/>
      <c r="E1996" s="204"/>
      <c r="F1996" s="204"/>
      <c r="G1996" s="204"/>
      <c r="H1996" s="204"/>
      <c r="I1996" s="204"/>
      <c r="J1996" s="204"/>
      <c r="K1996" s="206"/>
      <c r="L1996" s="205"/>
      <c r="M1996" s="205"/>
      <c r="N1996" s="205"/>
      <c r="O1996" s="205"/>
      <c r="P1996" s="205"/>
      <c r="Q1996" s="205"/>
      <c r="R1996" s="205"/>
    </row>
    <row r="1997" spans="1:18" x14ac:dyDescent="0.2">
      <c r="A1997" s="206"/>
      <c r="B1997" s="209"/>
      <c r="C1997" s="204"/>
      <c r="D1997" s="204"/>
      <c r="E1997" s="204"/>
      <c r="F1997" s="204"/>
      <c r="G1997" s="204"/>
      <c r="H1997" s="204"/>
      <c r="I1997" s="204"/>
      <c r="J1997" s="204"/>
      <c r="K1997" s="205"/>
      <c r="L1997" s="205"/>
      <c r="M1997" s="205"/>
      <c r="N1997" s="205"/>
      <c r="O1997" s="205"/>
      <c r="P1997" s="205"/>
      <c r="Q1997" s="205"/>
      <c r="R1997" s="205"/>
    </row>
    <row r="1998" spans="1:18" x14ac:dyDescent="0.2">
      <c r="A1998" s="206"/>
      <c r="B1998" s="209"/>
      <c r="C1998" s="204"/>
      <c r="D1998" s="204"/>
      <c r="E1998" s="204"/>
      <c r="F1998" s="204"/>
      <c r="G1998" s="204"/>
      <c r="H1998" s="204"/>
      <c r="I1998" s="204"/>
      <c r="J1998" s="204"/>
      <c r="K1998" s="205"/>
      <c r="L1998" s="205"/>
      <c r="M1998" s="205"/>
      <c r="N1998" s="205"/>
      <c r="O1998" s="205"/>
      <c r="P1998" s="205"/>
      <c r="Q1998" s="205"/>
      <c r="R1998" s="205"/>
    </row>
    <row r="1999" spans="1:18" x14ac:dyDescent="0.2">
      <c r="A1999" s="206"/>
      <c r="B1999" s="209"/>
      <c r="C1999" s="204"/>
      <c r="D1999" s="204"/>
      <c r="E1999" s="204"/>
      <c r="F1999" s="204"/>
      <c r="G1999" s="204"/>
      <c r="H1999" s="204"/>
      <c r="I1999" s="204"/>
      <c r="J1999" s="204"/>
      <c r="K1999" s="205"/>
      <c r="L1999" s="205"/>
      <c r="M1999" s="205"/>
      <c r="N1999" s="205"/>
      <c r="O1999" s="205"/>
      <c r="P1999" s="205"/>
      <c r="Q1999" s="205"/>
      <c r="R1999" s="205"/>
    </row>
    <row r="2000" spans="1:18" x14ac:dyDescent="0.2">
      <c r="A2000" s="206"/>
      <c r="B2000" s="209"/>
      <c r="C2000" s="204"/>
      <c r="D2000" s="204"/>
      <c r="E2000" s="204"/>
      <c r="F2000" s="204"/>
      <c r="G2000" s="204"/>
      <c r="H2000" s="204"/>
      <c r="I2000" s="204"/>
      <c r="J2000" s="204"/>
      <c r="K2000" s="205"/>
      <c r="L2000" s="205"/>
      <c r="M2000" s="205"/>
      <c r="N2000" s="205"/>
      <c r="O2000" s="205"/>
      <c r="P2000" s="205"/>
      <c r="Q2000" s="205"/>
      <c r="R2000" s="205"/>
    </row>
    <row r="2001" spans="1:18" x14ac:dyDescent="0.2">
      <c r="A2001" s="206"/>
      <c r="B2001" s="209"/>
      <c r="C2001" s="204"/>
      <c r="D2001" s="204"/>
      <c r="E2001" s="204"/>
      <c r="F2001" s="204"/>
      <c r="G2001" s="204"/>
      <c r="H2001" s="204"/>
      <c r="I2001" s="204"/>
      <c r="J2001" s="204"/>
      <c r="K2001" s="205"/>
      <c r="L2001" s="205"/>
      <c r="M2001" s="205"/>
      <c r="N2001" s="205"/>
      <c r="O2001" s="205"/>
      <c r="P2001" s="205"/>
      <c r="Q2001" s="205"/>
      <c r="R2001" s="205"/>
    </row>
    <row r="2002" spans="1:18" x14ac:dyDescent="0.2">
      <c r="A2002" s="206"/>
      <c r="B2002" s="209"/>
      <c r="C2002" s="204"/>
      <c r="D2002" s="204"/>
      <c r="E2002" s="204"/>
      <c r="F2002" s="204"/>
      <c r="G2002" s="204"/>
      <c r="H2002" s="204"/>
      <c r="I2002" s="204"/>
      <c r="J2002" s="204"/>
      <c r="K2002" s="205"/>
      <c r="L2002" s="205"/>
      <c r="M2002" s="205"/>
      <c r="N2002" s="205"/>
      <c r="O2002" s="205"/>
      <c r="P2002" s="205"/>
      <c r="Q2002" s="205"/>
      <c r="R2002" s="205"/>
    </row>
    <row r="2003" spans="1:18" x14ac:dyDescent="0.2">
      <c r="A2003" s="206"/>
      <c r="B2003" s="209"/>
      <c r="C2003" s="204"/>
      <c r="D2003" s="204"/>
      <c r="E2003" s="204"/>
      <c r="F2003" s="204"/>
      <c r="G2003" s="204"/>
      <c r="H2003" s="204"/>
      <c r="I2003" s="204"/>
      <c r="J2003" s="204"/>
      <c r="K2003" s="205"/>
      <c r="L2003" s="205"/>
      <c r="M2003" s="205"/>
      <c r="N2003" s="205"/>
      <c r="O2003" s="205"/>
      <c r="P2003" s="205"/>
      <c r="Q2003" s="205"/>
      <c r="R2003" s="205"/>
    </row>
    <row r="2004" spans="1:18" x14ac:dyDescent="0.2">
      <c r="A2004" s="206"/>
      <c r="B2004" s="209"/>
      <c r="C2004" s="204"/>
      <c r="D2004" s="204"/>
      <c r="E2004" s="204"/>
      <c r="F2004" s="204"/>
      <c r="G2004" s="204"/>
      <c r="H2004" s="204"/>
      <c r="I2004" s="204"/>
      <c r="J2004" s="204"/>
      <c r="K2004" s="205"/>
      <c r="L2004" s="205"/>
      <c r="M2004" s="205"/>
      <c r="N2004" s="205"/>
      <c r="O2004" s="205"/>
      <c r="P2004" s="205"/>
      <c r="Q2004" s="205"/>
      <c r="R2004" s="205"/>
    </row>
    <row r="2005" spans="1:18" x14ac:dyDescent="0.2">
      <c r="A2005" s="206"/>
      <c r="B2005" s="209"/>
      <c r="C2005" s="204"/>
      <c r="D2005" s="204"/>
      <c r="E2005" s="204"/>
      <c r="F2005" s="204"/>
      <c r="G2005" s="204"/>
      <c r="H2005" s="204"/>
      <c r="I2005" s="204"/>
      <c r="J2005" s="204"/>
      <c r="K2005" s="205"/>
      <c r="L2005" s="205"/>
      <c r="M2005" s="205"/>
      <c r="N2005" s="205"/>
      <c r="O2005" s="205"/>
      <c r="P2005" s="205"/>
      <c r="Q2005" s="205"/>
      <c r="R2005" s="205"/>
    </row>
    <row r="2006" spans="1:18" x14ac:dyDescent="0.2">
      <c r="A2006" s="206"/>
      <c r="B2006" s="209"/>
      <c r="C2006" s="204"/>
      <c r="D2006" s="204"/>
      <c r="E2006" s="204"/>
      <c r="F2006" s="204"/>
      <c r="G2006" s="204"/>
      <c r="H2006" s="204"/>
      <c r="I2006" s="204"/>
      <c r="J2006" s="204"/>
      <c r="K2006" s="205"/>
      <c r="L2006" s="205"/>
      <c r="M2006" s="205"/>
      <c r="N2006" s="205"/>
      <c r="O2006" s="205"/>
      <c r="P2006" s="205"/>
      <c r="Q2006" s="205"/>
      <c r="R2006" s="205"/>
    </row>
    <row r="2007" spans="1:18" x14ac:dyDescent="0.2">
      <c r="A2007" s="206"/>
      <c r="B2007" s="209"/>
      <c r="C2007" s="204"/>
      <c r="D2007" s="204"/>
      <c r="E2007" s="204"/>
      <c r="F2007" s="204"/>
      <c r="G2007" s="204"/>
      <c r="H2007" s="204"/>
      <c r="I2007" s="204"/>
      <c r="J2007" s="204"/>
      <c r="K2007" s="205"/>
      <c r="L2007" s="205"/>
      <c r="M2007" s="205"/>
      <c r="N2007" s="205"/>
      <c r="O2007" s="205"/>
      <c r="P2007" s="205"/>
      <c r="Q2007" s="205"/>
      <c r="R2007" s="205"/>
    </row>
    <row r="2008" spans="1:18" x14ac:dyDescent="0.2">
      <c r="A2008" s="206"/>
      <c r="B2008" s="209"/>
      <c r="C2008" s="204"/>
      <c r="D2008" s="204"/>
      <c r="E2008" s="204"/>
      <c r="F2008" s="204"/>
      <c r="G2008" s="204"/>
      <c r="H2008" s="204"/>
      <c r="I2008" s="204"/>
      <c r="J2008" s="204"/>
      <c r="K2008" s="205"/>
      <c r="L2008" s="205"/>
      <c r="M2008" s="205"/>
      <c r="N2008" s="205"/>
      <c r="O2008" s="205"/>
      <c r="P2008" s="205"/>
      <c r="Q2008" s="205"/>
      <c r="R2008" s="205"/>
    </row>
    <row r="2009" spans="1:18" x14ac:dyDescent="0.2">
      <c r="A2009" s="206"/>
      <c r="B2009" s="209"/>
      <c r="C2009" s="204"/>
      <c r="D2009" s="204"/>
      <c r="E2009" s="204"/>
      <c r="F2009" s="204"/>
      <c r="G2009" s="204"/>
      <c r="H2009" s="204"/>
      <c r="I2009" s="204"/>
      <c r="J2009" s="204"/>
      <c r="K2009" s="205"/>
      <c r="L2009" s="205"/>
      <c r="M2009" s="205"/>
      <c r="N2009" s="205"/>
      <c r="O2009" s="205"/>
      <c r="P2009" s="205"/>
      <c r="Q2009" s="205"/>
      <c r="R2009" s="205"/>
    </row>
    <row r="2010" spans="1:18" x14ac:dyDescent="0.2">
      <c r="A2010" s="206"/>
      <c r="B2010" s="209"/>
      <c r="C2010" s="204"/>
      <c r="D2010" s="204"/>
      <c r="E2010" s="204"/>
      <c r="F2010" s="204"/>
      <c r="G2010" s="204"/>
      <c r="H2010" s="204"/>
      <c r="I2010" s="204"/>
      <c r="J2010" s="204"/>
      <c r="K2010" s="205"/>
      <c r="L2010" s="205"/>
      <c r="M2010" s="205"/>
      <c r="N2010" s="205"/>
      <c r="O2010" s="205"/>
      <c r="P2010" s="205"/>
      <c r="Q2010" s="205"/>
      <c r="R2010" s="205"/>
    </row>
    <row r="2011" spans="1:18" x14ac:dyDescent="0.2">
      <c r="A2011" s="206"/>
      <c r="B2011" s="209"/>
      <c r="C2011" s="204"/>
      <c r="D2011" s="204"/>
      <c r="E2011" s="204"/>
      <c r="F2011" s="204"/>
      <c r="G2011" s="204"/>
      <c r="H2011" s="204"/>
      <c r="I2011" s="204"/>
      <c r="J2011" s="204"/>
      <c r="K2011" s="205"/>
      <c r="L2011" s="205"/>
      <c r="M2011" s="205"/>
      <c r="N2011" s="205"/>
      <c r="O2011" s="205"/>
      <c r="P2011" s="205"/>
      <c r="Q2011" s="205"/>
      <c r="R2011" s="205"/>
    </row>
    <row r="2012" spans="1:18" x14ac:dyDescent="0.2">
      <c r="A2012" s="206"/>
      <c r="B2012" s="209"/>
      <c r="C2012" s="204"/>
      <c r="D2012" s="204"/>
      <c r="E2012" s="204"/>
      <c r="F2012" s="204"/>
      <c r="G2012" s="204"/>
      <c r="H2012" s="204"/>
      <c r="I2012" s="204"/>
      <c r="J2012" s="204"/>
      <c r="K2012" s="205"/>
      <c r="L2012" s="205"/>
      <c r="M2012" s="205"/>
      <c r="N2012" s="205"/>
      <c r="O2012" s="205"/>
      <c r="P2012" s="205"/>
      <c r="Q2012" s="205"/>
      <c r="R2012" s="205"/>
    </row>
    <row r="2013" spans="1:18" x14ac:dyDescent="0.2">
      <c r="A2013" s="206"/>
      <c r="B2013" s="209"/>
      <c r="C2013" s="204"/>
      <c r="D2013" s="204"/>
      <c r="E2013" s="204"/>
      <c r="F2013" s="204"/>
      <c r="G2013" s="204"/>
      <c r="H2013" s="204"/>
      <c r="I2013" s="204"/>
      <c r="J2013" s="204"/>
      <c r="K2013" s="205"/>
      <c r="L2013" s="205"/>
      <c r="M2013" s="205"/>
      <c r="N2013" s="205"/>
      <c r="O2013" s="205"/>
      <c r="P2013" s="205"/>
      <c r="Q2013" s="205"/>
      <c r="R2013" s="205"/>
    </row>
    <row r="2014" spans="1:18" x14ac:dyDescent="0.2">
      <c r="A2014" s="206"/>
      <c r="B2014" s="209"/>
      <c r="C2014" s="204"/>
      <c r="D2014" s="204"/>
      <c r="E2014" s="204"/>
      <c r="F2014" s="204"/>
      <c r="G2014" s="204"/>
      <c r="H2014" s="204"/>
      <c r="I2014" s="204"/>
      <c r="J2014" s="204"/>
      <c r="K2014" s="205"/>
      <c r="L2014" s="205"/>
      <c r="M2014" s="205"/>
      <c r="N2014" s="205"/>
      <c r="O2014" s="205"/>
      <c r="P2014" s="205"/>
      <c r="Q2014" s="205"/>
      <c r="R2014" s="205"/>
    </row>
    <row r="2015" spans="1:18" x14ac:dyDescent="0.2">
      <c r="A2015" s="206"/>
      <c r="B2015" s="209"/>
      <c r="C2015" s="204"/>
      <c r="D2015" s="204"/>
      <c r="E2015" s="204"/>
      <c r="F2015" s="204"/>
      <c r="G2015" s="204"/>
      <c r="H2015" s="204"/>
      <c r="I2015" s="204"/>
      <c r="J2015" s="204"/>
      <c r="K2015" s="205"/>
      <c r="L2015" s="205"/>
      <c r="M2015" s="205"/>
      <c r="N2015" s="205"/>
      <c r="O2015" s="205"/>
      <c r="P2015" s="205"/>
      <c r="Q2015" s="205"/>
      <c r="R2015" s="205"/>
    </row>
    <row r="2016" spans="1:18" x14ac:dyDescent="0.2">
      <c r="A2016" s="206"/>
      <c r="B2016" s="209"/>
      <c r="C2016" s="204"/>
      <c r="D2016" s="204"/>
      <c r="E2016" s="204"/>
      <c r="F2016" s="204"/>
      <c r="G2016" s="204"/>
      <c r="H2016" s="204"/>
      <c r="I2016" s="204"/>
      <c r="J2016" s="204"/>
      <c r="K2016" s="205"/>
      <c r="L2016" s="205"/>
      <c r="M2016" s="205"/>
      <c r="N2016" s="205"/>
      <c r="O2016" s="205"/>
      <c r="P2016" s="205"/>
      <c r="Q2016" s="205"/>
      <c r="R2016" s="205"/>
    </row>
    <row r="2017" spans="1:18" x14ac:dyDescent="0.2">
      <c r="A2017" s="206"/>
      <c r="B2017" s="209"/>
      <c r="C2017" s="204"/>
      <c r="D2017" s="204"/>
      <c r="E2017" s="204"/>
      <c r="F2017" s="204"/>
      <c r="G2017" s="204"/>
      <c r="H2017" s="204"/>
      <c r="I2017" s="204"/>
      <c r="J2017" s="204"/>
      <c r="K2017" s="205"/>
      <c r="L2017" s="205"/>
      <c r="M2017" s="205"/>
      <c r="N2017" s="205"/>
      <c r="O2017" s="205"/>
      <c r="P2017" s="205"/>
      <c r="Q2017" s="205"/>
      <c r="R2017" s="205"/>
    </row>
    <row r="2018" spans="1:18" x14ac:dyDescent="0.2">
      <c r="A2018" s="206"/>
      <c r="B2018" s="209"/>
      <c r="C2018" s="204"/>
      <c r="D2018" s="204"/>
      <c r="E2018" s="204"/>
      <c r="F2018" s="204"/>
      <c r="G2018" s="204"/>
      <c r="H2018" s="204"/>
      <c r="I2018" s="204"/>
      <c r="J2018" s="204"/>
      <c r="K2018" s="205"/>
      <c r="L2018" s="205"/>
      <c r="M2018" s="205"/>
      <c r="N2018" s="205"/>
      <c r="O2018" s="205"/>
      <c r="P2018" s="205"/>
      <c r="Q2018" s="205"/>
      <c r="R2018" s="205"/>
    </row>
    <row r="2019" spans="1:18" x14ac:dyDescent="0.2">
      <c r="A2019" s="206"/>
      <c r="B2019" s="209"/>
      <c r="C2019" s="204"/>
      <c r="D2019" s="204"/>
      <c r="E2019" s="204"/>
      <c r="F2019" s="204"/>
      <c r="G2019" s="204"/>
      <c r="H2019" s="204"/>
      <c r="I2019" s="204"/>
      <c r="J2019" s="204"/>
      <c r="K2019" s="205"/>
      <c r="L2019" s="205"/>
      <c r="M2019" s="205"/>
      <c r="N2019" s="205"/>
      <c r="O2019" s="205"/>
      <c r="P2019" s="205"/>
      <c r="Q2019" s="205"/>
      <c r="R2019" s="205"/>
    </row>
    <row r="2020" spans="1:18" x14ac:dyDescent="0.2">
      <c r="A2020" s="206"/>
      <c r="B2020" s="209"/>
      <c r="C2020" s="204"/>
      <c r="D2020" s="204"/>
      <c r="E2020" s="204"/>
      <c r="F2020" s="204"/>
      <c r="G2020" s="204"/>
      <c r="H2020" s="204"/>
      <c r="I2020" s="204"/>
      <c r="J2020" s="204"/>
      <c r="K2020" s="205"/>
      <c r="L2020" s="205"/>
      <c r="M2020" s="205"/>
      <c r="N2020" s="205"/>
      <c r="O2020" s="205"/>
      <c r="P2020" s="205"/>
      <c r="Q2020" s="205"/>
      <c r="R2020" s="205"/>
    </row>
    <row r="2021" spans="1:18" x14ac:dyDescent="0.2">
      <c r="A2021" s="206"/>
      <c r="B2021" s="209"/>
      <c r="C2021" s="204"/>
      <c r="D2021" s="204"/>
      <c r="E2021" s="204"/>
      <c r="F2021" s="204"/>
      <c r="G2021" s="204"/>
      <c r="H2021" s="204"/>
      <c r="I2021" s="204"/>
      <c r="J2021" s="204"/>
      <c r="K2021" s="205"/>
      <c r="L2021" s="205"/>
      <c r="M2021" s="205"/>
      <c r="N2021" s="205"/>
      <c r="O2021" s="205"/>
      <c r="P2021" s="205"/>
      <c r="Q2021" s="205"/>
      <c r="R2021" s="205"/>
    </row>
    <row r="2022" spans="1:18" x14ac:dyDescent="0.2">
      <c r="A2022" s="206"/>
      <c r="B2022" s="209"/>
      <c r="C2022" s="204"/>
      <c r="D2022" s="204"/>
      <c r="E2022" s="204"/>
      <c r="F2022" s="204"/>
      <c r="G2022" s="204"/>
      <c r="H2022" s="204"/>
      <c r="I2022" s="204"/>
      <c r="J2022" s="204"/>
      <c r="K2022" s="205"/>
      <c r="L2022" s="205"/>
      <c r="M2022" s="205"/>
      <c r="N2022" s="205"/>
      <c r="O2022" s="205"/>
      <c r="P2022" s="205"/>
      <c r="Q2022" s="205"/>
      <c r="R2022" s="205"/>
    </row>
    <row r="2023" spans="1:18" x14ac:dyDescent="0.2">
      <c r="A2023" s="206"/>
      <c r="B2023" s="209"/>
      <c r="C2023" s="204"/>
      <c r="D2023" s="204"/>
      <c r="E2023" s="204"/>
      <c r="F2023" s="204"/>
      <c r="G2023" s="204"/>
      <c r="H2023" s="204"/>
      <c r="I2023" s="204"/>
      <c r="J2023" s="204"/>
      <c r="K2023" s="205"/>
      <c r="L2023" s="205"/>
      <c r="M2023" s="205"/>
      <c r="N2023" s="205"/>
      <c r="O2023" s="205"/>
      <c r="P2023" s="205"/>
      <c r="Q2023" s="205"/>
      <c r="R2023" s="205"/>
    </row>
    <row r="2024" spans="1:18" x14ac:dyDescent="0.2">
      <c r="A2024" s="206"/>
      <c r="B2024" s="209"/>
      <c r="C2024" s="204"/>
      <c r="D2024" s="204"/>
      <c r="E2024" s="204"/>
      <c r="F2024" s="204"/>
      <c r="G2024" s="204"/>
      <c r="H2024" s="204"/>
      <c r="I2024" s="204"/>
      <c r="J2024" s="204"/>
      <c r="K2024" s="205"/>
      <c r="L2024" s="205"/>
      <c r="M2024" s="205"/>
      <c r="N2024" s="205"/>
      <c r="O2024" s="205"/>
      <c r="P2024" s="205"/>
      <c r="Q2024" s="205"/>
      <c r="R2024" s="205"/>
    </row>
    <row r="2025" spans="1:18" x14ac:dyDescent="0.2">
      <c r="A2025" s="206"/>
      <c r="B2025" s="209"/>
      <c r="C2025" s="204"/>
      <c r="D2025" s="204"/>
      <c r="E2025" s="204"/>
      <c r="F2025" s="204"/>
      <c r="G2025" s="204"/>
      <c r="H2025" s="204"/>
      <c r="I2025" s="204"/>
      <c r="J2025" s="204"/>
      <c r="K2025" s="205"/>
      <c r="L2025" s="205"/>
      <c r="M2025" s="205"/>
      <c r="N2025" s="205"/>
      <c r="O2025" s="205"/>
      <c r="P2025" s="205"/>
      <c r="Q2025" s="205"/>
      <c r="R2025" s="205"/>
    </row>
    <row r="2026" spans="1:18" x14ac:dyDescent="0.2">
      <c r="A2026" s="206"/>
      <c r="B2026" s="209"/>
      <c r="C2026" s="204"/>
      <c r="D2026" s="204"/>
      <c r="E2026" s="204"/>
      <c r="F2026" s="204"/>
      <c r="G2026" s="204"/>
      <c r="H2026" s="204"/>
      <c r="I2026" s="204"/>
      <c r="J2026" s="204"/>
      <c r="K2026" s="205"/>
      <c r="L2026" s="205"/>
      <c r="M2026" s="205"/>
      <c r="N2026" s="205"/>
      <c r="O2026" s="205"/>
      <c r="P2026" s="205"/>
      <c r="Q2026" s="205"/>
      <c r="R2026" s="205"/>
    </row>
    <row r="2027" spans="1:18" x14ac:dyDescent="0.2">
      <c r="A2027" s="206"/>
      <c r="B2027" s="209"/>
      <c r="C2027" s="204"/>
      <c r="D2027" s="204"/>
      <c r="E2027" s="204"/>
      <c r="F2027" s="204"/>
      <c r="G2027" s="204"/>
      <c r="H2027" s="204"/>
      <c r="I2027" s="204"/>
      <c r="J2027" s="204"/>
      <c r="K2027" s="205"/>
      <c r="L2027" s="205"/>
      <c r="M2027" s="205"/>
      <c r="N2027" s="205"/>
      <c r="O2027" s="205"/>
      <c r="P2027" s="205"/>
      <c r="Q2027" s="205"/>
      <c r="R2027" s="205"/>
    </row>
    <row r="2028" spans="1:18" x14ac:dyDescent="0.2">
      <c r="A2028" s="206"/>
      <c r="B2028" s="209"/>
      <c r="C2028" s="204"/>
      <c r="D2028" s="204"/>
      <c r="E2028" s="204"/>
      <c r="F2028" s="204"/>
      <c r="G2028" s="204"/>
      <c r="H2028" s="204"/>
      <c r="I2028" s="204"/>
      <c r="J2028" s="204"/>
      <c r="K2028" s="205"/>
      <c r="L2028" s="205"/>
      <c r="M2028" s="205"/>
      <c r="N2028" s="205"/>
      <c r="O2028" s="205"/>
      <c r="P2028" s="205"/>
      <c r="Q2028" s="205"/>
      <c r="R2028" s="205"/>
    </row>
    <row r="2029" spans="1:18" x14ac:dyDescent="0.2">
      <c r="A2029" s="206"/>
      <c r="B2029" s="209"/>
      <c r="C2029" s="204"/>
      <c r="D2029" s="204"/>
      <c r="E2029" s="204"/>
      <c r="F2029" s="204"/>
      <c r="G2029" s="204"/>
      <c r="H2029" s="204"/>
      <c r="I2029" s="204"/>
      <c r="J2029" s="204"/>
      <c r="K2029" s="205"/>
      <c r="L2029" s="205"/>
      <c r="M2029" s="205"/>
      <c r="N2029" s="205"/>
      <c r="O2029" s="205"/>
      <c r="P2029" s="205"/>
      <c r="Q2029" s="205"/>
      <c r="R2029" s="205"/>
    </row>
    <row r="2030" spans="1:18" x14ac:dyDescent="0.2">
      <c r="A2030" s="206"/>
      <c r="B2030" s="209"/>
      <c r="C2030" s="204"/>
      <c r="D2030" s="204"/>
      <c r="E2030" s="204"/>
      <c r="F2030" s="204"/>
      <c r="G2030" s="204"/>
      <c r="H2030" s="204"/>
      <c r="I2030" s="204"/>
      <c r="J2030" s="204"/>
      <c r="K2030" s="205"/>
      <c r="L2030" s="205"/>
      <c r="M2030" s="205"/>
      <c r="N2030" s="205"/>
      <c r="O2030" s="205"/>
      <c r="P2030" s="205"/>
      <c r="Q2030" s="205"/>
      <c r="R2030" s="205"/>
    </row>
    <row r="2031" spans="1:18" x14ac:dyDescent="0.2">
      <c r="A2031" s="206"/>
      <c r="B2031" s="209"/>
      <c r="C2031" s="204"/>
      <c r="D2031" s="204"/>
      <c r="E2031" s="204"/>
      <c r="F2031" s="204"/>
      <c r="G2031" s="204"/>
      <c r="H2031" s="204"/>
      <c r="I2031" s="204"/>
      <c r="J2031" s="204"/>
      <c r="K2031" s="205"/>
      <c r="L2031" s="205"/>
      <c r="M2031" s="205"/>
      <c r="N2031" s="205"/>
      <c r="O2031" s="205"/>
      <c r="P2031" s="205"/>
      <c r="Q2031" s="205"/>
      <c r="R2031" s="205"/>
    </row>
    <row r="2032" spans="1:18" x14ac:dyDescent="0.2">
      <c r="A2032" s="206"/>
      <c r="B2032" s="209"/>
      <c r="C2032" s="204"/>
      <c r="D2032" s="204"/>
      <c r="E2032" s="204"/>
      <c r="F2032" s="204"/>
      <c r="G2032" s="204"/>
      <c r="H2032" s="204"/>
      <c r="I2032" s="204"/>
      <c r="J2032" s="204"/>
      <c r="K2032" s="205"/>
      <c r="L2032" s="205"/>
      <c r="M2032" s="205"/>
      <c r="N2032" s="205"/>
      <c r="O2032" s="205"/>
      <c r="P2032" s="205"/>
      <c r="Q2032" s="205"/>
      <c r="R2032" s="205"/>
    </row>
    <row r="2033" spans="1:18" x14ac:dyDescent="0.2">
      <c r="A2033" s="206"/>
      <c r="B2033" s="209"/>
      <c r="C2033" s="204"/>
      <c r="D2033" s="204"/>
      <c r="E2033" s="204"/>
      <c r="F2033" s="204"/>
      <c r="G2033" s="204"/>
      <c r="H2033" s="204"/>
      <c r="I2033" s="204"/>
      <c r="J2033" s="204"/>
      <c r="K2033" s="205"/>
      <c r="L2033" s="205"/>
      <c r="M2033" s="205"/>
      <c r="N2033" s="205"/>
      <c r="O2033" s="205"/>
      <c r="P2033" s="205"/>
      <c r="Q2033" s="205"/>
      <c r="R2033" s="205"/>
    </row>
    <row r="2034" spans="1:18" x14ac:dyDescent="0.2">
      <c r="A2034" s="206"/>
      <c r="B2034" s="209"/>
      <c r="C2034" s="204"/>
      <c r="D2034" s="204"/>
      <c r="E2034" s="204"/>
      <c r="F2034" s="204"/>
      <c r="G2034" s="204"/>
      <c r="H2034" s="204"/>
      <c r="I2034" s="204"/>
      <c r="J2034" s="204"/>
      <c r="K2034" s="205"/>
      <c r="L2034" s="205"/>
      <c r="M2034" s="205"/>
      <c r="N2034" s="205"/>
      <c r="O2034" s="205"/>
      <c r="P2034" s="205"/>
      <c r="Q2034" s="205"/>
      <c r="R2034" s="205"/>
    </row>
    <row r="2035" spans="1:18" x14ac:dyDescent="0.2">
      <c r="A2035" s="206"/>
      <c r="B2035" s="209"/>
      <c r="C2035" s="204"/>
      <c r="D2035" s="204"/>
      <c r="E2035" s="204"/>
      <c r="F2035" s="204"/>
      <c r="G2035" s="204"/>
      <c r="H2035" s="204"/>
      <c r="I2035" s="204"/>
      <c r="J2035" s="204"/>
      <c r="K2035" s="205"/>
      <c r="L2035" s="205"/>
      <c r="M2035" s="205"/>
      <c r="N2035" s="205"/>
      <c r="O2035" s="205"/>
      <c r="P2035" s="205"/>
      <c r="Q2035" s="205"/>
      <c r="R2035" s="205"/>
    </row>
    <row r="2036" spans="1:18" x14ac:dyDescent="0.2">
      <c r="A2036" s="206"/>
      <c r="B2036" s="209"/>
      <c r="C2036" s="204"/>
      <c r="D2036" s="204"/>
      <c r="E2036" s="204"/>
      <c r="F2036" s="204"/>
      <c r="G2036" s="204"/>
      <c r="H2036" s="204"/>
      <c r="I2036" s="204"/>
      <c r="J2036" s="204"/>
      <c r="K2036" s="205"/>
      <c r="L2036" s="205"/>
      <c r="M2036" s="205"/>
      <c r="N2036" s="205"/>
      <c r="O2036" s="205"/>
      <c r="P2036" s="205"/>
      <c r="Q2036" s="205"/>
      <c r="R2036" s="205"/>
    </row>
    <row r="2037" spans="1:18" x14ac:dyDescent="0.2">
      <c r="A2037" s="206"/>
      <c r="B2037" s="209"/>
      <c r="C2037" s="204"/>
      <c r="D2037" s="204"/>
      <c r="E2037" s="204"/>
      <c r="F2037" s="204"/>
      <c r="G2037" s="204"/>
      <c r="H2037" s="204"/>
      <c r="I2037" s="204"/>
      <c r="J2037" s="204"/>
      <c r="K2037" s="205"/>
      <c r="L2037" s="205"/>
      <c r="M2037" s="205"/>
      <c r="N2037" s="205"/>
      <c r="O2037" s="205"/>
      <c r="P2037" s="205"/>
      <c r="Q2037" s="205"/>
      <c r="R2037" s="205"/>
    </row>
    <row r="2038" spans="1:18" x14ac:dyDescent="0.2">
      <c r="A2038" s="206"/>
      <c r="B2038" s="209"/>
      <c r="C2038" s="204"/>
      <c r="D2038" s="204"/>
      <c r="E2038" s="204"/>
      <c r="F2038" s="204"/>
      <c r="G2038" s="204"/>
      <c r="H2038" s="204"/>
      <c r="I2038" s="204"/>
      <c r="J2038" s="204"/>
      <c r="K2038" s="205"/>
      <c r="L2038" s="205"/>
      <c r="M2038" s="205"/>
      <c r="N2038" s="205"/>
      <c r="O2038" s="205"/>
      <c r="P2038" s="205"/>
      <c r="Q2038" s="205"/>
      <c r="R2038" s="205"/>
    </row>
    <row r="2039" spans="1:18" x14ac:dyDescent="0.2">
      <c r="A2039" s="206"/>
      <c r="B2039" s="209"/>
      <c r="C2039" s="204"/>
      <c r="D2039" s="204"/>
      <c r="E2039" s="204"/>
      <c r="F2039" s="204"/>
      <c r="G2039" s="204"/>
      <c r="H2039" s="204"/>
      <c r="I2039" s="204"/>
      <c r="J2039" s="204"/>
      <c r="K2039" s="205"/>
      <c r="L2039" s="205"/>
      <c r="M2039" s="205"/>
      <c r="N2039" s="205"/>
      <c r="O2039" s="205"/>
      <c r="P2039" s="205"/>
      <c r="Q2039" s="205"/>
      <c r="R2039" s="205"/>
    </row>
    <row r="2040" spans="1:18" x14ac:dyDescent="0.2">
      <c r="A2040" s="206"/>
      <c r="B2040" s="209"/>
      <c r="C2040" s="204"/>
      <c r="D2040" s="204"/>
      <c r="E2040" s="204"/>
      <c r="F2040" s="204"/>
      <c r="G2040" s="204"/>
      <c r="H2040" s="204"/>
      <c r="I2040" s="204"/>
      <c r="J2040" s="204"/>
      <c r="K2040" s="205"/>
      <c r="L2040" s="205"/>
      <c r="M2040" s="205"/>
      <c r="N2040" s="205"/>
      <c r="O2040" s="205"/>
      <c r="P2040" s="205"/>
      <c r="Q2040" s="205"/>
      <c r="R2040" s="205"/>
    </row>
    <row r="2041" spans="1:18" x14ac:dyDescent="0.2">
      <c r="A2041" s="206"/>
      <c r="B2041" s="209"/>
      <c r="C2041" s="204"/>
      <c r="D2041" s="204"/>
      <c r="E2041" s="204"/>
      <c r="F2041" s="204"/>
      <c r="G2041" s="204"/>
      <c r="H2041" s="204"/>
      <c r="I2041" s="204"/>
      <c r="J2041" s="204"/>
      <c r="K2041" s="205"/>
      <c r="L2041" s="205"/>
      <c r="M2041" s="205"/>
      <c r="N2041" s="205"/>
      <c r="O2041" s="205"/>
      <c r="P2041" s="205"/>
      <c r="Q2041" s="205"/>
      <c r="R2041" s="205"/>
    </row>
    <row r="2042" spans="1:18" x14ac:dyDescent="0.2">
      <c r="A2042" s="206"/>
      <c r="B2042" s="209"/>
      <c r="C2042" s="204"/>
      <c r="D2042" s="204"/>
      <c r="E2042" s="204"/>
      <c r="F2042" s="204"/>
      <c r="G2042" s="204"/>
      <c r="H2042" s="204"/>
      <c r="I2042" s="204"/>
      <c r="J2042" s="204"/>
      <c r="K2042" s="205"/>
      <c r="L2042" s="205"/>
      <c r="M2042" s="205"/>
      <c r="N2042" s="205"/>
      <c r="O2042" s="205"/>
      <c r="P2042" s="205"/>
      <c r="Q2042" s="205"/>
      <c r="R2042" s="205"/>
    </row>
    <row r="2043" spans="1:18" x14ac:dyDescent="0.2">
      <c r="A2043" s="206"/>
      <c r="B2043" s="209"/>
      <c r="C2043" s="204"/>
      <c r="D2043" s="204"/>
      <c r="E2043" s="204"/>
      <c r="F2043" s="204"/>
      <c r="G2043" s="204"/>
      <c r="H2043" s="204"/>
      <c r="I2043" s="204"/>
      <c r="J2043" s="204"/>
      <c r="K2043" s="205"/>
      <c r="L2043" s="205"/>
      <c r="M2043" s="205"/>
      <c r="N2043" s="205"/>
      <c r="O2043" s="205"/>
      <c r="P2043" s="205"/>
      <c r="Q2043" s="205"/>
      <c r="R2043" s="205"/>
    </row>
    <row r="2044" spans="1:18" x14ac:dyDescent="0.2">
      <c r="A2044" s="206"/>
      <c r="B2044" s="209"/>
      <c r="C2044" s="204"/>
      <c r="D2044" s="204"/>
      <c r="E2044" s="204"/>
      <c r="F2044" s="204"/>
      <c r="G2044" s="204"/>
      <c r="H2044" s="204"/>
      <c r="I2044" s="204"/>
      <c r="J2044" s="204"/>
      <c r="K2044" s="205"/>
      <c r="L2044" s="205"/>
      <c r="M2044" s="205"/>
      <c r="N2044" s="205"/>
      <c r="O2044" s="205"/>
      <c r="P2044" s="205"/>
      <c r="Q2044" s="205"/>
      <c r="R2044" s="205"/>
    </row>
    <row r="2045" spans="1:18" x14ac:dyDescent="0.2">
      <c r="A2045" s="206"/>
      <c r="B2045" s="209"/>
      <c r="C2045" s="204"/>
      <c r="D2045" s="204"/>
      <c r="E2045" s="204"/>
      <c r="F2045" s="204"/>
      <c r="G2045" s="204"/>
      <c r="H2045" s="204"/>
      <c r="I2045" s="204"/>
      <c r="J2045" s="204"/>
      <c r="K2045" s="205"/>
      <c r="L2045" s="205"/>
      <c r="M2045" s="205"/>
      <c r="N2045" s="205"/>
      <c r="O2045" s="205"/>
      <c r="P2045" s="205"/>
      <c r="Q2045" s="205"/>
      <c r="R2045" s="205"/>
    </row>
    <row r="2046" spans="1:18" x14ac:dyDescent="0.2">
      <c r="A2046" s="206"/>
      <c r="B2046" s="209"/>
      <c r="C2046" s="204"/>
      <c r="D2046" s="204"/>
      <c r="E2046" s="204"/>
      <c r="F2046" s="204"/>
      <c r="G2046" s="204"/>
      <c r="H2046" s="204"/>
      <c r="I2046" s="204"/>
      <c r="J2046" s="204"/>
      <c r="K2046" s="205"/>
      <c r="L2046" s="205"/>
      <c r="M2046" s="205"/>
      <c r="N2046" s="205"/>
      <c r="O2046" s="205"/>
      <c r="P2046" s="205"/>
      <c r="Q2046" s="205"/>
      <c r="R2046" s="205"/>
    </row>
    <row r="2047" spans="1:18" x14ac:dyDescent="0.2">
      <c r="A2047" s="206"/>
      <c r="B2047" s="209"/>
      <c r="C2047" s="204"/>
      <c r="D2047" s="204"/>
      <c r="E2047" s="204"/>
      <c r="F2047" s="204"/>
      <c r="G2047" s="204"/>
      <c r="H2047" s="204"/>
      <c r="I2047" s="204"/>
      <c r="J2047" s="204"/>
      <c r="K2047" s="205"/>
      <c r="L2047" s="205"/>
      <c r="M2047" s="205"/>
      <c r="N2047" s="205"/>
      <c r="O2047" s="205"/>
      <c r="P2047" s="205"/>
      <c r="Q2047" s="205"/>
      <c r="R2047" s="205"/>
    </row>
    <row r="2048" spans="1:18" x14ac:dyDescent="0.2">
      <c r="A2048" s="206"/>
      <c r="B2048" s="209"/>
      <c r="C2048" s="204"/>
      <c r="D2048" s="204"/>
      <c r="E2048" s="204"/>
      <c r="F2048" s="204"/>
      <c r="G2048" s="204"/>
      <c r="H2048" s="204"/>
      <c r="I2048" s="204"/>
      <c r="J2048" s="204"/>
      <c r="K2048" s="205"/>
      <c r="L2048" s="205"/>
      <c r="M2048" s="205"/>
      <c r="N2048" s="205"/>
      <c r="O2048" s="205"/>
      <c r="P2048" s="205"/>
      <c r="Q2048" s="205"/>
      <c r="R2048" s="205"/>
    </row>
    <row r="2049" spans="1:18" x14ac:dyDescent="0.2">
      <c r="A2049" s="206"/>
      <c r="B2049" s="209"/>
      <c r="C2049" s="204"/>
      <c r="D2049" s="204"/>
      <c r="E2049" s="204"/>
      <c r="F2049" s="204"/>
      <c r="G2049" s="204"/>
      <c r="H2049" s="204"/>
      <c r="I2049" s="204"/>
      <c r="J2049" s="204"/>
      <c r="K2049" s="205"/>
      <c r="L2049" s="205"/>
      <c r="M2049" s="205"/>
      <c r="N2049" s="205"/>
      <c r="O2049" s="205"/>
      <c r="P2049" s="205"/>
      <c r="Q2049" s="205"/>
      <c r="R2049" s="205"/>
    </row>
    <row r="2050" spans="1:18" x14ac:dyDescent="0.2">
      <c r="A2050" s="206"/>
      <c r="B2050" s="209"/>
      <c r="C2050" s="204"/>
      <c r="D2050" s="204"/>
      <c r="E2050" s="204"/>
      <c r="F2050" s="204"/>
      <c r="G2050" s="204"/>
      <c r="H2050" s="204"/>
      <c r="I2050" s="204"/>
      <c r="J2050" s="204"/>
      <c r="K2050" s="205"/>
      <c r="L2050" s="205"/>
      <c r="M2050" s="205"/>
      <c r="N2050" s="205"/>
      <c r="O2050" s="205"/>
      <c r="P2050" s="205"/>
      <c r="Q2050" s="205"/>
      <c r="R2050" s="205"/>
    </row>
    <row r="2051" spans="1:18" x14ac:dyDescent="0.2">
      <c r="A2051" s="206"/>
      <c r="B2051" s="209"/>
      <c r="C2051" s="204"/>
      <c r="D2051" s="204"/>
      <c r="E2051" s="204"/>
      <c r="F2051" s="204"/>
      <c r="G2051" s="204"/>
      <c r="H2051" s="204"/>
      <c r="I2051" s="204"/>
      <c r="J2051" s="204"/>
      <c r="K2051" s="205"/>
      <c r="L2051" s="205"/>
      <c r="M2051" s="205"/>
      <c r="N2051" s="205"/>
      <c r="O2051" s="205"/>
      <c r="P2051" s="205"/>
      <c r="Q2051" s="205"/>
      <c r="R2051" s="205"/>
    </row>
    <row r="2052" spans="1:18" x14ac:dyDescent="0.2">
      <c r="A2052" s="206"/>
      <c r="B2052" s="209"/>
      <c r="C2052" s="204"/>
      <c r="D2052" s="204"/>
      <c r="E2052" s="204"/>
      <c r="F2052" s="204"/>
      <c r="G2052" s="204"/>
      <c r="H2052" s="204"/>
      <c r="I2052" s="204"/>
      <c r="J2052" s="204"/>
      <c r="K2052" s="205"/>
      <c r="L2052" s="205"/>
      <c r="M2052" s="205"/>
      <c r="N2052" s="205"/>
      <c r="O2052" s="205"/>
      <c r="P2052" s="205"/>
      <c r="Q2052" s="205"/>
      <c r="R2052" s="205"/>
    </row>
    <row r="2053" spans="1:18" x14ac:dyDescent="0.2">
      <c r="A2053" s="206"/>
      <c r="B2053" s="209"/>
      <c r="C2053" s="204"/>
      <c r="D2053" s="204"/>
      <c r="E2053" s="204"/>
      <c r="F2053" s="204"/>
      <c r="G2053" s="204"/>
      <c r="H2053" s="204"/>
      <c r="I2053" s="204"/>
      <c r="J2053" s="204"/>
      <c r="K2053" s="205"/>
      <c r="L2053" s="205"/>
      <c r="M2053" s="205"/>
      <c r="N2053" s="205"/>
      <c r="O2053" s="205"/>
      <c r="P2053" s="205"/>
      <c r="Q2053" s="205"/>
      <c r="R2053" s="205"/>
    </row>
    <row r="2054" spans="1:18" x14ac:dyDescent="0.2">
      <c r="A2054" s="206"/>
      <c r="B2054" s="209"/>
      <c r="C2054" s="204"/>
      <c r="D2054" s="204"/>
      <c r="E2054" s="204"/>
      <c r="F2054" s="204"/>
      <c r="G2054" s="204"/>
      <c r="H2054" s="204"/>
      <c r="I2054" s="204"/>
      <c r="J2054" s="204"/>
      <c r="K2054" s="205"/>
      <c r="L2054" s="205"/>
      <c r="M2054" s="205"/>
      <c r="N2054" s="205"/>
      <c r="O2054" s="205"/>
      <c r="P2054" s="205"/>
      <c r="Q2054" s="205"/>
      <c r="R2054" s="205"/>
    </row>
    <row r="2055" spans="1:18" x14ac:dyDescent="0.2">
      <c r="A2055" s="206"/>
      <c r="B2055" s="209"/>
      <c r="C2055" s="204"/>
      <c r="D2055" s="204"/>
      <c r="E2055" s="204"/>
      <c r="F2055" s="204"/>
      <c r="G2055" s="204"/>
      <c r="H2055" s="204"/>
      <c r="I2055" s="204"/>
      <c r="J2055" s="204"/>
      <c r="K2055" s="205"/>
      <c r="L2055" s="205"/>
      <c r="M2055" s="205"/>
      <c r="N2055" s="205"/>
      <c r="O2055" s="205"/>
      <c r="P2055" s="205"/>
      <c r="Q2055" s="205"/>
      <c r="R2055" s="205"/>
    </row>
    <row r="2056" spans="1:18" x14ac:dyDescent="0.2">
      <c r="A2056" s="206"/>
      <c r="B2056" s="209"/>
      <c r="C2056" s="204"/>
      <c r="D2056" s="204"/>
      <c r="E2056" s="204"/>
      <c r="F2056" s="204"/>
      <c r="G2056" s="204"/>
      <c r="H2056" s="204"/>
      <c r="I2056" s="204"/>
      <c r="J2056" s="204"/>
      <c r="K2056" s="205"/>
      <c r="L2056" s="205"/>
      <c r="M2056" s="205"/>
      <c r="N2056" s="205"/>
      <c r="O2056" s="205"/>
      <c r="P2056" s="205"/>
      <c r="Q2056" s="205"/>
      <c r="R2056" s="205"/>
    </row>
    <row r="2057" spans="1:18" x14ac:dyDescent="0.2">
      <c r="A2057" s="206"/>
      <c r="B2057" s="209"/>
      <c r="C2057" s="204"/>
      <c r="D2057" s="204"/>
      <c r="E2057" s="204"/>
      <c r="F2057" s="204"/>
      <c r="G2057" s="204"/>
      <c r="H2057" s="204"/>
      <c r="I2057" s="204"/>
      <c r="J2057" s="204"/>
      <c r="K2057" s="205"/>
      <c r="L2057" s="205"/>
      <c r="M2057" s="205"/>
      <c r="N2057" s="205"/>
      <c r="O2057" s="205"/>
      <c r="P2057" s="205"/>
      <c r="Q2057" s="205"/>
      <c r="R2057" s="205"/>
    </row>
    <row r="2058" spans="1:18" x14ac:dyDescent="0.2">
      <c r="A2058" s="206"/>
      <c r="B2058" s="209"/>
      <c r="C2058" s="204"/>
      <c r="D2058" s="204"/>
      <c r="E2058" s="204"/>
      <c r="F2058" s="204"/>
      <c r="G2058" s="204"/>
      <c r="H2058" s="204"/>
      <c r="I2058" s="204"/>
      <c r="J2058" s="204"/>
      <c r="K2058" s="205"/>
      <c r="L2058" s="205"/>
      <c r="M2058" s="205"/>
      <c r="N2058" s="205"/>
      <c r="O2058" s="205"/>
      <c r="P2058" s="205"/>
      <c r="Q2058" s="205"/>
      <c r="R2058" s="205"/>
    </row>
    <row r="2059" spans="1:18" x14ac:dyDescent="0.2">
      <c r="A2059" s="206"/>
      <c r="B2059" s="209"/>
      <c r="C2059" s="204"/>
      <c r="D2059" s="204"/>
      <c r="E2059" s="204"/>
      <c r="F2059" s="204"/>
      <c r="G2059" s="204"/>
      <c r="H2059" s="204"/>
      <c r="I2059" s="204"/>
      <c r="J2059" s="204"/>
      <c r="K2059" s="205"/>
      <c r="L2059" s="205"/>
      <c r="M2059" s="205"/>
      <c r="N2059" s="205"/>
      <c r="O2059" s="205"/>
      <c r="P2059" s="205"/>
      <c r="Q2059" s="205"/>
      <c r="R2059" s="205"/>
    </row>
    <row r="2060" spans="1:18" x14ac:dyDescent="0.2">
      <c r="A2060" s="206"/>
      <c r="B2060" s="209"/>
      <c r="C2060" s="204"/>
      <c r="D2060" s="204"/>
      <c r="E2060" s="204"/>
      <c r="F2060" s="204"/>
      <c r="G2060" s="204"/>
      <c r="H2060" s="204"/>
      <c r="I2060" s="204"/>
      <c r="J2060" s="204"/>
      <c r="K2060" s="205"/>
      <c r="L2060" s="205"/>
      <c r="M2060" s="205"/>
      <c r="N2060" s="205"/>
      <c r="O2060" s="205"/>
      <c r="P2060" s="205"/>
      <c r="Q2060" s="205"/>
      <c r="R2060" s="205"/>
    </row>
    <row r="2061" spans="1:18" x14ac:dyDescent="0.2">
      <c r="A2061" s="206"/>
      <c r="B2061" s="209"/>
      <c r="C2061" s="204"/>
      <c r="D2061" s="204"/>
      <c r="E2061" s="204"/>
      <c r="F2061" s="204"/>
      <c r="G2061" s="204"/>
      <c r="H2061" s="204"/>
      <c r="I2061" s="204"/>
      <c r="J2061" s="204"/>
      <c r="K2061" s="205"/>
      <c r="L2061" s="205"/>
      <c r="M2061" s="205"/>
      <c r="N2061" s="205"/>
      <c r="O2061" s="205"/>
      <c r="P2061" s="205"/>
      <c r="Q2061" s="205"/>
      <c r="R2061" s="205"/>
    </row>
    <row r="2062" spans="1:18" x14ac:dyDescent="0.2">
      <c r="A2062" s="206"/>
      <c r="B2062" s="209"/>
      <c r="C2062" s="204"/>
      <c r="D2062" s="204"/>
      <c r="E2062" s="204"/>
      <c r="F2062" s="204"/>
      <c r="G2062" s="204"/>
      <c r="H2062" s="204"/>
      <c r="I2062" s="204"/>
      <c r="J2062" s="204"/>
      <c r="K2062" s="205"/>
      <c r="L2062" s="205"/>
      <c r="M2062" s="205"/>
      <c r="N2062" s="205"/>
      <c r="O2062" s="205"/>
      <c r="P2062" s="205"/>
      <c r="Q2062" s="205"/>
      <c r="R2062" s="205"/>
    </row>
    <row r="2063" spans="1:18" x14ac:dyDescent="0.2">
      <c r="A2063" s="206"/>
      <c r="B2063" s="209"/>
      <c r="C2063" s="204"/>
      <c r="D2063" s="204"/>
      <c r="E2063" s="204"/>
      <c r="F2063" s="204"/>
      <c r="G2063" s="204"/>
      <c r="H2063" s="204"/>
      <c r="I2063" s="204"/>
      <c r="J2063" s="204"/>
      <c r="K2063" s="205"/>
      <c r="L2063" s="205"/>
      <c r="M2063" s="205"/>
      <c r="N2063" s="205"/>
      <c r="O2063" s="205"/>
      <c r="P2063" s="205"/>
      <c r="Q2063" s="205"/>
      <c r="R2063" s="205"/>
    </row>
    <row r="2064" spans="1:18" x14ac:dyDescent="0.2">
      <c r="A2064" s="206"/>
      <c r="B2064" s="209"/>
      <c r="C2064" s="204"/>
      <c r="D2064" s="204"/>
      <c r="E2064" s="204"/>
      <c r="F2064" s="204"/>
      <c r="G2064" s="204"/>
      <c r="H2064" s="204"/>
      <c r="I2064" s="204"/>
      <c r="J2064" s="204"/>
      <c r="K2064" s="205"/>
      <c r="L2064" s="205"/>
      <c r="M2064" s="205"/>
      <c r="N2064" s="205"/>
      <c r="O2064" s="205"/>
      <c r="P2064" s="205"/>
      <c r="Q2064" s="205"/>
      <c r="R2064" s="205"/>
    </row>
    <row r="2065" spans="1:18" x14ac:dyDescent="0.2">
      <c r="A2065" s="206"/>
      <c r="B2065" s="209"/>
      <c r="C2065" s="204"/>
      <c r="D2065" s="204"/>
      <c r="E2065" s="204"/>
      <c r="F2065" s="204"/>
      <c r="G2065" s="204"/>
      <c r="H2065" s="204"/>
      <c r="I2065" s="204"/>
      <c r="J2065" s="204"/>
      <c r="K2065" s="205"/>
      <c r="L2065" s="205"/>
      <c r="M2065" s="205"/>
      <c r="N2065" s="205"/>
      <c r="O2065" s="205"/>
      <c r="P2065" s="205"/>
      <c r="Q2065" s="205"/>
      <c r="R2065" s="205"/>
    </row>
    <row r="2066" spans="1:18" x14ac:dyDescent="0.2">
      <c r="A2066" s="206"/>
      <c r="B2066" s="209"/>
      <c r="C2066" s="204"/>
      <c r="D2066" s="204"/>
      <c r="E2066" s="204"/>
      <c r="F2066" s="204"/>
      <c r="G2066" s="204"/>
      <c r="H2066" s="204"/>
      <c r="I2066" s="204"/>
      <c r="J2066" s="204"/>
      <c r="K2066" s="205"/>
      <c r="L2066" s="205"/>
      <c r="M2066" s="205"/>
      <c r="N2066" s="205"/>
      <c r="O2066" s="205"/>
      <c r="P2066" s="205"/>
      <c r="Q2066" s="205"/>
      <c r="R2066" s="205"/>
    </row>
    <row r="2067" spans="1:18" x14ac:dyDescent="0.2">
      <c r="A2067" s="206"/>
      <c r="B2067" s="209"/>
      <c r="C2067" s="204"/>
      <c r="D2067" s="204"/>
      <c r="E2067" s="204"/>
      <c r="F2067" s="204"/>
      <c r="G2067" s="204"/>
      <c r="H2067" s="204"/>
      <c r="I2067" s="204"/>
      <c r="J2067" s="204"/>
      <c r="K2067" s="205"/>
      <c r="L2067" s="205"/>
      <c r="M2067" s="205"/>
      <c r="N2067" s="205"/>
      <c r="O2067" s="205"/>
      <c r="P2067" s="205"/>
      <c r="Q2067" s="205"/>
      <c r="R2067" s="205"/>
    </row>
    <row r="2068" spans="1:18" x14ac:dyDescent="0.2">
      <c r="A2068" s="206"/>
      <c r="B2068" s="209"/>
      <c r="C2068" s="204"/>
      <c r="D2068" s="204"/>
      <c r="E2068" s="204"/>
      <c r="F2068" s="204"/>
      <c r="G2068" s="204"/>
      <c r="H2068" s="204"/>
      <c r="I2068" s="204"/>
      <c r="J2068" s="204"/>
      <c r="K2068" s="205"/>
      <c r="L2068" s="205"/>
      <c r="M2068" s="205"/>
      <c r="N2068" s="205"/>
      <c r="O2068" s="205"/>
      <c r="P2068" s="205"/>
      <c r="Q2068" s="205"/>
      <c r="R2068" s="205"/>
    </row>
    <row r="2069" spans="1:18" x14ac:dyDescent="0.2">
      <c r="A2069" s="206"/>
      <c r="B2069" s="209"/>
      <c r="C2069" s="204"/>
      <c r="D2069" s="204"/>
      <c r="E2069" s="204"/>
      <c r="F2069" s="204"/>
      <c r="G2069" s="204"/>
      <c r="H2069" s="204"/>
      <c r="I2069" s="204"/>
      <c r="J2069" s="204"/>
      <c r="K2069" s="205"/>
      <c r="L2069" s="205"/>
      <c r="M2069" s="205"/>
      <c r="N2069" s="205"/>
      <c r="O2069" s="205"/>
      <c r="P2069" s="205"/>
      <c r="Q2069" s="205"/>
      <c r="R2069" s="205"/>
    </row>
    <row r="2070" spans="1:18" x14ac:dyDescent="0.2">
      <c r="A2070" s="206"/>
      <c r="B2070" s="209"/>
      <c r="C2070" s="204"/>
      <c r="D2070" s="204"/>
      <c r="E2070" s="204"/>
      <c r="F2070" s="204"/>
      <c r="G2070" s="204"/>
      <c r="H2070" s="204"/>
      <c r="I2070" s="204"/>
      <c r="J2070" s="204"/>
      <c r="K2070" s="205"/>
      <c r="L2070" s="205"/>
      <c r="M2070" s="205"/>
      <c r="N2070" s="205"/>
      <c r="O2070" s="205"/>
      <c r="P2070" s="205"/>
      <c r="Q2070" s="205"/>
      <c r="R2070" s="205"/>
    </row>
    <row r="2071" spans="1:18" x14ac:dyDescent="0.2">
      <c r="A2071" s="206"/>
      <c r="B2071" s="209"/>
      <c r="C2071" s="204"/>
      <c r="D2071" s="204"/>
      <c r="E2071" s="204"/>
      <c r="F2071" s="204"/>
      <c r="G2071" s="204"/>
      <c r="H2071" s="204"/>
      <c r="I2071" s="204"/>
      <c r="J2071" s="204"/>
      <c r="K2071" s="205"/>
      <c r="L2071" s="205"/>
      <c r="M2071" s="205"/>
      <c r="N2071" s="205"/>
      <c r="O2071" s="205"/>
      <c r="P2071" s="205"/>
      <c r="Q2071" s="205"/>
      <c r="R2071" s="205"/>
    </row>
    <row r="2072" spans="1:18" x14ac:dyDescent="0.2">
      <c r="A2072" s="206"/>
      <c r="B2072" s="209"/>
      <c r="C2072" s="204"/>
      <c r="D2072" s="204"/>
      <c r="E2072" s="204"/>
      <c r="F2072" s="204"/>
      <c r="G2072" s="204"/>
      <c r="H2072" s="204"/>
      <c r="I2072" s="204"/>
      <c r="J2072" s="204"/>
      <c r="K2072" s="205"/>
      <c r="L2072" s="205"/>
      <c r="M2072" s="205"/>
      <c r="N2072" s="205"/>
      <c r="O2072" s="205"/>
      <c r="P2072" s="205"/>
      <c r="Q2072" s="205"/>
      <c r="R2072" s="205"/>
    </row>
    <row r="2073" spans="1:18" x14ac:dyDescent="0.2">
      <c r="A2073" s="206"/>
      <c r="B2073" s="209"/>
      <c r="C2073" s="204"/>
      <c r="D2073" s="204"/>
      <c r="E2073" s="204"/>
      <c r="F2073" s="204"/>
      <c r="G2073" s="204"/>
      <c r="H2073" s="204"/>
      <c r="I2073" s="204"/>
      <c r="J2073" s="204"/>
      <c r="K2073" s="205"/>
      <c r="L2073" s="205"/>
      <c r="M2073" s="205"/>
      <c r="N2073" s="205"/>
      <c r="O2073" s="205"/>
      <c r="P2073" s="205"/>
      <c r="Q2073" s="205"/>
      <c r="R2073" s="205"/>
    </row>
    <row r="2074" spans="1:18" x14ac:dyDescent="0.2">
      <c r="A2074" s="206"/>
      <c r="B2074" s="209"/>
      <c r="C2074" s="204"/>
      <c r="D2074" s="204"/>
      <c r="E2074" s="204"/>
      <c r="F2074" s="204"/>
      <c r="G2074" s="204"/>
      <c r="H2074" s="204"/>
      <c r="I2074" s="204"/>
      <c r="J2074" s="204"/>
      <c r="K2074" s="205"/>
      <c r="L2074" s="205"/>
      <c r="M2074" s="205"/>
      <c r="N2074" s="205"/>
      <c r="O2074" s="205"/>
      <c r="P2074" s="205"/>
      <c r="Q2074" s="205"/>
      <c r="R2074" s="205"/>
    </row>
    <row r="2075" spans="1:18" x14ac:dyDescent="0.2">
      <c r="A2075" s="206"/>
      <c r="B2075" s="209"/>
      <c r="C2075" s="204"/>
      <c r="D2075" s="204"/>
      <c r="E2075" s="204"/>
      <c r="F2075" s="204"/>
      <c r="G2075" s="204"/>
      <c r="H2075" s="204"/>
      <c r="I2075" s="204"/>
      <c r="J2075" s="204"/>
      <c r="K2075" s="205"/>
      <c r="L2075" s="205"/>
      <c r="M2075" s="205"/>
      <c r="N2075" s="205"/>
      <c r="O2075" s="205"/>
      <c r="P2075" s="205"/>
      <c r="Q2075" s="205"/>
      <c r="R2075" s="205"/>
    </row>
    <row r="2076" spans="1:18" x14ac:dyDescent="0.2">
      <c r="A2076" s="206"/>
      <c r="B2076" s="209"/>
      <c r="C2076" s="204"/>
      <c r="D2076" s="204"/>
      <c r="E2076" s="204"/>
      <c r="F2076" s="204"/>
      <c r="G2076" s="204"/>
      <c r="H2076" s="204"/>
      <c r="I2076" s="204"/>
      <c r="J2076" s="204"/>
      <c r="K2076" s="205"/>
      <c r="L2076" s="205"/>
      <c r="M2076" s="205"/>
      <c r="N2076" s="205"/>
      <c r="O2076" s="205"/>
      <c r="P2076" s="205"/>
      <c r="Q2076" s="205"/>
      <c r="R2076" s="205"/>
    </row>
    <row r="2077" spans="1:18" x14ac:dyDescent="0.2">
      <c r="A2077" s="206"/>
      <c r="B2077" s="209"/>
      <c r="C2077" s="204"/>
      <c r="D2077" s="204"/>
      <c r="E2077" s="204"/>
      <c r="F2077" s="204"/>
      <c r="G2077" s="204"/>
      <c r="H2077" s="204"/>
      <c r="I2077" s="204"/>
      <c r="J2077" s="204"/>
      <c r="K2077" s="205"/>
      <c r="L2077" s="205"/>
      <c r="M2077" s="205"/>
      <c r="N2077" s="205"/>
      <c r="O2077" s="205"/>
      <c r="P2077" s="205"/>
      <c r="Q2077" s="205"/>
      <c r="R2077" s="205"/>
    </row>
    <row r="2078" spans="1:18" x14ac:dyDescent="0.2">
      <c r="A2078" s="206"/>
      <c r="B2078" s="209"/>
      <c r="C2078" s="204"/>
      <c r="D2078" s="204"/>
      <c r="E2078" s="204"/>
      <c r="F2078" s="204"/>
      <c r="G2078" s="204"/>
      <c r="H2078" s="204"/>
      <c r="I2078" s="204"/>
      <c r="J2078" s="204"/>
      <c r="K2078" s="205"/>
      <c r="L2078" s="205"/>
      <c r="M2078" s="205"/>
      <c r="N2078" s="205"/>
      <c r="O2078" s="205"/>
      <c r="P2078" s="205"/>
      <c r="Q2078" s="205"/>
      <c r="R2078" s="205"/>
    </row>
    <row r="2079" spans="1:18" x14ac:dyDescent="0.2">
      <c r="A2079" s="206"/>
      <c r="B2079" s="209"/>
      <c r="C2079" s="204"/>
      <c r="D2079" s="204"/>
      <c r="E2079" s="204"/>
      <c r="F2079" s="204"/>
      <c r="G2079" s="204"/>
      <c r="H2079" s="204"/>
      <c r="I2079" s="204"/>
      <c r="J2079" s="204"/>
      <c r="K2079" s="205"/>
      <c r="L2079" s="205"/>
      <c r="M2079" s="205"/>
      <c r="N2079" s="205"/>
      <c r="O2079" s="205"/>
      <c r="P2079" s="205"/>
      <c r="Q2079" s="205"/>
      <c r="R2079" s="205"/>
    </row>
    <row r="2080" spans="1:18" x14ac:dyDescent="0.2">
      <c r="A2080" s="206"/>
      <c r="B2080" s="209"/>
      <c r="C2080" s="204"/>
      <c r="D2080" s="204"/>
      <c r="E2080" s="204"/>
      <c r="F2080" s="204"/>
      <c r="G2080" s="204"/>
      <c r="H2080" s="204"/>
      <c r="I2080" s="204"/>
      <c r="J2080" s="204"/>
      <c r="K2080" s="205"/>
      <c r="L2080" s="205"/>
      <c r="M2080" s="205"/>
      <c r="N2080" s="205"/>
      <c r="O2080" s="205"/>
      <c r="P2080" s="205"/>
      <c r="Q2080" s="205"/>
      <c r="R2080" s="205"/>
    </row>
    <row r="2081" spans="1:18" x14ac:dyDescent="0.2">
      <c r="A2081" s="206"/>
      <c r="B2081" s="209"/>
      <c r="C2081" s="204"/>
      <c r="D2081" s="204"/>
      <c r="E2081" s="204"/>
      <c r="F2081" s="204"/>
      <c r="G2081" s="204"/>
      <c r="H2081" s="204"/>
      <c r="I2081" s="204"/>
      <c r="J2081" s="204"/>
      <c r="K2081" s="205"/>
      <c r="L2081" s="205"/>
      <c r="M2081" s="205"/>
      <c r="N2081" s="205"/>
      <c r="O2081" s="205"/>
      <c r="P2081" s="205"/>
      <c r="Q2081" s="205"/>
      <c r="R2081" s="205"/>
    </row>
    <row r="2082" spans="1:18" x14ac:dyDescent="0.2">
      <c r="A2082" s="206"/>
      <c r="B2082" s="209"/>
      <c r="C2082" s="204"/>
      <c r="D2082" s="204"/>
      <c r="E2082" s="204"/>
      <c r="F2082" s="204"/>
      <c r="G2082" s="204"/>
      <c r="H2082" s="204"/>
      <c r="I2082" s="204"/>
      <c r="J2082" s="204"/>
      <c r="K2082" s="205"/>
      <c r="L2082" s="205"/>
      <c r="M2082" s="205"/>
      <c r="N2082" s="205"/>
      <c r="O2082" s="205"/>
      <c r="P2082" s="205"/>
      <c r="Q2082" s="205"/>
      <c r="R2082" s="205"/>
    </row>
    <row r="2083" spans="1:18" x14ac:dyDescent="0.2">
      <c r="A2083" s="206"/>
      <c r="B2083" s="209"/>
      <c r="C2083" s="204"/>
      <c r="D2083" s="204"/>
      <c r="E2083" s="204"/>
      <c r="F2083" s="204"/>
      <c r="G2083" s="204"/>
      <c r="H2083" s="204"/>
      <c r="I2083" s="204"/>
      <c r="J2083" s="204"/>
      <c r="K2083" s="205"/>
      <c r="L2083" s="205"/>
      <c r="M2083" s="205"/>
      <c r="N2083" s="205"/>
      <c r="O2083" s="205"/>
      <c r="P2083" s="205"/>
      <c r="Q2083" s="205"/>
      <c r="R2083" s="205"/>
    </row>
    <row r="2084" spans="1:18" x14ac:dyDescent="0.2">
      <c r="A2084" s="206"/>
      <c r="B2084" s="209"/>
      <c r="C2084" s="204"/>
      <c r="D2084" s="204"/>
      <c r="E2084" s="204"/>
      <c r="F2084" s="204"/>
      <c r="G2084" s="204"/>
      <c r="H2084" s="204"/>
      <c r="I2084" s="204"/>
      <c r="J2084" s="204"/>
      <c r="K2084" s="205"/>
      <c r="L2084" s="205"/>
      <c r="M2084" s="205"/>
      <c r="N2084" s="205"/>
      <c r="O2084" s="205"/>
      <c r="P2084" s="205"/>
      <c r="Q2084" s="205"/>
      <c r="R2084" s="205"/>
    </row>
    <row r="2085" spans="1:18" x14ac:dyDescent="0.2">
      <c r="A2085" s="206"/>
      <c r="B2085" s="209"/>
      <c r="C2085" s="204"/>
      <c r="D2085" s="204"/>
      <c r="E2085" s="204"/>
      <c r="F2085" s="204"/>
      <c r="G2085" s="204"/>
      <c r="H2085" s="204"/>
      <c r="I2085" s="204"/>
      <c r="J2085" s="204"/>
      <c r="K2085" s="205"/>
      <c r="L2085" s="205"/>
      <c r="M2085" s="205"/>
      <c r="N2085" s="205"/>
      <c r="O2085" s="205"/>
      <c r="P2085" s="205"/>
      <c r="Q2085" s="205"/>
      <c r="R2085" s="205"/>
    </row>
    <row r="2086" spans="1:18" x14ac:dyDescent="0.2">
      <c r="A2086" s="206"/>
      <c r="B2086" s="209"/>
      <c r="C2086" s="204"/>
      <c r="D2086" s="204"/>
      <c r="E2086" s="204"/>
      <c r="F2086" s="204"/>
      <c r="G2086" s="204"/>
      <c r="H2086" s="204"/>
      <c r="I2086" s="204"/>
      <c r="J2086" s="204"/>
      <c r="K2086" s="205"/>
      <c r="L2086" s="205"/>
      <c r="M2086" s="205"/>
      <c r="N2086" s="205"/>
      <c r="O2086" s="205"/>
      <c r="P2086" s="205"/>
      <c r="Q2086" s="205"/>
      <c r="R2086" s="205"/>
    </row>
    <row r="2087" spans="1:18" x14ac:dyDescent="0.2">
      <c r="A2087" s="206"/>
      <c r="B2087" s="209"/>
      <c r="C2087" s="204"/>
      <c r="D2087" s="204"/>
      <c r="E2087" s="204"/>
      <c r="F2087" s="204"/>
      <c r="G2087" s="204"/>
      <c r="H2087" s="204"/>
      <c r="I2087" s="204"/>
      <c r="J2087" s="204"/>
      <c r="K2087" s="205"/>
      <c r="L2087" s="205"/>
      <c r="M2087" s="205"/>
      <c r="N2087" s="205"/>
      <c r="O2087" s="205"/>
      <c r="P2087" s="205"/>
      <c r="Q2087" s="205"/>
      <c r="R2087" s="205"/>
    </row>
    <row r="2088" spans="1:18" x14ac:dyDescent="0.2">
      <c r="A2088" s="206"/>
      <c r="B2088" s="209"/>
      <c r="C2088" s="204"/>
      <c r="D2088" s="204"/>
      <c r="E2088" s="204"/>
      <c r="F2088" s="204"/>
      <c r="G2088" s="204"/>
      <c r="H2088" s="204"/>
      <c r="I2088" s="204"/>
      <c r="J2088" s="204"/>
      <c r="K2088" s="205"/>
      <c r="L2088" s="205"/>
      <c r="M2088" s="205"/>
      <c r="N2088" s="205"/>
      <c r="O2088" s="205"/>
      <c r="P2088" s="205"/>
      <c r="Q2088" s="205"/>
      <c r="R2088" s="205"/>
    </row>
    <row r="2089" spans="1:18" x14ac:dyDescent="0.2">
      <c r="A2089" s="206"/>
      <c r="B2089" s="209"/>
      <c r="C2089" s="204"/>
      <c r="D2089" s="204"/>
      <c r="E2089" s="204"/>
      <c r="F2089" s="204"/>
      <c r="G2089" s="204"/>
      <c r="H2089" s="204"/>
      <c r="I2089" s="204"/>
      <c r="J2089" s="204"/>
      <c r="K2089" s="205"/>
      <c r="L2089" s="205"/>
      <c r="M2089" s="205"/>
      <c r="N2089" s="205"/>
      <c r="O2089" s="205"/>
      <c r="P2089" s="205"/>
      <c r="Q2089" s="205"/>
      <c r="R2089" s="205"/>
    </row>
    <row r="2090" spans="1:18" x14ac:dyDescent="0.2">
      <c r="A2090" s="206"/>
      <c r="B2090" s="209"/>
      <c r="C2090" s="204"/>
      <c r="D2090" s="204"/>
      <c r="E2090" s="204"/>
      <c r="F2090" s="204"/>
      <c r="G2090" s="204"/>
      <c r="H2090" s="204"/>
      <c r="I2090" s="204"/>
      <c r="J2090" s="204"/>
      <c r="K2090" s="205"/>
      <c r="L2090" s="205"/>
      <c r="M2090" s="205"/>
      <c r="N2090" s="205"/>
      <c r="O2090" s="205"/>
      <c r="P2090" s="205"/>
      <c r="Q2090" s="205"/>
      <c r="R2090" s="205"/>
    </row>
    <row r="2091" spans="1:18" x14ac:dyDescent="0.2">
      <c r="A2091" s="206"/>
      <c r="B2091" s="209"/>
      <c r="C2091" s="204"/>
      <c r="D2091" s="204"/>
      <c r="E2091" s="204"/>
      <c r="F2091" s="204"/>
      <c r="G2091" s="204"/>
      <c r="H2091" s="204"/>
      <c r="I2091" s="204"/>
      <c r="J2091" s="204"/>
      <c r="K2091" s="205"/>
      <c r="L2091" s="205"/>
      <c r="M2091" s="205"/>
      <c r="N2091" s="205"/>
      <c r="O2091" s="205"/>
      <c r="P2091" s="205"/>
      <c r="Q2091" s="205"/>
      <c r="R2091" s="205"/>
    </row>
    <row r="2092" spans="1:18" x14ac:dyDescent="0.2">
      <c r="A2092" s="206"/>
      <c r="B2092" s="209"/>
      <c r="C2092" s="206"/>
      <c r="D2092" s="204"/>
      <c r="E2092" s="204"/>
      <c r="F2092" s="204"/>
      <c r="G2092" s="204"/>
      <c r="H2092" s="204"/>
      <c r="I2092" s="204"/>
      <c r="J2092" s="204"/>
      <c r="K2092" s="206"/>
      <c r="L2092" s="205"/>
      <c r="M2092" s="205"/>
      <c r="N2092" s="205"/>
      <c r="O2092" s="205"/>
      <c r="P2092" s="205"/>
      <c r="Q2092" s="205"/>
      <c r="R2092" s="205"/>
    </row>
    <row r="2093" spans="1:18" x14ac:dyDescent="0.2">
      <c r="A2093" s="206"/>
      <c r="B2093" s="209"/>
      <c r="C2093" s="204"/>
      <c r="D2093" s="204"/>
      <c r="E2093" s="204"/>
      <c r="F2093" s="204"/>
      <c r="G2093" s="204"/>
      <c r="H2093" s="204"/>
      <c r="I2093" s="204"/>
      <c r="J2093" s="204"/>
      <c r="K2093" s="205"/>
      <c r="L2093" s="205"/>
      <c r="M2093" s="205"/>
      <c r="N2093" s="205"/>
      <c r="O2093" s="205"/>
      <c r="P2093" s="205"/>
      <c r="Q2093" s="205"/>
      <c r="R2093" s="205"/>
    </row>
    <row r="2094" spans="1:18" x14ac:dyDescent="0.2">
      <c r="A2094" s="206"/>
      <c r="B2094" s="209"/>
      <c r="C2094" s="204"/>
      <c r="D2094" s="204"/>
      <c r="E2094" s="204"/>
      <c r="F2094" s="204"/>
      <c r="G2094" s="204"/>
      <c r="H2094" s="204"/>
      <c r="I2094" s="204"/>
      <c r="J2094" s="204"/>
      <c r="K2094" s="205"/>
      <c r="L2094" s="205"/>
      <c r="M2094" s="205"/>
      <c r="N2094" s="205"/>
      <c r="O2094" s="205"/>
      <c r="P2094" s="205"/>
      <c r="Q2094" s="205"/>
      <c r="R2094" s="205"/>
    </row>
    <row r="2095" spans="1:18" x14ac:dyDescent="0.2">
      <c r="A2095" s="206"/>
      <c r="B2095" s="209"/>
      <c r="C2095" s="204"/>
      <c r="D2095" s="204"/>
      <c r="E2095" s="204"/>
      <c r="F2095" s="204"/>
      <c r="G2095" s="204"/>
      <c r="H2095" s="204"/>
      <c r="I2095" s="204"/>
      <c r="J2095" s="204"/>
      <c r="K2095" s="205"/>
      <c r="L2095" s="205"/>
      <c r="M2095" s="205"/>
      <c r="N2095" s="205"/>
      <c r="O2095" s="205"/>
      <c r="P2095" s="205"/>
      <c r="Q2095" s="205"/>
      <c r="R2095" s="205"/>
    </row>
    <row r="2096" spans="1:18" x14ac:dyDescent="0.2">
      <c r="A2096" s="206"/>
      <c r="B2096" s="209"/>
      <c r="C2096" s="204"/>
      <c r="D2096" s="204"/>
      <c r="E2096" s="204"/>
      <c r="F2096" s="204"/>
      <c r="G2096" s="204"/>
      <c r="H2096" s="204"/>
      <c r="I2096" s="204"/>
      <c r="J2096" s="204"/>
      <c r="K2096" s="205"/>
      <c r="L2096" s="205"/>
      <c r="M2096" s="205"/>
      <c r="N2096" s="205"/>
      <c r="O2096" s="205"/>
      <c r="P2096" s="205"/>
      <c r="Q2096" s="205"/>
      <c r="R2096" s="205"/>
    </row>
    <row r="2097" spans="1:18" x14ac:dyDescent="0.2">
      <c r="A2097" s="206"/>
      <c r="B2097" s="209"/>
      <c r="C2097" s="204"/>
      <c r="D2097" s="204"/>
      <c r="E2097" s="204"/>
      <c r="F2097" s="204"/>
      <c r="G2097" s="204"/>
      <c r="H2097" s="204"/>
      <c r="I2097" s="204"/>
      <c r="J2097" s="204"/>
      <c r="K2097" s="205"/>
      <c r="L2097" s="205"/>
      <c r="M2097" s="205"/>
      <c r="N2097" s="205"/>
      <c r="O2097" s="205"/>
      <c r="P2097" s="205"/>
      <c r="Q2097" s="205"/>
      <c r="R2097" s="205"/>
    </row>
    <row r="2098" spans="1:18" x14ac:dyDescent="0.2">
      <c r="A2098" s="206"/>
      <c r="B2098" s="209"/>
      <c r="C2098" s="204"/>
      <c r="D2098" s="204"/>
      <c r="E2098" s="204"/>
      <c r="F2098" s="204"/>
      <c r="G2098" s="204"/>
      <c r="H2098" s="204"/>
      <c r="I2098" s="204"/>
      <c r="J2098" s="204"/>
      <c r="K2098" s="205"/>
      <c r="L2098" s="205"/>
      <c r="M2098" s="205"/>
      <c r="N2098" s="205"/>
      <c r="O2098" s="205"/>
      <c r="P2098" s="205"/>
      <c r="Q2098" s="205"/>
      <c r="R2098" s="205"/>
    </row>
    <row r="2099" spans="1:18" x14ac:dyDescent="0.2">
      <c r="A2099" s="206"/>
      <c r="B2099" s="209"/>
      <c r="C2099" s="204"/>
      <c r="D2099" s="204"/>
      <c r="E2099" s="204"/>
      <c r="F2099" s="204"/>
      <c r="G2099" s="204"/>
      <c r="H2099" s="204"/>
      <c r="I2099" s="204"/>
      <c r="J2099" s="204"/>
      <c r="K2099" s="205"/>
      <c r="L2099" s="205"/>
      <c r="M2099" s="205"/>
      <c r="N2099" s="205"/>
      <c r="O2099" s="205"/>
      <c r="P2099" s="205"/>
      <c r="Q2099" s="205"/>
      <c r="R2099" s="205"/>
    </row>
    <row r="2100" spans="1:18" x14ac:dyDescent="0.2">
      <c r="A2100" s="206"/>
      <c r="B2100" s="209"/>
      <c r="C2100" s="204"/>
      <c r="D2100" s="204"/>
      <c r="E2100" s="204"/>
      <c r="F2100" s="204"/>
      <c r="G2100" s="204"/>
      <c r="H2100" s="204"/>
      <c r="I2100" s="204"/>
      <c r="J2100" s="204"/>
      <c r="K2100" s="205"/>
      <c r="L2100" s="205"/>
      <c r="M2100" s="205"/>
      <c r="N2100" s="205"/>
      <c r="O2100" s="205"/>
      <c r="P2100" s="205"/>
      <c r="Q2100" s="205"/>
      <c r="R2100" s="205"/>
    </row>
    <row r="2101" spans="1:18" x14ac:dyDescent="0.2">
      <c r="A2101" s="206"/>
      <c r="B2101" s="209"/>
      <c r="C2101" s="204"/>
      <c r="D2101" s="204"/>
      <c r="E2101" s="204"/>
      <c r="F2101" s="204"/>
      <c r="G2101" s="204"/>
      <c r="H2101" s="204"/>
      <c r="I2101" s="204"/>
      <c r="J2101" s="204"/>
      <c r="K2101" s="205"/>
      <c r="L2101" s="205"/>
      <c r="M2101" s="205"/>
      <c r="N2101" s="205"/>
      <c r="O2101" s="205"/>
      <c r="P2101" s="205"/>
      <c r="Q2101" s="205"/>
      <c r="R2101" s="205"/>
    </row>
    <row r="2102" spans="1:18" x14ac:dyDescent="0.2">
      <c r="A2102" s="206"/>
      <c r="B2102" s="209"/>
      <c r="C2102" s="204"/>
      <c r="D2102" s="204"/>
      <c r="E2102" s="204"/>
      <c r="F2102" s="204"/>
      <c r="G2102" s="204"/>
      <c r="H2102" s="204"/>
      <c r="I2102" s="204"/>
      <c r="J2102" s="204"/>
      <c r="K2102" s="205"/>
      <c r="L2102" s="205"/>
      <c r="M2102" s="205"/>
      <c r="N2102" s="205"/>
      <c r="O2102" s="205"/>
      <c r="P2102" s="205"/>
      <c r="Q2102" s="205"/>
      <c r="R2102" s="205"/>
    </row>
    <row r="2103" spans="1:18" x14ac:dyDescent="0.2">
      <c r="A2103" s="206"/>
      <c r="B2103" s="209"/>
      <c r="C2103" s="204"/>
      <c r="D2103" s="204"/>
      <c r="E2103" s="204"/>
      <c r="F2103" s="204"/>
      <c r="G2103" s="204"/>
      <c r="H2103" s="204"/>
      <c r="I2103" s="204"/>
      <c r="J2103" s="204"/>
      <c r="K2103" s="205"/>
      <c r="L2103" s="205"/>
      <c r="M2103" s="205"/>
      <c r="N2103" s="205"/>
      <c r="O2103" s="205"/>
      <c r="P2103" s="205"/>
      <c r="Q2103" s="205"/>
      <c r="R2103" s="205"/>
    </row>
    <row r="2104" spans="1:18" x14ac:dyDescent="0.2">
      <c r="A2104" s="206"/>
      <c r="B2104" s="209"/>
      <c r="C2104" s="204"/>
      <c r="D2104" s="204"/>
      <c r="E2104" s="204"/>
      <c r="F2104" s="204"/>
      <c r="G2104" s="204"/>
      <c r="H2104" s="204"/>
      <c r="I2104" s="204"/>
      <c r="J2104" s="204"/>
      <c r="K2104" s="205"/>
      <c r="L2104" s="205"/>
      <c r="M2104" s="205"/>
      <c r="N2104" s="205"/>
      <c r="O2104" s="205"/>
      <c r="P2104" s="205"/>
      <c r="Q2104" s="205"/>
      <c r="R2104" s="205"/>
    </row>
    <row r="2105" spans="1:18" x14ac:dyDescent="0.2">
      <c r="A2105" s="206"/>
      <c r="B2105" s="209"/>
      <c r="C2105" s="204"/>
      <c r="D2105" s="204"/>
      <c r="E2105" s="204"/>
      <c r="F2105" s="204"/>
      <c r="G2105" s="204"/>
      <c r="H2105" s="204"/>
      <c r="I2105" s="204"/>
      <c r="J2105" s="204"/>
      <c r="K2105" s="205"/>
      <c r="L2105" s="205"/>
      <c r="M2105" s="205"/>
      <c r="N2105" s="205"/>
      <c r="O2105" s="205"/>
      <c r="P2105" s="205"/>
      <c r="Q2105" s="205"/>
      <c r="R2105" s="205"/>
    </row>
    <row r="2106" spans="1:18" x14ac:dyDescent="0.2">
      <c r="A2106" s="206"/>
      <c r="B2106" s="209"/>
      <c r="C2106" s="204"/>
      <c r="D2106" s="204"/>
      <c r="E2106" s="204"/>
      <c r="F2106" s="204"/>
      <c r="G2106" s="204"/>
      <c r="H2106" s="204"/>
      <c r="I2106" s="204"/>
      <c r="J2106" s="204"/>
      <c r="K2106" s="205"/>
      <c r="L2106" s="205"/>
      <c r="M2106" s="205"/>
      <c r="N2106" s="205"/>
      <c r="O2106" s="205"/>
      <c r="P2106" s="205"/>
      <c r="Q2106" s="205"/>
      <c r="R2106" s="205"/>
    </row>
    <row r="2107" spans="1:18" x14ac:dyDescent="0.2">
      <c r="A2107" s="206"/>
      <c r="B2107" s="209"/>
      <c r="C2107" s="204"/>
      <c r="D2107" s="204"/>
      <c r="E2107" s="204"/>
      <c r="F2107" s="204"/>
      <c r="G2107" s="204"/>
      <c r="H2107" s="204"/>
      <c r="I2107" s="204"/>
      <c r="J2107" s="204"/>
      <c r="K2107" s="205"/>
      <c r="L2107" s="205"/>
      <c r="M2107" s="205"/>
      <c r="N2107" s="205"/>
      <c r="O2107" s="205"/>
      <c r="P2107" s="205"/>
      <c r="Q2107" s="205"/>
      <c r="R2107" s="205"/>
    </row>
    <row r="2108" spans="1:18" x14ac:dyDescent="0.2">
      <c r="A2108" s="206"/>
      <c r="B2108" s="209"/>
      <c r="C2108" s="204"/>
      <c r="D2108" s="204"/>
      <c r="E2108" s="204"/>
      <c r="F2108" s="204"/>
      <c r="G2108" s="204"/>
      <c r="H2108" s="204"/>
      <c r="I2108" s="204"/>
      <c r="J2108" s="204"/>
      <c r="K2108" s="205"/>
      <c r="L2108" s="205"/>
      <c r="M2108" s="205"/>
      <c r="N2108" s="205"/>
      <c r="O2108" s="205"/>
      <c r="P2108" s="205"/>
      <c r="Q2108" s="205"/>
      <c r="R2108" s="205"/>
    </row>
    <row r="2109" spans="1:18" x14ac:dyDescent="0.2">
      <c r="A2109" s="206"/>
      <c r="B2109" s="209"/>
      <c r="C2109" s="204"/>
      <c r="D2109" s="204"/>
      <c r="E2109" s="204"/>
      <c r="F2109" s="204"/>
      <c r="G2109" s="204"/>
      <c r="H2109" s="204"/>
      <c r="I2109" s="204"/>
      <c r="J2109" s="204"/>
      <c r="K2109" s="205"/>
      <c r="L2109" s="205"/>
      <c r="M2109" s="205"/>
      <c r="N2109" s="205"/>
      <c r="O2109" s="205"/>
      <c r="P2109" s="205"/>
      <c r="Q2109" s="205"/>
      <c r="R2109" s="205"/>
    </row>
    <row r="2110" spans="1:18" x14ac:dyDescent="0.2">
      <c r="A2110" s="206"/>
      <c r="B2110" s="209"/>
      <c r="C2110" s="204"/>
      <c r="D2110" s="204"/>
      <c r="E2110" s="204"/>
      <c r="F2110" s="204"/>
      <c r="G2110" s="204"/>
      <c r="H2110" s="204"/>
      <c r="I2110" s="204"/>
      <c r="J2110" s="204"/>
      <c r="K2110" s="205"/>
      <c r="L2110" s="205"/>
      <c r="M2110" s="205"/>
      <c r="N2110" s="205"/>
      <c r="O2110" s="205"/>
      <c r="P2110" s="205"/>
      <c r="Q2110" s="205"/>
      <c r="R2110" s="205"/>
    </row>
    <row r="2111" spans="1:18" x14ac:dyDescent="0.2">
      <c r="A2111" s="206"/>
      <c r="B2111" s="209"/>
      <c r="C2111" s="204"/>
      <c r="D2111" s="204"/>
      <c r="E2111" s="204"/>
      <c r="F2111" s="204"/>
      <c r="G2111" s="204"/>
      <c r="H2111" s="204"/>
      <c r="I2111" s="204"/>
      <c r="J2111" s="204"/>
      <c r="K2111" s="205"/>
      <c r="L2111" s="205"/>
      <c r="M2111" s="205"/>
      <c r="N2111" s="205"/>
      <c r="O2111" s="205"/>
      <c r="P2111" s="205"/>
      <c r="Q2111" s="205"/>
      <c r="R2111" s="205"/>
    </row>
    <row r="2112" spans="1:18" x14ac:dyDescent="0.2">
      <c r="A2112" s="206"/>
      <c r="B2112" s="209"/>
      <c r="C2112" s="204"/>
      <c r="D2112" s="204"/>
      <c r="E2112" s="204"/>
      <c r="F2112" s="204"/>
      <c r="G2112" s="204"/>
      <c r="H2112" s="204"/>
      <c r="I2112" s="204"/>
      <c r="J2112" s="204"/>
      <c r="K2112" s="205"/>
      <c r="L2112" s="205"/>
      <c r="M2112" s="205"/>
      <c r="N2112" s="205"/>
      <c r="O2112" s="205"/>
      <c r="P2112" s="205"/>
      <c r="Q2112" s="205"/>
      <c r="R2112" s="205"/>
    </row>
    <row r="2113" spans="1:18" x14ac:dyDescent="0.2">
      <c r="A2113" s="206"/>
      <c r="B2113" s="209"/>
      <c r="C2113" s="204"/>
      <c r="D2113" s="204"/>
      <c r="E2113" s="204"/>
      <c r="F2113" s="204"/>
      <c r="G2113" s="204"/>
      <c r="H2113" s="204"/>
      <c r="I2113" s="204"/>
      <c r="J2113" s="204"/>
      <c r="K2113" s="205"/>
      <c r="L2113" s="205"/>
      <c r="M2113" s="205"/>
      <c r="N2113" s="205"/>
      <c r="O2113" s="205"/>
      <c r="P2113" s="205"/>
      <c r="Q2113" s="205"/>
      <c r="R2113" s="205"/>
    </row>
    <row r="2114" spans="1:18" x14ac:dyDescent="0.2">
      <c r="A2114" s="206"/>
      <c r="B2114" s="209"/>
      <c r="C2114" s="204"/>
      <c r="D2114" s="204"/>
      <c r="E2114" s="204"/>
      <c r="F2114" s="204"/>
      <c r="G2114" s="204"/>
      <c r="H2114" s="204"/>
      <c r="I2114" s="204"/>
      <c r="J2114" s="204"/>
      <c r="K2114" s="205"/>
      <c r="L2114" s="205"/>
      <c r="M2114" s="205"/>
      <c r="N2114" s="205"/>
      <c r="O2114" s="205"/>
      <c r="P2114" s="205"/>
      <c r="Q2114" s="205"/>
      <c r="R2114" s="205"/>
    </row>
    <row r="2115" spans="1:18" x14ac:dyDescent="0.2">
      <c r="A2115" s="206"/>
      <c r="B2115" s="209"/>
      <c r="C2115" s="204"/>
      <c r="D2115" s="204"/>
      <c r="E2115" s="204"/>
      <c r="F2115" s="204"/>
      <c r="G2115" s="204"/>
      <c r="H2115" s="204"/>
      <c r="I2115" s="204"/>
      <c r="J2115" s="204"/>
      <c r="K2115" s="205"/>
      <c r="L2115" s="205"/>
      <c r="M2115" s="205"/>
      <c r="N2115" s="205"/>
      <c r="O2115" s="205"/>
      <c r="P2115" s="205"/>
      <c r="Q2115" s="205"/>
      <c r="R2115" s="205"/>
    </row>
    <row r="2116" spans="1:18" x14ac:dyDescent="0.2">
      <c r="A2116" s="206"/>
      <c r="B2116" s="209"/>
      <c r="C2116" s="204"/>
      <c r="D2116" s="204"/>
      <c r="E2116" s="204"/>
      <c r="F2116" s="204"/>
      <c r="G2116" s="204"/>
      <c r="H2116" s="204"/>
      <c r="I2116" s="204"/>
      <c r="J2116" s="204"/>
      <c r="K2116" s="205"/>
      <c r="L2116" s="205"/>
      <c r="M2116" s="205"/>
      <c r="N2116" s="205"/>
      <c r="O2116" s="205"/>
      <c r="P2116" s="205"/>
      <c r="Q2116" s="205"/>
      <c r="R2116" s="205"/>
    </row>
    <row r="2117" spans="1:18" x14ac:dyDescent="0.2">
      <c r="A2117" s="206"/>
      <c r="B2117" s="209"/>
      <c r="C2117" s="204"/>
      <c r="D2117" s="204"/>
      <c r="E2117" s="204"/>
      <c r="F2117" s="204"/>
      <c r="G2117" s="204"/>
      <c r="H2117" s="204"/>
      <c r="I2117" s="204"/>
      <c r="J2117" s="204"/>
      <c r="K2117" s="205"/>
      <c r="L2117" s="205"/>
      <c r="M2117" s="205"/>
      <c r="N2117" s="205"/>
      <c r="O2117" s="205"/>
      <c r="P2117" s="205"/>
      <c r="Q2117" s="205"/>
      <c r="R2117" s="205"/>
    </row>
    <row r="2118" spans="1:18" x14ac:dyDescent="0.2">
      <c r="A2118" s="206"/>
      <c r="B2118" s="209"/>
      <c r="C2118" s="204"/>
      <c r="D2118" s="204"/>
      <c r="E2118" s="204"/>
      <c r="F2118" s="204"/>
      <c r="G2118" s="204"/>
      <c r="H2118" s="204"/>
      <c r="I2118" s="204"/>
      <c r="J2118" s="204"/>
      <c r="K2118" s="205"/>
      <c r="L2118" s="205"/>
      <c r="M2118" s="205"/>
      <c r="N2118" s="205"/>
      <c r="O2118" s="205"/>
      <c r="P2118" s="205"/>
      <c r="Q2118" s="205"/>
      <c r="R2118" s="205"/>
    </row>
    <row r="2119" spans="1:18" x14ac:dyDescent="0.2">
      <c r="A2119" s="206"/>
      <c r="B2119" s="209"/>
      <c r="C2119" s="204"/>
      <c r="D2119" s="204"/>
      <c r="E2119" s="204"/>
      <c r="F2119" s="204"/>
      <c r="G2119" s="204"/>
      <c r="H2119" s="204"/>
      <c r="I2119" s="204"/>
      <c r="J2119" s="204"/>
      <c r="K2119" s="205"/>
      <c r="L2119" s="205"/>
      <c r="M2119" s="205"/>
      <c r="N2119" s="205"/>
      <c r="O2119" s="205"/>
      <c r="P2119" s="205"/>
      <c r="Q2119" s="205"/>
      <c r="R2119" s="205"/>
    </row>
    <row r="2120" spans="1:18" x14ac:dyDescent="0.2">
      <c r="A2120" s="206"/>
      <c r="B2120" s="209"/>
      <c r="C2120" s="204"/>
      <c r="D2120" s="204"/>
      <c r="E2120" s="204"/>
      <c r="F2120" s="204"/>
      <c r="G2120" s="204"/>
      <c r="H2120" s="204"/>
      <c r="I2120" s="204"/>
      <c r="J2120" s="204"/>
      <c r="K2120" s="205"/>
      <c r="L2120" s="205"/>
      <c r="M2120" s="205"/>
      <c r="N2120" s="205"/>
      <c r="O2120" s="205"/>
      <c r="P2120" s="205"/>
      <c r="Q2120" s="205"/>
      <c r="R2120" s="205"/>
    </row>
    <row r="2121" spans="1:18" x14ac:dyDescent="0.2">
      <c r="A2121" s="206"/>
      <c r="B2121" s="209"/>
      <c r="C2121" s="204"/>
      <c r="D2121" s="204"/>
      <c r="E2121" s="204"/>
      <c r="F2121" s="204"/>
      <c r="G2121" s="204"/>
      <c r="H2121" s="204"/>
      <c r="I2121" s="204"/>
      <c r="J2121" s="204"/>
      <c r="K2121" s="205"/>
      <c r="L2121" s="205"/>
      <c r="M2121" s="205"/>
      <c r="N2121" s="205"/>
      <c r="O2121" s="205"/>
      <c r="P2121" s="205"/>
      <c r="Q2121" s="205"/>
      <c r="R2121" s="205"/>
    </row>
    <row r="2122" spans="1:18" x14ac:dyDescent="0.2">
      <c r="A2122" s="206"/>
      <c r="B2122" s="209"/>
      <c r="C2122" s="204"/>
      <c r="D2122" s="204"/>
      <c r="E2122" s="204"/>
      <c r="F2122" s="204"/>
      <c r="G2122" s="204"/>
      <c r="H2122" s="204"/>
      <c r="I2122" s="204"/>
      <c r="J2122" s="204"/>
      <c r="K2122" s="205"/>
      <c r="L2122" s="205"/>
      <c r="M2122" s="205"/>
      <c r="N2122" s="205"/>
      <c r="O2122" s="205"/>
      <c r="P2122" s="205"/>
      <c r="Q2122" s="205"/>
      <c r="R2122" s="205"/>
    </row>
    <row r="2123" spans="1:18" x14ac:dyDescent="0.2">
      <c r="A2123" s="206"/>
      <c r="B2123" s="209"/>
      <c r="C2123" s="204"/>
      <c r="D2123" s="204"/>
      <c r="E2123" s="204"/>
      <c r="F2123" s="204"/>
      <c r="G2123" s="204"/>
      <c r="H2123" s="204"/>
      <c r="I2123" s="204"/>
      <c r="J2123" s="204"/>
      <c r="K2123" s="205"/>
      <c r="L2123" s="205"/>
      <c r="M2123" s="205"/>
      <c r="N2123" s="205"/>
      <c r="O2123" s="205"/>
      <c r="P2123" s="205"/>
      <c r="Q2123" s="205"/>
      <c r="R2123" s="205"/>
    </row>
    <row r="2124" spans="1:18" x14ac:dyDescent="0.2">
      <c r="A2124" s="206"/>
      <c r="B2124" s="209"/>
      <c r="C2124" s="204"/>
      <c r="D2124" s="204"/>
      <c r="E2124" s="204"/>
      <c r="F2124" s="204"/>
      <c r="G2124" s="204"/>
      <c r="H2124" s="204"/>
      <c r="I2124" s="204"/>
      <c r="J2124" s="204"/>
      <c r="K2124" s="205"/>
      <c r="L2124" s="205"/>
      <c r="M2124" s="205"/>
      <c r="N2124" s="205"/>
      <c r="O2124" s="205"/>
      <c r="P2124" s="205"/>
      <c r="Q2124" s="205"/>
      <c r="R2124" s="205"/>
    </row>
    <row r="2125" spans="1:18" x14ac:dyDescent="0.2">
      <c r="A2125" s="206"/>
      <c r="B2125" s="209"/>
      <c r="C2125" s="204"/>
      <c r="D2125" s="204"/>
      <c r="E2125" s="204"/>
      <c r="F2125" s="204"/>
      <c r="G2125" s="204"/>
      <c r="H2125" s="204"/>
      <c r="I2125" s="204"/>
      <c r="J2125" s="204"/>
      <c r="K2125" s="205"/>
      <c r="L2125" s="205"/>
      <c r="M2125" s="205"/>
      <c r="N2125" s="205"/>
      <c r="O2125" s="205"/>
      <c r="P2125" s="205"/>
      <c r="Q2125" s="205"/>
      <c r="R2125" s="205"/>
    </row>
    <row r="2126" spans="1:18" x14ac:dyDescent="0.2">
      <c r="A2126" s="206"/>
      <c r="B2126" s="209"/>
      <c r="C2126" s="204"/>
      <c r="D2126" s="204"/>
      <c r="E2126" s="204"/>
      <c r="F2126" s="204"/>
      <c r="G2126" s="204"/>
      <c r="H2126" s="204"/>
      <c r="I2126" s="204"/>
      <c r="J2126" s="204"/>
      <c r="K2126" s="205"/>
      <c r="L2126" s="205"/>
      <c r="M2126" s="205"/>
      <c r="N2126" s="205"/>
      <c r="O2126" s="205"/>
      <c r="P2126" s="205"/>
      <c r="Q2126" s="205"/>
      <c r="R2126" s="205"/>
    </row>
    <row r="2127" spans="1:18" x14ac:dyDescent="0.2">
      <c r="A2127" s="206"/>
      <c r="B2127" s="209"/>
      <c r="C2127" s="204"/>
      <c r="D2127" s="204"/>
      <c r="E2127" s="204"/>
      <c r="F2127" s="204"/>
      <c r="G2127" s="204"/>
      <c r="H2127" s="204"/>
      <c r="I2127" s="204"/>
      <c r="J2127" s="204"/>
      <c r="K2127" s="205"/>
      <c r="L2127" s="205"/>
      <c r="M2127" s="205"/>
      <c r="N2127" s="205"/>
      <c r="O2127" s="205"/>
      <c r="P2127" s="205"/>
      <c r="Q2127" s="205"/>
      <c r="R2127" s="205"/>
    </row>
    <row r="2128" spans="1:18" x14ac:dyDescent="0.2">
      <c r="A2128" s="206"/>
      <c r="B2128" s="209"/>
      <c r="C2128" s="204"/>
      <c r="D2128" s="204"/>
      <c r="E2128" s="204"/>
      <c r="F2128" s="204"/>
      <c r="G2128" s="204"/>
      <c r="H2128" s="204"/>
      <c r="I2128" s="204"/>
      <c r="J2128" s="204"/>
      <c r="K2128" s="205"/>
      <c r="L2128" s="205"/>
      <c r="M2128" s="205"/>
      <c r="N2128" s="205"/>
      <c r="O2128" s="205"/>
      <c r="P2128" s="205"/>
      <c r="Q2128" s="205"/>
      <c r="R2128" s="205"/>
    </row>
    <row r="2129" spans="1:18" x14ac:dyDescent="0.2">
      <c r="A2129" s="206"/>
      <c r="B2129" s="209"/>
      <c r="C2129" s="204"/>
      <c r="D2129" s="204"/>
      <c r="E2129" s="204"/>
      <c r="F2129" s="204"/>
      <c r="G2129" s="204"/>
      <c r="H2129" s="204"/>
      <c r="I2129" s="204"/>
      <c r="J2129" s="204"/>
      <c r="K2129" s="205"/>
      <c r="L2129" s="205"/>
      <c r="M2129" s="205"/>
      <c r="N2129" s="205"/>
      <c r="O2129" s="205"/>
      <c r="P2129" s="205"/>
      <c r="Q2129" s="205"/>
      <c r="R2129" s="205"/>
    </row>
    <row r="2130" spans="1:18" x14ac:dyDescent="0.2">
      <c r="A2130" s="206"/>
      <c r="B2130" s="209"/>
      <c r="C2130" s="204"/>
      <c r="D2130" s="204"/>
      <c r="E2130" s="204"/>
      <c r="F2130" s="204"/>
      <c r="G2130" s="204"/>
      <c r="H2130" s="204"/>
      <c r="I2130" s="204"/>
      <c r="J2130" s="204"/>
      <c r="K2130" s="205"/>
      <c r="L2130" s="205"/>
      <c r="M2130" s="205"/>
      <c r="N2130" s="205"/>
      <c r="O2130" s="205"/>
      <c r="P2130" s="205"/>
      <c r="Q2130" s="205"/>
      <c r="R2130" s="205"/>
    </row>
    <row r="2131" spans="1:18" x14ac:dyDescent="0.2">
      <c r="A2131" s="206"/>
      <c r="B2131" s="209"/>
      <c r="C2131" s="204"/>
      <c r="D2131" s="204"/>
      <c r="E2131" s="204"/>
      <c r="F2131" s="204"/>
      <c r="G2131" s="204"/>
      <c r="H2131" s="204"/>
      <c r="I2131" s="204"/>
      <c r="J2131" s="204"/>
      <c r="K2131" s="205"/>
      <c r="L2131" s="205"/>
      <c r="M2131" s="205"/>
      <c r="N2131" s="205"/>
      <c r="O2131" s="205"/>
      <c r="P2131" s="205"/>
      <c r="Q2131" s="205"/>
      <c r="R2131" s="205"/>
    </row>
    <row r="2132" spans="1:18" x14ac:dyDescent="0.2">
      <c r="A2132" s="206"/>
      <c r="B2132" s="209"/>
      <c r="C2132" s="204"/>
      <c r="D2132" s="204"/>
      <c r="E2132" s="204"/>
      <c r="F2132" s="204"/>
      <c r="G2132" s="204"/>
      <c r="H2132" s="204"/>
      <c r="I2132" s="204"/>
      <c r="J2132" s="204"/>
      <c r="K2132" s="205"/>
      <c r="L2132" s="205"/>
      <c r="M2132" s="205"/>
      <c r="N2132" s="205"/>
      <c r="O2132" s="205"/>
      <c r="P2132" s="205"/>
      <c r="Q2132" s="205"/>
      <c r="R2132" s="205"/>
    </row>
    <row r="2133" spans="1:18" x14ac:dyDescent="0.2">
      <c r="A2133" s="206"/>
      <c r="B2133" s="209"/>
      <c r="C2133" s="204"/>
      <c r="D2133" s="204"/>
      <c r="E2133" s="204"/>
      <c r="F2133" s="204"/>
      <c r="G2133" s="204"/>
      <c r="H2133" s="204"/>
      <c r="I2133" s="204"/>
      <c r="J2133" s="204"/>
      <c r="K2133" s="205"/>
      <c r="L2133" s="205"/>
      <c r="M2133" s="205"/>
      <c r="N2133" s="205"/>
      <c r="O2133" s="205"/>
      <c r="P2133" s="205"/>
      <c r="Q2133" s="205"/>
      <c r="R2133" s="205"/>
    </row>
    <row r="2134" spans="1:18" x14ac:dyDescent="0.2">
      <c r="A2134" s="206"/>
      <c r="B2134" s="209"/>
      <c r="C2134" s="204"/>
      <c r="D2134" s="204"/>
      <c r="E2134" s="204"/>
      <c r="F2134" s="204"/>
      <c r="G2134" s="204"/>
      <c r="H2134" s="204"/>
      <c r="I2134" s="204"/>
      <c r="J2134" s="204"/>
      <c r="K2134" s="205"/>
      <c r="L2134" s="205"/>
      <c r="M2134" s="205"/>
      <c r="N2134" s="205"/>
      <c r="O2134" s="205"/>
      <c r="P2134" s="205"/>
      <c r="Q2134" s="205"/>
      <c r="R2134" s="205"/>
    </row>
    <row r="2135" spans="1:18" x14ac:dyDescent="0.2">
      <c r="A2135" s="206"/>
      <c r="B2135" s="209"/>
      <c r="C2135" s="204"/>
      <c r="D2135" s="204"/>
      <c r="E2135" s="204"/>
      <c r="F2135" s="204"/>
      <c r="G2135" s="204"/>
      <c r="H2135" s="204"/>
      <c r="I2135" s="204"/>
      <c r="J2135" s="204"/>
      <c r="K2135" s="205"/>
      <c r="L2135" s="205"/>
      <c r="M2135" s="205"/>
      <c r="N2135" s="205"/>
      <c r="O2135" s="205"/>
      <c r="P2135" s="205"/>
      <c r="Q2135" s="205"/>
      <c r="R2135" s="205"/>
    </row>
    <row r="2136" spans="1:18" x14ac:dyDescent="0.2">
      <c r="A2136" s="206"/>
      <c r="B2136" s="209"/>
      <c r="C2136" s="204"/>
      <c r="D2136" s="204"/>
      <c r="E2136" s="204"/>
      <c r="F2136" s="204"/>
      <c r="G2136" s="204"/>
      <c r="H2136" s="204"/>
      <c r="I2136" s="204"/>
      <c r="J2136" s="204"/>
      <c r="K2136" s="205"/>
      <c r="L2136" s="205"/>
      <c r="M2136" s="205"/>
      <c r="N2136" s="205"/>
      <c r="O2136" s="205"/>
      <c r="P2136" s="205"/>
      <c r="Q2136" s="205"/>
      <c r="R2136" s="205"/>
    </row>
    <row r="2137" spans="1:18" x14ac:dyDescent="0.2">
      <c r="A2137" s="206"/>
      <c r="B2137" s="209"/>
      <c r="C2137" s="204"/>
      <c r="D2137" s="204"/>
      <c r="E2137" s="204"/>
      <c r="F2137" s="204"/>
      <c r="G2137" s="204"/>
      <c r="H2137" s="204"/>
      <c r="I2137" s="204"/>
      <c r="J2137" s="204"/>
      <c r="K2137" s="205"/>
      <c r="L2137" s="205"/>
      <c r="M2137" s="205"/>
      <c r="N2137" s="205"/>
      <c r="O2137" s="205"/>
      <c r="P2137" s="205"/>
      <c r="Q2137" s="205"/>
      <c r="R2137" s="205"/>
    </row>
    <row r="2138" spans="1:18" x14ac:dyDescent="0.2">
      <c r="A2138" s="206"/>
      <c r="B2138" s="209"/>
      <c r="C2138" s="204"/>
      <c r="D2138" s="204"/>
      <c r="E2138" s="204"/>
      <c r="F2138" s="204"/>
      <c r="G2138" s="204"/>
      <c r="H2138" s="204"/>
      <c r="I2138" s="204"/>
      <c r="J2138" s="204"/>
      <c r="K2138" s="205"/>
      <c r="L2138" s="205"/>
      <c r="M2138" s="205"/>
      <c r="N2138" s="205"/>
      <c r="O2138" s="205"/>
      <c r="P2138" s="205"/>
      <c r="Q2138" s="205"/>
      <c r="R2138" s="205"/>
    </row>
    <row r="2139" spans="1:18" x14ac:dyDescent="0.2">
      <c r="A2139" s="206"/>
      <c r="B2139" s="209"/>
      <c r="C2139" s="204"/>
      <c r="D2139" s="204"/>
      <c r="E2139" s="204"/>
      <c r="F2139" s="204"/>
      <c r="G2139" s="204"/>
      <c r="H2139" s="204"/>
      <c r="I2139" s="204"/>
      <c r="J2139" s="204"/>
      <c r="K2139" s="205"/>
      <c r="L2139" s="205"/>
      <c r="M2139" s="205"/>
      <c r="N2139" s="205"/>
      <c r="O2139" s="205"/>
      <c r="P2139" s="205"/>
      <c r="Q2139" s="205"/>
      <c r="R2139" s="205"/>
    </row>
    <row r="2140" spans="1:18" x14ac:dyDescent="0.2">
      <c r="A2140" s="206"/>
      <c r="B2140" s="209"/>
      <c r="C2140" s="204"/>
      <c r="D2140" s="204"/>
      <c r="E2140" s="204"/>
      <c r="F2140" s="204"/>
      <c r="G2140" s="204"/>
      <c r="H2140" s="204"/>
      <c r="I2140" s="204"/>
      <c r="J2140" s="204"/>
      <c r="K2140" s="205"/>
      <c r="L2140" s="205"/>
      <c r="M2140" s="205"/>
      <c r="N2140" s="205"/>
      <c r="O2140" s="205"/>
      <c r="P2140" s="205"/>
      <c r="Q2140" s="205"/>
      <c r="R2140" s="205"/>
    </row>
    <row r="2141" spans="1:18" x14ac:dyDescent="0.2">
      <c r="A2141" s="206"/>
      <c r="B2141" s="209"/>
      <c r="C2141" s="204"/>
      <c r="D2141" s="204"/>
      <c r="E2141" s="204"/>
      <c r="F2141" s="204"/>
      <c r="G2141" s="204"/>
      <c r="H2141" s="204"/>
      <c r="I2141" s="204"/>
      <c r="J2141" s="204"/>
      <c r="K2141" s="205"/>
      <c r="L2141" s="205"/>
      <c r="M2141" s="205"/>
      <c r="N2141" s="205"/>
      <c r="O2141" s="205"/>
      <c r="P2141" s="205"/>
      <c r="Q2141" s="205"/>
      <c r="R2141" s="205"/>
    </row>
    <row r="2142" spans="1:18" x14ac:dyDescent="0.2">
      <c r="A2142" s="206"/>
      <c r="B2142" s="209"/>
      <c r="C2142" s="204"/>
      <c r="D2142" s="204"/>
      <c r="E2142" s="204"/>
      <c r="F2142" s="204"/>
      <c r="G2142" s="204"/>
      <c r="H2142" s="204"/>
      <c r="I2142" s="204"/>
      <c r="J2142" s="204"/>
      <c r="K2142" s="205"/>
      <c r="L2142" s="205"/>
      <c r="M2142" s="205"/>
      <c r="N2142" s="205"/>
      <c r="O2142" s="205"/>
      <c r="P2142" s="205"/>
      <c r="Q2142" s="205"/>
      <c r="R2142" s="205"/>
    </row>
    <row r="2143" spans="1:18" x14ac:dyDescent="0.2">
      <c r="A2143" s="206"/>
      <c r="B2143" s="209"/>
      <c r="C2143" s="204"/>
      <c r="D2143" s="204"/>
      <c r="E2143" s="204"/>
      <c r="F2143" s="204"/>
      <c r="G2143" s="204"/>
      <c r="H2143" s="204"/>
      <c r="I2143" s="204"/>
      <c r="J2143" s="204"/>
      <c r="K2143" s="205"/>
      <c r="L2143" s="205"/>
      <c r="M2143" s="205"/>
      <c r="N2143" s="205"/>
      <c r="O2143" s="205"/>
      <c r="P2143" s="205"/>
      <c r="Q2143" s="205"/>
      <c r="R2143" s="205"/>
    </row>
    <row r="2144" spans="1:18" x14ac:dyDescent="0.2">
      <c r="A2144" s="206"/>
      <c r="B2144" s="209"/>
      <c r="C2144" s="204"/>
      <c r="D2144" s="204"/>
      <c r="E2144" s="204"/>
      <c r="F2144" s="204"/>
      <c r="G2144" s="204"/>
      <c r="H2144" s="204"/>
      <c r="I2144" s="204"/>
      <c r="J2144" s="204"/>
      <c r="K2144" s="205"/>
      <c r="L2144" s="205"/>
      <c r="M2144" s="205"/>
      <c r="N2144" s="205"/>
      <c r="O2144" s="205"/>
      <c r="P2144" s="205"/>
      <c r="Q2144" s="205"/>
      <c r="R2144" s="205"/>
    </row>
    <row r="2145" spans="1:18" x14ac:dyDescent="0.2">
      <c r="A2145" s="206"/>
      <c r="B2145" s="209"/>
      <c r="C2145" s="204"/>
      <c r="D2145" s="204"/>
      <c r="E2145" s="204"/>
      <c r="F2145" s="204"/>
      <c r="G2145" s="204"/>
      <c r="H2145" s="204"/>
      <c r="I2145" s="204"/>
      <c r="J2145" s="204"/>
      <c r="K2145" s="205"/>
      <c r="L2145" s="205"/>
      <c r="M2145" s="205"/>
      <c r="N2145" s="205"/>
      <c r="O2145" s="205"/>
      <c r="P2145" s="205"/>
      <c r="Q2145" s="205"/>
      <c r="R2145" s="205"/>
    </row>
    <row r="2146" spans="1:18" x14ac:dyDescent="0.2">
      <c r="A2146" s="206"/>
      <c r="B2146" s="209"/>
      <c r="C2146" s="204"/>
      <c r="D2146" s="204"/>
      <c r="E2146" s="204"/>
      <c r="F2146" s="204"/>
      <c r="G2146" s="204"/>
      <c r="H2146" s="204"/>
      <c r="I2146" s="204"/>
      <c r="J2146" s="204"/>
      <c r="K2146" s="205"/>
      <c r="L2146" s="205"/>
      <c r="M2146" s="205"/>
      <c r="N2146" s="205"/>
      <c r="O2146" s="205"/>
      <c r="P2146" s="205"/>
      <c r="Q2146" s="205"/>
      <c r="R2146" s="205"/>
    </row>
    <row r="2147" spans="1:18" x14ac:dyDescent="0.2">
      <c r="A2147" s="206"/>
      <c r="B2147" s="209"/>
      <c r="C2147" s="204"/>
      <c r="D2147" s="204"/>
      <c r="E2147" s="204"/>
      <c r="F2147" s="204"/>
      <c r="G2147" s="204"/>
      <c r="H2147" s="204"/>
      <c r="I2147" s="204"/>
      <c r="J2147" s="204"/>
      <c r="K2147" s="205"/>
      <c r="L2147" s="205"/>
      <c r="M2147" s="205"/>
      <c r="N2147" s="205"/>
      <c r="O2147" s="205"/>
      <c r="P2147" s="205"/>
      <c r="Q2147" s="205"/>
      <c r="R2147" s="205"/>
    </row>
    <row r="2148" spans="1:18" x14ac:dyDescent="0.2">
      <c r="A2148" s="206"/>
      <c r="B2148" s="209"/>
      <c r="C2148" s="204"/>
      <c r="D2148" s="204"/>
      <c r="E2148" s="204"/>
      <c r="F2148" s="204"/>
      <c r="G2148" s="204"/>
      <c r="H2148" s="204"/>
      <c r="I2148" s="204"/>
      <c r="J2148" s="204"/>
      <c r="K2148" s="205"/>
      <c r="L2148" s="205"/>
      <c r="M2148" s="205"/>
      <c r="N2148" s="205"/>
      <c r="O2148" s="205"/>
      <c r="P2148" s="205"/>
      <c r="Q2148" s="205"/>
      <c r="R2148" s="205"/>
    </row>
    <row r="2149" spans="1:18" x14ac:dyDescent="0.2">
      <c r="A2149" s="206"/>
      <c r="B2149" s="209"/>
      <c r="C2149" s="204"/>
      <c r="D2149" s="204"/>
      <c r="E2149" s="204"/>
      <c r="F2149" s="204"/>
      <c r="G2149" s="204"/>
      <c r="H2149" s="204"/>
      <c r="I2149" s="204"/>
      <c r="J2149" s="204"/>
      <c r="K2149" s="205"/>
      <c r="L2149" s="205"/>
      <c r="M2149" s="205"/>
      <c r="N2149" s="205"/>
      <c r="O2149" s="205"/>
      <c r="P2149" s="205"/>
      <c r="Q2149" s="205"/>
      <c r="R2149" s="205"/>
    </row>
    <row r="2150" spans="1:18" x14ac:dyDescent="0.2">
      <c r="A2150" s="206"/>
      <c r="B2150" s="209"/>
      <c r="C2150" s="204"/>
      <c r="D2150" s="204"/>
      <c r="E2150" s="204"/>
      <c r="F2150" s="204"/>
      <c r="G2150" s="204"/>
      <c r="H2150" s="204"/>
      <c r="I2150" s="204"/>
      <c r="J2150" s="204"/>
      <c r="K2150" s="205"/>
      <c r="L2150" s="205"/>
      <c r="M2150" s="205"/>
      <c r="N2150" s="205"/>
      <c r="O2150" s="205"/>
      <c r="P2150" s="205"/>
      <c r="Q2150" s="205"/>
      <c r="R2150" s="205"/>
    </row>
    <row r="2151" spans="1:18" x14ac:dyDescent="0.2">
      <c r="A2151" s="206"/>
      <c r="B2151" s="209"/>
      <c r="C2151" s="204"/>
      <c r="D2151" s="204"/>
      <c r="E2151" s="204"/>
      <c r="F2151" s="204"/>
      <c r="G2151" s="204"/>
      <c r="H2151" s="204"/>
      <c r="I2151" s="204"/>
      <c r="J2151" s="204"/>
      <c r="K2151" s="205"/>
      <c r="L2151" s="205"/>
      <c r="M2151" s="205"/>
      <c r="N2151" s="205"/>
      <c r="O2151" s="205"/>
      <c r="P2151" s="205"/>
      <c r="Q2151" s="205"/>
      <c r="R2151" s="205"/>
    </row>
    <row r="2152" spans="1:18" x14ac:dyDescent="0.2">
      <c r="A2152" s="206"/>
      <c r="B2152" s="209"/>
      <c r="C2152" s="204"/>
      <c r="D2152" s="204"/>
      <c r="E2152" s="204"/>
      <c r="F2152" s="204"/>
      <c r="G2152" s="204"/>
      <c r="H2152" s="204"/>
      <c r="I2152" s="204"/>
      <c r="J2152" s="204"/>
      <c r="K2152" s="205"/>
      <c r="L2152" s="205"/>
      <c r="M2152" s="205"/>
      <c r="N2152" s="205"/>
      <c r="O2152" s="205"/>
      <c r="P2152" s="205"/>
      <c r="Q2152" s="205"/>
      <c r="R2152" s="205"/>
    </row>
    <row r="2153" spans="1:18" x14ac:dyDescent="0.2">
      <c r="A2153" s="206"/>
      <c r="B2153" s="209"/>
      <c r="C2153" s="204"/>
      <c r="D2153" s="204"/>
      <c r="E2153" s="204"/>
      <c r="F2153" s="204"/>
      <c r="G2153" s="204"/>
      <c r="H2153" s="204"/>
      <c r="I2153" s="204"/>
      <c r="J2153" s="204"/>
      <c r="K2153" s="205"/>
      <c r="L2153" s="205"/>
      <c r="M2153" s="205"/>
      <c r="N2153" s="205"/>
      <c r="O2153" s="205"/>
      <c r="P2153" s="205"/>
      <c r="Q2153" s="205"/>
      <c r="R2153" s="205"/>
    </row>
    <row r="2154" spans="1:18" x14ac:dyDescent="0.2">
      <c r="A2154" s="206"/>
      <c r="B2154" s="209"/>
      <c r="C2154" s="204"/>
      <c r="D2154" s="204"/>
      <c r="E2154" s="204"/>
      <c r="F2154" s="204"/>
      <c r="G2154" s="204"/>
      <c r="H2154" s="204"/>
      <c r="I2154" s="204"/>
      <c r="J2154" s="204"/>
      <c r="K2154" s="205"/>
      <c r="L2154" s="205"/>
      <c r="M2154" s="205"/>
      <c r="N2154" s="205"/>
      <c r="O2154" s="205"/>
      <c r="P2154" s="205"/>
      <c r="Q2154" s="205"/>
      <c r="R2154" s="205"/>
    </row>
    <row r="2155" spans="1:18" x14ac:dyDescent="0.2">
      <c r="A2155" s="206"/>
      <c r="B2155" s="209"/>
      <c r="C2155" s="204"/>
      <c r="D2155" s="204"/>
      <c r="E2155" s="204"/>
      <c r="F2155" s="204"/>
      <c r="G2155" s="204"/>
      <c r="H2155" s="204"/>
      <c r="I2155" s="204"/>
      <c r="J2155" s="204"/>
      <c r="K2155" s="205"/>
      <c r="L2155" s="205"/>
      <c r="M2155" s="205"/>
      <c r="N2155" s="205"/>
      <c r="O2155" s="205"/>
      <c r="P2155" s="205"/>
      <c r="Q2155" s="205"/>
      <c r="R2155" s="205"/>
    </row>
    <row r="2156" spans="1:18" x14ac:dyDescent="0.2">
      <c r="A2156" s="206"/>
      <c r="B2156" s="209"/>
      <c r="C2156" s="206"/>
      <c r="D2156" s="204"/>
      <c r="E2156" s="206"/>
      <c r="F2156" s="204"/>
      <c r="G2156" s="206"/>
      <c r="H2156" s="204"/>
      <c r="I2156" s="206"/>
      <c r="J2156" s="204"/>
      <c r="K2156" s="206"/>
      <c r="L2156" s="205"/>
      <c r="M2156" s="206"/>
      <c r="N2156" s="205"/>
      <c r="O2156" s="206"/>
      <c r="P2156" s="205"/>
      <c r="Q2156" s="206"/>
      <c r="R2156" s="205"/>
    </row>
    <row r="2157" spans="1:18" x14ac:dyDescent="0.2">
      <c r="A2157" s="206"/>
      <c r="B2157" s="209"/>
      <c r="C2157" s="204"/>
      <c r="D2157" s="204"/>
      <c r="E2157" s="204"/>
      <c r="F2157" s="204"/>
      <c r="G2157" s="204"/>
      <c r="H2157" s="204"/>
      <c r="I2157" s="204"/>
      <c r="J2157" s="204"/>
      <c r="K2157" s="205"/>
      <c r="L2157" s="205"/>
      <c r="M2157" s="205"/>
      <c r="N2157" s="205"/>
      <c r="O2157" s="205"/>
      <c r="P2157" s="205"/>
      <c r="Q2157" s="205"/>
      <c r="R2157" s="205"/>
    </row>
    <row r="2158" spans="1:18" x14ac:dyDescent="0.2">
      <c r="A2158" s="206"/>
      <c r="B2158" s="209"/>
      <c r="C2158" s="204"/>
      <c r="D2158" s="204"/>
      <c r="E2158" s="204"/>
      <c r="F2158" s="204"/>
      <c r="G2158" s="204"/>
      <c r="H2158" s="204"/>
      <c r="I2158" s="204"/>
      <c r="J2158" s="204"/>
      <c r="K2158" s="205"/>
      <c r="L2158" s="205"/>
      <c r="M2158" s="205"/>
      <c r="N2158" s="205"/>
      <c r="O2158" s="205"/>
      <c r="P2158" s="205"/>
      <c r="Q2158" s="205"/>
      <c r="R2158" s="205"/>
    </row>
    <row r="2159" spans="1:18" x14ac:dyDescent="0.2">
      <c r="A2159" s="206"/>
      <c r="B2159" s="209"/>
      <c r="C2159" s="204"/>
      <c r="D2159" s="204"/>
      <c r="E2159" s="204"/>
      <c r="F2159" s="204"/>
      <c r="G2159" s="204"/>
      <c r="H2159" s="204"/>
      <c r="I2159" s="204"/>
      <c r="J2159" s="204"/>
      <c r="K2159" s="205"/>
      <c r="L2159" s="205"/>
      <c r="M2159" s="205"/>
      <c r="N2159" s="205"/>
      <c r="O2159" s="205"/>
      <c r="P2159" s="205"/>
      <c r="Q2159" s="205"/>
      <c r="R2159" s="205"/>
    </row>
    <row r="2160" spans="1:18" x14ac:dyDescent="0.2">
      <c r="A2160" s="206"/>
      <c r="B2160" s="209"/>
      <c r="C2160" s="204"/>
      <c r="D2160" s="204"/>
      <c r="E2160" s="204"/>
      <c r="F2160" s="204"/>
      <c r="G2160" s="204"/>
      <c r="H2160" s="204"/>
      <c r="I2160" s="204"/>
      <c r="J2160" s="204"/>
      <c r="K2160" s="205"/>
      <c r="L2160" s="205"/>
      <c r="M2160" s="205"/>
      <c r="N2160" s="205"/>
      <c r="O2160" s="205"/>
      <c r="P2160" s="205"/>
      <c r="Q2160" s="205"/>
      <c r="R2160" s="205"/>
    </row>
    <row r="2161" spans="1:18" x14ac:dyDescent="0.2">
      <c r="A2161" s="206"/>
      <c r="B2161" s="209"/>
      <c r="C2161" s="204"/>
      <c r="D2161" s="204"/>
      <c r="E2161" s="204"/>
      <c r="F2161" s="204"/>
      <c r="G2161" s="204"/>
      <c r="H2161" s="204"/>
      <c r="I2161" s="204"/>
      <c r="J2161" s="204"/>
      <c r="K2161" s="205"/>
      <c r="L2161" s="205"/>
      <c r="M2161" s="205"/>
      <c r="N2161" s="205"/>
      <c r="O2161" s="205"/>
      <c r="P2161" s="205"/>
      <c r="Q2161" s="205"/>
      <c r="R2161" s="205"/>
    </row>
    <row r="2162" spans="1:18" x14ac:dyDescent="0.2">
      <c r="A2162" s="206"/>
      <c r="B2162" s="209"/>
      <c r="C2162" s="204"/>
      <c r="D2162" s="204"/>
      <c r="E2162" s="204"/>
      <c r="F2162" s="204"/>
      <c r="G2162" s="204"/>
      <c r="H2162" s="204"/>
      <c r="I2162" s="204"/>
      <c r="J2162" s="204"/>
      <c r="K2162" s="205"/>
      <c r="L2162" s="205"/>
      <c r="M2162" s="205"/>
      <c r="N2162" s="205"/>
      <c r="O2162" s="205"/>
      <c r="P2162" s="205"/>
      <c r="Q2162" s="205"/>
      <c r="R2162" s="205"/>
    </row>
    <row r="2163" spans="1:18" x14ac:dyDescent="0.2">
      <c r="A2163" s="206"/>
      <c r="B2163" s="209"/>
      <c r="C2163" s="204"/>
      <c r="D2163" s="204"/>
      <c r="E2163" s="204"/>
      <c r="F2163" s="204"/>
      <c r="G2163" s="204"/>
      <c r="H2163" s="204"/>
      <c r="I2163" s="204"/>
      <c r="J2163" s="204"/>
      <c r="K2163" s="205"/>
      <c r="L2163" s="205"/>
      <c r="M2163" s="205"/>
      <c r="N2163" s="205"/>
      <c r="O2163" s="205"/>
      <c r="P2163" s="205"/>
      <c r="Q2163" s="205"/>
      <c r="R2163" s="205"/>
    </row>
    <row r="2164" spans="1:18" x14ac:dyDescent="0.2">
      <c r="A2164" s="206"/>
      <c r="B2164" s="209"/>
      <c r="C2164" s="204"/>
      <c r="D2164" s="204"/>
      <c r="E2164" s="204"/>
      <c r="F2164" s="204"/>
      <c r="G2164" s="204"/>
      <c r="H2164" s="204"/>
      <c r="I2164" s="204"/>
      <c r="J2164" s="204"/>
      <c r="K2164" s="205"/>
      <c r="L2164" s="205"/>
      <c r="M2164" s="205"/>
      <c r="N2164" s="205"/>
      <c r="O2164" s="205"/>
      <c r="P2164" s="205"/>
      <c r="Q2164" s="205"/>
      <c r="R2164" s="205"/>
    </row>
    <row r="2165" spans="1:18" x14ac:dyDescent="0.2">
      <c r="A2165" s="206"/>
      <c r="B2165" s="209"/>
      <c r="C2165" s="204"/>
      <c r="D2165" s="204"/>
      <c r="E2165" s="204"/>
      <c r="F2165" s="204"/>
      <c r="G2165" s="204"/>
      <c r="H2165" s="204"/>
      <c r="I2165" s="204"/>
      <c r="J2165" s="204"/>
      <c r="K2165" s="205"/>
      <c r="L2165" s="205"/>
      <c r="M2165" s="205"/>
      <c r="N2165" s="205"/>
      <c r="O2165" s="205"/>
      <c r="P2165" s="205"/>
      <c r="Q2165" s="205"/>
      <c r="R2165" s="205"/>
    </row>
    <row r="2166" spans="1:18" x14ac:dyDescent="0.2">
      <c r="A2166" s="206"/>
      <c r="B2166" s="209"/>
      <c r="C2166" s="204"/>
      <c r="D2166" s="204"/>
      <c r="E2166" s="204"/>
      <c r="F2166" s="204"/>
      <c r="G2166" s="204"/>
      <c r="H2166" s="204"/>
      <c r="I2166" s="204"/>
      <c r="J2166" s="204"/>
      <c r="K2166" s="205"/>
      <c r="L2166" s="205"/>
      <c r="M2166" s="205"/>
      <c r="N2166" s="205"/>
      <c r="O2166" s="205"/>
      <c r="P2166" s="205"/>
      <c r="Q2166" s="205"/>
      <c r="R2166" s="205"/>
    </row>
    <row r="2167" spans="1:18" x14ac:dyDescent="0.2">
      <c r="A2167" s="206"/>
      <c r="B2167" s="209"/>
      <c r="C2167" s="204"/>
      <c r="D2167" s="204"/>
      <c r="E2167" s="204"/>
      <c r="F2167" s="204"/>
      <c r="G2167" s="204"/>
      <c r="H2167" s="204"/>
      <c r="I2167" s="204"/>
      <c r="J2167" s="204"/>
      <c r="K2167" s="205"/>
      <c r="L2167" s="205"/>
      <c r="M2167" s="205"/>
      <c r="N2167" s="205"/>
      <c r="O2167" s="205"/>
      <c r="P2167" s="205"/>
      <c r="Q2167" s="205"/>
      <c r="R2167" s="205"/>
    </row>
    <row r="2168" spans="1:18" x14ac:dyDescent="0.2">
      <c r="A2168" s="206"/>
      <c r="B2168" s="209"/>
      <c r="C2168" s="204"/>
      <c r="D2168" s="204"/>
      <c r="E2168" s="204"/>
      <c r="F2168" s="204"/>
      <c r="G2168" s="204"/>
      <c r="H2168" s="204"/>
      <c r="I2168" s="204"/>
      <c r="J2168" s="204"/>
      <c r="K2168" s="205"/>
      <c r="L2168" s="205"/>
      <c r="M2168" s="205"/>
      <c r="N2168" s="205"/>
      <c r="O2168" s="205"/>
      <c r="P2168" s="205"/>
      <c r="Q2168" s="205"/>
      <c r="R2168" s="205"/>
    </row>
    <row r="2169" spans="1:18" x14ac:dyDescent="0.2">
      <c r="A2169" s="206"/>
      <c r="B2169" s="209"/>
      <c r="C2169" s="204"/>
      <c r="D2169" s="204"/>
      <c r="E2169" s="204"/>
      <c r="F2169" s="204"/>
      <c r="G2169" s="204"/>
      <c r="H2169" s="204"/>
      <c r="I2169" s="204"/>
      <c r="J2169" s="204"/>
      <c r="K2169" s="205"/>
      <c r="L2169" s="205"/>
      <c r="M2169" s="205"/>
      <c r="N2169" s="205"/>
      <c r="O2169" s="205"/>
      <c r="P2169" s="205"/>
      <c r="Q2169" s="205"/>
      <c r="R2169" s="205"/>
    </row>
    <row r="2170" spans="1:18" x14ac:dyDescent="0.2">
      <c r="A2170" s="206"/>
      <c r="B2170" s="209"/>
      <c r="C2170" s="204"/>
      <c r="D2170" s="204"/>
      <c r="E2170" s="204"/>
      <c r="F2170" s="204"/>
      <c r="G2170" s="204"/>
      <c r="H2170" s="204"/>
      <c r="I2170" s="204"/>
      <c r="J2170" s="204"/>
      <c r="K2170" s="205"/>
      <c r="L2170" s="205"/>
      <c r="M2170" s="205"/>
      <c r="N2170" s="205"/>
      <c r="O2170" s="205"/>
      <c r="P2170" s="205"/>
      <c r="Q2170" s="205"/>
      <c r="R2170" s="205"/>
    </row>
    <row r="2171" spans="1:18" x14ac:dyDescent="0.2">
      <c r="A2171" s="206"/>
      <c r="B2171" s="209"/>
      <c r="C2171" s="204"/>
      <c r="D2171" s="204"/>
      <c r="E2171" s="204"/>
      <c r="F2171" s="204"/>
      <c r="G2171" s="204"/>
      <c r="H2171" s="204"/>
      <c r="I2171" s="204"/>
      <c r="J2171" s="204"/>
      <c r="K2171" s="205"/>
      <c r="L2171" s="205"/>
      <c r="M2171" s="205"/>
      <c r="N2171" s="205"/>
      <c r="O2171" s="205"/>
      <c r="P2171" s="205"/>
      <c r="Q2171" s="205"/>
      <c r="R2171" s="205"/>
    </row>
    <row r="2172" spans="1:18" x14ac:dyDescent="0.2">
      <c r="A2172" s="206"/>
      <c r="B2172" s="209"/>
      <c r="C2172" s="204"/>
      <c r="D2172" s="204"/>
      <c r="E2172" s="204"/>
      <c r="F2172" s="204"/>
      <c r="G2172" s="204"/>
      <c r="H2172" s="204"/>
      <c r="I2172" s="204"/>
      <c r="J2172" s="204"/>
      <c r="K2172" s="205"/>
      <c r="L2172" s="205"/>
      <c r="M2172" s="205"/>
      <c r="N2172" s="205"/>
      <c r="O2172" s="205"/>
      <c r="P2172" s="205"/>
      <c r="Q2172" s="205"/>
      <c r="R2172" s="205"/>
    </row>
    <row r="2173" spans="1:18" x14ac:dyDescent="0.2">
      <c r="A2173" s="206"/>
      <c r="B2173" s="209"/>
      <c r="C2173" s="204"/>
      <c r="D2173" s="204"/>
      <c r="E2173" s="204"/>
      <c r="F2173" s="204"/>
      <c r="G2173" s="204"/>
      <c r="H2173" s="204"/>
      <c r="I2173" s="204"/>
      <c r="J2173" s="204"/>
      <c r="K2173" s="205"/>
      <c r="L2173" s="205"/>
      <c r="M2173" s="205"/>
      <c r="N2173" s="205"/>
      <c r="O2173" s="205"/>
      <c r="P2173" s="205"/>
      <c r="Q2173" s="205"/>
      <c r="R2173" s="205"/>
    </row>
    <row r="2174" spans="1:18" x14ac:dyDescent="0.2">
      <c r="A2174" s="206"/>
      <c r="B2174" s="209"/>
      <c r="C2174" s="204"/>
      <c r="D2174" s="204"/>
      <c r="E2174" s="204"/>
      <c r="F2174" s="204"/>
      <c r="G2174" s="204"/>
      <c r="H2174" s="204"/>
      <c r="I2174" s="204"/>
      <c r="J2174" s="204"/>
      <c r="K2174" s="205"/>
      <c r="L2174" s="205"/>
      <c r="M2174" s="205"/>
      <c r="N2174" s="205"/>
      <c r="O2174" s="205"/>
      <c r="P2174" s="205"/>
      <c r="Q2174" s="205"/>
      <c r="R2174" s="205"/>
    </row>
    <row r="2175" spans="1:18" x14ac:dyDescent="0.2">
      <c r="A2175" s="206"/>
      <c r="B2175" s="209"/>
      <c r="C2175" s="204"/>
      <c r="D2175" s="204"/>
      <c r="E2175" s="204"/>
      <c r="F2175" s="204"/>
      <c r="G2175" s="204"/>
      <c r="H2175" s="204"/>
      <c r="I2175" s="204"/>
      <c r="J2175" s="204"/>
      <c r="K2175" s="205"/>
      <c r="L2175" s="205"/>
      <c r="M2175" s="205"/>
      <c r="N2175" s="205"/>
      <c r="O2175" s="205"/>
      <c r="P2175" s="205"/>
      <c r="Q2175" s="205"/>
      <c r="R2175" s="205"/>
    </row>
    <row r="2176" spans="1:18" x14ac:dyDescent="0.2">
      <c r="A2176" s="206"/>
      <c r="B2176" s="209"/>
      <c r="C2176" s="204"/>
      <c r="D2176" s="204"/>
      <c r="E2176" s="204"/>
      <c r="F2176" s="204"/>
      <c r="G2176" s="204"/>
      <c r="H2176" s="204"/>
      <c r="I2176" s="204"/>
      <c r="J2176" s="204"/>
      <c r="K2176" s="205"/>
      <c r="L2176" s="205"/>
      <c r="M2176" s="205"/>
      <c r="N2176" s="205"/>
      <c r="O2176" s="205"/>
      <c r="P2176" s="205"/>
      <c r="Q2176" s="205"/>
      <c r="R2176" s="205"/>
    </row>
    <row r="2177" spans="1:18" x14ac:dyDescent="0.2">
      <c r="A2177" s="206"/>
      <c r="B2177" s="209"/>
      <c r="C2177" s="204"/>
      <c r="D2177" s="204"/>
      <c r="E2177" s="204"/>
      <c r="F2177" s="204"/>
      <c r="G2177" s="204"/>
      <c r="H2177" s="204"/>
      <c r="I2177" s="204"/>
      <c r="J2177" s="204"/>
      <c r="K2177" s="205"/>
      <c r="L2177" s="205"/>
      <c r="M2177" s="205"/>
      <c r="N2177" s="205"/>
      <c r="O2177" s="205"/>
      <c r="P2177" s="205"/>
      <c r="Q2177" s="205"/>
      <c r="R2177" s="205"/>
    </row>
    <row r="2178" spans="1:18" x14ac:dyDescent="0.2">
      <c r="A2178" s="206"/>
      <c r="B2178" s="209"/>
      <c r="C2178" s="204"/>
      <c r="D2178" s="204"/>
      <c r="E2178" s="204"/>
      <c r="F2178" s="204"/>
      <c r="G2178" s="204"/>
      <c r="H2178" s="204"/>
      <c r="I2178" s="204"/>
      <c r="J2178" s="204"/>
      <c r="K2178" s="205"/>
      <c r="L2178" s="205"/>
      <c r="M2178" s="205"/>
      <c r="N2178" s="205"/>
      <c r="O2178" s="205"/>
      <c r="P2178" s="205"/>
      <c r="Q2178" s="205"/>
      <c r="R2178" s="205"/>
    </row>
    <row r="2179" spans="1:18" x14ac:dyDescent="0.2">
      <c r="A2179" s="206"/>
      <c r="B2179" s="209"/>
      <c r="C2179" s="204"/>
      <c r="D2179" s="204"/>
      <c r="E2179" s="204"/>
      <c r="F2179" s="204"/>
      <c r="G2179" s="204"/>
      <c r="H2179" s="204"/>
      <c r="I2179" s="204"/>
      <c r="J2179" s="204"/>
      <c r="K2179" s="205"/>
      <c r="L2179" s="205"/>
      <c r="M2179" s="205"/>
      <c r="N2179" s="205"/>
      <c r="O2179" s="205"/>
      <c r="P2179" s="205"/>
      <c r="Q2179" s="205"/>
      <c r="R2179" s="205"/>
    </row>
    <row r="2180" spans="1:18" x14ac:dyDescent="0.2">
      <c r="A2180" s="206"/>
      <c r="B2180" s="209"/>
      <c r="C2180" s="204"/>
      <c r="D2180" s="204"/>
      <c r="E2180" s="204"/>
      <c r="F2180" s="204"/>
      <c r="G2180" s="204"/>
      <c r="H2180" s="204"/>
      <c r="I2180" s="204"/>
      <c r="J2180" s="204"/>
      <c r="K2180" s="205"/>
      <c r="L2180" s="205"/>
      <c r="M2180" s="205"/>
      <c r="N2180" s="205"/>
      <c r="O2180" s="205"/>
      <c r="P2180" s="205"/>
      <c r="Q2180" s="205"/>
      <c r="R2180" s="205"/>
    </row>
    <row r="2181" spans="1:18" x14ac:dyDescent="0.2">
      <c r="A2181" s="206"/>
      <c r="B2181" s="209"/>
      <c r="C2181" s="204"/>
      <c r="D2181" s="204"/>
      <c r="E2181" s="204"/>
      <c r="F2181" s="204"/>
      <c r="G2181" s="204"/>
      <c r="H2181" s="204"/>
      <c r="I2181" s="204"/>
      <c r="J2181" s="204"/>
      <c r="K2181" s="205"/>
      <c r="L2181" s="205"/>
      <c r="M2181" s="205"/>
      <c r="N2181" s="205"/>
      <c r="O2181" s="205"/>
      <c r="P2181" s="205"/>
      <c r="Q2181" s="205"/>
      <c r="R2181" s="205"/>
    </row>
    <row r="2182" spans="1:18" x14ac:dyDescent="0.2">
      <c r="A2182" s="206"/>
      <c r="B2182" s="209"/>
      <c r="C2182" s="204"/>
      <c r="D2182" s="204"/>
      <c r="E2182" s="204"/>
      <c r="F2182" s="204"/>
      <c r="G2182" s="204"/>
      <c r="H2182" s="204"/>
      <c r="I2182" s="204"/>
      <c r="J2182" s="204"/>
      <c r="K2182" s="205"/>
      <c r="L2182" s="205"/>
      <c r="M2182" s="205"/>
      <c r="N2182" s="205"/>
      <c r="O2182" s="205"/>
      <c r="P2182" s="205"/>
      <c r="Q2182" s="205"/>
      <c r="R2182" s="205"/>
    </row>
    <row r="2183" spans="1:18" x14ac:dyDescent="0.2">
      <c r="A2183" s="206"/>
      <c r="B2183" s="209"/>
      <c r="C2183" s="204"/>
      <c r="D2183" s="204"/>
      <c r="E2183" s="204"/>
      <c r="F2183" s="204"/>
      <c r="G2183" s="204"/>
      <c r="H2183" s="204"/>
      <c r="I2183" s="204"/>
      <c r="J2183" s="204"/>
      <c r="K2183" s="205"/>
      <c r="L2183" s="205"/>
      <c r="M2183" s="205"/>
      <c r="N2183" s="205"/>
      <c r="O2183" s="205"/>
      <c r="P2183" s="205"/>
      <c r="Q2183" s="205"/>
      <c r="R2183" s="205"/>
    </row>
    <row r="2184" spans="1:18" x14ac:dyDescent="0.2">
      <c r="A2184" s="206"/>
      <c r="B2184" s="209"/>
      <c r="C2184" s="204"/>
      <c r="D2184" s="204"/>
      <c r="E2184" s="204"/>
      <c r="F2184" s="204"/>
      <c r="G2184" s="204"/>
      <c r="H2184" s="204"/>
      <c r="I2184" s="204"/>
      <c r="J2184" s="204"/>
      <c r="K2184" s="205"/>
      <c r="L2184" s="205"/>
      <c r="M2184" s="205"/>
      <c r="N2184" s="205"/>
      <c r="O2184" s="205"/>
      <c r="P2184" s="205"/>
      <c r="Q2184" s="205"/>
      <c r="R2184" s="205"/>
    </row>
    <row r="2185" spans="1:18" x14ac:dyDescent="0.2">
      <c r="A2185" s="206"/>
      <c r="B2185" s="209"/>
      <c r="C2185" s="204"/>
      <c r="D2185" s="204"/>
      <c r="E2185" s="204"/>
      <c r="F2185" s="204"/>
      <c r="G2185" s="204"/>
      <c r="H2185" s="204"/>
      <c r="I2185" s="204"/>
      <c r="J2185" s="204"/>
      <c r="K2185" s="205"/>
      <c r="L2185" s="205"/>
      <c r="M2185" s="205"/>
      <c r="N2185" s="205"/>
      <c r="O2185" s="205"/>
      <c r="P2185" s="205"/>
      <c r="Q2185" s="205"/>
      <c r="R2185" s="205"/>
    </row>
    <row r="2186" spans="1:18" x14ac:dyDescent="0.2">
      <c r="A2186" s="206"/>
      <c r="B2186" s="209"/>
      <c r="C2186" s="204"/>
      <c r="D2186" s="204"/>
      <c r="E2186" s="204"/>
      <c r="F2186" s="204"/>
      <c r="G2186" s="204"/>
      <c r="H2186" s="204"/>
      <c r="I2186" s="204"/>
      <c r="J2186" s="204"/>
      <c r="K2186" s="205"/>
      <c r="L2186" s="205"/>
      <c r="M2186" s="205"/>
      <c r="N2186" s="205"/>
      <c r="O2186" s="205"/>
      <c r="P2186" s="205"/>
      <c r="Q2186" s="205"/>
      <c r="R2186" s="205"/>
    </row>
    <row r="2187" spans="1:18" x14ac:dyDescent="0.2">
      <c r="A2187" s="206"/>
      <c r="B2187" s="209"/>
      <c r="C2187" s="204"/>
      <c r="D2187" s="204"/>
      <c r="E2187" s="204"/>
      <c r="F2187" s="204"/>
      <c r="G2187" s="204"/>
      <c r="H2187" s="204"/>
      <c r="I2187" s="204"/>
      <c r="J2187" s="204"/>
      <c r="K2187" s="205"/>
      <c r="L2187" s="205"/>
      <c r="M2187" s="205"/>
      <c r="N2187" s="205"/>
      <c r="O2187" s="205"/>
      <c r="P2187" s="205"/>
      <c r="Q2187" s="205"/>
      <c r="R2187" s="205"/>
    </row>
    <row r="2188" spans="1:18" x14ac:dyDescent="0.2">
      <c r="A2188" s="206"/>
      <c r="B2188" s="209"/>
      <c r="C2188" s="204"/>
      <c r="D2188" s="204"/>
      <c r="E2188" s="204"/>
      <c r="F2188" s="204"/>
      <c r="G2188" s="204"/>
      <c r="H2188" s="204"/>
      <c r="I2188" s="204"/>
      <c r="J2188" s="204"/>
      <c r="K2188" s="205"/>
      <c r="L2188" s="205"/>
      <c r="M2188" s="205"/>
      <c r="N2188" s="205"/>
      <c r="O2188" s="205"/>
      <c r="P2188" s="205"/>
      <c r="Q2188" s="205"/>
      <c r="R2188" s="205"/>
    </row>
    <row r="2189" spans="1:18" x14ac:dyDescent="0.2">
      <c r="A2189" s="206"/>
      <c r="B2189" s="209"/>
      <c r="C2189" s="204"/>
      <c r="D2189" s="204"/>
      <c r="E2189" s="204"/>
      <c r="F2189" s="204"/>
      <c r="G2189" s="204"/>
      <c r="H2189" s="204"/>
      <c r="I2189" s="204"/>
      <c r="J2189" s="204"/>
      <c r="K2189" s="205"/>
      <c r="L2189" s="205"/>
      <c r="M2189" s="205"/>
      <c r="N2189" s="205"/>
      <c r="O2189" s="205"/>
      <c r="P2189" s="205"/>
      <c r="Q2189" s="205"/>
      <c r="R2189" s="205"/>
    </row>
    <row r="2190" spans="1:18" x14ac:dyDescent="0.2">
      <c r="A2190" s="206"/>
      <c r="B2190" s="209"/>
      <c r="C2190" s="204"/>
      <c r="D2190" s="204"/>
      <c r="E2190" s="204"/>
      <c r="F2190" s="204"/>
      <c r="G2190" s="204"/>
      <c r="H2190" s="204"/>
      <c r="I2190" s="204"/>
      <c r="J2190" s="204"/>
      <c r="K2190" s="205"/>
      <c r="L2190" s="205"/>
      <c r="M2190" s="205"/>
      <c r="N2190" s="205"/>
      <c r="O2190" s="205"/>
      <c r="P2190" s="205"/>
      <c r="Q2190" s="205"/>
      <c r="R2190" s="205"/>
    </row>
    <row r="2191" spans="1:18" x14ac:dyDescent="0.2">
      <c r="A2191" s="206"/>
      <c r="B2191" s="209"/>
      <c r="C2191" s="204"/>
      <c r="D2191" s="204"/>
      <c r="E2191" s="204"/>
      <c r="F2191" s="204"/>
      <c r="G2191" s="204"/>
      <c r="H2191" s="204"/>
      <c r="I2191" s="204"/>
      <c r="J2191" s="204"/>
      <c r="K2191" s="205"/>
      <c r="L2191" s="205"/>
      <c r="M2191" s="205"/>
      <c r="N2191" s="205"/>
      <c r="O2191" s="205"/>
      <c r="P2191" s="205"/>
      <c r="Q2191" s="205"/>
      <c r="R2191" s="205"/>
    </row>
    <row r="2192" spans="1:18" x14ac:dyDescent="0.2">
      <c r="A2192" s="206"/>
      <c r="B2192" s="209"/>
      <c r="C2192" s="204"/>
      <c r="D2192" s="204"/>
      <c r="E2192" s="204"/>
      <c r="F2192" s="204"/>
      <c r="G2192" s="204"/>
      <c r="H2192" s="204"/>
      <c r="I2192" s="204"/>
      <c r="J2192" s="204"/>
      <c r="K2192" s="205"/>
      <c r="L2192" s="205"/>
      <c r="M2192" s="205"/>
      <c r="N2192" s="205"/>
      <c r="O2192" s="205"/>
      <c r="P2192" s="205"/>
      <c r="Q2192" s="205"/>
      <c r="R2192" s="205"/>
    </row>
    <row r="2193" spans="1:18" x14ac:dyDescent="0.2">
      <c r="A2193" s="206"/>
      <c r="B2193" s="209"/>
      <c r="C2193" s="204"/>
      <c r="D2193" s="204"/>
      <c r="E2193" s="204"/>
      <c r="F2193" s="204"/>
      <c r="G2193" s="204"/>
      <c r="H2193" s="204"/>
      <c r="I2193" s="204"/>
      <c r="J2193" s="204"/>
      <c r="K2193" s="205"/>
      <c r="L2193" s="205"/>
      <c r="M2193" s="205"/>
      <c r="N2193" s="205"/>
      <c r="O2193" s="205"/>
      <c r="P2193" s="205"/>
      <c r="Q2193" s="205"/>
      <c r="R2193" s="205"/>
    </row>
    <row r="2194" spans="1:18" x14ac:dyDescent="0.2">
      <c r="A2194" s="206"/>
      <c r="B2194" s="209"/>
      <c r="C2194" s="204"/>
      <c r="D2194" s="204"/>
      <c r="E2194" s="204"/>
      <c r="F2194" s="204"/>
      <c r="G2194" s="204"/>
      <c r="H2194" s="204"/>
      <c r="I2194" s="204"/>
      <c r="J2194" s="204"/>
      <c r="K2194" s="205"/>
      <c r="L2194" s="205"/>
      <c r="M2194" s="205"/>
      <c r="N2194" s="205"/>
      <c r="O2194" s="205"/>
      <c r="P2194" s="205"/>
      <c r="Q2194" s="205"/>
      <c r="R2194" s="205"/>
    </row>
    <row r="2195" spans="1:18" x14ac:dyDescent="0.2">
      <c r="A2195" s="206"/>
      <c r="B2195" s="209"/>
      <c r="C2195" s="204"/>
      <c r="D2195" s="204"/>
      <c r="E2195" s="204"/>
      <c r="F2195" s="204"/>
      <c r="G2195" s="204"/>
      <c r="H2195" s="204"/>
      <c r="I2195" s="204"/>
      <c r="J2195" s="204"/>
      <c r="K2195" s="205"/>
      <c r="L2195" s="205"/>
      <c r="M2195" s="205"/>
      <c r="N2195" s="205"/>
      <c r="O2195" s="205"/>
      <c r="P2195" s="205"/>
      <c r="Q2195" s="205"/>
      <c r="R2195" s="205"/>
    </row>
    <row r="2196" spans="1:18" x14ac:dyDescent="0.2">
      <c r="A2196" s="206"/>
      <c r="B2196" s="209"/>
      <c r="C2196" s="204"/>
      <c r="D2196" s="204"/>
      <c r="E2196" s="204"/>
      <c r="F2196" s="204"/>
      <c r="G2196" s="204"/>
      <c r="H2196" s="204"/>
      <c r="I2196" s="204"/>
      <c r="J2196" s="204"/>
      <c r="K2196" s="205"/>
      <c r="L2196" s="205"/>
      <c r="M2196" s="205"/>
      <c r="N2196" s="205"/>
      <c r="O2196" s="205"/>
      <c r="P2196" s="205"/>
      <c r="Q2196" s="205"/>
      <c r="R2196" s="205"/>
    </row>
    <row r="2197" spans="1:18" x14ac:dyDescent="0.2">
      <c r="A2197" s="206"/>
      <c r="B2197" s="209"/>
      <c r="C2197" s="204"/>
      <c r="D2197" s="204"/>
      <c r="E2197" s="204"/>
      <c r="F2197" s="204"/>
      <c r="G2197" s="204"/>
      <c r="H2197" s="204"/>
      <c r="I2197" s="204"/>
      <c r="J2197" s="204"/>
      <c r="K2197" s="205"/>
      <c r="L2197" s="205"/>
      <c r="M2197" s="205"/>
      <c r="N2197" s="205"/>
      <c r="O2197" s="205"/>
      <c r="P2197" s="205"/>
      <c r="Q2197" s="205"/>
      <c r="R2197" s="205"/>
    </row>
    <row r="2198" spans="1:18" x14ac:dyDescent="0.2">
      <c r="A2198" s="206"/>
      <c r="B2198" s="209"/>
      <c r="C2198" s="204"/>
      <c r="D2198" s="204"/>
      <c r="E2198" s="204"/>
      <c r="F2198" s="204"/>
      <c r="G2198" s="204"/>
      <c r="H2198" s="204"/>
      <c r="I2198" s="204"/>
      <c r="J2198" s="204"/>
      <c r="K2198" s="205"/>
      <c r="L2198" s="205"/>
      <c r="M2198" s="205"/>
      <c r="N2198" s="205"/>
      <c r="O2198" s="205"/>
      <c r="P2198" s="205"/>
      <c r="Q2198" s="205"/>
      <c r="R2198" s="205"/>
    </row>
    <row r="2199" spans="1:18" x14ac:dyDescent="0.2">
      <c r="A2199" s="206"/>
      <c r="B2199" s="209"/>
      <c r="C2199" s="204"/>
      <c r="D2199" s="204"/>
      <c r="E2199" s="204"/>
      <c r="F2199" s="204"/>
      <c r="G2199" s="204"/>
      <c r="H2199" s="204"/>
      <c r="I2199" s="204"/>
      <c r="J2199" s="204"/>
      <c r="K2199" s="205"/>
      <c r="L2199" s="205"/>
      <c r="M2199" s="205"/>
      <c r="N2199" s="205"/>
      <c r="O2199" s="205"/>
      <c r="P2199" s="205"/>
      <c r="Q2199" s="205"/>
      <c r="R2199" s="205"/>
    </row>
    <row r="2200" spans="1:18" x14ac:dyDescent="0.2">
      <c r="A2200" s="206"/>
      <c r="B2200" s="209"/>
      <c r="C2200" s="204"/>
      <c r="D2200" s="204"/>
      <c r="E2200" s="204"/>
      <c r="F2200" s="204"/>
      <c r="G2200" s="204"/>
      <c r="H2200" s="204"/>
      <c r="I2200" s="204"/>
      <c r="J2200" s="204"/>
      <c r="K2200" s="205"/>
      <c r="L2200" s="205"/>
      <c r="M2200" s="205"/>
      <c r="N2200" s="205"/>
      <c r="O2200" s="205"/>
      <c r="P2200" s="205"/>
      <c r="Q2200" s="205"/>
      <c r="R2200" s="205"/>
    </row>
    <row r="2201" spans="1:18" x14ac:dyDescent="0.2">
      <c r="A2201" s="206"/>
      <c r="B2201" s="209"/>
      <c r="C2201" s="204"/>
      <c r="D2201" s="204"/>
      <c r="E2201" s="204"/>
      <c r="F2201" s="204"/>
      <c r="G2201" s="204"/>
      <c r="H2201" s="204"/>
      <c r="I2201" s="204"/>
      <c r="J2201" s="204"/>
      <c r="K2201" s="205"/>
      <c r="L2201" s="205"/>
      <c r="M2201" s="205"/>
      <c r="N2201" s="205"/>
      <c r="O2201" s="205"/>
      <c r="P2201" s="205"/>
      <c r="Q2201" s="205"/>
      <c r="R2201" s="205"/>
    </row>
    <row r="2202" spans="1:18" x14ac:dyDescent="0.2">
      <c r="A2202" s="206"/>
      <c r="B2202" s="209"/>
      <c r="C2202" s="204"/>
      <c r="D2202" s="204"/>
      <c r="E2202" s="204"/>
      <c r="F2202" s="204"/>
      <c r="G2202" s="204"/>
      <c r="H2202" s="204"/>
      <c r="I2202" s="204"/>
      <c r="J2202" s="204"/>
      <c r="K2202" s="205"/>
      <c r="L2202" s="205"/>
      <c r="M2202" s="205"/>
      <c r="N2202" s="205"/>
      <c r="O2202" s="205"/>
      <c r="P2202" s="205"/>
      <c r="Q2202" s="205"/>
      <c r="R2202" s="205"/>
    </row>
    <row r="2203" spans="1:18" x14ac:dyDescent="0.2">
      <c r="A2203" s="206"/>
      <c r="B2203" s="209"/>
      <c r="C2203" s="204"/>
      <c r="D2203" s="204"/>
      <c r="E2203" s="204"/>
      <c r="F2203" s="204"/>
      <c r="G2203" s="204"/>
      <c r="H2203" s="204"/>
      <c r="I2203" s="204"/>
      <c r="J2203" s="204"/>
      <c r="K2203" s="205"/>
      <c r="L2203" s="205"/>
      <c r="M2203" s="205"/>
      <c r="N2203" s="205"/>
      <c r="O2203" s="205"/>
      <c r="P2203" s="205"/>
      <c r="Q2203" s="205"/>
      <c r="R2203" s="205"/>
    </row>
    <row r="2204" spans="1:18" x14ac:dyDescent="0.2">
      <c r="A2204" s="206"/>
      <c r="B2204" s="209"/>
      <c r="C2204" s="204"/>
      <c r="D2204" s="204"/>
      <c r="E2204" s="204"/>
      <c r="F2204" s="204"/>
      <c r="G2204" s="204"/>
      <c r="H2204" s="204"/>
      <c r="I2204" s="204"/>
      <c r="J2204" s="204"/>
      <c r="K2204" s="205"/>
      <c r="L2204" s="205"/>
      <c r="M2204" s="205"/>
      <c r="N2204" s="205"/>
      <c r="O2204" s="205"/>
      <c r="P2204" s="205"/>
      <c r="Q2204" s="205"/>
      <c r="R2204" s="205"/>
    </row>
    <row r="2205" spans="1:18" x14ac:dyDescent="0.2">
      <c r="A2205" s="206"/>
      <c r="B2205" s="209"/>
      <c r="C2205" s="204"/>
      <c r="D2205" s="204"/>
      <c r="E2205" s="204"/>
      <c r="F2205" s="204"/>
      <c r="G2205" s="204"/>
      <c r="H2205" s="204"/>
      <c r="I2205" s="204"/>
      <c r="J2205" s="204"/>
      <c r="K2205" s="205"/>
      <c r="L2205" s="205"/>
      <c r="M2205" s="205"/>
      <c r="N2205" s="205"/>
      <c r="O2205" s="205"/>
      <c r="P2205" s="205"/>
      <c r="Q2205" s="205"/>
      <c r="R2205" s="205"/>
    </row>
    <row r="2206" spans="1:18" x14ac:dyDescent="0.2">
      <c r="A2206" s="206"/>
      <c r="B2206" s="209"/>
      <c r="C2206" s="204"/>
      <c r="D2206" s="204"/>
      <c r="E2206" s="204"/>
      <c r="F2206" s="204"/>
      <c r="G2206" s="204"/>
      <c r="H2206" s="204"/>
      <c r="I2206" s="204"/>
      <c r="J2206" s="204"/>
      <c r="K2206" s="205"/>
      <c r="L2206" s="205"/>
      <c r="M2206" s="205"/>
      <c r="N2206" s="205"/>
      <c r="O2206" s="205"/>
      <c r="P2206" s="205"/>
      <c r="Q2206" s="205"/>
      <c r="R2206" s="205"/>
    </row>
    <row r="2207" spans="1:18" x14ac:dyDescent="0.2">
      <c r="A2207" s="206"/>
      <c r="B2207" s="209"/>
      <c r="C2207" s="204"/>
      <c r="D2207" s="204"/>
      <c r="E2207" s="204"/>
      <c r="F2207" s="204"/>
      <c r="G2207" s="204"/>
      <c r="H2207" s="204"/>
      <c r="I2207" s="204"/>
      <c r="J2207" s="204"/>
      <c r="K2207" s="205"/>
      <c r="L2207" s="205"/>
      <c r="M2207" s="205"/>
      <c r="N2207" s="205"/>
      <c r="O2207" s="205"/>
      <c r="P2207" s="205"/>
      <c r="Q2207" s="205"/>
      <c r="R2207" s="205"/>
    </row>
    <row r="2208" spans="1:18" x14ac:dyDescent="0.2">
      <c r="A2208" s="206"/>
      <c r="B2208" s="209"/>
      <c r="C2208" s="204"/>
      <c r="D2208" s="204"/>
      <c r="E2208" s="204"/>
      <c r="F2208" s="204"/>
      <c r="G2208" s="204"/>
      <c r="H2208" s="204"/>
      <c r="I2208" s="204"/>
      <c r="J2208" s="204"/>
      <c r="K2208" s="205"/>
      <c r="L2208" s="205"/>
      <c r="M2208" s="205"/>
      <c r="N2208" s="205"/>
      <c r="O2208" s="205"/>
      <c r="P2208" s="205"/>
      <c r="Q2208" s="205"/>
      <c r="R2208" s="205"/>
    </row>
    <row r="2209" spans="1:18" x14ac:dyDescent="0.2">
      <c r="A2209" s="206"/>
      <c r="B2209" s="209"/>
      <c r="C2209" s="204"/>
      <c r="D2209" s="204"/>
      <c r="E2209" s="204"/>
      <c r="F2209" s="204"/>
      <c r="G2209" s="204"/>
      <c r="H2209" s="204"/>
      <c r="I2209" s="204"/>
      <c r="J2209" s="204"/>
      <c r="K2209" s="205"/>
      <c r="L2209" s="205"/>
      <c r="M2209" s="205"/>
      <c r="N2209" s="205"/>
      <c r="O2209" s="205"/>
      <c r="P2209" s="205"/>
      <c r="Q2209" s="205"/>
      <c r="R2209" s="205"/>
    </row>
    <row r="2210" spans="1:18" x14ac:dyDescent="0.2">
      <c r="A2210" s="206"/>
      <c r="B2210" s="209"/>
      <c r="C2210" s="204"/>
      <c r="D2210" s="204"/>
      <c r="E2210" s="204"/>
      <c r="F2210" s="204"/>
      <c r="G2210" s="204"/>
      <c r="H2210" s="204"/>
      <c r="I2210" s="204"/>
      <c r="J2210" s="204"/>
      <c r="K2210" s="205"/>
      <c r="L2210" s="205"/>
      <c r="M2210" s="205"/>
      <c r="N2210" s="205"/>
      <c r="O2210" s="205"/>
      <c r="P2210" s="205"/>
      <c r="Q2210" s="205"/>
      <c r="R2210" s="205"/>
    </row>
    <row r="2211" spans="1:18" x14ac:dyDescent="0.2">
      <c r="A2211" s="206"/>
      <c r="B2211" s="209"/>
      <c r="C2211" s="204"/>
      <c r="D2211" s="204"/>
      <c r="E2211" s="204"/>
      <c r="F2211" s="204"/>
      <c r="G2211" s="204"/>
      <c r="H2211" s="204"/>
      <c r="I2211" s="204"/>
      <c r="J2211" s="204"/>
      <c r="K2211" s="205"/>
      <c r="L2211" s="205"/>
      <c r="M2211" s="205"/>
      <c r="N2211" s="205"/>
      <c r="O2211" s="205"/>
      <c r="P2211" s="205"/>
      <c r="Q2211" s="205"/>
      <c r="R2211" s="205"/>
    </row>
    <row r="2212" spans="1:18" x14ac:dyDescent="0.2">
      <c r="A2212" s="206"/>
      <c r="B2212" s="209"/>
      <c r="C2212" s="204"/>
      <c r="D2212" s="204"/>
      <c r="E2212" s="204"/>
      <c r="F2212" s="204"/>
      <c r="G2212" s="204"/>
      <c r="H2212" s="204"/>
      <c r="I2212" s="204"/>
      <c r="J2212" s="204"/>
      <c r="K2212" s="205"/>
      <c r="L2212" s="205"/>
      <c r="M2212" s="205"/>
      <c r="N2212" s="205"/>
      <c r="O2212" s="205"/>
      <c r="P2212" s="205"/>
      <c r="Q2212" s="205"/>
      <c r="R2212" s="205"/>
    </row>
    <row r="2213" spans="1:18" x14ac:dyDescent="0.2">
      <c r="A2213" s="206"/>
      <c r="B2213" s="209"/>
      <c r="C2213" s="204"/>
      <c r="D2213" s="204"/>
      <c r="E2213" s="204"/>
      <c r="F2213" s="204"/>
      <c r="G2213" s="204"/>
      <c r="H2213" s="204"/>
      <c r="I2213" s="204"/>
      <c r="J2213" s="204"/>
      <c r="K2213" s="205"/>
      <c r="L2213" s="205"/>
      <c r="M2213" s="205"/>
      <c r="N2213" s="205"/>
      <c r="O2213" s="205"/>
      <c r="P2213" s="205"/>
      <c r="Q2213" s="205"/>
      <c r="R2213" s="205"/>
    </row>
    <row r="2214" spans="1:18" x14ac:dyDescent="0.2">
      <c r="A2214" s="206"/>
      <c r="B2214" s="209"/>
      <c r="C2214" s="204"/>
      <c r="D2214" s="204"/>
      <c r="E2214" s="204"/>
      <c r="F2214" s="204"/>
      <c r="G2214" s="204"/>
      <c r="H2214" s="204"/>
      <c r="I2214" s="204"/>
      <c r="J2214" s="204"/>
      <c r="K2214" s="205"/>
      <c r="L2214" s="205"/>
      <c r="M2214" s="205"/>
      <c r="N2214" s="205"/>
      <c r="O2214" s="205"/>
      <c r="P2214" s="205"/>
      <c r="Q2214" s="205"/>
      <c r="R2214" s="205"/>
    </row>
    <row r="2215" spans="1:18" x14ac:dyDescent="0.2">
      <c r="A2215" s="206"/>
      <c r="B2215" s="209"/>
      <c r="C2215" s="204"/>
      <c r="D2215" s="204"/>
      <c r="E2215" s="204"/>
      <c r="F2215" s="204"/>
      <c r="G2215" s="204"/>
      <c r="H2215" s="204"/>
      <c r="I2215" s="204"/>
      <c r="J2215" s="204"/>
      <c r="K2215" s="205"/>
      <c r="L2215" s="205"/>
      <c r="M2215" s="205"/>
      <c r="N2215" s="205"/>
      <c r="O2215" s="205"/>
      <c r="P2215" s="205"/>
      <c r="Q2215" s="205"/>
      <c r="R2215" s="205"/>
    </row>
    <row r="2216" spans="1:18" x14ac:dyDescent="0.2">
      <c r="A2216" s="206"/>
      <c r="B2216" s="209"/>
      <c r="C2216" s="204"/>
      <c r="D2216" s="204"/>
      <c r="E2216" s="204"/>
      <c r="F2216" s="204"/>
      <c r="G2216" s="204"/>
      <c r="H2216" s="204"/>
      <c r="I2216" s="204"/>
      <c r="J2216" s="204"/>
      <c r="K2216" s="205"/>
      <c r="L2216" s="205"/>
      <c r="M2216" s="205"/>
      <c r="N2216" s="205"/>
      <c r="O2216" s="205"/>
      <c r="P2216" s="205"/>
      <c r="Q2216" s="205"/>
      <c r="R2216" s="205"/>
    </row>
    <row r="2217" spans="1:18" x14ac:dyDescent="0.2">
      <c r="A2217" s="206"/>
      <c r="B2217" s="209"/>
      <c r="C2217" s="204"/>
      <c r="D2217" s="204"/>
      <c r="E2217" s="204"/>
      <c r="F2217" s="204"/>
      <c r="G2217" s="204"/>
      <c r="H2217" s="204"/>
      <c r="I2217" s="204"/>
      <c r="J2217" s="204"/>
      <c r="K2217" s="205"/>
      <c r="L2217" s="205"/>
      <c r="M2217" s="205"/>
      <c r="N2217" s="205"/>
      <c r="O2217" s="205"/>
      <c r="P2217" s="205"/>
      <c r="Q2217" s="205"/>
      <c r="R2217" s="205"/>
    </row>
    <row r="2218" spans="1:18" x14ac:dyDescent="0.2">
      <c r="A2218" s="206"/>
      <c r="B2218" s="209"/>
      <c r="C2218" s="204"/>
      <c r="D2218" s="204"/>
      <c r="E2218" s="204"/>
      <c r="F2218" s="204"/>
      <c r="G2218" s="204"/>
      <c r="H2218" s="204"/>
      <c r="I2218" s="204"/>
      <c r="J2218" s="204"/>
      <c r="K2218" s="205"/>
      <c r="L2218" s="205"/>
      <c r="M2218" s="205"/>
      <c r="N2218" s="205"/>
      <c r="O2218" s="205"/>
      <c r="P2218" s="205"/>
      <c r="Q2218" s="205"/>
      <c r="R2218" s="205"/>
    </row>
    <row r="2219" spans="1:18" x14ac:dyDescent="0.2">
      <c r="A2219" s="206"/>
      <c r="B2219" s="209"/>
      <c r="C2219" s="204"/>
      <c r="D2219" s="204"/>
      <c r="E2219" s="204"/>
      <c r="F2219" s="204"/>
      <c r="G2219" s="204"/>
      <c r="H2219" s="204"/>
      <c r="I2219" s="204"/>
      <c r="J2219" s="204"/>
      <c r="K2219" s="205"/>
      <c r="L2219" s="205"/>
      <c r="M2219" s="205"/>
      <c r="N2219" s="205"/>
      <c r="O2219" s="205"/>
      <c r="P2219" s="205"/>
      <c r="Q2219" s="205"/>
      <c r="R2219" s="205"/>
    </row>
    <row r="2220" spans="1:18" x14ac:dyDescent="0.2">
      <c r="A2220" s="206"/>
      <c r="B2220" s="209"/>
      <c r="C2220" s="204"/>
      <c r="D2220" s="204"/>
      <c r="E2220" s="204"/>
      <c r="F2220" s="204"/>
      <c r="G2220" s="204"/>
      <c r="H2220" s="204"/>
      <c r="I2220" s="204"/>
      <c r="J2220" s="204"/>
      <c r="K2220" s="205"/>
      <c r="L2220" s="205"/>
      <c r="M2220" s="205"/>
      <c r="N2220" s="205"/>
      <c r="O2220" s="205"/>
      <c r="P2220" s="205"/>
      <c r="Q2220" s="205"/>
      <c r="R2220" s="205"/>
    </row>
    <row r="2221" spans="1:18" x14ac:dyDescent="0.2">
      <c r="A2221" s="206"/>
      <c r="B2221" s="209"/>
      <c r="C2221" s="204"/>
      <c r="D2221" s="204"/>
      <c r="E2221" s="204"/>
      <c r="F2221" s="204"/>
      <c r="G2221" s="204"/>
      <c r="H2221" s="204"/>
      <c r="I2221" s="204"/>
      <c r="J2221" s="204"/>
      <c r="K2221" s="205"/>
      <c r="L2221" s="205"/>
      <c r="M2221" s="205"/>
      <c r="N2221" s="205"/>
      <c r="O2221" s="205"/>
      <c r="P2221" s="205"/>
      <c r="Q2221" s="205"/>
      <c r="R2221" s="205"/>
    </row>
    <row r="2222" spans="1:18" x14ac:dyDescent="0.2">
      <c r="A2222" s="206"/>
      <c r="B2222" s="209"/>
      <c r="C2222" s="204"/>
      <c r="D2222" s="204"/>
      <c r="E2222" s="204"/>
      <c r="F2222" s="204"/>
      <c r="G2222" s="204"/>
      <c r="H2222" s="204"/>
      <c r="I2222" s="204"/>
      <c r="J2222" s="204"/>
      <c r="K2222" s="205"/>
      <c r="L2222" s="205"/>
      <c r="M2222" s="205"/>
      <c r="N2222" s="205"/>
      <c r="O2222" s="205"/>
      <c r="P2222" s="205"/>
      <c r="Q2222" s="205"/>
      <c r="R2222" s="205"/>
    </row>
    <row r="2223" spans="1:18" x14ac:dyDescent="0.2">
      <c r="A2223" s="206"/>
      <c r="B2223" s="209"/>
      <c r="C2223" s="204"/>
      <c r="D2223" s="204"/>
      <c r="E2223" s="204"/>
      <c r="F2223" s="204"/>
      <c r="G2223" s="204"/>
      <c r="H2223" s="204"/>
      <c r="I2223" s="204"/>
      <c r="J2223" s="204"/>
      <c r="K2223" s="205"/>
      <c r="L2223" s="205"/>
      <c r="M2223" s="205"/>
      <c r="N2223" s="205"/>
      <c r="O2223" s="205"/>
      <c r="P2223" s="205"/>
      <c r="Q2223" s="205"/>
      <c r="R2223" s="205"/>
    </row>
    <row r="2224" spans="1:18" x14ac:dyDescent="0.2">
      <c r="A2224" s="206"/>
      <c r="B2224" s="209"/>
      <c r="C2224" s="204"/>
      <c r="D2224" s="204"/>
      <c r="E2224" s="204"/>
      <c r="F2224" s="204"/>
      <c r="G2224" s="204"/>
      <c r="H2224" s="204"/>
      <c r="I2224" s="204"/>
      <c r="J2224" s="204"/>
      <c r="K2224" s="205"/>
      <c r="L2224" s="205"/>
      <c r="M2224" s="205"/>
      <c r="N2224" s="205"/>
      <c r="O2224" s="205"/>
      <c r="P2224" s="205"/>
      <c r="Q2224" s="205"/>
      <c r="R2224" s="205"/>
    </row>
    <row r="2225" spans="1:18" x14ac:dyDescent="0.2">
      <c r="A2225" s="206"/>
      <c r="B2225" s="209"/>
      <c r="C2225" s="204"/>
      <c r="D2225" s="204"/>
      <c r="E2225" s="204"/>
      <c r="F2225" s="204"/>
      <c r="G2225" s="204"/>
      <c r="H2225" s="204"/>
      <c r="I2225" s="204"/>
      <c r="J2225" s="204"/>
      <c r="K2225" s="205"/>
      <c r="L2225" s="205"/>
      <c r="M2225" s="205"/>
      <c r="N2225" s="205"/>
      <c r="O2225" s="205"/>
      <c r="P2225" s="205"/>
      <c r="Q2225" s="205"/>
      <c r="R2225" s="205"/>
    </row>
    <row r="2226" spans="1:18" x14ac:dyDescent="0.2">
      <c r="A2226" s="206"/>
      <c r="B2226" s="209"/>
      <c r="C2226" s="204"/>
      <c r="D2226" s="204"/>
      <c r="E2226" s="204"/>
      <c r="F2226" s="204"/>
      <c r="G2226" s="204"/>
      <c r="H2226" s="204"/>
      <c r="I2226" s="204"/>
      <c r="J2226" s="204"/>
      <c r="K2226" s="205"/>
      <c r="L2226" s="205"/>
      <c r="M2226" s="205"/>
      <c r="N2226" s="205"/>
      <c r="O2226" s="205"/>
      <c r="P2226" s="205"/>
      <c r="Q2226" s="205"/>
      <c r="R2226" s="205"/>
    </row>
    <row r="2227" spans="1:18" x14ac:dyDescent="0.2">
      <c r="A2227" s="206"/>
      <c r="B2227" s="209"/>
      <c r="C2227" s="204"/>
      <c r="D2227" s="204"/>
      <c r="E2227" s="204"/>
      <c r="F2227" s="204"/>
      <c r="G2227" s="204"/>
      <c r="H2227" s="204"/>
      <c r="I2227" s="204"/>
      <c r="J2227" s="204"/>
      <c r="K2227" s="205"/>
      <c r="L2227" s="205"/>
      <c r="M2227" s="205"/>
      <c r="N2227" s="205"/>
      <c r="O2227" s="205"/>
      <c r="P2227" s="205"/>
      <c r="Q2227" s="205"/>
      <c r="R2227" s="205"/>
    </row>
    <row r="2228" spans="1:18" x14ac:dyDescent="0.2">
      <c r="A2228" s="206"/>
      <c r="B2228" s="209"/>
      <c r="C2228" s="204"/>
      <c r="D2228" s="204"/>
      <c r="E2228" s="204"/>
      <c r="F2228" s="204"/>
      <c r="G2228" s="204"/>
      <c r="H2228" s="204"/>
      <c r="I2228" s="204"/>
      <c r="J2228" s="204"/>
      <c r="K2228" s="205"/>
      <c r="L2228" s="205"/>
      <c r="M2228" s="205"/>
      <c r="N2228" s="205"/>
      <c r="O2228" s="205"/>
      <c r="P2228" s="205"/>
      <c r="Q2228" s="205"/>
      <c r="R2228" s="205"/>
    </row>
    <row r="2229" spans="1:18" x14ac:dyDescent="0.2">
      <c r="A2229" s="206"/>
      <c r="B2229" s="209"/>
      <c r="C2229" s="204"/>
      <c r="D2229" s="204"/>
      <c r="E2229" s="204"/>
      <c r="F2229" s="204"/>
      <c r="G2229" s="204"/>
      <c r="H2229" s="204"/>
      <c r="I2229" s="204"/>
      <c r="J2229" s="204"/>
      <c r="K2229" s="205"/>
      <c r="L2229" s="205"/>
      <c r="M2229" s="205"/>
      <c r="N2229" s="205"/>
      <c r="O2229" s="205"/>
      <c r="P2229" s="205"/>
      <c r="Q2229" s="205"/>
      <c r="R2229" s="205"/>
    </row>
    <row r="2230" spans="1:18" x14ac:dyDescent="0.2">
      <c r="A2230" s="206"/>
      <c r="B2230" s="209"/>
      <c r="C2230" s="204"/>
      <c r="D2230" s="204"/>
      <c r="E2230" s="204"/>
      <c r="F2230" s="204"/>
      <c r="G2230" s="204"/>
      <c r="H2230" s="204"/>
      <c r="I2230" s="204"/>
      <c r="J2230" s="204"/>
      <c r="K2230" s="205"/>
      <c r="L2230" s="205"/>
      <c r="M2230" s="205"/>
      <c r="N2230" s="205"/>
      <c r="O2230" s="205"/>
      <c r="P2230" s="205"/>
      <c r="Q2230" s="205"/>
      <c r="R2230" s="205"/>
    </row>
    <row r="2231" spans="1:18" x14ac:dyDescent="0.2">
      <c r="A2231" s="206"/>
      <c r="B2231" s="209"/>
      <c r="C2231" s="204"/>
      <c r="D2231" s="204"/>
      <c r="E2231" s="204"/>
      <c r="F2231" s="204"/>
      <c r="G2231" s="204"/>
      <c r="H2231" s="204"/>
      <c r="I2231" s="204"/>
      <c r="J2231" s="204"/>
      <c r="K2231" s="205"/>
      <c r="L2231" s="205"/>
      <c r="M2231" s="205"/>
      <c r="N2231" s="205"/>
      <c r="O2231" s="205"/>
      <c r="P2231" s="205"/>
      <c r="Q2231" s="205"/>
      <c r="R2231" s="205"/>
    </row>
    <row r="2232" spans="1:18" x14ac:dyDescent="0.2">
      <c r="A2232" s="206"/>
      <c r="B2232" s="209"/>
      <c r="C2232" s="204"/>
      <c r="D2232" s="204"/>
      <c r="E2232" s="204"/>
      <c r="F2232" s="204"/>
      <c r="G2232" s="204"/>
      <c r="H2232" s="204"/>
      <c r="I2232" s="204"/>
      <c r="J2232" s="204"/>
      <c r="K2232" s="205"/>
      <c r="L2232" s="205"/>
      <c r="M2232" s="205"/>
      <c r="N2232" s="205"/>
      <c r="O2232" s="205"/>
      <c r="P2232" s="205"/>
      <c r="Q2232" s="205"/>
      <c r="R2232" s="205"/>
    </row>
    <row r="2233" spans="1:18" x14ac:dyDescent="0.2">
      <c r="A2233" s="206"/>
      <c r="B2233" s="209"/>
      <c r="C2233" s="204"/>
      <c r="D2233" s="204"/>
      <c r="E2233" s="204"/>
      <c r="F2233" s="204"/>
      <c r="G2233" s="204"/>
      <c r="H2233" s="204"/>
      <c r="I2233" s="204"/>
      <c r="J2233" s="204"/>
      <c r="K2233" s="205"/>
      <c r="L2233" s="205"/>
      <c r="M2233" s="205"/>
      <c r="N2233" s="205"/>
      <c r="O2233" s="205"/>
      <c r="P2233" s="205"/>
      <c r="Q2233" s="205"/>
      <c r="R2233" s="205"/>
    </row>
    <row r="2234" spans="1:18" x14ac:dyDescent="0.2">
      <c r="A2234" s="206"/>
      <c r="B2234" s="209"/>
      <c r="C2234" s="204"/>
      <c r="D2234" s="204"/>
      <c r="E2234" s="204"/>
      <c r="F2234" s="204"/>
      <c r="G2234" s="204"/>
      <c r="H2234" s="204"/>
      <c r="I2234" s="204"/>
      <c r="J2234" s="204"/>
      <c r="K2234" s="205"/>
      <c r="L2234" s="205"/>
      <c r="M2234" s="205"/>
      <c r="N2234" s="205"/>
      <c r="O2234" s="205"/>
      <c r="P2234" s="205"/>
      <c r="Q2234" s="205"/>
      <c r="R2234" s="205"/>
    </row>
    <row r="2235" spans="1:18" x14ac:dyDescent="0.2">
      <c r="A2235" s="206"/>
      <c r="B2235" s="209"/>
      <c r="C2235" s="204"/>
      <c r="D2235" s="204"/>
      <c r="E2235" s="204"/>
      <c r="F2235" s="204"/>
      <c r="G2235" s="204"/>
      <c r="H2235" s="204"/>
      <c r="I2235" s="204"/>
      <c r="J2235" s="204"/>
      <c r="K2235" s="205"/>
      <c r="L2235" s="205"/>
      <c r="M2235" s="205"/>
      <c r="N2235" s="205"/>
      <c r="O2235" s="205"/>
      <c r="P2235" s="205"/>
      <c r="Q2235" s="205"/>
      <c r="R2235" s="205"/>
    </row>
    <row r="2236" spans="1:18" x14ac:dyDescent="0.2">
      <c r="A2236" s="206"/>
      <c r="B2236" s="209"/>
      <c r="C2236" s="204"/>
      <c r="D2236" s="204"/>
      <c r="E2236" s="204"/>
      <c r="F2236" s="204"/>
      <c r="G2236" s="204"/>
      <c r="H2236" s="204"/>
      <c r="I2236" s="204"/>
      <c r="J2236" s="204"/>
      <c r="K2236" s="205"/>
      <c r="L2236" s="205"/>
      <c r="M2236" s="205"/>
      <c r="N2236" s="205"/>
      <c r="O2236" s="205"/>
      <c r="P2236" s="205"/>
      <c r="Q2236" s="205"/>
      <c r="R2236" s="205"/>
    </row>
    <row r="2237" spans="1:18" x14ac:dyDescent="0.2">
      <c r="A2237" s="206"/>
      <c r="B2237" s="209"/>
      <c r="C2237" s="204"/>
      <c r="D2237" s="204"/>
      <c r="E2237" s="204"/>
      <c r="F2237" s="204"/>
      <c r="G2237" s="204"/>
      <c r="H2237" s="204"/>
      <c r="I2237" s="204"/>
      <c r="J2237" s="204"/>
      <c r="K2237" s="205"/>
      <c r="L2237" s="205"/>
      <c r="M2237" s="205"/>
      <c r="N2237" s="205"/>
      <c r="O2237" s="205"/>
      <c r="P2237" s="205"/>
      <c r="Q2237" s="205"/>
      <c r="R2237" s="205"/>
    </row>
    <row r="2238" spans="1:18" x14ac:dyDescent="0.2">
      <c r="A2238" s="206"/>
      <c r="B2238" s="209"/>
      <c r="C2238" s="204"/>
      <c r="D2238" s="204"/>
      <c r="E2238" s="204"/>
      <c r="F2238" s="204"/>
      <c r="G2238" s="204"/>
      <c r="H2238" s="204"/>
      <c r="I2238" s="204"/>
      <c r="J2238" s="204"/>
      <c r="K2238" s="205"/>
      <c r="L2238" s="205"/>
      <c r="M2238" s="205"/>
      <c r="N2238" s="205"/>
      <c r="O2238" s="205"/>
      <c r="P2238" s="205"/>
      <c r="Q2238" s="205"/>
      <c r="R2238" s="205"/>
    </row>
    <row r="2239" spans="1:18" x14ac:dyDescent="0.2">
      <c r="A2239" s="206"/>
      <c r="B2239" s="209"/>
      <c r="C2239" s="204"/>
      <c r="D2239" s="204"/>
      <c r="E2239" s="204"/>
      <c r="F2239" s="204"/>
      <c r="G2239" s="204"/>
      <c r="H2239" s="204"/>
      <c r="I2239" s="204"/>
      <c r="J2239" s="204"/>
      <c r="K2239" s="205"/>
      <c r="L2239" s="205"/>
      <c r="M2239" s="205"/>
      <c r="N2239" s="205"/>
      <c r="O2239" s="205"/>
      <c r="P2239" s="205"/>
      <c r="Q2239" s="205"/>
      <c r="R2239" s="205"/>
    </row>
    <row r="2240" spans="1:18" x14ac:dyDescent="0.2">
      <c r="A2240" s="206"/>
      <c r="B2240" s="209"/>
      <c r="C2240" s="204"/>
      <c r="D2240" s="204"/>
      <c r="E2240" s="204"/>
      <c r="F2240" s="204"/>
      <c r="G2240" s="204"/>
      <c r="H2240" s="204"/>
      <c r="I2240" s="204"/>
      <c r="J2240" s="204"/>
      <c r="K2240" s="205"/>
      <c r="L2240" s="205"/>
      <c r="M2240" s="205"/>
      <c r="N2240" s="205"/>
      <c r="O2240" s="205"/>
      <c r="P2240" s="205"/>
      <c r="Q2240" s="205"/>
      <c r="R2240" s="205"/>
    </row>
    <row r="2241" spans="1:18" x14ac:dyDescent="0.2">
      <c r="A2241" s="206"/>
      <c r="B2241" s="209"/>
      <c r="C2241" s="204"/>
      <c r="D2241" s="204"/>
      <c r="E2241" s="204"/>
      <c r="F2241" s="204"/>
      <c r="G2241" s="204"/>
      <c r="H2241" s="204"/>
      <c r="I2241" s="204"/>
      <c r="J2241" s="204"/>
      <c r="K2241" s="205"/>
      <c r="L2241" s="205"/>
      <c r="M2241" s="205"/>
      <c r="N2241" s="205"/>
      <c r="O2241" s="205"/>
      <c r="P2241" s="205"/>
      <c r="Q2241" s="205"/>
      <c r="R2241" s="205"/>
    </row>
    <row r="2242" spans="1:18" x14ac:dyDescent="0.2">
      <c r="A2242" s="206"/>
      <c r="B2242" s="209"/>
      <c r="C2242" s="204"/>
      <c r="D2242" s="204"/>
      <c r="E2242" s="204"/>
      <c r="F2242" s="204"/>
      <c r="G2242" s="204"/>
      <c r="H2242" s="204"/>
      <c r="I2242" s="204"/>
      <c r="J2242" s="204"/>
      <c r="K2242" s="205"/>
      <c r="L2242" s="205"/>
      <c r="M2242" s="205"/>
      <c r="N2242" s="205"/>
      <c r="O2242" s="205"/>
      <c r="P2242" s="205"/>
      <c r="Q2242" s="205"/>
      <c r="R2242" s="205"/>
    </row>
    <row r="2243" spans="1:18" x14ac:dyDescent="0.2">
      <c r="A2243" s="206"/>
      <c r="B2243" s="209"/>
      <c r="C2243" s="204"/>
      <c r="D2243" s="204"/>
      <c r="E2243" s="204"/>
      <c r="F2243" s="204"/>
      <c r="G2243" s="204"/>
      <c r="H2243" s="204"/>
      <c r="I2243" s="204"/>
      <c r="J2243" s="204"/>
      <c r="K2243" s="205"/>
      <c r="L2243" s="205"/>
      <c r="M2243" s="205"/>
      <c r="N2243" s="205"/>
      <c r="O2243" s="205"/>
      <c r="P2243" s="205"/>
      <c r="Q2243" s="205"/>
      <c r="R2243" s="205"/>
    </row>
    <row r="2244" spans="1:18" x14ac:dyDescent="0.2">
      <c r="A2244" s="206"/>
      <c r="B2244" s="209"/>
      <c r="C2244" s="204"/>
      <c r="D2244" s="204"/>
      <c r="E2244" s="204"/>
      <c r="F2244" s="204"/>
      <c r="G2244" s="204"/>
      <c r="H2244" s="204"/>
      <c r="I2244" s="204"/>
      <c r="J2244" s="204"/>
      <c r="K2244" s="205"/>
      <c r="L2244" s="205"/>
      <c r="M2244" s="205"/>
      <c r="N2244" s="205"/>
      <c r="O2244" s="205"/>
      <c r="P2244" s="205"/>
      <c r="Q2244" s="205"/>
      <c r="R2244" s="205"/>
    </row>
    <row r="2245" spans="1:18" x14ac:dyDescent="0.2">
      <c r="A2245" s="206"/>
      <c r="B2245" s="209"/>
      <c r="C2245" s="204"/>
      <c r="D2245" s="204"/>
      <c r="E2245" s="204"/>
      <c r="F2245" s="204"/>
      <c r="G2245" s="204"/>
      <c r="H2245" s="204"/>
      <c r="I2245" s="204"/>
      <c r="J2245" s="204"/>
      <c r="K2245" s="205"/>
      <c r="L2245" s="205"/>
      <c r="M2245" s="205"/>
      <c r="N2245" s="205"/>
      <c r="O2245" s="205"/>
      <c r="P2245" s="205"/>
      <c r="Q2245" s="205"/>
      <c r="R2245" s="205"/>
    </row>
    <row r="2246" spans="1:18" x14ac:dyDescent="0.2">
      <c r="A2246" s="206"/>
      <c r="B2246" s="209"/>
      <c r="C2246" s="204"/>
      <c r="D2246" s="204"/>
      <c r="E2246" s="204"/>
      <c r="F2246" s="204"/>
      <c r="G2246" s="204"/>
      <c r="H2246" s="204"/>
      <c r="I2246" s="204"/>
      <c r="J2246" s="204"/>
      <c r="K2246" s="205"/>
      <c r="L2246" s="205"/>
      <c r="M2246" s="205"/>
      <c r="N2246" s="205"/>
      <c r="O2246" s="205"/>
      <c r="P2246" s="205"/>
      <c r="Q2246" s="205"/>
      <c r="R2246" s="205"/>
    </row>
    <row r="2247" spans="1:18" x14ac:dyDescent="0.2">
      <c r="A2247" s="206"/>
      <c r="B2247" s="209"/>
      <c r="C2247" s="204"/>
      <c r="D2247" s="204"/>
      <c r="E2247" s="204"/>
      <c r="F2247" s="204"/>
      <c r="G2247" s="204"/>
      <c r="H2247" s="204"/>
      <c r="I2247" s="204"/>
      <c r="J2247" s="204"/>
      <c r="K2247" s="205"/>
      <c r="L2247" s="205"/>
      <c r="M2247" s="205"/>
      <c r="N2247" s="205"/>
      <c r="O2247" s="205"/>
      <c r="P2247" s="205"/>
      <c r="Q2247" s="205"/>
      <c r="R2247" s="205"/>
    </row>
    <row r="2248" spans="1:18" x14ac:dyDescent="0.2">
      <c r="A2248" s="206"/>
      <c r="B2248" s="209"/>
      <c r="C2248" s="204"/>
      <c r="D2248" s="204"/>
      <c r="E2248" s="204"/>
      <c r="F2248" s="204"/>
      <c r="G2248" s="204"/>
      <c r="H2248" s="204"/>
      <c r="I2248" s="204"/>
      <c r="J2248" s="204"/>
      <c r="K2248" s="205"/>
      <c r="L2248" s="205"/>
      <c r="M2248" s="205"/>
      <c r="N2248" s="205"/>
      <c r="O2248" s="205"/>
      <c r="P2248" s="205"/>
      <c r="Q2248" s="205"/>
      <c r="R2248" s="205"/>
    </row>
    <row r="2249" spans="1:18" x14ac:dyDescent="0.2">
      <c r="A2249" s="206"/>
      <c r="B2249" s="209"/>
      <c r="C2249" s="204"/>
      <c r="D2249" s="204"/>
      <c r="E2249" s="204"/>
      <c r="F2249" s="204"/>
      <c r="G2249" s="204"/>
      <c r="H2249" s="204"/>
      <c r="I2249" s="204"/>
      <c r="J2249" s="204"/>
      <c r="K2249" s="205"/>
      <c r="L2249" s="205"/>
      <c r="M2249" s="205"/>
      <c r="N2249" s="205"/>
      <c r="O2249" s="205"/>
      <c r="P2249" s="205"/>
      <c r="Q2249" s="205"/>
      <c r="R2249" s="205"/>
    </row>
    <row r="2250" spans="1:18" x14ac:dyDescent="0.2">
      <c r="A2250" s="206"/>
      <c r="B2250" s="209"/>
      <c r="C2250" s="204"/>
      <c r="D2250" s="204"/>
      <c r="E2250" s="204"/>
      <c r="F2250" s="204"/>
      <c r="G2250" s="204"/>
      <c r="H2250" s="204"/>
      <c r="I2250" s="204"/>
      <c r="J2250" s="204"/>
      <c r="K2250" s="205"/>
      <c r="L2250" s="205"/>
      <c r="M2250" s="205"/>
      <c r="N2250" s="205"/>
      <c r="O2250" s="205"/>
      <c r="P2250" s="205"/>
      <c r="Q2250" s="205"/>
      <c r="R2250" s="205"/>
    </row>
    <row r="2251" spans="1:18" x14ac:dyDescent="0.2">
      <c r="A2251" s="206"/>
      <c r="B2251" s="209"/>
      <c r="C2251" s="204"/>
      <c r="D2251" s="204"/>
      <c r="E2251" s="204"/>
      <c r="F2251" s="204"/>
      <c r="G2251" s="204"/>
      <c r="H2251" s="204"/>
      <c r="I2251" s="204"/>
      <c r="J2251" s="204"/>
      <c r="K2251" s="205"/>
      <c r="L2251" s="205"/>
      <c r="M2251" s="205"/>
      <c r="N2251" s="205"/>
      <c r="O2251" s="205"/>
      <c r="P2251" s="205"/>
      <c r="Q2251" s="205"/>
      <c r="R2251" s="205"/>
    </row>
    <row r="2252" spans="1:18" x14ac:dyDescent="0.2">
      <c r="A2252" s="206"/>
      <c r="B2252" s="209"/>
      <c r="C2252" s="204"/>
      <c r="D2252" s="204"/>
      <c r="E2252" s="204"/>
      <c r="F2252" s="204"/>
      <c r="G2252" s="204"/>
      <c r="H2252" s="204"/>
      <c r="I2252" s="204"/>
      <c r="J2252" s="204"/>
      <c r="K2252" s="205"/>
      <c r="L2252" s="205"/>
      <c r="M2252" s="205"/>
      <c r="N2252" s="205"/>
      <c r="O2252" s="205"/>
      <c r="P2252" s="205"/>
      <c r="Q2252" s="205"/>
      <c r="R2252" s="205"/>
    </row>
    <row r="2253" spans="1:18" x14ac:dyDescent="0.2">
      <c r="A2253" s="206"/>
      <c r="B2253" s="209"/>
      <c r="C2253" s="204"/>
      <c r="D2253" s="204"/>
      <c r="E2253" s="204"/>
      <c r="F2253" s="204"/>
      <c r="G2253" s="204"/>
      <c r="H2253" s="204"/>
      <c r="I2253" s="204"/>
      <c r="J2253" s="204"/>
      <c r="K2253" s="205"/>
      <c r="L2253" s="205"/>
      <c r="M2253" s="205"/>
      <c r="N2253" s="205"/>
      <c r="O2253" s="205"/>
      <c r="P2253" s="205"/>
      <c r="Q2253" s="205"/>
      <c r="R2253" s="205"/>
    </row>
    <row r="2254" spans="1:18" x14ac:dyDescent="0.2">
      <c r="A2254" s="206"/>
      <c r="B2254" s="209"/>
      <c r="C2254" s="204"/>
      <c r="D2254" s="204"/>
      <c r="E2254" s="204"/>
      <c r="F2254" s="204"/>
      <c r="G2254" s="204"/>
      <c r="H2254" s="204"/>
      <c r="I2254" s="204"/>
      <c r="J2254" s="204"/>
      <c r="K2254" s="205"/>
      <c r="L2254" s="205"/>
      <c r="M2254" s="205"/>
      <c r="N2254" s="205"/>
      <c r="O2254" s="205"/>
      <c r="P2254" s="205"/>
      <c r="Q2254" s="205"/>
      <c r="R2254" s="205"/>
    </row>
    <row r="2255" spans="1:18" x14ac:dyDescent="0.2">
      <c r="A2255" s="206"/>
      <c r="B2255" s="209"/>
      <c r="C2255" s="204"/>
      <c r="D2255" s="204"/>
      <c r="E2255" s="204"/>
      <c r="F2255" s="204"/>
      <c r="G2255" s="204"/>
      <c r="H2255" s="204"/>
      <c r="I2255" s="204"/>
      <c r="J2255" s="204"/>
      <c r="K2255" s="205"/>
      <c r="L2255" s="205"/>
      <c r="M2255" s="205"/>
      <c r="N2255" s="205"/>
      <c r="O2255" s="205"/>
      <c r="P2255" s="205"/>
      <c r="Q2255" s="205"/>
      <c r="R2255" s="205"/>
    </row>
    <row r="2256" spans="1:18" x14ac:dyDescent="0.2">
      <c r="A2256" s="206"/>
      <c r="B2256" s="209"/>
      <c r="C2256" s="204"/>
      <c r="D2256" s="204"/>
      <c r="E2256" s="204"/>
      <c r="F2256" s="204"/>
      <c r="G2256" s="204"/>
      <c r="H2256" s="204"/>
      <c r="I2256" s="204"/>
      <c r="J2256" s="204"/>
      <c r="K2256" s="205"/>
      <c r="L2256" s="205"/>
      <c r="M2256" s="205"/>
      <c r="N2256" s="205"/>
      <c r="O2256" s="205"/>
      <c r="P2256" s="205"/>
      <c r="Q2256" s="205"/>
      <c r="R2256" s="205"/>
    </row>
    <row r="2257" spans="1:18" x14ac:dyDescent="0.2">
      <c r="A2257" s="206"/>
      <c r="B2257" s="209"/>
      <c r="C2257" s="204"/>
      <c r="D2257" s="204"/>
      <c r="E2257" s="204"/>
      <c r="F2257" s="204"/>
      <c r="G2257" s="204"/>
      <c r="H2257" s="204"/>
      <c r="I2257" s="204"/>
      <c r="J2257" s="204"/>
      <c r="K2257" s="205"/>
      <c r="L2257" s="205"/>
      <c r="M2257" s="205"/>
      <c r="N2257" s="205"/>
      <c r="O2257" s="205"/>
      <c r="P2257" s="205"/>
      <c r="Q2257" s="205"/>
      <c r="R2257" s="205"/>
    </row>
    <row r="2258" spans="1:18" x14ac:dyDescent="0.2">
      <c r="A2258" s="206"/>
      <c r="B2258" s="209"/>
      <c r="C2258" s="204"/>
      <c r="D2258" s="204"/>
      <c r="E2258" s="204"/>
      <c r="F2258" s="204"/>
      <c r="G2258" s="204"/>
      <c r="H2258" s="204"/>
      <c r="I2258" s="204"/>
      <c r="J2258" s="204"/>
      <c r="K2258" s="205"/>
      <c r="L2258" s="205"/>
      <c r="M2258" s="205"/>
      <c r="N2258" s="205"/>
      <c r="O2258" s="205"/>
      <c r="P2258" s="205"/>
      <c r="Q2258" s="205"/>
      <c r="R2258" s="205"/>
    </row>
    <row r="2259" spans="1:18" x14ac:dyDescent="0.2">
      <c r="A2259" s="206"/>
      <c r="B2259" s="209"/>
      <c r="C2259" s="204"/>
      <c r="D2259" s="204"/>
      <c r="E2259" s="204"/>
      <c r="F2259" s="204"/>
      <c r="G2259" s="204"/>
      <c r="H2259" s="204"/>
      <c r="I2259" s="204"/>
      <c r="J2259" s="204"/>
      <c r="K2259" s="205"/>
      <c r="L2259" s="205"/>
      <c r="M2259" s="205"/>
      <c r="N2259" s="205"/>
      <c r="O2259" s="205"/>
      <c r="P2259" s="205"/>
      <c r="Q2259" s="205"/>
      <c r="R2259" s="205"/>
    </row>
    <row r="2260" spans="1:18" x14ac:dyDescent="0.2">
      <c r="A2260" s="206"/>
      <c r="B2260" s="209"/>
      <c r="C2260" s="204"/>
      <c r="D2260" s="204"/>
      <c r="E2260" s="204"/>
      <c r="F2260" s="204"/>
      <c r="G2260" s="204"/>
      <c r="H2260" s="204"/>
      <c r="I2260" s="204"/>
      <c r="J2260" s="204"/>
      <c r="K2260" s="205"/>
      <c r="L2260" s="205"/>
      <c r="M2260" s="205"/>
      <c r="N2260" s="205"/>
      <c r="O2260" s="205"/>
      <c r="P2260" s="205"/>
      <c r="Q2260" s="205"/>
      <c r="R2260" s="205"/>
    </row>
    <row r="2261" spans="1:18" x14ac:dyDescent="0.2">
      <c r="A2261" s="206"/>
      <c r="B2261" s="209"/>
      <c r="C2261" s="204"/>
      <c r="D2261" s="204"/>
      <c r="E2261" s="204"/>
      <c r="F2261" s="204"/>
      <c r="G2261" s="204"/>
      <c r="H2261" s="204"/>
      <c r="I2261" s="204"/>
      <c r="J2261" s="204"/>
      <c r="K2261" s="205"/>
      <c r="L2261" s="205"/>
      <c r="M2261" s="205"/>
      <c r="N2261" s="205"/>
      <c r="O2261" s="205"/>
      <c r="P2261" s="205"/>
      <c r="Q2261" s="205"/>
      <c r="R2261" s="205"/>
    </row>
    <row r="2262" spans="1:18" x14ac:dyDescent="0.2">
      <c r="A2262" s="206"/>
      <c r="B2262" s="209"/>
      <c r="C2262" s="204"/>
      <c r="D2262" s="204"/>
      <c r="E2262" s="204"/>
      <c r="F2262" s="204"/>
      <c r="G2262" s="204"/>
      <c r="H2262" s="204"/>
      <c r="I2262" s="204"/>
      <c r="J2262" s="204"/>
      <c r="K2262" s="205"/>
      <c r="L2262" s="205"/>
      <c r="M2262" s="205"/>
      <c r="N2262" s="205"/>
      <c r="O2262" s="205"/>
      <c r="P2262" s="205"/>
      <c r="Q2262" s="205"/>
      <c r="R2262" s="205"/>
    </row>
    <row r="2263" spans="1:18" x14ac:dyDescent="0.2">
      <c r="A2263" s="206"/>
      <c r="B2263" s="209"/>
      <c r="C2263" s="204"/>
      <c r="D2263" s="204"/>
      <c r="E2263" s="204"/>
      <c r="F2263" s="204"/>
      <c r="G2263" s="204"/>
      <c r="H2263" s="204"/>
      <c r="I2263" s="204"/>
      <c r="J2263" s="204"/>
      <c r="K2263" s="205"/>
      <c r="L2263" s="205"/>
      <c r="M2263" s="205"/>
      <c r="N2263" s="205"/>
      <c r="O2263" s="205"/>
      <c r="P2263" s="205"/>
      <c r="Q2263" s="205"/>
      <c r="R2263" s="205"/>
    </row>
    <row r="2264" spans="1:18" x14ac:dyDescent="0.2">
      <c r="A2264" s="206"/>
      <c r="B2264" s="209"/>
      <c r="C2264" s="204"/>
      <c r="D2264" s="204"/>
      <c r="E2264" s="204"/>
      <c r="F2264" s="204"/>
      <c r="G2264" s="204"/>
      <c r="H2264" s="204"/>
      <c r="I2264" s="204"/>
      <c r="J2264" s="204"/>
      <c r="K2264" s="205"/>
      <c r="L2264" s="205"/>
      <c r="M2264" s="205"/>
      <c r="N2264" s="205"/>
      <c r="O2264" s="205"/>
      <c r="P2264" s="205"/>
      <c r="Q2264" s="205"/>
      <c r="R2264" s="205"/>
    </row>
    <row r="2265" spans="1:18" x14ac:dyDescent="0.2">
      <c r="A2265" s="206"/>
      <c r="B2265" s="209"/>
      <c r="C2265" s="204"/>
      <c r="D2265" s="204"/>
      <c r="E2265" s="204"/>
      <c r="F2265" s="204"/>
      <c r="G2265" s="204"/>
      <c r="H2265" s="204"/>
      <c r="I2265" s="204"/>
      <c r="J2265" s="204"/>
      <c r="K2265" s="205"/>
      <c r="L2265" s="205"/>
      <c r="M2265" s="205"/>
      <c r="N2265" s="205"/>
      <c r="O2265" s="205"/>
      <c r="P2265" s="205"/>
      <c r="Q2265" s="205"/>
      <c r="R2265" s="205"/>
    </row>
    <row r="2266" spans="1:18" x14ac:dyDescent="0.2">
      <c r="A2266" s="206"/>
      <c r="B2266" s="209"/>
      <c r="C2266" s="204"/>
      <c r="D2266" s="204"/>
      <c r="E2266" s="204"/>
      <c r="F2266" s="204"/>
      <c r="G2266" s="204"/>
      <c r="H2266" s="204"/>
      <c r="I2266" s="204"/>
      <c r="J2266" s="204"/>
      <c r="K2266" s="205"/>
      <c r="L2266" s="205"/>
      <c r="M2266" s="205"/>
      <c r="N2266" s="205"/>
      <c r="O2266" s="205"/>
      <c r="P2266" s="205"/>
      <c r="Q2266" s="205"/>
      <c r="R2266" s="205"/>
    </row>
    <row r="2267" spans="1:18" x14ac:dyDescent="0.2">
      <c r="A2267" s="206"/>
      <c r="B2267" s="209"/>
      <c r="C2267" s="204"/>
      <c r="D2267" s="204"/>
      <c r="E2267" s="204"/>
      <c r="F2267" s="204"/>
      <c r="G2267" s="204"/>
      <c r="H2267" s="204"/>
      <c r="I2267" s="204"/>
      <c r="J2267" s="204"/>
      <c r="K2267" s="205"/>
      <c r="L2267" s="205"/>
      <c r="M2267" s="205"/>
      <c r="N2267" s="205"/>
      <c r="O2267" s="205"/>
      <c r="P2267" s="205"/>
      <c r="Q2267" s="205"/>
      <c r="R2267" s="205"/>
    </row>
    <row r="2268" spans="1:18" x14ac:dyDescent="0.2">
      <c r="A2268" s="206"/>
      <c r="B2268" s="209"/>
      <c r="C2268" s="204"/>
      <c r="D2268" s="204"/>
      <c r="E2268" s="204"/>
      <c r="F2268" s="204"/>
      <c r="G2268" s="204"/>
      <c r="H2268" s="204"/>
      <c r="I2268" s="204"/>
      <c r="J2268" s="204"/>
      <c r="K2268" s="205"/>
      <c r="L2268" s="205"/>
      <c r="M2268" s="205"/>
      <c r="N2268" s="205"/>
      <c r="O2268" s="205"/>
      <c r="P2268" s="205"/>
      <c r="Q2268" s="205"/>
      <c r="R2268" s="205"/>
    </row>
    <row r="2269" spans="1:18" x14ac:dyDescent="0.2">
      <c r="A2269" s="206"/>
      <c r="B2269" s="209"/>
      <c r="C2269" s="204"/>
      <c r="D2269" s="204"/>
      <c r="E2269" s="204"/>
      <c r="F2269" s="204"/>
      <c r="G2269" s="204"/>
      <c r="H2269" s="204"/>
      <c r="I2269" s="204"/>
      <c r="J2269" s="204"/>
      <c r="K2269" s="205"/>
      <c r="L2269" s="205"/>
      <c r="M2269" s="205"/>
      <c r="N2269" s="205"/>
      <c r="O2269" s="205"/>
      <c r="P2269" s="205"/>
      <c r="Q2269" s="205"/>
      <c r="R2269" s="205"/>
    </row>
    <row r="2270" spans="1:18" x14ac:dyDescent="0.2">
      <c r="A2270" s="206"/>
      <c r="B2270" s="209"/>
      <c r="C2270" s="204"/>
      <c r="D2270" s="204"/>
      <c r="E2270" s="204"/>
      <c r="F2270" s="204"/>
      <c r="G2270" s="204"/>
      <c r="H2270" s="204"/>
      <c r="I2270" s="204"/>
      <c r="J2270" s="204"/>
      <c r="K2270" s="205"/>
      <c r="L2270" s="205"/>
      <c r="M2270" s="205"/>
      <c r="N2270" s="205"/>
      <c r="O2270" s="205"/>
      <c r="P2270" s="205"/>
      <c r="Q2270" s="205"/>
      <c r="R2270" s="205"/>
    </row>
    <row r="2271" spans="1:18" x14ac:dyDescent="0.2">
      <c r="A2271" s="206"/>
      <c r="B2271" s="209"/>
      <c r="C2271" s="204"/>
      <c r="D2271" s="204"/>
      <c r="E2271" s="204"/>
      <c r="F2271" s="204"/>
      <c r="G2271" s="204"/>
      <c r="H2271" s="204"/>
      <c r="I2271" s="204"/>
      <c r="J2271" s="204"/>
      <c r="K2271" s="205"/>
      <c r="L2271" s="205"/>
      <c r="M2271" s="205"/>
      <c r="N2271" s="205"/>
      <c r="O2271" s="205"/>
      <c r="P2271" s="205"/>
      <c r="Q2271" s="205"/>
      <c r="R2271" s="205"/>
    </row>
    <row r="2272" spans="1:18" x14ac:dyDescent="0.2">
      <c r="A2272" s="206"/>
      <c r="B2272" s="209"/>
      <c r="C2272" s="204"/>
      <c r="D2272" s="204"/>
      <c r="E2272" s="204"/>
      <c r="F2272" s="204"/>
      <c r="G2272" s="204"/>
      <c r="H2272" s="204"/>
      <c r="I2272" s="204"/>
      <c r="J2272" s="204"/>
      <c r="K2272" s="205"/>
      <c r="L2272" s="205"/>
      <c r="M2272" s="205"/>
      <c r="N2272" s="205"/>
      <c r="O2272" s="205"/>
      <c r="P2272" s="205"/>
      <c r="Q2272" s="205"/>
      <c r="R2272" s="205"/>
    </row>
    <row r="2273" spans="1:18" x14ac:dyDescent="0.2">
      <c r="A2273" s="206"/>
      <c r="B2273" s="209"/>
      <c r="C2273" s="204"/>
      <c r="D2273" s="204"/>
      <c r="E2273" s="204"/>
      <c r="F2273" s="204"/>
      <c r="G2273" s="204"/>
      <c r="H2273" s="204"/>
      <c r="I2273" s="204"/>
      <c r="J2273" s="204"/>
      <c r="K2273" s="205"/>
      <c r="L2273" s="205"/>
      <c r="M2273" s="205"/>
      <c r="N2273" s="205"/>
      <c r="O2273" s="205"/>
      <c r="P2273" s="205"/>
      <c r="Q2273" s="205"/>
      <c r="R2273" s="205"/>
    </row>
    <row r="2274" spans="1:18" x14ac:dyDescent="0.2">
      <c r="A2274" s="206"/>
      <c r="B2274" s="209"/>
      <c r="C2274" s="204"/>
      <c r="D2274" s="204"/>
      <c r="E2274" s="204"/>
      <c r="F2274" s="204"/>
      <c r="G2274" s="204"/>
      <c r="H2274" s="204"/>
      <c r="I2274" s="204"/>
      <c r="J2274" s="204"/>
      <c r="K2274" s="205"/>
      <c r="L2274" s="205"/>
      <c r="M2274" s="205"/>
      <c r="N2274" s="205"/>
      <c r="O2274" s="205"/>
      <c r="P2274" s="205"/>
      <c r="Q2274" s="205"/>
      <c r="R2274" s="205"/>
    </row>
    <row r="2275" spans="1:18" x14ac:dyDescent="0.2">
      <c r="A2275" s="206"/>
      <c r="B2275" s="209"/>
      <c r="C2275" s="204"/>
      <c r="D2275" s="204"/>
      <c r="E2275" s="204"/>
      <c r="F2275" s="204"/>
      <c r="G2275" s="204"/>
      <c r="H2275" s="204"/>
      <c r="I2275" s="204"/>
      <c r="J2275" s="204"/>
      <c r="K2275" s="205"/>
      <c r="L2275" s="205"/>
      <c r="M2275" s="205"/>
      <c r="N2275" s="205"/>
      <c r="O2275" s="205"/>
      <c r="P2275" s="205"/>
      <c r="Q2275" s="205"/>
      <c r="R2275" s="205"/>
    </row>
    <row r="2276" spans="1:18" x14ac:dyDescent="0.2">
      <c r="A2276" s="206"/>
      <c r="B2276" s="209"/>
      <c r="C2276" s="204"/>
      <c r="D2276" s="204"/>
      <c r="E2276" s="204"/>
      <c r="F2276" s="204"/>
      <c r="G2276" s="204"/>
      <c r="H2276" s="204"/>
      <c r="I2276" s="204"/>
      <c r="J2276" s="204"/>
      <c r="K2276" s="205"/>
      <c r="L2276" s="205"/>
      <c r="M2276" s="205"/>
      <c r="N2276" s="205"/>
      <c r="O2276" s="205"/>
      <c r="P2276" s="205"/>
      <c r="Q2276" s="205"/>
      <c r="R2276" s="205"/>
    </row>
    <row r="2277" spans="1:18" x14ac:dyDescent="0.2">
      <c r="A2277" s="206"/>
      <c r="B2277" s="209"/>
      <c r="C2277" s="204"/>
      <c r="D2277" s="204"/>
      <c r="E2277" s="204"/>
      <c r="F2277" s="204"/>
      <c r="G2277" s="204"/>
      <c r="H2277" s="204"/>
      <c r="I2277" s="204"/>
      <c r="J2277" s="204"/>
      <c r="K2277" s="205"/>
      <c r="L2277" s="205"/>
      <c r="M2277" s="205"/>
      <c r="N2277" s="205"/>
      <c r="O2277" s="205"/>
      <c r="P2277" s="205"/>
      <c r="Q2277" s="205"/>
      <c r="R2277" s="205"/>
    </row>
    <row r="2278" spans="1:18" x14ac:dyDescent="0.2">
      <c r="A2278" s="206"/>
      <c r="B2278" s="209"/>
      <c r="C2278" s="204"/>
      <c r="D2278" s="204"/>
      <c r="E2278" s="204"/>
      <c r="F2278" s="204"/>
      <c r="G2278" s="204"/>
      <c r="H2278" s="204"/>
      <c r="I2278" s="204"/>
      <c r="J2278" s="204"/>
      <c r="K2278" s="205"/>
      <c r="L2278" s="205"/>
      <c r="M2278" s="205"/>
      <c r="N2278" s="205"/>
      <c r="O2278" s="205"/>
      <c r="P2278" s="205"/>
      <c r="Q2278" s="205"/>
      <c r="R2278" s="205"/>
    </row>
    <row r="2279" spans="1:18" x14ac:dyDescent="0.2">
      <c r="A2279" s="206"/>
      <c r="B2279" s="209"/>
      <c r="C2279" s="204"/>
      <c r="D2279" s="204"/>
      <c r="E2279" s="204"/>
      <c r="F2279" s="204"/>
      <c r="G2279" s="204"/>
      <c r="H2279" s="204"/>
      <c r="I2279" s="204"/>
      <c r="J2279" s="204"/>
      <c r="K2279" s="205"/>
      <c r="L2279" s="205"/>
      <c r="M2279" s="205"/>
      <c r="N2279" s="205"/>
      <c r="O2279" s="205"/>
      <c r="P2279" s="205"/>
      <c r="Q2279" s="205"/>
      <c r="R2279" s="205"/>
    </row>
    <row r="2280" spans="1:18" x14ac:dyDescent="0.2">
      <c r="A2280" s="206"/>
      <c r="B2280" s="209"/>
      <c r="C2280" s="204"/>
      <c r="D2280" s="204"/>
      <c r="E2280" s="204"/>
      <c r="F2280" s="204"/>
      <c r="G2280" s="204"/>
      <c r="H2280" s="204"/>
      <c r="I2280" s="204"/>
      <c r="J2280" s="204"/>
      <c r="K2280" s="205"/>
      <c r="L2280" s="205"/>
      <c r="M2280" s="205"/>
      <c r="N2280" s="205"/>
      <c r="O2280" s="205"/>
      <c r="P2280" s="205"/>
      <c r="Q2280" s="205"/>
      <c r="R2280" s="205"/>
    </row>
    <row r="2281" spans="1:18" x14ac:dyDescent="0.2">
      <c r="A2281" s="206"/>
      <c r="B2281" s="209"/>
      <c r="C2281" s="204"/>
      <c r="D2281" s="204"/>
      <c r="E2281" s="204"/>
      <c r="F2281" s="204"/>
      <c r="G2281" s="204"/>
      <c r="H2281" s="204"/>
      <c r="I2281" s="204"/>
      <c r="J2281" s="204"/>
      <c r="K2281" s="205"/>
      <c r="L2281" s="205"/>
      <c r="M2281" s="205"/>
      <c r="N2281" s="205"/>
      <c r="O2281" s="205"/>
      <c r="P2281" s="205"/>
      <c r="Q2281" s="205"/>
      <c r="R2281" s="205"/>
    </row>
    <row r="2282" spans="1:18" x14ac:dyDescent="0.2">
      <c r="A2282" s="206"/>
      <c r="B2282" s="209"/>
      <c r="C2282" s="204"/>
      <c r="D2282" s="204"/>
      <c r="E2282" s="204"/>
      <c r="F2282" s="204"/>
      <c r="G2282" s="204"/>
      <c r="H2282" s="204"/>
      <c r="I2282" s="204"/>
      <c r="J2282" s="204"/>
      <c r="K2282" s="205"/>
      <c r="L2282" s="205"/>
      <c r="M2282" s="205"/>
      <c r="N2282" s="205"/>
      <c r="O2282" s="205"/>
      <c r="P2282" s="205"/>
      <c r="Q2282" s="205"/>
      <c r="R2282" s="205"/>
    </row>
    <row r="2283" spans="1:18" x14ac:dyDescent="0.2">
      <c r="A2283" s="206"/>
      <c r="B2283" s="209"/>
      <c r="C2283" s="204"/>
      <c r="D2283" s="204"/>
      <c r="E2283" s="204"/>
      <c r="F2283" s="204"/>
      <c r="G2283" s="204"/>
      <c r="H2283" s="204"/>
      <c r="I2283" s="204"/>
      <c r="J2283" s="204"/>
      <c r="K2283" s="205"/>
      <c r="L2283" s="205"/>
      <c r="M2283" s="205"/>
      <c r="N2283" s="205"/>
      <c r="O2283" s="205"/>
      <c r="P2283" s="205"/>
      <c r="Q2283" s="205"/>
      <c r="R2283" s="205"/>
    </row>
    <row r="2284" spans="1:18" x14ac:dyDescent="0.2">
      <c r="A2284" s="206"/>
      <c r="B2284" s="209"/>
      <c r="C2284" s="204"/>
      <c r="D2284" s="204"/>
      <c r="E2284" s="204"/>
      <c r="F2284" s="204"/>
      <c r="G2284" s="204"/>
      <c r="H2284" s="204"/>
      <c r="I2284" s="204"/>
      <c r="J2284" s="204"/>
      <c r="K2284" s="205"/>
      <c r="L2284" s="205"/>
      <c r="M2284" s="205"/>
      <c r="N2284" s="205"/>
      <c r="O2284" s="205"/>
      <c r="P2284" s="205"/>
      <c r="Q2284" s="205"/>
      <c r="R2284" s="205"/>
    </row>
    <row r="2285" spans="1:18" x14ac:dyDescent="0.2">
      <c r="A2285" s="206"/>
      <c r="B2285" s="209"/>
      <c r="C2285" s="204"/>
      <c r="D2285" s="204"/>
      <c r="E2285" s="204"/>
      <c r="F2285" s="204"/>
      <c r="G2285" s="204"/>
      <c r="H2285" s="204"/>
      <c r="I2285" s="204"/>
      <c r="J2285" s="204"/>
      <c r="K2285" s="205"/>
      <c r="L2285" s="205"/>
      <c r="M2285" s="205"/>
      <c r="N2285" s="205"/>
      <c r="O2285" s="205"/>
      <c r="P2285" s="205"/>
      <c r="Q2285" s="205"/>
      <c r="R2285" s="205"/>
    </row>
    <row r="2286" spans="1:18" x14ac:dyDescent="0.2">
      <c r="A2286" s="206"/>
      <c r="B2286" s="209"/>
      <c r="C2286" s="204"/>
      <c r="D2286" s="204"/>
      <c r="E2286" s="204"/>
      <c r="F2286" s="204"/>
      <c r="G2286" s="204"/>
      <c r="H2286" s="204"/>
      <c r="I2286" s="204"/>
      <c r="J2286" s="204"/>
      <c r="K2286" s="205"/>
      <c r="L2286" s="205"/>
      <c r="M2286" s="205"/>
      <c r="N2286" s="205"/>
      <c r="O2286" s="205"/>
      <c r="P2286" s="205"/>
      <c r="Q2286" s="205"/>
      <c r="R2286" s="205"/>
    </row>
    <row r="2287" spans="1:18" x14ac:dyDescent="0.2">
      <c r="A2287" s="206"/>
      <c r="B2287" s="209"/>
      <c r="C2287" s="204"/>
      <c r="D2287" s="204"/>
      <c r="E2287" s="204"/>
      <c r="F2287" s="204"/>
      <c r="G2287" s="204"/>
      <c r="H2287" s="204"/>
      <c r="I2287" s="204"/>
      <c r="J2287" s="204"/>
      <c r="K2287" s="205"/>
      <c r="L2287" s="205"/>
      <c r="M2287" s="205"/>
      <c r="N2287" s="205"/>
      <c r="O2287" s="205"/>
      <c r="P2287" s="205"/>
      <c r="Q2287" s="205"/>
      <c r="R2287" s="205"/>
    </row>
    <row r="2288" spans="1:18" x14ac:dyDescent="0.2">
      <c r="A2288" s="206"/>
      <c r="B2288" s="209"/>
      <c r="C2288" s="204"/>
      <c r="D2288" s="204"/>
      <c r="E2288" s="204"/>
      <c r="F2288" s="204"/>
      <c r="G2288" s="204"/>
      <c r="H2288" s="204"/>
      <c r="I2288" s="204"/>
      <c r="J2288" s="204"/>
      <c r="K2288" s="205"/>
      <c r="L2288" s="205"/>
      <c r="M2288" s="205"/>
      <c r="N2288" s="205"/>
      <c r="O2288" s="205"/>
      <c r="P2288" s="205"/>
      <c r="Q2288" s="205"/>
      <c r="R2288" s="205"/>
    </row>
    <row r="2289" spans="1:18" x14ac:dyDescent="0.2">
      <c r="A2289" s="206"/>
      <c r="B2289" s="209"/>
      <c r="C2289" s="204"/>
      <c r="D2289" s="204"/>
      <c r="E2289" s="204"/>
      <c r="F2289" s="204"/>
      <c r="G2289" s="204"/>
      <c r="H2289" s="204"/>
      <c r="I2289" s="204"/>
      <c r="J2289" s="204"/>
      <c r="K2289" s="205"/>
      <c r="L2289" s="205"/>
      <c r="M2289" s="205"/>
      <c r="N2289" s="205"/>
      <c r="O2289" s="205"/>
      <c r="P2289" s="205"/>
      <c r="Q2289" s="205"/>
      <c r="R2289" s="205"/>
    </row>
    <row r="2290" spans="1:18" x14ac:dyDescent="0.2">
      <c r="A2290" s="206"/>
      <c r="B2290" s="209"/>
      <c r="C2290" s="204"/>
      <c r="D2290" s="204"/>
      <c r="E2290" s="204"/>
      <c r="F2290" s="204"/>
      <c r="G2290" s="204"/>
      <c r="H2290" s="204"/>
      <c r="I2290" s="204"/>
      <c r="J2290" s="204"/>
      <c r="K2290" s="205"/>
      <c r="L2290" s="205"/>
      <c r="M2290" s="205"/>
      <c r="N2290" s="205"/>
      <c r="O2290" s="205"/>
      <c r="P2290" s="205"/>
      <c r="Q2290" s="205"/>
      <c r="R2290" s="205"/>
    </row>
    <row r="2291" spans="1:18" x14ac:dyDescent="0.2">
      <c r="A2291" s="206"/>
      <c r="B2291" s="209"/>
      <c r="C2291" s="204"/>
      <c r="D2291" s="204"/>
      <c r="E2291" s="204"/>
      <c r="F2291" s="204"/>
      <c r="G2291" s="204"/>
      <c r="H2291" s="204"/>
      <c r="I2291" s="204"/>
      <c r="J2291" s="204"/>
      <c r="K2291" s="205"/>
      <c r="L2291" s="205"/>
      <c r="M2291" s="205"/>
      <c r="N2291" s="205"/>
      <c r="O2291" s="205"/>
      <c r="P2291" s="205"/>
      <c r="Q2291" s="205"/>
      <c r="R2291" s="205"/>
    </row>
    <row r="2292" spans="1:18" x14ac:dyDescent="0.2">
      <c r="A2292" s="206"/>
      <c r="B2292" s="209"/>
      <c r="C2292" s="204"/>
      <c r="D2292" s="204"/>
      <c r="E2292" s="204"/>
      <c r="F2292" s="204"/>
      <c r="G2292" s="204"/>
      <c r="H2292" s="204"/>
      <c r="I2292" s="204"/>
      <c r="J2292" s="204"/>
      <c r="K2292" s="205"/>
      <c r="L2292" s="205"/>
      <c r="M2292" s="205"/>
      <c r="N2292" s="205"/>
      <c r="O2292" s="205"/>
      <c r="P2292" s="205"/>
      <c r="Q2292" s="205"/>
      <c r="R2292" s="205"/>
    </row>
    <row r="2293" spans="1:18" x14ac:dyDescent="0.2">
      <c r="A2293" s="206"/>
      <c r="B2293" s="209"/>
      <c r="C2293" s="204"/>
      <c r="D2293" s="204"/>
      <c r="E2293" s="204"/>
      <c r="F2293" s="204"/>
      <c r="G2293" s="204"/>
      <c r="H2293" s="204"/>
      <c r="I2293" s="204"/>
      <c r="J2293" s="204"/>
      <c r="K2293" s="205"/>
      <c r="L2293" s="205"/>
      <c r="M2293" s="205"/>
      <c r="N2293" s="205"/>
      <c r="O2293" s="205"/>
      <c r="P2293" s="205"/>
      <c r="Q2293" s="205"/>
      <c r="R2293" s="205"/>
    </row>
    <row r="2294" spans="1:18" x14ac:dyDescent="0.2">
      <c r="A2294" s="206"/>
      <c r="B2294" s="209"/>
      <c r="C2294" s="204"/>
      <c r="D2294" s="204"/>
      <c r="E2294" s="204"/>
      <c r="F2294" s="204"/>
      <c r="G2294" s="204"/>
      <c r="H2294" s="204"/>
      <c r="I2294" s="204"/>
      <c r="J2294" s="204"/>
      <c r="K2294" s="205"/>
      <c r="L2294" s="205"/>
      <c r="M2294" s="205"/>
      <c r="N2294" s="205"/>
      <c r="O2294" s="205"/>
      <c r="P2294" s="205"/>
      <c r="Q2294" s="205"/>
      <c r="R2294" s="205"/>
    </row>
    <row r="2295" spans="1:18" x14ac:dyDescent="0.2">
      <c r="A2295" s="206"/>
      <c r="B2295" s="209"/>
      <c r="C2295" s="204"/>
      <c r="D2295" s="204"/>
      <c r="E2295" s="204"/>
      <c r="F2295" s="204"/>
      <c r="G2295" s="204"/>
      <c r="H2295" s="204"/>
      <c r="I2295" s="204"/>
      <c r="J2295" s="204"/>
      <c r="K2295" s="205"/>
      <c r="L2295" s="205"/>
      <c r="M2295" s="205"/>
      <c r="N2295" s="205"/>
      <c r="O2295" s="205"/>
      <c r="P2295" s="205"/>
      <c r="Q2295" s="205"/>
      <c r="R2295" s="205"/>
    </row>
    <row r="2296" spans="1:18" x14ac:dyDescent="0.2">
      <c r="A2296" s="206"/>
      <c r="B2296" s="209"/>
      <c r="C2296" s="204"/>
      <c r="D2296" s="204"/>
      <c r="E2296" s="204"/>
      <c r="F2296" s="204"/>
      <c r="G2296" s="204"/>
      <c r="H2296" s="204"/>
      <c r="I2296" s="204"/>
      <c r="J2296" s="204"/>
      <c r="K2296" s="205"/>
      <c r="L2296" s="205"/>
      <c r="M2296" s="205"/>
      <c r="N2296" s="205"/>
      <c r="O2296" s="205"/>
      <c r="P2296" s="205"/>
      <c r="Q2296" s="205"/>
      <c r="R2296" s="205"/>
    </row>
    <row r="2297" spans="1:18" x14ac:dyDescent="0.2">
      <c r="A2297" s="206"/>
      <c r="B2297" s="209"/>
      <c r="C2297" s="204"/>
      <c r="D2297" s="204"/>
      <c r="E2297" s="204"/>
      <c r="F2297" s="204"/>
      <c r="G2297" s="204"/>
      <c r="H2297" s="204"/>
      <c r="I2297" s="204"/>
      <c r="J2297" s="204"/>
      <c r="K2297" s="205"/>
      <c r="L2297" s="205"/>
      <c r="M2297" s="205"/>
      <c r="N2297" s="205"/>
      <c r="O2297" s="205"/>
      <c r="P2297" s="205"/>
      <c r="Q2297" s="205"/>
      <c r="R2297" s="205"/>
    </row>
    <row r="2298" spans="1:18" x14ac:dyDescent="0.2">
      <c r="A2298" s="206"/>
      <c r="B2298" s="209"/>
      <c r="C2298" s="204"/>
      <c r="D2298" s="204"/>
      <c r="E2298" s="204"/>
      <c r="F2298" s="204"/>
      <c r="G2298" s="204"/>
      <c r="H2298" s="204"/>
      <c r="I2298" s="204"/>
      <c r="J2298" s="204"/>
      <c r="K2298" s="205"/>
      <c r="L2298" s="205"/>
      <c r="M2298" s="205"/>
      <c r="N2298" s="205"/>
      <c r="O2298" s="205"/>
      <c r="P2298" s="205"/>
      <c r="Q2298" s="205"/>
      <c r="R2298" s="205"/>
    </row>
    <row r="2299" spans="1:18" x14ac:dyDescent="0.2">
      <c r="A2299" s="206"/>
      <c r="B2299" s="209"/>
      <c r="C2299" s="204"/>
      <c r="D2299" s="204"/>
      <c r="E2299" s="204"/>
      <c r="F2299" s="204"/>
      <c r="G2299" s="204"/>
      <c r="H2299" s="204"/>
      <c r="I2299" s="204"/>
      <c r="J2299" s="204"/>
      <c r="K2299" s="205"/>
      <c r="L2299" s="205"/>
      <c r="M2299" s="205"/>
      <c r="N2299" s="205"/>
      <c r="O2299" s="205"/>
      <c r="P2299" s="205"/>
      <c r="Q2299" s="205"/>
      <c r="R2299" s="205"/>
    </row>
    <row r="2300" spans="1:18" x14ac:dyDescent="0.2">
      <c r="A2300" s="206"/>
      <c r="B2300" s="209"/>
      <c r="C2300" s="204"/>
      <c r="D2300" s="204"/>
      <c r="E2300" s="204"/>
      <c r="F2300" s="204"/>
      <c r="G2300" s="204"/>
      <c r="H2300" s="204"/>
      <c r="I2300" s="204"/>
      <c r="J2300" s="204"/>
      <c r="K2300" s="205"/>
      <c r="L2300" s="205"/>
      <c r="M2300" s="205"/>
      <c r="N2300" s="205"/>
      <c r="O2300" s="205"/>
      <c r="P2300" s="205"/>
      <c r="Q2300" s="205"/>
      <c r="R2300" s="205"/>
    </row>
    <row r="2301" spans="1:18" x14ac:dyDescent="0.2">
      <c r="A2301" s="206"/>
      <c r="B2301" s="209"/>
      <c r="C2301" s="204"/>
      <c r="D2301" s="204"/>
      <c r="E2301" s="204"/>
      <c r="F2301" s="204"/>
      <c r="G2301" s="204"/>
      <c r="H2301" s="204"/>
      <c r="I2301" s="204"/>
      <c r="J2301" s="204"/>
      <c r="K2301" s="205"/>
      <c r="L2301" s="205"/>
      <c r="M2301" s="205"/>
      <c r="N2301" s="205"/>
      <c r="O2301" s="205"/>
      <c r="P2301" s="205"/>
      <c r="Q2301" s="205"/>
      <c r="R2301" s="205"/>
    </row>
    <row r="2302" spans="1:18" x14ac:dyDescent="0.2">
      <c r="A2302" s="206"/>
      <c r="B2302" s="209"/>
      <c r="C2302" s="204"/>
      <c r="D2302" s="204"/>
      <c r="E2302" s="204"/>
      <c r="F2302" s="204"/>
      <c r="G2302" s="204"/>
      <c r="H2302" s="204"/>
      <c r="I2302" s="204"/>
      <c r="J2302" s="204"/>
      <c r="K2302" s="205"/>
      <c r="L2302" s="205"/>
      <c r="M2302" s="205"/>
      <c r="N2302" s="205"/>
      <c r="O2302" s="205"/>
      <c r="P2302" s="205"/>
      <c r="Q2302" s="205"/>
      <c r="R2302" s="205"/>
    </row>
    <row r="2303" spans="1:18" x14ac:dyDescent="0.2">
      <c r="A2303" s="206"/>
      <c r="B2303" s="209"/>
      <c r="C2303" s="204"/>
      <c r="D2303" s="204"/>
      <c r="E2303" s="204"/>
      <c r="F2303" s="204"/>
      <c r="G2303" s="204"/>
      <c r="H2303" s="204"/>
      <c r="I2303" s="204"/>
      <c r="J2303" s="204"/>
      <c r="K2303" s="205"/>
      <c r="L2303" s="205"/>
      <c r="M2303" s="205"/>
      <c r="N2303" s="205"/>
      <c r="O2303" s="205"/>
      <c r="P2303" s="205"/>
      <c r="Q2303" s="205"/>
      <c r="R2303" s="205"/>
    </row>
    <row r="2304" spans="1:18" x14ac:dyDescent="0.2">
      <c r="A2304" s="206"/>
      <c r="B2304" s="209"/>
      <c r="C2304" s="204"/>
      <c r="D2304" s="204"/>
      <c r="E2304" s="204"/>
      <c r="F2304" s="204"/>
      <c r="G2304" s="204"/>
      <c r="H2304" s="204"/>
      <c r="I2304" s="204"/>
      <c r="J2304" s="204"/>
      <c r="K2304" s="205"/>
      <c r="L2304" s="205"/>
      <c r="M2304" s="205"/>
      <c r="N2304" s="205"/>
      <c r="O2304" s="205"/>
      <c r="P2304" s="205"/>
      <c r="Q2304" s="205"/>
      <c r="R2304" s="205"/>
    </row>
    <row r="2305" spans="1:18" x14ac:dyDescent="0.2">
      <c r="A2305" s="206"/>
      <c r="B2305" s="209"/>
      <c r="C2305" s="204"/>
      <c r="D2305" s="204"/>
      <c r="E2305" s="204"/>
      <c r="F2305" s="204"/>
      <c r="G2305" s="204"/>
      <c r="H2305" s="204"/>
      <c r="I2305" s="204"/>
      <c r="J2305" s="204"/>
      <c r="K2305" s="205"/>
      <c r="L2305" s="205"/>
      <c r="M2305" s="205"/>
      <c r="N2305" s="205"/>
      <c r="O2305" s="205"/>
      <c r="P2305" s="205"/>
      <c r="Q2305" s="205"/>
      <c r="R2305" s="205"/>
    </row>
    <row r="2306" spans="1:18" x14ac:dyDescent="0.2">
      <c r="A2306" s="206"/>
      <c r="B2306" s="209"/>
      <c r="C2306" s="204"/>
      <c r="D2306" s="204"/>
      <c r="E2306" s="204"/>
      <c r="F2306" s="204"/>
      <c r="G2306" s="204"/>
      <c r="H2306" s="204"/>
      <c r="I2306" s="204"/>
      <c r="J2306" s="204"/>
      <c r="K2306" s="205"/>
      <c r="L2306" s="205"/>
      <c r="M2306" s="205"/>
      <c r="N2306" s="205"/>
      <c r="O2306" s="205"/>
      <c r="P2306" s="205"/>
      <c r="Q2306" s="205"/>
      <c r="R2306" s="205"/>
    </row>
    <row r="2307" spans="1:18" x14ac:dyDescent="0.2">
      <c r="A2307" s="206"/>
      <c r="B2307" s="209"/>
      <c r="C2307" s="204"/>
      <c r="D2307" s="204"/>
      <c r="E2307" s="204"/>
      <c r="F2307" s="204"/>
      <c r="G2307" s="204"/>
      <c r="H2307" s="204"/>
      <c r="I2307" s="204"/>
      <c r="J2307" s="204"/>
      <c r="K2307" s="205"/>
      <c r="L2307" s="205"/>
      <c r="M2307" s="205"/>
      <c r="N2307" s="205"/>
      <c r="O2307" s="205"/>
      <c r="P2307" s="205"/>
      <c r="Q2307" s="205"/>
      <c r="R2307" s="205"/>
    </row>
    <row r="2308" spans="1:18" x14ac:dyDescent="0.2">
      <c r="A2308" s="206"/>
      <c r="B2308" s="209"/>
      <c r="C2308" s="204"/>
      <c r="D2308" s="204"/>
      <c r="E2308" s="204"/>
      <c r="F2308" s="204"/>
      <c r="G2308" s="204"/>
      <c r="H2308" s="204"/>
      <c r="I2308" s="204"/>
      <c r="J2308" s="204"/>
      <c r="K2308" s="205"/>
      <c r="L2308" s="205"/>
      <c r="M2308" s="205"/>
      <c r="N2308" s="205"/>
      <c r="O2308" s="205"/>
      <c r="P2308" s="205"/>
      <c r="Q2308" s="205"/>
      <c r="R2308" s="205"/>
    </row>
    <row r="2309" spans="1:18" x14ac:dyDescent="0.2">
      <c r="A2309" s="206"/>
      <c r="B2309" s="209"/>
      <c r="C2309" s="204"/>
      <c r="D2309" s="204"/>
      <c r="E2309" s="204"/>
      <c r="F2309" s="204"/>
      <c r="G2309" s="204"/>
      <c r="H2309" s="204"/>
      <c r="I2309" s="204"/>
      <c r="J2309" s="204"/>
      <c r="K2309" s="205"/>
      <c r="L2309" s="205"/>
      <c r="M2309" s="205"/>
      <c r="N2309" s="205"/>
      <c r="O2309" s="205"/>
      <c r="P2309" s="205"/>
      <c r="Q2309" s="205"/>
      <c r="R2309" s="205"/>
    </row>
    <row r="2310" spans="1:18" x14ac:dyDescent="0.2">
      <c r="A2310" s="206"/>
      <c r="B2310" s="209"/>
      <c r="C2310" s="204"/>
      <c r="D2310" s="204"/>
      <c r="E2310" s="204"/>
      <c r="F2310" s="204"/>
      <c r="G2310" s="204"/>
      <c r="H2310" s="204"/>
      <c r="I2310" s="204"/>
      <c r="J2310" s="204"/>
      <c r="K2310" s="205"/>
      <c r="L2310" s="205"/>
      <c r="M2310" s="205"/>
      <c r="N2310" s="205"/>
      <c r="O2310" s="205"/>
      <c r="P2310" s="205"/>
      <c r="Q2310" s="205"/>
      <c r="R2310" s="205"/>
    </row>
    <row r="2311" spans="1:18" x14ac:dyDescent="0.2">
      <c r="A2311" s="206"/>
      <c r="B2311" s="209"/>
      <c r="C2311" s="204"/>
      <c r="D2311" s="204"/>
      <c r="E2311" s="204"/>
      <c r="F2311" s="204"/>
      <c r="G2311" s="204"/>
      <c r="H2311" s="204"/>
      <c r="I2311" s="204"/>
      <c r="J2311" s="204"/>
      <c r="K2311" s="205"/>
      <c r="L2311" s="205"/>
      <c r="M2311" s="205"/>
      <c r="N2311" s="205"/>
      <c r="O2311" s="205"/>
      <c r="P2311" s="205"/>
      <c r="Q2311" s="205"/>
      <c r="R2311" s="205"/>
    </row>
    <row r="2312" spans="1:18" x14ac:dyDescent="0.2">
      <c r="A2312" s="206"/>
      <c r="B2312" s="209"/>
      <c r="C2312" s="204"/>
      <c r="D2312" s="204"/>
      <c r="E2312" s="204"/>
      <c r="F2312" s="204"/>
      <c r="G2312" s="204"/>
      <c r="H2312" s="204"/>
      <c r="I2312" s="204"/>
      <c r="J2312" s="204"/>
      <c r="K2312" s="205"/>
      <c r="L2312" s="205"/>
      <c r="M2312" s="205"/>
      <c r="N2312" s="205"/>
      <c r="O2312" s="205"/>
      <c r="P2312" s="205"/>
      <c r="Q2312" s="205"/>
      <c r="R2312" s="205"/>
    </row>
    <row r="2313" spans="1:18" x14ac:dyDescent="0.2">
      <c r="A2313" s="206"/>
      <c r="B2313" s="209"/>
      <c r="C2313" s="204"/>
      <c r="D2313" s="204"/>
      <c r="E2313" s="204"/>
      <c r="F2313" s="204"/>
      <c r="G2313" s="204"/>
      <c r="H2313" s="204"/>
      <c r="I2313" s="204"/>
      <c r="J2313" s="204"/>
      <c r="K2313" s="205"/>
      <c r="L2313" s="205"/>
      <c r="M2313" s="205"/>
      <c r="N2313" s="205"/>
      <c r="O2313" s="205"/>
      <c r="P2313" s="205"/>
      <c r="Q2313" s="205"/>
      <c r="R2313" s="205"/>
    </row>
    <row r="2314" spans="1:18" x14ac:dyDescent="0.2">
      <c r="A2314" s="206"/>
      <c r="B2314" s="209"/>
      <c r="C2314" s="204"/>
      <c r="D2314" s="204"/>
      <c r="E2314" s="204"/>
      <c r="F2314" s="204"/>
      <c r="G2314" s="204"/>
      <c r="H2314" s="204"/>
      <c r="I2314" s="204"/>
      <c r="J2314" s="204"/>
      <c r="K2314" s="205"/>
      <c r="L2314" s="205"/>
      <c r="M2314" s="205"/>
      <c r="N2314" s="205"/>
      <c r="O2314" s="205"/>
      <c r="P2314" s="205"/>
      <c r="Q2314" s="205"/>
      <c r="R2314" s="205"/>
    </row>
    <row r="2315" spans="1:18" x14ac:dyDescent="0.2">
      <c r="A2315" s="206"/>
      <c r="B2315" s="209"/>
      <c r="C2315" s="204"/>
      <c r="D2315" s="204"/>
      <c r="E2315" s="204"/>
      <c r="F2315" s="204"/>
      <c r="G2315" s="204"/>
      <c r="H2315" s="204"/>
      <c r="I2315" s="204"/>
      <c r="J2315" s="204"/>
      <c r="K2315" s="205"/>
      <c r="L2315" s="205"/>
      <c r="M2315" s="205"/>
      <c r="N2315" s="205"/>
      <c r="O2315" s="205"/>
      <c r="P2315" s="205"/>
      <c r="Q2315" s="205"/>
      <c r="R2315" s="205"/>
    </row>
    <row r="2316" spans="1:18" x14ac:dyDescent="0.2">
      <c r="A2316" s="206"/>
      <c r="B2316" s="209"/>
      <c r="C2316" s="206"/>
      <c r="D2316" s="204"/>
      <c r="E2316" s="204"/>
      <c r="F2316" s="204"/>
      <c r="G2316" s="204"/>
      <c r="H2316" s="204"/>
      <c r="I2316" s="204"/>
      <c r="J2316" s="204"/>
      <c r="K2316" s="206"/>
      <c r="L2316" s="205"/>
      <c r="M2316" s="205"/>
      <c r="N2316" s="205"/>
      <c r="O2316" s="205"/>
      <c r="P2316" s="205"/>
      <c r="Q2316" s="205"/>
      <c r="R2316" s="205"/>
    </row>
    <row r="2317" spans="1:18" x14ac:dyDescent="0.2">
      <c r="A2317" s="206"/>
      <c r="B2317" s="209"/>
      <c r="C2317" s="204"/>
      <c r="D2317" s="204"/>
      <c r="E2317" s="204"/>
      <c r="F2317" s="204"/>
      <c r="G2317" s="204"/>
      <c r="H2317" s="204"/>
      <c r="I2317" s="204"/>
      <c r="J2317" s="204"/>
      <c r="K2317" s="205"/>
      <c r="L2317" s="205"/>
      <c r="M2317" s="205"/>
      <c r="N2317" s="205"/>
      <c r="O2317" s="205"/>
      <c r="P2317" s="205"/>
      <c r="Q2317" s="205"/>
      <c r="R2317" s="205"/>
    </row>
    <row r="2318" spans="1:18" x14ac:dyDescent="0.2">
      <c r="A2318" s="206"/>
      <c r="B2318" s="209"/>
      <c r="C2318" s="204"/>
      <c r="D2318" s="204"/>
      <c r="E2318" s="204"/>
      <c r="F2318" s="204"/>
      <c r="G2318" s="204"/>
      <c r="H2318" s="204"/>
      <c r="I2318" s="204"/>
      <c r="J2318" s="204"/>
      <c r="K2318" s="205"/>
      <c r="L2318" s="205"/>
      <c r="M2318" s="205"/>
      <c r="N2318" s="205"/>
      <c r="O2318" s="205"/>
      <c r="P2318" s="205"/>
      <c r="Q2318" s="205"/>
      <c r="R2318" s="205"/>
    </row>
    <row r="2319" spans="1:18" x14ac:dyDescent="0.2">
      <c r="A2319" s="206"/>
      <c r="B2319" s="209"/>
      <c r="C2319" s="204"/>
      <c r="D2319" s="204"/>
      <c r="E2319" s="204"/>
      <c r="F2319" s="204"/>
      <c r="G2319" s="204"/>
      <c r="H2319" s="204"/>
      <c r="I2319" s="204"/>
      <c r="J2319" s="204"/>
      <c r="K2319" s="205"/>
      <c r="L2319" s="205"/>
      <c r="M2319" s="205"/>
      <c r="N2319" s="205"/>
      <c r="O2319" s="205"/>
      <c r="P2319" s="205"/>
      <c r="Q2319" s="205"/>
      <c r="R2319" s="205"/>
    </row>
    <row r="2320" spans="1:18" x14ac:dyDescent="0.2">
      <c r="A2320" s="206"/>
      <c r="B2320" s="209"/>
      <c r="C2320" s="204"/>
      <c r="D2320" s="204"/>
      <c r="E2320" s="204"/>
      <c r="F2320" s="204"/>
      <c r="G2320" s="204"/>
      <c r="H2320" s="204"/>
      <c r="I2320" s="204"/>
      <c r="J2320" s="204"/>
      <c r="K2320" s="205"/>
      <c r="L2320" s="205"/>
      <c r="M2320" s="205"/>
      <c r="N2320" s="205"/>
      <c r="O2320" s="205"/>
      <c r="P2320" s="205"/>
      <c r="Q2320" s="205"/>
      <c r="R2320" s="205"/>
    </row>
    <row r="2321" spans="1:18" x14ac:dyDescent="0.2">
      <c r="A2321" s="206"/>
      <c r="B2321" s="209"/>
      <c r="C2321" s="204"/>
      <c r="D2321" s="204"/>
      <c r="E2321" s="204"/>
      <c r="F2321" s="204"/>
      <c r="G2321" s="204"/>
      <c r="H2321" s="204"/>
      <c r="I2321" s="204"/>
      <c r="J2321" s="204"/>
      <c r="K2321" s="205"/>
      <c r="L2321" s="205"/>
      <c r="M2321" s="205"/>
      <c r="N2321" s="205"/>
      <c r="O2321" s="205"/>
      <c r="P2321" s="205"/>
      <c r="Q2321" s="205"/>
      <c r="R2321" s="205"/>
    </row>
    <row r="2322" spans="1:18" x14ac:dyDescent="0.2">
      <c r="A2322" s="206"/>
      <c r="B2322" s="209"/>
      <c r="C2322" s="204"/>
      <c r="D2322" s="204"/>
      <c r="E2322" s="204"/>
      <c r="F2322" s="204"/>
      <c r="G2322" s="204"/>
      <c r="H2322" s="204"/>
      <c r="I2322" s="204"/>
      <c r="J2322" s="204"/>
      <c r="K2322" s="205"/>
      <c r="L2322" s="205"/>
      <c r="M2322" s="205"/>
      <c r="N2322" s="205"/>
      <c r="O2322" s="205"/>
      <c r="P2322" s="205"/>
      <c r="Q2322" s="205"/>
      <c r="R2322" s="205"/>
    </row>
    <row r="2323" spans="1:18" x14ac:dyDescent="0.2">
      <c r="A2323" s="206"/>
      <c r="B2323" s="209"/>
      <c r="C2323" s="204"/>
      <c r="D2323" s="204"/>
      <c r="E2323" s="204"/>
      <c r="F2323" s="204"/>
      <c r="G2323" s="204"/>
      <c r="H2323" s="204"/>
      <c r="I2323" s="204"/>
      <c r="J2323" s="204"/>
      <c r="K2323" s="205"/>
      <c r="L2323" s="205"/>
      <c r="M2323" s="205"/>
      <c r="N2323" s="205"/>
      <c r="O2323" s="205"/>
      <c r="P2323" s="205"/>
      <c r="Q2323" s="205"/>
      <c r="R2323" s="205"/>
    </row>
    <row r="2324" spans="1:18" x14ac:dyDescent="0.2">
      <c r="A2324" s="206"/>
      <c r="B2324" s="209"/>
      <c r="C2324" s="204"/>
      <c r="D2324" s="204"/>
      <c r="E2324" s="204"/>
      <c r="F2324" s="204"/>
      <c r="G2324" s="204"/>
      <c r="H2324" s="204"/>
      <c r="I2324" s="204"/>
      <c r="J2324" s="204"/>
      <c r="K2324" s="205"/>
      <c r="L2324" s="205"/>
      <c r="M2324" s="205"/>
      <c r="N2324" s="205"/>
      <c r="O2324" s="205"/>
      <c r="P2324" s="205"/>
      <c r="Q2324" s="205"/>
      <c r="R2324" s="205"/>
    </row>
    <row r="2325" spans="1:18" x14ac:dyDescent="0.2">
      <c r="A2325" s="206"/>
      <c r="B2325" s="209"/>
      <c r="C2325" s="204"/>
      <c r="D2325" s="204"/>
      <c r="E2325" s="204"/>
      <c r="F2325" s="204"/>
      <c r="G2325" s="204"/>
      <c r="H2325" s="204"/>
      <c r="I2325" s="204"/>
      <c r="J2325" s="204"/>
      <c r="K2325" s="205"/>
      <c r="L2325" s="205"/>
      <c r="M2325" s="205"/>
      <c r="N2325" s="205"/>
      <c r="O2325" s="205"/>
      <c r="P2325" s="205"/>
      <c r="Q2325" s="205"/>
      <c r="R2325" s="205"/>
    </row>
    <row r="2326" spans="1:18" x14ac:dyDescent="0.2">
      <c r="A2326" s="206"/>
      <c r="B2326" s="209"/>
      <c r="C2326" s="204"/>
      <c r="D2326" s="204"/>
      <c r="E2326" s="204"/>
      <c r="F2326" s="204"/>
      <c r="G2326" s="204"/>
      <c r="H2326" s="204"/>
      <c r="I2326" s="204"/>
      <c r="J2326" s="204"/>
      <c r="K2326" s="205"/>
      <c r="L2326" s="205"/>
      <c r="M2326" s="205"/>
      <c r="N2326" s="205"/>
      <c r="O2326" s="205"/>
      <c r="P2326" s="205"/>
      <c r="Q2326" s="205"/>
      <c r="R2326" s="205"/>
    </row>
    <row r="2327" spans="1:18" x14ac:dyDescent="0.2">
      <c r="A2327" s="206"/>
      <c r="B2327" s="209"/>
      <c r="C2327" s="204"/>
      <c r="D2327" s="204"/>
      <c r="E2327" s="204"/>
      <c r="F2327" s="204"/>
      <c r="G2327" s="204"/>
      <c r="H2327" s="204"/>
      <c r="I2327" s="204"/>
      <c r="J2327" s="204"/>
      <c r="K2327" s="205"/>
      <c r="L2327" s="205"/>
      <c r="M2327" s="205"/>
      <c r="N2327" s="205"/>
      <c r="O2327" s="205"/>
      <c r="P2327" s="205"/>
      <c r="Q2327" s="205"/>
      <c r="R2327" s="205"/>
    </row>
    <row r="2328" spans="1:18" x14ac:dyDescent="0.2">
      <c r="A2328" s="206"/>
      <c r="B2328" s="209"/>
      <c r="C2328" s="204"/>
      <c r="D2328" s="204"/>
      <c r="E2328" s="204"/>
      <c r="F2328" s="204"/>
      <c r="G2328" s="204"/>
      <c r="H2328" s="204"/>
      <c r="I2328" s="204"/>
      <c r="J2328" s="204"/>
      <c r="K2328" s="205"/>
      <c r="L2328" s="205"/>
      <c r="M2328" s="205"/>
      <c r="N2328" s="205"/>
      <c r="O2328" s="205"/>
      <c r="P2328" s="205"/>
      <c r="Q2328" s="205"/>
      <c r="R2328" s="205"/>
    </row>
    <row r="2329" spans="1:18" x14ac:dyDescent="0.2">
      <c r="A2329" s="206"/>
      <c r="B2329" s="209"/>
      <c r="C2329" s="204"/>
      <c r="D2329" s="204"/>
      <c r="E2329" s="204"/>
      <c r="F2329" s="204"/>
      <c r="G2329" s="204"/>
      <c r="H2329" s="204"/>
      <c r="I2329" s="204"/>
      <c r="J2329" s="204"/>
      <c r="K2329" s="205"/>
      <c r="L2329" s="205"/>
      <c r="M2329" s="205"/>
      <c r="N2329" s="205"/>
      <c r="O2329" s="205"/>
      <c r="P2329" s="205"/>
      <c r="Q2329" s="205"/>
      <c r="R2329" s="205"/>
    </row>
    <row r="2330" spans="1:18" x14ac:dyDescent="0.2">
      <c r="A2330" s="206"/>
      <c r="B2330" s="209"/>
      <c r="C2330" s="204"/>
      <c r="D2330" s="204"/>
      <c r="E2330" s="204"/>
      <c r="F2330" s="204"/>
      <c r="G2330" s="204"/>
      <c r="H2330" s="204"/>
      <c r="I2330" s="204"/>
      <c r="J2330" s="204"/>
      <c r="K2330" s="205"/>
      <c r="L2330" s="205"/>
      <c r="M2330" s="205"/>
      <c r="N2330" s="205"/>
      <c r="O2330" s="205"/>
      <c r="P2330" s="205"/>
      <c r="Q2330" s="205"/>
      <c r="R2330" s="205"/>
    </row>
    <row r="2331" spans="1:18" x14ac:dyDescent="0.2">
      <c r="A2331" s="206"/>
      <c r="B2331" s="209"/>
      <c r="C2331" s="204"/>
      <c r="D2331" s="204"/>
      <c r="E2331" s="204"/>
      <c r="F2331" s="204"/>
      <c r="G2331" s="204"/>
      <c r="H2331" s="204"/>
      <c r="I2331" s="204"/>
      <c r="J2331" s="204"/>
      <c r="K2331" s="205"/>
      <c r="L2331" s="205"/>
      <c r="M2331" s="205"/>
      <c r="N2331" s="205"/>
      <c r="O2331" s="205"/>
      <c r="P2331" s="205"/>
      <c r="Q2331" s="205"/>
      <c r="R2331" s="205"/>
    </row>
    <row r="2332" spans="1:18" x14ac:dyDescent="0.2">
      <c r="A2332" s="206"/>
      <c r="B2332" s="209"/>
      <c r="C2332" s="204"/>
      <c r="D2332" s="204"/>
      <c r="E2332" s="204"/>
      <c r="F2332" s="204"/>
      <c r="G2332" s="204"/>
      <c r="H2332" s="204"/>
      <c r="I2332" s="204"/>
      <c r="J2332" s="204"/>
      <c r="K2332" s="205"/>
      <c r="L2332" s="205"/>
      <c r="M2332" s="205"/>
      <c r="N2332" s="205"/>
      <c r="O2332" s="205"/>
      <c r="P2332" s="205"/>
      <c r="Q2332" s="205"/>
      <c r="R2332" s="205"/>
    </row>
    <row r="2333" spans="1:18" x14ac:dyDescent="0.2">
      <c r="A2333" s="206"/>
      <c r="B2333" s="209"/>
      <c r="C2333" s="204"/>
      <c r="D2333" s="204"/>
      <c r="E2333" s="204"/>
      <c r="F2333" s="204"/>
      <c r="G2333" s="204"/>
      <c r="H2333" s="204"/>
      <c r="I2333" s="204"/>
      <c r="J2333" s="204"/>
      <c r="K2333" s="205"/>
      <c r="L2333" s="205"/>
      <c r="M2333" s="205"/>
      <c r="N2333" s="205"/>
      <c r="O2333" s="205"/>
      <c r="P2333" s="205"/>
      <c r="Q2333" s="205"/>
      <c r="R2333" s="205"/>
    </row>
    <row r="2334" spans="1:18" x14ac:dyDescent="0.2">
      <c r="A2334" s="206"/>
      <c r="B2334" s="209"/>
      <c r="C2334" s="204"/>
      <c r="D2334" s="204"/>
      <c r="E2334" s="204"/>
      <c r="F2334" s="204"/>
      <c r="G2334" s="204"/>
      <c r="H2334" s="204"/>
      <c r="I2334" s="204"/>
      <c r="J2334" s="204"/>
      <c r="K2334" s="205"/>
      <c r="L2334" s="205"/>
      <c r="M2334" s="205"/>
      <c r="N2334" s="205"/>
      <c r="O2334" s="205"/>
      <c r="P2334" s="205"/>
      <c r="Q2334" s="205"/>
      <c r="R2334" s="205"/>
    </row>
    <row r="2335" spans="1:18" x14ac:dyDescent="0.2">
      <c r="A2335" s="206"/>
      <c r="B2335" s="209"/>
      <c r="C2335" s="204"/>
      <c r="D2335" s="204"/>
      <c r="E2335" s="204"/>
      <c r="F2335" s="204"/>
      <c r="G2335" s="204"/>
      <c r="H2335" s="204"/>
      <c r="I2335" s="204"/>
      <c r="J2335" s="204"/>
      <c r="K2335" s="205"/>
      <c r="L2335" s="205"/>
      <c r="M2335" s="205"/>
      <c r="N2335" s="205"/>
      <c r="O2335" s="205"/>
      <c r="P2335" s="205"/>
      <c r="Q2335" s="205"/>
      <c r="R2335" s="205"/>
    </row>
    <row r="2336" spans="1:18" x14ac:dyDescent="0.2">
      <c r="A2336" s="206"/>
      <c r="B2336" s="209"/>
      <c r="C2336" s="204"/>
      <c r="D2336" s="204"/>
      <c r="E2336" s="204"/>
      <c r="F2336" s="204"/>
      <c r="G2336" s="204"/>
      <c r="H2336" s="204"/>
      <c r="I2336" s="204"/>
      <c r="J2336" s="204"/>
      <c r="K2336" s="205"/>
      <c r="L2336" s="205"/>
      <c r="M2336" s="205"/>
      <c r="N2336" s="205"/>
      <c r="O2336" s="205"/>
      <c r="P2336" s="205"/>
      <c r="Q2336" s="205"/>
      <c r="R2336" s="205"/>
    </row>
    <row r="2337" spans="1:18" x14ac:dyDescent="0.2">
      <c r="A2337" s="206"/>
      <c r="B2337" s="209"/>
      <c r="C2337" s="204"/>
      <c r="D2337" s="204"/>
      <c r="E2337" s="204"/>
      <c r="F2337" s="204"/>
      <c r="G2337" s="204"/>
      <c r="H2337" s="204"/>
      <c r="I2337" s="204"/>
      <c r="J2337" s="204"/>
      <c r="K2337" s="205"/>
      <c r="L2337" s="205"/>
      <c r="M2337" s="205"/>
      <c r="N2337" s="205"/>
      <c r="O2337" s="205"/>
      <c r="P2337" s="205"/>
      <c r="Q2337" s="205"/>
      <c r="R2337" s="205"/>
    </row>
    <row r="2338" spans="1:18" x14ac:dyDescent="0.2">
      <c r="A2338" s="206"/>
      <c r="B2338" s="209"/>
      <c r="C2338" s="204"/>
      <c r="D2338" s="204"/>
      <c r="E2338" s="204"/>
      <c r="F2338" s="204"/>
      <c r="G2338" s="204"/>
      <c r="H2338" s="204"/>
      <c r="I2338" s="204"/>
      <c r="J2338" s="204"/>
      <c r="K2338" s="205"/>
      <c r="L2338" s="205"/>
      <c r="M2338" s="205"/>
      <c r="N2338" s="205"/>
      <c r="O2338" s="205"/>
      <c r="P2338" s="205"/>
      <c r="Q2338" s="205"/>
      <c r="R2338" s="205"/>
    </row>
    <row r="2339" spans="1:18" x14ac:dyDescent="0.2">
      <c r="A2339" s="206"/>
      <c r="B2339" s="209"/>
      <c r="C2339" s="204"/>
      <c r="D2339" s="204"/>
      <c r="E2339" s="204"/>
      <c r="F2339" s="204"/>
      <c r="G2339" s="204"/>
      <c r="H2339" s="204"/>
      <c r="I2339" s="204"/>
      <c r="J2339" s="204"/>
      <c r="K2339" s="205"/>
      <c r="L2339" s="205"/>
      <c r="M2339" s="205"/>
      <c r="N2339" s="205"/>
      <c r="O2339" s="205"/>
      <c r="P2339" s="205"/>
      <c r="Q2339" s="205"/>
      <c r="R2339" s="205"/>
    </row>
    <row r="2340" spans="1:18" x14ac:dyDescent="0.2">
      <c r="A2340" s="206"/>
      <c r="B2340" s="209"/>
      <c r="C2340" s="204"/>
      <c r="D2340" s="204"/>
      <c r="E2340" s="204"/>
      <c r="F2340" s="204"/>
      <c r="G2340" s="204"/>
      <c r="H2340" s="204"/>
      <c r="I2340" s="204"/>
      <c r="J2340" s="204"/>
      <c r="K2340" s="205"/>
      <c r="L2340" s="205"/>
      <c r="M2340" s="205"/>
      <c r="N2340" s="205"/>
      <c r="O2340" s="205"/>
      <c r="P2340" s="205"/>
      <c r="Q2340" s="205"/>
      <c r="R2340" s="205"/>
    </row>
  </sheetData>
  <phoneticPr fontId="1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8" tint="0.59999389629810485"/>
    <pageSetUpPr fitToPage="1"/>
  </sheetPr>
  <dimension ref="A1:XFD196"/>
  <sheetViews>
    <sheetView showGridLines="0" zoomScale="80" zoomScaleNormal="80" workbookViewId="0">
      <pane xSplit="2" ySplit="6" topLeftCell="D7" activePane="bottomRight" state="frozen"/>
      <selection pane="topRight" activeCell="C1" sqref="C1"/>
      <selection pane="bottomLeft" activeCell="A7" sqref="A7"/>
      <selection pane="bottomRight" sqref="A1:AE1"/>
    </sheetView>
  </sheetViews>
  <sheetFormatPr defaultRowHeight="12.75" x14ac:dyDescent="0.2"/>
  <cols>
    <col min="1" max="1" width="10.85546875" style="139" customWidth="1"/>
    <col min="2" max="2" width="28.5703125" style="173" bestFit="1" customWidth="1"/>
    <col min="3" max="3" width="68.7109375" style="219" hidden="1" customWidth="1"/>
    <col min="4" max="4" width="13.7109375" style="171" customWidth="1"/>
    <col min="5" max="5" width="6.42578125" style="139" bestFit="1" customWidth="1"/>
    <col min="6" max="9" width="7.7109375" style="139" customWidth="1"/>
    <col min="10" max="10" width="6.5703125" style="139" bestFit="1" customWidth="1"/>
    <col min="11" max="11" width="13.7109375" style="139" customWidth="1"/>
    <col min="12" max="12" width="6.42578125" style="139" bestFit="1" customWidth="1"/>
    <col min="13" max="16" width="7.7109375" style="139" customWidth="1"/>
    <col min="17" max="17" width="6.5703125" style="139" bestFit="1" customWidth="1"/>
    <col min="18" max="18" width="13.7109375" style="139" customWidth="1"/>
    <col min="19" max="19" width="6.42578125" style="139" bestFit="1" customWidth="1"/>
    <col min="20" max="23" width="7.7109375" style="139" customWidth="1"/>
    <col min="24" max="24" width="6.5703125" style="139" bestFit="1" customWidth="1"/>
    <col min="25" max="25" width="13.7109375" style="139" customWidth="1"/>
    <col min="26" max="26" width="6.42578125" style="139" bestFit="1" customWidth="1"/>
    <col min="27" max="30" width="7.7109375" style="139" customWidth="1"/>
    <col min="31" max="31" width="6.5703125" style="139" bestFit="1" customWidth="1"/>
    <col min="32" max="16384" width="9.140625" style="139"/>
  </cols>
  <sheetData>
    <row r="1" spans="1:31" s="137" customFormat="1" ht="26.25" x14ac:dyDescent="0.4">
      <c r="A1" s="260" t="s">
        <v>110</v>
      </c>
      <c r="B1" s="318"/>
      <c r="C1" s="318"/>
      <c r="D1" s="318"/>
      <c r="E1" s="318"/>
      <c r="F1" s="318"/>
      <c r="G1" s="318"/>
      <c r="H1" s="318"/>
      <c r="I1" s="318"/>
      <c r="J1" s="318"/>
      <c r="K1" s="318"/>
      <c r="L1" s="318"/>
      <c r="M1" s="318"/>
      <c r="N1" s="318"/>
      <c r="O1" s="318"/>
      <c r="P1" s="318"/>
      <c r="Q1" s="318"/>
      <c r="R1" s="318"/>
      <c r="S1" s="318"/>
      <c r="T1" s="318"/>
      <c r="U1" s="318"/>
      <c r="V1" s="318"/>
      <c r="W1" s="318"/>
      <c r="X1" s="318"/>
      <c r="Y1" s="318"/>
      <c r="Z1" s="318"/>
      <c r="AA1" s="318"/>
      <c r="AB1" s="318"/>
      <c r="AC1" s="318"/>
      <c r="AD1" s="318"/>
      <c r="AE1" s="318"/>
    </row>
    <row r="2" spans="1:31" s="138" customFormat="1" ht="21" customHeight="1" x14ac:dyDescent="0.35">
      <c r="A2" s="319" t="str">
        <f ca="1">Info!K2</f>
        <v>Total US - MultiOutletC</v>
      </c>
      <c r="B2" s="319"/>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319"/>
    </row>
    <row r="3" spans="1:31" ht="21" thickBot="1" x14ac:dyDescent="0.35">
      <c r="A3" s="319" t="str">
        <f>Info!U1</f>
        <v>P8W4</v>
      </c>
      <c r="B3" s="319"/>
      <c r="C3" s="319"/>
      <c r="D3" s="319"/>
      <c r="E3" s="319"/>
      <c r="F3" s="319"/>
      <c r="G3" s="319"/>
      <c r="H3" s="319"/>
      <c r="I3" s="319"/>
      <c r="J3" s="319"/>
      <c r="K3" s="319"/>
      <c r="L3" s="319"/>
      <c r="M3" s="319"/>
      <c r="N3" s="319"/>
      <c r="O3" s="319"/>
      <c r="P3" s="319"/>
      <c r="Q3" s="319"/>
      <c r="R3" s="319"/>
      <c r="S3" s="319"/>
      <c r="T3" s="319"/>
      <c r="U3" s="319"/>
      <c r="V3" s="319"/>
      <c r="W3" s="319"/>
      <c r="X3" s="319"/>
      <c r="Y3" s="319"/>
      <c r="Z3" s="319"/>
      <c r="AA3" s="319"/>
      <c r="AB3" s="319"/>
      <c r="AC3" s="319"/>
      <c r="AD3" s="319"/>
      <c r="AE3" s="319"/>
    </row>
    <row r="4" spans="1:31" ht="24" customHeight="1" thickBot="1" x14ac:dyDescent="0.25">
      <c r="A4" s="140"/>
      <c r="B4" s="140"/>
      <c r="C4" s="218"/>
      <c r="D4" s="262" t="str">
        <f>Info!A15</f>
        <v>Latest 1 Week Ending Aug 09, 2015</v>
      </c>
      <c r="E4" s="263"/>
      <c r="F4" s="263"/>
      <c r="G4" s="263"/>
      <c r="H4" s="263"/>
      <c r="I4" s="263"/>
      <c r="J4" s="264"/>
      <c r="K4" s="262" t="str">
        <f>Info!A16</f>
        <v>Period to Date Ending Aug 09, 2015</v>
      </c>
      <c r="L4" s="263"/>
      <c r="M4" s="263"/>
      <c r="N4" s="263"/>
      <c r="O4" s="263"/>
      <c r="P4" s="263"/>
      <c r="Q4" s="264"/>
      <c r="R4" s="262" t="str">
        <f>Info!A17</f>
        <v>Quarter to Date Ending Aug 09, 2015</v>
      </c>
      <c r="S4" s="263"/>
      <c r="T4" s="263"/>
      <c r="U4" s="263"/>
      <c r="V4" s="263"/>
      <c r="W4" s="263"/>
      <c r="X4" s="264"/>
      <c r="Y4" s="262" t="str">
        <f>Info!A18</f>
        <v>Year to Date Ending Aug 09, 2015</v>
      </c>
      <c r="Z4" s="263"/>
      <c r="AA4" s="263"/>
      <c r="AB4" s="263"/>
      <c r="AC4" s="263"/>
      <c r="AD4" s="263"/>
      <c r="AE4" s="264"/>
    </row>
    <row r="5" spans="1:31" ht="29.25" customHeight="1" x14ac:dyDescent="0.2">
      <c r="A5" s="140"/>
      <c r="B5" s="140"/>
      <c r="C5" s="218"/>
      <c r="D5" s="305" t="s">
        <v>306</v>
      </c>
      <c r="E5" s="305"/>
      <c r="F5" s="305" t="s">
        <v>313</v>
      </c>
      <c r="G5" s="305"/>
      <c r="H5" s="305" t="s">
        <v>314</v>
      </c>
      <c r="I5" s="305"/>
      <c r="J5" s="141" t="s">
        <v>315</v>
      </c>
      <c r="K5" s="305" t="s">
        <v>306</v>
      </c>
      <c r="L5" s="305"/>
      <c r="M5" s="305" t="s">
        <v>313</v>
      </c>
      <c r="N5" s="305"/>
      <c r="O5" s="305" t="s">
        <v>314</v>
      </c>
      <c r="P5" s="305"/>
      <c r="Q5" s="141" t="s">
        <v>315</v>
      </c>
      <c r="R5" s="305" t="s">
        <v>306</v>
      </c>
      <c r="S5" s="305"/>
      <c r="T5" s="305" t="s">
        <v>313</v>
      </c>
      <c r="U5" s="305"/>
      <c r="V5" s="305" t="s">
        <v>314</v>
      </c>
      <c r="W5" s="305"/>
      <c r="X5" s="141" t="s">
        <v>315</v>
      </c>
      <c r="Y5" s="305" t="s">
        <v>306</v>
      </c>
      <c r="Z5" s="305"/>
      <c r="AA5" s="305" t="s">
        <v>313</v>
      </c>
      <c r="AB5" s="305"/>
      <c r="AC5" s="305" t="s">
        <v>314</v>
      </c>
      <c r="AD5" s="305"/>
      <c r="AE5" s="141" t="s">
        <v>315</v>
      </c>
    </row>
    <row r="6" spans="1:31" ht="26.25" thickBot="1" x14ac:dyDescent="0.25">
      <c r="A6" s="140"/>
      <c r="B6" s="140"/>
      <c r="C6" s="218"/>
      <c r="D6" s="216" t="str">
        <f>IF(Info!$M$1=1,"Dollars (000)", "Volume(000)")</f>
        <v>Dollars (000)</v>
      </c>
      <c r="E6" s="142" t="s">
        <v>307</v>
      </c>
      <c r="F6" s="142" t="s">
        <v>8</v>
      </c>
      <c r="G6" s="142" t="s">
        <v>308</v>
      </c>
      <c r="H6" s="142" t="s">
        <v>8</v>
      </c>
      <c r="I6" s="142" t="s">
        <v>308</v>
      </c>
      <c r="J6" s="142" t="s">
        <v>316</v>
      </c>
      <c r="K6" s="142" t="str">
        <f>IF(Info!$M$1=1,"Dollars (000)", "Volume(000)")</f>
        <v>Dollars (000)</v>
      </c>
      <c r="L6" s="142" t="s">
        <v>307</v>
      </c>
      <c r="M6" s="142" t="s">
        <v>8</v>
      </c>
      <c r="N6" s="142" t="s">
        <v>308</v>
      </c>
      <c r="O6" s="142" t="s">
        <v>8</v>
      </c>
      <c r="P6" s="142" t="s">
        <v>308</v>
      </c>
      <c r="Q6" s="142" t="s">
        <v>316</v>
      </c>
      <c r="R6" s="142" t="str">
        <f>IF(Info!$M$1=1,"Dollars (000)", "Volume(000)")</f>
        <v>Dollars (000)</v>
      </c>
      <c r="S6" s="142" t="s">
        <v>307</v>
      </c>
      <c r="T6" s="142" t="s">
        <v>8</v>
      </c>
      <c r="U6" s="142" t="s">
        <v>308</v>
      </c>
      <c r="V6" s="142" t="s">
        <v>8</v>
      </c>
      <c r="W6" s="142" t="s">
        <v>308</v>
      </c>
      <c r="X6" s="142" t="s">
        <v>316</v>
      </c>
      <c r="Y6" s="142" t="str">
        <f>IF(Info!$M$1=1,"Dollars (000)", "Volume(000)")</f>
        <v>Dollars (000)</v>
      </c>
      <c r="Z6" s="142" t="s">
        <v>307</v>
      </c>
      <c r="AA6" s="142" t="s">
        <v>8</v>
      </c>
      <c r="AB6" s="142" t="s">
        <v>308</v>
      </c>
      <c r="AC6" s="142" t="s">
        <v>8</v>
      </c>
      <c r="AD6" s="142" t="s">
        <v>308</v>
      </c>
      <c r="AE6" s="142" t="s">
        <v>316</v>
      </c>
    </row>
    <row r="7" spans="1:31" x14ac:dyDescent="0.2">
      <c r="A7" s="306" t="s">
        <v>29</v>
      </c>
      <c r="B7" s="214" t="s">
        <v>80</v>
      </c>
      <c r="C7" s="232" t="e">
        <f ca="1">Comp_Sum_Cat_Ref!B5</f>
        <v>#REF!</v>
      </c>
      <c r="D7" s="217" t="e">
        <f ca="1">Comp_Sum_Cat_Ref!C5</f>
        <v>#REF!</v>
      </c>
      <c r="E7" s="143" t="str">
        <f ca="1">Comp_Sum_Cat_Ref!D5</f>
        <v>NA</v>
      </c>
      <c r="F7" s="143" t="str">
        <f ca="1">Comp_Sum_Cat_Ref!E5</f>
        <v>NA</v>
      </c>
      <c r="G7" s="144" t="str">
        <f ca="1">Comp_Sum_Cat_Ref!F5</f>
        <v>NA</v>
      </c>
      <c r="H7" s="143" t="str">
        <f ca="1">Comp_Sum_Cat_Ref!G5</f>
        <v>NA</v>
      </c>
      <c r="I7" s="144" t="str">
        <f ca="1">Comp_Sum_Cat_Ref!H5</f>
        <v>NA</v>
      </c>
      <c r="J7" s="145" t="str">
        <f ca="1">Comp_Sum_Cat_Ref!AE5</f>
        <v>NA</v>
      </c>
      <c r="K7" s="183" t="e">
        <f ca="1">Comp_Sum_Cat_Ref!J5</f>
        <v>#REF!</v>
      </c>
      <c r="L7" s="143" t="str">
        <f ca="1">Comp_Sum_Cat_Ref!K5</f>
        <v>NA</v>
      </c>
      <c r="M7" s="143" t="str">
        <f ca="1">Comp_Sum_Cat_Ref!L5</f>
        <v>NA</v>
      </c>
      <c r="N7" s="144" t="str">
        <f ca="1">Comp_Sum_Cat_Ref!M5</f>
        <v>NA</v>
      </c>
      <c r="O7" s="143" t="str">
        <f ca="1">Comp_Sum_Cat_Ref!N5</f>
        <v>NA</v>
      </c>
      <c r="P7" s="144" t="str">
        <f ca="1">Comp_Sum_Cat_Ref!O5</f>
        <v>NA</v>
      </c>
      <c r="Q7" s="145" t="str">
        <f ca="1">Comp_Sum_Cat_Ref!AF5</f>
        <v>NA</v>
      </c>
      <c r="R7" s="183" t="e">
        <f ca="1">Comp_Sum_Cat_Ref!Q5</f>
        <v>#REF!</v>
      </c>
      <c r="S7" s="143" t="str">
        <f ca="1">Comp_Sum_Cat_Ref!R5</f>
        <v>NA</v>
      </c>
      <c r="T7" s="143" t="str">
        <f ca="1">Comp_Sum_Cat_Ref!S5</f>
        <v>NA</v>
      </c>
      <c r="U7" s="144" t="str">
        <f ca="1">Comp_Sum_Cat_Ref!T5</f>
        <v>NA</v>
      </c>
      <c r="V7" s="143" t="str">
        <f ca="1">Comp_Sum_Cat_Ref!U5</f>
        <v>NA</v>
      </c>
      <c r="W7" s="144" t="str">
        <f ca="1">Comp_Sum_Cat_Ref!V5</f>
        <v>NA</v>
      </c>
      <c r="X7" s="145" t="str">
        <f ca="1">Comp_Sum_Cat_Ref!AG5</f>
        <v>NA</v>
      </c>
      <c r="Y7" s="183" t="e">
        <f ca="1">Comp_Sum_Cat_Ref!X5</f>
        <v>#REF!</v>
      </c>
      <c r="Z7" s="143" t="str">
        <f ca="1">Comp_Sum_Cat_Ref!Y5</f>
        <v>NA</v>
      </c>
      <c r="AA7" s="143" t="str">
        <f ca="1">Comp_Sum_Cat_Ref!Z5</f>
        <v>NA</v>
      </c>
      <c r="AB7" s="144" t="str">
        <f ca="1">Comp_Sum_Cat_Ref!AA5</f>
        <v>NA</v>
      </c>
      <c r="AC7" s="143" t="str">
        <f ca="1">Comp_Sum_Cat_Ref!AB5</f>
        <v>NA</v>
      </c>
      <c r="AD7" s="144" t="str">
        <f ca="1">Comp_Sum_Cat_Ref!AC5</f>
        <v>NA</v>
      </c>
      <c r="AE7" s="145" t="str">
        <f ca="1">Comp_Sum_Cat_Ref!AH5</f>
        <v>NA</v>
      </c>
    </row>
    <row r="8" spans="1:31" x14ac:dyDescent="0.2">
      <c r="A8" s="307"/>
      <c r="B8" s="102" t="s">
        <v>73</v>
      </c>
      <c r="C8" s="233" t="e">
        <f ca="1">Comp_Sum_Cat_Ref!B6</f>
        <v>#REF!</v>
      </c>
      <c r="D8" s="184" t="e">
        <f ca="1">Comp_Sum_Cat_Ref!C6</f>
        <v>#REF!</v>
      </c>
      <c r="E8" s="146" t="str">
        <f ca="1">Comp_Sum_Cat_Ref!D6</f>
        <v>NA</v>
      </c>
      <c r="F8" s="146" t="str">
        <f ca="1">Comp_Sum_Cat_Ref!E6</f>
        <v>NA</v>
      </c>
      <c r="G8" s="147" t="str">
        <f ca="1">Comp_Sum_Cat_Ref!F6</f>
        <v>NA</v>
      </c>
      <c r="H8" s="146" t="str">
        <f ca="1">Comp_Sum_Cat_Ref!G6</f>
        <v>NA</v>
      </c>
      <c r="I8" s="147" t="str">
        <f ca="1">Comp_Sum_Cat_Ref!H6</f>
        <v>NA</v>
      </c>
      <c r="J8" s="148" t="str">
        <f ca="1">Comp_Sum_Cat_Ref!AE6</f>
        <v>NA</v>
      </c>
      <c r="K8" s="190" t="e">
        <f ca="1">Comp_Sum_Cat_Ref!J6</f>
        <v>#REF!</v>
      </c>
      <c r="L8" s="146" t="str">
        <f ca="1">Comp_Sum_Cat_Ref!K6</f>
        <v>NA</v>
      </c>
      <c r="M8" s="146" t="str">
        <f ca="1">Comp_Sum_Cat_Ref!L6</f>
        <v>NA</v>
      </c>
      <c r="N8" s="147" t="str">
        <f ca="1">Comp_Sum_Cat_Ref!M6</f>
        <v>NA</v>
      </c>
      <c r="O8" s="146" t="str">
        <f ca="1">Comp_Sum_Cat_Ref!N6</f>
        <v>NA</v>
      </c>
      <c r="P8" s="147" t="str">
        <f ca="1">Comp_Sum_Cat_Ref!O6</f>
        <v>NA</v>
      </c>
      <c r="Q8" s="148" t="str">
        <f ca="1">Comp_Sum_Cat_Ref!AF6</f>
        <v>NA</v>
      </c>
      <c r="R8" s="190" t="e">
        <f ca="1">Comp_Sum_Cat_Ref!Q6</f>
        <v>#REF!</v>
      </c>
      <c r="S8" s="146" t="str">
        <f ca="1">Comp_Sum_Cat_Ref!R6</f>
        <v>NA</v>
      </c>
      <c r="T8" s="146" t="str">
        <f ca="1">Comp_Sum_Cat_Ref!S6</f>
        <v>NA</v>
      </c>
      <c r="U8" s="147" t="str">
        <f ca="1">Comp_Sum_Cat_Ref!T6</f>
        <v>NA</v>
      </c>
      <c r="V8" s="146" t="str">
        <f ca="1">Comp_Sum_Cat_Ref!U6</f>
        <v>NA</v>
      </c>
      <c r="W8" s="147" t="str">
        <f ca="1">Comp_Sum_Cat_Ref!V6</f>
        <v>NA</v>
      </c>
      <c r="X8" s="148" t="str">
        <f ca="1">Comp_Sum_Cat_Ref!AG6</f>
        <v>NA</v>
      </c>
      <c r="Y8" s="190" t="e">
        <f ca="1">Comp_Sum_Cat_Ref!X6</f>
        <v>#REF!</v>
      </c>
      <c r="Z8" s="146" t="str">
        <f ca="1">Comp_Sum_Cat_Ref!Y6</f>
        <v>NA</v>
      </c>
      <c r="AA8" s="146" t="str">
        <f ca="1">Comp_Sum_Cat_Ref!Z6</f>
        <v>NA</v>
      </c>
      <c r="AB8" s="147" t="str">
        <f ca="1">Comp_Sum_Cat_Ref!AA6</f>
        <v>NA</v>
      </c>
      <c r="AC8" s="146" t="str">
        <f ca="1">Comp_Sum_Cat_Ref!AB6</f>
        <v>NA</v>
      </c>
      <c r="AD8" s="147" t="str">
        <f ca="1">Comp_Sum_Cat_Ref!AC6</f>
        <v>NA</v>
      </c>
      <c r="AE8" s="148" t="str">
        <f ca="1">Comp_Sum_Cat_Ref!AH6</f>
        <v>NA</v>
      </c>
    </row>
    <row r="9" spans="1:31" hidden="1" x14ac:dyDescent="0.2">
      <c r="A9" s="307"/>
      <c r="B9" s="102" t="s">
        <v>281</v>
      </c>
      <c r="C9" s="233"/>
      <c r="D9" s="184" t="e">
        <f ca="1">Comp_Sum_Cat_Ref!C109</f>
        <v>#REF!</v>
      </c>
      <c r="E9" s="146" t="str">
        <f ca="1">Comp_Sum_Cat_Ref!D109</f>
        <v>NA</v>
      </c>
      <c r="F9" s="146" t="str">
        <f ca="1">Comp_Sum_Cat_Ref!E109</f>
        <v>NA</v>
      </c>
      <c r="G9" s="147" t="str">
        <f ca="1">Comp_Sum_Cat_Ref!F109</f>
        <v>NA</v>
      </c>
      <c r="H9" s="146" t="str">
        <f ca="1">Comp_Sum_Cat_Ref!G109</f>
        <v>NA</v>
      </c>
      <c r="I9" s="147" t="str">
        <f ca="1">Comp_Sum_Cat_Ref!H109</f>
        <v>NA</v>
      </c>
      <c r="J9" s="148" t="str">
        <f ca="1">Comp_Sum_Cat_Ref!AE109</f>
        <v>NA</v>
      </c>
      <c r="K9" s="190" t="e">
        <f ca="1">Comp_Sum_Cat_Ref!J109</f>
        <v>#REF!</v>
      </c>
      <c r="L9" s="146" t="str">
        <f ca="1">Comp_Sum_Cat_Ref!K109</f>
        <v>NA</v>
      </c>
      <c r="M9" s="146" t="str">
        <f ca="1">Comp_Sum_Cat_Ref!L109</f>
        <v>NA</v>
      </c>
      <c r="N9" s="147" t="str">
        <f ca="1">Comp_Sum_Cat_Ref!M109</f>
        <v>NA</v>
      </c>
      <c r="O9" s="146" t="str">
        <f ca="1">Comp_Sum_Cat_Ref!N109</f>
        <v>NA</v>
      </c>
      <c r="P9" s="147" t="str">
        <f ca="1">Comp_Sum_Cat_Ref!O109</f>
        <v>NA</v>
      </c>
      <c r="Q9" s="148" t="str">
        <f ca="1">Comp_Sum_Cat_Ref!AF109</f>
        <v>NA</v>
      </c>
      <c r="R9" s="190" t="e">
        <f ca="1">Comp_Sum_Cat_Ref!Q109</f>
        <v>#REF!</v>
      </c>
      <c r="S9" s="146" t="str">
        <f ca="1">Comp_Sum_Cat_Ref!R109</f>
        <v>NA</v>
      </c>
      <c r="T9" s="146" t="str">
        <f ca="1">Comp_Sum_Cat_Ref!S109</f>
        <v>NA</v>
      </c>
      <c r="U9" s="147" t="str">
        <f ca="1">Comp_Sum_Cat_Ref!T109</f>
        <v>NA</v>
      </c>
      <c r="V9" s="146" t="str">
        <f ca="1">Comp_Sum_Cat_Ref!U109</f>
        <v>NA</v>
      </c>
      <c r="W9" s="147" t="str">
        <f ca="1">Comp_Sum_Cat_Ref!V109</f>
        <v>NA</v>
      </c>
      <c r="X9" s="148" t="str">
        <f ca="1">Comp_Sum_Cat_Ref!AG109</f>
        <v>NA</v>
      </c>
      <c r="Y9" s="190" t="e">
        <f ca="1">Comp_Sum_Cat_Ref!X109</f>
        <v>#REF!</v>
      </c>
      <c r="Z9" s="146" t="str">
        <f ca="1">Comp_Sum_Cat_Ref!Y109</f>
        <v>NA</v>
      </c>
      <c r="AA9" s="146" t="str">
        <f ca="1">Comp_Sum_Cat_Ref!Z109</f>
        <v>NA</v>
      </c>
      <c r="AB9" s="147" t="str">
        <f ca="1">Comp_Sum_Cat_Ref!AA109</f>
        <v>NA</v>
      </c>
      <c r="AC9" s="146" t="str">
        <f ca="1">Comp_Sum_Cat_Ref!AB109</f>
        <v>NA</v>
      </c>
      <c r="AD9" s="147" t="str">
        <f ca="1">Comp_Sum_Cat_Ref!AC109</f>
        <v>NA</v>
      </c>
      <c r="AE9" s="148" t="str">
        <f ca="1">Comp_Sum_Cat_Ref!AH109</f>
        <v>NA</v>
      </c>
    </row>
    <row r="10" spans="1:31" x14ac:dyDescent="0.2">
      <c r="A10" s="307"/>
      <c r="B10" s="102" t="s">
        <v>74</v>
      </c>
      <c r="C10" s="233" t="e">
        <f ca="1">Comp_Sum_Cat_Ref!B7</f>
        <v>#REF!</v>
      </c>
      <c r="D10" s="184" t="e">
        <f ca="1">Comp_Sum_Cat_Ref!C7</f>
        <v>#REF!</v>
      </c>
      <c r="E10" s="146" t="str">
        <f ca="1">Comp_Sum_Cat_Ref!D7</f>
        <v>NA</v>
      </c>
      <c r="F10" s="146" t="str">
        <f ca="1">Comp_Sum_Cat_Ref!E7</f>
        <v>NA</v>
      </c>
      <c r="G10" s="147" t="str">
        <f ca="1">Comp_Sum_Cat_Ref!F7</f>
        <v>NA</v>
      </c>
      <c r="H10" s="146" t="str">
        <f ca="1">Comp_Sum_Cat_Ref!G7</f>
        <v>NA</v>
      </c>
      <c r="I10" s="147" t="str">
        <f ca="1">Comp_Sum_Cat_Ref!H7</f>
        <v>NA</v>
      </c>
      <c r="J10" s="148" t="str">
        <f ca="1">Comp_Sum_Cat_Ref!AE7</f>
        <v>NA</v>
      </c>
      <c r="K10" s="190" t="e">
        <f ca="1">Comp_Sum_Cat_Ref!J7</f>
        <v>#REF!</v>
      </c>
      <c r="L10" s="146" t="str">
        <f ca="1">Comp_Sum_Cat_Ref!K7</f>
        <v>NA</v>
      </c>
      <c r="M10" s="146" t="str">
        <f ca="1">Comp_Sum_Cat_Ref!L7</f>
        <v>NA</v>
      </c>
      <c r="N10" s="147" t="str">
        <f ca="1">Comp_Sum_Cat_Ref!M7</f>
        <v>NA</v>
      </c>
      <c r="O10" s="146" t="str">
        <f ca="1">Comp_Sum_Cat_Ref!N7</f>
        <v>NA</v>
      </c>
      <c r="P10" s="147" t="str">
        <f ca="1">Comp_Sum_Cat_Ref!O7</f>
        <v>NA</v>
      </c>
      <c r="Q10" s="148" t="str">
        <f ca="1">Comp_Sum_Cat_Ref!AF7</f>
        <v>NA</v>
      </c>
      <c r="R10" s="190" t="e">
        <f ca="1">Comp_Sum_Cat_Ref!Q7</f>
        <v>#REF!</v>
      </c>
      <c r="S10" s="146" t="str">
        <f ca="1">Comp_Sum_Cat_Ref!R7</f>
        <v>NA</v>
      </c>
      <c r="T10" s="146" t="str">
        <f ca="1">Comp_Sum_Cat_Ref!S7</f>
        <v>NA</v>
      </c>
      <c r="U10" s="147" t="str">
        <f ca="1">Comp_Sum_Cat_Ref!T7</f>
        <v>NA</v>
      </c>
      <c r="V10" s="146" t="str">
        <f ca="1">Comp_Sum_Cat_Ref!U7</f>
        <v>NA</v>
      </c>
      <c r="W10" s="147" t="str">
        <f ca="1">Comp_Sum_Cat_Ref!V7</f>
        <v>NA</v>
      </c>
      <c r="X10" s="148" t="str">
        <f ca="1">Comp_Sum_Cat_Ref!AG7</f>
        <v>NA</v>
      </c>
      <c r="Y10" s="190" t="e">
        <f ca="1">Comp_Sum_Cat_Ref!X7</f>
        <v>#REF!</v>
      </c>
      <c r="Z10" s="146" t="str">
        <f ca="1">Comp_Sum_Cat_Ref!Y7</f>
        <v>NA</v>
      </c>
      <c r="AA10" s="146" t="str">
        <f ca="1">Comp_Sum_Cat_Ref!Z7</f>
        <v>NA</v>
      </c>
      <c r="AB10" s="147" t="str">
        <f ca="1">Comp_Sum_Cat_Ref!AA7</f>
        <v>NA</v>
      </c>
      <c r="AC10" s="146" t="str">
        <f ca="1">Comp_Sum_Cat_Ref!AB7</f>
        <v>NA</v>
      </c>
      <c r="AD10" s="147" t="str">
        <f ca="1">Comp_Sum_Cat_Ref!AC7</f>
        <v>NA</v>
      </c>
      <c r="AE10" s="148" t="str">
        <f ca="1">Comp_Sum_Cat_Ref!AH7</f>
        <v>NA</v>
      </c>
    </row>
    <row r="11" spans="1:31" hidden="1" x14ac:dyDescent="0.2">
      <c r="A11" s="307"/>
      <c r="B11" s="102" t="s">
        <v>282</v>
      </c>
      <c r="C11" s="233"/>
      <c r="D11" s="184" t="e">
        <f ca="1">Comp_Sum_Cat_Ref!C110</f>
        <v>#REF!</v>
      </c>
      <c r="E11" s="146" t="str">
        <f ca="1">Comp_Sum_Cat_Ref!D110</f>
        <v>NA</v>
      </c>
      <c r="F11" s="146" t="str">
        <f ca="1">Comp_Sum_Cat_Ref!E110</f>
        <v>NA</v>
      </c>
      <c r="G11" s="147" t="str">
        <f ca="1">Comp_Sum_Cat_Ref!F110</f>
        <v>NA</v>
      </c>
      <c r="H11" s="146" t="str">
        <f ca="1">Comp_Sum_Cat_Ref!G110</f>
        <v>NA</v>
      </c>
      <c r="I11" s="147" t="str">
        <f ca="1">Comp_Sum_Cat_Ref!H110</f>
        <v>NA</v>
      </c>
      <c r="J11" s="148" t="str">
        <f ca="1">Comp_Sum_Cat_Ref!AE110</f>
        <v>NA</v>
      </c>
      <c r="K11" s="190" t="e">
        <f ca="1">Comp_Sum_Cat_Ref!J110</f>
        <v>#REF!</v>
      </c>
      <c r="L11" s="146" t="str">
        <f ca="1">Comp_Sum_Cat_Ref!K110</f>
        <v>NA</v>
      </c>
      <c r="M11" s="146" t="str">
        <f ca="1">Comp_Sum_Cat_Ref!L110</f>
        <v>NA</v>
      </c>
      <c r="N11" s="147" t="str">
        <f ca="1">Comp_Sum_Cat_Ref!M110</f>
        <v>NA</v>
      </c>
      <c r="O11" s="146" t="str">
        <f ca="1">Comp_Sum_Cat_Ref!N110</f>
        <v>NA</v>
      </c>
      <c r="P11" s="147" t="str">
        <f ca="1">Comp_Sum_Cat_Ref!O110</f>
        <v>NA</v>
      </c>
      <c r="Q11" s="148" t="str">
        <f ca="1">Comp_Sum_Cat_Ref!AF110</f>
        <v>NA</v>
      </c>
      <c r="R11" s="190" t="e">
        <f ca="1">Comp_Sum_Cat_Ref!Q110</f>
        <v>#REF!</v>
      </c>
      <c r="S11" s="146" t="str">
        <f ca="1">Comp_Sum_Cat_Ref!R110</f>
        <v>NA</v>
      </c>
      <c r="T11" s="146" t="str">
        <f ca="1">Comp_Sum_Cat_Ref!S110</f>
        <v>NA</v>
      </c>
      <c r="U11" s="147" t="str">
        <f ca="1">Comp_Sum_Cat_Ref!T110</f>
        <v>NA</v>
      </c>
      <c r="V11" s="146" t="str">
        <f ca="1">Comp_Sum_Cat_Ref!U110</f>
        <v>NA</v>
      </c>
      <c r="W11" s="147" t="str">
        <f ca="1">Comp_Sum_Cat_Ref!V110</f>
        <v>NA</v>
      </c>
      <c r="X11" s="148" t="str">
        <f ca="1">Comp_Sum_Cat_Ref!AG110</f>
        <v>NA</v>
      </c>
      <c r="Y11" s="190" t="e">
        <f ca="1">Comp_Sum_Cat_Ref!X110</f>
        <v>#REF!</v>
      </c>
      <c r="Z11" s="146" t="str">
        <f ca="1">Comp_Sum_Cat_Ref!Y110</f>
        <v>NA</v>
      </c>
      <c r="AA11" s="146" t="str">
        <f ca="1">Comp_Sum_Cat_Ref!Z110</f>
        <v>NA</v>
      </c>
      <c r="AB11" s="147" t="str">
        <f ca="1">Comp_Sum_Cat_Ref!AA110</f>
        <v>NA</v>
      </c>
      <c r="AC11" s="146" t="str">
        <f ca="1">Comp_Sum_Cat_Ref!AB110</f>
        <v>NA</v>
      </c>
      <c r="AD11" s="147" t="str">
        <f ca="1">Comp_Sum_Cat_Ref!AC110</f>
        <v>NA</v>
      </c>
      <c r="AE11" s="148" t="str">
        <f ca="1">Comp_Sum_Cat_Ref!AH110</f>
        <v>NA</v>
      </c>
    </row>
    <row r="12" spans="1:31" x14ac:dyDescent="0.2">
      <c r="A12" s="307"/>
      <c r="B12" s="102" t="s">
        <v>75</v>
      </c>
      <c r="C12" s="233" t="e">
        <f ca="1">Comp_Sum_Cat_Ref!B8</f>
        <v>#REF!</v>
      </c>
      <c r="D12" s="184" t="e">
        <f ca="1">Comp_Sum_Cat_Ref!C8</f>
        <v>#REF!</v>
      </c>
      <c r="E12" s="146" t="str">
        <f ca="1">Comp_Sum_Cat_Ref!D8</f>
        <v>NA</v>
      </c>
      <c r="F12" s="146" t="str">
        <f ca="1">Comp_Sum_Cat_Ref!E8</f>
        <v>NA</v>
      </c>
      <c r="G12" s="147" t="str">
        <f ca="1">Comp_Sum_Cat_Ref!F8</f>
        <v>NA</v>
      </c>
      <c r="H12" s="146" t="str">
        <f ca="1">Comp_Sum_Cat_Ref!G8</f>
        <v>NA</v>
      </c>
      <c r="I12" s="147" t="str">
        <f ca="1">Comp_Sum_Cat_Ref!H8</f>
        <v>NA</v>
      </c>
      <c r="J12" s="148" t="str">
        <f ca="1">Comp_Sum_Cat_Ref!AE8</f>
        <v>NA</v>
      </c>
      <c r="K12" s="190" t="e">
        <f ca="1">Comp_Sum_Cat_Ref!J8</f>
        <v>#REF!</v>
      </c>
      <c r="L12" s="146" t="str">
        <f ca="1">Comp_Sum_Cat_Ref!K8</f>
        <v>NA</v>
      </c>
      <c r="M12" s="146" t="str">
        <f ca="1">Comp_Sum_Cat_Ref!L8</f>
        <v>NA</v>
      </c>
      <c r="N12" s="147" t="str">
        <f ca="1">Comp_Sum_Cat_Ref!M8</f>
        <v>NA</v>
      </c>
      <c r="O12" s="146" t="str">
        <f ca="1">Comp_Sum_Cat_Ref!N8</f>
        <v>NA</v>
      </c>
      <c r="P12" s="147" t="str">
        <f ca="1">Comp_Sum_Cat_Ref!O8</f>
        <v>NA</v>
      </c>
      <c r="Q12" s="148" t="str">
        <f ca="1">Comp_Sum_Cat_Ref!AF8</f>
        <v>NA</v>
      </c>
      <c r="R12" s="190" t="e">
        <f ca="1">Comp_Sum_Cat_Ref!Q8</f>
        <v>#REF!</v>
      </c>
      <c r="S12" s="146" t="str">
        <f ca="1">Comp_Sum_Cat_Ref!R8</f>
        <v>NA</v>
      </c>
      <c r="T12" s="146" t="str">
        <f ca="1">Comp_Sum_Cat_Ref!S8</f>
        <v>NA</v>
      </c>
      <c r="U12" s="147" t="str">
        <f ca="1">Comp_Sum_Cat_Ref!T8</f>
        <v>NA</v>
      </c>
      <c r="V12" s="146" t="str">
        <f ca="1">Comp_Sum_Cat_Ref!U8</f>
        <v>NA</v>
      </c>
      <c r="W12" s="147" t="str">
        <f ca="1">Comp_Sum_Cat_Ref!V8</f>
        <v>NA</v>
      </c>
      <c r="X12" s="148" t="str">
        <f ca="1">Comp_Sum_Cat_Ref!AG8</f>
        <v>NA</v>
      </c>
      <c r="Y12" s="190" t="e">
        <f ca="1">Comp_Sum_Cat_Ref!X8</f>
        <v>#REF!</v>
      </c>
      <c r="Z12" s="146" t="str">
        <f ca="1">Comp_Sum_Cat_Ref!Y8</f>
        <v>NA</v>
      </c>
      <c r="AA12" s="146" t="str">
        <f ca="1">Comp_Sum_Cat_Ref!Z8</f>
        <v>NA</v>
      </c>
      <c r="AB12" s="147" t="str">
        <f ca="1">Comp_Sum_Cat_Ref!AA8</f>
        <v>NA</v>
      </c>
      <c r="AC12" s="146" t="str">
        <f ca="1">Comp_Sum_Cat_Ref!AB8</f>
        <v>NA</v>
      </c>
      <c r="AD12" s="147" t="str">
        <f ca="1">Comp_Sum_Cat_Ref!AC8</f>
        <v>NA</v>
      </c>
      <c r="AE12" s="148" t="str">
        <f ca="1">Comp_Sum_Cat_Ref!AH8</f>
        <v>NA</v>
      </c>
    </row>
    <row r="13" spans="1:31" x14ac:dyDescent="0.2">
      <c r="A13" s="307"/>
      <c r="B13" s="102" t="s">
        <v>44</v>
      </c>
      <c r="C13" s="233" t="e">
        <f ca="1">Comp_Sum_Cat_Ref!B9</f>
        <v>#REF!</v>
      </c>
      <c r="D13" s="184" t="e">
        <f ca="1">Comp_Sum_Cat_Ref!C9</f>
        <v>#REF!</v>
      </c>
      <c r="E13" s="146" t="str">
        <f ca="1">Comp_Sum_Cat_Ref!D9</f>
        <v>NA</v>
      </c>
      <c r="F13" s="146" t="str">
        <f ca="1">Comp_Sum_Cat_Ref!E9</f>
        <v>NA</v>
      </c>
      <c r="G13" s="147" t="str">
        <f ca="1">Comp_Sum_Cat_Ref!F9</f>
        <v>NA</v>
      </c>
      <c r="H13" s="146" t="str">
        <f ca="1">Comp_Sum_Cat_Ref!G9</f>
        <v>NA</v>
      </c>
      <c r="I13" s="147" t="str">
        <f ca="1">Comp_Sum_Cat_Ref!H9</f>
        <v>NA</v>
      </c>
      <c r="J13" s="148" t="str">
        <f ca="1">Comp_Sum_Cat_Ref!AE9</f>
        <v>NA</v>
      </c>
      <c r="K13" s="190" t="e">
        <f ca="1">Comp_Sum_Cat_Ref!J9</f>
        <v>#REF!</v>
      </c>
      <c r="L13" s="146" t="str">
        <f ca="1">Comp_Sum_Cat_Ref!K9</f>
        <v>NA</v>
      </c>
      <c r="M13" s="146" t="str">
        <f ca="1">Comp_Sum_Cat_Ref!L9</f>
        <v>NA</v>
      </c>
      <c r="N13" s="147" t="str">
        <f ca="1">Comp_Sum_Cat_Ref!M9</f>
        <v>NA</v>
      </c>
      <c r="O13" s="146" t="str">
        <f ca="1">Comp_Sum_Cat_Ref!N9</f>
        <v>NA</v>
      </c>
      <c r="P13" s="147" t="str">
        <f ca="1">Comp_Sum_Cat_Ref!O9</f>
        <v>NA</v>
      </c>
      <c r="Q13" s="148" t="str">
        <f ca="1">Comp_Sum_Cat_Ref!AF9</f>
        <v>NA</v>
      </c>
      <c r="R13" s="190" t="e">
        <f ca="1">Comp_Sum_Cat_Ref!Q9</f>
        <v>#REF!</v>
      </c>
      <c r="S13" s="146" t="str">
        <f ca="1">Comp_Sum_Cat_Ref!R9</f>
        <v>NA</v>
      </c>
      <c r="T13" s="146" t="str">
        <f ca="1">Comp_Sum_Cat_Ref!S9</f>
        <v>NA</v>
      </c>
      <c r="U13" s="147" t="str">
        <f ca="1">Comp_Sum_Cat_Ref!T9</f>
        <v>NA</v>
      </c>
      <c r="V13" s="146" t="str">
        <f ca="1">Comp_Sum_Cat_Ref!U9</f>
        <v>NA</v>
      </c>
      <c r="W13" s="147" t="str">
        <f ca="1">Comp_Sum_Cat_Ref!V9</f>
        <v>NA</v>
      </c>
      <c r="X13" s="148" t="str">
        <f ca="1">Comp_Sum_Cat_Ref!AG9</f>
        <v>NA</v>
      </c>
      <c r="Y13" s="190" t="e">
        <f ca="1">Comp_Sum_Cat_Ref!X9</f>
        <v>#REF!</v>
      </c>
      <c r="Z13" s="146" t="str">
        <f ca="1">Comp_Sum_Cat_Ref!Y9</f>
        <v>NA</v>
      </c>
      <c r="AA13" s="146" t="str">
        <f ca="1">Comp_Sum_Cat_Ref!Z9</f>
        <v>NA</v>
      </c>
      <c r="AB13" s="147" t="str">
        <f ca="1">Comp_Sum_Cat_Ref!AA9</f>
        <v>NA</v>
      </c>
      <c r="AC13" s="146" t="str">
        <f ca="1">Comp_Sum_Cat_Ref!AB9</f>
        <v>NA</v>
      </c>
      <c r="AD13" s="147" t="str">
        <f ca="1">Comp_Sum_Cat_Ref!AC9</f>
        <v>NA</v>
      </c>
      <c r="AE13" s="148" t="str">
        <f ca="1">Comp_Sum_Cat_Ref!AH9</f>
        <v>NA</v>
      </c>
    </row>
    <row r="14" spans="1:31" x14ac:dyDescent="0.2">
      <c r="A14" s="307"/>
      <c r="B14" s="102" t="s">
        <v>45</v>
      </c>
      <c r="C14" s="233" t="e">
        <f ca="1">Comp_Sum_Cat_Ref!B10</f>
        <v>#REF!</v>
      </c>
      <c r="D14" s="184" t="e">
        <f ca="1">Comp_Sum_Cat_Ref!C10</f>
        <v>#REF!</v>
      </c>
      <c r="E14" s="146" t="str">
        <f ca="1">Comp_Sum_Cat_Ref!D10</f>
        <v>NA</v>
      </c>
      <c r="F14" s="146" t="str">
        <f ca="1">Comp_Sum_Cat_Ref!E10</f>
        <v>NA</v>
      </c>
      <c r="G14" s="147" t="str">
        <f ca="1">Comp_Sum_Cat_Ref!F10</f>
        <v>NA</v>
      </c>
      <c r="H14" s="146" t="str">
        <f ca="1">Comp_Sum_Cat_Ref!G10</f>
        <v>NA</v>
      </c>
      <c r="I14" s="147" t="str">
        <f ca="1">Comp_Sum_Cat_Ref!H10</f>
        <v>NA</v>
      </c>
      <c r="J14" s="148" t="str">
        <f ca="1">Comp_Sum_Cat_Ref!AE10</f>
        <v>NA</v>
      </c>
      <c r="K14" s="190" t="e">
        <f ca="1">Comp_Sum_Cat_Ref!J10</f>
        <v>#REF!</v>
      </c>
      <c r="L14" s="146" t="str">
        <f ca="1">Comp_Sum_Cat_Ref!K10</f>
        <v>NA</v>
      </c>
      <c r="M14" s="146" t="str">
        <f ca="1">Comp_Sum_Cat_Ref!L10</f>
        <v>NA</v>
      </c>
      <c r="N14" s="147" t="str">
        <f ca="1">Comp_Sum_Cat_Ref!M10</f>
        <v>NA</v>
      </c>
      <c r="O14" s="146" t="str">
        <f ca="1">Comp_Sum_Cat_Ref!N10</f>
        <v>NA</v>
      </c>
      <c r="P14" s="147" t="str">
        <f ca="1">Comp_Sum_Cat_Ref!O10</f>
        <v>NA</v>
      </c>
      <c r="Q14" s="148" t="str">
        <f ca="1">Comp_Sum_Cat_Ref!AF10</f>
        <v>NA</v>
      </c>
      <c r="R14" s="190" t="e">
        <f ca="1">Comp_Sum_Cat_Ref!Q10</f>
        <v>#REF!</v>
      </c>
      <c r="S14" s="146" t="str">
        <f ca="1">Comp_Sum_Cat_Ref!R10</f>
        <v>NA</v>
      </c>
      <c r="T14" s="146" t="str">
        <f ca="1">Comp_Sum_Cat_Ref!S10</f>
        <v>NA</v>
      </c>
      <c r="U14" s="147" t="str">
        <f ca="1">Comp_Sum_Cat_Ref!T10</f>
        <v>NA</v>
      </c>
      <c r="V14" s="146" t="str">
        <f ca="1">Comp_Sum_Cat_Ref!U10</f>
        <v>NA</v>
      </c>
      <c r="W14" s="147" t="str">
        <f ca="1">Comp_Sum_Cat_Ref!V10</f>
        <v>NA</v>
      </c>
      <c r="X14" s="148" t="str">
        <f ca="1">Comp_Sum_Cat_Ref!AG10</f>
        <v>NA</v>
      </c>
      <c r="Y14" s="190" t="e">
        <f ca="1">Comp_Sum_Cat_Ref!X10</f>
        <v>#REF!</v>
      </c>
      <c r="Z14" s="146" t="str">
        <f ca="1">Comp_Sum_Cat_Ref!Y10</f>
        <v>NA</v>
      </c>
      <c r="AA14" s="146" t="str">
        <f ca="1">Comp_Sum_Cat_Ref!Z10</f>
        <v>NA</v>
      </c>
      <c r="AB14" s="147" t="str">
        <f ca="1">Comp_Sum_Cat_Ref!AA10</f>
        <v>NA</v>
      </c>
      <c r="AC14" s="146" t="str">
        <f ca="1">Comp_Sum_Cat_Ref!AB10</f>
        <v>NA</v>
      </c>
      <c r="AD14" s="147" t="str">
        <f ca="1">Comp_Sum_Cat_Ref!AC10</f>
        <v>NA</v>
      </c>
      <c r="AE14" s="148" t="str">
        <f ca="1">Comp_Sum_Cat_Ref!AH10</f>
        <v>NA</v>
      </c>
    </row>
    <row r="15" spans="1:31" x14ac:dyDescent="0.2">
      <c r="A15" s="307"/>
      <c r="B15" s="102" t="s">
        <v>5</v>
      </c>
      <c r="C15" s="233" t="e">
        <f ca="1">Comp_Sum_Cat_Ref!B11</f>
        <v>#REF!</v>
      </c>
      <c r="D15" s="184" t="e">
        <f ca="1">Comp_Sum_Cat_Ref!C11</f>
        <v>#REF!</v>
      </c>
      <c r="E15" s="146" t="str">
        <f ca="1">Comp_Sum_Cat_Ref!D11</f>
        <v>NA</v>
      </c>
      <c r="F15" s="146" t="str">
        <f ca="1">Comp_Sum_Cat_Ref!E11</f>
        <v>NA</v>
      </c>
      <c r="G15" s="147" t="str">
        <f ca="1">Comp_Sum_Cat_Ref!F11</f>
        <v>NA</v>
      </c>
      <c r="H15" s="146" t="str">
        <f ca="1">Comp_Sum_Cat_Ref!G11</f>
        <v>NA</v>
      </c>
      <c r="I15" s="147" t="str">
        <f ca="1">Comp_Sum_Cat_Ref!H11</f>
        <v>NA</v>
      </c>
      <c r="J15" s="148" t="str">
        <f ca="1">Comp_Sum_Cat_Ref!AE11</f>
        <v>NA</v>
      </c>
      <c r="K15" s="190" t="e">
        <f ca="1">Comp_Sum_Cat_Ref!J11</f>
        <v>#REF!</v>
      </c>
      <c r="L15" s="146" t="str">
        <f ca="1">Comp_Sum_Cat_Ref!K11</f>
        <v>NA</v>
      </c>
      <c r="M15" s="146" t="str">
        <f ca="1">Comp_Sum_Cat_Ref!L11</f>
        <v>NA</v>
      </c>
      <c r="N15" s="147" t="str">
        <f ca="1">Comp_Sum_Cat_Ref!M11</f>
        <v>NA</v>
      </c>
      <c r="O15" s="146" t="str">
        <f ca="1">Comp_Sum_Cat_Ref!N11</f>
        <v>NA</v>
      </c>
      <c r="P15" s="147" t="str">
        <f ca="1">Comp_Sum_Cat_Ref!O11</f>
        <v>NA</v>
      </c>
      <c r="Q15" s="148" t="str">
        <f ca="1">Comp_Sum_Cat_Ref!AF11</f>
        <v>NA</v>
      </c>
      <c r="R15" s="190" t="e">
        <f ca="1">Comp_Sum_Cat_Ref!Q11</f>
        <v>#REF!</v>
      </c>
      <c r="S15" s="146" t="str">
        <f ca="1">Comp_Sum_Cat_Ref!R11</f>
        <v>NA</v>
      </c>
      <c r="T15" s="146" t="str">
        <f ca="1">Comp_Sum_Cat_Ref!S11</f>
        <v>NA</v>
      </c>
      <c r="U15" s="147" t="str">
        <f ca="1">Comp_Sum_Cat_Ref!T11</f>
        <v>NA</v>
      </c>
      <c r="V15" s="146" t="str">
        <f ca="1">Comp_Sum_Cat_Ref!U11</f>
        <v>NA</v>
      </c>
      <c r="W15" s="147" t="str">
        <f ca="1">Comp_Sum_Cat_Ref!V11</f>
        <v>NA</v>
      </c>
      <c r="X15" s="148" t="str">
        <f ca="1">Comp_Sum_Cat_Ref!AG11</f>
        <v>NA</v>
      </c>
      <c r="Y15" s="190" t="e">
        <f ca="1">Comp_Sum_Cat_Ref!X11</f>
        <v>#REF!</v>
      </c>
      <c r="Z15" s="146" t="str">
        <f ca="1">Comp_Sum_Cat_Ref!Y11</f>
        <v>NA</v>
      </c>
      <c r="AA15" s="146" t="str">
        <f ca="1">Comp_Sum_Cat_Ref!Z11</f>
        <v>NA</v>
      </c>
      <c r="AB15" s="147" t="str">
        <f ca="1">Comp_Sum_Cat_Ref!AA11</f>
        <v>NA</v>
      </c>
      <c r="AC15" s="146" t="str">
        <f ca="1">Comp_Sum_Cat_Ref!AB11</f>
        <v>NA</v>
      </c>
      <c r="AD15" s="147" t="str">
        <f ca="1">Comp_Sum_Cat_Ref!AC11</f>
        <v>NA</v>
      </c>
      <c r="AE15" s="148" t="str">
        <f ca="1">Comp_Sum_Cat_Ref!AH11</f>
        <v>NA</v>
      </c>
    </row>
    <row r="16" spans="1:31" x14ac:dyDescent="0.2">
      <c r="A16" s="307"/>
      <c r="B16" s="102" t="s">
        <v>77</v>
      </c>
      <c r="C16" s="233" t="e">
        <f ca="1">Comp_Sum_Cat_Ref!B12</f>
        <v>#REF!</v>
      </c>
      <c r="D16" s="184" t="e">
        <f ca="1">Comp_Sum_Cat_Ref!C12</f>
        <v>#REF!</v>
      </c>
      <c r="E16" s="146" t="str">
        <f ca="1">Comp_Sum_Cat_Ref!D12</f>
        <v>NA</v>
      </c>
      <c r="F16" s="146" t="str">
        <f ca="1">Comp_Sum_Cat_Ref!E12</f>
        <v>NA</v>
      </c>
      <c r="G16" s="147" t="str">
        <f ca="1">Comp_Sum_Cat_Ref!F12</f>
        <v>NA</v>
      </c>
      <c r="H16" s="146" t="str">
        <f ca="1">Comp_Sum_Cat_Ref!G12</f>
        <v>NA</v>
      </c>
      <c r="I16" s="147" t="str">
        <f ca="1">Comp_Sum_Cat_Ref!H12</f>
        <v>NA</v>
      </c>
      <c r="J16" s="148" t="str">
        <f ca="1">Comp_Sum_Cat_Ref!AE12</f>
        <v>NA</v>
      </c>
      <c r="K16" s="190" t="e">
        <f ca="1">Comp_Sum_Cat_Ref!J12</f>
        <v>#REF!</v>
      </c>
      <c r="L16" s="146" t="str">
        <f ca="1">Comp_Sum_Cat_Ref!K12</f>
        <v>NA</v>
      </c>
      <c r="M16" s="146" t="str">
        <f ca="1">Comp_Sum_Cat_Ref!L12</f>
        <v>NA</v>
      </c>
      <c r="N16" s="147" t="str">
        <f ca="1">Comp_Sum_Cat_Ref!M12</f>
        <v>NA</v>
      </c>
      <c r="O16" s="146" t="str">
        <f ca="1">Comp_Sum_Cat_Ref!N12</f>
        <v>NA</v>
      </c>
      <c r="P16" s="147" t="str">
        <f ca="1">Comp_Sum_Cat_Ref!O12</f>
        <v>NA</v>
      </c>
      <c r="Q16" s="148" t="str">
        <f ca="1">Comp_Sum_Cat_Ref!AF12</f>
        <v>NA</v>
      </c>
      <c r="R16" s="190" t="e">
        <f ca="1">Comp_Sum_Cat_Ref!Q12</f>
        <v>#REF!</v>
      </c>
      <c r="S16" s="146" t="str">
        <f ca="1">Comp_Sum_Cat_Ref!R12</f>
        <v>NA</v>
      </c>
      <c r="T16" s="146" t="str">
        <f ca="1">Comp_Sum_Cat_Ref!S12</f>
        <v>NA</v>
      </c>
      <c r="U16" s="147" t="str">
        <f ca="1">Comp_Sum_Cat_Ref!T12</f>
        <v>NA</v>
      </c>
      <c r="V16" s="146" t="str">
        <f ca="1">Comp_Sum_Cat_Ref!U12</f>
        <v>NA</v>
      </c>
      <c r="W16" s="147" t="str">
        <f ca="1">Comp_Sum_Cat_Ref!V12</f>
        <v>NA</v>
      </c>
      <c r="X16" s="148" t="str">
        <f ca="1">Comp_Sum_Cat_Ref!AG12</f>
        <v>NA</v>
      </c>
      <c r="Y16" s="190" t="e">
        <f ca="1">Comp_Sum_Cat_Ref!X12</f>
        <v>#REF!</v>
      </c>
      <c r="Z16" s="146" t="str">
        <f ca="1">Comp_Sum_Cat_Ref!Y12</f>
        <v>NA</v>
      </c>
      <c r="AA16" s="146" t="str">
        <f ca="1">Comp_Sum_Cat_Ref!Z12</f>
        <v>NA</v>
      </c>
      <c r="AB16" s="147" t="str">
        <f ca="1">Comp_Sum_Cat_Ref!AA12</f>
        <v>NA</v>
      </c>
      <c r="AC16" s="146" t="str">
        <f ca="1">Comp_Sum_Cat_Ref!AB12</f>
        <v>NA</v>
      </c>
      <c r="AD16" s="147" t="str">
        <f ca="1">Comp_Sum_Cat_Ref!AC12</f>
        <v>NA</v>
      </c>
      <c r="AE16" s="148" t="str">
        <f ca="1">Comp_Sum_Cat_Ref!AH12</f>
        <v>NA</v>
      </c>
    </row>
    <row r="17" spans="1:32" x14ac:dyDescent="0.2">
      <c r="A17" s="307"/>
      <c r="B17" s="102" t="s">
        <v>116</v>
      </c>
      <c r="C17" s="233" t="e">
        <f ca="1">Comp_Sum_Cat_Ref!B13</f>
        <v>#REF!</v>
      </c>
      <c r="D17" s="184" t="e">
        <f ca="1">Comp_Sum_Cat_Ref!C13</f>
        <v>#REF!</v>
      </c>
      <c r="E17" s="146" t="str">
        <f ca="1">Comp_Sum_Cat_Ref!D13</f>
        <v>NA</v>
      </c>
      <c r="F17" s="146" t="str">
        <f ca="1">Comp_Sum_Cat_Ref!E13</f>
        <v>NA</v>
      </c>
      <c r="G17" s="147" t="str">
        <f ca="1">Comp_Sum_Cat_Ref!F13</f>
        <v>NA</v>
      </c>
      <c r="H17" s="146" t="str">
        <f ca="1">Comp_Sum_Cat_Ref!G13</f>
        <v>NA</v>
      </c>
      <c r="I17" s="147" t="str">
        <f ca="1">Comp_Sum_Cat_Ref!H13</f>
        <v>NA</v>
      </c>
      <c r="J17" s="148" t="str">
        <f ca="1">Comp_Sum_Cat_Ref!AE13</f>
        <v>NA</v>
      </c>
      <c r="K17" s="190" t="e">
        <f ca="1">Comp_Sum_Cat_Ref!J13</f>
        <v>#REF!</v>
      </c>
      <c r="L17" s="146" t="str">
        <f ca="1">Comp_Sum_Cat_Ref!K13</f>
        <v>NA</v>
      </c>
      <c r="M17" s="146" t="str">
        <f ca="1">Comp_Sum_Cat_Ref!L13</f>
        <v>NA</v>
      </c>
      <c r="N17" s="147" t="str">
        <f ca="1">Comp_Sum_Cat_Ref!M13</f>
        <v>NA</v>
      </c>
      <c r="O17" s="146" t="str">
        <f ca="1">Comp_Sum_Cat_Ref!N13</f>
        <v>NA</v>
      </c>
      <c r="P17" s="147" t="str">
        <f ca="1">Comp_Sum_Cat_Ref!O13</f>
        <v>NA</v>
      </c>
      <c r="Q17" s="148" t="str">
        <f ca="1">Comp_Sum_Cat_Ref!AF13</f>
        <v>NA</v>
      </c>
      <c r="R17" s="190" t="e">
        <f ca="1">Comp_Sum_Cat_Ref!Q13</f>
        <v>#REF!</v>
      </c>
      <c r="S17" s="146" t="str">
        <f ca="1">Comp_Sum_Cat_Ref!R13</f>
        <v>NA</v>
      </c>
      <c r="T17" s="146" t="str">
        <f ca="1">Comp_Sum_Cat_Ref!S13</f>
        <v>NA</v>
      </c>
      <c r="U17" s="147" t="str">
        <f ca="1">Comp_Sum_Cat_Ref!T13</f>
        <v>NA</v>
      </c>
      <c r="V17" s="146" t="str">
        <f ca="1">Comp_Sum_Cat_Ref!U13</f>
        <v>NA</v>
      </c>
      <c r="W17" s="147" t="str">
        <f ca="1">Comp_Sum_Cat_Ref!V13</f>
        <v>NA</v>
      </c>
      <c r="X17" s="148" t="str">
        <f ca="1">Comp_Sum_Cat_Ref!AG13</f>
        <v>NA</v>
      </c>
      <c r="Y17" s="190" t="e">
        <f ca="1">Comp_Sum_Cat_Ref!X13</f>
        <v>#REF!</v>
      </c>
      <c r="Z17" s="146" t="str">
        <f ca="1">Comp_Sum_Cat_Ref!Y13</f>
        <v>NA</v>
      </c>
      <c r="AA17" s="146" t="str">
        <f ca="1">Comp_Sum_Cat_Ref!Z13</f>
        <v>NA</v>
      </c>
      <c r="AB17" s="147" t="str">
        <f ca="1">Comp_Sum_Cat_Ref!AA13</f>
        <v>NA</v>
      </c>
      <c r="AC17" s="146" t="str">
        <f ca="1">Comp_Sum_Cat_Ref!AB13</f>
        <v>NA</v>
      </c>
      <c r="AD17" s="147" t="str">
        <f ca="1">Comp_Sum_Cat_Ref!AC13</f>
        <v>NA</v>
      </c>
      <c r="AE17" s="148" t="str">
        <f ca="1">Comp_Sum_Cat_Ref!AH13</f>
        <v>NA</v>
      </c>
    </row>
    <row r="18" spans="1:32" ht="13.5" thickBot="1" x14ac:dyDescent="0.25">
      <c r="A18" s="308"/>
      <c r="B18" s="162" t="s">
        <v>102</v>
      </c>
      <c r="C18" s="234" t="str">
        <f>Comp_Sum_Cat_Ref!B14</f>
        <v>AO LRB</v>
      </c>
      <c r="D18" s="185" t="e">
        <f ca="1">Comp_Sum_Cat_Ref!C14</f>
        <v>#REF!</v>
      </c>
      <c r="E18" s="149" t="str">
        <f ca="1">Comp_Sum_Cat_Ref!D14</f>
        <v>NA</v>
      </c>
      <c r="F18" s="149" t="str">
        <f ca="1">Comp_Sum_Cat_Ref!E14</f>
        <v>NA</v>
      </c>
      <c r="G18" s="150" t="str">
        <f ca="1">Comp_Sum_Cat_Ref!F14</f>
        <v>NA</v>
      </c>
      <c r="H18" s="149" t="str">
        <f ca="1">Comp_Sum_Cat_Ref!G14</f>
        <v>NA</v>
      </c>
      <c r="I18" s="150" t="str">
        <f ca="1">Comp_Sum_Cat_Ref!H14</f>
        <v>NA</v>
      </c>
      <c r="J18" s="151" t="str">
        <f ca="1">Comp_Sum_Cat_Ref!AE14</f>
        <v>NA</v>
      </c>
      <c r="K18" s="187" t="e">
        <f ca="1">Comp_Sum_Cat_Ref!J14</f>
        <v>#REF!</v>
      </c>
      <c r="L18" s="149" t="str">
        <f ca="1">Comp_Sum_Cat_Ref!K14</f>
        <v>NA</v>
      </c>
      <c r="M18" s="149" t="str">
        <f ca="1">Comp_Sum_Cat_Ref!L14</f>
        <v>NA</v>
      </c>
      <c r="N18" s="150" t="str">
        <f ca="1">Comp_Sum_Cat_Ref!M14</f>
        <v>NA</v>
      </c>
      <c r="O18" s="149" t="str">
        <f ca="1">Comp_Sum_Cat_Ref!N14</f>
        <v>NA</v>
      </c>
      <c r="P18" s="150" t="str">
        <f ca="1">Comp_Sum_Cat_Ref!O14</f>
        <v>NA</v>
      </c>
      <c r="Q18" s="151" t="str">
        <f ca="1">Comp_Sum_Cat_Ref!AF14</f>
        <v>NA</v>
      </c>
      <c r="R18" s="187" t="e">
        <f ca="1">Comp_Sum_Cat_Ref!Q14</f>
        <v>#REF!</v>
      </c>
      <c r="S18" s="149" t="str">
        <f ca="1">Comp_Sum_Cat_Ref!R14</f>
        <v>NA</v>
      </c>
      <c r="T18" s="149" t="str">
        <f ca="1">Comp_Sum_Cat_Ref!S14</f>
        <v>NA</v>
      </c>
      <c r="U18" s="150" t="str">
        <f ca="1">Comp_Sum_Cat_Ref!T14</f>
        <v>NA</v>
      </c>
      <c r="V18" s="149" t="str">
        <f ca="1">Comp_Sum_Cat_Ref!U14</f>
        <v>NA</v>
      </c>
      <c r="W18" s="150" t="str">
        <f ca="1">Comp_Sum_Cat_Ref!V14</f>
        <v>NA</v>
      </c>
      <c r="X18" s="151" t="str">
        <f ca="1">Comp_Sum_Cat_Ref!AG14</f>
        <v>NA</v>
      </c>
      <c r="Y18" s="187" t="e">
        <f ca="1">Comp_Sum_Cat_Ref!X14</f>
        <v>#REF!</v>
      </c>
      <c r="Z18" s="149" t="str">
        <f ca="1">Comp_Sum_Cat_Ref!Y14</f>
        <v>NA</v>
      </c>
      <c r="AA18" s="149" t="str">
        <f ca="1">Comp_Sum_Cat_Ref!Z14</f>
        <v>NA</v>
      </c>
      <c r="AB18" s="150" t="str">
        <f ca="1">Comp_Sum_Cat_Ref!AA14</f>
        <v>NA</v>
      </c>
      <c r="AC18" s="149" t="str">
        <f ca="1">Comp_Sum_Cat_Ref!AB14</f>
        <v>NA</v>
      </c>
      <c r="AD18" s="150" t="str">
        <f ca="1">Comp_Sum_Cat_Ref!AC14</f>
        <v>NA</v>
      </c>
      <c r="AE18" s="151" t="str">
        <f ca="1">Comp_Sum_Cat_Ref!AH14</f>
        <v>NA</v>
      </c>
    </row>
    <row r="19" spans="1:32" s="156" customFormat="1" ht="3" customHeight="1" thickBot="1" x14ac:dyDescent="0.3">
      <c r="A19" s="152"/>
      <c r="B19" s="153"/>
      <c r="C19" s="184" t="e">
        <f ca="1">Comp_Sum_Cat_Ref!B15</f>
        <v>#REF!</v>
      </c>
      <c r="D19" s="185" t="e">
        <v>#REF!</v>
      </c>
      <c r="E19" s="149" t="e">
        <v>#REF!</v>
      </c>
      <c r="F19" s="149" t="e">
        <v>#REF!</v>
      </c>
      <c r="G19" s="154" t="e">
        <v>#REF!</v>
      </c>
      <c r="H19" s="149" t="e">
        <v>#REF!</v>
      </c>
      <c r="I19" s="154" t="e">
        <v>#REF!</v>
      </c>
      <c r="J19" s="155" t="e">
        <v>#REF!</v>
      </c>
      <c r="K19" s="185" t="e">
        <v>#REF!</v>
      </c>
      <c r="L19" s="149" t="e">
        <v>#REF!</v>
      </c>
      <c r="M19" s="149" t="e">
        <v>#REF!</v>
      </c>
      <c r="N19" s="154" t="e">
        <v>#REF!</v>
      </c>
      <c r="O19" s="149" t="e">
        <v>#REF!</v>
      </c>
      <c r="P19" s="154" t="e">
        <v>#REF!</v>
      </c>
      <c r="Q19" s="155" t="e">
        <v>#REF!</v>
      </c>
      <c r="R19" s="185" t="e">
        <v>#REF!</v>
      </c>
      <c r="S19" s="149" t="e">
        <v>#REF!</v>
      </c>
      <c r="T19" s="149" t="e">
        <v>#REF!</v>
      </c>
      <c r="U19" s="154" t="e">
        <v>#REF!</v>
      </c>
      <c r="V19" s="149" t="e">
        <v>#REF!</v>
      </c>
      <c r="W19" s="154" t="e">
        <v>#REF!</v>
      </c>
      <c r="X19" s="155" t="e">
        <v>#REF!</v>
      </c>
      <c r="Y19" s="185" t="e">
        <v>#REF!</v>
      </c>
      <c r="Z19" s="149" t="e">
        <v>#REF!</v>
      </c>
      <c r="AA19" s="149" t="e">
        <v>#REF!</v>
      </c>
      <c r="AB19" s="154" t="e">
        <v>#REF!</v>
      </c>
      <c r="AC19" s="149" t="e">
        <v>#REF!</v>
      </c>
      <c r="AD19" s="154" t="e">
        <v>#REF!</v>
      </c>
      <c r="AE19" s="155" t="e">
        <v>#REF!</v>
      </c>
    </row>
    <row r="20" spans="1:32" s="157" customFormat="1" x14ac:dyDescent="0.2">
      <c r="A20" s="309" t="s">
        <v>40</v>
      </c>
      <c r="B20" s="214" t="s">
        <v>7</v>
      </c>
      <c r="C20" s="232" t="e">
        <f ca="1">Comp_Sum_Cat_Ref!B15</f>
        <v>#REF!</v>
      </c>
      <c r="D20" s="217" t="e">
        <f ca="1">Comp_Sum_Cat_Ref!C15</f>
        <v>#REF!</v>
      </c>
      <c r="E20" s="143" t="str">
        <f ca="1">Comp_Sum_Cat_Ref!D15</f>
        <v>NA</v>
      </c>
      <c r="F20" s="143" t="str">
        <f ca="1">Comp_Sum_Cat_Ref!E15</f>
        <v>NA</v>
      </c>
      <c r="G20" s="144" t="str">
        <f ca="1">Comp_Sum_Cat_Ref!F15</f>
        <v>NA</v>
      </c>
      <c r="H20" s="143" t="str">
        <f ca="1">Comp_Sum_Cat_Ref!G15</f>
        <v>NA</v>
      </c>
      <c r="I20" s="144" t="str">
        <f ca="1">Comp_Sum_Cat_Ref!H15</f>
        <v>NA</v>
      </c>
      <c r="J20" s="145" t="str">
        <f ca="1">Comp_Sum_Cat_Ref!AE15</f>
        <v>NA</v>
      </c>
      <c r="K20" s="183" t="e">
        <f ca="1">Comp_Sum_Cat_Ref!J15</f>
        <v>#REF!</v>
      </c>
      <c r="L20" s="143" t="str">
        <f ca="1">Comp_Sum_Cat_Ref!K15</f>
        <v>NA</v>
      </c>
      <c r="M20" s="143" t="str">
        <f ca="1">Comp_Sum_Cat_Ref!L15</f>
        <v>NA</v>
      </c>
      <c r="N20" s="144" t="str">
        <f ca="1">Comp_Sum_Cat_Ref!M15</f>
        <v>NA</v>
      </c>
      <c r="O20" s="143" t="str">
        <f ca="1">Comp_Sum_Cat_Ref!N15</f>
        <v>NA</v>
      </c>
      <c r="P20" s="144" t="str">
        <f ca="1">Comp_Sum_Cat_Ref!O15</f>
        <v>NA</v>
      </c>
      <c r="Q20" s="145" t="str">
        <f ca="1">Comp_Sum_Cat_Ref!AF15</f>
        <v>NA</v>
      </c>
      <c r="R20" s="183" t="e">
        <f ca="1">Comp_Sum_Cat_Ref!Q15</f>
        <v>#REF!</v>
      </c>
      <c r="S20" s="143" t="str">
        <f ca="1">Comp_Sum_Cat_Ref!R15</f>
        <v>NA</v>
      </c>
      <c r="T20" s="143" t="str">
        <f ca="1">Comp_Sum_Cat_Ref!S15</f>
        <v>NA</v>
      </c>
      <c r="U20" s="144" t="str">
        <f ca="1">Comp_Sum_Cat_Ref!T15</f>
        <v>NA</v>
      </c>
      <c r="V20" s="143" t="str">
        <f ca="1">Comp_Sum_Cat_Ref!U15</f>
        <v>NA</v>
      </c>
      <c r="W20" s="144" t="str">
        <f ca="1">Comp_Sum_Cat_Ref!V15</f>
        <v>NA</v>
      </c>
      <c r="X20" s="145" t="str">
        <f ca="1">Comp_Sum_Cat_Ref!AG15</f>
        <v>NA</v>
      </c>
      <c r="Y20" s="183" t="e">
        <f ca="1">Comp_Sum_Cat_Ref!X15</f>
        <v>#REF!</v>
      </c>
      <c r="Z20" s="143" t="str">
        <f ca="1">Comp_Sum_Cat_Ref!Y15</f>
        <v>NA</v>
      </c>
      <c r="AA20" s="143" t="str">
        <f ca="1">Comp_Sum_Cat_Ref!Z15</f>
        <v>NA</v>
      </c>
      <c r="AB20" s="144" t="str">
        <f ca="1">Comp_Sum_Cat_Ref!AA15</f>
        <v>NA</v>
      </c>
      <c r="AC20" s="143" t="str">
        <f ca="1">Comp_Sum_Cat_Ref!AB15</f>
        <v>NA</v>
      </c>
      <c r="AD20" s="144" t="str">
        <f ca="1">Comp_Sum_Cat_Ref!AC15</f>
        <v>NA</v>
      </c>
      <c r="AE20" s="145" t="str">
        <f ca="1">Comp_Sum_Cat_Ref!AH15</f>
        <v>NA</v>
      </c>
    </row>
    <row r="21" spans="1:32" s="157" customFormat="1" x14ac:dyDescent="0.2">
      <c r="A21" s="310"/>
      <c r="B21" s="102" t="s">
        <v>18</v>
      </c>
      <c r="C21" s="233" t="e">
        <f ca="1">Comp_Sum_Cat_Ref!B16</f>
        <v>#REF!</v>
      </c>
      <c r="D21" s="184" t="e">
        <f ca="1">Comp_Sum_Cat_Ref!C16</f>
        <v>#REF!</v>
      </c>
      <c r="E21" s="146" t="str">
        <f ca="1">Comp_Sum_Cat_Ref!D16</f>
        <v>NA</v>
      </c>
      <c r="F21" s="146" t="str">
        <f ca="1">Comp_Sum_Cat_Ref!E16</f>
        <v>NA</v>
      </c>
      <c r="G21" s="147" t="str">
        <f ca="1">Comp_Sum_Cat_Ref!F16</f>
        <v>NA</v>
      </c>
      <c r="H21" s="146" t="str">
        <f ca="1">Comp_Sum_Cat_Ref!G16</f>
        <v>NA</v>
      </c>
      <c r="I21" s="147" t="str">
        <f ca="1">Comp_Sum_Cat_Ref!H16</f>
        <v>NA</v>
      </c>
      <c r="J21" s="148" t="str">
        <f ca="1">Comp_Sum_Cat_Ref!AE16</f>
        <v>NA</v>
      </c>
      <c r="K21" s="190" t="e">
        <f ca="1">Comp_Sum_Cat_Ref!J16</f>
        <v>#REF!</v>
      </c>
      <c r="L21" s="146" t="str">
        <f ca="1">Comp_Sum_Cat_Ref!K16</f>
        <v>NA</v>
      </c>
      <c r="M21" s="146" t="str">
        <f ca="1">Comp_Sum_Cat_Ref!L16</f>
        <v>NA</v>
      </c>
      <c r="N21" s="147" t="str">
        <f ca="1">Comp_Sum_Cat_Ref!M16</f>
        <v>NA</v>
      </c>
      <c r="O21" s="146" t="str">
        <f ca="1">Comp_Sum_Cat_Ref!N16</f>
        <v>NA</v>
      </c>
      <c r="P21" s="147" t="str">
        <f ca="1">Comp_Sum_Cat_Ref!O16</f>
        <v>NA</v>
      </c>
      <c r="Q21" s="158" t="str">
        <f ca="1">Comp_Sum_Cat_Ref!AF16</f>
        <v>NA</v>
      </c>
      <c r="R21" s="190" t="e">
        <f ca="1">Comp_Sum_Cat_Ref!Q16</f>
        <v>#REF!</v>
      </c>
      <c r="S21" s="146" t="str">
        <f ca="1">Comp_Sum_Cat_Ref!R16</f>
        <v>NA</v>
      </c>
      <c r="T21" s="146" t="str">
        <f ca="1">Comp_Sum_Cat_Ref!S16</f>
        <v>NA</v>
      </c>
      <c r="U21" s="147" t="str">
        <f ca="1">Comp_Sum_Cat_Ref!T16</f>
        <v>NA</v>
      </c>
      <c r="V21" s="146" t="str">
        <f ca="1">Comp_Sum_Cat_Ref!U16</f>
        <v>NA</v>
      </c>
      <c r="W21" s="147" t="str">
        <f ca="1">Comp_Sum_Cat_Ref!V16</f>
        <v>NA</v>
      </c>
      <c r="X21" s="158" t="str">
        <f ca="1">Comp_Sum_Cat_Ref!AG16</f>
        <v>NA</v>
      </c>
      <c r="Y21" s="190" t="e">
        <f ca="1">Comp_Sum_Cat_Ref!X16</f>
        <v>#REF!</v>
      </c>
      <c r="Z21" s="146" t="str">
        <f ca="1">Comp_Sum_Cat_Ref!Y16</f>
        <v>NA</v>
      </c>
      <c r="AA21" s="146" t="str">
        <f ca="1">Comp_Sum_Cat_Ref!Z16</f>
        <v>NA</v>
      </c>
      <c r="AB21" s="147" t="str">
        <f ca="1">Comp_Sum_Cat_Ref!AA16</f>
        <v>NA</v>
      </c>
      <c r="AC21" s="146" t="str">
        <f ca="1">Comp_Sum_Cat_Ref!AB16</f>
        <v>NA</v>
      </c>
      <c r="AD21" s="147" t="str">
        <f ca="1">Comp_Sum_Cat_Ref!AC16</f>
        <v>NA</v>
      </c>
      <c r="AE21" s="148" t="str">
        <f ca="1">Comp_Sum_Cat_Ref!AH16</f>
        <v>NA</v>
      </c>
    </row>
    <row r="22" spans="1:32" s="157" customFormat="1" x14ac:dyDescent="0.2">
      <c r="A22" s="310"/>
      <c r="B22" s="102" t="s">
        <v>46</v>
      </c>
      <c r="C22" s="233" t="e">
        <f ca="1">Comp_Sum_Cat_Ref!B17</f>
        <v>#REF!</v>
      </c>
      <c r="D22" s="184" t="e">
        <f ca="1">Comp_Sum_Cat_Ref!C17</f>
        <v>#REF!</v>
      </c>
      <c r="E22" s="146" t="str">
        <f ca="1">Comp_Sum_Cat_Ref!D17</f>
        <v>NA</v>
      </c>
      <c r="F22" s="146" t="str">
        <f ca="1">Comp_Sum_Cat_Ref!E17</f>
        <v>NA</v>
      </c>
      <c r="G22" s="147" t="str">
        <f ca="1">Comp_Sum_Cat_Ref!F17</f>
        <v>NA</v>
      </c>
      <c r="H22" s="146" t="str">
        <f ca="1">Comp_Sum_Cat_Ref!G17</f>
        <v>NA</v>
      </c>
      <c r="I22" s="147" t="str">
        <f ca="1">Comp_Sum_Cat_Ref!H17</f>
        <v>NA</v>
      </c>
      <c r="J22" s="158" t="str">
        <f ca="1">Comp_Sum_Cat_Ref!AE17</f>
        <v>NA</v>
      </c>
      <c r="K22" s="190" t="e">
        <f ca="1">Comp_Sum_Cat_Ref!J17</f>
        <v>#REF!</v>
      </c>
      <c r="L22" s="146" t="str">
        <f ca="1">Comp_Sum_Cat_Ref!K17</f>
        <v>NA</v>
      </c>
      <c r="M22" s="146" t="str">
        <f ca="1">Comp_Sum_Cat_Ref!L17</f>
        <v>NA</v>
      </c>
      <c r="N22" s="147" t="str">
        <f ca="1">Comp_Sum_Cat_Ref!M17</f>
        <v>NA</v>
      </c>
      <c r="O22" s="146" t="str">
        <f ca="1">Comp_Sum_Cat_Ref!N17</f>
        <v>NA</v>
      </c>
      <c r="P22" s="147" t="str">
        <f ca="1">Comp_Sum_Cat_Ref!O17</f>
        <v>NA</v>
      </c>
      <c r="Q22" s="158" t="str">
        <f ca="1">Comp_Sum_Cat_Ref!AF17</f>
        <v>NA</v>
      </c>
      <c r="R22" s="190" t="e">
        <f ca="1">Comp_Sum_Cat_Ref!Q17</f>
        <v>#REF!</v>
      </c>
      <c r="S22" s="146" t="str">
        <f ca="1">Comp_Sum_Cat_Ref!R17</f>
        <v>NA</v>
      </c>
      <c r="T22" s="146" t="str">
        <f ca="1">Comp_Sum_Cat_Ref!S17</f>
        <v>NA</v>
      </c>
      <c r="U22" s="147" t="str">
        <f ca="1">Comp_Sum_Cat_Ref!T17</f>
        <v>NA</v>
      </c>
      <c r="V22" s="146" t="str">
        <f ca="1">Comp_Sum_Cat_Ref!U17</f>
        <v>NA</v>
      </c>
      <c r="W22" s="147" t="str">
        <f ca="1">Comp_Sum_Cat_Ref!V17</f>
        <v>NA</v>
      </c>
      <c r="X22" s="158" t="str">
        <f ca="1">Comp_Sum_Cat_Ref!AG17</f>
        <v>NA</v>
      </c>
      <c r="Y22" s="190" t="e">
        <f ca="1">Comp_Sum_Cat_Ref!X17</f>
        <v>#REF!</v>
      </c>
      <c r="Z22" s="146" t="str">
        <f ca="1">Comp_Sum_Cat_Ref!Y17</f>
        <v>NA</v>
      </c>
      <c r="AA22" s="146" t="str">
        <f ca="1">Comp_Sum_Cat_Ref!Z17</f>
        <v>NA</v>
      </c>
      <c r="AB22" s="147" t="str">
        <f ca="1">Comp_Sum_Cat_Ref!AA17</f>
        <v>NA</v>
      </c>
      <c r="AC22" s="146" t="str">
        <f ca="1">Comp_Sum_Cat_Ref!AB17</f>
        <v>NA</v>
      </c>
      <c r="AD22" s="147" t="str">
        <f ca="1">Comp_Sum_Cat_Ref!AC17</f>
        <v>NA</v>
      </c>
      <c r="AE22" s="148" t="str">
        <f ca="1">Comp_Sum_Cat_Ref!AH17</f>
        <v>NA</v>
      </c>
    </row>
    <row r="23" spans="1:32" s="157" customFormat="1" x14ac:dyDescent="0.2">
      <c r="A23" s="310"/>
      <c r="B23" s="102" t="s">
        <v>47</v>
      </c>
      <c r="C23" s="233" t="e">
        <f ca="1">Comp_Sum_Cat_Ref!B18</f>
        <v>#REF!</v>
      </c>
      <c r="D23" s="184" t="e">
        <f ca="1">Comp_Sum_Cat_Ref!C18</f>
        <v>#REF!</v>
      </c>
      <c r="E23" s="146" t="str">
        <f ca="1">Comp_Sum_Cat_Ref!D18</f>
        <v>NA</v>
      </c>
      <c r="F23" s="146" t="str">
        <f ca="1">Comp_Sum_Cat_Ref!E18</f>
        <v>NA</v>
      </c>
      <c r="G23" s="147" t="str">
        <f ca="1">Comp_Sum_Cat_Ref!F18</f>
        <v>NA</v>
      </c>
      <c r="H23" s="146" t="str">
        <f ca="1">Comp_Sum_Cat_Ref!G18</f>
        <v>NA</v>
      </c>
      <c r="I23" s="147" t="str">
        <f ca="1">Comp_Sum_Cat_Ref!H18</f>
        <v>NA</v>
      </c>
      <c r="J23" s="158" t="str">
        <f ca="1">Comp_Sum_Cat_Ref!AE18</f>
        <v>NA</v>
      </c>
      <c r="K23" s="190" t="e">
        <f ca="1">Comp_Sum_Cat_Ref!J18</f>
        <v>#REF!</v>
      </c>
      <c r="L23" s="146" t="str">
        <f ca="1">Comp_Sum_Cat_Ref!K18</f>
        <v>NA</v>
      </c>
      <c r="M23" s="146" t="str">
        <f ca="1">Comp_Sum_Cat_Ref!L18</f>
        <v>NA</v>
      </c>
      <c r="N23" s="147" t="str">
        <f ca="1">Comp_Sum_Cat_Ref!M18</f>
        <v>NA</v>
      </c>
      <c r="O23" s="146" t="str">
        <f ca="1">Comp_Sum_Cat_Ref!N18</f>
        <v>NA</v>
      </c>
      <c r="P23" s="147" t="str">
        <f ca="1">Comp_Sum_Cat_Ref!O18</f>
        <v>NA</v>
      </c>
      <c r="Q23" s="158" t="str">
        <f ca="1">Comp_Sum_Cat_Ref!AF18</f>
        <v>NA</v>
      </c>
      <c r="R23" s="190" t="e">
        <f ca="1">Comp_Sum_Cat_Ref!Q18</f>
        <v>#REF!</v>
      </c>
      <c r="S23" s="146" t="str">
        <f ca="1">Comp_Sum_Cat_Ref!R18</f>
        <v>NA</v>
      </c>
      <c r="T23" s="146" t="str">
        <f ca="1">Comp_Sum_Cat_Ref!S18</f>
        <v>NA</v>
      </c>
      <c r="U23" s="147" t="str">
        <f ca="1">Comp_Sum_Cat_Ref!T18</f>
        <v>NA</v>
      </c>
      <c r="V23" s="146" t="str">
        <f ca="1">Comp_Sum_Cat_Ref!U18</f>
        <v>NA</v>
      </c>
      <c r="W23" s="147" t="str">
        <f ca="1">Comp_Sum_Cat_Ref!V18</f>
        <v>NA</v>
      </c>
      <c r="X23" s="158" t="str">
        <f ca="1">Comp_Sum_Cat_Ref!AG18</f>
        <v>NA</v>
      </c>
      <c r="Y23" s="190" t="e">
        <f ca="1">Comp_Sum_Cat_Ref!X18</f>
        <v>#REF!</v>
      </c>
      <c r="Z23" s="146" t="str">
        <f ca="1">Comp_Sum_Cat_Ref!Y18</f>
        <v>NA</v>
      </c>
      <c r="AA23" s="146" t="str">
        <f ca="1">Comp_Sum_Cat_Ref!Z18</f>
        <v>NA</v>
      </c>
      <c r="AB23" s="147" t="str">
        <f ca="1">Comp_Sum_Cat_Ref!AA18</f>
        <v>NA</v>
      </c>
      <c r="AC23" s="146" t="str">
        <f ca="1">Comp_Sum_Cat_Ref!AB18</f>
        <v>NA</v>
      </c>
      <c r="AD23" s="147" t="str">
        <f ca="1">Comp_Sum_Cat_Ref!AC18</f>
        <v>NA</v>
      </c>
      <c r="AE23" s="148" t="str">
        <f ca="1">Comp_Sum_Cat_Ref!AH18</f>
        <v>NA</v>
      </c>
    </row>
    <row r="24" spans="1:32" x14ac:dyDescent="0.2">
      <c r="A24" s="310"/>
      <c r="B24" s="102" t="s">
        <v>117</v>
      </c>
      <c r="C24" s="233" t="e">
        <f ca="1">Comp_Sum_Cat_Ref!B19</f>
        <v>#REF!</v>
      </c>
      <c r="D24" s="184" t="e">
        <f ca="1">Comp_Sum_Cat_Ref!C19</f>
        <v>#REF!</v>
      </c>
      <c r="E24" s="146" t="str">
        <f ca="1">Comp_Sum_Cat_Ref!D19</f>
        <v>NA</v>
      </c>
      <c r="F24" s="146" t="str">
        <f ca="1">Comp_Sum_Cat_Ref!E19</f>
        <v>NA</v>
      </c>
      <c r="G24" s="147" t="str">
        <f ca="1">Comp_Sum_Cat_Ref!F19</f>
        <v>NA</v>
      </c>
      <c r="H24" s="146" t="str">
        <f ca="1">Comp_Sum_Cat_Ref!G19</f>
        <v>NA</v>
      </c>
      <c r="I24" s="147" t="str">
        <f ca="1">Comp_Sum_Cat_Ref!H19</f>
        <v>NA</v>
      </c>
      <c r="J24" s="158" t="str">
        <f ca="1">Comp_Sum_Cat_Ref!AE19</f>
        <v>NA</v>
      </c>
      <c r="K24" s="190" t="e">
        <f ca="1">Comp_Sum_Cat_Ref!J19</f>
        <v>#REF!</v>
      </c>
      <c r="L24" s="146" t="str">
        <f ca="1">Comp_Sum_Cat_Ref!K19</f>
        <v>NA</v>
      </c>
      <c r="M24" s="146" t="str">
        <f ca="1">Comp_Sum_Cat_Ref!L19</f>
        <v>NA</v>
      </c>
      <c r="N24" s="147" t="str">
        <f ca="1">Comp_Sum_Cat_Ref!M19</f>
        <v>NA</v>
      </c>
      <c r="O24" s="146" t="str">
        <f ca="1">Comp_Sum_Cat_Ref!N19</f>
        <v>NA</v>
      </c>
      <c r="P24" s="147" t="str">
        <f ca="1">Comp_Sum_Cat_Ref!O19</f>
        <v>NA</v>
      </c>
      <c r="Q24" s="158" t="str">
        <f ca="1">Comp_Sum_Cat_Ref!AF19</f>
        <v>NA</v>
      </c>
      <c r="R24" s="190" t="e">
        <f ca="1">Comp_Sum_Cat_Ref!Q19</f>
        <v>#REF!</v>
      </c>
      <c r="S24" s="146" t="str">
        <f ca="1">Comp_Sum_Cat_Ref!R19</f>
        <v>NA</v>
      </c>
      <c r="T24" s="146" t="str">
        <f ca="1">Comp_Sum_Cat_Ref!S19</f>
        <v>NA</v>
      </c>
      <c r="U24" s="147" t="str">
        <f ca="1">Comp_Sum_Cat_Ref!T19</f>
        <v>NA</v>
      </c>
      <c r="V24" s="146" t="str">
        <f ca="1">Comp_Sum_Cat_Ref!U19</f>
        <v>NA</v>
      </c>
      <c r="W24" s="147" t="str">
        <f ca="1">Comp_Sum_Cat_Ref!V19</f>
        <v>NA</v>
      </c>
      <c r="X24" s="158" t="str">
        <f ca="1">Comp_Sum_Cat_Ref!AG19</f>
        <v>NA</v>
      </c>
      <c r="Y24" s="190" t="e">
        <f ca="1">Comp_Sum_Cat_Ref!X19</f>
        <v>#REF!</v>
      </c>
      <c r="Z24" s="146" t="str">
        <f ca="1">Comp_Sum_Cat_Ref!Y19</f>
        <v>NA</v>
      </c>
      <c r="AA24" s="146" t="str">
        <f ca="1">Comp_Sum_Cat_Ref!Z19</f>
        <v>NA</v>
      </c>
      <c r="AB24" s="147" t="str">
        <f ca="1">Comp_Sum_Cat_Ref!AA19</f>
        <v>NA</v>
      </c>
      <c r="AC24" s="146" t="str">
        <f ca="1">Comp_Sum_Cat_Ref!AB19</f>
        <v>NA</v>
      </c>
      <c r="AD24" s="147" t="str">
        <f ca="1">Comp_Sum_Cat_Ref!AC19</f>
        <v>NA</v>
      </c>
      <c r="AE24" s="148" t="str">
        <f ca="1">Comp_Sum_Cat_Ref!AH19</f>
        <v>NA</v>
      </c>
    </row>
    <row r="25" spans="1:32" ht="13.5" thickBot="1" x14ac:dyDescent="0.25">
      <c r="A25" s="311"/>
      <c r="B25" s="162" t="s">
        <v>39</v>
      </c>
      <c r="C25" s="234" t="str">
        <f>Comp_Sum_Cat_Ref!B20</f>
        <v>AO CSD</v>
      </c>
      <c r="D25" s="185" t="e">
        <f ca="1">Comp_Sum_Cat_Ref!C20</f>
        <v>#REF!</v>
      </c>
      <c r="E25" s="149" t="str">
        <f ca="1">Comp_Sum_Cat_Ref!D20</f>
        <v>NA</v>
      </c>
      <c r="F25" s="149" t="str">
        <f ca="1">Comp_Sum_Cat_Ref!E20</f>
        <v>NA</v>
      </c>
      <c r="G25" s="150" t="str">
        <f ca="1">Comp_Sum_Cat_Ref!F20</f>
        <v>NA</v>
      </c>
      <c r="H25" s="149" t="str">
        <f ca="1">Comp_Sum_Cat_Ref!G20</f>
        <v>NA</v>
      </c>
      <c r="I25" s="150" t="str">
        <f ca="1">Comp_Sum_Cat_Ref!H20</f>
        <v>NA</v>
      </c>
      <c r="J25" s="155" t="str">
        <f ca="1">Comp_Sum_Cat_Ref!AE20</f>
        <v>NA</v>
      </c>
      <c r="K25" s="187" t="e">
        <f ca="1">Comp_Sum_Cat_Ref!J20</f>
        <v>#REF!</v>
      </c>
      <c r="L25" s="149" t="str">
        <f ca="1">Comp_Sum_Cat_Ref!K20</f>
        <v>NA</v>
      </c>
      <c r="M25" s="149" t="str">
        <f ca="1">Comp_Sum_Cat_Ref!L20</f>
        <v>NA</v>
      </c>
      <c r="N25" s="150" t="str">
        <f ca="1">Comp_Sum_Cat_Ref!M20</f>
        <v>NA</v>
      </c>
      <c r="O25" s="149" t="str">
        <f ca="1">Comp_Sum_Cat_Ref!N20</f>
        <v>NA</v>
      </c>
      <c r="P25" s="150" t="str">
        <f ca="1">Comp_Sum_Cat_Ref!O20</f>
        <v>NA</v>
      </c>
      <c r="Q25" s="155" t="str">
        <f ca="1">Comp_Sum_Cat_Ref!AF20</f>
        <v>NA</v>
      </c>
      <c r="R25" s="187" t="e">
        <f ca="1">Comp_Sum_Cat_Ref!Q20</f>
        <v>#REF!</v>
      </c>
      <c r="S25" s="149" t="str">
        <f ca="1">Comp_Sum_Cat_Ref!R20</f>
        <v>NA</v>
      </c>
      <c r="T25" s="149" t="str">
        <f ca="1">Comp_Sum_Cat_Ref!S20</f>
        <v>NA</v>
      </c>
      <c r="U25" s="150" t="str">
        <f ca="1">Comp_Sum_Cat_Ref!T20</f>
        <v>NA</v>
      </c>
      <c r="V25" s="149" t="str">
        <f ca="1">Comp_Sum_Cat_Ref!U20</f>
        <v>NA</v>
      </c>
      <c r="W25" s="150" t="str">
        <f ca="1">Comp_Sum_Cat_Ref!V20</f>
        <v>NA</v>
      </c>
      <c r="X25" s="155" t="str">
        <f ca="1">Comp_Sum_Cat_Ref!AG20</f>
        <v>NA</v>
      </c>
      <c r="Y25" s="187" t="e">
        <f ca="1">Comp_Sum_Cat_Ref!X20</f>
        <v>#REF!</v>
      </c>
      <c r="Z25" s="149" t="str">
        <f ca="1">Comp_Sum_Cat_Ref!Y20</f>
        <v>NA</v>
      </c>
      <c r="AA25" s="149" t="str">
        <f ca="1">Comp_Sum_Cat_Ref!Z20</f>
        <v>NA</v>
      </c>
      <c r="AB25" s="150" t="str">
        <f ca="1">Comp_Sum_Cat_Ref!AA20</f>
        <v>NA</v>
      </c>
      <c r="AC25" s="149" t="str">
        <f ca="1">Comp_Sum_Cat_Ref!AB20</f>
        <v>NA</v>
      </c>
      <c r="AD25" s="150" t="str">
        <f ca="1">Comp_Sum_Cat_Ref!AC20</f>
        <v>NA</v>
      </c>
      <c r="AE25" s="151" t="str">
        <f ca="1">Comp_Sum_Cat_Ref!AH20</f>
        <v>NA</v>
      </c>
      <c r="AF25" s="159"/>
    </row>
    <row r="26" spans="1:32" s="156" customFormat="1" ht="3" customHeight="1" thickBot="1" x14ac:dyDescent="0.3">
      <c r="A26" s="152"/>
      <c r="B26" s="153"/>
      <c r="C26" s="165"/>
      <c r="D26" s="185"/>
      <c r="E26" s="149"/>
      <c r="F26" s="149"/>
      <c r="G26" s="160"/>
      <c r="H26" s="149"/>
      <c r="I26" s="160"/>
      <c r="J26" s="155"/>
      <c r="K26" s="185"/>
      <c r="L26" s="149"/>
      <c r="M26" s="149"/>
      <c r="N26" s="160"/>
      <c r="O26" s="149"/>
      <c r="P26" s="160"/>
      <c r="Q26" s="155"/>
      <c r="R26" s="185"/>
      <c r="S26" s="149"/>
      <c r="T26" s="149"/>
      <c r="U26" s="160"/>
      <c r="V26" s="149"/>
      <c r="W26" s="160"/>
      <c r="X26" s="155"/>
      <c r="Y26" s="185"/>
      <c r="Z26" s="149"/>
      <c r="AA26" s="149"/>
      <c r="AB26" s="160"/>
      <c r="AC26" s="149"/>
      <c r="AD26" s="160"/>
      <c r="AE26" s="155"/>
    </row>
    <row r="27" spans="1:32" s="157" customFormat="1" x14ac:dyDescent="0.2">
      <c r="A27" s="281" t="s">
        <v>139</v>
      </c>
      <c r="B27" s="214" t="s">
        <v>139</v>
      </c>
      <c r="C27" s="232" t="e">
        <f ca="1">Comp_Sum_Cat_Ref!B21</f>
        <v>#REF!</v>
      </c>
      <c r="D27" s="217" t="e">
        <f ca="1">Comp_Sum_Cat_Ref!C21</f>
        <v>#REF!</v>
      </c>
      <c r="E27" s="143" t="str">
        <f ca="1">Comp_Sum_Cat_Ref!D21</f>
        <v>NA</v>
      </c>
      <c r="F27" s="143" t="str">
        <f ca="1">Comp_Sum_Cat_Ref!E21</f>
        <v>NA</v>
      </c>
      <c r="G27" s="144" t="str">
        <f ca="1">Comp_Sum_Cat_Ref!F21</f>
        <v>NA</v>
      </c>
      <c r="H27" s="143" t="str">
        <f ca="1">Comp_Sum_Cat_Ref!G21</f>
        <v>NA</v>
      </c>
      <c r="I27" s="144" t="str">
        <f ca="1">Comp_Sum_Cat_Ref!H21</f>
        <v>NA</v>
      </c>
      <c r="J27" s="145" t="str">
        <f ca="1">Comp_Sum_Cat_Ref!AE21</f>
        <v>NA</v>
      </c>
      <c r="K27" s="183" t="e">
        <f ca="1">Comp_Sum_Cat_Ref!J21</f>
        <v>#REF!</v>
      </c>
      <c r="L27" s="143" t="str">
        <f ca="1">Comp_Sum_Cat_Ref!K21</f>
        <v>NA</v>
      </c>
      <c r="M27" s="143" t="str">
        <f ca="1">Comp_Sum_Cat_Ref!L21</f>
        <v>NA</v>
      </c>
      <c r="N27" s="144" t="str">
        <f ca="1">Comp_Sum_Cat_Ref!M21</f>
        <v>NA</v>
      </c>
      <c r="O27" s="143" t="str">
        <f ca="1">Comp_Sum_Cat_Ref!N21</f>
        <v>NA</v>
      </c>
      <c r="P27" s="144" t="str">
        <f ca="1">Comp_Sum_Cat_Ref!O21</f>
        <v>NA</v>
      </c>
      <c r="Q27" s="145" t="str">
        <f ca="1">Comp_Sum_Cat_Ref!AF21</f>
        <v>NA</v>
      </c>
      <c r="R27" s="183" t="e">
        <f ca="1">Comp_Sum_Cat_Ref!Q21</f>
        <v>#REF!</v>
      </c>
      <c r="S27" s="143" t="str">
        <f ca="1">Comp_Sum_Cat_Ref!R21</f>
        <v>NA</v>
      </c>
      <c r="T27" s="143" t="str">
        <f ca="1">Comp_Sum_Cat_Ref!S21</f>
        <v>NA</v>
      </c>
      <c r="U27" s="144" t="str">
        <f ca="1">Comp_Sum_Cat_Ref!T21</f>
        <v>NA</v>
      </c>
      <c r="V27" s="143" t="str">
        <f ca="1">Comp_Sum_Cat_Ref!U21</f>
        <v>NA</v>
      </c>
      <c r="W27" s="144" t="str">
        <f ca="1">Comp_Sum_Cat_Ref!V21</f>
        <v>NA</v>
      </c>
      <c r="X27" s="145" t="str">
        <f ca="1">Comp_Sum_Cat_Ref!AG21</f>
        <v>NA</v>
      </c>
      <c r="Y27" s="183" t="e">
        <f ca="1">Comp_Sum_Cat_Ref!X21</f>
        <v>#REF!</v>
      </c>
      <c r="Z27" s="143" t="str">
        <f ca="1">Comp_Sum_Cat_Ref!Y21</f>
        <v>NA</v>
      </c>
      <c r="AA27" s="143" t="str">
        <f ca="1">Comp_Sum_Cat_Ref!Z21</f>
        <v>NA</v>
      </c>
      <c r="AB27" s="144" t="str">
        <f ca="1">Comp_Sum_Cat_Ref!AA21</f>
        <v>NA</v>
      </c>
      <c r="AC27" s="143" t="str">
        <f ca="1">Comp_Sum_Cat_Ref!AB21</f>
        <v>NA</v>
      </c>
      <c r="AD27" s="144" t="str">
        <f ca="1">Comp_Sum_Cat_Ref!AC21</f>
        <v>NA</v>
      </c>
      <c r="AE27" s="145" t="str">
        <f ca="1">Comp_Sum_Cat_Ref!AH21</f>
        <v>NA</v>
      </c>
      <c r="AF27" s="159"/>
    </row>
    <row r="28" spans="1:32" s="157" customFormat="1" x14ac:dyDescent="0.2">
      <c r="A28" s="282"/>
      <c r="B28" s="102" t="s">
        <v>21</v>
      </c>
      <c r="C28" s="233" t="e">
        <f ca="1">Comp_Sum_Cat_Ref!B22</f>
        <v>#REF!</v>
      </c>
      <c r="D28" s="188" t="e">
        <f ca="1">Comp_Sum_Cat_Ref!C22</f>
        <v>#REF!</v>
      </c>
      <c r="E28" s="146" t="str">
        <f ca="1">Comp_Sum_Cat_Ref!D22</f>
        <v>NA</v>
      </c>
      <c r="F28" s="161" t="str">
        <f ca="1">Comp_Sum_Cat_Ref!E22</f>
        <v>NA</v>
      </c>
      <c r="G28" s="147" t="str">
        <f ca="1">Comp_Sum_Cat_Ref!F22</f>
        <v>NA</v>
      </c>
      <c r="H28" s="161" t="str">
        <f ca="1">Comp_Sum_Cat_Ref!G22</f>
        <v>NA</v>
      </c>
      <c r="I28" s="147" t="str">
        <f ca="1">Comp_Sum_Cat_Ref!H22</f>
        <v>NA</v>
      </c>
      <c r="J28" s="148" t="str">
        <f ca="1">Comp_Sum_Cat_Ref!AE22</f>
        <v>NA</v>
      </c>
      <c r="K28" s="186" t="e">
        <f ca="1">Comp_Sum_Cat_Ref!J22</f>
        <v>#REF!</v>
      </c>
      <c r="L28" s="146" t="str">
        <f ca="1">Comp_Sum_Cat_Ref!K22</f>
        <v>NA</v>
      </c>
      <c r="M28" s="161" t="str">
        <f ca="1">Comp_Sum_Cat_Ref!L22</f>
        <v>NA</v>
      </c>
      <c r="N28" s="147" t="str">
        <f ca="1">Comp_Sum_Cat_Ref!M22</f>
        <v>NA</v>
      </c>
      <c r="O28" s="161" t="str">
        <f ca="1">Comp_Sum_Cat_Ref!N22</f>
        <v>NA</v>
      </c>
      <c r="P28" s="147" t="str">
        <f ca="1">Comp_Sum_Cat_Ref!O22</f>
        <v>NA</v>
      </c>
      <c r="Q28" s="148" t="str">
        <f ca="1">Comp_Sum_Cat_Ref!AF22</f>
        <v>NA</v>
      </c>
      <c r="R28" s="186" t="e">
        <f ca="1">Comp_Sum_Cat_Ref!Q22</f>
        <v>#REF!</v>
      </c>
      <c r="S28" s="146" t="str">
        <f ca="1">Comp_Sum_Cat_Ref!R22</f>
        <v>NA</v>
      </c>
      <c r="T28" s="161" t="str">
        <f ca="1">Comp_Sum_Cat_Ref!S22</f>
        <v>NA</v>
      </c>
      <c r="U28" s="147" t="str">
        <f ca="1">Comp_Sum_Cat_Ref!T22</f>
        <v>NA</v>
      </c>
      <c r="V28" s="161" t="str">
        <f ca="1">Comp_Sum_Cat_Ref!U22</f>
        <v>NA</v>
      </c>
      <c r="W28" s="147" t="str">
        <f ca="1">Comp_Sum_Cat_Ref!V22</f>
        <v>NA</v>
      </c>
      <c r="X28" s="148" t="str">
        <f ca="1">Comp_Sum_Cat_Ref!AG22</f>
        <v>NA</v>
      </c>
      <c r="Y28" s="186" t="e">
        <f ca="1">Comp_Sum_Cat_Ref!X22</f>
        <v>#REF!</v>
      </c>
      <c r="Z28" s="146" t="str">
        <f ca="1">Comp_Sum_Cat_Ref!Y22</f>
        <v>NA</v>
      </c>
      <c r="AA28" s="161" t="str">
        <f ca="1">Comp_Sum_Cat_Ref!Z22</f>
        <v>NA</v>
      </c>
      <c r="AB28" s="147" t="str">
        <f ca="1">Comp_Sum_Cat_Ref!AA22</f>
        <v>NA</v>
      </c>
      <c r="AC28" s="161" t="str">
        <f ca="1">Comp_Sum_Cat_Ref!AB22</f>
        <v>NA</v>
      </c>
      <c r="AD28" s="147" t="str">
        <f ca="1">Comp_Sum_Cat_Ref!AC22</f>
        <v>NA</v>
      </c>
      <c r="AE28" s="148" t="str">
        <f ca="1">Comp_Sum_Cat_Ref!AH22</f>
        <v>NA</v>
      </c>
      <c r="AF28" s="159"/>
    </row>
    <row r="29" spans="1:32" s="157" customFormat="1" x14ac:dyDescent="0.2">
      <c r="A29" s="282"/>
      <c r="B29" s="102" t="s">
        <v>65</v>
      </c>
      <c r="C29" s="233" t="e">
        <f ca="1">Comp_Sum_Cat_Ref!B23</f>
        <v>#REF!</v>
      </c>
      <c r="D29" s="188" t="e">
        <f ca="1">Comp_Sum_Cat_Ref!C23</f>
        <v>#REF!</v>
      </c>
      <c r="E29" s="146" t="str">
        <f ca="1">Comp_Sum_Cat_Ref!D23</f>
        <v>NA</v>
      </c>
      <c r="F29" s="161" t="str">
        <f ca="1">Comp_Sum_Cat_Ref!E23</f>
        <v>NA</v>
      </c>
      <c r="G29" s="147" t="str">
        <f ca="1">Comp_Sum_Cat_Ref!F23</f>
        <v>NA</v>
      </c>
      <c r="H29" s="161" t="str">
        <f ca="1">Comp_Sum_Cat_Ref!G23</f>
        <v>NA</v>
      </c>
      <c r="I29" s="147" t="str">
        <f ca="1">Comp_Sum_Cat_Ref!H23</f>
        <v>NA</v>
      </c>
      <c r="J29" s="148" t="str">
        <f ca="1">Comp_Sum_Cat_Ref!AE23</f>
        <v>NA</v>
      </c>
      <c r="K29" s="186" t="e">
        <f ca="1">Comp_Sum_Cat_Ref!J23</f>
        <v>#REF!</v>
      </c>
      <c r="L29" s="146" t="str">
        <f ca="1">Comp_Sum_Cat_Ref!K23</f>
        <v>NA</v>
      </c>
      <c r="M29" s="161" t="str">
        <f ca="1">Comp_Sum_Cat_Ref!L23</f>
        <v>NA</v>
      </c>
      <c r="N29" s="147" t="str">
        <f ca="1">Comp_Sum_Cat_Ref!M23</f>
        <v>NA</v>
      </c>
      <c r="O29" s="161" t="str">
        <f ca="1">Comp_Sum_Cat_Ref!N23</f>
        <v>NA</v>
      </c>
      <c r="P29" s="147" t="str">
        <f ca="1">Comp_Sum_Cat_Ref!O23</f>
        <v>NA</v>
      </c>
      <c r="Q29" s="148" t="str">
        <f ca="1">Comp_Sum_Cat_Ref!AF23</f>
        <v>NA</v>
      </c>
      <c r="R29" s="186" t="e">
        <f ca="1">Comp_Sum_Cat_Ref!Q23</f>
        <v>#REF!</v>
      </c>
      <c r="S29" s="146" t="str">
        <f ca="1">Comp_Sum_Cat_Ref!R23</f>
        <v>NA</v>
      </c>
      <c r="T29" s="161" t="str">
        <f ca="1">Comp_Sum_Cat_Ref!S23</f>
        <v>NA</v>
      </c>
      <c r="U29" s="147" t="str">
        <f ca="1">Comp_Sum_Cat_Ref!T23</f>
        <v>NA</v>
      </c>
      <c r="V29" s="161" t="str">
        <f ca="1">Comp_Sum_Cat_Ref!U23</f>
        <v>NA</v>
      </c>
      <c r="W29" s="147" t="str">
        <f ca="1">Comp_Sum_Cat_Ref!V23</f>
        <v>NA</v>
      </c>
      <c r="X29" s="148" t="str">
        <f ca="1">Comp_Sum_Cat_Ref!AG23</f>
        <v>NA</v>
      </c>
      <c r="Y29" s="186" t="e">
        <f ca="1">Comp_Sum_Cat_Ref!X23</f>
        <v>#REF!</v>
      </c>
      <c r="Z29" s="146" t="str">
        <f ca="1">Comp_Sum_Cat_Ref!Y23</f>
        <v>NA</v>
      </c>
      <c r="AA29" s="161" t="str">
        <f ca="1">Comp_Sum_Cat_Ref!Z23</f>
        <v>NA</v>
      </c>
      <c r="AB29" s="147" t="str">
        <f ca="1">Comp_Sum_Cat_Ref!AA23</f>
        <v>NA</v>
      </c>
      <c r="AC29" s="161" t="str">
        <f ca="1">Comp_Sum_Cat_Ref!AB23</f>
        <v>NA</v>
      </c>
      <c r="AD29" s="147" t="str">
        <f ca="1">Comp_Sum_Cat_Ref!AC23</f>
        <v>NA</v>
      </c>
      <c r="AE29" s="148" t="str">
        <f ca="1">Comp_Sum_Cat_Ref!AH23</f>
        <v>NA</v>
      </c>
      <c r="AF29" s="159"/>
    </row>
    <row r="30" spans="1:32" s="157" customFormat="1" x14ac:dyDescent="0.2">
      <c r="A30" s="282"/>
      <c r="B30" s="102" t="s">
        <v>6</v>
      </c>
      <c r="C30" s="233" t="e">
        <f ca="1">Comp_Sum_Cat_Ref!B24</f>
        <v>#REF!</v>
      </c>
      <c r="D30" s="188" t="e">
        <f ca="1">Comp_Sum_Cat_Ref!C24</f>
        <v>#REF!</v>
      </c>
      <c r="E30" s="146" t="str">
        <f ca="1">Comp_Sum_Cat_Ref!D24</f>
        <v>NA</v>
      </c>
      <c r="F30" s="161" t="str">
        <f ca="1">Comp_Sum_Cat_Ref!E24</f>
        <v>NA</v>
      </c>
      <c r="G30" s="147" t="str">
        <f ca="1">Comp_Sum_Cat_Ref!F24</f>
        <v>NA</v>
      </c>
      <c r="H30" s="161" t="str">
        <f ca="1">Comp_Sum_Cat_Ref!G24</f>
        <v>NA</v>
      </c>
      <c r="I30" s="147" t="str">
        <f ca="1">Comp_Sum_Cat_Ref!H24</f>
        <v>NA</v>
      </c>
      <c r="J30" s="148" t="str">
        <f ca="1">Comp_Sum_Cat_Ref!AE24</f>
        <v>NA</v>
      </c>
      <c r="K30" s="186" t="e">
        <f ca="1">Comp_Sum_Cat_Ref!J24</f>
        <v>#REF!</v>
      </c>
      <c r="L30" s="146" t="str">
        <f ca="1">Comp_Sum_Cat_Ref!K24</f>
        <v>NA</v>
      </c>
      <c r="M30" s="161" t="str">
        <f ca="1">Comp_Sum_Cat_Ref!L24</f>
        <v>NA</v>
      </c>
      <c r="N30" s="147" t="str">
        <f ca="1">Comp_Sum_Cat_Ref!M24</f>
        <v>NA</v>
      </c>
      <c r="O30" s="161" t="str">
        <f ca="1">Comp_Sum_Cat_Ref!N24</f>
        <v>NA</v>
      </c>
      <c r="P30" s="147" t="str">
        <f ca="1">Comp_Sum_Cat_Ref!O24</f>
        <v>NA</v>
      </c>
      <c r="Q30" s="148" t="str">
        <f ca="1">Comp_Sum_Cat_Ref!AF24</f>
        <v>NA</v>
      </c>
      <c r="R30" s="186" t="e">
        <f ca="1">Comp_Sum_Cat_Ref!Q24</f>
        <v>#REF!</v>
      </c>
      <c r="S30" s="146" t="str">
        <f ca="1">Comp_Sum_Cat_Ref!R24</f>
        <v>NA</v>
      </c>
      <c r="T30" s="161" t="str">
        <f ca="1">Comp_Sum_Cat_Ref!S24</f>
        <v>NA</v>
      </c>
      <c r="U30" s="147" t="str">
        <f ca="1">Comp_Sum_Cat_Ref!T24</f>
        <v>NA</v>
      </c>
      <c r="V30" s="161" t="str">
        <f ca="1">Comp_Sum_Cat_Ref!U24</f>
        <v>NA</v>
      </c>
      <c r="W30" s="147" t="str">
        <f ca="1">Comp_Sum_Cat_Ref!V24</f>
        <v>NA</v>
      </c>
      <c r="X30" s="148" t="str">
        <f ca="1">Comp_Sum_Cat_Ref!AG24</f>
        <v>NA</v>
      </c>
      <c r="Y30" s="186" t="e">
        <f ca="1">Comp_Sum_Cat_Ref!X24</f>
        <v>#REF!</v>
      </c>
      <c r="Z30" s="146" t="str">
        <f ca="1">Comp_Sum_Cat_Ref!Y24</f>
        <v>NA</v>
      </c>
      <c r="AA30" s="161" t="str">
        <f ca="1">Comp_Sum_Cat_Ref!Z24</f>
        <v>NA</v>
      </c>
      <c r="AB30" s="147" t="str">
        <f ca="1">Comp_Sum_Cat_Ref!AA24</f>
        <v>NA</v>
      </c>
      <c r="AC30" s="161" t="str">
        <f ca="1">Comp_Sum_Cat_Ref!AB24</f>
        <v>NA</v>
      </c>
      <c r="AD30" s="147" t="str">
        <f ca="1">Comp_Sum_Cat_Ref!AC24</f>
        <v>NA</v>
      </c>
      <c r="AE30" s="148" t="str">
        <f ca="1">Comp_Sum_Cat_Ref!AH24</f>
        <v>NA</v>
      </c>
      <c r="AF30" s="159"/>
    </row>
    <row r="31" spans="1:32" s="157" customFormat="1" ht="12" customHeight="1" x14ac:dyDescent="0.2">
      <c r="A31" s="282"/>
      <c r="B31" s="102" t="s">
        <v>300</v>
      </c>
      <c r="C31" s="233" t="e">
        <f ca="1">Comp_Sum_Cat_Ref!B25</f>
        <v>#REF!</v>
      </c>
      <c r="D31" s="188" t="e">
        <f ca="1">Comp_Sum_Cat_Ref!C25</f>
        <v>#REF!</v>
      </c>
      <c r="E31" s="146" t="str">
        <f ca="1">Comp_Sum_Cat_Ref!D25</f>
        <v>NA</v>
      </c>
      <c r="F31" s="161" t="str">
        <f ca="1">Comp_Sum_Cat_Ref!E25</f>
        <v>NA</v>
      </c>
      <c r="G31" s="147" t="str">
        <f ca="1">Comp_Sum_Cat_Ref!F25</f>
        <v>NA</v>
      </c>
      <c r="H31" s="161" t="str">
        <f ca="1">Comp_Sum_Cat_Ref!G25</f>
        <v>NA</v>
      </c>
      <c r="I31" s="147" t="str">
        <f ca="1">Comp_Sum_Cat_Ref!H25</f>
        <v>NA</v>
      </c>
      <c r="J31" s="148" t="str">
        <f ca="1">Comp_Sum_Cat_Ref!AE25</f>
        <v>NA</v>
      </c>
      <c r="K31" s="186" t="e">
        <f ca="1">Comp_Sum_Cat_Ref!J25</f>
        <v>#REF!</v>
      </c>
      <c r="L31" s="146" t="str">
        <f ca="1">Comp_Sum_Cat_Ref!K25</f>
        <v>NA</v>
      </c>
      <c r="M31" s="161" t="str">
        <f ca="1">Comp_Sum_Cat_Ref!L25</f>
        <v>NA</v>
      </c>
      <c r="N31" s="147" t="str">
        <f ca="1">Comp_Sum_Cat_Ref!M25</f>
        <v>NA</v>
      </c>
      <c r="O31" s="161" t="str">
        <f ca="1">Comp_Sum_Cat_Ref!N25</f>
        <v>NA</v>
      </c>
      <c r="P31" s="147" t="str">
        <f ca="1">Comp_Sum_Cat_Ref!O25</f>
        <v>NA</v>
      </c>
      <c r="Q31" s="148" t="str">
        <f ca="1">Comp_Sum_Cat_Ref!AF25</f>
        <v>NA</v>
      </c>
      <c r="R31" s="186" t="e">
        <f ca="1">Comp_Sum_Cat_Ref!Q25</f>
        <v>#REF!</v>
      </c>
      <c r="S31" s="146" t="str">
        <f ca="1">Comp_Sum_Cat_Ref!R25</f>
        <v>NA</v>
      </c>
      <c r="T31" s="161" t="str">
        <f ca="1">Comp_Sum_Cat_Ref!S25</f>
        <v>NA</v>
      </c>
      <c r="U31" s="147" t="str">
        <f ca="1">Comp_Sum_Cat_Ref!T25</f>
        <v>NA</v>
      </c>
      <c r="V31" s="161" t="str">
        <f ca="1">Comp_Sum_Cat_Ref!U25</f>
        <v>NA</v>
      </c>
      <c r="W31" s="147" t="str">
        <f ca="1">Comp_Sum_Cat_Ref!V25</f>
        <v>NA</v>
      </c>
      <c r="X31" s="148" t="str">
        <f ca="1">Comp_Sum_Cat_Ref!AG25</f>
        <v>NA</v>
      </c>
      <c r="Y31" s="186" t="e">
        <f ca="1">Comp_Sum_Cat_Ref!X25</f>
        <v>#REF!</v>
      </c>
      <c r="Z31" s="146" t="str">
        <f ca="1">Comp_Sum_Cat_Ref!Y25</f>
        <v>NA</v>
      </c>
      <c r="AA31" s="161" t="str">
        <f ca="1">Comp_Sum_Cat_Ref!Z25</f>
        <v>NA</v>
      </c>
      <c r="AB31" s="147" t="str">
        <f ca="1">Comp_Sum_Cat_Ref!AA25</f>
        <v>NA</v>
      </c>
      <c r="AC31" s="161" t="str">
        <f ca="1">Comp_Sum_Cat_Ref!AB25</f>
        <v>NA</v>
      </c>
      <c r="AD31" s="147" t="str">
        <f ca="1">Comp_Sum_Cat_Ref!AC25</f>
        <v>NA</v>
      </c>
      <c r="AE31" s="148" t="str">
        <f ca="1">Comp_Sum_Cat_Ref!AH25</f>
        <v>NA</v>
      </c>
      <c r="AF31" s="159"/>
    </row>
    <row r="32" spans="1:32" s="157" customFormat="1" x14ac:dyDescent="0.2">
      <c r="A32" s="282"/>
      <c r="B32" s="102" t="s">
        <v>66</v>
      </c>
      <c r="C32" s="233" t="e">
        <f ca="1">Comp_Sum_Cat_Ref!B26</f>
        <v>#REF!</v>
      </c>
      <c r="D32" s="188" t="e">
        <f ca="1">Comp_Sum_Cat_Ref!C26</f>
        <v>#REF!</v>
      </c>
      <c r="E32" s="146" t="str">
        <f ca="1">Comp_Sum_Cat_Ref!D26</f>
        <v>NA</v>
      </c>
      <c r="F32" s="161" t="str">
        <f ca="1">Comp_Sum_Cat_Ref!E26</f>
        <v>NA</v>
      </c>
      <c r="G32" s="147" t="str">
        <f ca="1">Comp_Sum_Cat_Ref!F26</f>
        <v>NA</v>
      </c>
      <c r="H32" s="161" t="str">
        <f ca="1">Comp_Sum_Cat_Ref!G26</f>
        <v>NA</v>
      </c>
      <c r="I32" s="147" t="str">
        <f ca="1">Comp_Sum_Cat_Ref!H26</f>
        <v>NA</v>
      </c>
      <c r="J32" s="148" t="str">
        <f ca="1">Comp_Sum_Cat_Ref!AE26</f>
        <v>NA</v>
      </c>
      <c r="K32" s="186" t="e">
        <f ca="1">Comp_Sum_Cat_Ref!J26</f>
        <v>#REF!</v>
      </c>
      <c r="L32" s="146" t="str">
        <f ca="1">Comp_Sum_Cat_Ref!K26</f>
        <v>NA</v>
      </c>
      <c r="M32" s="161" t="str">
        <f ca="1">Comp_Sum_Cat_Ref!L26</f>
        <v>NA</v>
      </c>
      <c r="N32" s="147" t="str">
        <f ca="1">Comp_Sum_Cat_Ref!M26</f>
        <v>NA</v>
      </c>
      <c r="O32" s="161" t="str">
        <f ca="1">Comp_Sum_Cat_Ref!N26</f>
        <v>NA</v>
      </c>
      <c r="P32" s="147" t="str">
        <f ca="1">Comp_Sum_Cat_Ref!O26</f>
        <v>NA</v>
      </c>
      <c r="Q32" s="148" t="str">
        <f ca="1">Comp_Sum_Cat_Ref!AF26</f>
        <v>NA</v>
      </c>
      <c r="R32" s="186" t="e">
        <f ca="1">Comp_Sum_Cat_Ref!Q26</f>
        <v>#REF!</v>
      </c>
      <c r="S32" s="146" t="str">
        <f ca="1">Comp_Sum_Cat_Ref!R26</f>
        <v>NA</v>
      </c>
      <c r="T32" s="161" t="str">
        <f ca="1">Comp_Sum_Cat_Ref!S26</f>
        <v>NA</v>
      </c>
      <c r="U32" s="147" t="str">
        <f ca="1">Comp_Sum_Cat_Ref!T26</f>
        <v>NA</v>
      </c>
      <c r="V32" s="161" t="str">
        <f ca="1">Comp_Sum_Cat_Ref!U26</f>
        <v>NA</v>
      </c>
      <c r="W32" s="147" t="str">
        <f ca="1">Comp_Sum_Cat_Ref!V26</f>
        <v>NA</v>
      </c>
      <c r="X32" s="148" t="str">
        <f ca="1">Comp_Sum_Cat_Ref!AG26</f>
        <v>NA</v>
      </c>
      <c r="Y32" s="186" t="e">
        <f ca="1">Comp_Sum_Cat_Ref!X26</f>
        <v>#REF!</v>
      </c>
      <c r="Z32" s="146" t="str">
        <f ca="1">Comp_Sum_Cat_Ref!Y26</f>
        <v>NA</v>
      </c>
      <c r="AA32" s="161" t="str">
        <f ca="1">Comp_Sum_Cat_Ref!Z26</f>
        <v>NA</v>
      </c>
      <c r="AB32" s="147" t="str">
        <f ca="1">Comp_Sum_Cat_Ref!AA26</f>
        <v>NA</v>
      </c>
      <c r="AC32" s="161" t="str">
        <f ca="1">Comp_Sum_Cat_Ref!AB26</f>
        <v>NA</v>
      </c>
      <c r="AD32" s="147" t="str">
        <f ca="1">Comp_Sum_Cat_Ref!AC26</f>
        <v>NA</v>
      </c>
      <c r="AE32" s="148" t="str">
        <f ca="1">Comp_Sum_Cat_Ref!AH26</f>
        <v>NA</v>
      </c>
      <c r="AF32" s="159"/>
    </row>
    <row r="33" spans="1:16384" s="157" customFormat="1" x14ac:dyDescent="0.2">
      <c r="A33" s="282"/>
      <c r="B33" s="102" t="s">
        <v>126</v>
      </c>
      <c r="C33" s="233" t="e">
        <f ca="1">Comp_Sum_Cat_Ref!B27</f>
        <v>#REF!</v>
      </c>
      <c r="D33" s="188" t="e">
        <f ca="1">Comp_Sum_Cat_Ref!C27</f>
        <v>#REF!</v>
      </c>
      <c r="E33" s="146" t="str">
        <f ca="1">Comp_Sum_Cat_Ref!D27</f>
        <v>NA</v>
      </c>
      <c r="F33" s="161" t="str">
        <f ca="1">Comp_Sum_Cat_Ref!E27</f>
        <v>NA</v>
      </c>
      <c r="G33" s="147" t="str">
        <f ca="1">Comp_Sum_Cat_Ref!F27</f>
        <v>NA</v>
      </c>
      <c r="H33" s="161" t="str">
        <f ca="1">Comp_Sum_Cat_Ref!G27</f>
        <v>NA</v>
      </c>
      <c r="I33" s="147" t="str">
        <f ca="1">Comp_Sum_Cat_Ref!H27</f>
        <v>NA</v>
      </c>
      <c r="J33" s="148" t="str">
        <f ca="1">Comp_Sum_Cat_Ref!AE27</f>
        <v>NA</v>
      </c>
      <c r="K33" s="186" t="e">
        <f ca="1">Comp_Sum_Cat_Ref!J27</f>
        <v>#REF!</v>
      </c>
      <c r="L33" s="146" t="str">
        <f ca="1">Comp_Sum_Cat_Ref!K27</f>
        <v>NA</v>
      </c>
      <c r="M33" s="161" t="str">
        <f ca="1">Comp_Sum_Cat_Ref!L27</f>
        <v>NA</v>
      </c>
      <c r="N33" s="147" t="str">
        <f ca="1">Comp_Sum_Cat_Ref!M27</f>
        <v>NA</v>
      </c>
      <c r="O33" s="161" t="str">
        <f ca="1">Comp_Sum_Cat_Ref!N27</f>
        <v>NA</v>
      </c>
      <c r="P33" s="147" t="str">
        <f ca="1">Comp_Sum_Cat_Ref!O27</f>
        <v>NA</v>
      </c>
      <c r="Q33" s="148" t="str">
        <f ca="1">Comp_Sum_Cat_Ref!AF27</f>
        <v>NA</v>
      </c>
      <c r="R33" s="186" t="e">
        <f ca="1">Comp_Sum_Cat_Ref!Q27</f>
        <v>#REF!</v>
      </c>
      <c r="S33" s="146" t="str">
        <f ca="1">Comp_Sum_Cat_Ref!R27</f>
        <v>NA</v>
      </c>
      <c r="T33" s="161" t="str">
        <f ca="1">Comp_Sum_Cat_Ref!S27</f>
        <v>NA</v>
      </c>
      <c r="U33" s="147" t="str">
        <f ca="1">Comp_Sum_Cat_Ref!T27</f>
        <v>NA</v>
      </c>
      <c r="V33" s="161" t="str">
        <f ca="1">Comp_Sum_Cat_Ref!U27</f>
        <v>NA</v>
      </c>
      <c r="W33" s="147" t="str">
        <f ca="1">Comp_Sum_Cat_Ref!V27</f>
        <v>NA</v>
      </c>
      <c r="X33" s="148" t="str">
        <f ca="1">Comp_Sum_Cat_Ref!AG27</f>
        <v>NA</v>
      </c>
      <c r="Y33" s="186" t="e">
        <f ca="1">Comp_Sum_Cat_Ref!X27</f>
        <v>#REF!</v>
      </c>
      <c r="Z33" s="146" t="str">
        <f ca="1">Comp_Sum_Cat_Ref!Y27</f>
        <v>NA</v>
      </c>
      <c r="AA33" s="161" t="str">
        <f ca="1">Comp_Sum_Cat_Ref!Z27</f>
        <v>NA</v>
      </c>
      <c r="AB33" s="147" t="str">
        <f ca="1">Comp_Sum_Cat_Ref!AA27</f>
        <v>NA</v>
      </c>
      <c r="AC33" s="161" t="str">
        <f ca="1">Comp_Sum_Cat_Ref!AB27</f>
        <v>NA</v>
      </c>
      <c r="AD33" s="147" t="str">
        <f ca="1">Comp_Sum_Cat_Ref!AC27</f>
        <v>NA</v>
      </c>
      <c r="AE33" s="148" t="str">
        <f ca="1">Comp_Sum_Cat_Ref!AH27</f>
        <v>NA</v>
      </c>
      <c r="AF33" s="159"/>
    </row>
    <row r="34" spans="1:16384" s="157" customFormat="1" ht="13.5" thickBot="1" x14ac:dyDescent="0.25">
      <c r="A34" s="283"/>
      <c r="B34" s="162" t="s">
        <v>101</v>
      </c>
      <c r="C34" s="234" t="str">
        <f>Comp_Sum_Cat_Ref!B28</f>
        <v>AO RTD TEA</v>
      </c>
      <c r="D34" s="185" t="e">
        <f ca="1">Comp_Sum_Cat_Ref!C28</f>
        <v>#REF!</v>
      </c>
      <c r="E34" s="149" t="str">
        <f ca="1">Comp_Sum_Cat_Ref!D28</f>
        <v>NA</v>
      </c>
      <c r="F34" s="154" t="str">
        <f ca="1">Comp_Sum_Cat_Ref!E28</f>
        <v>NA</v>
      </c>
      <c r="G34" s="150" t="str">
        <f ca="1">Comp_Sum_Cat_Ref!F28</f>
        <v>NA</v>
      </c>
      <c r="H34" s="154" t="str">
        <f ca="1">Comp_Sum_Cat_Ref!G28</f>
        <v>NA</v>
      </c>
      <c r="I34" s="150" t="str">
        <f ca="1">Comp_Sum_Cat_Ref!H28</f>
        <v>NA</v>
      </c>
      <c r="J34" s="163" t="str">
        <f ca="1">Comp_Sum_Cat_Ref!AE28</f>
        <v>NA</v>
      </c>
      <c r="K34" s="187" t="e">
        <f ca="1">Comp_Sum_Cat_Ref!J28</f>
        <v>#REF!</v>
      </c>
      <c r="L34" s="149" t="str">
        <f ca="1">Comp_Sum_Cat_Ref!K28</f>
        <v>NA</v>
      </c>
      <c r="M34" s="154" t="str">
        <f ca="1">Comp_Sum_Cat_Ref!L28</f>
        <v>NA</v>
      </c>
      <c r="N34" s="150" t="str">
        <f ca="1">Comp_Sum_Cat_Ref!M28</f>
        <v>NA</v>
      </c>
      <c r="O34" s="154" t="str">
        <f ca="1">Comp_Sum_Cat_Ref!N28</f>
        <v>NA</v>
      </c>
      <c r="P34" s="150" t="str">
        <f ca="1">Comp_Sum_Cat_Ref!O28</f>
        <v>NA</v>
      </c>
      <c r="Q34" s="163" t="str">
        <f ca="1">Comp_Sum_Cat_Ref!AF28</f>
        <v>NA</v>
      </c>
      <c r="R34" s="187" t="e">
        <f ca="1">Comp_Sum_Cat_Ref!Q28</f>
        <v>#REF!</v>
      </c>
      <c r="S34" s="149" t="str">
        <f ca="1">Comp_Sum_Cat_Ref!R28</f>
        <v>NA</v>
      </c>
      <c r="T34" s="154" t="str">
        <f ca="1">Comp_Sum_Cat_Ref!S28</f>
        <v>NA</v>
      </c>
      <c r="U34" s="150" t="str">
        <f ca="1">Comp_Sum_Cat_Ref!T28</f>
        <v>NA</v>
      </c>
      <c r="V34" s="154" t="str">
        <f ca="1">Comp_Sum_Cat_Ref!U28</f>
        <v>NA</v>
      </c>
      <c r="W34" s="150" t="str">
        <f ca="1">Comp_Sum_Cat_Ref!V28</f>
        <v>NA</v>
      </c>
      <c r="X34" s="163" t="str">
        <f ca="1">Comp_Sum_Cat_Ref!AG28</f>
        <v>NA</v>
      </c>
      <c r="Y34" s="187" t="e">
        <f ca="1">Comp_Sum_Cat_Ref!X28</f>
        <v>#REF!</v>
      </c>
      <c r="Z34" s="149" t="str">
        <f ca="1">Comp_Sum_Cat_Ref!Y28</f>
        <v>NA</v>
      </c>
      <c r="AA34" s="154" t="str">
        <f ca="1">Comp_Sum_Cat_Ref!Z28</f>
        <v>NA</v>
      </c>
      <c r="AB34" s="150" t="str">
        <f ca="1">Comp_Sum_Cat_Ref!AA28</f>
        <v>NA</v>
      </c>
      <c r="AC34" s="154" t="str">
        <f ca="1">Comp_Sum_Cat_Ref!AB28</f>
        <v>NA</v>
      </c>
      <c r="AD34" s="150" t="str">
        <f ca="1">Comp_Sum_Cat_Ref!AC28</f>
        <v>NA</v>
      </c>
      <c r="AE34" s="163" t="str">
        <f ca="1">Comp_Sum_Cat_Ref!AH28</f>
        <v>NA</v>
      </c>
    </row>
    <row r="35" spans="1:16384" ht="3.75" customHeight="1" thickBot="1" x14ac:dyDescent="0.25">
      <c r="A35" s="164"/>
      <c r="B35" s="165"/>
      <c r="C35" s="165"/>
      <c r="D35" s="184"/>
      <c r="E35" s="146"/>
      <c r="F35" s="146"/>
      <c r="G35" s="238"/>
      <c r="H35" s="146"/>
      <c r="I35" s="238"/>
      <c r="J35" s="158"/>
      <c r="K35" s="184"/>
      <c r="L35" s="146"/>
      <c r="M35" s="146"/>
      <c r="N35" s="238"/>
      <c r="O35" s="146"/>
      <c r="P35" s="238"/>
      <c r="Q35" s="158"/>
      <c r="R35" s="184"/>
      <c r="S35" s="146"/>
      <c r="T35" s="146"/>
      <c r="U35" s="238"/>
      <c r="V35" s="146"/>
      <c r="W35" s="238"/>
      <c r="X35" s="158"/>
      <c r="Y35" s="184"/>
      <c r="Z35" s="146"/>
      <c r="AA35" s="146"/>
      <c r="AB35" s="238"/>
      <c r="AC35" s="146"/>
      <c r="AD35" s="238"/>
      <c r="AE35" s="158"/>
      <c r="AF35" s="166"/>
    </row>
    <row r="36" spans="1:16384" ht="17.25" customHeight="1" x14ac:dyDescent="0.2">
      <c r="A36" s="312" t="s">
        <v>140</v>
      </c>
      <c r="B36" s="214" t="s">
        <v>140</v>
      </c>
      <c r="C36" s="232" t="str">
        <f>Comp_Sum_Cat_Ref!B29</f>
        <v>Total Enjoyment (186).</v>
      </c>
      <c r="D36" s="228" t="e">
        <f ca="1">Comp_Sum_Cat_Ref!C29</f>
        <v>#REF!</v>
      </c>
      <c r="E36" s="229" t="str">
        <f ca="1">Comp_Sum_Cat_Ref!D29</f>
        <v>NA</v>
      </c>
      <c r="F36" s="229" t="str">
        <f ca="1">Comp_Sum_Cat_Ref!E29</f>
        <v>NA</v>
      </c>
      <c r="G36" s="230" t="str">
        <f ca="1">Comp_Sum_Cat_Ref!F29</f>
        <v>NA</v>
      </c>
      <c r="H36" s="229" t="str">
        <f ca="1">Comp_Sum_Cat_Ref!G29</f>
        <v>NA</v>
      </c>
      <c r="I36" s="230" t="str">
        <f ca="1">Comp_Sum_Cat_Ref!H29</f>
        <v>NA</v>
      </c>
      <c r="J36" s="231" t="str">
        <f ca="1">Comp_Sum_Cat_Ref!AE29</f>
        <v>NA</v>
      </c>
      <c r="K36" s="228" t="e">
        <f ca="1">Comp_Sum_Cat_Ref!J29</f>
        <v>#REF!</v>
      </c>
      <c r="L36" s="229" t="str">
        <f ca="1">Comp_Sum_Cat_Ref!K29</f>
        <v>NA</v>
      </c>
      <c r="M36" s="229" t="str">
        <f ca="1">Comp_Sum_Cat_Ref!L29</f>
        <v>NA</v>
      </c>
      <c r="N36" s="230" t="str">
        <f ca="1">Comp_Sum_Cat_Ref!M29</f>
        <v>NA</v>
      </c>
      <c r="O36" s="229" t="str">
        <f ca="1">Comp_Sum_Cat_Ref!N29</f>
        <v>NA</v>
      </c>
      <c r="P36" s="230" t="str">
        <f ca="1">Comp_Sum_Cat_Ref!O29</f>
        <v>NA</v>
      </c>
      <c r="Q36" s="231" t="str">
        <f ca="1">Comp_Sum_Cat_Ref!AF29</f>
        <v>NA</v>
      </c>
      <c r="R36" s="228" t="e">
        <f ca="1">Comp_Sum_Cat_Ref!Q29</f>
        <v>#REF!</v>
      </c>
      <c r="S36" s="229" t="str">
        <f ca="1">Comp_Sum_Cat_Ref!R29</f>
        <v>NA</v>
      </c>
      <c r="T36" s="229" t="str">
        <f ca="1">Comp_Sum_Cat_Ref!S29</f>
        <v>NA</v>
      </c>
      <c r="U36" s="230" t="str">
        <f ca="1">Comp_Sum_Cat_Ref!T29</f>
        <v>NA</v>
      </c>
      <c r="V36" s="229" t="str">
        <f ca="1">Comp_Sum_Cat_Ref!U29</f>
        <v>NA</v>
      </c>
      <c r="W36" s="230" t="str">
        <f ca="1">Comp_Sum_Cat_Ref!V29</f>
        <v>NA</v>
      </c>
      <c r="X36" s="231" t="str">
        <f ca="1">Comp_Sum_Cat_Ref!AG29</f>
        <v>NA</v>
      </c>
      <c r="Y36" s="228" t="e">
        <f ca="1">Comp_Sum_Cat_Ref!X29</f>
        <v>#REF!</v>
      </c>
      <c r="Z36" s="229" t="str">
        <f ca="1">Comp_Sum_Cat_Ref!Y29</f>
        <v>NA</v>
      </c>
      <c r="AA36" s="229" t="str">
        <f ca="1">Comp_Sum_Cat_Ref!Z29</f>
        <v>NA</v>
      </c>
      <c r="AB36" s="230" t="str">
        <f ca="1">Comp_Sum_Cat_Ref!AA29</f>
        <v>NA</v>
      </c>
      <c r="AC36" s="229" t="str">
        <f ca="1">Comp_Sum_Cat_Ref!AB29</f>
        <v>NA</v>
      </c>
      <c r="AD36" s="230" t="str">
        <f ca="1">Comp_Sum_Cat_Ref!AC29</f>
        <v>NA</v>
      </c>
      <c r="AE36" s="231" t="str">
        <f ca="1">Comp_Sum_Cat_Ref!AH29</f>
        <v>NA</v>
      </c>
      <c r="AF36" s="166"/>
    </row>
    <row r="37" spans="1:16384" ht="17.25" customHeight="1" x14ac:dyDescent="0.2">
      <c r="A37" s="313"/>
      <c r="B37" s="102" t="s">
        <v>141</v>
      </c>
      <c r="C37" s="239" t="str">
        <f>Comp_Sum_Cat_Ref!B30</f>
        <v>Total PepsiCo Enjoyment (186).</v>
      </c>
      <c r="D37" s="190" t="e">
        <f ca="1">Comp_Sum_Cat_Ref!C30</f>
        <v>#REF!</v>
      </c>
      <c r="E37" s="146" t="str">
        <f ca="1">Comp_Sum_Cat_Ref!D30</f>
        <v>NA</v>
      </c>
      <c r="F37" s="146" t="str">
        <f ca="1">Comp_Sum_Cat_Ref!E30</f>
        <v>NA</v>
      </c>
      <c r="G37" s="147" t="str">
        <f ca="1">Comp_Sum_Cat_Ref!F30</f>
        <v>NA</v>
      </c>
      <c r="H37" s="146" t="str">
        <f ca="1">Comp_Sum_Cat_Ref!G30</f>
        <v>NA</v>
      </c>
      <c r="I37" s="147" t="str">
        <f ca="1">Comp_Sum_Cat_Ref!H30</f>
        <v>NA</v>
      </c>
      <c r="J37" s="148" t="str">
        <f ca="1">Comp_Sum_Cat_Ref!AE30</f>
        <v>NA</v>
      </c>
      <c r="K37" s="190" t="e">
        <f ca="1">Comp_Sum_Cat_Ref!J30</f>
        <v>#REF!</v>
      </c>
      <c r="L37" s="146" t="str">
        <f ca="1">Comp_Sum_Cat_Ref!K30</f>
        <v>NA</v>
      </c>
      <c r="M37" s="146" t="str">
        <f ca="1">Comp_Sum_Cat_Ref!L30</f>
        <v>NA</v>
      </c>
      <c r="N37" s="147" t="str">
        <f ca="1">Comp_Sum_Cat_Ref!M30</f>
        <v>NA</v>
      </c>
      <c r="O37" s="146" t="str">
        <f ca="1">Comp_Sum_Cat_Ref!N30</f>
        <v>NA</v>
      </c>
      <c r="P37" s="147" t="str">
        <f ca="1">Comp_Sum_Cat_Ref!O30</f>
        <v>NA</v>
      </c>
      <c r="Q37" s="148" t="str">
        <f ca="1">Comp_Sum_Cat_Ref!AF30</f>
        <v>NA</v>
      </c>
      <c r="R37" s="190" t="e">
        <f ca="1">Comp_Sum_Cat_Ref!Q30</f>
        <v>#REF!</v>
      </c>
      <c r="S37" s="146" t="str">
        <f ca="1">Comp_Sum_Cat_Ref!R30</f>
        <v>NA</v>
      </c>
      <c r="T37" s="146" t="str">
        <f ca="1">Comp_Sum_Cat_Ref!S30</f>
        <v>NA</v>
      </c>
      <c r="U37" s="147" t="str">
        <f ca="1">Comp_Sum_Cat_Ref!T30</f>
        <v>NA</v>
      </c>
      <c r="V37" s="146" t="str">
        <f ca="1">Comp_Sum_Cat_Ref!U30</f>
        <v>NA</v>
      </c>
      <c r="W37" s="147" t="str">
        <f ca="1">Comp_Sum_Cat_Ref!V30</f>
        <v>NA</v>
      </c>
      <c r="X37" s="148" t="str">
        <f ca="1">Comp_Sum_Cat_Ref!AG30</f>
        <v>NA</v>
      </c>
      <c r="Y37" s="190" t="e">
        <f ca="1">Comp_Sum_Cat_Ref!X30</f>
        <v>#REF!</v>
      </c>
      <c r="Z37" s="146" t="str">
        <f ca="1">Comp_Sum_Cat_Ref!Y30</f>
        <v>NA</v>
      </c>
      <c r="AA37" s="146" t="str">
        <f ca="1">Comp_Sum_Cat_Ref!Z30</f>
        <v>NA</v>
      </c>
      <c r="AB37" s="147" t="str">
        <f ca="1">Comp_Sum_Cat_Ref!AA30</f>
        <v>NA</v>
      </c>
      <c r="AC37" s="146" t="str">
        <f ca="1">Comp_Sum_Cat_Ref!AB30</f>
        <v>NA</v>
      </c>
      <c r="AD37" s="147" t="str">
        <f ca="1">Comp_Sum_Cat_Ref!AC30</f>
        <v>NA</v>
      </c>
      <c r="AE37" s="148" t="str">
        <f ca="1">Comp_Sum_Cat_Ref!AH30</f>
        <v>NA</v>
      </c>
      <c r="AF37" s="166"/>
    </row>
    <row r="38" spans="1:16384" ht="17.25" customHeight="1" x14ac:dyDescent="0.2">
      <c r="A38" s="313"/>
      <c r="B38" s="102" t="s">
        <v>142</v>
      </c>
      <c r="C38" s="239" t="str">
        <f>Comp_Sum_Cat_Ref!B31</f>
        <v>Total Coke Enjoyment (186).</v>
      </c>
      <c r="D38" s="190" t="e">
        <f ca="1">Comp_Sum_Cat_Ref!C31</f>
        <v>#REF!</v>
      </c>
      <c r="E38" s="146" t="str">
        <f ca="1">Comp_Sum_Cat_Ref!D31</f>
        <v>NA</v>
      </c>
      <c r="F38" s="146" t="str">
        <f ca="1">Comp_Sum_Cat_Ref!E31</f>
        <v>NA</v>
      </c>
      <c r="G38" s="147" t="str">
        <f ca="1">Comp_Sum_Cat_Ref!F31</f>
        <v>NA</v>
      </c>
      <c r="H38" s="146" t="str">
        <f ca="1">Comp_Sum_Cat_Ref!G31</f>
        <v>NA</v>
      </c>
      <c r="I38" s="147" t="str">
        <f ca="1">Comp_Sum_Cat_Ref!H31</f>
        <v>NA</v>
      </c>
      <c r="J38" s="148" t="str">
        <f ca="1">Comp_Sum_Cat_Ref!AE31</f>
        <v>NA</v>
      </c>
      <c r="K38" s="190" t="e">
        <f ca="1">Comp_Sum_Cat_Ref!J31</f>
        <v>#REF!</v>
      </c>
      <c r="L38" s="146" t="str">
        <f ca="1">Comp_Sum_Cat_Ref!K31</f>
        <v>NA</v>
      </c>
      <c r="M38" s="146" t="str">
        <f ca="1">Comp_Sum_Cat_Ref!L31</f>
        <v>NA</v>
      </c>
      <c r="N38" s="147" t="str">
        <f ca="1">Comp_Sum_Cat_Ref!M31</f>
        <v>NA</v>
      </c>
      <c r="O38" s="146" t="str">
        <f ca="1">Comp_Sum_Cat_Ref!N31</f>
        <v>NA</v>
      </c>
      <c r="P38" s="147" t="str">
        <f ca="1">Comp_Sum_Cat_Ref!O31</f>
        <v>NA</v>
      </c>
      <c r="Q38" s="148" t="str">
        <f ca="1">Comp_Sum_Cat_Ref!AF31</f>
        <v>NA</v>
      </c>
      <c r="R38" s="190" t="e">
        <f ca="1">Comp_Sum_Cat_Ref!Q31</f>
        <v>#REF!</v>
      </c>
      <c r="S38" s="146" t="str">
        <f ca="1">Comp_Sum_Cat_Ref!R31</f>
        <v>NA</v>
      </c>
      <c r="T38" s="146" t="str">
        <f ca="1">Comp_Sum_Cat_Ref!S31</f>
        <v>NA</v>
      </c>
      <c r="U38" s="147" t="str">
        <f ca="1">Comp_Sum_Cat_Ref!T31</f>
        <v>NA</v>
      </c>
      <c r="V38" s="146" t="str">
        <f ca="1">Comp_Sum_Cat_Ref!U31</f>
        <v>NA</v>
      </c>
      <c r="W38" s="147" t="str">
        <f ca="1">Comp_Sum_Cat_Ref!V31</f>
        <v>NA</v>
      </c>
      <c r="X38" s="148" t="str">
        <f ca="1">Comp_Sum_Cat_Ref!AG31</f>
        <v>NA</v>
      </c>
      <c r="Y38" s="190" t="e">
        <f ca="1">Comp_Sum_Cat_Ref!X31</f>
        <v>#REF!</v>
      </c>
      <c r="Z38" s="146" t="str">
        <f ca="1">Comp_Sum_Cat_Ref!Y31</f>
        <v>NA</v>
      </c>
      <c r="AA38" s="146" t="str">
        <f ca="1">Comp_Sum_Cat_Ref!Z31</f>
        <v>NA</v>
      </c>
      <c r="AB38" s="147" t="str">
        <f ca="1">Comp_Sum_Cat_Ref!AA31</f>
        <v>NA</v>
      </c>
      <c r="AC38" s="146" t="str">
        <f ca="1">Comp_Sum_Cat_Ref!AB31</f>
        <v>NA</v>
      </c>
      <c r="AD38" s="147" t="str">
        <f ca="1">Comp_Sum_Cat_Ref!AC31</f>
        <v>NA</v>
      </c>
      <c r="AE38" s="148" t="str">
        <f ca="1">Comp_Sum_Cat_Ref!AH31</f>
        <v>NA</v>
      </c>
      <c r="AF38" s="166"/>
    </row>
    <row r="39" spans="1:16384" ht="17.25" customHeight="1" thickBot="1" x14ac:dyDescent="0.25">
      <c r="A39" s="314"/>
      <c r="B39" s="162" t="s">
        <v>143</v>
      </c>
      <c r="C39" s="240" t="str">
        <f>Comp_Sum_Cat_Ref!B32</f>
        <v>Total PL Enjoyment (186).</v>
      </c>
      <c r="D39" s="187" t="e">
        <f ca="1">Comp_Sum_Cat_Ref!C32</f>
        <v>#REF!</v>
      </c>
      <c r="E39" s="149" t="str">
        <f ca="1">Comp_Sum_Cat_Ref!D32</f>
        <v>NA</v>
      </c>
      <c r="F39" s="149" t="str">
        <f ca="1">Comp_Sum_Cat_Ref!E32</f>
        <v>NA</v>
      </c>
      <c r="G39" s="150" t="str">
        <f ca="1">Comp_Sum_Cat_Ref!F32</f>
        <v>NA</v>
      </c>
      <c r="H39" s="149" t="str">
        <f ca="1">Comp_Sum_Cat_Ref!G32</f>
        <v>NA</v>
      </c>
      <c r="I39" s="150" t="str">
        <f ca="1">Comp_Sum_Cat_Ref!H32</f>
        <v>NA</v>
      </c>
      <c r="J39" s="151" t="str">
        <f ca="1">Comp_Sum_Cat_Ref!AE32</f>
        <v>NA</v>
      </c>
      <c r="K39" s="187" t="e">
        <f ca="1">Comp_Sum_Cat_Ref!J32</f>
        <v>#REF!</v>
      </c>
      <c r="L39" s="149" t="str">
        <f ca="1">Comp_Sum_Cat_Ref!K32</f>
        <v>NA</v>
      </c>
      <c r="M39" s="149" t="str">
        <f ca="1">Comp_Sum_Cat_Ref!L32</f>
        <v>NA</v>
      </c>
      <c r="N39" s="150" t="str">
        <f ca="1">Comp_Sum_Cat_Ref!M32</f>
        <v>NA</v>
      </c>
      <c r="O39" s="149" t="str">
        <f ca="1">Comp_Sum_Cat_Ref!N32</f>
        <v>NA</v>
      </c>
      <c r="P39" s="150" t="str">
        <f ca="1">Comp_Sum_Cat_Ref!O32</f>
        <v>NA</v>
      </c>
      <c r="Q39" s="151" t="str">
        <f ca="1">Comp_Sum_Cat_Ref!AF32</f>
        <v>NA</v>
      </c>
      <c r="R39" s="187" t="e">
        <f ca="1">Comp_Sum_Cat_Ref!Q32</f>
        <v>#REF!</v>
      </c>
      <c r="S39" s="149" t="str">
        <f ca="1">Comp_Sum_Cat_Ref!R32</f>
        <v>NA</v>
      </c>
      <c r="T39" s="149" t="str">
        <f ca="1">Comp_Sum_Cat_Ref!S32</f>
        <v>NA</v>
      </c>
      <c r="U39" s="150" t="str">
        <f ca="1">Comp_Sum_Cat_Ref!T32</f>
        <v>NA</v>
      </c>
      <c r="V39" s="149" t="str">
        <f ca="1">Comp_Sum_Cat_Ref!U32</f>
        <v>NA</v>
      </c>
      <c r="W39" s="150" t="str">
        <f ca="1">Comp_Sum_Cat_Ref!V32</f>
        <v>NA</v>
      </c>
      <c r="X39" s="151" t="str">
        <f ca="1">Comp_Sum_Cat_Ref!AG32</f>
        <v>NA</v>
      </c>
      <c r="Y39" s="187" t="e">
        <f ca="1">Comp_Sum_Cat_Ref!X32</f>
        <v>#REF!</v>
      </c>
      <c r="Z39" s="149" t="str">
        <f ca="1">Comp_Sum_Cat_Ref!Y32</f>
        <v>NA</v>
      </c>
      <c r="AA39" s="149" t="str">
        <f ca="1">Comp_Sum_Cat_Ref!Z32</f>
        <v>NA</v>
      </c>
      <c r="AB39" s="150" t="str">
        <f ca="1">Comp_Sum_Cat_Ref!AA32</f>
        <v>NA</v>
      </c>
      <c r="AC39" s="149" t="str">
        <f ca="1">Comp_Sum_Cat_Ref!AB32</f>
        <v>NA</v>
      </c>
      <c r="AD39" s="150" t="str">
        <f ca="1">Comp_Sum_Cat_Ref!AC32</f>
        <v>NA</v>
      </c>
      <c r="AE39" s="151" t="str">
        <f ca="1">Comp_Sum_Cat_Ref!AH32</f>
        <v>NA</v>
      </c>
      <c r="AF39" s="166"/>
    </row>
    <row r="40" spans="1:16384" s="156" customFormat="1" ht="3" customHeight="1" thickBot="1" x14ac:dyDescent="0.3">
      <c r="A40" s="167"/>
      <c r="B40" s="165"/>
      <c r="C40" s="165"/>
      <c r="D40" s="184"/>
      <c r="E40" s="146"/>
      <c r="F40" s="146"/>
      <c r="G40" s="147"/>
      <c r="H40" s="146"/>
      <c r="I40" s="147"/>
      <c r="J40" s="158"/>
      <c r="K40" s="184"/>
      <c r="L40" s="146"/>
      <c r="M40" s="146"/>
      <c r="N40" s="147"/>
      <c r="O40" s="146"/>
      <c r="P40" s="147"/>
      <c r="Q40" s="158"/>
      <c r="R40" s="184"/>
      <c r="S40" s="146"/>
      <c r="T40" s="146"/>
      <c r="U40" s="147"/>
      <c r="V40" s="146"/>
      <c r="W40" s="147"/>
      <c r="X40" s="158"/>
      <c r="Y40" s="184"/>
      <c r="Z40" s="146"/>
      <c r="AA40" s="146"/>
      <c r="AB40" s="147"/>
      <c r="AC40" s="146"/>
      <c r="AD40" s="147"/>
      <c r="AE40" s="158"/>
    </row>
    <row r="41" spans="1:16384" s="157" customFormat="1" x14ac:dyDescent="0.2">
      <c r="A41" s="315" t="s">
        <v>14</v>
      </c>
      <c r="B41" s="214" t="s">
        <v>14</v>
      </c>
      <c r="C41" s="237" t="e">
        <f ca="1">Comp_Sum_Cat_Ref!B33</f>
        <v>#REF!</v>
      </c>
      <c r="D41" s="228" t="e">
        <f ca="1">Comp_Sum_Cat_Ref!C33</f>
        <v>#REF!</v>
      </c>
      <c r="E41" s="229" t="str">
        <f ca="1">Comp_Sum_Cat_Ref!D33</f>
        <v>NA</v>
      </c>
      <c r="F41" s="229" t="str">
        <f ca="1">Comp_Sum_Cat_Ref!E33</f>
        <v>NA</v>
      </c>
      <c r="G41" s="230" t="str">
        <f ca="1">Comp_Sum_Cat_Ref!F33</f>
        <v>NA</v>
      </c>
      <c r="H41" s="229" t="str">
        <f ca="1">Comp_Sum_Cat_Ref!G33</f>
        <v>NA</v>
      </c>
      <c r="I41" s="230" t="str">
        <f ca="1">Comp_Sum_Cat_Ref!H33</f>
        <v>NA</v>
      </c>
      <c r="J41" s="231" t="str">
        <f ca="1">Comp_Sum_Cat_Ref!AE33</f>
        <v>NA</v>
      </c>
      <c r="K41" s="228" t="e">
        <f ca="1">Comp_Sum_Cat_Ref!J33</f>
        <v>#REF!</v>
      </c>
      <c r="L41" s="229" t="str">
        <f ca="1">Comp_Sum_Cat_Ref!K33</f>
        <v>NA</v>
      </c>
      <c r="M41" s="229" t="str">
        <f ca="1">Comp_Sum_Cat_Ref!L33</f>
        <v>NA</v>
      </c>
      <c r="N41" s="230" t="str">
        <f ca="1">Comp_Sum_Cat_Ref!M33</f>
        <v>NA</v>
      </c>
      <c r="O41" s="229" t="str">
        <f ca="1">Comp_Sum_Cat_Ref!N33</f>
        <v>NA</v>
      </c>
      <c r="P41" s="230" t="str">
        <f ca="1">Comp_Sum_Cat_Ref!O33</f>
        <v>NA</v>
      </c>
      <c r="Q41" s="231" t="str">
        <f ca="1">Comp_Sum_Cat_Ref!AF33</f>
        <v>NA</v>
      </c>
      <c r="R41" s="228" t="e">
        <f ca="1">Comp_Sum_Cat_Ref!Q33</f>
        <v>#REF!</v>
      </c>
      <c r="S41" s="229" t="str">
        <f ca="1">Comp_Sum_Cat_Ref!R33</f>
        <v>NA</v>
      </c>
      <c r="T41" s="229" t="str">
        <f ca="1">Comp_Sum_Cat_Ref!S33</f>
        <v>NA</v>
      </c>
      <c r="U41" s="230" t="str">
        <f ca="1">Comp_Sum_Cat_Ref!T33</f>
        <v>NA</v>
      </c>
      <c r="V41" s="229" t="str">
        <f ca="1">Comp_Sum_Cat_Ref!U33</f>
        <v>NA</v>
      </c>
      <c r="W41" s="230" t="str">
        <f ca="1">Comp_Sum_Cat_Ref!V33</f>
        <v>NA</v>
      </c>
      <c r="X41" s="231" t="str">
        <f ca="1">Comp_Sum_Cat_Ref!AG33</f>
        <v>NA</v>
      </c>
      <c r="Y41" s="228" t="e">
        <f ca="1">Comp_Sum_Cat_Ref!X33</f>
        <v>#REF!</v>
      </c>
      <c r="Z41" s="229" t="str">
        <f ca="1">Comp_Sum_Cat_Ref!Y33</f>
        <v>NA</v>
      </c>
      <c r="AA41" s="229" t="str">
        <f ca="1">Comp_Sum_Cat_Ref!Z33</f>
        <v>NA</v>
      </c>
      <c r="AB41" s="230" t="str">
        <f ca="1">Comp_Sum_Cat_Ref!AA33</f>
        <v>NA</v>
      </c>
      <c r="AC41" s="229" t="str">
        <f ca="1">Comp_Sum_Cat_Ref!AB33</f>
        <v>NA</v>
      </c>
      <c r="AD41" s="230" t="str">
        <f ca="1">Comp_Sum_Cat_Ref!AC33</f>
        <v>NA</v>
      </c>
      <c r="AE41" s="231" t="str">
        <f ca="1">Comp_Sum_Cat_Ref!AH33</f>
        <v>NA</v>
      </c>
      <c r="AF41" s="159"/>
    </row>
    <row r="42" spans="1:16384" s="157" customFormat="1" x14ac:dyDescent="0.2">
      <c r="A42" s="316"/>
      <c r="B42" s="102" t="s">
        <v>52</v>
      </c>
      <c r="C42" s="190" t="e">
        <f ca="1">Comp_Sum_Cat_Ref!B34</f>
        <v>#REF!</v>
      </c>
      <c r="D42" s="190" t="e">
        <f ca="1">Comp_Sum_Cat_Ref!C34</f>
        <v>#REF!</v>
      </c>
      <c r="E42" s="146" t="str">
        <f ca="1">Comp_Sum_Cat_Ref!D34</f>
        <v>NA</v>
      </c>
      <c r="F42" s="146" t="str">
        <f ca="1">Comp_Sum_Cat_Ref!E34</f>
        <v>NA</v>
      </c>
      <c r="G42" s="147" t="str">
        <f ca="1">Comp_Sum_Cat_Ref!F34</f>
        <v>NA</v>
      </c>
      <c r="H42" s="146" t="str">
        <f ca="1">Comp_Sum_Cat_Ref!G34</f>
        <v>NA</v>
      </c>
      <c r="I42" s="147" t="str">
        <f ca="1">Comp_Sum_Cat_Ref!H34</f>
        <v>NA</v>
      </c>
      <c r="J42" s="148" t="str">
        <f ca="1">Comp_Sum_Cat_Ref!AE34</f>
        <v>NA</v>
      </c>
      <c r="K42" s="190" t="e">
        <f ca="1">Comp_Sum_Cat_Ref!J34</f>
        <v>#REF!</v>
      </c>
      <c r="L42" s="146" t="str">
        <f ca="1">Comp_Sum_Cat_Ref!K34</f>
        <v>NA</v>
      </c>
      <c r="M42" s="146" t="str">
        <f ca="1">Comp_Sum_Cat_Ref!L34</f>
        <v>NA</v>
      </c>
      <c r="N42" s="147" t="str">
        <f ca="1">Comp_Sum_Cat_Ref!M34</f>
        <v>NA</v>
      </c>
      <c r="O42" s="146" t="str">
        <f ca="1">Comp_Sum_Cat_Ref!N34</f>
        <v>NA</v>
      </c>
      <c r="P42" s="147" t="str">
        <f ca="1">Comp_Sum_Cat_Ref!O34</f>
        <v>NA</v>
      </c>
      <c r="Q42" s="148" t="str">
        <f ca="1">Comp_Sum_Cat_Ref!AF34</f>
        <v>NA</v>
      </c>
      <c r="R42" s="190" t="e">
        <f ca="1">Comp_Sum_Cat_Ref!Q34</f>
        <v>#REF!</v>
      </c>
      <c r="S42" s="146" t="str">
        <f ca="1">Comp_Sum_Cat_Ref!R34</f>
        <v>NA</v>
      </c>
      <c r="T42" s="146" t="str">
        <f ca="1">Comp_Sum_Cat_Ref!S34</f>
        <v>NA</v>
      </c>
      <c r="U42" s="147" t="str">
        <f ca="1">Comp_Sum_Cat_Ref!T34</f>
        <v>NA</v>
      </c>
      <c r="V42" s="146" t="str">
        <f ca="1">Comp_Sum_Cat_Ref!U34</f>
        <v>NA</v>
      </c>
      <c r="W42" s="147" t="str">
        <f ca="1">Comp_Sum_Cat_Ref!V34</f>
        <v>NA</v>
      </c>
      <c r="X42" s="148" t="str">
        <f ca="1">Comp_Sum_Cat_Ref!AG34</f>
        <v>NA</v>
      </c>
      <c r="Y42" s="190" t="e">
        <f ca="1">Comp_Sum_Cat_Ref!X34</f>
        <v>#REF!</v>
      </c>
      <c r="Z42" s="146" t="str">
        <f ca="1">Comp_Sum_Cat_Ref!Y34</f>
        <v>NA</v>
      </c>
      <c r="AA42" s="146" t="str">
        <f ca="1">Comp_Sum_Cat_Ref!Z34</f>
        <v>NA</v>
      </c>
      <c r="AB42" s="147" t="str">
        <f ca="1">Comp_Sum_Cat_Ref!AA34</f>
        <v>NA</v>
      </c>
      <c r="AC42" s="146" t="str">
        <f ca="1">Comp_Sum_Cat_Ref!AB34</f>
        <v>NA</v>
      </c>
      <c r="AD42" s="147" t="str">
        <f ca="1">Comp_Sum_Cat_Ref!AC34</f>
        <v>NA</v>
      </c>
      <c r="AE42" s="148" t="str">
        <f ca="1">Comp_Sum_Cat_Ref!AH34</f>
        <v>NA</v>
      </c>
      <c r="AF42" s="159"/>
    </row>
    <row r="43" spans="1:16384" s="157" customFormat="1" x14ac:dyDescent="0.2">
      <c r="A43" s="316"/>
      <c r="B43" s="102" t="s">
        <v>53</v>
      </c>
      <c r="C43" s="190" t="e">
        <f ca="1">Comp_Sum_Cat_Ref!B35</f>
        <v>#REF!</v>
      </c>
      <c r="D43" s="190" t="e">
        <f ca="1">Comp_Sum_Cat_Ref!C35</f>
        <v>#REF!</v>
      </c>
      <c r="E43" s="146" t="str">
        <f ca="1">Comp_Sum_Cat_Ref!D35</f>
        <v>NA</v>
      </c>
      <c r="F43" s="146" t="str">
        <f ca="1">Comp_Sum_Cat_Ref!E35</f>
        <v>NA</v>
      </c>
      <c r="G43" s="147" t="str">
        <f ca="1">Comp_Sum_Cat_Ref!F35</f>
        <v>NA</v>
      </c>
      <c r="H43" s="146" t="str">
        <f ca="1">Comp_Sum_Cat_Ref!G35</f>
        <v>NA</v>
      </c>
      <c r="I43" s="147" t="str">
        <f ca="1">Comp_Sum_Cat_Ref!H35</f>
        <v>NA</v>
      </c>
      <c r="J43" s="148" t="str">
        <f ca="1">Comp_Sum_Cat_Ref!AE35</f>
        <v>NA</v>
      </c>
      <c r="K43" s="190" t="e">
        <f ca="1">Comp_Sum_Cat_Ref!J35</f>
        <v>#REF!</v>
      </c>
      <c r="L43" s="146" t="str">
        <f ca="1">Comp_Sum_Cat_Ref!K35</f>
        <v>NA</v>
      </c>
      <c r="M43" s="146" t="str">
        <f ca="1">Comp_Sum_Cat_Ref!L35</f>
        <v>NA</v>
      </c>
      <c r="N43" s="147" t="str">
        <f ca="1">Comp_Sum_Cat_Ref!M35</f>
        <v>NA</v>
      </c>
      <c r="O43" s="146" t="str">
        <f ca="1">Comp_Sum_Cat_Ref!N35</f>
        <v>NA</v>
      </c>
      <c r="P43" s="147" t="str">
        <f ca="1">Comp_Sum_Cat_Ref!O35</f>
        <v>NA</v>
      </c>
      <c r="Q43" s="148" t="str">
        <f ca="1">Comp_Sum_Cat_Ref!AF35</f>
        <v>NA</v>
      </c>
      <c r="R43" s="190" t="e">
        <f ca="1">Comp_Sum_Cat_Ref!Q35</f>
        <v>#REF!</v>
      </c>
      <c r="S43" s="146" t="str">
        <f ca="1">Comp_Sum_Cat_Ref!R35</f>
        <v>NA</v>
      </c>
      <c r="T43" s="146" t="str">
        <f ca="1">Comp_Sum_Cat_Ref!S35</f>
        <v>NA</v>
      </c>
      <c r="U43" s="147" t="str">
        <f ca="1">Comp_Sum_Cat_Ref!T35</f>
        <v>NA</v>
      </c>
      <c r="V43" s="146" t="str">
        <f ca="1">Comp_Sum_Cat_Ref!U35</f>
        <v>NA</v>
      </c>
      <c r="W43" s="147" t="str">
        <f ca="1">Comp_Sum_Cat_Ref!V35</f>
        <v>NA</v>
      </c>
      <c r="X43" s="148" t="str">
        <f ca="1">Comp_Sum_Cat_Ref!AG35</f>
        <v>NA</v>
      </c>
      <c r="Y43" s="190" t="e">
        <f ca="1">Comp_Sum_Cat_Ref!X35</f>
        <v>#REF!</v>
      </c>
      <c r="Z43" s="146" t="str">
        <f ca="1">Comp_Sum_Cat_Ref!Y35</f>
        <v>NA</v>
      </c>
      <c r="AA43" s="146" t="str">
        <f ca="1">Comp_Sum_Cat_Ref!Z35</f>
        <v>NA</v>
      </c>
      <c r="AB43" s="147" t="str">
        <f ca="1">Comp_Sum_Cat_Ref!AA35</f>
        <v>NA</v>
      </c>
      <c r="AC43" s="146" t="str">
        <f ca="1">Comp_Sum_Cat_Ref!AB35</f>
        <v>NA</v>
      </c>
      <c r="AD43" s="147" t="str">
        <f ca="1">Comp_Sum_Cat_Ref!AC35</f>
        <v>NA</v>
      </c>
      <c r="AE43" s="148" t="str">
        <f ca="1">Comp_Sum_Cat_Ref!AH35</f>
        <v>NA</v>
      </c>
      <c r="AF43" s="159"/>
    </row>
    <row r="44" spans="1:16384" s="157" customFormat="1" x14ac:dyDescent="0.2">
      <c r="A44" s="316"/>
      <c r="B44" s="102" t="s">
        <v>105</v>
      </c>
      <c r="C44" s="190" t="e">
        <f ca="1">Comp_Sum_Cat_Ref!B36</f>
        <v>#REF!</v>
      </c>
      <c r="D44" s="190" t="e">
        <f ca="1">Comp_Sum_Cat_Ref!C36</f>
        <v>#REF!</v>
      </c>
      <c r="E44" s="146" t="str">
        <f ca="1">Comp_Sum_Cat_Ref!D36</f>
        <v>NA</v>
      </c>
      <c r="F44" s="146" t="str">
        <f ca="1">Comp_Sum_Cat_Ref!E36</f>
        <v>NA</v>
      </c>
      <c r="G44" s="147" t="str">
        <f ca="1">Comp_Sum_Cat_Ref!F36</f>
        <v>NA</v>
      </c>
      <c r="H44" s="146" t="str">
        <f ca="1">Comp_Sum_Cat_Ref!G36</f>
        <v>NA</v>
      </c>
      <c r="I44" s="147" t="str">
        <f ca="1">Comp_Sum_Cat_Ref!H36</f>
        <v>NA</v>
      </c>
      <c r="J44" s="148" t="str">
        <f ca="1">Comp_Sum_Cat_Ref!AE36</f>
        <v>NA</v>
      </c>
      <c r="K44" s="190" t="e">
        <f ca="1">Comp_Sum_Cat_Ref!J36</f>
        <v>#REF!</v>
      </c>
      <c r="L44" s="146" t="str">
        <f ca="1">Comp_Sum_Cat_Ref!K36</f>
        <v>NA</v>
      </c>
      <c r="M44" s="146" t="str">
        <f ca="1">Comp_Sum_Cat_Ref!L36</f>
        <v>NA</v>
      </c>
      <c r="N44" s="147" t="str">
        <f ca="1">Comp_Sum_Cat_Ref!M36</f>
        <v>NA</v>
      </c>
      <c r="O44" s="146" t="str">
        <f ca="1">Comp_Sum_Cat_Ref!N36</f>
        <v>NA</v>
      </c>
      <c r="P44" s="147" t="str">
        <f ca="1">Comp_Sum_Cat_Ref!O36</f>
        <v>NA</v>
      </c>
      <c r="Q44" s="148" t="str">
        <f ca="1">Comp_Sum_Cat_Ref!AF36</f>
        <v>NA</v>
      </c>
      <c r="R44" s="190" t="e">
        <f ca="1">Comp_Sum_Cat_Ref!Q36</f>
        <v>#REF!</v>
      </c>
      <c r="S44" s="146" t="str">
        <f ca="1">Comp_Sum_Cat_Ref!R36</f>
        <v>NA</v>
      </c>
      <c r="T44" s="146" t="str">
        <f ca="1">Comp_Sum_Cat_Ref!S36</f>
        <v>NA</v>
      </c>
      <c r="U44" s="147" t="str">
        <f ca="1">Comp_Sum_Cat_Ref!T36</f>
        <v>NA</v>
      </c>
      <c r="V44" s="146" t="str">
        <f ca="1">Comp_Sum_Cat_Ref!U36</f>
        <v>NA</v>
      </c>
      <c r="W44" s="147" t="str">
        <f ca="1">Comp_Sum_Cat_Ref!V36</f>
        <v>NA</v>
      </c>
      <c r="X44" s="148" t="str">
        <f ca="1">Comp_Sum_Cat_Ref!AG36</f>
        <v>NA</v>
      </c>
      <c r="Y44" s="190" t="e">
        <f ca="1">Comp_Sum_Cat_Ref!X36</f>
        <v>#REF!</v>
      </c>
      <c r="Z44" s="146" t="str">
        <f ca="1">Comp_Sum_Cat_Ref!Y36</f>
        <v>NA</v>
      </c>
      <c r="AA44" s="146" t="str">
        <f ca="1">Comp_Sum_Cat_Ref!Z36</f>
        <v>NA</v>
      </c>
      <c r="AB44" s="147" t="str">
        <f ca="1">Comp_Sum_Cat_Ref!AA36</f>
        <v>NA</v>
      </c>
      <c r="AC44" s="146" t="str">
        <f ca="1">Comp_Sum_Cat_Ref!AB36</f>
        <v>NA</v>
      </c>
      <c r="AD44" s="147" t="str">
        <f ca="1">Comp_Sum_Cat_Ref!AC36</f>
        <v>NA</v>
      </c>
      <c r="AE44" s="148" t="str">
        <f ca="1">Comp_Sum_Cat_Ref!AH36</f>
        <v>NA</v>
      </c>
      <c r="AF44" s="159"/>
    </row>
    <row r="45" spans="1:16384" s="157" customFormat="1" x14ac:dyDescent="0.2">
      <c r="A45" s="316"/>
      <c r="B45" s="102" t="s">
        <v>120</v>
      </c>
      <c r="C45" s="190" t="e">
        <f ca="1">Comp_Sum_Cat_Ref!B37</f>
        <v>#REF!</v>
      </c>
      <c r="D45" s="190" t="e">
        <f ca="1">Comp_Sum_Cat_Ref!C37</f>
        <v>#REF!</v>
      </c>
      <c r="E45" s="146" t="str">
        <f ca="1">Comp_Sum_Cat_Ref!D37</f>
        <v>NA</v>
      </c>
      <c r="F45" s="146" t="str">
        <f ca="1">Comp_Sum_Cat_Ref!E37</f>
        <v>NA</v>
      </c>
      <c r="G45" s="147" t="str">
        <f ca="1">Comp_Sum_Cat_Ref!F37</f>
        <v>NA</v>
      </c>
      <c r="H45" s="146" t="str">
        <f ca="1">Comp_Sum_Cat_Ref!G37</f>
        <v>NA</v>
      </c>
      <c r="I45" s="147" t="str">
        <f ca="1">Comp_Sum_Cat_Ref!H37</f>
        <v>NA</v>
      </c>
      <c r="J45" s="148" t="str">
        <f ca="1">Comp_Sum_Cat_Ref!AE37</f>
        <v>NA</v>
      </c>
      <c r="K45" s="190" t="e">
        <f ca="1">Comp_Sum_Cat_Ref!J37</f>
        <v>#REF!</v>
      </c>
      <c r="L45" s="146" t="str">
        <f ca="1">Comp_Sum_Cat_Ref!K37</f>
        <v>NA</v>
      </c>
      <c r="M45" s="146" t="str">
        <f ca="1">Comp_Sum_Cat_Ref!L37</f>
        <v>NA</v>
      </c>
      <c r="N45" s="147" t="str">
        <f ca="1">Comp_Sum_Cat_Ref!M37</f>
        <v>NA</v>
      </c>
      <c r="O45" s="146" t="str">
        <f ca="1">Comp_Sum_Cat_Ref!N37</f>
        <v>NA</v>
      </c>
      <c r="P45" s="147" t="str">
        <f ca="1">Comp_Sum_Cat_Ref!O37</f>
        <v>NA</v>
      </c>
      <c r="Q45" s="148" t="str">
        <f ca="1">Comp_Sum_Cat_Ref!AF37</f>
        <v>NA</v>
      </c>
      <c r="R45" s="190" t="e">
        <f ca="1">Comp_Sum_Cat_Ref!Q37</f>
        <v>#REF!</v>
      </c>
      <c r="S45" s="146" t="str">
        <f ca="1">Comp_Sum_Cat_Ref!R37</f>
        <v>NA</v>
      </c>
      <c r="T45" s="146" t="str">
        <f ca="1">Comp_Sum_Cat_Ref!S37</f>
        <v>NA</v>
      </c>
      <c r="U45" s="147" t="str">
        <f ca="1">Comp_Sum_Cat_Ref!T37</f>
        <v>NA</v>
      </c>
      <c r="V45" s="146" t="str">
        <f ca="1">Comp_Sum_Cat_Ref!U37</f>
        <v>NA</v>
      </c>
      <c r="W45" s="147" t="str">
        <f ca="1">Comp_Sum_Cat_Ref!V37</f>
        <v>NA</v>
      </c>
      <c r="X45" s="148" t="str">
        <f ca="1">Comp_Sum_Cat_Ref!AG37</f>
        <v>NA</v>
      </c>
      <c r="Y45" s="190" t="e">
        <f ca="1">Comp_Sum_Cat_Ref!X37</f>
        <v>#REF!</v>
      </c>
      <c r="Z45" s="146" t="str">
        <f ca="1">Comp_Sum_Cat_Ref!Y37</f>
        <v>NA</v>
      </c>
      <c r="AA45" s="146" t="str">
        <f ca="1">Comp_Sum_Cat_Ref!Z37</f>
        <v>NA</v>
      </c>
      <c r="AB45" s="147" t="str">
        <f ca="1">Comp_Sum_Cat_Ref!AA37</f>
        <v>NA</v>
      </c>
      <c r="AC45" s="146" t="str">
        <f ca="1">Comp_Sum_Cat_Ref!AB37</f>
        <v>NA</v>
      </c>
      <c r="AD45" s="147" t="str">
        <f ca="1">Comp_Sum_Cat_Ref!AC37</f>
        <v>NA</v>
      </c>
      <c r="AE45" s="148" t="str">
        <f ca="1">Comp_Sum_Cat_Ref!AH37</f>
        <v>NA</v>
      </c>
      <c r="AF45" s="159"/>
    </row>
    <row r="46" spans="1:16384" s="157" customFormat="1" ht="13.5" thickBot="1" x14ac:dyDescent="0.25">
      <c r="A46" s="317"/>
      <c r="B46" s="162" t="s">
        <v>98</v>
      </c>
      <c r="C46" s="187" t="str">
        <f>Comp_Sum_Cat_Ref!B38</f>
        <v>AO ENJSW</v>
      </c>
      <c r="D46" s="187" t="e">
        <f ca="1">Comp_Sum_Cat_Ref!C38</f>
        <v>#REF!</v>
      </c>
      <c r="E46" s="149" t="str">
        <f ca="1">Comp_Sum_Cat_Ref!D38</f>
        <v>NA</v>
      </c>
      <c r="F46" s="149" t="str">
        <f ca="1">Comp_Sum_Cat_Ref!E38</f>
        <v>NA</v>
      </c>
      <c r="G46" s="150" t="str">
        <f ca="1">Comp_Sum_Cat_Ref!F38</f>
        <v>NA</v>
      </c>
      <c r="H46" s="149" t="str">
        <f ca="1">Comp_Sum_Cat_Ref!G38</f>
        <v>NA</v>
      </c>
      <c r="I46" s="150" t="str">
        <f ca="1">Comp_Sum_Cat_Ref!H38</f>
        <v>NA</v>
      </c>
      <c r="J46" s="151" t="str">
        <f ca="1">Comp_Sum_Cat_Ref!AE38</f>
        <v>NA</v>
      </c>
      <c r="K46" s="187" t="e">
        <f ca="1">Comp_Sum_Cat_Ref!J38</f>
        <v>#REF!</v>
      </c>
      <c r="L46" s="149" t="str">
        <f ca="1">Comp_Sum_Cat_Ref!K38</f>
        <v>NA</v>
      </c>
      <c r="M46" s="149" t="str">
        <f ca="1">Comp_Sum_Cat_Ref!L38</f>
        <v>NA</v>
      </c>
      <c r="N46" s="150" t="str">
        <f ca="1">Comp_Sum_Cat_Ref!M38</f>
        <v>NA</v>
      </c>
      <c r="O46" s="149" t="str">
        <f ca="1">Comp_Sum_Cat_Ref!N38</f>
        <v>NA</v>
      </c>
      <c r="P46" s="150" t="str">
        <f ca="1">Comp_Sum_Cat_Ref!O38</f>
        <v>NA</v>
      </c>
      <c r="Q46" s="151" t="str">
        <f ca="1">Comp_Sum_Cat_Ref!AF38</f>
        <v>NA</v>
      </c>
      <c r="R46" s="187" t="e">
        <f ca="1">Comp_Sum_Cat_Ref!Q38</f>
        <v>#REF!</v>
      </c>
      <c r="S46" s="149" t="str">
        <f ca="1">Comp_Sum_Cat_Ref!R38</f>
        <v>NA</v>
      </c>
      <c r="T46" s="149" t="str">
        <f ca="1">Comp_Sum_Cat_Ref!S38</f>
        <v>NA</v>
      </c>
      <c r="U46" s="150" t="str">
        <f ca="1">Comp_Sum_Cat_Ref!T38</f>
        <v>NA</v>
      </c>
      <c r="V46" s="149" t="str">
        <f ca="1">Comp_Sum_Cat_Ref!U38</f>
        <v>NA</v>
      </c>
      <c r="W46" s="150" t="str">
        <f ca="1">Comp_Sum_Cat_Ref!V38</f>
        <v>NA</v>
      </c>
      <c r="X46" s="151" t="str">
        <f ca="1">Comp_Sum_Cat_Ref!AG38</f>
        <v>NA</v>
      </c>
      <c r="Y46" s="187" t="e">
        <f ca="1">Comp_Sum_Cat_Ref!X38</f>
        <v>#REF!</v>
      </c>
      <c r="Z46" s="149" t="str">
        <f ca="1">Comp_Sum_Cat_Ref!Y38</f>
        <v>NA</v>
      </c>
      <c r="AA46" s="149" t="str">
        <f ca="1">Comp_Sum_Cat_Ref!Z38</f>
        <v>NA</v>
      </c>
      <c r="AB46" s="150" t="str">
        <f ca="1">Comp_Sum_Cat_Ref!AA38</f>
        <v>NA</v>
      </c>
      <c r="AC46" s="149" t="str">
        <f ca="1">Comp_Sum_Cat_Ref!AB38</f>
        <v>NA</v>
      </c>
      <c r="AD46" s="150" t="str">
        <f ca="1">Comp_Sum_Cat_Ref!AC38</f>
        <v>NA</v>
      </c>
      <c r="AE46" s="151" t="str">
        <f ca="1">Comp_Sum_Cat_Ref!AH38</f>
        <v>NA</v>
      </c>
      <c r="AF46" s="156"/>
      <c r="AG46" s="156"/>
      <c r="AH46" s="156"/>
      <c r="AI46" s="156"/>
      <c r="AJ46" s="156"/>
      <c r="AK46" s="156"/>
      <c r="AL46" s="156"/>
      <c r="AM46" s="156"/>
      <c r="AN46" s="156"/>
      <c r="AO46" s="156"/>
      <c r="AP46" s="156"/>
      <c r="AQ46" s="156"/>
      <c r="AR46" s="156"/>
      <c r="AS46" s="156"/>
      <c r="AT46" s="156"/>
      <c r="AU46" s="156"/>
      <c r="AV46" s="156"/>
      <c r="AW46" s="156"/>
      <c r="AX46" s="156"/>
      <c r="AY46" s="156"/>
      <c r="AZ46" s="156"/>
      <c r="BA46" s="156"/>
      <c r="BB46" s="156"/>
      <c r="BC46" s="156"/>
      <c r="BD46" s="156"/>
      <c r="BE46" s="156"/>
      <c r="BF46" s="156"/>
      <c r="BG46" s="156"/>
      <c r="BH46" s="156"/>
      <c r="BI46" s="156"/>
      <c r="BJ46" s="156"/>
      <c r="BK46" s="156"/>
      <c r="BL46" s="156"/>
      <c r="BM46" s="156"/>
      <c r="BN46" s="156"/>
      <c r="BO46" s="156"/>
      <c r="BP46" s="156"/>
      <c r="BQ46" s="156"/>
      <c r="BR46" s="156"/>
      <c r="BS46" s="156"/>
      <c r="BT46" s="156"/>
      <c r="BU46" s="156"/>
      <c r="BV46" s="156"/>
      <c r="BW46" s="156"/>
      <c r="BX46" s="156"/>
      <c r="BY46" s="156"/>
      <c r="BZ46" s="156"/>
      <c r="CA46" s="156"/>
      <c r="CB46" s="156"/>
      <c r="CC46" s="156"/>
      <c r="CD46" s="156"/>
      <c r="CE46" s="156"/>
      <c r="CF46" s="156"/>
      <c r="CG46" s="156"/>
      <c r="CH46" s="156"/>
      <c r="CI46" s="156"/>
      <c r="CJ46" s="156"/>
      <c r="CK46" s="156"/>
      <c r="CL46" s="156"/>
      <c r="CM46" s="156"/>
      <c r="CN46" s="156"/>
      <c r="CO46" s="156"/>
      <c r="CP46" s="156"/>
      <c r="CQ46" s="156"/>
      <c r="CR46" s="156"/>
      <c r="CS46" s="156"/>
      <c r="CT46" s="156"/>
      <c r="CU46" s="156"/>
      <c r="CV46" s="156"/>
      <c r="CW46" s="156"/>
      <c r="CX46" s="156"/>
      <c r="CY46" s="156"/>
      <c r="CZ46" s="156"/>
      <c r="DA46" s="156"/>
      <c r="DB46" s="156"/>
      <c r="DC46" s="156"/>
      <c r="DD46" s="156"/>
      <c r="DE46" s="156"/>
      <c r="DF46" s="156"/>
      <c r="DG46" s="156"/>
      <c r="DH46" s="156"/>
      <c r="DI46" s="156"/>
      <c r="DJ46" s="156"/>
      <c r="DK46" s="156"/>
      <c r="DL46" s="156"/>
      <c r="DM46" s="156"/>
      <c r="DN46" s="156"/>
      <c r="DO46" s="156"/>
      <c r="DP46" s="156"/>
      <c r="DQ46" s="156"/>
      <c r="DR46" s="156"/>
      <c r="DS46" s="156"/>
      <c r="DT46" s="156"/>
      <c r="DU46" s="156"/>
      <c r="DV46" s="156"/>
      <c r="DW46" s="156"/>
      <c r="DX46" s="156"/>
      <c r="DY46" s="156"/>
      <c r="DZ46" s="156"/>
      <c r="EA46" s="156"/>
      <c r="EB46" s="156"/>
      <c r="EC46" s="156"/>
      <c r="ED46" s="156"/>
      <c r="EE46" s="156"/>
      <c r="EF46" s="156"/>
      <c r="EG46" s="156"/>
      <c r="EH46" s="156"/>
      <c r="EI46" s="156"/>
      <c r="EJ46" s="156"/>
      <c r="EK46" s="156"/>
      <c r="EL46" s="156"/>
      <c r="EM46" s="156"/>
      <c r="EN46" s="156"/>
      <c r="EO46" s="156"/>
      <c r="EP46" s="156"/>
      <c r="EQ46" s="156"/>
      <c r="ER46" s="156"/>
      <c r="ES46" s="156"/>
      <c r="ET46" s="156"/>
      <c r="EU46" s="156"/>
      <c r="EV46" s="156"/>
      <c r="EW46" s="156"/>
      <c r="EX46" s="156"/>
      <c r="EY46" s="156"/>
      <c r="EZ46" s="156"/>
      <c r="FA46" s="156"/>
      <c r="FB46" s="156"/>
      <c r="FC46" s="156"/>
      <c r="FD46" s="156"/>
      <c r="FE46" s="156"/>
      <c r="FF46" s="156"/>
      <c r="FG46" s="156"/>
      <c r="FH46" s="156"/>
      <c r="FI46" s="156"/>
      <c r="FJ46" s="156"/>
      <c r="FK46" s="156"/>
      <c r="FL46" s="156"/>
      <c r="FM46" s="156"/>
      <c r="FN46" s="156"/>
      <c r="FO46" s="156"/>
      <c r="FP46" s="156"/>
      <c r="FQ46" s="156"/>
      <c r="FR46" s="156"/>
      <c r="FS46" s="156"/>
      <c r="FT46" s="156"/>
      <c r="FU46" s="156"/>
      <c r="FV46" s="156"/>
      <c r="FW46" s="156"/>
      <c r="FX46" s="156"/>
      <c r="FY46" s="156"/>
      <c r="FZ46" s="156"/>
      <c r="GA46" s="156"/>
      <c r="GB46" s="156"/>
      <c r="GC46" s="156"/>
      <c r="GD46" s="156"/>
      <c r="GE46" s="156"/>
      <c r="GF46" s="156"/>
      <c r="GG46" s="156"/>
      <c r="GH46" s="156"/>
      <c r="GI46" s="156"/>
      <c r="GJ46" s="156"/>
      <c r="GK46" s="156"/>
      <c r="GL46" s="156"/>
      <c r="GM46" s="156"/>
      <c r="GN46" s="156"/>
      <c r="GO46" s="156"/>
      <c r="GP46" s="156"/>
      <c r="GQ46" s="156"/>
      <c r="GR46" s="156"/>
      <c r="GS46" s="156"/>
      <c r="GT46" s="156"/>
      <c r="GU46" s="156"/>
      <c r="GV46" s="156"/>
      <c r="GW46" s="156"/>
      <c r="GX46" s="156"/>
      <c r="GY46" s="156"/>
      <c r="GZ46" s="156"/>
      <c r="HA46" s="156"/>
      <c r="HB46" s="156"/>
      <c r="HC46" s="156"/>
      <c r="HD46" s="156"/>
      <c r="HE46" s="156"/>
      <c r="HF46" s="156"/>
      <c r="HG46" s="156"/>
      <c r="HH46" s="156"/>
      <c r="HI46" s="156"/>
      <c r="HJ46" s="156"/>
      <c r="HK46" s="156"/>
      <c r="HL46" s="156"/>
      <c r="HM46" s="156"/>
      <c r="HN46" s="156"/>
      <c r="HO46" s="156"/>
      <c r="HP46" s="156"/>
      <c r="HQ46" s="156"/>
      <c r="HR46" s="156"/>
      <c r="HS46" s="156"/>
      <c r="HT46" s="156"/>
      <c r="HU46" s="156"/>
      <c r="HV46" s="156"/>
      <c r="HW46" s="156"/>
      <c r="HX46" s="156"/>
      <c r="HY46" s="156"/>
      <c r="HZ46" s="156"/>
      <c r="IA46" s="156"/>
      <c r="IB46" s="156"/>
      <c r="IC46" s="156"/>
      <c r="ID46" s="156"/>
      <c r="IE46" s="156"/>
      <c r="IF46" s="156"/>
      <c r="IG46" s="156"/>
      <c r="IH46" s="156"/>
      <c r="II46" s="156"/>
      <c r="IJ46" s="156"/>
      <c r="IK46" s="156"/>
      <c r="IL46" s="156"/>
      <c r="IM46" s="156"/>
      <c r="IN46" s="156"/>
      <c r="IO46" s="156"/>
      <c r="IP46" s="156"/>
      <c r="IQ46" s="156"/>
      <c r="IR46" s="156"/>
      <c r="IS46" s="156"/>
      <c r="IT46" s="156"/>
      <c r="IU46" s="156"/>
      <c r="IV46" s="156"/>
      <c r="IW46" s="156"/>
      <c r="IX46" s="156"/>
      <c r="IY46" s="156"/>
      <c r="IZ46" s="156"/>
      <c r="JA46" s="156"/>
      <c r="JB46" s="156"/>
      <c r="JC46" s="156"/>
      <c r="JD46" s="156"/>
      <c r="JE46" s="156"/>
      <c r="JF46" s="156"/>
      <c r="JG46" s="156"/>
      <c r="JH46" s="156"/>
      <c r="JI46" s="156"/>
      <c r="JJ46" s="156"/>
      <c r="JK46" s="156"/>
      <c r="JL46" s="156"/>
      <c r="JM46" s="156"/>
      <c r="JN46" s="156"/>
      <c r="JO46" s="156"/>
      <c r="JP46" s="156"/>
      <c r="JQ46" s="156"/>
      <c r="JR46" s="156"/>
      <c r="JS46" s="156"/>
      <c r="JT46" s="156"/>
      <c r="JU46" s="156"/>
      <c r="JV46" s="156"/>
      <c r="JW46" s="156"/>
      <c r="JX46" s="156"/>
      <c r="JY46" s="156"/>
      <c r="JZ46" s="156"/>
      <c r="KA46" s="156"/>
      <c r="KB46" s="156"/>
      <c r="KC46" s="156"/>
      <c r="KD46" s="156"/>
      <c r="KE46" s="156"/>
      <c r="KF46" s="156"/>
      <c r="KG46" s="156"/>
      <c r="KH46" s="156"/>
      <c r="KI46" s="156"/>
      <c r="KJ46" s="156"/>
      <c r="KK46" s="156"/>
      <c r="KL46" s="156"/>
      <c r="KM46" s="156"/>
      <c r="KN46" s="156"/>
      <c r="KO46" s="156"/>
      <c r="KP46" s="156"/>
      <c r="KQ46" s="156"/>
      <c r="KR46" s="156"/>
      <c r="KS46" s="156"/>
      <c r="KT46" s="156"/>
      <c r="KU46" s="156"/>
      <c r="KV46" s="156"/>
      <c r="KW46" s="156"/>
      <c r="KX46" s="156"/>
      <c r="KY46" s="156"/>
      <c r="KZ46" s="156"/>
      <c r="LA46" s="156"/>
      <c r="LB46" s="156"/>
      <c r="LC46" s="156"/>
      <c r="LD46" s="156"/>
      <c r="LE46" s="156"/>
      <c r="LF46" s="156"/>
      <c r="LG46" s="156"/>
      <c r="LH46" s="156"/>
      <c r="LI46" s="156"/>
      <c r="LJ46" s="156"/>
      <c r="LK46" s="156"/>
      <c r="LL46" s="156"/>
      <c r="LM46" s="156"/>
      <c r="LN46" s="156"/>
      <c r="LO46" s="156"/>
      <c r="LP46" s="156"/>
      <c r="LQ46" s="156"/>
      <c r="LR46" s="156"/>
      <c r="LS46" s="156"/>
      <c r="LT46" s="156"/>
      <c r="LU46" s="156"/>
      <c r="LV46" s="156"/>
      <c r="LW46" s="156"/>
      <c r="LX46" s="156"/>
      <c r="LY46" s="156"/>
      <c r="LZ46" s="156"/>
      <c r="MA46" s="156"/>
      <c r="MB46" s="156"/>
      <c r="MC46" s="156"/>
      <c r="MD46" s="156"/>
      <c r="ME46" s="156"/>
      <c r="MF46" s="156"/>
      <c r="MG46" s="156"/>
      <c r="MH46" s="156"/>
      <c r="MI46" s="156"/>
      <c r="MJ46" s="156"/>
      <c r="MK46" s="156"/>
      <c r="ML46" s="156"/>
      <c r="MM46" s="156"/>
      <c r="MN46" s="156"/>
      <c r="MO46" s="156"/>
      <c r="MP46" s="156"/>
      <c r="MQ46" s="156"/>
      <c r="MR46" s="156"/>
      <c r="MS46" s="156"/>
      <c r="MT46" s="156"/>
      <c r="MU46" s="156"/>
      <c r="MV46" s="156"/>
      <c r="MW46" s="156"/>
      <c r="MX46" s="156"/>
      <c r="MY46" s="156"/>
      <c r="MZ46" s="156"/>
      <c r="NA46" s="156"/>
      <c r="NB46" s="156"/>
      <c r="NC46" s="156"/>
      <c r="ND46" s="156"/>
      <c r="NE46" s="156"/>
      <c r="NF46" s="156"/>
      <c r="NG46" s="156"/>
      <c r="NH46" s="156"/>
      <c r="NI46" s="156"/>
      <c r="NJ46" s="156"/>
      <c r="NK46" s="156"/>
      <c r="NL46" s="156"/>
      <c r="NM46" s="156"/>
      <c r="NN46" s="156"/>
      <c r="NO46" s="156"/>
      <c r="NP46" s="156"/>
      <c r="NQ46" s="156"/>
      <c r="NR46" s="156"/>
      <c r="NS46" s="156"/>
      <c r="NT46" s="156"/>
      <c r="NU46" s="156"/>
      <c r="NV46" s="156"/>
      <c r="NW46" s="156"/>
      <c r="NX46" s="156"/>
      <c r="NY46" s="156"/>
      <c r="NZ46" s="156"/>
      <c r="OA46" s="156"/>
      <c r="OB46" s="156"/>
      <c r="OC46" s="156"/>
      <c r="OD46" s="156"/>
      <c r="OE46" s="156"/>
      <c r="OF46" s="156"/>
      <c r="OG46" s="156"/>
      <c r="OH46" s="156"/>
      <c r="OI46" s="156"/>
      <c r="OJ46" s="156"/>
      <c r="OK46" s="156"/>
      <c r="OL46" s="156"/>
      <c r="OM46" s="156"/>
      <c r="ON46" s="156"/>
      <c r="OO46" s="156"/>
      <c r="OP46" s="156"/>
      <c r="OQ46" s="156"/>
      <c r="OR46" s="156"/>
      <c r="OS46" s="156"/>
      <c r="OT46" s="156"/>
      <c r="OU46" s="156"/>
      <c r="OV46" s="156"/>
      <c r="OW46" s="156"/>
      <c r="OX46" s="156"/>
      <c r="OY46" s="156"/>
      <c r="OZ46" s="156"/>
      <c r="PA46" s="156"/>
      <c r="PB46" s="156"/>
      <c r="PC46" s="156"/>
      <c r="PD46" s="156"/>
      <c r="PE46" s="156"/>
      <c r="PF46" s="156"/>
      <c r="PG46" s="156"/>
      <c r="PH46" s="156"/>
      <c r="PI46" s="156"/>
      <c r="PJ46" s="156"/>
      <c r="PK46" s="156"/>
      <c r="PL46" s="156"/>
      <c r="PM46" s="156"/>
      <c r="PN46" s="156"/>
      <c r="PO46" s="156"/>
      <c r="PP46" s="156"/>
      <c r="PQ46" s="156"/>
      <c r="PR46" s="156"/>
      <c r="PS46" s="156"/>
      <c r="PT46" s="156"/>
      <c r="PU46" s="156"/>
      <c r="PV46" s="156"/>
      <c r="PW46" s="156"/>
      <c r="PX46" s="156"/>
      <c r="PY46" s="156"/>
      <c r="PZ46" s="156"/>
      <c r="QA46" s="156"/>
      <c r="QB46" s="156"/>
      <c r="QC46" s="156"/>
      <c r="QD46" s="156"/>
      <c r="QE46" s="156"/>
      <c r="QF46" s="156"/>
      <c r="QG46" s="156"/>
      <c r="QH46" s="156"/>
      <c r="QI46" s="156"/>
      <c r="QJ46" s="156"/>
      <c r="QK46" s="156"/>
      <c r="QL46" s="156"/>
      <c r="QM46" s="156"/>
      <c r="QN46" s="156"/>
      <c r="QO46" s="156"/>
      <c r="QP46" s="156"/>
      <c r="QQ46" s="156"/>
      <c r="QR46" s="156"/>
      <c r="QS46" s="156"/>
      <c r="QT46" s="156"/>
      <c r="QU46" s="156"/>
      <c r="QV46" s="156"/>
      <c r="QW46" s="156"/>
      <c r="QX46" s="156"/>
      <c r="QY46" s="156"/>
      <c r="QZ46" s="156"/>
      <c r="RA46" s="156"/>
      <c r="RB46" s="156"/>
      <c r="RC46" s="156"/>
      <c r="RD46" s="156"/>
      <c r="RE46" s="156"/>
      <c r="RF46" s="156"/>
      <c r="RG46" s="156"/>
      <c r="RH46" s="156"/>
      <c r="RI46" s="156"/>
      <c r="RJ46" s="156"/>
      <c r="RK46" s="156"/>
      <c r="RL46" s="156"/>
      <c r="RM46" s="156"/>
      <c r="RN46" s="156"/>
      <c r="RO46" s="156"/>
      <c r="RP46" s="156"/>
      <c r="RQ46" s="156"/>
      <c r="RR46" s="156"/>
      <c r="RS46" s="156"/>
      <c r="RT46" s="156"/>
      <c r="RU46" s="156"/>
      <c r="RV46" s="156"/>
      <c r="RW46" s="156"/>
      <c r="RX46" s="156"/>
      <c r="RY46" s="156"/>
      <c r="RZ46" s="156"/>
      <c r="SA46" s="156"/>
      <c r="SB46" s="156"/>
      <c r="SC46" s="156"/>
      <c r="SD46" s="156"/>
      <c r="SE46" s="156"/>
      <c r="SF46" s="156"/>
      <c r="SG46" s="156"/>
      <c r="SH46" s="156"/>
      <c r="SI46" s="156"/>
      <c r="SJ46" s="156"/>
      <c r="SK46" s="156"/>
      <c r="SL46" s="156"/>
      <c r="SM46" s="156"/>
      <c r="SN46" s="156"/>
      <c r="SO46" s="156"/>
      <c r="SP46" s="156"/>
      <c r="SQ46" s="156"/>
      <c r="SR46" s="156"/>
      <c r="SS46" s="156"/>
      <c r="ST46" s="156"/>
      <c r="SU46" s="156"/>
      <c r="SV46" s="156"/>
      <c r="SW46" s="156"/>
      <c r="SX46" s="156"/>
      <c r="SY46" s="156"/>
      <c r="SZ46" s="156"/>
      <c r="TA46" s="156"/>
      <c r="TB46" s="156"/>
      <c r="TC46" s="156"/>
      <c r="TD46" s="156"/>
      <c r="TE46" s="156"/>
      <c r="TF46" s="156"/>
      <c r="TG46" s="156"/>
      <c r="TH46" s="156"/>
      <c r="TI46" s="156"/>
      <c r="TJ46" s="156"/>
      <c r="TK46" s="156"/>
      <c r="TL46" s="156"/>
      <c r="TM46" s="156"/>
      <c r="TN46" s="156"/>
      <c r="TO46" s="156"/>
      <c r="TP46" s="156"/>
      <c r="TQ46" s="156"/>
      <c r="TR46" s="156"/>
      <c r="TS46" s="156"/>
      <c r="TT46" s="156"/>
      <c r="TU46" s="156"/>
      <c r="TV46" s="156"/>
      <c r="TW46" s="156"/>
      <c r="TX46" s="156"/>
      <c r="TY46" s="156"/>
      <c r="TZ46" s="156"/>
      <c r="UA46" s="156"/>
      <c r="UB46" s="156"/>
      <c r="UC46" s="156"/>
      <c r="UD46" s="156"/>
      <c r="UE46" s="156"/>
      <c r="UF46" s="156"/>
      <c r="UG46" s="156"/>
      <c r="UH46" s="156"/>
      <c r="UI46" s="156"/>
      <c r="UJ46" s="156"/>
      <c r="UK46" s="156"/>
      <c r="UL46" s="156"/>
      <c r="UM46" s="156"/>
      <c r="UN46" s="156"/>
      <c r="UO46" s="156"/>
      <c r="UP46" s="156"/>
      <c r="UQ46" s="156"/>
      <c r="UR46" s="156"/>
      <c r="US46" s="156"/>
      <c r="UT46" s="156"/>
      <c r="UU46" s="156"/>
      <c r="UV46" s="156"/>
      <c r="UW46" s="156"/>
      <c r="UX46" s="156"/>
      <c r="UY46" s="156"/>
      <c r="UZ46" s="156"/>
      <c r="VA46" s="156"/>
      <c r="VB46" s="156"/>
      <c r="VC46" s="156"/>
      <c r="VD46" s="156"/>
      <c r="VE46" s="156"/>
      <c r="VF46" s="156"/>
      <c r="VG46" s="156"/>
      <c r="VH46" s="156"/>
      <c r="VI46" s="156"/>
      <c r="VJ46" s="156"/>
      <c r="VK46" s="156"/>
      <c r="VL46" s="156"/>
      <c r="VM46" s="156"/>
      <c r="VN46" s="156"/>
      <c r="VO46" s="156"/>
      <c r="VP46" s="156"/>
      <c r="VQ46" s="156"/>
      <c r="VR46" s="156"/>
      <c r="VS46" s="156"/>
      <c r="VT46" s="156"/>
      <c r="VU46" s="156"/>
      <c r="VV46" s="156"/>
      <c r="VW46" s="156"/>
      <c r="VX46" s="156"/>
      <c r="VY46" s="156"/>
      <c r="VZ46" s="156"/>
      <c r="WA46" s="156"/>
      <c r="WB46" s="156"/>
      <c r="WC46" s="156"/>
      <c r="WD46" s="156"/>
      <c r="WE46" s="156"/>
      <c r="WF46" s="156"/>
      <c r="WG46" s="156"/>
      <c r="WH46" s="156"/>
      <c r="WI46" s="156"/>
      <c r="WJ46" s="156"/>
      <c r="WK46" s="156"/>
      <c r="WL46" s="156"/>
      <c r="WM46" s="156"/>
      <c r="WN46" s="156"/>
      <c r="WO46" s="156"/>
      <c r="WP46" s="156"/>
      <c r="WQ46" s="156"/>
      <c r="WR46" s="156"/>
      <c r="WS46" s="156"/>
      <c r="WT46" s="156"/>
      <c r="WU46" s="156"/>
      <c r="WV46" s="156"/>
      <c r="WW46" s="156"/>
      <c r="WX46" s="156"/>
      <c r="WY46" s="156"/>
      <c r="WZ46" s="156"/>
      <c r="XA46" s="156"/>
      <c r="XB46" s="156"/>
      <c r="XC46" s="156"/>
      <c r="XD46" s="156"/>
      <c r="XE46" s="156"/>
      <c r="XF46" s="156"/>
      <c r="XG46" s="156"/>
      <c r="XH46" s="156"/>
      <c r="XI46" s="156"/>
      <c r="XJ46" s="156"/>
      <c r="XK46" s="156"/>
      <c r="XL46" s="156"/>
      <c r="XM46" s="156"/>
      <c r="XN46" s="156"/>
      <c r="XO46" s="156"/>
      <c r="XP46" s="156"/>
      <c r="XQ46" s="156"/>
      <c r="XR46" s="156"/>
      <c r="XS46" s="156"/>
      <c r="XT46" s="156"/>
      <c r="XU46" s="156"/>
      <c r="XV46" s="156"/>
      <c r="XW46" s="156"/>
      <c r="XX46" s="156"/>
      <c r="XY46" s="156"/>
      <c r="XZ46" s="156"/>
      <c r="YA46" s="156"/>
      <c r="YB46" s="156"/>
      <c r="YC46" s="156"/>
      <c r="YD46" s="156"/>
      <c r="YE46" s="156"/>
      <c r="YF46" s="156"/>
      <c r="YG46" s="156"/>
      <c r="YH46" s="156"/>
      <c r="YI46" s="156"/>
      <c r="YJ46" s="156"/>
      <c r="YK46" s="156"/>
      <c r="YL46" s="156"/>
      <c r="YM46" s="156"/>
      <c r="YN46" s="156"/>
      <c r="YO46" s="156"/>
      <c r="YP46" s="156"/>
      <c r="YQ46" s="156"/>
      <c r="YR46" s="156"/>
      <c r="YS46" s="156"/>
      <c r="YT46" s="156"/>
      <c r="YU46" s="156"/>
      <c r="YV46" s="156"/>
      <c r="YW46" s="156"/>
      <c r="YX46" s="156"/>
      <c r="YY46" s="156"/>
      <c r="YZ46" s="156"/>
      <c r="ZA46" s="156"/>
      <c r="ZB46" s="156"/>
      <c r="ZC46" s="156"/>
      <c r="ZD46" s="156"/>
      <c r="ZE46" s="156"/>
      <c r="ZF46" s="156"/>
      <c r="ZG46" s="156"/>
      <c r="ZH46" s="156"/>
      <c r="ZI46" s="156"/>
      <c r="ZJ46" s="156"/>
      <c r="ZK46" s="156"/>
      <c r="ZL46" s="156"/>
      <c r="ZM46" s="156"/>
      <c r="ZN46" s="156"/>
      <c r="ZO46" s="156"/>
      <c r="ZP46" s="156"/>
      <c r="ZQ46" s="156"/>
      <c r="ZR46" s="156"/>
      <c r="ZS46" s="156"/>
      <c r="ZT46" s="156"/>
      <c r="ZU46" s="156"/>
      <c r="ZV46" s="156"/>
      <c r="ZW46" s="156"/>
      <c r="ZX46" s="156"/>
      <c r="ZY46" s="156"/>
      <c r="ZZ46" s="156"/>
      <c r="AAA46" s="156"/>
      <c r="AAB46" s="156"/>
      <c r="AAC46" s="156"/>
      <c r="AAD46" s="156"/>
      <c r="AAE46" s="156"/>
      <c r="AAF46" s="156"/>
      <c r="AAG46" s="156"/>
      <c r="AAH46" s="156"/>
      <c r="AAI46" s="156"/>
      <c r="AAJ46" s="156"/>
      <c r="AAK46" s="156"/>
      <c r="AAL46" s="156"/>
      <c r="AAM46" s="156"/>
      <c r="AAN46" s="156"/>
      <c r="AAO46" s="156"/>
      <c r="AAP46" s="156"/>
      <c r="AAQ46" s="156"/>
      <c r="AAR46" s="156"/>
      <c r="AAS46" s="156"/>
      <c r="AAT46" s="156"/>
      <c r="AAU46" s="156"/>
      <c r="AAV46" s="156"/>
      <c r="AAW46" s="156"/>
      <c r="AAX46" s="156"/>
      <c r="AAY46" s="156"/>
      <c r="AAZ46" s="156"/>
      <c r="ABA46" s="156"/>
      <c r="ABB46" s="156"/>
      <c r="ABC46" s="156"/>
      <c r="ABD46" s="156"/>
      <c r="ABE46" s="156"/>
      <c r="ABF46" s="156"/>
      <c r="ABG46" s="156"/>
      <c r="ABH46" s="156"/>
      <c r="ABI46" s="156"/>
      <c r="ABJ46" s="156"/>
      <c r="ABK46" s="156"/>
      <c r="ABL46" s="156"/>
      <c r="ABM46" s="156"/>
      <c r="ABN46" s="156"/>
      <c r="ABO46" s="156"/>
      <c r="ABP46" s="156"/>
      <c r="ABQ46" s="156"/>
      <c r="ABR46" s="156"/>
      <c r="ABS46" s="156"/>
      <c r="ABT46" s="156"/>
      <c r="ABU46" s="156"/>
      <c r="ABV46" s="156"/>
      <c r="ABW46" s="156"/>
      <c r="ABX46" s="156"/>
      <c r="ABY46" s="156"/>
      <c r="ABZ46" s="156"/>
      <c r="ACA46" s="156"/>
      <c r="ACB46" s="156"/>
      <c r="ACC46" s="156"/>
      <c r="ACD46" s="156"/>
      <c r="ACE46" s="156"/>
      <c r="ACF46" s="156"/>
      <c r="ACG46" s="156"/>
      <c r="ACH46" s="156"/>
      <c r="ACI46" s="156"/>
      <c r="ACJ46" s="156"/>
      <c r="ACK46" s="156"/>
      <c r="ACL46" s="156"/>
      <c r="ACM46" s="156"/>
      <c r="ACN46" s="156"/>
      <c r="ACO46" s="156"/>
      <c r="ACP46" s="156"/>
      <c r="ACQ46" s="156"/>
      <c r="ACR46" s="156"/>
      <c r="ACS46" s="156"/>
      <c r="ACT46" s="156"/>
      <c r="ACU46" s="156"/>
      <c r="ACV46" s="156"/>
      <c r="ACW46" s="156"/>
      <c r="ACX46" s="156"/>
      <c r="ACY46" s="156"/>
      <c r="ACZ46" s="156"/>
      <c r="ADA46" s="156"/>
      <c r="ADB46" s="156"/>
      <c r="ADC46" s="156"/>
      <c r="ADD46" s="156"/>
      <c r="ADE46" s="156"/>
      <c r="ADF46" s="156"/>
      <c r="ADG46" s="156"/>
      <c r="ADH46" s="156"/>
      <c r="ADI46" s="156"/>
      <c r="ADJ46" s="156"/>
      <c r="ADK46" s="156"/>
      <c r="ADL46" s="156"/>
      <c r="ADM46" s="156"/>
      <c r="ADN46" s="156"/>
      <c r="ADO46" s="156"/>
      <c r="ADP46" s="156"/>
      <c r="ADQ46" s="156"/>
      <c r="ADR46" s="156"/>
      <c r="ADS46" s="156"/>
      <c r="ADT46" s="156"/>
      <c r="ADU46" s="156"/>
      <c r="ADV46" s="156"/>
      <c r="ADW46" s="156"/>
      <c r="ADX46" s="156"/>
      <c r="ADY46" s="156"/>
      <c r="ADZ46" s="156"/>
      <c r="AEA46" s="156"/>
      <c r="AEB46" s="156"/>
      <c r="AEC46" s="156"/>
      <c r="AED46" s="156"/>
      <c r="AEE46" s="156"/>
      <c r="AEF46" s="156"/>
      <c r="AEG46" s="156"/>
      <c r="AEH46" s="156"/>
      <c r="AEI46" s="156"/>
      <c r="AEJ46" s="156"/>
      <c r="AEK46" s="156"/>
      <c r="AEL46" s="156"/>
      <c r="AEM46" s="156"/>
      <c r="AEN46" s="156"/>
      <c r="AEO46" s="156"/>
      <c r="AEP46" s="156"/>
      <c r="AEQ46" s="156"/>
      <c r="AER46" s="156"/>
      <c r="AES46" s="156"/>
      <c r="AET46" s="156"/>
      <c r="AEU46" s="156"/>
      <c r="AEV46" s="156"/>
      <c r="AEW46" s="156"/>
      <c r="AEX46" s="156"/>
      <c r="AEY46" s="156"/>
      <c r="AEZ46" s="156"/>
      <c r="AFA46" s="156"/>
      <c r="AFB46" s="156"/>
      <c r="AFC46" s="156"/>
      <c r="AFD46" s="156"/>
      <c r="AFE46" s="156"/>
      <c r="AFF46" s="156"/>
      <c r="AFG46" s="156"/>
      <c r="AFH46" s="156"/>
      <c r="AFI46" s="156"/>
      <c r="AFJ46" s="156"/>
      <c r="AFK46" s="156"/>
      <c r="AFL46" s="156"/>
      <c r="AFM46" s="156"/>
      <c r="AFN46" s="156"/>
      <c r="AFO46" s="156"/>
      <c r="AFP46" s="156"/>
      <c r="AFQ46" s="156"/>
      <c r="AFR46" s="156"/>
      <c r="AFS46" s="156"/>
      <c r="AFT46" s="156"/>
      <c r="AFU46" s="156"/>
      <c r="AFV46" s="156"/>
      <c r="AFW46" s="156"/>
      <c r="AFX46" s="156"/>
      <c r="AFY46" s="156"/>
      <c r="AFZ46" s="156"/>
      <c r="AGA46" s="156"/>
      <c r="AGB46" s="156"/>
      <c r="AGC46" s="156"/>
      <c r="AGD46" s="156"/>
      <c r="AGE46" s="156"/>
      <c r="AGF46" s="156"/>
      <c r="AGG46" s="156"/>
      <c r="AGH46" s="156"/>
      <c r="AGI46" s="156"/>
      <c r="AGJ46" s="156"/>
      <c r="AGK46" s="156"/>
      <c r="AGL46" s="156"/>
      <c r="AGM46" s="156"/>
      <c r="AGN46" s="156"/>
      <c r="AGO46" s="156"/>
      <c r="AGP46" s="156"/>
      <c r="AGQ46" s="156"/>
      <c r="AGR46" s="156"/>
      <c r="AGS46" s="156"/>
      <c r="AGT46" s="156"/>
      <c r="AGU46" s="156"/>
      <c r="AGV46" s="156"/>
      <c r="AGW46" s="156"/>
      <c r="AGX46" s="156"/>
      <c r="AGY46" s="156"/>
      <c r="AGZ46" s="156"/>
      <c r="AHA46" s="156"/>
      <c r="AHB46" s="156"/>
      <c r="AHC46" s="156"/>
      <c r="AHD46" s="156"/>
      <c r="AHE46" s="156"/>
      <c r="AHF46" s="156"/>
      <c r="AHG46" s="156"/>
      <c r="AHH46" s="156"/>
      <c r="AHI46" s="156"/>
      <c r="AHJ46" s="156"/>
      <c r="AHK46" s="156"/>
      <c r="AHL46" s="156"/>
      <c r="AHM46" s="156"/>
      <c r="AHN46" s="156"/>
      <c r="AHO46" s="156"/>
      <c r="AHP46" s="156"/>
      <c r="AHQ46" s="156"/>
      <c r="AHR46" s="156"/>
      <c r="AHS46" s="156"/>
      <c r="AHT46" s="156"/>
      <c r="AHU46" s="156"/>
      <c r="AHV46" s="156"/>
      <c r="AHW46" s="156"/>
      <c r="AHX46" s="156"/>
      <c r="AHY46" s="156"/>
      <c r="AHZ46" s="156"/>
      <c r="AIA46" s="156"/>
      <c r="AIB46" s="156"/>
      <c r="AIC46" s="156"/>
      <c r="AID46" s="156"/>
      <c r="AIE46" s="156"/>
      <c r="AIF46" s="156"/>
      <c r="AIG46" s="156"/>
      <c r="AIH46" s="156"/>
      <c r="AII46" s="156"/>
      <c r="AIJ46" s="156"/>
      <c r="AIK46" s="156"/>
      <c r="AIL46" s="156"/>
      <c r="AIM46" s="156"/>
      <c r="AIN46" s="156"/>
      <c r="AIO46" s="156"/>
      <c r="AIP46" s="156"/>
      <c r="AIQ46" s="156"/>
      <c r="AIR46" s="156"/>
      <c r="AIS46" s="156"/>
      <c r="AIT46" s="156"/>
      <c r="AIU46" s="156"/>
      <c r="AIV46" s="156"/>
      <c r="AIW46" s="156"/>
      <c r="AIX46" s="156"/>
      <c r="AIY46" s="156"/>
      <c r="AIZ46" s="156"/>
      <c r="AJA46" s="156"/>
      <c r="AJB46" s="156"/>
      <c r="AJC46" s="156"/>
      <c r="AJD46" s="156"/>
      <c r="AJE46" s="156"/>
      <c r="AJF46" s="156"/>
      <c r="AJG46" s="156"/>
      <c r="AJH46" s="156"/>
      <c r="AJI46" s="156"/>
      <c r="AJJ46" s="156"/>
      <c r="AJK46" s="156"/>
      <c r="AJL46" s="156"/>
      <c r="AJM46" s="156"/>
      <c r="AJN46" s="156"/>
      <c r="AJO46" s="156"/>
      <c r="AJP46" s="156"/>
      <c r="AJQ46" s="156"/>
      <c r="AJR46" s="156"/>
      <c r="AJS46" s="156"/>
      <c r="AJT46" s="156"/>
      <c r="AJU46" s="156"/>
      <c r="AJV46" s="156"/>
      <c r="AJW46" s="156"/>
      <c r="AJX46" s="156"/>
      <c r="AJY46" s="156"/>
      <c r="AJZ46" s="156"/>
      <c r="AKA46" s="156"/>
      <c r="AKB46" s="156"/>
      <c r="AKC46" s="156"/>
      <c r="AKD46" s="156"/>
      <c r="AKE46" s="156"/>
      <c r="AKF46" s="156"/>
      <c r="AKG46" s="156"/>
      <c r="AKH46" s="156"/>
      <c r="AKI46" s="156"/>
      <c r="AKJ46" s="156"/>
      <c r="AKK46" s="156"/>
      <c r="AKL46" s="156"/>
      <c r="AKM46" s="156"/>
      <c r="AKN46" s="156"/>
      <c r="AKO46" s="156"/>
      <c r="AKP46" s="156"/>
      <c r="AKQ46" s="156"/>
      <c r="AKR46" s="156"/>
      <c r="AKS46" s="156"/>
      <c r="AKT46" s="156"/>
      <c r="AKU46" s="156"/>
      <c r="AKV46" s="156"/>
      <c r="AKW46" s="156"/>
      <c r="AKX46" s="156"/>
      <c r="AKY46" s="156"/>
      <c r="AKZ46" s="156"/>
      <c r="ALA46" s="156"/>
      <c r="ALB46" s="156"/>
      <c r="ALC46" s="156"/>
      <c r="ALD46" s="156"/>
      <c r="ALE46" s="156"/>
      <c r="ALF46" s="156"/>
      <c r="ALG46" s="156"/>
      <c r="ALH46" s="156"/>
      <c r="ALI46" s="156"/>
      <c r="ALJ46" s="156"/>
      <c r="ALK46" s="156"/>
      <c r="ALL46" s="156"/>
      <c r="ALM46" s="156"/>
      <c r="ALN46" s="156"/>
      <c r="ALO46" s="156"/>
      <c r="ALP46" s="156"/>
      <c r="ALQ46" s="156"/>
      <c r="ALR46" s="156"/>
      <c r="ALS46" s="156"/>
      <c r="ALT46" s="156"/>
      <c r="ALU46" s="156"/>
      <c r="ALV46" s="156"/>
      <c r="ALW46" s="156"/>
      <c r="ALX46" s="156"/>
      <c r="ALY46" s="156"/>
      <c r="ALZ46" s="156"/>
      <c r="AMA46" s="156"/>
      <c r="AMB46" s="156"/>
      <c r="AMC46" s="156"/>
      <c r="AMD46" s="156"/>
      <c r="AME46" s="156"/>
      <c r="AMF46" s="156"/>
      <c r="AMG46" s="156"/>
      <c r="AMH46" s="156"/>
      <c r="AMI46" s="156"/>
      <c r="AMJ46" s="156"/>
      <c r="AMK46" s="156"/>
      <c r="AML46" s="156"/>
      <c r="AMM46" s="156"/>
      <c r="AMN46" s="156"/>
      <c r="AMO46" s="156"/>
      <c r="AMP46" s="156"/>
      <c r="AMQ46" s="156"/>
      <c r="AMR46" s="156"/>
      <c r="AMS46" s="156"/>
      <c r="AMT46" s="156"/>
      <c r="AMU46" s="156"/>
      <c r="AMV46" s="156"/>
      <c r="AMW46" s="156"/>
      <c r="AMX46" s="156"/>
      <c r="AMY46" s="156"/>
      <c r="AMZ46" s="156"/>
      <c r="ANA46" s="156"/>
      <c r="ANB46" s="156"/>
      <c r="ANC46" s="156"/>
      <c r="AND46" s="156"/>
      <c r="ANE46" s="156"/>
      <c r="ANF46" s="156"/>
      <c r="ANG46" s="156"/>
      <c r="ANH46" s="156"/>
      <c r="ANI46" s="156"/>
      <c r="ANJ46" s="156"/>
      <c r="ANK46" s="156"/>
      <c r="ANL46" s="156"/>
      <c r="ANM46" s="156"/>
      <c r="ANN46" s="156"/>
      <c r="ANO46" s="156"/>
      <c r="ANP46" s="156"/>
      <c r="ANQ46" s="156"/>
      <c r="ANR46" s="156"/>
      <c r="ANS46" s="156"/>
      <c r="ANT46" s="156"/>
      <c r="ANU46" s="156"/>
      <c r="ANV46" s="156"/>
      <c r="ANW46" s="156"/>
      <c r="ANX46" s="156"/>
      <c r="ANY46" s="156"/>
      <c r="ANZ46" s="156"/>
      <c r="AOA46" s="156"/>
      <c r="AOB46" s="156"/>
      <c r="AOC46" s="156"/>
      <c r="AOD46" s="156"/>
      <c r="AOE46" s="156"/>
      <c r="AOF46" s="156"/>
      <c r="AOG46" s="156"/>
      <c r="AOH46" s="156"/>
      <c r="AOI46" s="156"/>
      <c r="AOJ46" s="156"/>
      <c r="AOK46" s="156"/>
      <c r="AOL46" s="156"/>
      <c r="AOM46" s="156"/>
      <c r="AON46" s="156"/>
      <c r="AOO46" s="156"/>
      <c r="AOP46" s="156"/>
      <c r="AOQ46" s="156"/>
      <c r="AOR46" s="156"/>
      <c r="AOS46" s="156"/>
      <c r="AOT46" s="156"/>
      <c r="AOU46" s="156"/>
      <c r="AOV46" s="156"/>
      <c r="AOW46" s="156"/>
      <c r="AOX46" s="156"/>
      <c r="AOY46" s="156"/>
      <c r="AOZ46" s="156"/>
      <c r="APA46" s="156"/>
      <c r="APB46" s="156"/>
      <c r="APC46" s="156"/>
      <c r="APD46" s="156"/>
      <c r="APE46" s="156"/>
      <c r="APF46" s="156"/>
      <c r="APG46" s="156"/>
      <c r="APH46" s="156"/>
      <c r="API46" s="156"/>
      <c r="APJ46" s="156"/>
      <c r="APK46" s="156"/>
      <c r="APL46" s="156"/>
      <c r="APM46" s="156"/>
      <c r="APN46" s="156"/>
      <c r="APO46" s="156"/>
      <c r="APP46" s="156"/>
      <c r="APQ46" s="156"/>
      <c r="APR46" s="156"/>
      <c r="APS46" s="156"/>
      <c r="APT46" s="156"/>
      <c r="APU46" s="156"/>
      <c r="APV46" s="156"/>
      <c r="APW46" s="156"/>
      <c r="APX46" s="156"/>
      <c r="APY46" s="156"/>
      <c r="APZ46" s="156"/>
      <c r="AQA46" s="156"/>
      <c r="AQB46" s="156"/>
      <c r="AQC46" s="156"/>
      <c r="AQD46" s="156"/>
      <c r="AQE46" s="156"/>
      <c r="AQF46" s="156"/>
      <c r="AQG46" s="156"/>
      <c r="AQH46" s="156"/>
      <c r="AQI46" s="156"/>
      <c r="AQJ46" s="156"/>
      <c r="AQK46" s="156"/>
      <c r="AQL46" s="156"/>
      <c r="AQM46" s="156"/>
      <c r="AQN46" s="156"/>
      <c r="AQO46" s="156"/>
      <c r="AQP46" s="156"/>
      <c r="AQQ46" s="156"/>
      <c r="AQR46" s="156"/>
      <c r="AQS46" s="156"/>
      <c r="AQT46" s="156"/>
      <c r="AQU46" s="156"/>
      <c r="AQV46" s="156"/>
      <c r="AQW46" s="156"/>
      <c r="AQX46" s="156"/>
      <c r="AQY46" s="156"/>
      <c r="AQZ46" s="156"/>
      <c r="ARA46" s="156"/>
      <c r="ARB46" s="156"/>
      <c r="ARC46" s="156"/>
      <c r="ARD46" s="156"/>
      <c r="ARE46" s="156"/>
      <c r="ARF46" s="156"/>
      <c r="ARG46" s="156"/>
      <c r="ARH46" s="156"/>
      <c r="ARI46" s="156"/>
      <c r="ARJ46" s="156"/>
      <c r="ARK46" s="156"/>
      <c r="ARL46" s="156"/>
      <c r="ARM46" s="156"/>
      <c r="ARN46" s="156"/>
      <c r="ARO46" s="156"/>
      <c r="ARP46" s="156"/>
      <c r="ARQ46" s="156"/>
      <c r="ARR46" s="156"/>
      <c r="ARS46" s="156"/>
      <c r="ART46" s="156"/>
      <c r="ARU46" s="156"/>
      <c r="ARV46" s="156"/>
      <c r="ARW46" s="156"/>
      <c r="ARX46" s="156"/>
      <c r="ARY46" s="156"/>
      <c r="ARZ46" s="156"/>
      <c r="ASA46" s="156"/>
      <c r="ASB46" s="156"/>
      <c r="ASC46" s="156"/>
      <c r="ASD46" s="156"/>
      <c r="ASE46" s="156"/>
      <c r="ASF46" s="156"/>
      <c r="ASG46" s="156"/>
      <c r="ASH46" s="156"/>
      <c r="ASI46" s="156"/>
      <c r="ASJ46" s="156"/>
      <c r="ASK46" s="156"/>
      <c r="ASL46" s="156"/>
      <c r="ASM46" s="156"/>
      <c r="ASN46" s="156"/>
      <c r="ASO46" s="156"/>
      <c r="ASP46" s="156"/>
      <c r="ASQ46" s="156"/>
      <c r="ASR46" s="156"/>
      <c r="ASS46" s="156"/>
      <c r="AST46" s="156"/>
      <c r="ASU46" s="156"/>
      <c r="ASV46" s="156"/>
      <c r="ASW46" s="156"/>
      <c r="ASX46" s="156"/>
      <c r="ASY46" s="156"/>
      <c r="ASZ46" s="156"/>
      <c r="ATA46" s="156"/>
      <c r="ATB46" s="156"/>
      <c r="ATC46" s="156"/>
      <c r="ATD46" s="156"/>
      <c r="ATE46" s="156"/>
      <c r="ATF46" s="156"/>
      <c r="ATG46" s="156"/>
      <c r="ATH46" s="156"/>
      <c r="ATI46" s="156"/>
      <c r="ATJ46" s="156"/>
      <c r="ATK46" s="156"/>
      <c r="ATL46" s="156"/>
      <c r="ATM46" s="156"/>
      <c r="ATN46" s="156"/>
      <c r="ATO46" s="156"/>
      <c r="ATP46" s="156"/>
      <c r="ATQ46" s="156"/>
      <c r="ATR46" s="156"/>
      <c r="ATS46" s="156"/>
      <c r="ATT46" s="156"/>
      <c r="ATU46" s="156"/>
      <c r="ATV46" s="156"/>
      <c r="ATW46" s="156"/>
      <c r="ATX46" s="156"/>
      <c r="ATY46" s="156"/>
      <c r="ATZ46" s="156"/>
      <c r="AUA46" s="156"/>
      <c r="AUB46" s="156"/>
      <c r="AUC46" s="156"/>
      <c r="AUD46" s="156"/>
      <c r="AUE46" s="156"/>
      <c r="AUF46" s="156"/>
      <c r="AUG46" s="156"/>
      <c r="AUH46" s="156"/>
      <c r="AUI46" s="156"/>
      <c r="AUJ46" s="156"/>
      <c r="AUK46" s="156"/>
      <c r="AUL46" s="156"/>
      <c r="AUM46" s="156"/>
      <c r="AUN46" s="156"/>
      <c r="AUO46" s="156"/>
      <c r="AUP46" s="156"/>
      <c r="AUQ46" s="156"/>
      <c r="AUR46" s="156"/>
      <c r="AUS46" s="156"/>
      <c r="AUT46" s="156"/>
      <c r="AUU46" s="156"/>
      <c r="AUV46" s="156"/>
      <c r="AUW46" s="156"/>
      <c r="AUX46" s="156"/>
      <c r="AUY46" s="156"/>
      <c r="AUZ46" s="156"/>
      <c r="AVA46" s="156"/>
      <c r="AVB46" s="156"/>
      <c r="AVC46" s="156"/>
      <c r="AVD46" s="156"/>
      <c r="AVE46" s="156"/>
      <c r="AVF46" s="156"/>
      <c r="AVG46" s="156"/>
      <c r="AVH46" s="156"/>
      <c r="AVI46" s="156"/>
      <c r="AVJ46" s="156"/>
      <c r="AVK46" s="156"/>
      <c r="AVL46" s="156"/>
      <c r="AVM46" s="156"/>
      <c r="AVN46" s="156"/>
      <c r="AVO46" s="156"/>
      <c r="AVP46" s="156"/>
      <c r="AVQ46" s="156"/>
      <c r="AVR46" s="156"/>
      <c r="AVS46" s="156"/>
      <c r="AVT46" s="156"/>
      <c r="AVU46" s="156"/>
      <c r="AVV46" s="156"/>
      <c r="AVW46" s="156"/>
      <c r="AVX46" s="156"/>
      <c r="AVY46" s="156"/>
      <c r="AVZ46" s="156"/>
      <c r="AWA46" s="156"/>
      <c r="AWB46" s="156"/>
      <c r="AWC46" s="156"/>
      <c r="AWD46" s="156"/>
      <c r="AWE46" s="156"/>
      <c r="AWF46" s="156"/>
      <c r="AWG46" s="156"/>
      <c r="AWH46" s="156"/>
      <c r="AWI46" s="156"/>
      <c r="AWJ46" s="156"/>
      <c r="AWK46" s="156"/>
      <c r="AWL46" s="156"/>
      <c r="AWM46" s="156"/>
      <c r="AWN46" s="156"/>
      <c r="AWO46" s="156"/>
      <c r="AWP46" s="156"/>
      <c r="AWQ46" s="156"/>
      <c r="AWR46" s="156"/>
      <c r="AWS46" s="156"/>
      <c r="AWT46" s="156"/>
      <c r="AWU46" s="156"/>
      <c r="AWV46" s="156"/>
      <c r="AWW46" s="156"/>
      <c r="AWX46" s="156"/>
      <c r="AWY46" s="156"/>
      <c r="AWZ46" s="156"/>
      <c r="AXA46" s="156"/>
      <c r="AXB46" s="156"/>
      <c r="AXC46" s="156"/>
      <c r="AXD46" s="156"/>
      <c r="AXE46" s="156"/>
      <c r="AXF46" s="156"/>
      <c r="AXG46" s="156"/>
      <c r="AXH46" s="156"/>
      <c r="AXI46" s="156"/>
      <c r="AXJ46" s="156"/>
      <c r="AXK46" s="156"/>
      <c r="AXL46" s="156"/>
      <c r="AXM46" s="156"/>
      <c r="AXN46" s="156"/>
      <c r="AXO46" s="156"/>
      <c r="AXP46" s="156"/>
      <c r="AXQ46" s="156"/>
      <c r="AXR46" s="156"/>
      <c r="AXS46" s="156"/>
      <c r="AXT46" s="156"/>
      <c r="AXU46" s="156"/>
      <c r="AXV46" s="156"/>
      <c r="AXW46" s="156"/>
      <c r="AXX46" s="156"/>
      <c r="AXY46" s="156"/>
      <c r="AXZ46" s="156"/>
      <c r="AYA46" s="156"/>
      <c r="AYB46" s="156"/>
      <c r="AYC46" s="156"/>
      <c r="AYD46" s="156"/>
      <c r="AYE46" s="156"/>
      <c r="AYF46" s="156"/>
      <c r="AYG46" s="156"/>
      <c r="AYH46" s="156"/>
      <c r="AYI46" s="156"/>
      <c r="AYJ46" s="156"/>
      <c r="AYK46" s="156"/>
      <c r="AYL46" s="156"/>
      <c r="AYM46" s="156"/>
      <c r="AYN46" s="156"/>
      <c r="AYO46" s="156"/>
      <c r="AYP46" s="156"/>
      <c r="AYQ46" s="156"/>
      <c r="AYR46" s="156"/>
      <c r="AYS46" s="156"/>
      <c r="AYT46" s="156"/>
      <c r="AYU46" s="156"/>
      <c r="AYV46" s="156"/>
      <c r="AYW46" s="156"/>
      <c r="AYX46" s="156"/>
      <c r="AYY46" s="156"/>
      <c r="AYZ46" s="156"/>
      <c r="AZA46" s="156"/>
      <c r="AZB46" s="156"/>
      <c r="AZC46" s="156"/>
      <c r="AZD46" s="156"/>
      <c r="AZE46" s="156"/>
      <c r="AZF46" s="156"/>
      <c r="AZG46" s="156"/>
      <c r="AZH46" s="156"/>
      <c r="AZI46" s="156"/>
      <c r="AZJ46" s="156"/>
      <c r="AZK46" s="156"/>
      <c r="AZL46" s="156"/>
      <c r="AZM46" s="156"/>
      <c r="AZN46" s="156"/>
      <c r="AZO46" s="156"/>
      <c r="AZP46" s="156"/>
      <c r="AZQ46" s="156"/>
      <c r="AZR46" s="156"/>
      <c r="AZS46" s="156"/>
      <c r="AZT46" s="156"/>
      <c r="AZU46" s="156"/>
      <c r="AZV46" s="156"/>
      <c r="AZW46" s="156"/>
      <c r="AZX46" s="156"/>
      <c r="AZY46" s="156"/>
      <c r="AZZ46" s="156"/>
      <c r="BAA46" s="156"/>
      <c r="BAB46" s="156"/>
      <c r="BAC46" s="156"/>
      <c r="BAD46" s="156"/>
      <c r="BAE46" s="156"/>
      <c r="BAF46" s="156"/>
      <c r="BAG46" s="156"/>
      <c r="BAH46" s="156"/>
      <c r="BAI46" s="156"/>
      <c r="BAJ46" s="156"/>
      <c r="BAK46" s="156"/>
      <c r="BAL46" s="156"/>
      <c r="BAM46" s="156"/>
      <c r="BAN46" s="156"/>
      <c r="BAO46" s="156"/>
      <c r="BAP46" s="156"/>
      <c r="BAQ46" s="156"/>
      <c r="BAR46" s="156"/>
      <c r="BAS46" s="156"/>
      <c r="BAT46" s="156"/>
      <c r="BAU46" s="156"/>
      <c r="BAV46" s="156"/>
      <c r="BAW46" s="156"/>
      <c r="BAX46" s="156"/>
      <c r="BAY46" s="156"/>
      <c r="BAZ46" s="156"/>
      <c r="BBA46" s="156"/>
      <c r="BBB46" s="156"/>
      <c r="BBC46" s="156"/>
      <c r="BBD46" s="156"/>
      <c r="BBE46" s="156"/>
      <c r="BBF46" s="156"/>
      <c r="BBG46" s="156"/>
      <c r="BBH46" s="156"/>
      <c r="BBI46" s="156"/>
      <c r="BBJ46" s="156"/>
      <c r="BBK46" s="156"/>
      <c r="BBL46" s="156"/>
      <c r="BBM46" s="156"/>
      <c r="BBN46" s="156"/>
      <c r="BBO46" s="156"/>
      <c r="BBP46" s="156"/>
      <c r="BBQ46" s="156"/>
      <c r="BBR46" s="156"/>
      <c r="BBS46" s="156"/>
      <c r="BBT46" s="156"/>
      <c r="BBU46" s="156"/>
      <c r="BBV46" s="156"/>
      <c r="BBW46" s="156"/>
      <c r="BBX46" s="156"/>
      <c r="BBY46" s="156"/>
      <c r="BBZ46" s="156"/>
      <c r="BCA46" s="156"/>
      <c r="BCB46" s="156"/>
      <c r="BCC46" s="156"/>
      <c r="BCD46" s="156"/>
      <c r="BCE46" s="156"/>
      <c r="BCF46" s="156"/>
      <c r="BCG46" s="156"/>
      <c r="BCH46" s="156"/>
      <c r="BCI46" s="156"/>
      <c r="BCJ46" s="156"/>
      <c r="BCK46" s="156"/>
      <c r="BCL46" s="156"/>
      <c r="BCM46" s="156"/>
      <c r="BCN46" s="156"/>
      <c r="BCO46" s="156"/>
      <c r="BCP46" s="156"/>
      <c r="BCQ46" s="156"/>
      <c r="BCR46" s="156"/>
      <c r="BCS46" s="156"/>
      <c r="BCT46" s="156"/>
      <c r="BCU46" s="156"/>
      <c r="BCV46" s="156"/>
      <c r="BCW46" s="156"/>
      <c r="BCX46" s="156"/>
      <c r="BCY46" s="156"/>
      <c r="BCZ46" s="156"/>
      <c r="BDA46" s="156"/>
      <c r="BDB46" s="156"/>
      <c r="BDC46" s="156"/>
      <c r="BDD46" s="156"/>
      <c r="BDE46" s="156"/>
      <c r="BDF46" s="156"/>
      <c r="BDG46" s="156"/>
      <c r="BDH46" s="156"/>
      <c r="BDI46" s="156"/>
      <c r="BDJ46" s="156"/>
      <c r="BDK46" s="156"/>
      <c r="BDL46" s="156"/>
      <c r="BDM46" s="156"/>
      <c r="BDN46" s="156"/>
      <c r="BDO46" s="156"/>
      <c r="BDP46" s="156"/>
      <c r="BDQ46" s="156"/>
      <c r="BDR46" s="156"/>
      <c r="BDS46" s="156"/>
      <c r="BDT46" s="156"/>
      <c r="BDU46" s="156"/>
      <c r="BDV46" s="156"/>
      <c r="BDW46" s="156"/>
      <c r="BDX46" s="156"/>
      <c r="BDY46" s="156"/>
      <c r="BDZ46" s="156"/>
      <c r="BEA46" s="156"/>
      <c r="BEB46" s="156"/>
      <c r="BEC46" s="156"/>
      <c r="BED46" s="156"/>
      <c r="BEE46" s="156"/>
      <c r="BEF46" s="156"/>
      <c r="BEG46" s="156"/>
      <c r="BEH46" s="156"/>
      <c r="BEI46" s="156"/>
      <c r="BEJ46" s="156"/>
      <c r="BEK46" s="156"/>
      <c r="BEL46" s="156"/>
      <c r="BEM46" s="156"/>
      <c r="BEN46" s="156"/>
      <c r="BEO46" s="156"/>
      <c r="BEP46" s="156"/>
      <c r="BEQ46" s="156"/>
      <c r="BER46" s="156"/>
      <c r="BES46" s="156"/>
      <c r="BET46" s="156"/>
      <c r="BEU46" s="156"/>
      <c r="BEV46" s="156"/>
      <c r="BEW46" s="156"/>
      <c r="BEX46" s="156"/>
      <c r="BEY46" s="156"/>
      <c r="BEZ46" s="156"/>
      <c r="BFA46" s="156"/>
      <c r="BFB46" s="156"/>
      <c r="BFC46" s="156"/>
      <c r="BFD46" s="156"/>
      <c r="BFE46" s="156"/>
      <c r="BFF46" s="156"/>
      <c r="BFG46" s="156"/>
      <c r="BFH46" s="156"/>
      <c r="BFI46" s="156"/>
      <c r="BFJ46" s="156"/>
      <c r="BFK46" s="156"/>
      <c r="BFL46" s="156"/>
      <c r="BFM46" s="156"/>
      <c r="BFN46" s="156"/>
      <c r="BFO46" s="156"/>
      <c r="BFP46" s="156"/>
      <c r="BFQ46" s="156"/>
      <c r="BFR46" s="156"/>
      <c r="BFS46" s="156"/>
      <c r="BFT46" s="156"/>
      <c r="BFU46" s="156"/>
      <c r="BFV46" s="156"/>
      <c r="BFW46" s="156"/>
      <c r="BFX46" s="156"/>
      <c r="BFY46" s="156"/>
      <c r="BFZ46" s="156"/>
      <c r="BGA46" s="156"/>
      <c r="BGB46" s="156"/>
      <c r="BGC46" s="156"/>
      <c r="BGD46" s="156"/>
      <c r="BGE46" s="156"/>
      <c r="BGF46" s="156"/>
      <c r="BGG46" s="156"/>
      <c r="BGH46" s="156"/>
      <c r="BGI46" s="156"/>
      <c r="BGJ46" s="156"/>
      <c r="BGK46" s="156"/>
      <c r="BGL46" s="156"/>
      <c r="BGM46" s="156"/>
      <c r="BGN46" s="156"/>
      <c r="BGO46" s="156"/>
      <c r="BGP46" s="156"/>
      <c r="BGQ46" s="156"/>
      <c r="BGR46" s="156"/>
      <c r="BGS46" s="156"/>
      <c r="BGT46" s="156"/>
      <c r="BGU46" s="156"/>
      <c r="BGV46" s="156"/>
      <c r="BGW46" s="156"/>
      <c r="BGX46" s="156"/>
      <c r="BGY46" s="156"/>
      <c r="BGZ46" s="156"/>
      <c r="BHA46" s="156"/>
      <c r="BHB46" s="156"/>
      <c r="BHC46" s="156"/>
      <c r="BHD46" s="156"/>
      <c r="BHE46" s="156"/>
      <c r="BHF46" s="156"/>
      <c r="BHG46" s="156"/>
      <c r="BHH46" s="156"/>
      <c r="BHI46" s="156"/>
      <c r="BHJ46" s="156"/>
      <c r="BHK46" s="156"/>
      <c r="BHL46" s="156"/>
      <c r="BHM46" s="156"/>
      <c r="BHN46" s="156"/>
      <c r="BHO46" s="156"/>
      <c r="BHP46" s="156"/>
      <c r="BHQ46" s="156"/>
      <c r="BHR46" s="156"/>
      <c r="BHS46" s="156"/>
      <c r="BHT46" s="156"/>
      <c r="BHU46" s="156"/>
      <c r="BHV46" s="156"/>
      <c r="BHW46" s="156"/>
      <c r="BHX46" s="156"/>
      <c r="BHY46" s="156"/>
      <c r="BHZ46" s="156"/>
      <c r="BIA46" s="156"/>
      <c r="BIB46" s="156"/>
      <c r="BIC46" s="156"/>
      <c r="BID46" s="156"/>
      <c r="BIE46" s="156"/>
      <c r="BIF46" s="156"/>
      <c r="BIG46" s="156"/>
      <c r="BIH46" s="156"/>
      <c r="BII46" s="156"/>
      <c r="BIJ46" s="156"/>
      <c r="BIK46" s="156"/>
      <c r="BIL46" s="156"/>
      <c r="BIM46" s="156"/>
      <c r="BIN46" s="156"/>
      <c r="BIO46" s="156"/>
      <c r="BIP46" s="156"/>
      <c r="BIQ46" s="156"/>
      <c r="BIR46" s="156"/>
      <c r="BIS46" s="156"/>
      <c r="BIT46" s="156"/>
      <c r="BIU46" s="156"/>
      <c r="BIV46" s="156"/>
      <c r="BIW46" s="156"/>
      <c r="BIX46" s="156"/>
      <c r="BIY46" s="156"/>
      <c r="BIZ46" s="156"/>
      <c r="BJA46" s="156"/>
      <c r="BJB46" s="156"/>
      <c r="BJC46" s="156"/>
      <c r="BJD46" s="156"/>
      <c r="BJE46" s="156"/>
      <c r="BJF46" s="156"/>
      <c r="BJG46" s="156"/>
      <c r="BJH46" s="156"/>
      <c r="BJI46" s="156"/>
      <c r="BJJ46" s="156"/>
      <c r="BJK46" s="156"/>
      <c r="BJL46" s="156"/>
      <c r="BJM46" s="156"/>
      <c r="BJN46" s="156"/>
      <c r="BJO46" s="156"/>
      <c r="BJP46" s="156"/>
      <c r="BJQ46" s="156"/>
      <c r="BJR46" s="156"/>
      <c r="BJS46" s="156"/>
      <c r="BJT46" s="156"/>
      <c r="BJU46" s="156"/>
      <c r="BJV46" s="156"/>
      <c r="BJW46" s="156"/>
      <c r="BJX46" s="156"/>
      <c r="BJY46" s="156"/>
      <c r="BJZ46" s="156"/>
      <c r="BKA46" s="156"/>
      <c r="BKB46" s="156"/>
      <c r="BKC46" s="156"/>
      <c r="BKD46" s="156"/>
      <c r="BKE46" s="156"/>
      <c r="BKF46" s="156"/>
      <c r="BKG46" s="156"/>
      <c r="BKH46" s="156"/>
      <c r="BKI46" s="156"/>
      <c r="BKJ46" s="156"/>
      <c r="BKK46" s="156"/>
      <c r="BKL46" s="156"/>
      <c r="BKM46" s="156"/>
      <c r="BKN46" s="156"/>
      <c r="BKO46" s="156"/>
      <c r="BKP46" s="156"/>
      <c r="BKQ46" s="156"/>
      <c r="BKR46" s="156"/>
      <c r="BKS46" s="156"/>
      <c r="BKT46" s="156"/>
      <c r="BKU46" s="156"/>
      <c r="BKV46" s="156"/>
      <c r="BKW46" s="156"/>
      <c r="BKX46" s="156"/>
      <c r="BKY46" s="156"/>
      <c r="BKZ46" s="156"/>
      <c r="BLA46" s="156"/>
      <c r="BLB46" s="156"/>
      <c r="BLC46" s="156"/>
      <c r="BLD46" s="156"/>
      <c r="BLE46" s="156"/>
      <c r="BLF46" s="156"/>
      <c r="BLG46" s="156"/>
      <c r="BLH46" s="156"/>
      <c r="BLI46" s="156"/>
      <c r="BLJ46" s="156"/>
      <c r="BLK46" s="156"/>
      <c r="BLL46" s="156"/>
      <c r="BLM46" s="156"/>
      <c r="BLN46" s="156"/>
      <c r="BLO46" s="156"/>
      <c r="BLP46" s="156"/>
      <c r="BLQ46" s="156"/>
      <c r="BLR46" s="156"/>
      <c r="BLS46" s="156"/>
      <c r="BLT46" s="156"/>
      <c r="BLU46" s="156"/>
      <c r="BLV46" s="156"/>
      <c r="BLW46" s="156"/>
      <c r="BLX46" s="156"/>
      <c r="BLY46" s="156"/>
      <c r="BLZ46" s="156"/>
      <c r="BMA46" s="156"/>
      <c r="BMB46" s="156"/>
      <c r="BMC46" s="156"/>
      <c r="BMD46" s="156"/>
      <c r="BME46" s="156"/>
      <c r="BMF46" s="156"/>
      <c r="BMG46" s="156"/>
      <c r="BMH46" s="156"/>
      <c r="BMI46" s="156"/>
      <c r="BMJ46" s="156"/>
      <c r="BMK46" s="156"/>
      <c r="BML46" s="156"/>
      <c r="BMM46" s="156"/>
      <c r="BMN46" s="156"/>
      <c r="BMO46" s="156"/>
      <c r="BMP46" s="156"/>
      <c r="BMQ46" s="156"/>
      <c r="BMR46" s="156"/>
      <c r="BMS46" s="156"/>
      <c r="BMT46" s="156"/>
      <c r="BMU46" s="156"/>
      <c r="BMV46" s="156"/>
      <c r="BMW46" s="156"/>
      <c r="BMX46" s="156"/>
      <c r="BMY46" s="156"/>
      <c r="BMZ46" s="156"/>
      <c r="BNA46" s="156"/>
      <c r="BNB46" s="156"/>
      <c r="BNC46" s="156"/>
      <c r="BND46" s="156"/>
      <c r="BNE46" s="156"/>
      <c r="BNF46" s="156"/>
      <c r="BNG46" s="156"/>
      <c r="BNH46" s="156"/>
      <c r="BNI46" s="156"/>
      <c r="BNJ46" s="156"/>
      <c r="BNK46" s="156"/>
      <c r="BNL46" s="156"/>
      <c r="BNM46" s="156"/>
      <c r="BNN46" s="156"/>
      <c r="BNO46" s="156"/>
      <c r="BNP46" s="156"/>
      <c r="BNQ46" s="156"/>
      <c r="BNR46" s="156"/>
      <c r="BNS46" s="156"/>
      <c r="BNT46" s="156"/>
      <c r="BNU46" s="156"/>
      <c r="BNV46" s="156"/>
      <c r="BNW46" s="156"/>
      <c r="BNX46" s="156"/>
      <c r="BNY46" s="156"/>
      <c r="BNZ46" s="156"/>
      <c r="BOA46" s="156"/>
      <c r="BOB46" s="156"/>
      <c r="BOC46" s="156"/>
      <c r="BOD46" s="156"/>
      <c r="BOE46" s="156"/>
      <c r="BOF46" s="156"/>
      <c r="BOG46" s="156"/>
      <c r="BOH46" s="156"/>
      <c r="BOI46" s="156"/>
      <c r="BOJ46" s="156"/>
      <c r="BOK46" s="156"/>
      <c r="BOL46" s="156"/>
      <c r="BOM46" s="156"/>
      <c r="BON46" s="156"/>
      <c r="BOO46" s="156"/>
      <c r="BOP46" s="156"/>
      <c r="BOQ46" s="156"/>
      <c r="BOR46" s="156"/>
      <c r="BOS46" s="156"/>
      <c r="BOT46" s="156"/>
      <c r="BOU46" s="156"/>
      <c r="BOV46" s="156"/>
      <c r="BOW46" s="156"/>
      <c r="BOX46" s="156"/>
      <c r="BOY46" s="156"/>
      <c r="BOZ46" s="156"/>
      <c r="BPA46" s="156"/>
      <c r="BPB46" s="156"/>
      <c r="BPC46" s="156"/>
      <c r="BPD46" s="156"/>
      <c r="BPE46" s="156"/>
      <c r="BPF46" s="156"/>
      <c r="BPG46" s="156"/>
      <c r="BPH46" s="156"/>
      <c r="BPI46" s="156"/>
      <c r="BPJ46" s="156"/>
      <c r="BPK46" s="156"/>
      <c r="BPL46" s="156"/>
      <c r="BPM46" s="156"/>
      <c r="BPN46" s="156"/>
      <c r="BPO46" s="156"/>
      <c r="BPP46" s="156"/>
      <c r="BPQ46" s="156"/>
      <c r="BPR46" s="156"/>
      <c r="BPS46" s="156"/>
      <c r="BPT46" s="156"/>
      <c r="BPU46" s="156"/>
      <c r="BPV46" s="156"/>
      <c r="BPW46" s="156"/>
      <c r="BPX46" s="156"/>
      <c r="BPY46" s="156"/>
      <c r="BPZ46" s="156"/>
      <c r="BQA46" s="156"/>
      <c r="BQB46" s="156"/>
      <c r="BQC46" s="156"/>
      <c r="BQD46" s="156"/>
      <c r="BQE46" s="156"/>
      <c r="BQF46" s="156"/>
      <c r="BQG46" s="156"/>
      <c r="BQH46" s="156"/>
      <c r="BQI46" s="156"/>
      <c r="BQJ46" s="156"/>
      <c r="BQK46" s="156"/>
      <c r="BQL46" s="156"/>
      <c r="BQM46" s="156"/>
      <c r="BQN46" s="156"/>
      <c r="BQO46" s="156"/>
      <c r="BQP46" s="156"/>
      <c r="BQQ46" s="156"/>
      <c r="BQR46" s="156"/>
      <c r="BQS46" s="156"/>
      <c r="BQT46" s="156"/>
      <c r="BQU46" s="156"/>
      <c r="BQV46" s="156"/>
      <c r="BQW46" s="156"/>
      <c r="BQX46" s="156"/>
      <c r="BQY46" s="156"/>
      <c r="BQZ46" s="156"/>
      <c r="BRA46" s="156"/>
      <c r="BRB46" s="156"/>
      <c r="BRC46" s="156"/>
      <c r="BRD46" s="156"/>
      <c r="BRE46" s="156"/>
      <c r="BRF46" s="156"/>
      <c r="BRG46" s="156"/>
      <c r="BRH46" s="156"/>
      <c r="BRI46" s="156"/>
      <c r="BRJ46" s="156"/>
      <c r="BRK46" s="156"/>
      <c r="BRL46" s="156"/>
      <c r="BRM46" s="156"/>
      <c r="BRN46" s="156"/>
      <c r="BRO46" s="156"/>
      <c r="BRP46" s="156"/>
      <c r="BRQ46" s="156"/>
      <c r="BRR46" s="156"/>
      <c r="BRS46" s="156"/>
      <c r="BRT46" s="156"/>
      <c r="BRU46" s="156"/>
      <c r="BRV46" s="156"/>
      <c r="BRW46" s="156"/>
      <c r="BRX46" s="156"/>
      <c r="BRY46" s="156"/>
      <c r="BRZ46" s="156"/>
      <c r="BSA46" s="156"/>
      <c r="BSB46" s="156"/>
      <c r="BSC46" s="156"/>
      <c r="BSD46" s="156"/>
      <c r="BSE46" s="156"/>
      <c r="BSF46" s="156"/>
      <c r="BSG46" s="156"/>
      <c r="BSH46" s="156"/>
      <c r="BSI46" s="156"/>
      <c r="BSJ46" s="156"/>
      <c r="BSK46" s="156"/>
      <c r="BSL46" s="156"/>
      <c r="BSM46" s="156"/>
      <c r="BSN46" s="156"/>
      <c r="BSO46" s="156"/>
      <c r="BSP46" s="156"/>
      <c r="BSQ46" s="156"/>
      <c r="BSR46" s="156"/>
      <c r="BSS46" s="156"/>
      <c r="BST46" s="156"/>
      <c r="BSU46" s="156"/>
      <c r="BSV46" s="156"/>
      <c r="BSW46" s="156"/>
      <c r="BSX46" s="156"/>
      <c r="BSY46" s="156"/>
      <c r="BSZ46" s="156"/>
      <c r="BTA46" s="156"/>
      <c r="BTB46" s="156"/>
      <c r="BTC46" s="156"/>
      <c r="BTD46" s="156"/>
      <c r="BTE46" s="156"/>
      <c r="BTF46" s="156"/>
      <c r="BTG46" s="156"/>
      <c r="BTH46" s="156"/>
      <c r="BTI46" s="156"/>
      <c r="BTJ46" s="156"/>
      <c r="BTK46" s="156"/>
      <c r="BTL46" s="156"/>
      <c r="BTM46" s="156"/>
      <c r="BTN46" s="156"/>
      <c r="BTO46" s="156"/>
      <c r="BTP46" s="156"/>
      <c r="BTQ46" s="156"/>
      <c r="BTR46" s="156"/>
      <c r="BTS46" s="156"/>
      <c r="BTT46" s="156"/>
      <c r="BTU46" s="156"/>
      <c r="BTV46" s="156"/>
      <c r="BTW46" s="156"/>
      <c r="BTX46" s="156"/>
      <c r="BTY46" s="156"/>
      <c r="BTZ46" s="156"/>
      <c r="BUA46" s="156"/>
      <c r="BUB46" s="156"/>
      <c r="BUC46" s="156"/>
      <c r="BUD46" s="156"/>
      <c r="BUE46" s="156"/>
      <c r="BUF46" s="156"/>
      <c r="BUG46" s="156"/>
      <c r="BUH46" s="156"/>
      <c r="BUI46" s="156"/>
      <c r="BUJ46" s="156"/>
      <c r="BUK46" s="156"/>
      <c r="BUL46" s="156"/>
      <c r="BUM46" s="156"/>
      <c r="BUN46" s="156"/>
      <c r="BUO46" s="156"/>
      <c r="BUP46" s="156"/>
      <c r="BUQ46" s="156"/>
      <c r="BUR46" s="156"/>
      <c r="BUS46" s="156"/>
      <c r="BUT46" s="156"/>
      <c r="BUU46" s="156"/>
      <c r="BUV46" s="156"/>
      <c r="BUW46" s="156"/>
      <c r="BUX46" s="156"/>
      <c r="BUY46" s="156"/>
      <c r="BUZ46" s="156"/>
      <c r="BVA46" s="156"/>
      <c r="BVB46" s="156"/>
      <c r="BVC46" s="156"/>
      <c r="BVD46" s="156"/>
      <c r="BVE46" s="156"/>
      <c r="BVF46" s="156"/>
      <c r="BVG46" s="156"/>
      <c r="BVH46" s="156"/>
      <c r="BVI46" s="156"/>
      <c r="BVJ46" s="156"/>
      <c r="BVK46" s="156"/>
      <c r="BVL46" s="156"/>
      <c r="BVM46" s="156"/>
      <c r="BVN46" s="156"/>
      <c r="BVO46" s="156"/>
      <c r="BVP46" s="156"/>
      <c r="BVQ46" s="156"/>
      <c r="BVR46" s="156"/>
      <c r="BVS46" s="156"/>
      <c r="BVT46" s="156"/>
      <c r="BVU46" s="156"/>
      <c r="BVV46" s="156"/>
      <c r="BVW46" s="156"/>
      <c r="BVX46" s="156"/>
      <c r="BVY46" s="156"/>
      <c r="BVZ46" s="156"/>
      <c r="BWA46" s="156"/>
      <c r="BWB46" s="156"/>
      <c r="BWC46" s="156"/>
      <c r="BWD46" s="156"/>
      <c r="BWE46" s="156"/>
      <c r="BWF46" s="156"/>
      <c r="BWG46" s="156"/>
      <c r="BWH46" s="156"/>
      <c r="BWI46" s="156"/>
      <c r="BWJ46" s="156"/>
      <c r="BWK46" s="156"/>
      <c r="BWL46" s="156"/>
      <c r="BWM46" s="156"/>
      <c r="BWN46" s="156"/>
      <c r="BWO46" s="156"/>
      <c r="BWP46" s="156"/>
      <c r="BWQ46" s="156"/>
      <c r="BWR46" s="156"/>
      <c r="BWS46" s="156"/>
      <c r="BWT46" s="156"/>
      <c r="BWU46" s="156"/>
      <c r="BWV46" s="156"/>
      <c r="BWW46" s="156"/>
      <c r="BWX46" s="156"/>
      <c r="BWY46" s="156"/>
      <c r="BWZ46" s="156"/>
      <c r="BXA46" s="156"/>
      <c r="BXB46" s="156"/>
      <c r="BXC46" s="156"/>
      <c r="BXD46" s="156"/>
      <c r="BXE46" s="156"/>
      <c r="BXF46" s="156"/>
      <c r="BXG46" s="156"/>
      <c r="BXH46" s="156"/>
      <c r="BXI46" s="156"/>
      <c r="BXJ46" s="156"/>
      <c r="BXK46" s="156"/>
      <c r="BXL46" s="156"/>
      <c r="BXM46" s="156"/>
      <c r="BXN46" s="156"/>
      <c r="BXO46" s="156"/>
      <c r="BXP46" s="156"/>
      <c r="BXQ46" s="156"/>
      <c r="BXR46" s="156"/>
      <c r="BXS46" s="156"/>
      <c r="BXT46" s="156"/>
      <c r="BXU46" s="156"/>
      <c r="BXV46" s="156"/>
      <c r="BXW46" s="156"/>
      <c r="BXX46" s="156"/>
      <c r="BXY46" s="156"/>
      <c r="BXZ46" s="156"/>
      <c r="BYA46" s="156"/>
      <c r="BYB46" s="156"/>
      <c r="BYC46" s="156"/>
      <c r="BYD46" s="156"/>
      <c r="BYE46" s="156"/>
      <c r="BYF46" s="156"/>
      <c r="BYG46" s="156"/>
      <c r="BYH46" s="156"/>
      <c r="BYI46" s="156"/>
      <c r="BYJ46" s="156"/>
      <c r="BYK46" s="156"/>
      <c r="BYL46" s="156"/>
      <c r="BYM46" s="156"/>
      <c r="BYN46" s="156"/>
      <c r="BYO46" s="156"/>
      <c r="BYP46" s="156"/>
      <c r="BYQ46" s="156"/>
      <c r="BYR46" s="156"/>
      <c r="BYS46" s="156"/>
      <c r="BYT46" s="156"/>
      <c r="BYU46" s="156"/>
      <c r="BYV46" s="156"/>
      <c r="BYW46" s="156"/>
      <c r="BYX46" s="156"/>
      <c r="BYY46" s="156"/>
      <c r="BYZ46" s="156"/>
      <c r="BZA46" s="156"/>
      <c r="BZB46" s="156"/>
      <c r="BZC46" s="156"/>
      <c r="BZD46" s="156"/>
      <c r="BZE46" s="156"/>
      <c r="BZF46" s="156"/>
      <c r="BZG46" s="156"/>
      <c r="BZH46" s="156"/>
      <c r="BZI46" s="156"/>
      <c r="BZJ46" s="156"/>
      <c r="BZK46" s="156"/>
      <c r="BZL46" s="156"/>
      <c r="BZM46" s="156"/>
      <c r="BZN46" s="156"/>
      <c r="BZO46" s="156"/>
      <c r="BZP46" s="156"/>
      <c r="BZQ46" s="156"/>
      <c r="BZR46" s="156"/>
      <c r="BZS46" s="156"/>
      <c r="BZT46" s="156"/>
      <c r="BZU46" s="156"/>
      <c r="BZV46" s="156"/>
      <c r="BZW46" s="156"/>
      <c r="BZX46" s="156"/>
      <c r="BZY46" s="156"/>
      <c r="BZZ46" s="156"/>
      <c r="CAA46" s="156"/>
      <c r="CAB46" s="156"/>
      <c r="CAC46" s="156"/>
      <c r="CAD46" s="156"/>
      <c r="CAE46" s="156"/>
      <c r="CAF46" s="156"/>
      <c r="CAG46" s="156"/>
      <c r="CAH46" s="156"/>
      <c r="CAI46" s="156"/>
      <c r="CAJ46" s="156"/>
      <c r="CAK46" s="156"/>
      <c r="CAL46" s="156"/>
      <c r="CAM46" s="156"/>
      <c r="CAN46" s="156"/>
      <c r="CAO46" s="156"/>
      <c r="CAP46" s="156"/>
      <c r="CAQ46" s="156"/>
      <c r="CAR46" s="156"/>
      <c r="CAS46" s="156"/>
      <c r="CAT46" s="156"/>
      <c r="CAU46" s="156"/>
      <c r="CAV46" s="156"/>
      <c r="CAW46" s="156"/>
      <c r="CAX46" s="156"/>
      <c r="CAY46" s="156"/>
      <c r="CAZ46" s="156"/>
      <c r="CBA46" s="156"/>
      <c r="CBB46" s="156"/>
      <c r="CBC46" s="156"/>
      <c r="CBD46" s="156"/>
      <c r="CBE46" s="156"/>
      <c r="CBF46" s="156"/>
      <c r="CBG46" s="156"/>
      <c r="CBH46" s="156"/>
      <c r="CBI46" s="156"/>
      <c r="CBJ46" s="156"/>
      <c r="CBK46" s="156"/>
      <c r="CBL46" s="156"/>
      <c r="CBM46" s="156"/>
      <c r="CBN46" s="156"/>
      <c r="CBO46" s="156"/>
      <c r="CBP46" s="156"/>
      <c r="CBQ46" s="156"/>
      <c r="CBR46" s="156"/>
      <c r="CBS46" s="156"/>
      <c r="CBT46" s="156"/>
      <c r="CBU46" s="156"/>
      <c r="CBV46" s="156"/>
      <c r="CBW46" s="156"/>
      <c r="CBX46" s="156"/>
      <c r="CBY46" s="156"/>
      <c r="CBZ46" s="156"/>
      <c r="CCA46" s="156"/>
      <c r="CCB46" s="156"/>
      <c r="CCC46" s="156"/>
      <c r="CCD46" s="156"/>
      <c r="CCE46" s="156"/>
      <c r="CCF46" s="156"/>
      <c r="CCG46" s="156"/>
      <c r="CCH46" s="156"/>
      <c r="CCI46" s="156"/>
      <c r="CCJ46" s="156"/>
      <c r="CCK46" s="156"/>
      <c r="CCL46" s="156"/>
      <c r="CCM46" s="156"/>
      <c r="CCN46" s="156"/>
      <c r="CCO46" s="156"/>
      <c r="CCP46" s="156"/>
      <c r="CCQ46" s="156"/>
      <c r="CCR46" s="156"/>
      <c r="CCS46" s="156"/>
      <c r="CCT46" s="156"/>
      <c r="CCU46" s="156"/>
      <c r="CCV46" s="156"/>
      <c r="CCW46" s="156"/>
      <c r="CCX46" s="156"/>
      <c r="CCY46" s="156"/>
      <c r="CCZ46" s="156"/>
      <c r="CDA46" s="156"/>
      <c r="CDB46" s="156"/>
      <c r="CDC46" s="156"/>
      <c r="CDD46" s="156"/>
      <c r="CDE46" s="156"/>
      <c r="CDF46" s="156"/>
      <c r="CDG46" s="156"/>
      <c r="CDH46" s="156"/>
      <c r="CDI46" s="156"/>
      <c r="CDJ46" s="156"/>
      <c r="CDK46" s="156"/>
      <c r="CDL46" s="156"/>
      <c r="CDM46" s="156"/>
      <c r="CDN46" s="156"/>
      <c r="CDO46" s="156"/>
      <c r="CDP46" s="156"/>
      <c r="CDQ46" s="156"/>
      <c r="CDR46" s="156"/>
      <c r="CDS46" s="156"/>
      <c r="CDT46" s="156"/>
      <c r="CDU46" s="156"/>
      <c r="CDV46" s="156"/>
      <c r="CDW46" s="156"/>
      <c r="CDX46" s="156"/>
      <c r="CDY46" s="156"/>
      <c r="CDZ46" s="156"/>
      <c r="CEA46" s="156"/>
      <c r="CEB46" s="156"/>
      <c r="CEC46" s="156"/>
      <c r="CED46" s="156"/>
      <c r="CEE46" s="156"/>
      <c r="CEF46" s="156"/>
      <c r="CEG46" s="156"/>
      <c r="CEH46" s="156"/>
      <c r="CEI46" s="156"/>
      <c r="CEJ46" s="156"/>
      <c r="CEK46" s="156"/>
      <c r="CEL46" s="156"/>
      <c r="CEM46" s="156"/>
      <c r="CEN46" s="156"/>
      <c r="CEO46" s="156"/>
      <c r="CEP46" s="156"/>
      <c r="CEQ46" s="156"/>
      <c r="CER46" s="156"/>
      <c r="CES46" s="156"/>
      <c r="CET46" s="156"/>
      <c r="CEU46" s="156"/>
      <c r="CEV46" s="156"/>
      <c r="CEW46" s="156"/>
      <c r="CEX46" s="156"/>
      <c r="CEY46" s="156"/>
      <c r="CEZ46" s="156"/>
      <c r="CFA46" s="156"/>
      <c r="CFB46" s="156"/>
      <c r="CFC46" s="156"/>
      <c r="CFD46" s="156"/>
      <c r="CFE46" s="156"/>
      <c r="CFF46" s="156"/>
      <c r="CFG46" s="156"/>
      <c r="CFH46" s="156"/>
      <c r="CFI46" s="156"/>
      <c r="CFJ46" s="156"/>
      <c r="CFK46" s="156"/>
      <c r="CFL46" s="156"/>
      <c r="CFM46" s="156"/>
      <c r="CFN46" s="156"/>
      <c r="CFO46" s="156"/>
      <c r="CFP46" s="156"/>
      <c r="CFQ46" s="156"/>
      <c r="CFR46" s="156"/>
      <c r="CFS46" s="156"/>
      <c r="CFT46" s="156"/>
      <c r="CFU46" s="156"/>
      <c r="CFV46" s="156"/>
      <c r="CFW46" s="156"/>
      <c r="CFX46" s="156"/>
      <c r="CFY46" s="156"/>
      <c r="CFZ46" s="156"/>
      <c r="CGA46" s="156"/>
      <c r="CGB46" s="156"/>
      <c r="CGC46" s="156"/>
      <c r="CGD46" s="156"/>
      <c r="CGE46" s="156"/>
      <c r="CGF46" s="156"/>
      <c r="CGG46" s="156"/>
      <c r="CGH46" s="156"/>
      <c r="CGI46" s="156"/>
      <c r="CGJ46" s="156"/>
      <c r="CGK46" s="156"/>
      <c r="CGL46" s="156"/>
      <c r="CGM46" s="156"/>
      <c r="CGN46" s="156"/>
      <c r="CGO46" s="156"/>
      <c r="CGP46" s="156"/>
      <c r="CGQ46" s="156"/>
      <c r="CGR46" s="156"/>
      <c r="CGS46" s="156"/>
      <c r="CGT46" s="156"/>
      <c r="CGU46" s="156"/>
      <c r="CGV46" s="156"/>
      <c r="CGW46" s="156"/>
      <c r="CGX46" s="156"/>
      <c r="CGY46" s="156"/>
      <c r="CGZ46" s="156"/>
      <c r="CHA46" s="156"/>
      <c r="CHB46" s="156"/>
      <c r="CHC46" s="156"/>
      <c r="CHD46" s="156"/>
      <c r="CHE46" s="156"/>
      <c r="CHF46" s="156"/>
      <c r="CHG46" s="156"/>
      <c r="CHH46" s="156"/>
      <c r="CHI46" s="156"/>
      <c r="CHJ46" s="156"/>
      <c r="CHK46" s="156"/>
      <c r="CHL46" s="156"/>
      <c r="CHM46" s="156"/>
      <c r="CHN46" s="156"/>
      <c r="CHO46" s="156"/>
      <c r="CHP46" s="156"/>
      <c r="CHQ46" s="156"/>
      <c r="CHR46" s="156"/>
      <c r="CHS46" s="156"/>
      <c r="CHT46" s="156"/>
      <c r="CHU46" s="156"/>
      <c r="CHV46" s="156"/>
      <c r="CHW46" s="156"/>
      <c r="CHX46" s="156"/>
      <c r="CHY46" s="156"/>
      <c r="CHZ46" s="156"/>
      <c r="CIA46" s="156"/>
      <c r="CIB46" s="156"/>
      <c r="CIC46" s="156"/>
      <c r="CID46" s="156"/>
      <c r="CIE46" s="156"/>
      <c r="CIF46" s="156"/>
      <c r="CIG46" s="156"/>
      <c r="CIH46" s="156"/>
      <c r="CII46" s="156"/>
      <c r="CIJ46" s="156"/>
      <c r="CIK46" s="156"/>
      <c r="CIL46" s="156"/>
      <c r="CIM46" s="156"/>
      <c r="CIN46" s="156"/>
      <c r="CIO46" s="156"/>
      <c r="CIP46" s="156"/>
      <c r="CIQ46" s="156"/>
      <c r="CIR46" s="156"/>
      <c r="CIS46" s="156"/>
      <c r="CIT46" s="156"/>
      <c r="CIU46" s="156"/>
      <c r="CIV46" s="156"/>
      <c r="CIW46" s="156"/>
      <c r="CIX46" s="156"/>
      <c r="CIY46" s="156"/>
      <c r="CIZ46" s="156"/>
      <c r="CJA46" s="156"/>
      <c r="CJB46" s="156"/>
      <c r="CJC46" s="156"/>
      <c r="CJD46" s="156"/>
      <c r="CJE46" s="156"/>
      <c r="CJF46" s="156"/>
      <c r="CJG46" s="156"/>
      <c r="CJH46" s="156"/>
      <c r="CJI46" s="156"/>
      <c r="CJJ46" s="156"/>
      <c r="CJK46" s="156"/>
      <c r="CJL46" s="156"/>
      <c r="CJM46" s="156"/>
      <c r="CJN46" s="156"/>
      <c r="CJO46" s="156"/>
      <c r="CJP46" s="156"/>
      <c r="CJQ46" s="156"/>
      <c r="CJR46" s="156"/>
      <c r="CJS46" s="156"/>
      <c r="CJT46" s="156"/>
      <c r="CJU46" s="156"/>
      <c r="CJV46" s="156"/>
      <c r="CJW46" s="156"/>
      <c r="CJX46" s="156"/>
      <c r="CJY46" s="156"/>
      <c r="CJZ46" s="156"/>
      <c r="CKA46" s="156"/>
      <c r="CKB46" s="156"/>
      <c r="CKC46" s="156"/>
      <c r="CKD46" s="156"/>
      <c r="CKE46" s="156"/>
      <c r="CKF46" s="156"/>
      <c r="CKG46" s="156"/>
      <c r="CKH46" s="156"/>
      <c r="CKI46" s="156"/>
      <c r="CKJ46" s="156"/>
      <c r="CKK46" s="156"/>
      <c r="CKL46" s="156"/>
      <c r="CKM46" s="156"/>
      <c r="CKN46" s="156"/>
      <c r="CKO46" s="156"/>
      <c r="CKP46" s="156"/>
      <c r="CKQ46" s="156"/>
      <c r="CKR46" s="156"/>
      <c r="CKS46" s="156"/>
      <c r="CKT46" s="156"/>
      <c r="CKU46" s="156"/>
      <c r="CKV46" s="156"/>
      <c r="CKW46" s="156"/>
      <c r="CKX46" s="156"/>
      <c r="CKY46" s="156"/>
      <c r="CKZ46" s="156"/>
      <c r="CLA46" s="156"/>
      <c r="CLB46" s="156"/>
      <c r="CLC46" s="156"/>
      <c r="CLD46" s="156"/>
      <c r="CLE46" s="156"/>
      <c r="CLF46" s="156"/>
      <c r="CLG46" s="156"/>
      <c r="CLH46" s="156"/>
      <c r="CLI46" s="156"/>
      <c r="CLJ46" s="156"/>
      <c r="CLK46" s="156"/>
      <c r="CLL46" s="156"/>
      <c r="CLM46" s="156"/>
      <c r="CLN46" s="156"/>
      <c r="CLO46" s="156"/>
      <c r="CLP46" s="156"/>
      <c r="CLQ46" s="156"/>
      <c r="CLR46" s="156"/>
      <c r="CLS46" s="156"/>
      <c r="CLT46" s="156"/>
      <c r="CLU46" s="156"/>
      <c r="CLV46" s="156"/>
      <c r="CLW46" s="156"/>
      <c r="CLX46" s="156"/>
      <c r="CLY46" s="156"/>
      <c r="CLZ46" s="156"/>
      <c r="CMA46" s="156"/>
      <c r="CMB46" s="156"/>
      <c r="CMC46" s="156"/>
      <c r="CMD46" s="156"/>
      <c r="CME46" s="156"/>
      <c r="CMF46" s="156"/>
      <c r="CMG46" s="156"/>
      <c r="CMH46" s="156"/>
      <c r="CMI46" s="156"/>
      <c r="CMJ46" s="156"/>
      <c r="CMK46" s="156"/>
      <c r="CML46" s="156"/>
      <c r="CMM46" s="156"/>
      <c r="CMN46" s="156"/>
      <c r="CMO46" s="156"/>
      <c r="CMP46" s="156"/>
      <c r="CMQ46" s="156"/>
      <c r="CMR46" s="156"/>
      <c r="CMS46" s="156"/>
      <c r="CMT46" s="156"/>
      <c r="CMU46" s="156"/>
      <c r="CMV46" s="156"/>
      <c r="CMW46" s="156"/>
      <c r="CMX46" s="156"/>
      <c r="CMY46" s="156"/>
      <c r="CMZ46" s="156"/>
      <c r="CNA46" s="156"/>
      <c r="CNB46" s="156"/>
      <c r="CNC46" s="156"/>
      <c r="CND46" s="156"/>
      <c r="CNE46" s="156"/>
      <c r="CNF46" s="156"/>
      <c r="CNG46" s="156"/>
      <c r="CNH46" s="156"/>
      <c r="CNI46" s="156"/>
      <c r="CNJ46" s="156"/>
      <c r="CNK46" s="156"/>
      <c r="CNL46" s="156"/>
      <c r="CNM46" s="156"/>
      <c r="CNN46" s="156"/>
      <c r="CNO46" s="156"/>
      <c r="CNP46" s="156"/>
      <c r="CNQ46" s="156"/>
      <c r="CNR46" s="156"/>
      <c r="CNS46" s="156"/>
      <c r="CNT46" s="156"/>
      <c r="CNU46" s="156"/>
      <c r="CNV46" s="156"/>
      <c r="CNW46" s="156"/>
      <c r="CNX46" s="156"/>
      <c r="CNY46" s="156"/>
      <c r="CNZ46" s="156"/>
      <c r="COA46" s="156"/>
      <c r="COB46" s="156"/>
      <c r="COC46" s="156"/>
      <c r="COD46" s="156"/>
      <c r="COE46" s="156"/>
      <c r="COF46" s="156"/>
      <c r="COG46" s="156"/>
      <c r="COH46" s="156"/>
      <c r="COI46" s="156"/>
      <c r="COJ46" s="156"/>
      <c r="COK46" s="156"/>
      <c r="COL46" s="156"/>
      <c r="COM46" s="156"/>
      <c r="CON46" s="156"/>
      <c r="COO46" s="156"/>
      <c r="COP46" s="156"/>
      <c r="COQ46" s="156"/>
      <c r="COR46" s="156"/>
      <c r="COS46" s="156"/>
      <c r="COT46" s="156"/>
      <c r="COU46" s="156"/>
      <c r="COV46" s="156"/>
      <c r="COW46" s="156"/>
      <c r="COX46" s="156"/>
      <c r="COY46" s="156"/>
      <c r="COZ46" s="156"/>
      <c r="CPA46" s="156"/>
      <c r="CPB46" s="156"/>
      <c r="CPC46" s="156"/>
      <c r="CPD46" s="156"/>
      <c r="CPE46" s="156"/>
      <c r="CPF46" s="156"/>
      <c r="CPG46" s="156"/>
      <c r="CPH46" s="156"/>
      <c r="CPI46" s="156"/>
      <c r="CPJ46" s="156"/>
      <c r="CPK46" s="156"/>
      <c r="CPL46" s="156"/>
      <c r="CPM46" s="156"/>
      <c r="CPN46" s="156"/>
      <c r="CPO46" s="156"/>
      <c r="CPP46" s="156"/>
      <c r="CPQ46" s="156"/>
      <c r="CPR46" s="156"/>
      <c r="CPS46" s="156"/>
      <c r="CPT46" s="156"/>
      <c r="CPU46" s="156"/>
      <c r="CPV46" s="156"/>
      <c r="CPW46" s="156"/>
      <c r="CPX46" s="156"/>
      <c r="CPY46" s="156"/>
      <c r="CPZ46" s="156"/>
      <c r="CQA46" s="156"/>
      <c r="CQB46" s="156"/>
      <c r="CQC46" s="156"/>
      <c r="CQD46" s="156"/>
      <c r="CQE46" s="156"/>
      <c r="CQF46" s="156"/>
      <c r="CQG46" s="156"/>
      <c r="CQH46" s="156"/>
      <c r="CQI46" s="156"/>
      <c r="CQJ46" s="156"/>
      <c r="CQK46" s="156"/>
      <c r="CQL46" s="156"/>
      <c r="CQM46" s="156"/>
      <c r="CQN46" s="156"/>
      <c r="CQO46" s="156"/>
      <c r="CQP46" s="156"/>
      <c r="CQQ46" s="156"/>
      <c r="CQR46" s="156"/>
      <c r="CQS46" s="156"/>
      <c r="CQT46" s="156"/>
      <c r="CQU46" s="156"/>
      <c r="CQV46" s="156"/>
      <c r="CQW46" s="156"/>
      <c r="CQX46" s="156"/>
      <c r="CQY46" s="156"/>
      <c r="CQZ46" s="156"/>
      <c r="CRA46" s="156"/>
      <c r="CRB46" s="156"/>
      <c r="CRC46" s="156"/>
      <c r="CRD46" s="156"/>
      <c r="CRE46" s="156"/>
      <c r="CRF46" s="156"/>
      <c r="CRG46" s="156"/>
      <c r="CRH46" s="156"/>
      <c r="CRI46" s="156"/>
      <c r="CRJ46" s="156"/>
      <c r="CRK46" s="156"/>
      <c r="CRL46" s="156"/>
      <c r="CRM46" s="156"/>
      <c r="CRN46" s="156"/>
      <c r="CRO46" s="156"/>
      <c r="CRP46" s="156"/>
      <c r="CRQ46" s="156"/>
      <c r="CRR46" s="156"/>
      <c r="CRS46" s="156"/>
      <c r="CRT46" s="156"/>
      <c r="CRU46" s="156"/>
      <c r="CRV46" s="156"/>
      <c r="CRW46" s="156"/>
      <c r="CRX46" s="156"/>
      <c r="CRY46" s="156"/>
      <c r="CRZ46" s="156"/>
      <c r="CSA46" s="156"/>
      <c r="CSB46" s="156"/>
      <c r="CSC46" s="156"/>
      <c r="CSD46" s="156"/>
      <c r="CSE46" s="156"/>
      <c r="CSF46" s="156"/>
      <c r="CSG46" s="156"/>
      <c r="CSH46" s="156"/>
      <c r="CSI46" s="156"/>
      <c r="CSJ46" s="156"/>
      <c r="CSK46" s="156"/>
      <c r="CSL46" s="156"/>
      <c r="CSM46" s="156"/>
      <c r="CSN46" s="156"/>
      <c r="CSO46" s="156"/>
      <c r="CSP46" s="156"/>
      <c r="CSQ46" s="156"/>
      <c r="CSR46" s="156"/>
      <c r="CSS46" s="156"/>
      <c r="CST46" s="156"/>
      <c r="CSU46" s="156"/>
      <c r="CSV46" s="156"/>
      <c r="CSW46" s="156"/>
      <c r="CSX46" s="156"/>
      <c r="CSY46" s="156"/>
      <c r="CSZ46" s="156"/>
      <c r="CTA46" s="156"/>
      <c r="CTB46" s="156"/>
      <c r="CTC46" s="156"/>
      <c r="CTD46" s="156"/>
      <c r="CTE46" s="156"/>
      <c r="CTF46" s="156"/>
      <c r="CTG46" s="156"/>
      <c r="CTH46" s="156"/>
      <c r="CTI46" s="156"/>
      <c r="CTJ46" s="156"/>
      <c r="CTK46" s="156"/>
      <c r="CTL46" s="156"/>
      <c r="CTM46" s="156"/>
      <c r="CTN46" s="156"/>
      <c r="CTO46" s="156"/>
      <c r="CTP46" s="156"/>
      <c r="CTQ46" s="156"/>
      <c r="CTR46" s="156"/>
      <c r="CTS46" s="156"/>
      <c r="CTT46" s="156"/>
      <c r="CTU46" s="156"/>
      <c r="CTV46" s="156"/>
      <c r="CTW46" s="156"/>
      <c r="CTX46" s="156"/>
      <c r="CTY46" s="156"/>
      <c r="CTZ46" s="156"/>
      <c r="CUA46" s="156"/>
      <c r="CUB46" s="156"/>
      <c r="CUC46" s="156"/>
      <c r="CUD46" s="156"/>
      <c r="CUE46" s="156"/>
      <c r="CUF46" s="156"/>
      <c r="CUG46" s="156"/>
      <c r="CUH46" s="156"/>
      <c r="CUI46" s="156"/>
      <c r="CUJ46" s="156"/>
      <c r="CUK46" s="156"/>
      <c r="CUL46" s="156"/>
      <c r="CUM46" s="156"/>
      <c r="CUN46" s="156"/>
      <c r="CUO46" s="156"/>
      <c r="CUP46" s="156"/>
      <c r="CUQ46" s="156"/>
      <c r="CUR46" s="156"/>
      <c r="CUS46" s="156"/>
      <c r="CUT46" s="156"/>
      <c r="CUU46" s="156"/>
      <c r="CUV46" s="156"/>
      <c r="CUW46" s="156"/>
      <c r="CUX46" s="156"/>
      <c r="CUY46" s="156"/>
      <c r="CUZ46" s="156"/>
      <c r="CVA46" s="156"/>
      <c r="CVB46" s="156"/>
      <c r="CVC46" s="156"/>
      <c r="CVD46" s="156"/>
      <c r="CVE46" s="156"/>
      <c r="CVF46" s="156"/>
      <c r="CVG46" s="156"/>
      <c r="CVH46" s="156"/>
      <c r="CVI46" s="156"/>
      <c r="CVJ46" s="156"/>
      <c r="CVK46" s="156"/>
      <c r="CVL46" s="156"/>
      <c r="CVM46" s="156"/>
      <c r="CVN46" s="156"/>
      <c r="CVO46" s="156"/>
      <c r="CVP46" s="156"/>
      <c r="CVQ46" s="156"/>
      <c r="CVR46" s="156"/>
      <c r="CVS46" s="156"/>
      <c r="CVT46" s="156"/>
      <c r="CVU46" s="156"/>
      <c r="CVV46" s="156"/>
      <c r="CVW46" s="156"/>
      <c r="CVX46" s="156"/>
      <c r="CVY46" s="156"/>
      <c r="CVZ46" s="156"/>
      <c r="CWA46" s="156"/>
      <c r="CWB46" s="156"/>
      <c r="CWC46" s="156"/>
      <c r="CWD46" s="156"/>
      <c r="CWE46" s="156"/>
      <c r="CWF46" s="156"/>
      <c r="CWG46" s="156"/>
      <c r="CWH46" s="156"/>
      <c r="CWI46" s="156"/>
      <c r="CWJ46" s="156"/>
      <c r="CWK46" s="156"/>
      <c r="CWL46" s="156"/>
      <c r="CWM46" s="156"/>
      <c r="CWN46" s="156"/>
      <c r="CWO46" s="156"/>
      <c r="CWP46" s="156"/>
      <c r="CWQ46" s="156"/>
      <c r="CWR46" s="156"/>
      <c r="CWS46" s="156"/>
      <c r="CWT46" s="156"/>
      <c r="CWU46" s="156"/>
      <c r="CWV46" s="156"/>
      <c r="CWW46" s="156"/>
      <c r="CWX46" s="156"/>
      <c r="CWY46" s="156"/>
      <c r="CWZ46" s="156"/>
      <c r="CXA46" s="156"/>
      <c r="CXB46" s="156"/>
      <c r="CXC46" s="156"/>
      <c r="CXD46" s="156"/>
      <c r="CXE46" s="156"/>
      <c r="CXF46" s="156"/>
      <c r="CXG46" s="156"/>
      <c r="CXH46" s="156"/>
      <c r="CXI46" s="156"/>
      <c r="CXJ46" s="156"/>
      <c r="CXK46" s="156"/>
      <c r="CXL46" s="156"/>
      <c r="CXM46" s="156"/>
      <c r="CXN46" s="156"/>
      <c r="CXO46" s="156"/>
      <c r="CXP46" s="156"/>
      <c r="CXQ46" s="156"/>
      <c r="CXR46" s="156"/>
      <c r="CXS46" s="156"/>
      <c r="CXT46" s="156"/>
      <c r="CXU46" s="156"/>
      <c r="CXV46" s="156"/>
      <c r="CXW46" s="156"/>
      <c r="CXX46" s="156"/>
      <c r="CXY46" s="156"/>
      <c r="CXZ46" s="156"/>
      <c r="CYA46" s="156"/>
      <c r="CYB46" s="156"/>
      <c r="CYC46" s="156"/>
      <c r="CYD46" s="156"/>
      <c r="CYE46" s="156"/>
      <c r="CYF46" s="156"/>
      <c r="CYG46" s="156"/>
      <c r="CYH46" s="156"/>
      <c r="CYI46" s="156"/>
      <c r="CYJ46" s="156"/>
      <c r="CYK46" s="156"/>
      <c r="CYL46" s="156"/>
      <c r="CYM46" s="156"/>
      <c r="CYN46" s="156"/>
      <c r="CYO46" s="156"/>
      <c r="CYP46" s="156"/>
      <c r="CYQ46" s="156"/>
      <c r="CYR46" s="156"/>
      <c r="CYS46" s="156"/>
      <c r="CYT46" s="156"/>
      <c r="CYU46" s="156"/>
      <c r="CYV46" s="156"/>
      <c r="CYW46" s="156"/>
      <c r="CYX46" s="156"/>
      <c r="CYY46" s="156"/>
      <c r="CYZ46" s="156"/>
      <c r="CZA46" s="156"/>
      <c r="CZB46" s="156"/>
      <c r="CZC46" s="156"/>
      <c r="CZD46" s="156"/>
      <c r="CZE46" s="156"/>
      <c r="CZF46" s="156"/>
      <c r="CZG46" s="156"/>
      <c r="CZH46" s="156"/>
      <c r="CZI46" s="156"/>
      <c r="CZJ46" s="156"/>
      <c r="CZK46" s="156"/>
      <c r="CZL46" s="156"/>
      <c r="CZM46" s="156"/>
      <c r="CZN46" s="156"/>
      <c r="CZO46" s="156"/>
      <c r="CZP46" s="156"/>
      <c r="CZQ46" s="156"/>
      <c r="CZR46" s="156"/>
      <c r="CZS46" s="156"/>
      <c r="CZT46" s="156"/>
      <c r="CZU46" s="156"/>
      <c r="CZV46" s="156"/>
      <c r="CZW46" s="156"/>
      <c r="CZX46" s="156"/>
      <c r="CZY46" s="156"/>
      <c r="CZZ46" s="156"/>
      <c r="DAA46" s="156"/>
      <c r="DAB46" s="156"/>
      <c r="DAC46" s="156"/>
      <c r="DAD46" s="156"/>
      <c r="DAE46" s="156"/>
      <c r="DAF46" s="156"/>
      <c r="DAG46" s="156"/>
      <c r="DAH46" s="156"/>
      <c r="DAI46" s="156"/>
      <c r="DAJ46" s="156"/>
      <c r="DAK46" s="156"/>
      <c r="DAL46" s="156"/>
      <c r="DAM46" s="156"/>
      <c r="DAN46" s="156"/>
      <c r="DAO46" s="156"/>
      <c r="DAP46" s="156"/>
      <c r="DAQ46" s="156"/>
      <c r="DAR46" s="156"/>
      <c r="DAS46" s="156"/>
      <c r="DAT46" s="156"/>
      <c r="DAU46" s="156"/>
      <c r="DAV46" s="156"/>
      <c r="DAW46" s="156"/>
      <c r="DAX46" s="156"/>
      <c r="DAY46" s="156"/>
      <c r="DAZ46" s="156"/>
      <c r="DBA46" s="156"/>
      <c r="DBB46" s="156"/>
      <c r="DBC46" s="156"/>
      <c r="DBD46" s="156"/>
      <c r="DBE46" s="156"/>
      <c r="DBF46" s="156"/>
      <c r="DBG46" s="156"/>
      <c r="DBH46" s="156"/>
      <c r="DBI46" s="156"/>
      <c r="DBJ46" s="156"/>
      <c r="DBK46" s="156"/>
      <c r="DBL46" s="156"/>
      <c r="DBM46" s="156"/>
      <c r="DBN46" s="156"/>
      <c r="DBO46" s="156"/>
      <c r="DBP46" s="156"/>
      <c r="DBQ46" s="156"/>
      <c r="DBR46" s="156"/>
      <c r="DBS46" s="156"/>
      <c r="DBT46" s="156"/>
      <c r="DBU46" s="156"/>
      <c r="DBV46" s="156"/>
      <c r="DBW46" s="156"/>
      <c r="DBX46" s="156"/>
      <c r="DBY46" s="156"/>
      <c r="DBZ46" s="156"/>
      <c r="DCA46" s="156"/>
      <c r="DCB46" s="156"/>
      <c r="DCC46" s="156"/>
      <c r="DCD46" s="156"/>
      <c r="DCE46" s="156"/>
      <c r="DCF46" s="156"/>
      <c r="DCG46" s="156"/>
      <c r="DCH46" s="156"/>
      <c r="DCI46" s="156"/>
      <c r="DCJ46" s="156"/>
      <c r="DCK46" s="156"/>
      <c r="DCL46" s="156"/>
      <c r="DCM46" s="156"/>
      <c r="DCN46" s="156"/>
      <c r="DCO46" s="156"/>
      <c r="DCP46" s="156"/>
      <c r="DCQ46" s="156"/>
      <c r="DCR46" s="156"/>
      <c r="DCS46" s="156"/>
      <c r="DCT46" s="156"/>
      <c r="DCU46" s="156"/>
      <c r="DCV46" s="156"/>
      <c r="DCW46" s="156"/>
      <c r="DCX46" s="156"/>
      <c r="DCY46" s="156"/>
      <c r="DCZ46" s="156"/>
      <c r="DDA46" s="156"/>
      <c r="DDB46" s="156"/>
      <c r="DDC46" s="156"/>
      <c r="DDD46" s="156"/>
      <c r="DDE46" s="156"/>
      <c r="DDF46" s="156"/>
      <c r="DDG46" s="156"/>
      <c r="DDH46" s="156"/>
      <c r="DDI46" s="156"/>
      <c r="DDJ46" s="156"/>
      <c r="DDK46" s="156"/>
      <c r="DDL46" s="156"/>
      <c r="DDM46" s="156"/>
      <c r="DDN46" s="156"/>
      <c r="DDO46" s="156"/>
      <c r="DDP46" s="156"/>
      <c r="DDQ46" s="156"/>
      <c r="DDR46" s="156"/>
      <c r="DDS46" s="156"/>
      <c r="DDT46" s="156"/>
      <c r="DDU46" s="156"/>
      <c r="DDV46" s="156"/>
      <c r="DDW46" s="156"/>
      <c r="DDX46" s="156"/>
      <c r="DDY46" s="156"/>
      <c r="DDZ46" s="156"/>
      <c r="DEA46" s="156"/>
      <c r="DEB46" s="156"/>
      <c r="DEC46" s="156"/>
      <c r="DED46" s="156"/>
      <c r="DEE46" s="156"/>
      <c r="DEF46" s="156"/>
      <c r="DEG46" s="156"/>
      <c r="DEH46" s="156"/>
      <c r="DEI46" s="156"/>
      <c r="DEJ46" s="156"/>
      <c r="DEK46" s="156"/>
      <c r="DEL46" s="156"/>
      <c r="DEM46" s="156"/>
      <c r="DEN46" s="156"/>
      <c r="DEO46" s="156"/>
      <c r="DEP46" s="156"/>
      <c r="DEQ46" s="156"/>
      <c r="DER46" s="156"/>
      <c r="DES46" s="156"/>
      <c r="DET46" s="156"/>
      <c r="DEU46" s="156"/>
      <c r="DEV46" s="156"/>
      <c r="DEW46" s="156"/>
      <c r="DEX46" s="156"/>
      <c r="DEY46" s="156"/>
      <c r="DEZ46" s="156"/>
      <c r="DFA46" s="156"/>
      <c r="DFB46" s="156"/>
      <c r="DFC46" s="156"/>
      <c r="DFD46" s="156"/>
      <c r="DFE46" s="156"/>
      <c r="DFF46" s="156"/>
      <c r="DFG46" s="156"/>
      <c r="DFH46" s="156"/>
      <c r="DFI46" s="156"/>
      <c r="DFJ46" s="156"/>
      <c r="DFK46" s="156"/>
      <c r="DFL46" s="156"/>
      <c r="DFM46" s="156"/>
      <c r="DFN46" s="156"/>
      <c r="DFO46" s="156"/>
      <c r="DFP46" s="156"/>
      <c r="DFQ46" s="156"/>
      <c r="DFR46" s="156"/>
      <c r="DFS46" s="156"/>
      <c r="DFT46" s="156"/>
      <c r="DFU46" s="156"/>
      <c r="DFV46" s="156"/>
      <c r="DFW46" s="156"/>
      <c r="DFX46" s="156"/>
      <c r="DFY46" s="156"/>
      <c r="DFZ46" s="156"/>
      <c r="DGA46" s="156"/>
      <c r="DGB46" s="156"/>
      <c r="DGC46" s="156"/>
      <c r="DGD46" s="156"/>
      <c r="DGE46" s="156"/>
      <c r="DGF46" s="156"/>
      <c r="DGG46" s="156"/>
      <c r="DGH46" s="156"/>
      <c r="DGI46" s="156"/>
      <c r="DGJ46" s="156"/>
      <c r="DGK46" s="156"/>
      <c r="DGL46" s="156"/>
      <c r="DGM46" s="156"/>
      <c r="DGN46" s="156"/>
      <c r="DGO46" s="156"/>
      <c r="DGP46" s="156"/>
      <c r="DGQ46" s="156"/>
      <c r="DGR46" s="156"/>
      <c r="DGS46" s="156"/>
      <c r="DGT46" s="156"/>
      <c r="DGU46" s="156"/>
      <c r="DGV46" s="156"/>
      <c r="DGW46" s="156"/>
      <c r="DGX46" s="156"/>
      <c r="DGY46" s="156"/>
      <c r="DGZ46" s="156"/>
      <c r="DHA46" s="156"/>
      <c r="DHB46" s="156"/>
      <c r="DHC46" s="156"/>
      <c r="DHD46" s="156"/>
      <c r="DHE46" s="156"/>
      <c r="DHF46" s="156"/>
      <c r="DHG46" s="156"/>
      <c r="DHH46" s="156"/>
      <c r="DHI46" s="156"/>
      <c r="DHJ46" s="156"/>
      <c r="DHK46" s="156"/>
      <c r="DHL46" s="156"/>
      <c r="DHM46" s="156"/>
      <c r="DHN46" s="156"/>
      <c r="DHO46" s="156"/>
      <c r="DHP46" s="156"/>
      <c r="DHQ46" s="156"/>
      <c r="DHR46" s="156"/>
      <c r="DHS46" s="156"/>
      <c r="DHT46" s="156"/>
      <c r="DHU46" s="156"/>
      <c r="DHV46" s="156"/>
      <c r="DHW46" s="156"/>
      <c r="DHX46" s="156"/>
      <c r="DHY46" s="156"/>
      <c r="DHZ46" s="156"/>
      <c r="DIA46" s="156"/>
      <c r="DIB46" s="156"/>
      <c r="DIC46" s="156"/>
      <c r="DID46" s="156"/>
      <c r="DIE46" s="156"/>
      <c r="DIF46" s="156"/>
      <c r="DIG46" s="156"/>
      <c r="DIH46" s="156"/>
      <c r="DII46" s="156"/>
      <c r="DIJ46" s="156"/>
      <c r="DIK46" s="156"/>
      <c r="DIL46" s="156"/>
      <c r="DIM46" s="156"/>
      <c r="DIN46" s="156"/>
      <c r="DIO46" s="156"/>
      <c r="DIP46" s="156"/>
      <c r="DIQ46" s="156"/>
      <c r="DIR46" s="156"/>
      <c r="DIS46" s="156"/>
      <c r="DIT46" s="156"/>
      <c r="DIU46" s="156"/>
      <c r="DIV46" s="156"/>
      <c r="DIW46" s="156"/>
      <c r="DIX46" s="156"/>
      <c r="DIY46" s="156"/>
      <c r="DIZ46" s="156"/>
      <c r="DJA46" s="156"/>
      <c r="DJB46" s="156"/>
      <c r="DJC46" s="156"/>
      <c r="DJD46" s="156"/>
      <c r="DJE46" s="156"/>
      <c r="DJF46" s="156"/>
      <c r="DJG46" s="156"/>
      <c r="DJH46" s="156"/>
      <c r="DJI46" s="156"/>
      <c r="DJJ46" s="156"/>
      <c r="DJK46" s="156"/>
      <c r="DJL46" s="156"/>
      <c r="DJM46" s="156"/>
      <c r="DJN46" s="156"/>
      <c r="DJO46" s="156"/>
      <c r="DJP46" s="156"/>
      <c r="DJQ46" s="156"/>
      <c r="DJR46" s="156"/>
      <c r="DJS46" s="156"/>
      <c r="DJT46" s="156"/>
      <c r="DJU46" s="156"/>
      <c r="DJV46" s="156"/>
      <c r="DJW46" s="156"/>
      <c r="DJX46" s="156"/>
      <c r="DJY46" s="156"/>
      <c r="DJZ46" s="156"/>
      <c r="DKA46" s="156"/>
      <c r="DKB46" s="156"/>
      <c r="DKC46" s="156"/>
      <c r="DKD46" s="156"/>
      <c r="DKE46" s="156"/>
      <c r="DKF46" s="156"/>
      <c r="DKG46" s="156"/>
      <c r="DKH46" s="156"/>
      <c r="DKI46" s="156"/>
      <c r="DKJ46" s="156"/>
      <c r="DKK46" s="156"/>
      <c r="DKL46" s="156"/>
      <c r="DKM46" s="156"/>
      <c r="DKN46" s="156"/>
      <c r="DKO46" s="156"/>
      <c r="DKP46" s="156"/>
      <c r="DKQ46" s="156"/>
      <c r="DKR46" s="156"/>
      <c r="DKS46" s="156"/>
      <c r="DKT46" s="156"/>
      <c r="DKU46" s="156"/>
      <c r="DKV46" s="156"/>
      <c r="DKW46" s="156"/>
      <c r="DKX46" s="156"/>
      <c r="DKY46" s="156"/>
      <c r="DKZ46" s="156"/>
      <c r="DLA46" s="156"/>
      <c r="DLB46" s="156"/>
      <c r="DLC46" s="156"/>
      <c r="DLD46" s="156"/>
      <c r="DLE46" s="156"/>
      <c r="DLF46" s="156"/>
      <c r="DLG46" s="156"/>
      <c r="DLH46" s="156"/>
      <c r="DLI46" s="156"/>
      <c r="DLJ46" s="156"/>
      <c r="DLK46" s="156"/>
      <c r="DLL46" s="156"/>
      <c r="DLM46" s="156"/>
      <c r="DLN46" s="156"/>
      <c r="DLO46" s="156"/>
      <c r="DLP46" s="156"/>
      <c r="DLQ46" s="156"/>
      <c r="DLR46" s="156"/>
      <c r="DLS46" s="156"/>
      <c r="DLT46" s="156"/>
      <c r="DLU46" s="156"/>
      <c r="DLV46" s="156"/>
      <c r="DLW46" s="156"/>
      <c r="DLX46" s="156"/>
      <c r="DLY46" s="156"/>
      <c r="DLZ46" s="156"/>
      <c r="DMA46" s="156"/>
      <c r="DMB46" s="156"/>
      <c r="DMC46" s="156"/>
      <c r="DMD46" s="156"/>
      <c r="DME46" s="156"/>
      <c r="DMF46" s="156"/>
      <c r="DMG46" s="156"/>
      <c r="DMH46" s="156"/>
      <c r="DMI46" s="156"/>
      <c r="DMJ46" s="156"/>
      <c r="DMK46" s="156"/>
      <c r="DML46" s="156"/>
      <c r="DMM46" s="156"/>
      <c r="DMN46" s="156"/>
      <c r="DMO46" s="156"/>
      <c r="DMP46" s="156"/>
      <c r="DMQ46" s="156"/>
      <c r="DMR46" s="156"/>
      <c r="DMS46" s="156"/>
      <c r="DMT46" s="156"/>
      <c r="DMU46" s="156"/>
      <c r="DMV46" s="156"/>
      <c r="DMW46" s="156"/>
      <c r="DMX46" s="156"/>
      <c r="DMY46" s="156"/>
      <c r="DMZ46" s="156"/>
      <c r="DNA46" s="156"/>
      <c r="DNB46" s="156"/>
      <c r="DNC46" s="156"/>
      <c r="DND46" s="156"/>
      <c r="DNE46" s="156"/>
      <c r="DNF46" s="156"/>
      <c r="DNG46" s="156"/>
      <c r="DNH46" s="156"/>
      <c r="DNI46" s="156"/>
      <c r="DNJ46" s="156"/>
      <c r="DNK46" s="156"/>
      <c r="DNL46" s="156"/>
      <c r="DNM46" s="156"/>
      <c r="DNN46" s="156"/>
      <c r="DNO46" s="156"/>
      <c r="DNP46" s="156"/>
      <c r="DNQ46" s="156"/>
      <c r="DNR46" s="156"/>
      <c r="DNS46" s="156"/>
      <c r="DNT46" s="156"/>
      <c r="DNU46" s="156"/>
      <c r="DNV46" s="156"/>
      <c r="DNW46" s="156"/>
      <c r="DNX46" s="156"/>
      <c r="DNY46" s="156"/>
      <c r="DNZ46" s="156"/>
      <c r="DOA46" s="156"/>
      <c r="DOB46" s="156"/>
      <c r="DOC46" s="156"/>
      <c r="DOD46" s="156"/>
      <c r="DOE46" s="156"/>
      <c r="DOF46" s="156"/>
      <c r="DOG46" s="156"/>
      <c r="DOH46" s="156"/>
      <c r="DOI46" s="156"/>
      <c r="DOJ46" s="156"/>
      <c r="DOK46" s="156"/>
      <c r="DOL46" s="156"/>
      <c r="DOM46" s="156"/>
      <c r="DON46" s="156"/>
      <c r="DOO46" s="156"/>
      <c r="DOP46" s="156"/>
      <c r="DOQ46" s="156"/>
      <c r="DOR46" s="156"/>
      <c r="DOS46" s="156"/>
      <c r="DOT46" s="156"/>
      <c r="DOU46" s="156"/>
      <c r="DOV46" s="156"/>
      <c r="DOW46" s="156"/>
      <c r="DOX46" s="156"/>
      <c r="DOY46" s="156"/>
      <c r="DOZ46" s="156"/>
      <c r="DPA46" s="156"/>
      <c r="DPB46" s="156"/>
      <c r="DPC46" s="156"/>
      <c r="DPD46" s="156"/>
      <c r="DPE46" s="156"/>
      <c r="DPF46" s="156"/>
      <c r="DPG46" s="156"/>
      <c r="DPH46" s="156"/>
      <c r="DPI46" s="156"/>
      <c r="DPJ46" s="156"/>
      <c r="DPK46" s="156"/>
      <c r="DPL46" s="156"/>
      <c r="DPM46" s="156"/>
      <c r="DPN46" s="156"/>
      <c r="DPO46" s="156"/>
      <c r="DPP46" s="156"/>
      <c r="DPQ46" s="156"/>
      <c r="DPR46" s="156"/>
      <c r="DPS46" s="156"/>
      <c r="DPT46" s="156"/>
      <c r="DPU46" s="156"/>
      <c r="DPV46" s="156"/>
      <c r="DPW46" s="156"/>
      <c r="DPX46" s="156"/>
      <c r="DPY46" s="156"/>
      <c r="DPZ46" s="156"/>
      <c r="DQA46" s="156"/>
      <c r="DQB46" s="156"/>
      <c r="DQC46" s="156"/>
      <c r="DQD46" s="156"/>
      <c r="DQE46" s="156"/>
      <c r="DQF46" s="156"/>
      <c r="DQG46" s="156"/>
      <c r="DQH46" s="156"/>
      <c r="DQI46" s="156"/>
      <c r="DQJ46" s="156"/>
      <c r="DQK46" s="156"/>
      <c r="DQL46" s="156"/>
      <c r="DQM46" s="156"/>
      <c r="DQN46" s="156"/>
      <c r="DQO46" s="156"/>
      <c r="DQP46" s="156"/>
      <c r="DQQ46" s="156"/>
      <c r="DQR46" s="156"/>
      <c r="DQS46" s="156"/>
      <c r="DQT46" s="156"/>
      <c r="DQU46" s="156"/>
      <c r="DQV46" s="156"/>
      <c r="DQW46" s="156"/>
      <c r="DQX46" s="156"/>
      <c r="DQY46" s="156"/>
      <c r="DQZ46" s="156"/>
      <c r="DRA46" s="156"/>
      <c r="DRB46" s="156"/>
      <c r="DRC46" s="156"/>
      <c r="DRD46" s="156"/>
      <c r="DRE46" s="156"/>
      <c r="DRF46" s="156"/>
      <c r="DRG46" s="156"/>
      <c r="DRH46" s="156"/>
      <c r="DRI46" s="156"/>
      <c r="DRJ46" s="156"/>
      <c r="DRK46" s="156"/>
      <c r="DRL46" s="156"/>
      <c r="DRM46" s="156"/>
      <c r="DRN46" s="156"/>
      <c r="DRO46" s="156"/>
      <c r="DRP46" s="156"/>
      <c r="DRQ46" s="156"/>
      <c r="DRR46" s="156"/>
      <c r="DRS46" s="156"/>
      <c r="DRT46" s="156"/>
      <c r="DRU46" s="156"/>
      <c r="DRV46" s="156"/>
      <c r="DRW46" s="156"/>
      <c r="DRX46" s="156"/>
      <c r="DRY46" s="156"/>
      <c r="DRZ46" s="156"/>
      <c r="DSA46" s="156"/>
      <c r="DSB46" s="156"/>
      <c r="DSC46" s="156"/>
      <c r="DSD46" s="156"/>
      <c r="DSE46" s="156"/>
      <c r="DSF46" s="156"/>
      <c r="DSG46" s="156"/>
      <c r="DSH46" s="156"/>
      <c r="DSI46" s="156"/>
      <c r="DSJ46" s="156"/>
      <c r="DSK46" s="156"/>
      <c r="DSL46" s="156"/>
      <c r="DSM46" s="156"/>
      <c r="DSN46" s="156"/>
      <c r="DSO46" s="156"/>
      <c r="DSP46" s="156"/>
      <c r="DSQ46" s="156"/>
      <c r="DSR46" s="156"/>
      <c r="DSS46" s="156"/>
      <c r="DST46" s="156"/>
      <c r="DSU46" s="156"/>
      <c r="DSV46" s="156"/>
      <c r="DSW46" s="156"/>
      <c r="DSX46" s="156"/>
      <c r="DSY46" s="156"/>
      <c r="DSZ46" s="156"/>
      <c r="DTA46" s="156"/>
      <c r="DTB46" s="156"/>
      <c r="DTC46" s="156"/>
      <c r="DTD46" s="156"/>
      <c r="DTE46" s="156"/>
      <c r="DTF46" s="156"/>
      <c r="DTG46" s="156"/>
      <c r="DTH46" s="156"/>
      <c r="DTI46" s="156"/>
      <c r="DTJ46" s="156"/>
      <c r="DTK46" s="156"/>
      <c r="DTL46" s="156"/>
      <c r="DTM46" s="156"/>
      <c r="DTN46" s="156"/>
      <c r="DTO46" s="156"/>
      <c r="DTP46" s="156"/>
      <c r="DTQ46" s="156"/>
      <c r="DTR46" s="156"/>
      <c r="DTS46" s="156"/>
      <c r="DTT46" s="156"/>
      <c r="DTU46" s="156"/>
      <c r="DTV46" s="156"/>
      <c r="DTW46" s="156"/>
      <c r="DTX46" s="156"/>
      <c r="DTY46" s="156"/>
      <c r="DTZ46" s="156"/>
      <c r="DUA46" s="156"/>
      <c r="DUB46" s="156"/>
      <c r="DUC46" s="156"/>
      <c r="DUD46" s="156"/>
      <c r="DUE46" s="156"/>
      <c r="DUF46" s="156"/>
      <c r="DUG46" s="156"/>
      <c r="DUH46" s="156"/>
      <c r="DUI46" s="156"/>
      <c r="DUJ46" s="156"/>
      <c r="DUK46" s="156"/>
      <c r="DUL46" s="156"/>
      <c r="DUM46" s="156"/>
      <c r="DUN46" s="156"/>
      <c r="DUO46" s="156"/>
      <c r="DUP46" s="156"/>
      <c r="DUQ46" s="156"/>
      <c r="DUR46" s="156"/>
      <c r="DUS46" s="156"/>
      <c r="DUT46" s="156"/>
      <c r="DUU46" s="156"/>
      <c r="DUV46" s="156"/>
      <c r="DUW46" s="156"/>
      <c r="DUX46" s="156"/>
      <c r="DUY46" s="156"/>
      <c r="DUZ46" s="156"/>
      <c r="DVA46" s="156"/>
      <c r="DVB46" s="156"/>
      <c r="DVC46" s="156"/>
      <c r="DVD46" s="156"/>
      <c r="DVE46" s="156"/>
      <c r="DVF46" s="156"/>
      <c r="DVG46" s="156"/>
      <c r="DVH46" s="156"/>
      <c r="DVI46" s="156"/>
      <c r="DVJ46" s="156"/>
      <c r="DVK46" s="156"/>
      <c r="DVL46" s="156"/>
      <c r="DVM46" s="156"/>
      <c r="DVN46" s="156"/>
      <c r="DVO46" s="156"/>
      <c r="DVP46" s="156"/>
      <c r="DVQ46" s="156"/>
      <c r="DVR46" s="156"/>
      <c r="DVS46" s="156"/>
      <c r="DVT46" s="156"/>
      <c r="DVU46" s="156"/>
      <c r="DVV46" s="156"/>
      <c r="DVW46" s="156"/>
      <c r="DVX46" s="156"/>
      <c r="DVY46" s="156"/>
      <c r="DVZ46" s="156"/>
      <c r="DWA46" s="156"/>
      <c r="DWB46" s="156"/>
      <c r="DWC46" s="156"/>
      <c r="DWD46" s="156"/>
      <c r="DWE46" s="156"/>
      <c r="DWF46" s="156"/>
      <c r="DWG46" s="156"/>
      <c r="DWH46" s="156"/>
      <c r="DWI46" s="156"/>
      <c r="DWJ46" s="156"/>
      <c r="DWK46" s="156"/>
      <c r="DWL46" s="156"/>
      <c r="DWM46" s="156"/>
      <c r="DWN46" s="156"/>
      <c r="DWO46" s="156"/>
      <c r="DWP46" s="156"/>
      <c r="DWQ46" s="156"/>
      <c r="DWR46" s="156"/>
      <c r="DWS46" s="156"/>
      <c r="DWT46" s="156"/>
      <c r="DWU46" s="156"/>
      <c r="DWV46" s="156"/>
      <c r="DWW46" s="156"/>
      <c r="DWX46" s="156"/>
      <c r="DWY46" s="156"/>
      <c r="DWZ46" s="156"/>
      <c r="DXA46" s="156"/>
      <c r="DXB46" s="156"/>
      <c r="DXC46" s="156"/>
      <c r="DXD46" s="156"/>
      <c r="DXE46" s="156"/>
      <c r="DXF46" s="156"/>
      <c r="DXG46" s="156"/>
      <c r="DXH46" s="156"/>
      <c r="DXI46" s="156"/>
      <c r="DXJ46" s="156"/>
      <c r="DXK46" s="156"/>
      <c r="DXL46" s="156"/>
      <c r="DXM46" s="156"/>
      <c r="DXN46" s="156"/>
      <c r="DXO46" s="156"/>
      <c r="DXP46" s="156"/>
      <c r="DXQ46" s="156"/>
      <c r="DXR46" s="156"/>
      <c r="DXS46" s="156"/>
      <c r="DXT46" s="156"/>
      <c r="DXU46" s="156"/>
      <c r="DXV46" s="156"/>
      <c r="DXW46" s="156"/>
      <c r="DXX46" s="156"/>
      <c r="DXY46" s="156"/>
      <c r="DXZ46" s="156"/>
      <c r="DYA46" s="156"/>
      <c r="DYB46" s="156"/>
      <c r="DYC46" s="156"/>
      <c r="DYD46" s="156"/>
      <c r="DYE46" s="156"/>
      <c r="DYF46" s="156"/>
      <c r="DYG46" s="156"/>
      <c r="DYH46" s="156"/>
      <c r="DYI46" s="156"/>
      <c r="DYJ46" s="156"/>
      <c r="DYK46" s="156"/>
      <c r="DYL46" s="156"/>
      <c r="DYM46" s="156"/>
      <c r="DYN46" s="156"/>
      <c r="DYO46" s="156"/>
      <c r="DYP46" s="156"/>
      <c r="DYQ46" s="156"/>
      <c r="DYR46" s="156"/>
      <c r="DYS46" s="156"/>
      <c r="DYT46" s="156"/>
      <c r="DYU46" s="156"/>
      <c r="DYV46" s="156"/>
      <c r="DYW46" s="156"/>
      <c r="DYX46" s="156"/>
      <c r="DYY46" s="156"/>
      <c r="DYZ46" s="156"/>
      <c r="DZA46" s="156"/>
      <c r="DZB46" s="156"/>
      <c r="DZC46" s="156"/>
      <c r="DZD46" s="156"/>
      <c r="DZE46" s="156"/>
      <c r="DZF46" s="156"/>
      <c r="DZG46" s="156"/>
      <c r="DZH46" s="156"/>
      <c r="DZI46" s="156"/>
      <c r="DZJ46" s="156"/>
      <c r="DZK46" s="156"/>
      <c r="DZL46" s="156"/>
      <c r="DZM46" s="156"/>
      <c r="DZN46" s="156"/>
      <c r="DZO46" s="156"/>
      <c r="DZP46" s="156"/>
      <c r="DZQ46" s="156"/>
      <c r="DZR46" s="156"/>
      <c r="DZS46" s="156"/>
      <c r="DZT46" s="156"/>
      <c r="DZU46" s="156"/>
      <c r="DZV46" s="156"/>
      <c r="DZW46" s="156"/>
      <c r="DZX46" s="156"/>
      <c r="DZY46" s="156"/>
      <c r="DZZ46" s="156"/>
      <c r="EAA46" s="156"/>
      <c r="EAB46" s="156"/>
      <c r="EAC46" s="156"/>
      <c r="EAD46" s="156"/>
      <c r="EAE46" s="156"/>
      <c r="EAF46" s="156"/>
      <c r="EAG46" s="156"/>
      <c r="EAH46" s="156"/>
      <c r="EAI46" s="156"/>
      <c r="EAJ46" s="156"/>
      <c r="EAK46" s="156"/>
      <c r="EAL46" s="156"/>
      <c r="EAM46" s="156"/>
      <c r="EAN46" s="156"/>
      <c r="EAO46" s="156"/>
      <c r="EAP46" s="156"/>
      <c r="EAQ46" s="156"/>
      <c r="EAR46" s="156"/>
      <c r="EAS46" s="156"/>
      <c r="EAT46" s="156"/>
      <c r="EAU46" s="156"/>
      <c r="EAV46" s="156"/>
      <c r="EAW46" s="156"/>
      <c r="EAX46" s="156"/>
      <c r="EAY46" s="156"/>
      <c r="EAZ46" s="156"/>
      <c r="EBA46" s="156"/>
      <c r="EBB46" s="156"/>
      <c r="EBC46" s="156"/>
      <c r="EBD46" s="156"/>
      <c r="EBE46" s="156"/>
      <c r="EBF46" s="156"/>
      <c r="EBG46" s="156"/>
      <c r="EBH46" s="156"/>
      <c r="EBI46" s="156"/>
      <c r="EBJ46" s="156"/>
      <c r="EBK46" s="156"/>
      <c r="EBL46" s="156"/>
      <c r="EBM46" s="156"/>
      <c r="EBN46" s="156"/>
      <c r="EBO46" s="156"/>
      <c r="EBP46" s="156"/>
      <c r="EBQ46" s="156"/>
      <c r="EBR46" s="156"/>
      <c r="EBS46" s="156"/>
      <c r="EBT46" s="156"/>
      <c r="EBU46" s="156"/>
      <c r="EBV46" s="156"/>
      <c r="EBW46" s="156"/>
      <c r="EBX46" s="156"/>
      <c r="EBY46" s="156"/>
      <c r="EBZ46" s="156"/>
      <c r="ECA46" s="156"/>
      <c r="ECB46" s="156"/>
      <c r="ECC46" s="156"/>
      <c r="ECD46" s="156"/>
      <c r="ECE46" s="156"/>
      <c r="ECF46" s="156"/>
      <c r="ECG46" s="156"/>
      <c r="ECH46" s="156"/>
      <c r="ECI46" s="156"/>
      <c r="ECJ46" s="156"/>
      <c r="ECK46" s="156"/>
      <c r="ECL46" s="156"/>
      <c r="ECM46" s="156"/>
      <c r="ECN46" s="156"/>
      <c r="ECO46" s="156"/>
      <c r="ECP46" s="156"/>
      <c r="ECQ46" s="156"/>
      <c r="ECR46" s="156"/>
      <c r="ECS46" s="156"/>
      <c r="ECT46" s="156"/>
      <c r="ECU46" s="156"/>
      <c r="ECV46" s="156"/>
      <c r="ECW46" s="156"/>
      <c r="ECX46" s="156"/>
      <c r="ECY46" s="156"/>
      <c r="ECZ46" s="156"/>
      <c r="EDA46" s="156"/>
      <c r="EDB46" s="156"/>
      <c r="EDC46" s="156"/>
      <c r="EDD46" s="156"/>
      <c r="EDE46" s="156"/>
      <c r="EDF46" s="156"/>
      <c r="EDG46" s="156"/>
      <c r="EDH46" s="156"/>
      <c r="EDI46" s="156"/>
      <c r="EDJ46" s="156"/>
      <c r="EDK46" s="156"/>
      <c r="EDL46" s="156"/>
      <c r="EDM46" s="156"/>
      <c r="EDN46" s="156"/>
      <c r="EDO46" s="156"/>
      <c r="EDP46" s="156"/>
      <c r="EDQ46" s="156"/>
      <c r="EDR46" s="156"/>
      <c r="EDS46" s="156"/>
      <c r="EDT46" s="156"/>
      <c r="EDU46" s="156"/>
      <c r="EDV46" s="156"/>
      <c r="EDW46" s="156"/>
      <c r="EDX46" s="156"/>
      <c r="EDY46" s="156"/>
      <c r="EDZ46" s="156"/>
      <c r="EEA46" s="156"/>
      <c r="EEB46" s="156"/>
      <c r="EEC46" s="156"/>
      <c r="EED46" s="156"/>
      <c r="EEE46" s="156"/>
      <c r="EEF46" s="156"/>
      <c r="EEG46" s="156"/>
      <c r="EEH46" s="156"/>
      <c r="EEI46" s="156"/>
      <c r="EEJ46" s="156"/>
      <c r="EEK46" s="156"/>
      <c r="EEL46" s="156"/>
      <c r="EEM46" s="156"/>
      <c r="EEN46" s="156"/>
      <c r="EEO46" s="156"/>
      <c r="EEP46" s="156"/>
      <c r="EEQ46" s="156"/>
      <c r="EER46" s="156"/>
      <c r="EES46" s="156"/>
      <c r="EET46" s="156"/>
      <c r="EEU46" s="156"/>
      <c r="EEV46" s="156"/>
      <c r="EEW46" s="156"/>
      <c r="EEX46" s="156"/>
      <c r="EEY46" s="156"/>
      <c r="EEZ46" s="156"/>
      <c r="EFA46" s="156"/>
      <c r="EFB46" s="156"/>
      <c r="EFC46" s="156"/>
      <c r="EFD46" s="156"/>
      <c r="EFE46" s="156"/>
      <c r="EFF46" s="156"/>
      <c r="EFG46" s="156"/>
      <c r="EFH46" s="156"/>
      <c r="EFI46" s="156"/>
      <c r="EFJ46" s="156"/>
      <c r="EFK46" s="156"/>
      <c r="EFL46" s="156"/>
      <c r="EFM46" s="156"/>
      <c r="EFN46" s="156"/>
      <c r="EFO46" s="156"/>
      <c r="EFP46" s="156"/>
      <c r="EFQ46" s="156"/>
      <c r="EFR46" s="156"/>
      <c r="EFS46" s="156"/>
      <c r="EFT46" s="156"/>
      <c r="EFU46" s="156"/>
      <c r="EFV46" s="156"/>
      <c r="EFW46" s="156"/>
      <c r="EFX46" s="156"/>
      <c r="EFY46" s="156"/>
      <c r="EFZ46" s="156"/>
      <c r="EGA46" s="156"/>
      <c r="EGB46" s="156"/>
      <c r="EGC46" s="156"/>
      <c r="EGD46" s="156"/>
      <c r="EGE46" s="156"/>
      <c r="EGF46" s="156"/>
      <c r="EGG46" s="156"/>
      <c r="EGH46" s="156"/>
      <c r="EGI46" s="156"/>
      <c r="EGJ46" s="156"/>
      <c r="EGK46" s="156"/>
      <c r="EGL46" s="156"/>
      <c r="EGM46" s="156"/>
      <c r="EGN46" s="156"/>
      <c r="EGO46" s="156"/>
      <c r="EGP46" s="156"/>
      <c r="EGQ46" s="156"/>
      <c r="EGR46" s="156"/>
      <c r="EGS46" s="156"/>
      <c r="EGT46" s="156"/>
      <c r="EGU46" s="156"/>
      <c r="EGV46" s="156"/>
      <c r="EGW46" s="156"/>
      <c r="EGX46" s="156"/>
      <c r="EGY46" s="156"/>
      <c r="EGZ46" s="156"/>
      <c r="EHA46" s="156"/>
      <c r="EHB46" s="156"/>
      <c r="EHC46" s="156"/>
      <c r="EHD46" s="156"/>
      <c r="EHE46" s="156"/>
      <c r="EHF46" s="156"/>
      <c r="EHG46" s="156"/>
      <c r="EHH46" s="156"/>
      <c r="EHI46" s="156"/>
      <c r="EHJ46" s="156"/>
      <c r="EHK46" s="156"/>
      <c r="EHL46" s="156"/>
      <c r="EHM46" s="156"/>
      <c r="EHN46" s="156"/>
      <c r="EHO46" s="156"/>
      <c r="EHP46" s="156"/>
      <c r="EHQ46" s="156"/>
      <c r="EHR46" s="156"/>
      <c r="EHS46" s="156"/>
      <c r="EHT46" s="156"/>
      <c r="EHU46" s="156"/>
      <c r="EHV46" s="156"/>
      <c r="EHW46" s="156"/>
      <c r="EHX46" s="156"/>
      <c r="EHY46" s="156"/>
      <c r="EHZ46" s="156"/>
      <c r="EIA46" s="156"/>
      <c r="EIB46" s="156"/>
      <c r="EIC46" s="156"/>
      <c r="EID46" s="156"/>
      <c r="EIE46" s="156"/>
      <c r="EIF46" s="156"/>
      <c r="EIG46" s="156"/>
      <c r="EIH46" s="156"/>
      <c r="EII46" s="156"/>
      <c r="EIJ46" s="156"/>
      <c r="EIK46" s="156"/>
      <c r="EIL46" s="156"/>
      <c r="EIM46" s="156"/>
      <c r="EIN46" s="156"/>
      <c r="EIO46" s="156"/>
      <c r="EIP46" s="156"/>
      <c r="EIQ46" s="156"/>
      <c r="EIR46" s="156"/>
      <c r="EIS46" s="156"/>
      <c r="EIT46" s="156"/>
      <c r="EIU46" s="156"/>
      <c r="EIV46" s="156"/>
      <c r="EIW46" s="156"/>
      <c r="EIX46" s="156"/>
      <c r="EIY46" s="156"/>
      <c r="EIZ46" s="156"/>
      <c r="EJA46" s="156"/>
      <c r="EJB46" s="156"/>
      <c r="EJC46" s="156"/>
      <c r="EJD46" s="156"/>
      <c r="EJE46" s="156"/>
      <c r="EJF46" s="156"/>
      <c r="EJG46" s="156"/>
      <c r="EJH46" s="156"/>
      <c r="EJI46" s="156"/>
      <c r="EJJ46" s="156"/>
      <c r="EJK46" s="156"/>
      <c r="EJL46" s="156"/>
      <c r="EJM46" s="156"/>
      <c r="EJN46" s="156"/>
      <c r="EJO46" s="156"/>
      <c r="EJP46" s="156"/>
      <c r="EJQ46" s="156"/>
      <c r="EJR46" s="156"/>
      <c r="EJS46" s="156"/>
      <c r="EJT46" s="156"/>
      <c r="EJU46" s="156"/>
      <c r="EJV46" s="156"/>
      <c r="EJW46" s="156"/>
      <c r="EJX46" s="156"/>
      <c r="EJY46" s="156"/>
      <c r="EJZ46" s="156"/>
      <c r="EKA46" s="156"/>
      <c r="EKB46" s="156"/>
      <c r="EKC46" s="156"/>
      <c r="EKD46" s="156"/>
      <c r="EKE46" s="156"/>
      <c r="EKF46" s="156"/>
      <c r="EKG46" s="156"/>
      <c r="EKH46" s="156"/>
      <c r="EKI46" s="156"/>
      <c r="EKJ46" s="156"/>
      <c r="EKK46" s="156"/>
      <c r="EKL46" s="156"/>
      <c r="EKM46" s="156"/>
      <c r="EKN46" s="156"/>
      <c r="EKO46" s="156"/>
      <c r="EKP46" s="156"/>
      <c r="EKQ46" s="156"/>
      <c r="EKR46" s="156"/>
      <c r="EKS46" s="156"/>
      <c r="EKT46" s="156"/>
      <c r="EKU46" s="156"/>
      <c r="EKV46" s="156"/>
      <c r="EKW46" s="156"/>
      <c r="EKX46" s="156"/>
      <c r="EKY46" s="156"/>
      <c r="EKZ46" s="156"/>
      <c r="ELA46" s="156"/>
      <c r="ELB46" s="156"/>
      <c r="ELC46" s="156"/>
      <c r="ELD46" s="156"/>
      <c r="ELE46" s="156"/>
      <c r="ELF46" s="156"/>
      <c r="ELG46" s="156"/>
      <c r="ELH46" s="156"/>
      <c r="ELI46" s="156"/>
      <c r="ELJ46" s="156"/>
      <c r="ELK46" s="156"/>
      <c r="ELL46" s="156"/>
      <c r="ELM46" s="156"/>
      <c r="ELN46" s="156"/>
      <c r="ELO46" s="156"/>
      <c r="ELP46" s="156"/>
      <c r="ELQ46" s="156"/>
      <c r="ELR46" s="156"/>
      <c r="ELS46" s="156"/>
      <c r="ELT46" s="156"/>
      <c r="ELU46" s="156"/>
      <c r="ELV46" s="156"/>
      <c r="ELW46" s="156"/>
      <c r="ELX46" s="156"/>
      <c r="ELY46" s="156"/>
      <c r="ELZ46" s="156"/>
      <c r="EMA46" s="156"/>
      <c r="EMB46" s="156"/>
      <c r="EMC46" s="156"/>
      <c r="EMD46" s="156"/>
      <c r="EME46" s="156"/>
      <c r="EMF46" s="156"/>
      <c r="EMG46" s="156"/>
      <c r="EMH46" s="156"/>
      <c r="EMI46" s="156"/>
      <c r="EMJ46" s="156"/>
      <c r="EMK46" s="156"/>
      <c r="EML46" s="156"/>
      <c r="EMM46" s="156"/>
      <c r="EMN46" s="156"/>
      <c r="EMO46" s="156"/>
      <c r="EMP46" s="156"/>
      <c r="EMQ46" s="156"/>
      <c r="EMR46" s="156"/>
      <c r="EMS46" s="156"/>
      <c r="EMT46" s="156"/>
      <c r="EMU46" s="156"/>
      <c r="EMV46" s="156"/>
      <c r="EMW46" s="156"/>
      <c r="EMX46" s="156"/>
      <c r="EMY46" s="156"/>
      <c r="EMZ46" s="156"/>
      <c r="ENA46" s="156"/>
      <c r="ENB46" s="156"/>
      <c r="ENC46" s="156"/>
      <c r="END46" s="156"/>
      <c r="ENE46" s="156"/>
      <c r="ENF46" s="156"/>
      <c r="ENG46" s="156"/>
      <c r="ENH46" s="156"/>
      <c r="ENI46" s="156"/>
      <c r="ENJ46" s="156"/>
      <c r="ENK46" s="156"/>
      <c r="ENL46" s="156"/>
      <c r="ENM46" s="156"/>
      <c r="ENN46" s="156"/>
      <c r="ENO46" s="156"/>
      <c r="ENP46" s="156"/>
      <c r="ENQ46" s="156"/>
      <c r="ENR46" s="156"/>
      <c r="ENS46" s="156"/>
      <c r="ENT46" s="156"/>
      <c r="ENU46" s="156"/>
      <c r="ENV46" s="156"/>
      <c r="ENW46" s="156"/>
      <c r="ENX46" s="156"/>
      <c r="ENY46" s="156"/>
      <c r="ENZ46" s="156"/>
      <c r="EOA46" s="156"/>
      <c r="EOB46" s="156"/>
      <c r="EOC46" s="156"/>
      <c r="EOD46" s="156"/>
      <c r="EOE46" s="156"/>
      <c r="EOF46" s="156"/>
      <c r="EOG46" s="156"/>
      <c r="EOH46" s="156"/>
      <c r="EOI46" s="156"/>
      <c r="EOJ46" s="156"/>
      <c r="EOK46" s="156"/>
      <c r="EOL46" s="156"/>
      <c r="EOM46" s="156"/>
      <c r="EON46" s="156"/>
      <c r="EOO46" s="156"/>
      <c r="EOP46" s="156"/>
      <c r="EOQ46" s="156"/>
      <c r="EOR46" s="156"/>
      <c r="EOS46" s="156"/>
      <c r="EOT46" s="156"/>
      <c r="EOU46" s="156"/>
      <c r="EOV46" s="156"/>
      <c r="EOW46" s="156"/>
      <c r="EOX46" s="156"/>
      <c r="EOY46" s="156"/>
      <c r="EOZ46" s="156"/>
      <c r="EPA46" s="156"/>
      <c r="EPB46" s="156"/>
      <c r="EPC46" s="156"/>
      <c r="EPD46" s="156"/>
      <c r="EPE46" s="156"/>
      <c r="EPF46" s="156"/>
      <c r="EPG46" s="156"/>
      <c r="EPH46" s="156"/>
      <c r="EPI46" s="156"/>
      <c r="EPJ46" s="156"/>
      <c r="EPK46" s="156"/>
      <c r="EPL46" s="156"/>
      <c r="EPM46" s="156"/>
      <c r="EPN46" s="156"/>
      <c r="EPO46" s="156"/>
      <c r="EPP46" s="156"/>
      <c r="EPQ46" s="156"/>
      <c r="EPR46" s="156"/>
      <c r="EPS46" s="156"/>
      <c r="EPT46" s="156"/>
      <c r="EPU46" s="156"/>
      <c r="EPV46" s="156"/>
      <c r="EPW46" s="156"/>
      <c r="EPX46" s="156"/>
      <c r="EPY46" s="156"/>
      <c r="EPZ46" s="156"/>
      <c r="EQA46" s="156"/>
      <c r="EQB46" s="156"/>
      <c r="EQC46" s="156"/>
      <c r="EQD46" s="156"/>
      <c r="EQE46" s="156"/>
      <c r="EQF46" s="156"/>
      <c r="EQG46" s="156"/>
      <c r="EQH46" s="156"/>
      <c r="EQI46" s="156"/>
      <c r="EQJ46" s="156"/>
      <c r="EQK46" s="156"/>
      <c r="EQL46" s="156"/>
      <c r="EQM46" s="156"/>
      <c r="EQN46" s="156"/>
      <c r="EQO46" s="156"/>
      <c r="EQP46" s="156"/>
      <c r="EQQ46" s="156"/>
      <c r="EQR46" s="156"/>
      <c r="EQS46" s="156"/>
      <c r="EQT46" s="156"/>
      <c r="EQU46" s="156"/>
      <c r="EQV46" s="156"/>
      <c r="EQW46" s="156"/>
      <c r="EQX46" s="156"/>
      <c r="EQY46" s="156"/>
      <c r="EQZ46" s="156"/>
      <c r="ERA46" s="156"/>
      <c r="ERB46" s="156"/>
      <c r="ERC46" s="156"/>
      <c r="ERD46" s="156"/>
      <c r="ERE46" s="156"/>
      <c r="ERF46" s="156"/>
      <c r="ERG46" s="156"/>
      <c r="ERH46" s="156"/>
      <c r="ERI46" s="156"/>
      <c r="ERJ46" s="156"/>
      <c r="ERK46" s="156"/>
      <c r="ERL46" s="156"/>
      <c r="ERM46" s="156"/>
      <c r="ERN46" s="156"/>
      <c r="ERO46" s="156"/>
      <c r="ERP46" s="156"/>
      <c r="ERQ46" s="156"/>
      <c r="ERR46" s="156"/>
      <c r="ERS46" s="156"/>
      <c r="ERT46" s="156"/>
      <c r="ERU46" s="156"/>
      <c r="ERV46" s="156"/>
      <c r="ERW46" s="156"/>
      <c r="ERX46" s="156"/>
      <c r="ERY46" s="156"/>
      <c r="ERZ46" s="156"/>
      <c r="ESA46" s="156"/>
      <c r="ESB46" s="156"/>
      <c r="ESC46" s="156"/>
      <c r="ESD46" s="156"/>
      <c r="ESE46" s="156"/>
      <c r="ESF46" s="156"/>
      <c r="ESG46" s="156"/>
      <c r="ESH46" s="156"/>
      <c r="ESI46" s="156"/>
      <c r="ESJ46" s="156"/>
      <c r="ESK46" s="156"/>
      <c r="ESL46" s="156"/>
      <c r="ESM46" s="156"/>
      <c r="ESN46" s="156"/>
      <c r="ESO46" s="156"/>
      <c r="ESP46" s="156"/>
      <c r="ESQ46" s="156"/>
      <c r="ESR46" s="156"/>
      <c r="ESS46" s="156"/>
      <c r="EST46" s="156"/>
      <c r="ESU46" s="156"/>
      <c r="ESV46" s="156"/>
      <c r="ESW46" s="156"/>
      <c r="ESX46" s="156"/>
      <c r="ESY46" s="156"/>
      <c r="ESZ46" s="156"/>
      <c r="ETA46" s="156"/>
      <c r="ETB46" s="156"/>
      <c r="ETC46" s="156"/>
      <c r="ETD46" s="156"/>
      <c r="ETE46" s="156"/>
      <c r="ETF46" s="156"/>
      <c r="ETG46" s="156"/>
      <c r="ETH46" s="156"/>
      <c r="ETI46" s="156"/>
      <c r="ETJ46" s="156"/>
      <c r="ETK46" s="156"/>
      <c r="ETL46" s="156"/>
      <c r="ETM46" s="156"/>
      <c r="ETN46" s="156"/>
      <c r="ETO46" s="156"/>
      <c r="ETP46" s="156"/>
      <c r="ETQ46" s="156"/>
      <c r="ETR46" s="156"/>
      <c r="ETS46" s="156"/>
      <c r="ETT46" s="156"/>
      <c r="ETU46" s="156"/>
      <c r="ETV46" s="156"/>
      <c r="ETW46" s="156"/>
      <c r="ETX46" s="156"/>
      <c r="ETY46" s="156"/>
      <c r="ETZ46" s="156"/>
      <c r="EUA46" s="156"/>
      <c r="EUB46" s="156"/>
      <c r="EUC46" s="156"/>
      <c r="EUD46" s="156"/>
      <c r="EUE46" s="156"/>
      <c r="EUF46" s="156"/>
      <c r="EUG46" s="156"/>
      <c r="EUH46" s="156"/>
      <c r="EUI46" s="156"/>
      <c r="EUJ46" s="156"/>
      <c r="EUK46" s="156"/>
      <c r="EUL46" s="156"/>
      <c r="EUM46" s="156"/>
      <c r="EUN46" s="156"/>
      <c r="EUO46" s="156"/>
      <c r="EUP46" s="156"/>
      <c r="EUQ46" s="156"/>
      <c r="EUR46" s="156"/>
      <c r="EUS46" s="156"/>
      <c r="EUT46" s="156"/>
      <c r="EUU46" s="156"/>
      <c r="EUV46" s="156"/>
      <c r="EUW46" s="156"/>
      <c r="EUX46" s="156"/>
      <c r="EUY46" s="156"/>
      <c r="EUZ46" s="156"/>
      <c r="EVA46" s="156"/>
      <c r="EVB46" s="156"/>
      <c r="EVC46" s="156"/>
      <c r="EVD46" s="156"/>
      <c r="EVE46" s="156"/>
      <c r="EVF46" s="156"/>
      <c r="EVG46" s="156"/>
      <c r="EVH46" s="156"/>
      <c r="EVI46" s="156"/>
      <c r="EVJ46" s="156"/>
      <c r="EVK46" s="156"/>
      <c r="EVL46" s="156"/>
      <c r="EVM46" s="156"/>
      <c r="EVN46" s="156"/>
      <c r="EVO46" s="156"/>
      <c r="EVP46" s="156"/>
      <c r="EVQ46" s="156"/>
      <c r="EVR46" s="156"/>
      <c r="EVS46" s="156"/>
      <c r="EVT46" s="156"/>
      <c r="EVU46" s="156"/>
      <c r="EVV46" s="156"/>
      <c r="EVW46" s="156"/>
      <c r="EVX46" s="156"/>
      <c r="EVY46" s="156"/>
      <c r="EVZ46" s="156"/>
      <c r="EWA46" s="156"/>
      <c r="EWB46" s="156"/>
      <c r="EWC46" s="156"/>
      <c r="EWD46" s="156"/>
      <c r="EWE46" s="156"/>
      <c r="EWF46" s="156"/>
      <c r="EWG46" s="156"/>
      <c r="EWH46" s="156"/>
      <c r="EWI46" s="156"/>
      <c r="EWJ46" s="156"/>
      <c r="EWK46" s="156"/>
      <c r="EWL46" s="156"/>
      <c r="EWM46" s="156"/>
      <c r="EWN46" s="156"/>
      <c r="EWO46" s="156"/>
      <c r="EWP46" s="156"/>
      <c r="EWQ46" s="156"/>
      <c r="EWR46" s="156"/>
      <c r="EWS46" s="156"/>
      <c r="EWT46" s="156"/>
      <c r="EWU46" s="156"/>
      <c r="EWV46" s="156"/>
      <c r="EWW46" s="156"/>
      <c r="EWX46" s="156"/>
      <c r="EWY46" s="156"/>
      <c r="EWZ46" s="156"/>
      <c r="EXA46" s="156"/>
      <c r="EXB46" s="156"/>
      <c r="EXC46" s="156"/>
      <c r="EXD46" s="156"/>
      <c r="EXE46" s="156"/>
      <c r="EXF46" s="156"/>
      <c r="EXG46" s="156"/>
      <c r="EXH46" s="156"/>
      <c r="EXI46" s="156"/>
      <c r="EXJ46" s="156"/>
      <c r="EXK46" s="156"/>
      <c r="EXL46" s="156"/>
      <c r="EXM46" s="156"/>
      <c r="EXN46" s="156"/>
      <c r="EXO46" s="156"/>
      <c r="EXP46" s="156"/>
      <c r="EXQ46" s="156"/>
      <c r="EXR46" s="156"/>
      <c r="EXS46" s="156"/>
      <c r="EXT46" s="156"/>
      <c r="EXU46" s="156"/>
      <c r="EXV46" s="156"/>
      <c r="EXW46" s="156"/>
      <c r="EXX46" s="156"/>
      <c r="EXY46" s="156"/>
      <c r="EXZ46" s="156"/>
      <c r="EYA46" s="156"/>
      <c r="EYB46" s="156"/>
      <c r="EYC46" s="156"/>
      <c r="EYD46" s="156"/>
      <c r="EYE46" s="156"/>
      <c r="EYF46" s="156"/>
      <c r="EYG46" s="156"/>
      <c r="EYH46" s="156"/>
      <c r="EYI46" s="156"/>
      <c r="EYJ46" s="156"/>
      <c r="EYK46" s="156"/>
      <c r="EYL46" s="156"/>
      <c r="EYM46" s="156"/>
      <c r="EYN46" s="156"/>
      <c r="EYO46" s="156"/>
      <c r="EYP46" s="156"/>
      <c r="EYQ46" s="156"/>
      <c r="EYR46" s="156"/>
      <c r="EYS46" s="156"/>
      <c r="EYT46" s="156"/>
      <c r="EYU46" s="156"/>
      <c r="EYV46" s="156"/>
      <c r="EYW46" s="156"/>
      <c r="EYX46" s="156"/>
      <c r="EYY46" s="156"/>
      <c r="EYZ46" s="156"/>
      <c r="EZA46" s="156"/>
      <c r="EZB46" s="156"/>
      <c r="EZC46" s="156"/>
      <c r="EZD46" s="156"/>
      <c r="EZE46" s="156"/>
      <c r="EZF46" s="156"/>
      <c r="EZG46" s="156"/>
      <c r="EZH46" s="156"/>
      <c r="EZI46" s="156"/>
      <c r="EZJ46" s="156"/>
      <c r="EZK46" s="156"/>
      <c r="EZL46" s="156"/>
      <c r="EZM46" s="156"/>
      <c r="EZN46" s="156"/>
      <c r="EZO46" s="156"/>
      <c r="EZP46" s="156"/>
      <c r="EZQ46" s="156"/>
      <c r="EZR46" s="156"/>
      <c r="EZS46" s="156"/>
      <c r="EZT46" s="156"/>
      <c r="EZU46" s="156"/>
      <c r="EZV46" s="156"/>
      <c r="EZW46" s="156"/>
      <c r="EZX46" s="156"/>
      <c r="EZY46" s="156"/>
      <c r="EZZ46" s="156"/>
      <c r="FAA46" s="156"/>
      <c r="FAB46" s="156"/>
      <c r="FAC46" s="156"/>
      <c r="FAD46" s="156"/>
      <c r="FAE46" s="156"/>
      <c r="FAF46" s="156"/>
      <c r="FAG46" s="156"/>
      <c r="FAH46" s="156"/>
      <c r="FAI46" s="156"/>
      <c r="FAJ46" s="156"/>
      <c r="FAK46" s="156"/>
      <c r="FAL46" s="156"/>
      <c r="FAM46" s="156"/>
      <c r="FAN46" s="156"/>
      <c r="FAO46" s="156"/>
      <c r="FAP46" s="156"/>
      <c r="FAQ46" s="156"/>
      <c r="FAR46" s="156"/>
      <c r="FAS46" s="156"/>
      <c r="FAT46" s="156"/>
      <c r="FAU46" s="156"/>
      <c r="FAV46" s="156"/>
      <c r="FAW46" s="156"/>
      <c r="FAX46" s="156"/>
      <c r="FAY46" s="156"/>
      <c r="FAZ46" s="156"/>
      <c r="FBA46" s="156"/>
      <c r="FBB46" s="156"/>
      <c r="FBC46" s="156"/>
      <c r="FBD46" s="156"/>
      <c r="FBE46" s="156"/>
      <c r="FBF46" s="156"/>
      <c r="FBG46" s="156"/>
      <c r="FBH46" s="156"/>
      <c r="FBI46" s="156"/>
      <c r="FBJ46" s="156"/>
      <c r="FBK46" s="156"/>
      <c r="FBL46" s="156"/>
      <c r="FBM46" s="156"/>
      <c r="FBN46" s="156"/>
      <c r="FBO46" s="156"/>
      <c r="FBP46" s="156"/>
      <c r="FBQ46" s="156"/>
      <c r="FBR46" s="156"/>
      <c r="FBS46" s="156"/>
      <c r="FBT46" s="156"/>
      <c r="FBU46" s="156"/>
      <c r="FBV46" s="156"/>
      <c r="FBW46" s="156"/>
      <c r="FBX46" s="156"/>
      <c r="FBY46" s="156"/>
      <c r="FBZ46" s="156"/>
      <c r="FCA46" s="156"/>
      <c r="FCB46" s="156"/>
      <c r="FCC46" s="156"/>
      <c r="FCD46" s="156"/>
      <c r="FCE46" s="156"/>
      <c r="FCF46" s="156"/>
      <c r="FCG46" s="156"/>
      <c r="FCH46" s="156"/>
      <c r="FCI46" s="156"/>
      <c r="FCJ46" s="156"/>
      <c r="FCK46" s="156"/>
      <c r="FCL46" s="156"/>
      <c r="FCM46" s="156"/>
      <c r="FCN46" s="156"/>
      <c r="FCO46" s="156"/>
      <c r="FCP46" s="156"/>
      <c r="FCQ46" s="156"/>
      <c r="FCR46" s="156"/>
      <c r="FCS46" s="156"/>
      <c r="FCT46" s="156"/>
      <c r="FCU46" s="156"/>
      <c r="FCV46" s="156"/>
      <c r="FCW46" s="156"/>
      <c r="FCX46" s="156"/>
      <c r="FCY46" s="156"/>
      <c r="FCZ46" s="156"/>
      <c r="FDA46" s="156"/>
      <c r="FDB46" s="156"/>
      <c r="FDC46" s="156"/>
      <c r="FDD46" s="156"/>
      <c r="FDE46" s="156"/>
      <c r="FDF46" s="156"/>
      <c r="FDG46" s="156"/>
      <c r="FDH46" s="156"/>
      <c r="FDI46" s="156"/>
      <c r="FDJ46" s="156"/>
      <c r="FDK46" s="156"/>
      <c r="FDL46" s="156"/>
      <c r="FDM46" s="156"/>
      <c r="FDN46" s="156"/>
      <c r="FDO46" s="156"/>
      <c r="FDP46" s="156"/>
      <c r="FDQ46" s="156"/>
      <c r="FDR46" s="156"/>
      <c r="FDS46" s="156"/>
      <c r="FDT46" s="156"/>
      <c r="FDU46" s="156"/>
      <c r="FDV46" s="156"/>
      <c r="FDW46" s="156"/>
      <c r="FDX46" s="156"/>
      <c r="FDY46" s="156"/>
      <c r="FDZ46" s="156"/>
      <c r="FEA46" s="156"/>
      <c r="FEB46" s="156"/>
      <c r="FEC46" s="156"/>
      <c r="FED46" s="156"/>
      <c r="FEE46" s="156"/>
      <c r="FEF46" s="156"/>
      <c r="FEG46" s="156"/>
      <c r="FEH46" s="156"/>
      <c r="FEI46" s="156"/>
      <c r="FEJ46" s="156"/>
      <c r="FEK46" s="156"/>
      <c r="FEL46" s="156"/>
      <c r="FEM46" s="156"/>
      <c r="FEN46" s="156"/>
      <c r="FEO46" s="156"/>
      <c r="FEP46" s="156"/>
      <c r="FEQ46" s="156"/>
      <c r="FER46" s="156"/>
      <c r="FES46" s="156"/>
      <c r="FET46" s="156"/>
      <c r="FEU46" s="156"/>
      <c r="FEV46" s="156"/>
      <c r="FEW46" s="156"/>
      <c r="FEX46" s="156"/>
      <c r="FEY46" s="156"/>
      <c r="FEZ46" s="156"/>
      <c r="FFA46" s="156"/>
      <c r="FFB46" s="156"/>
      <c r="FFC46" s="156"/>
      <c r="FFD46" s="156"/>
      <c r="FFE46" s="156"/>
      <c r="FFF46" s="156"/>
      <c r="FFG46" s="156"/>
      <c r="FFH46" s="156"/>
      <c r="FFI46" s="156"/>
      <c r="FFJ46" s="156"/>
      <c r="FFK46" s="156"/>
      <c r="FFL46" s="156"/>
      <c r="FFM46" s="156"/>
      <c r="FFN46" s="156"/>
      <c r="FFO46" s="156"/>
      <c r="FFP46" s="156"/>
      <c r="FFQ46" s="156"/>
      <c r="FFR46" s="156"/>
      <c r="FFS46" s="156"/>
      <c r="FFT46" s="156"/>
      <c r="FFU46" s="156"/>
      <c r="FFV46" s="156"/>
      <c r="FFW46" s="156"/>
      <c r="FFX46" s="156"/>
      <c r="FFY46" s="156"/>
      <c r="FFZ46" s="156"/>
      <c r="FGA46" s="156"/>
      <c r="FGB46" s="156"/>
      <c r="FGC46" s="156"/>
      <c r="FGD46" s="156"/>
      <c r="FGE46" s="156"/>
      <c r="FGF46" s="156"/>
      <c r="FGG46" s="156"/>
      <c r="FGH46" s="156"/>
      <c r="FGI46" s="156"/>
      <c r="FGJ46" s="156"/>
      <c r="FGK46" s="156"/>
      <c r="FGL46" s="156"/>
      <c r="FGM46" s="156"/>
      <c r="FGN46" s="156"/>
      <c r="FGO46" s="156"/>
      <c r="FGP46" s="156"/>
      <c r="FGQ46" s="156"/>
      <c r="FGR46" s="156"/>
      <c r="FGS46" s="156"/>
      <c r="FGT46" s="156"/>
      <c r="FGU46" s="156"/>
      <c r="FGV46" s="156"/>
      <c r="FGW46" s="156"/>
      <c r="FGX46" s="156"/>
      <c r="FGY46" s="156"/>
      <c r="FGZ46" s="156"/>
      <c r="FHA46" s="156"/>
      <c r="FHB46" s="156"/>
      <c r="FHC46" s="156"/>
      <c r="FHD46" s="156"/>
      <c r="FHE46" s="156"/>
      <c r="FHF46" s="156"/>
      <c r="FHG46" s="156"/>
      <c r="FHH46" s="156"/>
      <c r="FHI46" s="156"/>
      <c r="FHJ46" s="156"/>
      <c r="FHK46" s="156"/>
      <c r="FHL46" s="156"/>
      <c r="FHM46" s="156"/>
      <c r="FHN46" s="156"/>
      <c r="FHO46" s="156"/>
      <c r="FHP46" s="156"/>
      <c r="FHQ46" s="156"/>
      <c r="FHR46" s="156"/>
      <c r="FHS46" s="156"/>
      <c r="FHT46" s="156"/>
      <c r="FHU46" s="156"/>
      <c r="FHV46" s="156"/>
      <c r="FHW46" s="156"/>
      <c r="FHX46" s="156"/>
      <c r="FHY46" s="156"/>
      <c r="FHZ46" s="156"/>
      <c r="FIA46" s="156"/>
      <c r="FIB46" s="156"/>
      <c r="FIC46" s="156"/>
      <c r="FID46" s="156"/>
      <c r="FIE46" s="156"/>
      <c r="FIF46" s="156"/>
      <c r="FIG46" s="156"/>
      <c r="FIH46" s="156"/>
      <c r="FII46" s="156"/>
      <c r="FIJ46" s="156"/>
      <c r="FIK46" s="156"/>
      <c r="FIL46" s="156"/>
      <c r="FIM46" s="156"/>
      <c r="FIN46" s="156"/>
      <c r="FIO46" s="156"/>
      <c r="FIP46" s="156"/>
      <c r="FIQ46" s="156"/>
      <c r="FIR46" s="156"/>
      <c r="FIS46" s="156"/>
      <c r="FIT46" s="156"/>
      <c r="FIU46" s="156"/>
      <c r="FIV46" s="156"/>
      <c r="FIW46" s="156"/>
      <c r="FIX46" s="156"/>
      <c r="FIY46" s="156"/>
      <c r="FIZ46" s="156"/>
      <c r="FJA46" s="156"/>
      <c r="FJB46" s="156"/>
      <c r="FJC46" s="156"/>
      <c r="FJD46" s="156"/>
      <c r="FJE46" s="156"/>
      <c r="FJF46" s="156"/>
      <c r="FJG46" s="156"/>
      <c r="FJH46" s="156"/>
      <c r="FJI46" s="156"/>
      <c r="FJJ46" s="156"/>
      <c r="FJK46" s="156"/>
      <c r="FJL46" s="156"/>
      <c r="FJM46" s="156"/>
      <c r="FJN46" s="156"/>
      <c r="FJO46" s="156"/>
      <c r="FJP46" s="156"/>
      <c r="FJQ46" s="156"/>
      <c r="FJR46" s="156"/>
      <c r="FJS46" s="156"/>
      <c r="FJT46" s="156"/>
      <c r="FJU46" s="156"/>
      <c r="FJV46" s="156"/>
      <c r="FJW46" s="156"/>
      <c r="FJX46" s="156"/>
      <c r="FJY46" s="156"/>
      <c r="FJZ46" s="156"/>
      <c r="FKA46" s="156"/>
      <c r="FKB46" s="156"/>
      <c r="FKC46" s="156"/>
      <c r="FKD46" s="156"/>
      <c r="FKE46" s="156"/>
      <c r="FKF46" s="156"/>
      <c r="FKG46" s="156"/>
      <c r="FKH46" s="156"/>
      <c r="FKI46" s="156"/>
      <c r="FKJ46" s="156"/>
      <c r="FKK46" s="156"/>
      <c r="FKL46" s="156"/>
      <c r="FKM46" s="156"/>
      <c r="FKN46" s="156"/>
      <c r="FKO46" s="156"/>
      <c r="FKP46" s="156"/>
      <c r="FKQ46" s="156"/>
      <c r="FKR46" s="156"/>
      <c r="FKS46" s="156"/>
      <c r="FKT46" s="156"/>
      <c r="FKU46" s="156"/>
      <c r="FKV46" s="156"/>
      <c r="FKW46" s="156"/>
      <c r="FKX46" s="156"/>
      <c r="FKY46" s="156"/>
      <c r="FKZ46" s="156"/>
      <c r="FLA46" s="156"/>
      <c r="FLB46" s="156"/>
      <c r="FLC46" s="156"/>
      <c r="FLD46" s="156"/>
      <c r="FLE46" s="156"/>
      <c r="FLF46" s="156"/>
      <c r="FLG46" s="156"/>
      <c r="FLH46" s="156"/>
      <c r="FLI46" s="156"/>
      <c r="FLJ46" s="156"/>
      <c r="FLK46" s="156"/>
      <c r="FLL46" s="156"/>
      <c r="FLM46" s="156"/>
      <c r="FLN46" s="156"/>
      <c r="FLO46" s="156"/>
      <c r="FLP46" s="156"/>
      <c r="FLQ46" s="156"/>
      <c r="FLR46" s="156"/>
      <c r="FLS46" s="156"/>
      <c r="FLT46" s="156"/>
      <c r="FLU46" s="156"/>
      <c r="FLV46" s="156"/>
      <c r="FLW46" s="156"/>
      <c r="FLX46" s="156"/>
      <c r="FLY46" s="156"/>
      <c r="FLZ46" s="156"/>
      <c r="FMA46" s="156"/>
      <c r="FMB46" s="156"/>
      <c r="FMC46" s="156"/>
      <c r="FMD46" s="156"/>
      <c r="FME46" s="156"/>
      <c r="FMF46" s="156"/>
      <c r="FMG46" s="156"/>
      <c r="FMH46" s="156"/>
      <c r="FMI46" s="156"/>
      <c r="FMJ46" s="156"/>
      <c r="FMK46" s="156"/>
      <c r="FML46" s="156"/>
      <c r="FMM46" s="156"/>
      <c r="FMN46" s="156"/>
      <c r="FMO46" s="156"/>
      <c r="FMP46" s="156"/>
      <c r="FMQ46" s="156"/>
      <c r="FMR46" s="156"/>
      <c r="FMS46" s="156"/>
      <c r="FMT46" s="156"/>
      <c r="FMU46" s="156"/>
      <c r="FMV46" s="156"/>
      <c r="FMW46" s="156"/>
      <c r="FMX46" s="156"/>
      <c r="FMY46" s="156"/>
      <c r="FMZ46" s="156"/>
      <c r="FNA46" s="156"/>
      <c r="FNB46" s="156"/>
      <c r="FNC46" s="156"/>
      <c r="FND46" s="156"/>
      <c r="FNE46" s="156"/>
      <c r="FNF46" s="156"/>
      <c r="FNG46" s="156"/>
      <c r="FNH46" s="156"/>
      <c r="FNI46" s="156"/>
      <c r="FNJ46" s="156"/>
      <c r="FNK46" s="156"/>
      <c r="FNL46" s="156"/>
      <c r="FNM46" s="156"/>
      <c r="FNN46" s="156"/>
      <c r="FNO46" s="156"/>
      <c r="FNP46" s="156"/>
      <c r="FNQ46" s="156"/>
      <c r="FNR46" s="156"/>
      <c r="FNS46" s="156"/>
      <c r="FNT46" s="156"/>
      <c r="FNU46" s="156"/>
      <c r="FNV46" s="156"/>
      <c r="FNW46" s="156"/>
      <c r="FNX46" s="156"/>
      <c r="FNY46" s="156"/>
      <c r="FNZ46" s="156"/>
      <c r="FOA46" s="156"/>
      <c r="FOB46" s="156"/>
      <c r="FOC46" s="156"/>
      <c r="FOD46" s="156"/>
      <c r="FOE46" s="156"/>
      <c r="FOF46" s="156"/>
      <c r="FOG46" s="156"/>
      <c r="FOH46" s="156"/>
      <c r="FOI46" s="156"/>
      <c r="FOJ46" s="156"/>
      <c r="FOK46" s="156"/>
      <c r="FOL46" s="156"/>
      <c r="FOM46" s="156"/>
      <c r="FON46" s="156"/>
      <c r="FOO46" s="156"/>
      <c r="FOP46" s="156"/>
      <c r="FOQ46" s="156"/>
      <c r="FOR46" s="156"/>
      <c r="FOS46" s="156"/>
      <c r="FOT46" s="156"/>
      <c r="FOU46" s="156"/>
      <c r="FOV46" s="156"/>
      <c r="FOW46" s="156"/>
      <c r="FOX46" s="156"/>
      <c r="FOY46" s="156"/>
      <c r="FOZ46" s="156"/>
      <c r="FPA46" s="156"/>
      <c r="FPB46" s="156"/>
      <c r="FPC46" s="156"/>
      <c r="FPD46" s="156"/>
      <c r="FPE46" s="156"/>
      <c r="FPF46" s="156"/>
      <c r="FPG46" s="156"/>
      <c r="FPH46" s="156"/>
      <c r="FPI46" s="156"/>
      <c r="FPJ46" s="156"/>
      <c r="FPK46" s="156"/>
      <c r="FPL46" s="156"/>
      <c r="FPM46" s="156"/>
      <c r="FPN46" s="156"/>
      <c r="FPO46" s="156"/>
      <c r="FPP46" s="156"/>
      <c r="FPQ46" s="156"/>
      <c r="FPR46" s="156"/>
      <c r="FPS46" s="156"/>
      <c r="FPT46" s="156"/>
      <c r="FPU46" s="156"/>
      <c r="FPV46" s="156"/>
      <c r="FPW46" s="156"/>
      <c r="FPX46" s="156"/>
      <c r="FPY46" s="156"/>
      <c r="FPZ46" s="156"/>
      <c r="FQA46" s="156"/>
      <c r="FQB46" s="156"/>
      <c r="FQC46" s="156"/>
      <c r="FQD46" s="156"/>
      <c r="FQE46" s="156"/>
      <c r="FQF46" s="156"/>
      <c r="FQG46" s="156"/>
      <c r="FQH46" s="156"/>
      <c r="FQI46" s="156"/>
      <c r="FQJ46" s="156"/>
      <c r="FQK46" s="156"/>
      <c r="FQL46" s="156"/>
      <c r="FQM46" s="156"/>
      <c r="FQN46" s="156"/>
      <c r="FQO46" s="156"/>
      <c r="FQP46" s="156"/>
      <c r="FQQ46" s="156"/>
      <c r="FQR46" s="156"/>
      <c r="FQS46" s="156"/>
      <c r="FQT46" s="156"/>
      <c r="FQU46" s="156"/>
      <c r="FQV46" s="156"/>
      <c r="FQW46" s="156"/>
      <c r="FQX46" s="156"/>
      <c r="FQY46" s="156"/>
      <c r="FQZ46" s="156"/>
      <c r="FRA46" s="156"/>
      <c r="FRB46" s="156"/>
      <c r="FRC46" s="156"/>
      <c r="FRD46" s="156"/>
      <c r="FRE46" s="156"/>
      <c r="FRF46" s="156"/>
      <c r="FRG46" s="156"/>
      <c r="FRH46" s="156"/>
      <c r="FRI46" s="156"/>
      <c r="FRJ46" s="156"/>
      <c r="FRK46" s="156"/>
      <c r="FRL46" s="156"/>
      <c r="FRM46" s="156"/>
      <c r="FRN46" s="156"/>
      <c r="FRO46" s="156"/>
      <c r="FRP46" s="156"/>
      <c r="FRQ46" s="156"/>
      <c r="FRR46" s="156"/>
      <c r="FRS46" s="156"/>
      <c r="FRT46" s="156"/>
      <c r="FRU46" s="156"/>
      <c r="FRV46" s="156"/>
      <c r="FRW46" s="156"/>
      <c r="FRX46" s="156"/>
      <c r="FRY46" s="156"/>
      <c r="FRZ46" s="156"/>
      <c r="FSA46" s="156"/>
      <c r="FSB46" s="156"/>
      <c r="FSC46" s="156"/>
      <c r="FSD46" s="156"/>
      <c r="FSE46" s="156"/>
      <c r="FSF46" s="156"/>
      <c r="FSG46" s="156"/>
      <c r="FSH46" s="156"/>
      <c r="FSI46" s="156"/>
      <c r="FSJ46" s="156"/>
      <c r="FSK46" s="156"/>
      <c r="FSL46" s="156"/>
      <c r="FSM46" s="156"/>
      <c r="FSN46" s="156"/>
      <c r="FSO46" s="156"/>
      <c r="FSP46" s="156"/>
      <c r="FSQ46" s="156"/>
      <c r="FSR46" s="156"/>
      <c r="FSS46" s="156"/>
      <c r="FST46" s="156"/>
      <c r="FSU46" s="156"/>
      <c r="FSV46" s="156"/>
      <c r="FSW46" s="156"/>
      <c r="FSX46" s="156"/>
      <c r="FSY46" s="156"/>
      <c r="FSZ46" s="156"/>
      <c r="FTA46" s="156"/>
      <c r="FTB46" s="156"/>
      <c r="FTC46" s="156"/>
      <c r="FTD46" s="156"/>
      <c r="FTE46" s="156"/>
      <c r="FTF46" s="156"/>
      <c r="FTG46" s="156"/>
      <c r="FTH46" s="156"/>
      <c r="FTI46" s="156"/>
      <c r="FTJ46" s="156"/>
      <c r="FTK46" s="156"/>
      <c r="FTL46" s="156"/>
      <c r="FTM46" s="156"/>
      <c r="FTN46" s="156"/>
      <c r="FTO46" s="156"/>
      <c r="FTP46" s="156"/>
      <c r="FTQ46" s="156"/>
      <c r="FTR46" s="156"/>
      <c r="FTS46" s="156"/>
      <c r="FTT46" s="156"/>
      <c r="FTU46" s="156"/>
      <c r="FTV46" s="156"/>
      <c r="FTW46" s="156"/>
      <c r="FTX46" s="156"/>
      <c r="FTY46" s="156"/>
      <c r="FTZ46" s="156"/>
      <c r="FUA46" s="156"/>
      <c r="FUB46" s="156"/>
      <c r="FUC46" s="156"/>
      <c r="FUD46" s="156"/>
      <c r="FUE46" s="156"/>
      <c r="FUF46" s="156"/>
      <c r="FUG46" s="156"/>
      <c r="FUH46" s="156"/>
      <c r="FUI46" s="156"/>
      <c r="FUJ46" s="156"/>
      <c r="FUK46" s="156"/>
      <c r="FUL46" s="156"/>
      <c r="FUM46" s="156"/>
      <c r="FUN46" s="156"/>
      <c r="FUO46" s="156"/>
      <c r="FUP46" s="156"/>
      <c r="FUQ46" s="156"/>
      <c r="FUR46" s="156"/>
      <c r="FUS46" s="156"/>
      <c r="FUT46" s="156"/>
      <c r="FUU46" s="156"/>
      <c r="FUV46" s="156"/>
      <c r="FUW46" s="156"/>
      <c r="FUX46" s="156"/>
      <c r="FUY46" s="156"/>
      <c r="FUZ46" s="156"/>
      <c r="FVA46" s="156"/>
      <c r="FVB46" s="156"/>
      <c r="FVC46" s="156"/>
      <c r="FVD46" s="156"/>
      <c r="FVE46" s="156"/>
      <c r="FVF46" s="156"/>
      <c r="FVG46" s="156"/>
      <c r="FVH46" s="156"/>
      <c r="FVI46" s="156"/>
      <c r="FVJ46" s="156"/>
      <c r="FVK46" s="156"/>
      <c r="FVL46" s="156"/>
      <c r="FVM46" s="156"/>
      <c r="FVN46" s="156"/>
      <c r="FVO46" s="156"/>
      <c r="FVP46" s="156"/>
      <c r="FVQ46" s="156"/>
      <c r="FVR46" s="156"/>
      <c r="FVS46" s="156"/>
      <c r="FVT46" s="156"/>
      <c r="FVU46" s="156"/>
      <c r="FVV46" s="156"/>
      <c r="FVW46" s="156"/>
      <c r="FVX46" s="156"/>
      <c r="FVY46" s="156"/>
      <c r="FVZ46" s="156"/>
      <c r="FWA46" s="156"/>
      <c r="FWB46" s="156"/>
      <c r="FWC46" s="156"/>
      <c r="FWD46" s="156"/>
      <c r="FWE46" s="156"/>
      <c r="FWF46" s="156"/>
      <c r="FWG46" s="156"/>
      <c r="FWH46" s="156"/>
      <c r="FWI46" s="156"/>
      <c r="FWJ46" s="156"/>
      <c r="FWK46" s="156"/>
      <c r="FWL46" s="156"/>
      <c r="FWM46" s="156"/>
      <c r="FWN46" s="156"/>
      <c r="FWO46" s="156"/>
      <c r="FWP46" s="156"/>
      <c r="FWQ46" s="156"/>
      <c r="FWR46" s="156"/>
      <c r="FWS46" s="156"/>
      <c r="FWT46" s="156"/>
      <c r="FWU46" s="156"/>
      <c r="FWV46" s="156"/>
      <c r="FWW46" s="156"/>
      <c r="FWX46" s="156"/>
      <c r="FWY46" s="156"/>
      <c r="FWZ46" s="156"/>
      <c r="FXA46" s="156"/>
      <c r="FXB46" s="156"/>
      <c r="FXC46" s="156"/>
      <c r="FXD46" s="156"/>
      <c r="FXE46" s="156"/>
      <c r="FXF46" s="156"/>
      <c r="FXG46" s="156"/>
      <c r="FXH46" s="156"/>
      <c r="FXI46" s="156"/>
      <c r="FXJ46" s="156"/>
      <c r="FXK46" s="156"/>
      <c r="FXL46" s="156"/>
      <c r="FXM46" s="156"/>
      <c r="FXN46" s="156"/>
      <c r="FXO46" s="156"/>
      <c r="FXP46" s="156"/>
      <c r="FXQ46" s="156"/>
      <c r="FXR46" s="156"/>
      <c r="FXS46" s="156"/>
      <c r="FXT46" s="156"/>
      <c r="FXU46" s="156"/>
      <c r="FXV46" s="156"/>
      <c r="FXW46" s="156"/>
      <c r="FXX46" s="156"/>
      <c r="FXY46" s="156"/>
      <c r="FXZ46" s="156"/>
      <c r="FYA46" s="156"/>
      <c r="FYB46" s="156"/>
      <c r="FYC46" s="156"/>
      <c r="FYD46" s="156"/>
      <c r="FYE46" s="156"/>
      <c r="FYF46" s="156"/>
      <c r="FYG46" s="156"/>
      <c r="FYH46" s="156"/>
      <c r="FYI46" s="156"/>
      <c r="FYJ46" s="156"/>
      <c r="FYK46" s="156"/>
      <c r="FYL46" s="156"/>
      <c r="FYM46" s="156"/>
      <c r="FYN46" s="156"/>
      <c r="FYO46" s="156"/>
      <c r="FYP46" s="156"/>
      <c r="FYQ46" s="156"/>
      <c r="FYR46" s="156"/>
      <c r="FYS46" s="156"/>
      <c r="FYT46" s="156"/>
      <c r="FYU46" s="156"/>
      <c r="FYV46" s="156"/>
      <c r="FYW46" s="156"/>
      <c r="FYX46" s="156"/>
      <c r="FYY46" s="156"/>
      <c r="FYZ46" s="156"/>
      <c r="FZA46" s="156"/>
      <c r="FZB46" s="156"/>
      <c r="FZC46" s="156"/>
      <c r="FZD46" s="156"/>
      <c r="FZE46" s="156"/>
      <c r="FZF46" s="156"/>
      <c r="FZG46" s="156"/>
      <c r="FZH46" s="156"/>
      <c r="FZI46" s="156"/>
      <c r="FZJ46" s="156"/>
      <c r="FZK46" s="156"/>
      <c r="FZL46" s="156"/>
      <c r="FZM46" s="156"/>
      <c r="FZN46" s="156"/>
      <c r="FZO46" s="156"/>
      <c r="FZP46" s="156"/>
      <c r="FZQ46" s="156"/>
      <c r="FZR46" s="156"/>
      <c r="FZS46" s="156"/>
      <c r="FZT46" s="156"/>
      <c r="FZU46" s="156"/>
      <c r="FZV46" s="156"/>
      <c r="FZW46" s="156"/>
      <c r="FZX46" s="156"/>
      <c r="FZY46" s="156"/>
      <c r="FZZ46" s="156"/>
      <c r="GAA46" s="156"/>
      <c r="GAB46" s="156"/>
      <c r="GAC46" s="156"/>
      <c r="GAD46" s="156"/>
      <c r="GAE46" s="156"/>
      <c r="GAF46" s="156"/>
      <c r="GAG46" s="156"/>
      <c r="GAH46" s="156"/>
      <c r="GAI46" s="156"/>
      <c r="GAJ46" s="156"/>
      <c r="GAK46" s="156"/>
      <c r="GAL46" s="156"/>
      <c r="GAM46" s="156"/>
      <c r="GAN46" s="156"/>
      <c r="GAO46" s="156"/>
      <c r="GAP46" s="156"/>
      <c r="GAQ46" s="156"/>
      <c r="GAR46" s="156"/>
      <c r="GAS46" s="156"/>
      <c r="GAT46" s="156"/>
      <c r="GAU46" s="156"/>
      <c r="GAV46" s="156"/>
      <c r="GAW46" s="156"/>
      <c r="GAX46" s="156"/>
      <c r="GAY46" s="156"/>
      <c r="GAZ46" s="156"/>
      <c r="GBA46" s="156"/>
      <c r="GBB46" s="156"/>
      <c r="GBC46" s="156"/>
      <c r="GBD46" s="156"/>
      <c r="GBE46" s="156"/>
      <c r="GBF46" s="156"/>
      <c r="GBG46" s="156"/>
      <c r="GBH46" s="156"/>
      <c r="GBI46" s="156"/>
      <c r="GBJ46" s="156"/>
      <c r="GBK46" s="156"/>
      <c r="GBL46" s="156"/>
      <c r="GBM46" s="156"/>
      <c r="GBN46" s="156"/>
      <c r="GBO46" s="156"/>
      <c r="GBP46" s="156"/>
      <c r="GBQ46" s="156"/>
      <c r="GBR46" s="156"/>
      <c r="GBS46" s="156"/>
      <c r="GBT46" s="156"/>
      <c r="GBU46" s="156"/>
      <c r="GBV46" s="156"/>
      <c r="GBW46" s="156"/>
      <c r="GBX46" s="156"/>
      <c r="GBY46" s="156"/>
      <c r="GBZ46" s="156"/>
      <c r="GCA46" s="156"/>
      <c r="GCB46" s="156"/>
      <c r="GCC46" s="156"/>
      <c r="GCD46" s="156"/>
      <c r="GCE46" s="156"/>
      <c r="GCF46" s="156"/>
      <c r="GCG46" s="156"/>
      <c r="GCH46" s="156"/>
      <c r="GCI46" s="156"/>
      <c r="GCJ46" s="156"/>
      <c r="GCK46" s="156"/>
      <c r="GCL46" s="156"/>
      <c r="GCM46" s="156"/>
      <c r="GCN46" s="156"/>
      <c r="GCO46" s="156"/>
      <c r="GCP46" s="156"/>
      <c r="GCQ46" s="156"/>
      <c r="GCR46" s="156"/>
      <c r="GCS46" s="156"/>
      <c r="GCT46" s="156"/>
      <c r="GCU46" s="156"/>
      <c r="GCV46" s="156"/>
      <c r="GCW46" s="156"/>
      <c r="GCX46" s="156"/>
      <c r="GCY46" s="156"/>
      <c r="GCZ46" s="156"/>
      <c r="GDA46" s="156"/>
      <c r="GDB46" s="156"/>
      <c r="GDC46" s="156"/>
      <c r="GDD46" s="156"/>
      <c r="GDE46" s="156"/>
      <c r="GDF46" s="156"/>
      <c r="GDG46" s="156"/>
      <c r="GDH46" s="156"/>
      <c r="GDI46" s="156"/>
      <c r="GDJ46" s="156"/>
      <c r="GDK46" s="156"/>
      <c r="GDL46" s="156"/>
      <c r="GDM46" s="156"/>
      <c r="GDN46" s="156"/>
      <c r="GDO46" s="156"/>
      <c r="GDP46" s="156"/>
      <c r="GDQ46" s="156"/>
      <c r="GDR46" s="156"/>
      <c r="GDS46" s="156"/>
      <c r="GDT46" s="156"/>
      <c r="GDU46" s="156"/>
      <c r="GDV46" s="156"/>
      <c r="GDW46" s="156"/>
      <c r="GDX46" s="156"/>
      <c r="GDY46" s="156"/>
      <c r="GDZ46" s="156"/>
      <c r="GEA46" s="156"/>
      <c r="GEB46" s="156"/>
      <c r="GEC46" s="156"/>
      <c r="GED46" s="156"/>
      <c r="GEE46" s="156"/>
      <c r="GEF46" s="156"/>
      <c r="GEG46" s="156"/>
      <c r="GEH46" s="156"/>
      <c r="GEI46" s="156"/>
      <c r="GEJ46" s="156"/>
      <c r="GEK46" s="156"/>
      <c r="GEL46" s="156"/>
      <c r="GEM46" s="156"/>
      <c r="GEN46" s="156"/>
      <c r="GEO46" s="156"/>
      <c r="GEP46" s="156"/>
      <c r="GEQ46" s="156"/>
      <c r="GER46" s="156"/>
      <c r="GES46" s="156"/>
      <c r="GET46" s="156"/>
      <c r="GEU46" s="156"/>
      <c r="GEV46" s="156"/>
      <c r="GEW46" s="156"/>
      <c r="GEX46" s="156"/>
      <c r="GEY46" s="156"/>
      <c r="GEZ46" s="156"/>
      <c r="GFA46" s="156"/>
      <c r="GFB46" s="156"/>
      <c r="GFC46" s="156"/>
      <c r="GFD46" s="156"/>
      <c r="GFE46" s="156"/>
      <c r="GFF46" s="156"/>
      <c r="GFG46" s="156"/>
      <c r="GFH46" s="156"/>
      <c r="GFI46" s="156"/>
      <c r="GFJ46" s="156"/>
      <c r="GFK46" s="156"/>
      <c r="GFL46" s="156"/>
      <c r="GFM46" s="156"/>
      <c r="GFN46" s="156"/>
      <c r="GFO46" s="156"/>
      <c r="GFP46" s="156"/>
      <c r="GFQ46" s="156"/>
      <c r="GFR46" s="156"/>
      <c r="GFS46" s="156"/>
      <c r="GFT46" s="156"/>
      <c r="GFU46" s="156"/>
      <c r="GFV46" s="156"/>
      <c r="GFW46" s="156"/>
      <c r="GFX46" s="156"/>
      <c r="GFY46" s="156"/>
      <c r="GFZ46" s="156"/>
      <c r="GGA46" s="156"/>
      <c r="GGB46" s="156"/>
      <c r="GGC46" s="156"/>
      <c r="GGD46" s="156"/>
      <c r="GGE46" s="156"/>
      <c r="GGF46" s="156"/>
      <c r="GGG46" s="156"/>
      <c r="GGH46" s="156"/>
      <c r="GGI46" s="156"/>
      <c r="GGJ46" s="156"/>
      <c r="GGK46" s="156"/>
      <c r="GGL46" s="156"/>
      <c r="GGM46" s="156"/>
      <c r="GGN46" s="156"/>
      <c r="GGO46" s="156"/>
      <c r="GGP46" s="156"/>
      <c r="GGQ46" s="156"/>
      <c r="GGR46" s="156"/>
      <c r="GGS46" s="156"/>
      <c r="GGT46" s="156"/>
      <c r="GGU46" s="156"/>
      <c r="GGV46" s="156"/>
      <c r="GGW46" s="156"/>
      <c r="GGX46" s="156"/>
      <c r="GGY46" s="156"/>
      <c r="GGZ46" s="156"/>
      <c r="GHA46" s="156"/>
      <c r="GHB46" s="156"/>
      <c r="GHC46" s="156"/>
      <c r="GHD46" s="156"/>
      <c r="GHE46" s="156"/>
      <c r="GHF46" s="156"/>
      <c r="GHG46" s="156"/>
      <c r="GHH46" s="156"/>
      <c r="GHI46" s="156"/>
      <c r="GHJ46" s="156"/>
      <c r="GHK46" s="156"/>
      <c r="GHL46" s="156"/>
      <c r="GHM46" s="156"/>
      <c r="GHN46" s="156"/>
      <c r="GHO46" s="156"/>
      <c r="GHP46" s="156"/>
      <c r="GHQ46" s="156"/>
      <c r="GHR46" s="156"/>
      <c r="GHS46" s="156"/>
      <c r="GHT46" s="156"/>
      <c r="GHU46" s="156"/>
      <c r="GHV46" s="156"/>
      <c r="GHW46" s="156"/>
      <c r="GHX46" s="156"/>
      <c r="GHY46" s="156"/>
      <c r="GHZ46" s="156"/>
      <c r="GIA46" s="156"/>
      <c r="GIB46" s="156"/>
      <c r="GIC46" s="156"/>
      <c r="GID46" s="156"/>
      <c r="GIE46" s="156"/>
      <c r="GIF46" s="156"/>
      <c r="GIG46" s="156"/>
      <c r="GIH46" s="156"/>
      <c r="GII46" s="156"/>
      <c r="GIJ46" s="156"/>
      <c r="GIK46" s="156"/>
      <c r="GIL46" s="156"/>
      <c r="GIM46" s="156"/>
      <c r="GIN46" s="156"/>
      <c r="GIO46" s="156"/>
      <c r="GIP46" s="156"/>
      <c r="GIQ46" s="156"/>
      <c r="GIR46" s="156"/>
      <c r="GIS46" s="156"/>
      <c r="GIT46" s="156"/>
      <c r="GIU46" s="156"/>
      <c r="GIV46" s="156"/>
      <c r="GIW46" s="156"/>
      <c r="GIX46" s="156"/>
      <c r="GIY46" s="156"/>
      <c r="GIZ46" s="156"/>
      <c r="GJA46" s="156"/>
      <c r="GJB46" s="156"/>
      <c r="GJC46" s="156"/>
      <c r="GJD46" s="156"/>
      <c r="GJE46" s="156"/>
      <c r="GJF46" s="156"/>
      <c r="GJG46" s="156"/>
      <c r="GJH46" s="156"/>
      <c r="GJI46" s="156"/>
      <c r="GJJ46" s="156"/>
      <c r="GJK46" s="156"/>
      <c r="GJL46" s="156"/>
      <c r="GJM46" s="156"/>
      <c r="GJN46" s="156"/>
      <c r="GJO46" s="156"/>
      <c r="GJP46" s="156"/>
      <c r="GJQ46" s="156"/>
      <c r="GJR46" s="156"/>
      <c r="GJS46" s="156"/>
      <c r="GJT46" s="156"/>
      <c r="GJU46" s="156"/>
      <c r="GJV46" s="156"/>
      <c r="GJW46" s="156"/>
      <c r="GJX46" s="156"/>
      <c r="GJY46" s="156"/>
      <c r="GJZ46" s="156"/>
      <c r="GKA46" s="156"/>
      <c r="GKB46" s="156"/>
      <c r="GKC46" s="156"/>
      <c r="GKD46" s="156"/>
      <c r="GKE46" s="156"/>
      <c r="GKF46" s="156"/>
      <c r="GKG46" s="156"/>
      <c r="GKH46" s="156"/>
      <c r="GKI46" s="156"/>
      <c r="GKJ46" s="156"/>
      <c r="GKK46" s="156"/>
      <c r="GKL46" s="156"/>
      <c r="GKM46" s="156"/>
      <c r="GKN46" s="156"/>
      <c r="GKO46" s="156"/>
      <c r="GKP46" s="156"/>
      <c r="GKQ46" s="156"/>
      <c r="GKR46" s="156"/>
      <c r="GKS46" s="156"/>
      <c r="GKT46" s="156"/>
      <c r="GKU46" s="156"/>
      <c r="GKV46" s="156"/>
      <c r="GKW46" s="156"/>
      <c r="GKX46" s="156"/>
      <c r="GKY46" s="156"/>
      <c r="GKZ46" s="156"/>
      <c r="GLA46" s="156"/>
      <c r="GLB46" s="156"/>
      <c r="GLC46" s="156"/>
      <c r="GLD46" s="156"/>
      <c r="GLE46" s="156"/>
      <c r="GLF46" s="156"/>
      <c r="GLG46" s="156"/>
      <c r="GLH46" s="156"/>
      <c r="GLI46" s="156"/>
      <c r="GLJ46" s="156"/>
      <c r="GLK46" s="156"/>
      <c r="GLL46" s="156"/>
      <c r="GLM46" s="156"/>
      <c r="GLN46" s="156"/>
      <c r="GLO46" s="156"/>
      <c r="GLP46" s="156"/>
      <c r="GLQ46" s="156"/>
      <c r="GLR46" s="156"/>
      <c r="GLS46" s="156"/>
      <c r="GLT46" s="156"/>
      <c r="GLU46" s="156"/>
      <c r="GLV46" s="156"/>
      <c r="GLW46" s="156"/>
      <c r="GLX46" s="156"/>
      <c r="GLY46" s="156"/>
      <c r="GLZ46" s="156"/>
      <c r="GMA46" s="156"/>
      <c r="GMB46" s="156"/>
      <c r="GMC46" s="156"/>
      <c r="GMD46" s="156"/>
      <c r="GME46" s="156"/>
      <c r="GMF46" s="156"/>
      <c r="GMG46" s="156"/>
      <c r="GMH46" s="156"/>
      <c r="GMI46" s="156"/>
      <c r="GMJ46" s="156"/>
      <c r="GMK46" s="156"/>
      <c r="GML46" s="156"/>
      <c r="GMM46" s="156"/>
      <c r="GMN46" s="156"/>
      <c r="GMO46" s="156"/>
      <c r="GMP46" s="156"/>
      <c r="GMQ46" s="156"/>
      <c r="GMR46" s="156"/>
      <c r="GMS46" s="156"/>
      <c r="GMT46" s="156"/>
      <c r="GMU46" s="156"/>
      <c r="GMV46" s="156"/>
      <c r="GMW46" s="156"/>
      <c r="GMX46" s="156"/>
      <c r="GMY46" s="156"/>
      <c r="GMZ46" s="156"/>
      <c r="GNA46" s="156"/>
      <c r="GNB46" s="156"/>
      <c r="GNC46" s="156"/>
      <c r="GND46" s="156"/>
      <c r="GNE46" s="156"/>
      <c r="GNF46" s="156"/>
      <c r="GNG46" s="156"/>
      <c r="GNH46" s="156"/>
      <c r="GNI46" s="156"/>
      <c r="GNJ46" s="156"/>
      <c r="GNK46" s="156"/>
      <c r="GNL46" s="156"/>
      <c r="GNM46" s="156"/>
      <c r="GNN46" s="156"/>
      <c r="GNO46" s="156"/>
      <c r="GNP46" s="156"/>
      <c r="GNQ46" s="156"/>
      <c r="GNR46" s="156"/>
      <c r="GNS46" s="156"/>
      <c r="GNT46" s="156"/>
      <c r="GNU46" s="156"/>
      <c r="GNV46" s="156"/>
      <c r="GNW46" s="156"/>
      <c r="GNX46" s="156"/>
      <c r="GNY46" s="156"/>
      <c r="GNZ46" s="156"/>
      <c r="GOA46" s="156"/>
      <c r="GOB46" s="156"/>
      <c r="GOC46" s="156"/>
      <c r="GOD46" s="156"/>
      <c r="GOE46" s="156"/>
      <c r="GOF46" s="156"/>
      <c r="GOG46" s="156"/>
      <c r="GOH46" s="156"/>
      <c r="GOI46" s="156"/>
      <c r="GOJ46" s="156"/>
      <c r="GOK46" s="156"/>
      <c r="GOL46" s="156"/>
      <c r="GOM46" s="156"/>
      <c r="GON46" s="156"/>
      <c r="GOO46" s="156"/>
      <c r="GOP46" s="156"/>
      <c r="GOQ46" s="156"/>
      <c r="GOR46" s="156"/>
      <c r="GOS46" s="156"/>
      <c r="GOT46" s="156"/>
      <c r="GOU46" s="156"/>
      <c r="GOV46" s="156"/>
      <c r="GOW46" s="156"/>
      <c r="GOX46" s="156"/>
      <c r="GOY46" s="156"/>
      <c r="GOZ46" s="156"/>
      <c r="GPA46" s="156"/>
      <c r="GPB46" s="156"/>
      <c r="GPC46" s="156"/>
      <c r="GPD46" s="156"/>
      <c r="GPE46" s="156"/>
      <c r="GPF46" s="156"/>
      <c r="GPG46" s="156"/>
      <c r="GPH46" s="156"/>
      <c r="GPI46" s="156"/>
      <c r="GPJ46" s="156"/>
      <c r="GPK46" s="156"/>
      <c r="GPL46" s="156"/>
      <c r="GPM46" s="156"/>
      <c r="GPN46" s="156"/>
      <c r="GPO46" s="156"/>
      <c r="GPP46" s="156"/>
      <c r="GPQ46" s="156"/>
      <c r="GPR46" s="156"/>
      <c r="GPS46" s="156"/>
      <c r="GPT46" s="156"/>
      <c r="GPU46" s="156"/>
      <c r="GPV46" s="156"/>
      <c r="GPW46" s="156"/>
      <c r="GPX46" s="156"/>
      <c r="GPY46" s="156"/>
      <c r="GPZ46" s="156"/>
      <c r="GQA46" s="156"/>
      <c r="GQB46" s="156"/>
      <c r="GQC46" s="156"/>
      <c r="GQD46" s="156"/>
      <c r="GQE46" s="156"/>
      <c r="GQF46" s="156"/>
      <c r="GQG46" s="156"/>
      <c r="GQH46" s="156"/>
      <c r="GQI46" s="156"/>
      <c r="GQJ46" s="156"/>
      <c r="GQK46" s="156"/>
      <c r="GQL46" s="156"/>
      <c r="GQM46" s="156"/>
      <c r="GQN46" s="156"/>
      <c r="GQO46" s="156"/>
      <c r="GQP46" s="156"/>
      <c r="GQQ46" s="156"/>
      <c r="GQR46" s="156"/>
      <c r="GQS46" s="156"/>
      <c r="GQT46" s="156"/>
      <c r="GQU46" s="156"/>
      <c r="GQV46" s="156"/>
      <c r="GQW46" s="156"/>
      <c r="GQX46" s="156"/>
      <c r="GQY46" s="156"/>
      <c r="GQZ46" s="156"/>
      <c r="GRA46" s="156"/>
      <c r="GRB46" s="156"/>
      <c r="GRC46" s="156"/>
      <c r="GRD46" s="156"/>
      <c r="GRE46" s="156"/>
      <c r="GRF46" s="156"/>
      <c r="GRG46" s="156"/>
      <c r="GRH46" s="156"/>
      <c r="GRI46" s="156"/>
      <c r="GRJ46" s="156"/>
      <c r="GRK46" s="156"/>
      <c r="GRL46" s="156"/>
      <c r="GRM46" s="156"/>
      <c r="GRN46" s="156"/>
      <c r="GRO46" s="156"/>
      <c r="GRP46" s="156"/>
      <c r="GRQ46" s="156"/>
      <c r="GRR46" s="156"/>
      <c r="GRS46" s="156"/>
      <c r="GRT46" s="156"/>
      <c r="GRU46" s="156"/>
      <c r="GRV46" s="156"/>
      <c r="GRW46" s="156"/>
      <c r="GRX46" s="156"/>
      <c r="GRY46" s="156"/>
      <c r="GRZ46" s="156"/>
      <c r="GSA46" s="156"/>
      <c r="GSB46" s="156"/>
      <c r="GSC46" s="156"/>
      <c r="GSD46" s="156"/>
      <c r="GSE46" s="156"/>
      <c r="GSF46" s="156"/>
      <c r="GSG46" s="156"/>
      <c r="GSH46" s="156"/>
      <c r="GSI46" s="156"/>
      <c r="GSJ46" s="156"/>
      <c r="GSK46" s="156"/>
      <c r="GSL46" s="156"/>
      <c r="GSM46" s="156"/>
      <c r="GSN46" s="156"/>
      <c r="GSO46" s="156"/>
      <c r="GSP46" s="156"/>
      <c r="GSQ46" s="156"/>
      <c r="GSR46" s="156"/>
      <c r="GSS46" s="156"/>
      <c r="GST46" s="156"/>
      <c r="GSU46" s="156"/>
      <c r="GSV46" s="156"/>
      <c r="GSW46" s="156"/>
      <c r="GSX46" s="156"/>
      <c r="GSY46" s="156"/>
      <c r="GSZ46" s="156"/>
      <c r="GTA46" s="156"/>
      <c r="GTB46" s="156"/>
      <c r="GTC46" s="156"/>
      <c r="GTD46" s="156"/>
      <c r="GTE46" s="156"/>
      <c r="GTF46" s="156"/>
      <c r="GTG46" s="156"/>
      <c r="GTH46" s="156"/>
      <c r="GTI46" s="156"/>
      <c r="GTJ46" s="156"/>
      <c r="GTK46" s="156"/>
      <c r="GTL46" s="156"/>
      <c r="GTM46" s="156"/>
      <c r="GTN46" s="156"/>
      <c r="GTO46" s="156"/>
      <c r="GTP46" s="156"/>
      <c r="GTQ46" s="156"/>
      <c r="GTR46" s="156"/>
      <c r="GTS46" s="156"/>
      <c r="GTT46" s="156"/>
      <c r="GTU46" s="156"/>
      <c r="GTV46" s="156"/>
      <c r="GTW46" s="156"/>
      <c r="GTX46" s="156"/>
      <c r="GTY46" s="156"/>
      <c r="GTZ46" s="156"/>
      <c r="GUA46" s="156"/>
      <c r="GUB46" s="156"/>
      <c r="GUC46" s="156"/>
      <c r="GUD46" s="156"/>
      <c r="GUE46" s="156"/>
      <c r="GUF46" s="156"/>
      <c r="GUG46" s="156"/>
      <c r="GUH46" s="156"/>
      <c r="GUI46" s="156"/>
      <c r="GUJ46" s="156"/>
      <c r="GUK46" s="156"/>
      <c r="GUL46" s="156"/>
      <c r="GUM46" s="156"/>
      <c r="GUN46" s="156"/>
      <c r="GUO46" s="156"/>
      <c r="GUP46" s="156"/>
      <c r="GUQ46" s="156"/>
      <c r="GUR46" s="156"/>
      <c r="GUS46" s="156"/>
      <c r="GUT46" s="156"/>
      <c r="GUU46" s="156"/>
      <c r="GUV46" s="156"/>
      <c r="GUW46" s="156"/>
      <c r="GUX46" s="156"/>
      <c r="GUY46" s="156"/>
      <c r="GUZ46" s="156"/>
      <c r="GVA46" s="156"/>
      <c r="GVB46" s="156"/>
      <c r="GVC46" s="156"/>
      <c r="GVD46" s="156"/>
      <c r="GVE46" s="156"/>
      <c r="GVF46" s="156"/>
      <c r="GVG46" s="156"/>
      <c r="GVH46" s="156"/>
      <c r="GVI46" s="156"/>
      <c r="GVJ46" s="156"/>
      <c r="GVK46" s="156"/>
      <c r="GVL46" s="156"/>
      <c r="GVM46" s="156"/>
      <c r="GVN46" s="156"/>
      <c r="GVO46" s="156"/>
      <c r="GVP46" s="156"/>
      <c r="GVQ46" s="156"/>
      <c r="GVR46" s="156"/>
      <c r="GVS46" s="156"/>
      <c r="GVT46" s="156"/>
      <c r="GVU46" s="156"/>
      <c r="GVV46" s="156"/>
      <c r="GVW46" s="156"/>
      <c r="GVX46" s="156"/>
      <c r="GVY46" s="156"/>
      <c r="GVZ46" s="156"/>
      <c r="GWA46" s="156"/>
      <c r="GWB46" s="156"/>
      <c r="GWC46" s="156"/>
      <c r="GWD46" s="156"/>
      <c r="GWE46" s="156"/>
      <c r="GWF46" s="156"/>
      <c r="GWG46" s="156"/>
      <c r="GWH46" s="156"/>
      <c r="GWI46" s="156"/>
      <c r="GWJ46" s="156"/>
      <c r="GWK46" s="156"/>
      <c r="GWL46" s="156"/>
      <c r="GWM46" s="156"/>
      <c r="GWN46" s="156"/>
      <c r="GWO46" s="156"/>
      <c r="GWP46" s="156"/>
      <c r="GWQ46" s="156"/>
      <c r="GWR46" s="156"/>
      <c r="GWS46" s="156"/>
      <c r="GWT46" s="156"/>
      <c r="GWU46" s="156"/>
      <c r="GWV46" s="156"/>
      <c r="GWW46" s="156"/>
      <c r="GWX46" s="156"/>
      <c r="GWY46" s="156"/>
      <c r="GWZ46" s="156"/>
      <c r="GXA46" s="156"/>
      <c r="GXB46" s="156"/>
      <c r="GXC46" s="156"/>
      <c r="GXD46" s="156"/>
      <c r="GXE46" s="156"/>
      <c r="GXF46" s="156"/>
      <c r="GXG46" s="156"/>
      <c r="GXH46" s="156"/>
      <c r="GXI46" s="156"/>
      <c r="GXJ46" s="156"/>
      <c r="GXK46" s="156"/>
      <c r="GXL46" s="156"/>
      <c r="GXM46" s="156"/>
      <c r="GXN46" s="156"/>
      <c r="GXO46" s="156"/>
      <c r="GXP46" s="156"/>
      <c r="GXQ46" s="156"/>
      <c r="GXR46" s="156"/>
      <c r="GXS46" s="156"/>
      <c r="GXT46" s="156"/>
      <c r="GXU46" s="156"/>
      <c r="GXV46" s="156"/>
      <c r="GXW46" s="156"/>
      <c r="GXX46" s="156"/>
      <c r="GXY46" s="156"/>
      <c r="GXZ46" s="156"/>
      <c r="GYA46" s="156"/>
      <c r="GYB46" s="156"/>
      <c r="GYC46" s="156"/>
      <c r="GYD46" s="156"/>
      <c r="GYE46" s="156"/>
      <c r="GYF46" s="156"/>
      <c r="GYG46" s="156"/>
      <c r="GYH46" s="156"/>
      <c r="GYI46" s="156"/>
      <c r="GYJ46" s="156"/>
      <c r="GYK46" s="156"/>
      <c r="GYL46" s="156"/>
      <c r="GYM46" s="156"/>
      <c r="GYN46" s="156"/>
      <c r="GYO46" s="156"/>
      <c r="GYP46" s="156"/>
      <c r="GYQ46" s="156"/>
      <c r="GYR46" s="156"/>
      <c r="GYS46" s="156"/>
      <c r="GYT46" s="156"/>
      <c r="GYU46" s="156"/>
      <c r="GYV46" s="156"/>
      <c r="GYW46" s="156"/>
      <c r="GYX46" s="156"/>
      <c r="GYY46" s="156"/>
      <c r="GYZ46" s="156"/>
      <c r="GZA46" s="156"/>
      <c r="GZB46" s="156"/>
      <c r="GZC46" s="156"/>
      <c r="GZD46" s="156"/>
      <c r="GZE46" s="156"/>
      <c r="GZF46" s="156"/>
      <c r="GZG46" s="156"/>
      <c r="GZH46" s="156"/>
      <c r="GZI46" s="156"/>
      <c r="GZJ46" s="156"/>
      <c r="GZK46" s="156"/>
      <c r="GZL46" s="156"/>
      <c r="GZM46" s="156"/>
      <c r="GZN46" s="156"/>
      <c r="GZO46" s="156"/>
      <c r="GZP46" s="156"/>
      <c r="GZQ46" s="156"/>
      <c r="GZR46" s="156"/>
      <c r="GZS46" s="156"/>
      <c r="GZT46" s="156"/>
      <c r="GZU46" s="156"/>
      <c r="GZV46" s="156"/>
      <c r="GZW46" s="156"/>
      <c r="GZX46" s="156"/>
      <c r="GZY46" s="156"/>
      <c r="GZZ46" s="156"/>
      <c r="HAA46" s="156"/>
      <c r="HAB46" s="156"/>
      <c r="HAC46" s="156"/>
      <c r="HAD46" s="156"/>
      <c r="HAE46" s="156"/>
      <c r="HAF46" s="156"/>
      <c r="HAG46" s="156"/>
      <c r="HAH46" s="156"/>
      <c r="HAI46" s="156"/>
      <c r="HAJ46" s="156"/>
      <c r="HAK46" s="156"/>
      <c r="HAL46" s="156"/>
      <c r="HAM46" s="156"/>
      <c r="HAN46" s="156"/>
      <c r="HAO46" s="156"/>
      <c r="HAP46" s="156"/>
      <c r="HAQ46" s="156"/>
      <c r="HAR46" s="156"/>
      <c r="HAS46" s="156"/>
      <c r="HAT46" s="156"/>
      <c r="HAU46" s="156"/>
      <c r="HAV46" s="156"/>
      <c r="HAW46" s="156"/>
      <c r="HAX46" s="156"/>
      <c r="HAY46" s="156"/>
      <c r="HAZ46" s="156"/>
      <c r="HBA46" s="156"/>
      <c r="HBB46" s="156"/>
      <c r="HBC46" s="156"/>
      <c r="HBD46" s="156"/>
      <c r="HBE46" s="156"/>
      <c r="HBF46" s="156"/>
      <c r="HBG46" s="156"/>
      <c r="HBH46" s="156"/>
      <c r="HBI46" s="156"/>
      <c r="HBJ46" s="156"/>
      <c r="HBK46" s="156"/>
      <c r="HBL46" s="156"/>
      <c r="HBM46" s="156"/>
      <c r="HBN46" s="156"/>
      <c r="HBO46" s="156"/>
      <c r="HBP46" s="156"/>
      <c r="HBQ46" s="156"/>
      <c r="HBR46" s="156"/>
      <c r="HBS46" s="156"/>
      <c r="HBT46" s="156"/>
      <c r="HBU46" s="156"/>
      <c r="HBV46" s="156"/>
      <c r="HBW46" s="156"/>
      <c r="HBX46" s="156"/>
      <c r="HBY46" s="156"/>
      <c r="HBZ46" s="156"/>
      <c r="HCA46" s="156"/>
      <c r="HCB46" s="156"/>
      <c r="HCC46" s="156"/>
      <c r="HCD46" s="156"/>
      <c r="HCE46" s="156"/>
      <c r="HCF46" s="156"/>
      <c r="HCG46" s="156"/>
      <c r="HCH46" s="156"/>
      <c r="HCI46" s="156"/>
      <c r="HCJ46" s="156"/>
      <c r="HCK46" s="156"/>
      <c r="HCL46" s="156"/>
      <c r="HCM46" s="156"/>
      <c r="HCN46" s="156"/>
      <c r="HCO46" s="156"/>
      <c r="HCP46" s="156"/>
      <c r="HCQ46" s="156"/>
      <c r="HCR46" s="156"/>
      <c r="HCS46" s="156"/>
      <c r="HCT46" s="156"/>
      <c r="HCU46" s="156"/>
      <c r="HCV46" s="156"/>
      <c r="HCW46" s="156"/>
      <c r="HCX46" s="156"/>
      <c r="HCY46" s="156"/>
      <c r="HCZ46" s="156"/>
      <c r="HDA46" s="156"/>
      <c r="HDB46" s="156"/>
      <c r="HDC46" s="156"/>
      <c r="HDD46" s="156"/>
      <c r="HDE46" s="156"/>
      <c r="HDF46" s="156"/>
      <c r="HDG46" s="156"/>
      <c r="HDH46" s="156"/>
      <c r="HDI46" s="156"/>
      <c r="HDJ46" s="156"/>
      <c r="HDK46" s="156"/>
      <c r="HDL46" s="156"/>
      <c r="HDM46" s="156"/>
      <c r="HDN46" s="156"/>
      <c r="HDO46" s="156"/>
      <c r="HDP46" s="156"/>
      <c r="HDQ46" s="156"/>
      <c r="HDR46" s="156"/>
      <c r="HDS46" s="156"/>
      <c r="HDT46" s="156"/>
      <c r="HDU46" s="156"/>
      <c r="HDV46" s="156"/>
      <c r="HDW46" s="156"/>
      <c r="HDX46" s="156"/>
      <c r="HDY46" s="156"/>
      <c r="HDZ46" s="156"/>
      <c r="HEA46" s="156"/>
      <c r="HEB46" s="156"/>
      <c r="HEC46" s="156"/>
      <c r="HED46" s="156"/>
      <c r="HEE46" s="156"/>
      <c r="HEF46" s="156"/>
      <c r="HEG46" s="156"/>
      <c r="HEH46" s="156"/>
      <c r="HEI46" s="156"/>
      <c r="HEJ46" s="156"/>
      <c r="HEK46" s="156"/>
      <c r="HEL46" s="156"/>
      <c r="HEM46" s="156"/>
      <c r="HEN46" s="156"/>
      <c r="HEO46" s="156"/>
      <c r="HEP46" s="156"/>
      <c r="HEQ46" s="156"/>
      <c r="HER46" s="156"/>
      <c r="HES46" s="156"/>
      <c r="HET46" s="156"/>
      <c r="HEU46" s="156"/>
      <c r="HEV46" s="156"/>
      <c r="HEW46" s="156"/>
      <c r="HEX46" s="156"/>
      <c r="HEY46" s="156"/>
      <c r="HEZ46" s="156"/>
      <c r="HFA46" s="156"/>
      <c r="HFB46" s="156"/>
      <c r="HFC46" s="156"/>
      <c r="HFD46" s="156"/>
      <c r="HFE46" s="156"/>
      <c r="HFF46" s="156"/>
      <c r="HFG46" s="156"/>
      <c r="HFH46" s="156"/>
      <c r="HFI46" s="156"/>
      <c r="HFJ46" s="156"/>
      <c r="HFK46" s="156"/>
      <c r="HFL46" s="156"/>
      <c r="HFM46" s="156"/>
      <c r="HFN46" s="156"/>
      <c r="HFO46" s="156"/>
      <c r="HFP46" s="156"/>
      <c r="HFQ46" s="156"/>
      <c r="HFR46" s="156"/>
      <c r="HFS46" s="156"/>
      <c r="HFT46" s="156"/>
      <c r="HFU46" s="156"/>
      <c r="HFV46" s="156"/>
      <c r="HFW46" s="156"/>
      <c r="HFX46" s="156"/>
      <c r="HFY46" s="156"/>
      <c r="HFZ46" s="156"/>
      <c r="HGA46" s="156"/>
      <c r="HGB46" s="156"/>
      <c r="HGC46" s="156"/>
      <c r="HGD46" s="156"/>
      <c r="HGE46" s="156"/>
      <c r="HGF46" s="156"/>
      <c r="HGG46" s="156"/>
      <c r="HGH46" s="156"/>
      <c r="HGI46" s="156"/>
      <c r="HGJ46" s="156"/>
      <c r="HGK46" s="156"/>
      <c r="HGL46" s="156"/>
      <c r="HGM46" s="156"/>
      <c r="HGN46" s="156"/>
      <c r="HGO46" s="156"/>
      <c r="HGP46" s="156"/>
      <c r="HGQ46" s="156"/>
      <c r="HGR46" s="156"/>
      <c r="HGS46" s="156"/>
      <c r="HGT46" s="156"/>
      <c r="HGU46" s="156"/>
      <c r="HGV46" s="156"/>
      <c r="HGW46" s="156"/>
      <c r="HGX46" s="156"/>
      <c r="HGY46" s="156"/>
      <c r="HGZ46" s="156"/>
      <c r="HHA46" s="156"/>
      <c r="HHB46" s="156"/>
      <c r="HHC46" s="156"/>
      <c r="HHD46" s="156"/>
      <c r="HHE46" s="156"/>
      <c r="HHF46" s="156"/>
      <c r="HHG46" s="156"/>
      <c r="HHH46" s="156"/>
      <c r="HHI46" s="156"/>
      <c r="HHJ46" s="156"/>
      <c r="HHK46" s="156"/>
      <c r="HHL46" s="156"/>
      <c r="HHM46" s="156"/>
      <c r="HHN46" s="156"/>
      <c r="HHO46" s="156"/>
      <c r="HHP46" s="156"/>
      <c r="HHQ46" s="156"/>
      <c r="HHR46" s="156"/>
      <c r="HHS46" s="156"/>
      <c r="HHT46" s="156"/>
      <c r="HHU46" s="156"/>
      <c r="HHV46" s="156"/>
      <c r="HHW46" s="156"/>
      <c r="HHX46" s="156"/>
      <c r="HHY46" s="156"/>
      <c r="HHZ46" s="156"/>
      <c r="HIA46" s="156"/>
      <c r="HIB46" s="156"/>
      <c r="HIC46" s="156"/>
      <c r="HID46" s="156"/>
      <c r="HIE46" s="156"/>
      <c r="HIF46" s="156"/>
      <c r="HIG46" s="156"/>
      <c r="HIH46" s="156"/>
      <c r="HII46" s="156"/>
      <c r="HIJ46" s="156"/>
      <c r="HIK46" s="156"/>
      <c r="HIL46" s="156"/>
      <c r="HIM46" s="156"/>
      <c r="HIN46" s="156"/>
      <c r="HIO46" s="156"/>
      <c r="HIP46" s="156"/>
      <c r="HIQ46" s="156"/>
      <c r="HIR46" s="156"/>
      <c r="HIS46" s="156"/>
      <c r="HIT46" s="156"/>
      <c r="HIU46" s="156"/>
      <c r="HIV46" s="156"/>
      <c r="HIW46" s="156"/>
      <c r="HIX46" s="156"/>
      <c r="HIY46" s="156"/>
      <c r="HIZ46" s="156"/>
      <c r="HJA46" s="156"/>
      <c r="HJB46" s="156"/>
      <c r="HJC46" s="156"/>
      <c r="HJD46" s="156"/>
      <c r="HJE46" s="156"/>
      <c r="HJF46" s="156"/>
      <c r="HJG46" s="156"/>
      <c r="HJH46" s="156"/>
      <c r="HJI46" s="156"/>
      <c r="HJJ46" s="156"/>
      <c r="HJK46" s="156"/>
      <c r="HJL46" s="156"/>
      <c r="HJM46" s="156"/>
      <c r="HJN46" s="156"/>
      <c r="HJO46" s="156"/>
      <c r="HJP46" s="156"/>
      <c r="HJQ46" s="156"/>
      <c r="HJR46" s="156"/>
      <c r="HJS46" s="156"/>
      <c r="HJT46" s="156"/>
      <c r="HJU46" s="156"/>
      <c r="HJV46" s="156"/>
      <c r="HJW46" s="156"/>
      <c r="HJX46" s="156"/>
      <c r="HJY46" s="156"/>
      <c r="HJZ46" s="156"/>
      <c r="HKA46" s="156"/>
      <c r="HKB46" s="156"/>
      <c r="HKC46" s="156"/>
      <c r="HKD46" s="156"/>
      <c r="HKE46" s="156"/>
      <c r="HKF46" s="156"/>
      <c r="HKG46" s="156"/>
      <c r="HKH46" s="156"/>
      <c r="HKI46" s="156"/>
      <c r="HKJ46" s="156"/>
      <c r="HKK46" s="156"/>
      <c r="HKL46" s="156"/>
      <c r="HKM46" s="156"/>
      <c r="HKN46" s="156"/>
      <c r="HKO46" s="156"/>
      <c r="HKP46" s="156"/>
      <c r="HKQ46" s="156"/>
      <c r="HKR46" s="156"/>
      <c r="HKS46" s="156"/>
      <c r="HKT46" s="156"/>
      <c r="HKU46" s="156"/>
      <c r="HKV46" s="156"/>
      <c r="HKW46" s="156"/>
      <c r="HKX46" s="156"/>
      <c r="HKY46" s="156"/>
      <c r="HKZ46" s="156"/>
      <c r="HLA46" s="156"/>
      <c r="HLB46" s="156"/>
      <c r="HLC46" s="156"/>
      <c r="HLD46" s="156"/>
      <c r="HLE46" s="156"/>
      <c r="HLF46" s="156"/>
      <c r="HLG46" s="156"/>
      <c r="HLH46" s="156"/>
      <c r="HLI46" s="156"/>
      <c r="HLJ46" s="156"/>
      <c r="HLK46" s="156"/>
      <c r="HLL46" s="156"/>
      <c r="HLM46" s="156"/>
      <c r="HLN46" s="156"/>
      <c r="HLO46" s="156"/>
      <c r="HLP46" s="156"/>
      <c r="HLQ46" s="156"/>
      <c r="HLR46" s="156"/>
      <c r="HLS46" s="156"/>
      <c r="HLT46" s="156"/>
      <c r="HLU46" s="156"/>
      <c r="HLV46" s="156"/>
      <c r="HLW46" s="156"/>
      <c r="HLX46" s="156"/>
      <c r="HLY46" s="156"/>
      <c r="HLZ46" s="156"/>
      <c r="HMA46" s="156"/>
      <c r="HMB46" s="156"/>
      <c r="HMC46" s="156"/>
      <c r="HMD46" s="156"/>
      <c r="HME46" s="156"/>
      <c r="HMF46" s="156"/>
      <c r="HMG46" s="156"/>
      <c r="HMH46" s="156"/>
      <c r="HMI46" s="156"/>
      <c r="HMJ46" s="156"/>
      <c r="HMK46" s="156"/>
      <c r="HML46" s="156"/>
      <c r="HMM46" s="156"/>
      <c r="HMN46" s="156"/>
      <c r="HMO46" s="156"/>
      <c r="HMP46" s="156"/>
      <c r="HMQ46" s="156"/>
      <c r="HMR46" s="156"/>
      <c r="HMS46" s="156"/>
      <c r="HMT46" s="156"/>
      <c r="HMU46" s="156"/>
      <c r="HMV46" s="156"/>
      <c r="HMW46" s="156"/>
      <c r="HMX46" s="156"/>
      <c r="HMY46" s="156"/>
      <c r="HMZ46" s="156"/>
      <c r="HNA46" s="156"/>
      <c r="HNB46" s="156"/>
      <c r="HNC46" s="156"/>
      <c r="HND46" s="156"/>
      <c r="HNE46" s="156"/>
      <c r="HNF46" s="156"/>
      <c r="HNG46" s="156"/>
      <c r="HNH46" s="156"/>
      <c r="HNI46" s="156"/>
      <c r="HNJ46" s="156"/>
      <c r="HNK46" s="156"/>
      <c r="HNL46" s="156"/>
      <c r="HNM46" s="156"/>
      <c r="HNN46" s="156"/>
      <c r="HNO46" s="156"/>
      <c r="HNP46" s="156"/>
      <c r="HNQ46" s="156"/>
      <c r="HNR46" s="156"/>
      <c r="HNS46" s="156"/>
      <c r="HNT46" s="156"/>
      <c r="HNU46" s="156"/>
      <c r="HNV46" s="156"/>
      <c r="HNW46" s="156"/>
      <c r="HNX46" s="156"/>
      <c r="HNY46" s="156"/>
      <c r="HNZ46" s="156"/>
      <c r="HOA46" s="156"/>
      <c r="HOB46" s="156"/>
      <c r="HOC46" s="156"/>
      <c r="HOD46" s="156"/>
      <c r="HOE46" s="156"/>
      <c r="HOF46" s="156"/>
      <c r="HOG46" s="156"/>
      <c r="HOH46" s="156"/>
      <c r="HOI46" s="156"/>
      <c r="HOJ46" s="156"/>
      <c r="HOK46" s="156"/>
      <c r="HOL46" s="156"/>
      <c r="HOM46" s="156"/>
      <c r="HON46" s="156"/>
      <c r="HOO46" s="156"/>
      <c r="HOP46" s="156"/>
      <c r="HOQ46" s="156"/>
      <c r="HOR46" s="156"/>
      <c r="HOS46" s="156"/>
      <c r="HOT46" s="156"/>
      <c r="HOU46" s="156"/>
      <c r="HOV46" s="156"/>
      <c r="HOW46" s="156"/>
      <c r="HOX46" s="156"/>
      <c r="HOY46" s="156"/>
      <c r="HOZ46" s="156"/>
      <c r="HPA46" s="156"/>
      <c r="HPB46" s="156"/>
      <c r="HPC46" s="156"/>
      <c r="HPD46" s="156"/>
      <c r="HPE46" s="156"/>
      <c r="HPF46" s="156"/>
      <c r="HPG46" s="156"/>
      <c r="HPH46" s="156"/>
      <c r="HPI46" s="156"/>
      <c r="HPJ46" s="156"/>
      <c r="HPK46" s="156"/>
      <c r="HPL46" s="156"/>
      <c r="HPM46" s="156"/>
      <c r="HPN46" s="156"/>
      <c r="HPO46" s="156"/>
      <c r="HPP46" s="156"/>
      <c r="HPQ46" s="156"/>
      <c r="HPR46" s="156"/>
      <c r="HPS46" s="156"/>
      <c r="HPT46" s="156"/>
      <c r="HPU46" s="156"/>
      <c r="HPV46" s="156"/>
      <c r="HPW46" s="156"/>
      <c r="HPX46" s="156"/>
      <c r="HPY46" s="156"/>
      <c r="HPZ46" s="156"/>
      <c r="HQA46" s="156"/>
      <c r="HQB46" s="156"/>
      <c r="HQC46" s="156"/>
      <c r="HQD46" s="156"/>
      <c r="HQE46" s="156"/>
      <c r="HQF46" s="156"/>
      <c r="HQG46" s="156"/>
      <c r="HQH46" s="156"/>
      <c r="HQI46" s="156"/>
      <c r="HQJ46" s="156"/>
      <c r="HQK46" s="156"/>
      <c r="HQL46" s="156"/>
      <c r="HQM46" s="156"/>
      <c r="HQN46" s="156"/>
      <c r="HQO46" s="156"/>
      <c r="HQP46" s="156"/>
      <c r="HQQ46" s="156"/>
      <c r="HQR46" s="156"/>
      <c r="HQS46" s="156"/>
      <c r="HQT46" s="156"/>
      <c r="HQU46" s="156"/>
      <c r="HQV46" s="156"/>
      <c r="HQW46" s="156"/>
      <c r="HQX46" s="156"/>
      <c r="HQY46" s="156"/>
      <c r="HQZ46" s="156"/>
      <c r="HRA46" s="156"/>
      <c r="HRB46" s="156"/>
      <c r="HRC46" s="156"/>
      <c r="HRD46" s="156"/>
      <c r="HRE46" s="156"/>
      <c r="HRF46" s="156"/>
      <c r="HRG46" s="156"/>
      <c r="HRH46" s="156"/>
      <c r="HRI46" s="156"/>
      <c r="HRJ46" s="156"/>
      <c r="HRK46" s="156"/>
      <c r="HRL46" s="156"/>
      <c r="HRM46" s="156"/>
      <c r="HRN46" s="156"/>
      <c r="HRO46" s="156"/>
      <c r="HRP46" s="156"/>
      <c r="HRQ46" s="156"/>
      <c r="HRR46" s="156"/>
      <c r="HRS46" s="156"/>
      <c r="HRT46" s="156"/>
      <c r="HRU46" s="156"/>
      <c r="HRV46" s="156"/>
      <c r="HRW46" s="156"/>
      <c r="HRX46" s="156"/>
      <c r="HRY46" s="156"/>
      <c r="HRZ46" s="156"/>
      <c r="HSA46" s="156"/>
      <c r="HSB46" s="156"/>
      <c r="HSC46" s="156"/>
      <c r="HSD46" s="156"/>
      <c r="HSE46" s="156"/>
      <c r="HSF46" s="156"/>
      <c r="HSG46" s="156"/>
      <c r="HSH46" s="156"/>
      <c r="HSI46" s="156"/>
      <c r="HSJ46" s="156"/>
      <c r="HSK46" s="156"/>
      <c r="HSL46" s="156"/>
      <c r="HSM46" s="156"/>
      <c r="HSN46" s="156"/>
      <c r="HSO46" s="156"/>
      <c r="HSP46" s="156"/>
      <c r="HSQ46" s="156"/>
      <c r="HSR46" s="156"/>
      <c r="HSS46" s="156"/>
      <c r="HST46" s="156"/>
      <c r="HSU46" s="156"/>
      <c r="HSV46" s="156"/>
      <c r="HSW46" s="156"/>
      <c r="HSX46" s="156"/>
      <c r="HSY46" s="156"/>
      <c r="HSZ46" s="156"/>
      <c r="HTA46" s="156"/>
      <c r="HTB46" s="156"/>
      <c r="HTC46" s="156"/>
      <c r="HTD46" s="156"/>
      <c r="HTE46" s="156"/>
      <c r="HTF46" s="156"/>
      <c r="HTG46" s="156"/>
      <c r="HTH46" s="156"/>
      <c r="HTI46" s="156"/>
      <c r="HTJ46" s="156"/>
      <c r="HTK46" s="156"/>
      <c r="HTL46" s="156"/>
      <c r="HTM46" s="156"/>
      <c r="HTN46" s="156"/>
      <c r="HTO46" s="156"/>
      <c r="HTP46" s="156"/>
      <c r="HTQ46" s="156"/>
      <c r="HTR46" s="156"/>
      <c r="HTS46" s="156"/>
      <c r="HTT46" s="156"/>
      <c r="HTU46" s="156"/>
      <c r="HTV46" s="156"/>
      <c r="HTW46" s="156"/>
      <c r="HTX46" s="156"/>
      <c r="HTY46" s="156"/>
      <c r="HTZ46" s="156"/>
      <c r="HUA46" s="156"/>
      <c r="HUB46" s="156"/>
      <c r="HUC46" s="156"/>
      <c r="HUD46" s="156"/>
      <c r="HUE46" s="156"/>
      <c r="HUF46" s="156"/>
      <c r="HUG46" s="156"/>
      <c r="HUH46" s="156"/>
      <c r="HUI46" s="156"/>
      <c r="HUJ46" s="156"/>
      <c r="HUK46" s="156"/>
      <c r="HUL46" s="156"/>
      <c r="HUM46" s="156"/>
      <c r="HUN46" s="156"/>
      <c r="HUO46" s="156"/>
      <c r="HUP46" s="156"/>
      <c r="HUQ46" s="156"/>
      <c r="HUR46" s="156"/>
      <c r="HUS46" s="156"/>
      <c r="HUT46" s="156"/>
      <c r="HUU46" s="156"/>
      <c r="HUV46" s="156"/>
      <c r="HUW46" s="156"/>
      <c r="HUX46" s="156"/>
      <c r="HUY46" s="156"/>
      <c r="HUZ46" s="156"/>
      <c r="HVA46" s="156"/>
      <c r="HVB46" s="156"/>
      <c r="HVC46" s="156"/>
      <c r="HVD46" s="156"/>
      <c r="HVE46" s="156"/>
      <c r="HVF46" s="156"/>
      <c r="HVG46" s="156"/>
      <c r="HVH46" s="156"/>
      <c r="HVI46" s="156"/>
      <c r="HVJ46" s="156"/>
      <c r="HVK46" s="156"/>
      <c r="HVL46" s="156"/>
      <c r="HVM46" s="156"/>
      <c r="HVN46" s="156"/>
      <c r="HVO46" s="156"/>
      <c r="HVP46" s="156"/>
      <c r="HVQ46" s="156"/>
      <c r="HVR46" s="156"/>
      <c r="HVS46" s="156"/>
      <c r="HVT46" s="156"/>
      <c r="HVU46" s="156"/>
      <c r="HVV46" s="156"/>
      <c r="HVW46" s="156"/>
      <c r="HVX46" s="156"/>
      <c r="HVY46" s="156"/>
      <c r="HVZ46" s="156"/>
      <c r="HWA46" s="156"/>
      <c r="HWB46" s="156"/>
      <c r="HWC46" s="156"/>
      <c r="HWD46" s="156"/>
      <c r="HWE46" s="156"/>
      <c r="HWF46" s="156"/>
      <c r="HWG46" s="156"/>
      <c r="HWH46" s="156"/>
      <c r="HWI46" s="156"/>
      <c r="HWJ46" s="156"/>
      <c r="HWK46" s="156"/>
      <c r="HWL46" s="156"/>
      <c r="HWM46" s="156"/>
      <c r="HWN46" s="156"/>
      <c r="HWO46" s="156"/>
      <c r="HWP46" s="156"/>
      <c r="HWQ46" s="156"/>
      <c r="HWR46" s="156"/>
      <c r="HWS46" s="156"/>
      <c r="HWT46" s="156"/>
      <c r="HWU46" s="156"/>
      <c r="HWV46" s="156"/>
      <c r="HWW46" s="156"/>
      <c r="HWX46" s="156"/>
      <c r="HWY46" s="156"/>
      <c r="HWZ46" s="156"/>
      <c r="HXA46" s="156"/>
      <c r="HXB46" s="156"/>
      <c r="HXC46" s="156"/>
      <c r="HXD46" s="156"/>
      <c r="HXE46" s="156"/>
      <c r="HXF46" s="156"/>
      <c r="HXG46" s="156"/>
      <c r="HXH46" s="156"/>
      <c r="HXI46" s="156"/>
      <c r="HXJ46" s="156"/>
      <c r="HXK46" s="156"/>
      <c r="HXL46" s="156"/>
      <c r="HXM46" s="156"/>
      <c r="HXN46" s="156"/>
      <c r="HXO46" s="156"/>
      <c r="HXP46" s="156"/>
      <c r="HXQ46" s="156"/>
      <c r="HXR46" s="156"/>
      <c r="HXS46" s="156"/>
      <c r="HXT46" s="156"/>
      <c r="HXU46" s="156"/>
      <c r="HXV46" s="156"/>
      <c r="HXW46" s="156"/>
      <c r="HXX46" s="156"/>
      <c r="HXY46" s="156"/>
      <c r="HXZ46" s="156"/>
      <c r="HYA46" s="156"/>
      <c r="HYB46" s="156"/>
      <c r="HYC46" s="156"/>
      <c r="HYD46" s="156"/>
      <c r="HYE46" s="156"/>
      <c r="HYF46" s="156"/>
      <c r="HYG46" s="156"/>
      <c r="HYH46" s="156"/>
      <c r="HYI46" s="156"/>
      <c r="HYJ46" s="156"/>
      <c r="HYK46" s="156"/>
      <c r="HYL46" s="156"/>
      <c r="HYM46" s="156"/>
      <c r="HYN46" s="156"/>
      <c r="HYO46" s="156"/>
      <c r="HYP46" s="156"/>
      <c r="HYQ46" s="156"/>
      <c r="HYR46" s="156"/>
      <c r="HYS46" s="156"/>
      <c r="HYT46" s="156"/>
      <c r="HYU46" s="156"/>
      <c r="HYV46" s="156"/>
      <c r="HYW46" s="156"/>
      <c r="HYX46" s="156"/>
      <c r="HYY46" s="156"/>
      <c r="HYZ46" s="156"/>
      <c r="HZA46" s="156"/>
      <c r="HZB46" s="156"/>
      <c r="HZC46" s="156"/>
      <c r="HZD46" s="156"/>
      <c r="HZE46" s="156"/>
      <c r="HZF46" s="156"/>
      <c r="HZG46" s="156"/>
      <c r="HZH46" s="156"/>
      <c r="HZI46" s="156"/>
      <c r="HZJ46" s="156"/>
      <c r="HZK46" s="156"/>
      <c r="HZL46" s="156"/>
      <c r="HZM46" s="156"/>
      <c r="HZN46" s="156"/>
      <c r="HZO46" s="156"/>
      <c r="HZP46" s="156"/>
      <c r="HZQ46" s="156"/>
      <c r="HZR46" s="156"/>
      <c r="HZS46" s="156"/>
      <c r="HZT46" s="156"/>
      <c r="HZU46" s="156"/>
      <c r="HZV46" s="156"/>
      <c r="HZW46" s="156"/>
      <c r="HZX46" s="156"/>
      <c r="HZY46" s="156"/>
      <c r="HZZ46" s="156"/>
      <c r="IAA46" s="156"/>
      <c r="IAB46" s="156"/>
      <c r="IAC46" s="156"/>
      <c r="IAD46" s="156"/>
      <c r="IAE46" s="156"/>
      <c r="IAF46" s="156"/>
      <c r="IAG46" s="156"/>
      <c r="IAH46" s="156"/>
      <c r="IAI46" s="156"/>
      <c r="IAJ46" s="156"/>
      <c r="IAK46" s="156"/>
      <c r="IAL46" s="156"/>
      <c r="IAM46" s="156"/>
      <c r="IAN46" s="156"/>
      <c r="IAO46" s="156"/>
      <c r="IAP46" s="156"/>
      <c r="IAQ46" s="156"/>
      <c r="IAR46" s="156"/>
      <c r="IAS46" s="156"/>
      <c r="IAT46" s="156"/>
      <c r="IAU46" s="156"/>
      <c r="IAV46" s="156"/>
      <c r="IAW46" s="156"/>
      <c r="IAX46" s="156"/>
      <c r="IAY46" s="156"/>
      <c r="IAZ46" s="156"/>
      <c r="IBA46" s="156"/>
      <c r="IBB46" s="156"/>
      <c r="IBC46" s="156"/>
      <c r="IBD46" s="156"/>
      <c r="IBE46" s="156"/>
      <c r="IBF46" s="156"/>
      <c r="IBG46" s="156"/>
      <c r="IBH46" s="156"/>
      <c r="IBI46" s="156"/>
      <c r="IBJ46" s="156"/>
      <c r="IBK46" s="156"/>
      <c r="IBL46" s="156"/>
      <c r="IBM46" s="156"/>
      <c r="IBN46" s="156"/>
      <c r="IBO46" s="156"/>
      <c r="IBP46" s="156"/>
      <c r="IBQ46" s="156"/>
      <c r="IBR46" s="156"/>
      <c r="IBS46" s="156"/>
      <c r="IBT46" s="156"/>
      <c r="IBU46" s="156"/>
      <c r="IBV46" s="156"/>
      <c r="IBW46" s="156"/>
      <c r="IBX46" s="156"/>
      <c r="IBY46" s="156"/>
      <c r="IBZ46" s="156"/>
      <c r="ICA46" s="156"/>
      <c r="ICB46" s="156"/>
      <c r="ICC46" s="156"/>
      <c r="ICD46" s="156"/>
      <c r="ICE46" s="156"/>
      <c r="ICF46" s="156"/>
      <c r="ICG46" s="156"/>
      <c r="ICH46" s="156"/>
      <c r="ICI46" s="156"/>
      <c r="ICJ46" s="156"/>
      <c r="ICK46" s="156"/>
      <c r="ICL46" s="156"/>
      <c r="ICM46" s="156"/>
      <c r="ICN46" s="156"/>
      <c r="ICO46" s="156"/>
      <c r="ICP46" s="156"/>
      <c r="ICQ46" s="156"/>
      <c r="ICR46" s="156"/>
      <c r="ICS46" s="156"/>
      <c r="ICT46" s="156"/>
      <c r="ICU46" s="156"/>
      <c r="ICV46" s="156"/>
      <c r="ICW46" s="156"/>
      <c r="ICX46" s="156"/>
      <c r="ICY46" s="156"/>
      <c r="ICZ46" s="156"/>
      <c r="IDA46" s="156"/>
      <c r="IDB46" s="156"/>
      <c r="IDC46" s="156"/>
      <c r="IDD46" s="156"/>
      <c r="IDE46" s="156"/>
      <c r="IDF46" s="156"/>
      <c r="IDG46" s="156"/>
      <c r="IDH46" s="156"/>
      <c r="IDI46" s="156"/>
      <c r="IDJ46" s="156"/>
      <c r="IDK46" s="156"/>
      <c r="IDL46" s="156"/>
      <c r="IDM46" s="156"/>
      <c r="IDN46" s="156"/>
      <c r="IDO46" s="156"/>
      <c r="IDP46" s="156"/>
      <c r="IDQ46" s="156"/>
      <c r="IDR46" s="156"/>
      <c r="IDS46" s="156"/>
      <c r="IDT46" s="156"/>
      <c r="IDU46" s="156"/>
      <c r="IDV46" s="156"/>
      <c r="IDW46" s="156"/>
      <c r="IDX46" s="156"/>
      <c r="IDY46" s="156"/>
      <c r="IDZ46" s="156"/>
      <c r="IEA46" s="156"/>
      <c r="IEB46" s="156"/>
      <c r="IEC46" s="156"/>
      <c r="IED46" s="156"/>
      <c r="IEE46" s="156"/>
      <c r="IEF46" s="156"/>
      <c r="IEG46" s="156"/>
      <c r="IEH46" s="156"/>
      <c r="IEI46" s="156"/>
      <c r="IEJ46" s="156"/>
      <c r="IEK46" s="156"/>
      <c r="IEL46" s="156"/>
      <c r="IEM46" s="156"/>
      <c r="IEN46" s="156"/>
      <c r="IEO46" s="156"/>
      <c r="IEP46" s="156"/>
      <c r="IEQ46" s="156"/>
      <c r="IER46" s="156"/>
      <c r="IES46" s="156"/>
      <c r="IET46" s="156"/>
      <c r="IEU46" s="156"/>
      <c r="IEV46" s="156"/>
      <c r="IEW46" s="156"/>
      <c r="IEX46" s="156"/>
      <c r="IEY46" s="156"/>
      <c r="IEZ46" s="156"/>
      <c r="IFA46" s="156"/>
      <c r="IFB46" s="156"/>
      <c r="IFC46" s="156"/>
      <c r="IFD46" s="156"/>
      <c r="IFE46" s="156"/>
      <c r="IFF46" s="156"/>
      <c r="IFG46" s="156"/>
      <c r="IFH46" s="156"/>
      <c r="IFI46" s="156"/>
      <c r="IFJ46" s="156"/>
      <c r="IFK46" s="156"/>
      <c r="IFL46" s="156"/>
      <c r="IFM46" s="156"/>
      <c r="IFN46" s="156"/>
      <c r="IFO46" s="156"/>
      <c r="IFP46" s="156"/>
      <c r="IFQ46" s="156"/>
      <c r="IFR46" s="156"/>
      <c r="IFS46" s="156"/>
      <c r="IFT46" s="156"/>
      <c r="IFU46" s="156"/>
      <c r="IFV46" s="156"/>
      <c r="IFW46" s="156"/>
      <c r="IFX46" s="156"/>
      <c r="IFY46" s="156"/>
      <c r="IFZ46" s="156"/>
      <c r="IGA46" s="156"/>
      <c r="IGB46" s="156"/>
      <c r="IGC46" s="156"/>
      <c r="IGD46" s="156"/>
      <c r="IGE46" s="156"/>
      <c r="IGF46" s="156"/>
      <c r="IGG46" s="156"/>
      <c r="IGH46" s="156"/>
      <c r="IGI46" s="156"/>
      <c r="IGJ46" s="156"/>
      <c r="IGK46" s="156"/>
      <c r="IGL46" s="156"/>
      <c r="IGM46" s="156"/>
      <c r="IGN46" s="156"/>
      <c r="IGO46" s="156"/>
      <c r="IGP46" s="156"/>
      <c r="IGQ46" s="156"/>
      <c r="IGR46" s="156"/>
      <c r="IGS46" s="156"/>
      <c r="IGT46" s="156"/>
      <c r="IGU46" s="156"/>
      <c r="IGV46" s="156"/>
      <c r="IGW46" s="156"/>
      <c r="IGX46" s="156"/>
      <c r="IGY46" s="156"/>
      <c r="IGZ46" s="156"/>
      <c r="IHA46" s="156"/>
      <c r="IHB46" s="156"/>
      <c r="IHC46" s="156"/>
      <c r="IHD46" s="156"/>
      <c r="IHE46" s="156"/>
      <c r="IHF46" s="156"/>
      <c r="IHG46" s="156"/>
      <c r="IHH46" s="156"/>
      <c r="IHI46" s="156"/>
      <c r="IHJ46" s="156"/>
      <c r="IHK46" s="156"/>
      <c r="IHL46" s="156"/>
      <c r="IHM46" s="156"/>
      <c r="IHN46" s="156"/>
      <c r="IHO46" s="156"/>
      <c r="IHP46" s="156"/>
      <c r="IHQ46" s="156"/>
      <c r="IHR46" s="156"/>
      <c r="IHS46" s="156"/>
      <c r="IHT46" s="156"/>
      <c r="IHU46" s="156"/>
      <c r="IHV46" s="156"/>
      <c r="IHW46" s="156"/>
      <c r="IHX46" s="156"/>
      <c r="IHY46" s="156"/>
      <c r="IHZ46" s="156"/>
      <c r="IIA46" s="156"/>
      <c r="IIB46" s="156"/>
      <c r="IIC46" s="156"/>
      <c r="IID46" s="156"/>
      <c r="IIE46" s="156"/>
      <c r="IIF46" s="156"/>
      <c r="IIG46" s="156"/>
      <c r="IIH46" s="156"/>
      <c r="III46" s="156"/>
      <c r="IIJ46" s="156"/>
      <c r="IIK46" s="156"/>
      <c r="IIL46" s="156"/>
      <c r="IIM46" s="156"/>
      <c r="IIN46" s="156"/>
      <c r="IIO46" s="156"/>
      <c r="IIP46" s="156"/>
      <c r="IIQ46" s="156"/>
      <c r="IIR46" s="156"/>
      <c r="IIS46" s="156"/>
      <c r="IIT46" s="156"/>
      <c r="IIU46" s="156"/>
      <c r="IIV46" s="156"/>
      <c r="IIW46" s="156"/>
      <c r="IIX46" s="156"/>
      <c r="IIY46" s="156"/>
      <c r="IIZ46" s="156"/>
      <c r="IJA46" s="156"/>
      <c r="IJB46" s="156"/>
      <c r="IJC46" s="156"/>
      <c r="IJD46" s="156"/>
      <c r="IJE46" s="156"/>
      <c r="IJF46" s="156"/>
      <c r="IJG46" s="156"/>
      <c r="IJH46" s="156"/>
      <c r="IJI46" s="156"/>
      <c r="IJJ46" s="156"/>
      <c r="IJK46" s="156"/>
      <c r="IJL46" s="156"/>
      <c r="IJM46" s="156"/>
      <c r="IJN46" s="156"/>
      <c r="IJO46" s="156"/>
      <c r="IJP46" s="156"/>
      <c r="IJQ46" s="156"/>
      <c r="IJR46" s="156"/>
      <c r="IJS46" s="156"/>
      <c r="IJT46" s="156"/>
      <c r="IJU46" s="156"/>
      <c r="IJV46" s="156"/>
      <c r="IJW46" s="156"/>
      <c r="IJX46" s="156"/>
      <c r="IJY46" s="156"/>
      <c r="IJZ46" s="156"/>
      <c r="IKA46" s="156"/>
      <c r="IKB46" s="156"/>
      <c r="IKC46" s="156"/>
      <c r="IKD46" s="156"/>
      <c r="IKE46" s="156"/>
      <c r="IKF46" s="156"/>
      <c r="IKG46" s="156"/>
      <c r="IKH46" s="156"/>
      <c r="IKI46" s="156"/>
      <c r="IKJ46" s="156"/>
      <c r="IKK46" s="156"/>
      <c r="IKL46" s="156"/>
      <c r="IKM46" s="156"/>
      <c r="IKN46" s="156"/>
      <c r="IKO46" s="156"/>
      <c r="IKP46" s="156"/>
      <c r="IKQ46" s="156"/>
      <c r="IKR46" s="156"/>
      <c r="IKS46" s="156"/>
      <c r="IKT46" s="156"/>
      <c r="IKU46" s="156"/>
      <c r="IKV46" s="156"/>
      <c r="IKW46" s="156"/>
      <c r="IKX46" s="156"/>
      <c r="IKY46" s="156"/>
      <c r="IKZ46" s="156"/>
      <c r="ILA46" s="156"/>
      <c r="ILB46" s="156"/>
      <c r="ILC46" s="156"/>
      <c r="ILD46" s="156"/>
      <c r="ILE46" s="156"/>
      <c r="ILF46" s="156"/>
      <c r="ILG46" s="156"/>
      <c r="ILH46" s="156"/>
      <c r="ILI46" s="156"/>
      <c r="ILJ46" s="156"/>
      <c r="ILK46" s="156"/>
      <c r="ILL46" s="156"/>
      <c r="ILM46" s="156"/>
      <c r="ILN46" s="156"/>
      <c r="ILO46" s="156"/>
      <c r="ILP46" s="156"/>
      <c r="ILQ46" s="156"/>
      <c r="ILR46" s="156"/>
      <c r="ILS46" s="156"/>
      <c r="ILT46" s="156"/>
      <c r="ILU46" s="156"/>
      <c r="ILV46" s="156"/>
      <c r="ILW46" s="156"/>
      <c r="ILX46" s="156"/>
      <c r="ILY46" s="156"/>
      <c r="ILZ46" s="156"/>
      <c r="IMA46" s="156"/>
      <c r="IMB46" s="156"/>
      <c r="IMC46" s="156"/>
      <c r="IMD46" s="156"/>
      <c r="IME46" s="156"/>
      <c r="IMF46" s="156"/>
      <c r="IMG46" s="156"/>
      <c r="IMH46" s="156"/>
      <c r="IMI46" s="156"/>
      <c r="IMJ46" s="156"/>
      <c r="IMK46" s="156"/>
      <c r="IML46" s="156"/>
      <c r="IMM46" s="156"/>
      <c r="IMN46" s="156"/>
      <c r="IMO46" s="156"/>
      <c r="IMP46" s="156"/>
      <c r="IMQ46" s="156"/>
      <c r="IMR46" s="156"/>
      <c r="IMS46" s="156"/>
      <c r="IMT46" s="156"/>
      <c r="IMU46" s="156"/>
      <c r="IMV46" s="156"/>
      <c r="IMW46" s="156"/>
      <c r="IMX46" s="156"/>
      <c r="IMY46" s="156"/>
      <c r="IMZ46" s="156"/>
      <c r="INA46" s="156"/>
      <c r="INB46" s="156"/>
      <c r="INC46" s="156"/>
      <c r="IND46" s="156"/>
      <c r="INE46" s="156"/>
      <c r="INF46" s="156"/>
      <c r="ING46" s="156"/>
      <c r="INH46" s="156"/>
      <c r="INI46" s="156"/>
      <c r="INJ46" s="156"/>
      <c r="INK46" s="156"/>
      <c r="INL46" s="156"/>
      <c r="INM46" s="156"/>
      <c r="INN46" s="156"/>
      <c r="INO46" s="156"/>
      <c r="INP46" s="156"/>
      <c r="INQ46" s="156"/>
      <c r="INR46" s="156"/>
      <c r="INS46" s="156"/>
      <c r="INT46" s="156"/>
      <c r="INU46" s="156"/>
      <c r="INV46" s="156"/>
      <c r="INW46" s="156"/>
      <c r="INX46" s="156"/>
      <c r="INY46" s="156"/>
      <c r="INZ46" s="156"/>
      <c r="IOA46" s="156"/>
      <c r="IOB46" s="156"/>
      <c r="IOC46" s="156"/>
      <c r="IOD46" s="156"/>
      <c r="IOE46" s="156"/>
      <c r="IOF46" s="156"/>
      <c r="IOG46" s="156"/>
      <c r="IOH46" s="156"/>
      <c r="IOI46" s="156"/>
      <c r="IOJ46" s="156"/>
      <c r="IOK46" s="156"/>
      <c r="IOL46" s="156"/>
      <c r="IOM46" s="156"/>
      <c r="ION46" s="156"/>
      <c r="IOO46" s="156"/>
      <c r="IOP46" s="156"/>
      <c r="IOQ46" s="156"/>
      <c r="IOR46" s="156"/>
      <c r="IOS46" s="156"/>
      <c r="IOT46" s="156"/>
      <c r="IOU46" s="156"/>
      <c r="IOV46" s="156"/>
      <c r="IOW46" s="156"/>
      <c r="IOX46" s="156"/>
      <c r="IOY46" s="156"/>
      <c r="IOZ46" s="156"/>
      <c r="IPA46" s="156"/>
      <c r="IPB46" s="156"/>
      <c r="IPC46" s="156"/>
      <c r="IPD46" s="156"/>
      <c r="IPE46" s="156"/>
      <c r="IPF46" s="156"/>
      <c r="IPG46" s="156"/>
      <c r="IPH46" s="156"/>
      <c r="IPI46" s="156"/>
      <c r="IPJ46" s="156"/>
      <c r="IPK46" s="156"/>
      <c r="IPL46" s="156"/>
      <c r="IPM46" s="156"/>
      <c r="IPN46" s="156"/>
      <c r="IPO46" s="156"/>
      <c r="IPP46" s="156"/>
      <c r="IPQ46" s="156"/>
      <c r="IPR46" s="156"/>
      <c r="IPS46" s="156"/>
      <c r="IPT46" s="156"/>
      <c r="IPU46" s="156"/>
      <c r="IPV46" s="156"/>
      <c r="IPW46" s="156"/>
      <c r="IPX46" s="156"/>
      <c r="IPY46" s="156"/>
      <c r="IPZ46" s="156"/>
      <c r="IQA46" s="156"/>
      <c r="IQB46" s="156"/>
      <c r="IQC46" s="156"/>
      <c r="IQD46" s="156"/>
      <c r="IQE46" s="156"/>
      <c r="IQF46" s="156"/>
      <c r="IQG46" s="156"/>
      <c r="IQH46" s="156"/>
      <c r="IQI46" s="156"/>
      <c r="IQJ46" s="156"/>
      <c r="IQK46" s="156"/>
      <c r="IQL46" s="156"/>
      <c r="IQM46" s="156"/>
      <c r="IQN46" s="156"/>
      <c r="IQO46" s="156"/>
      <c r="IQP46" s="156"/>
      <c r="IQQ46" s="156"/>
      <c r="IQR46" s="156"/>
      <c r="IQS46" s="156"/>
      <c r="IQT46" s="156"/>
      <c r="IQU46" s="156"/>
      <c r="IQV46" s="156"/>
      <c r="IQW46" s="156"/>
      <c r="IQX46" s="156"/>
      <c r="IQY46" s="156"/>
      <c r="IQZ46" s="156"/>
      <c r="IRA46" s="156"/>
      <c r="IRB46" s="156"/>
      <c r="IRC46" s="156"/>
      <c r="IRD46" s="156"/>
      <c r="IRE46" s="156"/>
      <c r="IRF46" s="156"/>
      <c r="IRG46" s="156"/>
      <c r="IRH46" s="156"/>
      <c r="IRI46" s="156"/>
      <c r="IRJ46" s="156"/>
      <c r="IRK46" s="156"/>
      <c r="IRL46" s="156"/>
      <c r="IRM46" s="156"/>
      <c r="IRN46" s="156"/>
      <c r="IRO46" s="156"/>
      <c r="IRP46" s="156"/>
      <c r="IRQ46" s="156"/>
      <c r="IRR46" s="156"/>
      <c r="IRS46" s="156"/>
      <c r="IRT46" s="156"/>
      <c r="IRU46" s="156"/>
      <c r="IRV46" s="156"/>
      <c r="IRW46" s="156"/>
      <c r="IRX46" s="156"/>
      <c r="IRY46" s="156"/>
      <c r="IRZ46" s="156"/>
      <c r="ISA46" s="156"/>
      <c r="ISB46" s="156"/>
      <c r="ISC46" s="156"/>
      <c r="ISD46" s="156"/>
      <c r="ISE46" s="156"/>
      <c r="ISF46" s="156"/>
      <c r="ISG46" s="156"/>
      <c r="ISH46" s="156"/>
      <c r="ISI46" s="156"/>
      <c r="ISJ46" s="156"/>
      <c r="ISK46" s="156"/>
      <c r="ISL46" s="156"/>
      <c r="ISM46" s="156"/>
      <c r="ISN46" s="156"/>
      <c r="ISO46" s="156"/>
      <c r="ISP46" s="156"/>
      <c r="ISQ46" s="156"/>
      <c r="ISR46" s="156"/>
      <c r="ISS46" s="156"/>
      <c r="IST46" s="156"/>
      <c r="ISU46" s="156"/>
      <c r="ISV46" s="156"/>
      <c r="ISW46" s="156"/>
      <c r="ISX46" s="156"/>
      <c r="ISY46" s="156"/>
      <c r="ISZ46" s="156"/>
      <c r="ITA46" s="156"/>
      <c r="ITB46" s="156"/>
      <c r="ITC46" s="156"/>
      <c r="ITD46" s="156"/>
      <c r="ITE46" s="156"/>
      <c r="ITF46" s="156"/>
      <c r="ITG46" s="156"/>
      <c r="ITH46" s="156"/>
      <c r="ITI46" s="156"/>
      <c r="ITJ46" s="156"/>
      <c r="ITK46" s="156"/>
      <c r="ITL46" s="156"/>
      <c r="ITM46" s="156"/>
      <c r="ITN46" s="156"/>
      <c r="ITO46" s="156"/>
      <c r="ITP46" s="156"/>
      <c r="ITQ46" s="156"/>
      <c r="ITR46" s="156"/>
      <c r="ITS46" s="156"/>
      <c r="ITT46" s="156"/>
      <c r="ITU46" s="156"/>
      <c r="ITV46" s="156"/>
      <c r="ITW46" s="156"/>
      <c r="ITX46" s="156"/>
      <c r="ITY46" s="156"/>
      <c r="ITZ46" s="156"/>
      <c r="IUA46" s="156"/>
      <c r="IUB46" s="156"/>
      <c r="IUC46" s="156"/>
      <c r="IUD46" s="156"/>
      <c r="IUE46" s="156"/>
      <c r="IUF46" s="156"/>
      <c r="IUG46" s="156"/>
      <c r="IUH46" s="156"/>
      <c r="IUI46" s="156"/>
      <c r="IUJ46" s="156"/>
      <c r="IUK46" s="156"/>
      <c r="IUL46" s="156"/>
      <c r="IUM46" s="156"/>
      <c r="IUN46" s="156"/>
      <c r="IUO46" s="156"/>
      <c r="IUP46" s="156"/>
      <c r="IUQ46" s="156"/>
      <c r="IUR46" s="156"/>
      <c r="IUS46" s="156"/>
      <c r="IUT46" s="156"/>
      <c r="IUU46" s="156"/>
      <c r="IUV46" s="156"/>
      <c r="IUW46" s="156"/>
      <c r="IUX46" s="156"/>
      <c r="IUY46" s="156"/>
      <c r="IUZ46" s="156"/>
      <c r="IVA46" s="156"/>
      <c r="IVB46" s="156"/>
      <c r="IVC46" s="156"/>
      <c r="IVD46" s="156"/>
      <c r="IVE46" s="156"/>
      <c r="IVF46" s="156"/>
      <c r="IVG46" s="156"/>
      <c r="IVH46" s="156"/>
      <c r="IVI46" s="156"/>
      <c r="IVJ46" s="156"/>
      <c r="IVK46" s="156"/>
      <c r="IVL46" s="156"/>
      <c r="IVM46" s="156"/>
      <c r="IVN46" s="156"/>
      <c r="IVO46" s="156"/>
      <c r="IVP46" s="156"/>
      <c r="IVQ46" s="156"/>
      <c r="IVR46" s="156"/>
      <c r="IVS46" s="156"/>
      <c r="IVT46" s="156"/>
      <c r="IVU46" s="156"/>
      <c r="IVV46" s="156"/>
      <c r="IVW46" s="156"/>
      <c r="IVX46" s="156"/>
      <c r="IVY46" s="156"/>
      <c r="IVZ46" s="156"/>
      <c r="IWA46" s="156"/>
      <c r="IWB46" s="156"/>
      <c r="IWC46" s="156"/>
      <c r="IWD46" s="156"/>
      <c r="IWE46" s="156"/>
      <c r="IWF46" s="156"/>
      <c r="IWG46" s="156"/>
      <c r="IWH46" s="156"/>
      <c r="IWI46" s="156"/>
      <c r="IWJ46" s="156"/>
      <c r="IWK46" s="156"/>
      <c r="IWL46" s="156"/>
      <c r="IWM46" s="156"/>
      <c r="IWN46" s="156"/>
      <c r="IWO46" s="156"/>
      <c r="IWP46" s="156"/>
      <c r="IWQ46" s="156"/>
      <c r="IWR46" s="156"/>
      <c r="IWS46" s="156"/>
      <c r="IWT46" s="156"/>
      <c r="IWU46" s="156"/>
      <c r="IWV46" s="156"/>
      <c r="IWW46" s="156"/>
      <c r="IWX46" s="156"/>
      <c r="IWY46" s="156"/>
      <c r="IWZ46" s="156"/>
      <c r="IXA46" s="156"/>
      <c r="IXB46" s="156"/>
      <c r="IXC46" s="156"/>
      <c r="IXD46" s="156"/>
      <c r="IXE46" s="156"/>
      <c r="IXF46" s="156"/>
      <c r="IXG46" s="156"/>
      <c r="IXH46" s="156"/>
      <c r="IXI46" s="156"/>
      <c r="IXJ46" s="156"/>
      <c r="IXK46" s="156"/>
      <c r="IXL46" s="156"/>
      <c r="IXM46" s="156"/>
      <c r="IXN46" s="156"/>
      <c r="IXO46" s="156"/>
      <c r="IXP46" s="156"/>
      <c r="IXQ46" s="156"/>
      <c r="IXR46" s="156"/>
      <c r="IXS46" s="156"/>
      <c r="IXT46" s="156"/>
      <c r="IXU46" s="156"/>
      <c r="IXV46" s="156"/>
      <c r="IXW46" s="156"/>
      <c r="IXX46" s="156"/>
      <c r="IXY46" s="156"/>
      <c r="IXZ46" s="156"/>
      <c r="IYA46" s="156"/>
      <c r="IYB46" s="156"/>
      <c r="IYC46" s="156"/>
      <c r="IYD46" s="156"/>
      <c r="IYE46" s="156"/>
      <c r="IYF46" s="156"/>
      <c r="IYG46" s="156"/>
      <c r="IYH46" s="156"/>
      <c r="IYI46" s="156"/>
      <c r="IYJ46" s="156"/>
      <c r="IYK46" s="156"/>
      <c r="IYL46" s="156"/>
      <c r="IYM46" s="156"/>
      <c r="IYN46" s="156"/>
      <c r="IYO46" s="156"/>
      <c r="IYP46" s="156"/>
      <c r="IYQ46" s="156"/>
      <c r="IYR46" s="156"/>
      <c r="IYS46" s="156"/>
      <c r="IYT46" s="156"/>
      <c r="IYU46" s="156"/>
      <c r="IYV46" s="156"/>
      <c r="IYW46" s="156"/>
      <c r="IYX46" s="156"/>
      <c r="IYY46" s="156"/>
      <c r="IYZ46" s="156"/>
      <c r="IZA46" s="156"/>
      <c r="IZB46" s="156"/>
      <c r="IZC46" s="156"/>
      <c r="IZD46" s="156"/>
      <c r="IZE46" s="156"/>
      <c r="IZF46" s="156"/>
      <c r="IZG46" s="156"/>
      <c r="IZH46" s="156"/>
      <c r="IZI46" s="156"/>
      <c r="IZJ46" s="156"/>
      <c r="IZK46" s="156"/>
      <c r="IZL46" s="156"/>
      <c r="IZM46" s="156"/>
      <c r="IZN46" s="156"/>
      <c r="IZO46" s="156"/>
      <c r="IZP46" s="156"/>
      <c r="IZQ46" s="156"/>
      <c r="IZR46" s="156"/>
      <c r="IZS46" s="156"/>
      <c r="IZT46" s="156"/>
      <c r="IZU46" s="156"/>
      <c r="IZV46" s="156"/>
      <c r="IZW46" s="156"/>
      <c r="IZX46" s="156"/>
      <c r="IZY46" s="156"/>
      <c r="IZZ46" s="156"/>
      <c r="JAA46" s="156"/>
      <c r="JAB46" s="156"/>
      <c r="JAC46" s="156"/>
      <c r="JAD46" s="156"/>
      <c r="JAE46" s="156"/>
      <c r="JAF46" s="156"/>
      <c r="JAG46" s="156"/>
      <c r="JAH46" s="156"/>
      <c r="JAI46" s="156"/>
      <c r="JAJ46" s="156"/>
      <c r="JAK46" s="156"/>
      <c r="JAL46" s="156"/>
      <c r="JAM46" s="156"/>
      <c r="JAN46" s="156"/>
      <c r="JAO46" s="156"/>
      <c r="JAP46" s="156"/>
      <c r="JAQ46" s="156"/>
      <c r="JAR46" s="156"/>
      <c r="JAS46" s="156"/>
      <c r="JAT46" s="156"/>
      <c r="JAU46" s="156"/>
      <c r="JAV46" s="156"/>
      <c r="JAW46" s="156"/>
      <c r="JAX46" s="156"/>
      <c r="JAY46" s="156"/>
      <c r="JAZ46" s="156"/>
      <c r="JBA46" s="156"/>
      <c r="JBB46" s="156"/>
      <c r="JBC46" s="156"/>
      <c r="JBD46" s="156"/>
      <c r="JBE46" s="156"/>
      <c r="JBF46" s="156"/>
      <c r="JBG46" s="156"/>
      <c r="JBH46" s="156"/>
      <c r="JBI46" s="156"/>
      <c r="JBJ46" s="156"/>
      <c r="JBK46" s="156"/>
      <c r="JBL46" s="156"/>
      <c r="JBM46" s="156"/>
      <c r="JBN46" s="156"/>
      <c r="JBO46" s="156"/>
      <c r="JBP46" s="156"/>
      <c r="JBQ46" s="156"/>
      <c r="JBR46" s="156"/>
      <c r="JBS46" s="156"/>
      <c r="JBT46" s="156"/>
      <c r="JBU46" s="156"/>
      <c r="JBV46" s="156"/>
      <c r="JBW46" s="156"/>
      <c r="JBX46" s="156"/>
      <c r="JBY46" s="156"/>
      <c r="JBZ46" s="156"/>
      <c r="JCA46" s="156"/>
      <c r="JCB46" s="156"/>
      <c r="JCC46" s="156"/>
      <c r="JCD46" s="156"/>
      <c r="JCE46" s="156"/>
      <c r="JCF46" s="156"/>
      <c r="JCG46" s="156"/>
      <c r="JCH46" s="156"/>
      <c r="JCI46" s="156"/>
      <c r="JCJ46" s="156"/>
      <c r="JCK46" s="156"/>
      <c r="JCL46" s="156"/>
      <c r="JCM46" s="156"/>
      <c r="JCN46" s="156"/>
      <c r="JCO46" s="156"/>
      <c r="JCP46" s="156"/>
      <c r="JCQ46" s="156"/>
      <c r="JCR46" s="156"/>
      <c r="JCS46" s="156"/>
      <c r="JCT46" s="156"/>
      <c r="JCU46" s="156"/>
      <c r="JCV46" s="156"/>
      <c r="JCW46" s="156"/>
      <c r="JCX46" s="156"/>
      <c r="JCY46" s="156"/>
      <c r="JCZ46" s="156"/>
      <c r="JDA46" s="156"/>
      <c r="JDB46" s="156"/>
      <c r="JDC46" s="156"/>
      <c r="JDD46" s="156"/>
      <c r="JDE46" s="156"/>
      <c r="JDF46" s="156"/>
      <c r="JDG46" s="156"/>
      <c r="JDH46" s="156"/>
      <c r="JDI46" s="156"/>
      <c r="JDJ46" s="156"/>
      <c r="JDK46" s="156"/>
      <c r="JDL46" s="156"/>
      <c r="JDM46" s="156"/>
      <c r="JDN46" s="156"/>
      <c r="JDO46" s="156"/>
      <c r="JDP46" s="156"/>
      <c r="JDQ46" s="156"/>
      <c r="JDR46" s="156"/>
      <c r="JDS46" s="156"/>
      <c r="JDT46" s="156"/>
      <c r="JDU46" s="156"/>
      <c r="JDV46" s="156"/>
      <c r="JDW46" s="156"/>
      <c r="JDX46" s="156"/>
      <c r="JDY46" s="156"/>
      <c r="JDZ46" s="156"/>
      <c r="JEA46" s="156"/>
      <c r="JEB46" s="156"/>
      <c r="JEC46" s="156"/>
      <c r="JED46" s="156"/>
      <c r="JEE46" s="156"/>
      <c r="JEF46" s="156"/>
      <c r="JEG46" s="156"/>
      <c r="JEH46" s="156"/>
      <c r="JEI46" s="156"/>
      <c r="JEJ46" s="156"/>
      <c r="JEK46" s="156"/>
      <c r="JEL46" s="156"/>
      <c r="JEM46" s="156"/>
      <c r="JEN46" s="156"/>
      <c r="JEO46" s="156"/>
      <c r="JEP46" s="156"/>
      <c r="JEQ46" s="156"/>
      <c r="JER46" s="156"/>
      <c r="JES46" s="156"/>
      <c r="JET46" s="156"/>
      <c r="JEU46" s="156"/>
      <c r="JEV46" s="156"/>
      <c r="JEW46" s="156"/>
      <c r="JEX46" s="156"/>
      <c r="JEY46" s="156"/>
      <c r="JEZ46" s="156"/>
      <c r="JFA46" s="156"/>
      <c r="JFB46" s="156"/>
      <c r="JFC46" s="156"/>
      <c r="JFD46" s="156"/>
      <c r="JFE46" s="156"/>
      <c r="JFF46" s="156"/>
      <c r="JFG46" s="156"/>
      <c r="JFH46" s="156"/>
      <c r="JFI46" s="156"/>
      <c r="JFJ46" s="156"/>
      <c r="JFK46" s="156"/>
      <c r="JFL46" s="156"/>
      <c r="JFM46" s="156"/>
      <c r="JFN46" s="156"/>
      <c r="JFO46" s="156"/>
      <c r="JFP46" s="156"/>
      <c r="JFQ46" s="156"/>
      <c r="JFR46" s="156"/>
      <c r="JFS46" s="156"/>
      <c r="JFT46" s="156"/>
      <c r="JFU46" s="156"/>
      <c r="JFV46" s="156"/>
      <c r="JFW46" s="156"/>
      <c r="JFX46" s="156"/>
      <c r="JFY46" s="156"/>
      <c r="JFZ46" s="156"/>
      <c r="JGA46" s="156"/>
      <c r="JGB46" s="156"/>
      <c r="JGC46" s="156"/>
      <c r="JGD46" s="156"/>
      <c r="JGE46" s="156"/>
      <c r="JGF46" s="156"/>
      <c r="JGG46" s="156"/>
      <c r="JGH46" s="156"/>
      <c r="JGI46" s="156"/>
      <c r="JGJ46" s="156"/>
      <c r="JGK46" s="156"/>
      <c r="JGL46" s="156"/>
      <c r="JGM46" s="156"/>
      <c r="JGN46" s="156"/>
      <c r="JGO46" s="156"/>
      <c r="JGP46" s="156"/>
      <c r="JGQ46" s="156"/>
      <c r="JGR46" s="156"/>
      <c r="JGS46" s="156"/>
      <c r="JGT46" s="156"/>
      <c r="JGU46" s="156"/>
      <c r="JGV46" s="156"/>
      <c r="JGW46" s="156"/>
      <c r="JGX46" s="156"/>
      <c r="JGY46" s="156"/>
      <c r="JGZ46" s="156"/>
      <c r="JHA46" s="156"/>
      <c r="JHB46" s="156"/>
      <c r="JHC46" s="156"/>
      <c r="JHD46" s="156"/>
      <c r="JHE46" s="156"/>
      <c r="JHF46" s="156"/>
      <c r="JHG46" s="156"/>
      <c r="JHH46" s="156"/>
      <c r="JHI46" s="156"/>
      <c r="JHJ46" s="156"/>
      <c r="JHK46" s="156"/>
      <c r="JHL46" s="156"/>
      <c r="JHM46" s="156"/>
      <c r="JHN46" s="156"/>
      <c r="JHO46" s="156"/>
      <c r="JHP46" s="156"/>
      <c r="JHQ46" s="156"/>
      <c r="JHR46" s="156"/>
      <c r="JHS46" s="156"/>
      <c r="JHT46" s="156"/>
      <c r="JHU46" s="156"/>
      <c r="JHV46" s="156"/>
      <c r="JHW46" s="156"/>
      <c r="JHX46" s="156"/>
      <c r="JHY46" s="156"/>
      <c r="JHZ46" s="156"/>
      <c r="JIA46" s="156"/>
      <c r="JIB46" s="156"/>
      <c r="JIC46" s="156"/>
      <c r="JID46" s="156"/>
      <c r="JIE46" s="156"/>
      <c r="JIF46" s="156"/>
      <c r="JIG46" s="156"/>
      <c r="JIH46" s="156"/>
      <c r="JII46" s="156"/>
      <c r="JIJ46" s="156"/>
      <c r="JIK46" s="156"/>
      <c r="JIL46" s="156"/>
      <c r="JIM46" s="156"/>
      <c r="JIN46" s="156"/>
      <c r="JIO46" s="156"/>
      <c r="JIP46" s="156"/>
      <c r="JIQ46" s="156"/>
      <c r="JIR46" s="156"/>
      <c r="JIS46" s="156"/>
      <c r="JIT46" s="156"/>
      <c r="JIU46" s="156"/>
      <c r="JIV46" s="156"/>
      <c r="JIW46" s="156"/>
      <c r="JIX46" s="156"/>
      <c r="JIY46" s="156"/>
      <c r="JIZ46" s="156"/>
      <c r="JJA46" s="156"/>
      <c r="JJB46" s="156"/>
      <c r="JJC46" s="156"/>
      <c r="JJD46" s="156"/>
      <c r="JJE46" s="156"/>
      <c r="JJF46" s="156"/>
      <c r="JJG46" s="156"/>
      <c r="JJH46" s="156"/>
      <c r="JJI46" s="156"/>
      <c r="JJJ46" s="156"/>
      <c r="JJK46" s="156"/>
      <c r="JJL46" s="156"/>
      <c r="JJM46" s="156"/>
      <c r="JJN46" s="156"/>
      <c r="JJO46" s="156"/>
      <c r="JJP46" s="156"/>
      <c r="JJQ46" s="156"/>
      <c r="JJR46" s="156"/>
      <c r="JJS46" s="156"/>
      <c r="JJT46" s="156"/>
      <c r="JJU46" s="156"/>
      <c r="JJV46" s="156"/>
      <c r="JJW46" s="156"/>
      <c r="JJX46" s="156"/>
      <c r="JJY46" s="156"/>
      <c r="JJZ46" s="156"/>
      <c r="JKA46" s="156"/>
      <c r="JKB46" s="156"/>
      <c r="JKC46" s="156"/>
      <c r="JKD46" s="156"/>
      <c r="JKE46" s="156"/>
      <c r="JKF46" s="156"/>
      <c r="JKG46" s="156"/>
      <c r="JKH46" s="156"/>
      <c r="JKI46" s="156"/>
      <c r="JKJ46" s="156"/>
      <c r="JKK46" s="156"/>
      <c r="JKL46" s="156"/>
      <c r="JKM46" s="156"/>
      <c r="JKN46" s="156"/>
      <c r="JKO46" s="156"/>
      <c r="JKP46" s="156"/>
      <c r="JKQ46" s="156"/>
      <c r="JKR46" s="156"/>
      <c r="JKS46" s="156"/>
      <c r="JKT46" s="156"/>
      <c r="JKU46" s="156"/>
      <c r="JKV46" s="156"/>
      <c r="JKW46" s="156"/>
      <c r="JKX46" s="156"/>
      <c r="JKY46" s="156"/>
      <c r="JKZ46" s="156"/>
      <c r="JLA46" s="156"/>
      <c r="JLB46" s="156"/>
      <c r="JLC46" s="156"/>
      <c r="JLD46" s="156"/>
      <c r="JLE46" s="156"/>
      <c r="JLF46" s="156"/>
      <c r="JLG46" s="156"/>
      <c r="JLH46" s="156"/>
      <c r="JLI46" s="156"/>
      <c r="JLJ46" s="156"/>
      <c r="JLK46" s="156"/>
      <c r="JLL46" s="156"/>
      <c r="JLM46" s="156"/>
      <c r="JLN46" s="156"/>
      <c r="JLO46" s="156"/>
      <c r="JLP46" s="156"/>
      <c r="JLQ46" s="156"/>
      <c r="JLR46" s="156"/>
      <c r="JLS46" s="156"/>
      <c r="JLT46" s="156"/>
      <c r="JLU46" s="156"/>
      <c r="JLV46" s="156"/>
      <c r="JLW46" s="156"/>
      <c r="JLX46" s="156"/>
      <c r="JLY46" s="156"/>
      <c r="JLZ46" s="156"/>
      <c r="JMA46" s="156"/>
      <c r="JMB46" s="156"/>
      <c r="JMC46" s="156"/>
      <c r="JMD46" s="156"/>
      <c r="JME46" s="156"/>
      <c r="JMF46" s="156"/>
      <c r="JMG46" s="156"/>
      <c r="JMH46" s="156"/>
      <c r="JMI46" s="156"/>
      <c r="JMJ46" s="156"/>
      <c r="JMK46" s="156"/>
      <c r="JML46" s="156"/>
      <c r="JMM46" s="156"/>
      <c r="JMN46" s="156"/>
      <c r="JMO46" s="156"/>
      <c r="JMP46" s="156"/>
      <c r="JMQ46" s="156"/>
      <c r="JMR46" s="156"/>
      <c r="JMS46" s="156"/>
      <c r="JMT46" s="156"/>
      <c r="JMU46" s="156"/>
      <c r="JMV46" s="156"/>
      <c r="JMW46" s="156"/>
      <c r="JMX46" s="156"/>
      <c r="JMY46" s="156"/>
      <c r="JMZ46" s="156"/>
      <c r="JNA46" s="156"/>
      <c r="JNB46" s="156"/>
      <c r="JNC46" s="156"/>
      <c r="JND46" s="156"/>
      <c r="JNE46" s="156"/>
      <c r="JNF46" s="156"/>
      <c r="JNG46" s="156"/>
      <c r="JNH46" s="156"/>
      <c r="JNI46" s="156"/>
      <c r="JNJ46" s="156"/>
      <c r="JNK46" s="156"/>
      <c r="JNL46" s="156"/>
      <c r="JNM46" s="156"/>
      <c r="JNN46" s="156"/>
      <c r="JNO46" s="156"/>
      <c r="JNP46" s="156"/>
      <c r="JNQ46" s="156"/>
      <c r="JNR46" s="156"/>
      <c r="JNS46" s="156"/>
      <c r="JNT46" s="156"/>
      <c r="JNU46" s="156"/>
      <c r="JNV46" s="156"/>
      <c r="JNW46" s="156"/>
      <c r="JNX46" s="156"/>
      <c r="JNY46" s="156"/>
      <c r="JNZ46" s="156"/>
      <c r="JOA46" s="156"/>
      <c r="JOB46" s="156"/>
      <c r="JOC46" s="156"/>
      <c r="JOD46" s="156"/>
      <c r="JOE46" s="156"/>
      <c r="JOF46" s="156"/>
      <c r="JOG46" s="156"/>
      <c r="JOH46" s="156"/>
      <c r="JOI46" s="156"/>
      <c r="JOJ46" s="156"/>
      <c r="JOK46" s="156"/>
      <c r="JOL46" s="156"/>
      <c r="JOM46" s="156"/>
      <c r="JON46" s="156"/>
      <c r="JOO46" s="156"/>
      <c r="JOP46" s="156"/>
      <c r="JOQ46" s="156"/>
      <c r="JOR46" s="156"/>
      <c r="JOS46" s="156"/>
      <c r="JOT46" s="156"/>
      <c r="JOU46" s="156"/>
      <c r="JOV46" s="156"/>
      <c r="JOW46" s="156"/>
      <c r="JOX46" s="156"/>
      <c r="JOY46" s="156"/>
      <c r="JOZ46" s="156"/>
      <c r="JPA46" s="156"/>
      <c r="JPB46" s="156"/>
      <c r="JPC46" s="156"/>
      <c r="JPD46" s="156"/>
      <c r="JPE46" s="156"/>
      <c r="JPF46" s="156"/>
      <c r="JPG46" s="156"/>
      <c r="JPH46" s="156"/>
      <c r="JPI46" s="156"/>
      <c r="JPJ46" s="156"/>
      <c r="JPK46" s="156"/>
      <c r="JPL46" s="156"/>
      <c r="JPM46" s="156"/>
      <c r="JPN46" s="156"/>
      <c r="JPO46" s="156"/>
      <c r="JPP46" s="156"/>
      <c r="JPQ46" s="156"/>
      <c r="JPR46" s="156"/>
      <c r="JPS46" s="156"/>
      <c r="JPT46" s="156"/>
      <c r="JPU46" s="156"/>
      <c r="JPV46" s="156"/>
      <c r="JPW46" s="156"/>
      <c r="JPX46" s="156"/>
      <c r="JPY46" s="156"/>
      <c r="JPZ46" s="156"/>
      <c r="JQA46" s="156"/>
      <c r="JQB46" s="156"/>
      <c r="JQC46" s="156"/>
      <c r="JQD46" s="156"/>
      <c r="JQE46" s="156"/>
      <c r="JQF46" s="156"/>
      <c r="JQG46" s="156"/>
      <c r="JQH46" s="156"/>
      <c r="JQI46" s="156"/>
      <c r="JQJ46" s="156"/>
      <c r="JQK46" s="156"/>
      <c r="JQL46" s="156"/>
      <c r="JQM46" s="156"/>
      <c r="JQN46" s="156"/>
      <c r="JQO46" s="156"/>
      <c r="JQP46" s="156"/>
      <c r="JQQ46" s="156"/>
      <c r="JQR46" s="156"/>
      <c r="JQS46" s="156"/>
      <c r="JQT46" s="156"/>
      <c r="JQU46" s="156"/>
      <c r="JQV46" s="156"/>
      <c r="JQW46" s="156"/>
      <c r="JQX46" s="156"/>
      <c r="JQY46" s="156"/>
      <c r="JQZ46" s="156"/>
      <c r="JRA46" s="156"/>
      <c r="JRB46" s="156"/>
      <c r="JRC46" s="156"/>
      <c r="JRD46" s="156"/>
      <c r="JRE46" s="156"/>
      <c r="JRF46" s="156"/>
      <c r="JRG46" s="156"/>
      <c r="JRH46" s="156"/>
      <c r="JRI46" s="156"/>
      <c r="JRJ46" s="156"/>
      <c r="JRK46" s="156"/>
      <c r="JRL46" s="156"/>
      <c r="JRM46" s="156"/>
      <c r="JRN46" s="156"/>
      <c r="JRO46" s="156"/>
      <c r="JRP46" s="156"/>
      <c r="JRQ46" s="156"/>
      <c r="JRR46" s="156"/>
      <c r="JRS46" s="156"/>
      <c r="JRT46" s="156"/>
      <c r="JRU46" s="156"/>
      <c r="JRV46" s="156"/>
      <c r="JRW46" s="156"/>
      <c r="JRX46" s="156"/>
      <c r="JRY46" s="156"/>
      <c r="JRZ46" s="156"/>
      <c r="JSA46" s="156"/>
      <c r="JSB46" s="156"/>
      <c r="JSC46" s="156"/>
      <c r="JSD46" s="156"/>
      <c r="JSE46" s="156"/>
      <c r="JSF46" s="156"/>
      <c r="JSG46" s="156"/>
      <c r="JSH46" s="156"/>
      <c r="JSI46" s="156"/>
      <c r="JSJ46" s="156"/>
      <c r="JSK46" s="156"/>
      <c r="JSL46" s="156"/>
      <c r="JSM46" s="156"/>
      <c r="JSN46" s="156"/>
      <c r="JSO46" s="156"/>
      <c r="JSP46" s="156"/>
      <c r="JSQ46" s="156"/>
      <c r="JSR46" s="156"/>
      <c r="JSS46" s="156"/>
      <c r="JST46" s="156"/>
      <c r="JSU46" s="156"/>
      <c r="JSV46" s="156"/>
      <c r="JSW46" s="156"/>
      <c r="JSX46" s="156"/>
      <c r="JSY46" s="156"/>
      <c r="JSZ46" s="156"/>
      <c r="JTA46" s="156"/>
      <c r="JTB46" s="156"/>
      <c r="JTC46" s="156"/>
      <c r="JTD46" s="156"/>
      <c r="JTE46" s="156"/>
      <c r="JTF46" s="156"/>
      <c r="JTG46" s="156"/>
      <c r="JTH46" s="156"/>
      <c r="JTI46" s="156"/>
      <c r="JTJ46" s="156"/>
      <c r="JTK46" s="156"/>
      <c r="JTL46" s="156"/>
      <c r="JTM46" s="156"/>
      <c r="JTN46" s="156"/>
      <c r="JTO46" s="156"/>
      <c r="JTP46" s="156"/>
      <c r="JTQ46" s="156"/>
      <c r="JTR46" s="156"/>
      <c r="JTS46" s="156"/>
      <c r="JTT46" s="156"/>
      <c r="JTU46" s="156"/>
      <c r="JTV46" s="156"/>
      <c r="JTW46" s="156"/>
      <c r="JTX46" s="156"/>
      <c r="JTY46" s="156"/>
      <c r="JTZ46" s="156"/>
      <c r="JUA46" s="156"/>
      <c r="JUB46" s="156"/>
      <c r="JUC46" s="156"/>
      <c r="JUD46" s="156"/>
      <c r="JUE46" s="156"/>
      <c r="JUF46" s="156"/>
      <c r="JUG46" s="156"/>
      <c r="JUH46" s="156"/>
      <c r="JUI46" s="156"/>
      <c r="JUJ46" s="156"/>
      <c r="JUK46" s="156"/>
      <c r="JUL46" s="156"/>
      <c r="JUM46" s="156"/>
      <c r="JUN46" s="156"/>
      <c r="JUO46" s="156"/>
      <c r="JUP46" s="156"/>
      <c r="JUQ46" s="156"/>
      <c r="JUR46" s="156"/>
      <c r="JUS46" s="156"/>
      <c r="JUT46" s="156"/>
      <c r="JUU46" s="156"/>
      <c r="JUV46" s="156"/>
      <c r="JUW46" s="156"/>
      <c r="JUX46" s="156"/>
      <c r="JUY46" s="156"/>
      <c r="JUZ46" s="156"/>
      <c r="JVA46" s="156"/>
      <c r="JVB46" s="156"/>
      <c r="JVC46" s="156"/>
      <c r="JVD46" s="156"/>
      <c r="JVE46" s="156"/>
      <c r="JVF46" s="156"/>
      <c r="JVG46" s="156"/>
      <c r="JVH46" s="156"/>
      <c r="JVI46" s="156"/>
      <c r="JVJ46" s="156"/>
      <c r="JVK46" s="156"/>
      <c r="JVL46" s="156"/>
      <c r="JVM46" s="156"/>
      <c r="JVN46" s="156"/>
      <c r="JVO46" s="156"/>
      <c r="JVP46" s="156"/>
      <c r="JVQ46" s="156"/>
      <c r="JVR46" s="156"/>
      <c r="JVS46" s="156"/>
      <c r="JVT46" s="156"/>
      <c r="JVU46" s="156"/>
      <c r="JVV46" s="156"/>
      <c r="JVW46" s="156"/>
      <c r="JVX46" s="156"/>
      <c r="JVY46" s="156"/>
      <c r="JVZ46" s="156"/>
      <c r="JWA46" s="156"/>
      <c r="JWB46" s="156"/>
      <c r="JWC46" s="156"/>
      <c r="JWD46" s="156"/>
      <c r="JWE46" s="156"/>
      <c r="JWF46" s="156"/>
      <c r="JWG46" s="156"/>
      <c r="JWH46" s="156"/>
      <c r="JWI46" s="156"/>
      <c r="JWJ46" s="156"/>
      <c r="JWK46" s="156"/>
      <c r="JWL46" s="156"/>
      <c r="JWM46" s="156"/>
      <c r="JWN46" s="156"/>
      <c r="JWO46" s="156"/>
      <c r="JWP46" s="156"/>
      <c r="JWQ46" s="156"/>
      <c r="JWR46" s="156"/>
      <c r="JWS46" s="156"/>
      <c r="JWT46" s="156"/>
      <c r="JWU46" s="156"/>
      <c r="JWV46" s="156"/>
      <c r="JWW46" s="156"/>
      <c r="JWX46" s="156"/>
      <c r="JWY46" s="156"/>
      <c r="JWZ46" s="156"/>
      <c r="JXA46" s="156"/>
      <c r="JXB46" s="156"/>
      <c r="JXC46" s="156"/>
      <c r="JXD46" s="156"/>
      <c r="JXE46" s="156"/>
      <c r="JXF46" s="156"/>
      <c r="JXG46" s="156"/>
      <c r="JXH46" s="156"/>
      <c r="JXI46" s="156"/>
      <c r="JXJ46" s="156"/>
      <c r="JXK46" s="156"/>
      <c r="JXL46" s="156"/>
      <c r="JXM46" s="156"/>
      <c r="JXN46" s="156"/>
      <c r="JXO46" s="156"/>
      <c r="JXP46" s="156"/>
      <c r="JXQ46" s="156"/>
      <c r="JXR46" s="156"/>
      <c r="JXS46" s="156"/>
      <c r="JXT46" s="156"/>
      <c r="JXU46" s="156"/>
      <c r="JXV46" s="156"/>
      <c r="JXW46" s="156"/>
      <c r="JXX46" s="156"/>
      <c r="JXY46" s="156"/>
      <c r="JXZ46" s="156"/>
      <c r="JYA46" s="156"/>
      <c r="JYB46" s="156"/>
      <c r="JYC46" s="156"/>
      <c r="JYD46" s="156"/>
      <c r="JYE46" s="156"/>
      <c r="JYF46" s="156"/>
      <c r="JYG46" s="156"/>
      <c r="JYH46" s="156"/>
      <c r="JYI46" s="156"/>
      <c r="JYJ46" s="156"/>
      <c r="JYK46" s="156"/>
      <c r="JYL46" s="156"/>
      <c r="JYM46" s="156"/>
      <c r="JYN46" s="156"/>
      <c r="JYO46" s="156"/>
      <c r="JYP46" s="156"/>
      <c r="JYQ46" s="156"/>
      <c r="JYR46" s="156"/>
      <c r="JYS46" s="156"/>
      <c r="JYT46" s="156"/>
      <c r="JYU46" s="156"/>
      <c r="JYV46" s="156"/>
      <c r="JYW46" s="156"/>
      <c r="JYX46" s="156"/>
      <c r="JYY46" s="156"/>
      <c r="JYZ46" s="156"/>
      <c r="JZA46" s="156"/>
      <c r="JZB46" s="156"/>
      <c r="JZC46" s="156"/>
      <c r="JZD46" s="156"/>
      <c r="JZE46" s="156"/>
      <c r="JZF46" s="156"/>
      <c r="JZG46" s="156"/>
      <c r="JZH46" s="156"/>
      <c r="JZI46" s="156"/>
      <c r="JZJ46" s="156"/>
      <c r="JZK46" s="156"/>
      <c r="JZL46" s="156"/>
      <c r="JZM46" s="156"/>
      <c r="JZN46" s="156"/>
      <c r="JZO46" s="156"/>
      <c r="JZP46" s="156"/>
      <c r="JZQ46" s="156"/>
      <c r="JZR46" s="156"/>
      <c r="JZS46" s="156"/>
      <c r="JZT46" s="156"/>
      <c r="JZU46" s="156"/>
      <c r="JZV46" s="156"/>
      <c r="JZW46" s="156"/>
      <c r="JZX46" s="156"/>
      <c r="JZY46" s="156"/>
      <c r="JZZ46" s="156"/>
      <c r="KAA46" s="156"/>
      <c r="KAB46" s="156"/>
      <c r="KAC46" s="156"/>
      <c r="KAD46" s="156"/>
      <c r="KAE46" s="156"/>
      <c r="KAF46" s="156"/>
      <c r="KAG46" s="156"/>
      <c r="KAH46" s="156"/>
      <c r="KAI46" s="156"/>
      <c r="KAJ46" s="156"/>
      <c r="KAK46" s="156"/>
      <c r="KAL46" s="156"/>
      <c r="KAM46" s="156"/>
      <c r="KAN46" s="156"/>
      <c r="KAO46" s="156"/>
      <c r="KAP46" s="156"/>
      <c r="KAQ46" s="156"/>
      <c r="KAR46" s="156"/>
      <c r="KAS46" s="156"/>
      <c r="KAT46" s="156"/>
      <c r="KAU46" s="156"/>
      <c r="KAV46" s="156"/>
      <c r="KAW46" s="156"/>
      <c r="KAX46" s="156"/>
      <c r="KAY46" s="156"/>
      <c r="KAZ46" s="156"/>
      <c r="KBA46" s="156"/>
      <c r="KBB46" s="156"/>
      <c r="KBC46" s="156"/>
      <c r="KBD46" s="156"/>
      <c r="KBE46" s="156"/>
      <c r="KBF46" s="156"/>
      <c r="KBG46" s="156"/>
      <c r="KBH46" s="156"/>
      <c r="KBI46" s="156"/>
      <c r="KBJ46" s="156"/>
      <c r="KBK46" s="156"/>
      <c r="KBL46" s="156"/>
      <c r="KBM46" s="156"/>
      <c r="KBN46" s="156"/>
      <c r="KBO46" s="156"/>
      <c r="KBP46" s="156"/>
      <c r="KBQ46" s="156"/>
      <c r="KBR46" s="156"/>
      <c r="KBS46" s="156"/>
      <c r="KBT46" s="156"/>
      <c r="KBU46" s="156"/>
      <c r="KBV46" s="156"/>
      <c r="KBW46" s="156"/>
      <c r="KBX46" s="156"/>
      <c r="KBY46" s="156"/>
      <c r="KBZ46" s="156"/>
      <c r="KCA46" s="156"/>
      <c r="KCB46" s="156"/>
      <c r="KCC46" s="156"/>
      <c r="KCD46" s="156"/>
      <c r="KCE46" s="156"/>
      <c r="KCF46" s="156"/>
      <c r="KCG46" s="156"/>
      <c r="KCH46" s="156"/>
      <c r="KCI46" s="156"/>
      <c r="KCJ46" s="156"/>
      <c r="KCK46" s="156"/>
      <c r="KCL46" s="156"/>
      <c r="KCM46" s="156"/>
      <c r="KCN46" s="156"/>
      <c r="KCO46" s="156"/>
      <c r="KCP46" s="156"/>
      <c r="KCQ46" s="156"/>
      <c r="KCR46" s="156"/>
      <c r="KCS46" s="156"/>
      <c r="KCT46" s="156"/>
      <c r="KCU46" s="156"/>
      <c r="KCV46" s="156"/>
      <c r="KCW46" s="156"/>
      <c r="KCX46" s="156"/>
      <c r="KCY46" s="156"/>
      <c r="KCZ46" s="156"/>
      <c r="KDA46" s="156"/>
      <c r="KDB46" s="156"/>
      <c r="KDC46" s="156"/>
      <c r="KDD46" s="156"/>
      <c r="KDE46" s="156"/>
      <c r="KDF46" s="156"/>
      <c r="KDG46" s="156"/>
      <c r="KDH46" s="156"/>
      <c r="KDI46" s="156"/>
      <c r="KDJ46" s="156"/>
      <c r="KDK46" s="156"/>
      <c r="KDL46" s="156"/>
      <c r="KDM46" s="156"/>
      <c r="KDN46" s="156"/>
      <c r="KDO46" s="156"/>
      <c r="KDP46" s="156"/>
      <c r="KDQ46" s="156"/>
      <c r="KDR46" s="156"/>
      <c r="KDS46" s="156"/>
      <c r="KDT46" s="156"/>
      <c r="KDU46" s="156"/>
      <c r="KDV46" s="156"/>
      <c r="KDW46" s="156"/>
      <c r="KDX46" s="156"/>
      <c r="KDY46" s="156"/>
      <c r="KDZ46" s="156"/>
      <c r="KEA46" s="156"/>
      <c r="KEB46" s="156"/>
      <c r="KEC46" s="156"/>
      <c r="KED46" s="156"/>
      <c r="KEE46" s="156"/>
      <c r="KEF46" s="156"/>
      <c r="KEG46" s="156"/>
      <c r="KEH46" s="156"/>
      <c r="KEI46" s="156"/>
      <c r="KEJ46" s="156"/>
      <c r="KEK46" s="156"/>
      <c r="KEL46" s="156"/>
      <c r="KEM46" s="156"/>
      <c r="KEN46" s="156"/>
      <c r="KEO46" s="156"/>
      <c r="KEP46" s="156"/>
      <c r="KEQ46" s="156"/>
      <c r="KER46" s="156"/>
      <c r="KES46" s="156"/>
      <c r="KET46" s="156"/>
      <c r="KEU46" s="156"/>
      <c r="KEV46" s="156"/>
      <c r="KEW46" s="156"/>
      <c r="KEX46" s="156"/>
      <c r="KEY46" s="156"/>
      <c r="KEZ46" s="156"/>
      <c r="KFA46" s="156"/>
      <c r="KFB46" s="156"/>
      <c r="KFC46" s="156"/>
      <c r="KFD46" s="156"/>
      <c r="KFE46" s="156"/>
      <c r="KFF46" s="156"/>
      <c r="KFG46" s="156"/>
      <c r="KFH46" s="156"/>
      <c r="KFI46" s="156"/>
      <c r="KFJ46" s="156"/>
      <c r="KFK46" s="156"/>
      <c r="KFL46" s="156"/>
      <c r="KFM46" s="156"/>
      <c r="KFN46" s="156"/>
      <c r="KFO46" s="156"/>
      <c r="KFP46" s="156"/>
      <c r="KFQ46" s="156"/>
      <c r="KFR46" s="156"/>
      <c r="KFS46" s="156"/>
      <c r="KFT46" s="156"/>
      <c r="KFU46" s="156"/>
      <c r="KFV46" s="156"/>
      <c r="KFW46" s="156"/>
      <c r="KFX46" s="156"/>
      <c r="KFY46" s="156"/>
      <c r="KFZ46" s="156"/>
      <c r="KGA46" s="156"/>
      <c r="KGB46" s="156"/>
      <c r="KGC46" s="156"/>
      <c r="KGD46" s="156"/>
      <c r="KGE46" s="156"/>
      <c r="KGF46" s="156"/>
      <c r="KGG46" s="156"/>
      <c r="KGH46" s="156"/>
      <c r="KGI46" s="156"/>
      <c r="KGJ46" s="156"/>
      <c r="KGK46" s="156"/>
      <c r="KGL46" s="156"/>
      <c r="KGM46" s="156"/>
      <c r="KGN46" s="156"/>
      <c r="KGO46" s="156"/>
      <c r="KGP46" s="156"/>
      <c r="KGQ46" s="156"/>
      <c r="KGR46" s="156"/>
      <c r="KGS46" s="156"/>
      <c r="KGT46" s="156"/>
      <c r="KGU46" s="156"/>
      <c r="KGV46" s="156"/>
      <c r="KGW46" s="156"/>
      <c r="KGX46" s="156"/>
      <c r="KGY46" s="156"/>
      <c r="KGZ46" s="156"/>
      <c r="KHA46" s="156"/>
      <c r="KHB46" s="156"/>
      <c r="KHC46" s="156"/>
      <c r="KHD46" s="156"/>
      <c r="KHE46" s="156"/>
      <c r="KHF46" s="156"/>
      <c r="KHG46" s="156"/>
      <c r="KHH46" s="156"/>
      <c r="KHI46" s="156"/>
      <c r="KHJ46" s="156"/>
      <c r="KHK46" s="156"/>
      <c r="KHL46" s="156"/>
      <c r="KHM46" s="156"/>
      <c r="KHN46" s="156"/>
      <c r="KHO46" s="156"/>
      <c r="KHP46" s="156"/>
      <c r="KHQ46" s="156"/>
      <c r="KHR46" s="156"/>
      <c r="KHS46" s="156"/>
      <c r="KHT46" s="156"/>
      <c r="KHU46" s="156"/>
      <c r="KHV46" s="156"/>
      <c r="KHW46" s="156"/>
      <c r="KHX46" s="156"/>
      <c r="KHY46" s="156"/>
      <c r="KHZ46" s="156"/>
      <c r="KIA46" s="156"/>
      <c r="KIB46" s="156"/>
      <c r="KIC46" s="156"/>
      <c r="KID46" s="156"/>
      <c r="KIE46" s="156"/>
      <c r="KIF46" s="156"/>
      <c r="KIG46" s="156"/>
      <c r="KIH46" s="156"/>
      <c r="KII46" s="156"/>
      <c r="KIJ46" s="156"/>
      <c r="KIK46" s="156"/>
      <c r="KIL46" s="156"/>
      <c r="KIM46" s="156"/>
      <c r="KIN46" s="156"/>
      <c r="KIO46" s="156"/>
      <c r="KIP46" s="156"/>
      <c r="KIQ46" s="156"/>
      <c r="KIR46" s="156"/>
      <c r="KIS46" s="156"/>
      <c r="KIT46" s="156"/>
      <c r="KIU46" s="156"/>
      <c r="KIV46" s="156"/>
      <c r="KIW46" s="156"/>
      <c r="KIX46" s="156"/>
      <c r="KIY46" s="156"/>
      <c r="KIZ46" s="156"/>
      <c r="KJA46" s="156"/>
      <c r="KJB46" s="156"/>
      <c r="KJC46" s="156"/>
      <c r="KJD46" s="156"/>
      <c r="KJE46" s="156"/>
      <c r="KJF46" s="156"/>
      <c r="KJG46" s="156"/>
      <c r="KJH46" s="156"/>
      <c r="KJI46" s="156"/>
      <c r="KJJ46" s="156"/>
      <c r="KJK46" s="156"/>
      <c r="KJL46" s="156"/>
      <c r="KJM46" s="156"/>
      <c r="KJN46" s="156"/>
      <c r="KJO46" s="156"/>
      <c r="KJP46" s="156"/>
      <c r="KJQ46" s="156"/>
      <c r="KJR46" s="156"/>
      <c r="KJS46" s="156"/>
      <c r="KJT46" s="156"/>
      <c r="KJU46" s="156"/>
      <c r="KJV46" s="156"/>
      <c r="KJW46" s="156"/>
      <c r="KJX46" s="156"/>
      <c r="KJY46" s="156"/>
      <c r="KJZ46" s="156"/>
      <c r="KKA46" s="156"/>
      <c r="KKB46" s="156"/>
      <c r="KKC46" s="156"/>
      <c r="KKD46" s="156"/>
      <c r="KKE46" s="156"/>
      <c r="KKF46" s="156"/>
      <c r="KKG46" s="156"/>
      <c r="KKH46" s="156"/>
      <c r="KKI46" s="156"/>
      <c r="KKJ46" s="156"/>
      <c r="KKK46" s="156"/>
      <c r="KKL46" s="156"/>
      <c r="KKM46" s="156"/>
      <c r="KKN46" s="156"/>
      <c r="KKO46" s="156"/>
      <c r="KKP46" s="156"/>
      <c r="KKQ46" s="156"/>
      <c r="KKR46" s="156"/>
      <c r="KKS46" s="156"/>
      <c r="KKT46" s="156"/>
      <c r="KKU46" s="156"/>
      <c r="KKV46" s="156"/>
      <c r="KKW46" s="156"/>
      <c r="KKX46" s="156"/>
      <c r="KKY46" s="156"/>
      <c r="KKZ46" s="156"/>
      <c r="KLA46" s="156"/>
      <c r="KLB46" s="156"/>
      <c r="KLC46" s="156"/>
      <c r="KLD46" s="156"/>
      <c r="KLE46" s="156"/>
      <c r="KLF46" s="156"/>
      <c r="KLG46" s="156"/>
      <c r="KLH46" s="156"/>
      <c r="KLI46" s="156"/>
      <c r="KLJ46" s="156"/>
      <c r="KLK46" s="156"/>
      <c r="KLL46" s="156"/>
      <c r="KLM46" s="156"/>
      <c r="KLN46" s="156"/>
      <c r="KLO46" s="156"/>
      <c r="KLP46" s="156"/>
      <c r="KLQ46" s="156"/>
      <c r="KLR46" s="156"/>
      <c r="KLS46" s="156"/>
      <c r="KLT46" s="156"/>
      <c r="KLU46" s="156"/>
      <c r="KLV46" s="156"/>
      <c r="KLW46" s="156"/>
      <c r="KLX46" s="156"/>
      <c r="KLY46" s="156"/>
      <c r="KLZ46" s="156"/>
      <c r="KMA46" s="156"/>
      <c r="KMB46" s="156"/>
      <c r="KMC46" s="156"/>
      <c r="KMD46" s="156"/>
      <c r="KME46" s="156"/>
      <c r="KMF46" s="156"/>
      <c r="KMG46" s="156"/>
      <c r="KMH46" s="156"/>
      <c r="KMI46" s="156"/>
      <c r="KMJ46" s="156"/>
      <c r="KMK46" s="156"/>
      <c r="KML46" s="156"/>
      <c r="KMM46" s="156"/>
      <c r="KMN46" s="156"/>
      <c r="KMO46" s="156"/>
      <c r="KMP46" s="156"/>
      <c r="KMQ46" s="156"/>
      <c r="KMR46" s="156"/>
      <c r="KMS46" s="156"/>
      <c r="KMT46" s="156"/>
      <c r="KMU46" s="156"/>
      <c r="KMV46" s="156"/>
      <c r="KMW46" s="156"/>
      <c r="KMX46" s="156"/>
      <c r="KMY46" s="156"/>
      <c r="KMZ46" s="156"/>
      <c r="KNA46" s="156"/>
      <c r="KNB46" s="156"/>
      <c r="KNC46" s="156"/>
      <c r="KND46" s="156"/>
      <c r="KNE46" s="156"/>
      <c r="KNF46" s="156"/>
      <c r="KNG46" s="156"/>
      <c r="KNH46" s="156"/>
      <c r="KNI46" s="156"/>
      <c r="KNJ46" s="156"/>
      <c r="KNK46" s="156"/>
      <c r="KNL46" s="156"/>
      <c r="KNM46" s="156"/>
      <c r="KNN46" s="156"/>
      <c r="KNO46" s="156"/>
      <c r="KNP46" s="156"/>
      <c r="KNQ46" s="156"/>
      <c r="KNR46" s="156"/>
      <c r="KNS46" s="156"/>
      <c r="KNT46" s="156"/>
      <c r="KNU46" s="156"/>
      <c r="KNV46" s="156"/>
      <c r="KNW46" s="156"/>
      <c r="KNX46" s="156"/>
      <c r="KNY46" s="156"/>
      <c r="KNZ46" s="156"/>
      <c r="KOA46" s="156"/>
      <c r="KOB46" s="156"/>
      <c r="KOC46" s="156"/>
      <c r="KOD46" s="156"/>
      <c r="KOE46" s="156"/>
      <c r="KOF46" s="156"/>
      <c r="KOG46" s="156"/>
      <c r="KOH46" s="156"/>
      <c r="KOI46" s="156"/>
      <c r="KOJ46" s="156"/>
      <c r="KOK46" s="156"/>
      <c r="KOL46" s="156"/>
      <c r="KOM46" s="156"/>
      <c r="KON46" s="156"/>
      <c r="KOO46" s="156"/>
      <c r="KOP46" s="156"/>
      <c r="KOQ46" s="156"/>
      <c r="KOR46" s="156"/>
      <c r="KOS46" s="156"/>
      <c r="KOT46" s="156"/>
      <c r="KOU46" s="156"/>
      <c r="KOV46" s="156"/>
      <c r="KOW46" s="156"/>
      <c r="KOX46" s="156"/>
      <c r="KOY46" s="156"/>
      <c r="KOZ46" s="156"/>
      <c r="KPA46" s="156"/>
      <c r="KPB46" s="156"/>
      <c r="KPC46" s="156"/>
      <c r="KPD46" s="156"/>
      <c r="KPE46" s="156"/>
      <c r="KPF46" s="156"/>
      <c r="KPG46" s="156"/>
      <c r="KPH46" s="156"/>
      <c r="KPI46" s="156"/>
      <c r="KPJ46" s="156"/>
      <c r="KPK46" s="156"/>
      <c r="KPL46" s="156"/>
      <c r="KPM46" s="156"/>
      <c r="KPN46" s="156"/>
      <c r="KPO46" s="156"/>
      <c r="KPP46" s="156"/>
      <c r="KPQ46" s="156"/>
      <c r="KPR46" s="156"/>
      <c r="KPS46" s="156"/>
      <c r="KPT46" s="156"/>
      <c r="KPU46" s="156"/>
      <c r="KPV46" s="156"/>
      <c r="KPW46" s="156"/>
      <c r="KPX46" s="156"/>
      <c r="KPY46" s="156"/>
      <c r="KPZ46" s="156"/>
      <c r="KQA46" s="156"/>
      <c r="KQB46" s="156"/>
      <c r="KQC46" s="156"/>
      <c r="KQD46" s="156"/>
      <c r="KQE46" s="156"/>
      <c r="KQF46" s="156"/>
      <c r="KQG46" s="156"/>
      <c r="KQH46" s="156"/>
      <c r="KQI46" s="156"/>
      <c r="KQJ46" s="156"/>
      <c r="KQK46" s="156"/>
      <c r="KQL46" s="156"/>
      <c r="KQM46" s="156"/>
      <c r="KQN46" s="156"/>
      <c r="KQO46" s="156"/>
      <c r="KQP46" s="156"/>
      <c r="KQQ46" s="156"/>
      <c r="KQR46" s="156"/>
      <c r="KQS46" s="156"/>
      <c r="KQT46" s="156"/>
      <c r="KQU46" s="156"/>
      <c r="KQV46" s="156"/>
      <c r="KQW46" s="156"/>
      <c r="KQX46" s="156"/>
      <c r="KQY46" s="156"/>
      <c r="KQZ46" s="156"/>
      <c r="KRA46" s="156"/>
      <c r="KRB46" s="156"/>
      <c r="KRC46" s="156"/>
      <c r="KRD46" s="156"/>
      <c r="KRE46" s="156"/>
      <c r="KRF46" s="156"/>
      <c r="KRG46" s="156"/>
      <c r="KRH46" s="156"/>
      <c r="KRI46" s="156"/>
      <c r="KRJ46" s="156"/>
      <c r="KRK46" s="156"/>
      <c r="KRL46" s="156"/>
      <c r="KRM46" s="156"/>
      <c r="KRN46" s="156"/>
      <c r="KRO46" s="156"/>
      <c r="KRP46" s="156"/>
      <c r="KRQ46" s="156"/>
      <c r="KRR46" s="156"/>
      <c r="KRS46" s="156"/>
      <c r="KRT46" s="156"/>
      <c r="KRU46" s="156"/>
      <c r="KRV46" s="156"/>
      <c r="KRW46" s="156"/>
      <c r="KRX46" s="156"/>
      <c r="KRY46" s="156"/>
      <c r="KRZ46" s="156"/>
      <c r="KSA46" s="156"/>
      <c r="KSB46" s="156"/>
      <c r="KSC46" s="156"/>
      <c r="KSD46" s="156"/>
      <c r="KSE46" s="156"/>
      <c r="KSF46" s="156"/>
      <c r="KSG46" s="156"/>
      <c r="KSH46" s="156"/>
      <c r="KSI46" s="156"/>
      <c r="KSJ46" s="156"/>
      <c r="KSK46" s="156"/>
      <c r="KSL46" s="156"/>
      <c r="KSM46" s="156"/>
      <c r="KSN46" s="156"/>
      <c r="KSO46" s="156"/>
      <c r="KSP46" s="156"/>
      <c r="KSQ46" s="156"/>
      <c r="KSR46" s="156"/>
      <c r="KSS46" s="156"/>
      <c r="KST46" s="156"/>
      <c r="KSU46" s="156"/>
      <c r="KSV46" s="156"/>
      <c r="KSW46" s="156"/>
      <c r="KSX46" s="156"/>
      <c r="KSY46" s="156"/>
      <c r="KSZ46" s="156"/>
      <c r="KTA46" s="156"/>
      <c r="KTB46" s="156"/>
      <c r="KTC46" s="156"/>
      <c r="KTD46" s="156"/>
      <c r="KTE46" s="156"/>
      <c r="KTF46" s="156"/>
      <c r="KTG46" s="156"/>
      <c r="KTH46" s="156"/>
      <c r="KTI46" s="156"/>
      <c r="KTJ46" s="156"/>
      <c r="KTK46" s="156"/>
      <c r="KTL46" s="156"/>
      <c r="KTM46" s="156"/>
      <c r="KTN46" s="156"/>
      <c r="KTO46" s="156"/>
      <c r="KTP46" s="156"/>
      <c r="KTQ46" s="156"/>
      <c r="KTR46" s="156"/>
      <c r="KTS46" s="156"/>
      <c r="KTT46" s="156"/>
      <c r="KTU46" s="156"/>
      <c r="KTV46" s="156"/>
      <c r="KTW46" s="156"/>
      <c r="KTX46" s="156"/>
      <c r="KTY46" s="156"/>
      <c r="KTZ46" s="156"/>
      <c r="KUA46" s="156"/>
      <c r="KUB46" s="156"/>
      <c r="KUC46" s="156"/>
      <c r="KUD46" s="156"/>
      <c r="KUE46" s="156"/>
      <c r="KUF46" s="156"/>
      <c r="KUG46" s="156"/>
      <c r="KUH46" s="156"/>
      <c r="KUI46" s="156"/>
      <c r="KUJ46" s="156"/>
      <c r="KUK46" s="156"/>
      <c r="KUL46" s="156"/>
      <c r="KUM46" s="156"/>
      <c r="KUN46" s="156"/>
      <c r="KUO46" s="156"/>
      <c r="KUP46" s="156"/>
      <c r="KUQ46" s="156"/>
      <c r="KUR46" s="156"/>
      <c r="KUS46" s="156"/>
      <c r="KUT46" s="156"/>
      <c r="KUU46" s="156"/>
      <c r="KUV46" s="156"/>
      <c r="KUW46" s="156"/>
      <c r="KUX46" s="156"/>
      <c r="KUY46" s="156"/>
      <c r="KUZ46" s="156"/>
      <c r="KVA46" s="156"/>
      <c r="KVB46" s="156"/>
      <c r="KVC46" s="156"/>
      <c r="KVD46" s="156"/>
      <c r="KVE46" s="156"/>
      <c r="KVF46" s="156"/>
      <c r="KVG46" s="156"/>
      <c r="KVH46" s="156"/>
      <c r="KVI46" s="156"/>
      <c r="KVJ46" s="156"/>
      <c r="KVK46" s="156"/>
      <c r="KVL46" s="156"/>
      <c r="KVM46" s="156"/>
      <c r="KVN46" s="156"/>
      <c r="KVO46" s="156"/>
      <c r="KVP46" s="156"/>
      <c r="KVQ46" s="156"/>
      <c r="KVR46" s="156"/>
      <c r="KVS46" s="156"/>
      <c r="KVT46" s="156"/>
      <c r="KVU46" s="156"/>
      <c r="KVV46" s="156"/>
      <c r="KVW46" s="156"/>
      <c r="KVX46" s="156"/>
      <c r="KVY46" s="156"/>
      <c r="KVZ46" s="156"/>
      <c r="KWA46" s="156"/>
      <c r="KWB46" s="156"/>
      <c r="KWC46" s="156"/>
      <c r="KWD46" s="156"/>
      <c r="KWE46" s="156"/>
      <c r="KWF46" s="156"/>
      <c r="KWG46" s="156"/>
      <c r="KWH46" s="156"/>
      <c r="KWI46" s="156"/>
      <c r="KWJ46" s="156"/>
      <c r="KWK46" s="156"/>
      <c r="KWL46" s="156"/>
      <c r="KWM46" s="156"/>
      <c r="KWN46" s="156"/>
      <c r="KWO46" s="156"/>
      <c r="KWP46" s="156"/>
      <c r="KWQ46" s="156"/>
      <c r="KWR46" s="156"/>
      <c r="KWS46" s="156"/>
      <c r="KWT46" s="156"/>
      <c r="KWU46" s="156"/>
      <c r="KWV46" s="156"/>
      <c r="KWW46" s="156"/>
      <c r="KWX46" s="156"/>
      <c r="KWY46" s="156"/>
      <c r="KWZ46" s="156"/>
      <c r="KXA46" s="156"/>
      <c r="KXB46" s="156"/>
      <c r="KXC46" s="156"/>
      <c r="KXD46" s="156"/>
      <c r="KXE46" s="156"/>
      <c r="KXF46" s="156"/>
      <c r="KXG46" s="156"/>
      <c r="KXH46" s="156"/>
      <c r="KXI46" s="156"/>
      <c r="KXJ46" s="156"/>
      <c r="KXK46" s="156"/>
      <c r="KXL46" s="156"/>
      <c r="KXM46" s="156"/>
      <c r="KXN46" s="156"/>
      <c r="KXO46" s="156"/>
      <c r="KXP46" s="156"/>
      <c r="KXQ46" s="156"/>
      <c r="KXR46" s="156"/>
      <c r="KXS46" s="156"/>
      <c r="KXT46" s="156"/>
      <c r="KXU46" s="156"/>
      <c r="KXV46" s="156"/>
      <c r="KXW46" s="156"/>
      <c r="KXX46" s="156"/>
      <c r="KXY46" s="156"/>
      <c r="KXZ46" s="156"/>
      <c r="KYA46" s="156"/>
      <c r="KYB46" s="156"/>
      <c r="KYC46" s="156"/>
      <c r="KYD46" s="156"/>
      <c r="KYE46" s="156"/>
      <c r="KYF46" s="156"/>
      <c r="KYG46" s="156"/>
      <c r="KYH46" s="156"/>
      <c r="KYI46" s="156"/>
      <c r="KYJ46" s="156"/>
      <c r="KYK46" s="156"/>
      <c r="KYL46" s="156"/>
      <c r="KYM46" s="156"/>
      <c r="KYN46" s="156"/>
      <c r="KYO46" s="156"/>
      <c r="KYP46" s="156"/>
      <c r="KYQ46" s="156"/>
      <c r="KYR46" s="156"/>
      <c r="KYS46" s="156"/>
      <c r="KYT46" s="156"/>
      <c r="KYU46" s="156"/>
      <c r="KYV46" s="156"/>
      <c r="KYW46" s="156"/>
      <c r="KYX46" s="156"/>
      <c r="KYY46" s="156"/>
      <c r="KYZ46" s="156"/>
      <c r="KZA46" s="156"/>
      <c r="KZB46" s="156"/>
      <c r="KZC46" s="156"/>
      <c r="KZD46" s="156"/>
      <c r="KZE46" s="156"/>
      <c r="KZF46" s="156"/>
      <c r="KZG46" s="156"/>
      <c r="KZH46" s="156"/>
      <c r="KZI46" s="156"/>
      <c r="KZJ46" s="156"/>
      <c r="KZK46" s="156"/>
      <c r="KZL46" s="156"/>
      <c r="KZM46" s="156"/>
      <c r="KZN46" s="156"/>
      <c r="KZO46" s="156"/>
      <c r="KZP46" s="156"/>
      <c r="KZQ46" s="156"/>
      <c r="KZR46" s="156"/>
      <c r="KZS46" s="156"/>
      <c r="KZT46" s="156"/>
      <c r="KZU46" s="156"/>
      <c r="KZV46" s="156"/>
      <c r="KZW46" s="156"/>
      <c r="KZX46" s="156"/>
      <c r="KZY46" s="156"/>
      <c r="KZZ46" s="156"/>
      <c r="LAA46" s="156"/>
      <c r="LAB46" s="156"/>
      <c r="LAC46" s="156"/>
      <c r="LAD46" s="156"/>
      <c r="LAE46" s="156"/>
      <c r="LAF46" s="156"/>
      <c r="LAG46" s="156"/>
      <c r="LAH46" s="156"/>
      <c r="LAI46" s="156"/>
      <c r="LAJ46" s="156"/>
      <c r="LAK46" s="156"/>
      <c r="LAL46" s="156"/>
      <c r="LAM46" s="156"/>
      <c r="LAN46" s="156"/>
      <c r="LAO46" s="156"/>
      <c r="LAP46" s="156"/>
      <c r="LAQ46" s="156"/>
      <c r="LAR46" s="156"/>
      <c r="LAS46" s="156"/>
      <c r="LAT46" s="156"/>
      <c r="LAU46" s="156"/>
      <c r="LAV46" s="156"/>
      <c r="LAW46" s="156"/>
      <c r="LAX46" s="156"/>
      <c r="LAY46" s="156"/>
      <c r="LAZ46" s="156"/>
      <c r="LBA46" s="156"/>
      <c r="LBB46" s="156"/>
      <c r="LBC46" s="156"/>
      <c r="LBD46" s="156"/>
      <c r="LBE46" s="156"/>
      <c r="LBF46" s="156"/>
      <c r="LBG46" s="156"/>
      <c r="LBH46" s="156"/>
      <c r="LBI46" s="156"/>
      <c r="LBJ46" s="156"/>
      <c r="LBK46" s="156"/>
      <c r="LBL46" s="156"/>
      <c r="LBM46" s="156"/>
      <c r="LBN46" s="156"/>
      <c r="LBO46" s="156"/>
      <c r="LBP46" s="156"/>
      <c r="LBQ46" s="156"/>
      <c r="LBR46" s="156"/>
      <c r="LBS46" s="156"/>
      <c r="LBT46" s="156"/>
      <c r="LBU46" s="156"/>
      <c r="LBV46" s="156"/>
      <c r="LBW46" s="156"/>
      <c r="LBX46" s="156"/>
      <c r="LBY46" s="156"/>
      <c r="LBZ46" s="156"/>
      <c r="LCA46" s="156"/>
      <c r="LCB46" s="156"/>
      <c r="LCC46" s="156"/>
      <c r="LCD46" s="156"/>
      <c r="LCE46" s="156"/>
      <c r="LCF46" s="156"/>
      <c r="LCG46" s="156"/>
      <c r="LCH46" s="156"/>
      <c r="LCI46" s="156"/>
      <c r="LCJ46" s="156"/>
      <c r="LCK46" s="156"/>
      <c r="LCL46" s="156"/>
      <c r="LCM46" s="156"/>
      <c r="LCN46" s="156"/>
      <c r="LCO46" s="156"/>
      <c r="LCP46" s="156"/>
      <c r="LCQ46" s="156"/>
      <c r="LCR46" s="156"/>
      <c r="LCS46" s="156"/>
      <c r="LCT46" s="156"/>
      <c r="LCU46" s="156"/>
      <c r="LCV46" s="156"/>
      <c r="LCW46" s="156"/>
      <c r="LCX46" s="156"/>
      <c r="LCY46" s="156"/>
      <c r="LCZ46" s="156"/>
      <c r="LDA46" s="156"/>
      <c r="LDB46" s="156"/>
      <c r="LDC46" s="156"/>
      <c r="LDD46" s="156"/>
      <c r="LDE46" s="156"/>
      <c r="LDF46" s="156"/>
      <c r="LDG46" s="156"/>
      <c r="LDH46" s="156"/>
      <c r="LDI46" s="156"/>
      <c r="LDJ46" s="156"/>
      <c r="LDK46" s="156"/>
      <c r="LDL46" s="156"/>
      <c r="LDM46" s="156"/>
      <c r="LDN46" s="156"/>
      <c r="LDO46" s="156"/>
      <c r="LDP46" s="156"/>
      <c r="LDQ46" s="156"/>
      <c r="LDR46" s="156"/>
      <c r="LDS46" s="156"/>
      <c r="LDT46" s="156"/>
      <c r="LDU46" s="156"/>
      <c r="LDV46" s="156"/>
      <c r="LDW46" s="156"/>
      <c r="LDX46" s="156"/>
      <c r="LDY46" s="156"/>
      <c r="LDZ46" s="156"/>
      <c r="LEA46" s="156"/>
      <c r="LEB46" s="156"/>
      <c r="LEC46" s="156"/>
      <c r="LED46" s="156"/>
      <c r="LEE46" s="156"/>
      <c r="LEF46" s="156"/>
      <c r="LEG46" s="156"/>
      <c r="LEH46" s="156"/>
      <c r="LEI46" s="156"/>
      <c r="LEJ46" s="156"/>
      <c r="LEK46" s="156"/>
      <c r="LEL46" s="156"/>
      <c r="LEM46" s="156"/>
      <c r="LEN46" s="156"/>
      <c r="LEO46" s="156"/>
      <c r="LEP46" s="156"/>
      <c r="LEQ46" s="156"/>
      <c r="LER46" s="156"/>
      <c r="LES46" s="156"/>
      <c r="LET46" s="156"/>
      <c r="LEU46" s="156"/>
      <c r="LEV46" s="156"/>
      <c r="LEW46" s="156"/>
      <c r="LEX46" s="156"/>
      <c r="LEY46" s="156"/>
      <c r="LEZ46" s="156"/>
      <c r="LFA46" s="156"/>
      <c r="LFB46" s="156"/>
      <c r="LFC46" s="156"/>
      <c r="LFD46" s="156"/>
      <c r="LFE46" s="156"/>
      <c r="LFF46" s="156"/>
      <c r="LFG46" s="156"/>
      <c r="LFH46" s="156"/>
      <c r="LFI46" s="156"/>
      <c r="LFJ46" s="156"/>
      <c r="LFK46" s="156"/>
      <c r="LFL46" s="156"/>
      <c r="LFM46" s="156"/>
      <c r="LFN46" s="156"/>
      <c r="LFO46" s="156"/>
      <c r="LFP46" s="156"/>
      <c r="LFQ46" s="156"/>
      <c r="LFR46" s="156"/>
      <c r="LFS46" s="156"/>
      <c r="LFT46" s="156"/>
      <c r="LFU46" s="156"/>
      <c r="LFV46" s="156"/>
      <c r="LFW46" s="156"/>
      <c r="LFX46" s="156"/>
      <c r="LFY46" s="156"/>
      <c r="LFZ46" s="156"/>
      <c r="LGA46" s="156"/>
      <c r="LGB46" s="156"/>
      <c r="LGC46" s="156"/>
      <c r="LGD46" s="156"/>
      <c r="LGE46" s="156"/>
      <c r="LGF46" s="156"/>
      <c r="LGG46" s="156"/>
      <c r="LGH46" s="156"/>
      <c r="LGI46" s="156"/>
      <c r="LGJ46" s="156"/>
      <c r="LGK46" s="156"/>
      <c r="LGL46" s="156"/>
      <c r="LGM46" s="156"/>
      <c r="LGN46" s="156"/>
      <c r="LGO46" s="156"/>
      <c r="LGP46" s="156"/>
      <c r="LGQ46" s="156"/>
      <c r="LGR46" s="156"/>
      <c r="LGS46" s="156"/>
      <c r="LGT46" s="156"/>
      <c r="LGU46" s="156"/>
      <c r="LGV46" s="156"/>
      <c r="LGW46" s="156"/>
      <c r="LGX46" s="156"/>
      <c r="LGY46" s="156"/>
      <c r="LGZ46" s="156"/>
      <c r="LHA46" s="156"/>
      <c r="LHB46" s="156"/>
      <c r="LHC46" s="156"/>
      <c r="LHD46" s="156"/>
      <c r="LHE46" s="156"/>
      <c r="LHF46" s="156"/>
      <c r="LHG46" s="156"/>
      <c r="LHH46" s="156"/>
      <c r="LHI46" s="156"/>
      <c r="LHJ46" s="156"/>
      <c r="LHK46" s="156"/>
      <c r="LHL46" s="156"/>
      <c r="LHM46" s="156"/>
      <c r="LHN46" s="156"/>
      <c r="LHO46" s="156"/>
      <c r="LHP46" s="156"/>
      <c r="LHQ46" s="156"/>
      <c r="LHR46" s="156"/>
      <c r="LHS46" s="156"/>
      <c r="LHT46" s="156"/>
      <c r="LHU46" s="156"/>
      <c r="LHV46" s="156"/>
      <c r="LHW46" s="156"/>
      <c r="LHX46" s="156"/>
      <c r="LHY46" s="156"/>
      <c r="LHZ46" s="156"/>
      <c r="LIA46" s="156"/>
      <c r="LIB46" s="156"/>
      <c r="LIC46" s="156"/>
      <c r="LID46" s="156"/>
      <c r="LIE46" s="156"/>
      <c r="LIF46" s="156"/>
      <c r="LIG46" s="156"/>
      <c r="LIH46" s="156"/>
      <c r="LII46" s="156"/>
      <c r="LIJ46" s="156"/>
      <c r="LIK46" s="156"/>
      <c r="LIL46" s="156"/>
      <c r="LIM46" s="156"/>
      <c r="LIN46" s="156"/>
      <c r="LIO46" s="156"/>
      <c r="LIP46" s="156"/>
      <c r="LIQ46" s="156"/>
      <c r="LIR46" s="156"/>
      <c r="LIS46" s="156"/>
      <c r="LIT46" s="156"/>
      <c r="LIU46" s="156"/>
      <c r="LIV46" s="156"/>
      <c r="LIW46" s="156"/>
      <c r="LIX46" s="156"/>
      <c r="LIY46" s="156"/>
      <c r="LIZ46" s="156"/>
      <c r="LJA46" s="156"/>
      <c r="LJB46" s="156"/>
      <c r="LJC46" s="156"/>
      <c r="LJD46" s="156"/>
      <c r="LJE46" s="156"/>
      <c r="LJF46" s="156"/>
      <c r="LJG46" s="156"/>
      <c r="LJH46" s="156"/>
      <c r="LJI46" s="156"/>
      <c r="LJJ46" s="156"/>
      <c r="LJK46" s="156"/>
      <c r="LJL46" s="156"/>
      <c r="LJM46" s="156"/>
      <c r="LJN46" s="156"/>
      <c r="LJO46" s="156"/>
      <c r="LJP46" s="156"/>
      <c r="LJQ46" s="156"/>
      <c r="LJR46" s="156"/>
      <c r="LJS46" s="156"/>
      <c r="LJT46" s="156"/>
      <c r="LJU46" s="156"/>
      <c r="LJV46" s="156"/>
      <c r="LJW46" s="156"/>
      <c r="LJX46" s="156"/>
      <c r="LJY46" s="156"/>
      <c r="LJZ46" s="156"/>
      <c r="LKA46" s="156"/>
      <c r="LKB46" s="156"/>
      <c r="LKC46" s="156"/>
      <c r="LKD46" s="156"/>
      <c r="LKE46" s="156"/>
      <c r="LKF46" s="156"/>
      <c r="LKG46" s="156"/>
      <c r="LKH46" s="156"/>
      <c r="LKI46" s="156"/>
      <c r="LKJ46" s="156"/>
      <c r="LKK46" s="156"/>
      <c r="LKL46" s="156"/>
      <c r="LKM46" s="156"/>
      <c r="LKN46" s="156"/>
      <c r="LKO46" s="156"/>
      <c r="LKP46" s="156"/>
      <c r="LKQ46" s="156"/>
      <c r="LKR46" s="156"/>
      <c r="LKS46" s="156"/>
      <c r="LKT46" s="156"/>
      <c r="LKU46" s="156"/>
      <c r="LKV46" s="156"/>
      <c r="LKW46" s="156"/>
      <c r="LKX46" s="156"/>
      <c r="LKY46" s="156"/>
      <c r="LKZ46" s="156"/>
      <c r="LLA46" s="156"/>
      <c r="LLB46" s="156"/>
      <c r="LLC46" s="156"/>
      <c r="LLD46" s="156"/>
      <c r="LLE46" s="156"/>
      <c r="LLF46" s="156"/>
      <c r="LLG46" s="156"/>
      <c r="LLH46" s="156"/>
      <c r="LLI46" s="156"/>
      <c r="LLJ46" s="156"/>
      <c r="LLK46" s="156"/>
      <c r="LLL46" s="156"/>
      <c r="LLM46" s="156"/>
      <c r="LLN46" s="156"/>
      <c r="LLO46" s="156"/>
      <c r="LLP46" s="156"/>
      <c r="LLQ46" s="156"/>
      <c r="LLR46" s="156"/>
      <c r="LLS46" s="156"/>
      <c r="LLT46" s="156"/>
      <c r="LLU46" s="156"/>
      <c r="LLV46" s="156"/>
      <c r="LLW46" s="156"/>
      <c r="LLX46" s="156"/>
      <c r="LLY46" s="156"/>
      <c r="LLZ46" s="156"/>
      <c r="LMA46" s="156"/>
      <c r="LMB46" s="156"/>
      <c r="LMC46" s="156"/>
      <c r="LMD46" s="156"/>
      <c r="LME46" s="156"/>
      <c r="LMF46" s="156"/>
      <c r="LMG46" s="156"/>
      <c r="LMH46" s="156"/>
      <c r="LMI46" s="156"/>
      <c r="LMJ46" s="156"/>
      <c r="LMK46" s="156"/>
      <c r="LML46" s="156"/>
      <c r="LMM46" s="156"/>
      <c r="LMN46" s="156"/>
      <c r="LMO46" s="156"/>
      <c r="LMP46" s="156"/>
      <c r="LMQ46" s="156"/>
      <c r="LMR46" s="156"/>
      <c r="LMS46" s="156"/>
      <c r="LMT46" s="156"/>
      <c r="LMU46" s="156"/>
      <c r="LMV46" s="156"/>
      <c r="LMW46" s="156"/>
      <c r="LMX46" s="156"/>
      <c r="LMY46" s="156"/>
      <c r="LMZ46" s="156"/>
      <c r="LNA46" s="156"/>
      <c r="LNB46" s="156"/>
      <c r="LNC46" s="156"/>
      <c r="LND46" s="156"/>
      <c r="LNE46" s="156"/>
      <c r="LNF46" s="156"/>
      <c r="LNG46" s="156"/>
      <c r="LNH46" s="156"/>
      <c r="LNI46" s="156"/>
      <c r="LNJ46" s="156"/>
      <c r="LNK46" s="156"/>
      <c r="LNL46" s="156"/>
      <c r="LNM46" s="156"/>
      <c r="LNN46" s="156"/>
      <c r="LNO46" s="156"/>
      <c r="LNP46" s="156"/>
      <c r="LNQ46" s="156"/>
      <c r="LNR46" s="156"/>
      <c r="LNS46" s="156"/>
      <c r="LNT46" s="156"/>
      <c r="LNU46" s="156"/>
      <c r="LNV46" s="156"/>
      <c r="LNW46" s="156"/>
      <c r="LNX46" s="156"/>
      <c r="LNY46" s="156"/>
      <c r="LNZ46" s="156"/>
      <c r="LOA46" s="156"/>
      <c r="LOB46" s="156"/>
      <c r="LOC46" s="156"/>
      <c r="LOD46" s="156"/>
      <c r="LOE46" s="156"/>
      <c r="LOF46" s="156"/>
      <c r="LOG46" s="156"/>
      <c r="LOH46" s="156"/>
      <c r="LOI46" s="156"/>
      <c r="LOJ46" s="156"/>
      <c r="LOK46" s="156"/>
      <c r="LOL46" s="156"/>
      <c r="LOM46" s="156"/>
      <c r="LON46" s="156"/>
      <c r="LOO46" s="156"/>
      <c r="LOP46" s="156"/>
      <c r="LOQ46" s="156"/>
      <c r="LOR46" s="156"/>
      <c r="LOS46" s="156"/>
      <c r="LOT46" s="156"/>
      <c r="LOU46" s="156"/>
      <c r="LOV46" s="156"/>
      <c r="LOW46" s="156"/>
      <c r="LOX46" s="156"/>
      <c r="LOY46" s="156"/>
      <c r="LOZ46" s="156"/>
      <c r="LPA46" s="156"/>
      <c r="LPB46" s="156"/>
      <c r="LPC46" s="156"/>
      <c r="LPD46" s="156"/>
      <c r="LPE46" s="156"/>
      <c r="LPF46" s="156"/>
      <c r="LPG46" s="156"/>
      <c r="LPH46" s="156"/>
      <c r="LPI46" s="156"/>
      <c r="LPJ46" s="156"/>
      <c r="LPK46" s="156"/>
      <c r="LPL46" s="156"/>
      <c r="LPM46" s="156"/>
      <c r="LPN46" s="156"/>
      <c r="LPO46" s="156"/>
      <c r="LPP46" s="156"/>
      <c r="LPQ46" s="156"/>
      <c r="LPR46" s="156"/>
      <c r="LPS46" s="156"/>
      <c r="LPT46" s="156"/>
      <c r="LPU46" s="156"/>
      <c r="LPV46" s="156"/>
      <c r="LPW46" s="156"/>
      <c r="LPX46" s="156"/>
      <c r="LPY46" s="156"/>
      <c r="LPZ46" s="156"/>
      <c r="LQA46" s="156"/>
      <c r="LQB46" s="156"/>
      <c r="LQC46" s="156"/>
      <c r="LQD46" s="156"/>
      <c r="LQE46" s="156"/>
      <c r="LQF46" s="156"/>
      <c r="LQG46" s="156"/>
      <c r="LQH46" s="156"/>
      <c r="LQI46" s="156"/>
      <c r="LQJ46" s="156"/>
      <c r="LQK46" s="156"/>
      <c r="LQL46" s="156"/>
      <c r="LQM46" s="156"/>
      <c r="LQN46" s="156"/>
      <c r="LQO46" s="156"/>
      <c r="LQP46" s="156"/>
      <c r="LQQ46" s="156"/>
      <c r="LQR46" s="156"/>
      <c r="LQS46" s="156"/>
      <c r="LQT46" s="156"/>
      <c r="LQU46" s="156"/>
      <c r="LQV46" s="156"/>
      <c r="LQW46" s="156"/>
      <c r="LQX46" s="156"/>
      <c r="LQY46" s="156"/>
      <c r="LQZ46" s="156"/>
      <c r="LRA46" s="156"/>
      <c r="LRB46" s="156"/>
      <c r="LRC46" s="156"/>
      <c r="LRD46" s="156"/>
      <c r="LRE46" s="156"/>
      <c r="LRF46" s="156"/>
      <c r="LRG46" s="156"/>
      <c r="LRH46" s="156"/>
      <c r="LRI46" s="156"/>
      <c r="LRJ46" s="156"/>
      <c r="LRK46" s="156"/>
      <c r="LRL46" s="156"/>
      <c r="LRM46" s="156"/>
      <c r="LRN46" s="156"/>
      <c r="LRO46" s="156"/>
      <c r="LRP46" s="156"/>
      <c r="LRQ46" s="156"/>
      <c r="LRR46" s="156"/>
      <c r="LRS46" s="156"/>
      <c r="LRT46" s="156"/>
      <c r="LRU46" s="156"/>
      <c r="LRV46" s="156"/>
      <c r="LRW46" s="156"/>
      <c r="LRX46" s="156"/>
      <c r="LRY46" s="156"/>
      <c r="LRZ46" s="156"/>
      <c r="LSA46" s="156"/>
      <c r="LSB46" s="156"/>
      <c r="LSC46" s="156"/>
      <c r="LSD46" s="156"/>
      <c r="LSE46" s="156"/>
      <c r="LSF46" s="156"/>
      <c r="LSG46" s="156"/>
      <c r="LSH46" s="156"/>
      <c r="LSI46" s="156"/>
      <c r="LSJ46" s="156"/>
      <c r="LSK46" s="156"/>
      <c r="LSL46" s="156"/>
      <c r="LSM46" s="156"/>
      <c r="LSN46" s="156"/>
      <c r="LSO46" s="156"/>
      <c r="LSP46" s="156"/>
      <c r="LSQ46" s="156"/>
      <c r="LSR46" s="156"/>
      <c r="LSS46" s="156"/>
      <c r="LST46" s="156"/>
      <c r="LSU46" s="156"/>
      <c r="LSV46" s="156"/>
      <c r="LSW46" s="156"/>
      <c r="LSX46" s="156"/>
      <c r="LSY46" s="156"/>
      <c r="LSZ46" s="156"/>
      <c r="LTA46" s="156"/>
      <c r="LTB46" s="156"/>
      <c r="LTC46" s="156"/>
      <c r="LTD46" s="156"/>
      <c r="LTE46" s="156"/>
      <c r="LTF46" s="156"/>
      <c r="LTG46" s="156"/>
      <c r="LTH46" s="156"/>
      <c r="LTI46" s="156"/>
      <c r="LTJ46" s="156"/>
      <c r="LTK46" s="156"/>
      <c r="LTL46" s="156"/>
      <c r="LTM46" s="156"/>
      <c r="LTN46" s="156"/>
      <c r="LTO46" s="156"/>
      <c r="LTP46" s="156"/>
      <c r="LTQ46" s="156"/>
      <c r="LTR46" s="156"/>
      <c r="LTS46" s="156"/>
      <c r="LTT46" s="156"/>
      <c r="LTU46" s="156"/>
      <c r="LTV46" s="156"/>
      <c r="LTW46" s="156"/>
      <c r="LTX46" s="156"/>
      <c r="LTY46" s="156"/>
      <c r="LTZ46" s="156"/>
      <c r="LUA46" s="156"/>
      <c r="LUB46" s="156"/>
      <c r="LUC46" s="156"/>
      <c r="LUD46" s="156"/>
      <c r="LUE46" s="156"/>
      <c r="LUF46" s="156"/>
      <c r="LUG46" s="156"/>
      <c r="LUH46" s="156"/>
      <c r="LUI46" s="156"/>
      <c r="LUJ46" s="156"/>
      <c r="LUK46" s="156"/>
      <c r="LUL46" s="156"/>
      <c r="LUM46" s="156"/>
      <c r="LUN46" s="156"/>
      <c r="LUO46" s="156"/>
      <c r="LUP46" s="156"/>
      <c r="LUQ46" s="156"/>
      <c r="LUR46" s="156"/>
      <c r="LUS46" s="156"/>
      <c r="LUT46" s="156"/>
      <c r="LUU46" s="156"/>
      <c r="LUV46" s="156"/>
      <c r="LUW46" s="156"/>
      <c r="LUX46" s="156"/>
      <c r="LUY46" s="156"/>
      <c r="LUZ46" s="156"/>
      <c r="LVA46" s="156"/>
      <c r="LVB46" s="156"/>
      <c r="LVC46" s="156"/>
      <c r="LVD46" s="156"/>
      <c r="LVE46" s="156"/>
      <c r="LVF46" s="156"/>
      <c r="LVG46" s="156"/>
      <c r="LVH46" s="156"/>
      <c r="LVI46" s="156"/>
      <c r="LVJ46" s="156"/>
      <c r="LVK46" s="156"/>
      <c r="LVL46" s="156"/>
      <c r="LVM46" s="156"/>
      <c r="LVN46" s="156"/>
      <c r="LVO46" s="156"/>
      <c r="LVP46" s="156"/>
      <c r="LVQ46" s="156"/>
      <c r="LVR46" s="156"/>
      <c r="LVS46" s="156"/>
      <c r="LVT46" s="156"/>
      <c r="LVU46" s="156"/>
      <c r="LVV46" s="156"/>
      <c r="LVW46" s="156"/>
      <c r="LVX46" s="156"/>
      <c r="LVY46" s="156"/>
      <c r="LVZ46" s="156"/>
      <c r="LWA46" s="156"/>
      <c r="LWB46" s="156"/>
      <c r="LWC46" s="156"/>
      <c r="LWD46" s="156"/>
      <c r="LWE46" s="156"/>
      <c r="LWF46" s="156"/>
      <c r="LWG46" s="156"/>
      <c r="LWH46" s="156"/>
      <c r="LWI46" s="156"/>
      <c r="LWJ46" s="156"/>
      <c r="LWK46" s="156"/>
      <c r="LWL46" s="156"/>
      <c r="LWM46" s="156"/>
      <c r="LWN46" s="156"/>
      <c r="LWO46" s="156"/>
      <c r="LWP46" s="156"/>
      <c r="LWQ46" s="156"/>
      <c r="LWR46" s="156"/>
      <c r="LWS46" s="156"/>
      <c r="LWT46" s="156"/>
      <c r="LWU46" s="156"/>
      <c r="LWV46" s="156"/>
      <c r="LWW46" s="156"/>
      <c r="LWX46" s="156"/>
      <c r="LWY46" s="156"/>
      <c r="LWZ46" s="156"/>
      <c r="LXA46" s="156"/>
      <c r="LXB46" s="156"/>
      <c r="LXC46" s="156"/>
      <c r="LXD46" s="156"/>
      <c r="LXE46" s="156"/>
      <c r="LXF46" s="156"/>
      <c r="LXG46" s="156"/>
      <c r="LXH46" s="156"/>
      <c r="LXI46" s="156"/>
      <c r="LXJ46" s="156"/>
      <c r="LXK46" s="156"/>
      <c r="LXL46" s="156"/>
      <c r="LXM46" s="156"/>
      <c r="LXN46" s="156"/>
      <c r="LXO46" s="156"/>
      <c r="LXP46" s="156"/>
      <c r="LXQ46" s="156"/>
      <c r="LXR46" s="156"/>
      <c r="LXS46" s="156"/>
      <c r="LXT46" s="156"/>
      <c r="LXU46" s="156"/>
      <c r="LXV46" s="156"/>
      <c r="LXW46" s="156"/>
      <c r="LXX46" s="156"/>
      <c r="LXY46" s="156"/>
      <c r="LXZ46" s="156"/>
      <c r="LYA46" s="156"/>
      <c r="LYB46" s="156"/>
      <c r="LYC46" s="156"/>
      <c r="LYD46" s="156"/>
      <c r="LYE46" s="156"/>
      <c r="LYF46" s="156"/>
      <c r="LYG46" s="156"/>
      <c r="LYH46" s="156"/>
      <c r="LYI46" s="156"/>
      <c r="LYJ46" s="156"/>
      <c r="LYK46" s="156"/>
      <c r="LYL46" s="156"/>
      <c r="LYM46" s="156"/>
      <c r="LYN46" s="156"/>
      <c r="LYO46" s="156"/>
      <c r="LYP46" s="156"/>
      <c r="LYQ46" s="156"/>
      <c r="LYR46" s="156"/>
      <c r="LYS46" s="156"/>
      <c r="LYT46" s="156"/>
      <c r="LYU46" s="156"/>
      <c r="LYV46" s="156"/>
      <c r="LYW46" s="156"/>
      <c r="LYX46" s="156"/>
      <c r="LYY46" s="156"/>
      <c r="LYZ46" s="156"/>
      <c r="LZA46" s="156"/>
      <c r="LZB46" s="156"/>
      <c r="LZC46" s="156"/>
      <c r="LZD46" s="156"/>
      <c r="LZE46" s="156"/>
      <c r="LZF46" s="156"/>
      <c r="LZG46" s="156"/>
      <c r="LZH46" s="156"/>
      <c r="LZI46" s="156"/>
      <c r="LZJ46" s="156"/>
      <c r="LZK46" s="156"/>
      <c r="LZL46" s="156"/>
      <c r="LZM46" s="156"/>
      <c r="LZN46" s="156"/>
      <c r="LZO46" s="156"/>
      <c r="LZP46" s="156"/>
      <c r="LZQ46" s="156"/>
      <c r="LZR46" s="156"/>
      <c r="LZS46" s="156"/>
      <c r="LZT46" s="156"/>
      <c r="LZU46" s="156"/>
      <c r="LZV46" s="156"/>
      <c r="LZW46" s="156"/>
      <c r="LZX46" s="156"/>
      <c r="LZY46" s="156"/>
      <c r="LZZ46" s="156"/>
      <c r="MAA46" s="156"/>
      <c r="MAB46" s="156"/>
      <c r="MAC46" s="156"/>
      <c r="MAD46" s="156"/>
      <c r="MAE46" s="156"/>
      <c r="MAF46" s="156"/>
      <c r="MAG46" s="156"/>
      <c r="MAH46" s="156"/>
      <c r="MAI46" s="156"/>
      <c r="MAJ46" s="156"/>
      <c r="MAK46" s="156"/>
      <c r="MAL46" s="156"/>
      <c r="MAM46" s="156"/>
      <c r="MAN46" s="156"/>
      <c r="MAO46" s="156"/>
      <c r="MAP46" s="156"/>
      <c r="MAQ46" s="156"/>
      <c r="MAR46" s="156"/>
      <c r="MAS46" s="156"/>
      <c r="MAT46" s="156"/>
      <c r="MAU46" s="156"/>
      <c r="MAV46" s="156"/>
      <c r="MAW46" s="156"/>
      <c r="MAX46" s="156"/>
      <c r="MAY46" s="156"/>
      <c r="MAZ46" s="156"/>
      <c r="MBA46" s="156"/>
      <c r="MBB46" s="156"/>
      <c r="MBC46" s="156"/>
      <c r="MBD46" s="156"/>
      <c r="MBE46" s="156"/>
      <c r="MBF46" s="156"/>
      <c r="MBG46" s="156"/>
      <c r="MBH46" s="156"/>
      <c r="MBI46" s="156"/>
      <c r="MBJ46" s="156"/>
      <c r="MBK46" s="156"/>
      <c r="MBL46" s="156"/>
      <c r="MBM46" s="156"/>
      <c r="MBN46" s="156"/>
      <c r="MBO46" s="156"/>
      <c r="MBP46" s="156"/>
      <c r="MBQ46" s="156"/>
      <c r="MBR46" s="156"/>
      <c r="MBS46" s="156"/>
      <c r="MBT46" s="156"/>
      <c r="MBU46" s="156"/>
      <c r="MBV46" s="156"/>
      <c r="MBW46" s="156"/>
      <c r="MBX46" s="156"/>
      <c r="MBY46" s="156"/>
      <c r="MBZ46" s="156"/>
      <c r="MCA46" s="156"/>
      <c r="MCB46" s="156"/>
      <c r="MCC46" s="156"/>
      <c r="MCD46" s="156"/>
      <c r="MCE46" s="156"/>
      <c r="MCF46" s="156"/>
      <c r="MCG46" s="156"/>
      <c r="MCH46" s="156"/>
      <c r="MCI46" s="156"/>
      <c r="MCJ46" s="156"/>
      <c r="MCK46" s="156"/>
      <c r="MCL46" s="156"/>
      <c r="MCM46" s="156"/>
      <c r="MCN46" s="156"/>
      <c r="MCO46" s="156"/>
      <c r="MCP46" s="156"/>
      <c r="MCQ46" s="156"/>
      <c r="MCR46" s="156"/>
      <c r="MCS46" s="156"/>
      <c r="MCT46" s="156"/>
      <c r="MCU46" s="156"/>
      <c r="MCV46" s="156"/>
      <c r="MCW46" s="156"/>
      <c r="MCX46" s="156"/>
      <c r="MCY46" s="156"/>
      <c r="MCZ46" s="156"/>
      <c r="MDA46" s="156"/>
      <c r="MDB46" s="156"/>
      <c r="MDC46" s="156"/>
      <c r="MDD46" s="156"/>
      <c r="MDE46" s="156"/>
      <c r="MDF46" s="156"/>
      <c r="MDG46" s="156"/>
      <c r="MDH46" s="156"/>
      <c r="MDI46" s="156"/>
      <c r="MDJ46" s="156"/>
      <c r="MDK46" s="156"/>
      <c r="MDL46" s="156"/>
      <c r="MDM46" s="156"/>
      <c r="MDN46" s="156"/>
      <c r="MDO46" s="156"/>
      <c r="MDP46" s="156"/>
      <c r="MDQ46" s="156"/>
      <c r="MDR46" s="156"/>
      <c r="MDS46" s="156"/>
      <c r="MDT46" s="156"/>
      <c r="MDU46" s="156"/>
      <c r="MDV46" s="156"/>
      <c r="MDW46" s="156"/>
      <c r="MDX46" s="156"/>
      <c r="MDY46" s="156"/>
      <c r="MDZ46" s="156"/>
      <c r="MEA46" s="156"/>
      <c r="MEB46" s="156"/>
      <c r="MEC46" s="156"/>
      <c r="MED46" s="156"/>
      <c r="MEE46" s="156"/>
      <c r="MEF46" s="156"/>
      <c r="MEG46" s="156"/>
      <c r="MEH46" s="156"/>
      <c r="MEI46" s="156"/>
      <c r="MEJ46" s="156"/>
      <c r="MEK46" s="156"/>
      <c r="MEL46" s="156"/>
      <c r="MEM46" s="156"/>
      <c r="MEN46" s="156"/>
      <c r="MEO46" s="156"/>
      <c r="MEP46" s="156"/>
      <c r="MEQ46" s="156"/>
      <c r="MER46" s="156"/>
      <c r="MES46" s="156"/>
      <c r="MET46" s="156"/>
      <c r="MEU46" s="156"/>
      <c r="MEV46" s="156"/>
      <c r="MEW46" s="156"/>
      <c r="MEX46" s="156"/>
      <c r="MEY46" s="156"/>
      <c r="MEZ46" s="156"/>
      <c r="MFA46" s="156"/>
      <c r="MFB46" s="156"/>
      <c r="MFC46" s="156"/>
      <c r="MFD46" s="156"/>
      <c r="MFE46" s="156"/>
      <c r="MFF46" s="156"/>
      <c r="MFG46" s="156"/>
      <c r="MFH46" s="156"/>
      <c r="MFI46" s="156"/>
      <c r="MFJ46" s="156"/>
      <c r="MFK46" s="156"/>
      <c r="MFL46" s="156"/>
      <c r="MFM46" s="156"/>
      <c r="MFN46" s="156"/>
      <c r="MFO46" s="156"/>
      <c r="MFP46" s="156"/>
      <c r="MFQ46" s="156"/>
      <c r="MFR46" s="156"/>
      <c r="MFS46" s="156"/>
      <c r="MFT46" s="156"/>
      <c r="MFU46" s="156"/>
      <c r="MFV46" s="156"/>
      <c r="MFW46" s="156"/>
      <c r="MFX46" s="156"/>
      <c r="MFY46" s="156"/>
      <c r="MFZ46" s="156"/>
      <c r="MGA46" s="156"/>
      <c r="MGB46" s="156"/>
      <c r="MGC46" s="156"/>
      <c r="MGD46" s="156"/>
      <c r="MGE46" s="156"/>
      <c r="MGF46" s="156"/>
      <c r="MGG46" s="156"/>
      <c r="MGH46" s="156"/>
      <c r="MGI46" s="156"/>
      <c r="MGJ46" s="156"/>
      <c r="MGK46" s="156"/>
      <c r="MGL46" s="156"/>
      <c r="MGM46" s="156"/>
      <c r="MGN46" s="156"/>
      <c r="MGO46" s="156"/>
      <c r="MGP46" s="156"/>
      <c r="MGQ46" s="156"/>
      <c r="MGR46" s="156"/>
      <c r="MGS46" s="156"/>
      <c r="MGT46" s="156"/>
      <c r="MGU46" s="156"/>
      <c r="MGV46" s="156"/>
      <c r="MGW46" s="156"/>
      <c r="MGX46" s="156"/>
      <c r="MGY46" s="156"/>
      <c r="MGZ46" s="156"/>
      <c r="MHA46" s="156"/>
      <c r="MHB46" s="156"/>
      <c r="MHC46" s="156"/>
      <c r="MHD46" s="156"/>
      <c r="MHE46" s="156"/>
      <c r="MHF46" s="156"/>
      <c r="MHG46" s="156"/>
      <c r="MHH46" s="156"/>
      <c r="MHI46" s="156"/>
      <c r="MHJ46" s="156"/>
      <c r="MHK46" s="156"/>
      <c r="MHL46" s="156"/>
      <c r="MHM46" s="156"/>
      <c r="MHN46" s="156"/>
      <c r="MHO46" s="156"/>
      <c r="MHP46" s="156"/>
      <c r="MHQ46" s="156"/>
      <c r="MHR46" s="156"/>
      <c r="MHS46" s="156"/>
      <c r="MHT46" s="156"/>
      <c r="MHU46" s="156"/>
      <c r="MHV46" s="156"/>
      <c r="MHW46" s="156"/>
      <c r="MHX46" s="156"/>
      <c r="MHY46" s="156"/>
      <c r="MHZ46" s="156"/>
      <c r="MIA46" s="156"/>
      <c r="MIB46" s="156"/>
      <c r="MIC46" s="156"/>
      <c r="MID46" s="156"/>
      <c r="MIE46" s="156"/>
      <c r="MIF46" s="156"/>
      <c r="MIG46" s="156"/>
      <c r="MIH46" s="156"/>
      <c r="MII46" s="156"/>
      <c r="MIJ46" s="156"/>
      <c r="MIK46" s="156"/>
      <c r="MIL46" s="156"/>
      <c r="MIM46" s="156"/>
      <c r="MIN46" s="156"/>
      <c r="MIO46" s="156"/>
      <c r="MIP46" s="156"/>
      <c r="MIQ46" s="156"/>
      <c r="MIR46" s="156"/>
      <c r="MIS46" s="156"/>
      <c r="MIT46" s="156"/>
      <c r="MIU46" s="156"/>
      <c r="MIV46" s="156"/>
      <c r="MIW46" s="156"/>
      <c r="MIX46" s="156"/>
      <c r="MIY46" s="156"/>
      <c r="MIZ46" s="156"/>
      <c r="MJA46" s="156"/>
      <c r="MJB46" s="156"/>
      <c r="MJC46" s="156"/>
      <c r="MJD46" s="156"/>
      <c r="MJE46" s="156"/>
      <c r="MJF46" s="156"/>
      <c r="MJG46" s="156"/>
      <c r="MJH46" s="156"/>
      <c r="MJI46" s="156"/>
      <c r="MJJ46" s="156"/>
      <c r="MJK46" s="156"/>
      <c r="MJL46" s="156"/>
      <c r="MJM46" s="156"/>
      <c r="MJN46" s="156"/>
      <c r="MJO46" s="156"/>
      <c r="MJP46" s="156"/>
      <c r="MJQ46" s="156"/>
      <c r="MJR46" s="156"/>
      <c r="MJS46" s="156"/>
      <c r="MJT46" s="156"/>
      <c r="MJU46" s="156"/>
      <c r="MJV46" s="156"/>
      <c r="MJW46" s="156"/>
      <c r="MJX46" s="156"/>
      <c r="MJY46" s="156"/>
      <c r="MJZ46" s="156"/>
      <c r="MKA46" s="156"/>
      <c r="MKB46" s="156"/>
      <c r="MKC46" s="156"/>
      <c r="MKD46" s="156"/>
      <c r="MKE46" s="156"/>
      <c r="MKF46" s="156"/>
      <c r="MKG46" s="156"/>
      <c r="MKH46" s="156"/>
      <c r="MKI46" s="156"/>
      <c r="MKJ46" s="156"/>
      <c r="MKK46" s="156"/>
      <c r="MKL46" s="156"/>
      <c r="MKM46" s="156"/>
      <c r="MKN46" s="156"/>
      <c r="MKO46" s="156"/>
      <c r="MKP46" s="156"/>
      <c r="MKQ46" s="156"/>
      <c r="MKR46" s="156"/>
      <c r="MKS46" s="156"/>
      <c r="MKT46" s="156"/>
      <c r="MKU46" s="156"/>
      <c r="MKV46" s="156"/>
      <c r="MKW46" s="156"/>
      <c r="MKX46" s="156"/>
      <c r="MKY46" s="156"/>
      <c r="MKZ46" s="156"/>
      <c r="MLA46" s="156"/>
      <c r="MLB46" s="156"/>
      <c r="MLC46" s="156"/>
      <c r="MLD46" s="156"/>
      <c r="MLE46" s="156"/>
      <c r="MLF46" s="156"/>
      <c r="MLG46" s="156"/>
      <c r="MLH46" s="156"/>
      <c r="MLI46" s="156"/>
      <c r="MLJ46" s="156"/>
      <c r="MLK46" s="156"/>
      <c r="MLL46" s="156"/>
      <c r="MLM46" s="156"/>
      <c r="MLN46" s="156"/>
      <c r="MLO46" s="156"/>
      <c r="MLP46" s="156"/>
      <c r="MLQ46" s="156"/>
      <c r="MLR46" s="156"/>
      <c r="MLS46" s="156"/>
      <c r="MLT46" s="156"/>
      <c r="MLU46" s="156"/>
      <c r="MLV46" s="156"/>
      <c r="MLW46" s="156"/>
      <c r="MLX46" s="156"/>
      <c r="MLY46" s="156"/>
      <c r="MLZ46" s="156"/>
      <c r="MMA46" s="156"/>
      <c r="MMB46" s="156"/>
      <c r="MMC46" s="156"/>
      <c r="MMD46" s="156"/>
      <c r="MME46" s="156"/>
      <c r="MMF46" s="156"/>
      <c r="MMG46" s="156"/>
      <c r="MMH46" s="156"/>
      <c r="MMI46" s="156"/>
      <c r="MMJ46" s="156"/>
      <c r="MMK46" s="156"/>
      <c r="MML46" s="156"/>
      <c r="MMM46" s="156"/>
      <c r="MMN46" s="156"/>
      <c r="MMO46" s="156"/>
      <c r="MMP46" s="156"/>
      <c r="MMQ46" s="156"/>
      <c r="MMR46" s="156"/>
      <c r="MMS46" s="156"/>
      <c r="MMT46" s="156"/>
      <c r="MMU46" s="156"/>
      <c r="MMV46" s="156"/>
      <c r="MMW46" s="156"/>
      <c r="MMX46" s="156"/>
      <c r="MMY46" s="156"/>
      <c r="MMZ46" s="156"/>
      <c r="MNA46" s="156"/>
      <c r="MNB46" s="156"/>
      <c r="MNC46" s="156"/>
      <c r="MND46" s="156"/>
      <c r="MNE46" s="156"/>
      <c r="MNF46" s="156"/>
      <c r="MNG46" s="156"/>
      <c r="MNH46" s="156"/>
      <c r="MNI46" s="156"/>
      <c r="MNJ46" s="156"/>
      <c r="MNK46" s="156"/>
      <c r="MNL46" s="156"/>
      <c r="MNM46" s="156"/>
      <c r="MNN46" s="156"/>
      <c r="MNO46" s="156"/>
      <c r="MNP46" s="156"/>
      <c r="MNQ46" s="156"/>
      <c r="MNR46" s="156"/>
      <c r="MNS46" s="156"/>
      <c r="MNT46" s="156"/>
      <c r="MNU46" s="156"/>
      <c r="MNV46" s="156"/>
      <c r="MNW46" s="156"/>
      <c r="MNX46" s="156"/>
      <c r="MNY46" s="156"/>
      <c r="MNZ46" s="156"/>
      <c r="MOA46" s="156"/>
      <c r="MOB46" s="156"/>
      <c r="MOC46" s="156"/>
      <c r="MOD46" s="156"/>
      <c r="MOE46" s="156"/>
      <c r="MOF46" s="156"/>
      <c r="MOG46" s="156"/>
      <c r="MOH46" s="156"/>
      <c r="MOI46" s="156"/>
      <c r="MOJ46" s="156"/>
      <c r="MOK46" s="156"/>
      <c r="MOL46" s="156"/>
      <c r="MOM46" s="156"/>
      <c r="MON46" s="156"/>
      <c r="MOO46" s="156"/>
      <c r="MOP46" s="156"/>
      <c r="MOQ46" s="156"/>
      <c r="MOR46" s="156"/>
      <c r="MOS46" s="156"/>
      <c r="MOT46" s="156"/>
      <c r="MOU46" s="156"/>
      <c r="MOV46" s="156"/>
      <c r="MOW46" s="156"/>
      <c r="MOX46" s="156"/>
      <c r="MOY46" s="156"/>
      <c r="MOZ46" s="156"/>
      <c r="MPA46" s="156"/>
      <c r="MPB46" s="156"/>
      <c r="MPC46" s="156"/>
      <c r="MPD46" s="156"/>
      <c r="MPE46" s="156"/>
      <c r="MPF46" s="156"/>
      <c r="MPG46" s="156"/>
      <c r="MPH46" s="156"/>
      <c r="MPI46" s="156"/>
      <c r="MPJ46" s="156"/>
      <c r="MPK46" s="156"/>
      <c r="MPL46" s="156"/>
      <c r="MPM46" s="156"/>
      <c r="MPN46" s="156"/>
      <c r="MPO46" s="156"/>
      <c r="MPP46" s="156"/>
      <c r="MPQ46" s="156"/>
      <c r="MPR46" s="156"/>
      <c r="MPS46" s="156"/>
      <c r="MPT46" s="156"/>
      <c r="MPU46" s="156"/>
      <c r="MPV46" s="156"/>
      <c r="MPW46" s="156"/>
      <c r="MPX46" s="156"/>
      <c r="MPY46" s="156"/>
      <c r="MPZ46" s="156"/>
      <c r="MQA46" s="156"/>
      <c r="MQB46" s="156"/>
      <c r="MQC46" s="156"/>
      <c r="MQD46" s="156"/>
      <c r="MQE46" s="156"/>
      <c r="MQF46" s="156"/>
      <c r="MQG46" s="156"/>
      <c r="MQH46" s="156"/>
      <c r="MQI46" s="156"/>
      <c r="MQJ46" s="156"/>
      <c r="MQK46" s="156"/>
      <c r="MQL46" s="156"/>
      <c r="MQM46" s="156"/>
      <c r="MQN46" s="156"/>
      <c r="MQO46" s="156"/>
      <c r="MQP46" s="156"/>
      <c r="MQQ46" s="156"/>
      <c r="MQR46" s="156"/>
      <c r="MQS46" s="156"/>
      <c r="MQT46" s="156"/>
      <c r="MQU46" s="156"/>
      <c r="MQV46" s="156"/>
      <c r="MQW46" s="156"/>
      <c r="MQX46" s="156"/>
      <c r="MQY46" s="156"/>
      <c r="MQZ46" s="156"/>
      <c r="MRA46" s="156"/>
      <c r="MRB46" s="156"/>
      <c r="MRC46" s="156"/>
      <c r="MRD46" s="156"/>
      <c r="MRE46" s="156"/>
      <c r="MRF46" s="156"/>
      <c r="MRG46" s="156"/>
      <c r="MRH46" s="156"/>
      <c r="MRI46" s="156"/>
      <c r="MRJ46" s="156"/>
      <c r="MRK46" s="156"/>
      <c r="MRL46" s="156"/>
      <c r="MRM46" s="156"/>
      <c r="MRN46" s="156"/>
      <c r="MRO46" s="156"/>
      <c r="MRP46" s="156"/>
      <c r="MRQ46" s="156"/>
      <c r="MRR46" s="156"/>
      <c r="MRS46" s="156"/>
      <c r="MRT46" s="156"/>
      <c r="MRU46" s="156"/>
      <c r="MRV46" s="156"/>
      <c r="MRW46" s="156"/>
      <c r="MRX46" s="156"/>
      <c r="MRY46" s="156"/>
      <c r="MRZ46" s="156"/>
      <c r="MSA46" s="156"/>
      <c r="MSB46" s="156"/>
      <c r="MSC46" s="156"/>
      <c r="MSD46" s="156"/>
      <c r="MSE46" s="156"/>
      <c r="MSF46" s="156"/>
      <c r="MSG46" s="156"/>
      <c r="MSH46" s="156"/>
      <c r="MSI46" s="156"/>
      <c r="MSJ46" s="156"/>
      <c r="MSK46" s="156"/>
      <c r="MSL46" s="156"/>
      <c r="MSM46" s="156"/>
      <c r="MSN46" s="156"/>
      <c r="MSO46" s="156"/>
      <c r="MSP46" s="156"/>
      <c r="MSQ46" s="156"/>
      <c r="MSR46" s="156"/>
      <c r="MSS46" s="156"/>
      <c r="MST46" s="156"/>
      <c r="MSU46" s="156"/>
      <c r="MSV46" s="156"/>
      <c r="MSW46" s="156"/>
      <c r="MSX46" s="156"/>
      <c r="MSY46" s="156"/>
      <c r="MSZ46" s="156"/>
      <c r="MTA46" s="156"/>
      <c r="MTB46" s="156"/>
      <c r="MTC46" s="156"/>
      <c r="MTD46" s="156"/>
      <c r="MTE46" s="156"/>
      <c r="MTF46" s="156"/>
      <c r="MTG46" s="156"/>
      <c r="MTH46" s="156"/>
      <c r="MTI46" s="156"/>
      <c r="MTJ46" s="156"/>
      <c r="MTK46" s="156"/>
      <c r="MTL46" s="156"/>
      <c r="MTM46" s="156"/>
      <c r="MTN46" s="156"/>
      <c r="MTO46" s="156"/>
      <c r="MTP46" s="156"/>
      <c r="MTQ46" s="156"/>
      <c r="MTR46" s="156"/>
      <c r="MTS46" s="156"/>
      <c r="MTT46" s="156"/>
      <c r="MTU46" s="156"/>
      <c r="MTV46" s="156"/>
      <c r="MTW46" s="156"/>
      <c r="MTX46" s="156"/>
      <c r="MTY46" s="156"/>
      <c r="MTZ46" s="156"/>
      <c r="MUA46" s="156"/>
      <c r="MUB46" s="156"/>
      <c r="MUC46" s="156"/>
      <c r="MUD46" s="156"/>
      <c r="MUE46" s="156"/>
      <c r="MUF46" s="156"/>
      <c r="MUG46" s="156"/>
      <c r="MUH46" s="156"/>
      <c r="MUI46" s="156"/>
      <c r="MUJ46" s="156"/>
      <c r="MUK46" s="156"/>
      <c r="MUL46" s="156"/>
      <c r="MUM46" s="156"/>
      <c r="MUN46" s="156"/>
      <c r="MUO46" s="156"/>
      <c r="MUP46" s="156"/>
      <c r="MUQ46" s="156"/>
      <c r="MUR46" s="156"/>
      <c r="MUS46" s="156"/>
      <c r="MUT46" s="156"/>
      <c r="MUU46" s="156"/>
      <c r="MUV46" s="156"/>
      <c r="MUW46" s="156"/>
      <c r="MUX46" s="156"/>
      <c r="MUY46" s="156"/>
      <c r="MUZ46" s="156"/>
      <c r="MVA46" s="156"/>
      <c r="MVB46" s="156"/>
      <c r="MVC46" s="156"/>
      <c r="MVD46" s="156"/>
      <c r="MVE46" s="156"/>
      <c r="MVF46" s="156"/>
      <c r="MVG46" s="156"/>
      <c r="MVH46" s="156"/>
      <c r="MVI46" s="156"/>
      <c r="MVJ46" s="156"/>
      <c r="MVK46" s="156"/>
      <c r="MVL46" s="156"/>
      <c r="MVM46" s="156"/>
      <c r="MVN46" s="156"/>
      <c r="MVO46" s="156"/>
      <c r="MVP46" s="156"/>
      <c r="MVQ46" s="156"/>
      <c r="MVR46" s="156"/>
      <c r="MVS46" s="156"/>
      <c r="MVT46" s="156"/>
      <c r="MVU46" s="156"/>
      <c r="MVV46" s="156"/>
      <c r="MVW46" s="156"/>
      <c r="MVX46" s="156"/>
      <c r="MVY46" s="156"/>
      <c r="MVZ46" s="156"/>
      <c r="MWA46" s="156"/>
      <c r="MWB46" s="156"/>
      <c r="MWC46" s="156"/>
      <c r="MWD46" s="156"/>
      <c r="MWE46" s="156"/>
      <c r="MWF46" s="156"/>
      <c r="MWG46" s="156"/>
      <c r="MWH46" s="156"/>
      <c r="MWI46" s="156"/>
      <c r="MWJ46" s="156"/>
      <c r="MWK46" s="156"/>
      <c r="MWL46" s="156"/>
      <c r="MWM46" s="156"/>
      <c r="MWN46" s="156"/>
      <c r="MWO46" s="156"/>
      <c r="MWP46" s="156"/>
      <c r="MWQ46" s="156"/>
      <c r="MWR46" s="156"/>
      <c r="MWS46" s="156"/>
      <c r="MWT46" s="156"/>
      <c r="MWU46" s="156"/>
      <c r="MWV46" s="156"/>
      <c r="MWW46" s="156"/>
      <c r="MWX46" s="156"/>
      <c r="MWY46" s="156"/>
      <c r="MWZ46" s="156"/>
      <c r="MXA46" s="156"/>
      <c r="MXB46" s="156"/>
      <c r="MXC46" s="156"/>
      <c r="MXD46" s="156"/>
      <c r="MXE46" s="156"/>
      <c r="MXF46" s="156"/>
      <c r="MXG46" s="156"/>
      <c r="MXH46" s="156"/>
      <c r="MXI46" s="156"/>
      <c r="MXJ46" s="156"/>
      <c r="MXK46" s="156"/>
      <c r="MXL46" s="156"/>
      <c r="MXM46" s="156"/>
      <c r="MXN46" s="156"/>
      <c r="MXO46" s="156"/>
      <c r="MXP46" s="156"/>
      <c r="MXQ46" s="156"/>
      <c r="MXR46" s="156"/>
      <c r="MXS46" s="156"/>
      <c r="MXT46" s="156"/>
      <c r="MXU46" s="156"/>
      <c r="MXV46" s="156"/>
      <c r="MXW46" s="156"/>
      <c r="MXX46" s="156"/>
      <c r="MXY46" s="156"/>
      <c r="MXZ46" s="156"/>
      <c r="MYA46" s="156"/>
      <c r="MYB46" s="156"/>
      <c r="MYC46" s="156"/>
      <c r="MYD46" s="156"/>
      <c r="MYE46" s="156"/>
      <c r="MYF46" s="156"/>
      <c r="MYG46" s="156"/>
      <c r="MYH46" s="156"/>
      <c r="MYI46" s="156"/>
      <c r="MYJ46" s="156"/>
      <c r="MYK46" s="156"/>
      <c r="MYL46" s="156"/>
      <c r="MYM46" s="156"/>
      <c r="MYN46" s="156"/>
      <c r="MYO46" s="156"/>
      <c r="MYP46" s="156"/>
      <c r="MYQ46" s="156"/>
      <c r="MYR46" s="156"/>
      <c r="MYS46" s="156"/>
      <c r="MYT46" s="156"/>
      <c r="MYU46" s="156"/>
      <c r="MYV46" s="156"/>
      <c r="MYW46" s="156"/>
      <c r="MYX46" s="156"/>
      <c r="MYY46" s="156"/>
      <c r="MYZ46" s="156"/>
      <c r="MZA46" s="156"/>
      <c r="MZB46" s="156"/>
      <c r="MZC46" s="156"/>
      <c r="MZD46" s="156"/>
      <c r="MZE46" s="156"/>
      <c r="MZF46" s="156"/>
      <c r="MZG46" s="156"/>
      <c r="MZH46" s="156"/>
      <c r="MZI46" s="156"/>
      <c r="MZJ46" s="156"/>
      <c r="MZK46" s="156"/>
      <c r="MZL46" s="156"/>
      <c r="MZM46" s="156"/>
      <c r="MZN46" s="156"/>
      <c r="MZO46" s="156"/>
      <c r="MZP46" s="156"/>
      <c r="MZQ46" s="156"/>
      <c r="MZR46" s="156"/>
      <c r="MZS46" s="156"/>
      <c r="MZT46" s="156"/>
      <c r="MZU46" s="156"/>
      <c r="MZV46" s="156"/>
      <c r="MZW46" s="156"/>
      <c r="MZX46" s="156"/>
      <c r="MZY46" s="156"/>
      <c r="MZZ46" s="156"/>
      <c r="NAA46" s="156"/>
      <c r="NAB46" s="156"/>
      <c r="NAC46" s="156"/>
      <c r="NAD46" s="156"/>
      <c r="NAE46" s="156"/>
      <c r="NAF46" s="156"/>
      <c r="NAG46" s="156"/>
      <c r="NAH46" s="156"/>
      <c r="NAI46" s="156"/>
      <c r="NAJ46" s="156"/>
      <c r="NAK46" s="156"/>
      <c r="NAL46" s="156"/>
      <c r="NAM46" s="156"/>
      <c r="NAN46" s="156"/>
      <c r="NAO46" s="156"/>
      <c r="NAP46" s="156"/>
      <c r="NAQ46" s="156"/>
      <c r="NAR46" s="156"/>
      <c r="NAS46" s="156"/>
      <c r="NAT46" s="156"/>
      <c r="NAU46" s="156"/>
      <c r="NAV46" s="156"/>
      <c r="NAW46" s="156"/>
      <c r="NAX46" s="156"/>
      <c r="NAY46" s="156"/>
      <c r="NAZ46" s="156"/>
      <c r="NBA46" s="156"/>
      <c r="NBB46" s="156"/>
      <c r="NBC46" s="156"/>
      <c r="NBD46" s="156"/>
      <c r="NBE46" s="156"/>
      <c r="NBF46" s="156"/>
      <c r="NBG46" s="156"/>
      <c r="NBH46" s="156"/>
      <c r="NBI46" s="156"/>
      <c r="NBJ46" s="156"/>
      <c r="NBK46" s="156"/>
      <c r="NBL46" s="156"/>
      <c r="NBM46" s="156"/>
      <c r="NBN46" s="156"/>
      <c r="NBO46" s="156"/>
      <c r="NBP46" s="156"/>
      <c r="NBQ46" s="156"/>
      <c r="NBR46" s="156"/>
      <c r="NBS46" s="156"/>
      <c r="NBT46" s="156"/>
      <c r="NBU46" s="156"/>
      <c r="NBV46" s="156"/>
      <c r="NBW46" s="156"/>
      <c r="NBX46" s="156"/>
      <c r="NBY46" s="156"/>
      <c r="NBZ46" s="156"/>
      <c r="NCA46" s="156"/>
      <c r="NCB46" s="156"/>
      <c r="NCC46" s="156"/>
      <c r="NCD46" s="156"/>
      <c r="NCE46" s="156"/>
      <c r="NCF46" s="156"/>
      <c r="NCG46" s="156"/>
      <c r="NCH46" s="156"/>
      <c r="NCI46" s="156"/>
      <c r="NCJ46" s="156"/>
      <c r="NCK46" s="156"/>
      <c r="NCL46" s="156"/>
      <c r="NCM46" s="156"/>
      <c r="NCN46" s="156"/>
      <c r="NCO46" s="156"/>
      <c r="NCP46" s="156"/>
      <c r="NCQ46" s="156"/>
      <c r="NCR46" s="156"/>
      <c r="NCS46" s="156"/>
      <c r="NCT46" s="156"/>
      <c r="NCU46" s="156"/>
      <c r="NCV46" s="156"/>
      <c r="NCW46" s="156"/>
      <c r="NCX46" s="156"/>
      <c r="NCY46" s="156"/>
      <c r="NCZ46" s="156"/>
      <c r="NDA46" s="156"/>
      <c r="NDB46" s="156"/>
      <c r="NDC46" s="156"/>
      <c r="NDD46" s="156"/>
      <c r="NDE46" s="156"/>
      <c r="NDF46" s="156"/>
      <c r="NDG46" s="156"/>
      <c r="NDH46" s="156"/>
      <c r="NDI46" s="156"/>
      <c r="NDJ46" s="156"/>
      <c r="NDK46" s="156"/>
      <c r="NDL46" s="156"/>
      <c r="NDM46" s="156"/>
      <c r="NDN46" s="156"/>
      <c r="NDO46" s="156"/>
      <c r="NDP46" s="156"/>
      <c r="NDQ46" s="156"/>
      <c r="NDR46" s="156"/>
      <c r="NDS46" s="156"/>
      <c r="NDT46" s="156"/>
      <c r="NDU46" s="156"/>
      <c r="NDV46" s="156"/>
      <c r="NDW46" s="156"/>
      <c r="NDX46" s="156"/>
      <c r="NDY46" s="156"/>
      <c r="NDZ46" s="156"/>
      <c r="NEA46" s="156"/>
      <c r="NEB46" s="156"/>
      <c r="NEC46" s="156"/>
      <c r="NED46" s="156"/>
      <c r="NEE46" s="156"/>
      <c r="NEF46" s="156"/>
      <c r="NEG46" s="156"/>
      <c r="NEH46" s="156"/>
      <c r="NEI46" s="156"/>
      <c r="NEJ46" s="156"/>
      <c r="NEK46" s="156"/>
      <c r="NEL46" s="156"/>
      <c r="NEM46" s="156"/>
      <c r="NEN46" s="156"/>
      <c r="NEO46" s="156"/>
      <c r="NEP46" s="156"/>
      <c r="NEQ46" s="156"/>
      <c r="NER46" s="156"/>
      <c r="NES46" s="156"/>
      <c r="NET46" s="156"/>
      <c r="NEU46" s="156"/>
      <c r="NEV46" s="156"/>
      <c r="NEW46" s="156"/>
      <c r="NEX46" s="156"/>
      <c r="NEY46" s="156"/>
      <c r="NEZ46" s="156"/>
      <c r="NFA46" s="156"/>
      <c r="NFB46" s="156"/>
      <c r="NFC46" s="156"/>
      <c r="NFD46" s="156"/>
      <c r="NFE46" s="156"/>
      <c r="NFF46" s="156"/>
      <c r="NFG46" s="156"/>
      <c r="NFH46" s="156"/>
      <c r="NFI46" s="156"/>
      <c r="NFJ46" s="156"/>
      <c r="NFK46" s="156"/>
      <c r="NFL46" s="156"/>
      <c r="NFM46" s="156"/>
      <c r="NFN46" s="156"/>
      <c r="NFO46" s="156"/>
      <c r="NFP46" s="156"/>
      <c r="NFQ46" s="156"/>
      <c r="NFR46" s="156"/>
      <c r="NFS46" s="156"/>
      <c r="NFT46" s="156"/>
      <c r="NFU46" s="156"/>
      <c r="NFV46" s="156"/>
      <c r="NFW46" s="156"/>
      <c r="NFX46" s="156"/>
      <c r="NFY46" s="156"/>
      <c r="NFZ46" s="156"/>
      <c r="NGA46" s="156"/>
      <c r="NGB46" s="156"/>
      <c r="NGC46" s="156"/>
      <c r="NGD46" s="156"/>
      <c r="NGE46" s="156"/>
      <c r="NGF46" s="156"/>
      <c r="NGG46" s="156"/>
      <c r="NGH46" s="156"/>
      <c r="NGI46" s="156"/>
      <c r="NGJ46" s="156"/>
      <c r="NGK46" s="156"/>
      <c r="NGL46" s="156"/>
      <c r="NGM46" s="156"/>
      <c r="NGN46" s="156"/>
      <c r="NGO46" s="156"/>
      <c r="NGP46" s="156"/>
      <c r="NGQ46" s="156"/>
      <c r="NGR46" s="156"/>
      <c r="NGS46" s="156"/>
      <c r="NGT46" s="156"/>
      <c r="NGU46" s="156"/>
      <c r="NGV46" s="156"/>
      <c r="NGW46" s="156"/>
      <c r="NGX46" s="156"/>
      <c r="NGY46" s="156"/>
      <c r="NGZ46" s="156"/>
      <c r="NHA46" s="156"/>
      <c r="NHB46" s="156"/>
      <c r="NHC46" s="156"/>
      <c r="NHD46" s="156"/>
      <c r="NHE46" s="156"/>
      <c r="NHF46" s="156"/>
      <c r="NHG46" s="156"/>
      <c r="NHH46" s="156"/>
      <c r="NHI46" s="156"/>
      <c r="NHJ46" s="156"/>
      <c r="NHK46" s="156"/>
      <c r="NHL46" s="156"/>
      <c r="NHM46" s="156"/>
      <c r="NHN46" s="156"/>
      <c r="NHO46" s="156"/>
      <c r="NHP46" s="156"/>
      <c r="NHQ46" s="156"/>
      <c r="NHR46" s="156"/>
      <c r="NHS46" s="156"/>
      <c r="NHT46" s="156"/>
      <c r="NHU46" s="156"/>
      <c r="NHV46" s="156"/>
      <c r="NHW46" s="156"/>
      <c r="NHX46" s="156"/>
      <c r="NHY46" s="156"/>
      <c r="NHZ46" s="156"/>
      <c r="NIA46" s="156"/>
      <c r="NIB46" s="156"/>
      <c r="NIC46" s="156"/>
      <c r="NID46" s="156"/>
      <c r="NIE46" s="156"/>
      <c r="NIF46" s="156"/>
      <c r="NIG46" s="156"/>
      <c r="NIH46" s="156"/>
      <c r="NII46" s="156"/>
      <c r="NIJ46" s="156"/>
      <c r="NIK46" s="156"/>
      <c r="NIL46" s="156"/>
      <c r="NIM46" s="156"/>
      <c r="NIN46" s="156"/>
      <c r="NIO46" s="156"/>
      <c r="NIP46" s="156"/>
      <c r="NIQ46" s="156"/>
      <c r="NIR46" s="156"/>
      <c r="NIS46" s="156"/>
      <c r="NIT46" s="156"/>
      <c r="NIU46" s="156"/>
      <c r="NIV46" s="156"/>
      <c r="NIW46" s="156"/>
      <c r="NIX46" s="156"/>
      <c r="NIY46" s="156"/>
      <c r="NIZ46" s="156"/>
      <c r="NJA46" s="156"/>
      <c r="NJB46" s="156"/>
      <c r="NJC46" s="156"/>
      <c r="NJD46" s="156"/>
      <c r="NJE46" s="156"/>
      <c r="NJF46" s="156"/>
      <c r="NJG46" s="156"/>
      <c r="NJH46" s="156"/>
      <c r="NJI46" s="156"/>
      <c r="NJJ46" s="156"/>
      <c r="NJK46" s="156"/>
      <c r="NJL46" s="156"/>
      <c r="NJM46" s="156"/>
      <c r="NJN46" s="156"/>
      <c r="NJO46" s="156"/>
      <c r="NJP46" s="156"/>
      <c r="NJQ46" s="156"/>
      <c r="NJR46" s="156"/>
      <c r="NJS46" s="156"/>
      <c r="NJT46" s="156"/>
      <c r="NJU46" s="156"/>
      <c r="NJV46" s="156"/>
      <c r="NJW46" s="156"/>
      <c r="NJX46" s="156"/>
      <c r="NJY46" s="156"/>
      <c r="NJZ46" s="156"/>
      <c r="NKA46" s="156"/>
      <c r="NKB46" s="156"/>
      <c r="NKC46" s="156"/>
      <c r="NKD46" s="156"/>
      <c r="NKE46" s="156"/>
      <c r="NKF46" s="156"/>
      <c r="NKG46" s="156"/>
      <c r="NKH46" s="156"/>
      <c r="NKI46" s="156"/>
      <c r="NKJ46" s="156"/>
      <c r="NKK46" s="156"/>
      <c r="NKL46" s="156"/>
      <c r="NKM46" s="156"/>
      <c r="NKN46" s="156"/>
      <c r="NKO46" s="156"/>
      <c r="NKP46" s="156"/>
      <c r="NKQ46" s="156"/>
      <c r="NKR46" s="156"/>
      <c r="NKS46" s="156"/>
      <c r="NKT46" s="156"/>
      <c r="NKU46" s="156"/>
      <c r="NKV46" s="156"/>
      <c r="NKW46" s="156"/>
      <c r="NKX46" s="156"/>
      <c r="NKY46" s="156"/>
      <c r="NKZ46" s="156"/>
      <c r="NLA46" s="156"/>
      <c r="NLB46" s="156"/>
      <c r="NLC46" s="156"/>
      <c r="NLD46" s="156"/>
      <c r="NLE46" s="156"/>
      <c r="NLF46" s="156"/>
      <c r="NLG46" s="156"/>
      <c r="NLH46" s="156"/>
      <c r="NLI46" s="156"/>
      <c r="NLJ46" s="156"/>
      <c r="NLK46" s="156"/>
      <c r="NLL46" s="156"/>
      <c r="NLM46" s="156"/>
      <c r="NLN46" s="156"/>
      <c r="NLO46" s="156"/>
      <c r="NLP46" s="156"/>
      <c r="NLQ46" s="156"/>
      <c r="NLR46" s="156"/>
      <c r="NLS46" s="156"/>
      <c r="NLT46" s="156"/>
      <c r="NLU46" s="156"/>
      <c r="NLV46" s="156"/>
      <c r="NLW46" s="156"/>
      <c r="NLX46" s="156"/>
      <c r="NLY46" s="156"/>
      <c r="NLZ46" s="156"/>
      <c r="NMA46" s="156"/>
      <c r="NMB46" s="156"/>
      <c r="NMC46" s="156"/>
      <c r="NMD46" s="156"/>
      <c r="NME46" s="156"/>
      <c r="NMF46" s="156"/>
      <c r="NMG46" s="156"/>
      <c r="NMH46" s="156"/>
      <c r="NMI46" s="156"/>
      <c r="NMJ46" s="156"/>
      <c r="NMK46" s="156"/>
      <c r="NML46" s="156"/>
      <c r="NMM46" s="156"/>
      <c r="NMN46" s="156"/>
      <c r="NMO46" s="156"/>
      <c r="NMP46" s="156"/>
      <c r="NMQ46" s="156"/>
      <c r="NMR46" s="156"/>
      <c r="NMS46" s="156"/>
      <c r="NMT46" s="156"/>
      <c r="NMU46" s="156"/>
      <c r="NMV46" s="156"/>
      <c r="NMW46" s="156"/>
      <c r="NMX46" s="156"/>
      <c r="NMY46" s="156"/>
      <c r="NMZ46" s="156"/>
      <c r="NNA46" s="156"/>
      <c r="NNB46" s="156"/>
      <c r="NNC46" s="156"/>
      <c r="NND46" s="156"/>
      <c r="NNE46" s="156"/>
      <c r="NNF46" s="156"/>
      <c r="NNG46" s="156"/>
      <c r="NNH46" s="156"/>
      <c r="NNI46" s="156"/>
      <c r="NNJ46" s="156"/>
      <c r="NNK46" s="156"/>
      <c r="NNL46" s="156"/>
      <c r="NNM46" s="156"/>
      <c r="NNN46" s="156"/>
      <c r="NNO46" s="156"/>
      <c r="NNP46" s="156"/>
      <c r="NNQ46" s="156"/>
      <c r="NNR46" s="156"/>
      <c r="NNS46" s="156"/>
      <c r="NNT46" s="156"/>
      <c r="NNU46" s="156"/>
      <c r="NNV46" s="156"/>
      <c r="NNW46" s="156"/>
      <c r="NNX46" s="156"/>
      <c r="NNY46" s="156"/>
      <c r="NNZ46" s="156"/>
      <c r="NOA46" s="156"/>
      <c r="NOB46" s="156"/>
      <c r="NOC46" s="156"/>
      <c r="NOD46" s="156"/>
      <c r="NOE46" s="156"/>
      <c r="NOF46" s="156"/>
      <c r="NOG46" s="156"/>
      <c r="NOH46" s="156"/>
      <c r="NOI46" s="156"/>
      <c r="NOJ46" s="156"/>
      <c r="NOK46" s="156"/>
      <c r="NOL46" s="156"/>
      <c r="NOM46" s="156"/>
      <c r="NON46" s="156"/>
      <c r="NOO46" s="156"/>
      <c r="NOP46" s="156"/>
      <c r="NOQ46" s="156"/>
      <c r="NOR46" s="156"/>
      <c r="NOS46" s="156"/>
      <c r="NOT46" s="156"/>
      <c r="NOU46" s="156"/>
      <c r="NOV46" s="156"/>
      <c r="NOW46" s="156"/>
      <c r="NOX46" s="156"/>
      <c r="NOY46" s="156"/>
      <c r="NOZ46" s="156"/>
      <c r="NPA46" s="156"/>
      <c r="NPB46" s="156"/>
      <c r="NPC46" s="156"/>
      <c r="NPD46" s="156"/>
      <c r="NPE46" s="156"/>
      <c r="NPF46" s="156"/>
      <c r="NPG46" s="156"/>
      <c r="NPH46" s="156"/>
      <c r="NPI46" s="156"/>
      <c r="NPJ46" s="156"/>
      <c r="NPK46" s="156"/>
      <c r="NPL46" s="156"/>
      <c r="NPM46" s="156"/>
      <c r="NPN46" s="156"/>
      <c r="NPO46" s="156"/>
      <c r="NPP46" s="156"/>
      <c r="NPQ46" s="156"/>
      <c r="NPR46" s="156"/>
      <c r="NPS46" s="156"/>
      <c r="NPT46" s="156"/>
      <c r="NPU46" s="156"/>
      <c r="NPV46" s="156"/>
      <c r="NPW46" s="156"/>
      <c r="NPX46" s="156"/>
      <c r="NPY46" s="156"/>
      <c r="NPZ46" s="156"/>
      <c r="NQA46" s="156"/>
      <c r="NQB46" s="156"/>
      <c r="NQC46" s="156"/>
      <c r="NQD46" s="156"/>
      <c r="NQE46" s="156"/>
      <c r="NQF46" s="156"/>
      <c r="NQG46" s="156"/>
      <c r="NQH46" s="156"/>
      <c r="NQI46" s="156"/>
      <c r="NQJ46" s="156"/>
      <c r="NQK46" s="156"/>
      <c r="NQL46" s="156"/>
      <c r="NQM46" s="156"/>
      <c r="NQN46" s="156"/>
      <c r="NQO46" s="156"/>
      <c r="NQP46" s="156"/>
      <c r="NQQ46" s="156"/>
      <c r="NQR46" s="156"/>
      <c r="NQS46" s="156"/>
      <c r="NQT46" s="156"/>
      <c r="NQU46" s="156"/>
      <c r="NQV46" s="156"/>
      <c r="NQW46" s="156"/>
      <c r="NQX46" s="156"/>
      <c r="NQY46" s="156"/>
      <c r="NQZ46" s="156"/>
      <c r="NRA46" s="156"/>
      <c r="NRB46" s="156"/>
      <c r="NRC46" s="156"/>
      <c r="NRD46" s="156"/>
      <c r="NRE46" s="156"/>
      <c r="NRF46" s="156"/>
      <c r="NRG46" s="156"/>
      <c r="NRH46" s="156"/>
      <c r="NRI46" s="156"/>
      <c r="NRJ46" s="156"/>
      <c r="NRK46" s="156"/>
      <c r="NRL46" s="156"/>
      <c r="NRM46" s="156"/>
      <c r="NRN46" s="156"/>
      <c r="NRO46" s="156"/>
      <c r="NRP46" s="156"/>
      <c r="NRQ46" s="156"/>
      <c r="NRR46" s="156"/>
      <c r="NRS46" s="156"/>
      <c r="NRT46" s="156"/>
      <c r="NRU46" s="156"/>
      <c r="NRV46" s="156"/>
      <c r="NRW46" s="156"/>
      <c r="NRX46" s="156"/>
      <c r="NRY46" s="156"/>
      <c r="NRZ46" s="156"/>
      <c r="NSA46" s="156"/>
      <c r="NSB46" s="156"/>
      <c r="NSC46" s="156"/>
      <c r="NSD46" s="156"/>
      <c r="NSE46" s="156"/>
      <c r="NSF46" s="156"/>
      <c r="NSG46" s="156"/>
      <c r="NSH46" s="156"/>
      <c r="NSI46" s="156"/>
      <c r="NSJ46" s="156"/>
      <c r="NSK46" s="156"/>
      <c r="NSL46" s="156"/>
      <c r="NSM46" s="156"/>
      <c r="NSN46" s="156"/>
      <c r="NSO46" s="156"/>
      <c r="NSP46" s="156"/>
      <c r="NSQ46" s="156"/>
      <c r="NSR46" s="156"/>
      <c r="NSS46" s="156"/>
      <c r="NST46" s="156"/>
      <c r="NSU46" s="156"/>
      <c r="NSV46" s="156"/>
      <c r="NSW46" s="156"/>
      <c r="NSX46" s="156"/>
      <c r="NSY46" s="156"/>
      <c r="NSZ46" s="156"/>
      <c r="NTA46" s="156"/>
      <c r="NTB46" s="156"/>
      <c r="NTC46" s="156"/>
      <c r="NTD46" s="156"/>
      <c r="NTE46" s="156"/>
      <c r="NTF46" s="156"/>
      <c r="NTG46" s="156"/>
      <c r="NTH46" s="156"/>
      <c r="NTI46" s="156"/>
      <c r="NTJ46" s="156"/>
      <c r="NTK46" s="156"/>
      <c r="NTL46" s="156"/>
      <c r="NTM46" s="156"/>
      <c r="NTN46" s="156"/>
      <c r="NTO46" s="156"/>
      <c r="NTP46" s="156"/>
      <c r="NTQ46" s="156"/>
      <c r="NTR46" s="156"/>
      <c r="NTS46" s="156"/>
      <c r="NTT46" s="156"/>
      <c r="NTU46" s="156"/>
      <c r="NTV46" s="156"/>
      <c r="NTW46" s="156"/>
      <c r="NTX46" s="156"/>
      <c r="NTY46" s="156"/>
      <c r="NTZ46" s="156"/>
      <c r="NUA46" s="156"/>
      <c r="NUB46" s="156"/>
      <c r="NUC46" s="156"/>
      <c r="NUD46" s="156"/>
      <c r="NUE46" s="156"/>
      <c r="NUF46" s="156"/>
      <c r="NUG46" s="156"/>
      <c r="NUH46" s="156"/>
      <c r="NUI46" s="156"/>
      <c r="NUJ46" s="156"/>
      <c r="NUK46" s="156"/>
      <c r="NUL46" s="156"/>
      <c r="NUM46" s="156"/>
      <c r="NUN46" s="156"/>
      <c r="NUO46" s="156"/>
      <c r="NUP46" s="156"/>
      <c r="NUQ46" s="156"/>
      <c r="NUR46" s="156"/>
      <c r="NUS46" s="156"/>
      <c r="NUT46" s="156"/>
      <c r="NUU46" s="156"/>
      <c r="NUV46" s="156"/>
      <c r="NUW46" s="156"/>
      <c r="NUX46" s="156"/>
      <c r="NUY46" s="156"/>
      <c r="NUZ46" s="156"/>
      <c r="NVA46" s="156"/>
      <c r="NVB46" s="156"/>
      <c r="NVC46" s="156"/>
      <c r="NVD46" s="156"/>
      <c r="NVE46" s="156"/>
      <c r="NVF46" s="156"/>
      <c r="NVG46" s="156"/>
      <c r="NVH46" s="156"/>
      <c r="NVI46" s="156"/>
      <c r="NVJ46" s="156"/>
      <c r="NVK46" s="156"/>
      <c r="NVL46" s="156"/>
      <c r="NVM46" s="156"/>
      <c r="NVN46" s="156"/>
      <c r="NVO46" s="156"/>
      <c r="NVP46" s="156"/>
      <c r="NVQ46" s="156"/>
      <c r="NVR46" s="156"/>
      <c r="NVS46" s="156"/>
      <c r="NVT46" s="156"/>
      <c r="NVU46" s="156"/>
      <c r="NVV46" s="156"/>
      <c r="NVW46" s="156"/>
      <c r="NVX46" s="156"/>
      <c r="NVY46" s="156"/>
      <c r="NVZ46" s="156"/>
      <c r="NWA46" s="156"/>
      <c r="NWB46" s="156"/>
      <c r="NWC46" s="156"/>
      <c r="NWD46" s="156"/>
      <c r="NWE46" s="156"/>
      <c r="NWF46" s="156"/>
      <c r="NWG46" s="156"/>
      <c r="NWH46" s="156"/>
      <c r="NWI46" s="156"/>
      <c r="NWJ46" s="156"/>
      <c r="NWK46" s="156"/>
      <c r="NWL46" s="156"/>
      <c r="NWM46" s="156"/>
      <c r="NWN46" s="156"/>
      <c r="NWO46" s="156"/>
      <c r="NWP46" s="156"/>
      <c r="NWQ46" s="156"/>
      <c r="NWR46" s="156"/>
      <c r="NWS46" s="156"/>
      <c r="NWT46" s="156"/>
      <c r="NWU46" s="156"/>
      <c r="NWV46" s="156"/>
      <c r="NWW46" s="156"/>
      <c r="NWX46" s="156"/>
      <c r="NWY46" s="156"/>
      <c r="NWZ46" s="156"/>
      <c r="NXA46" s="156"/>
      <c r="NXB46" s="156"/>
      <c r="NXC46" s="156"/>
      <c r="NXD46" s="156"/>
      <c r="NXE46" s="156"/>
      <c r="NXF46" s="156"/>
      <c r="NXG46" s="156"/>
      <c r="NXH46" s="156"/>
      <c r="NXI46" s="156"/>
      <c r="NXJ46" s="156"/>
      <c r="NXK46" s="156"/>
      <c r="NXL46" s="156"/>
      <c r="NXM46" s="156"/>
      <c r="NXN46" s="156"/>
      <c r="NXO46" s="156"/>
      <c r="NXP46" s="156"/>
      <c r="NXQ46" s="156"/>
      <c r="NXR46" s="156"/>
      <c r="NXS46" s="156"/>
      <c r="NXT46" s="156"/>
      <c r="NXU46" s="156"/>
      <c r="NXV46" s="156"/>
      <c r="NXW46" s="156"/>
      <c r="NXX46" s="156"/>
      <c r="NXY46" s="156"/>
      <c r="NXZ46" s="156"/>
      <c r="NYA46" s="156"/>
      <c r="NYB46" s="156"/>
      <c r="NYC46" s="156"/>
      <c r="NYD46" s="156"/>
      <c r="NYE46" s="156"/>
      <c r="NYF46" s="156"/>
      <c r="NYG46" s="156"/>
      <c r="NYH46" s="156"/>
      <c r="NYI46" s="156"/>
      <c r="NYJ46" s="156"/>
      <c r="NYK46" s="156"/>
      <c r="NYL46" s="156"/>
      <c r="NYM46" s="156"/>
      <c r="NYN46" s="156"/>
      <c r="NYO46" s="156"/>
      <c r="NYP46" s="156"/>
      <c r="NYQ46" s="156"/>
      <c r="NYR46" s="156"/>
      <c r="NYS46" s="156"/>
      <c r="NYT46" s="156"/>
      <c r="NYU46" s="156"/>
      <c r="NYV46" s="156"/>
      <c r="NYW46" s="156"/>
      <c r="NYX46" s="156"/>
      <c r="NYY46" s="156"/>
      <c r="NYZ46" s="156"/>
      <c r="NZA46" s="156"/>
      <c r="NZB46" s="156"/>
      <c r="NZC46" s="156"/>
      <c r="NZD46" s="156"/>
      <c r="NZE46" s="156"/>
      <c r="NZF46" s="156"/>
      <c r="NZG46" s="156"/>
      <c r="NZH46" s="156"/>
      <c r="NZI46" s="156"/>
      <c r="NZJ46" s="156"/>
      <c r="NZK46" s="156"/>
      <c r="NZL46" s="156"/>
      <c r="NZM46" s="156"/>
      <c r="NZN46" s="156"/>
      <c r="NZO46" s="156"/>
      <c r="NZP46" s="156"/>
      <c r="NZQ46" s="156"/>
      <c r="NZR46" s="156"/>
      <c r="NZS46" s="156"/>
      <c r="NZT46" s="156"/>
      <c r="NZU46" s="156"/>
      <c r="NZV46" s="156"/>
      <c r="NZW46" s="156"/>
      <c r="NZX46" s="156"/>
      <c r="NZY46" s="156"/>
      <c r="NZZ46" s="156"/>
      <c r="OAA46" s="156"/>
      <c r="OAB46" s="156"/>
      <c r="OAC46" s="156"/>
      <c r="OAD46" s="156"/>
      <c r="OAE46" s="156"/>
      <c r="OAF46" s="156"/>
      <c r="OAG46" s="156"/>
      <c r="OAH46" s="156"/>
      <c r="OAI46" s="156"/>
      <c r="OAJ46" s="156"/>
      <c r="OAK46" s="156"/>
      <c r="OAL46" s="156"/>
      <c r="OAM46" s="156"/>
      <c r="OAN46" s="156"/>
      <c r="OAO46" s="156"/>
      <c r="OAP46" s="156"/>
      <c r="OAQ46" s="156"/>
      <c r="OAR46" s="156"/>
      <c r="OAS46" s="156"/>
      <c r="OAT46" s="156"/>
      <c r="OAU46" s="156"/>
      <c r="OAV46" s="156"/>
      <c r="OAW46" s="156"/>
      <c r="OAX46" s="156"/>
      <c r="OAY46" s="156"/>
      <c r="OAZ46" s="156"/>
      <c r="OBA46" s="156"/>
      <c r="OBB46" s="156"/>
      <c r="OBC46" s="156"/>
      <c r="OBD46" s="156"/>
      <c r="OBE46" s="156"/>
      <c r="OBF46" s="156"/>
      <c r="OBG46" s="156"/>
      <c r="OBH46" s="156"/>
      <c r="OBI46" s="156"/>
      <c r="OBJ46" s="156"/>
      <c r="OBK46" s="156"/>
      <c r="OBL46" s="156"/>
      <c r="OBM46" s="156"/>
      <c r="OBN46" s="156"/>
      <c r="OBO46" s="156"/>
      <c r="OBP46" s="156"/>
      <c r="OBQ46" s="156"/>
      <c r="OBR46" s="156"/>
      <c r="OBS46" s="156"/>
      <c r="OBT46" s="156"/>
      <c r="OBU46" s="156"/>
      <c r="OBV46" s="156"/>
      <c r="OBW46" s="156"/>
      <c r="OBX46" s="156"/>
      <c r="OBY46" s="156"/>
      <c r="OBZ46" s="156"/>
      <c r="OCA46" s="156"/>
      <c r="OCB46" s="156"/>
      <c r="OCC46" s="156"/>
      <c r="OCD46" s="156"/>
      <c r="OCE46" s="156"/>
      <c r="OCF46" s="156"/>
      <c r="OCG46" s="156"/>
      <c r="OCH46" s="156"/>
      <c r="OCI46" s="156"/>
      <c r="OCJ46" s="156"/>
      <c r="OCK46" s="156"/>
      <c r="OCL46" s="156"/>
      <c r="OCM46" s="156"/>
      <c r="OCN46" s="156"/>
      <c r="OCO46" s="156"/>
      <c r="OCP46" s="156"/>
      <c r="OCQ46" s="156"/>
      <c r="OCR46" s="156"/>
      <c r="OCS46" s="156"/>
      <c r="OCT46" s="156"/>
      <c r="OCU46" s="156"/>
      <c r="OCV46" s="156"/>
      <c r="OCW46" s="156"/>
      <c r="OCX46" s="156"/>
      <c r="OCY46" s="156"/>
      <c r="OCZ46" s="156"/>
      <c r="ODA46" s="156"/>
      <c r="ODB46" s="156"/>
      <c r="ODC46" s="156"/>
      <c r="ODD46" s="156"/>
      <c r="ODE46" s="156"/>
      <c r="ODF46" s="156"/>
      <c r="ODG46" s="156"/>
      <c r="ODH46" s="156"/>
      <c r="ODI46" s="156"/>
      <c r="ODJ46" s="156"/>
      <c r="ODK46" s="156"/>
      <c r="ODL46" s="156"/>
      <c r="ODM46" s="156"/>
      <c r="ODN46" s="156"/>
      <c r="ODO46" s="156"/>
      <c r="ODP46" s="156"/>
      <c r="ODQ46" s="156"/>
      <c r="ODR46" s="156"/>
      <c r="ODS46" s="156"/>
      <c r="ODT46" s="156"/>
      <c r="ODU46" s="156"/>
      <c r="ODV46" s="156"/>
      <c r="ODW46" s="156"/>
      <c r="ODX46" s="156"/>
      <c r="ODY46" s="156"/>
      <c r="ODZ46" s="156"/>
      <c r="OEA46" s="156"/>
      <c r="OEB46" s="156"/>
      <c r="OEC46" s="156"/>
      <c r="OED46" s="156"/>
      <c r="OEE46" s="156"/>
      <c r="OEF46" s="156"/>
      <c r="OEG46" s="156"/>
      <c r="OEH46" s="156"/>
      <c r="OEI46" s="156"/>
      <c r="OEJ46" s="156"/>
      <c r="OEK46" s="156"/>
      <c r="OEL46" s="156"/>
      <c r="OEM46" s="156"/>
      <c r="OEN46" s="156"/>
      <c r="OEO46" s="156"/>
      <c r="OEP46" s="156"/>
      <c r="OEQ46" s="156"/>
      <c r="OER46" s="156"/>
      <c r="OES46" s="156"/>
      <c r="OET46" s="156"/>
      <c r="OEU46" s="156"/>
      <c r="OEV46" s="156"/>
      <c r="OEW46" s="156"/>
      <c r="OEX46" s="156"/>
      <c r="OEY46" s="156"/>
      <c r="OEZ46" s="156"/>
      <c r="OFA46" s="156"/>
      <c r="OFB46" s="156"/>
      <c r="OFC46" s="156"/>
      <c r="OFD46" s="156"/>
      <c r="OFE46" s="156"/>
      <c r="OFF46" s="156"/>
      <c r="OFG46" s="156"/>
      <c r="OFH46" s="156"/>
      <c r="OFI46" s="156"/>
      <c r="OFJ46" s="156"/>
      <c r="OFK46" s="156"/>
      <c r="OFL46" s="156"/>
      <c r="OFM46" s="156"/>
      <c r="OFN46" s="156"/>
      <c r="OFO46" s="156"/>
      <c r="OFP46" s="156"/>
      <c r="OFQ46" s="156"/>
      <c r="OFR46" s="156"/>
      <c r="OFS46" s="156"/>
      <c r="OFT46" s="156"/>
      <c r="OFU46" s="156"/>
      <c r="OFV46" s="156"/>
      <c r="OFW46" s="156"/>
      <c r="OFX46" s="156"/>
      <c r="OFY46" s="156"/>
      <c r="OFZ46" s="156"/>
      <c r="OGA46" s="156"/>
      <c r="OGB46" s="156"/>
      <c r="OGC46" s="156"/>
      <c r="OGD46" s="156"/>
      <c r="OGE46" s="156"/>
      <c r="OGF46" s="156"/>
      <c r="OGG46" s="156"/>
      <c r="OGH46" s="156"/>
      <c r="OGI46" s="156"/>
      <c r="OGJ46" s="156"/>
      <c r="OGK46" s="156"/>
      <c r="OGL46" s="156"/>
      <c r="OGM46" s="156"/>
      <c r="OGN46" s="156"/>
      <c r="OGO46" s="156"/>
      <c r="OGP46" s="156"/>
      <c r="OGQ46" s="156"/>
      <c r="OGR46" s="156"/>
      <c r="OGS46" s="156"/>
      <c r="OGT46" s="156"/>
      <c r="OGU46" s="156"/>
      <c r="OGV46" s="156"/>
      <c r="OGW46" s="156"/>
      <c r="OGX46" s="156"/>
      <c r="OGY46" s="156"/>
      <c r="OGZ46" s="156"/>
      <c r="OHA46" s="156"/>
      <c r="OHB46" s="156"/>
      <c r="OHC46" s="156"/>
      <c r="OHD46" s="156"/>
      <c r="OHE46" s="156"/>
      <c r="OHF46" s="156"/>
      <c r="OHG46" s="156"/>
      <c r="OHH46" s="156"/>
      <c r="OHI46" s="156"/>
      <c r="OHJ46" s="156"/>
      <c r="OHK46" s="156"/>
      <c r="OHL46" s="156"/>
      <c r="OHM46" s="156"/>
      <c r="OHN46" s="156"/>
      <c r="OHO46" s="156"/>
      <c r="OHP46" s="156"/>
      <c r="OHQ46" s="156"/>
      <c r="OHR46" s="156"/>
      <c r="OHS46" s="156"/>
      <c r="OHT46" s="156"/>
      <c r="OHU46" s="156"/>
      <c r="OHV46" s="156"/>
      <c r="OHW46" s="156"/>
      <c r="OHX46" s="156"/>
      <c r="OHY46" s="156"/>
      <c r="OHZ46" s="156"/>
      <c r="OIA46" s="156"/>
      <c r="OIB46" s="156"/>
      <c r="OIC46" s="156"/>
      <c r="OID46" s="156"/>
      <c r="OIE46" s="156"/>
      <c r="OIF46" s="156"/>
      <c r="OIG46" s="156"/>
      <c r="OIH46" s="156"/>
      <c r="OII46" s="156"/>
      <c r="OIJ46" s="156"/>
      <c r="OIK46" s="156"/>
      <c r="OIL46" s="156"/>
      <c r="OIM46" s="156"/>
      <c r="OIN46" s="156"/>
      <c r="OIO46" s="156"/>
      <c r="OIP46" s="156"/>
      <c r="OIQ46" s="156"/>
      <c r="OIR46" s="156"/>
      <c r="OIS46" s="156"/>
      <c r="OIT46" s="156"/>
      <c r="OIU46" s="156"/>
      <c r="OIV46" s="156"/>
      <c r="OIW46" s="156"/>
      <c r="OIX46" s="156"/>
      <c r="OIY46" s="156"/>
      <c r="OIZ46" s="156"/>
      <c r="OJA46" s="156"/>
      <c r="OJB46" s="156"/>
      <c r="OJC46" s="156"/>
      <c r="OJD46" s="156"/>
      <c r="OJE46" s="156"/>
      <c r="OJF46" s="156"/>
      <c r="OJG46" s="156"/>
      <c r="OJH46" s="156"/>
      <c r="OJI46" s="156"/>
      <c r="OJJ46" s="156"/>
      <c r="OJK46" s="156"/>
      <c r="OJL46" s="156"/>
      <c r="OJM46" s="156"/>
      <c r="OJN46" s="156"/>
      <c r="OJO46" s="156"/>
      <c r="OJP46" s="156"/>
      <c r="OJQ46" s="156"/>
      <c r="OJR46" s="156"/>
      <c r="OJS46" s="156"/>
      <c r="OJT46" s="156"/>
      <c r="OJU46" s="156"/>
      <c r="OJV46" s="156"/>
      <c r="OJW46" s="156"/>
      <c r="OJX46" s="156"/>
      <c r="OJY46" s="156"/>
      <c r="OJZ46" s="156"/>
      <c r="OKA46" s="156"/>
      <c r="OKB46" s="156"/>
      <c r="OKC46" s="156"/>
      <c r="OKD46" s="156"/>
      <c r="OKE46" s="156"/>
      <c r="OKF46" s="156"/>
      <c r="OKG46" s="156"/>
      <c r="OKH46" s="156"/>
      <c r="OKI46" s="156"/>
      <c r="OKJ46" s="156"/>
      <c r="OKK46" s="156"/>
      <c r="OKL46" s="156"/>
      <c r="OKM46" s="156"/>
      <c r="OKN46" s="156"/>
      <c r="OKO46" s="156"/>
      <c r="OKP46" s="156"/>
      <c r="OKQ46" s="156"/>
      <c r="OKR46" s="156"/>
      <c r="OKS46" s="156"/>
      <c r="OKT46" s="156"/>
      <c r="OKU46" s="156"/>
      <c r="OKV46" s="156"/>
      <c r="OKW46" s="156"/>
      <c r="OKX46" s="156"/>
      <c r="OKY46" s="156"/>
      <c r="OKZ46" s="156"/>
      <c r="OLA46" s="156"/>
      <c r="OLB46" s="156"/>
      <c r="OLC46" s="156"/>
      <c r="OLD46" s="156"/>
      <c r="OLE46" s="156"/>
      <c r="OLF46" s="156"/>
      <c r="OLG46" s="156"/>
      <c r="OLH46" s="156"/>
      <c r="OLI46" s="156"/>
      <c r="OLJ46" s="156"/>
      <c r="OLK46" s="156"/>
      <c r="OLL46" s="156"/>
      <c r="OLM46" s="156"/>
      <c r="OLN46" s="156"/>
      <c r="OLO46" s="156"/>
      <c r="OLP46" s="156"/>
      <c r="OLQ46" s="156"/>
      <c r="OLR46" s="156"/>
      <c r="OLS46" s="156"/>
      <c r="OLT46" s="156"/>
      <c r="OLU46" s="156"/>
      <c r="OLV46" s="156"/>
      <c r="OLW46" s="156"/>
      <c r="OLX46" s="156"/>
      <c r="OLY46" s="156"/>
      <c r="OLZ46" s="156"/>
      <c r="OMA46" s="156"/>
      <c r="OMB46" s="156"/>
      <c r="OMC46" s="156"/>
      <c r="OMD46" s="156"/>
      <c r="OME46" s="156"/>
      <c r="OMF46" s="156"/>
      <c r="OMG46" s="156"/>
      <c r="OMH46" s="156"/>
      <c r="OMI46" s="156"/>
      <c r="OMJ46" s="156"/>
      <c r="OMK46" s="156"/>
      <c r="OML46" s="156"/>
      <c r="OMM46" s="156"/>
      <c r="OMN46" s="156"/>
      <c r="OMO46" s="156"/>
      <c r="OMP46" s="156"/>
      <c r="OMQ46" s="156"/>
      <c r="OMR46" s="156"/>
      <c r="OMS46" s="156"/>
      <c r="OMT46" s="156"/>
      <c r="OMU46" s="156"/>
      <c r="OMV46" s="156"/>
      <c r="OMW46" s="156"/>
      <c r="OMX46" s="156"/>
      <c r="OMY46" s="156"/>
      <c r="OMZ46" s="156"/>
      <c r="ONA46" s="156"/>
      <c r="ONB46" s="156"/>
      <c r="ONC46" s="156"/>
      <c r="OND46" s="156"/>
      <c r="ONE46" s="156"/>
      <c r="ONF46" s="156"/>
      <c r="ONG46" s="156"/>
      <c r="ONH46" s="156"/>
      <c r="ONI46" s="156"/>
      <c r="ONJ46" s="156"/>
      <c r="ONK46" s="156"/>
      <c r="ONL46" s="156"/>
      <c r="ONM46" s="156"/>
      <c r="ONN46" s="156"/>
      <c r="ONO46" s="156"/>
      <c r="ONP46" s="156"/>
      <c r="ONQ46" s="156"/>
      <c r="ONR46" s="156"/>
      <c r="ONS46" s="156"/>
      <c r="ONT46" s="156"/>
      <c r="ONU46" s="156"/>
      <c r="ONV46" s="156"/>
      <c r="ONW46" s="156"/>
      <c r="ONX46" s="156"/>
      <c r="ONY46" s="156"/>
      <c r="ONZ46" s="156"/>
      <c r="OOA46" s="156"/>
      <c r="OOB46" s="156"/>
      <c r="OOC46" s="156"/>
      <c r="OOD46" s="156"/>
      <c r="OOE46" s="156"/>
      <c r="OOF46" s="156"/>
      <c r="OOG46" s="156"/>
      <c r="OOH46" s="156"/>
      <c r="OOI46" s="156"/>
      <c r="OOJ46" s="156"/>
      <c r="OOK46" s="156"/>
      <c r="OOL46" s="156"/>
      <c r="OOM46" s="156"/>
      <c r="OON46" s="156"/>
      <c r="OOO46" s="156"/>
      <c r="OOP46" s="156"/>
      <c r="OOQ46" s="156"/>
      <c r="OOR46" s="156"/>
      <c r="OOS46" s="156"/>
      <c r="OOT46" s="156"/>
      <c r="OOU46" s="156"/>
      <c r="OOV46" s="156"/>
      <c r="OOW46" s="156"/>
      <c r="OOX46" s="156"/>
      <c r="OOY46" s="156"/>
      <c r="OOZ46" s="156"/>
      <c r="OPA46" s="156"/>
      <c r="OPB46" s="156"/>
      <c r="OPC46" s="156"/>
      <c r="OPD46" s="156"/>
      <c r="OPE46" s="156"/>
      <c r="OPF46" s="156"/>
      <c r="OPG46" s="156"/>
      <c r="OPH46" s="156"/>
      <c r="OPI46" s="156"/>
      <c r="OPJ46" s="156"/>
      <c r="OPK46" s="156"/>
      <c r="OPL46" s="156"/>
      <c r="OPM46" s="156"/>
      <c r="OPN46" s="156"/>
      <c r="OPO46" s="156"/>
      <c r="OPP46" s="156"/>
      <c r="OPQ46" s="156"/>
      <c r="OPR46" s="156"/>
      <c r="OPS46" s="156"/>
      <c r="OPT46" s="156"/>
      <c r="OPU46" s="156"/>
      <c r="OPV46" s="156"/>
      <c r="OPW46" s="156"/>
      <c r="OPX46" s="156"/>
      <c r="OPY46" s="156"/>
      <c r="OPZ46" s="156"/>
      <c r="OQA46" s="156"/>
      <c r="OQB46" s="156"/>
      <c r="OQC46" s="156"/>
      <c r="OQD46" s="156"/>
      <c r="OQE46" s="156"/>
      <c r="OQF46" s="156"/>
      <c r="OQG46" s="156"/>
      <c r="OQH46" s="156"/>
      <c r="OQI46" s="156"/>
      <c r="OQJ46" s="156"/>
      <c r="OQK46" s="156"/>
      <c r="OQL46" s="156"/>
      <c r="OQM46" s="156"/>
      <c r="OQN46" s="156"/>
      <c r="OQO46" s="156"/>
      <c r="OQP46" s="156"/>
      <c r="OQQ46" s="156"/>
      <c r="OQR46" s="156"/>
      <c r="OQS46" s="156"/>
      <c r="OQT46" s="156"/>
      <c r="OQU46" s="156"/>
      <c r="OQV46" s="156"/>
      <c r="OQW46" s="156"/>
      <c r="OQX46" s="156"/>
      <c r="OQY46" s="156"/>
      <c r="OQZ46" s="156"/>
      <c r="ORA46" s="156"/>
      <c r="ORB46" s="156"/>
      <c r="ORC46" s="156"/>
      <c r="ORD46" s="156"/>
      <c r="ORE46" s="156"/>
      <c r="ORF46" s="156"/>
      <c r="ORG46" s="156"/>
      <c r="ORH46" s="156"/>
      <c r="ORI46" s="156"/>
      <c r="ORJ46" s="156"/>
      <c r="ORK46" s="156"/>
      <c r="ORL46" s="156"/>
      <c r="ORM46" s="156"/>
      <c r="ORN46" s="156"/>
      <c r="ORO46" s="156"/>
      <c r="ORP46" s="156"/>
      <c r="ORQ46" s="156"/>
      <c r="ORR46" s="156"/>
      <c r="ORS46" s="156"/>
      <c r="ORT46" s="156"/>
      <c r="ORU46" s="156"/>
      <c r="ORV46" s="156"/>
      <c r="ORW46" s="156"/>
      <c r="ORX46" s="156"/>
      <c r="ORY46" s="156"/>
      <c r="ORZ46" s="156"/>
      <c r="OSA46" s="156"/>
      <c r="OSB46" s="156"/>
      <c r="OSC46" s="156"/>
      <c r="OSD46" s="156"/>
      <c r="OSE46" s="156"/>
      <c r="OSF46" s="156"/>
      <c r="OSG46" s="156"/>
      <c r="OSH46" s="156"/>
      <c r="OSI46" s="156"/>
      <c r="OSJ46" s="156"/>
      <c r="OSK46" s="156"/>
      <c r="OSL46" s="156"/>
      <c r="OSM46" s="156"/>
      <c r="OSN46" s="156"/>
      <c r="OSO46" s="156"/>
      <c r="OSP46" s="156"/>
      <c r="OSQ46" s="156"/>
      <c r="OSR46" s="156"/>
      <c r="OSS46" s="156"/>
      <c r="OST46" s="156"/>
      <c r="OSU46" s="156"/>
      <c r="OSV46" s="156"/>
      <c r="OSW46" s="156"/>
      <c r="OSX46" s="156"/>
      <c r="OSY46" s="156"/>
      <c r="OSZ46" s="156"/>
      <c r="OTA46" s="156"/>
      <c r="OTB46" s="156"/>
      <c r="OTC46" s="156"/>
      <c r="OTD46" s="156"/>
      <c r="OTE46" s="156"/>
      <c r="OTF46" s="156"/>
      <c r="OTG46" s="156"/>
      <c r="OTH46" s="156"/>
      <c r="OTI46" s="156"/>
      <c r="OTJ46" s="156"/>
      <c r="OTK46" s="156"/>
      <c r="OTL46" s="156"/>
      <c r="OTM46" s="156"/>
      <c r="OTN46" s="156"/>
      <c r="OTO46" s="156"/>
      <c r="OTP46" s="156"/>
      <c r="OTQ46" s="156"/>
      <c r="OTR46" s="156"/>
      <c r="OTS46" s="156"/>
      <c r="OTT46" s="156"/>
      <c r="OTU46" s="156"/>
      <c r="OTV46" s="156"/>
      <c r="OTW46" s="156"/>
      <c r="OTX46" s="156"/>
      <c r="OTY46" s="156"/>
      <c r="OTZ46" s="156"/>
      <c r="OUA46" s="156"/>
      <c r="OUB46" s="156"/>
      <c r="OUC46" s="156"/>
      <c r="OUD46" s="156"/>
      <c r="OUE46" s="156"/>
      <c r="OUF46" s="156"/>
      <c r="OUG46" s="156"/>
      <c r="OUH46" s="156"/>
      <c r="OUI46" s="156"/>
      <c r="OUJ46" s="156"/>
      <c r="OUK46" s="156"/>
      <c r="OUL46" s="156"/>
      <c r="OUM46" s="156"/>
      <c r="OUN46" s="156"/>
      <c r="OUO46" s="156"/>
      <c r="OUP46" s="156"/>
      <c r="OUQ46" s="156"/>
      <c r="OUR46" s="156"/>
      <c r="OUS46" s="156"/>
      <c r="OUT46" s="156"/>
      <c r="OUU46" s="156"/>
      <c r="OUV46" s="156"/>
      <c r="OUW46" s="156"/>
      <c r="OUX46" s="156"/>
      <c r="OUY46" s="156"/>
      <c r="OUZ46" s="156"/>
      <c r="OVA46" s="156"/>
      <c r="OVB46" s="156"/>
      <c r="OVC46" s="156"/>
      <c r="OVD46" s="156"/>
      <c r="OVE46" s="156"/>
      <c r="OVF46" s="156"/>
      <c r="OVG46" s="156"/>
      <c r="OVH46" s="156"/>
      <c r="OVI46" s="156"/>
      <c r="OVJ46" s="156"/>
      <c r="OVK46" s="156"/>
      <c r="OVL46" s="156"/>
      <c r="OVM46" s="156"/>
      <c r="OVN46" s="156"/>
      <c r="OVO46" s="156"/>
      <c r="OVP46" s="156"/>
      <c r="OVQ46" s="156"/>
      <c r="OVR46" s="156"/>
      <c r="OVS46" s="156"/>
      <c r="OVT46" s="156"/>
      <c r="OVU46" s="156"/>
      <c r="OVV46" s="156"/>
      <c r="OVW46" s="156"/>
      <c r="OVX46" s="156"/>
      <c r="OVY46" s="156"/>
      <c r="OVZ46" s="156"/>
      <c r="OWA46" s="156"/>
      <c r="OWB46" s="156"/>
      <c r="OWC46" s="156"/>
      <c r="OWD46" s="156"/>
      <c r="OWE46" s="156"/>
      <c r="OWF46" s="156"/>
      <c r="OWG46" s="156"/>
      <c r="OWH46" s="156"/>
      <c r="OWI46" s="156"/>
      <c r="OWJ46" s="156"/>
      <c r="OWK46" s="156"/>
      <c r="OWL46" s="156"/>
      <c r="OWM46" s="156"/>
      <c r="OWN46" s="156"/>
      <c r="OWO46" s="156"/>
      <c r="OWP46" s="156"/>
      <c r="OWQ46" s="156"/>
      <c r="OWR46" s="156"/>
      <c r="OWS46" s="156"/>
      <c r="OWT46" s="156"/>
      <c r="OWU46" s="156"/>
      <c r="OWV46" s="156"/>
      <c r="OWW46" s="156"/>
      <c r="OWX46" s="156"/>
      <c r="OWY46" s="156"/>
      <c r="OWZ46" s="156"/>
      <c r="OXA46" s="156"/>
      <c r="OXB46" s="156"/>
      <c r="OXC46" s="156"/>
      <c r="OXD46" s="156"/>
      <c r="OXE46" s="156"/>
      <c r="OXF46" s="156"/>
      <c r="OXG46" s="156"/>
      <c r="OXH46" s="156"/>
      <c r="OXI46" s="156"/>
      <c r="OXJ46" s="156"/>
      <c r="OXK46" s="156"/>
      <c r="OXL46" s="156"/>
      <c r="OXM46" s="156"/>
      <c r="OXN46" s="156"/>
      <c r="OXO46" s="156"/>
      <c r="OXP46" s="156"/>
      <c r="OXQ46" s="156"/>
      <c r="OXR46" s="156"/>
      <c r="OXS46" s="156"/>
      <c r="OXT46" s="156"/>
      <c r="OXU46" s="156"/>
      <c r="OXV46" s="156"/>
      <c r="OXW46" s="156"/>
      <c r="OXX46" s="156"/>
      <c r="OXY46" s="156"/>
      <c r="OXZ46" s="156"/>
      <c r="OYA46" s="156"/>
      <c r="OYB46" s="156"/>
      <c r="OYC46" s="156"/>
      <c r="OYD46" s="156"/>
      <c r="OYE46" s="156"/>
      <c r="OYF46" s="156"/>
      <c r="OYG46" s="156"/>
      <c r="OYH46" s="156"/>
      <c r="OYI46" s="156"/>
      <c r="OYJ46" s="156"/>
      <c r="OYK46" s="156"/>
      <c r="OYL46" s="156"/>
      <c r="OYM46" s="156"/>
      <c r="OYN46" s="156"/>
      <c r="OYO46" s="156"/>
      <c r="OYP46" s="156"/>
      <c r="OYQ46" s="156"/>
      <c r="OYR46" s="156"/>
      <c r="OYS46" s="156"/>
      <c r="OYT46" s="156"/>
      <c r="OYU46" s="156"/>
      <c r="OYV46" s="156"/>
      <c r="OYW46" s="156"/>
      <c r="OYX46" s="156"/>
      <c r="OYY46" s="156"/>
      <c r="OYZ46" s="156"/>
      <c r="OZA46" s="156"/>
      <c r="OZB46" s="156"/>
      <c r="OZC46" s="156"/>
      <c r="OZD46" s="156"/>
      <c r="OZE46" s="156"/>
      <c r="OZF46" s="156"/>
      <c r="OZG46" s="156"/>
      <c r="OZH46" s="156"/>
      <c r="OZI46" s="156"/>
      <c r="OZJ46" s="156"/>
      <c r="OZK46" s="156"/>
      <c r="OZL46" s="156"/>
      <c r="OZM46" s="156"/>
      <c r="OZN46" s="156"/>
      <c r="OZO46" s="156"/>
      <c r="OZP46" s="156"/>
      <c r="OZQ46" s="156"/>
      <c r="OZR46" s="156"/>
      <c r="OZS46" s="156"/>
      <c r="OZT46" s="156"/>
      <c r="OZU46" s="156"/>
      <c r="OZV46" s="156"/>
      <c r="OZW46" s="156"/>
      <c r="OZX46" s="156"/>
      <c r="OZY46" s="156"/>
      <c r="OZZ46" s="156"/>
      <c r="PAA46" s="156"/>
      <c r="PAB46" s="156"/>
      <c r="PAC46" s="156"/>
      <c r="PAD46" s="156"/>
      <c r="PAE46" s="156"/>
      <c r="PAF46" s="156"/>
      <c r="PAG46" s="156"/>
      <c r="PAH46" s="156"/>
      <c r="PAI46" s="156"/>
      <c r="PAJ46" s="156"/>
      <c r="PAK46" s="156"/>
      <c r="PAL46" s="156"/>
      <c r="PAM46" s="156"/>
      <c r="PAN46" s="156"/>
      <c r="PAO46" s="156"/>
      <c r="PAP46" s="156"/>
      <c r="PAQ46" s="156"/>
      <c r="PAR46" s="156"/>
      <c r="PAS46" s="156"/>
      <c r="PAT46" s="156"/>
      <c r="PAU46" s="156"/>
      <c r="PAV46" s="156"/>
      <c r="PAW46" s="156"/>
      <c r="PAX46" s="156"/>
      <c r="PAY46" s="156"/>
      <c r="PAZ46" s="156"/>
      <c r="PBA46" s="156"/>
      <c r="PBB46" s="156"/>
      <c r="PBC46" s="156"/>
      <c r="PBD46" s="156"/>
      <c r="PBE46" s="156"/>
      <c r="PBF46" s="156"/>
      <c r="PBG46" s="156"/>
      <c r="PBH46" s="156"/>
      <c r="PBI46" s="156"/>
      <c r="PBJ46" s="156"/>
      <c r="PBK46" s="156"/>
      <c r="PBL46" s="156"/>
      <c r="PBM46" s="156"/>
      <c r="PBN46" s="156"/>
      <c r="PBO46" s="156"/>
      <c r="PBP46" s="156"/>
      <c r="PBQ46" s="156"/>
      <c r="PBR46" s="156"/>
      <c r="PBS46" s="156"/>
      <c r="PBT46" s="156"/>
      <c r="PBU46" s="156"/>
      <c r="PBV46" s="156"/>
      <c r="PBW46" s="156"/>
      <c r="PBX46" s="156"/>
      <c r="PBY46" s="156"/>
      <c r="PBZ46" s="156"/>
      <c r="PCA46" s="156"/>
      <c r="PCB46" s="156"/>
      <c r="PCC46" s="156"/>
      <c r="PCD46" s="156"/>
      <c r="PCE46" s="156"/>
      <c r="PCF46" s="156"/>
      <c r="PCG46" s="156"/>
      <c r="PCH46" s="156"/>
      <c r="PCI46" s="156"/>
      <c r="PCJ46" s="156"/>
      <c r="PCK46" s="156"/>
      <c r="PCL46" s="156"/>
      <c r="PCM46" s="156"/>
      <c r="PCN46" s="156"/>
      <c r="PCO46" s="156"/>
      <c r="PCP46" s="156"/>
      <c r="PCQ46" s="156"/>
      <c r="PCR46" s="156"/>
      <c r="PCS46" s="156"/>
      <c r="PCT46" s="156"/>
      <c r="PCU46" s="156"/>
      <c r="PCV46" s="156"/>
      <c r="PCW46" s="156"/>
      <c r="PCX46" s="156"/>
      <c r="PCY46" s="156"/>
      <c r="PCZ46" s="156"/>
      <c r="PDA46" s="156"/>
      <c r="PDB46" s="156"/>
      <c r="PDC46" s="156"/>
      <c r="PDD46" s="156"/>
      <c r="PDE46" s="156"/>
      <c r="PDF46" s="156"/>
      <c r="PDG46" s="156"/>
      <c r="PDH46" s="156"/>
      <c r="PDI46" s="156"/>
      <c r="PDJ46" s="156"/>
      <c r="PDK46" s="156"/>
      <c r="PDL46" s="156"/>
      <c r="PDM46" s="156"/>
      <c r="PDN46" s="156"/>
      <c r="PDO46" s="156"/>
      <c r="PDP46" s="156"/>
      <c r="PDQ46" s="156"/>
      <c r="PDR46" s="156"/>
      <c r="PDS46" s="156"/>
      <c r="PDT46" s="156"/>
      <c r="PDU46" s="156"/>
      <c r="PDV46" s="156"/>
      <c r="PDW46" s="156"/>
      <c r="PDX46" s="156"/>
      <c r="PDY46" s="156"/>
      <c r="PDZ46" s="156"/>
      <c r="PEA46" s="156"/>
      <c r="PEB46" s="156"/>
      <c r="PEC46" s="156"/>
      <c r="PED46" s="156"/>
      <c r="PEE46" s="156"/>
      <c r="PEF46" s="156"/>
      <c r="PEG46" s="156"/>
      <c r="PEH46" s="156"/>
      <c r="PEI46" s="156"/>
      <c r="PEJ46" s="156"/>
      <c r="PEK46" s="156"/>
      <c r="PEL46" s="156"/>
      <c r="PEM46" s="156"/>
      <c r="PEN46" s="156"/>
      <c r="PEO46" s="156"/>
      <c r="PEP46" s="156"/>
      <c r="PEQ46" s="156"/>
      <c r="PER46" s="156"/>
      <c r="PES46" s="156"/>
      <c r="PET46" s="156"/>
      <c r="PEU46" s="156"/>
      <c r="PEV46" s="156"/>
      <c r="PEW46" s="156"/>
      <c r="PEX46" s="156"/>
      <c r="PEY46" s="156"/>
      <c r="PEZ46" s="156"/>
      <c r="PFA46" s="156"/>
      <c r="PFB46" s="156"/>
      <c r="PFC46" s="156"/>
      <c r="PFD46" s="156"/>
      <c r="PFE46" s="156"/>
      <c r="PFF46" s="156"/>
      <c r="PFG46" s="156"/>
      <c r="PFH46" s="156"/>
      <c r="PFI46" s="156"/>
      <c r="PFJ46" s="156"/>
      <c r="PFK46" s="156"/>
      <c r="PFL46" s="156"/>
      <c r="PFM46" s="156"/>
      <c r="PFN46" s="156"/>
      <c r="PFO46" s="156"/>
      <c r="PFP46" s="156"/>
      <c r="PFQ46" s="156"/>
      <c r="PFR46" s="156"/>
      <c r="PFS46" s="156"/>
      <c r="PFT46" s="156"/>
      <c r="PFU46" s="156"/>
      <c r="PFV46" s="156"/>
      <c r="PFW46" s="156"/>
      <c r="PFX46" s="156"/>
      <c r="PFY46" s="156"/>
      <c r="PFZ46" s="156"/>
      <c r="PGA46" s="156"/>
      <c r="PGB46" s="156"/>
      <c r="PGC46" s="156"/>
      <c r="PGD46" s="156"/>
      <c r="PGE46" s="156"/>
      <c r="PGF46" s="156"/>
      <c r="PGG46" s="156"/>
      <c r="PGH46" s="156"/>
      <c r="PGI46" s="156"/>
      <c r="PGJ46" s="156"/>
      <c r="PGK46" s="156"/>
      <c r="PGL46" s="156"/>
      <c r="PGM46" s="156"/>
      <c r="PGN46" s="156"/>
      <c r="PGO46" s="156"/>
      <c r="PGP46" s="156"/>
      <c r="PGQ46" s="156"/>
      <c r="PGR46" s="156"/>
      <c r="PGS46" s="156"/>
      <c r="PGT46" s="156"/>
      <c r="PGU46" s="156"/>
      <c r="PGV46" s="156"/>
      <c r="PGW46" s="156"/>
      <c r="PGX46" s="156"/>
      <c r="PGY46" s="156"/>
      <c r="PGZ46" s="156"/>
      <c r="PHA46" s="156"/>
      <c r="PHB46" s="156"/>
      <c r="PHC46" s="156"/>
      <c r="PHD46" s="156"/>
      <c r="PHE46" s="156"/>
      <c r="PHF46" s="156"/>
      <c r="PHG46" s="156"/>
      <c r="PHH46" s="156"/>
      <c r="PHI46" s="156"/>
      <c r="PHJ46" s="156"/>
      <c r="PHK46" s="156"/>
      <c r="PHL46" s="156"/>
      <c r="PHM46" s="156"/>
      <c r="PHN46" s="156"/>
      <c r="PHO46" s="156"/>
      <c r="PHP46" s="156"/>
      <c r="PHQ46" s="156"/>
      <c r="PHR46" s="156"/>
      <c r="PHS46" s="156"/>
      <c r="PHT46" s="156"/>
      <c r="PHU46" s="156"/>
      <c r="PHV46" s="156"/>
      <c r="PHW46" s="156"/>
      <c r="PHX46" s="156"/>
      <c r="PHY46" s="156"/>
      <c r="PHZ46" s="156"/>
      <c r="PIA46" s="156"/>
      <c r="PIB46" s="156"/>
      <c r="PIC46" s="156"/>
      <c r="PID46" s="156"/>
      <c r="PIE46" s="156"/>
      <c r="PIF46" s="156"/>
      <c r="PIG46" s="156"/>
      <c r="PIH46" s="156"/>
      <c r="PII46" s="156"/>
      <c r="PIJ46" s="156"/>
      <c r="PIK46" s="156"/>
      <c r="PIL46" s="156"/>
      <c r="PIM46" s="156"/>
      <c r="PIN46" s="156"/>
      <c r="PIO46" s="156"/>
      <c r="PIP46" s="156"/>
      <c r="PIQ46" s="156"/>
      <c r="PIR46" s="156"/>
      <c r="PIS46" s="156"/>
      <c r="PIT46" s="156"/>
      <c r="PIU46" s="156"/>
      <c r="PIV46" s="156"/>
      <c r="PIW46" s="156"/>
      <c r="PIX46" s="156"/>
      <c r="PIY46" s="156"/>
      <c r="PIZ46" s="156"/>
      <c r="PJA46" s="156"/>
      <c r="PJB46" s="156"/>
      <c r="PJC46" s="156"/>
      <c r="PJD46" s="156"/>
      <c r="PJE46" s="156"/>
      <c r="PJF46" s="156"/>
      <c r="PJG46" s="156"/>
      <c r="PJH46" s="156"/>
      <c r="PJI46" s="156"/>
      <c r="PJJ46" s="156"/>
      <c r="PJK46" s="156"/>
      <c r="PJL46" s="156"/>
      <c r="PJM46" s="156"/>
      <c r="PJN46" s="156"/>
      <c r="PJO46" s="156"/>
      <c r="PJP46" s="156"/>
      <c r="PJQ46" s="156"/>
      <c r="PJR46" s="156"/>
      <c r="PJS46" s="156"/>
      <c r="PJT46" s="156"/>
      <c r="PJU46" s="156"/>
      <c r="PJV46" s="156"/>
      <c r="PJW46" s="156"/>
      <c r="PJX46" s="156"/>
      <c r="PJY46" s="156"/>
      <c r="PJZ46" s="156"/>
      <c r="PKA46" s="156"/>
      <c r="PKB46" s="156"/>
      <c r="PKC46" s="156"/>
      <c r="PKD46" s="156"/>
      <c r="PKE46" s="156"/>
      <c r="PKF46" s="156"/>
      <c r="PKG46" s="156"/>
      <c r="PKH46" s="156"/>
      <c r="PKI46" s="156"/>
      <c r="PKJ46" s="156"/>
      <c r="PKK46" s="156"/>
      <c r="PKL46" s="156"/>
      <c r="PKM46" s="156"/>
      <c r="PKN46" s="156"/>
      <c r="PKO46" s="156"/>
      <c r="PKP46" s="156"/>
      <c r="PKQ46" s="156"/>
      <c r="PKR46" s="156"/>
      <c r="PKS46" s="156"/>
      <c r="PKT46" s="156"/>
      <c r="PKU46" s="156"/>
      <c r="PKV46" s="156"/>
      <c r="PKW46" s="156"/>
      <c r="PKX46" s="156"/>
      <c r="PKY46" s="156"/>
      <c r="PKZ46" s="156"/>
      <c r="PLA46" s="156"/>
      <c r="PLB46" s="156"/>
      <c r="PLC46" s="156"/>
      <c r="PLD46" s="156"/>
      <c r="PLE46" s="156"/>
      <c r="PLF46" s="156"/>
      <c r="PLG46" s="156"/>
      <c r="PLH46" s="156"/>
      <c r="PLI46" s="156"/>
      <c r="PLJ46" s="156"/>
      <c r="PLK46" s="156"/>
      <c r="PLL46" s="156"/>
      <c r="PLM46" s="156"/>
      <c r="PLN46" s="156"/>
      <c r="PLO46" s="156"/>
      <c r="PLP46" s="156"/>
      <c r="PLQ46" s="156"/>
      <c r="PLR46" s="156"/>
      <c r="PLS46" s="156"/>
      <c r="PLT46" s="156"/>
      <c r="PLU46" s="156"/>
      <c r="PLV46" s="156"/>
      <c r="PLW46" s="156"/>
      <c r="PLX46" s="156"/>
      <c r="PLY46" s="156"/>
      <c r="PLZ46" s="156"/>
      <c r="PMA46" s="156"/>
      <c r="PMB46" s="156"/>
      <c r="PMC46" s="156"/>
      <c r="PMD46" s="156"/>
      <c r="PME46" s="156"/>
      <c r="PMF46" s="156"/>
      <c r="PMG46" s="156"/>
      <c r="PMH46" s="156"/>
      <c r="PMI46" s="156"/>
      <c r="PMJ46" s="156"/>
      <c r="PMK46" s="156"/>
      <c r="PML46" s="156"/>
      <c r="PMM46" s="156"/>
      <c r="PMN46" s="156"/>
      <c r="PMO46" s="156"/>
      <c r="PMP46" s="156"/>
      <c r="PMQ46" s="156"/>
      <c r="PMR46" s="156"/>
      <c r="PMS46" s="156"/>
      <c r="PMT46" s="156"/>
      <c r="PMU46" s="156"/>
      <c r="PMV46" s="156"/>
      <c r="PMW46" s="156"/>
      <c r="PMX46" s="156"/>
      <c r="PMY46" s="156"/>
      <c r="PMZ46" s="156"/>
      <c r="PNA46" s="156"/>
      <c r="PNB46" s="156"/>
      <c r="PNC46" s="156"/>
      <c r="PND46" s="156"/>
      <c r="PNE46" s="156"/>
      <c r="PNF46" s="156"/>
      <c r="PNG46" s="156"/>
      <c r="PNH46" s="156"/>
      <c r="PNI46" s="156"/>
      <c r="PNJ46" s="156"/>
      <c r="PNK46" s="156"/>
      <c r="PNL46" s="156"/>
      <c r="PNM46" s="156"/>
      <c r="PNN46" s="156"/>
      <c r="PNO46" s="156"/>
      <c r="PNP46" s="156"/>
      <c r="PNQ46" s="156"/>
      <c r="PNR46" s="156"/>
      <c r="PNS46" s="156"/>
      <c r="PNT46" s="156"/>
      <c r="PNU46" s="156"/>
      <c r="PNV46" s="156"/>
      <c r="PNW46" s="156"/>
      <c r="PNX46" s="156"/>
      <c r="PNY46" s="156"/>
      <c r="PNZ46" s="156"/>
      <c r="POA46" s="156"/>
      <c r="POB46" s="156"/>
      <c r="POC46" s="156"/>
      <c r="POD46" s="156"/>
      <c r="POE46" s="156"/>
      <c r="POF46" s="156"/>
      <c r="POG46" s="156"/>
      <c r="POH46" s="156"/>
      <c r="POI46" s="156"/>
      <c r="POJ46" s="156"/>
      <c r="POK46" s="156"/>
      <c r="POL46" s="156"/>
      <c r="POM46" s="156"/>
      <c r="PON46" s="156"/>
      <c r="POO46" s="156"/>
      <c r="POP46" s="156"/>
      <c r="POQ46" s="156"/>
      <c r="POR46" s="156"/>
      <c r="POS46" s="156"/>
      <c r="POT46" s="156"/>
      <c r="POU46" s="156"/>
      <c r="POV46" s="156"/>
      <c r="POW46" s="156"/>
      <c r="POX46" s="156"/>
      <c r="POY46" s="156"/>
      <c r="POZ46" s="156"/>
      <c r="PPA46" s="156"/>
      <c r="PPB46" s="156"/>
      <c r="PPC46" s="156"/>
      <c r="PPD46" s="156"/>
      <c r="PPE46" s="156"/>
      <c r="PPF46" s="156"/>
      <c r="PPG46" s="156"/>
      <c r="PPH46" s="156"/>
      <c r="PPI46" s="156"/>
      <c r="PPJ46" s="156"/>
      <c r="PPK46" s="156"/>
      <c r="PPL46" s="156"/>
      <c r="PPM46" s="156"/>
      <c r="PPN46" s="156"/>
      <c r="PPO46" s="156"/>
      <c r="PPP46" s="156"/>
      <c r="PPQ46" s="156"/>
      <c r="PPR46" s="156"/>
      <c r="PPS46" s="156"/>
      <c r="PPT46" s="156"/>
      <c r="PPU46" s="156"/>
      <c r="PPV46" s="156"/>
      <c r="PPW46" s="156"/>
      <c r="PPX46" s="156"/>
      <c r="PPY46" s="156"/>
      <c r="PPZ46" s="156"/>
      <c r="PQA46" s="156"/>
      <c r="PQB46" s="156"/>
      <c r="PQC46" s="156"/>
      <c r="PQD46" s="156"/>
      <c r="PQE46" s="156"/>
      <c r="PQF46" s="156"/>
      <c r="PQG46" s="156"/>
      <c r="PQH46" s="156"/>
      <c r="PQI46" s="156"/>
      <c r="PQJ46" s="156"/>
      <c r="PQK46" s="156"/>
      <c r="PQL46" s="156"/>
      <c r="PQM46" s="156"/>
      <c r="PQN46" s="156"/>
      <c r="PQO46" s="156"/>
      <c r="PQP46" s="156"/>
      <c r="PQQ46" s="156"/>
      <c r="PQR46" s="156"/>
      <c r="PQS46" s="156"/>
      <c r="PQT46" s="156"/>
      <c r="PQU46" s="156"/>
      <c r="PQV46" s="156"/>
      <c r="PQW46" s="156"/>
      <c r="PQX46" s="156"/>
      <c r="PQY46" s="156"/>
      <c r="PQZ46" s="156"/>
      <c r="PRA46" s="156"/>
      <c r="PRB46" s="156"/>
      <c r="PRC46" s="156"/>
      <c r="PRD46" s="156"/>
      <c r="PRE46" s="156"/>
      <c r="PRF46" s="156"/>
      <c r="PRG46" s="156"/>
      <c r="PRH46" s="156"/>
      <c r="PRI46" s="156"/>
      <c r="PRJ46" s="156"/>
      <c r="PRK46" s="156"/>
      <c r="PRL46" s="156"/>
      <c r="PRM46" s="156"/>
      <c r="PRN46" s="156"/>
      <c r="PRO46" s="156"/>
      <c r="PRP46" s="156"/>
      <c r="PRQ46" s="156"/>
      <c r="PRR46" s="156"/>
      <c r="PRS46" s="156"/>
      <c r="PRT46" s="156"/>
      <c r="PRU46" s="156"/>
      <c r="PRV46" s="156"/>
      <c r="PRW46" s="156"/>
      <c r="PRX46" s="156"/>
      <c r="PRY46" s="156"/>
      <c r="PRZ46" s="156"/>
      <c r="PSA46" s="156"/>
      <c r="PSB46" s="156"/>
      <c r="PSC46" s="156"/>
      <c r="PSD46" s="156"/>
      <c r="PSE46" s="156"/>
      <c r="PSF46" s="156"/>
      <c r="PSG46" s="156"/>
      <c r="PSH46" s="156"/>
      <c r="PSI46" s="156"/>
      <c r="PSJ46" s="156"/>
      <c r="PSK46" s="156"/>
      <c r="PSL46" s="156"/>
      <c r="PSM46" s="156"/>
      <c r="PSN46" s="156"/>
      <c r="PSO46" s="156"/>
      <c r="PSP46" s="156"/>
      <c r="PSQ46" s="156"/>
      <c r="PSR46" s="156"/>
      <c r="PSS46" s="156"/>
      <c r="PST46" s="156"/>
      <c r="PSU46" s="156"/>
      <c r="PSV46" s="156"/>
      <c r="PSW46" s="156"/>
      <c r="PSX46" s="156"/>
      <c r="PSY46" s="156"/>
      <c r="PSZ46" s="156"/>
      <c r="PTA46" s="156"/>
      <c r="PTB46" s="156"/>
      <c r="PTC46" s="156"/>
      <c r="PTD46" s="156"/>
      <c r="PTE46" s="156"/>
      <c r="PTF46" s="156"/>
      <c r="PTG46" s="156"/>
      <c r="PTH46" s="156"/>
      <c r="PTI46" s="156"/>
      <c r="PTJ46" s="156"/>
      <c r="PTK46" s="156"/>
      <c r="PTL46" s="156"/>
      <c r="PTM46" s="156"/>
      <c r="PTN46" s="156"/>
      <c r="PTO46" s="156"/>
      <c r="PTP46" s="156"/>
      <c r="PTQ46" s="156"/>
      <c r="PTR46" s="156"/>
      <c r="PTS46" s="156"/>
      <c r="PTT46" s="156"/>
      <c r="PTU46" s="156"/>
      <c r="PTV46" s="156"/>
      <c r="PTW46" s="156"/>
      <c r="PTX46" s="156"/>
      <c r="PTY46" s="156"/>
      <c r="PTZ46" s="156"/>
      <c r="PUA46" s="156"/>
      <c r="PUB46" s="156"/>
      <c r="PUC46" s="156"/>
      <c r="PUD46" s="156"/>
      <c r="PUE46" s="156"/>
      <c r="PUF46" s="156"/>
      <c r="PUG46" s="156"/>
      <c r="PUH46" s="156"/>
      <c r="PUI46" s="156"/>
      <c r="PUJ46" s="156"/>
      <c r="PUK46" s="156"/>
      <c r="PUL46" s="156"/>
      <c r="PUM46" s="156"/>
      <c r="PUN46" s="156"/>
      <c r="PUO46" s="156"/>
      <c r="PUP46" s="156"/>
      <c r="PUQ46" s="156"/>
      <c r="PUR46" s="156"/>
      <c r="PUS46" s="156"/>
      <c r="PUT46" s="156"/>
      <c r="PUU46" s="156"/>
      <c r="PUV46" s="156"/>
      <c r="PUW46" s="156"/>
      <c r="PUX46" s="156"/>
      <c r="PUY46" s="156"/>
      <c r="PUZ46" s="156"/>
      <c r="PVA46" s="156"/>
      <c r="PVB46" s="156"/>
      <c r="PVC46" s="156"/>
      <c r="PVD46" s="156"/>
      <c r="PVE46" s="156"/>
      <c r="PVF46" s="156"/>
      <c r="PVG46" s="156"/>
      <c r="PVH46" s="156"/>
      <c r="PVI46" s="156"/>
      <c r="PVJ46" s="156"/>
      <c r="PVK46" s="156"/>
      <c r="PVL46" s="156"/>
      <c r="PVM46" s="156"/>
      <c r="PVN46" s="156"/>
      <c r="PVO46" s="156"/>
      <c r="PVP46" s="156"/>
      <c r="PVQ46" s="156"/>
      <c r="PVR46" s="156"/>
      <c r="PVS46" s="156"/>
      <c r="PVT46" s="156"/>
      <c r="PVU46" s="156"/>
      <c r="PVV46" s="156"/>
      <c r="PVW46" s="156"/>
      <c r="PVX46" s="156"/>
      <c r="PVY46" s="156"/>
      <c r="PVZ46" s="156"/>
      <c r="PWA46" s="156"/>
      <c r="PWB46" s="156"/>
      <c r="PWC46" s="156"/>
      <c r="PWD46" s="156"/>
      <c r="PWE46" s="156"/>
      <c r="PWF46" s="156"/>
      <c r="PWG46" s="156"/>
      <c r="PWH46" s="156"/>
      <c r="PWI46" s="156"/>
      <c r="PWJ46" s="156"/>
      <c r="PWK46" s="156"/>
      <c r="PWL46" s="156"/>
      <c r="PWM46" s="156"/>
      <c r="PWN46" s="156"/>
      <c r="PWO46" s="156"/>
      <c r="PWP46" s="156"/>
      <c r="PWQ46" s="156"/>
      <c r="PWR46" s="156"/>
      <c r="PWS46" s="156"/>
      <c r="PWT46" s="156"/>
      <c r="PWU46" s="156"/>
      <c r="PWV46" s="156"/>
      <c r="PWW46" s="156"/>
      <c r="PWX46" s="156"/>
      <c r="PWY46" s="156"/>
      <c r="PWZ46" s="156"/>
      <c r="PXA46" s="156"/>
      <c r="PXB46" s="156"/>
      <c r="PXC46" s="156"/>
      <c r="PXD46" s="156"/>
      <c r="PXE46" s="156"/>
      <c r="PXF46" s="156"/>
      <c r="PXG46" s="156"/>
      <c r="PXH46" s="156"/>
      <c r="PXI46" s="156"/>
      <c r="PXJ46" s="156"/>
      <c r="PXK46" s="156"/>
      <c r="PXL46" s="156"/>
      <c r="PXM46" s="156"/>
      <c r="PXN46" s="156"/>
      <c r="PXO46" s="156"/>
      <c r="PXP46" s="156"/>
      <c r="PXQ46" s="156"/>
      <c r="PXR46" s="156"/>
      <c r="PXS46" s="156"/>
      <c r="PXT46" s="156"/>
      <c r="PXU46" s="156"/>
      <c r="PXV46" s="156"/>
      <c r="PXW46" s="156"/>
      <c r="PXX46" s="156"/>
      <c r="PXY46" s="156"/>
      <c r="PXZ46" s="156"/>
      <c r="PYA46" s="156"/>
      <c r="PYB46" s="156"/>
      <c r="PYC46" s="156"/>
      <c r="PYD46" s="156"/>
      <c r="PYE46" s="156"/>
      <c r="PYF46" s="156"/>
      <c r="PYG46" s="156"/>
      <c r="PYH46" s="156"/>
      <c r="PYI46" s="156"/>
      <c r="PYJ46" s="156"/>
      <c r="PYK46" s="156"/>
      <c r="PYL46" s="156"/>
      <c r="PYM46" s="156"/>
      <c r="PYN46" s="156"/>
      <c r="PYO46" s="156"/>
      <c r="PYP46" s="156"/>
      <c r="PYQ46" s="156"/>
      <c r="PYR46" s="156"/>
      <c r="PYS46" s="156"/>
      <c r="PYT46" s="156"/>
      <c r="PYU46" s="156"/>
      <c r="PYV46" s="156"/>
      <c r="PYW46" s="156"/>
      <c r="PYX46" s="156"/>
      <c r="PYY46" s="156"/>
      <c r="PYZ46" s="156"/>
      <c r="PZA46" s="156"/>
      <c r="PZB46" s="156"/>
      <c r="PZC46" s="156"/>
      <c r="PZD46" s="156"/>
      <c r="PZE46" s="156"/>
      <c r="PZF46" s="156"/>
      <c r="PZG46" s="156"/>
      <c r="PZH46" s="156"/>
      <c r="PZI46" s="156"/>
      <c r="PZJ46" s="156"/>
      <c r="PZK46" s="156"/>
      <c r="PZL46" s="156"/>
      <c r="PZM46" s="156"/>
      <c r="PZN46" s="156"/>
      <c r="PZO46" s="156"/>
      <c r="PZP46" s="156"/>
      <c r="PZQ46" s="156"/>
      <c r="PZR46" s="156"/>
      <c r="PZS46" s="156"/>
      <c r="PZT46" s="156"/>
      <c r="PZU46" s="156"/>
      <c r="PZV46" s="156"/>
      <c r="PZW46" s="156"/>
      <c r="PZX46" s="156"/>
      <c r="PZY46" s="156"/>
      <c r="PZZ46" s="156"/>
      <c r="QAA46" s="156"/>
      <c r="QAB46" s="156"/>
      <c r="QAC46" s="156"/>
      <c r="QAD46" s="156"/>
      <c r="QAE46" s="156"/>
      <c r="QAF46" s="156"/>
      <c r="QAG46" s="156"/>
      <c r="QAH46" s="156"/>
      <c r="QAI46" s="156"/>
      <c r="QAJ46" s="156"/>
      <c r="QAK46" s="156"/>
      <c r="QAL46" s="156"/>
      <c r="QAM46" s="156"/>
      <c r="QAN46" s="156"/>
      <c r="QAO46" s="156"/>
      <c r="QAP46" s="156"/>
      <c r="QAQ46" s="156"/>
      <c r="QAR46" s="156"/>
      <c r="QAS46" s="156"/>
      <c r="QAT46" s="156"/>
      <c r="QAU46" s="156"/>
      <c r="QAV46" s="156"/>
      <c r="QAW46" s="156"/>
      <c r="QAX46" s="156"/>
      <c r="QAY46" s="156"/>
      <c r="QAZ46" s="156"/>
      <c r="QBA46" s="156"/>
      <c r="QBB46" s="156"/>
      <c r="QBC46" s="156"/>
      <c r="QBD46" s="156"/>
      <c r="QBE46" s="156"/>
      <c r="QBF46" s="156"/>
      <c r="QBG46" s="156"/>
      <c r="QBH46" s="156"/>
      <c r="QBI46" s="156"/>
      <c r="QBJ46" s="156"/>
      <c r="QBK46" s="156"/>
      <c r="QBL46" s="156"/>
      <c r="QBM46" s="156"/>
      <c r="QBN46" s="156"/>
      <c r="QBO46" s="156"/>
      <c r="QBP46" s="156"/>
      <c r="QBQ46" s="156"/>
      <c r="QBR46" s="156"/>
      <c r="QBS46" s="156"/>
      <c r="QBT46" s="156"/>
      <c r="QBU46" s="156"/>
      <c r="QBV46" s="156"/>
      <c r="QBW46" s="156"/>
      <c r="QBX46" s="156"/>
      <c r="QBY46" s="156"/>
      <c r="QBZ46" s="156"/>
      <c r="QCA46" s="156"/>
      <c r="QCB46" s="156"/>
      <c r="QCC46" s="156"/>
      <c r="QCD46" s="156"/>
      <c r="QCE46" s="156"/>
      <c r="QCF46" s="156"/>
      <c r="QCG46" s="156"/>
      <c r="QCH46" s="156"/>
      <c r="QCI46" s="156"/>
      <c r="QCJ46" s="156"/>
      <c r="QCK46" s="156"/>
      <c r="QCL46" s="156"/>
      <c r="QCM46" s="156"/>
      <c r="QCN46" s="156"/>
      <c r="QCO46" s="156"/>
      <c r="QCP46" s="156"/>
      <c r="QCQ46" s="156"/>
      <c r="QCR46" s="156"/>
      <c r="QCS46" s="156"/>
      <c r="QCT46" s="156"/>
      <c r="QCU46" s="156"/>
      <c r="QCV46" s="156"/>
      <c r="QCW46" s="156"/>
      <c r="QCX46" s="156"/>
      <c r="QCY46" s="156"/>
      <c r="QCZ46" s="156"/>
      <c r="QDA46" s="156"/>
      <c r="QDB46" s="156"/>
      <c r="QDC46" s="156"/>
      <c r="QDD46" s="156"/>
      <c r="QDE46" s="156"/>
      <c r="QDF46" s="156"/>
      <c r="QDG46" s="156"/>
      <c r="QDH46" s="156"/>
      <c r="QDI46" s="156"/>
      <c r="QDJ46" s="156"/>
      <c r="QDK46" s="156"/>
      <c r="QDL46" s="156"/>
      <c r="QDM46" s="156"/>
      <c r="QDN46" s="156"/>
      <c r="QDO46" s="156"/>
      <c r="QDP46" s="156"/>
      <c r="QDQ46" s="156"/>
      <c r="QDR46" s="156"/>
      <c r="QDS46" s="156"/>
      <c r="QDT46" s="156"/>
      <c r="QDU46" s="156"/>
      <c r="QDV46" s="156"/>
      <c r="QDW46" s="156"/>
      <c r="QDX46" s="156"/>
      <c r="QDY46" s="156"/>
      <c r="QDZ46" s="156"/>
      <c r="QEA46" s="156"/>
      <c r="QEB46" s="156"/>
      <c r="QEC46" s="156"/>
      <c r="QED46" s="156"/>
      <c r="QEE46" s="156"/>
      <c r="QEF46" s="156"/>
      <c r="QEG46" s="156"/>
      <c r="QEH46" s="156"/>
      <c r="QEI46" s="156"/>
      <c r="QEJ46" s="156"/>
      <c r="QEK46" s="156"/>
      <c r="QEL46" s="156"/>
      <c r="QEM46" s="156"/>
      <c r="QEN46" s="156"/>
      <c r="QEO46" s="156"/>
      <c r="QEP46" s="156"/>
      <c r="QEQ46" s="156"/>
      <c r="QER46" s="156"/>
      <c r="QES46" s="156"/>
      <c r="QET46" s="156"/>
      <c r="QEU46" s="156"/>
      <c r="QEV46" s="156"/>
      <c r="QEW46" s="156"/>
      <c r="QEX46" s="156"/>
      <c r="QEY46" s="156"/>
      <c r="QEZ46" s="156"/>
      <c r="QFA46" s="156"/>
      <c r="QFB46" s="156"/>
      <c r="QFC46" s="156"/>
      <c r="QFD46" s="156"/>
      <c r="QFE46" s="156"/>
      <c r="QFF46" s="156"/>
      <c r="QFG46" s="156"/>
      <c r="QFH46" s="156"/>
      <c r="QFI46" s="156"/>
      <c r="QFJ46" s="156"/>
      <c r="QFK46" s="156"/>
      <c r="QFL46" s="156"/>
      <c r="QFM46" s="156"/>
      <c r="QFN46" s="156"/>
      <c r="QFO46" s="156"/>
      <c r="QFP46" s="156"/>
      <c r="QFQ46" s="156"/>
      <c r="QFR46" s="156"/>
      <c r="QFS46" s="156"/>
      <c r="QFT46" s="156"/>
      <c r="QFU46" s="156"/>
      <c r="QFV46" s="156"/>
      <c r="QFW46" s="156"/>
      <c r="QFX46" s="156"/>
      <c r="QFY46" s="156"/>
      <c r="QFZ46" s="156"/>
      <c r="QGA46" s="156"/>
      <c r="QGB46" s="156"/>
      <c r="QGC46" s="156"/>
      <c r="QGD46" s="156"/>
      <c r="QGE46" s="156"/>
      <c r="QGF46" s="156"/>
      <c r="QGG46" s="156"/>
      <c r="QGH46" s="156"/>
      <c r="QGI46" s="156"/>
      <c r="QGJ46" s="156"/>
      <c r="QGK46" s="156"/>
      <c r="QGL46" s="156"/>
      <c r="QGM46" s="156"/>
      <c r="QGN46" s="156"/>
      <c r="QGO46" s="156"/>
      <c r="QGP46" s="156"/>
      <c r="QGQ46" s="156"/>
      <c r="QGR46" s="156"/>
      <c r="QGS46" s="156"/>
      <c r="QGT46" s="156"/>
      <c r="QGU46" s="156"/>
      <c r="QGV46" s="156"/>
      <c r="QGW46" s="156"/>
      <c r="QGX46" s="156"/>
      <c r="QGY46" s="156"/>
      <c r="QGZ46" s="156"/>
      <c r="QHA46" s="156"/>
      <c r="QHB46" s="156"/>
      <c r="QHC46" s="156"/>
      <c r="QHD46" s="156"/>
      <c r="QHE46" s="156"/>
      <c r="QHF46" s="156"/>
      <c r="QHG46" s="156"/>
      <c r="QHH46" s="156"/>
      <c r="QHI46" s="156"/>
      <c r="QHJ46" s="156"/>
      <c r="QHK46" s="156"/>
      <c r="QHL46" s="156"/>
      <c r="QHM46" s="156"/>
      <c r="QHN46" s="156"/>
      <c r="QHO46" s="156"/>
      <c r="QHP46" s="156"/>
      <c r="QHQ46" s="156"/>
      <c r="QHR46" s="156"/>
      <c r="QHS46" s="156"/>
      <c r="QHT46" s="156"/>
      <c r="QHU46" s="156"/>
      <c r="QHV46" s="156"/>
      <c r="QHW46" s="156"/>
      <c r="QHX46" s="156"/>
      <c r="QHY46" s="156"/>
      <c r="QHZ46" s="156"/>
      <c r="QIA46" s="156"/>
      <c r="QIB46" s="156"/>
      <c r="QIC46" s="156"/>
      <c r="QID46" s="156"/>
      <c r="QIE46" s="156"/>
      <c r="QIF46" s="156"/>
      <c r="QIG46" s="156"/>
      <c r="QIH46" s="156"/>
      <c r="QII46" s="156"/>
      <c r="QIJ46" s="156"/>
      <c r="QIK46" s="156"/>
      <c r="QIL46" s="156"/>
      <c r="QIM46" s="156"/>
      <c r="QIN46" s="156"/>
      <c r="QIO46" s="156"/>
      <c r="QIP46" s="156"/>
      <c r="QIQ46" s="156"/>
      <c r="QIR46" s="156"/>
      <c r="QIS46" s="156"/>
      <c r="QIT46" s="156"/>
      <c r="QIU46" s="156"/>
      <c r="QIV46" s="156"/>
      <c r="QIW46" s="156"/>
      <c r="QIX46" s="156"/>
      <c r="QIY46" s="156"/>
      <c r="QIZ46" s="156"/>
      <c r="QJA46" s="156"/>
      <c r="QJB46" s="156"/>
      <c r="QJC46" s="156"/>
      <c r="QJD46" s="156"/>
      <c r="QJE46" s="156"/>
      <c r="QJF46" s="156"/>
      <c r="QJG46" s="156"/>
      <c r="QJH46" s="156"/>
      <c r="QJI46" s="156"/>
      <c r="QJJ46" s="156"/>
      <c r="QJK46" s="156"/>
      <c r="QJL46" s="156"/>
      <c r="QJM46" s="156"/>
      <c r="QJN46" s="156"/>
      <c r="QJO46" s="156"/>
      <c r="QJP46" s="156"/>
      <c r="QJQ46" s="156"/>
      <c r="QJR46" s="156"/>
      <c r="QJS46" s="156"/>
      <c r="QJT46" s="156"/>
      <c r="QJU46" s="156"/>
      <c r="QJV46" s="156"/>
      <c r="QJW46" s="156"/>
      <c r="QJX46" s="156"/>
      <c r="QJY46" s="156"/>
      <c r="QJZ46" s="156"/>
      <c r="QKA46" s="156"/>
      <c r="QKB46" s="156"/>
      <c r="QKC46" s="156"/>
      <c r="QKD46" s="156"/>
      <c r="QKE46" s="156"/>
      <c r="QKF46" s="156"/>
      <c r="QKG46" s="156"/>
      <c r="QKH46" s="156"/>
      <c r="QKI46" s="156"/>
      <c r="QKJ46" s="156"/>
      <c r="QKK46" s="156"/>
      <c r="QKL46" s="156"/>
      <c r="QKM46" s="156"/>
      <c r="QKN46" s="156"/>
      <c r="QKO46" s="156"/>
      <c r="QKP46" s="156"/>
      <c r="QKQ46" s="156"/>
      <c r="QKR46" s="156"/>
      <c r="QKS46" s="156"/>
      <c r="QKT46" s="156"/>
      <c r="QKU46" s="156"/>
      <c r="QKV46" s="156"/>
      <c r="QKW46" s="156"/>
      <c r="QKX46" s="156"/>
      <c r="QKY46" s="156"/>
      <c r="QKZ46" s="156"/>
      <c r="QLA46" s="156"/>
      <c r="QLB46" s="156"/>
      <c r="QLC46" s="156"/>
      <c r="QLD46" s="156"/>
      <c r="QLE46" s="156"/>
      <c r="QLF46" s="156"/>
      <c r="QLG46" s="156"/>
      <c r="QLH46" s="156"/>
      <c r="QLI46" s="156"/>
      <c r="QLJ46" s="156"/>
      <c r="QLK46" s="156"/>
      <c r="QLL46" s="156"/>
      <c r="QLM46" s="156"/>
      <c r="QLN46" s="156"/>
      <c r="QLO46" s="156"/>
      <c r="QLP46" s="156"/>
      <c r="QLQ46" s="156"/>
      <c r="QLR46" s="156"/>
      <c r="QLS46" s="156"/>
      <c r="QLT46" s="156"/>
      <c r="QLU46" s="156"/>
      <c r="QLV46" s="156"/>
      <c r="QLW46" s="156"/>
      <c r="QLX46" s="156"/>
      <c r="QLY46" s="156"/>
      <c r="QLZ46" s="156"/>
      <c r="QMA46" s="156"/>
      <c r="QMB46" s="156"/>
      <c r="QMC46" s="156"/>
      <c r="QMD46" s="156"/>
      <c r="QME46" s="156"/>
      <c r="QMF46" s="156"/>
      <c r="QMG46" s="156"/>
      <c r="QMH46" s="156"/>
      <c r="QMI46" s="156"/>
      <c r="QMJ46" s="156"/>
      <c r="QMK46" s="156"/>
      <c r="QML46" s="156"/>
      <c r="QMM46" s="156"/>
      <c r="QMN46" s="156"/>
      <c r="QMO46" s="156"/>
      <c r="QMP46" s="156"/>
      <c r="QMQ46" s="156"/>
      <c r="QMR46" s="156"/>
      <c r="QMS46" s="156"/>
      <c r="QMT46" s="156"/>
      <c r="QMU46" s="156"/>
      <c r="QMV46" s="156"/>
      <c r="QMW46" s="156"/>
      <c r="QMX46" s="156"/>
      <c r="QMY46" s="156"/>
      <c r="QMZ46" s="156"/>
      <c r="QNA46" s="156"/>
      <c r="QNB46" s="156"/>
      <c r="QNC46" s="156"/>
      <c r="QND46" s="156"/>
      <c r="QNE46" s="156"/>
      <c r="QNF46" s="156"/>
      <c r="QNG46" s="156"/>
      <c r="QNH46" s="156"/>
      <c r="QNI46" s="156"/>
      <c r="QNJ46" s="156"/>
      <c r="QNK46" s="156"/>
      <c r="QNL46" s="156"/>
      <c r="QNM46" s="156"/>
      <c r="QNN46" s="156"/>
      <c r="QNO46" s="156"/>
      <c r="QNP46" s="156"/>
      <c r="QNQ46" s="156"/>
      <c r="QNR46" s="156"/>
      <c r="QNS46" s="156"/>
      <c r="QNT46" s="156"/>
      <c r="QNU46" s="156"/>
      <c r="QNV46" s="156"/>
      <c r="QNW46" s="156"/>
      <c r="QNX46" s="156"/>
      <c r="QNY46" s="156"/>
      <c r="QNZ46" s="156"/>
      <c r="QOA46" s="156"/>
      <c r="QOB46" s="156"/>
      <c r="QOC46" s="156"/>
      <c r="QOD46" s="156"/>
      <c r="QOE46" s="156"/>
      <c r="QOF46" s="156"/>
      <c r="QOG46" s="156"/>
      <c r="QOH46" s="156"/>
      <c r="QOI46" s="156"/>
      <c r="QOJ46" s="156"/>
      <c r="QOK46" s="156"/>
      <c r="QOL46" s="156"/>
      <c r="QOM46" s="156"/>
      <c r="QON46" s="156"/>
      <c r="QOO46" s="156"/>
      <c r="QOP46" s="156"/>
      <c r="QOQ46" s="156"/>
      <c r="QOR46" s="156"/>
      <c r="QOS46" s="156"/>
      <c r="QOT46" s="156"/>
      <c r="QOU46" s="156"/>
      <c r="QOV46" s="156"/>
      <c r="QOW46" s="156"/>
      <c r="QOX46" s="156"/>
      <c r="QOY46" s="156"/>
      <c r="QOZ46" s="156"/>
      <c r="QPA46" s="156"/>
      <c r="QPB46" s="156"/>
      <c r="QPC46" s="156"/>
      <c r="QPD46" s="156"/>
      <c r="QPE46" s="156"/>
      <c r="QPF46" s="156"/>
      <c r="QPG46" s="156"/>
      <c r="QPH46" s="156"/>
      <c r="QPI46" s="156"/>
      <c r="QPJ46" s="156"/>
      <c r="QPK46" s="156"/>
      <c r="QPL46" s="156"/>
      <c r="QPM46" s="156"/>
      <c r="QPN46" s="156"/>
      <c r="QPO46" s="156"/>
      <c r="QPP46" s="156"/>
      <c r="QPQ46" s="156"/>
      <c r="QPR46" s="156"/>
      <c r="QPS46" s="156"/>
      <c r="QPT46" s="156"/>
      <c r="QPU46" s="156"/>
      <c r="QPV46" s="156"/>
      <c r="QPW46" s="156"/>
      <c r="QPX46" s="156"/>
      <c r="QPY46" s="156"/>
      <c r="QPZ46" s="156"/>
      <c r="QQA46" s="156"/>
      <c r="QQB46" s="156"/>
      <c r="QQC46" s="156"/>
      <c r="QQD46" s="156"/>
      <c r="QQE46" s="156"/>
      <c r="QQF46" s="156"/>
      <c r="QQG46" s="156"/>
      <c r="QQH46" s="156"/>
      <c r="QQI46" s="156"/>
      <c r="QQJ46" s="156"/>
      <c r="QQK46" s="156"/>
      <c r="QQL46" s="156"/>
      <c r="QQM46" s="156"/>
      <c r="QQN46" s="156"/>
      <c r="QQO46" s="156"/>
      <c r="QQP46" s="156"/>
      <c r="QQQ46" s="156"/>
      <c r="QQR46" s="156"/>
      <c r="QQS46" s="156"/>
      <c r="QQT46" s="156"/>
      <c r="QQU46" s="156"/>
      <c r="QQV46" s="156"/>
      <c r="QQW46" s="156"/>
      <c r="QQX46" s="156"/>
      <c r="QQY46" s="156"/>
      <c r="QQZ46" s="156"/>
      <c r="QRA46" s="156"/>
      <c r="QRB46" s="156"/>
      <c r="QRC46" s="156"/>
      <c r="QRD46" s="156"/>
      <c r="QRE46" s="156"/>
      <c r="QRF46" s="156"/>
      <c r="QRG46" s="156"/>
      <c r="QRH46" s="156"/>
      <c r="QRI46" s="156"/>
      <c r="QRJ46" s="156"/>
      <c r="QRK46" s="156"/>
      <c r="QRL46" s="156"/>
      <c r="QRM46" s="156"/>
      <c r="QRN46" s="156"/>
      <c r="QRO46" s="156"/>
      <c r="QRP46" s="156"/>
      <c r="QRQ46" s="156"/>
      <c r="QRR46" s="156"/>
      <c r="QRS46" s="156"/>
      <c r="QRT46" s="156"/>
      <c r="QRU46" s="156"/>
      <c r="QRV46" s="156"/>
      <c r="QRW46" s="156"/>
      <c r="QRX46" s="156"/>
      <c r="QRY46" s="156"/>
      <c r="QRZ46" s="156"/>
      <c r="QSA46" s="156"/>
      <c r="QSB46" s="156"/>
      <c r="QSC46" s="156"/>
      <c r="QSD46" s="156"/>
      <c r="QSE46" s="156"/>
      <c r="QSF46" s="156"/>
      <c r="QSG46" s="156"/>
      <c r="QSH46" s="156"/>
      <c r="QSI46" s="156"/>
      <c r="QSJ46" s="156"/>
      <c r="QSK46" s="156"/>
      <c r="QSL46" s="156"/>
      <c r="QSM46" s="156"/>
      <c r="QSN46" s="156"/>
      <c r="QSO46" s="156"/>
      <c r="QSP46" s="156"/>
      <c r="QSQ46" s="156"/>
      <c r="QSR46" s="156"/>
      <c r="QSS46" s="156"/>
      <c r="QST46" s="156"/>
      <c r="QSU46" s="156"/>
      <c r="QSV46" s="156"/>
      <c r="QSW46" s="156"/>
      <c r="QSX46" s="156"/>
      <c r="QSY46" s="156"/>
      <c r="QSZ46" s="156"/>
      <c r="QTA46" s="156"/>
      <c r="QTB46" s="156"/>
      <c r="QTC46" s="156"/>
      <c r="QTD46" s="156"/>
      <c r="QTE46" s="156"/>
      <c r="QTF46" s="156"/>
      <c r="QTG46" s="156"/>
      <c r="QTH46" s="156"/>
      <c r="QTI46" s="156"/>
      <c r="QTJ46" s="156"/>
      <c r="QTK46" s="156"/>
      <c r="QTL46" s="156"/>
      <c r="QTM46" s="156"/>
      <c r="QTN46" s="156"/>
      <c r="QTO46" s="156"/>
      <c r="QTP46" s="156"/>
      <c r="QTQ46" s="156"/>
      <c r="QTR46" s="156"/>
      <c r="QTS46" s="156"/>
      <c r="QTT46" s="156"/>
      <c r="QTU46" s="156"/>
      <c r="QTV46" s="156"/>
      <c r="QTW46" s="156"/>
      <c r="QTX46" s="156"/>
      <c r="QTY46" s="156"/>
      <c r="QTZ46" s="156"/>
      <c r="QUA46" s="156"/>
      <c r="QUB46" s="156"/>
      <c r="QUC46" s="156"/>
      <c r="QUD46" s="156"/>
      <c r="QUE46" s="156"/>
      <c r="QUF46" s="156"/>
      <c r="QUG46" s="156"/>
      <c r="QUH46" s="156"/>
      <c r="QUI46" s="156"/>
      <c r="QUJ46" s="156"/>
      <c r="QUK46" s="156"/>
      <c r="QUL46" s="156"/>
      <c r="QUM46" s="156"/>
      <c r="QUN46" s="156"/>
      <c r="QUO46" s="156"/>
      <c r="QUP46" s="156"/>
      <c r="QUQ46" s="156"/>
      <c r="QUR46" s="156"/>
      <c r="QUS46" s="156"/>
      <c r="QUT46" s="156"/>
      <c r="QUU46" s="156"/>
      <c r="QUV46" s="156"/>
      <c r="QUW46" s="156"/>
      <c r="QUX46" s="156"/>
      <c r="QUY46" s="156"/>
      <c r="QUZ46" s="156"/>
      <c r="QVA46" s="156"/>
      <c r="QVB46" s="156"/>
      <c r="QVC46" s="156"/>
      <c r="QVD46" s="156"/>
      <c r="QVE46" s="156"/>
      <c r="QVF46" s="156"/>
      <c r="QVG46" s="156"/>
      <c r="QVH46" s="156"/>
      <c r="QVI46" s="156"/>
      <c r="QVJ46" s="156"/>
      <c r="QVK46" s="156"/>
      <c r="QVL46" s="156"/>
      <c r="QVM46" s="156"/>
      <c r="QVN46" s="156"/>
      <c r="QVO46" s="156"/>
      <c r="QVP46" s="156"/>
      <c r="QVQ46" s="156"/>
      <c r="QVR46" s="156"/>
      <c r="QVS46" s="156"/>
      <c r="QVT46" s="156"/>
      <c r="QVU46" s="156"/>
      <c r="QVV46" s="156"/>
      <c r="QVW46" s="156"/>
      <c r="QVX46" s="156"/>
      <c r="QVY46" s="156"/>
      <c r="QVZ46" s="156"/>
      <c r="QWA46" s="156"/>
      <c r="QWB46" s="156"/>
      <c r="QWC46" s="156"/>
      <c r="QWD46" s="156"/>
      <c r="QWE46" s="156"/>
      <c r="QWF46" s="156"/>
      <c r="QWG46" s="156"/>
      <c r="QWH46" s="156"/>
      <c r="QWI46" s="156"/>
      <c r="QWJ46" s="156"/>
      <c r="QWK46" s="156"/>
      <c r="QWL46" s="156"/>
      <c r="QWM46" s="156"/>
      <c r="QWN46" s="156"/>
      <c r="QWO46" s="156"/>
      <c r="QWP46" s="156"/>
      <c r="QWQ46" s="156"/>
      <c r="QWR46" s="156"/>
      <c r="QWS46" s="156"/>
      <c r="QWT46" s="156"/>
      <c r="QWU46" s="156"/>
      <c r="QWV46" s="156"/>
      <c r="QWW46" s="156"/>
      <c r="QWX46" s="156"/>
      <c r="QWY46" s="156"/>
      <c r="QWZ46" s="156"/>
      <c r="QXA46" s="156"/>
      <c r="QXB46" s="156"/>
      <c r="QXC46" s="156"/>
      <c r="QXD46" s="156"/>
      <c r="QXE46" s="156"/>
      <c r="QXF46" s="156"/>
      <c r="QXG46" s="156"/>
      <c r="QXH46" s="156"/>
      <c r="QXI46" s="156"/>
      <c r="QXJ46" s="156"/>
      <c r="QXK46" s="156"/>
      <c r="QXL46" s="156"/>
      <c r="QXM46" s="156"/>
      <c r="QXN46" s="156"/>
      <c r="QXO46" s="156"/>
      <c r="QXP46" s="156"/>
      <c r="QXQ46" s="156"/>
      <c r="QXR46" s="156"/>
      <c r="QXS46" s="156"/>
      <c r="QXT46" s="156"/>
      <c r="QXU46" s="156"/>
      <c r="QXV46" s="156"/>
      <c r="QXW46" s="156"/>
      <c r="QXX46" s="156"/>
      <c r="QXY46" s="156"/>
      <c r="QXZ46" s="156"/>
      <c r="QYA46" s="156"/>
      <c r="QYB46" s="156"/>
      <c r="QYC46" s="156"/>
      <c r="QYD46" s="156"/>
      <c r="QYE46" s="156"/>
      <c r="QYF46" s="156"/>
      <c r="QYG46" s="156"/>
      <c r="QYH46" s="156"/>
      <c r="QYI46" s="156"/>
      <c r="QYJ46" s="156"/>
      <c r="QYK46" s="156"/>
      <c r="QYL46" s="156"/>
      <c r="QYM46" s="156"/>
      <c r="QYN46" s="156"/>
      <c r="QYO46" s="156"/>
      <c r="QYP46" s="156"/>
      <c r="QYQ46" s="156"/>
      <c r="QYR46" s="156"/>
      <c r="QYS46" s="156"/>
      <c r="QYT46" s="156"/>
      <c r="QYU46" s="156"/>
      <c r="QYV46" s="156"/>
      <c r="QYW46" s="156"/>
      <c r="QYX46" s="156"/>
      <c r="QYY46" s="156"/>
      <c r="QYZ46" s="156"/>
      <c r="QZA46" s="156"/>
      <c r="QZB46" s="156"/>
      <c r="QZC46" s="156"/>
      <c r="QZD46" s="156"/>
      <c r="QZE46" s="156"/>
      <c r="QZF46" s="156"/>
      <c r="QZG46" s="156"/>
      <c r="QZH46" s="156"/>
      <c r="QZI46" s="156"/>
      <c r="QZJ46" s="156"/>
      <c r="QZK46" s="156"/>
      <c r="QZL46" s="156"/>
      <c r="QZM46" s="156"/>
      <c r="QZN46" s="156"/>
      <c r="QZO46" s="156"/>
      <c r="QZP46" s="156"/>
      <c r="QZQ46" s="156"/>
      <c r="QZR46" s="156"/>
      <c r="QZS46" s="156"/>
      <c r="QZT46" s="156"/>
      <c r="QZU46" s="156"/>
      <c r="QZV46" s="156"/>
      <c r="QZW46" s="156"/>
      <c r="QZX46" s="156"/>
      <c r="QZY46" s="156"/>
      <c r="QZZ46" s="156"/>
      <c r="RAA46" s="156"/>
      <c r="RAB46" s="156"/>
      <c r="RAC46" s="156"/>
      <c r="RAD46" s="156"/>
      <c r="RAE46" s="156"/>
      <c r="RAF46" s="156"/>
      <c r="RAG46" s="156"/>
      <c r="RAH46" s="156"/>
      <c r="RAI46" s="156"/>
      <c r="RAJ46" s="156"/>
      <c r="RAK46" s="156"/>
      <c r="RAL46" s="156"/>
      <c r="RAM46" s="156"/>
      <c r="RAN46" s="156"/>
      <c r="RAO46" s="156"/>
      <c r="RAP46" s="156"/>
      <c r="RAQ46" s="156"/>
      <c r="RAR46" s="156"/>
      <c r="RAS46" s="156"/>
      <c r="RAT46" s="156"/>
      <c r="RAU46" s="156"/>
      <c r="RAV46" s="156"/>
      <c r="RAW46" s="156"/>
      <c r="RAX46" s="156"/>
      <c r="RAY46" s="156"/>
      <c r="RAZ46" s="156"/>
      <c r="RBA46" s="156"/>
      <c r="RBB46" s="156"/>
      <c r="RBC46" s="156"/>
      <c r="RBD46" s="156"/>
      <c r="RBE46" s="156"/>
      <c r="RBF46" s="156"/>
      <c r="RBG46" s="156"/>
      <c r="RBH46" s="156"/>
      <c r="RBI46" s="156"/>
      <c r="RBJ46" s="156"/>
      <c r="RBK46" s="156"/>
      <c r="RBL46" s="156"/>
      <c r="RBM46" s="156"/>
      <c r="RBN46" s="156"/>
      <c r="RBO46" s="156"/>
      <c r="RBP46" s="156"/>
      <c r="RBQ46" s="156"/>
      <c r="RBR46" s="156"/>
      <c r="RBS46" s="156"/>
      <c r="RBT46" s="156"/>
      <c r="RBU46" s="156"/>
      <c r="RBV46" s="156"/>
      <c r="RBW46" s="156"/>
      <c r="RBX46" s="156"/>
      <c r="RBY46" s="156"/>
      <c r="RBZ46" s="156"/>
      <c r="RCA46" s="156"/>
      <c r="RCB46" s="156"/>
      <c r="RCC46" s="156"/>
      <c r="RCD46" s="156"/>
      <c r="RCE46" s="156"/>
      <c r="RCF46" s="156"/>
      <c r="RCG46" s="156"/>
      <c r="RCH46" s="156"/>
      <c r="RCI46" s="156"/>
      <c r="RCJ46" s="156"/>
      <c r="RCK46" s="156"/>
      <c r="RCL46" s="156"/>
      <c r="RCM46" s="156"/>
      <c r="RCN46" s="156"/>
      <c r="RCO46" s="156"/>
      <c r="RCP46" s="156"/>
      <c r="RCQ46" s="156"/>
      <c r="RCR46" s="156"/>
      <c r="RCS46" s="156"/>
      <c r="RCT46" s="156"/>
      <c r="RCU46" s="156"/>
      <c r="RCV46" s="156"/>
      <c r="RCW46" s="156"/>
      <c r="RCX46" s="156"/>
      <c r="RCY46" s="156"/>
      <c r="RCZ46" s="156"/>
      <c r="RDA46" s="156"/>
      <c r="RDB46" s="156"/>
      <c r="RDC46" s="156"/>
      <c r="RDD46" s="156"/>
      <c r="RDE46" s="156"/>
      <c r="RDF46" s="156"/>
      <c r="RDG46" s="156"/>
      <c r="RDH46" s="156"/>
      <c r="RDI46" s="156"/>
      <c r="RDJ46" s="156"/>
      <c r="RDK46" s="156"/>
      <c r="RDL46" s="156"/>
      <c r="RDM46" s="156"/>
      <c r="RDN46" s="156"/>
      <c r="RDO46" s="156"/>
      <c r="RDP46" s="156"/>
      <c r="RDQ46" s="156"/>
      <c r="RDR46" s="156"/>
      <c r="RDS46" s="156"/>
      <c r="RDT46" s="156"/>
      <c r="RDU46" s="156"/>
      <c r="RDV46" s="156"/>
      <c r="RDW46" s="156"/>
      <c r="RDX46" s="156"/>
      <c r="RDY46" s="156"/>
      <c r="RDZ46" s="156"/>
      <c r="REA46" s="156"/>
      <c r="REB46" s="156"/>
      <c r="REC46" s="156"/>
      <c r="RED46" s="156"/>
      <c r="REE46" s="156"/>
      <c r="REF46" s="156"/>
      <c r="REG46" s="156"/>
      <c r="REH46" s="156"/>
      <c r="REI46" s="156"/>
      <c r="REJ46" s="156"/>
      <c r="REK46" s="156"/>
      <c r="REL46" s="156"/>
      <c r="REM46" s="156"/>
      <c r="REN46" s="156"/>
      <c r="REO46" s="156"/>
      <c r="REP46" s="156"/>
      <c r="REQ46" s="156"/>
      <c r="RER46" s="156"/>
      <c r="RES46" s="156"/>
      <c r="RET46" s="156"/>
      <c r="REU46" s="156"/>
      <c r="REV46" s="156"/>
      <c r="REW46" s="156"/>
      <c r="REX46" s="156"/>
      <c r="REY46" s="156"/>
      <c r="REZ46" s="156"/>
      <c r="RFA46" s="156"/>
      <c r="RFB46" s="156"/>
      <c r="RFC46" s="156"/>
      <c r="RFD46" s="156"/>
      <c r="RFE46" s="156"/>
      <c r="RFF46" s="156"/>
      <c r="RFG46" s="156"/>
      <c r="RFH46" s="156"/>
      <c r="RFI46" s="156"/>
      <c r="RFJ46" s="156"/>
      <c r="RFK46" s="156"/>
      <c r="RFL46" s="156"/>
      <c r="RFM46" s="156"/>
      <c r="RFN46" s="156"/>
      <c r="RFO46" s="156"/>
      <c r="RFP46" s="156"/>
      <c r="RFQ46" s="156"/>
      <c r="RFR46" s="156"/>
      <c r="RFS46" s="156"/>
      <c r="RFT46" s="156"/>
      <c r="RFU46" s="156"/>
      <c r="RFV46" s="156"/>
      <c r="RFW46" s="156"/>
      <c r="RFX46" s="156"/>
      <c r="RFY46" s="156"/>
      <c r="RFZ46" s="156"/>
      <c r="RGA46" s="156"/>
      <c r="RGB46" s="156"/>
      <c r="RGC46" s="156"/>
      <c r="RGD46" s="156"/>
      <c r="RGE46" s="156"/>
      <c r="RGF46" s="156"/>
      <c r="RGG46" s="156"/>
      <c r="RGH46" s="156"/>
      <c r="RGI46" s="156"/>
      <c r="RGJ46" s="156"/>
      <c r="RGK46" s="156"/>
      <c r="RGL46" s="156"/>
      <c r="RGM46" s="156"/>
      <c r="RGN46" s="156"/>
      <c r="RGO46" s="156"/>
      <c r="RGP46" s="156"/>
      <c r="RGQ46" s="156"/>
      <c r="RGR46" s="156"/>
      <c r="RGS46" s="156"/>
      <c r="RGT46" s="156"/>
      <c r="RGU46" s="156"/>
      <c r="RGV46" s="156"/>
      <c r="RGW46" s="156"/>
      <c r="RGX46" s="156"/>
      <c r="RGY46" s="156"/>
      <c r="RGZ46" s="156"/>
      <c r="RHA46" s="156"/>
      <c r="RHB46" s="156"/>
      <c r="RHC46" s="156"/>
      <c r="RHD46" s="156"/>
      <c r="RHE46" s="156"/>
      <c r="RHF46" s="156"/>
      <c r="RHG46" s="156"/>
      <c r="RHH46" s="156"/>
      <c r="RHI46" s="156"/>
      <c r="RHJ46" s="156"/>
      <c r="RHK46" s="156"/>
      <c r="RHL46" s="156"/>
      <c r="RHM46" s="156"/>
      <c r="RHN46" s="156"/>
      <c r="RHO46" s="156"/>
      <c r="RHP46" s="156"/>
      <c r="RHQ46" s="156"/>
      <c r="RHR46" s="156"/>
      <c r="RHS46" s="156"/>
      <c r="RHT46" s="156"/>
      <c r="RHU46" s="156"/>
      <c r="RHV46" s="156"/>
      <c r="RHW46" s="156"/>
      <c r="RHX46" s="156"/>
      <c r="RHY46" s="156"/>
      <c r="RHZ46" s="156"/>
      <c r="RIA46" s="156"/>
      <c r="RIB46" s="156"/>
      <c r="RIC46" s="156"/>
      <c r="RID46" s="156"/>
      <c r="RIE46" s="156"/>
      <c r="RIF46" s="156"/>
      <c r="RIG46" s="156"/>
      <c r="RIH46" s="156"/>
      <c r="RII46" s="156"/>
      <c r="RIJ46" s="156"/>
      <c r="RIK46" s="156"/>
      <c r="RIL46" s="156"/>
      <c r="RIM46" s="156"/>
      <c r="RIN46" s="156"/>
      <c r="RIO46" s="156"/>
      <c r="RIP46" s="156"/>
      <c r="RIQ46" s="156"/>
      <c r="RIR46" s="156"/>
      <c r="RIS46" s="156"/>
      <c r="RIT46" s="156"/>
      <c r="RIU46" s="156"/>
      <c r="RIV46" s="156"/>
      <c r="RIW46" s="156"/>
      <c r="RIX46" s="156"/>
      <c r="RIY46" s="156"/>
      <c r="RIZ46" s="156"/>
      <c r="RJA46" s="156"/>
      <c r="RJB46" s="156"/>
      <c r="RJC46" s="156"/>
      <c r="RJD46" s="156"/>
      <c r="RJE46" s="156"/>
      <c r="RJF46" s="156"/>
      <c r="RJG46" s="156"/>
      <c r="RJH46" s="156"/>
      <c r="RJI46" s="156"/>
      <c r="RJJ46" s="156"/>
      <c r="RJK46" s="156"/>
      <c r="RJL46" s="156"/>
      <c r="RJM46" s="156"/>
      <c r="RJN46" s="156"/>
      <c r="RJO46" s="156"/>
      <c r="RJP46" s="156"/>
      <c r="RJQ46" s="156"/>
      <c r="RJR46" s="156"/>
      <c r="RJS46" s="156"/>
      <c r="RJT46" s="156"/>
      <c r="RJU46" s="156"/>
      <c r="RJV46" s="156"/>
      <c r="RJW46" s="156"/>
      <c r="RJX46" s="156"/>
      <c r="RJY46" s="156"/>
      <c r="RJZ46" s="156"/>
      <c r="RKA46" s="156"/>
      <c r="RKB46" s="156"/>
      <c r="RKC46" s="156"/>
      <c r="RKD46" s="156"/>
      <c r="RKE46" s="156"/>
      <c r="RKF46" s="156"/>
      <c r="RKG46" s="156"/>
      <c r="RKH46" s="156"/>
      <c r="RKI46" s="156"/>
      <c r="RKJ46" s="156"/>
      <c r="RKK46" s="156"/>
      <c r="RKL46" s="156"/>
      <c r="RKM46" s="156"/>
      <c r="RKN46" s="156"/>
      <c r="RKO46" s="156"/>
      <c r="RKP46" s="156"/>
      <c r="RKQ46" s="156"/>
      <c r="RKR46" s="156"/>
      <c r="RKS46" s="156"/>
      <c r="RKT46" s="156"/>
      <c r="RKU46" s="156"/>
      <c r="RKV46" s="156"/>
      <c r="RKW46" s="156"/>
      <c r="RKX46" s="156"/>
      <c r="RKY46" s="156"/>
      <c r="RKZ46" s="156"/>
      <c r="RLA46" s="156"/>
      <c r="RLB46" s="156"/>
      <c r="RLC46" s="156"/>
      <c r="RLD46" s="156"/>
      <c r="RLE46" s="156"/>
      <c r="RLF46" s="156"/>
      <c r="RLG46" s="156"/>
      <c r="RLH46" s="156"/>
      <c r="RLI46" s="156"/>
      <c r="RLJ46" s="156"/>
      <c r="RLK46" s="156"/>
      <c r="RLL46" s="156"/>
      <c r="RLM46" s="156"/>
      <c r="RLN46" s="156"/>
      <c r="RLO46" s="156"/>
      <c r="RLP46" s="156"/>
      <c r="RLQ46" s="156"/>
      <c r="RLR46" s="156"/>
      <c r="RLS46" s="156"/>
      <c r="RLT46" s="156"/>
      <c r="RLU46" s="156"/>
      <c r="RLV46" s="156"/>
      <c r="RLW46" s="156"/>
      <c r="RLX46" s="156"/>
      <c r="RLY46" s="156"/>
      <c r="RLZ46" s="156"/>
      <c r="RMA46" s="156"/>
      <c r="RMB46" s="156"/>
      <c r="RMC46" s="156"/>
      <c r="RMD46" s="156"/>
      <c r="RME46" s="156"/>
      <c r="RMF46" s="156"/>
      <c r="RMG46" s="156"/>
      <c r="RMH46" s="156"/>
      <c r="RMI46" s="156"/>
      <c r="RMJ46" s="156"/>
      <c r="RMK46" s="156"/>
      <c r="RML46" s="156"/>
      <c r="RMM46" s="156"/>
      <c r="RMN46" s="156"/>
      <c r="RMO46" s="156"/>
      <c r="RMP46" s="156"/>
      <c r="RMQ46" s="156"/>
      <c r="RMR46" s="156"/>
      <c r="RMS46" s="156"/>
      <c r="RMT46" s="156"/>
      <c r="RMU46" s="156"/>
      <c r="RMV46" s="156"/>
      <c r="RMW46" s="156"/>
      <c r="RMX46" s="156"/>
      <c r="RMY46" s="156"/>
      <c r="RMZ46" s="156"/>
      <c r="RNA46" s="156"/>
      <c r="RNB46" s="156"/>
      <c r="RNC46" s="156"/>
      <c r="RND46" s="156"/>
      <c r="RNE46" s="156"/>
      <c r="RNF46" s="156"/>
      <c r="RNG46" s="156"/>
      <c r="RNH46" s="156"/>
      <c r="RNI46" s="156"/>
      <c r="RNJ46" s="156"/>
      <c r="RNK46" s="156"/>
      <c r="RNL46" s="156"/>
      <c r="RNM46" s="156"/>
      <c r="RNN46" s="156"/>
      <c r="RNO46" s="156"/>
      <c r="RNP46" s="156"/>
      <c r="RNQ46" s="156"/>
      <c r="RNR46" s="156"/>
      <c r="RNS46" s="156"/>
      <c r="RNT46" s="156"/>
      <c r="RNU46" s="156"/>
      <c r="RNV46" s="156"/>
      <c r="RNW46" s="156"/>
      <c r="RNX46" s="156"/>
      <c r="RNY46" s="156"/>
      <c r="RNZ46" s="156"/>
      <c r="ROA46" s="156"/>
      <c r="ROB46" s="156"/>
      <c r="ROC46" s="156"/>
      <c r="ROD46" s="156"/>
      <c r="ROE46" s="156"/>
      <c r="ROF46" s="156"/>
      <c r="ROG46" s="156"/>
      <c r="ROH46" s="156"/>
      <c r="ROI46" s="156"/>
      <c r="ROJ46" s="156"/>
      <c r="ROK46" s="156"/>
      <c r="ROL46" s="156"/>
      <c r="ROM46" s="156"/>
      <c r="RON46" s="156"/>
      <c r="ROO46" s="156"/>
      <c r="ROP46" s="156"/>
      <c r="ROQ46" s="156"/>
      <c r="ROR46" s="156"/>
      <c r="ROS46" s="156"/>
      <c r="ROT46" s="156"/>
      <c r="ROU46" s="156"/>
      <c r="ROV46" s="156"/>
      <c r="ROW46" s="156"/>
      <c r="ROX46" s="156"/>
      <c r="ROY46" s="156"/>
      <c r="ROZ46" s="156"/>
      <c r="RPA46" s="156"/>
      <c r="RPB46" s="156"/>
      <c r="RPC46" s="156"/>
      <c r="RPD46" s="156"/>
      <c r="RPE46" s="156"/>
      <c r="RPF46" s="156"/>
      <c r="RPG46" s="156"/>
      <c r="RPH46" s="156"/>
      <c r="RPI46" s="156"/>
      <c r="RPJ46" s="156"/>
      <c r="RPK46" s="156"/>
      <c r="RPL46" s="156"/>
      <c r="RPM46" s="156"/>
      <c r="RPN46" s="156"/>
      <c r="RPO46" s="156"/>
      <c r="RPP46" s="156"/>
      <c r="RPQ46" s="156"/>
      <c r="RPR46" s="156"/>
      <c r="RPS46" s="156"/>
      <c r="RPT46" s="156"/>
      <c r="RPU46" s="156"/>
      <c r="RPV46" s="156"/>
      <c r="RPW46" s="156"/>
      <c r="RPX46" s="156"/>
      <c r="RPY46" s="156"/>
      <c r="RPZ46" s="156"/>
      <c r="RQA46" s="156"/>
      <c r="RQB46" s="156"/>
      <c r="RQC46" s="156"/>
      <c r="RQD46" s="156"/>
      <c r="RQE46" s="156"/>
      <c r="RQF46" s="156"/>
      <c r="RQG46" s="156"/>
      <c r="RQH46" s="156"/>
      <c r="RQI46" s="156"/>
      <c r="RQJ46" s="156"/>
      <c r="RQK46" s="156"/>
      <c r="RQL46" s="156"/>
      <c r="RQM46" s="156"/>
      <c r="RQN46" s="156"/>
      <c r="RQO46" s="156"/>
      <c r="RQP46" s="156"/>
      <c r="RQQ46" s="156"/>
      <c r="RQR46" s="156"/>
      <c r="RQS46" s="156"/>
      <c r="RQT46" s="156"/>
      <c r="RQU46" s="156"/>
      <c r="RQV46" s="156"/>
      <c r="RQW46" s="156"/>
      <c r="RQX46" s="156"/>
      <c r="RQY46" s="156"/>
      <c r="RQZ46" s="156"/>
      <c r="RRA46" s="156"/>
      <c r="RRB46" s="156"/>
      <c r="RRC46" s="156"/>
      <c r="RRD46" s="156"/>
      <c r="RRE46" s="156"/>
      <c r="RRF46" s="156"/>
      <c r="RRG46" s="156"/>
      <c r="RRH46" s="156"/>
      <c r="RRI46" s="156"/>
      <c r="RRJ46" s="156"/>
      <c r="RRK46" s="156"/>
      <c r="RRL46" s="156"/>
      <c r="RRM46" s="156"/>
      <c r="RRN46" s="156"/>
      <c r="RRO46" s="156"/>
      <c r="RRP46" s="156"/>
      <c r="RRQ46" s="156"/>
      <c r="RRR46" s="156"/>
      <c r="RRS46" s="156"/>
      <c r="RRT46" s="156"/>
      <c r="RRU46" s="156"/>
      <c r="RRV46" s="156"/>
      <c r="RRW46" s="156"/>
      <c r="RRX46" s="156"/>
      <c r="RRY46" s="156"/>
      <c r="RRZ46" s="156"/>
      <c r="RSA46" s="156"/>
      <c r="RSB46" s="156"/>
      <c r="RSC46" s="156"/>
      <c r="RSD46" s="156"/>
      <c r="RSE46" s="156"/>
      <c r="RSF46" s="156"/>
      <c r="RSG46" s="156"/>
      <c r="RSH46" s="156"/>
      <c r="RSI46" s="156"/>
      <c r="RSJ46" s="156"/>
      <c r="RSK46" s="156"/>
      <c r="RSL46" s="156"/>
      <c r="RSM46" s="156"/>
      <c r="RSN46" s="156"/>
      <c r="RSO46" s="156"/>
      <c r="RSP46" s="156"/>
      <c r="RSQ46" s="156"/>
      <c r="RSR46" s="156"/>
      <c r="RSS46" s="156"/>
      <c r="RST46" s="156"/>
      <c r="RSU46" s="156"/>
      <c r="RSV46" s="156"/>
      <c r="RSW46" s="156"/>
      <c r="RSX46" s="156"/>
      <c r="RSY46" s="156"/>
      <c r="RSZ46" s="156"/>
      <c r="RTA46" s="156"/>
      <c r="RTB46" s="156"/>
      <c r="RTC46" s="156"/>
      <c r="RTD46" s="156"/>
      <c r="RTE46" s="156"/>
      <c r="RTF46" s="156"/>
      <c r="RTG46" s="156"/>
      <c r="RTH46" s="156"/>
      <c r="RTI46" s="156"/>
      <c r="RTJ46" s="156"/>
      <c r="RTK46" s="156"/>
      <c r="RTL46" s="156"/>
      <c r="RTM46" s="156"/>
      <c r="RTN46" s="156"/>
      <c r="RTO46" s="156"/>
      <c r="RTP46" s="156"/>
      <c r="RTQ46" s="156"/>
      <c r="RTR46" s="156"/>
      <c r="RTS46" s="156"/>
      <c r="RTT46" s="156"/>
      <c r="RTU46" s="156"/>
      <c r="RTV46" s="156"/>
      <c r="RTW46" s="156"/>
      <c r="RTX46" s="156"/>
      <c r="RTY46" s="156"/>
      <c r="RTZ46" s="156"/>
      <c r="RUA46" s="156"/>
      <c r="RUB46" s="156"/>
      <c r="RUC46" s="156"/>
      <c r="RUD46" s="156"/>
      <c r="RUE46" s="156"/>
      <c r="RUF46" s="156"/>
      <c r="RUG46" s="156"/>
      <c r="RUH46" s="156"/>
      <c r="RUI46" s="156"/>
      <c r="RUJ46" s="156"/>
      <c r="RUK46" s="156"/>
      <c r="RUL46" s="156"/>
      <c r="RUM46" s="156"/>
      <c r="RUN46" s="156"/>
      <c r="RUO46" s="156"/>
      <c r="RUP46" s="156"/>
      <c r="RUQ46" s="156"/>
      <c r="RUR46" s="156"/>
      <c r="RUS46" s="156"/>
      <c r="RUT46" s="156"/>
      <c r="RUU46" s="156"/>
      <c r="RUV46" s="156"/>
      <c r="RUW46" s="156"/>
      <c r="RUX46" s="156"/>
      <c r="RUY46" s="156"/>
      <c r="RUZ46" s="156"/>
      <c r="RVA46" s="156"/>
      <c r="RVB46" s="156"/>
      <c r="RVC46" s="156"/>
      <c r="RVD46" s="156"/>
      <c r="RVE46" s="156"/>
      <c r="RVF46" s="156"/>
      <c r="RVG46" s="156"/>
      <c r="RVH46" s="156"/>
      <c r="RVI46" s="156"/>
      <c r="RVJ46" s="156"/>
      <c r="RVK46" s="156"/>
      <c r="RVL46" s="156"/>
      <c r="RVM46" s="156"/>
      <c r="RVN46" s="156"/>
      <c r="RVO46" s="156"/>
      <c r="RVP46" s="156"/>
      <c r="RVQ46" s="156"/>
      <c r="RVR46" s="156"/>
      <c r="RVS46" s="156"/>
      <c r="RVT46" s="156"/>
      <c r="RVU46" s="156"/>
      <c r="RVV46" s="156"/>
      <c r="RVW46" s="156"/>
      <c r="RVX46" s="156"/>
      <c r="RVY46" s="156"/>
      <c r="RVZ46" s="156"/>
      <c r="RWA46" s="156"/>
      <c r="RWB46" s="156"/>
      <c r="RWC46" s="156"/>
      <c r="RWD46" s="156"/>
      <c r="RWE46" s="156"/>
      <c r="RWF46" s="156"/>
      <c r="RWG46" s="156"/>
      <c r="RWH46" s="156"/>
      <c r="RWI46" s="156"/>
      <c r="RWJ46" s="156"/>
      <c r="RWK46" s="156"/>
      <c r="RWL46" s="156"/>
      <c r="RWM46" s="156"/>
      <c r="RWN46" s="156"/>
      <c r="RWO46" s="156"/>
      <c r="RWP46" s="156"/>
      <c r="RWQ46" s="156"/>
      <c r="RWR46" s="156"/>
      <c r="RWS46" s="156"/>
      <c r="RWT46" s="156"/>
      <c r="RWU46" s="156"/>
      <c r="RWV46" s="156"/>
      <c r="RWW46" s="156"/>
      <c r="RWX46" s="156"/>
      <c r="RWY46" s="156"/>
      <c r="RWZ46" s="156"/>
      <c r="RXA46" s="156"/>
      <c r="RXB46" s="156"/>
      <c r="RXC46" s="156"/>
      <c r="RXD46" s="156"/>
      <c r="RXE46" s="156"/>
      <c r="RXF46" s="156"/>
      <c r="RXG46" s="156"/>
      <c r="RXH46" s="156"/>
      <c r="RXI46" s="156"/>
      <c r="RXJ46" s="156"/>
      <c r="RXK46" s="156"/>
      <c r="RXL46" s="156"/>
      <c r="RXM46" s="156"/>
      <c r="RXN46" s="156"/>
      <c r="RXO46" s="156"/>
      <c r="RXP46" s="156"/>
      <c r="RXQ46" s="156"/>
      <c r="RXR46" s="156"/>
      <c r="RXS46" s="156"/>
      <c r="RXT46" s="156"/>
      <c r="RXU46" s="156"/>
      <c r="RXV46" s="156"/>
      <c r="RXW46" s="156"/>
      <c r="RXX46" s="156"/>
      <c r="RXY46" s="156"/>
      <c r="RXZ46" s="156"/>
      <c r="RYA46" s="156"/>
      <c r="RYB46" s="156"/>
      <c r="RYC46" s="156"/>
      <c r="RYD46" s="156"/>
      <c r="RYE46" s="156"/>
      <c r="RYF46" s="156"/>
      <c r="RYG46" s="156"/>
      <c r="RYH46" s="156"/>
      <c r="RYI46" s="156"/>
      <c r="RYJ46" s="156"/>
      <c r="RYK46" s="156"/>
      <c r="RYL46" s="156"/>
      <c r="RYM46" s="156"/>
      <c r="RYN46" s="156"/>
      <c r="RYO46" s="156"/>
      <c r="RYP46" s="156"/>
      <c r="RYQ46" s="156"/>
      <c r="RYR46" s="156"/>
      <c r="RYS46" s="156"/>
      <c r="RYT46" s="156"/>
      <c r="RYU46" s="156"/>
      <c r="RYV46" s="156"/>
      <c r="RYW46" s="156"/>
      <c r="RYX46" s="156"/>
      <c r="RYY46" s="156"/>
      <c r="RYZ46" s="156"/>
      <c r="RZA46" s="156"/>
      <c r="RZB46" s="156"/>
      <c r="RZC46" s="156"/>
      <c r="RZD46" s="156"/>
      <c r="RZE46" s="156"/>
      <c r="RZF46" s="156"/>
      <c r="RZG46" s="156"/>
      <c r="RZH46" s="156"/>
      <c r="RZI46" s="156"/>
      <c r="RZJ46" s="156"/>
      <c r="RZK46" s="156"/>
      <c r="RZL46" s="156"/>
      <c r="RZM46" s="156"/>
      <c r="RZN46" s="156"/>
      <c r="RZO46" s="156"/>
      <c r="RZP46" s="156"/>
      <c r="RZQ46" s="156"/>
      <c r="RZR46" s="156"/>
      <c r="RZS46" s="156"/>
      <c r="RZT46" s="156"/>
      <c r="RZU46" s="156"/>
      <c r="RZV46" s="156"/>
      <c r="RZW46" s="156"/>
      <c r="RZX46" s="156"/>
      <c r="RZY46" s="156"/>
      <c r="RZZ46" s="156"/>
      <c r="SAA46" s="156"/>
      <c r="SAB46" s="156"/>
      <c r="SAC46" s="156"/>
      <c r="SAD46" s="156"/>
      <c r="SAE46" s="156"/>
      <c r="SAF46" s="156"/>
      <c r="SAG46" s="156"/>
      <c r="SAH46" s="156"/>
      <c r="SAI46" s="156"/>
      <c r="SAJ46" s="156"/>
      <c r="SAK46" s="156"/>
      <c r="SAL46" s="156"/>
      <c r="SAM46" s="156"/>
      <c r="SAN46" s="156"/>
      <c r="SAO46" s="156"/>
      <c r="SAP46" s="156"/>
      <c r="SAQ46" s="156"/>
      <c r="SAR46" s="156"/>
      <c r="SAS46" s="156"/>
      <c r="SAT46" s="156"/>
      <c r="SAU46" s="156"/>
      <c r="SAV46" s="156"/>
      <c r="SAW46" s="156"/>
      <c r="SAX46" s="156"/>
      <c r="SAY46" s="156"/>
      <c r="SAZ46" s="156"/>
      <c r="SBA46" s="156"/>
      <c r="SBB46" s="156"/>
      <c r="SBC46" s="156"/>
      <c r="SBD46" s="156"/>
      <c r="SBE46" s="156"/>
      <c r="SBF46" s="156"/>
      <c r="SBG46" s="156"/>
      <c r="SBH46" s="156"/>
      <c r="SBI46" s="156"/>
      <c r="SBJ46" s="156"/>
      <c r="SBK46" s="156"/>
      <c r="SBL46" s="156"/>
      <c r="SBM46" s="156"/>
      <c r="SBN46" s="156"/>
      <c r="SBO46" s="156"/>
      <c r="SBP46" s="156"/>
      <c r="SBQ46" s="156"/>
      <c r="SBR46" s="156"/>
      <c r="SBS46" s="156"/>
      <c r="SBT46" s="156"/>
      <c r="SBU46" s="156"/>
      <c r="SBV46" s="156"/>
      <c r="SBW46" s="156"/>
      <c r="SBX46" s="156"/>
      <c r="SBY46" s="156"/>
      <c r="SBZ46" s="156"/>
      <c r="SCA46" s="156"/>
      <c r="SCB46" s="156"/>
      <c r="SCC46" s="156"/>
      <c r="SCD46" s="156"/>
      <c r="SCE46" s="156"/>
      <c r="SCF46" s="156"/>
      <c r="SCG46" s="156"/>
      <c r="SCH46" s="156"/>
      <c r="SCI46" s="156"/>
      <c r="SCJ46" s="156"/>
      <c r="SCK46" s="156"/>
      <c r="SCL46" s="156"/>
      <c r="SCM46" s="156"/>
      <c r="SCN46" s="156"/>
      <c r="SCO46" s="156"/>
      <c r="SCP46" s="156"/>
      <c r="SCQ46" s="156"/>
      <c r="SCR46" s="156"/>
      <c r="SCS46" s="156"/>
      <c r="SCT46" s="156"/>
      <c r="SCU46" s="156"/>
      <c r="SCV46" s="156"/>
      <c r="SCW46" s="156"/>
      <c r="SCX46" s="156"/>
      <c r="SCY46" s="156"/>
      <c r="SCZ46" s="156"/>
      <c r="SDA46" s="156"/>
      <c r="SDB46" s="156"/>
      <c r="SDC46" s="156"/>
      <c r="SDD46" s="156"/>
      <c r="SDE46" s="156"/>
      <c r="SDF46" s="156"/>
      <c r="SDG46" s="156"/>
      <c r="SDH46" s="156"/>
      <c r="SDI46" s="156"/>
      <c r="SDJ46" s="156"/>
      <c r="SDK46" s="156"/>
      <c r="SDL46" s="156"/>
      <c r="SDM46" s="156"/>
      <c r="SDN46" s="156"/>
      <c r="SDO46" s="156"/>
      <c r="SDP46" s="156"/>
      <c r="SDQ46" s="156"/>
      <c r="SDR46" s="156"/>
      <c r="SDS46" s="156"/>
      <c r="SDT46" s="156"/>
      <c r="SDU46" s="156"/>
      <c r="SDV46" s="156"/>
      <c r="SDW46" s="156"/>
      <c r="SDX46" s="156"/>
      <c r="SDY46" s="156"/>
      <c r="SDZ46" s="156"/>
      <c r="SEA46" s="156"/>
      <c r="SEB46" s="156"/>
      <c r="SEC46" s="156"/>
      <c r="SED46" s="156"/>
      <c r="SEE46" s="156"/>
      <c r="SEF46" s="156"/>
      <c r="SEG46" s="156"/>
      <c r="SEH46" s="156"/>
      <c r="SEI46" s="156"/>
      <c r="SEJ46" s="156"/>
      <c r="SEK46" s="156"/>
      <c r="SEL46" s="156"/>
      <c r="SEM46" s="156"/>
      <c r="SEN46" s="156"/>
      <c r="SEO46" s="156"/>
      <c r="SEP46" s="156"/>
      <c r="SEQ46" s="156"/>
      <c r="SER46" s="156"/>
      <c r="SES46" s="156"/>
      <c r="SET46" s="156"/>
      <c r="SEU46" s="156"/>
      <c r="SEV46" s="156"/>
      <c r="SEW46" s="156"/>
      <c r="SEX46" s="156"/>
      <c r="SEY46" s="156"/>
      <c r="SEZ46" s="156"/>
      <c r="SFA46" s="156"/>
      <c r="SFB46" s="156"/>
      <c r="SFC46" s="156"/>
      <c r="SFD46" s="156"/>
      <c r="SFE46" s="156"/>
      <c r="SFF46" s="156"/>
      <c r="SFG46" s="156"/>
      <c r="SFH46" s="156"/>
      <c r="SFI46" s="156"/>
      <c r="SFJ46" s="156"/>
      <c r="SFK46" s="156"/>
      <c r="SFL46" s="156"/>
      <c r="SFM46" s="156"/>
      <c r="SFN46" s="156"/>
      <c r="SFO46" s="156"/>
      <c r="SFP46" s="156"/>
      <c r="SFQ46" s="156"/>
      <c r="SFR46" s="156"/>
      <c r="SFS46" s="156"/>
      <c r="SFT46" s="156"/>
      <c r="SFU46" s="156"/>
      <c r="SFV46" s="156"/>
      <c r="SFW46" s="156"/>
      <c r="SFX46" s="156"/>
      <c r="SFY46" s="156"/>
      <c r="SFZ46" s="156"/>
      <c r="SGA46" s="156"/>
      <c r="SGB46" s="156"/>
      <c r="SGC46" s="156"/>
      <c r="SGD46" s="156"/>
      <c r="SGE46" s="156"/>
      <c r="SGF46" s="156"/>
      <c r="SGG46" s="156"/>
      <c r="SGH46" s="156"/>
      <c r="SGI46" s="156"/>
      <c r="SGJ46" s="156"/>
      <c r="SGK46" s="156"/>
      <c r="SGL46" s="156"/>
      <c r="SGM46" s="156"/>
      <c r="SGN46" s="156"/>
      <c r="SGO46" s="156"/>
      <c r="SGP46" s="156"/>
      <c r="SGQ46" s="156"/>
      <c r="SGR46" s="156"/>
      <c r="SGS46" s="156"/>
      <c r="SGT46" s="156"/>
      <c r="SGU46" s="156"/>
      <c r="SGV46" s="156"/>
      <c r="SGW46" s="156"/>
      <c r="SGX46" s="156"/>
      <c r="SGY46" s="156"/>
      <c r="SGZ46" s="156"/>
      <c r="SHA46" s="156"/>
      <c r="SHB46" s="156"/>
      <c r="SHC46" s="156"/>
      <c r="SHD46" s="156"/>
      <c r="SHE46" s="156"/>
      <c r="SHF46" s="156"/>
      <c r="SHG46" s="156"/>
      <c r="SHH46" s="156"/>
      <c r="SHI46" s="156"/>
      <c r="SHJ46" s="156"/>
      <c r="SHK46" s="156"/>
      <c r="SHL46" s="156"/>
      <c r="SHM46" s="156"/>
      <c r="SHN46" s="156"/>
      <c r="SHO46" s="156"/>
      <c r="SHP46" s="156"/>
      <c r="SHQ46" s="156"/>
      <c r="SHR46" s="156"/>
      <c r="SHS46" s="156"/>
      <c r="SHT46" s="156"/>
      <c r="SHU46" s="156"/>
      <c r="SHV46" s="156"/>
      <c r="SHW46" s="156"/>
      <c r="SHX46" s="156"/>
      <c r="SHY46" s="156"/>
      <c r="SHZ46" s="156"/>
      <c r="SIA46" s="156"/>
      <c r="SIB46" s="156"/>
      <c r="SIC46" s="156"/>
      <c r="SID46" s="156"/>
      <c r="SIE46" s="156"/>
      <c r="SIF46" s="156"/>
      <c r="SIG46" s="156"/>
      <c r="SIH46" s="156"/>
      <c r="SII46" s="156"/>
      <c r="SIJ46" s="156"/>
      <c r="SIK46" s="156"/>
      <c r="SIL46" s="156"/>
      <c r="SIM46" s="156"/>
      <c r="SIN46" s="156"/>
      <c r="SIO46" s="156"/>
      <c r="SIP46" s="156"/>
      <c r="SIQ46" s="156"/>
      <c r="SIR46" s="156"/>
      <c r="SIS46" s="156"/>
      <c r="SIT46" s="156"/>
      <c r="SIU46" s="156"/>
      <c r="SIV46" s="156"/>
      <c r="SIW46" s="156"/>
      <c r="SIX46" s="156"/>
      <c r="SIY46" s="156"/>
      <c r="SIZ46" s="156"/>
      <c r="SJA46" s="156"/>
      <c r="SJB46" s="156"/>
      <c r="SJC46" s="156"/>
      <c r="SJD46" s="156"/>
      <c r="SJE46" s="156"/>
      <c r="SJF46" s="156"/>
      <c r="SJG46" s="156"/>
      <c r="SJH46" s="156"/>
      <c r="SJI46" s="156"/>
      <c r="SJJ46" s="156"/>
      <c r="SJK46" s="156"/>
      <c r="SJL46" s="156"/>
      <c r="SJM46" s="156"/>
      <c r="SJN46" s="156"/>
      <c r="SJO46" s="156"/>
      <c r="SJP46" s="156"/>
      <c r="SJQ46" s="156"/>
      <c r="SJR46" s="156"/>
      <c r="SJS46" s="156"/>
      <c r="SJT46" s="156"/>
      <c r="SJU46" s="156"/>
      <c r="SJV46" s="156"/>
      <c r="SJW46" s="156"/>
      <c r="SJX46" s="156"/>
      <c r="SJY46" s="156"/>
      <c r="SJZ46" s="156"/>
      <c r="SKA46" s="156"/>
      <c r="SKB46" s="156"/>
      <c r="SKC46" s="156"/>
      <c r="SKD46" s="156"/>
      <c r="SKE46" s="156"/>
      <c r="SKF46" s="156"/>
      <c r="SKG46" s="156"/>
      <c r="SKH46" s="156"/>
      <c r="SKI46" s="156"/>
      <c r="SKJ46" s="156"/>
      <c r="SKK46" s="156"/>
      <c r="SKL46" s="156"/>
      <c r="SKM46" s="156"/>
      <c r="SKN46" s="156"/>
      <c r="SKO46" s="156"/>
      <c r="SKP46" s="156"/>
      <c r="SKQ46" s="156"/>
      <c r="SKR46" s="156"/>
      <c r="SKS46" s="156"/>
      <c r="SKT46" s="156"/>
      <c r="SKU46" s="156"/>
      <c r="SKV46" s="156"/>
      <c r="SKW46" s="156"/>
      <c r="SKX46" s="156"/>
      <c r="SKY46" s="156"/>
      <c r="SKZ46" s="156"/>
      <c r="SLA46" s="156"/>
      <c r="SLB46" s="156"/>
      <c r="SLC46" s="156"/>
      <c r="SLD46" s="156"/>
      <c r="SLE46" s="156"/>
      <c r="SLF46" s="156"/>
      <c r="SLG46" s="156"/>
      <c r="SLH46" s="156"/>
      <c r="SLI46" s="156"/>
      <c r="SLJ46" s="156"/>
      <c r="SLK46" s="156"/>
      <c r="SLL46" s="156"/>
      <c r="SLM46" s="156"/>
      <c r="SLN46" s="156"/>
      <c r="SLO46" s="156"/>
      <c r="SLP46" s="156"/>
      <c r="SLQ46" s="156"/>
      <c r="SLR46" s="156"/>
      <c r="SLS46" s="156"/>
      <c r="SLT46" s="156"/>
      <c r="SLU46" s="156"/>
      <c r="SLV46" s="156"/>
      <c r="SLW46" s="156"/>
      <c r="SLX46" s="156"/>
      <c r="SLY46" s="156"/>
      <c r="SLZ46" s="156"/>
      <c r="SMA46" s="156"/>
      <c r="SMB46" s="156"/>
      <c r="SMC46" s="156"/>
      <c r="SMD46" s="156"/>
      <c r="SME46" s="156"/>
      <c r="SMF46" s="156"/>
      <c r="SMG46" s="156"/>
      <c r="SMH46" s="156"/>
      <c r="SMI46" s="156"/>
      <c r="SMJ46" s="156"/>
      <c r="SMK46" s="156"/>
      <c r="SML46" s="156"/>
      <c r="SMM46" s="156"/>
      <c r="SMN46" s="156"/>
      <c r="SMO46" s="156"/>
      <c r="SMP46" s="156"/>
      <c r="SMQ46" s="156"/>
      <c r="SMR46" s="156"/>
      <c r="SMS46" s="156"/>
      <c r="SMT46" s="156"/>
      <c r="SMU46" s="156"/>
      <c r="SMV46" s="156"/>
      <c r="SMW46" s="156"/>
      <c r="SMX46" s="156"/>
      <c r="SMY46" s="156"/>
      <c r="SMZ46" s="156"/>
      <c r="SNA46" s="156"/>
      <c r="SNB46" s="156"/>
      <c r="SNC46" s="156"/>
      <c r="SND46" s="156"/>
      <c r="SNE46" s="156"/>
      <c r="SNF46" s="156"/>
      <c r="SNG46" s="156"/>
      <c r="SNH46" s="156"/>
      <c r="SNI46" s="156"/>
      <c r="SNJ46" s="156"/>
      <c r="SNK46" s="156"/>
      <c r="SNL46" s="156"/>
      <c r="SNM46" s="156"/>
      <c r="SNN46" s="156"/>
      <c r="SNO46" s="156"/>
      <c r="SNP46" s="156"/>
      <c r="SNQ46" s="156"/>
      <c r="SNR46" s="156"/>
      <c r="SNS46" s="156"/>
      <c r="SNT46" s="156"/>
      <c r="SNU46" s="156"/>
      <c r="SNV46" s="156"/>
      <c r="SNW46" s="156"/>
      <c r="SNX46" s="156"/>
      <c r="SNY46" s="156"/>
      <c r="SNZ46" s="156"/>
      <c r="SOA46" s="156"/>
      <c r="SOB46" s="156"/>
      <c r="SOC46" s="156"/>
      <c r="SOD46" s="156"/>
      <c r="SOE46" s="156"/>
      <c r="SOF46" s="156"/>
      <c r="SOG46" s="156"/>
      <c r="SOH46" s="156"/>
      <c r="SOI46" s="156"/>
      <c r="SOJ46" s="156"/>
      <c r="SOK46" s="156"/>
      <c r="SOL46" s="156"/>
      <c r="SOM46" s="156"/>
      <c r="SON46" s="156"/>
      <c r="SOO46" s="156"/>
      <c r="SOP46" s="156"/>
      <c r="SOQ46" s="156"/>
      <c r="SOR46" s="156"/>
      <c r="SOS46" s="156"/>
      <c r="SOT46" s="156"/>
      <c r="SOU46" s="156"/>
      <c r="SOV46" s="156"/>
      <c r="SOW46" s="156"/>
      <c r="SOX46" s="156"/>
      <c r="SOY46" s="156"/>
      <c r="SOZ46" s="156"/>
      <c r="SPA46" s="156"/>
      <c r="SPB46" s="156"/>
      <c r="SPC46" s="156"/>
      <c r="SPD46" s="156"/>
      <c r="SPE46" s="156"/>
      <c r="SPF46" s="156"/>
      <c r="SPG46" s="156"/>
      <c r="SPH46" s="156"/>
      <c r="SPI46" s="156"/>
      <c r="SPJ46" s="156"/>
      <c r="SPK46" s="156"/>
      <c r="SPL46" s="156"/>
      <c r="SPM46" s="156"/>
      <c r="SPN46" s="156"/>
      <c r="SPO46" s="156"/>
      <c r="SPP46" s="156"/>
      <c r="SPQ46" s="156"/>
      <c r="SPR46" s="156"/>
      <c r="SPS46" s="156"/>
      <c r="SPT46" s="156"/>
      <c r="SPU46" s="156"/>
      <c r="SPV46" s="156"/>
      <c r="SPW46" s="156"/>
      <c r="SPX46" s="156"/>
      <c r="SPY46" s="156"/>
      <c r="SPZ46" s="156"/>
      <c r="SQA46" s="156"/>
      <c r="SQB46" s="156"/>
      <c r="SQC46" s="156"/>
      <c r="SQD46" s="156"/>
      <c r="SQE46" s="156"/>
      <c r="SQF46" s="156"/>
      <c r="SQG46" s="156"/>
      <c r="SQH46" s="156"/>
      <c r="SQI46" s="156"/>
      <c r="SQJ46" s="156"/>
      <c r="SQK46" s="156"/>
      <c r="SQL46" s="156"/>
      <c r="SQM46" s="156"/>
      <c r="SQN46" s="156"/>
      <c r="SQO46" s="156"/>
      <c r="SQP46" s="156"/>
      <c r="SQQ46" s="156"/>
      <c r="SQR46" s="156"/>
      <c r="SQS46" s="156"/>
      <c r="SQT46" s="156"/>
      <c r="SQU46" s="156"/>
      <c r="SQV46" s="156"/>
      <c r="SQW46" s="156"/>
      <c r="SQX46" s="156"/>
      <c r="SQY46" s="156"/>
      <c r="SQZ46" s="156"/>
      <c r="SRA46" s="156"/>
      <c r="SRB46" s="156"/>
      <c r="SRC46" s="156"/>
      <c r="SRD46" s="156"/>
      <c r="SRE46" s="156"/>
      <c r="SRF46" s="156"/>
      <c r="SRG46" s="156"/>
      <c r="SRH46" s="156"/>
      <c r="SRI46" s="156"/>
      <c r="SRJ46" s="156"/>
      <c r="SRK46" s="156"/>
      <c r="SRL46" s="156"/>
      <c r="SRM46" s="156"/>
      <c r="SRN46" s="156"/>
      <c r="SRO46" s="156"/>
      <c r="SRP46" s="156"/>
      <c r="SRQ46" s="156"/>
      <c r="SRR46" s="156"/>
      <c r="SRS46" s="156"/>
      <c r="SRT46" s="156"/>
      <c r="SRU46" s="156"/>
      <c r="SRV46" s="156"/>
      <c r="SRW46" s="156"/>
      <c r="SRX46" s="156"/>
      <c r="SRY46" s="156"/>
      <c r="SRZ46" s="156"/>
      <c r="SSA46" s="156"/>
      <c r="SSB46" s="156"/>
      <c r="SSC46" s="156"/>
      <c r="SSD46" s="156"/>
      <c r="SSE46" s="156"/>
      <c r="SSF46" s="156"/>
      <c r="SSG46" s="156"/>
      <c r="SSH46" s="156"/>
      <c r="SSI46" s="156"/>
      <c r="SSJ46" s="156"/>
      <c r="SSK46" s="156"/>
      <c r="SSL46" s="156"/>
      <c r="SSM46" s="156"/>
      <c r="SSN46" s="156"/>
      <c r="SSO46" s="156"/>
      <c r="SSP46" s="156"/>
      <c r="SSQ46" s="156"/>
      <c r="SSR46" s="156"/>
      <c r="SSS46" s="156"/>
      <c r="SST46" s="156"/>
      <c r="SSU46" s="156"/>
      <c r="SSV46" s="156"/>
      <c r="SSW46" s="156"/>
      <c r="SSX46" s="156"/>
      <c r="SSY46" s="156"/>
      <c r="SSZ46" s="156"/>
      <c r="STA46" s="156"/>
      <c r="STB46" s="156"/>
      <c r="STC46" s="156"/>
      <c r="STD46" s="156"/>
      <c r="STE46" s="156"/>
      <c r="STF46" s="156"/>
      <c r="STG46" s="156"/>
      <c r="STH46" s="156"/>
      <c r="STI46" s="156"/>
      <c r="STJ46" s="156"/>
      <c r="STK46" s="156"/>
      <c r="STL46" s="156"/>
      <c r="STM46" s="156"/>
      <c r="STN46" s="156"/>
      <c r="STO46" s="156"/>
      <c r="STP46" s="156"/>
      <c r="STQ46" s="156"/>
      <c r="STR46" s="156"/>
      <c r="STS46" s="156"/>
      <c r="STT46" s="156"/>
      <c r="STU46" s="156"/>
      <c r="STV46" s="156"/>
      <c r="STW46" s="156"/>
      <c r="STX46" s="156"/>
      <c r="STY46" s="156"/>
      <c r="STZ46" s="156"/>
      <c r="SUA46" s="156"/>
      <c r="SUB46" s="156"/>
      <c r="SUC46" s="156"/>
      <c r="SUD46" s="156"/>
      <c r="SUE46" s="156"/>
      <c r="SUF46" s="156"/>
      <c r="SUG46" s="156"/>
      <c r="SUH46" s="156"/>
      <c r="SUI46" s="156"/>
      <c r="SUJ46" s="156"/>
      <c r="SUK46" s="156"/>
      <c r="SUL46" s="156"/>
      <c r="SUM46" s="156"/>
      <c r="SUN46" s="156"/>
      <c r="SUO46" s="156"/>
      <c r="SUP46" s="156"/>
      <c r="SUQ46" s="156"/>
      <c r="SUR46" s="156"/>
      <c r="SUS46" s="156"/>
      <c r="SUT46" s="156"/>
      <c r="SUU46" s="156"/>
      <c r="SUV46" s="156"/>
      <c r="SUW46" s="156"/>
      <c r="SUX46" s="156"/>
      <c r="SUY46" s="156"/>
      <c r="SUZ46" s="156"/>
      <c r="SVA46" s="156"/>
      <c r="SVB46" s="156"/>
      <c r="SVC46" s="156"/>
      <c r="SVD46" s="156"/>
      <c r="SVE46" s="156"/>
      <c r="SVF46" s="156"/>
      <c r="SVG46" s="156"/>
      <c r="SVH46" s="156"/>
      <c r="SVI46" s="156"/>
      <c r="SVJ46" s="156"/>
      <c r="SVK46" s="156"/>
      <c r="SVL46" s="156"/>
      <c r="SVM46" s="156"/>
      <c r="SVN46" s="156"/>
      <c r="SVO46" s="156"/>
      <c r="SVP46" s="156"/>
      <c r="SVQ46" s="156"/>
      <c r="SVR46" s="156"/>
      <c r="SVS46" s="156"/>
      <c r="SVT46" s="156"/>
      <c r="SVU46" s="156"/>
      <c r="SVV46" s="156"/>
      <c r="SVW46" s="156"/>
      <c r="SVX46" s="156"/>
      <c r="SVY46" s="156"/>
      <c r="SVZ46" s="156"/>
      <c r="SWA46" s="156"/>
      <c r="SWB46" s="156"/>
      <c r="SWC46" s="156"/>
      <c r="SWD46" s="156"/>
      <c r="SWE46" s="156"/>
      <c r="SWF46" s="156"/>
      <c r="SWG46" s="156"/>
      <c r="SWH46" s="156"/>
      <c r="SWI46" s="156"/>
      <c r="SWJ46" s="156"/>
      <c r="SWK46" s="156"/>
      <c r="SWL46" s="156"/>
      <c r="SWM46" s="156"/>
      <c r="SWN46" s="156"/>
      <c r="SWO46" s="156"/>
      <c r="SWP46" s="156"/>
      <c r="SWQ46" s="156"/>
      <c r="SWR46" s="156"/>
      <c r="SWS46" s="156"/>
      <c r="SWT46" s="156"/>
      <c r="SWU46" s="156"/>
      <c r="SWV46" s="156"/>
      <c r="SWW46" s="156"/>
      <c r="SWX46" s="156"/>
      <c r="SWY46" s="156"/>
      <c r="SWZ46" s="156"/>
      <c r="SXA46" s="156"/>
      <c r="SXB46" s="156"/>
      <c r="SXC46" s="156"/>
      <c r="SXD46" s="156"/>
      <c r="SXE46" s="156"/>
      <c r="SXF46" s="156"/>
      <c r="SXG46" s="156"/>
      <c r="SXH46" s="156"/>
      <c r="SXI46" s="156"/>
      <c r="SXJ46" s="156"/>
      <c r="SXK46" s="156"/>
      <c r="SXL46" s="156"/>
      <c r="SXM46" s="156"/>
      <c r="SXN46" s="156"/>
      <c r="SXO46" s="156"/>
      <c r="SXP46" s="156"/>
      <c r="SXQ46" s="156"/>
      <c r="SXR46" s="156"/>
      <c r="SXS46" s="156"/>
      <c r="SXT46" s="156"/>
      <c r="SXU46" s="156"/>
      <c r="SXV46" s="156"/>
      <c r="SXW46" s="156"/>
      <c r="SXX46" s="156"/>
      <c r="SXY46" s="156"/>
      <c r="SXZ46" s="156"/>
      <c r="SYA46" s="156"/>
      <c r="SYB46" s="156"/>
      <c r="SYC46" s="156"/>
      <c r="SYD46" s="156"/>
      <c r="SYE46" s="156"/>
      <c r="SYF46" s="156"/>
      <c r="SYG46" s="156"/>
      <c r="SYH46" s="156"/>
      <c r="SYI46" s="156"/>
      <c r="SYJ46" s="156"/>
      <c r="SYK46" s="156"/>
      <c r="SYL46" s="156"/>
      <c r="SYM46" s="156"/>
      <c r="SYN46" s="156"/>
      <c r="SYO46" s="156"/>
      <c r="SYP46" s="156"/>
      <c r="SYQ46" s="156"/>
      <c r="SYR46" s="156"/>
      <c r="SYS46" s="156"/>
      <c r="SYT46" s="156"/>
      <c r="SYU46" s="156"/>
      <c r="SYV46" s="156"/>
      <c r="SYW46" s="156"/>
      <c r="SYX46" s="156"/>
      <c r="SYY46" s="156"/>
      <c r="SYZ46" s="156"/>
      <c r="SZA46" s="156"/>
      <c r="SZB46" s="156"/>
      <c r="SZC46" s="156"/>
      <c r="SZD46" s="156"/>
      <c r="SZE46" s="156"/>
      <c r="SZF46" s="156"/>
      <c r="SZG46" s="156"/>
      <c r="SZH46" s="156"/>
      <c r="SZI46" s="156"/>
      <c r="SZJ46" s="156"/>
      <c r="SZK46" s="156"/>
      <c r="SZL46" s="156"/>
      <c r="SZM46" s="156"/>
      <c r="SZN46" s="156"/>
      <c r="SZO46" s="156"/>
      <c r="SZP46" s="156"/>
      <c r="SZQ46" s="156"/>
      <c r="SZR46" s="156"/>
      <c r="SZS46" s="156"/>
      <c r="SZT46" s="156"/>
      <c r="SZU46" s="156"/>
      <c r="SZV46" s="156"/>
      <c r="SZW46" s="156"/>
      <c r="SZX46" s="156"/>
      <c r="SZY46" s="156"/>
      <c r="SZZ46" s="156"/>
      <c r="TAA46" s="156"/>
      <c r="TAB46" s="156"/>
      <c r="TAC46" s="156"/>
      <c r="TAD46" s="156"/>
      <c r="TAE46" s="156"/>
      <c r="TAF46" s="156"/>
      <c r="TAG46" s="156"/>
      <c r="TAH46" s="156"/>
      <c r="TAI46" s="156"/>
      <c r="TAJ46" s="156"/>
      <c r="TAK46" s="156"/>
      <c r="TAL46" s="156"/>
      <c r="TAM46" s="156"/>
      <c r="TAN46" s="156"/>
      <c r="TAO46" s="156"/>
      <c r="TAP46" s="156"/>
      <c r="TAQ46" s="156"/>
      <c r="TAR46" s="156"/>
      <c r="TAS46" s="156"/>
      <c r="TAT46" s="156"/>
      <c r="TAU46" s="156"/>
      <c r="TAV46" s="156"/>
      <c r="TAW46" s="156"/>
      <c r="TAX46" s="156"/>
      <c r="TAY46" s="156"/>
      <c r="TAZ46" s="156"/>
      <c r="TBA46" s="156"/>
      <c r="TBB46" s="156"/>
      <c r="TBC46" s="156"/>
      <c r="TBD46" s="156"/>
      <c r="TBE46" s="156"/>
      <c r="TBF46" s="156"/>
      <c r="TBG46" s="156"/>
      <c r="TBH46" s="156"/>
      <c r="TBI46" s="156"/>
      <c r="TBJ46" s="156"/>
      <c r="TBK46" s="156"/>
      <c r="TBL46" s="156"/>
      <c r="TBM46" s="156"/>
      <c r="TBN46" s="156"/>
      <c r="TBO46" s="156"/>
      <c r="TBP46" s="156"/>
      <c r="TBQ46" s="156"/>
      <c r="TBR46" s="156"/>
      <c r="TBS46" s="156"/>
      <c r="TBT46" s="156"/>
      <c r="TBU46" s="156"/>
      <c r="TBV46" s="156"/>
      <c r="TBW46" s="156"/>
      <c r="TBX46" s="156"/>
      <c r="TBY46" s="156"/>
      <c r="TBZ46" s="156"/>
      <c r="TCA46" s="156"/>
      <c r="TCB46" s="156"/>
      <c r="TCC46" s="156"/>
      <c r="TCD46" s="156"/>
      <c r="TCE46" s="156"/>
      <c r="TCF46" s="156"/>
      <c r="TCG46" s="156"/>
      <c r="TCH46" s="156"/>
      <c r="TCI46" s="156"/>
      <c r="TCJ46" s="156"/>
      <c r="TCK46" s="156"/>
      <c r="TCL46" s="156"/>
      <c r="TCM46" s="156"/>
      <c r="TCN46" s="156"/>
      <c r="TCO46" s="156"/>
      <c r="TCP46" s="156"/>
      <c r="TCQ46" s="156"/>
      <c r="TCR46" s="156"/>
      <c r="TCS46" s="156"/>
      <c r="TCT46" s="156"/>
      <c r="TCU46" s="156"/>
      <c r="TCV46" s="156"/>
      <c r="TCW46" s="156"/>
      <c r="TCX46" s="156"/>
      <c r="TCY46" s="156"/>
      <c r="TCZ46" s="156"/>
      <c r="TDA46" s="156"/>
      <c r="TDB46" s="156"/>
      <c r="TDC46" s="156"/>
      <c r="TDD46" s="156"/>
      <c r="TDE46" s="156"/>
      <c r="TDF46" s="156"/>
      <c r="TDG46" s="156"/>
      <c r="TDH46" s="156"/>
      <c r="TDI46" s="156"/>
      <c r="TDJ46" s="156"/>
      <c r="TDK46" s="156"/>
      <c r="TDL46" s="156"/>
      <c r="TDM46" s="156"/>
      <c r="TDN46" s="156"/>
      <c r="TDO46" s="156"/>
      <c r="TDP46" s="156"/>
      <c r="TDQ46" s="156"/>
      <c r="TDR46" s="156"/>
      <c r="TDS46" s="156"/>
      <c r="TDT46" s="156"/>
      <c r="TDU46" s="156"/>
      <c r="TDV46" s="156"/>
      <c r="TDW46" s="156"/>
      <c r="TDX46" s="156"/>
      <c r="TDY46" s="156"/>
      <c r="TDZ46" s="156"/>
      <c r="TEA46" s="156"/>
      <c r="TEB46" s="156"/>
      <c r="TEC46" s="156"/>
      <c r="TED46" s="156"/>
      <c r="TEE46" s="156"/>
      <c r="TEF46" s="156"/>
      <c r="TEG46" s="156"/>
      <c r="TEH46" s="156"/>
      <c r="TEI46" s="156"/>
      <c r="TEJ46" s="156"/>
      <c r="TEK46" s="156"/>
      <c r="TEL46" s="156"/>
      <c r="TEM46" s="156"/>
      <c r="TEN46" s="156"/>
      <c r="TEO46" s="156"/>
      <c r="TEP46" s="156"/>
      <c r="TEQ46" s="156"/>
      <c r="TER46" s="156"/>
      <c r="TES46" s="156"/>
      <c r="TET46" s="156"/>
      <c r="TEU46" s="156"/>
      <c r="TEV46" s="156"/>
      <c r="TEW46" s="156"/>
      <c r="TEX46" s="156"/>
      <c r="TEY46" s="156"/>
      <c r="TEZ46" s="156"/>
      <c r="TFA46" s="156"/>
      <c r="TFB46" s="156"/>
      <c r="TFC46" s="156"/>
      <c r="TFD46" s="156"/>
      <c r="TFE46" s="156"/>
      <c r="TFF46" s="156"/>
      <c r="TFG46" s="156"/>
      <c r="TFH46" s="156"/>
      <c r="TFI46" s="156"/>
      <c r="TFJ46" s="156"/>
      <c r="TFK46" s="156"/>
      <c r="TFL46" s="156"/>
      <c r="TFM46" s="156"/>
      <c r="TFN46" s="156"/>
      <c r="TFO46" s="156"/>
      <c r="TFP46" s="156"/>
      <c r="TFQ46" s="156"/>
      <c r="TFR46" s="156"/>
      <c r="TFS46" s="156"/>
      <c r="TFT46" s="156"/>
      <c r="TFU46" s="156"/>
      <c r="TFV46" s="156"/>
      <c r="TFW46" s="156"/>
      <c r="TFX46" s="156"/>
      <c r="TFY46" s="156"/>
      <c r="TFZ46" s="156"/>
      <c r="TGA46" s="156"/>
      <c r="TGB46" s="156"/>
      <c r="TGC46" s="156"/>
      <c r="TGD46" s="156"/>
      <c r="TGE46" s="156"/>
      <c r="TGF46" s="156"/>
      <c r="TGG46" s="156"/>
      <c r="TGH46" s="156"/>
      <c r="TGI46" s="156"/>
      <c r="TGJ46" s="156"/>
      <c r="TGK46" s="156"/>
      <c r="TGL46" s="156"/>
      <c r="TGM46" s="156"/>
      <c r="TGN46" s="156"/>
      <c r="TGO46" s="156"/>
      <c r="TGP46" s="156"/>
      <c r="TGQ46" s="156"/>
      <c r="TGR46" s="156"/>
      <c r="TGS46" s="156"/>
      <c r="TGT46" s="156"/>
      <c r="TGU46" s="156"/>
      <c r="TGV46" s="156"/>
      <c r="TGW46" s="156"/>
      <c r="TGX46" s="156"/>
      <c r="TGY46" s="156"/>
      <c r="TGZ46" s="156"/>
      <c r="THA46" s="156"/>
      <c r="THB46" s="156"/>
      <c r="THC46" s="156"/>
      <c r="THD46" s="156"/>
      <c r="THE46" s="156"/>
      <c r="THF46" s="156"/>
      <c r="THG46" s="156"/>
      <c r="THH46" s="156"/>
      <c r="THI46" s="156"/>
      <c r="THJ46" s="156"/>
      <c r="THK46" s="156"/>
      <c r="THL46" s="156"/>
      <c r="THM46" s="156"/>
      <c r="THN46" s="156"/>
      <c r="THO46" s="156"/>
      <c r="THP46" s="156"/>
      <c r="THQ46" s="156"/>
      <c r="THR46" s="156"/>
      <c r="THS46" s="156"/>
      <c r="THT46" s="156"/>
      <c r="THU46" s="156"/>
      <c r="THV46" s="156"/>
      <c r="THW46" s="156"/>
      <c r="THX46" s="156"/>
      <c r="THY46" s="156"/>
      <c r="THZ46" s="156"/>
      <c r="TIA46" s="156"/>
      <c r="TIB46" s="156"/>
      <c r="TIC46" s="156"/>
      <c r="TID46" s="156"/>
      <c r="TIE46" s="156"/>
      <c r="TIF46" s="156"/>
      <c r="TIG46" s="156"/>
      <c r="TIH46" s="156"/>
      <c r="TII46" s="156"/>
      <c r="TIJ46" s="156"/>
      <c r="TIK46" s="156"/>
      <c r="TIL46" s="156"/>
      <c r="TIM46" s="156"/>
      <c r="TIN46" s="156"/>
      <c r="TIO46" s="156"/>
      <c r="TIP46" s="156"/>
      <c r="TIQ46" s="156"/>
      <c r="TIR46" s="156"/>
      <c r="TIS46" s="156"/>
      <c r="TIT46" s="156"/>
      <c r="TIU46" s="156"/>
      <c r="TIV46" s="156"/>
      <c r="TIW46" s="156"/>
      <c r="TIX46" s="156"/>
      <c r="TIY46" s="156"/>
      <c r="TIZ46" s="156"/>
      <c r="TJA46" s="156"/>
      <c r="TJB46" s="156"/>
      <c r="TJC46" s="156"/>
      <c r="TJD46" s="156"/>
      <c r="TJE46" s="156"/>
      <c r="TJF46" s="156"/>
      <c r="TJG46" s="156"/>
      <c r="TJH46" s="156"/>
      <c r="TJI46" s="156"/>
      <c r="TJJ46" s="156"/>
      <c r="TJK46" s="156"/>
      <c r="TJL46" s="156"/>
      <c r="TJM46" s="156"/>
      <c r="TJN46" s="156"/>
      <c r="TJO46" s="156"/>
      <c r="TJP46" s="156"/>
      <c r="TJQ46" s="156"/>
      <c r="TJR46" s="156"/>
      <c r="TJS46" s="156"/>
      <c r="TJT46" s="156"/>
      <c r="TJU46" s="156"/>
      <c r="TJV46" s="156"/>
      <c r="TJW46" s="156"/>
      <c r="TJX46" s="156"/>
      <c r="TJY46" s="156"/>
      <c r="TJZ46" s="156"/>
      <c r="TKA46" s="156"/>
      <c r="TKB46" s="156"/>
      <c r="TKC46" s="156"/>
      <c r="TKD46" s="156"/>
      <c r="TKE46" s="156"/>
      <c r="TKF46" s="156"/>
      <c r="TKG46" s="156"/>
      <c r="TKH46" s="156"/>
      <c r="TKI46" s="156"/>
      <c r="TKJ46" s="156"/>
      <c r="TKK46" s="156"/>
      <c r="TKL46" s="156"/>
      <c r="TKM46" s="156"/>
      <c r="TKN46" s="156"/>
      <c r="TKO46" s="156"/>
      <c r="TKP46" s="156"/>
      <c r="TKQ46" s="156"/>
      <c r="TKR46" s="156"/>
      <c r="TKS46" s="156"/>
      <c r="TKT46" s="156"/>
      <c r="TKU46" s="156"/>
      <c r="TKV46" s="156"/>
      <c r="TKW46" s="156"/>
      <c r="TKX46" s="156"/>
      <c r="TKY46" s="156"/>
      <c r="TKZ46" s="156"/>
      <c r="TLA46" s="156"/>
      <c r="TLB46" s="156"/>
      <c r="TLC46" s="156"/>
      <c r="TLD46" s="156"/>
      <c r="TLE46" s="156"/>
      <c r="TLF46" s="156"/>
      <c r="TLG46" s="156"/>
      <c r="TLH46" s="156"/>
      <c r="TLI46" s="156"/>
      <c r="TLJ46" s="156"/>
      <c r="TLK46" s="156"/>
      <c r="TLL46" s="156"/>
      <c r="TLM46" s="156"/>
      <c r="TLN46" s="156"/>
      <c r="TLO46" s="156"/>
      <c r="TLP46" s="156"/>
      <c r="TLQ46" s="156"/>
      <c r="TLR46" s="156"/>
      <c r="TLS46" s="156"/>
      <c r="TLT46" s="156"/>
      <c r="TLU46" s="156"/>
      <c r="TLV46" s="156"/>
      <c r="TLW46" s="156"/>
      <c r="TLX46" s="156"/>
      <c r="TLY46" s="156"/>
      <c r="TLZ46" s="156"/>
      <c r="TMA46" s="156"/>
      <c r="TMB46" s="156"/>
      <c r="TMC46" s="156"/>
      <c r="TMD46" s="156"/>
      <c r="TME46" s="156"/>
      <c r="TMF46" s="156"/>
      <c r="TMG46" s="156"/>
      <c r="TMH46" s="156"/>
      <c r="TMI46" s="156"/>
      <c r="TMJ46" s="156"/>
      <c r="TMK46" s="156"/>
      <c r="TML46" s="156"/>
      <c r="TMM46" s="156"/>
      <c r="TMN46" s="156"/>
      <c r="TMO46" s="156"/>
      <c r="TMP46" s="156"/>
      <c r="TMQ46" s="156"/>
      <c r="TMR46" s="156"/>
      <c r="TMS46" s="156"/>
      <c r="TMT46" s="156"/>
      <c r="TMU46" s="156"/>
      <c r="TMV46" s="156"/>
      <c r="TMW46" s="156"/>
      <c r="TMX46" s="156"/>
      <c r="TMY46" s="156"/>
      <c r="TMZ46" s="156"/>
      <c r="TNA46" s="156"/>
      <c r="TNB46" s="156"/>
      <c r="TNC46" s="156"/>
      <c r="TND46" s="156"/>
      <c r="TNE46" s="156"/>
      <c r="TNF46" s="156"/>
      <c r="TNG46" s="156"/>
      <c r="TNH46" s="156"/>
      <c r="TNI46" s="156"/>
      <c r="TNJ46" s="156"/>
      <c r="TNK46" s="156"/>
      <c r="TNL46" s="156"/>
      <c r="TNM46" s="156"/>
      <c r="TNN46" s="156"/>
      <c r="TNO46" s="156"/>
      <c r="TNP46" s="156"/>
      <c r="TNQ46" s="156"/>
      <c r="TNR46" s="156"/>
      <c r="TNS46" s="156"/>
      <c r="TNT46" s="156"/>
      <c r="TNU46" s="156"/>
      <c r="TNV46" s="156"/>
      <c r="TNW46" s="156"/>
      <c r="TNX46" s="156"/>
      <c r="TNY46" s="156"/>
      <c r="TNZ46" s="156"/>
      <c r="TOA46" s="156"/>
      <c r="TOB46" s="156"/>
      <c r="TOC46" s="156"/>
      <c r="TOD46" s="156"/>
      <c r="TOE46" s="156"/>
      <c r="TOF46" s="156"/>
      <c r="TOG46" s="156"/>
      <c r="TOH46" s="156"/>
      <c r="TOI46" s="156"/>
      <c r="TOJ46" s="156"/>
      <c r="TOK46" s="156"/>
      <c r="TOL46" s="156"/>
      <c r="TOM46" s="156"/>
      <c r="TON46" s="156"/>
      <c r="TOO46" s="156"/>
      <c r="TOP46" s="156"/>
      <c r="TOQ46" s="156"/>
      <c r="TOR46" s="156"/>
      <c r="TOS46" s="156"/>
      <c r="TOT46" s="156"/>
      <c r="TOU46" s="156"/>
      <c r="TOV46" s="156"/>
      <c r="TOW46" s="156"/>
      <c r="TOX46" s="156"/>
      <c r="TOY46" s="156"/>
      <c r="TOZ46" s="156"/>
      <c r="TPA46" s="156"/>
      <c r="TPB46" s="156"/>
      <c r="TPC46" s="156"/>
      <c r="TPD46" s="156"/>
      <c r="TPE46" s="156"/>
      <c r="TPF46" s="156"/>
      <c r="TPG46" s="156"/>
      <c r="TPH46" s="156"/>
      <c r="TPI46" s="156"/>
      <c r="TPJ46" s="156"/>
      <c r="TPK46" s="156"/>
      <c r="TPL46" s="156"/>
      <c r="TPM46" s="156"/>
      <c r="TPN46" s="156"/>
      <c r="TPO46" s="156"/>
      <c r="TPP46" s="156"/>
      <c r="TPQ46" s="156"/>
      <c r="TPR46" s="156"/>
      <c r="TPS46" s="156"/>
      <c r="TPT46" s="156"/>
      <c r="TPU46" s="156"/>
      <c r="TPV46" s="156"/>
      <c r="TPW46" s="156"/>
      <c r="TPX46" s="156"/>
      <c r="TPY46" s="156"/>
      <c r="TPZ46" s="156"/>
      <c r="TQA46" s="156"/>
      <c r="TQB46" s="156"/>
      <c r="TQC46" s="156"/>
      <c r="TQD46" s="156"/>
      <c r="TQE46" s="156"/>
      <c r="TQF46" s="156"/>
      <c r="TQG46" s="156"/>
      <c r="TQH46" s="156"/>
      <c r="TQI46" s="156"/>
      <c r="TQJ46" s="156"/>
      <c r="TQK46" s="156"/>
      <c r="TQL46" s="156"/>
      <c r="TQM46" s="156"/>
      <c r="TQN46" s="156"/>
      <c r="TQO46" s="156"/>
      <c r="TQP46" s="156"/>
      <c r="TQQ46" s="156"/>
      <c r="TQR46" s="156"/>
      <c r="TQS46" s="156"/>
      <c r="TQT46" s="156"/>
      <c r="TQU46" s="156"/>
      <c r="TQV46" s="156"/>
      <c r="TQW46" s="156"/>
      <c r="TQX46" s="156"/>
      <c r="TQY46" s="156"/>
      <c r="TQZ46" s="156"/>
      <c r="TRA46" s="156"/>
      <c r="TRB46" s="156"/>
      <c r="TRC46" s="156"/>
      <c r="TRD46" s="156"/>
      <c r="TRE46" s="156"/>
      <c r="TRF46" s="156"/>
      <c r="TRG46" s="156"/>
      <c r="TRH46" s="156"/>
      <c r="TRI46" s="156"/>
      <c r="TRJ46" s="156"/>
      <c r="TRK46" s="156"/>
      <c r="TRL46" s="156"/>
      <c r="TRM46" s="156"/>
      <c r="TRN46" s="156"/>
      <c r="TRO46" s="156"/>
      <c r="TRP46" s="156"/>
      <c r="TRQ46" s="156"/>
      <c r="TRR46" s="156"/>
      <c r="TRS46" s="156"/>
      <c r="TRT46" s="156"/>
      <c r="TRU46" s="156"/>
      <c r="TRV46" s="156"/>
      <c r="TRW46" s="156"/>
      <c r="TRX46" s="156"/>
      <c r="TRY46" s="156"/>
      <c r="TRZ46" s="156"/>
      <c r="TSA46" s="156"/>
      <c r="TSB46" s="156"/>
      <c r="TSC46" s="156"/>
      <c r="TSD46" s="156"/>
      <c r="TSE46" s="156"/>
      <c r="TSF46" s="156"/>
      <c r="TSG46" s="156"/>
      <c r="TSH46" s="156"/>
      <c r="TSI46" s="156"/>
      <c r="TSJ46" s="156"/>
      <c r="TSK46" s="156"/>
      <c r="TSL46" s="156"/>
      <c r="TSM46" s="156"/>
      <c r="TSN46" s="156"/>
      <c r="TSO46" s="156"/>
      <c r="TSP46" s="156"/>
      <c r="TSQ46" s="156"/>
      <c r="TSR46" s="156"/>
      <c r="TSS46" s="156"/>
      <c r="TST46" s="156"/>
      <c r="TSU46" s="156"/>
      <c r="TSV46" s="156"/>
      <c r="TSW46" s="156"/>
      <c r="TSX46" s="156"/>
      <c r="TSY46" s="156"/>
      <c r="TSZ46" s="156"/>
      <c r="TTA46" s="156"/>
      <c r="TTB46" s="156"/>
      <c r="TTC46" s="156"/>
      <c r="TTD46" s="156"/>
      <c r="TTE46" s="156"/>
      <c r="TTF46" s="156"/>
      <c r="TTG46" s="156"/>
      <c r="TTH46" s="156"/>
      <c r="TTI46" s="156"/>
      <c r="TTJ46" s="156"/>
      <c r="TTK46" s="156"/>
      <c r="TTL46" s="156"/>
      <c r="TTM46" s="156"/>
      <c r="TTN46" s="156"/>
      <c r="TTO46" s="156"/>
      <c r="TTP46" s="156"/>
      <c r="TTQ46" s="156"/>
      <c r="TTR46" s="156"/>
      <c r="TTS46" s="156"/>
      <c r="TTT46" s="156"/>
      <c r="TTU46" s="156"/>
      <c r="TTV46" s="156"/>
      <c r="TTW46" s="156"/>
      <c r="TTX46" s="156"/>
      <c r="TTY46" s="156"/>
      <c r="TTZ46" s="156"/>
      <c r="TUA46" s="156"/>
      <c r="TUB46" s="156"/>
      <c r="TUC46" s="156"/>
      <c r="TUD46" s="156"/>
      <c r="TUE46" s="156"/>
      <c r="TUF46" s="156"/>
      <c r="TUG46" s="156"/>
      <c r="TUH46" s="156"/>
      <c r="TUI46" s="156"/>
      <c r="TUJ46" s="156"/>
      <c r="TUK46" s="156"/>
      <c r="TUL46" s="156"/>
      <c r="TUM46" s="156"/>
      <c r="TUN46" s="156"/>
      <c r="TUO46" s="156"/>
      <c r="TUP46" s="156"/>
      <c r="TUQ46" s="156"/>
      <c r="TUR46" s="156"/>
      <c r="TUS46" s="156"/>
      <c r="TUT46" s="156"/>
      <c r="TUU46" s="156"/>
      <c r="TUV46" s="156"/>
      <c r="TUW46" s="156"/>
      <c r="TUX46" s="156"/>
      <c r="TUY46" s="156"/>
      <c r="TUZ46" s="156"/>
      <c r="TVA46" s="156"/>
      <c r="TVB46" s="156"/>
      <c r="TVC46" s="156"/>
      <c r="TVD46" s="156"/>
      <c r="TVE46" s="156"/>
      <c r="TVF46" s="156"/>
      <c r="TVG46" s="156"/>
      <c r="TVH46" s="156"/>
      <c r="TVI46" s="156"/>
      <c r="TVJ46" s="156"/>
      <c r="TVK46" s="156"/>
      <c r="TVL46" s="156"/>
      <c r="TVM46" s="156"/>
      <c r="TVN46" s="156"/>
      <c r="TVO46" s="156"/>
      <c r="TVP46" s="156"/>
      <c r="TVQ46" s="156"/>
      <c r="TVR46" s="156"/>
      <c r="TVS46" s="156"/>
      <c r="TVT46" s="156"/>
      <c r="TVU46" s="156"/>
      <c r="TVV46" s="156"/>
      <c r="TVW46" s="156"/>
      <c r="TVX46" s="156"/>
      <c r="TVY46" s="156"/>
      <c r="TVZ46" s="156"/>
      <c r="TWA46" s="156"/>
      <c r="TWB46" s="156"/>
      <c r="TWC46" s="156"/>
      <c r="TWD46" s="156"/>
      <c r="TWE46" s="156"/>
      <c r="TWF46" s="156"/>
      <c r="TWG46" s="156"/>
      <c r="TWH46" s="156"/>
      <c r="TWI46" s="156"/>
      <c r="TWJ46" s="156"/>
      <c r="TWK46" s="156"/>
      <c r="TWL46" s="156"/>
      <c r="TWM46" s="156"/>
      <c r="TWN46" s="156"/>
      <c r="TWO46" s="156"/>
      <c r="TWP46" s="156"/>
      <c r="TWQ46" s="156"/>
      <c r="TWR46" s="156"/>
      <c r="TWS46" s="156"/>
      <c r="TWT46" s="156"/>
      <c r="TWU46" s="156"/>
      <c r="TWV46" s="156"/>
      <c r="TWW46" s="156"/>
      <c r="TWX46" s="156"/>
      <c r="TWY46" s="156"/>
      <c r="TWZ46" s="156"/>
      <c r="TXA46" s="156"/>
      <c r="TXB46" s="156"/>
      <c r="TXC46" s="156"/>
      <c r="TXD46" s="156"/>
      <c r="TXE46" s="156"/>
      <c r="TXF46" s="156"/>
      <c r="TXG46" s="156"/>
      <c r="TXH46" s="156"/>
      <c r="TXI46" s="156"/>
      <c r="TXJ46" s="156"/>
      <c r="TXK46" s="156"/>
      <c r="TXL46" s="156"/>
      <c r="TXM46" s="156"/>
      <c r="TXN46" s="156"/>
      <c r="TXO46" s="156"/>
      <c r="TXP46" s="156"/>
      <c r="TXQ46" s="156"/>
      <c r="TXR46" s="156"/>
      <c r="TXS46" s="156"/>
      <c r="TXT46" s="156"/>
      <c r="TXU46" s="156"/>
      <c r="TXV46" s="156"/>
      <c r="TXW46" s="156"/>
      <c r="TXX46" s="156"/>
      <c r="TXY46" s="156"/>
      <c r="TXZ46" s="156"/>
      <c r="TYA46" s="156"/>
      <c r="TYB46" s="156"/>
      <c r="TYC46" s="156"/>
      <c r="TYD46" s="156"/>
      <c r="TYE46" s="156"/>
      <c r="TYF46" s="156"/>
      <c r="TYG46" s="156"/>
      <c r="TYH46" s="156"/>
      <c r="TYI46" s="156"/>
      <c r="TYJ46" s="156"/>
      <c r="TYK46" s="156"/>
      <c r="TYL46" s="156"/>
      <c r="TYM46" s="156"/>
      <c r="TYN46" s="156"/>
      <c r="TYO46" s="156"/>
      <c r="TYP46" s="156"/>
      <c r="TYQ46" s="156"/>
      <c r="TYR46" s="156"/>
      <c r="TYS46" s="156"/>
      <c r="TYT46" s="156"/>
      <c r="TYU46" s="156"/>
      <c r="TYV46" s="156"/>
      <c r="TYW46" s="156"/>
      <c r="TYX46" s="156"/>
      <c r="TYY46" s="156"/>
      <c r="TYZ46" s="156"/>
      <c r="TZA46" s="156"/>
      <c r="TZB46" s="156"/>
      <c r="TZC46" s="156"/>
      <c r="TZD46" s="156"/>
      <c r="TZE46" s="156"/>
      <c r="TZF46" s="156"/>
      <c r="TZG46" s="156"/>
      <c r="TZH46" s="156"/>
      <c r="TZI46" s="156"/>
      <c r="TZJ46" s="156"/>
      <c r="TZK46" s="156"/>
      <c r="TZL46" s="156"/>
      <c r="TZM46" s="156"/>
      <c r="TZN46" s="156"/>
      <c r="TZO46" s="156"/>
      <c r="TZP46" s="156"/>
      <c r="TZQ46" s="156"/>
      <c r="TZR46" s="156"/>
      <c r="TZS46" s="156"/>
      <c r="TZT46" s="156"/>
      <c r="TZU46" s="156"/>
      <c r="TZV46" s="156"/>
      <c r="TZW46" s="156"/>
      <c r="TZX46" s="156"/>
      <c r="TZY46" s="156"/>
      <c r="TZZ46" s="156"/>
      <c r="UAA46" s="156"/>
      <c r="UAB46" s="156"/>
      <c r="UAC46" s="156"/>
      <c r="UAD46" s="156"/>
      <c r="UAE46" s="156"/>
      <c r="UAF46" s="156"/>
      <c r="UAG46" s="156"/>
      <c r="UAH46" s="156"/>
      <c r="UAI46" s="156"/>
      <c r="UAJ46" s="156"/>
      <c r="UAK46" s="156"/>
      <c r="UAL46" s="156"/>
      <c r="UAM46" s="156"/>
      <c r="UAN46" s="156"/>
      <c r="UAO46" s="156"/>
      <c r="UAP46" s="156"/>
      <c r="UAQ46" s="156"/>
      <c r="UAR46" s="156"/>
      <c r="UAS46" s="156"/>
      <c r="UAT46" s="156"/>
      <c r="UAU46" s="156"/>
      <c r="UAV46" s="156"/>
      <c r="UAW46" s="156"/>
      <c r="UAX46" s="156"/>
      <c r="UAY46" s="156"/>
      <c r="UAZ46" s="156"/>
      <c r="UBA46" s="156"/>
      <c r="UBB46" s="156"/>
      <c r="UBC46" s="156"/>
      <c r="UBD46" s="156"/>
      <c r="UBE46" s="156"/>
      <c r="UBF46" s="156"/>
      <c r="UBG46" s="156"/>
      <c r="UBH46" s="156"/>
      <c r="UBI46" s="156"/>
      <c r="UBJ46" s="156"/>
      <c r="UBK46" s="156"/>
      <c r="UBL46" s="156"/>
      <c r="UBM46" s="156"/>
      <c r="UBN46" s="156"/>
      <c r="UBO46" s="156"/>
      <c r="UBP46" s="156"/>
      <c r="UBQ46" s="156"/>
      <c r="UBR46" s="156"/>
      <c r="UBS46" s="156"/>
      <c r="UBT46" s="156"/>
      <c r="UBU46" s="156"/>
      <c r="UBV46" s="156"/>
      <c r="UBW46" s="156"/>
      <c r="UBX46" s="156"/>
      <c r="UBY46" s="156"/>
      <c r="UBZ46" s="156"/>
      <c r="UCA46" s="156"/>
      <c r="UCB46" s="156"/>
      <c r="UCC46" s="156"/>
      <c r="UCD46" s="156"/>
      <c r="UCE46" s="156"/>
      <c r="UCF46" s="156"/>
      <c r="UCG46" s="156"/>
      <c r="UCH46" s="156"/>
      <c r="UCI46" s="156"/>
      <c r="UCJ46" s="156"/>
      <c r="UCK46" s="156"/>
      <c r="UCL46" s="156"/>
      <c r="UCM46" s="156"/>
      <c r="UCN46" s="156"/>
      <c r="UCO46" s="156"/>
      <c r="UCP46" s="156"/>
      <c r="UCQ46" s="156"/>
      <c r="UCR46" s="156"/>
      <c r="UCS46" s="156"/>
      <c r="UCT46" s="156"/>
      <c r="UCU46" s="156"/>
      <c r="UCV46" s="156"/>
      <c r="UCW46" s="156"/>
      <c r="UCX46" s="156"/>
      <c r="UCY46" s="156"/>
      <c r="UCZ46" s="156"/>
      <c r="UDA46" s="156"/>
      <c r="UDB46" s="156"/>
      <c r="UDC46" s="156"/>
      <c r="UDD46" s="156"/>
      <c r="UDE46" s="156"/>
      <c r="UDF46" s="156"/>
      <c r="UDG46" s="156"/>
      <c r="UDH46" s="156"/>
      <c r="UDI46" s="156"/>
      <c r="UDJ46" s="156"/>
      <c r="UDK46" s="156"/>
      <c r="UDL46" s="156"/>
      <c r="UDM46" s="156"/>
      <c r="UDN46" s="156"/>
      <c r="UDO46" s="156"/>
      <c r="UDP46" s="156"/>
      <c r="UDQ46" s="156"/>
      <c r="UDR46" s="156"/>
      <c r="UDS46" s="156"/>
      <c r="UDT46" s="156"/>
      <c r="UDU46" s="156"/>
      <c r="UDV46" s="156"/>
      <c r="UDW46" s="156"/>
      <c r="UDX46" s="156"/>
      <c r="UDY46" s="156"/>
      <c r="UDZ46" s="156"/>
      <c r="UEA46" s="156"/>
      <c r="UEB46" s="156"/>
      <c r="UEC46" s="156"/>
      <c r="UED46" s="156"/>
      <c r="UEE46" s="156"/>
      <c r="UEF46" s="156"/>
      <c r="UEG46" s="156"/>
      <c r="UEH46" s="156"/>
      <c r="UEI46" s="156"/>
      <c r="UEJ46" s="156"/>
      <c r="UEK46" s="156"/>
      <c r="UEL46" s="156"/>
      <c r="UEM46" s="156"/>
      <c r="UEN46" s="156"/>
      <c r="UEO46" s="156"/>
      <c r="UEP46" s="156"/>
      <c r="UEQ46" s="156"/>
      <c r="UER46" s="156"/>
      <c r="UES46" s="156"/>
      <c r="UET46" s="156"/>
      <c r="UEU46" s="156"/>
      <c r="UEV46" s="156"/>
      <c r="UEW46" s="156"/>
      <c r="UEX46" s="156"/>
      <c r="UEY46" s="156"/>
      <c r="UEZ46" s="156"/>
      <c r="UFA46" s="156"/>
      <c r="UFB46" s="156"/>
      <c r="UFC46" s="156"/>
      <c r="UFD46" s="156"/>
      <c r="UFE46" s="156"/>
      <c r="UFF46" s="156"/>
      <c r="UFG46" s="156"/>
      <c r="UFH46" s="156"/>
      <c r="UFI46" s="156"/>
      <c r="UFJ46" s="156"/>
      <c r="UFK46" s="156"/>
      <c r="UFL46" s="156"/>
      <c r="UFM46" s="156"/>
      <c r="UFN46" s="156"/>
      <c r="UFO46" s="156"/>
      <c r="UFP46" s="156"/>
      <c r="UFQ46" s="156"/>
      <c r="UFR46" s="156"/>
      <c r="UFS46" s="156"/>
      <c r="UFT46" s="156"/>
      <c r="UFU46" s="156"/>
      <c r="UFV46" s="156"/>
      <c r="UFW46" s="156"/>
      <c r="UFX46" s="156"/>
      <c r="UFY46" s="156"/>
      <c r="UFZ46" s="156"/>
      <c r="UGA46" s="156"/>
      <c r="UGB46" s="156"/>
      <c r="UGC46" s="156"/>
      <c r="UGD46" s="156"/>
      <c r="UGE46" s="156"/>
      <c r="UGF46" s="156"/>
      <c r="UGG46" s="156"/>
      <c r="UGH46" s="156"/>
      <c r="UGI46" s="156"/>
      <c r="UGJ46" s="156"/>
      <c r="UGK46" s="156"/>
      <c r="UGL46" s="156"/>
      <c r="UGM46" s="156"/>
      <c r="UGN46" s="156"/>
      <c r="UGO46" s="156"/>
      <c r="UGP46" s="156"/>
      <c r="UGQ46" s="156"/>
      <c r="UGR46" s="156"/>
      <c r="UGS46" s="156"/>
      <c r="UGT46" s="156"/>
      <c r="UGU46" s="156"/>
      <c r="UGV46" s="156"/>
      <c r="UGW46" s="156"/>
      <c r="UGX46" s="156"/>
      <c r="UGY46" s="156"/>
      <c r="UGZ46" s="156"/>
      <c r="UHA46" s="156"/>
      <c r="UHB46" s="156"/>
      <c r="UHC46" s="156"/>
      <c r="UHD46" s="156"/>
      <c r="UHE46" s="156"/>
      <c r="UHF46" s="156"/>
      <c r="UHG46" s="156"/>
      <c r="UHH46" s="156"/>
      <c r="UHI46" s="156"/>
      <c r="UHJ46" s="156"/>
      <c r="UHK46" s="156"/>
      <c r="UHL46" s="156"/>
      <c r="UHM46" s="156"/>
      <c r="UHN46" s="156"/>
      <c r="UHO46" s="156"/>
      <c r="UHP46" s="156"/>
      <c r="UHQ46" s="156"/>
      <c r="UHR46" s="156"/>
      <c r="UHS46" s="156"/>
      <c r="UHT46" s="156"/>
      <c r="UHU46" s="156"/>
      <c r="UHV46" s="156"/>
      <c r="UHW46" s="156"/>
      <c r="UHX46" s="156"/>
      <c r="UHY46" s="156"/>
      <c r="UHZ46" s="156"/>
      <c r="UIA46" s="156"/>
      <c r="UIB46" s="156"/>
      <c r="UIC46" s="156"/>
      <c r="UID46" s="156"/>
      <c r="UIE46" s="156"/>
      <c r="UIF46" s="156"/>
      <c r="UIG46" s="156"/>
      <c r="UIH46" s="156"/>
      <c r="UII46" s="156"/>
      <c r="UIJ46" s="156"/>
      <c r="UIK46" s="156"/>
      <c r="UIL46" s="156"/>
      <c r="UIM46" s="156"/>
      <c r="UIN46" s="156"/>
      <c r="UIO46" s="156"/>
      <c r="UIP46" s="156"/>
      <c r="UIQ46" s="156"/>
      <c r="UIR46" s="156"/>
      <c r="UIS46" s="156"/>
      <c r="UIT46" s="156"/>
      <c r="UIU46" s="156"/>
      <c r="UIV46" s="156"/>
      <c r="UIW46" s="156"/>
      <c r="UIX46" s="156"/>
      <c r="UIY46" s="156"/>
      <c r="UIZ46" s="156"/>
      <c r="UJA46" s="156"/>
      <c r="UJB46" s="156"/>
      <c r="UJC46" s="156"/>
      <c r="UJD46" s="156"/>
      <c r="UJE46" s="156"/>
      <c r="UJF46" s="156"/>
      <c r="UJG46" s="156"/>
      <c r="UJH46" s="156"/>
      <c r="UJI46" s="156"/>
      <c r="UJJ46" s="156"/>
      <c r="UJK46" s="156"/>
      <c r="UJL46" s="156"/>
      <c r="UJM46" s="156"/>
      <c r="UJN46" s="156"/>
      <c r="UJO46" s="156"/>
      <c r="UJP46" s="156"/>
      <c r="UJQ46" s="156"/>
      <c r="UJR46" s="156"/>
      <c r="UJS46" s="156"/>
      <c r="UJT46" s="156"/>
      <c r="UJU46" s="156"/>
      <c r="UJV46" s="156"/>
      <c r="UJW46" s="156"/>
      <c r="UJX46" s="156"/>
      <c r="UJY46" s="156"/>
      <c r="UJZ46" s="156"/>
      <c r="UKA46" s="156"/>
      <c r="UKB46" s="156"/>
      <c r="UKC46" s="156"/>
      <c r="UKD46" s="156"/>
      <c r="UKE46" s="156"/>
      <c r="UKF46" s="156"/>
      <c r="UKG46" s="156"/>
      <c r="UKH46" s="156"/>
      <c r="UKI46" s="156"/>
      <c r="UKJ46" s="156"/>
      <c r="UKK46" s="156"/>
      <c r="UKL46" s="156"/>
      <c r="UKM46" s="156"/>
      <c r="UKN46" s="156"/>
      <c r="UKO46" s="156"/>
      <c r="UKP46" s="156"/>
      <c r="UKQ46" s="156"/>
      <c r="UKR46" s="156"/>
      <c r="UKS46" s="156"/>
      <c r="UKT46" s="156"/>
      <c r="UKU46" s="156"/>
      <c r="UKV46" s="156"/>
      <c r="UKW46" s="156"/>
      <c r="UKX46" s="156"/>
      <c r="UKY46" s="156"/>
      <c r="UKZ46" s="156"/>
      <c r="ULA46" s="156"/>
      <c r="ULB46" s="156"/>
      <c r="ULC46" s="156"/>
      <c r="ULD46" s="156"/>
      <c r="ULE46" s="156"/>
      <c r="ULF46" s="156"/>
      <c r="ULG46" s="156"/>
      <c r="ULH46" s="156"/>
      <c r="ULI46" s="156"/>
      <c r="ULJ46" s="156"/>
      <c r="ULK46" s="156"/>
      <c r="ULL46" s="156"/>
      <c r="ULM46" s="156"/>
      <c r="ULN46" s="156"/>
      <c r="ULO46" s="156"/>
      <c r="ULP46" s="156"/>
      <c r="ULQ46" s="156"/>
      <c r="ULR46" s="156"/>
      <c r="ULS46" s="156"/>
      <c r="ULT46" s="156"/>
      <c r="ULU46" s="156"/>
      <c r="ULV46" s="156"/>
      <c r="ULW46" s="156"/>
      <c r="ULX46" s="156"/>
      <c r="ULY46" s="156"/>
      <c r="ULZ46" s="156"/>
      <c r="UMA46" s="156"/>
      <c r="UMB46" s="156"/>
      <c r="UMC46" s="156"/>
      <c r="UMD46" s="156"/>
      <c r="UME46" s="156"/>
      <c r="UMF46" s="156"/>
      <c r="UMG46" s="156"/>
      <c r="UMH46" s="156"/>
      <c r="UMI46" s="156"/>
      <c r="UMJ46" s="156"/>
      <c r="UMK46" s="156"/>
      <c r="UML46" s="156"/>
      <c r="UMM46" s="156"/>
      <c r="UMN46" s="156"/>
      <c r="UMO46" s="156"/>
      <c r="UMP46" s="156"/>
      <c r="UMQ46" s="156"/>
      <c r="UMR46" s="156"/>
      <c r="UMS46" s="156"/>
      <c r="UMT46" s="156"/>
      <c r="UMU46" s="156"/>
      <c r="UMV46" s="156"/>
      <c r="UMW46" s="156"/>
      <c r="UMX46" s="156"/>
      <c r="UMY46" s="156"/>
      <c r="UMZ46" s="156"/>
      <c r="UNA46" s="156"/>
      <c r="UNB46" s="156"/>
      <c r="UNC46" s="156"/>
      <c r="UND46" s="156"/>
      <c r="UNE46" s="156"/>
      <c r="UNF46" s="156"/>
      <c r="UNG46" s="156"/>
      <c r="UNH46" s="156"/>
      <c r="UNI46" s="156"/>
      <c r="UNJ46" s="156"/>
      <c r="UNK46" s="156"/>
      <c r="UNL46" s="156"/>
      <c r="UNM46" s="156"/>
      <c r="UNN46" s="156"/>
      <c r="UNO46" s="156"/>
      <c r="UNP46" s="156"/>
      <c r="UNQ46" s="156"/>
      <c r="UNR46" s="156"/>
      <c r="UNS46" s="156"/>
      <c r="UNT46" s="156"/>
      <c r="UNU46" s="156"/>
      <c r="UNV46" s="156"/>
      <c r="UNW46" s="156"/>
      <c r="UNX46" s="156"/>
      <c r="UNY46" s="156"/>
      <c r="UNZ46" s="156"/>
      <c r="UOA46" s="156"/>
      <c r="UOB46" s="156"/>
      <c r="UOC46" s="156"/>
      <c r="UOD46" s="156"/>
      <c r="UOE46" s="156"/>
      <c r="UOF46" s="156"/>
      <c r="UOG46" s="156"/>
      <c r="UOH46" s="156"/>
      <c r="UOI46" s="156"/>
      <c r="UOJ46" s="156"/>
      <c r="UOK46" s="156"/>
      <c r="UOL46" s="156"/>
      <c r="UOM46" s="156"/>
      <c r="UON46" s="156"/>
      <c r="UOO46" s="156"/>
      <c r="UOP46" s="156"/>
      <c r="UOQ46" s="156"/>
      <c r="UOR46" s="156"/>
      <c r="UOS46" s="156"/>
      <c r="UOT46" s="156"/>
      <c r="UOU46" s="156"/>
      <c r="UOV46" s="156"/>
      <c r="UOW46" s="156"/>
      <c r="UOX46" s="156"/>
      <c r="UOY46" s="156"/>
      <c r="UOZ46" s="156"/>
      <c r="UPA46" s="156"/>
      <c r="UPB46" s="156"/>
      <c r="UPC46" s="156"/>
      <c r="UPD46" s="156"/>
      <c r="UPE46" s="156"/>
      <c r="UPF46" s="156"/>
      <c r="UPG46" s="156"/>
      <c r="UPH46" s="156"/>
      <c r="UPI46" s="156"/>
      <c r="UPJ46" s="156"/>
      <c r="UPK46" s="156"/>
      <c r="UPL46" s="156"/>
      <c r="UPM46" s="156"/>
      <c r="UPN46" s="156"/>
      <c r="UPO46" s="156"/>
      <c r="UPP46" s="156"/>
      <c r="UPQ46" s="156"/>
      <c r="UPR46" s="156"/>
      <c r="UPS46" s="156"/>
      <c r="UPT46" s="156"/>
      <c r="UPU46" s="156"/>
      <c r="UPV46" s="156"/>
      <c r="UPW46" s="156"/>
      <c r="UPX46" s="156"/>
      <c r="UPY46" s="156"/>
      <c r="UPZ46" s="156"/>
      <c r="UQA46" s="156"/>
      <c r="UQB46" s="156"/>
      <c r="UQC46" s="156"/>
      <c r="UQD46" s="156"/>
      <c r="UQE46" s="156"/>
      <c r="UQF46" s="156"/>
      <c r="UQG46" s="156"/>
      <c r="UQH46" s="156"/>
      <c r="UQI46" s="156"/>
      <c r="UQJ46" s="156"/>
      <c r="UQK46" s="156"/>
      <c r="UQL46" s="156"/>
      <c r="UQM46" s="156"/>
      <c r="UQN46" s="156"/>
      <c r="UQO46" s="156"/>
      <c r="UQP46" s="156"/>
      <c r="UQQ46" s="156"/>
      <c r="UQR46" s="156"/>
      <c r="UQS46" s="156"/>
      <c r="UQT46" s="156"/>
      <c r="UQU46" s="156"/>
      <c r="UQV46" s="156"/>
      <c r="UQW46" s="156"/>
      <c r="UQX46" s="156"/>
      <c r="UQY46" s="156"/>
      <c r="UQZ46" s="156"/>
      <c r="URA46" s="156"/>
      <c r="URB46" s="156"/>
      <c r="URC46" s="156"/>
      <c r="URD46" s="156"/>
      <c r="URE46" s="156"/>
      <c r="URF46" s="156"/>
      <c r="URG46" s="156"/>
      <c r="URH46" s="156"/>
      <c r="URI46" s="156"/>
      <c r="URJ46" s="156"/>
      <c r="URK46" s="156"/>
      <c r="URL46" s="156"/>
      <c r="URM46" s="156"/>
      <c r="URN46" s="156"/>
      <c r="URO46" s="156"/>
      <c r="URP46" s="156"/>
      <c r="URQ46" s="156"/>
      <c r="URR46" s="156"/>
      <c r="URS46" s="156"/>
      <c r="URT46" s="156"/>
      <c r="URU46" s="156"/>
      <c r="URV46" s="156"/>
      <c r="URW46" s="156"/>
      <c r="URX46" s="156"/>
      <c r="URY46" s="156"/>
      <c r="URZ46" s="156"/>
      <c r="USA46" s="156"/>
      <c r="USB46" s="156"/>
      <c r="USC46" s="156"/>
      <c r="USD46" s="156"/>
      <c r="USE46" s="156"/>
      <c r="USF46" s="156"/>
      <c r="USG46" s="156"/>
      <c r="USH46" s="156"/>
      <c r="USI46" s="156"/>
      <c r="USJ46" s="156"/>
      <c r="USK46" s="156"/>
      <c r="USL46" s="156"/>
      <c r="USM46" s="156"/>
      <c r="USN46" s="156"/>
      <c r="USO46" s="156"/>
      <c r="USP46" s="156"/>
      <c r="USQ46" s="156"/>
      <c r="USR46" s="156"/>
      <c r="USS46" s="156"/>
      <c r="UST46" s="156"/>
      <c r="USU46" s="156"/>
      <c r="USV46" s="156"/>
      <c r="USW46" s="156"/>
      <c r="USX46" s="156"/>
      <c r="USY46" s="156"/>
      <c r="USZ46" s="156"/>
      <c r="UTA46" s="156"/>
      <c r="UTB46" s="156"/>
      <c r="UTC46" s="156"/>
      <c r="UTD46" s="156"/>
      <c r="UTE46" s="156"/>
      <c r="UTF46" s="156"/>
      <c r="UTG46" s="156"/>
      <c r="UTH46" s="156"/>
      <c r="UTI46" s="156"/>
      <c r="UTJ46" s="156"/>
      <c r="UTK46" s="156"/>
      <c r="UTL46" s="156"/>
      <c r="UTM46" s="156"/>
      <c r="UTN46" s="156"/>
      <c r="UTO46" s="156"/>
      <c r="UTP46" s="156"/>
      <c r="UTQ46" s="156"/>
      <c r="UTR46" s="156"/>
      <c r="UTS46" s="156"/>
      <c r="UTT46" s="156"/>
      <c r="UTU46" s="156"/>
      <c r="UTV46" s="156"/>
      <c r="UTW46" s="156"/>
      <c r="UTX46" s="156"/>
      <c r="UTY46" s="156"/>
      <c r="UTZ46" s="156"/>
      <c r="UUA46" s="156"/>
      <c r="UUB46" s="156"/>
      <c r="UUC46" s="156"/>
      <c r="UUD46" s="156"/>
      <c r="UUE46" s="156"/>
      <c r="UUF46" s="156"/>
      <c r="UUG46" s="156"/>
      <c r="UUH46" s="156"/>
      <c r="UUI46" s="156"/>
      <c r="UUJ46" s="156"/>
      <c r="UUK46" s="156"/>
      <c r="UUL46" s="156"/>
      <c r="UUM46" s="156"/>
      <c r="UUN46" s="156"/>
      <c r="UUO46" s="156"/>
      <c r="UUP46" s="156"/>
      <c r="UUQ46" s="156"/>
      <c r="UUR46" s="156"/>
      <c r="UUS46" s="156"/>
      <c r="UUT46" s="156"/>
      <c r="UUU46" s="156"/>
      <c r="UUV46" s="156"/>
      <c r="UUW46" s="156"/>
      <c r="UUX46" s="156"/>
      <c r="UUY46" s="156"/>
      <c r="UUZ46" s="156"/>
      <c r="UVA46" s="156"/>
      <c r="UVB46" s="156"/>
      <c r="UVC46" s="156"/>
      <c r="UVD46" s="156"/>
      <c r="UVE46" s="156"/>
      <c r="UVF46" s="156"/>
      <c r="UVG46" s="156"/>
      <c r="UVH46" s="156"/>
      <c r="UVI46" s="156"/>
      <c r="UVJ46" s="156"/>
      <c r="UVK46" s="156"/>
      <c r="UVL46" s="156"/>
      <c r="UVM46" s="156"/>
      <c r="UVN46" s="156"/>
      <c r="UVO46" s="156"/>
      <c r="UVP46" s="156"/>
      <c r="UVQ46" s="156"/>
      <c r="UVR46" s="156"/>
      <c r="UVS46" s="156"/>
      <c r="UVT46" s="156"/>
      <c r="UVU46" s="156"/>
      <c r="UVV46" s="156"/>
      <c r="UVW46" s="156"/>
      <c r="UVX46" s="156"/>
      <c r="UVY46" s="156"/>
      <c r="UVZ46" s="156"/>
      <c r="UWA46" s="156"/>
      <c r="UWB46" s="156"/>
      <c r="UWC46" s="156"/>
      <c r="UWD46" s="156"/>
      <c r="UWE46" s="156"/>
      <c r="UWF46" s="156"/>
      <c r="UWG46" s="156"/>
      <c r="UWH46" s="156"/>
      <c r="UWI46" s="156"/>
      <c r="UWJ46" s="156"/>
      <c r="UWK46" s="156"/>
      <c r="UWL46" s="156"/>
      <c r="UWM46" s="156"/>
      <c r="UWN46" s="156"/>
      <c r="UWO46" s="156"/>
      <c r="UWP46" s="156"/>
      <c r="UWQ46" s="156"/>
      <c r="UWR46" s="156"/>
      <c r="UWS46" s="156"/>
      <c r="UWT46" s="156"/>
      <c r="UWU46" s="156"/>
      <c r="UWV46" s="156"/>
      <c r="UWW46" s="156"/>
      <c r="UWX46" s="156"/>
      <c r="UWY46" s="156"/>
      <c r="UWZ46" s="156"/>
      <c r="UXA46" s="156"/>
      <c r="UXB46" s="156"/>
      <c r="UXC46" s="156"/>
      <c r="UXD46" s="156"/>
      <c r="UXE46" s="156"/>
      <c r="UXF46" s="156"/>
      <c r="UXG46" s="156"/>
      <c r="UXH46" s="156"/>
      <c r="UXI46" s="156"/>
      <c r="UXJ46" s="156"/>
      <c r="UXK46" s="156"/>
      <c r="UXL46" s="156"/>
      <c r="UXM46" s="156"/>
      <c r="UXN46" s="156"/>
      <c r="UXO46" s="156"/>
      <c r="UXP46" s="156"/>
      <c r="UXQ46" s="156"/>
      <c r="UXR46" s="156"/>
      <c r="UXS46" s="156"/>
      <c r="UXT46" s="156"/>
      <c r="UXU46" s="156"/>
      <c r="UXV46" s="156"/>
      <c r="UXW46" s="156"/>
      <c r="UXX46" s="156"/>
      <c r="UXY46" s="156"/>
      <c r="UXZ46" s="156"/>
      <c r="UYA46" s="156"/>
      <c r="UYB46" s="156"/>
      <c r="UYC46" s="156"/>
      <c r="UYD46" s="156"/>
      <c r="UYE46" s="156"/>
      <c r="UYF46" s="156"/>
      <c r="UYG46" s="156"/>
      <c r="UYH46" s="156"/>
      <c r="UYI46" s="156"/>
      <c r="UYJ46" s="156"/>
      <c r="UYK46" s="156"/>
      <c r="UYL46" s="156"/>
      <c r="UYM46" s="156"/>
      <c r="UYN46" s="156"/>
      <c r="UYO46" s="156"/>
      <c r="UYP46" s="156"/>
      <c r="UYQ46" s="156"/>
      <c r="UYR46" s="156"/>
      <c r="UYS46" s="156"/>
      <c r="UYT46" s="156"/>
      <c r="UYU46" s="156"/>
      <c r="UYV46" s="156"/>
      <c r="UYW46" s="156"/>
      <c r="UYX46" s="156"/>
      <c r="UYY46" s="156"/>
      <c r="UYZ46" s="156"/>
      <c r="UZA46" s="156"/>
      <c r="UZB46" s="156"/>
      <c r="UZC46" s="156"/>
      <c r="UZD46" s="156"/>
      <c r="UZE46" s="156"/>
      <c r="UZF46" s="156"/>
      <c r="UZG46" s="156"/>
      <c r="UZH46" s="156"/>
      <c r="UZI46" s="156"/>
      <c r="UZJ46" s="156"/>
      <c r="UZK46" s="156"/>
      <c r="UZL46" s="156"/>
      <c r="UZM46" s="156"/>
      <c r="UZN46" s="156"/>
      <c r="UZO46" s="156"/>
      <c r="UZP46" s="156"/>
      <c r="UZQ46" s="156"/>
      <c r="UZR46" s="156"/>
      <c r="UZS46" s="156"/>
      <c r="UZT46" s="156"/>
      <c r="UZU46" s="156"/>
      <c r="UZV46" s="156"/>
      <c r="UZW46" s="156"/>
      <c r="UZX46" s="156"/>
      <c r="UZY46" s="156"/>
      <c r="UZZ46" s="156"/>
      <c r="VAA46" s="156"/>
      <c r="VAB46" s="156"/>
      <c r="VAC46" s="156"/>
      <c r="VAD46" s="156"/>
      <c r="VAE46" s="156"/>
      <c r="VAF46" s="156"/>
      <c r="VAG46" s="156"/>
      <c r="VAH46" s="156"/>
      <c r="VAI46" s="156"/>
      <c r="VAJ46" s="156"/>
      <c r="VAK46" s="156"/>
      <c r="VAL46" s="156"/>
      <c r="VAM46" s="156"/>
      <c r="VAN46" s="156"/>
      <c r="VAO46" s="156"/>
      <c r="VAP46" s="156"/>
      <c r="VAQ46" s="156"/>
      <c r="VAR46" s="156"/>
      <c r="VAS46" s="156"/>
      <c r="VAT46" s="156"/>
      <c r="VAU46" s="156"/>
      <c r="VAV46" s="156"/>
      <c r="VAW46" s="156"/>
      <c r="VAX46" s="156"/>
      <c r="VAY46" s="156"/>
      <c r="VAZ46" s="156"/>
      <c r="VBA46" s="156"/>
      <c r="VBB46" s="156"/>
      <c r="VBC46" s="156"/>
      <c r="VBD46" s="156"/>
      <c r="VBE46" s="156"/>
      <c r="VBF46" s="156"/>
      <c r="VBG46" s="156"/>
      <c r="VBH46" s="156"/>
      <c r="VBI46" s="156"/>
      <c r="VBJ46" s="156"/>
      <c r="VBK46" s="156"/>
      <c r="VBL46" s="156"/>
      <c r="VBM46" s="156"/>
      <c r="VBN46" s="156"/>
      <c r="VBO46" s="156"/>
      <c r="VBP46" s="156"/>
      <c r="VBQ46" s="156"/>
      <c r="VBR46" s="156"/>
      <c r="VBS46" s="156"/>
      <c r="VBT46" s="156"/>
      <c r="VBU46" s="156"/>
      <c r="VBV46" s="156"/>
      <c r="VBW46" s="156"/>
      <c r="VBX46" s="156"/>
      <c r="VBY46" s="156"/>
      <c r="VBZ46" s="156"/>
      <c r="VCA46" s="156"/>
      <c r="VCB46" s="156"/>
      <c r="VCC46" s="156"/>
      <c r="VCD46" s="156"/>
      <c r="VCE46" s="156"/>
      <c r="VCF46" s="156"/>
      <c r="VCG46" s="156"/>
      <c r="VCH46" s="156"/>
      <c r="VCI46" s="156"/>
      <c r="VCJ46" s="156"/>
      <c r="VCK46" s="156"/>
      <c r="VCL46" s="156"/>
      <c r="VCM46" s="156"/>
      <c r="VCN46" s="156"/>
      <c r="VCO46" s="156"/>
      <c r="VCP46" s="156"/>
      <c r="VCQ46" s="156"/>
      <c r="VCR46" s="156"/>
      <c r="VCS46" s="156"/>
      <c r="VCT46" s="156"/>
      <c r="VCU46" s="156"/>
      <c r="VCV46" s="156"/>
      <c r="VCW46" s="156"/>
      <c r="VCX46" s="156"/>
      <c r="VCY46" s="156"/>
      <c r="VCZ46" s="156"/>
      <c r="VDA46" s="156"/>
      <c r="VDB46" s="156"/>
      <c r="VDC46" s="156"/>
      <c r="VDD46" s="156"/>
      <c r="VDE46" s="156"/>
      <c r="VDF46" s="156"/>
      <c r="VDG46" s="156"/>
      <c r="VDH46" s="156"/>
      <c r="VDI46" s="156"/>
      <c r="VDJ46" s="156"/>
      <c r="VDK46" s="156"/>
      <c r="VDL46" s="156"/>
      <c r="VDM46" s="156"/>
      <c r="VDN46" s="156"/>
      <c r="VDO46" s="156"/>
      <c r="VDP46" s="156"/>
      <c r="VDQ46" s="156"/>
      <c r="VDR46" s="156"/>
      <c r="VDS46" s="156"/>
      <c r="VDT46" s="156"/>
      <c r="VDU46" s="156"/>
      <c r="VDV46" s="156"/>
      <c r="VDW46" s="156"/>
      <c r="VDX46" s="156"/>
      <c r="VDY46" s="156"/>
      <c r="VDZ46" s="156"/>
      <c r="VEA46" s="156"/>
      <c r="VEB46" s="156"/>
      <c r="VEC46" s="156"/>
      <c r="VED46" s="156"/>
      <c r="VEE46" s="156"/>
      <c r="VEF46" s="156"/>
      <c r="VEG46" s="156"/>
      <c r="VEH46" s="156"/>
      <c r="VEI46" s="156"/>
      <c r="VEJ46" s="156"/>
      <c r="VEK46" s="156"/>
      <c r="VEL46" s="156"/>
      <c r="VEM46" s="156"/>
      <c r="VEN46" s="156"/>
      <c r="VEO46" s="156"/>
      <c r="VEP46" s="156"/>
      <c r="VEQ46" s="156"/>
      <c r="VER46" s="156"/>
      <c r="VES46" s="156"/>
      <c r="VET46" s="156"/>
      <c r="VEU46" s="156"/>
      <c r="VEV46" s="156"/>
      <c r="VEW46" s="156"/>
      <c r="VEX46" s="156"/>
      <c r="VEY46" s="156"/>
      <c r="VEZ46" s="156"/>
      <c r="VFA46" s="156"/>
      <c r="VFB46" s="156"/>
      <c r="VFC46" s="156"/>
      <c r="VFD46" s="156"/>
      <c r="VFE46" s="156"/>
      <c r="VFF46" s="156"/>
      <c r="VFG46" s="156"/>
      <c r="VFH46" s="156"/>
      <c r="VFI46" s="156"/>
      <c r="VFJ46" s="156"/>
      <c r="VFK46" s="156"/>
      <c r="VFL46" s="156"/>
      <c r="VFM46" s="156"/>
      <c r="VFN46" s="156"/>
      <c r="VFO46" s="156"/>
      <c r="VFP46" s="156"/>
      <c r="VFQ46" s="156"/>
      <c r="VFR46" s="156"/>
      <c r="VFS46" s="156"/>
      <c r="VFT46" s="156"/>
      <c r="VFU46" s="156"/>
      <c r="VFV46" s="156"/>
      <c r="VFW46" s="156"/>
      <c r="VFX46" s="156"/>
      <c r="VFY46" s="156"/>
      <c r="VFZ46" s="156"/>
      <c r="VGA46" s="156"/>
      <c r="VGB46" s="156"/>
      <c r="VGC46" s="156"/>
      <c r="VGD46" s="156"/>
      <c r="VGE46" s="156"/>
      <c r="VGF46" s="156"/>
      <c r="VGG46" s="156"/>
      <c r="VGH46" s="156"/>
      <c r="VGI46" s="156"/>
      <c r="VGJ46" s="156"/>
      <c r="VGK46" s="156"/>
      <c r="VGL46" s="156"/>
      <c r="VGM46" s="156"/>
      <c r="VGN46" s="156"/>
      <c r="VGO46" s="156"/>
      <c r="VGP46" s="156"/>
      <c r="VGQ46" s="156"/>
      <c r="VGR46" s="156"/>
      <c r="VGS46" s="156"/>
      <c r="VGT46" s="156"/>
      <c r="VGU46" s="156"/>
      <c r="VGV46" s="156"/>
      <c r="VGW46" s="156"/>
      <c r="VGX46" s="156"/>
      <c r="VGY46" s="156"/>
      <c r="VGZ46" s="156"/>
      <c r="VHA46" s="156"/>
      <c r="VHB46" s="156"/>
      <c r="VHC46" s="156"/>
      <c r="VHD46" s="156"/>
      <c r="VHE46" s="156"/>
      <c r="VHF46" s="156"/>
      <c r="VHG46" s="156"/>
      <c r="VHH46" s="156"/>
      <c r="VHI46" s="156"/>
      <c r="VHJ46" s="156"/>
      <c r="VHK46" s="156"/>
      <c r="VHL46" s="156"/>
      <c r="VHM46" s="156"/>
      <c r="VHN46" s="156"/>
      <c r="VHO46" s="156"/>
      <c r="VHP46" s="156"/>
      <c r="VHQ46" s="156"/>
      <c r="VHR46" s="156"/>
      <c r="VHS46" s="156"/>
      <c r="VHT46" s="156"/>
      <c r="VHU46" s="156"/>
      <c r="VHV46" s="156"/>
      <c r="VHW46" s="156"/>
      <c r="VHX46" s="156"/>
      <c r="VHY46" s="156"/>
      <c r="VHZ46" s="156"/>
      <c r="VIA46" s="156"/>
      <c r="VIB46" s="156"/>
      <c r="VIC46" s="156"/>
      <c r="VID46" s="156"/>
      <c r="VIE46" s="156"/>
      <c r="VIF46" s="156"/>
      <c r="VIG46" s="156"/>
      <c r="VIH46" s="156"/>
      <c r="VII46" s="156"/>
      <c r="VIJ46" s="156"/>
      <c r="VIK46" s="156"/>
      <c r="VIL46" s="156"/>
      <c r="VIM46" s="156"/>
      <c r="VIN46" s="156"/>
      <c r="VIO46" s="156"/>
      <c r="VIP46" s="156"/>
      <c r="VIQ46" s="156"/>
      <c r="VIR46" s="156"/>
      <c r="VIS46" s="156"/>
      <c r="VIT46" s="156"/>
      <c r="VIU46" s="156"/>
      <c r="VIV46" s="156"/>
      <c r="VIW46" s="156"/>
      <c r="VIX46" s="156"/>
      <c r="VIY46" s="156"/>
      <c r="VIZ46" s="156"/>
      <c r="VJA46" s="156"/>
      <c r="VJB46" s="156"/>
      <c r="VJC46" s="156"/>
      <c r="VJD46" s="156"/>
      <c r="VJE46" s="156"/>
      <c r="VJF46" s="156"/>
      <c r="VJG46" s="156"/>
      <c r="VJH46" s="156"/>
      <c r="VJI46" s="156"/>
      <c r="VJJ46" s="156"/>
      <c r="VJK46" s="156"/>
      <c r="VJL46" s="156"/>
      <c r="VJM46" s="156"/>
      <c r="VJN46" s="156"/>
      <c r="VJO46" s="156"/>
      <c r="VJP46" s="156"/>
      <c r="VJQ46" s="156"/>
      <c r="VJR46" s="156"/>
      <c r="VJS46" s="156"/>
      <c r="VJT46" s="156"/>
      <c r="VJU46" s="156"/>
      <c r="VJV46" s="156"/>
      <c r="VJW46" s="156"/>
      <c r="VJX46" s="156"/>
      <c r="VJY46" s="156"/>
      <c r="VJZ46" s="156"/>
      <c r="VKA46" s="156"/>
      <c r="VKB46" s="156"/>
      <c r="VKC46" s="156"/>
      <c r="VKD46" s="156"/>
      <c r="VKE46" s="156"/>
      <c r="VKF46" s="156"/>
      <c r="VKG46" s="156"/>
      <c r="VKH46" s="156"/>
      <c r="VKI46" s="156"/>
      <c r="VKJ46" s="156"/>
      <c r="VKK46" s="156"/>
      <c r="VKL46" s="156"/>
      <c r="VKM46" s="156"/>
      <c r="VKN46" s="156"/>
      <c r="VKO46" s="156"/>
      <c r="VKP46" s="156"/>
      <c r="VKQ46" s="156"/>
      <c r="VKR46" s="156"/>
      <c r="VKS46" s="156"/>
      <c r="VKT46" s="156"/>
      <c r="VKU46" s="156"/>
      <c r="VKV46" s="156"/>
      <c r="VKW46" s="156"/>
      <c r="VKX46" s="156"/>
      <c r="VKY46" s="156"/>
      <c r="VKZ46" s="156"/>
      <c r="VLA46" s="156"/>
      <c r="VLB46" s="156"/>
      <c r="VLC46" s="156"/>
      <c r="VLD46" s="156"/>
      <c r="VLE46" s="156"/>
      <c r="VLF46" s="156"/>
      <c r="VLG46" s="156"/>
      <c r="VLH46" s="156"/>
      <c r="VLI46" s="156"/>
      <c r="VLJ46" s="156"/>
      <c r="VLK46" s="156"/>
      <c r="VLL46" s="156"/>
      <c r="VLM46" s="156"/>
      <c r="VLN46" s="156"/>
      <c r="VLO46" s="156"/>
      <c r="VLP46" s="156"/>
      <c r="VLQ46" s="156"/>
      <c r="VLR46" s="156"/>
      <c r="VLS46" s="156"/>
      <c r="VLT46" s="156"/>
      <c r="VLU46" s="156"/>
      <c r="VLV46" s="156"/>
      <c r="VLW46" s="156"/>
      <c r="VLX46" s="156"/>
      <c r="VLY46" s="156"/>
      <c r="VLZ46" s="156"/>
      <c r="VMA46" s="156"/>
      <c r="VMB46" s="156"/>
      <c r="VMC46" s="156"/>
      <c r="VMD46" s="156"/>
      <c r="VME46" s="156"/>
      <c r="VMF46" s="156"/>
      <c r="VMG46" s="156"/>
      <c r="VMH46" s="156"/>
      <c r="VMI46" s="156"/>
      <c r="VMJ46" s="156"/>
      <c r="VMK46" s="156"/>
      <c r="VML46" s="156"/>
      <c r="VMM46" s="156"/>
      <c r="VMN46" s="156"/>
      <c r="VMO46" s="156"/>
      <c r="VMP46" s="156"/>
      <c r="VMQ46" s="156"/>
      <c r="VMR46" s="156"/>
      <c r="VMS46" s="156"/>
      <c r="VMT46" s="156"/>
      <c r="VMU46" s="156"/>
      <c r="VMV46" s="156"/>
      <c r="VMW46" s="156"/>
      <c r="VMX46" s="156"/>
      <c r="VMY46" s="156"/>
      <c r="VMZ46" s="156"/>
      <c r="VNA46" s="156"/>
      <c r="VNB46" s="156"/>
      <c r="VNC46" s="156"/>
      <c r="VND46" s="156"/>
      <c r="VNE46" s="156"/>
      <c r="VNF46" s="156"/>
      <c r="VNG46" s="156"/>
      <c r="VNH46" s="156"/>
      <c r="VNI46" s="156"/>
      <c r="VNJ46" s="156"/>
      <c r="VNK46" s="156"/>
      <c r="VNL46" s="156"/>
      <c r="VNM46" s="156"/>
      <c r="VNN46" s="156"/>
      <c r="VNO46" s="156"/>
      <c r="VNP46" s="156"/>
      <c r="VNQ46" s="156"/>
      <c r="VNR46" s="156"/>
      <c r="VNS46" s="156"/>
      <c r="VNT46" s="156"/>
      <c r="VNU46" s="156"/>
      <c r="VNV46" s="156"/>
      <c r="VNW46" s="156"/>
      <c r="VNX46" s="156"/>
      <c r="VNY46" s="156"/>
      <c r="VNZ46" s="156"/>
      <c r="VOA46" s="156"/>
      <c r="VOB46" s="156"/>
      <c r="VOC46" s="156"/>
      <c r="VOD46" s="156"/>
      <c r="VOE46" s="156"/>
      <c r="VOF46" s="156"/>
      <c r="VOG46" s="156"/>
      <c r="VOH46" s="156"/>
      <c r="VOI46" s="156"/>
      <c r="VOJ46" s="156"/>
      <c r="VOK46" s="156"/>
      <c r="VOL46" s="156"/>
      <c r="VOM46" s="156"/>
      <c r="VON46" s="156"/>
      <c r="VOO46" s="156"/>
      <c r="VOP46" s="156"/>
      <c r="VOQ46" s="156"/>
      <c r="VOR46" s="156"/>
      <c r="VOS46" s="156"/>
      <c r="VOT46" s="156"/>
      <c r="VOU46" s="156"/>
      <c r="VOV46" s="156"/>
      <c r="VOW46" s="156"/>
      <c r="VOX46" s="156"/>
      <c r="VOY46" s="156"/>
      <c r="VOZ46" s="156"/>
      <c r="VPA46" s="156"/>
      <c r="VPB46" s="156"/>
      <c r="VPC46" s="156"/>
      <c r="VPD46" s="156"/>
      <c r="VPE46" s="156"/>
      <c r="VPF46" s="156"/>
      <c r="VPG46" s="156"/>
      <c r="VPH46" s="156"/>
      <c r="VPI46" s="156"/>
      <c r="VPJ46" s="156"/>
      <c r="VPK46" s="156"/>
      <c r="VPL46" s="156"/>
      <c r="VPM46" s="156"/>
      <c r="VPN46" s="156"/>
      <c r="VPO46" s="156"/>
      <c r="VPP46" s="156"/>
      <c r="VPQ46" s="156"/>
      <c r="VPR46" s="156"/>
      <c r="VPS46" s="156"/>
      <c r="VPT46" s="156"/>
      <c r="VPU46" s="156"/>
      <c r="VPV46" s="156"/>
      <c r="VPW46" s="156"/>
      <c r="VPX46" s="156"/>
      <c r="VPY46" s="156"/>
      <c r="VPZ46" s="156"/>
      <c r="VQA46" s="156"/>
      <c r="VQB46" s="156"/>
      <c r="VQC46" s="156"/>
      <c r="VQD46" s="156"/>
      <c r="VQE46" s="156"/>
      <c r="VQF46" s="156"/>
      <c r="VQG46" s="156"/>
      <c r="VQH46" s="156"/>
      <c r="VQI46" s="156"/>
      <c r="VQJ46" s="156"/>
      <c r="VQK46" s="156"/>
      <c r="VQL46" s="156"/>
      <c r="VQM46" s="156"/>
      <c r="VQN46" s="156"/>
      <c r="VQO46" s="156"/>
      <c r="VQP46" s="156"/>
      <c r="VQQ46" s="156"/>
      <c r="VQR46" s="156"/>
      <c r="VQS46" s="156"/>
      <c r="VQT46" s="156"/>
      <c r="VQU46" s="156"/>
      <c r="VQV46" s="156"/>
      <c r="VQW46" s="156"/>
      <c r="VQX46" s="156"/>
      <c r="VQY46" s="156"/>
      <c r="VQZ46" s="156"/>
      <c r="VRA46" s="156"/>
      <c r="VRB46" s="156"/>
      <c r="VRC46" s="156"/>
      <c r="VRD46" s="156"/>
      <c r="VRE46" s="156"/>
      <c r="VRF46" s="156"/>
      <c r="VRG46" s="156"/>
      <c r="VRH46" s="156"/>
      <c r="VRI46" s="156"/>
      <c r="VRJ46" s="156"/>
      <c r="VRK46" s="156"/>
      <c r="VRL46" s="156"/>
      <c r="VRM46" s="156"/>
      <c r="VRN46" s="156"/>
      <c r="VRO46" s="156"/>
      <c r="VRP46" s="156"/>
      <c r="VRQ46" s="156"/>
      <c r="VRR46" s="156"/>
      <c r="VRS46" s="156"/>
      <c r="VRT46" s="156"/>
      <c r="VRU46" s="156"/>
      <c r="VRV46" s="156"/>
      <c r="VRW46" s="156"/>
      <c r="VRX46" s="156"/>
      <c r="VRY46" s="156"/>
      <c r="VRZ46" s="156"/>
      <c r="VSA46" s="156"/>
      <c r="VSB46" s="156"/>
      <c r="VSC46" s="156"/>
      <c r="VSD46" s="156"/>
      <c r="VSE46" s="156"/>
      <c r="VSF46" s="156"/>
      <c r="VSG46" s="156"/>
      <c r="VSH46" s="156"/>
      <c r="VSI46" s="156"/>
      <c r="VSJ46" s="156"/>
      <c r="VSK46" s="156"/>
      <c r="VSL46" s="156"/>
      <c r="VSM46" s="156"/>
      <c r="VSN46" s="156"/>
      <c r="VSO46" s="156"/>
      <c r="VSP46" s="156"/>
      <c r="VSQ46" s="156"/>
      <c r="VSR46" s="156"/>
      <c r="VSS46" s="156"/>
      <c r="VST46" s="156"/>
      <c r="VSU46" s="156"/>
      <c r="VSV46" s="156"/>
      <c r="VSW46" s="156"/>
      <c r="VSX46" s="156"/>
      <c r="VSY46" s="156"/>
      <c r="VSZ46" s="156"/>
      <c r="VTA46" s="156"/>
      <c r="VTB46" s="156"/>
      <c r="VTC46" s="156"/>
      <c r="VTD46" s="156"/>
      <c r="VTE46" s="156"/>
      <c r="VTF46" s="156"/>
      <c r="VTG46" s="156"/>
      <c r="VTH46" s="156"/>
      <c r="VTI46" s="156"/>
      <c r="VTJ46" s="156"/>
      <c r="VTK46" s="156"/>
      <c r="VTL46" s="156"/>
      <c r="VTM46" s="156"/>
      <c r="VTN46" s="156"/>
      <c r="VTO46" s="156"/>
      <c r="VTP46" s="156"/>
      <c r="VTQ46" s="156"/>
      <c r="VTR46" s="156"/>
      <c r="VTS46" s="156"/>
      <c r="VTT46" s="156"/>
      <c r="VTU46" s="156"/>
      <c r="VTV46" s="156"/>
      <c r="VTW46" s="156"/>
      <c r="VTX46" s="156"/>
      <c r="VTY46" s="156"/>
      <c r="VTZ46" s="156"/>
      <c r="VUA46" s="156"/>
      <c r="VUB46" s="156"/>
      <c r="VUC46" s="156"/>
      <c r="VUD46" s="156"/>
      <c r="VUE46" s="156"/>
      <c r="VUF46" s="156"/>
      <c r="VUG46" s="156"/>
      <c r="VUH46" s="156"/>
      <c r="VUI46" s="156"/>
      <c r="VUJ46" s="156"/>
      <c r="VUK46" s="156"/>
      <c r="VUL46" s="156"/>
      <c r="VUM46" s="156"/>
      <c r="VUN46" s="156"/>
      <c r="VUO46" s="156"/>
      <c r="VUP46" s="156"/>
      <c r="VUQ46" s="156"/>
      <c r="VUR46" s="156"/>
      <c r="VUS46" s="156"/>
      <c r="VUT46" s="156"/>
      <c r="VUU46" s="156"/>
      <c r="VUV46" s="156"/>
      <c r="VUW46" s="156"/>
      <c r="VUX46" s="156"/>
      <c r="VUY46" s="156"/>
      <c r="VUZ46" s="156"/>
      <c r="VVA46" s="156"/>
      <c r="VVB46" s="156"/>
      <c r="VVC46" s="156"/>
      <c r="VVD46" s="156"/>
      <c r="VVE46" s="156"/>
      <c r="VVF46" s="156"/>
      <c r="VVG46" s="156"/>
      <c r="VVH46" s="156"/>
      <c r="VVI46" s="156"/>
      <c r="VVJ46" s="156"/>
      <c r="VVK46" s="156"/>
      <c r="VVL46" s="156"/>
      <c r="VVM46" s="156"/>
      <c r="VVN46" s="156"/>
      <c r="VVO46" s="156"/>
      <c r="VVP46" s="156"/>
      <c r="VVQ46" s="156"/>
      <c r="VVR46" s="156"/>
      <c r="VVS46" s="156"/>
      <c r="VVT46" s="156"/>
      <c r="VVU46" s="156"/>
      <c r="VVV46" s="156"/>
      <c r="VVW46" s="156"/>
      <c r="VVX46" s="156"/>
      <c r="VVY46" s="156"/>
      <c r="VVZ46" s="156"/>
      <c r="VWA46" s="156"/>
      <c r="VWB46" s="156"/>
      <c r="VWC46" s="156"/>
      <c r="VWD46" s="156"/>
      <c r="VWE46" s="156"/>
      <c r="VWF46" s="156"/>
      <c r="VWG46" s="156"/>
      <c r="VWH46" s="156"/>
      <c r="VWI46" s="156"/>
      <c r="VWJ46" s="156"/>
      <c r="VWK46" s="156"/>
      <c r="VWL46" s="156"/>
      <c r="VWM46" s="156"/>
      <c r="VWN46" s="156"/>
      <c r="VWO46" s="156"/>
      <c r="VWP46" s="156"/>
      <c r="VWQ46" s="156"/>
      <c r="VWR46" s="156"/>
      <c r="VWS46" s="156"/>
      <c r="VWT46" s="156"/>
      <c r="VWU46" s="156"/>
      <c r="VWV46" s="156"/>
      <c r="VWW46" s="156"/>
      <c r="VWX46" s="156"/>
      <c r="VWY46" s="156"/>
      <c r="VWZ46" s="156"/>
      <c r="VXA46" s="156"/>
      <c r="VXB46" s="156"/>
      <c r="VXC46" s="156"/>
      <c r="VXD46" s="156"/>
      <c r="VXE46" s="156"/>
      <c r="VXF46" s="156"/>
      <c r="VXG46" s="156"/>
      <c r="VXH46" s="156"/>
      <c r="VXI46" s="156"/>
      <c r="VXJ46" s="156"/>
      <c r="VXK46" s="156"/>
      <c r="VXL46" s="156"/>
      <c r="VXM46" s="156"/>
      <c r="VXN46" s="156"/>
      <c r="VXO46" s="156"/>
      <c r="VXP46" s="156"/>
      <c r="VXQ46" s="156"/>
      <c r="VXR46" s="156"/>
      <c r="VXS46" s="156"/>
      <c r="VXT46" s="156"/>
      <c r="VXU46" s="156"/>
      <c r="VXV46" s="156"/>
      <c r="VXW46" s="156"/>
      <c r="VXX46" s="156"/>
      <c r="VXY46" s="156"/>
      <c r="VXZ46" s="156"/>
      <c r="VYA46" s="156"/>
      <c r="VYB46" s="156"/>
      <c r="VYC46" s="156"/>
      <c r="VYD46" s="156"/>
      <c r="VYE46" s="156"/>
      <c r="VYF46" s="156"/>
      <c r="VYG46" s="156"/>
      <c r="VYH46" s="156"/>
      <c r="VYI46" s="156"/>
      <c r="VYJ46" s="156"/>
      <c r="VYK46" s="156"/>
      <c r="VYL46" s="156"/>
      <c r="VYM46" s="156"/>
      <c r="VYN46" s="156"/>
      <c r="VYO46" s="156"/>
      <c r="VYP46" s="156"/>
      <c r="VYQ46" s="156"/>
      <c r="VYR46" s="156"/>
      <c r="VYS46" s="156"/>
      <c r="VYT46" s="156"/>
      <c r="VYU46" s="156"/>
      <c r="VYV46" s="156"/>
      <c r="VYW46" s="156"/>
      <c r="VYX46" s="156"/>
      <c r="VYY46" s="156"/>
      <c r="VYZ46" s="156"/>
      <c r="VZA46" s="156"/>
      <c r="VZB46" s="156"/>
      <c r="VZC46" s="156"/>
      <c r="VZD46" s="156"/>
      <c r="VZE46" s="156"/>
      <c r="VZF46" s="156"/>
      <c r="VZG46" s="156"/>
      <c r="VZH46" s="156"/>
      <c r="VZI46" s="156"/>
      <c r="VZJ46" s="156"/>
      <c r="VZK46" s="156"/>
      <c r="VZL46" s="156"/>
      <c r="VZM46" s="156"/>
      <c r="VZN46" s="156"/>
      <c r="VZO46" s="156"/>
      <c r="VZP46" s="156"/>
      <c r="VZQ46" s="156"/>
      <c r="VZR46" s="156"/>
      <c r="VZS46" s="156"/>
      <c r="VZT46" s="156"/>
      <c r="VZU46" s="156"/>
      <c r="VZV46" s="156"/>
      <c r="VZW46" s="156"/>
      <c r="VZX46" s="156"/>
      <c r="VZY46" s="156"/>
      <c r="VZZ46" s="156"/>
      <c r="WAA46" s="156"/>
      <c r="WAB46" s="156"/>
      <c r="WAC46" s="156"/>
      <c r="WAD46" s="156"/>
      <c r="WAE46" s="156"/>
      <c r="WAF46" s="156"/>
      <c r="WAG46" s="156"/>
      <c r="WAH46" s="156"/>
      <c r="WAI46" s="156"/>
      <c r="WAJ46" s="156"/>
      <c r="WAK46" s="156"/>
      <c r="WAL46" s="156"/>
      <c r="WAM46" s="156"/>
      <c r="WAN46" s="156"/>
      <c r="WAO46" s="156"/>
      <c r="WAP46" s="156"/>
      <c r="WAQ46" s="156"/>
      <c r="WAR46" s="156"/>
      <c r="WAS46" s="156"/>
      <c r="WAT46" s="156"/>
      <c r="WAU46" s="156"/>
      <c r="WAV46" s="156"/>
      <c r="WAW46" s="156"/>
      <c r="WAX46" s="156"/>
      <c r="WAY46" s="156"/>
      <c r="WAZ46" s="156"/>
      <c r="WBA46" s="156"/>
      <c r="WBB46" s="156"/>
      <c r="WBC46" s="156"/>
      <c r="WBD46" s="156"/>
      <c r="WBE46" s="156"/>
      <c r="WBF46" s="156"/>
      <c r="WBG46" s="156"/>
      <c r="WBH46" s="156"/>
      <c r="WBI46" s="156"/>
      <c r="WBJ46" s="156"/>
      <c r="WBK46" s="156"/>
      <c r="WBL46" s="156"/>
      <c r="WBM46" s="156"/>
      <c r="WBN46" s="156"/>
      <c r="WBO46" s="156"/>
      <c r="WBP46" s="156"/>
      <c r="WBQ46" s="156"/>
      <c r="WBR46" s="156"/>
      <c r="WBS46" s="156"/>
      <c r="WBT46" s="156"/>
      <c r="WBU46" s="156"/>
      <c r="WBV46" s="156"/>
      <c r="WBW46" s="156"/>
      <c r="WBX46" s="156"/>
      <c r="WBY46" s="156"/>
      <c r="WBZ46" s="156"/>
      <c r="WCA46" s="156"/>
      <c r="WCB46" s="156"/>
      <c r="WCC46" s="156"/>
      <c r="WCD46" s="156"/>
      <c r="WCE46" s="156"/>
      <c r="WCF46" s="156"/>
      <c r="WCG46" s="156"/>
      <c r="WCH46" s="156"/>
      <c r="WCI46" s="156"/>
      <c r="WCJ46" s="156"/>
      <c r="WCK46" s="156"/>
      <c r="WCL46" s="156"/>
      <c r="WCM46" s="156"/>
      <c r="WCN46" s="156"/>
      <c r="WCO46" s="156"/>
      <c r="WCP46" s="156"/>
      <c r="WCQ46" s="156"/>
      <c r="WCR46" s="156"/>
      <c r="WCS46" s="156"/>
      <c r="WCT46" s="156"/>
      <c r="WCU46" s="156"/>
      <c r="WCV46" s="156"/>
      <c r="WCW46" s="156"/>
      <c r="WCX46" s="156"/>
      <c r="WCY46" s="156"/>
      <c r="WCZ46" s="156"/>
      <c r="WDA46" s="156"/>
      <c r="WDB46" s="156"/>
      <c r="WDC46" s="156"/>
      <c r="WDD46" s="156"/>
      <c r="WDE46" s="156"/>
      <c r="WDF46" s="156"/>
      <c r="WDG46" s="156"/>
      <c r="WDH46" s="156"/>
      <c r="WDI46" s="156"/>
      <c r="WDJ46" s="156"/>
      <c r="WDK46" s="156"/>
      <c r="WDL46" s="156"/>
      <c r="WDM46" s="156"/>
      <c r="WDN46" s="156"/>
      <c r="WDO46" s="156"/>
      <c r="WDP46" s="156"/>
      <c r="WDQ46" s="156"/>
      <c r="WDR46" s="156"/>
      <c r="WDS46" s="156"/>
      <c r="WDT46" s="156"/>
      <c r="WDU46" s="156"/>
      <c r="WDV46" s="156"/>
      <c r="WDW46" s="156"/>
      <c r="WDX46" s="156"/>
      <c r="WDY46" s="156"/>
      <c r="WDZ46" s="156"/>
      <c r="WEA46" s="156"/>
      <c r="WEB46" s="156"/>
      <c r="WEC46" s="156"/>
      <c r="WED46" s="156"/>
      <c r="WEE46" s="156"/>
      <c r="WEF46" s="156"/>
      <c r="WEG46" s="156"/>
      <c r="WEH46" s="156"/>
      <c r="WEI46" s="156"/>
      <c r="WEJ46" s="156"/>
      <c r="WEK46" s="156"/>
      <c r="WEL46" s="156"/>
      <c r="WEM46" s="156"/>
      <c r="WEN46" s="156"/>
      <c r="WEO46" s="156"/>
      <c r="WEP46" s="156"/>
      <c r="WEQ46" s="156"/>
      <c r="WER46" s="156"/>
      <c r="WES46" s="156"/>
      <c r="WET46" s="156"/>
      <c r="WEU46" s="156"/>
      <c r="WEV46" s="156"/>
      <c r="WEW46" s="156"/>
      <c r="WEX46" s="156"/>
      <c r="WEY46" s="156"/>
      <c r="WEZ46" s="156"/>
      <c r="WFA46" s="156"/>
      <c r="WFB46" s="156"/>
      <c r="WFC46" s="156"/>
      <c r="WFD46" s="156"/>
      <c r="WFE46" s="156"/>
      <c r="WFF46" s="156"/>
      <c r="WFG46" s="156"/>
      <c r="WFH46" s="156"/>
      <c r="WFI46" s="156"/>
      <c r="WFJ46" s="156"/>
      <c r="WFK46" s="156"/>
      <c r="WFL46" s="156"/>
      <c r="WFM46" s="156"/>
      <c r="WFN46" s="156"/>
      <c r="WFO46" s="156"/>
      <c r="WFP46" s="156"/>
      <c r="WFQ46" s="156"/>
      <c r="WFR46" s="156"/>
      <c r="WFS46" s="156"/>
      <c r="WFT46" s="156"/>
      <c r="WFU46" s="156"/>
      <c r="WFV46" s="156"/>
      <c r="WFW46" s="156"/>
      <c r="WFX46" s="156"/>
      <c r="WFY46" s="156"/>
      <c r="WFZ46" s="156"/>
      <c r="WGA46" s="156"/>
      <c r="WGB46" s="156"/>
      <c r="WGC46" s="156"/>
      <c r="WGD46" s="156"/>
      <c r="WGE46" s="156"/>
      <c r="WGF46" s="156"/>
      <c r="WGG46" s="156"/>
      <c r="WGH46" s="156"/>
      <c r="WGI46" s="156"/>
      <c r="WGJ46" s="156"/>
      <c r="WGK46" s="156"/>
      <c r="WGL46" s="156"/>
      <c r="WGM46" s="156"/>
      <c r="WGN46" s="156"/>
      <c r="WGO46" s="156"/>
      <c r="WGP46" s="156"/>
      <c r="WGQ46" s="156"/>
      <c r="WGR46" s="156"/>
      <c r="WGS46" s="156"/>
      <c r="WGT46" s="156"/>
      <c r="WGU46" s="156"/>
      <c r="WGV46" s="156"/>
      <c r="WGW46" s="156"/>
      <c r="WGX46" s="156"/>
      <c r="WGY46" s="156"/>
      <c r="WGZ46" s="156"/>
      <c r="WHA46" s="156"/>
      <c r="WHB46" s="156"/>
      <c r="WHC46" s="156"/>
      <c r="WHD46" s="156"/>
      <c r="WHE46" s="156"/>
      <c r="WHF46" s="156"/>
      <c r="WHG46" s="156"/>
      <c r="WHH46" s="156"/>
      <c r="WHI46" s="156"/>
      <c r="WHJ46" s="156"/>
      <c r="WHK46" s="156"/>
      <c r="WHL46" s="156"/>
      <c r="WHM46" s="156"/>
      <c r="WHN46" s="156"/>
      <c r="WHO46" s="156"/>
      <c r="WHP46" s="156"/>
      <c r="WHQ46" s="156"/>
      <c r="WHR46" s="156"/>
      <c r="WHS46" s="156"/>
      <c r="WHT46" s="156"/>
      <c r="WHU46" s="156"/>
      <c r="WHV46" s="156"/>
      <c r="WHW46" s="156"/>
      <c r="WHX46" s="156"/>
      <c r="WHY46" s="156"/>
      <c r="WHZ46" s="156"/>
      <c r="WIA46" s="156"/>
      <c r="WIB46" s="156"/>
      <c r="WIC46" s="156"/>
      <c r="WID46" s="156"/>
      <c r="WIE46" s="156"/>
      <c r="WIF46" s="156"/>
      <c r="WIG46" s="156"/>
      <c r="WIH46" s="156"/>
      <c r="WII46" s="156"/>
      <c r="WIJ46" s="156"/>
      <c r="WIK46" s="156"/>
      <c r="WIL46" s="156"/>
      <c r="WIM46" s="156"/>
      <c r="WIN46" s="156"/>
      <c r="WIO46" s="156"/>
      <c r="WIP46" s="156"/>
      <c r="WIQ46" s="156"/>
      <c r="WIR46" s="156"/>
      <c r="WIS46" s="156"/>
      <c r="WIT46" s="156"/>
      <c r="WIU46" s="156"/>
      <c r="WIV46" s="156"/>
      <c r="WIW46" s="156"/>
      <c r="WIX46" s="156"/>
      <c r="WIY46" s="156"/>
      <c r="WIZ46" s="156"/>
      <c r="WJA46" s="156"/>
      <c r="WJB46" s="156"/>
      <c r="WJC46" s="156"/>
      <c r="WJD46" s="156"/>
      <c r="WJE46" s="156"/>
      <c r="WJF46" s="156"/>
      <c r="WJG46" s="156"/>
      <c r="WJH46" s="156"/>
      <c r="WJI46" s="156"/>
      <c r="WJJ46" s="156"/>
      <c r="WJK46" s="156"/>
      <c r="WJL46" s="156"/>
      <c r="WJM46" s="156"/>
      <c r="WJN46" s="156"/>
      <c r="WJO46" s="156"/>
      <c r="WJP46" s="156"/>
      <c r="WJQ46" s="156"/>
      <c r="WJR46" s="156"/>
      <c r="WJS46" s="156"/>
      <c r="WJT46" s="156"/>
      <c r="WJU46" s="156"/>
      <c r="WJV46" s="156"/>
      <c r="WJW46" s="156"/>
      <c r="WJX46" s="156"/>
      <c r="WJY46" s="156"/>
      <c r="WJZ46" s="156"/>
      <c r="WKA46" s="156"/>
      <c r="WKB46" s="156"/>
      <c r="WKC46" s="156"/>
      <c r="WKD46" s="156"/>
      <c r="WKE46" s="156"/>
      <c r="WKF46" s="156"/>
      <c r="WKG46" s="156"/>
      <c r="WKH46" s="156"/>
      <c r="WKI46" s="156"/>
      <c r="WKJ46" s="156"/>
      <c r="WKK46" s="156"/>
      <c r="WKL46" s="156"/>
      <c r="WKM46" s="156"/>
      <c r="WKN46" s="156"/>
      <c r="WKO46" s="156"/>
      <c r="WKP46" s="156"/>
      <c r="WKQ46" s="156"/>
      <c r="WKR46" s="156"/>
      <c r="WKS46" s="156"/>
      <c r="WKT46" s="156"/>
      <c r="WKU46" s="156"/>
      <c r="WKV46" s="156"/>
      <c r="WKW46" s="156"/>
      <c r="WKX46" s="156"/>
      <c r="WKY46" s="156"/>
      <c r="WKZ46" s="156"/>
      <c r="WLA46" s="156"/>
      <c r="WLB46" s="156"/>
      <c r="WLC46" s="156"/>
      <c r="WLD46" s="156"/>
      <c r="WLE46" s="156"/>
      <c r="WLF46" s="156"/>
      <c r="WLG46" s="156"/>
      <c r="WLH46" s="156"/>
      <c r="WLI46" s="156"/>
      <c r="WLJ46" s="156"/>
      <c r="WLK46" s="156"/>
      <c r="WLL46" s="156"/>
      <c r="WLM46" s="156"/>
      <c r="WLN46" s="156"/>
      <c r="WLO46" s="156"/>
      <c r="WLP46" s="156"/>
      <c r="WLQ46" s="156"/>
      <c r="WLR46" s="156"/>
      <c r="WLS46" s="156"/>
      <c r="WLT46" s="156"/>
      <c r="WLU46" s="156"/>
      <c r="WLV46" s="156"/>
      <c r="WLW46" s="156"/>
      <c r="WLX46" s="156"/>
      <c r="WLY46" s="156"/>
      <c r="WLZ46" s="156"/>
      <c r="WMA46" s="156"/>
      <c r="WMB46" s="156"/>
      <c r="WMC46" s="156"/>
      <c r="WMD46" s="156"/>
      <c r="WME46" s="156"/>
      <c r="WMF46" s="156"/>
      <c r="WMG46" s="156"/>
      <c r="WMH46" s="156"/>
      <c r="WMI46" s="156"/>
      <c r="WMJ46" s="156"/>
      <c r="WMK46" s="156"/>
      <c r="WML46" s="156"/>
      <c r="WMM46" s="156"/>
      <c r="WMN46" s="156"/>
      <c r="WMO46" s="156"/>
      <c r="WMP46" s="156"/>
      <c r="WMQ46" s="156"/>
      <c r="WMR46" s="156"/>
      <c r="WMS46" s="156"/>
      <c r="WMT46" s="156"/>
      <c r="WMU46" s="156"/>
      <c r="WMV46" s="156"/>
      <c r="WMW46" s="156"/>
      <c r="WMX46" s="156"/>
      <c r="WMY46" s="156"/>
      <c r="WMZ46" s="156"/>
      <c r="WNA46" s="156"/>
      <c r="WNB46" s="156"/>
      <c r="WNC46" s="156"/>
      <c r="WND46" s="156"/>
      <c r="WNE46" s="156"/>
      <c r="WNF46" s="156"/>
      <c r="WNG46" s="156"/>
      <c r="WNH46" s="156"/>
      <c r="WNI46" s="156"/>
      <c r="WNJ46" s="156"/>
      <c r="WNK46" s="156"/>
      <c r="WNL46" s="156"/>
      <c r="WNM46" s="156"/>
      <c r="WNN46" s="156"/>
      <c r="WNO46" s="156"/>
      <c r="WNP46" s="156"/>
      <c r="WNQ46" s="156"/>
      <c r="WNR46" s="156"/>
      <c r="WNS46" s="156"/>
      <c r="WNT46" s="156"/>
      <c r="WNU46" s="156"/>
      <c r="WNV46" s="156"/>
      <c r="WNW46" s="156"/>
      <c r="WNX46" s="156"/>
      <c r="WNY46" s="156"/>
      <c r="WNZ46" s="156"/>
      <c r="WOA46" s="156"/>
      <c r="WOB46" s="156"/>
      <c r="WOC46" s="156"/>
      <c r="WOD46" s="156"/>
      <c r="WOE46" s="156"/>
      <c r="WOF46" s="156"/>
      <c r="WOG46" s="156"/>
      <c r="WOH46" s="156"/>
      <c r="WOI46" s="156"/>
      <c r="WOJ46" s="156"/>
      <c r="WOK46" s="156"/>
      <c r="WOL46" s="156"/>
      <c r="WOM46" s="156"/>
      <c r="WON46" s="156"/>
      <c r="WOO46" s="156"/>
      <c r="WOP46" s="156"/>
      <c r="WOQ46" s="156"/>
      <c r="WOR46" s="156"/>
      <c r="WOS46" s="156"/>
      <c r="WOT46" s="156"/>
      <c r="WOU46" s="156"/>
      <c r="WOV46" s="156"/>
      <c r="WOW46" s="156"/>
      <c r="WOX46" s="156"/>
      <c r="WOY46" s="156"/>
      <c r="WOZ46" s="156"/>
      <c r="WPA46" s="156"/>
      <c r="WPB46" s="156"/>
      <c r="WPC46" s="156"/>
      <c r="WPD46" s="156"/>
      <c r="WPE46" s="156"/>
      <c r="WPF46" s="156"/>
      <c r="WPG46" s="156"/>
      <c r="WPH46" s="156"/>
      <c r="WPI46" s="156"/>
      <c r="WPJ46" s="156"/>
      <c r="WPK46" s="156"/>
      <c r="WPL46" s="156"/>
      <c r="WPM46" s="156"/>
      <c r="WPN46" s="156"/>
      <c r="WPO46" s="156"/>
      <c r="WPP46" s="156"/>
      <c r="WPQ46" s="156"/>
      <c r="WPR46" s="156"/>
      <c r="WPS46" s="156"/>
      <c r="WPT46" s="156"/>
      <c r="WPU46" s="156"/>
      <c r="WPV46" s="156"/>
      <c r="WPW46" s="156"/>
      <c r="WPX46" s="156"/>
      <c r="WPY46" s="156"/>
      <c r="WPZ46" s="156"/>
      <c r="WQA46" s="156"/>
      <c r="WQB46" s="156"/>
      <c r="WQC46" s="156"/>
      <c r="WQD46" s="156"/>
      <c r="WQE46" s="156"/>
      <c r="WQF46" s="156"/>
      <c r="WQG46" s="156"/>
      <c r="WQH46" s="156"/>
      <c r="WQI46" s="156"/>
      <c r="WQJ46" s="156"/>
      <c r="WQK46" s="156"/>
      <c r="WQL46" s="156"/>
      <c r="WQM46" s="156"/>
      <c r="WQN46" s="156"/>
      <c r="WQO46" s="156"/>
      <c r="WQP46" s="156"/>
      <c r="WQQ46" s="156"/>
      <c r="WQR46" s="156"/>
      <c r="WQS46" s="156"/>
      <c r="WQT46" s="156"/>
      <c r="WQU46" s="156"/>
      <c r="WQV46" s="156"/>
      <c r="WQW46" s="156"/>
      <c r="WQX46" s="156"/>
      <c r="WQY46" s="156"/>
      <c r="WQZ46" s="156"/>
      <c r="WRA46" s="156"/>
      <c r="WRB46" s="156"/>
      <c r="WRC46" s="156"/>
      <c r="WRD46" s="156"/>
      <c r="WRE46" s="156"/>
      <c r="WRF46" s="156"/>
      <c r="WRG46" s="156"/>
      <c r="WRH46" s="156"/>
      <c r="WRI46" s="156"/>
      <c r="WRJ46" s="156"/>
      <c r="WRK46" s="156"/>
      <c r="WRL46" s="156"/>
      <c r="WRM46" s="156"/>
      <c r="WRN46" s="156"/>
      <c r="WRO46" s="156"/>
      <c r="WRP46" s="156"/>
      <c r="WRQ46" s="156"/>
      <c r="WRR46" s="156"/>
      <c r="WRS46" s="156"/>
      <c r="WRT46" s="156"/>
      <c r="WRU46" s="156"/>
      <c r="WRV46" s="156"/>
      <c r="WRW46" s="156"/>
      <c r="WRX46" s="156"/>
      <c r="WRY46" s="156"/>
      <c r="WRZ46" s="156"/>
      <c r="WSA46" s="156"/>
      <c r="WSB46" s="156"/>
      <c r="WSC46" s="156"/>
      <c r="WSD46" s="156"/>
      <c r="WSE46" s="156"/>
      <c r="WSF46" s="156"/>
      <c r="WSG46" s="156"/>
      <c r="WSH46" s="156"/>
      <c r="WSI46" s="156"/>
      <c r="WSJ46" s="156"/>
      <c r="WSK46" s="156"/>
      <c r="WSL46" s="156"/>
      <c r="WSM46" s="156"/>
      <c r="WSN46" s="156"/>
      <c r="WSO46" s="156"/>
      <c r="WSP46" s="156"/>
      <c r="WSQ46" s="156"/>
      <c r="WSR46" s="156"/>
      <c r="WSS46" s="156"/>
      <c r="WST46" s="156"/>
      <c r="WSU46" s="156"/>
      <c r="WSV46" s="156"/>
      <c r="WSW46" s="156"/>
      <c r="WSX46" s="156"/>
      <c r="WSY46" s="156"/>
      <c r="WSZ46" s="156"/>
      <c r="WTA46" s="156"/>
      <c r="WTB46" s="156"/>
      <c r="WTC46" s="156"/>
      <c r="WTD46" s="156"/>
      <c r="WTE46" s="156"/>
      <c r="WTF46" s="156"/>
      <c r="WTG46" s="156"/>
      <c r="WTH46" s="156"/>
      <c r="WTI46" s="156"/>
      <c r="WTJ46" s="156"/>
      <c r="WTK46" s="156"/>
      <c r="WTL46" s="156"/>
      <c r="WTM46" s="156"/>
      <c r="WTN46" s="156"/>
      <c r="WTO46" s="156"/>
      <c r="WTP46" s="156"/>
      <c r="WTQ46" s="156"/>
      <c r="WTR46" s="156"/>
      <c r="WTS46" s="156"/>
      <c r="WTT46" s="156"/>
      <c r="WTU46" s="156"/>
      <c r="WTV46" s="156"/>
      <c r="WTW46" s="156"/>
      <c r="WTX46" s="156"/>
      <c r="WTY46" s="156"/>
      <c r="WTZ46" s="156"/>
      <c r="WUA46" s="156"/>
      <c r="WUB46" s="156"/>
      <c r="WUC46" s="156"/>
      <c r="WUD46" s="156"/>
      <c r="WUE46" s="156"/>
      <c r="WUF46" s="156"/>
      <c r="WUG46" s="156"/>
      <c r="WUH46" s="156"/>
      <c r="WUI46" s="156"/>
      <c r="WUJ46" s="156"/>
      <c r="WUK46" s="156"/>
      <c r="WUL46" s="156"/>
      <c r="WUM46" s="156"/>
      <c r="WUN46" s="156"/>
      <c r="WUO46" s="156"/>
      <c r="WUP46" s="156"/>
      <c r="WUQ46" s="156"/>
      <c r="WUR46" s="156"/>
      <c r="WUS46" s="156"/>
      <c r="WUT46" s="156"/>
      <c r="WUU46" s="156"/>
      <c r="WUV46" s="156"/>
      <c r="WUW46" s="156"/>
      <c r="WUX46" s="156"/>
      <c r="WUY46" s="156"/>
      <c r="WUZ46" s="156"/>
      <c r="WVA46" s="156"/>
      <c r="WVB46" s="156"/>
      <c r="WVC46" s="156"/>
      <c r="WVD46" s="156"/>
      <c r="WVE46" s="156"/>
      <c r="WVF46" s="156"/>
      <c r="WVG46" s="156"/>
      <c r="WVH46" s="156"/>
      <c r="WVI46" s="156"/>
      <c r="WVJ46" s="156"/>
      <c r="WVK46" s="156"/>
      <c r="WVL46" s="156"/>
      <c r="WVM46" s="156"/>
      <c r="WVN46" s="156"/>
      <c r="WVO46" s="156"/>
      <c r="WVP46" s="156"/>
      <c r="WVQ46" s="156"/>
      <c r="WVR46" s="156"/>
      <c r="WVS46" s="156"/>
      <c r="WVT46" s="156"/>
      <c r="WVU46" s="156"/>
      <c r="WVV46" s="156"/>
      <c r="WVW46" s="156"/>
      <c r="WVX46" s="156"/>
      <c r="WVY46" s="156"/>
      <c r="WVZ46" s="156"/>
      <c r="WWA46" s="156"/>
      <c r="WWB46" s="156"/>
      <c r="WWC46" s="156"/>
      <c r="WWD46" s="156"/>
      <c r="WWE46" s="156"/>
      <c r="WWF46" s="156"/>
      <c r="WWG46" s="156"/>
      <c r="WWH46" s="156"/>
      <c r="WWI46" s="156"/>
      <c r="WWJ46" s="156"/>
      <c r="WWK46" s="156"/>
      <c r="WWL46" s="156"/>
      <c r="WWM46" s="156"/>
      <c r="WWN46" s="156"/>
      <c r="WWO46" s="156"/>
      <c r="WWP46" s="156"/>
      <c r="WWQ46" s="156"/>
      <c r="WWR46" s="156"/>
      <c r="WWS46" s="156"/>
      <c r="WWT46" s="156"/>
      <c r="WWU46" s="156"/>
      <c r="WWV46" s="156"/>
      <c r="WWW46" s="156"/>
      <c r="WWX46" s="156"/>
      <c r="WWY46" s="156"/>
      <c r="WWZ46" s="156"/>
      <c r="WXA46" s="156"/>
      <c r="WXB46" s="156"/>
      <c r="WXC46" s="156"/>
      <c r="WXD46" s="156"/>
      <c r="WXE46" s="156"/>
      <c r="WXF46" s="156"/>
      <c r="WXG46" s="156"/>
      <c r="WXH46" s="156"/>
      <c r="WXI46" s="156"/>
      <c r="WXJ46" s="156"/>
      <c r="WXK46" s="156"/>
      <c r="WXL46" s="156"/>
      <c r="WXM46" s="156"/>
      <c r="WXN46" s="156"/>
      <c r="WXO46" s="156"/>
      <c r="WXP46" s="156"/>
      <c r="WXQ46" s="156"/>
      <c r="WXR46" s="156"/>
      <c r="WXS46" s="156"/>
      <c r="WXT46" s="156"/>
      <c r="WXU46" s="156"/>
      <c r="WXV46" s="156"/>
      <c r="WXW46" s="156"/>
      <c r="WXX46" s="156"/>
      <c r="WXY46" s="156"/>
      <c r="WXZ46" s="156"/>
      <c r="WYA46" s="156"/>
      <c r="WYB46" s="156"/>
      <c r="WYC46" s="156"/>
      <c r="WYD46" s="156"/>
      <c r="WYE46" s="156"/>
      <c r="WYF46" s="156"/>
      <c r="WYG46" s="156"/>
      <c r="WYH46" s="156"/>
      <c r="WYI46" s="156"/>
      <c r="WYJ46" s="156"/>
      <c r="WYK46" s="156"/>
      <c r="WYL46" s="156"/>
      <c r="WYM46" s="156"/>
      <c r="WYN46" s="156"/>
      <c r="WYO46" s="156"/>
      <c r="WYP46" s="156"/>
      <c r="WYQ46" s="156"/>
      <c r="WYR46" s="156"/>
      <c r="WYS46" s="156"/>
      <c r="WYT46" s="156"/>
      <c r="WYU46" s="156"/>
      <c r="WYV46" s="156"/>
      <c r="WYW46" s="156"/>
      <c r="WYX46" s="156"/>
      <c r="WYY46" s="156"/>
      <c r="WYZ46" s="156"/>
      <c r="WZA46" s="156"/>
      <c r="WZB46" s="156"/>
      <c r="WZC46" s="156"/>
      <c r="WZD46" s="156"/>
      <c r="WZE46" s="156"/>
      <c r="WZF46" s="156"/>
      <c r="WZG46" s="156"/>
      <c r="WZH46" s="156"/>
      <c r="WZI46" s="156"/>
      <c r="WZJ46" s="156"/>
      <c r="WZK46" s="156"/>
      <c r="WZL46" s="156"/>
      <c r="WZM46" s="156"/>
      <c r="WZN46" s="156"/>
      <c r="WZO46" s="156"/>
      <c r="WZP46" s="156"/>
      <c r="WZQ46" s="156"/>
      <c r="WZR46" s="156"/>
      <c r="WZS46" s="156"/>
      <c r="WZT46" s="156"/>
      <c r="WZU46" s="156"/>
      <c r="WZV46" s="156"/>
      <c r="WZW46" s="156"/>
      <c r="WZX46" s="156"/>
      <c r="WZY46" s="156"/>
      <c r="WZZ46" s="156"/>
      <c r="XAA46" s="156"/>
      <c r="XAB46" s="156"/>
      <c r="XAC46" s="156"/>
      <c r="XAD46" s="156"/>
      <c r="XAE46" s="156"/>
      <c r="XAF46" s="156"/>
      <c r="XAG46" s="156"/>
      <c r="XAH46" s="156"/>
      <c r="XAI46" s="156"/>
      <c r="XAJ46" s="156"/>
      <c r="XAK46" s="156"/>
      <c r="XAL46" s="156"/>
      <c r="XAM46" s="156"/>
      <c r="XAN46" s="156"/>
      <c r="XAO46" s="156"/>
      <c r="XAP46" s="156"/>
      <c r="XAQ46" s="156"/>
      <c r="XAR46" s="156"/>
      <c r="XAS46" s="156"/>
      <c r="XAT46" s="156"/>
      <c r="XAU46" s="156"/>
      <c r="XAV46" s="156"/>
      <c r="XAW46" s="156"/>
      <c r="XAX46" s="156"/>
      <c r="XAY46" s="156"/>
      <c r="XAZ46" s="156"/>
      <c r="XBA46" s="156"/>
      <c r="XBB46" s="156"/>
      <c r="XBC46" s="156"/>
      <c r="XBD46" s="156"/>
      <c r="XBE46" s="156"/>
      <c r="XBF46" s="156"/>
      <c r="XBG46" s="156"/>
      <c r="XBH46" s="156"/>
      <c r="XBI46" s="156"/>
      <c r="XBJ46" s="156"/>
      <c r="XBK46" s="156"/>
      <c r="XBL46" s="156"/>
      <c r="XBM46" s="156"/>
      <c r="XBN46" s="156"/>
      <c r="XBO46" s="156"/>
      <c r="XBP46" s="156"/>
      <c r="XBQ46" s="156"/>
      <c r="XBR46" s="156"/>
      <c r="XBS46" s="156"/>
      <c r="XBT46" s="156"/>
      <c r="XBU46" s="156"/>
      <c r="XBV46" s="156"/>
      <c r="XBW46" s="156"/>
      <c r="XBX46" s="156"/>
      <c r="XBY46" s="156"/>
      <c r="XBZ46" s="156"/>
      <c r="XCA46" s="156"/>
      <c r="XCB46" s="156"/>
      <c r="XCC46" s="156"/>
      <c r="XCD46" s="156"/>
      <c r="XCE46" s="156"/>
      <c r="XCF46" s="156"/>
      <c r="XCG46" s="156"/>
      <c r="XCH46" s="156"/>
      <c r="XCI46" s="156"/>
      <c r="XCJ46" s="156"/>
      <c r="XCK46" s="156"/>
      <c r="XCL46" s="156"/>
      <c r="XCM46" s="156"/>
      <c r="XCN46" s="156"/>
      <c r="XCO46" s="156"/>
      <c r="XCP46" s="156"/>
      <c r="XCQ46" s="156"/>
      <c r="XCR46" s="156"/>
      <c r="XCS46" s="156"/>
      <c r="XCT46" s="156"/>
      <c r="XCU46" s="156"/>
      <c r="XCV46" s="156"/>
      <c r="XCW46" s="156"/>
      <c r="XCX46" s="156"/>
      <c r="XCY46" s="156"/>
      <c r="XCZ46" s="156"/>
      <c r="XDA46" s="156"/>
      <c r="XDB46" s="156"/>
      <c r="XDC46" s="156"/>
      <c r="XDD46" s="156"/>
      <c r="XDE46" s="156"/>
      <c r="XDF46" s="156"/>
      <c r="XDG46" s="156"/>
      <c r="XDH46" s="156"/>
      <c r="XDI46" s="156"/>
      <c r="XDJ46" s="156"/>
      <c r="XDK46" s="156"/>
      <c r="XDL46" s="156"/>
      <c r="XDM46" s="156"/>
      <c r="XDN46" s="156"/>
      <c r="XDO46" s="156"/>
      <c r="XDP46" s="156"/>
      <c r="XDQ46" s="156"/>
      <c r="XDR46" s="156"/>
      <c r="XDS46" s="156"/>
      <c r="XDT46" s="156"/>
      <c r="XDU46" s="156"/>
      <c r="XDV46" s="156"/>
      <c r="XDW46" s="156"/>
      <c r="XDX46" s="156"/>
      <c r="XDY46" s="156"/>
      <c r="XDZ46" s="156"/>
      <c r="XEA46" s="156"/>
      <c r="XEB46" s="156"/>
      <c r="XEC46" s="156"/>
      <c r="XED46" s="156"/>
      <c r="XEE46" s="156"/>
      <c r="XEF46" s="156"/>
      <c r="XEG46" s="156"/>
      <c r="XEH46" s="156"/>
      <c r="XEI46" s="156"/>
      <c r="XEJ46" s="156"/>
      <c r="XEK46" s="156"/>
      <c r="XEL46" s="156"/>
      <c r="XEM46" s="156"/>
      <c r="XEN46" s="156"/>
      <c r="XEO46" s="156"/>
      <c r="XEP46" s="156"/>
      <c r="XEQ46" s="156"/>
      <c r="XER46" s="156"/>
      <c r="XES46" s="156"/>
      <c r="XET46" s="156"/>
      <c r="XEU46" s="156"/>
      <c r="XEV46" s="156"/>
      <c r="XEW46" s="156"/>
      <c r="XEX46" s="156"/>
      <c r="XEY46" s="156"/>
      <c r="XEZ46" s="156"/>
      <c r="XFA46" s="156"/>
      <c r="XFB46" s="156"/>
      <c r="XFC46" s="156"/>
      <c r="XFD46" s="156"/>
    </row>
    <row r="47" spans="1:16384" s="156" customFormat="1" ht="3" customHeight="1" thickBot="1" x14ac:dyDescent="0.3">
      <c r="A47" s="152"/>
      <c r="B47" s="153"/>
      <c r="C47" s="184"/>
      <c r="D47" s="225"/>
      <c r="E47" s="226"/>
      <c r="F47" s="226"/>
      <c r="G47" s="144"/>
      <c r="H47" s="226"/>
      <c r="I47" s="144"/>
      <c r="J47" s="227"/>
      <c r="K47" s="225"/>
      <c r="L47" s="226"/>
      <c r="M47" s="226"/>
      <c r="N47" s="144"/>
      <c r="O47" s="226"/>
      <c r="P47" s="144"/>
      <c r="Q47" s="227"/>
      <c r="R47" s="225"/>
      <c r="S47" s="226"/>
      <c r="T47" s="226"/>
      <c r="U47" s="144"/>
      <c r="V47" s="226"/>
      <c r="W47" s="144"/>
      <c r="X47" s="227"/>
      <c r="Y47" s="225"/>
      <c r="Z47" s="226"/>
      <c r="AA47" s="226"/>
      <c r="AB47" s="144"/>
      <c r="AC47" s="226"/>
      <c r="AD47" s="144"/>
      <c r="AE47" s="227"/>
      <c r="AF47" s="159"/>
      <c r="AG47" s="139"/>
      <c r="AH47" s="139"/>
      <c r="AI47" s="139"/>
      <c r="AJ47" s="139"/>
      <c r="AK47" s="139"/>
      <c r="AL47" s="139"/>
      <c r="AM47" s="139"/>
      <c r="AN47" s="139"/>
      <c r="AO47" s="139"/>
      <c r="AP47" s="139"/>
      <c r="AQ47" s="139"/>
      <c r="AR47" s="139"/>
      <c r="AS47" s="139"/>
      <c r="AT47" s="139"/>
      <c r="AU47" s="139"/>
      <c r="AV47" s="139"/>
      <c r="AW47" s="139"/>
      <c r="AX47" s="139"/>
      <c r="AY47" s="139"/>
      <c r="AZ47" s="139"/>
      <c r="BA47" s="139"/>
      <c r="BB47" s="139"/>
      <c r="BC47" s="139"/>
      <c r="BD47" s="139"/>
      <c r="BE47" s="139"/>
      <c r="BF47" s="139"/>
      <c r="BG47" s="139"/>
      <c r="BH47" s="139"/>
      <c r="BI47" s="139"/>
      <c r="BJ47" s="139"/>
      <c r="BK47" s="139"/>
      <c r="BL47" s="139"/>
      <c r="BM47" s="139"/>
      <c r="BN47" s="139"/>
      <c r="BO47" s="139"/>
      <c r="BP47" s="139"/>
      <c r="BQ47" s="139"/>
      <c r="BR47" s="139"/>
      <c r="BS47" s="139"/>
      <c r="BT47" s="139"/>
      <c r="BU47" s="139"/>
      <c r="BV47" s="139"/>
      <c r="BW47" s="139"/>
      <c r="BX47" s="139"/>
      <c r="BY47" s="139"/>
      <c r="BZ47" s="139"/>
      <c r="CA47" s="139"/>
      <c r="CB47" s="139"/>
      <c r="CC47" s="139"/>
      <c r="CD47" s="139"/>
      <c r="CE47" s="139"/>
      <c r="CF47" s="139"/>
      <c r="CG47" s="139"/>
      <c r="CH47" s="139"/>
      <c r="CI47" s="139"/>
      <c r="CJ47" s="139"/>
      <c r="CK47" s="139"/>
      <c r="CL47" s="139"/>
      <c r="CM47" s="139"/>
      <c r="CN47" s="139"/>
      <c r="CO47" s="139"/>
      <c r="CP47" s="139"/>
      <c r="CQ47" s="139"/>
      <c r="CR47" s="139"/>
      <c r="CS47" s="139"/>
      <c r="CT47" s="139"/>
      <c r="CU47" s="139"/>
      <c r="CV47" s="139"/>
      <c r="CW47" s="139"/>
      <c r="CX47" s="139"/>
      <c r="CY47" s="139"/>
      <c r="CZ47" s="139"/>
      <c r="DA47" s="139"/>
      <c r="DB47" s="139"/>
      <c r="DC47" s="139"/>
      <c r="DD47" s="139"/>
      <c r="DE47" s="139"/>
      <c r="DF47" s="139"/>
      <c r="DG47" s="139"/>
      <c r="DH47" s="139"/>
      <c r="DI47" s="139"/>
      <c r="DJ47" s="139"/>
      <c r="DK47" s="139"/>
      <c r="DL47" s="139"/>
      <c r="DM47" s="139"/>
      <c r="DN47" s="139"/>
      <c r="DO47" s="139"/>
      <c r="DP47" s="139"/>
      <c r="DQ47" s="139"/>
      <c r="DR47" s="139"/>
      <c r="DS47" s="139"/>
      <c r="DT47" s="139"/>
      <c r="DU47" s="139"/>
      <c r="DV47" s="139"/>
      <c r="DW47" s="139"/>
      <c r="DX47" s="139"/>
      <c r="DY47" s="139"/>
      <c r="DZ47" s="139"/>
      <c r="EA47" s="139"/>
      <c r="EB47" s="139"/>
      <c r="EC47" s="139"/>
      <c r="ED47" s="139"/>
      <c r="EE47" s="139"/>
      <c r="EF47" s="139"/>
      <c r="EG47" s="139"/>
      <c r="EH47" s="139"/>
      <c r="EI47" s="139"/>
      <c r="EJ47" s="139"/>
      <c r="EK47" s="139"/>
      <c r="EL47" s="139"/>
      <c r="EM47" s="139"/>
      <c r="EN47" s="139"/>
      <c r="EO47" s="139"/>
      <c r="EP47" s="139"/>
      <c r="EQ47" s="139"/>
      <c r="ER47" s="139"/>
      <c r="ES47" s="139"/>
      <c r="ET47" s="139"/>
      <c r="EU47" s="139"/>
      <c r="EV47" s="139"/>
      <c r="EW47" s="139"/>
      <c r="EX47" s="139"/>
      <c r="EY47" s="139"/>
      <c r="EZ47" s="139"/>
      <c r="FA47" s="139"/>
      <c r="FB47" s="139"/>
      <c r="FC47" s="139"/>
      <c r="FD47" s="139"/>
      <c r="FE47" s="139"/>
      <c r="FF47" s="139"/>
      <c r="FG47" s="139"/>
      <c r="FH47" s="139"/>
      <c r="FI47" s="139"/>
      <c r="FJ47" s="139"/>
      <c r="FK47" s="139"/>
      <c r="FL47" s="139"/>
      <c r="FM47" s="139"/>
      <c r="FN47" s="139"/>
      <c r="FO47" s="139"/>
      <c r="FP47" s="139"/>
      <c r="FQ47" s="139"/>
      <c r="FR47" s="139"/>
      <c r="FS47" s="139"/>
      <c r="FT47" s="139"/>
      <c r="FU47" s="139"/>
      <c r="FV47" s="139"/>
      <c r="FW47" s="139"/>
      <c r="FX47" s="139"/>
      <c r="FY47" s="139"/>
      <c r="FZ47" s="139"/>
      <c r="GA47" s="139"/>
      <c r="GB47" s="139"/>
      <c r="GC47" s="139"/>
      <c r="GD47" s="139"/>
      <c r="GE47" s="139"/>
      <c r="GF47" s="139"/>
      <c r="GG47" s="139"/>
      <c r="GH47" s="139"/>
      <c r="GI47" s="139"/>
      <c r="GJ47" s="139"/>
      <c r="GK47" s="139"/>
      <c r="GL47" s="139"/>
      <c r="GM47" s="139"/>
      <c r="GN47" s="139"/>
      <c r="GO47" s="139"/>
      <c r="GP47" s="139"/>
      <c r="GQ47" s="139"/>
      <c r="GR47" s="139"/>
      <c r="GS47" s="139"/>
      <c r="GT47" s="139"/>
      <c r="GU47" s="139"/>
      <c r="GV47" s="139"/>
      <c r="GW47" s="139"/>
      <c r="GX47" s="139"/>
      <c r="GY47" s="139"/>
      <c r="GZ47" s="139"/>
      <c r="HA47" s="139"/>
      <c r="HB47" s="139"/>
      <c r="HC47" s="139"/>
      <c r="HD47" s="139"/>
      <c r="HE47" s="139"/>
      <c r="HF47" s="139"/>
      <c r="HG47" s="139"/>
      <c r="HH47" s="139"/>
      <c r="HI47" s="139"/>
      <c r="HJ47" s="139"/>
      <c r="HK47" s="139"/>
      <c r="HL47" s="139"/>
      <c r="HM47" s="139"/>
      <c r="HN47" s="139"/>
      <c r="HO47" s="139"/>
      <c r="HP47" s="139"/>
      <c r="HQ47" s="139"/>
      <c r="HR47" s="139"/>
      <c r="HS47" s="139"/>
      <c r="HT47" s="139"/>
      <c r="HU47" s="139"/>
      <c r="HV47" s="139"/>
      <c r="HW47" s="139"/>
      <c r="HX47" s="139"/>
      <c r="HY47" s="139"/>
      <c r="HZ47" s="139"/>
      <c r="IA47" s="139"/>
      <c r="IB47" s="139"/>
      <c r="IC47" s="139"/>
      <c r="ID47" s="139"/>
      <c r="IE47" s="139"/>
      <c r="IF47" s="139"/>
      <c r="IG47" s="139"/>
      <c r="IH47" s="139"/>
      <c r="II47" s="139"/>
      <c r="IJ47" s="139"/>
      <c r="IK47" s="139"/>
      <c r="IL47" s="139"/>
      <c r="IM47" s="139"/>
      <c r="IN47" s="139"/>
      <c r="IO47" s="139"/>
      <c r="IP47" s="139"/>
      <c r="IQ47" s="139"/>
      <c r="IR47" s="139"/>
      <c r="IS47" s="139"/>
      <c r="IT47" s="139"/>
      <c r="IU47" s="139"/>
      <c r="IV47" s="139"/>
      <c r="IW47" s="139"/>
      <c r="IX47" s="139"/>
      <c r="IY47" s="139"/>
      <c r="IZ47" s="139"/>
      <c r="JA47" s="139"/>
      <c r="JB47" s="139"/>
      <c r="JC47" s="139"/>
      <c r="JD47" s="139"/>
      <c r="JE47" s="139"/>
      <c r="JF47" s="139"/>
      <c r="JG47" s="139"/>
      <c r="JH47" s="139"/>
      <c r="JI47" s="139"/>
      <c r="JJ47" s="139"/>
      <c r="JK47" s="139"/>
      <c r="JL47" s="139"/>
      <c r="JM47" s="139"/>
      <c r="JN47" s="139"/>
      <c r="JO47" s="139"/>
      <c r="JP47" s="139"/>
      <c r="JQ47" s="139"/>
      <c r="JR47" s="139"/>
      <c r="JS47" s="139"/>
      <c r="JT47" s="139"/>
      <c r="JU47" s="139"/>
      <c r="JV47" s="139"/>
      <c r="JW47" s="139"/>
      <c r="JX47" s="139"/>
      <c r="JY47" s="139"/>
      <c r="JZ47" s="139"/>
      <c r="KA47" s="139"/>
      <c r="KB47" s="139"/>
      <c r="KC47" s="139"/>
      <c r="KD47" s="139"/>
      <c r="KE47" s="139"/>
      <c r="KF47" s="139"/>
      <c r="KG47" s="139"/>
      <c r="KH47" s="139"/>
      <c r="KI47" s="139"/>
      <c r="KJ47" s="139"/>
      <c r="KK47" s="139"/>
      <c r="KL47" s="139"/>
      <c r="KM47" s="139"/>
      <c r="KN47" s="139"/>
      <c r="KO47" s="139"/>
      <c r="KP47" s="139"/>
      <c r="KQ47" s="139"/>
      <c r="KR47" s="139"/>
      <c r="KS47" s="139"/>
      <c r="KT47" s="139"/>
      <c r="KU47" s="139"/>
      <c r="KV47" s="139"/>
      <c r="KW47" s="139"/>
      <c r="KX47" s="139"/>
      <c r="KY47" s="139"/>
      <c r="KZ47" s="139"/>
      <c r="LA47" s="139"/>
      <c r="LB47" s="139"/>
      <c r="LC47" s="139"/>
      <c r="LD47" s="139"/>
      <c r="LE47" s="139"/>
      <c r="LF47" s="139"/>
      <c r="LG47" s="139"/>
      <c r="LH47" s="139"/>
      <c r="LI47" s="139"/>
      <c r="LJ47" s="139"/>
      <c r="LK47" s="139"/>
      <c r="LL47" s="139"/>
      <c r="LM47" s="139"/>
      <c r="LN47" s="139"/>
      <c r="LO47" s="139"/>
      <c r="LP47" s="139"/>
      <c r="LQ47" s="139"/>
      <c r="LR47" s="139"/>
      <c r="LS47" s="139"/>
      <c r="LT47" s="139"/>
      <c r="LU47" s="139"/>
      <c r="LV47" s="139"/>
      <c r="LW47" s="139"/>
      <c r="LX47" s="139"/>
      <c r="LY47" s="139"/>
      <c r="LZ47" s="139"/>
      <c r="MA47" s="139"/>
      <c r="MB47" s="139"/>
      <c r="MC47" s="139"/>
      <c r="MD47" s="139"/>
      <c r="ME47" s="139"/>
      <c r="MF47" s="139"/>
      <c r="MG47" s="139"/>
      <c r="MH47" s="139"/>
      <c r="MI47" s="139"/>
      <c r="MJ47" s="139"/>
      <c r="MK47" s="139"/>
      <c r="ML47" s="139"/>
      <c r="MM47" s="139"/>
      <c r="MN47" s="139"/>
      <c r="MO47" s="139"/>
      <c r="MP47" s="139"/>
      <c r="MQ47" s="139"/>
      <c r="MR47" s="139"/>
      <c r="MS47" s="139"/>
      <c r="MT47" s="139"/>
      <c r="MU47" s="139"/>
      <c r="MV47" s="139"/>
      <c r="MW47" s="139"/>
      <c r="MX47" s="139"/>
      <c r="MY47" s="139"/>
      <c r="MZ47" s="139"/>
      <c r="NA47" s="139"/>
      <c r="NB47" s="139"/>
      <c r="NC47" s="139"/>
      <c r="ND47" s="139"/>
      <c r="NE47" s="139"/>
      <c r="NF47" s="139"/>
      <c r="NG47" s="139"/>
      <c r="NH47" s="139"/>
      <c r="NI47" s="139"/>
      <c r="NJ47" s="139"/>
      <c r="NK47" s="139"/>
      <c r="NL47" s="139"/>
      <c r="NM47" s="139"/>
      <c r="NN47" s="139"/>
      <c r="NO47" s="139"/>
      <c r="NP47" s="139"/>
      <c r="NQ47" s="139"/>
      <c r="NR47" s="139"/>
      <c r="NS47" s="139"/>
      <c r="NT47" s="139"/>
      <c r="NU47" s="139"/>
      <c r="NV47" s="139"/>
      <c r="NW47" s="139"/>
      <c r="NX47" s="139"/>
      <c r="NY47" s="139"/>
      <c r="NZ47" s="139"/>
      <c r="OA47" s="139"/>
      <c r="OB47" s="139"/>
      <c r="OC47" s="139"/>
      <c r="OD47" s="139"/>
      <c r="OE47" s="139"/>
      <c r="OF47" s="139"/>
      <c r="OG47" s="139"/>
      <c r="OH47" s="139"/>
      <c r="OI47" s="139"/>
      <c r="OJ47" s="139"/>
      <c r="OK47" s="139"/>
      <c r="OL47" s="139"/>
      <c r="OM47" s="139"/>
      <c r="ON47" s="139"/>
      <c r="OO47" s="139"/>
      <c r="OP47" s="139"/>
      <c r="OQ47" s="139"/>
      <c r="OR47" s="139"/>
      <c r="OS47" s="139"/>
      <c r="OT47" s="139"/>
      <c r="OU47" s="139"/>
      <c r="OV47" s="139"/>
      <c r="OW47" s="139"/>
      <c r="OX47" s="139"/>
      <c r="OY47" s="139"/>
      <c r="OZ47" s="139"/>
      <c r="PA47" s="139"/>
      <c r="PB47" s="139"/>
      <c r="PC47" s="139"/>
      <c r="PD47" s="139"/>
      <c r="PE47" s="139"/>
      <c r="PF47" s="139"/>
      <c r="PG47" s="139"/>
      <c r="PH47" s="139"/>
      <c r="PI47" s="139"/>
      <c r="PJ47" s="139"/>
      <c r="PK47" s="139"/>
      <c r="PL47" s="139"/>
      <c r="PM47" s="139"/>
      <c r="PN47" s="139"/>
      <c r="PO47" s="139"/>
      <c r="PP47" s="139"/>
      <c r="PQ47" s="139"/>
      <c r="PR47" s="139"/>
      <c r="PS47" s="139"/>
      <c r="PT47" s="139"/>
      <c r="PU47" s="139"/>
      <c r="PV47" s="139"/>
      <c r="PW47" s="139"/>
      <c r="PX47" s="139"/>
      <c r="PY47" s="139"/>
      <c r="PZ47" s="139"/>
      <c r="QA47" s="139"/>
      <c r="QB47" s="139"/>
      <c r="QC47" s="139"/>
      <c r="QD47" s="139"/>
      <c r="QE47" s="139"/>
      <c r="QF47" s="139"/>
      <c r="QG47" s="139"/>
      <c r="QH47" s="139"/>
      <c r="QI47" s="139"/>
      <c r="QJ47" s="139"/>
      <c r="QK47" s="139"/>
      <c r="QL47" s="139"/>
      <c r="QM47" s="139"/>
      <c r="QN47" s="139"/>
      <c r="QO47" s="139"/>
      <c r="QP47" s="139"/>
      <c r="QQ47" s="139"/>
      <c r="QR47" s="139"/>
      <c r="QS47" s="139"/>
      <c r="QT47" s="139"/>
      <c r="QU47" s="139"/>
      <c r="QV47" s="139"/>
      <c r="QW47" s="139"/>
      <c r="QX47" s="139"/>
      <c r="QY47" s="139"/>
      <c r="QZ47" s="139"/>
      <c r="RA47" s="139"/>
      <c r="RB47" s="139"/>
      <c r="RC47" s="139"/>
      <c r="RD47" s="139"/>
      <c r="RE47" s="139"/>
      <c r="RF47" s="139"/>
      <c r="RG47" s="139"/>
      <c r="RH47" s="139"/>
      <c r="RI47" s="139"/>
      <c r="RJ47" s="139"/>
      <c r="RK47" s="139"/>
      <c r="RL47" s="139"/>
      <c r="RM47" s="139"/>
      <c r="RN47" s="139"/>
      <c r="RO47" s="139"/>
      <c r="RP47" s="139"/>
      <c r="RQ47" s="139"/>
      <c r="RR47" s="139"/>
      <c r="RS47" s="139"/>
      <c r="RT47" s="139"/>
      <c r="RU47" s="139"/>
      <c r="RV47" s="139"/>
      <c r="RW47" s="139"/>
      <c r="RX47" s="139"/>
      <c r="RY47" s="139"/>
      <c r="RZ47" s="139"/>
      <c r="SA47" s="139"/>
      <c r="SB47" s="139"/>
      <c r="SC47" s="139"/>
      <c r="SD47" s="139"/>
      <c r="SE47" s="139"/>
      <c r="SF47" s="139"/>
      <c r="SG47" s="139"/>
      <c r="SH47" s="139"/>
      <c r="SI47" s="139"/>
      <c r="SJ47" s="139"/>
      <c r="SK47" s="139"/>
      <c r="SL47" s="139"/>
      <c r="SM47" s="139"/>
      <c r="SN47" s="139"/>
      <c r="SO47" s="139"/>
      <c r="SP47" s="139"/>
      <c r="SQ47" s="139"/>
      <c r="SR47" s="139"/>
      <c r="SS47" s="139"/>
      <c r="ST47" s="139"/>
      <c r="SU47" s="139"/>
      <c r="SV47" s="139"/>
      <c r="SW47" s="139"/>
      <c r="SX47" s="139"/>
      <c r="SY47" s="139"/>
      <c r="SZ47" s="139"/>
      <c r="TA47" s="139"/>
      <c r="TB47" s="139"/>
      <c r="TC47" s="139"/>
      <c r="TD47" s="139"/>
      <c r="TE47" s="139"/>
      <c r="TF47" s="139"/>
      <c r="TG47" s="139"/>
      <c r="TH47" s="139"/>
      <c r="TI47" s="139"/>
      <c r="TJ47" s="139"/>
      <c r="TK47" s="139"/>
      <c r="TL47" s="139"/>
      <c r="TM47" s="139"/>
      <c r="TN47" s="139"/>
      <c r="TO47" s="139"/>
      <c r="TP47" s="139"/>
      <c r="TQ47" s="139"/>
      <c r="TR47" s="139"/>
      <c r="TS47" s="139"/>
      <c r="TT47" s="139"/>
      <c r="TU47" s="139"/>
      <c r="TV47" s="139"/>
      <c r="TW47" s="139"/>
      <c r="TX47" s="139"/>
      <c r="TY47" s="139"/>
      <c r="TZ47" s="139"/>
      <c r="UA47" s="139"/>
      <c r="UB47" s="139"/>
      <c r="UC47" s="139"/>
      <c r="UD47" s="139"/>
      <c r="UE47" s="139"/>
      <c r="UF47" s="139"/>
      <c r="UG47" s="139"/>
      <c r="UH47" s="139"/>
      <c r="UI47" s="139"/>
      <c r="UJ47" s="139"/>
      <c r="UK47" s="139"/>
      <c r="UL47" s="139"/>
      <c r="UM47" s="139"/>
      <c r="UN47" s="139"/>
      <c r="UO47" s="139"/>
      <c r="UP47" s="139"/>
      <c r="UQ47" s="139"/>
      <c r="UR47" s="139"/>
      <c r="US47" s="139"/>
      <c r="UT47" s="139"/>
      <c r="UU47" s="139"/>
      <c r="UV47" s="139"/>
      <c r="UW47" s="139"/>
      <c r="UX47" s="139"/>
      <c r="UY47" s="139"/>
      <c r="UZ47" s="139"/>
      <c r="VA47" s="139"/>
      <c r="VB47" s="139"/>
      <c r="VC47" s="139"/>
      <c r="VD47" s="139"/>
      <c r="VE47" s="139"/>
      <c r="VF47" s="139"/>
      <c r="VG47" s="139"/>
      <c r="VH47" s="139"/>
      <c r="VI47" s="139"/>
      <c r="VJ47" s="139"/>
      <c r="VK47" s="139"/>
      <c r="VL47" s="139"/>
      <c r="VM47" s="139"/>
      <c r="VN47" s="139"/>
      <c r="VO47" s="139"/>
      <c r="VP47" s="139"/>
      <c r="VQ47" s="139"/>
      <c r="VR47" s="139"/>
      <c r="VS47" s="139"/>
      <c r="VT47" s="139"/>
      <c r="VU47" s="139"/>
      <c r="VV47" s="139"/>
      <c r="VW47" s="139"/>
      <c r="VX47" s="139"/>
      <c r="VY47" s="139"/>
      <c r="VZ47" s="139"/>
      <c r="WA47" s="139"/>
      <c r="WB47" s="139"/>
      <c r="WC47" s="139"/>
      <c r="WD47" s="139"/>
      <c r="WE47" s="139"/>
      <c r="WF47" s="139"/>
      <c r="WG47" s="139"/>
      <c r="WH47" s="139"/>
      <c r="WI47" s="139"/>
      <c r="WJ47" s="139"/>
      <c r="WK47" s="139"/>
      <c r="WL47" s="139"/>
      <c r="WM47" s="139"/>
      <c r="WN47" s="139"/>
      <c r="WO47" s="139"/>
      <c r="WP47" s="139"/>
      <c r="WQ47" s="139"/>
      <c r="WR47" s="139"/>
      <c r="WS47" s="139"/>
      <c r="WT47" s="139"/>
      <c r="WU47" s="139"/>
      <c r="WV47" s="139"/>
      <c r="WW47" s="139"/>
      <c r="WX47" s="139"/>
      <c r="WY47" s="139"/>
      <c r="WZ47" s="139"/>
      <c r="XA47" s="139"/>
      <c r="XB47" s="139"/>
      <c r="XC47" s="139"/>
      <c r="XD47" s="139"/>
      <c r="XE47" s="139"/>
      <c r="XF47" s="139"/>
      <c r="XG47" s="139"/>
      <c r="XH47" s="139"/>
      <c r="XI47" s="139"/>
      <c r="XJ47" s="139"/>
      <c r="XK47" s="139"/>
      <c r="XL47" s="139"/>
      <c r="XM47" s="139"/>
      <c r="XN47" s="139"/>
      <c r="XO47" s="139"/>
      <c r="XP47" s="139"/>
      <c r="XQ47" s="139"/>
      <c r="XR47" s="139"/>
      <c r="XS47" s="139"/>
      <c r="XT47" s="139"/>
      <c r="XU47" s="139"/>
      <c r="XV47" s="139"/>
      <c r="XW47" s="139"/>
      <c r="XX47" s="139"/>
      <c r="XY47" s="139"/>
      <c r="XZ47" s="139"/>
      <c r="YA47" s="139"/>
      <c r="YB47" s="139"/>
      <c r="YC47" s="139"/>
      <c r="YD47" s="139"/>
      <c r="YE47" s="139"/>
      <c r="YF47" s="139"/>
      <c r="YG47" s="139"/>
      <c r="YH47" s="139"/>
      <c r="YI47" s="139"/>
      <c r="YJ47" s="139"/>
      <c r="YK47" s="139"/>
      <c r="YL47" s="139"/>
      <c r="YM47" s="139"/>
      <c r="YN47" s="139"/>
      <c r="YO47" s="139"/>
      <c r="YP47" s="139"/>
      <c r="YQ47" s="139"/>
      <c r="YR47" s="139"/>
      <c r="YS47" s="139"/>
      <c r="YT47" s="139"/>
      <c r="YU47" s="139"/>
      <c r="YV47" s="139"/>
      <c r="YW47" s="139"/>
      <c r="YX47" s="139"/>
      <c r="YY47" s="139"/>
      <c r="YZ47" s="139"/>
      <c r="ZA47" s="139"/>
      <c r="ZB47" s="139"/>
      <c r="ZC47" s="139"/>
      <c r="ZD47" s="139"/>
      <c r="ZE47" s="139"/>
      <c r="ZF47" s="139"/>
      <c r="ZG47" s="139"/>
      <c r="ZH47" s="139"/>
      <c r="ZI47" s="139"/>
      <c r="ZJ47" s="139"/>
      <c r="ZK47" s="139"/>
      <c r="ZL47" s="139"/>
      <c r="ZM47" s="139"/>
      <c r="ZN47" s="139"/>
      <c r="ZO47" s="139"/>
      <c r="ZP47" s="139"/>
      <c r="ZQ47" s="139"/>
      <c r="ZR47" s="139"/>
      <c r="ZS47" s="139"/>
      <c r="ZT47" s="139"/>
      <c r="ZU47" s="139"/>
      <c r="ZV47" s="139"/>
      <c r="ZW47" s="139"/>
      <c r="ZX47" s="139"/>
      <c r="ZY47" s="139"/>
      <c r="ZZ47" s="139"/>
      <c r="AAA47" s="139"/>
      <c r="AAB47" s="139"/>
      <c r="AAC47" s="139"/>
      <c r="AAD47" s="139"/>
      <c r="AAE47" s="139"/>
      <c r="AAF47" s="139"/>
      <c r="AAG47" s="139"/>
      <c r="AAH47" s="139"/>
      <c r="AAI47" s="139"/>
      <c r="AAJ47" s="139"/>
      <c r="AAK47" s="139"/>
      <c r="AAL47" s="139"/>
      <c r="AAM47" s="139"/>
      <c r="AAN47" s="139"/>
      <c r="AAO47" s="139"/>
      <c r="AAP47" s="139"/>
      <c r="AAQ47" s="139"/>
      <c r="AAR47" s="139"/>
      <c r="AAS47" s="139"/>
      <c r="AAT47" s="139"/>
      <c r="AAU47" s="139"/>
      <c r="AAV47" s="139"/>
      <c r="AAW47" s="139"/>
      <c r="AAX47" s="139"/>
      <c r="AAY47" s="139"/>
      <c r="AAZ47" s="139"/>
      <c r="ABA47" s="139"/>
      <c r="ABB47" s="139"/>
      <c r="ABC47" s="139"/>
      <c r="ABD47" s="139"/>
      <c r="ABE47" s="139"/>
      <c r="ABF47" s="139"/>
      <c r="ABG47" s="139"/>
      <c r="ABH47" s="139"/>
      <c r="ABI47" s="139"/>
      <c r="ABJ47" s="139"/>
      <c r="ABK47" s="139"/>
      <c r="ABL47" s="139"/>
      <c r="ABM47" s="139"/>
      <c r="ABN47" s="139"/>
      <c r="ABO47" s="139"/>
      <c r="ABP47" s="139"/>
      <c r="ABQ47" s="139"/>
      <c r="ABR47" s="139"/>
      <c r="ABS47" s="139"/>
      <c r="ABT47" s="139"/>
      <c r="ABU47" s="139"/>
      <c r="ABV47" s="139"/>
      <c r="ABW47" s="139"/>
      <c r="ABX47" s="139"/>
      <c r="ABY47" s="139"/>
      <c r="ABZ47" s="139"/>
      <c r="ACA47" s="139"/>
      <c r="ACB47" s="139"/>
      <c r="ACC47" s="139"/>
      <c r="ACD47" s="139"/>
      <c r="ACE47" s="139"/>
      <c r="ACF47" s="139"/>
      <c r="ACG47" s="139"/>
      <c r="ACH47" s="139"/>
      <c r="ACI47" s="139"/>
      <c r="ACJ47" s="139"/>
      <c r="ACK47" s="139"/>
      <c r="ACL47" s="139"/>
      <c r="ACM47" s="139"/>
      <c r="ACN47" s="139"/>
      <c r="ACO47" s="139"/>
      <c r="ACP47" s="139"/>
      <c r="ACQ47" s="139"/>
      <c r="ACR47" s="139"/>
      <c r="ACS47" s="139"/>
      <c r="ACT47" s="139"/>
      <c r="ACU47" s="139"/>
      <c r="ACV47" s="139"/>
      <c r="ACW47" s="139"/>
      <c r="ACX47" s="139"/>
      <c r="ACY47" s="139"/>
      <c r="ACZ47" s="139"/>
      <c r="ADA47" s="139"/>
      <c r="ADB47" s="139"/>
      <c r="ADC47" s="139"/>
      <c r="ADD47" s="139"/>
      <c r="ADE47" s="139"/>
      <c r="ADF47" s="139"/>
      <c r="ADG47" s="139"/>
      <c r="ADH47" s="139"/>
      <c r="ADI47" s="139"/>
      <c r="ADJ47" s="139"/>
      <c r="ADK47" s="139"/>
      <c r="ADL47" s="139"/>
      <c r="ADM47" s="139"/>
      <c r="ADN47" s="139"/>
      <c r="ADO47" s="139"/>
      <c r="ADP47" s="139"/>
      <c r="ADQ47" s="139"/>
      <c r="ADR47" s="139"/>
      <c r="ADS47" s="139"/>
      <c r="ADT47" s="139"/>
      <c r="ADU47" s="139"/>
      <c r="ADV47" s="139"/>
      <c r="ADW47" s="139"/>
      <c r="ADX47" s="139"/>
      <c r="ADY47" s="139"/>
      <c r="ADZ47" s="139"/>
      <c r="AEA47" s="139"/>
      <c r="AEB47" s="139"/>
      <c r="AEC47" s="139"/>
      <c r="AED47" s="139"/>
      <c r="AEE47" s="139"/>
      <c r="AEF47" s="139"/>
      <c r="AEG47" s="139"/>
      <c r="AEH47" s="139"/>
      <c r="AEI47" s="139"/>
      <c r="AEJ47" s="139"/>
      <c r="AEK47" s="139"/>
      <c r="AEL47" s="139"/>
      <c r="AEM47" s="139"/>
      <c r="AEN47" s="139"/>
      <c r="AEO47" s="139"/>
      <c r="AEP47" s="139"/>
      <c r="AEQ47" s="139"/>
      <c r="AER47" s="139"/>
      <c r="AES47" s="139"/>
      <c r="AET47" s="139"/>
      <c r="AEU47" s="139"/>
      <c r="AEV47" s="139"/>
      <c r="AEW47" s="139"/>
      <c r="AEX47" s="139"/>
      <c r="AEY47" s="139"/>
      <c r="AEZ47" s="139"/>
      <c r="AFA47" s="139"/>
      <c r="AFB47" s="139"/>
      <c r="AFC47" s="139"/>
      <c r="AFD47" s="139"/>
      <c r="AFE47" s="139"/>
      <c r="AFF47" s="139"/>
      <c r="AFG47" s="139"/>
      <c r="AFH47" s="139"/>
      <c r="AFI47" s="139"/>
      <c r="AFJ47" s="139"/>
      <c r="AFK47" s="139"/>
      <c r="AFL47" s="139"/>
      <c r="AFM47" s="139"/>
      <c r="AFN47" s="139"/>
      <c r="AFO47" s="139"/>
      <c r="AFP47" s="139"/>
      <c r="AFQ47" s="139"/>
      <c r="AFR47" s="139"/>
      <c r="AFS47" s="139"/>
      <c r="AFT47" s="139"/>
      <c r="AFU47" s="139"/>
      <c r="AFV47" s="139"/>
      <c r="AFW47" s="139"/>
      <c r="AFX47" s="139"/>
      <c r="AFY47" s="139"/>
      <c r="AFZ47" s="139"/>
      <c r="AGA47" s="139"/>
      <c r="AGB47" s="139"/>
      <c r="AGC47" s="139"/>
      <c r="AGD47" s="139"/>
      <c r="AGE47" s="139"/>
      <c r="AGF47" s="139"/>
      <c r="AGG47" s="139"/>
      <c r="AGH47" s="139"/>
      <c r="AGI47" s="139"/>
      <c r="AGJ47" s="139"/>
      <c r="AGK47" s="139"/>
      <c r="AGL47" s="139"/>
      <c r="AGM47" s="139"/>
      <c r="AGN47" s="139"/>
      <c r="AGO47" s="139"/>
      <c r="AGP47" s="139"/>
      <c r="AGQ47" s="139"/>
      <c r="AGR47" s="139"/>
      <c r="AGS47" s="139"/>
      <c r="AGT47" s="139"/>
      <c r="AGU47" s="139"/>
      <c r="AGV47" s="139"/>
      <c r="AGW47" s="139"/>
      <c r="AGX47" s="139"/>
      <c r="AGY47" s="139"/>
      <c r="AGZ47" s="139"/>
      <c r="AHA47" s="139"/>
      <c r="AHB47" s="139"/>
      <c r="AHC47" s="139"/>
      <c r="AHD47" s="139"/>
      <c r="AHE47" s="139"/>
      <c r="AHF47" s="139"/>
      <c r="AHG47" s="139"/>
      <c r="AHH47" s="139"/>
      <c r="AHI47" s="139"/>
      <c r="AHJ47" s="139"/>
      <c r="AHK47" s="139"/>
      <c r="AHL47" s="139"/>
      <c r="AHM47" s="139"/>
      <c r="AHN47" s="139"/>
      <c r="AHO47" s="139"/>
      <c r="AHP47" s="139"/>
      <c r="AHQ47" s="139"/>
      <c r="AHR47" s="139"/>
      <c r="AHS47" s="139"/>
      <c r="AHT47" s="139"/>
      <c r="AHU47" s="139"/>
      <c r="AHV47" s="139"/>
      <c r="AHW47" s="139"/>
      <c r="AHX47" s="139"/>
      <c r="AHY47" s="139"/>
      <c r="AHZ47" s="139"/>
      <c r="AIA47" s="139"/>
      <c r="AIB47" s="139"/>
      <c r="AIC47" s="139"/>
      <c r="AID47" s="139"/>
      <c r="AIE47" s="139"/>
      <c r="AIF47" s="139"/>
      <c r="AIG47" s="139"/>
      <c r="AIH47" s="139"/>
      <c r="AII47" s="139"/>
      <c r="AIJ47" s="139"/>
      <c r="AIK47" s="139"/>
      <c r="AIL47" s="139"/>
      <c r="AIM47" s="139"/>
      <c r="AIN47" s="139"/>
      <c r="AIO47" s="139"/>
      <c r="AIP47" s="139"/>
      <c r="AIQ47" s="139"/>
      <c r="AIR47" s="139"/>
      <c r="AIS47" s="139"/>
      <c r="AIT47" s="139"/>
      <c r="AIU47" s="139"/>
      <c r="AIV47" s="139"/>
      <c r="AIW47" s="139"/>
      <c r="AIX47" s="139"/>
      <c r="AIY47" s="139"/>
      <c r="AIZ47" s="139"/>
      <c r="AJA47" s="139"/>
      <c r="AJB47" s="139"/>
      <c r="AJC47" s="139"/>
      <c r="AJD47" s="139"/>
      <c r="AJE47" s="139"/>
      <c r="AJF47" s="139"/>
      <c r="AJG47" s="139"/>
      <c r="AJH47" s="139"/>
      <c r="AJI47" s="139"/>
      <c r="AJJ47" s="139"/>
      <c r="AJK47" s="139"/>
      <c r="AJL47" s="139"/>
      <c r="AJM47" s="139"/>
      <c r="AJN47" s="139"/>
      <c r="AJO47" s="139"/>
      <c r="AJP47" s="139"/>
      <c r="AJQ47" s="139"/>
      <c r="AJR47" s="139"/>
      <c r="AJS47" s="139"/>
      <c r="AJT47" s="139"/>
      <c r="AJU47" s="139"/>
      <c r="AJV47" s="139"/>
      <c r="AJW47" s="139"/>
      <c r="AJX47" s="139"/>
      <c r="AJY47" s="139"/>
      <c r="AJZ47" s="139"/>
      <c r="AKA47" s="139"/>
      <c r="AKB47" s="139"/>
      <c r="AKC47" s="139"/>
      <c r="AKD47" s="139"/>
      <c r="AKE47" s="139"/>
      <c r="AKF47" s="139"/>
      <c r="AKG47" s="139"/>
      <c r="AKH47" s="139"/>
      <c r="AKI47" s="139"/>
      <c r="AKJ47" s="139"/>
      <c r="AKK47" s="139"/>
      <c r="AKL47" s="139"/>
      <c r="AKM47" s="139"/>
      <c r="AKN47" s="139"/>
      <c r="AKO47" s="139"/>
      <c r="AKP47" s="139"/>
      <c r="AKQ47" s="139"/>
      <c r="AKR47" s="139"/>
      <c r="AKS47" s="139"/>
      <c r="AKT47" s="139"/>
      <c r="AKU47" s="139"/>
      <c r="AKV47" s="139"/>
      <c r="AKW47" s="139"/>
      <c r="AKX47" s="139"/>
      <c r="AKY47" s="139"/>
      <c r="AKZ47" s="139"/>
      <c r="ALA47" s="139"/>
      <c r="ALB47" s="139"/>
      <c r="ALC47" s="139"/>
      <c r="ALD47" s="139"/>
      <c r="ALE47" s="139"/>
      <c r="ALF47" s="139"/>
      <c r="ALG47" s="139"/>
      <c r="ALH47" s="139"/>
      <c r="ALI47" s="139"/>
      <c r="ALJ47" s="139"/>
      <c r="ALK47" s="139"/>
      <c r="ALL47" s="139"/>
      <c r="ALM47" s="139"/>
      <c r="ALN47" s="139"/>
      <c r="ALO47" s="139"/>
      <c r="ALP47" s="139"/>
      <c r="ALQ47" s="139"/>
      <c r="ALR47" s="139"/>
      <c r="ALS47" s="139"/>
      <c r="ALT47" s="139"/>
      <c r="ALU47" s="139"/>
      <c r="ALV47" s="139"/>
      <c r="ALW47" s="139"/>
      <c r="ALX47" s="139"/>
      <c r="ALY47" s="139"/>
      <c r="ALZ47" s="139"/>
      <c r="AMA47" s="139"/>
      <c r="AMB47" s="139"/>
      <c r="AMC47" s="139"/>
      <c r="AMD47" s="139"/>
      <c r="AME47" s="139"/>
      <c r="AMF47" s="139"/>
      <c r="AMG47" s="139"/>
      <c r="AMH47" s="139"/>
      <c r="AMI47" s="139"/>
      <c r="AMJ47" s="139"/>
      <c r="AMK47" s="139"/>
      <c r="AML47" s="139"/>
      <c r="AMM47" s="139"/>
      <c r="AMN47" s="139"/>
      <c r="AMO47" s="139"/>
      <c r="AMP47" s="139"/>
      <c r="AMQ47" s="139"/>
      <c r="AMR47" s="139"/>
      <c r="AMS47" s="139"/>
      <c r="AMT47" s="139"/>
      <c r="AMU47" s="139"/>
      <c r="AMV47" s="139"/>
      <c r="AMW47" s="139"/>
      <c r="AMX47" s="139"/>
      <c r="AMY47" s="139"/>
      <c r="AMZ47" s="139"/>
      <c r="ANA47" s="139"/>
      <c r="ANB47" s="139"/>
      <c r="ANC47" s="139"/>
      <c r="AND47" s="139"/>
      <c r="ANE47" s="139"/>
      <c r="ANF47" s="139"/>
      <c r="ANG47" s="139"/>
      <c r="ANH47" s="139"/>
      <c r="ANI47" s="139"/>
      <c r="ANJ47" s="139"/>
      <c r="ANK47" s="139"/>
      <c r="ANL47" s="139"/>
      <c r="ANM47" s="139"/>
      <c r="ANN47" s="139"/>
      <c r="ANO47" s="139"/>
      <c r="ANP47" s="139"/>
      <c r="ANQ47" s="139"/>
      <c r="ANR47" s="139"/>
      <c r="ANS47" s="139"/>
      <c r="ANT47" s="139"/>
      <c r="ANU47" s="139"/>
      <c r="ANV47" s="139"/>
      <c r="ANW47" s="139"/>
      <c r="ANX47" s="139"/>
      <c r="ANY47" s="139"/>
      <c r="ANZ47" s="139"/>
      <c r="AOA47" s="139"/>
      <c r="AOB47" s="139"/>
      <c r="AOC47" s="139"/>
      <c r="AOD47" s="139"/>
      <c r="AOE47" s="139"/>
      <c r="AOF47" s="139"/>
      <c r="AOG47" s="139"/>
      <c r="AOH47" s="139"/>
      <c r="AOI47" s="139"/>
      <c r="AOJ47" s="139"/>
      <c r="AOK47" s="139"/>
      <c r="AOL47" s="139"/>
      <c r="AOM47" s="139"/>
      <c r="AON47" s="139"/>
      <c r="AOO47" s="139"/>
      <c r="AOP47" s="139"/>
      <c r="AOQ47" s="139"/>
      <c r="AOR47" s="139"/>
      <c r="AOS47" s="139"/>
      <c r="AOT47" s="139"/>
      <c r="AOU47" s="139"/>
      <c r="AOV47" s="139"/>
      <c r="AOW47" s="139"/>
      <c r="AOX47" s="139"/>
      <c r="AOY47" s="139"/>
      <c r="AOZ47" s="139"/>
      <c r="APA47" s="139"/>
      <c r="APB47" s="139"/>
      <c r="APC47" s="139"/>
      <c r="APD47" s="139"/>
      <c r="APE47" s="139"/>
      <c r="APF47" s="139"/>
      <c r="APG47" s="139"/>
      <c r="APH47" s="139"/>
      <c r="API47" s="139"/>
      <c r="APJ47" s="139"/>
      <c r="APK47" s="139"/>
      <c r="APL47" s="139"/>
      <c r="APM47" s="139"/>
      <c r="APN47" s="139"/>
      <c r="APO47" s="139"/>
      <c r="APP47" s="139"/>
      <c r="APQ47" s="139"/>
      <c r="APR47" s="139"/>
      <c r="APS47" s="139"/>
      <c r="APT47" s="139"/>
      <c r="APU47" s="139"/>
      <c r="APV47" s="139"/>
      <c r="APW47" s="139"/>
      <c r="APX47" s="139"/>
      <c r="APY47" s="139"/>
      <c r="APZ47" s="139"/>
      <c r="AQA47" s="139"/>
      <c r="AQB47" s="139"/>
      <c r="AQC47" s="139"/>
      <c r="AQD47" s="139"/>
      <c r="AQE47" s="139"/>
      <c r="AQF47" s="139"/>
      <c r="AQG47" s="139"/>
      <c r="AQH47" s="139"/>
      <c r="AQI47" s="139"/>
      <c r="AQJ47" s="139"/>
      <c r="AQK47" s="139"/>
      <c r="AQL47" s="139"/>
      <c r="AQM47" s="139"/>
      <c r="AQN47" s="139"/>
      <c r="AQO47" s="139"/>
      <c r="AQP47" s="139"/>
      <c r="AQQ47" s="139"/>
      <c r="AQR47" s="139"/>
      <c r="AQS47" s="139"/>
      <c r="AQT47" s="139"/>
      <c r="AQU47" s="139"/>
      <c r="AQV47" s="139"/>
      <c r="AQW47" s="139"/>
      <c r="AQX47" s="139"/>
      <c r="AQY47" s="139"/>
      <c r="AQZ47" s="139"/>
      <c r="ARA47" s="139"/>
      <c r="ARB47" s="139"/>
      <c r="ARC47" s="139"/>
      <c r="ARD47" s="139"/>
      <c r="ARE47" s="139"/>
      <c r="ARF47" s="139"/>
      <c r="ARG47" s="139"/>
      <c r="ARH47" s="139"/>
      <c r="ARI47" s="139"/>
      <c r="ARJ47" s="139"/>
      <c r="ARK47" s="139"/>
      <c r="ARL47" s="139"/>
      <c r="ARM47" s="139"/>
      <c r="ARN47" s="139"/>
      <c r="ARO47" s="139"/>
      <c r="ARP47" s="139"/>
      <c r="ARQ47" s="139"/>
      <c r="ARR47" s="139"/>
      <c r="ARS47" s="139"/>
      <c r="ART47" s="139"/>
      <c r="ARU47" s="139"/>
      <c r="ARV47" s="139"/>
      <c r="ARW47" s="139"/>
      <c r="ARX47" s="139"/>
      <c r="ARY47" s="139"/>
      <c r="ARZ47" s="139"/>
      <c r="ASA47" s="139"/>
      <c r="ASB47" s="139"/>
      <c r="ASC47" s="139"/>
      <c r="ASD47" s="139"/>
      <c r="ASE47" s="139"/>
      <c r="ASF47" s="139"/>
      <c r="ASG47" s="139"/>
      <c r="ASH47" s="139"/>
      <c r="ASI47" s="139"/>
      <c r="ASJ47" s="139"/>
      <c r="ASK47" s="139"/>
      <c r="ASL47" s="139"/>
      <c r="ASM47" s="139"/>
      <c r="ASN47" s="139"/>
      <c r="ASO47" s="139"/>
      <c r="ASP47" s="139"/>
      <c r="ASQ47" s="139"/>
      <c r="ASR47" s="139"/>
      <c r="ASS47" s="139"/>
      <c r="AST47" s="139"/>
      <c r="ASU47" s="139"/>
      <c r="ASV47" s="139"/>
      <c r="ASW47" s="139"/>
      <c r="ASX47" s="139"/>
      <c r="ASY47" s="139"/>
      <c r="ASZ47" s="139"/>
      <c r="ATA47" s="139"/>
      <c r="ATB47" s="139"/>
      <c r="ATC47" s="139"/>
      <c r="ATD47" s="139"/>
      <c r="ATE47" s="139"/>
      <c r="ATF47" s="139"/>
      <c r="ATG47" s="139"/>
      <c r="ATH47" s="139"/>
      <c r="ATI47" s="139"/>
      <c r="ATJ47" s="139"/>
      <c r="ATK47" s="139"/>
      <c r="ATL47" s="139"/>
      <c r="ATM47" s="139"/>
      <c r="ATN47" s="139"/>
      <c r="ATO47" s="139"/>
      <c r="ATP47" s="139"/>
      <c r="ATQ47" s="139"/>
      <c r="ATR47" s="139"/>
      <c r="ATS47" s="139"/>
      <c r="ATT47" s="139"/>
      <c r="ATU47" s="139"/>
      <c r="ATV47" s="139"/>
      <c r="ATW47" s="139"/>
      <c r="ATX47" s="139"/>
      <c r="ATY47" s="139"/>
      <c r="ATZ47" s="139"/>
      <c r="AUA47" s="139"/>
      <c r="AUB47" s="139"/>
      <c r="AUC47" s="139"/>
      <c r="AUD47" s="139"/>
      <c r="AUE47" s="139"/>
      <c r="AUF47" s="139"/>
      <c r="AUG47" s="139"/>
      <c r="AUH47" s="139"/>
      <c r="AUI47" s="139"/>
      <c r="AUJ47" s="139"/>
      <c r="AUK47" s="139"/>
      <c r="AUL47" s="139"/>
      <c r="AUM47" s="139"/>
      <c r="AUN47" s="139"/>
      <c r="AUO47" s="139"/>
      <c r="AUP47" s="139"/>
      <c r="AUQ47" s="139"/>
      <c r="AUR47" s="139"/>
      <c r="AUS47" s="139"/>
      <c r="AUT47" s="139"/>
      <c r="AUU47" s="139"/>
      <c r="AUV47" s="139"/>
      <c r="AUW47" s="139"/>
      <c r="AUX47" s="139"/>
      <c r="AUY47" s="139"/>
      <c r="AUZ47" s="139"/>
      <c r="AVA47" s="139"/>
      <c r="AVB47" s="139"/>
      <c r="AVC47" s="139"/>
      <c r="AVD47" s="139"/>
      <c r="AVE47" s="139"/>
      <c r="AVF47" s="139"/>
      <c r="AVG47" s="139"/>
      <c r="AVH47" s="139"/>
      <c r="AVI47" s="139"/>
      <c r="AVJ47" s="139"/>
      <c r="AVK47" s="139"/>
      <c r="AVL47" s="139"/>
      <c r="AVM47" s="139"/>
      <c r="AVN47" s="139"/>
      <c r="AVO47" s="139"/>
      <c r="AVP47" s="139"/>
      <c r="AVQ47" s="139"/>
      <c r="AVR47" s="139"/>
      <c r="AVS47" s="139"/>
      <c r="AVT47" s="139"/>
      <c r="AVU47" s="139"/>
      <c r="AVV47" s="139"/>
      <c r="AVW47" s="139"/>
      <c r="AVX47" s="139"/>
      <c r="AVY47" s="139"/>
      <c r="AVZ47" s="139"/>
      <c r="AWA47" s="139"/>
      <c r="AWB47" s="139"/>
      <c r="AWC47" s="139"/>
      <c r="AWD47" s="139"/>
      <c r="AWE47" s="139"/>
      <c r="AWF47" s="139"/>
      <c r="AWG47" s="139"/>
      <c r="AWH47" s="139"/>
      <c r="AWI47" s="139"/>
      <c r="AWJ47" s="139"/>
      <c r="AWK47" s="139"/>
      <c r="AWL47" s="139"/>
      <c r="AWM47" s="139"/>
      <c r="AWN47" s="139"/>
      <c r="AWO47" s="139"/>
      <c r="AWP47" s="139"/>
      <c r="AWQ47" s="139"/>
      <c r="AWR47" s="139"/>
      <c r="AWS47" s="139"/>
      <c r="AWT47" s="139"/>
      <c r="AWU47" s="139"/>
      <c r="AWV47" s="139"/>
      <c r="AWW47" s="139"/>
      <c r="AWX47" s="139"/>
      <c r="AWY47" s="139"/>
      <c r="AWZ47" s="139"/>
      <c r="AXA47" s="139"/>
      <c r="AXB47" s="139"/>
      <c r="AXC47" s="139"/>
      <c r="AXD47" s="139"/>
      <c r="AXE47" s="139"/>
      <c r="AXF47" s="139"/>
      <c r="AXG47" s="139"/>
      <c r="AXH47" s="139"/>
      <c r="AXI47" s="139"/>
      <c r="AXJ47" s="139"/>
      <c r="AXK47" s="139"/>
      <c r="AXL47" s="139"/>
      <c r="AXM47" s="139"/>
      <c r="AXN47" s="139"/>
      <c r="AXO47" s="139"/>
      <c r="AXP47" s="139"/>
      <c r="AXQ47" s="139"/>
      <c r="AXR47" s="139"/>
      <c r="AXS47" s="139"/>
      <c r="AXT47" s="139"/>
      <c r="AXU47" s="139"/>
      <c r="AXV47" s="139"/>
      <c r="AXW47" s="139"/>
      <c r="AXX47" s="139"/>
      <c r="AXY47" s="139"/>
      <c r="AXZ47" s="139"/>
      <c r="AYA47" s="139"/>
      <c r="AYB47" s="139"/>
      <c r="AYC47" s="139"/>
      <c r="AYD47" s="139"/>
      <c r="AYE47" s="139"/>
      <c r="AYF47" s="139"/>
      <c r="AYG47" s="139"/>
      <c r="AYH47" s="139"/>
      <c r="AYI47" s="139"/>
      <c r="AYJ47" s="139"/>
      <c r="AYK47" s="139"/>
      <c r="AYL47" s="139"/>
      <c r="AYM47" s="139"/>
      <c r="AYN47" s="139"/>
      <c r="AYO47" s="139"/>
      <c r="AYP47" s="139"/>
      <c r="AYQ47" s="139"/>
      <c r="AYR47" s="139"/>
      <c r="AYS47" s="139"/>
      <c r="AYT47" s="139"/>
      <c r="AYU47" s="139"/>
      <c r="AYV47" s="139"/>
      <c r="AYW47" s="139"/>
      <c r="AYX47" s="139"/>
      <c r="AYY47" s="139"/>
      <c r="AYZ47" s="139"/>
      <c r="AZA47" s="139"/>
      <c r="AZB47" s="139"/>
      <c r="AZC47" s="139"/>
      <c r="AZD47" s="139"/>
      <c r="AZE47" s="139"/>
      <c r="AZF47" s="139"/>
      <c r="AZG47" s="139"/>
      <c r="AZH47" s="139"/>
      <c r="AZI47" s="139"/>
      <c r="AZJ47" s="139"/>
      <c r="AZK47" s="139"/>
      <c r="AZL47" s="139"/>
      <c r="AZM47" s="139"/>
      <c r="AZN47" s="139"/>
      <c r="AZO47" s="139"/>
      <c r="AZP47" s="139"/>
      <c r="AZQ47" s="139"/>
      <c r="AZR47" s="139"/>
      <c r="AZS47" s="139"/>
      <c r="AZT47" s="139"/>
      <c r="AZU47" s="139"/>
      <c r="AZV47" s="139"/>
      <c r="AZW47" s="139"/>
      <c r="AZX47" s="139"/>
      <c r="AZY47" s="139"/>
      <c r="AZZ47" s="139"/>
      <c r="BAA47" s="139"/>
      <c r="BAB47" s="139"/>
      <c r="BAC47" s="139"/>
      <c r="BAD47" s="139"/>
      <c r="BAE47" s="139"/>
      <c r="BAF47" s="139"/>
      <c r="BAG47" s="139"/>
      <c r="BAH47" s="139"/>
      <c r="BAI47" s="139"/>
      <c r="BAJ47" s="139"/>
      <c r="BAK47" s="139"/>
      <c r="BAL47" s="139"/>
      <c r="BAM47" s="139"/>
      <c r="BAN47" s="139"/>
      <c r="BAO47" s="139"/>
      <c r="BAP47" s="139"/>
      <c r="BAQ47" s="139"/>
      <c r="BAR47" s="139"/>
      <c r="BAS47" s="139"/>
      <c r="BAT47" s="139"/>
      <c r="BAU47" s="139"/>
      <c r="BAV47" s="139"/>
      <c r="BAW47" s="139"/>
      <c r="BAX47" s="139"/>
      <c r="BAY47" s="139"/>
      <c r="BAZ47" s="139"/>
      <c r="BBA47" s="139"/>
      <c r="BBB47" s="139"/>
      <c r="BBC47" s="139"/>
      <c r="BBD47" s="139"/>
      <c r="BBE47" s="139"/>
      <c r="BBF47" s="139"/>
      <c r="BBG47" s="139"/>
      <c r="BBH47" s="139"/>
      <c r="BBI47" s="139"/>
      <c r="BBJ47" s="139"/>
      <c r="BBK47" s="139"/>
      <c r="BBL47" s="139"/>
      <c r="BBM47" s="139"/>
      <c r="BBN47" s="139"/>
      <c r="BBO47" s="139"/>
      <c r="BBP47" s="139"/>
      <c r="BBQ47" s="139"/>
      <c r="BBR47" s="139"/>
      <c r="BBS47" s="139"/>
      <c r="BBT47" s="139"/>
      <c r="BBU47" s="139"/>
      <c r="BBV47" s="139"/>
      <c r="BBW47" s="139"/>
      <c r="BBX47" s="139"/>
      <c r="BBY47" s="139"/>
      <c r="BBZ47" s="139"/>
      <c r="BCA47" s="139"/>
      <c r="BCB47" s="139"/>
      <c r="BCC47" s="139"/>
      <c r="BCD47" s="139"/>
      <c r="BCE47" s="139"/>
      <c r="BCF47" s="139"/>
      <c r="BCG47" s="139"/>
      <c r="BCH47" s="139"/>
      <c r="BCI47" s="139"/>
      <c r="BCJ47" s="139"/>
      <c r="BCK47" s="139"/>
      <c r="BCL47" s="139"/>
      <c r="BCM47" s="139"/>
      <c r="BCN47" s="139"/>
      <c r="BCO47" s="139"/>
      <c r="BCP47" s="139"/>
      <c r="BCQ47" s="139"/>
      <c r="BCR47" s="139"/>
      <c r="BCS47" s="139"/>
      <c r="BCT47" s="139"/>
      <c r="BCU47" s="139"/>
      <c r="BCV47" s="139"/>
      <c r="BCW47" s="139"/>
      <c r="BCX47" s="139"/>
      <c r="BCY47" s="139"/>
      <c r="BCZ47" s="139"/>
      <c r="BDA47" s="139"/>
      <c r="BDB47" s="139"/>
      <c r="BDC47" s="139"/>
      <c r="BDD47" s="139"/>
      <c r="BDE47" s="139"/>
      <c r="BDF47" s="139"/>
      <c r="BDG47" s="139"/>
      <c r="BDH47" s="139"/>
      <c r="BDI47" s="139"/>
      <c r="BDJ47" s="139"/>
      <c r="BDK47" s="139"/>
      <c r="BDL47" s="139"/>
      <c r="BDM47" s="139"/>
      <c r="BDN47" s="139"/>
      <c r="BDO47" s="139"/>
      <c r="BDP47" s="139"/>
      <c r="BDQ47" s="139"/>
      <c r="BDR47" s="139"/>
      <c r="BDS47" s="139"/>
      <c r="BDT47" s="139"/>
      <c r="BDU47" s="139"/>
      <c r="BDV47" s="139"/>
      <c r="BDW47" s="139"/>
      <c r="BDX47" s="139"/>
      <c r="BDY47" s="139"/>
      <c r="BDZ47" s="139"/>
      <c r="BEA47" s="139"/>
      <c r="BEB47" s="139"/>
      <c r="BEC47" s="139"/>
      <c r="BED47" s="139"/>
      <c r="BEE47" s="139"/>
      <c r="BEF47" s="139"/>
      <c r="BEG47" s="139"/>
      <c r="BEH47" s="139"/>
      <c r="BEI47" s="139"/>
      <c r="BEJ47" s="139"/>
      <c r="BEK47" s="139"/>
      <c r="BEL47" s="139"/>
      <c r="BEM47" s="139"/>
      <c r="BEN47" s="139"/>
      <c r="BEO47" s="139"/>
      <c r="BEP47" s="139"/>
      <c r="BEQ47" s="139"/>
      <c r="BER47" s="139"/>
      <c r="BES47" s="139"/>
      <c r="BET47" s="139"/>
      <c r="BEU47" s="139"/>
      <c r="BEV47" s="139"/>
      <c r="BEW47" s="139"/>
      <c r="BEX47" s="139"/>
      <c r="BEY47" s="139"/>
      <c r="BEZ47" s="139"/>
      <c r="BFA47" s="139"/>
      <c r="BFB47" s="139"/>
      <c r="BFC47" s="139"/>
      <c r="BFD47" s="139"/>
      <c r="BFE47" s="139"/>
      <c r="BFF47" s="139"/>
      <c r="BFG47" s="139"/>
      <c r="BFH47" s="139"/>
      <c r="BFI47" s="139"/>
      <c r="BFJ47" s="139"/>
      <c r="BFK47" s="139"/>
      <c r="BFL47" s="139"/>
      <c r="BFM47" s="139"/>
      <c r="BFN47" s="139"/>
      <c r="BFO47" s="139"/>
      <c r="BFP47" s="139"/>
      <c r="BFQ47" s="139"/>
      <c r="BFR47" s="139"/>
      <c r="BFS47" s="139"/>
      <c r="BFT47" s="139"/>
      <c r="BFU47" s="139"/>
      <c r="BFV47" s="139"/>
      <c r="BFW47" s="139"/>
      <c r="BFX47" s="139"/>
      <c r="BFY47" s="139"/>
      <c r="BFZ47" s="139"/>
      <c r="BGA47" s="139"/>
      <c r="BGB47" s="139"/>
      <c r="BGC47" s="139"/>
      <c r="BGD47" s="139"/>
      <c r="BGE47" s="139"/>
      <c r="BGF47" s="139"/>
      <c r="BGG47" s="139"/>
      <c r="BGH47" s="139"/>
      <c r="BGI47" s="139"/>
      <c r="BGJ47" s="139"/>
      <c r="BGK47" s="139"/>
      <c r="BGL47" s="139"/>
      <c r="BGM47" s="139"/>
      <c r="BGN47" s="139"/>
      <c r="BGO47" s="139"/>
      <c r="BGP47" s="139"/>
      <c r="BGQ47" s="139"/>
      <c r="BGR47" s="139"/>
      <c r="BGS47" s="139"/>
      <c r="BGT47" s="139"/>
      <c r="BGU47" s="139"/>
      <c r="BGV47" s="139"/>
      <c r="BGW47" s="139"/>
      <c r="BGX47" s="139"/>
      <c r="BGY47" s="139"/>
      <c r="BGZ47" s="139"/>
      <c r="BHA47" s="139"/>
      <c r="BHB47" s="139"/>
      <c r="BHC47" s="139"/>
      <c r="BHD47" s="139"/>
      <c r="BHE47" s="139"/>
      <c r="BHF47" s="139"/>
      <c r="BHG47" s="139"/>
      <c r="BHH47" s="139"/>
      <c r="BHI47" s="139"/>
      <c r="BHJ47" s="139"/>
      <c r="BHK47" s="139"/>
      <c r="BHL47" s="139"/>
      <c r="BHM47" s="139"/>
      <c r="BHN47" s="139"/>
      <c r="BHO47" s="139"/>
      <c r="BHP47" s="139"/>
      <c r="BHQ47" s="139"/>
      <c r="BHR47" s="139"/>
      <c r="BHS47" s="139"/>
      <c r="BHT47" s="139"/>
      <c r="BHU47" s="139"/>
      <c r="BHV47" s="139"/>
      <c r="BHW47" s="139"/>
      <c r="BHX47" s="139"/>
      <c r="BHY47" s="139"/>
      <c r="BHZ47" s="139"/>
      <c r="BIA47" s="139"/>
      <c r="BIB47" s="139"/>
      <c r="BIC47" s="139"/>
      <c r="BID47" s="139"/>
      <c r="BIE47" s="139"/>
      <c r="BIF47" s="139"/>
      <c r="BIG47" s="139"/>
      <c r="BIH47" s="139"/>
      <c r="BII47" s="139"/>
      <c r="BIJ47" s="139"/>
      <c r="BIK47" s="139"/>
      <c r="BIL47" s="139"/>
      <c r="BIM47" s="139"/>
      <c r="BIN47" s="139"/>
      <c r="BIO47" s="139"/>
      <c r="BIP47" s="139"/>
      <c r="BIQ47" s="139"/>
      <c r="BIR47" s="139"/>
      <c r="BIS47" s="139"/>
      <c r="BIT47" s="139"/>
      <c r="BIU47" s="139"/>
      <c r="BIV47" s="139"/>
      <c r="BIW47" s="139"/>
      <c r="BIX47" s="139"/>
      <c r="BIY47" s="139"/>
      <c r="BIZ47" s="139"/>
      <c r="BJA47" s="139"/>
      <c r="BJB47" s="139"/>
      <c r="BJC47" s="139"/>
      <c r="BJD47" s="139"/>
      <c r="BJE47" s="139"/>
      <c r="BJF47" s="139"/>
      <c r="BJG47" s="139"/>
      <c r="BJH47" s="139"/>
      <c r="BJI47" s="139"/>
      <c r="BJJ47" s="139"/>
      <c r="BJK47" s="139"/>
      <c r="BJL47" s="139"/>
      <c r="BJM47" s="139"/>
      <c r="BJN47" s="139"/>
      <c r="BJO47" s="139"/>
      <c r="BJP47" s="139"/>
      <c r="BJQ47" s="139"/>
      <c r="BJR47" s="139"/>
      <c r="BJS47" s="139"/>
      <c r="BJT47" s="139"/>
      <c r="BJU47" s="139"/>
      <c r="BJV47" s="139"/>
      <c r="BJW47" s="139"/>
      <c r="BJX47" s="139"/>
      <c r="BJY47" s="139"/>
      <c r="BJZ47" s="139"/>
      <c r="BKA47" s="139"/>
      <c r="BKB47" s="139"/>
      <c r="BKC47" s="139"/>
      <c r="BKD47" s="139"/>
      <c r="BKE47" s="139"/>
      <c r="BKF47" s="139"/>
      <c r="BKG47" s="139"/>
      <c r="BKH47" s="139"/>
      <c r="BKI47" s="139"/>
      <c r="BKJ47" s="139"/>
      <c r="BKK47" s="139"/>
      <c r="BKL47" s="139"/>
      <c r="BKM47" s="139"/>
      <c r="BKN47" s="139"/>
      <c r="BKO47" s="139"/>
      <c r="BKP47" s="139"/>
      <c r="BKQ47" s="139"/>
      <c r="BKR47" s="139"/>
      <c r="BKS47" s="139"/>
      <c r="BKT47" s="139"/>
      <c r="BKU47" s="139"/>
      <c r="BKV47" s="139"/>
      <c r="BKW47" s="139"/>
      <c r="BKX47" s="139"/>
      <c r="BKY47" s="139"/>
      <c r="BKZ47" s="139"/>
      <c r="BLA47" s="139"/>
      <c r="BLB47" s="139"/>
      <c r="BLC47" s="139"/>
      <c r="BLD47" s="139"/>
      <c r="BLE47" s="139"/>
      <c r="BLF47" s="139"/>
      <c r="BLG47" s="139"/>
      <c r="BLH47" s="139"/>
      <c r="BLI47" s="139"/>
      <c r="BLJ47" s="139"/>
      <c r="BLK47" s="139"/>
      <c r="BLL47" s="139"/>
      <c r="BLM47" s="139"/>
      <c r="BLN47" s="139"/>
      <c r="BLO47" s="139"/>
      <c r="BLP47" s="139"/>
      <c r="BLQ47" s="139"/>
      <c r="BLR47" s="139"/>
      <c r="BLS47" s="139"/>
      <c r="BLT47" s="139"/>
      <c r="BLU47" s="139"/>
      <c r="BLV47" s="139"/>
      <c r="BLW47" s="139"/>
      <c r="BLX47" s="139"/>
      <c r="BLY47" s="139"/>
      <c r="BLZ47" s="139"/>
      <c r="BMA47" s="139"/>
      <c r="BMB47" s="139"/>
      <c r="BMC47" s="139"/>
      <c r="BMD47" s="139"/>
      <c r="BME47" s="139"/>
      <c r="BMF47" s="139"/>
      <c r="BMG47" s="139"/>
      <c r="BMH47" s="139"/>
      <c r="BMI47" s="139"/>
      <c r="BMJ47" s="139"/>
      <c r="BMK47" s="139"/>
      <c r="BML47" s="139"/>
      <c r="BMM47" s="139"/>
      <c r="BMN47" s="139"/>
      <c r="BMO47" s="139"/>
      <c r="BMP47" s="139"/>
      <c r="BMQ47" s="139"/>
      <c r="BMR47" s="139"/>
      <c r="BMS47" s="139"/>
      <c r="BMT47" s="139"/>
      <c r="BMU47" s="139"/>
      <c r="BMV47" s="139"/>
      <c r="BMW47" s="139"/>
      <c r="BMX47" s="139"/>
      <c r="BMY47" s="139"/>
      <c r="BMZ47" s="139"/>
      <c r="BNA47" s="139"/>
      <c r="BNB47" s="139"/>
      <c r="BNC47" s="139"/>
      <c r="BND47" s="139"/>
      <c r="BNE47" s="139"/>
      <c r="BNF47" s="139"/>
      <c r="BNG47" s="139"/>
      <c r="BNH47" s="139"/>
      <c r="BNI47" s="139"/>
      <c r="BNJ47" s="139"/>
      <c r="BNK47" s="139"/>
      <c r="BNL47" s="139"/>
      <c r="BNM47" s="139"/>
      <c r="BNN47" s="139"/>
      <c r="BNO47" s="139"/>
      <c r="BNP47" s="139"/>
      <c r="BNQ47" s="139"/>
      <c r="BNR47" s="139"/>
      <c r="BNS47" s="139"/>
      <c r="BNT47" s="139"/>
      <c r="BNU47" s="139"/>
      <c r="BNV47" s="139"/>
      <c r="BNW47" s="139"/>
      <c r="BNX47" s="139"/>
      <c r="BNY47" s="139"/>
      <c r="BNZ47" s="139"/>
      <c r="BOA47" s="139"/>
      <c r="BOB47" s="139"/>
      <c r="BOC47" s="139"/>
      <c r="BOD47" s="139"/>
      <c r="BOE47" s="139"/>
      <c r="BOF47" s="139"/>
      <c r="BOG47" s="139"/>
      <c r="BOH47" s="139"/>
      <c r="BOI47" s="139"/>
      <c r="BOJ47" s="139"/>
      <c r="BOK47" s="139"/>
      <c r="BOL47" s="139"/>
      <c r="BOM47" s="139"/>
      <c r="BON47" s="139"/>
      <c r="BOO47" s="139"/>
      <c r="BOP47" s="139"/>
      <c r="BOQ47" s="139"/>
      <c r="BOR47" s="139"/>
      <c r="BOS47" s="139"/>
      <c r="BOT47" s="139"/>
      <c r="BOU47" s="139"/>
      <c r="BOV47" s="139"/>
      <c r="BOW47" s="139"/>
      <c r="BOX47" s="139"/>
      <c r="BOY47" s="139"/>
      <c r="BOZ47" s="139"/>
      <c r="BPA47" s="139"/>
      <c r="BPB47" s="139"/>
      <c r="BPC47" s="139"/>
      <c r="BPD47" s="139"/>
      <c r="BPE47" s="139"/>
      <c r="BPF47" s="139"/>
      <c r="BPG47" s="139"/>
      <c r="BPH47" s="139"/>
      <c r="BPI47" s="139"/>
      <c r="BPJ47" s="139"/>
      <c r="BPK47" s="139"/>
      <c r="BPL47" s="139"/>
      <c r="BPM47" s="139"/>
      <c r="BPN47" s="139"/>
      <c r="BPO47" s="139"/>
      <c r="BPP47" s="139"/>
      <c r="BPQ47" s="139"/>
      <c r="BPR47" s="139"/>
      <c r="BPS47" s="139"/>
      <c r="BPT47" s="139"/>
      <c r="BPU47" s="139"/>
      <c r="BPV47" s="139"/>
      <c r="BPW47" s="139"/>
      <c r="BPX47" s="139"/>
      <c r="BPY47" s="139"/>
      <c r="BPZ47" s="139"/>
      <c r="BQA47" s="139"/>
      <c r="BQB47" s="139"/>
      <c r="BQC47" s="139"/>
      <c r="BQD47" s="139"/>
      <c r="BQE47" s="139"/>
      <c r="BQF47" s="139"/>
      <c r="BQG47" s="139"/>
      <c r="BQH47" s="139"/>
      <c r="BQI47" s="139"/>
      <c r="BQJ47" s="139"/>
      <c r="BQK47" s="139"/>
      <c r="BQL47" s="139"/>
      <c r="BQM47" s="139"/>
      <c r="BQN47" s="139"/>
      <c r="BQO47" s="139"/>
      <c r="BQP47" s="139"/>
      <c r="BQQ47" s="139"/>
      <c r="BQR47" s="139"/>
      <c r="BQS47" s="139"/>
      <c r="BQT47" s="139"/>
      <c r="BQU47" s="139"/>
      <c r="BQV47" s="139"/>
      <c r="BQW47" s="139"/>
      <c r="BQX47" s="139"/>
      <c r="BQY47" s="139"/>
      <c r="BQZ47" s="139"/>
      <c r="BRA47" s="139"/>
      <c r="BRB47" s="139"/>
      <c r="BRC47" s="139"/>
      <c r="BRD47" s="139"/>
      <c r="BRE47" s="139"/>
      <c r="BRF47" s="139"/>
      <c r="BRG47" s="139"/>
      <c r="BRH47" s="139"/>
      <c r="BRI47" s="139"/>
      <c r="BRJ47" s="139"/>
      <c r="BRK47" s="139"/>
      <c r="BRL47" s="139"/>
      <c r="BRM47" s="139"/>
      <c r="BRN47" s="139"/>
      <c r="BRO47" s="139"/>
      <c r="BRP47" s="139"/>
      <c r="BRQ47" s="139"/>
      <c r="BRR47" s="139"/>
      <c r="BRS47" s="139"/>
      <c r="BRT47" s="139"/>
      <c r="BRU47" s="139"/>
      <c r="BRV47" s="139"/>
      <c r="BRW47" s="139"/>
      <c r="BRX47" s="139"/>
      <c r="BRY47" s="139"/>
      <c r="BRZ47" s="139"/>
      <c r="BSA47" s="139"/>
      <c r="BSB47" s="139"/>
      <c r="BSC47" s="139"/>
      <c r="BSD47" s="139"/>
      <c r="BSE47" s="139"/>
      <c r="BSF47" s="139"/>
      <c r="BSG47" s="139"/>
      <c r="BSH47" s="139"/>
      <c r="BSI47" s="139"/>
      <c r="BSJ47" s="139"/>
      <c r="BSK47" s="139"/>
      <c r="BSL47" s="139"/>
      <c r="BSM47" s="139"/>
      <c r="BSN47" s="139"/>
      <c r="BSO47" s="139"/>
      <c r="BSP47" s="139"/>
      <c r="BSQ47" s="139"/>
      <c r="BSR47" s="139"/>
      <c r="BSS47" s="139"/>
      <c r="BST47" s="139"/>
      <c r="BSU47" s="139"/>
      <c r="BSV47" s="139"/>
      <c r="BSW47" s="139"/>
      <c r="BSX47" s="139"/>
      <c r="BSY47" s="139"/>
      <c r="BSZ47" s="139"/>
      <c r="BTA47" s="139"/>
      <c r="BTB47" s="139"/>
      <c r="BTC47" s="139"/>
      <c r="BTD47" s="139"/>
      <c r="BTE47" s="139"/>
      <c r="BTF47" s="139"/>
      <c r="BTG47" s="139"/>
      <c r="BTH47" s="139"/>
      <c r="BTI47" s="139"/>
      <c r="BTJ47" s="139"/>
      <c r="BTK47" s="139"/>
      <c r="BTL47" s="139"/>
      <c r="BTM47" s="139"/>
      <c r="BTN47" s="139"/>
      <c r="BTO47" s="139"/>
      <c r="BTP47" s="139"/>
      <c r="BTQ47" s="139"/>
      <c r="BTR47" s="139"/>
      <c r="BTS47" s="139"/>
      <c r="BTT47" s="139"/>
      <c r="BTU47" s="139"/>
      <c r="BTV47" s="139"/>
      <c r="BTW47" s="139"/>
      <c r="BTX47" s="139"/>
      <c r="BTY47" s="139"/>
      <c r="BTZ47" s="139"/>
      <c r="BUA47" s="139"/>
      <c r="BUB47" s="139"/>
      <c r="BUC47" s="139"/>
      <c r="BUD47" s="139"/>
      <c r="BUE47" s="139"/>
      <c r="BUF47" s="139"/>
      <c r="BUG47" s="139"/>
      <c r="BUH47" s="139"/>
      <c r="BUI47" s="139"/>
      <c r="BUJ47" s="139"/>
      <c r="BUK47" s="139"/>
      <c r="BUL47" s="139"/>
      <c r="BUM47" s="139"/>
      <c r="BUN47" s="139"/>
      <c r="BUO47" s="139"/>
      <c r="BUP47" s="139"/>
      <c r="BUQ47" s="139"/>
      <c r="BUR47" s="139"/>
      <c r="BUS47" s="139"/>
      <c r="BUT47" s="139"/>
      <c r="BUU47" s="139"/>
      <c r="BUV47" s="139"/>
      <c r="BUW47" s="139"/>
      <c r="BUX47" s="139"/>
      <c r="BUY47" s="139"/>
      <c r="BUZ47" s="139"/>
      <c r="BVA47" s="139"/>
      <c r="BVB47" s="139"/>
      <c r="BVC47" s="139"/>
      <c r="BVD47" s="139"/>
      <c r="BVE47" s="139"/>
      <c r="BVF47" s="139"/>
      <c r="BVG47" s="139"/>
      <c r="BVH47" s="139"/>
      <c r="BVI47" s="139"/>
      <c r="BVJ47" s="139"/>
      <c r="BVK47" s="139"/>
      <c r="BVL47" s="139"/>
      <c r="BVM47" s="139"/>
      <c r="BVN47" s="139"/>
      <c r="BVO47" s="139"/>
      <c r="BVP47" s="139"/>
      <c r="BVQ47" s="139"/>
      <c r="BVR47" s="139"/>
      <c r="BVS47" s="139"/>
      <c r="BVT47" s="139"/>
      <c r="BVU47" s="139"/>
      <c r="BVV47" s="139"/>
      <c r="BVW47" s="139"/>
      <c r="BVX47" s="139"/>
      <c r="BVY47" s="139"/>
      <c r="BVZ47" s="139"/>
      <c r="BWA47" s="139"/>
      <c r="BWB47" s="139"/>
      <c r="BWC47" s="139"/>
      <c r="BWD47" s="139"/>
      <c r="BWE47" s="139"/>
      <c r="BWF47" s="139"/>
      <c r="BWG47" s="139"/>
      <c r="BWH47" s="139"/>
      <c r="BWI47" s="139"/>
      <c r="BWJ47" s="139"/>
      <c r="BWK47" s="139"/>
      <c r="BWL47" s="139"/>
      <c r="BWM47" s="139"/>
      <c r="BWN47" s="139"/>
      <c r="BWO47" s="139"/>
      <c r="BWP47" s="139"/>
      <c r="BWQ47" s="139"/>
      <c r="BWR47" s="139"/>
      <c r="BWS47" s="139"/>
      <c r="BWT47" s="139"/>
      <c r="BWU47" s="139"/>
      <c r="BWV47" s="139"/>
      <c r="BWW47" s="139"/>
      <c r="BWX47" s="139"/>
      <c r="BWY47" s="139"/>
      <c r="BWZ47" s="139"/>
      <c r="BXA47" s="139"/>
      <c r="BXB47" s="139"/>
      <c r="BXC47" s="139"/>
      <c r="BXD47" s="139"/>
      <c r="BXE47" s="139"/>
      <c r="BXF47" s="139"/>
      <c r="BXG47" s="139"/>
      <c r="BXH47" s="139"/>
      <c r="BXI47" s="139"/>
      <c r="BXJ47" s="139"/>
      <c r="BXK47" s="139"/>
      <c r="BXL47" s="139"/>
      <c r="BXM47" s="139"/>
      <c r="BXN47" s="139"/>
      <c r="BXO47" s="139"/>
      <c r="BXP47" s="139"/>
      <c r="BXQ47" s="139"/>
      <c r="BXR47" s="139"/>
      <c r="BXS47" s="139"/>
      <c r="BXT47" s="139"/>
      <c r="BXU47" s="139"/>
      <c r="BXV47" s="139"/>
      <c r="BXW47" s="139"/>
      <c r="BXX47" s="139"/>
      <c r="BXY47" s="139"/>
      <c r="BXZ47" s="139"/>
      <c r="BYA47" s="139"/>
      <c r="BYB47" s="139"/>
      <c r="BYC47" s="139"/>
      <c r="BYD47" s="139"/>
      <c r="BYE47" s="139"/>
      <c r="BYF47" s="139"/>
      <c r="BYG47" s="139"/>
      <c r="BYH47" s="139"/>
      <c r="BYI47" s="139"/>
      <c r="BYJ47" s="139"/>
      <c r="BYK47" s="139"/>
      <c r="BYL47" s="139"/>
      <c r="BYM47" s="139"/>
      <c r="BYN47" s="139"/>
      <c r="BYO47" s="139"/>
      <c r="BYP47" s="139"/>
      <c r="BYQ47" s="139"/>
      <c r="BYR47" s="139"/>
      <c r="BYS47" s="139"/>
      <c r="BYT47" s="139"/>
      <c r="BYU47" s="139"/>
      <c r="BYV47" s="139"/>
      <c r="BYW47" s="139"/>
      <c r="BYX47" s="139"/>
      <c r="BYY47" s="139"/>
      <c r="BYZ47" s="139"/>
      <c r="BZA47" s="139"/>
      <c r="BZB47" s="139"/>
      <c r="BZC47" s="139"/>
      <c r="BZD47" s="139"/>
      <c r="BZE47" s="139"/>
      <c r="BZF47" s="139"/>
      <c r="BZG47" s="139"/>
      <c r="BZH47" s="139"/>
      <c r="BZI47" s="139"/>
      <c r="BZJ47" s="139"/>
      <c r="BZK47" s="139"/>
      <c r="BZL47" s="139"/>
      <c r="BZM47" s="139"/>
      <c r="BZN47" s="139"/>
      <c r="BZO47" s="139"/>
      <c r="BZP47" s="139"/>
      <c r="BZQ47" s="139"/>
      <c r="BZR47" s="139"/>
      <c r="BZS47" s="139"/>
      <c r="BZT47" s="139"/>
      <c r="BZU47" s="139"/>
      <c r="BZV47" s="139"/>
      <c r="BZW47" s="139"/>
      <c r="BZX47" s="139"/>
      <c r="BZY47" s="139"/>
      <c r="BZZ47" s="139"/>
      <c r="CAA47" s="139"/>
      <c r="CAB47" s="139"/>
      <c r="CAC47" s="139"/>
      <c r="CAD47" s="139"/>
      <c r="CAE47" s="139"/>
      <c r="CAF47" s="139"/>
      <c r="CAG47" s="139"/>
      <c r="CAH47" s="139"/>
      <c r="CAI47" s="139"/>
      <c r="CAJ47" s="139"/>
      <c r="CAK47" s="139"/>
      <c r="CAL47" s="139"/>
      <c r="CAM47" s="139"/>
      <c r="CAN47" s="139"/>
      <c r="CAO47" s="139"/>
      <c r="CAP47" s="139"/>
      <c r="CAQ47" s="139"/>
      <c r="CAR47" s="139"/>
      <c r="CAS47" s="139"/>
      <c r="CAT47" s="139"/>
      <c r="CAU47" s="139"/>
      <c r="CAV47" s="139"/>
      <c r="CAW47" s="139"/>
      <c r="CAX47" s="139"/>
      <c r="CAY47" s="139"/>
      <c r="CAZ47" s="139"/>
      <c r="CBA47" s="139"/>
      <c r="CBB47" s="139"/>
      <c r="CBC47" s="139"/>
      <c r="CBD47" s="139"/>
      <c r="CBE47" s="139"/>
      <c r="CBF47" s="139"/>
      <c r="CBG47" s="139"/>
      <c r="CBH47" s="139"/>
      <c r="CBI47" s="139"/>
      <c r="CBJ47" s="139"/>
      <c r="CBK47" s="139"/>
      <c r="CBL47" s="139"/>
      <c r="CBM47" s="139"/>
      <c r="CBN47" s="139"/>
      <c r="CBO47" s="139"/>
      <c r="CBP47" s="139"/>
      <c r="CBQ47" s="139"/>
      <c r="CBR47" s="139"/>
      <c r="CBS47" s="139"/>
      <c r="CBT47" s="139"/>
      <c r="CBU47" s="139"/>
      <c r="CBV47" s="139"/>
      <c r="CBW47" s="139"/>
      <c r="CBX47" s="139"/>
      <c r="CBY47" s="139"/>
      <c r="CBZ47" s="139"/>
      <c r="CCA47" s="139"/>
      <c r="CCB47" s="139"/>
      <c r="CCC47" s="139"/>
      <c r="CCD47" s="139"/>
      <c r="CCE47" s="139"/>
      <c r="CCF47" s="139"/>
      <c r="CCG47" s="139"/>
      <c r="CCH47" s="139"/>
      <c r="CCI47" s="139"/>
      <c r="CCJ47" s="139"/>
      <c r="CCK47" s="139"/>
      <c r="CCL47" s="139"/>
      <c r="CCM47" s="139"/>
      <c r="CCN47" s="139"/>
      <c r="CCO47" s="139"/>
      <c r="CCP47" s="139"/>
      <c r="CCQ47" s="139"/>
      <c r="CCR47" s="139"/>
      <c r="CCS47" s="139"/>
      <c r="CCT47" s="139"/>
      <c r="CCU47" s="139"/>
      <c r="CCV47" s="139"/>
      <c r="CCW47" s="139"/>
      <c r="CCX47" s="139"/>
      <c r="CCY47" s="139"/>
      <c r="CCZ47" s="139"/>
      <c r="CDA47" s="139"/>
      <c r="CDB47" s="139"/>
      <c r="CDC47" s="139"/>
      <c r="CDD47" s="139"/>
      <c r="CDE47" s="139"/>
      <c r="CDF47" s="139"/>
      <c r="CDG47" s="139"/>
      <c r="CDH47" s="139"/>
      <c r="CDI47" s="139"/>
      <c r="CDJ47" s="139"/>
      <c r="CDK47" s="139"/>
      <c r="CDL47" s="139"/>
      <c r="CDM47" s="139"/>
      <c r="CDN47" s="139"/>
      <c r="CDO47" s="139"/>
      <c r="CDP47" s="139"/>
      <c r="CDQ47" s="139"/>
      <c r="CDR47" s="139"/>
      <c r="CDS47" s="139"/>
      <c r="CDT47" s="139"/>
      <c r="CDU47" s="139"/>
      <c r="CDV47" s="139"/>
      <c r="CDW47" s="139"/>
      <c r="CDX47" s="139"/>
      <c r="CDY47" s="139"/>
      <c r="CDZ47" s="139"/>
      <c r="CEA47" s="139"/>
      <c r="CEB47" s="139"/>
      <c r="CEC47" s="139"/>
      <c r="CED47" s="139"/>
      <c r="CEE47" s="139"/>
      <c r="CEF47" s="139"/>
      <c r="CEG47" s="139"/>
      <c r="CEH47" s="139"/>
      <c r="CEI47" s="139"/>
      <c r="CEJ47" s="139"/>
      <c r="CEK47" s="139"/>
      <c r="CEL47" s="139"/>
      <c r="CEM47" s="139"/>
      <c r="CEN47" s="139"/>
      <c r="CEO47" s="139"/>
      <c r="CEP47" s="139"/>
      <c r="CEQ47" s="139"/>
      <c r="CER47" s="139"/>
      <c r="CES47" s="139"/>
      <c r="CET47" s="139"/>
      <c r="CEU47" s="139"/>
      <c r="CEV47" s="139"/>
      <c r="CEW47" s="139"/>
      <c r="CEX47" s="139"/>
      <c r="CEY47" s="139"/>
      <c r="CEZ47" s="139"/>
      <c r="CFA47" s="139"/>
      <c r="CFB47" s="139"/>
      <c r="CFC47" s="139"/>
      <c r="CFD47" s="139"/>
      <c r="CFE47" s="139"/>
      <c r="CFF47" s="139"/>
      <c r="CFG47" s="139"/>
      <c r="CFH47" s="139"/>
      <c r="CFI47" s="139"/>
      <c r="CFJ47" s="139"/>
      <c r="CFK47" s="139"/>
      <c r="CFL47" s="139"/>
      <c r="CFM47" s="139"/>
      <c r="CFN47" s="139"/>
      <c r="CFO47" s="139"/>
      <c r="CFP47" s="139"/>
      <c r="CFQ47" s="139"/>
      <c r="CFR47" s="139"/>
      <c r="CFS47" s="139"/>
      <c r="CFT47" s="139"/>
      <c r="CFU47" s="139"/>
      <c r="CFV47" s="139"/>
      <c r="CFW47" s="139"/>
      <c r="CFX47" s="139"/>
      <c r="CFY47" s="139"/>
      <c r="CFZ47" s="139"/>
      <c r="CGA47" s="139"/>
      <c r="CGB47" s="139"/>
      <c r="CGC47" s="139"/>
      <c r="CGD47" s="139"/>
      <c r="CGE47" s="139"/>
      <c r="CGF47" s="139"/>
      <c r="CGG47" s="139"/>
      <c r="CGH47" s="139"/>
      <c r="CGI47" s="139"/>
      <c r="CGJ47" s="139"/>
      <c r="CGK47" s="139"/>
      <c r="CGL47" s="139"/>
      <c r="CGM47" s="139"/>
      <c r="CGN47" s="139"/>
      <c r="CGO47" s="139"/>
      <c r="CGP47" s="139"/>
      <c r="CGQ47" s="139"/>
      <c r="CGR47" s="139"/>
      <c r="CGS47" s="139"/>
      <c r="CGT47" s="139"/>
      <c r="CGU47" s="139"/>
      <c r="CGV47" s="139"/>
      <c r="CGW47" s="139"/>
      <c r="CGX47" s="139"/>
      <c r="CGY47" s="139"/>
      <c r="CGZ47" s="139"/>
      <c r="CHA47" s="139"/>
      <c r="CHB47" s="139"/>
      <c r="CHC47" s="139"/>
      <c r="CHD47" s="139"/>
      <c r="CHE47" s="139"/>
      <c r="CHF47" s="139"/>
      <c r="CHG47" s="139"/>
      <c r="CHH47" s="139"/>
      <c r="CHI47" s="139"/>
      <c r="CHJ47" s="139"/>
      <c r="CHK47" s="139"/>
      <c r="CHL47" s="139"/>
      <c r="CHM47" s="139"/>
      <c r="CHN47" s="139"/>
      <c r="CHO47" s="139"/>
      <c r="CHP47" s="139"/>
      <c r="CHQ47" s="139"/>
      <c r="CHR47" s="139"/>
      <c r="CHS47" s="139"/>
      <c r="CHT47" s="139"/>
      <c r="CHU47" s="139"/>
      <c r="CHV47" s="139"/>
      <c r="CHW47" s="139"/>
      <c r="CHX47" s="139"/>
      <c r="CHY47" s="139"/>
      <c r="CHZ47" s="139"/>
      <c r="CIA47" s="139"/>
      <c r="CIB47" s="139"/>
      <c r="CIC47" s="139"/>
      <c r="CID47" s="139"/>
      <c r="CIE47" s="139"/>
      <c r="CIF47" s="139"/>
      <c r="CIG47" s="139"/>
      <c r="CIH47" s="139"/>
      <c r="CII47" s="139"/>
      <c r="CIJ47" s="139"/>
      <c r="CIK47" s="139"/>
      <c r="CIL47" s="139"/>
      <c r="CIM47" s="139"/>
      <c r="CIN47" s="139"/>
      <c r="CIO47" s="139"/>
      <c r="CIP47" s="139"/>
      <c r="CIQ47" s="139"/>
      <c r="CIR47" s="139"/>
      <c r="CIS47" s="139"/>
      <c r="CIT47" s="139"/>
      <c r="CIU47" s="139"/>
      <c r="CIV47" s="139"/>
      <c r="CIW47" s="139"/>
      <c r="CIX47" s="139"/>
      <c r="CIY47" s="139"/>
      <c r="CIZ47" s="139"/>
      <c r="CJA47" s="139"/>
      <c r="CJB47" s="139"/>
      <c r="CJC47" s="139"/>
      <c r="CJD47" s="139"/>
      <c r="CJE47" s="139"/>
      <c r="CJF47" s="139"/>
      <c r="CJG47" s="139"/>
      <c r="CJH47" s="139"/>
      <c r="CJI47" s="139"/>
      <c r="CJJ47" s="139"/>
      <c r="CJK47" s="139"/>
      <c r="CJL47" s="139"/>
      <c r="CJM47" s="139"/>
      <c r="CJN47" s="139"/>
      <c r="CJO47" s="139"/>
      <c r="CJP47" s="139"/>
      <c r="CJQ47" s="139"/>
      <c r="CJR47" s="139"/>
      <c r="CJS47" s="139"/>
      <c r="CJT47" s="139"/>
      <c r="CJU47" s="139"/>
      <c r="CJV47" s="139"/>
      <c r="CJW47" s="139"/>
      <c r="CJX47" s="139"/>
      <c r="CJY47" s="139"/>
      <c r="CJZ47" s="139"/>
      <c r="CKA47" s="139"/>
      <c r="CKB47" s="139"/>
      <c r="CKC47" s="139"/>
      <c r="CKD47" s="139"/>
      <c r="CKE47" s="139"/>
      <c r="CKF47" s="139"/>
      <c r="CKG47" s="139"/>
      <c r="CKH47" s="139"/>
      <c r="CKI47" s="139"/>
      <c r="CKJ47" s="139"/>
      <c r="CKK47" s="139"/>
      <c r="CKL47" s="139"/>
      <c r="CKM47" s="139"/>
      <c r="CKN47" s="139"/>
      <c r="CKO47" s="139"/>
      <c r="CKP47" s="139"/>
      <c r="CKQ47" s="139"/>
      <c r="CKR47" s="139"/>
      <c r="CKS47" s="139"/>
      <c r="CKT47" s="139"/>
      <c r="CKU47" s="139"/>
      <c r="CKV47" s="139"/>
      <c r="CKW47" s="139"/>
      <c r="CKX47" s="139"/>
      <c r="CKY47" s="139"/>
      <c r="CKZ47" s="139"/>
      <c r="CLA47" s="139"/>
      <c r="CLB47" s="139"/>
      <c r="CLC47" s="139"/>
      <c r="CLD47" s="139"/>
      <c r="CLE47" s="139"/>
      <c r="CLF47" s="139"/>
      <c r="CLG47" s="139"/>
      <c r="CLH47" s="139"/>
      <c r="CLI47" s="139"/>
      <c r="CLJ47" s="139"/>
      <c r="CLK47" s="139"/>
      <c r="CLL47" s="139"/>
      <c r="CLM47" s="139"/>
      <c r="CLN47" s="139"/>
      <c r="CLO47" s="139"/>
      <c r="CLP47" s="139"/>
      <c r="CLQ47" s="139"/>
      <c r="CLR47" s="139"/>
      <c r="CLS47" s="139"/>
      <c r="CLT47" s="139"/>
      <c r="CLU47" s="139"/>
      <c r="CLV47" s="139"/>
      <c r="CLW47" s="139"/>
      <c r="CLX47" s="139"/>
      <c r="CLY47" s="139"/>
      <c r="CLZ47" s="139"/>
      <c r="CMA47" s="139"/>
      <c r="CMB47" s="139"/>
      <c r="CMC47" s="139"/>
      <c r="CMD47" s="139"/>
      <c r="CME47" s="139"/>
      <c r="CMF47" s="139"/>
      <c r="CMG47" s="139"/>
      <c r="CMH47" s="139"/>
      <c r="CMI47" s="139"/>
      <c r="CMJ47" s="139"/>
      <c r="CMK47" s="139"/>
      <c r="CML47" s="139"/>
      <c r="CMM47" s="139"/>
      <c r="CMN47" s="139"/>
      <c r="CMO47" s="139"/>
      <c r="CMP47" s="139"/>
      <c r="CMQ47" s="139"/>
      <c r="CMR47" s="139"/>
      <c r="CMS47" s="139"/>
      <c r="CMT47" s="139"/>
      <c r="CMU47" s="139"/>
      <c r="CMV47" s="139"/>
      <c r="CMW47" s="139"/>
      <c r="CMX47" s="139"/>
      <c r="CMY47" s="139"/>
      <c r="CMZ47" s="139"/>
      <c r="CNA47" s="139"/>
      <c r="CNB47" s="139"/>
      <c r="CNC47" s="139"/>
      <c r="CND47" s="139"/>
      <c r="CNE47" s="139"/>
      <c r="CNF47" s="139"/>
      <c r="CNG47" s="139"/>
      <c r="CNH47" s="139"/>
      <c r="CNI47" s="139"/>
      <c r="CNJ47" s="139"/>
      <c r="CNK47" s="139"/>
      <c r="CNL47" s="139"/>
      <c r="CNM47" s="139"/>
      <c r="CNN47" s="139"/>
      <c r="CNO47" s="139"/>
      <c r="CNP47" s="139"/>
      <c r="CNQ47" s="139"/>
      <c r="CNR47" s="139"/>
      <c r="CNS47" s="139"/>
      <c r="CNT47" s="139"/>
      <c r="CNU47" s="139"/>
      <c r="CNV47" s="139"/>
      <c r="CNW47" s="139"/>
      <c r="CNX47" s="139"/>
      <c r="CNY47" s="139"/>
      <c r="CNZ47" s="139"/>
      <c r="COA47" s="139"/>
      <c r="COB47" s="139"/>
      <c r="COC47" s="139"/>
      <c r="COD47" s="139"/>
      <c r="COE47" s="139"/>
      <c r="COF47" s="139"/>
      <c r="COG47" s="139"/>
      <c r="COH47" s="139"/>
      <c r="COI47" s="139"/>
      <c r="COJ47" s="139"/>
      <c r="COK47" s="139"/>
      <c r="COL47" s="139"/>
      <c r="COM47" s="139"/>
      <c r="CON47" s="139"/>
      <c r="COO47" s="139"/>
      <c r="COP47" s="139"/>
      <c r="COQ47" s="139"/>
      <c r="COR47" s="139"/>
      <c r="COS47" s="139"/>
      <c r="COT47" s="139"/>
      <c r="COU47" s="139"/>
      <c r="COV47" s="139"/>
      <c r="COW47" s="139"/>
      <c r="COX47" s="139"/>
      <c r="COY47" s="139"/>
      <c r="COZ47" s="139"/>
      <c r="CPA47" s="139"/>
      <c r="CPB47" s="139"/>
      <c r="CPC47" s="139"/>
      <c r="CPD47" s="139"/>
      <c r="CPE47" s="139"/>
      <c r="CPF47" s="139"/>
      <c r="CPG47" s="139"/>
      <c r="CPH47" s="139"/>
      <c r="CPI47" s="139"/>
      <c r="CPJ47" s="139"/>
      <c r="CPK47" s="139"/>
      <c r="CPL47" s="139"/>
      <c r="CPM47" s="139"/>
      <c r="CPN47" s="139"/>
      <c r="CPO47" s="139"/>
      <c r="CPP47" s="139"/>
      <c r="CPQ47" s="139"/>
      <c r="CPR47" s="139"/>
      <c r="CPS47" s="139"/>
      <c r="CPT47" s="139"/>
      <c r="CPU47" s="139"/>
      <c r="CPV47" s="139"/>
      <c r="CPW47" s="139"/>
      <c r="CPX47" s="139"/>
      <c r="CPY47" s="139"/>
      <c r="CPZ47" s="139"/>
      <c r="CQA47" s="139"/>
      <c r="CQB47" s="139"/>
      <c r="CQC47" s="139"/>
      <c r="CQD47" s="139"/>
      <c r="CQE47" s="139"/>
      <c r="CQF47" s="139"/>
      <c r="CQG47" s="139"/>
      <c r="CQH47" s="139"/>
      <c r="CQI47" s="139"/>
      <c r="CQJ47" s="139"/>
      <c r="CQK47" s="139"/>
      <c r="CQL47" s="139"/>
      <c r="CQM47" s="139"/>
      <c r="CQN47" s="139"/>
      <c r="CQO47" s="139"/>
      <c r="CQP47" s="139"/>
      <c r="CQQ47" s="139"/>
      <c r="CQR47" s="139"/>
      <c r="CQS47" s="139"/>
      <c r="CQT47" s="139"/>
      <c r="CQU47" s="139"/>
      <c r="CQV47" s="139"/>
      <c r="CQW47" s="139"/>
      <c r="CQX47" s="139"/>
      <c r="CQY47" s="139"/>
      <c r="CQZ47" s="139"/>
      <c r="CRA47" s="139"/>
      <c r="CRB47" s="139"/>
      <c r="CRC47" s="139"/>
      <c r="CRD47" s="139"/>
      <c r="CRE47" s="139"/>
      <c r="CRF47" s="139"/>
      <c r="CRG47" s="139"/>
      <c r="CRH47" s="139"/>
      <c r="CRI47" s="139"/>
      <c r="CRJ47" s="139"/>
      <c r="CRK47" s="139"/>
      <c r="CRL47" s="139"/>
      <c r="CRM47" s="139"/>
      <c r="CRN47" s="139"/>
      <c r="CRO47" s="139"/>
      <c r="CRP47" s="139"/>
      <c r="CRQ47" s="139"/>
      <c r="CRR47" s="139"/>
      <c r="CRS47" s="139"/>
      <c r="CRT47" s="139"/>
      <c r="CRU47" s="139"/>
      <c r="CRV47" s="139"/>
      <c r="CRW47" s="139"/>
      <c r="CRX47" s="139"/>
      <c r="CRY47" s="139"/>
      <c r="CRZ47" s="139"/>
      <c r="CSA47" s="139"/>
      <c r="CSB47" s="139"/>
      <c r="CSC47" s="139"/>
      <c r="CSD47" s="139"/>
      <c r="CSE47" s="139"/>
      <c r="CSF47" s="139"/>
      <c r="CSG47" s="139"/>
      <c r="CSH47" s="139"/>
      <c r="CSI47" s="139"/>
      <c r="CSJ47" s="139"/>
      <c r="CSK47" s="139"/>
      <c r="CSL47" s="139"/>
      <c r="CSM47" s="139"/>
      <c r="CSN47" s="139"/>
      <c r="CSO47" s="139"/>
      <c r="CSP47" s="139"/>
      <c r="CSQ47" s="139"/>
      <c r="CSR47" s="139"/>
      <c r="CSS47" s="139"/>
      <c r="CST47" s="139"/>
      <c r="CSU47" s="139"/>
      <c r="CSV47" s="139"/>
      <c r="CSW47" s="139"/>
      <c r="CSX47" s="139"/>
      <c r="CSY47" s="139"/>
      <c r="CSZ47" s="139"/>
      <c r="CTA47" s="139"/>
      <c r="CTB47" s="139"/>
      <c r="CTC47" s="139"/>
      <c r="CTD47" s="139"/>
      <c r="CTE47" s="139"/>
      <c r="CTF47" s="139"/>
      <c r="CTG47" s="139"/>
      <c r="CTH47" s="139"/>
      <c r="CTI47" s="139"/>
      <c r="CTJ47" s="139"/>
      <c r="CTK47" s="139"/>
      <c r="CTL47" s="139"/>
      <c r="CTM47" s="139"/>
      <c r="CTN47" s="139"/>
      <c r="CTO47" s="139"/>
      <c r="CTP47" s="139"/>
      <c r="CTQ47" s="139"/>
      <c r="CTR47" s="139"/>
      <c r="CTS47" s="139"/>
      <c r="CTT47" s="139"/>
      <c r="CTU47" s="139"/>
      <c r="CTV47" s="139"/>
      <c r="CTW47" s="139"/>
      <c r="CTX47" s="139"/>
      <c r="CTY47" s="139"/>
      <c r="CTZ47" s="139"/>
      <c r="CUA47" s="139"/>
      <c r="CUB47" s="139"/>
      <c r="CUC47" s="139"/>
      <c r="CUD47" s="139"/>
      <c r="CUE47" s="139"/>
      <c r="CUF47" s="139"/>
      <c r="CUG47" s="139"/>
      <c r="CUH47" s="139"/>
      <c r="CUI47" s="139"/>
      <c r="CUJ47" s="139"/>
      <c r="CUK47" s="139"/>
      <c r="CUL47" s="139"/>
      <c r="CUM47" s="139"/>
      <c r="CUN47" s="139"/>
      <c r="CUO47" s="139"/>
      <c r="CUP47" s="139"/>
      <c r="CUQ47" s="139"/>
      <c r="CUR47" s="139"/>
      <c r="CUS47" s="139"/>
      <c r="CUT47" s="139"/>
      <c r="CUU47" s="139"/>
      <c r="CUV47" s="139"/>
      <c r="CUW47" s="139"/>
      <c r="CUX47" s="139"/>
      <c r="CUY47" s="139"/>
      <c r="CUZ47" s="139"/>
      <c r="CVA47" s="139"/>
      <c r="CVB47" s="139"/>
      <c r="CVC47" s="139"/>
      <c r="CVD47" s="139"/>
      <c r="CVE47" s="139"/>
      <c r="CVF47" s="139"/>
      <c r="CVG47" s="139"/>
      <c r="CVH47" s="139"/>
      <c r="CVI47" s="139"/>
      <c r="CVJ47" s="139"/>
      <c r="CVK47" s="139"/>
      <c r="CVL47" s="139"/>
      <c r="CVM47" s="139"/>
      <c r="CVN47" s="139"/>
      <c r="CVO47" s="139"/>
      <c r="CVP47" s="139"/>
      <c r="CVQ47" s="139"/>
      <c r="CVR47" s="139"/>
      <c r="CVS47" s="139"/>
      <c r="CVT47" s="139"/>
      <c r="CVU47" s="139"/>
      <c r="CVV47" s="139"/>
      <c r="CVW47" s="139"/>
      <c r="CVX47" s="139"/>
      <c r="CVY47" s="139"/>
      <c r="CVZ47" s="139"/>
      <c r="CWA47" s="139"/>
      <c r="CWB47" s="139"/>
      <c r="CWC47" s="139"/>
      <c r="CWD47" s="139"/>
      <c r="CWE47" s="139"/>
      <c r="CWF47" s="139"/>
      <c r="CWG47" s="139"/>
      <c r="CWH47" s="139"/>
      <c r="CWI47" s="139"/>
      <c r="CWJ47" s="139"/>
      <c r="CWK47" s="139"/>
      <c r="CWL47" s="139"/>
      <c r="CWM47" s="139"/>
      <c r="CWN47" s="139"/>
      <c r="CWO47" s="139"/>
      <c r="CWP47" s="139"/>
      <c r="CWQ47" s="139"/>
      <c r="CWR47" s="139"/>
      <c r="CWS47" s="139"/>
      <c r="CWT47" s="139"/>
      <c r="CWU47" s="139"/>
      <c r="CWV47" s="139"/>
      <c r="CWW47" s="139"/>
      <c r="CWX47" s="139"/>
      <c r="CWY47" s="139"/>
      <c r="CWZ47" s="139"/>
      <c r="CXA47" s="139"/>
      <c r="CXB47" s="139"/>
      <c r="CXC47" s="139"/>
      <c r="CXD47" s="139"/>
      <c r="CXE47" s="139"/>
      <c r="CXF47" s="139"/>
      <c r="CXG47" s="139"/>
      <c r="CXH47" s="139"/>
      <c r="CXI47" s="139"/>
      <c r="CXJ47" s="139"/>
      <c r="CXK47" s="139"/>
      <c r="CXL47" s="139"/>
      <c r="CXM47" s="139"/>
      <c r="CXN47" s="139"/>
      <c r="CXO47" s="139"/>
      <c r="CXP47" s="139"/>
      <c r="CXQ47" s="139"/>
      <c r="CXR47" s="139"/>
      <c r="CXS47" s="139"/>
      <c r="CXT47" s="139"/>
      <c r="CXU47" s="139"/>
      <c r="CXV47" s="139"/>
      <c r="CXW47" s="139"/>
      <c r="CXX47" s="139"/>
      <c r="CXY47" s="139"/>
      <c r="CXZ47" s="139"/>
      <c r="CYA47" s="139"/>
      <c r="CYB47" s="139"/>
      <c r="CYC47" s="139"/>
      <c r="CYD47" s="139"/>
      <c r="CYE47" s="139"/>
      <c r="CYF47" s="139"/>
      <c r="CYG47" s="139"/>
      <c r="CYH47" s="139"/>
      <c r="CYI47" s="139"/>
      <c r="CYJ47" s="139"/>
      <c r="CYK47" s="139"/>
      <c r="CYL47" s="139"/>
      <c r="CYM47" s="139"/>
      <c r="CYN47" s="139"/>
      <c r="CYO47" s="139"/>
      <c r="CYP47" s="139"/>
      <c r="CYQ47" s="139"/>
      <c r="CYR47" s="139"/>
      <c r="CYS47" s="139"/>
      <c r="CYT47" s="139"/>
      <c r="CYU47" s="139"/>
      <c r="CYV47" s="139"/>
      <c r="CYW47" s="139"/>
      <c r="CYX47" s="139"/>
      <c r="CYY47" s="139"/>
      <c r="CYZ47" s="139"/>
      <c r="CZA47" s="139"/>
      <c r="CZB47" s="139"/>
      <c r="CZC47" s="139"/>
      <c r="CZD47" s="139"/>
      <c r="CZE47" s="139"/>
      <c r="CZF47" s="139"/>
      <c r="CZG47" s="139"/>
      <c r="CZH47" s="139"/>
      <c r="CZI47" s="139"/>
      <c r="CZJ47" s="139"/>
      <c r="CZK47" s="139"/>
      <c r="CZL47" s="139"/>
      <c r="CZM47" s="139"/>
      <c r="CZN47" s="139"/>
      <c r="CZO47" s="139"/>
      <c r="CZP47" s="139"/>
      <c r="CZQ47" s="139"/>
      <c r="CZR47" s="139"/>
      <c r="CZS47" s="139"/>
      <c r="CZT47" s="139"/>
      <c r="CZU47" s="139"/>
      <c r="CZV47" s="139"/>
      <c r="CZW47" s="139"/>
      <c r="CZX47" s="139"/>
      <c r="CZY47" s="139"/>
      <c r="CZZ47" s="139"/>
      <c r="DAA47" s="139"/>
      <c r="DAB47" s="139"/>
      <c r="DAC47" s="139"/>
      <c r="DAD47" s="139"/>
      <c r="DAE47" s="139"/>
      <c r="DAF47" s="139"/>
      <c r="DAG47" s="139"/>
      <c r="DAH47" s="139"/>
      <c r="DAI47" s="139"/>
      <c r="DAJ47" s="139"/>
      <c r="DAK47" s="139"/>
      <c r="DAL47" s="139"/>
      <c r="DAM47" s="139"/>
      <c r="DAN47" s="139"/>
      <c r="DAO47" s="139"/>
      <c r="DAP47" s="139"/>
      <c r="DAQ47" s="139"/>
      <c r="DAR47" s="139"/>
      <c r="DAS47" s="139"/>
      <c r="DAT47" s="139"/>
      <c r="DAU47" s="139"/>
      <c r="DAV47" s="139"/>
      <c r="DAW47" s="139"/>
      <c r="DAX47" s="139"/>
      <c r="DAY47" s="139"/>
      <c r="DAZ47" s="139"/>
      <c r="DBA47" s="139"/>
      <c r="DBB47" s="139"/>
      <c r="DBC47" s="139"/>
      <c r="DBD47" s="139"/>
      <c r="DBE47" s="139"/>
      <c r="DBF47" s="139"/>
      <c r="DBG47" s="139"/>
      <c r="DBH47" s="139"/>
      <c r="DBI47" s="139"/>
      <c r="DBJ47" s="139"/>
      <c r="DBK47" s="139"/>
      <c r="DBL47" s="139"/>
      <c r="DBM47" s="139"/>
      <c r="DBN47" s="139"/>
      <c r="DBO47" s="139"/>
      <c r="DBP47" s="139"/>
      <c r="DBQ47" s="139"/>
      <c r="DBR47" s="139"/>
      <c r="DBS47" s="139"/>
      <c r="DBT47" s="139"/>
      <c r="DBU47" s="139"/>
      <c r="DBV47" s="139"/>
      <c r="DBW47" s="139"/>
      <c r="DBX47" s="139"/>
      <c r="DBY47" s="139"/>
      <c r="DBZ47" s="139"/>
      <c r="DCA47" s="139"/>
      <c r="DCB47" s="139"/>
      <c r="DCC47" s="139"/>
      <c r="DCD47" s="139"/>
      <c r="DCE47" s="139"/>
      <c r="DCF47" s="139"/>
      <c r="DCG47" s="139"/>
      <c r="DCH47" s="139"/>
      <c r="DCI47" s="139"/>
      <c r="DCJ47" s="139"/>
      <c r="DCK47" s="139"/>
      <c r="DCL47" s="139"/>
      <c r="DCM47" s="139"/>
      <c r="DCN47" s="139"/>
      <c r="DCO47" s="139"/>
      <c r="DCP47" s="139"/>
      <c r="DCQ47" s="139"/>
      <c r="DCR47" s="139"/>
      <c r="DCS47" s="139"/>
      <c r="DCT47" s="139"/>
      <c r="DCU47" s="139"/>
      <c r="DCV47" s="139"/>
      <c r="DCW47" s="139"/>
      <c r="DCX47" s="139"/>
      <c r="DCY47" s="139"/>
      <c r="DCZ47" s="139"/>
      <c r="DDA47" s="139"/>
      <c r="DDB47" s="139"/>
      <c r="DDC47" s="139"/>
      <c r="DDD47" s="139"/>
      <c r="DDE47" s="139"/>
      <c r="DDF47" s="139"/>
      <c r="DDG47" s="139"/>
      <c r="DDH47" s="139"/>
      <c r="DDI47" s="139"/>
      <c r="DDJ47" s="139"/>
      <c r="DDK47" s="139"/>
      <c r="DDL47" s="139"/>
      <c r="DDM47" s="139"/>
      <c r="DDN47" s="139"/>
      <c r="DDO47" s="139"/>
      <c r="DDP47" s="139"/>
      <c r="DDQ47" s="139"/>
      <c r="DDR47" s="139"/>
      <c r="DDS47" s="139"/>
      <c r="DDT47" s="139"/>
      <c r="DDU47" s="139"/>
      <c r="DDV47" s="139"/>
      <c r="DDW47" s="139"/>
      <c r="DDX47" s="139"/>
      <c r="DDY47" s="139"/>
      <c r="DDZ47" s="139"/>
      <c r="DEA47" s="139"/>
      <c r="DEB47" s="139"/>
      <c r="DEC47" s="139"/>
      <c r="DED47" s="139"/>
      <c r="DEE47" s="139"/>
      <c r="DEF47" s="139"/>
      <c r="DEG47" s="139"/>
      <c r="DEH47" s="139"/>
      <c r="DEI47" s="139"/>
      <c r="DEJ47" s="139"/>
      <c r="DEK47" s="139"/>
      <c r="DEL47" s="139"/>
      <c r="DEM47" s="139"/>
      <c r="DEN47" s="139"/>
      <c r="DEO47" s="139"/>
      <c r="DEP47" s="139"/>
      <c r="DEQ47" s="139"/>
      <c r="DER47" s="139"/>
      <c r="DES47" s="139"/>
      <c r="DET47" s="139"/>
      <c r="DEU47" s="139"/>
      <c r="DEV47" s="139"/>
      <c r="DEW47" s="139"/>
      <c r="DEX47" s="139"/>
      <c r="DEY47" s="139"/>
      <c r="DEZ47" s="139"/>
      <c r="DFA47" s="139"/>
      <c r="DFB47" s="139"/>
      <c r="DFC47" s="139"/>
      <c r="DFD47" s="139"/>
      <c r="DFE47" s="139"/>
      <c r="DFF47" s="139"/>
      <c r="DFG47" s="139"/>
      <c r="DFH47" s="139"/>
      <c r="DFI47" s="139"/>
      <c r="DFJ47" s="139"/>
      <c r="DFK47" s="139"/>
      <c r="DFL47" s="139"/>
      <c r="DFM47" s="139"/>
      <c r="DFN47" s="139"/>
      <c r="DFO47" s="139"/>
      <c r="DFP47" s="139"/>
      <c r="DFQ47" s="139"/>
      <c r="DFR47" s="139"/>
      <c r="DFS47" s="139"/>
      <c r="DFT47" s="139"/>
      <c r="DFU47" s="139"/>
      <c r="DFV47" s="139"/>
      <c r="DFW47" s="139"/>
      <c r="DFX47" s="139"/>
      <c r="DFY47" s="139"/>
      <c r="DFZ47" s="139"/>
      <c r="DGA47" s="139"/>
      <c r="DGB47" s="139"/>
      <c r="DGC47" s="139"/>
      <c r="DGD47" s="139"/>
      <c r="DGE47" s="139"/>
      <c r="DGF47" s="139"/>
      <c r="DGG47" s="139"/>
      <c r="DGH47" s="139"/>
      <c r="DGI47" s="139"/>
      <c r="DGJ47" s="139"/>
      <c r="DGK47" s="139"/>
      <c r="DGL47" s="139"/>
      <c r="DGM47" s="139"/>
      <c r="DGN47" s="139"/>
      <c r="DGO47" s="139"/>
      <c r="DGP47" s="139"/>
      <c r="DGQ47" s="139"/>
      <c r="DGR47" s="139"/>
      <c r="DGS47" s="139"/>
      <c r="DGT47" s="139"/>
      <c r="DGU47" s="139"/>
      <c r="DGV47" s="139"/>
      <c r="DGW47" s="139"/>
      <c r="DGX47" s="139"/>
      <c r="DGY47" s="139"/>
      <c r="DGZ47" s="139"/>
      <c r="DHA47" s="139"/>
      <c r="DHB47" s="139"/>
      <c r="DHC47" s="139"/>
      <c r="DHD47" s="139"/>
      <c r="DHE47" s="139"/>
      <c r="DHF47" s="139"/>
      <c r="DHG47" s="139"/>
      <c r="DHH47" s="139"/>
      <c r="DHI47" s="139"/>
      <c r="DHJ47" s="139"/>
      <c r="DHK47" s="139"/>
      <c r="DHL47" s="139"/>
      <c r="DHM47" s="139"/>
      <c r="DHN47" s="139"/>
      <c r="DHO47" s="139"/>
      <c r="DHP47" s="139"/>
      <c r="DHQ47" s="139"/>
      <c r="DHR47" s="139"/>
      <c r="DHS47" s="139"/>
      <c r="DHT47" s="139"/>
      <c r="DHU47" s="139"/>
      <c r="DHV47" s="139"/>
      <c r="DHW47" s="139"/>
      <c r="DHX47" s="139"/>
      <c r="DHY47" s="139"/>
      <c r="DHZ47" s="139"/>
      <c r="DIA47" s="139"/>
      <c r="DIB47" s="139"/>
      <c r="DIC47" s="139"/>
      <c r="DID47" s="139"/>
      <c r="DIE47" s="139"/>
      <c r="DIF47" s="139"/>
      <c r="DIG47" s="139"/>
      <c r="DIH47" s="139"/>
      <c r="DII47" s="139"/>
      <c r="DIJ47" s="139"/>
      <c r="DIK47" s="139"/>
      <c r="DIL47" s="139"/>
      <c r="DIM47" s="139"/>
      <c r="DIN47" s="139"/>
      <c r="DIO47" s="139"/>
      <c r="DIP47" s="139"/>
      <c r="DIQ47" s="139"/>
      <c r="DIR47" s="139"/>
      <c r="DIS47" s="139"/>
      <c r="DIT47" s="139"/>
      <c r="DIU47" s="139"/>
      <c r="DIV47" s="139"/>
      <c r="DIW47" s="139"/>
      <c r="DIX47" s="139"/>
      <c r="DIY47" s="139"/>
      <c r="DIZ47" s="139"/>
      <c r="DJA47" s="139"/>
      <c r="DJB47" s="139"/>
      <c r="DJC47" s="139"/>
      <c r="DJD47" s="139"/>
      <c r="DJE47" s="139"/>
      <c r="DJF47" s="139"/>
      <c r="DJG47" s="139"/>
      <c r="DJH47" s="139"/>
      <c r="DJI47" s="139"/>
      <c r="DJJ47" s="139"/>
      <c r="DJK47" s="139"/>
      <c r="DJL47" s="139"/>
      <c r="DJM47" s="139"/>
      <c r="DJN47" s="139"/>
      <c r="DJO47" s="139"/>
      <c r="DJP47" s="139"/>
      <c r="DJQ47" s="139"/>
      <c r="DJR47" s="139"/>
      <c r="DJS47" s="139"/>
      <c r="DJT47" s="139"/>
      <c r="DJU47" s="139"/>
      <c r="DJV47" s="139"/>
      <c r="DJW47" s="139"/>
      <c r="DJX47" s="139"/>
      <c r="DJY47" s="139"/>
      <c r="DJZ47" s="139"/>
      <c r="DKA47" s="139"/>
      <c r="DKB47" s="139"/>
      <c r="DKC47" s="139"/>
      <c r="DKD47" s="139"/>
      <c r="DKE47" s="139"/>
      <c r="DKF47" s="139"/>
      <c r="DKG47" s="139"/>
      <c r="DKH47" s="139"/>
      <c r="DKI47" s="139"/>
      <c r="DKJ47" s="139"/>
      <c r="DKK47" s="139"/>
      <c r="DKL47" s="139"/>
      <c r="DKM47" s="139"/>
      <c r="DKN47" s="139"/>
      <c r="DKO47" s="139"/>
      <c r="DKP47" s="139"/>
      <c r="DKQ47" s="139"/>
      <c r="DKR47" s="139"/>
      <c r="DKS47" s="139"/>
      <c r="DKT47" s="139"/>
      <c r="DKU47" s="139"/>
      <c r="DKV47" s="139"/>
      <c r="DKW47" s="139"/>
      <c r="DKX47" s="139"/>
      <c r="DKY47" s="139"/>
      <c r="DKZ47" s="139"/>
      <c r="DLA47" s="139"/>
      <c r="DLB47" s="139"/>
      <c r="DLC47" s="139"/>
      <c r="DLD47" s="139"/>
      <c r="DLE47" s="139"/>
      <c r="DLF47" s="139"/>
      <c r="DLG47" s="139"/>
      <c r="DLH47" s="139"/>
      <c r="DLI47" s="139"/>
      <c r="DLJ47" s="139"/>
      <c r="DLK47" s="139"/>
      <c r="DLL47" s="139"/>
      <c r="DLM47" s="139"/>
      <c r="DLN47" s="139"/>
      <c r="DLO47" s="139"/>
      <c r="DLP47" s="139"/>
      <c r="DLQ47" s="139"/>
      <c r="DLR47" s="139"/>
      <c r="DLS47" s="139"/>
      <c r="DLT47" s="139"/>
      <c r="DLU47" s="139"/>
      <c r="DLV47" s="139"/>
      <c r="DLW47" s="139"/>
      <c r="DLX47" s="139"/>
      <c r="DLY47" s="139"/>
      <c r="DLZ47" s="139"/>
      <c r="DMA47" s="139"/>
      <c r="DMB47" s="139"/>
      <c r="DMC47" s="139"/>
      <c r="DMD47" s="139"/>
      <c r="DME47" s="139"/>
      <c r="DMF47" s="139"/>
      <c r="DMG47" s="139"/>
      <c r="DMH47" s="139"/>
      <c r="DMI47" s="139"/>
      <c r="DMJ47" s="139"/>
      <c r="DMK47" s="139"/>
      <c r="DML47" s="139"/>
      <c r="DMM47" s="139"/>
      <c r="DMN47" s="139"/>
      <c r="DMO47" s="139"/>
      <c r="DMP47" s="139"/>
      <c r="DMQ47" s="139"/>
      <c r="DMR47" s="139"/>
      <c r="DMS47" s="139"/>
      <c r="DMT47" s="139"/>
      <c r="DMU47" s="139"/>
      <c r="DMV47" s="139"/>
      <c r="DMW47" s="139"/>
      <c r="DMX47" s="139"/>
      <c r="DMY47" s="139"/>
      <c r="DMZ47" s="139"/>
      <c r="DNA47" s="139"/>
      <c r="DNB47" s="139"/>
      <c r="DNC47" s="139"/>
      <c r="DND47" s="139"/>
      <c r="DNE47" s="139"/>
      <c r="DNF47" s="139"/>
      <c r="DNG47" s="139"/>
      <c r="DNH47" s="139"/>
      <c r="DNI47" s="139"/>
      <c r="DNJ47" s="139"/>
      <c r="DNK47" s="139"/>
      <c r="DNL47" s="139"/>
      <c r="DNM47" s="139"/>
      <c r="DNN47" s="139"/>
      <c r="DNO47" s="139"/>
      <c r="DNP47" s="139"/>
      <c r="DNQ47" s="139"/>
      <c r="DNR47" s="139"/>
      <c r="DNS47" s="139"/>
      <c r="DNT47" s="139"/>
      <c r="DNU47" s="139"/>
      <c r="DNV47" s="139"/>
      <c r="DNW47" s="139"/>
      <c r="DNX47" s="139"/>
      <c r="DNY47" s="139"/>
      <c r="DNZ47" s="139"/>
      <c r="DOA47" s="139"/>
      <c r="DOB47" s="139"/>
      <c r="DOC47" s="139"/>
      <c r="DOD47" s="139"/>
      <c r="DOE47" s="139"/>
      <c r="DOF47" s="139"/>
      <c r="DOG47" s="139"/>
      <c r="DOH47" s="139"/>
      <c r="DOI47" s="139"/>
      <c r="DOJ47" s="139"/>
      <c r="DOK47" s="139"/>
      <c r="DOL47" s="139"/>
      <c r="DOM47" s="139"/>
      <c r="DON47" s="139"/>
      <c r="DOO47" s="139"/>
      <c r="DOP47" s="139"/>
      <c r="DOQ47" s="139"/>
      <c r="DOR47" s="139"/>
      <c r="DOS47" s="139"/>
      <c r="DOT47" s="139"/>
      <c r="DOU47" s="139"/>
      <c r="DOV47" s="139"/>
      <c r="DOW47" s="139"/>
      <c r="DOX47" s="139"/>
      <c r="DOY47" s="139"/>
      <c r="DOZ47" s="139"/>
      <c r="DPA47" s="139"/>
      <c r="DPB47" s="139"/>
      <c r="DPC47" s="139"/>
      <c r="DPD47" s="139"/>
      <c r="DPE47" s="139"/>
      <c r="DPF47" s="139"/>
      <c r="DPG47" s="139"/>
      <c r="DPH47" s="139"/>
      <c r="DPI47" s="139"/>
      <c r="DPJ47" s="139"/>
      <c r="DPK47" s="139"/>
      <c r="DPL47" s="139"/>
      <c r="DPM47" s="139"/>
      <c r="DPN47" s="139"/>
      <c r="DPO47" s="139"/>
      <c r="DPP47" s="139"/>
      <c r="DPQ47" s="139"/>
      <c r="DPR47" s="139"/>
      <c r="DPS47" s="139"/>
      <c r="DPT47" s="139"/>
      <c r="DPU47" s="139"/>
      <c r="DPV47" s="139"/>
      <c r="DPW47" s="139"/>
      <c r="DPX47" s="139"/>
      <c r="DPY47" s="139"/>
      <c r="DPZ47" s="139"/>
      <c r="DQA47" s="139"/>
      <c r="DQB47" s="139"/>
      <c r="DQC47" s="139"/>
      <c r="DQD47" s="139"/>
      <c r="DQE47" s="139"/>
      <c r="DQF47" s="139"/>
      <c r="DQG47" s="139"/>
      <c r="DQH47" s="139"/>
      <c r="DQI47" s="139"/>
      <c r="DQJ47" s="139"/>
      <c r="DQK47" s="139"/>
      <c r="DQL47" s="139"/>
      <c r="DQM47" s="139"/>
      <c r="DQN47" s="139"/>
      <c r="DQO47" s="139"/>
      <c r="DQP47" s="139"/>
      <c r="DQQ47" s="139"/>
      <c r="DQR47" s="139"/>
      <c r="DQS47" s="139"/>
      <c r="DQT47" s="139"/>
      <c r="DQU47" s="139"/>
      <c r="DQV47" s="139"/>
      <c r="DQW47" s="139"/>
      <c r="DQX47" s="139"/>
      <c r="DQY47" s="139"/>
      <c r="DQZ47" s="139"/>
      <c r="DRA47" s="139"/>
      <c r="DRB47" s="139"/>
      <c r="DRC47" s="139"/>
      <c r="DRD47" s="139"/>
      <c r="DRE47" s="139"/>
      <c r="DRF47" s="139"/>
      <c r="DRG47" s="139"/>
      <c r="DRH47" s="139"/>
      <c r="DRI47" s="139"/>
      <c r="DRJ47" s="139"/>
      <c r="DRK47" s="139"/>
      <c r="DRL47" s="139"/>
      <c r="DRM47" s="139"/>
      <c r="DRN47" s="139"/>
      <c r="DRO47" s="139"/>
      <c r="DRP47" s="139"/>
      <c r="DRQ47" s="139"/>
      <c r="DRR47" s="139"/>
      <c r="DRS47" s="139"/>
      <c r="DRT47" s="139"/>
      <c r="DRU47" s="139"/>
      <c r="DRV47" s="139"/>
      <c r="DRW47" s="139"/>
      <c r="DRX47" s="139"/>
      <c r="DRY47" s="139"/>
      <c r="DRZ47" s="139"/>
      <c r="DSA47" s="139"/>
      <c r="DSB47" s="139"/>
      <c r="DSC47" s="139"/>
      <c r="DSD47" s="139"/>
      <c r="DSE47" s="139"/>
      <c r="DSF47" s="139"/>
      <c r="DSG47" s="139"/>
      <c r="DSH47" s="139"/>
      <c r="DSI47" s="139"/>
      <c r="DSJ47" s="139"/>
      <c r="DSK47" s="139"/>
      <c r="DSL47" s="139"/>
      <c r="DSM47" s="139"/>
      <c r="DSN47" s="139"/>
      <c r="DSO47" s="139"/>
      <c r="DSP47" s="139"/>
      <c r="DSQ47" s="139"/>
      <c r="DSR47" s="139"/>
      <c r="DSS47" s="139"/>
      <c r="DST47" s="139"/>
      <c r="DSU47" s="139"/>
      <c r="DSV47" s="139"/>
      <c r="DSW47" s="139"/>
      <c r="DSX47" s="139"/>
      <c r="DSY47" s="139"/>
      <c r="DSZ47" s="139"/>
      <c r="DTA47" s="139"/>
      <c r="DTB47" s="139"/>
      <c r="DTC47" s="139"/>
      <c r="DTD47" s="139"/>
      <c r="DTE47" s="139"/>
      <c r="DTF47" s="139"/>
      <c r="DTG47" s="139"/>
      <c r="DTH47" s="139"/>
      <c r="DTI47" s="139"/>
      <c r="DTJ47" s="139"/>
      <c r="DTK47" s="139"/>
      <c r="DTL47" s="139"/>
      <c r="DTM47" s="139"/>
      <c r="DTN47" s="139"/>
      <c r="DTO47" s="139"/>
      <c r="DTP47" s="139"/>
      <c r="DTQ47" s="139"/>
      <c r="DTR47" s="139"/>
      <c r="DTS47" s="139"/>
      <c r="DTT47" s="139"/>
      <c r="DTU47" s="139"/>
      <c r="DTV47" s="139"/>
      <c r="DTW47" s="139"/>
      <c r="DTX47" s="139"/>
      <c r="DTY47" s="139"/>
      <c r="DTZ47" s="139"/>
      <c r="DUA47" s="139"/>
      <c r="DUB47" s="139"/>
      <c r="DUC47" s="139"/>
      <c r="DUD47" s="139"/>
      <c r="DUE47" s="139"/>
      <c r="DUF47" s="139"/>
      <c r="DUG47" s="139"/>
      <c r="DUH47" s="139"/>
      <c r="DUI47" s="139"/>
      <c r="DUJ47" s="139"/>
      <c r="DUK47" s="139"/>
      <c r="DUL47" s="139"/>
      <c r="DUM47" s="139"/>
      <c r="DUN47" s="139"/>
      <c r="DUO47" s="139"/>
      <c r="DUP47" s="139"/>
      <c r="DUQ47" s="139"/>
      <c r="DUR47" s="139"/>
      <c r="DUS47" s="139"/>
      <c r="DUT47" s="139"/>
      <c r="DUU47" s="139"/>
      <c r="DUV47" s="139"/>
      <c r="DUW47" s="139"/>
      <c r="DUX47" s="139"/>
      <c r="DUY47" s="139"/>
      <c r="DUZ47" s="139"/>
      <c r="DVA47" s="139"/>
      <c r="DVB47" s="139"/>
      <c r="DVC47" s="139"/>
      <c r="DVD47" s="139"/>
      <c r="DVE47" s="139"/>
      <c r="DVF47" s="139"/>
      <c r="DVG47" s="139"/>
      <c r="DVH47" s="139"/>
      <c r="DVI47" s="139"/>
      <c r="DVJ47" s="139"/>
      <c r="DVK47" s="139"/>
      <c r="DVL47" s="139"/>
      <c r="DVM47" s="139"/>
      <c r="DVN47" s="139"/>
      <c r="DVO47" s="139"/>
      <c r="DVP47" s="139"/>
      <c r="DVQ47" s="139"/>
      <c r="DVR47" s="139"/>
      <c r="DVS47" s="139"/>
      <c r="DVT47" s="139"/>
      <c r="DVU47" s="139"/>
      <c r="DVV47" s="139"/>
      <c r="DVW47" s="139"/>
      <c r="DVX47" s="139"/>
      <c r="DVY47" s="139"/>
      <c r="DVZ47" s="139"/>
      <c r="DWA47" s="139"/>
      <c r="DWB47" s="139"/>
      <c r="DWC47" s="139"/>
      <c r="DWD47" s="139"/>
      <c r="DWE47" s="139"/>
      <c r="DWF47" s="139"/>
      <c r="DWG47" s="139"/>
      <c r="DWH47" s="139"/>
      <c r="DWI47" s="139"/>
      <c r="DWJ47" s="139"/>
      <c r="DWK47" s="139"/>
      <c r="DWL47" s="139"/>
      <c r="DWM47" s="139"/>
      <c r="DWN47" s="139"/>
      <c r="DWO47" s="139"/>
      <c r="DWP47" s="139"/>
      <c r="DWQ47" s="139"/>
      <c r="DWR47" s="139"/>
      <c r="DWS47" s="139"/>
      <c r="DWT47" s="139"/>
      <c r="DWU47" s="139"/>
      <c r="DWV47" s="139"/>
      <c r="DWW47" s="139"/>
      <c r="DWX47" s="139"/>
      <c r="DWY47" s="139"/>
      <c r="DWZ47" s="139"/>
      <c r="DXA47" s="139"/>
      <c r="DXB47" s="139"/>
      <c r="DXC47" s="139"/>
      <c r="DXD47" s="139"/>
      <c r="DXE47" s="139"/>
      <c r="DXF47" s="139"/>
      <c r="DXG47" s="139"/>
      <c r="DXH47" s="139"/>
      <c r="DXI47" s="139"/>
      <c r="DXJ47" s="139"/>
      <c r="DXK47" s="139"/>
      <c r="DXL47" s="139"/>
      <c r="DXM47" s="139"/>
      <c r="DXN47" s="139"/>
      <c r="DXO47" s="139"/>
      <c r="DXP47" s="139"/>
      <c r="DXQ47" s="139"/>
      <c r="DXR47" s="139"/>
      <c r="DXS47" s="139"/>
      <c r="DXT47" s="139"/>
      <c r="DXU47" s="139"/>
      <c r="DXV47" s="139"/>
      <c r="DXW47" s="139"/>
      <c r="DXX47" s="139"/>
      <c r="DXY47" s="139"/>
      <c r="DXZ47" s="139"/>
      <c r="DYA47" s="139"/>
      <c r="DYB47" s="139"/>
      <c r="DYC47" s="139"/>
      <c r="DYD47" s="139"/>
      <c r="DYE47" s="139"/>
      <c r="DYF47" s="139"/>
      <c r="DYG47" s="139"/>
      <c r="DYH47" s="139"/>
      <c r="DYI47" s="139"/>
      <c r="DYJ47" s="139"/>
      <c r="DYK47" s="139"/>
      <c r="DYL47" s="139"/>
      <c r="DYM47" s="139"/>
      <c r="DYN47" s="139"/>
      <c r="DYO47" s="139"/>
      <c r="DYP47" s="139"/>
      <c r="DYQ47" s="139"/>
      <c r="DYR47" s="139"/>
      <c r="DYS47" s="139"/>
      <c r="DYT47" s="139"/>
      <c r="DYU47" s="139"/>
      <c r="DYV47" s="139"/>
      <c r="DYW47" s="139"/>
      <c r="DYX47" s="139"/>
      <c r="DYY47" s="139"/>
      <c r="DYZ47" s="139"/>
      <c r="DZA47" s="139"/>
      <c r="DZB47" s="139"/>
      <c r="DZC47" s="139"/>
      <c r="DZD47" s="139"/>
      <c r="DZE47" s="139"/>
      <c r="DZF47" s="139"/>
      <c r="DZG47" s="139"/>
      <c r="DZH47" s="139"/>
      <c r="DZI47" s="139"/>
      <c r="DZJ47" s="139"/>
      <c r="DZK47" s="139"/>
      <c r="DZL47" s="139"/>
      <c r="DZM47" s="139"/>
      <c r="DZN47" s="139"/>
      <c r="DZO47" s="139"/>
      <c r="DZP47" s="139"/>
      <c r="DZQ47" s="139"/>
      <c r="DZR47" s="139"/>
      <c r="DZS47" s="139"/>
      <c r="DZT47" s="139"/>
      <c r="DZU47" s="139"/>
      <c r="DZV47" s="139"/>
      <c r="DZW47" s="139"/>
      <c r="DZX47" s="139"/>
      <c r="DZY47" s="139"/>
      <c r="DZZ47" s="139"/>
      <c r="EAA47" s="139"/>
      <c r="EAB47" s="139"/>
      <c r="EAC47" s="139"/>
      <c r="EAD47" s="139"/>
      <c r="EAE47" s="139"/>
      <c r="EAF47" s="139"/>
      <c r="EAG47" s="139"/>
      <c r="EAH47" s="139"/>
      <c r="EAI47" s="139"/>
      <c r="EAJ47" s="139"/>
      <c r="EAK47" s="139"/>
      <c r="EAL47" s="139"/>
      <c r="EAM47" s="139"/>
      <c r="EAN47" s="139"/>
      <c r="EAO47" s="139"/>
      <c r="EAP47" s="139"/>
      <c r="EAQ47" s="139"/>
      <c r="EAR47" s="139"/>
      <c r="EAS47" s="139"/>
      <c r="EAT47" s="139"/>
      <c r="EAU47" s="139"/>
      <c r="EAV47" s="139"/>
      <c r="EAW47" s="139"/>
      <c r="EAX47" s="139"/>
      <c r="EAY47" s="139"/>
      <c r="EAZ47" s="139"/>
      <c r="EBA47" s="139"/>
      <c r="EBB47" s="139"/>
      <c r="EBC47" s="139"/>
      <c r="EBD47" s="139"/>
      <c r="EBE47" s="139"/>
      <c r="EBF47" s="139"/>
      <c r="EBG47" s="139"/>
      <c r="EBH47" s="139"/>
      <c r="EBI47" s="139"/>
      <c r="EBJ47" s="139"/>
      <c r="EBK47" s="139"/>
      <c r="EBL47" s="139"/>
      <c r="EBM47" s="139"/>
      <c r="EBN47" s="139"/>
      <c r="EBO47" s="139"/>
      <c r="EBP47" s="139"/>
      <c r="EBQ47" s="139"/>
      <c r="EBR47" s="139"/>
      <c r="EBS47" s="139"/>
      <c r="EBT47" s="139"/>
      <c r="EBU47" s="139"/>
      <c r="EBV47" s="139"/>
      <c r="EBW47" s="139"/>
      <c r="EBX47" s="139"/>
      <c r="EBY47" s="139"/>
      <c r="EBZ47" s="139"/>
      <c r="ECA47" s="139"/>
      <c r="ECB47" s="139"/>
      <c r="ECC47" s="139"/>
      <c r="ECD47" s="139"/>
      <c r="ECE47" s="139"/>
      <c r="ECF47" s="139"/>
      <c r="ECG47" s="139"/>
      <c r="ECH47" s="139"/>
      <c r="ECI47" s="139"/>
      <c r="ECJ47" s="139"/>
      <c r="ECK47" s="139"/>
      <c r="ECL47" s="139"/>
      <c r="ECM47" s="139"/>
      <c r="ECN47" s="139"/>
      <c r="ECO47" s="139"/>
      <c r="ECP47" s="139"/>
      <c r="ECQ47" s="139"/>
      <c r="ECR47" s="139"/>
      <c r="ECS47" s="139"/>
      <c r="ECT47" s="139"/>
      <c r="ECU47" s="139"/>
      <c r="ECV47" s="139"/>
      <c r="ECW47" s="139"/>
      <c r="ECX47" s="139"/>
      <c r="ECY47" s="139"/>
      <c r="ECZ47" s="139"/>
      <c r="EDA47" s="139"/>
      <c r="EDB47" s="139"/>
      <c r="EDC47" s="139"/>
      <c r="EDD47" s="139"/>
      <c r="EDE47" s="139"/>
      <c r="EDF47" s="139"/>
      <c r="EDG47" s="139"/>
      <c r="EDH47" s="139"/>
      <c r="EDI47" s="139"/>
      <c r="EDJ47" s="139"/>
      <c r="EDK47" s="139"/>
      <c r="EDL47" s="139"/>
      <c r="EDM47" s="139"/>
      <c r="EDN47" s="139"/>
      <c r="EDO47" s="139"/>
      <c r="EDP47" s="139"/>
      <c r="EDQ47" s="139"/>
      <c r="EDR47" s="139"/>
      <c r="EDS47" s="139"/>
      <c r="EDT47" s="139"/>
      <c r="EDU47" s="139"/>
      <c r="EDV47" s="139"/>
      <c r="EDW47" s="139"/>
      <c r="EDX47" s="139"/>
      <c r="EDY47" s="139"/>
      <c r="EDZ47" s="139"/>
      <c r="EEA47" s="139"/>
      <c r="EEB47" s="139"/>
      <c r="EEC47" s="139"/>
      <c r="EED47" s="139"/>
      <c r="EEE47" s="139"/>
      <c r="EEF47" s="139"/>
      <c r="EEG47" s="139"/>
      <c r="EEH47" s="139"/>
      <c r="EEI47" s="139"/>
      <c r="EEJ47" s="139"/>
      <c r="EEK47" s="139"/>
      <c r="EEL47" s="139"/>
      <c r="EEM47" s="139"/>
      <c r="EEN47" s="139"/>
      <c r="EEO47" s="139"/>
      <c r="EEP47" s="139"/>
      <c r="EEQ47" s="139"/>
      <c r="EER47" s="139"/>
      <c r="EES47" s="139"/>
      <c r="EET47" s="139"/>
      <c r="EEU47" s="139"/>
      <c r="EEV47" s="139"/>
      <c r="EEW47" s="139"/>
      <c r="EEX47" s="139"/>
      <c r="EEY47" s="139"/>
      <c r="EEZ47" s="139"/>
      <c r="EFA47" s="139"/>
      <c r="EFB47" s="139"/>
      <c r="EFC47" s="139"/>
      <c r="EFD47" s="139"/>
      <c r="EFE47" s="139"/>
      <c r="EFF47" s="139"/>
      <c r="EFG47" s="139"/>
      <c r="EFH47" s="139"/>
      <c r="EFI47" s="139"/>
      <c r="EFJ47" s="139"/>
      <c r="EFK47" s="139"/>
      <c r="EFL47" s="139"/>
      <c r="EFM47" s="139"/>
      <c r="EFN47" s="139"/>
      <c r="EFO47" s="139"/>
      <c r="EFP47" s="139"/>
      <c r="EFQ47" s="139"/>
      <c r="EFR47" s="139"/>
      <c r="EFS47" s="139"/>
      <c r="EFT47" s="139"/>
      <c r="EFU47" s="139"/>
      <c r="EFV47" s="139"/>
      <c r="EFW47" s="139"/>
      <c r="EFX47" s="139"/>
      <c r="EFY47" s="139"/>
      <c r="EFZ47" s="139"/>
      <c r="EGA47" s="139"/>
      <c r="EGB47" s="139"/>
      <c r="EGC47" s="139"/>
      <c r="EGD47" s="139"/>
      <c r="EGE47" s="139"/>
      <c r="EGF47" s="139"/>
      <c r="EGG47" s="139"/>
      <c r="EGH47" s="139"/>
      <c r="EGI47" s="139"/>
      <c r="EGJ47" s="139"/>
      <c r="EGK47" s="139"/>
      <c r="EGL47" s="139"/>
      <c r="EGM47" s="139"/>
      <c r="EGN47" s="139"/>
      <c r="EGO47" s="139"/>
      <c r="EGP47" s="139"/>
      <c r="EGQ47" s="139"/>
      <c r="EGR47" s="139"/>
      <c r="EGS47" s="139"/>
      <c r="EGT47" s="139"/>
      <c r="EGU47" s="139"/>
      <c r="EGV47" s="139"/>
      <c r="EGW47" s="139"/>
      <c r="EGX47" s="139"/>
      <c r="EGY47" s="139"/>
      <c r="EGZ47" s="139"/>
      <c r="EHA47" s="139"/>
      <c r="EHB47" s="139"/>
      <c r="EHC47" s="139"/>
      <c r="EHD47" s="139"/>
      <c r="EHE47" s="139"/>
      <c r="EHF47" s="139"/>
      <c r="EHG47" s="139"/>
      <c r="EHH47" s="139"/>
      <c r="EHI47" s="139"/>
      <c r="EHJ47" s="139"/>
      <c r="EHK47" s="139"/>
      <c r="EHL47" s="139"/>
      <c r="EHM47" s="139"/>
      <c r="EHN47" s="139"/>
      <c r="EHO47" s="139"/>
      <c r="EHP47" s="139"/>
      <c r="EHQ47" s="139"/>
      <c r="EHR47" s="139"/>
      <c r="EHS47" s="139"/>
      <c r="EHT47" s="139"/>
      <c r="EHU47" s="139"/>
      <c r="EHV47" s="139"/>
      <c r="EHW47" s="139"/>
      <c r="EHX47" s="139"/>
      <c r="EHY47" s="139"/>
      <c r="EHZ47" s="139"/>
      <c r="EIA47" s="139"/>
      <c r="EIB47" s="139"/>
      <c r="EIC47" s="139"/>
      <c r="EID47" s="139"/>
      <c r="EIE47" s="139"/>
      <c r="EIF47" s="139"/>
      <c r="EIG47" s="139"/>
      <c r="EIH47" s="139"/>
      <c r="EII47" s="139"/>
      <c r="EIJ47" s="139"/>
      <c r="EIK47" s="139"/>
      <c r="EIL47" s="139"/>
      <c r="EIM47" s="139"/>
      <c r="EIN47" s="139"/>
      <c r="EIO47" s="139"/>
      <c r="EIP47" s="139"/>
      <c r="EIQ47" s="139"/>
      <c r="EIR47" s="139"/>
      <c r="EIS47" s="139"/>
      <c r="EIT47" s="139"/>
      <c r="EIU47" s="139"/>
      <c r="EIV47" s="139"/>
      <c r="EIW47" s="139"/>
      <c r="EIX47" s="139"/>
      <c r="EIY47" s="139"/>
      <c r="EIZ47" s="139"/>
      <c r="EJA47" s="139"/>
      <c r="EJB47" s="139"/>
      <c r="EJC47" s="139"/>
      <c r="EJD47" s="139"/>
      <c r="EJE47" s="139"/>
      <c r="EJF47" s="139"/>
      <c r="EJG47" s="139"/>
      <c r="EJH47" s="139"/>
      <c r="EJI47" s="139"/>
      <c r="EJJ47" s="139"/>
      <c r="EJK47" s="139"/>
      <c r="EJL47" s="139"/>
      <c r="EJM47" s="139"/>
      <c r="EJN47" s="139"/>
      <c r="EJO47" s="139"/>
      <c r="EJP47" s="139"/>
      <c r="EJQ47" s="139"/>
      <c r="EJR47" s="139"/>
      <c r="EJS47" s="139"/>
      <c r="EJT47" s="139"/>
      <c r="EJU47" s="139"/>
      <c r="EJV47" s="139"/>
      <c r="EJW47" s="139"/>
      <c r="EJX47" s="139"/>
      <c r="EJY47" s="139"/>
      <c r="EJZ47" s="139"/>
      <c r="EKA47" s="139"/>
      <c r="EKB47" s="139"/>
      <c r="EKC47" s="139"/>
      <c r="EKD47" s="139"/>
      <c r="EKE47" s="139"/>
      <c r="EKF47" s="139"/>
      <c r="EKG47" s="139"/>
      <c r="EKH47" s="139"/>
      <c r="EKI47" s="139"/>
      <c r="EKJ47" s="139"/>
      <c r="EKK47" s="139"/>
      <c r="EKL47" s="139"/>
      <c r="EKM47" s="139"/>
      <c r="EKN47" s="139"/>
      <c r="EKO47" s="139"/>
      <c r="EKP47" s="139"/>
      <c r="EKQ47" s="139"/>
      <c r="EKR47" s="139"/>
      <c r="EKS47" s="139"/>
      <c r="EKT47" s="139"/>
      <c r="EKU47" s="139"/>
      <c r="EKV47" s="139"/>
      <c r="EKW47" s="139"/>
      <c r="EKX47" s="139"/>
      <c r="EKY47" s="139"/>
      <c r="EKZ47" s="139"/>
      <c r="ELA47" s="139"/>
      <c r="ELB47" s="139"/>
      <c r="ELC47" s="139"/>
      <c r="ELD47" s="139"/>
      <c r="ELE47" s="139"/>
      <c r="ELF47" s="139"/>
      <c r="ELG47" s="139"/>
      <c r="ELH47" s="139"/>
      <c r="ELI47" s="139"/>
      <c r="ELJ47" s="139"/>
      <c r="ELK47" s="139"/>
      <c r="ELL47" s="139"/>
      <c r="ELM47" s="139"/>
      <c r="ELN47" s="139"/>
      <c r="ELO47" s="139"/>
      <c r="ELP47" s="139"/>
      <c r="ELQ47" s="139"/>
      <c r="ELR47" s="139"/>
      <c r="ELS47" s="139"/>
      <c r="ELT47" s="139"/>
      <c r="ELU47" s="139"/>
      <c r="ELV47" s="139"/>
      <c r="ELW47" s="139"/>
      <c r="ELX47" s="139"/>
      <c r="ELY47" s="139"/>
      <c r="ELZ47" s="139"/>
      <c r="EMA47" s="139"/>
      <c r="EMB47" s="139"/>
      <c r="EMC47" s="139"/>
      <c r="EMD47" s="139"/>
      <c r="EME47" s="139"/>
      <c r="EMF47" s="139"/>
      <c r="EMG47" s="139"/>
      <c r="EMH47" s="139"/>
      <c r="EMI47" s="139"/>
      <c r="EMJ47" s="139"/>
      <c r="EMK47" s="139"/>
      <c r="EML47" s="139"/>
      <c r="EMM47" s="139"/>
      <c r="EMN47" s="139"/>
      <c r="EMO47" s="139"/>
      <c r="EMP47" s="139"/>
      <c r="EMQ47" s="139"/>
      <c r="EMR47" s="139"/>
      <c r="EMS47" s="139"/>
      <c r="EMT47" s="139"/>
      <c r="EMU47" s="139"/>
      <c r="EMV47" s="139"/>
      <c r="EMW47" s="139"/>
      <c r="EMX47" s="139"/>
      <c r="EMY47" s="139"/>
      <c r="EMZ47" s="139"/>
      <c r="ENA47" s="139"/>
      <c r="ENB47" s="139"/>
      <c r="ENC47" s="139"/>
      <c r="END47" s="139"/>
      <c r="ENE47" s="139"/>
      <c r="ENF47" s="139"/>
      <c r="ENG47" s="139"/>
      <c r="ENH47" s="139"/>
      <c r="ENI47" s="139"/>
      <c r="ENJ47" s="139"/>
      <c r="ENK47" s="139"/>
      <c r="ENL47" s="139"/>
      <c r="ENM47" s="139"/>
      <c r="ENN47" s="139"/>
      <c r="ENO47" s="139"/>
      <c r="ENP47" s="139"/>
      <c r="ENQ47" s="139"/>
      <c r="ENR47" s="139"/>
      <c r="ENS47" s="139"/>
      <c r="ENT47" s="139"/>
      <c r="ENU47" s="139"/>
      <c r="ENV47" s="139"/>
      <c r="ENW47" s="139"/>
      <c r="ENX47" s="139"/>
      <c r="ENY47" s="139"/>
      <c r="ENZ47" s="139"/>
      <c r="EOA47" s="139"/>
      <c r="EOB47" s="139"/>
      <c r="EOC47" s="139"/>
      <c r="EOD47" s="139"/>
      <c r="EOE47" s="139"/>
      <c r="EOF47" s="139"/>
      <c r="EOG47" s="139"/>
      <c r="EOH47" s="139"/>
      <c r="EOI47" s="139"/>
      <c r="EOJ47" s="139"/>
      <c r="EOK47" s="139"/>
      <c r="EOL47" s="139"/>
      <c r="EOM47" s="139"/>
      <c r="EON47" s="139"/>
      <c r="EOO47" s="139"/>
      <c r="EOP47" s="139"/>
      <c r="EOQ47" s="139"/>
      <c r="EOR47" s="139"/>
      <c r="EOS47" s="139"/>
      <c r="EOT47" s="139"/>
      <c r="EOU47" s="139"/>
      <c r="EOV47" s="139"/>
      <c r="EOW47" s="139"/>
      <c r="EOX47" s="139"/>
      <c r="EOY47" s="139"/>
      <c r="EOZ47" s="139"/>
      <c r="EPA47" s="139"/>
      <c r="EPB47" s="139"/>
      <c r="EPC47" s="139"/>
      <c r="EPD47" s="139"/>
      <c r="EPE47" s="139"/>
      <c r="EPF47" s="139"/>
      <c r="EPG47" s="139"/>
      <c r="EPH47" s="139"/>
      <c r="EPI47" s="139"/>
      <c r="EPJ47" s="139"/>
      <c r="EPK47" s="139"/>
      <c r="EPL47" s="139"/>
      <c r="EPM47" s="139"/>
      <c r="EPN47" s="139"/>
      <c r="EPO47" s="139"/>
      <c r="EPP47" s="139"/>
      <c r="EPQ47" s="139"/>
      <c r="EPR47" s="139"/>
      <c r="EPS47" s="139"/>
      <c r="EPT47" s="139"/>
      <c r="EPU47" s="139"/>
      <c r="EPV47" s="139"/>
      <c r="EPW47" s="139"/>
      <c r="EPX47" s="139"/>
      <c r="EPY47" s="139"/>
      <c r="EPZ47" s="139"/>
      <c r="EQA47" s="139"/>
      <c r="EQB47" s="139"/>
      <c r="EQC47" s="139"/>
      <c r="EQD47" s="139"/>
      <c r="EQE47" s="139"/>
      <c r="EQF47" s="139"/>
      <c r="EQG47" s="139"/>
      <c r="EQH47" s="139"/>
      <c r="EQI47" s="139"/>
      <c r="EQJ47" s="139"/>
      <c r="EQK47" s="139"/>
      <c r="EQL47" s="139"/>
      <c r="EQM47" s="139"/>
      <c r="EQN47" s="139"/>
      <c r="EQO47" s="139"/>
      <c r="EQP47" s="139"/>
      <c r="EQQ47" s="139"/>
      <c r="EQR47" s="139"/>
      <c r="EQS47" s="139"/>
      <c r="EQT47" s="139"/>
      <c r="EQU47" s="139"/>
      <c r="EQV47" s="139"/>
      <c r="EQW47" s="139"/>
      <c r="EQX47" s="139"/>
      <c r="EQY47" s="139"/>
      <c r="EQZ47" s="139"/>
      <c r="ERA47" s="139"/>
      <c r="ERB47" s="139"/>
      <c r="ERC47" s="139"/>
      <c r="ERD47" s="139"/>
      <c r="ERE47" s="139"/>
      <c r="ERF47" s="139"/>
      <c r="ERG47" s="139"/>
      <c r="ERH47" s="139"/>
      <c r="ERI47" s="139"/>
      <c r="ERJ47" s="139"/>
      <c r="ERK47" s="139"/>
      <c r="ERL47" s="139"/>
      <c r="ERM47" s="139"/>
      <c r="ERN47" s="139"/>
      <c r="ERO47" s="139"/>
      <c r="ERP47" s="139"/>
      <c r="ERQ47" s="139"/>
      <c r="ERR47" s="139"/>
      <c r="ERS47" s="139"/>
      <c r="ERT47" s="139"/>
      <c r="ERU47" s="139"/>
      <c r="ERV47" s="139"/>
      <c r="ERW47" s="139"/>
      <c r="ERX47" s="139"/>
      <c r="ERY47" s="139"/>
      <c r="ERZ47" s="139"/>
      <c r="ESA47" s="139"/>
      <c r="ESB47" s="139"/>
      <c r="ESC47" s="139"/>
      <c r="ESD47" s="139"/>
      <c r="ESE47" s="139"/>
      <c r="ESF47" s="139"/>
      <c r="ESG47" s="139"/>
      <c r="ESH47" s="139"/>
      <c r="ESI47" s="139"/>
      <c r="ESJ47" s="139"/>
      <c r="ESK47" s="139"/>
      <c r="ESL47" s="139"/>
      <c r="ESM47" s="139"/>
      <c r="ESN47" s="139"/>
      <c r="ESO47" s="139"/>
      <c r="ESP47" s="139"/>
      <c r="ESQ47" s="139"/>
      <c r="ESR47" s="139"/>
      <c r="ESS47" s="139"/>
      <c r="EST47" s="139"/>
      <c r="ESU47" s="139"/>
      <c r="ESV47" s="139"/>
      <c r="ESW47" s="139"/>
      <c r="ESX47" s="139"/>
      <c r="ESY47" s="139"/>
      <c r="ESZ47" s="139"/>
      <c r="ETA47" s="139"/>
      <c r="ETB47" s="139"/>
      <c r="ETC47" s="139"/>
      <c r="ETD47" s="139"/>
      <c r="ETE47" s="139"/>
      <c r="ETF47" s="139"/>
      <c r="ETG47" s="139"/>
      <c r="ETH47" s="139"/>
      <c r="ETI47" s="139"/>
      <c r="ETJ47" s="139"/>
      <c r="ETK47" s="139"/>
      <c r="ETL47" s="139"/>
      <c r="ETM47" s="139"/>
      <c r="ETN47" s="139"/>
      <c r="ETO47" s="139"/>
      <c r="ETP47" s="139"/>
      <c r="ETQ47" s="139"/>
      <c r="ETR47" s="139"/>
      <c r="ETS47" s="139"/>
      <c r="ETT47" s="139"/>
      <c r="ETU47" s="139"/>
      <c r="ETV47" s="139"/>
      <c r="ETW47" s="139"/>
      <c r="ETX47" s="139"/>
      <c r="ETY47" s="139"/>
      <c r="ETZ47" s="139"/>
      <c r="EUA47" s="139"/>
      <c r="EUB47" s="139"/>
      <c r="EUC47" s="139"/>
      <c r="EUD47" s="139"/>
      <c r="EUE47" s="139"/>
      <c r="EUF47" s="139"/>
      <c r="EUG47" s="139"/>
      <c r="EUH47" s="139"/>
      <c r="EUI47" s="139"/>
      <c r="EUJ47" s="139"/>
      <c r="EUK47" s="139"/>
      <c r="EUL47" s="139"/>
      <c r="EUM47" s="139"/>
      <c r="EUN47" s="139"/>
      <c r="EUO47" s="139"/>
      <c r="EUP47" s="139"/>
      <c r="EUQ47" s="139"/>
      <c r="EUR47" s="139"/>
      <c r="EUS47" s="139"/>
      <c r="EUT47" s="139"/>
      <c r="EUU47" s="139"/>
      <c r="EUV47" s="139"/>
      <c r="EUW47" s="139"/>
      <c r="EUX47" s="139"/>
      <c r="EUY47" s="139"/>
      <c r="EUZ47" s="139"/>
      <c r="EVA47" s="139"/>
      <c r="EVB47" s="139"/>
      <c r="EVC47" s="139"/>
      <c r="EVD47" s="139"/>
      <c r="EVE47" s="139"/>
      <c r="EVF47" s="139"/>
      <c r="EVG47" s="139"/>
      <c r="EVH47" s="139"/>
      <c r="EVI47" s="139"/>
      <c r="EVJ47" s="139"/>
      <c r="EVK47" s="139"/>
      <c r="EVL47" s="139"/>
      <c r="EVM47" s="139"/>
      <c r="EVN47" s="139"/>
      <c r="EVO47" s="139"/>
      <c r="EVP47" s="139"/>
      <c r="EVQ47" s="139"/>
      <c r="EVR47" s="139"/>
      <c r="EVS47" s="139"/>
      <c r="EVT47" s="139"/>
      <c r="EVU47" s="139"/>
      <c r="EVV47" s="139"/>
      <c r="EVW47" s="139"/>
      <c r="EVX47" s="139"/>
      <c r="EVY47" s="139"/>
      <c r="EVZ47" s="139"/>
      <c r="EWA47" s="139"/>
      <c r="EWB47" s="139"/>
      <c r="EWC47" s="139"/>
      <c r="EWD47" s="139"/>
      <c r="EWE47" s="139"/>
      <c r="EWF47" s="139"/>
      <c r="EWG47" s="139"/>
      <c r="EWH47" s="139"/>
      <c r="EWI47" s="139"/>
      <c r="EWJ47" s="139"/>
      <c r="EWK47" s="139"/>
      <c r="EWL47" s="139"/>
      <c r="EWM47" s="139"/>
      <c r="EWN47" s="139"/>
      <c r="EWO47" s="139"/>
      <c r="EWP47" s="139"/>
      <c r="EWQ47" s="139"/>
      <c r="EWR47" s="139"/>
      <c r="EWS47" s="139"/>
      <c r="EWT47" s="139"/>
      <c r="EWU47" s="139"/>
      <c r="EWV47" s="139"/>
      <c r="EWW47" s="139"/>
      <c r="EWX47" s="139"/>
      <c r="EWY47" s="139"/>
      <c r="EWZ47" s="139"/>
      <c r="EXA47" s="139"/>
      <c r="EXB47" s="139"/>
      <c r="EXC47" s="139"/>
      <c r="EXD47" s="139"/>
      <c r="EXE47" s="139"/>
      <c r="EXF47" s="139"/>
      <c r="EXG47" s="139"/>
      <c r="EXH47" s="139"/>
      <c r="EXI47" s="139"/>
      <c r="EXJ47" s="139"/>
      <c r="EXK47" s="139"/>
      <c r="EXL47" s="139"/>
      <c r="EXM47" s="139"/>
      <c r="EXN47" s="139"/>
      <c r="EXO47" s="139"/>
      <c r="EXP47" s="139"/>
      <c r="EXQ47" s="139"/>
      <c r="EXR47" s="139"/>
      <c r="EXS47" s="139"/>
      <c r="EXT47" s="139"/>
      <c r="EXU47" s="139"/>
      <c r="EXV47" s="139"/>
      <c r="EXW47" s="139"/>
      <c r="EXX47" s="139"/>
      <c r="EXY47" s="139"/>
      <c r="EXZ47" s="139"/>
      <c r="EYA47" s="139"/>
      <c r="EYB47" s="139"/>
      <c r="EYC47" s="139"/>
      <c r="EYD47" s="139"/>
      <c r="EYE47" s="139"/>
      <c r="EYF47" s="139"/>
      <c r="EYG47" s="139"/>
      <c r="EYH47" s="139"/>
      <c r="EYI47" s="139"/>
      <c r="EYJ47" s="139"/>
      <c r="EYK47" s="139"/>
      <c r="EYL47" s="139"/>
      <c r="EYM47" s="139"/>
      <c r="EYN47" s="139"/>
      <c r="EYO47" s="139"/>
      <c r="EYP47" s="139"/>
      <c r="EYQ47" s="139"/>
      <c r="EYR47" s="139"/>
      <c r="EYS47" s="139"/>
      <c r="EYT47" s="139"/>
      <c r="EYU47" s="139"/>
      <c r="EYV47" s="139"/>
      <c r="EYW47" s="139"/>
      <c r="EYX47" s="139"/>
      <c r="EYY47" s="139"/>
      <c r="EYZ47" s="139"/>
      <c r="EZA47" s="139"/>
      <c r="EZB47" s="139"/>
      <c r="EZC47" s="139"/>
      <c r="EZD47" s="139"/>
      <c r="EZE47" s="139"/>
      <c r="EZF47" s="139"/>
      <c r="EZG47" s="139"/>
      <c r="EZH47" s="139"/>
      <c r="EZI47" s="139"/>
      <c r="EZJ47" s="139"/>
      <c r="EZK47" s="139"/>
      <c r="EZL47" s="139"/>
      <c r="EZM47" s="139"/>
      <c r="EZN47" s="139"/>
      <c r="EZO47" s="139"/>
      <c r="EZP47" s="139"/>
      <c r="EZQ47" s="139"/>
      <c r="EZR47" s="139"/>
      <c r="EZS47" s="139"/>
      <c r="EZT47" s="139"/>
      <c r="EZU47" s="139"/>
      <c r="EZV47" s="139"/>
      <c r="EZW47" s="139"/>
      <c r="EZX47" s="139"/>
      <c r="EZY47" s="139"/>
      <c r="EZZ47" s="139"/>
      <c r="FAA47" s="139"/>
      <c r="FAB47" s="139"/>
      <c r="FAC47" s="139"/>
      <c r="FAD47" s="139"/>
      <c r="FAE47" s="139"/>
      <c r="FAF47" s="139"/>
      <c r="FAG47" s="139"/>
      <c r="FAH47" s="139"/>
      <c r="FAI47" s="139"/>
      <c r="FAJ47" s="139"/>
      <c r="FAK47" s="139"/>
      <c r="FAL47" s="139"/>
      <c r="FAM47" s="139"/>
      <c r="FAN47" s="139"/>
      <c r="FAO47" s="139"/>
      <c r="FAP47" s="139"/>
      <c r="FAQ47" s="139"/>
      <c r="FAR47" s="139"/>
      <c r="FAS47" s="139"/>
      <c r="FAT47" s="139"/>
      <c r="FAU47" s="139"/>
      <c r="FAV47" s="139"/>
      <c r="FAW47" s="139"/>
      <c r="FAX47" s="139"/>
      <c r="FAY47" s="139"/>
      <c r="FAZ47" s="139"/>
      <c r="FBA47" s="139"/>
      <c r="FBB47" s="139"/>
      <c r="FBC47" s="139"/>
      <c r="FBD47" s="139"/>
      <c r="FBE47" s="139"/>
      <c r="FBF47" s="139"/>
      <c r="FBG47" s="139"/>
      <c r="FBH47" s="139"/>
      <c r="FBI47" s="139"/>
      <c r="FBJ47" s="139"/>
      <c r="FBK47" s="139"/>
      <c r="FBL47" s="139"/>
      <c r="FBM47" s="139"/>
      <c r="FBN47" s="139"/>
      <c r="FBO47" s="139"/>
      <c r="FBP47" s="139"/>
      <c r="FBQ47" s="139"/>
      <c r="FBR47" s="139"/>
      <c r="FBS47" s="139"/>
      <c r="FBT47" s="139"/>
      <c r="FBU47" s="139"/>
      <c r="FBV47" s="139"/>
      <c r="FBW47" s="139"/>
      <c r="FBX47" s="139"/>
      <c r="FBY47" s="139"/>
      <c r="FBZ47" s="139"/>
      <c r="FCA47" s="139"/>
      <c r="FCB47" s="139"/>
      <c r="FCC47" s="139"/>
      <c r="FCD47" s="139"/>
      <c r="FCE47" s="139"/>
      <c r="FCF47" s="139"/>
      <c r="FCG47" s="139"/>
      <c r="FCH47" s="139"/>
      <c r="FCI47" s="139"/>
      <c r="FCJ47" s="139"/>
      <c r="FCK47" s="139"/>
      <c r="FCL47" s="139"/>
      <c r="FCM47" s="139"/>
      <c r="FCN47" s="139"/>
      <c r="FCO47" s="139"/>
      <c r="FCP47" s="139"/>
      <c r="FCQ47" s="139"/>
      <c r="FCR47" s="139"/>
      <c r="FCS47" s="139"/>
      <c r="FCT47" s="139"/>
      <c r="FCU47" s="139"/>
      <c r="FCV47" s="139"/>
      <c r="FCW47" s="139"/>
      <c r="FCX47" s="139"/>
      <c r="FCY47" s="139"/>
      <c r="FCZ47" s="139"/>
      <c r="FDA47" s="139"/>
      <c r="FDB47" s="139"/>
      <c r="FDC47" s="139"/>
      <c r="FDD47" s="139"/>
      <c r="FDE47" s="139"/>
      <c r="FDF47" s="139"/>
      <c r="FDG47" s="139"/>
      <c r="FDH47" s="139"/>
      <c r="FDI47" s="139"/>
      <c r="FDJ47" s="139"/>
      <c r="FDK47" s="139"/>
      <c r="FDL47" s="139"/>
      <c r="FDM47" s="139"/>
      <c r="FDN47" s="139"/>
      <c r="FDO47" s="139"/>
      <c r="FDP47" s="139"/>
      <c r="FDQ47" s="139"/>
      <c r="FDR47" s="139"/>
      <c r="FDS47" s="139"/>
      <c r="FDT47" s="139"/>
      <c r="FDU47" s="139"/>
      <c r="FDV47" s="139"/>
      <c r="FDW47" s="139"/>
      <c r="FDX47" s="139"/>
      <c r="FDY47" s="139"/>
      <c r="FDZ47" s="139"/>
      <c r="FEA47" s="139"/>
      <c r="FEB47" s="139"/>
      <c r="FEC47" s="139"/>
      <c r="FED47" s="139"/>
      <c r="FEE47" s="139"/>
      <c r="FEF47" s="139"/>
      <c r="FEG47" s="139"/>
      <c r="FEH47" s="139"/>
      <c r="FEI47" s="139"/>
      <c r="FEJ47" s="139"/>
      <c r="FEK47" s="139"/>
      <c r="FEL47" s="139"/>
      <c r="FEM47" s="139"/>
      <c r="FEN47" s="139"/>
      <c r="FEO47" s="139"/>
      <c r="FEP47" s="139"/>
      <c r="FEQ47" s="139"/>
      <c r="FER47" s="139"/>
      <c r="FES47" s="139"/>
      <c r="FET47" s="139"/>
      <c r="FEU47" s="139"/>
      <c r="FEV47" s="139"/>
      <c r="FEW47" s="139"/>
      <c r="FEX47" s="139"/>
      <c r="FEY47" s="139"/>
      <c r="FEZ47" s="139"/>
      <c r="FFA47" s="139"/>
      <c r="FFB47" s="139"/>
      <c r="FFC47" s="139"/>
      <c r="FFD47" s="139"/>
      <c r="FFE47" s="139"/>
      <c r="FFF47" s="139"/>
      <c r="FFG47" s="139"/>
      <c r="FFH47" s="139"/>
      <c r="FFI47" s="139"/>
      <c r="FFJ47" s="139"/>
      <c r="FFK47" s="139"/>
      <c r="FFL47" s="139"/>
      <c r="FFM47" s="139"/>
      <c r="FFN47" s="139"/>
      <c r="FFO47" s="139"/>
      <c r="FFP47" s="139"/>
      <c r="FFQ47" s="139"/>
      <c r="FFR47" s="139"/>
      <c r="FFS47" s="139"/>
      <c r="FFT47" s="139"/>
      <c r="FFU47" s="139"/>
      <c r="FFV47" s="139"/>
      <c r="FFW47" s="139"/>
      <c r="FFX47" s="139"/>
      <c r="FFY47" s="139"/>
      <c r="FFZ47" s="139"/>
      <c r="FGA47" s="139"/>
      <c r="FGB47" s="139"/>
      <c r="FGC47" s="139"/>
      <c r="FGD47" s="139"/>
      <c r="FGE47" s="139"/>
      <c r="FGF47" s="139"/>
      <c r="FGG47" s="139"/>
      <c r="FGH47" s="139"/>
      <c r="FGI47" s="139"/>
      <c r="FGJ47" s="139"/>
      <c r="FGK47" s="139"/>
      <c r="FGL47" s="139"/>
      <c r="FGM47" s="139"/>
      <c r="FGN47" s="139"/>
      <c r="FGO47" s="139"/>
      <c r="FGP47" s="139"/>
      <c r="FGQ47" s="139"/>
      <c r="FGR47" s="139"/>
      <c r="FGS47" s="139"/>
      <c r="FGT47" s="139"/>
      <c r="FGU47" s="139"/>
      <c r="FGV47" s="139"/>
      <c r="FGW47" s="139"/>
      <c r="FGX47" s="139"/>
      <c r="FGY47" s="139"/>
      <c r="FGZ47" s="139"/>
      <c r="FHA47" s="139"/>
      <c r="FHB47" s="139"/>
      <c r="FHC47" s="139"/>
      <c r="FHD47" s="139"/>
      <c r="FHE47" s="139"/>
      <c r="FHF47" s="139"/>
      <c r="FHG47" s="139"/>
      <c r="FHH47" s="139"/>
      <c r="FHI47" s="139"/>
      <c r="FHJ47" s="139"/>
      <c r="FHK47" s="139"/>
      <c r="FHL47" s="139"/>
      <c r="FHM47" s="139"/>
      <c r="FHN47" s="139"/>
      <c r="FHO47" s="139"/>
      <c r="FHP47" s="139"/>
      <c r="FHQ47" s="139"/>
      <c r="FHR47" s="139"/>
      <c r="FHS47" s="139"/>
      <c r="FHT47" s="139"/>
      <c r="FHU47" s="139"/>
      <c r="FHV47" s="139"/>
      <c r="FHW47" s="139"/>
      <c r="FHX47" s="139"/>
      <c r="FHY47" s="139"/>
      <c r="FHZ47" s="139"/>
      <c r="FIA47" s="139"/>
      <c r="FIB47" s="139"/>
      <c r="FIC47" s="139"/>
      <c r="FID47" s="139"/>
      <c r="FIE47" s="139"/>
      <c r="FIF47" s="139"/>
      <c r="FIG47" s="139"/>
      <c r="FIH47" s="139"/>
      <c r="FII47" s="139"/>
      <c r="FIJ47" s="139"/>
      <c r="FIK47" s="139"/>
      <c r="FIL47" s="139"/>
      <c r="FIM47" s="139"/>
      <c r="FIN47" s="139"/>
      <c r="FIO47" s="139"/>
      <c r="FIP47" s="139"/>
      <c r="FIQ47" s="139"/>
      <c r="FIR47" s="139"/>
      <c r="FIS47" s="139"/>
      <c r="FIT47" s="139"/>
      <c r="FIU47" s="139"/>
      <c r="FIV47" s="139"/>
      <c r="FIW47" s="139"/>
      <c r="FIX47" s="139"/>
      <c r="FIY47" s="139"/>
      <c r="FIZ47" s="139"/>
      <c r="FJA47" s="139"/>
      <c r="FJB47" s="139"/>
      <c r="FJC47" s="139"/>
      <c r="FJD47" s="139"/>
      <c r="FJE47" s="139"/>
      <c r="FJF47" s="139"/>
      <c r="FJG47" s="139"/>
      <c r="FJH47" s="139"/>
      <c r="FJI47" s="139"/>
      <c r="FJJ47" s="139"/>
      <c r="FJK47" s="139"/>
      <c r="FJL47" s="139"/>
      <c r="FJM47" s="139"/>
      <c r="FJN47" s="139"/>
      <c r="FJO47" s="139"/>
      <c r="FJP47" s="139"/>
      <c r="FJQ47" s="139"/>
      <c r="FJR47" s="139"/>
      <c r="FJS47" s="139"/>
      <c r="FJT47" s="139"/>
      <c r="FJU47" s="139"/>
      <c r="FJV47" s="139"/>
      <c r="FJW47" s="139"/>
      <c r="FJX47" s="139"/>
      <c r="FJY47" s="139"/>
      <c r="FJZ47" s="139"/>
      <c r="FKA47" s="139"/>
      <c r="FKB47" s="139"/>
      <c r="FKC47" s="139"/>
      <c r="FKD47" s="139"/>
      <c r="FKE47" s="139"/>
      <c r="FKF47" s="139"/>
      <c r="FKG47" s="139"/>
      <c r="FKH47" s="139"/>
      <c r="FKI47" s="139"/>
      <c r="FKJ47" s="139"/>
      <c r="FKK47" s="139"/>
      <c r="FKL47" s="139"/>
      <c r="FKM47" s="139"/>
      <c r="FKN47" s="139"/>
      <c r="FKO47" s="139"/>
      <c r="FKP47" s="139"/>
      <c r="FKQ47" s="139"/>
      <c r="FKR47" s="139"/>
      <c r="FKS47" s="139"/>
      <c r="FKT47" s="139"/>
      <c r="FKU47" s="139"/>
      <c r="FKV47" s="139"/>
      <c r="FKW47" s="139"/>
      <c r="FKX47" s="139"/>
      <c r="FKY47" s="139"/>
      <c r="FKZ47" s="139"/>
      <c r="FLA47" s="139"/>
      <c r="FLB47" s="139"/>
      <c r="FLC47" s="139"/>
      <c r="FLD47" s="139"/>
      <c r="FLE47" s="139"/>
      <c r="FLF47" s="139"/>
      <c r="FLG47" s="139"/>
      <c r="FLH47" s="139"/>
      <c r="FLI47" s="139"/>
      <c r="FLJ47" s="139"/>
      <c r="FLK47" s="139"/>
      <c r="FLL47" s="139"/>
      <c r="FLM47" s="139"/>
      <c r="FLN47" s="139"/>
      <c r="FLO47" s="139"/>
      <c r="FLP47" s="139"/>
      <c r="FLQ47" s="139"/>
      <c r="FLR47" s="139"/>
      <c r="FLS47" s="139"/>
      <c r="FLT47" s="139"/>
      <c r="FLU47" s="139"/>
      <c r="FLV47" s="139"/>
      <c r="FLW47" s="139"/>
      <c r="FLX47" s="139"/>
      <c r="FLY47" s="139"/>
      <c r="FLZ47" s="139"/>
      <c r="FMA47" s="139"/>
      <c r="FMB47" s="139"/>
      <c r="FMC47" s="139"/>
      <c r="FMD47" s="139"/>
      <c r="FME47" s="139"/>
      <c r="FMF47" s="139"/>
      <c r="FMG47" s="139"/>
      <c r="FMH47" s="139"/>
      <c r="FMI47" s="139"/>
      <c r="FMJ47" s="139"/>
      <c r="FMK47" s="139"/>
      <c r="FML47" s="139"/>
      <c r="FMM47" s="139"/>
      <c r="FMN47" s="139"/>
      <c r="FMO47" s="139"/>
      <c r="FMP47" s="139"/>
      <c r="FMQ47" s="139"/>
      <c r="FMR47" s="139"/>
      <c r="FMS47" s="139"/>
      <c r="FMT47" s="139"/>
      <c r="FMU47" s="139"/>
      <c r="FMV47" s="139"/>
      <c r="FMW47" s="139"/>
      <c r="FMX47" s="139"/>
      <c r="FMY47" s="139"/>
      <c r="FMZ47" s="139"/>
      <c r="FNA47" s="139"/>
      <c r="FNB47" s="139"/>
      <c r="FNC47" s="139"/>
      <c r="FND47" s="139"/>
      <c r="FNE47" s="139"/>
      <c r="FNF47" s="139"/>
      <c r="FNG47" s="139"/>
      <c r="FNH47" s="139"/>
      <c r="FNI47" s="139"/>
      <c r="FNJ47" s="139"/>
      <c r="FNK47" s="139"/>
      <c r="FNL47" s="139"/>
      <c r="FNM47" s="139"/>
      <c r="FNN47" s="139"/>
      <c r="FNO47" s="139"/>
      <c r="FNP47" s="139"/>
      <c r="FNQ47" s="139"/>
      <c r="FNR47" s="139"/>
      <c r="FNS47" s="139"/>
      <c r="FNT47" s="139"/>
      <c r="FNU47" s="139"/>
      <c r="FNV47" s="139"/>
      <c r="FNW47" s="139"/>
      <c r="FNX47" s="139"/>
      <c r="FNY47" s="139"/>
      <c r="FNZ47" s="139"/>
      <c r="FOA47" s="139"/>
      <c r="FOB47" s="139"/>
      <c r="FOC47" s="139"/>
      <c r="FOD47" s="139"/>
      <c r="FOE47" s="139"/>
      <c r="FOF47" s="139"/>
      <c r="FOG47" s="139"/>
      <c r="FOH47" s="139"/>
      <c r="FOI47" s="139"/>
      <c r="FOJ47" s="139"/>
      <c r="FOK47" s="139"/>
      <c r="FOL47" s="139"/>
      <c r="FOM47" s="139"/>
      <c r="FON47" s="139"/>
      <c r="FOO47" s="139"/>
      <c r="FOP47" s="139"/>
      <c r="FOQ47" s="139"/>
      <c r="FOR47" s="139"/>
      <c r="FOS47" s="139"/>
      <c r="FOT47" s="139"/>
      <c r="FOU47" s="139"/>
      <c r="FOV47" s="139"/>
      <c r="FOW47" s="139"/>
      <c r="FOX47" s="139"/>
      <c r="FOY47" s="139"/>
      <c r="FOZ47" s="139"/>
      <c r="FPA47" s="139"/>
      <c r="FPB47" s="139"/>
      <c r="FPC47" s="139"/>
      <c r="FPD47" s="139"/>
      <c r="FPE47" s="139"/>
      <c r="FPF47" s="139"/>
      <c r="FPG47" s="139"/>
      <c r="FPH47" s="139"/>
      <c r="FPI47" s="139"/>
      <c r="FPJ47" s="139"/>
      <c r="FPK47" s="139"/>
      <c r="FPL47" s="139"/>
      <c r="FPM47" s="139"/>
      <c r="FPN47" s="139"/>
      <c r="FPO47" s="139"/>
      <c r="FPP47" s="139"/>
      <c r="FPQ47" s="139"/>
      <c r="FPR47" s="139"/>
      <c r="FPS47" s="139"/>
      <c r="FPT47" s="139"/>
      <c r="FPU47" s="139"/>
      <c r="FPV47" s="139"/>
      <c r="FPW47" s="139"/>
      <c r="FPX47" s="139"/>
      <c r="FPY47" s="139"/>
      <c r="FPZ47" s="139"/>
      <c r="FQA47" s="139"/>
      <c r="FQB47" s="139"/>
      <c r="FQC47" s="139"/>
      <c r="FQD47" s="139"/>
      <c r="FQE47" s="139"/>
      <c r="FQF47" s="139"/>
      <c r="FQG47" s="139"/>
      <c r="FQH47" s="139"/>
      <c r="FQI47" s="139"/>
      <c r="FQJ47" s="139"/>
      <c r="FQK47" s="139"/>
      <c r="FQL47" s="139"/>
      <c r="FQM47" s="139"/>
      <c r="FQN47" s="139"/>
      <c r="FQO47" s="139"/>
      <c r="FQP47" s="139"/>
      <c r="FQQ47" s="139"/>
      <c r="FQR47" s="139"/>
      <c r="FQS47" s="139"/>
      <c r="FQT47" s="139"/>
      <c r="FQU47" s="139"/>
      <c r="FQV47" s="139"/>
      <c r="FQW47" s="139"/>
      <c r="FQX47" s="139"/>
      <c r="FQY47" s="139"/>
      <c r="FQZ47" s="139"/>
      <c r="FRA47" s="139"/>
      <c r="FRB47" s="139"/>
      <c r="FRC47" s="139"/>
      <c r="FRD47" s="139"/>
      <c r="FRE47" s="139"/>
      <c r="FRF47" s="139"/>
      <c r="FRG47" s="139"/>
      <c r="FRH47" s="139"/>
      <c r="FRI47" s="139"/>
      <c r="FRJ47" s="139"/>
      <c r="FRK47" s="139"/>
      <c r="FRL47" s="139"/>
      <c r="FRM47" s="139"/>
      <c r="FRN47" s="139"/>
      <c r="FRO47" s="139"/>
      <c r="FRP47" s="139"/>
      <c r="FRQ47" s="139"/>
      <c r="FRR47" s="139"/>
      <c r="FRS47" s="139"/>
      <c r="FRT47" s="139"/>
      <c r="FRU47" s="139"/>
      <c r="FRV47" s="139"/>
      <c r="FRW47" s="139"/>
      <c r="FRX47" s="139"/>
      <c r="FRY47" s="139"/>
      <c r="FRZ47" s="139"/>
      <c r="FSA47" s="139"/>
      <c r="FSB47" s="139"/>
      <c r="FSC47" s="139"/>
      <c r="FSD47" s="139"/>
      <c r="FSE47" s="139"/>
      <c r="FSF47" s="139"/>
      <c r="FSG47" s="139"/>
      <c r="FSH47" s="139"/>
      <c r="FSI47" s="139"/>
      <c r="FSJ47" s="139"/>
      <c r="FSK47" s="139"/>
      <c r="FSL47" s="139"/>
      <c r="FSM47" s="139"/>
      <c r="FSN47" s="139"/>
      <c r="FSO47" s="139"/>
      <c r="FSP47" s="139"/>
      <c r="FSQ47" s="139"/>
      <c r="FSR47" s="139"/>
      <c r="FSS47" s="139"/>
      <c r="FST47" s="139"/>
      <c r="FSU47" s="139"/>
      <c r="FSV47" s="139"/>
      <c r="FSW47" s="139"/>
      <c r="FSX47" s="139"/>
      <c r="FSY47" s="139"/>
      <c r="FSZ47" s="139"/>
      <c r="FTA47" s="139"/>
      <c r="FTB47" s="139"/>
      <c r="FTC47" s="139"/>
      <c r="FTD47" s="139"/>
      <c r="FTE47" s="139"/>
      <c r="FTF47" s="139"/>
      <c r="FTG47" s="139"/>
      <c r="FTH47" s="139"/>
      <c r="FTI47" s="139"/>
      <c r="FTJ47" s="139"/>
      <c r="FTK47" s="139"/>
      <c r="FTL47" s="139"/>
      <c r="FTM47" s="139"/>
      <c r="FTN47" s="139"/>
      <c r="FTO47" s="139"/>
      <c r="FTP47" s="139"/>
      <c r="FTQ47" s="139"/>
      <c r="FTR47" s="139"/>
      <c r="FTS47" s="139"/>
      <c r="FTT47" s="139"/>
      <c r="FTU47" s="139"/>
      <c r="FTV47" s="139"/>
      <c r="FTW47" s="139"/>
      <c r="FTX47" s="139"/>
      <c r="FTY47" s="139"/>
      <c r="FTZ47" s="139"/>
      <c r="FUA47" s="139"/>
      <c r="FUB47" s="139"/>
      <c r="FUC47" s="139"/>
      <c r="FUD47" s="139"/>
      <c r="FUE47" s="139"/>
      <c r="FUF47" s="139"/>
      <c r="FUG47" s="139"/>
      <c r="FUH47" s="139"/>
      <c r="FUI47" s="139"/>
      <c r="FUJ47" s="139"/>
      <c r="FUK47" s="139"/>
      <c r="FUL47" s="139"/>
      <c r="FUM47" s="139"/>
      <c r="FUN47" s="139"/>
      <c r="FUO47" s="139"/>
      <c r="FUP47" s="139"/>
      <c r="FUQ47" s="139"/>
      <c r="FUR47" s="139"/>
      <c r="FUS47" s="139"/>
      <c r="FUT47" s="139"/>
      <c r="FUU47" s="139"/>
      <c r="FUV47" s="139"/>
      <c r="FUW47" s="139"/>
      <c r="FUX47" s="139"/>
      <c r="FUY47" s="139"/>
      <c r="FUZ47" s="139"/>
      <c r="FVA47" s="139"/>
      <c r="FVB47" s="139"/>
      <c r="FVC47" s="139"/>
      <c r="FVD47" s="139"/>
      <c r="FVE47" s="139"/>
      <c r="FVF47" s="139"/>
      <c r="FVG47" s="139"/>
      <c r="FVH47" s="139"/>
      <c r="FVI47" s="139"/>
      <c r="FVJ47" s="139"/>
      <c r="FVK47" s="139"/>
      <c r="FVL47" s="139"/>
      <c r="FVM47" s="139"/>
      <c r="FVN47" s="139"/>
      <c r="FVO47" s="139"/>
      <c r="FVP47" s="139"/>
      <c r="FVQ47" s="139"/>
      <c r="FVR47" s="139"/>
      <c r="FVS47" s="139"/>
      <c r="FVT47" s="139"/>
      <c r="FVU47" s="139"/>
      <c r="FVV47" s="139"/>
      <c r="FVW47" s="139"/>
      <c r="FVX47" s="139"/>
      <c r="FVY47" s="139"/>
      <c r="FVZ47" s="139"/>
      <c r="FWA47" s="139"/>
      <c r="FWB47" s="139"/>
      <c r="FWC47" s="139"/>
      <c r="FWD47" s="139"/>
      <c r="FWE47" s="139"/>
      <c r="FWF47" s="139"/>
      <c r="FWG47" s="139"/>
      <c r="FWH47" s="139"/>
      <c r="FWI47" s="139"/>
      <c r="FWJ47" s="139"/>
      <c r="FWK47" s="139"/>
      <c r="FWL47" s="139"/>
      <c r="FWM47" s="139"/>
      <c r="FWN47" s="139"/>
      <c r="FWO47" s="139"/>
      <c r="FWP47" s="139"/>
      <c r="FWQ47" s="139"/>
      <c r="FWR47" s="139"/>
      <c r="FWS47" s="139"/>
      <c r="FWT47" s="139"/>
      <c r="FWU47" s="139"/>
      <c r="FWV47" s="139"/>
      <c r="FWW47" s="139"/>
      <c r="FWX47" s="139"/>
      <c r="FWY47" s="139"/>
      <c r="FWZ47" s="139"/>
      <c r="FXA47" s="139"/>
      <c r="FXB47" s="139"/>
      <c r="FXC47" s="139"/>
      <c r="FXD47" s="139"/>
      <c r="FXE47" s="139"/>
      <c r="FXF47" s="139"/>
      <c r="FXG47" s="139"/>
      <c r="FXH47" s="139"/>
      <c r="FXI47" s="139"/>
      <c r="FXJ47" s="139"/>
      <c r="FXK47" s="139"/>
      <c r="FXL47" s="139"/>
      <c r="FXM47" s="139"/>
      <c r="FXN47" s="139"/>
      <c r="FXO47" s="139"/>
      <c r="FXP47" s="139"/>
      <c r="FXQ47" s="139"/>
      <c r="FXR47" s="139"/>
      <c r="FXS47" s="139"/>
      <c r="FXT47" s="139"/>
      <c r="FXU47" s="139"/>
      <c r="FXV47" s="139"/>
      <c r="FXW47" s="139"/>
      <c r="FXX47" s="139"/>
      <c r="FXY47" s="139"/>
      <c r="FXZ47" s="139"/>
      <c r="FYA47" s="139"/>
      <c r="FYB47" s="139"/>
      <c r="FYC47" s="139"/>
      <c r="FYD47" s="139"/>
      <c r="FYE47" s="139"/>
      <c r="FYF47" s="139"/>
      <c r="FYG47" s="139"/>
      <c r="FYH47" s="139"/>
      <c r="FYI47" s="139"/>
      <c r="FYJ47" s="139"/>
      <c r="FYK47" s="139"/>
      <c r="FYL47" s="139"/>
      <c r="FYM47" s="139"/>
      <c r="FYN47" s="139"/>
      <c r="FYO47" s="139"/>
      <c r="FYP47" s="139"/>
      <c r="FYQ47" s="139"/>
      <c r="FYR47" s="139"/>
      <c r="FYS47" s="139"/>
      <c r="FYT47" s="139"/>
      <c r="FYU47" s="139"/>
      <c r="FYV47" s="139"/>
      <c r="FYW47" s="139"/>
      <c r="FYX47" s="139"/>
      <c r="FYY47" s="139"/>
      <c r="FYZ47" s="139"/>
      <c r="FZA47" s="139"/>
      <c r="FZB47" s="139"/>
      <c r="FZC47" s="139"/>
      <c r="FZD47" s="139"/>
      <c r="FZE47" s="139"/>
      <c r="FZF47" s="139"/>
      <c r="FZG47" s="139"/>
      <c r="FZH47" s="139"/>
      <c r="FZI47" s="139"/>
      <c r="FZJ47" s="139"/>
      <c r="FZK47" s="139"/>
      <c r="FZL47" s="139"/>
      <c r="FZM47" s="139"/>
      <c r="FZN47" s="139"/>
      <c r="FZO47" s="139"/>
      <c r="FZP47" s="139"/>
      <c r="FZQ47" s="139"/>
      <c r="FZR47" s="139"/>
      <c r="FZS47" s="139"/>
      <c r="FZT47" s="139"/>
      <c r="FZU47" s="139"/>
      <c r="FZV47" s="139"/>
      <c r="FZW47" s="139"/>
      <c r="FZX47" s="139"/>
      <c r="FZY47" s="139"/>
      <c r="FZZ47" s="139"/>
      <c r="GAA47" s="139"/>
      <c r="GAB47" s="139"/>
      <c r="GAC47" s="139"/>
      <c r="GAD47" s="139"/>
      <c r="GAE47" s="139"/>
      <c r="GAF47" s="139"/>
      <c r="GAG47" s="139"/>
      <c r="GAH47" s="139"/>
      <c r="GAI47" s="139"/>
      <c r="GAJ47" s="139"/>
      <c r="GAK47" s="139"/>
      <c r="GAL47" s="139"/>
      <c r="GAM47" s="139"/>
      <c r="GAN47" s="139"/>
      <c r="GAO47" s="139"/>
      <c r="GAP47" s="139"/>
      <c r="GAQ47" s="139"/>
      <c r="GAR47" s="139"/>
      <c r="GAS47" s="139"/>
      <c r="GAT47" s="139"/>
      <c r="GAU47" s="139"/>
      <c r="GAV47" s="139"/>
      <c r="GAW47" s="139"/>
      <c r="GAX47" s="139"/>
      <c r="GAY47" s="139"/>
      <c r="GAZ47" s="139"/>
      <c r="GBA47" s="139"/>
      <c r="GBB47" s="139"/>
      <c r="GBC47" s="139"/>
      <c r="GBD47" s="139"/>
      <c r="GBE47" s="139"/>
      <c r="GBF47" s="139"/>
      <c r="GBG47" s="139"/>
      <c r="GBH47" s="139"/>
      <c r="GBI47" s="139"/>
      <c r="GBJ47" s="139"/>
      <c r="GBK47" s="139"/>
      <c r="GBL47" s="139"/>
      <c r="GBM47" s="139"/>
      <c r="GBN47" s="139"/>
      <c r="GBO47" s="139"/>
      <c r="GBP47" s="139"/>
      <c r="GBQ47" s="139"/>
      <c r="GBR47" s="139"/>
      <c r="GBS47" s="139"/>
      <c r="GBT47" s="139"/>
      <c r="GBU47" s="139"/>
      <c r="GBV47" s="139"/>
      <c r="GBW47" s="139"/>
      <c r="GBX47" s="139"/>
      <c r="GBY47" s="139"/>
      <c r="GBZ47" s="139"/>
      <c r="GCA47" s="139"/>
      <c r="GCB47" s="139"/>
      <c r="GCC47" s="139"/>
      <c r="GCD47" s="139"/>
      <c r="GCE47" s="139"/>
      <c r="GCF47" s="139"/>
      <c r="GCG47" s="139"/>
      <c r="GCH47" s="139"/>
      <c r="GCI47" s="139"/>
      <c r="GCJ47" s="139"/>
      <c r="GCK47" s="139"/>
      <c r="GCL47" s="139"/>
      <c r="GCM47" s="139"/>
      <c r="GCN47" s="139"/>
      <c r="GCO47" s="139"/>
      <c r="GCP47" s="139"/>
      <c r="GCQ47" s="139"/>
      <c r="GCR47" s="139"/>
      <c r="GCS47" s="139"/>
      <c r="GCT47" s="139"/>
      <c r="GCU47" s="139"/>
      <c r="GCV47" s="139"/>
      <c r="GCW47" s="139"/>
      <c r="GCX47" s="139"/>
      <c r="GCY47" s="139"/>
      <c r="GCZ47" s="139"/>
      <c r="GDA47" s="139"/>
      <c r="GDB47" s="139"/>
      <c r="GDC47" s="139"/>
      <c r="GDD47" s="139"/>
      <c r="GDE47" s="139"/>
      <c r="GDF47" s="139"/>
      <c r="GDG47" s="139"/>
      <c r="GDH47" s="139"/>
      <c r="GDI47" s="139"/>
      <c r="GDJ47" s="139"/>
      <c r="GDK47" s="139"/>
      <c r="GDL47" s="139"/>
      <c r="GDM47" s="139"/>
      <c r="GDN47" s="139"/>
      <c r="GDO47" s="139"/>
      <c r="GDP47" s="139"/>
      <c r="GDQ47" s="139"/>
      <c r="GDR47" s="139"/>
      <c r="GDS47" s="139"/>
      <c r="GDT47" s="139"/>
      <c r="GDU47" s="139"/>
      <c r="GDV47" s="139"/>
      <c r="GDW47" s="139"/>
      <c r="GDX47" s="139"/>
      <c r="GDY47" s="139"/>
      <c r="GDZ47" s="139"/>
      <c r="GEA47" s="139"/>
      <c r="GEB47" s="139"/>
      <c r="GEC47" s="139"/>
      <c r="GED47" s="139"/>
      <c r="GEE47" s="139"/>
      <c r="GEF47" s="139"/>
      <c r="GEG47" s="139"/>
      <c r="GEH47" s="139"/>
      <c r="GEI47" s="139"/>
      <c r="GEJ47" s="139"/>
      <c r="GEK47" s="139"/>
      <c r="GEL47" s="139"/>
      <c r="GEM47" s="139"/>
      <c r="GEN47" s="139"/>
      <c r="GEO47" s="139"/>
      <c r="GEP47" s="139"/>
      <c r="GEQ47" s="139"/>
      <c r="GER47" s="139"/>
      <c r="GES47" s="139"/>
      <c r="GET47" s="139"/>
      <c r="GEU47" s="139"/>
      <c r="GEV47" s="139"/>
      <c r="GEW47" s="139"/>
      <c r="GEX47" s="139"/>
      <c r="GEY47" s="139"/>
      <c r="GEZ47" s="139"/>
      <c r="GFA47" s="139"/>
      <c r="GFB47" s="139"/>
      <c r="GFC47" s="139"/>
      <c r="GFD47" s="139"/>
      <c r="GFE47" s="139"/>
      <c r="GFF47" s="139"/>
      <c r="GFG47" s="139"/>
      <c r="GFH47" s="139"/>
      <c r="GFI47" s="139"/>
      <c r="GFJ47" s="139"/>
      <c r="GFK47" s="139"/>
      <c r="GFL47" s="139"/>
      <c r="GFM47" s="139"/>
      <c r="GFN47" s="139"/>
      <c r="GFO47" s="139"/>
      <c r="GFP47" s="139"/>
      <c r="GFQ47" s="139"/>
      <c r="GFR47" s="139"/>
      <c r="GFS47" s="139"/>
      <c r="GFT47" s="139"/>
      <c r="GFU47" s="139"/>
      <c r="GFV47" s="139"/>
      <c r="GFW47" s="139"/>
      <c r="GFX47" s="139"/>
      <c r="GFY47" s="139"/>
      <c r="GFZ47" s="139"/>
      <c r="GGA47" s="139"/>
      <c r="GGB47" s="139"/>
      <c r="GGC47" s="139"/>
      <c r="GGD47" s="139"/>
      <c r="GGE47" s="139"/>
      <c r="GGF47" s="139"/>
      <c r="GGG47" s="139"/>
      <c r="GGH47" s="139"/>
      <c r="GGI47" s="139"/>
      <c r="GGJ47" s="139"/>
      <c r="GGK47" s="139"/>
      <c r="GGL47" s="139"/>
      <c r="GGM47" s="139"/>
      <c r="GGN47" s="139"/>
      <c r="GGO47" s="139"/>
      <c r="GGP47" s="139"/>
      <c r="GGQ47" s="139"/>
      <c r="GGR47" s="139"/>
      <c r="GGS47" s="139"/>
      <c r="GGT47" s="139"/>
      <c r="GGU47" s="139"/>
      <c r="GGV47" s="139"/>
      <c r="GGW47" s="139"/>
      <c r="GGX47" s="139"/>
      <c r="GGY47" s="139"/>
      <c r="GGZ47" s="139"/>
      <c r="GHA47" s="139"/>
      <c r="GHB47" s="139"/>
      <c r="GHC47" s="139"/>
      <c r="GHD47" s="139"/>
      <c r="GHE47" s="139"/>
      <c r="GHF47" s="139"/>
      <c r="GHG47" s="139"/>
      <c r="GHH47" s="139"/>
      <c r="GHI47" s="139"/>
      <c r="GHJ47" s="139"/>
      <c r="GHK47" s="139"/>
      <c r="GHL47" s="139"/>
      <c r="GHM47" s="139"/>
      <c r="GHN47" s="139"/>
      <c r="GHO47" s="139"/>
      <c r="GHP47" s="139"/>
      <c r="GHQ47" s="139"/>
      <c r="GHR47" s="139"/>
      <c r="GHS47" s="139"/>
      <c r="GHT47" s="139"/>
      <c r="GHU47" s="139"/>
      <c r="GHV47" s="139"/>
      <c r="GHW47" s="139"/>
      <c r="GHX47" s="139"/>
      <c r="GHY47" s="139"/>
      <c r="GHZ47" s="139"/>
      <c r="GIA47" s="139"/>
      <c r="GIB47" s="139"/>
      <c r="GIC47" s="139"/>
      <c r="GID47" s="139"/>
      <c r="GIE47" s="139"/>
      <c r="GIF47" s="139"/>
      <c r="GIG47" s="139"/>
      <c r="GIH47" s="139"/>
      <c r="GII47" s="139"/>
      <c r="GIJ47" s="139"/>
      <c r="GIK47" s="139"/>
      <c r="GIL47" s="139"/>
      <c r="GIM47" s="139"/>
      <c r="GIN47" s="139"/>
      <c r="GIO47" s="139"/>
      <c r="GIP47" s="139"/>
      <c r="GIQ47" s="139"/>
      <c r="GIR47" s="139"/>
      <c r="GIS47" s="139"/>
      <c r="GIT47" s="139"/>
      <c r="GIU47" s="139"/>
      <c r="GIV47" s="139"/>
      <c r="GIW47" s="139"/>
      <c r="GIX47" s="139"/>
      <c r="GIY47" s="139"/>
      <c r="GIZ47" s="139"/>
      <c r="GJA47" s="139"/>
      <c r="GJB47" s="139"/>
      <c r="GJC47" s="139"/>
      <c r="GJD47" s="139"/>
      <c r="GJE47" s="139"/>
      <c r="GJF47" s="139"/>
      <c r="GJG47" s="139"/>
      <c r="GJH47" s="139"/>
      <c r="GJI47" s="139"/>
      <c r="GJJ47" s="139"/>
      <c r="GJK47" s="139"/>
      <c r="GJL47" s="139"/>
      <c r="GJM47" s="139"/>
      <c r="GJN47" s="139"/>
      <c r="GJO47" s="139"/>
      <c r="GJP47" s="139"/>
      <c r="GJQ47" s="139"/>
      <c r="GJR47" s="139"/>
      <c r="GJS47" s="139"/>
      <c r="GJT47" s="139"/>
      <c r="GJU47" s="139"/>
      <c r="GJV47" s="139"/>
      <c r="GJW47" s="139"/>
      <c r="GJX47" s="139"/>
      <c r="GJY47" s="139"/>
      <c r="GJZ47" s="139"/>
      <c r="GKA47" s="139"/>
      <c r="GKB47" s="139"/>
      <c r="GKC47" s="139"/>
      <c r="GKD47" s="139"/>
      <c r="GKE47" s="139"/>
      <c r="GKF47" s="139"/>
      <c r="GKG47" s="139"/>
      <c r="GKH47" s="139"/>
      <c r="GKI47" s="139"/>
      <c r="GKJ47" s="139"/>
      <c r="GKK47" s="139"/>
      <c r="GKL47" s="139"/>
      <c r="GKM47" s="139"/>
      <c r="GKN47" s="139"/>
      <c r="GKO47" s="139"/>
      <c r="GKP47" s="139"/>
      <c r="GKQ47" s="139"/>
      <c r="GKR47" s="139"/>
      <c r="GKS47" s="139"/>
      <c r="GKT47" s="139"/>
      <c r="GKU47" s="139"/>
      <c r="GKV47" s="139"/>
      <c r="GKW47" s="139"/>
      <c r="GKX47" s="139"/>
      <c r="GKY47" s="139"/>
      <c r="GKZ47" s="139"/>
      <c r="GLA47" s="139"/>
      <c r="GLB47" s="139"/>
      <c r="GLC47" s="139"/>
      <c r="GLD47" s="139"/>
      <c r="GLE47" s="139"/>
      <c r="GLF47" s="139"/>
      <c r="GLG47" s="139"/>
      <c r="GLH47" s="139"/>
      <c r="GLI47" s="139"/>
      <c r="GLJ47" s="139"/>
      <c r="GLK47" s="139"/>
      <c r="GLL47" s="139"/>
      <c r="GLM47" s="139"/>
      <c r="GLN47" s="139"/>
      <c r="GLO47" s="139"/>
      <c r="GLP47" s="139"/>
      <c r="GLQ47" s="139"/>
      <c r="GLR47" s="139"/>
      <c r="GLS47" s="139"/>
      <c r="GLT47" s="139"/>
      <c r="GLU47" s="139"/>
      <c r="GLV47" s="139"/>
      <c r="GLW47" s="139"/>
      <c r="GLX47" s="139"/>
      <c r="GLY47" s="139"/>
      <c r="GLZ47" s="139"/>
      <c r="GMA47" s="139"/>
      <c r="GMB47" s="139"/>
      <c r="GMC47" s="139"/>
      <c r="GMD47" s="139"/>
      <c r="GME47" s="139"/>
      <c r="GMF47" s="139"/>
      <c r="GMG47" s="139"/>
      <c r="GMH47" s="139"/>
      <c r="GMI47" s="139"/>
      <c r="GMJ47" s="139"/>
      <c r="GMK47" s="139"/>
      <c r="GML47" s="139"/>
      <c r="GMM47" s="139"/>
      <c r="GMN47" s="139"/>
      <c r="GMO47" s="139"/>
      <c r="GMP47" s="139"/>
      <c r="GMQ47" s="139"/>
      <c r="GMR47" s="139"/>
      <c r="GMS47" s="139"/>
      <c r="GMT47" s="139"/>
      <c r="GMU47" s="139"/>
      <c r="GMV47" s="139"/>
      <c r="GMW47" s="139"/>
      <c r="GMX47" s="139"/>
      <c r="GMY47" s="139"/>
      <c r="GMZ47" s="139"/>
      <c r="GNA47" s="139"/>
      <c r="GNB47" s="139"/>
      <c r="GNC47" s="139"/>
      <c r="GND47" s="139"/>
      <c r="GNE47" s="139"/>
      <c r="GNF47" s="139"/>
      <c r="GNG47" s="139"/>
      <c r="GNH47" s="139"/>
      <c r="GNI47" s="139"/>
      <c r="GNJ47" s="139"/>
      <c r="GNK47" s="139"/>
      <c r="GNL47" s="139"/>
      <c r="GNM47" s="139"/>
      <c r="GNN47" s="139"/>
      <c r="GNO47" s="139"/>
      <c r="GNP47" s="139"/>
      <c r="GNQ47" s="139"/>
      <c r="GNR47" s="139"/>
      <c r="GNS47" s="139"/>
      <c r="GNT47" s="139"/>
      <c r="GNU47" s="139"/>
      <c r="GNV47" s="139"/>
      <c r="GNW47" s="139"/>
      <c r="GNX47" s="139"/>
      <c r="GNY47" s="139"/>
      <c r="GNZ47" s="139"/>
      <c r="GOA47" s="139"/>
      <c r="GOB47" s="139"/>
      <c r="GOC47" s="139"/>
      <c r="GOD47" s="139"/>
      <c r="GOE47" s="139"/>
      <c r="GOF47" s="139"/>
      <c r="GOG47" s="139"/>
      <c r="GOH47" s="139"/>
      <c r="GOI47" s="139"/>
      <c r="GOJ47" s="139"/>
      <c r="GOK47" s="139"/>
      <c r="GOL47" s="139"/>
      <c r="GOM47" s="139"/>
      <c r="GON47" s="139"/>
      <c r="GOO47" s="139"/>
      <c r="GOP47" s="139"/>
      <c r="GOQ47" s="139"/>
      <c r="GOR47" s="139"/>
      <c r="GOS47" s="139"/>
      <c r="GOT47" s="139"/>
      <c r="GOU47" s="139"/>
      <c r="GOV47" s="139"/>
      <c r="GOW47" s="139"/>
      <c r="GOX47" s="139"/>
      <c r="GOY47" s="139"/>
      <c r="GOZ47" s="139"/>
      <c r="GPA47" s="139"/>
      <c r="GPB47" s="139"/>
      <c r="GPC47" s="139"/>
      <c r="GPD47" s="139"/>
      <c r="GPE47" s="139"/>
      <c r="GPF47" s="139"/>
      <c r="GPG47" s="139"/>
      <c r="GPH47" s="139"/>
      <c r="GPI47" s="139"/>
      <c r="GPJ47" s="139"/>
      <c r="GPK47" s="139"/>
      <c r="GPL47" s="139"/>
      <c r="GPM47" s="139"/>
      <c r="GPN47" s="139"/>
      <c r="GPO47" s="139"/>
      <c r="GPP47" s="139"/>
      <c r="GPQ47" s="139"/>
      <c r="GPR47" s="139"/>
      <c r="GPS47" s="139"/>
      <c r="GPT47" s="139"/>
      <c r="GPU47" s="139"/>
      <c r="GPV47" s="139"/>
      <c r="GPW47" s="139"/>
      <c r="GPX47" s="139"/>
      <c r="GPY47" s="139"/>
      <c r="GPZ47" s="139"/>
      <c r="GQA47" s="139"/>
      <c r="GQB47" s="139"/>
      <c r="GQC47" s="139"/>
      <c r="GQD47" s="139"/>
      <c r="GQE47" s="139"/>
      <c r="GQF47" s="139"/>
      <c r="GQG47" s="139"/>
      <c r="GQH47" s="139"/>
      <c r="GQI47" s="139"/>
      <c r="GQJ47" s="139"/>
      <c r="GQK47" s="139"/>
      <c r="GQL47" s="139"/>
      <c r="GQM47" s="139"/>
      <c r="GQN47" s="139"/>
      <c r="GQO47" s="139"/>
      <c r="GQP47" s="139"/>
      <c r="GQQ47" s="139"/>
      <c r="GQR47" s="139"/>
      <c r="GQS47" s="139"/>
      <c r="GQT47" s="139"/>
      <c r="GQU47" s="139"/>
      <c r="GQV47" s="139"/>
      <c r="GQW47" s="139"/>
      <c r="GQX47" s="139"/>
      <c r="GQY47" s="139"/>
      <c r="GQZ47" s="139"/>
      <c r="GRA47" s="139"/>
      <c r="GRB47" s="139"/>
      <c r="GRC47" s="139"/>
      <c r="GRD47" s="139"/>
      <c r="GRE47" s="139"/>
      <c r="GRF47" s="139"/>
      <c r="GRG47" s="139"/>
      <c r="GRH47" s="139"/>
      <c r="GRI47" s="139"/>
      <c r="GRJ47" s="139"/>
      <c r="GRK47" s="139"/>
      <c r="GRL47" s="139"/>
      <c r="GRM47" s="139"/>
      <c r="GRN47" s="139"/>
      <c r="GRO47" s="139"/>
      <c r="GRP47" s="139"/>
      <c r="GRQ47" s="139"/>
      <c r="GRR47" s="139"/>
      <c r="GRS47" s="139"/>
      <c r="GRT47" s="139"/>
      <c r="GRU47" s="139"/>
      <c r="GRV47" s="139"/>
      <c r="GRW47" s="139"/>
      <c r="GRX47" s="139"/>
      <c r="GRY47" s="139"/>
      <c r="GRZ47" s="139"/>
      <c r="GSA47" s="139"/>
      <c r="GSB47" s="139"/>
      <c r="GSC47" s="139"/>
      <c r="GSD47" s="139"/>
      <c r="GSE47" s="139"/>
      <c r="GSF47" s="139"/>
      <c r="GSG47" s="139"/>
      <c r="GSH47" s="139"/>
      <c r="GSI47" s="139"/>
      <c r="GSJ47" s="139"/>
      <c r="GSK47" s="139"/>
      <c r="GSL47" s="139"/>
      <c r="GSM47" s="139"/>
      <c r="GSN47" s="139"/>
      <c r="GSO47" s="139"/>
      <c r="GSP47" s="139"/>
      <c r="GSQ47" s="139"/>
      <c r="GSR47" s="139"/>
      <c r="GSS47" s="139"/>
      <c r="GST47" s="139"/>
      <c r="GSU47" s="139"/>
      <c r="GSV47" s="139"/>
      <c r="GSW47" s="139"/>
      <c r="GSX47" s="139"/>
      <c r="GSY47" s="139"/>
      <c r="GSZ47" s="139"/>
      <c r="GTA47" s="139"/>
      <c r="GTB47" s="139"/>
      <c r="GTC47" s="139"/>
      <c r="GTD47" s="139"/>
      <c r="GTE47" s="139"/>
      <c r="GTF47" s="139"/>
      <c r="GTG47" s="139"/>
      <c r="GTH47" s="139"/>
      <c r="GTI47" s="139"/>
      <c r="GTJ47" s="139"/>
      <c r="GTK47" s="139"/>
      <c r="GTL47" s="139"/>
      <c r="GTM47" s="139"/>
      <c r="GTN47" s="139"/>
      <c r="GTO47" s="139"/>
      <c r="GTP47" s="139"/>
      <c r="GTQ47" s="139"/>
      <c r="GTR47" s="139"/>
      <c r="GTS47" s="139"/>
      <c r="GTT47" s="139"/>
      <c r="GTU47" s="139"/>
      <c r="GTV47" s="139"/>
      <c r="GTW47" s="139"/>
      <c r="GTX47" s="139"/>
      <c r="GTY47" s="139"/>
      <c r="GTZ47" s="139"/>
      <c r="GUA47" s="139"/>
      <c r="GUB47" s="139"/>
      <c r="GUC47" s="139"/>
      <c r="GUD47" s="139"/>
      <c r="GUE47" s="139"/>
      <c r="GUF47" s="139"/>
      <c r="GUG47" s="139"/>
      <c r="GUH47" s="139"/>
      <c r="GUI47" s="139"/>
      <c r="GUJ47" s="139"/>
      <c r="GUK47" s="139"/>
      <c r="GUL47" s="139"/>
      <c r="GUM47" s="139"/>
      <c r="GUN47" s="139"/>
      <c r="GUO47" s="139"/>
      <c r="GUP47" s="139"/>
      <c r="GUQ47" s="139"/>
      <c r="GUR47" s="139"/>
      <c r="GUS47" s="139"/>
      <c r="GUT47" s="139"/>
      <c r="GUU47" s="139"/>
      <c r="GUV47" s="139"/>
      <c r="GUW47" s="139"/>
      <c r="GUX47" s="139"/>
      <c r="GUY47" s="139"/>
      <c r="GUZ47" s="139"/>
      <c r="GVA47" s="139"/>
      <c r="GVB47" s="139"/>
      <c r="GVC47" s="139"/>
      <c r="GVD47" s="139"/>
      <c r="GVE47" s="139"/>
      <c r="GVF47" s="139"/>
      <c r="GVG47" s="139"/>
      <c r="GVH47" s="139"/>
      <c r="GVI47" s="139"/>
      <c r="GVJ47" s="139"/>
      <c r="GVK47" s="139"/>
      <c r="GVL47" s="139"/>
      <c r="GVM47" s="139"/>
      <c r="GVN47" s="139"/>
      <c r="GVO47" s="139"/>
      <c r="GVP47" s="139"/>
      <c r="GVQ47" s="139"/>
      <c r="GVR47" s="139"/>
      <c r="GVS47" s="139"/>
      <c r="GVT47" s="139"/>
      <c r="GVU47" s="139"/>
      <c r="GVV47" s="139"/>
      <c r="GVW47" s="139"/>
      <c r="GVX47" s="139"/>
      <c r="GVY47" s="139"/>
      <c r="GVZ47" s="139"/>
      <c r="GWA47" s="139"/>
      <c r="GWB47" s="139"/>
      <c r="GWC47" s="139"/>
      <c r="GWD47" s="139"/>
      <c r="GWE47" s="139"/>
      <c r="GWF47" s="139"/>
      <c r="GWG47" s="139"/>
      <c r="GWH47" s="139"/>
      <c r="GWI47" s="139"/>
      <c r="GWJ47" s="139"/>
      <c r="GWK47" s="139"/>
      <c r="GWL47" s="139"/>
      <c r="GWM47" s="139"/>
      <c r="GWN47" s="139"/>
      <c r="GWO47" s="139"/>
      <c r="GWP47" s="139"/>
      <c r="GWQ47" s="139"/>
      <c r="GWR47" s="139"/>
      <c r="GWS47" s="139"/>
      <c r="GWT47" s="139"/>
      <c r="GWU47" s="139"/>
      <c r="GWV47" s="139"/>
      <c r="GWW47" s="139"/>
      <c r="GWX47" s="139"/>
      <c r="GWY47" s="139"/>
      <c r="GWZ47" s="139"/>
      <c r="GXA47" s="139"/>
      <c r="GXB47" s="139"/>
      <c r="GXC47" s="139"/>
      <c r="GXD47" s="139"/>
      <c r="GXE47" s="139"/>
      <c r="GXF47" s="139"/>
      <c r="GXG47" s="139"/>
      <c r="GXH47" s="139"/>
      <c r="GXI47" s="139"/>
      <c r="GXJ47" s="139"/>
      <c r="GXK47" s="139"/>
      <c r="GXL47" s="139"/>
      <c r="GXM47" s="139"/>
      <c r="GXN47" s="139"/>
      <c r="GXO47" s="139"/>
      <c r="GXP47" s="139"/>
      <c r="GXQ47" s="139"/>
      <c r="GXR47" s="139"/>
      <c r="GXS47" s="139"/>
      <c r="GXT47" s="139"/>
      <c r="GXU47" s="139"/>
      <c r="GXV47" s="139"/>
      <c r="GXW47" s="139"/>
      <c r="GXX47" s="139"/>
      <c r="GXY47" s="139"/>
      <c r="GXZ47" s="139"/>
      <c r="GYA47" s="139"/>
      <c r="GYB47" s="139"/>
      <c r="GYC47" s="139"/>
      <c r="GYD47" s="139"/>
      <c r="GYE47" s="139"/>
      <c r="GYF47" s="139"/>
      <c r="GYG47" s="139"/>
      <c r="GYH47" s="139"/>
      <c r="GYI47" s="139"/>
      <c r="GYJ47" s="139"/>
      <c r="GYK47" s="139"/>
      <c r="GYL47" s="139"/>
      <c r="GYM47" s="139"/>
      <c r="GYN47" s="139"/>
      <c r="GYO47" s="139"/>
      <c r="GYP47" s="139"/>
      <c r="GYQ47" s="139"/>
      <c r="GYR47" s="139"/>
      <c r="GYS47" s="139"/>
      <c r="GYT47" s="139"/>
      <c r="GYU47" s="139"/>
      <c r="GYV47" s="139"/>
      <c r="GYW47" s="139"/>
      <c r="GYX47" s="139"/>
      <c r="GYY47" s="139"/>
      <c r="GYZ47" s="139"/>
      <c r="GZA47" s="139"/>
      <c r="GZB47" s="139"/>
      <c r="GZC47" s="139"/>
      <c r="GZD47" s="139"/>
      <c r="GZE47" s="139"/>
      <c r="GZF47" s="139"/>
      <c r="GZG47" s="139"/>
      <c r="GZH47" s="139"/>
      <c r="GZI47" s="139"/>
      <c r="GZJ47" s="139"/>
      <c r="GZK47" s="139"/>
      <c r="GZL47" s="139"/>
      <c r="GZM47" s="139"/>
      <c r="GZN47" s="139"/>
      <c r="GZO47" s="139"/>
      <c r="GZP47" s="139"/>
      <c r="GZQ47" s="139"/>
      <c r="GZR47" s="139"/>
      <c r="GZS47" s="139"/>
      <c r="GZT47" s="139"/>
      <c r="GZU47" s="139"/>
      <c r="GZV47" s="139"/>
      <c r="GZW47" s="139"/>
      <c r="GZX47" s="139"/>
      <c r="GZY47" s="139"/>
      <c r="GZZ47" s="139"/>
      <c r="HAA47" s="139"/>
      <c r="HAB47" s="139"/>
      <c r="HAC47" s="139"/>
      <c r="HAD47" s="139"/>
      <c r="HAE47" s="139"/>
      <c r="HAF47" s="139"/>
      <c r="HAG47" s="139"/>
      <c r="HAH47" s="139"/>
      <c r="HAI47" s="139"/>
      <c r="HAJ47" s="139"/>
      <c r="HAK47" s="139"/>
      <c r="HAL47" s="139"/>
      <c r="HAM47" s="139"/>
      <c r="HAN47" s="139"/>
      <c r="HAO47" s="139"/>
      <c r="HAP47" s="139"/>
      <c r="HAQ47" s="139"/>
      <c r="HAR47" s="139"/>
      <c r="HAS47" s="139"/>
      <c r="HAT47" s="139"/>
      <c r="HAU47" s="139"/>
      <c r="HAV47" s="139"/>
      <c r="HAW47" s="139"/>
      <c r="HAX47" s="139"/>
      <c r="HAY47" s="139"/>
      <c r="HAZ47" s="139"/>
      <c r="HBA47" s="139"/>
      <c r="HBB47" s="139"/>
      <c r="HBC47" s="139"/>
      <c r="HBD47" s="139"/>
      <c r="HBE47" s="139"/>
      <c r="HBF47" s="139"/>
      <c r="HBG47" s="139"/>
      <c r="HBH47" s="139"/>
      <c r="HBI47" s="139"/>
      <c r="HBJ47" s="139"/>
      <c r="HBK47" s="139"/>
      <c r="HBL47" s="139"/>
      <c r="HBM47" s="139"/>
      <c r="HBN47" s="139"/>
      <c r="HBO47" s="139"/>
      <c r="HBP47" s="139"/>
      <c r="HBQ47" s="139"/>
      <c r="HBR47" s="139"/>
      <c r="HBS47" s="139"/>
      <c r="HBT47" s="139"/>
      <c r="HBU47" s="139"/>
      <c r="HBV47" s="139"/>
      <c r="HBW47" s="139"/>
      <c r="HBX47" s="139"/>
      <c r="HBY47" s="139"/>
      <c r="HBZ47" s="139"/>
      <c r="HCA47" s="139"/>
      <c r="HCB47" s="139"/>
      <c r="HCC47" s="139"/>
      <c r="HCD47" s="139"/>
      <c r="HCE47" s="139"/>
      <c r="HCF47" s="139"/>
      <c r="HCG47" s="139"/>
      <c r="HCH47" s="139"/>
      <c r="HCI47" s="139"/>
      <c r="HCJ47" s="139"/>
      <c r="HCK47" s="139"/>
      <c r="HCL47" s="139"/>
      <c r="HCM47" s="139"/>
      <c r="HCN47" s="139"/>
      <c r="HCO47" s="139"/>
      <c r="HCP47" s="139"/>
      <c r="HCQ47" s="139"/>
      <c r="HCR47" s="139"/>
      <c r="HCS47" s="139"/>
      <c r="HCT47" s="139"/>
      <c r="HCU47" s="139"/>
      <c r="HCV47" s="139"/>
      <c r="HCW47" s="139"/>
      <c r="HCX47" s="139"/>
      <c r="HCY47" s="139"/>
      <c r="HCZ47" s="139"/>
      <c r="HDA47" s="139"/>
      <c r="HDB47" s="139"/>
      <c r="HDC47" s="139"/>
      <c r="HDD47" s="139"/>
      <c r="HDE47" s="139"/>
      <c r="HDF47" s="139"/>
      <c r="HDG47" s="139"/>
      <c r="HDH47" s="139"/>
      <c r="HDI47" s="139"/>
      <c r="HDJ47" s="139"/>
      <c r="HDK47" s="139"/>
      <c r="HDL47" s="139"/>
      <c r="HDM47" s="139"/>
      <c r="HDN47" s="139"/>
      <c r="HDO47" s="139"/>
      <c r="HDP47" s="139"/>
      <c r="HDQ47" s="139"/>
      <c r="HDR47" s="139"/>
      <c r="HDS47" s="139"/>
      <c r="HDT47" s="139"/>
      <c r="HDU47" s="139"/>
      <c r="HDV47" s="139"/>
      <c r="HDW47" s="139"/>
      <c r="HDX47" s="139"/>
      <c r="HDY47" s="139"/>
      <c r="HDZ47" s="139"/>
      <c r="HEA47" s="139"/>
      <c r="HEB47" s="139"/>
      <c r="HEC47" s="139"/>
      <c r="HED47" s="139"/>
      <c r="HEE47" s="139"/>
      <c r="HEF47" s="139"/>
      <c r="HEG47" s="139"/>
      <c r="HEH47" s="139"/>
      <c r="HEI47" s="139"/>
      <c r="HEJ47" s="139"/>
      <c r="HEK47" s="139"/>
      <c r="HEL47" s="139"/>
      <c r="HEM47" s="139"/>
      <c r="HEN47" s="139"/>
      <c r="HEO47" s="139"/>
      <c r="HEP47" s="139"/>
      <c r="HEQ47" s="139"/>
      <c r="HER47" s="139"/>
      <c r="HES47" s="139"/>
      <c r="HET47" s="139"/>
      <c r="HEU47" s="139"/>
      <c r="HEV47" s="139"/>
      <c r="HEW47" s="139"/>
      <c r="HEX47" s="139"/>
      <c r="HEY47" s="139"/>
      <c r="HEZ47" s="139"/>
      <c r="HFA47" s="139"/>
      <c r="HFB47" s="139"/>
      <c r="HFC47" s="139"/>
      <c r="HFD47" s="139"/>
      <c r="HFE47" s="139"/>
      <c r="HFF47" s="139"/>
      <c r="HFG47" s="139"/>
      <c r="HFH47" s="139"/>
      <c r="HFI47" s="139"/>
      <c r="HFJ47" s="139"/>
      <c r="HFK47" s="139"/>
      <c r="HFL47" s="139"/>
      <c r="HFM47" s="139"/>
      <c r="HFN47" s="139"/>
      <c r="HFO47" s="139"/>
      <c r="HFP47" s="139"/>
      <c r="HFQ47" s="139"/>
      <c r="HFR47" s="139"/>
      <c r="HFS47" s="139"/>
      <c r="HFT47" s="139"/>
      <c r="HFU47" s="139"/>
      <c r="HFV47" s="139"/>
      <c r="HFW47" s="139"/>
      <c r="HFX47" s="139"/>
      <c r="HFY47" s="139"/>
      <c r="HFZ47" s="139"/>
      <c r="HGA47" s="139"/>
      <c r="HGB47" s="139"/>
      <c r="HGC47" s="139"/>
      <c r="HGD47" s="139"/>
      <c r="HGE47" s="139"/>
      <c r="HGF47" s="139"/>
      <c r="HGG47" s="139"/>
      <c r="HGH47" s="139"/>
      <c r="HGI47" s="139"/>
      <c r="HGJ47" s="139"/>
      <c r="HGK47" s="139"/>
      <c r="HGL47" s="139"/>
      <c r="HGM47" s="139"/>
      <c r="HGN47" s="139"/>
      <c r="HGO47" s="139"/>
      <c r="HGP47" s="139"/>
      <c r="HGQ47" s="139"/>
      <c r="HGR47" s="139"/>
      <c r="HGS47" s="139"/>
      <c r="HGT47" s="139"/>
      <c r="HGU47" s="139"/>
      <c r="HGV47" s="139"/>
      <c r="HGW47" s="139"/>
      <c r="HGX47" s="139"/>
      <c r="HGY47" s="139"/>
      <c r="HGZ47" s="139"/>
      <c r="HHA47" s="139"/>
      <c r="HHB47" s="139"/>
      <c r="HHC47" s="139"/>
      <c r="HHD47" s="139"/>
      <c r="HHE47" s="139"/>
      <c r="HHF47" s="139"/>
      <c r="HHG47" s="139"/>
      <c r="HHH47" s="139"/>
      <c r="HHI47" s="139"/>
      <c r="HHJ47" s="139"/>
      <c r="HHK47" s="139"/>
      <c r="HHL47" s="139"/>
      <c r="HHM47" s="139"/>
      <c r="HHN47" s="139"/>
      <c r="HHO47" s="139"/>
      <c r="HHP47" s="139"/>
      <c r="HHQ47" s="139"/>
      <c r="HHR47" s="139"/>
      <c r="HHS47" s="139"/>
      <c r="HHT47" s="139"/>
      <c r="HHU47" s="139"/>
      <c r="HHV47" s="139"/>
      <c r="HHW47" s="139"/>
      <c r="HHX47" s="139"/>
      <c r="HHY47" s="139"/>
      <c r="HHZ47" s="139"/>
      <c r="HIA47" s="139"/>
      <c r="HIB47" s="139"/>
      <c r="HIC47" s="139"/>
      <c r="HID47" s="139"/>
      <c r="HIE47" s="139"/>
      <c r="HIF47" s="139"/>
      <c r="HIG47" s="139"/>
      <c r="HIH47" s="139"/>
      <c r="HII47" s="139"/>
      <c r="HIJ47" s="139"/>
      <c r="HIK47" s="139"/>
      <c r="HIL47" s="139"/>
      <c r="HIM47" s="139"/>
      <c r="HIN47" s="139"/>
      <c r="HIO47" s="139"/>
      <c r="HIP47" s="139"/>
      <c r="HIQ47" s="139"/>
      <c r="HIR47" s="139"/>
      <c r="HIS47" s="139"/>
      <c r="HIT47" s="139"/>
      <c r="HIU47" s="139"/>
      <c r="HIV47" s="139"/>
      <c r="HIW47" s="139"/>
      <c r="HIX47" s="139"/>
      <c r="HIY47" s="139"/>
      <c r="HIZ47" s="139"/>
      <c r="HJA47" s="139"/>
      <c r="HJB47" s="139"/>
      <c r="HJC47" s="139"/>
      <c r="HJD47" s="139"/>
      <c r="HJE47" s="139"/>
      <c r="HJF47" s="139"/>
      <c r="HJG47" s="139"/>
      <c r="HJH47" s="139"/>
      <c r="HJI47" s="139"/>
      <c r="HJJ47" s="139"/>
      <c r="HJK47" s="139"/>
      <c r="HJL47" s="139"/>
      <c r="HJM47" s="139"/>
      <c r="HJN47" s="139"/>
      <c r="HJO47" s="139"/>
      <c r="HJP47" s="139"/>
      <c r="HJQ47" s="139"/>
      <c r="HJR47" s="139"/>
      <c r="HJS47" s="139"/>
      <c r="HJT47" s="139"/>
      <c r="HJU47" s="139"/>
      <c r="HJV47" s="139"/>
      <c r="HJW47" s="139"/>
      <c r="HJX47" s="139"/>
      <c r="HJY47" s="139"/>
      <c r="HJZ47" s="139"/>
      <c r="HKA47" s="139"/>
      <c r="HKB47" s="139"/>
      <c r="HKC47" s="139"/>
      <c r="HKD47" s="139"/>
      <c r="HKE47" s="139"/>
      <c r="HKF47" s="139"/>
      <c r="HKG47" s="139"/>
      <c r="HKH47" s="139"/>
      <c r="HKI47" s="139"/>
      <c r="HKJ47" s="139"/>
      <c r="HKK47" s="139"/>
      <c r="HKL47" s="139"/>
      <c r="HKM47" s="139"/>
      <c r="HKN47" s="139"/>
      <c r="HKO47" s="139"/>
      <c r="HKP47" s="139"/>
      <c r="HKQ47" s="139"/>
      <c r="HKR47" s="139"/>
      <c r="HKS47" s="139"/>
      <c r="HKT47" s="139"/>
      <c r="HKU47" s="139"/>
      <c r="HKV47" s="139"/>
      <c r="HKW47" s="139"/>
      <c r="HKX47" s="139"/>
      <c r="HKY47" s="139"/>
      <c r="HKZ47" s="139"/>
      <c r="HLA47" s="139"/>
      <c r="HLB47" s="139"/>
      <c r="HLC47" s="139"/>
      <c r="HLD47" s="139"/>
      <c r="HLE47" s="139"/>
      <c r="HLF47" s="139"/>
      <c r="HLG47" s="139"/>
      <c r="HLH47" s="139"/>
      <c r="HLI47" s="139"/>
      <c r="HLJ47" s="139"/>
      <c r="HLK47" s="139"/>
      <c r="HLL47" s="139"/>
      <c r="HLM47" s="139"/>
      <c r="HLN47" s="139"/>
      <c r="HLO47" s="139"/>
      <c r="HLP47" s="139"/>
      <c r="HLQ47" s="139"/>
      <c r="HLR47" s="139"/>
      <c r="HLS47" s="139"/>
      <c r="HLT47" s="139"/>
      <c r="HLU47" s="139"/>
      <c r="HLV47" s="139"/>
      <c r="HLW47" s="139"/>
      <c r="HLX47" s="139"/>
      <c r="HLY47" s="139"/>
      <c r="HLZ47" s="139"/>
      <c r="HMA47" s="139"/>
      <c r="HMB47" s="139"/>
      <c r="HMC47" s="139"/>
      <c r="HMD47" s="139"/>
      <c r="HME47" s="139"/>
      <c r="HMF47" s="139"/>
      <c r="HMG47" s="139"/>
      <c r="HMH47" s="139"/>
      <c r="HMI47" s="139"/>
      <c r="HMJ47" s="139"/>
      <c r="HMK47" s="139"/>
      <c r="HML47" s="139"/>
      <c r="HMM47" s="139"/>
      <c r="HMN47" s="139"/>
      <c r="HMO47" s="139"/>
      <c r="HMP47" s="139"/>
      <c r="HMQ47" s="139"/>
      <c r="HMR47" s="139"/>
      <c r="HMS47" s="139"/>
      <c r="HMT47" s="139"/>
      <c r="HMU47" s="139"/>
      <c r="HMV47" s="139"/>
      <c r="HMW47" s="139"/>
      <c r="HMX47" s="139"/>
      <c r="HMY47" s="139"/>
      <c r="HMZ47" s="139"/>
      <c r="HNA47" s="139"/>
      <c r="HNB47" s="139"/>
      <c r="HNC47" s="139"/>
      <c r="HND47" s="139"/>
      <c r="HNE47" s="139"/>
      <c r="HNF47" s="139"/>
      <c r="HNG47" s="139"/>
      <c r="HNH47" s="139"/>
      <c r="HNI47" s="139"/>
      <c r="HNJ47" s="139"/>
      <c r="HNK47" s="139"/>
      <c r="HNL47" s="139"/>
      <c r="HNM47" s="139"/>
      <c r="HNN47" s="139"/>
      <c r="HNO47" s="139"/>
      <c r="HNP47" s="139"/>
      <c r="HNQ47" s="139"/>
      <c r="HNR47" s="139"/>
      <c r="HNS47" s="139"/>
      <c r="HNT47" s="139"/>
      <c r="HNU47" s="139"/>
      <c r="HNV47" s="139"/>
      <c r="HNW47" s="139"/>
      <c r="HNX47" s="139"/>
      <c r="HNY47" s="139"/>
      <c r="HNZ47" s="139"/>
      <c r="HOA47" s="139"/>
      <c r="HOB47" s="139"/>
      <c r="HOC47" s="139"/>
      <c r="HOD47" s="139"/>
      <c r="HOE47" s="139"/>
      <c r="HOF47" s="139"/>
      <c r="HOG47" s="139"/>
      <c r="HOH47" s="139"/>
      <c r="HOI47" s="139"/>
      <c r="HOJ47" s="139"/>
      <c r="HOK47" s="139"/>
      <c r="HOL47" s="139"/>
      <c r="HOM47" s="139"/>
      <c r="HON47" s="139"/>
      <c r="HOO47" s="139"/>
      <c r="HOP47" s="139"/>
      <c r="HOQ47" s="139"/>
      <c r="HOR47" s="139"/>
      <c r="HOS47" s="139"/>
      <c r="HOT47" s="139"/>
      <c r="HOU47" s="139"/>
      <c r="HOV47" s="139"/>
      <c r="HOW47" s="139"/>
      <c r="HOX47" s="139"/>
      <c r="HOY47" s="139"/>
      <c r="HOZ47" s="139"/>
      <c r="HPA47" s="139"/>
      <c r="HPB47" s="139"/>
      <c r="HPC47" s="139"/>
      <c r="HPD47" s="139"/>
      <c r="HPE47" s="139"/>
      <c r="HPF47" s="139"/>
      <c r="HPG47" s="139"/>
      <c r="HPH47" s="139"/>
      <c r="HPI47" s="139"/>
      <c r="HPJ47" s="139"/>
      <c r="HPK47" s="139"/>
      <c r="HPL47" s="139"/>
      <c r="HPM47" s="139"/>
      <c r="HPN47" s="139"/>
      <c r="HPO47" s="139"/>
      <c r="HPP47" s="139"/>
      <c r="HPQ47" s="139"/>
      <c r="HPR47" s="139"/>
      <c r="HPS47" s="139"/>
      <c r="HPT47" s="139"/>
      <c r="HPU47" s="139"/>
      <c r="HPV47" s="139"/>
      <c r="HPW47" s="139"/>
      <c r="HPX47" s="139"/>
      <c r="HPY47" s="139"/>
      <c r="HPZ47" s="139"/>
      <c r="HQA47" s="139"/>
      <c r="HQB47" s="139"/>
      <c r="HQC47" s="139"/>
      <c r="HQD47" s="139"/>
      <c r="HQE47" s="139"/>
      <c r="HQF47" s="139"/>
      <c r="HQG47" s="139"/>
      <c r="HQH47" s="139"/>
      <c r="HQI47" s="139"/>
      <c r="HQJ47" s="139"/>
      <c r="HQK47" s="139"/>
      <c r="HQL47" s="139"/>
      <c r="HQM47" s="139"/>
      <c r="HQN47" s="139"/>
      <c r="HQO47" s="139"/>
      <c r="HQP47" s="139"/>
      <c r="HQQ47" s="139"/>
      <c r="HQR47" s="139"/>
      <c r="HQS47" s="139"/>
      <c r="HQT47" s="139"/>
      <c r="HQU47" s="139"/>
      <c r="HQV47" s="139"/>
      <c r="HQW47" s="139"/>
      <c r="HQX47" s="139"/>
      <c r="HQY47" s="139"/>
      <c r="HQZ47" s="139"/>
      <c r="HRA47" s="139"/>
      <c r="HRB47" s="139"/>
      <c r="HRC47" s="139"/>
      <c r="HRD47" s="139"/>
      <c r="HRE47" s="139"/>
      <c r="HRF47" s="139"/>
      <c r="HRG47" s="139"/>
      <c r="HRH47" s="139"/>
      <c r="HRI47" s="139"/>
      <c r="HRJ47" s="139"/>
      <c r="HRK47" s="139"/>
      <c r="HRL47" s="139"/>
      <c r="HRM47" s="139"/>
      <c r="HRN47" s="139"/>
      <c r="HRO47" s="139"/>
      <c r="HRP47" s="139"/>
      <c r="HRQ47" s="139"/>
      <c r="HRR47" s="139"/>
      <c r="HRS47" s="139"/>
      <c r="HRT47" s="139"/>
      <c r="HRU47" s="139"/>
      <c r="HRV47" s="139"/>
      <c r="HRW47" s="139"/>
      <c r="HRX47" s="139"/>
      <c r="HRY47" s="139"/>
      <c r="HRZ47" s="139"/>
      <c r="HSA47" s="139"/>
      <c r="HSB47" s="139"/>
      <c r="HSC47" s="139"/>
      <c r="HSD47" s="139"/>
      <c r="HSE47" s="139"/>
      <c r="HSF47" s="139"/>
      <c r="HSG47" s="139"/>
      <c r="HSH47" s="139"/>
      <c r="HSI47" s="139"/>
      <c r="HSJ47" s="139"/>
      <c r="HSK47" s="139"/>
      <c r="HSL47" s="139"/>
      <c r="HSM47" s="139"/>
      <c r="HSN47" s="139"/>
      <c r="HSO47" s="139"/>
      <c r="HSP47" s="139"/>
      <c r="HSQ47" s="139"/>
      <c r="HSR47" s="139"/>
      <c r="HSS47" s="139"/>
      <c r="HST47" s="139"/>
      <c r="HSU47" s="139"/>
      <c r="HSV47" s="139"/>
      <c r="HSW47" s="139"/>
      <c r="HSX47" s="139"/>
      <c r="HSY47" s="139"/>
      <c r="HSZ47" s="139"/>
      <c r="HTA47" s="139"/>
      <c r="HTB47" s="139"/>
      <c r="HTC47" s="139"/>
      <c r="HTD47" s="139"/>
      <c r="HTE47" s="139"/>
      <c r="HTF47" s="139"/>
      <c r="HTG47" s="139"/>
      <c r="HTH47" s="139"/>
      <c r="HTI47" s="139"/>
      <c r="HTJ47" s="139"/>
      <c r="HTK47" s="139"/>
      <c r="HTL47" s="139"/>
      <c r="HTM47" s="139"/>
      <c r="HTN47" s="139"/>
      <c r="HTO47" s="139"/>
      <c r="HTP47" s="139"/>
      <c r="HTQ47" s="139"/>
      <c r="HTR47" s="139"/>
      <c r="HTS47" s="139"/>
      <c r="HTT47" s="139"/>
      <c r="HTU47" s="139"/>
      <c r="HTV47" s="139"/>
      <c r="HTW47" s="139"/>
      <c r="HTX47" s="139"/>
      <c r="HTY47" s="139"/>
      <c r="HTZ47" s="139"/>
      <c r="HUA47" s="139"/>
      <c r="HUB47" s="139"/>
      <c r="HUC47" s="139"/>
      <c r="HUD47" s="139"/>
      <c r="HUE47" s="139"/>
      <c r="HUF47" s="139"/>
      <c r="HUG47" s="139"/>
      <c r="HUH47" s="139"/>
      <c r="HUI47" s="139"/>
      <c r="HUJ47" s="139"/>
      <c r="HUK47" s="139"/>
      <c r="HUL47" s="139"/>
      <c r="HUM47" s="139"/>
      <c r="HUN47" s="139"/>
      <c r="HUO47" s="139"/>
      <c r="HUP47" s="139"/>
      <c r="HUQ47" s="139"/>
      <c r="HUR47" s="139"/>
      <c r="HUS47" s="139"/>
      <c r="HUT47" s="139"/>
      <c r="HUU47" s="139"/>
      <c r="HUV47" s="139"/>
      <c r="HUW47" s="139"/>
      <c r="HUX47" s="139"/>
      <c r="HUY47" s="139"/>
      <c r="HUZ47" s="139"/>
      <c r="HVA47" s="139"/>
      <c r="HVB47" s="139"/>
      <c r="HVC47" s="139"/>
      <c r="HVD47" s="139"/>
      <c r="HVE47" s="139"/>
      <c r="HVF47" s="139"/>
      <c r="HVG47" s="139"/>
      <c r="HVH47" s="139"/>
      <c r="HVI47" s="139"/>
      <c r="HVJ47" s="139"/>
      <c r="HVK47" s="139"/>
      <c r="HVL47" s="139"/>
      <c r="HVM47" s="139"/>
      <c r="HVN47" s="139"/>
      <c r="HVO47" s="139"/>
      <c r="HVP47" s="139"/>
      <c r="HVQ47" s="139"/>
      <c r="HVR47" s="139"/>
      <c r="HVS47" s="139"/>
      <c r="HVT47" s="139"/>
      <c r="HVU47" s="139"/>
      <c r="HVV47" s="139"/>
      <c r="HVW47" s="139"/>
      <c r="HVX47" s="139"/>
      <c r="HVY47" s="139"/>
      <c r="HVZ47" s="139"/>
      <c r="HWA47" s="139"/>
      <c r="HWB47" s="139"/>
      <c r="HWC47" s="139"/>
      <c r="HWD47" s="139"/>
      <c r="HWE47" s="139"/>
      <c r="HWF47" s="139"/>
      <c r="HWG47" s="139"/>
      <c r="HWH47" s="139"/>
      <c r="HWI47" s="139"/>
      <c r="HWJ47" s="139"/>
      <c r="HWK47" s="139"/>
      <c r="HWL47" s="139"/>
      <c r="HWM47" s="139"/>
      <c r="HWN47" s="139"/>
      <c r="HWO47" s="139"/>
      <c r="HWP47" s="139"/>
      <c r="HWQ47" s="139"/>
      <c r="HWR47" s="139"/>
      <c r="HWS47" s="139"/>
      <c r="HWT47" s="139"/>
      <c r="HWU47" s="139"/>
      <c r="HWV47" s="139"/>
      <c r="HWW47" s="139"/>
      <c r="HWX47" s="139"/>
      <c r="HWY47" s="139"/>
      <c r="HWZ47" s="139"/>
      <c r="HXA47" s="139"/>
      <c r="HXB47" s="139"/>
      <c r="HXC47" s="139"/>
      <c r="HXD47" s="139"/>
      <c r="HXE47" s="139"/>
      <c r="HXF47" s="139"/>
      <c r="HXG47" s="139"/>
      <c r="HXH47" s="139"/>
      <c r="HXI47" s="139"/>
      <c r="HXJ47" s="139"/>
      <c r="HXK47" s="139"/>
      <c r="HXL47" s="139"/>
      <c r="HXM47" s="139"/>
      <c r="HXN47" s="139"/>
      <c r="HXO47" s="139"/>
      <c r="HXP47" s="139"/>
      <c r="HXQ47" s="139"/>
      <c r="HXR47" s="139"/>
      <c r="HXS47" s="139"/>
      <c r="HXT47" s="139"/>
      <c r="HXU47" s="139"/>
      <c r="HXV47" s="139"/>
      <c r="HXW47" s="139"/>
      <c r="HXX47" s="139"/>
      <c r="HXY47" s="139"/>
      <c r="HXZ47" s="139"/>
      <c r="HYA47" s="139"/>
      <c r="HYB47" s="139"/>
      <c r="HYC47" s="139"/>
      <c r="HYD47" s="139"/>
      <c r="HYE47" s="139"/>
      <c r="HYF47" s="139"/>
      <c r="HYG47" s="139"/>
      <c r="HYH47" s="139"/>
      <c r="HYI47" s="139"/>
      <c r="HYJ47" s="139"/>
      <c r="HYK47" s="139"/>
      <c r="HYL47" s="139"/>
      <c r="HYM47" s="139"/>
      <c r="HYN47" s="139"/>
      <c r="HYO47" s="139"/>
      <c r="HYP47" s="139"/>
      <c r="HYQ47" s="139"/>
      <c r="HYR47" s="139"/>
      <c r="HYS47" s="139"/>
      <c r="HYT47" s="139"/>
      <c r="HYU47" s="139"/>
      <c r="HYV47" s="139"/>
      <c r="HYW47" s="139"/>
      <c r="HYX47" s="139"/>
      <c r="HYY47" s="139"/>
      <c r="HYZ47" s="139"/>
      <c r="HZA47" s="139"/>
      <c r="HZB47" s="139"/>
      <c r="HZC47" s="139"/>
      <c r="HZD47" s="139"/>
      <c r="HZE47" s="139"/>
      <c r="HZF47" s="139"/>
      <c r="HZG47" s="139"/>
      <c r="HZH47" s="139"/>
      <c r="HZI47" s="139"/>
      <c r="HZJ47" s="139"/>
      <c r="HZK47" s="139"/>
      <c r="HZL47" s="139"/>
      <c r="HZM47" s="139"/>
      <c r="HZN47" s="139"/>
      <c r="HZO47" s="139"/>
      <c r="HZP47" s="139"/>
      <c r="HZQ47" s="139"/>
      <c r="HZR47" s="139"/>
      <c r="HZS47" s="139"/>
      <c r="HZT47" s="139"/>
      <c r="HZU47" s="139"/>
      <c r="HZV47" s="139"/>
      <c r="HZW47" s="139"/>
      <c r="HZX47" s="139"/>
      <c r="HZY47" s="139"/>
      <c r="HZZ47" s="139"/>
      <c r="IAA47" s="139"/>
      <c r="IAB47" s="139"/>
      <c r="IAC47" s="139"/>
      <c r="IAD47" s="139"/>
      <c r="IAE47" s="139"/>
      <c r="IAF47" s="139"/>
      <c r="IAG47" s="139"/>
      <c r="IAH47" s="139"/>
      <c r="IAI47" s="139"/>
      <c r="IAJ47" s="139"/>
      <c r="IAK47" s="139"/>
      <c r="IAL47" s="139"/>
      <c r="IAM47" s="139"/>
      <c r="IAN47" s="139"/>
      <c r="IAO47" s="139"/>
      <c r="IAP47" s="139"/>
      <c r="IAQ47" s="139"/>
      <c r="IAR47" s="139"/>
      <c r="IAS47" s="139"/>
      <c r="IAT47" s="139"/>
      <c r="IAU47" s="139"/>
      <c r="IAV47" s="139"/>
      <c r="IAW47" s="139"/>
      <c r="IAX47" s="139"/>
      <c r="IAY47" s="139"/>
      <c r="IAZ47" s="139"/>
      <c r="IBA47" s="139"/>
      <c r="IBB47" s="139"/>
      <c r="IBC47" s="139"/>
      <c r="IBD47" s="139"/>
      <c r="IBE47" s="139"/>
      <c r="IBF47" s="139"/>
      <c r="IBG47" s="139"/>
      <c r="IBH47" s="139"/>
      <c r="IBI47" s="139"/>
      <c r="IBJ47" s="139"/>
      <c r="IBK47" s="139"/>
      <c r="IBL47" s="139"/>
      <c r="IBM47" s="139"/>
      <c r="IBN47" s="139"/>
      <c r="IBO47" s="139"/>
      <c r="IBP47" s="139"/>
      <c r="IBQ47" s="139"/>
      <c r="IBR47" s="139"/>
      <c r="IBS47" s="139"/>
      <c r="IBT47" s="139"/>
      <c r="IBU47" s="139"/>
      <c r="IBV47" s="139"/>
      <c r="IBW47" s="139"/>
      <c r="IBX47" s="139"/>
      <c r="IBY47" s="139"/>
      <c r="IBZ47" s="139"/>
      <c r="ICA47" s="139"/>
      <c r="ICB47" s="139"/>
      <c r="ICC47" s="139"/>
      <c r="ICD47" s="139"/>
      <c r="ICE47" s="139"/>
      <c r="ICF47" s="139"/>
      <c r="ICG47" s="139"/>
      <c r="ICH47" s="139"/>
      <c r="ICI47" s="139"/>
      <c r="ICJ47" s="139"/>
      <c r="ICK47" s="139"/>
      <c r="ICL47" s="139"/>
      <c r="ICM47" s="139"/>
      <c r="ICN47" s="139"/>
      <c r="ICO47" s="139"/>
      <c r="ICP47" s="139"/>
      <c r="ICQ47" s="139"/>
      <c r="ICR47" s="139"/>
      <c r="ICS47" s="139"/>
      <c r="ICT47" s="139"/>
      <c r="ICU47" s="139"/>
      <c r="ICV47" s="139"/>
      <c r="ICW47" s="139"/>
      <c r="ICX47" s="139"/>
      <c r="ICY47" s="139"/>
      <c r="ICZ47" s="139"/>
      <c r="IDA47" s="139"/>
      <c r="IDB47" s="139"/>
      <c r="IDC47" s="139"/>
      <c r="IDD47" s="139"/>
      <c r="IDE47" s="139"/>
      <c r="IDF47" s="139"/>
      <c r="IDG47" s="139"/>
      <c r="IDH47" s="139"/>
      <c r="IDI47" s="139"/>
      <c r="IDJ47" s="139"/>
      <c r="IDK47" s="139"/>
      <c r="IDL47" s="139"/>
      <c r="IDM47" s="139"/>
      <c r="IDN47" s="139"/>
      <c r="IDO47" s="139"/>
      <c r="IDP47" s="139"/>
      <c r="IDQ47" s="139"/>
      <c r="IDR47" s="139"/>
      <c r="IDS47" s="139"/>
      <c r="IDT47" s="139"/>
      <c r="IDU47" s="139"/>
      <c r="IDV47" s="139"/>
      <c r="IDW47" s="139"/>
      <c r="IDX47" s="139"/>
      <c r="IDY47" s="139"/>
      <c r="IDZ47" s="139"/>
      <c r="IEA47" s="139"/>
      <c r="IEB47" s="139"/>
      <c r="IEC47" s="139"/>
      <c r="IED47" s="139"/>
      <c r="IEE47" s="139"/>
      <c r="IEF47" s="139"/>
      <c r="IEG47" s="139"/>
      <c r="IEH47" s="139"/>
      <c r="IEI47" s="139"/>
      <c r="IEJ47" s="139"/>
      <c r="IEK47" s="139"/>
      <c r="IEL47" s="139"/>
      <c r="IEM47" s="139"/>
      <c r="IEN47" s="139"/>
      <c r="IEO47" s="139"/>
      <c r="IEP47" s="139"/>
      <c r="IEQ47" s="139"/>
      <c r="IER47" s="139"/>
      <c r="IES47" s="139"/>
      <c r="IET47" s="139"/>
      <c r="IEU47" s="139"/>
      <c r="IEV47" s="139"/>
      <c r="IEW47" s="139"/>
      <c r="IEX47" s="139"/>
      <c r="IEY47" s="139"/>
      <c r="IEZ47" s="139"/>
      <c r="IFA47" s="139"/>
      <c r="IFB47" s="139"/>
      <c r="IFC47" s="139"/>
      <c r="IFD47" s="139"/>
      <c r="IFE47" s="139"/>
      <c r="IFF47" s="139"/>
      <c r="IFG47" s="139"/>
      <c r="IFH47" s="139"/>
      <c r="IFI47" s="139"/>
      <c r="IFJ47" s="139"/>
      <c r="IFK47" s="139"/>
      <c r="IFL47" s="139"/>
      <c r="IFM47" s="139"/>
      <c r="IFN47" s="139"/>
      <c r="IFO47" s="139"/>
      <c r="IFP47" s="139"/>
      <c r="IFQ47" s="139"/>
      <c r="IFR47" s="139"/>
      <c r="IFS47" s="139"/>
      <c r="IFT47" s="139"/>
      <c r="IFU47" s="139"/>
      <c r="IFV47" s="139"/>
      <c r="IFW47" s="139"/>
      <c r="IFX47" s="139"/>
      <c r="IFY47" s="139"/>
      <c r="IFZ47" s="139"/>
      <c r="IGA47" s="139"/>
      <c r="IGB47" s="139"/>
      <c r="IGC47" s="139"/>
      <c r="IGD47" s="139"/>
      <c r="IGE47" s="139"/>
      <c r="IGF47" s="139"/>
      <c r="IGG47" s="139"/>
      <c r="IGH47" s="139"/>
      <c r="IGI47" s="139"/>
      <c r="IGJ47" s="139"/>
      <c r="IGK47" s="139"/>
      <c r="IGL47" s="139"/>
      <c r="IGM47" s="139"/>
      <c r="IGN47" s="139"/>
      <c r="IGO47" s="139"/>
      <c r="IGP47" s="139"/>
      <c r="IGQ47" s="139"/>
      <c r="IGR47" s="139"/>
      <c r="IGS47" s="139"/>
      <c r="IGT47" s="139"/>
      <c r="IGU47" s="139"/>
      <c r="IGV47" s="139"/>
      <c r="IGW47" s="139"/>
      <c r="IGX47" s="139"/>
      <c r="IGY47" s="139"/>
      <c r="IGZ47" s="139"/>
      <c r="IHA47" s="139"/>
      <c r="IHB47" s="139"/>
      <c r="IHC47" s="139"/>
      <c r="IHD47" s="139"/>
      <c r="IHE47" s="139"/>
      <c r="IHF47" s="139"/>
      <c r="IHG47" s="139"/>
      <c r="IHH47" s="139"/>
      <c r="IHI47" s="139"/>
      <c r="IHJ47" s="139"/>
      <c r="IHK47" s="139"/>
      <c r="IHL47" s="139"/>
      <c r="IHM47" s="139"/>
      <c r="IHN47" s="139"/>
      <c r="IHO47" s="139"/>
      <c r="IHP47" s="139"/>
      <c r="IHQ47" s="139"/>
      <c r="IHR47" s="139"/>
      <c r="IHS47" s="139"/>
      <c r="IHT47" s="139"/>
      <c r="IHU47" s="139"/>
      <c r="IHV47" s="139"/>
      <c r="IHW47" s="139"/>
      <c r="IHX47" s="139"/>
      <c r="IHY47" s="139"/>
      <c r="IHZ47" s="139"/>
      <c r="IIA47" s="139"/>
      <c r="IIB47" s="139"/>
      <c r="IIC47" s="139"/>
      <c r="IID47" s="139"/>
      <c r="IIE47" s="139"/>
      <c r="IIF47" s="139"/>
      <c r="IIG47" s="139"/>
      <c r="IIH47" s="139"/>
      <c r="III47" s="139"/>
      <c r="IIJ47" s="139"/>
      <c r="IIK47" s="139"/>
      <c r="IIL47" s="139"/>
      <c r="IIM47" s="139"/>
      <c r="IIN47" s="139"/>
      <c r="IIO47" s="139"/>
      <c r="IIP47" s="139"/>
      <c r="IIQ47" s="139"/>
      <c r="IIR47" s="139"/>
      <c r="IIS47" s="139"/>
      <c r="IIT47" s="139"/>
      <c r="IIU47" s="139"/>
      <c r="IIV47" s="139"/>
      <c r="IIW47" s="139"/>
      <c r="IIX47" s="139"/>
      <c r="IIY47" s="139"/>
      <c r="IIZ47" s="139"/>
      <c r="IJA47" s="139"/>
      <c r="IJB47" s="139"/>
      <c r="IJC47" s="139"/>
      <c r="IJD47" s="139"/>
      <c r="IJE47" s="139"/>
      <c r="IJF47" s="139"/>
      <c r="IJG47" s="139"/>
      <c r="IJH47" s="139"/>
      <c r="IJI47" s="139"/>
      <c r="IJJ47" s="139"/>
      <c r="IJK47" s="139"/>
      <c r="IJL47" s="139"/>
      <c r="IJM47" s="139"/>
      <c r="IJN47" s="139"/>
      <c r="IJO47" s="139"/>
      <c r="IJP47" s="139"/>
      <c r="IJQ47" s="139"/>
      <c r="IJR47" s="139"/>
      <c r="IJS47" s="139"/>
      <c r="IJT47" s="139"/>
      <c r="IJU47" s="139"/>
      <c r="IJV47" s="139"/>
      <c r="IJW47" s="139"/>
      <c r="IJX47" s="139"/>
      <c r="IJY47" s="139"/>
      <c r="IJZ47" s="139"/>
      <c r="IKA47" s="139"/>
      <c r="IKB47" s="139"/>
      <c r="IKC47" s="139"/>
      <c r="IKD47" s="139"/>
      <c r="IKE47" s="139"/>
      <c r="IKF47" s="139"/>
      <c r="IKG47" s="139"/>
      <c r="IKH47" s="139"/>
      <c r="IKI47" s="139"/>
      <c r="IKJ47" s="139"/>
      <c r="IKK47" s="139"/>
      <c r="IKL47" s="139"/>
      <c r="IKM47" s="139"/>
      <c r="IKN47" s="139"/>
      <c r="IKO47" s="139"/>
      <c r="IKP47" s="139"/>
      <c r="IKQ47" s="139"/>
      <c r="IKR47" s="139"/>
      <c r="IKS47" s="139"/>
      <c r="IKT47" s="139"/>
      <c r="IKU47" s="139"/>
      <c r="IKV47" s="139"/>
      <c r="IKW47" s="139"/>
      <c r="IKX47" s="139"/>
      <c r="IKY47" s="139"/>
      <c r="IKZ47" s="139"/>
      <c r="ILA47" s="139"/>
      <c r="ILB47" s="139"/>
      <c r="ILC47" s="139"/>
      <c r="ILD47" s="139"/>
      <c r="ILE47" s="139"/>
      <c r="ILF47" s="139"/>
      <c r="ILG47" s="139"/>
      <c r="ILH47" s="139"/>
      <c r="ILI47" s="139"/>
      <c r="ILJ47" s="139"/>
      <c r="ILK47" s="139"/>
      <c r="ILL47" s="139"/>
      <c r="ILM47" s="139"/>
      <c r="ILN47" s="139"/>
      <c r="ILO47" s="139"/>
      <c r="ILP47" s="139"/>
      <c r="ILQ47" s="139"/>
      <c r="ILR47" s="139"/>
      <c r="ILS47" s="139"/>
      <c r="ILT47" s="139"/>
      <c r="ILU47" s="139"/>
      <c r="ILV47" s="139"/>
      <c r="ILW47" s="139"/>
      <c r="ILX47" s="139"/>
      <c r="ILY47" s="139"/>
      <c r="ILZ47" s="139"/>
      <c r="IMA47" s="139"/>
      <c r="IMB47" s="139"/>
      <c r="IMC47" s="139"/>
      <c r="IMD47" s="139"/>
      <c r="IME47" s="139"/>
      <c r="IMF47" s="139"/>
      <c r="IMG47" s="139"/>
      <c r="IMH47" s="139"/>
      <c r="IMI47" s="139"/>
      <c r="IMJ47" s="139"/>
      <c r="IMK47" s="139"/>
      <c r="IML47" s="139"/>
      <c r="IMM47" s="139"/>
      <c r="IMN47" s="139"/>
      <c r="IMO47" s="139"/>
      <c r="IMP47" s="139"/>
      <c r="IMQ47" s="139"/>
      <c r="IMR47" s="139"/>
      <c r="IMS47" s="139"/>
      <c r="IMT47" s="139"/>
      <c r="IMU47" s="139"/>
      <c r="IMV47" s="139"/>
      <c r="IMW47" s="139"/>
      <c r="IMX47" s="139"/>
      <c r="IMY47" s="139"/>
      <c r="IMZ47" s="139"/>
      <c r="INA47" s="139"/>
      <c r="INB47" s="139"/>
      <c r="INC47" s="139"/>
      <c r="IND47" s="139"/>
      <c r="INE47" s="139"/>
      <c r="INF47" s="139"/>
      <c r="ING47" s="139"/>
      <c r="INH47" s="139"/>
      <c r="INI47" s="139"/>
      <c r="INJ47" s="139"/>
      <c r="INK47" s="139"/>
      <c r="INL47" s="139"/>
      <c r="INM47" s="139"/>
      <c r="INN47" s="139"/>
      <c r="INO47" s="139"/>
      <c r="INP47" s="139"/>
      <c r="INQ47" s="139"/>
      <c r="INR47" s="139"/>
      <c r="INS47" s="139"/>
      <c r="INT47" s="139"/>
      <c r="INU47" s="139"/>
      <c r="INV47" s="139"/>
      <c r="INW47" s="139"/>
      <c r="INX47" s="139"/>
      <c r="INY47" s="139"/>
      <c r="INZ47" s="139"/>
      <c r="IOA47" s="139"/>
      <c r="IOB47" s="139"/>
      <c r="IOC47" s="139"/>
      <c r="IOD47" s="139"/>
      <c r="IOE47" s="139"/>
      <c r="IOF47" s="139"/>
      <c r="IOG47" s="139"/>
      <c r="IOH47" s="139"/>
      <c r="IOI47" s="139"/>
      <c r="IOJ47" s="139"/>
      <c r="IOK47" s="139"/>
      <c r="IOL47" s="139"/>
      <c r="IOM47" s="139"/>
      <c r="ION47" s="139"/>
      <c r="IOO47" s="139"/>
      <c r="IOP47" s="139"/>
      <c r="IOQ47" s="139"/>
      <c r="IOR47" s="139"/>
      <c r="IOS47" s="139"/>
      <c r="IOT47" s="139"/>
      <c r="IOU47" s="139"/>
      <c r="IOV47" s="139"/>
      <c r="IOW47" s="139"/>
      <c r="IOX47" s="139"/>
      <c r="IOY47" s="139"/>
      <c r="IOZ47" s="139"/>
      <c r="IPA47" s="139"/>
      <c r="IPB47" s="139"/>
      <c r="IPC47" s="139"/>
      <c r="IPD47" s="139"/>
      <c r="IPE47" s="139"/>
      <c r="IPF47" s="139"/>
      <c r="IPG47" s="139"/>
      <c r="IPH47" s="139"/>
      <c r="IPI47" s="139"/>
      <c r="IPJ47" s="139"/>
      <c r="IPK47" s="139"/>
      <c r="IPL47" s="139"/>
      <c r="IPM47" s="139"/>
      <c r="IPN47" s="139"/>
      <c r="IPO47" s="139"/>
      <c r="IPP47" s="139"/>
      <c r="IPQ47" s="139"/>
      <c r="IPR47" s="139"/>
      <c r="IPS47" s="139"/>
      <c r="IPT47" s="139"/>
      <c r="IPU47" s="139"/>
      <c r="IPV47" s="139"/>
      <c r="IPW47" s="139"/>
      <c r="IPX47" s="139"/>
      <c r="IPY47" s="139"/>
      <c r="IPZ47" s="139"/>
      <c r="IQA47" s="139"/>
      <c r="IQB47" s="139"/>
      <c r="IQC47" s="139"/>
      <c r="IQD47" s="139"/>
      <c r="IQE47" s="139"/>
      <c r="IQF47" s="139"/>
      <c r="IQG47" s="139"/>
      <c r="IQH47" s="139"/>
      <c r="IQI47" s="139"/>
      <c r="IQJ47" s="139"/>
      <c r="IQK47" s="139"/>
      <c r="IQL47" s="139"/>
      <c r="IQM47" s="139"/>
      <c r="IQN47" s="139"/>
      <c r="IQO47" s="139"/>
      <c r="IQP47" s="139"/>
      <c r="IQQ47" s="139"/>
      <c r="IQR47" s="139"/>
      <c r="IQS47" s="139"/>
      <c r="IQT47" s="139"/>
      <c r="IQU47" s="139"/>
      <c r="IQV47" s="139"/>
      <c r="IQW47" s="139"/>
      <c r="IQX47" s="139"/>
      <c r="IQY47" s="139"/>
      <c r="IQZ47" s="139"/>
      <c r="IRA47" s="139"/>
      <c r="IRB47" s="139"/>
      <c r="IRC47" s="139"/>
      <c r="IRD47" s="139"/>
      <c r="IRE47" s="139"/>
      <c r="IRF47" s="139"/>
      <c r="IRG47" s="139"/>
      <c r="IRH47" s="139"/>
      <c r="IRI47" s="139"/>
      <c r="IRJ47" s="139"/>
      <c r="IRK47" s="139"/>
      <c r="IRL47" s="139"/>
      <c r="IRM47" s="139"/>
      <c r="IRN47" s="139"/>
      <c r="IRO47" s="139"/>
      <c r="IRP47" s="139"/>
      <c r="IRQ47" s="139"/>
      <c r="IRR47" s="139"/>
      <c r="IRS47" s="139"/>
      <c r="IRT47" s="139"/>
      <c r="IRU47" s="139"/>
      <c r="IRV47" s="139"/>
      <c r="IRW47" s="139"/>
      <c r="IRX47" s="139"/>
      <c r="IRY47" s="139"/>
      <c r="IRZ47" s="139"/>
      <c r="ISA47" s="139"/>
      <c r="ISB47" s="139"/>
      <c r="ISC47" s="139"/>
      <c r="ISD47" s="139"/>
      <c r="ISE47" s="139"/>
      <c r="ISF47" s="139"/>
      <c r="ISG47" s="139"/>
      <c r="ISH47" s="139"/>
      <c r="ISI47" s="139"/>
      <c r="ISJ47" s="139"/>
      <c r="ISK47" s="139"/>
      <c r="ISL47" s="139"/>
      <c r="ISM47" s="139"/>
      <c r="ISN47" s="139"/>
      <c r="ISO47" s="139"/>
      <c r="ISP47" s="139"/>
      <c r="ISQ47" s="139"/>
      <c r="ISR47" s="139"/>
      <c r="ISS47" s="139"/>
      <c r="IST47" s="139"/>
      <c r="ISU47" s="139"/>
      <c r="ISV47" s="139"/>
      <c r="ISW47" s="139"/>
      <c r="ISX47" s="139"/>
      <c r="ISY47" s="139"/>
      <c r="ISZ47" s="139"/>
      <c r="ITA47" s="139"/>
      <c r="ITB47" s="139"/>
      <c r="ITC47" s="139"/>
      <c r="ITD47" s="139"/>
      <c r="ITE47" s="139"/>
      <c r="ITF47" s="139"/>
      <c r="ITG47" s="139"/>
      <c r="ITH47" s="139"/>
      <c r="ITI47" s="139"/>
      <c r="ITJ47" s="139"/>
      <c r="ITK47" s="139"/>
      <c r="ITL47" s="139"/>
      <c r="ITM47" s="139"/>
      <c r="ITN47" s="139"/>
      <c r="ITO47" s="139"/>
      <c r="ITP47" s="139"/>
      <c r="ITQ47" s="139"/>
      <c r="ITR47" s="139"/>
      <c r="ITS47" s="139"/>
      <c r="ITT47" s="139"/>
      <c r="ITU47" s="139"/>
      <c r="ITV47" s="139"/>
      <c r="ITW47" s="139"/>
      <c r="ITX47" s="139"/>
      <c r="ITY47" s="139"/>
      <c r="ITZ47" s="139"/>
      <c r="IUA47" s="139"/>
      <c r="IUB47" s="139"/>
      <c r="IUC47" s="139"/>
      <c r="IUD47" s="139"/>
      <c r="IUE47" s="139"/>
      <c r="IUF47" s="139"/>
      <c r="IUG47" s="139"/>
      <c r="IUH47" s="139"/>
      <c r="IUI47" s="139"/>
      <c r="IUJ47" s="139"/>
      <c r="IUK47" s="139"/>
      <c r="IUL47" s="139"/>
      <c r="IUM47" s="139"/>
      <c r="IUN47" s="139"/>
      <c r="IUO47" s="139"/>
      <c r="IUP47" s="139"/>
      <c r="IUQ47" s="139"/>
      <c r="IUR47" s="139"/>
      <c r="IUS47" s="139"/>
      <c r="IUT47" s="139"/>
      <c r="IUU47" s="139"/>
      <c r="IUV47" s="139"/>
      <c r="IUW47" s="139"/>
      <c r="IUX47" s="139"/>
      <c r="IUY47" s="139"/>
      <c r="IUZ47" s="139"/>
      <c r="IVA47" s="139"/>
      <c r="IVB47" s="139"/>
      <c r="IVC47" s="139"/>
      <c r="IVD47" s="139"/>
      <c r="IVE47" s="139"/>
      <c r="IVF47" s="139"/>
      <c r="IVG47" s="139"/>
      <c r="IVH47" s="139"/>
      <c r="IVI47" s="139"/>
      <c r="IVJ47" s="139"/>
      <c r="IVK47" s="139"/>
      <c r="IVL47" s="139"/>
      <c r="IVM47" s="139"/>
      <c r="IVN47" s="139"/>
      <c r="IVO47" s="139"/>
      <c r="IVP47" s="139"/>
      <c r="IVQ47" s="139"/>
      <c r="IVR47" s="139"/>
      <c r="IVS47" s="139"/>
      <c r="IVT47" s="139"/>
      <c r="IVU47" s="139"/>
      <c r="IVV47" s="139"/>
      <c r="IVW47" s="139"/>
      <c r="IVX47" s="139"/>
      <c r="IVY47" s="139"/>
      <c r="IVZ47" s="139"/>
      <c r="IWA47" s="139"/>
      <c r="IWB47" s="139"/>
      <c r="IWC47" s="139"/>
      <c r="IWD47" s="139"/>
      <c r="IWE47" s="139"/>
      <c r="IWF47" s="139"/>
      <c r="IWG47" s="139"/>
      <c r="IWH47" s="139"/>
      <c r="IWI47" s="139"/>
      <c r="IWJ47" s="139"/>
      <c r="IWK47" s="139"/>
      <c r="IWL47" s="139"/>
      <c r="IWM47" s="139"/>
      <c r="IWN47" s="139"/>
      <c r="IWO47" s="139"/>
      <c r="IWP47" s="139"/>
      <c r="IWQ47" s="139"/>
      <c r="IWR47" s="139"/>
      <c r="IWS47" s="139"/>
      <c r="IWT47" s="139"/>
      <c r="IWU47" s="139"/>
      <c r="IWV47" s="139"/>
      <c r="IWW47" s="139"/>
      <c r="IWX47" s="139"/>
      <c r="IWY47" s="139"/>
      <c r="IWZ47" s="139"/>
      <c r="IXA47" s="139"/>
      <c r="IXB47" s="139"/>
      <c r="IXC47" s="139"/>
      <c r="IXD47" s="139"/>
      <c r="IXE47" s="139"/>
      <c r="IXF47" s="139"/>
      <c r="IXG47" s="139"/>
      <c r="IXH47" s="139"/>
      <c r="IXI47" s="139"/>
      <c r="IXJ47" s="139"/>
      <c r="IXK47" s="139"/>
      <c r="IXL47" s="139"/>
      <c r="IXM47" s="139"/>
      <c r="IXN47" s="139"/>
      <c r="IXO47" s="139"/>
      <c r="IXP47" s="139"/>
      <c r="IXQ47" s="139"/>
      <c r="IXR47" s="139"/>
      <c r="IXS47" s="139"/>
      <c r="IXT47" s="139"/>
      <c r="IXU47" s="139"/>
      <c r="IXV47" s="139"/>
      <c r="IXW47" s="139"/>
      <c r="IXX47" s="139"/>
      <c r="IXY47" s="139"/>
      <c r="IXZ47" s="139"/>
      <c r="IYA47" s="139"/>
      <c r="IYB47" s="139"/>
      <c r="IYC47" s="139"/>
      <c r="IYD47" s="139"/>
      <c r="IYE47" s="139"/>
      <c r="IYF47" s="139"/>
      <c r="IYG47" s="139"/>
      <c r="IYH47" s="139"/>
      <c r="IYI47" s="139"/>
      <c r="IYJ47" s="139"/>
      <c r="IYK47" s="139"/>
      <c r="IYL47" s="139"/>
      <c r="IYM47" s="139"/>
      <c r="IYN47" s="139"/>
      <c r="IYO47" s="139"/>
      <c r="IYP47" s="139"/>
      <c r="IYQ47" s="139"/>
      <c r="IYR47" s="139"/>
      <c r="IYS47" s="139"/>
      <c r="IYT47" s="139"/>
      <c r="IYU47" s="139"/>
      <c r="IYV47" s="139"/>
      <c r="IYW47" s="139"/>
      <c r="IYX47" s="139"/>
      <c r="IYY47" s="139"/>
      <c r="IYZ47" s="139"/>
      <c r="IZA47" s="139"/>
      <c r="IZB47" s="139"/>
      <c r="IZC47" s="139"/>
      <c r="IZD47" s="139"/>
      <c r="IZE47" s="139"/>
      <c r="IZF47" s="139"/>
      <c r="IZG47" s="139"/>
      <c r="IZH47" s="139"/>
      <c r="IZI47" s="139"/>
      <c r="IZJ47" s="139"/>
      <c r="IZK47" s="139"/>
      <c r="IZL47" s="139"/>
      <c r="IZM47" s="139"/>
      <c r="IZN47" s="139"/>
      <c r="IZO47" s="139"/>
      <c r="IZP47" s="139"/>
      <c r="IZQ47" s="139"/>
      <c r="IZR47" s="139"/>
      <c r="IZS47" s="139"/>
      <c r="IZT47" s="139"/>
      <c r="IZU47" s="139"/>
      <c r="IZV47" s="139"/>
      <c r="IZW47" s="139"/>
      <c r="IZX47" s="139"/>
      <c r="IZY47" s="139"/>
      <c r="IZZ47" s="139"/>
      <c r="JAA47" s="139"/>
      <c r="JAB47" s="139"/>
      <c r="JAC47" s="139"/>
      <c r="JAD47" s="139"/>
      <c r="JAE47" s="139"/>
      <c r="JAF47" s="139"/>
      <c r="JAG47" s="139"/>
      <c r="JAH47" s="139"/>
      <c r="JAI47" s="139"/>
      <c r="JAJ47" s="139"/>
      <c r="JAK47" s="139"/>
      <c r="JAL47" s="139"/>
      <c r="JAM47" s="139"/>
      <c r="JAN47" s="139"/>
      <c r="JAO47" s="139"/>
      <c r="JAP47" s="139"/>
      <c r="JAQ47" s="139"/>
      <c r="JAR47" s="139"/>
      <c r="JAS47" s="139"/>
      <c r="JAT47" s="139"/>
      <c r="JAU47" s="139"/>
      <c r="JAV47" s="139"/>
      <c r="JAW47" s="139"/>
      <c r="JAX47" s="139"/>
      <c r="JAY47" s="139"/>
      <c r="JAZ47" s="139"/>
      <c r="JBA47" s="139"/>
      <c r="JBB47" s="139"/>
      <c r="JBC47" s="139"/>
      <c r="JBD47" s="139"/>
      <c r="JBE47" s="139"/>
      <c r="JBF47" s="139"/>
      <c r="JBG47" s="139"/>
      <c r="JBH47" s="139"/>
      <c r="JBI47" s="139"/>
      <c r="JBJ47" s="139"/>
      <c r="JBK47" s="139"/>
      <c r="JBL47" s="139"/>
      <c r="JBM47" s="139"/>
      <c r="JBN47" s="139"/>
      <c r="JBO47" s="139"/>
      <c r="JBP47" s="139"/>
      <c r="JBQ47" s="139"/>
      <c r="JBR47" s="139"/>
      <c r="JBS47" s="139"/>
      <c r="JBT47" s="139"/>
      <c r="JBU47" s="139"/>
      <c r="JBV47" s="139"/>
      <c r="JBW47" s="139"/>
      <c r="JBX47" s="139"/>
      <c r="JBY47" s="139"/>
      <c r="JBZ47" s="139"/>
      <c r="JCA47" s="139"/>
      <c r="JCB47" s="139"/>
      <c r="JCC47" s="139"/>
      <c r="JCD47" s="139"/>
      <c r="JCE47" s="139"/>
      <c r="JCF47" s="139"/>
      <c r="JCG47" s="139"/>
      <c r="JCH47" s="139"/>
      <c r="JCI47" s="139"/>
      <c r="JCJ47" s="139"/>
      <c r="JCK47" s="139"/>
      <c r="JCL47" s="139"/>
      <c r="JCM47" s="139"/>
      <c r="JCN47" s="139"/>
      <c r="JCO47" s="139"/>
      <c r="JCP47" s="139"/>
      <c r="JCQ47" s="139"/>
      <c r="JCR47" s="139"/>
      <c r="JCS47" s="139"/>
      <c r="JCT47" s="139"/>
      <c r="JCU47" s="139"/>
      <c r="JCV47" s="139"/>
      <c r="JCW47" s="139"/>
      <c r="JCX47" s="139"/>
      <c r="JCY47" s="139"/>
      <c r="JCZ47" s="139"/>
      <c r="JDA47" s="139"/>
      <c r="JDB47" s="139"/>
      <c r="JDC47" s="139"/>
      <c r="JDD47" s="139"/>
      <c r="JDE47" s="139"/>
      <c r="JDF47" s="139"/>
      <c r="JDG47" s="139"/>
      <c r="JDH47" s="139"/>
      <c r="JDI47" s="139"/>
      <c r="JDJ47" s="139"/>
      <c r="JDK47" s="139"/>
      <c r="JDL47" s="139"/>
      <c r="JDM47" s="139"/>
      <c r="JDN47" s="139"/>
      <c r="JDO47" s="139"/>
      <c r="JDP47" s="139"/>
      <c r="JDQ47" s="139"/>
      <c r="JDR47" s="139"/>
      <c r="JDS47" s="139"/>
      <c r="JDT47" s="139"/>
      <c r="JDU47" s="139"/>
      <c r="JDV47" s="139"/>
      <c r="JDW47" s="139"/>
      <c r="JDX47" s="139"/>
      <c r="JDY47" s="139"/>
      <c r="JDZ47" s="139"/>
      <c r="JEA47" s="139"/>
      <c r="JEB47" s="139"/>
      <c r="JEC47" s="139"/>
      <c r="JED47" s="139"/>
      <c r="JEE47" s="139"/>
      <c r="JEF47" s="139"/>
      <c r="JEG47" s="139"/>
      <c r="JEH47" s="139"/>
      <c r="JEI47" s="139"/>
      <c r="JEJ47" s="139"/>
      <c r="JEK47" s="139"/>
      <c r="JEL47" s="139"/>
      <c r="JEM47" s="139"/>
      <c r="JEN47" s="139"/>
      <c r="JEO47" s="139"/>
      <c r="JEP47" s="139"/>
      <c r="JEQ47" s="139"/>
      <c r="JER47" s="139"/>
      <c r="JES47" s="139"/>
      <c r="JET47" s="139"/>
      <c r="JEU47" s="139"/>
      <c r="JEV47" s="139"/>
      <c r="JEW47" s="139"/>
      <c r="JEX47" s="139"/>
      <c r="JEY47" s="139"/>
      <c r="JEZ47" s="139"/>
      <c r="JFA47" s="139"/>
      <c r="JFB47" s="139"/>
      <c r="JFC47" s="139"/>
      <c r="JFD47" s="139"/>
      <c r="JFE47" s="139"/>
      <c r="JFF47" s="139"/>
      <c r="JFG47" s="139"/>
      <c r="JFH47" s="139"/>
      <c r="JFI47" s="139"/>
      <c r="JFJ47" s="139"/>
      <c r="JFK47" s="139"/>
      <c r="JFL47" s="139"/>
      <c r="JFM47" s="139"/>
      <c r="JFN47" s="139"/>
      <c r="JFO47" s="139"/>
      <c r="JFP47" s="139"/>
      <c r="JFQ47" s="139"/>
      <c r="JFR47" s="139"/>
      <c r="JFS47" s="139"/>
      <c r="JFT47" s="139"/>
      <c r="JFU47" s="139"/>
      <c r="JFV47" s="139"/>
      <c r="JFW47" s="139"/>
      <c r="JFX47" s="139"/>
      <c r="JFY47" s="139"/>
      <c r="JFZ47" s="139"/>
      <c r="JGA47" s="139"/>
      <c r="JGB47" s="139"/>
      <c r="JGC47" s="139"/>
      <c r="JGD47" s="139"/>
      <c r="JGE47" s="139"/>
      <c r="JGF47" s="139"/>
      <c r="JGG47" s="139"/>
      <c r="JGH47" s="139"/>
      <c r="JGI47" s="139"/>
      <c r="JGJ47" s="139"/>
      <c r="JGK47" s="139"/>
      <c r="JGL47" s="139"/>
      <c r="JGM47" s="139"/>
      <c r="JGN47" s="139"/>
      <c r="JGO47" s="139"/>
      <c r="JGP47" s="139"/>
      <c r="JGQ47" s="139"/>
      <c r="JGR47" s="139"/>
      <c r="JGS47" s="139"/>
      <c r="JGT47" s="139"/>
      <c r="JGU47" s="139"/>
      <c r="JGV47" s="139"/>
      <c r="JGW47" s="139"/>
      <c r="JGX47" s="139"/>
      <c r="JGY47" s="139"/>
      <c r="JGZ47" s="139"/>
      <c r="JHA47" s="139"/>
      <c r="JHB47" s="139"/>
      <c r="JHC47" s="139"/>
      <c r="JHD47" s="139"/>
      <c r="JHE47" s="139"/>
      <c r="JHF47" s="139"/>
      <c r="JHG47" s="139"/>
      <c r="JHH47" s="139"/>
      <c r="JHI47" s="139"/>
      <c r="JHJ47" s="139"/>
      <c r="JHK47" s="139"/>
      <c r="JHL47" s="139"/>
      <c r="JHM47" s="139"/>
      <c r="JHN47" s="139"/>
      <c r="JHO47" s="139"/>
      <c r="JHP47" s="139"/>
      <c r="JHQ47" s="139"/>
      <c r="JHR47" s="139"/>
      <c r="JHS47" s="139"/>
      <c r="JHT47" s="139"/>
      <c r="JHU47" s="139"/>
      <c r="JHV47" s="139"/>
      <c r="JHW47" s="139"/>
      <c r="JHX47" s="139"/>
      <c r="JHY47" s="139"/>
      <c r="JHZ47" s="139"/>
      <c r="JIA47" s="139"/>
      <c r="JIB47" s="139"/>
      <c r="JIC47" s="139"/>
      <c r="JID47" s="139"/>
      <c r="JIE47" s="139"/>
      <c r="JIF47" s="139"/>
      <c r="JIG47" s="139"/>
      <c r="JIH47" s="139"/>
      <c r="JII47" s="139"/>
      <c r="JIJ47" s="139"/>
      <c r="JIK47" s="139"/>
      <c r="JIL47" s="139"/>
      <c r="JIM47" s="139"/>
      <c r="JIN47" s="139"/>
      <c r="JIO47" s="139"/>
      <c r="JIP47" s="139"/>
      <c r="JIQ47" s="139"/>
      <c r="JIR47" s="139"/>
      <c r="JIS47" s="139"/>
      <c r="JIT47" s="139"/>
      <c r="JIU47" s="139"/>
      <c r="JIV47" s="139"/>
      <c r="JIW47" s="139"/>
      <c r="JIX47" s="139"/>
      <c r="JIY47" s="139"/>
      <c r="JIZ47" s="139"/>
      <c r="JJA47" s="139"/>
      <c r="JJB47" s="139"/>
      <c r="JJC47" s="139"/>
      <c r="JJD47" s="139"/>
      <c r="JJE47" s="139"/>
      <c r="JJF47" s="139"/>
      <c r="JJG47" s="139"/>
      <c r="JJH47" s="139"/>
      <c r="JJI47" s="139"/>
      <c r="JJJ47" s="139"/>
      <c r="JJK47" s="139"/>
      <c r="JJL47" s="139"/>
      <c r="JJM47" s="139"/>
      <c r="JJN47" s="139"/>
      <c r="JJO47" s="139"/>
      <c r="JJP47" s="139"/>
      <c r="JJQ47" s="139"/>
      <c r="JJR47" s="139"/>
      <c r="JJS47" s="139"/>
      <c r="JJT47" s="139"/>
      <c r="JJU47" s="139"/>
      <c r="JJV47" s="139"/>
      <c r="JJW47" s="139"/>
      <c r="JJX47" s="139"/>
      <c r="JJY47" s="139"/>
      <c r="JJZ47" s="139"/>
      <c r="JKA47" s="139"/>
      <c r="JKB47" s="139"/>
      <c r="JKC47" s="139"/>
      <c r="JKD47" s="139"/>
      <c r="JKE47" s="139"/>
      <c r="JKF47" s="139"/>
      <c r="JKG47" s="139"/>
      <c r="JKH47" s="139"/>
      <c r="JKI47" s="139"/>
      <c r="JKJ47" s="139"/>
      <c r="JKK47" s="139"/>
      <c r="JKL47" s="139"/>
      <c r="JKM47" s="139"/>
      <c r="JKN47" s="139"/>
      <c r="JKO47" s="139"/>
      <c r="JKP47" s="139"/>
      <c r="JKQ47" s="139"/>
      <c r="JKR47" s="139"/>
      <c r="JKS47" s="139"/>
      <c r="JKT47" s="139"/>
      <c r="JKU47" s="139"/>
      <c r="JKV47" s="139"/>
      <c r="JKW47" s="139"/>
      <c r="JKX47" s="139"/>
      <c r="JKY47" s="139"/>
      <c r="JKZ47" s="139"/>
      <c r="JLA47" s="139"/>
      <c r="JLB47" s="139"/>
      <c r="JLC47" s="139"/>
      <c r="JLD47" s="139"/>
      <c r="JLE47" s="139"/>
      <c r="JLF47" s="139"/>
      <c r="JLG47" s="139"/>
      <c r="JLH47" s="139"/>
      <c r="JLI47" s="139"/>
      <c r="JLJ47" s="139"/>
      <c r="JLK47" s="139"/>
      <c r="JLL47" s="139"/>
      <c r="JLM47" s="139"/>
      <c r="JLN47" s="139"/>
      <c r="JLO47" s="139"/>
      <c r="JLP47" s="139"/>
      <c r="JLQ47" s="139"/>
      <c r="JLR47" s="139"/>
      <c r="JLS47" s="139"/>
      <c r="JLT47" s="139"/>
      <c r="JLU47" s="139"/>
      <c r="JLV47" s="139"/>
      <c r="JLW47" s="139"/>
      <c r="JLX47" s="139"/>
      <c r="JLY47" s="139"/>
      <c r="JLZ47" s="139"/>
      <c r="JMA47" s="139"/>
      <c r="JMB47" s="139"/>
      <c r="JMC47" s="139"/>
      <c r="JMD47" s="139"/>
      <c r="JME47" s="139"/>
      <c r="JMF47" s="139"/>
      <c r="JMG47" s="139"/>
      <c r="JMH47" s="139"/>
      <c r="JMI47" s="139"/>
      <c r="JMJ47" s="139"/>
      <c r="JMK47" s="139"/>
      <c r="JML47" s="139"/>
      <c r="JMM47" s="139"/>
      <c r="JMN47" s="139"/>
      <c r="JMO47" s="139"/>
      <c r="JMP47" s="139"/>
      <c r="JMQ47" s="139"/>
      <c r="JMR47" s="139"/>
      <c r="JMS47" s="139"/>
      <c r="JMT47" s="139"/>
      <c r="JMU47" s="139"/>
      <c r="JMV47" s="139"/>
      <c r="JMW47" s="139"/>
      <c r="JMX47" s="139"/>
      <c r="JMY47" s="139"/>
      <c r="JMZ47" s="139"/>
      <c r="JNA47" s="139"/>
      <c r="JNB47" s="139"/>
      <c r="JNC47" s="139"/>
      <c r="JND47" s="139"/>
      <c r="JNE47" s="139"/>
      <c r="JNF47" s="139"/>
      <c r="JNG47" s="139"/>
      <c r="JNH47" s="139"/>
      <c r="JNI47" s="139"/>
      <c r="JNJ47" s="139"/>
      <c r="JNK47" s="139"/>
      <c r="JNL47" s="139"/>
      <c r="JNM47" s="139"/>
      <c r="JNN47" s="139"/>
      <c r="JNO47" s="139"/>
      <c r="JNP47" s="139"/>
      <c r="JNQ47" s="139"/>
      <c r="JNR47" s="139"/>
      <c r="JNS47" s="139"/>
      <c r="JNT47" s="139"/>
      <c r="JNU47" s="139"/>
      <c r="JNV47" s="139"/>
      <c r="JNW47" s="139"/>
      <c r="JNX47" s="139"/>
      <c r="JNY47" s="139"/>
      <c r="JNZ47" s="139"/>
      <c r="JOA47" s="139"/>
      <c r="JOB47" s="139"/>
      <c r="JOC47" s="139"/>
      <c r="JOD47" s="139"/>
      <c r="JOE47" s="139"/>
      <c r="JOF47" s="139"/>
      <c r="JOG47" s="139"/>
      <c r="JOH47" s="139"/>
      <c r="JOI47" s="139"/>
      <c r="JOJ47" s="139"/>
      <c r="JOK47" s="139"/>
      <c r="JOL47" s="139"/>
      <c r="JOM47" s="139"/>
      <c r="JON47" s="139"/>
      <c r="JOO47" s="139"/>
      <c r="JOP47" s="139"/>
      <c r="JOQ47" s="139"/>
      <c r="JOR47" s="139"/>
      <c r="JOS47" s="139"/>
      <c r="JOT47" s="139"/>
      <c r="JOU47" s="139"/>
      <c r="JOV47" s="139"/>
      <c r="JOW47" s="139"/>
      <c r="JOX47" s="139"/>
      <c r="JOY47" s="139"/>
      <c r="JOZ47" s="139"/>
      <c r="JPA47" s="139"/>
      <c r="JPB47" s="139"/>
      <c r="JPC47" s="139"/>
      <c r="JPD47" s="139"/>
      <c r="JPE47" s="139"/>
      <c r="JPF47" s="139"/>
      <c r="JPG47" s="139"/>
      <c r="JPH47" s="139"/>
      <c r="JPI47" s="139"/>
      <c r="JPJ47" s="139"/>
      <c r="JPK47" s="139"/>
      <c r="JPL47" s="139"/>
      <c r="JPM47" s="139"/>
      <c r="JPN47" s="139"/>
      <c r="JPO47" s="139"/>
      <c r="JPP47" s="139"/>
      <c r="JPQ47" s="139"/>
      <c r="JPR47" s="139"/>
      <c r="JPS47" s="139"/>
      <c r="JPT47" s="139"/>
      <c r="JPU47" s="139"/>
      <c r="JPV47" s="139"/>
      <c r="JPW47" s="139"/>
      <c r="JPX47" s="139"/>
      <c r="JPY47" s="139"/>
      <c r="JPZ47" s="139"/>
      <c r="JQA47" s="139"/>
      <c r="JQB47" s="139"/>
      <c r="JQC47" s="139"/>
      <c r="JQD47" s="139"/>
      <c r="JQE47" s="139"/>
      <c r="JQF47" s="139"/>
      <c r="JQG47" s="139"/>
      <c r="JQH47" s="139"/>
      <c r="JQI47" s="139"/>
      <c r="JQJ47" s="139"/>
      <c r="JQK47" s="139"/>
      <c r="JQL47" s="139"/>
      <c r="JQM47" s="139"/>
      <c r="JQN47" s="139"/>
      <c r="JQO47" s="139"/>
      <c r="JQP47" s="139"/>
      <c r="JQQ47" s="139"/>
      <c r="JQR47" s="139"/>
      <c r="JQS47" s="139"/>
      <c r="JQT47" s="139"/>
      <c r="JQU47" s="139"/>
      <c r="JQV47" s="139"/>
      <c r="JQW47" s="139"/>
      <c r="JQX47" s="139"/>
      <c r="JQY47" s="139"/>
      <c r="JQZ47" s="139"/>
      <c r="JRA47" s="139"/>
      <c r="JRB47" s="139"/>
      <c r="JRC47" s="139"/>
      <c r="JRD47" s="139"/>
      <c r="JRE47" s="139"/>
      <c r="JRF47" s="139"/>
      <c r="JRG47" s="139"/>
      <c r="JRH47" s="139"/>
      <c r="JRI47" s="139"/>
      <c r="JRJ47" s="139"/>
      <c r="JRK47" s="139"/>
      <c r="JRL47" s="139"/>
      <c r="JRM47" s="139"/>
      <c r="JRN47" s="139"/>
      <c r="JRO47" s="139"/>
      <c r="JRP47" s="139"/>
      <c r="JRQ47" s="139"/>
      <c r="JRR47" s="139"/>
      <c r="JRS47" s="139"/>
      <c r="JRT47" s="139"/>
      <c r="JRU47" s="139"/>
      <c r="JRV47" s="139"/>
      <c r="JRW47" s="139"/>
      <c r="JRX47" s="139"/>
      <c r="JRY47" s="139"/>
      <c r="JRZ47" s="139"/>
      <c r="JSA47" s="139"/>
      <c r="JSB47" s="139"/>
      <c r="JSC47" s="139"/>
      <c r="JSD47" s="139"/>
      <c r="JSE47" s="139"/>
      <c r="JSF47" s="139"/>
      <c r="JSG47" s="139"/>
      <c r="JSH47" s="139"/>
      <c r="JSI47" s="139"/>
      <c r="JSJ47" s="139"/>
      <c r="JSK47" s="139"/>
      <c r="JSL47" s="139"/>
      <c r="JSM47" s="139"/>
      <c r="JSN47" s="139"/>
      <c r="JSO47" s="139"/>
      <c r="JSP47" s="139"/>
      <c r="JSQ47" s="139"/>
      <c r="JSR47" s="139"/>
      <c r="JSS47" s="139"/>
      <c r="JST47" s="139"/>
      <c r="JSU47" s="139"/>
      <c r="JSV47" s="139"/>
      <c r="JSW47" s="139"/>
      <c r="JSX47" s="139"/>
      <c r="JSY47" s="139"/>
      <c r="JSZ47" s="139"/>
      <c r="JTA47" s="139"/>
      <c r="JTB47" s="139"/>
      <c r="JTC47" s="139"/>
      <c r="JTD47" s="139"/>
      <c r="JTE47" s="139"/>
      <c r="JTF47" s="139"/>
      <c r="JTG47" s="139"/>
      <c r="JTH47" s="139"/>
      <c r="JTI47" s="139"/>
      <c r="JTJ47" s="139"/>
      <c r="JTK47" s="139"/>
      <c r="JTL47" s="139"/>
      <c r="JTM47" s="139"/>
      <c r="JTN47" s="139"/>
      <c r="JTO47" s="139"/>
      <c r="JTP47" s="139"/>
      <c r="JTQ47" s="139"/>
      <c r="JTR47" s="139"/>
      <c r="JTS47" s="139"/>
      <c r="JTT47" s="139"/>
      <c r="JTU47" s="139"/>
      <c r="JTV47" s="139"/>
      <c r="JTW47" s="139"/>
      <c r="JTX47" s="139"/>
      <c r="JTY47" s="139"/>
      <c r="JTZ47" s="139"/>
      <c r="JUA47" s="139"/>
      <c r="JUB47" s="139"/>
      <c r="JUC47" s="139"/>
      <c r="JUD47" s="139"/>
      <c r="JUE47" s="139"/>
      <c r="JUF47" s="139"/>
      <c r="JUG47" s="139"/>
      <c r="JUH47" s="139"/>
      <c r="JUI47" s="139"/>
      <c r="JUJ47" s="139"/>
      <c r="JUK47" s="139"/>
      <c r="JUL47" s="139"/>
      <c r="JUM47" s="139"/>
      <c r="JUN47" s="139"/>
      <c r="JUO47" s="139"/>
      <c r="JUP47" s="139"/>
      <c r="JUQ47" s="139"/>
      <c r="JUR47" s="139"/>
      <c r="JUS47" s="139"/>
      <c r="JUT47" s="139"/>
      <c r="JUU47" s="139"/>
      <c r="JUV47" s="139"/>
      <c r="JUW47" s="139"/>
      <c r="JUX47" s="139"/>
      <c r="JUY47" s="139"/>
      <c r="JUZ47" s="139"/>
      <c r="JVA47" s="139"/>
      <c r="JVB47" s="139"/>
      <c r="JVC47" s="139"/>
      <c r="JVD47" s="139"/>
      <c r="JVE47" s="139"/>
      <c r="JVF47" s="139"/>
      <c r="JVG47" s="139"/>
      <c r="JVH47" s="139"/>
      <c r="JVI47" s="139"/>
      <c r="JVJ47" s="139"/>
      <c r="JVK47" s="139"/>
      <c r="JVL47" s="139"/>
      <c r="JVM47" s="139"/>
      <c r="JVN47" s="139"/>
      <c r="JVO47" s="139"/>
      <c r="JVP47" s="139"/>
      <c r="JVQ47" s="139"/>
      <c r="JVR47" s="139"/>
      <c r="JVS47" s="139"/>
      <c r="JVT47" s="139"/>
      <c r="JVU47" s="139"/>
      <c r="JVV47" s="139"/>
      <c r="JVW47" s="139"/>
      <c r="JVX47" s="139"/>
      <c r="JVY47" s="139"/>
      <c r="JVZ47" s="139"/>
      <c r="JWA47" s="139"/>
      <c r="JWB47" s="139"/>
      <c r="JWC47" s="139"/>
      <c r="JWD47" s="139"/>
      <c r="JWE47" s="139"/>
      <c r="JWF47" s="139"/>
      <c r="JWG47" s="139"/>
      <c r="JWH47" s="139"/>
      <c r="JWI47" s="139"/>
      <c r="JWJ47" s="139"/>
      <c r="JWK47" s="139"/>
      <c r="JWL47" s="139"/>
      <c r="JWM47" s="139"/>
      <c r="JWN47" s="139"/>
      <c r="JWO47" s="139"/>
      <c r="JWP47" s="139"/>
      <c r="JWQ47" s="139"/>
      <c r="JWR47" s="139"/>
      <c r="JWS47" s="139"/>
      <c r="JWT47" s="139"/>
      <c r="JWU47" s="139"/>
      <c r="JWV47" s="139"/>
      <c r="JWW47" s="139"/>
      <c r="JWX47" s="139"/>
      <c r="JWY47" s="139"/>
      <c r="JWZ47" s="139"/>
      <c r="JXA47" s="139"/>
      <c r="JXB47" s="139"/>
      <c r="JXC47" s="139"/>
      <c r="JXD47" s="139"/>
      <c r="JXE47" s="139"/>
      <c r="JXF47" s="139"/>
      <c r="JXG47" s="139"/>
      <c r="JXH47" s="139"/>
      <c r="JXI47" s="139"/>
      <c r="JXJ47" s="139"/>
      <c r="JXK47" s="139"/>
      <c r="JXL47" s="139"/>
      <c r="JXM47" s="139"/>
      <c r="JXN47" s="139"/>
      <c r="JXO47" s="139"/>
      <c r="JXP47" s="139"/>
      <c r="JXQ47" s="139"/>
      <c r="JXR47" s="139"/>
      <c r="JXS47" s="139"/>
      <c r="JXT47" s="139"/>
      <c r="JXU47" s="139"/>
      <c r="JXV47" s="139"/>
      <c r="JXW47" s="139"/>
      <c r="JXX47" s="139"/>
      <c r="JXY47" s="139"/>
      <c r="JXZ47" s="139"/>
      <c r="JYA47" s="139"/>
      <c r="JYB47" s="139"/>
      <c r="JYC47" s="139"/>
      <c r="JYD47" s="139"/>
      <c r="JYE47" s="139"/>
      <c r="JYF47" s="139"/>
      <c r="JYG47" s="139"/>
      <c r="JYH47" s="139"/>
      <c r="JYI47" s="139"/>
      <c r="JYJ47" s="139"/>
      <c r="JYK47" s="139"/>
      <c r="JYL47" s="139"/>
      <c r="JYM47" s="139"/>
      <c r="JYN47" s="139"/>
      <c r="JYO47" s="139"/>
      <c r="JYP47" s="139"/>
      <c r="JYQ47" s="139"/>
      <c r="JYR47" s="139"/>
      <c r="JYS47" s="139"/>
      <c r="JYT47" s="139"/>
      <c r="JYU47" s="139"/>
      <c r="JYV47" s="139"/>
      <c r="JYW47" s="139"/>
      <c r="JYX47" s="139"/>
      <c r="JYY47" s="139"/>
      <c r="JYZ47" s="139"/>
      <c r="JZA47" s="139"/>
      <c r="JZB47" s="139"/>
      <c r="JZC47" s="139"/>
      <c r="JZD47" s="139"/>
      <c r="JZE47" s="139"/>
      <c r="JZF47" s="139"/>
      <c r="JZG47" s="139"/>
      <c r="JZH47" s="139"/>
      <c r="JZI47" s="139"/>
      <c r="JZJ47" s="139"/>
      <c r="JZK47" s="139"/>
      <c r="JZL47" s="139"/>
      <c r="JZM47" s="139"/>
      <c r="JZN47" s="139"/>
      <c r="JZO47" s="139"/>
      <c r="JZP47" s="139"/>
      <c r="JZQ47" s="139"/>
      <c r="JZR47" s="139"/>
      <c r="JZS47" s="139"/>
      <c r="JZT47" s="139"/>
      <c r="JZU47" s="139"/>
      <c r="JZV47" s="139"/>
      <c r="JZW47" s="139"/>
      <c r="JZX47" s="139"/>
      <c r="JZY47" s="139"/>
      <c r="JZZ47" s="139"/>
      <c r="KAA47" s="139"/>
      <c r="KAB47" s="139"/>
      <c r="KAC47" s="139"/>
      <c r="KAD47" s="139"/>
      <c r="KAE47" s="139"/>
      <c r="KAF47" s="139"/>
      <c r="KAG47" s="139"/>
      <c r="KAH47" s="139"/>
      <c r="KAI47" s="139"/>
      <c r="KAJ47" s="139"/>
      <c r="KAK47" s="139"/>
      <c r="KAL47" s="139"/>
      <c r="KAM47" s="139"/>
      <c r="KAN47" s="139"/>
      <c r="KAO47" s="139"/>
      <c r="KAP47" s="139"/>
      <c r="KAQ47" s="139"/>
      <c r="KAR47" s="139"/>
      <c r="KAS47" s="139"/>
      <c r="KAT47" s="139"/>
      <c r="KAU47" s="139"/>
      <c r="KAV47" s="139"/>
      <c r="KAW47" s="139"/>
      <c r="KAX47" s="139"/>
      <c r="KAY47" s="139"/>
      <c r="KAZ47" s="139"/>
      <c r="KBA47" s="139"/>
      <c r="KBB47" s="139"/>
      <c r="KBC47" s="139"/>
      <c r="KBD47" s="139"/>
      <c r="KBE47" s="139"/>
      <c r="KBF47" s="139"/>
      <c r="KBG47" s="139"/>
      <c r="KBH47" s="139"/>
      <c r="KBI47" s="139"/>
      <c r="KBJ47" s="139"/>
      <c r="KBK47" s="139"/>
      <c r="KBL47" s="139"/>
      <c r="KBM47" s="139"/>
      <c r="KBN47" s="139"/>
      <c r="KBO47" s="139"/>
      <c r="KBP47" s="139"/>
      <c r="KBQ47" s="139"/>
      <c r="KBR47" s="139"/>
      <c r="KBS47" s="139"/>
      <c r="KBT47" s="139"/>
      <c r="KBU47" s="139"/>
      <c r="KBV47" s="139"/>
      <c r="KBW47" s="139"/>
      <c r="KBX47" s="139"/>
      <c r="KBY47" s="139"/>
      <c r="KBZ47" s="139"/>
      <c r="KCA47" s="139"/>
      <c r="KCB47" s="139"/>
      <c r="KCC47" s="139"/>
      <c r="KCD47" s="139"/>
      <c r="KCE47" s="139"/>
      <c r="KCF47" s="139"/>
      <c r="KCG47" s="139"/>
      <c r="KCH47" s="139"/>
      <c r="KCI47" s="139"/>
      <c r="KCJ47" s="139"/>
      <c r="KCK47" s="139"/>
      <c r="KCL47" s="139"/>
      <c r="KCM47" s="139"/>
      <c r="KCN47" s="139"/>
      <c r="KCO47" s="139"/>
      <c r="KCP47" s="139"/>
      <c r="KCQ47" s="139"/>
      <c r="KCR47" s="139"/>
      <c r="KCS47" s="139"/>
      <c r="KCT47" s="139"/>
      <c r="KCU47" s="139"/>
      <c r="KCV47" s="139"/>
      <c r="KCW47" s="139"/>
      <c r="KCX47" s="139"/>
      <c r="KCY47" s="139"/>
      <c r="KCZ47" s="139"/>
      <c r="KDA47" s="139"/>
      <c r="KDB47" s="139"/>
      <c r="KDC47" s="139"/>
      <c r="KDD47" s="139"/>
      <c r="KDE47" s="139"/>
      <c r="KDF47" s="139"/>
      <c r="KDG47" s="139"/>
      <c r="KDH47" s="139"/>
      <c r="KDI47" s="139"/>
      <c r="KDJ47" s="139"/>
      <c r="KDK47" s="139"/>
      <c r="KDL47" s="139"/>
      <c r="KDM47" s="139"/>
      <c r="KDN47" s="139"/>
      <c r="KDO47" s="139"/>
      <c r="KDP47" s="139"/>
      <c r="KDQ47" s="139"/>
      <c r="KDR47" s="139"/>
      <c r="KDS47" s="139"/>
      <c r="KDT47" s="139"/>
      <c r="KDU47" s="139"/>
      <c r="KDV47" s="139"/>
      <c r="KDW47" s="139"/>
      <c r="KDX47" s="139"/>
      <c r="KDY47" s="139"/>
      <c r="KDZ47" s="139"/>
      <c r="KEA47" s="139"/>
      <c r="KEB47" s="139"/>
      <c r="KEC47" s="139"/>
      <c r="KED47" s="139"/>
      <c r="KEE47" s="139"/>
      <c r="KEF47" s="139"/>
      <c r="KEG47" s="139"/>
      <c r="KEH47" s="139"/>
      <c r="KEI47" s="139"/>
      <c r="KEJ47" s="139"/>
      <c r="KEK47" s="139"/>
      <c r="KEL47" s="139"/>
      <c r="KEM47" s="139"/>
      <c r="KEN47" s="139"/>
      <c r="KEO47" s="139"/>
      <c r="KEP47" s="139"/>
      <c r="KEQ47" s="139"/>
      <c r="KER47" s="139"/>
      <c r="KES47" s="139"/>
      <c r="KET47" s="139"/>
      <c r="KEU47" s="139"/>
      <c r="KEV47" s="139"/>
      <c r="KEW47" s="139"/>
      <c r="KEX47" s="139"/>
      <c r="KEY47" s="139"/>
      <c r="KEZ47" s="139"/>
      <c r="KFA47" s="139"/>
      <c r="KFB47" s="139"/>
      <c r="KFC47" s="139"/>
      <c r="KFD47" s="139"/>
      <c r="KFE47" s="139"/>
      <c r="KFF47" s="139"/>
      <c r="KFG47" s="139"/>
      <c r="KFH47" s="139"/>
      <c r="KFI47" s="139"/>
      <c r="KFJ47" s="139"/>
      <c r="KFK47" s="139"/>
      <c r="KFL47" s="139"/>
      <c r="KFM47" s="139"/>
      <c r="KFN47" s="139"/>
      <c r="KFO47" s="139"/>
      <c r="KFP47" s="139"/>
      <c r="KFQ47" s="139"/>
      <c r="KFR47" s="139"/>
      <c r="KFS47" s="139"/>
      <c r="KFT47" s="139"/>
      <c r="KFU47" s="139"/>
      <c r="KFV47" s="139"/>
      <c r="KFW47" s="139"/>
      <c r="KFX47" s="139"/>
      <c r="KFY47" s="139"/>
      <c r="KFZ47" s="139"/>
      <c r="KGA47" s="139"/>
      <c r="KGB47" s="139"/>
      <c r="KGC47" s="139"/>
      <c r="KGD47" s="139"/>
      <c r="KGE47" s="139"/>
      <c r="KGF47" s="139"/>
      <c r="KGG47" s="139"/>
      <c r="KGH47" s="139"/>
      <c r="KGI47" s="139"/>
      <c r="KGJ47" s="139"/>
      <c r="KGK47" s="139"/>
      <c r="KGL47" s="139"/>
      <c r="KGM47" s="139"/>
      <c r="KGN47" s="139"/>
      <c r="KGO47" s="139"/>
      <c r="KGP47" s="139"/>
      <c r="KGQ47" s="139"/>
      <c r="KGR47" s="139"/>
      <c r="KGS47" s="139"/>
      <c r="KGT47" s="139"/>
      <c r="KGU47" s="139"/>
      <c r="KGV47" s="139"/>
      <c r="KGW47" s="139"/>
      <c r="KGX47" s="139"/>
      <c r="KGY47" s="139"/>
      <c r="KGZ47" s="139"/>
      <c r="KHA47" s="139"/>
      <c r="KHB47" s="139"/>
      <c r="KHC47" s="139"/>
      <c r="KHD47" s="139"/>
      <c r="KHE47" s="139"/>
      <c r="KHF47" s="139"/>
      <c r="KHG47" s="139"/>
      <c r="KHH47" s="139"/>
      <c r="KHI47" s="139"/>
      <c r="KHJ47" s="139"/>
      <c r="KHK47" s="139"/>
      <c r="KHL47" s="139"/>
      <c r="KHM47" s="139"/>
      <c r="KHN47" s="139"/>
      <c r="KHO47" s="139"/>
      <c r="KHP47" s="139"/>
      <c r="KHQ47" s="139"/>
      <c r="KHR47" s="139"/>
      <c r="KHS47" s="139"/>
      <c r="KHT47" s="139"/>
      <c r="KHU47" s="139"/>
      <c r="KHV47" s="139"/>
      <c r="KHW47" s="139"/>
      <c r="KHX47" s="139"/>
      <c r="KHY47" s="139"/>
      <c r="KHZ47" s="139"/>
      <c r="KIA47" s="139"/>
      <c r="KIB47" s="139"/>
      <c r="KIC47" s="139"/>
      <c r="KID47" s="139"/>
      <c r="KIE47" s="139"/>
      <c r="KIF47" s="139"/>
      <c r="KIG47" s="139"/>
      <c r="KIH47" s="139"/>
      <c r="KII47" s="139"/>
      <c r="KIJ47" s="139"/>
      <c r="KIK47" s="139"/>
      <c r="KIL47" s="139"/>
      <c r="KIM47" s="139"/>
      <c r="KIN47" s="139"/>
      <c r="KIO47" s="139"/>
      <c r="KIP47" s="139"/>
      <c r="KIQ47" s="139"/>
      <c r="KIR47" s="139"/>
      <c r="KIS47" s="139"/>
      <c r="KIT47" s="139"/>
      <c r="KIU47" s="139"/>
      <c r="KIV47" s="139"/>
      <c r="KIW47" s="139"/>
      <c r="KIX47" s="139"/>
      <c r="KIY47" s="139"/>
      <c r="KIZ47" s="139"/>
      <c r="KJA47" s="139"/>
      <c r="KJB47" s="139"/>
      <c r="KJC47" s="139"/>
      <c r="KJD47" s="139"/>
      <c r="KJE47" s="139"/>
      <c r="KJF47" s="139"/>
      <c r="KJG47" s="139"/>
      <c r="KJH47" s="139"/>
      <c r="KJI47" s="139"/>
      <c r="KJJ47" s="139"/>
      <c r="KJK47" s="139"/>
      <c r="KJL47" s="139"/>
      <c r="KJM47" s="139"/>
      <c r="KJN47" s="139"/>
      <c r="KJO47" s="139"/>
      <c r="KJP47" s="139"/>
      <c r="KJQ47" s="139"/>
      <c r="KJR47" s="139"/>
      <c r="KJS47" s="139"/>
      <c r="KJT47" s="139"/>
      <c r="KJU47" s="139"/>
      <c r="KJV47" s="139"/>
      <c r="KJW47" s="139"/>
      <c r="KJX47" s="139"/>
      <c r="KJY47" s="139"/>
      <c r="KJZ47" s="139"/>
      <c r="KKA47" s="139"/>
      <c r="KKB47" s="139"/>
      <c r="KKC47" s="139"/>
      <c r="KKD47" s="139"/>
      <c r="KKE47" s="139"/>
      <c r="KKF47" s="139"/>
      <c r="KKG47" s="139"/>
      <c r="KKH47" s="139"/>
      <c r="KKI47" s="139"/>
      <c r="KKJ47" s="139"/>
      <c r="KKK47" s="139"/>
      <c r="KKL47" s="139"/>
      <c r="KKM47" s="139"/>
      <c r="KKN47" s="139"/>
      <c r="KKO47" s="139"/>
      <c r="KKP47" s="139"/>
      <c r="KKQ47" s="139"/>
      <c r="KKR47" s="139"/>
      <c r="KKS47" s="139"/>
      <c r="KKT47" s="139"/>
      <c r="KKU47" s="139"/>
      <c r="KKV47" s="139"/>
      <c r="KKW47" s="139"/>
      <c r="KKX47" s="139"/>
      <c r="KKY47" s="139"/>
      <c r="KKZ47" s="139"/>
      <c r="KLA47" s="139"/>
      <c r="KLB47" s="139"/>
      <c r="KLC47" s="139"/>
      <c r="KLD47" s="139"/>
      <c r="KLE47" s="139"/>
      <c r="KLF47" s="139"/>
      <c r="KLG47" s="139"/>
      <c r="KLH47" s="139"/>
      <c r="KLI47" s="139"/>
      <c r="KLJ47" s="139"/>
      <c r="KLK47" s="139"/>
      <c r="KLL47" s="139"/>
      <c r="KLM47" s="139"/>
      <c r="KLN47" s="139"/>
      <c r="KLO47" s="139"/>
      <c r="KLP47" s="139"/>
      <c r="KLQ47" s="139"/>
      <c r="KLR47" s="139"/>
      <c r="KLS47" s="139"/>
      <c r="KLT47" s="139"/>
      <c r="KLU47" s="139"/>
      <c r="KLV47" s="139"/>
      <c r="KLW47" s="139"/>
      <c r="KLX47" s="139"/>
      <c r="KLY47" s="139"/>
      <c r="KLZ47" s="139"/>
      <c r="KMA47" s="139"/>
      <c r="KMB47" s="139"/>
      <c r="KMC47" s="139"/>
      <c r="KMD47" s="139"/>
      <c r="KME47" s="139"/>
      <c r="KMF47" s="139"/>
      <c r="KMG47" s="139"/>
      <c r="KMH47" s="139"/>
      <c r="KMI47" s="139"/>
      <c r="KMJ47" s="139"/>
      <c r="KMK47" s="139"/>
      <c r="KML47" s="139"/>
      <c r="KMM47" s="139"/>
      <c r="KMN47" s="139"/>
      <c r="KMO47" s="139"/>
      <c r="KMP47" s="139"/>
      <c r="KMQ47" s="139"/>
      <c r="KMR47" s="139"/>
      <c r="KMS47" s="139"/>
      <c r="KMT47" s="139"/>
      <c r="KMU47" s="139"/>
      <c r="KMV47" s="139"/>
      <c r="KMW47" s="139"/>
      <c r="KMX47" s="139"/>
      <c r="KMY47" s="139"/>
      <c r="KMZ47" s="139"/>
      <c r="KNA47" s="139"/>
      <c r="KNB47" s="139"/>
      <c r="KNC47" s="139"/>
      <c r="KND47" s="139"/>
      <c r="KNE47" s="139"/>
      <c r="KNF47" s="139"/>
      <c r="KNG47" s="139"/>
      <c r="KNH47" s="139"/>
      <c r="KNI47" s="139"/>
      <c r="KNJ47" s="139"/>
      <c r="KNK47" s="139"/>
      <c r="KNL47" s="139"/>
      <c r="KNM47" s="139"/>
      <c r="KNN47" s="139"/>
      <c r="KNO47" s="139"/>
      <c r="KNP47" s="139"/>
      <c r="KNQ47" s="139"/>
      <c r="KNR47" s="139"/>
      <c r="KNS47" s="139"/>
      <c r="KNT47" s="139"/>
      <c r="KNU47" s="139"/>
      <c r="KNV47" s="139"/>
      <c r="KNW47" s="139"/>
      <c r="KNX47" s="139"/>
      <c r="KNY47" s="139"/>
      <c r="KNZ47" s="139"/>
      <c r="KOA47" s="139"/>
      <c r="KOB47" s="139"/>
      <c r="KOC47" s="139"/>
      <c r="KOD47" s="139"/>
      <c r="KOE47" s="139"/>
      <c r="KOF47" s="139"/>
      <c r="KOG47" s="139"/>
      <c r="KOH47" s="139"/>
      <c r="KOI47" s="139"/>
      <c r="KOJ47" s="139"/>
      <c r="KOK47" s="139"/>
      <c r="KOL47" s="139"/>
      <c r="KOM47" s="139"/>
      <c r="KON47" s="139"/>
      <c r="KOO47" s="139"/>
      <c r="KOP47" s="139"/>
      <c r="KOQ47" s="139"/>
      <c r="KOR47" s="139"/>
      <c r="KOS47" s="139"/>
      <c r="KOT47" s="139"/>
      <c r="KOU47" s="139"/>
      <c r="KOV47" s="139"/>
      <c r="KOW47" s="139"/>
      <c r="KOX47" s="139"/>
      <c r="KOY47" s="139"/>
      <c r="KOZ47" s="139"/>
      <c r="KPA47" s="139"/>
      <c r="KPB47" s="139"/>
      <c r="KPC47" s="139"/>
      <c r="KPD47" s="139"/>
      <c r="KPE47" s="139"/>
      <c r="KPF47" s="139"/>
      <c r="KPG47" s="139"/>
      <c r="KPH47" s="139"/>
      <c r="KPI47" s="139"/>
      <c r="KPJ47" s="139"/>
      <c r="KPK47" s="139"/>
      <c r="KPL47" s="139"/>
      <c r="KPM47" s="139"/>
      <c r="KPN47" s="139"/>
      <c r="KPO47" s="139"/>
      <c r="KPP47" s="139"/>
      <c r="KPQ47" s="139"/>
      <c r="KPR47" s="139"/>
      <c r="KPS47" s="139"/>
      <c r="KPT47" s="139"/>
      <c r="KPU47" s="139"/>
      <c r="KPV47" s="139"/>
      <c r="KPW47" s="139"/>
      <c r="KPX47" s="139"/>
      <c r="KPY47" s="139"/>
      <c r="KPZ47" s="139"/>
      <c r="KQA47" s="139"/>
      <c r="KQB47" s="139"/>
      <c r="KQC47" s="139"/>
      <c r="KQD47" s="139"/>
      <c r="KQE47" s="139"/>
      <c r="KQF47" s="139"/>
      <c r="KQG47" s="139"/>
      <c r="KQH47" s="139"/>
      <c r="KQI47" s="139"/>
      <c r="KQJ47" s="139"/>
      <c r="KQK47" s="139"/>
      <c r="KQL47" s="139"/>
      <c r="KQM47" s="139"/>
      <c r="KQN47" s="139"/>
      <c r="KQO47" s="139"/>
      <c r="KQP47" s="139"/>
      <c r="KQQ47" s="139"/>
      <c r="KQR47" s="139"/>
      <c r="KQS47" s="139"/>
      <c r="KQT47" s="139"/>
      <c r="KQU47" s="139"/>
      <c r="KQV47" s="139"/>
      <c r="KQW47" s="139"/>
      <c r="KQX47" s="139"/>
      <c r="KQY47" s="139"/>
      <c r="KQZ47" s="139"/>
      <c r="KRA47" s="139"/>
      <c r="KRB47" s="139"/>
      <c r="KRC47" s="139"/>
      <c r="KRD47" s="139"/>
      <c r="KRE47" s="139"/>
      <c r="KRF47" s="139"/>
      <c r="KRG47" s="139"/>
      <c r="KRH47" s="139"/>
      <c r="KRI47" s="139"/>
      <c r="KRJ47" s="139"/>
      <c r="KRK47" s="139"/>
      <c r="KRL47" s="139"/>
      <c r="KRM47" s="139"/>
      <c r="KRN47" s="139"/>
      <c r="KRO47" s="139"/>
      <c r="KRP47" s="139"/>
      <c r="KRQ47" s="139"/>
      <c r="KRR47" s="139"/>
      <c r="KRS47" s="139"/>
      <c r="KRT47" s="139"/>
      <c r="KRU47" s="139"/>
      <c r="KRV47" s="139"/>
      <c r="KRW47" s="139"/>
      <c r="KRX47" s="139"/>
      <c r="KRY47" s="139"/>
      <c r="KRZ47" s="139"/>
      <c r="KSA47" s="139"/>
      <c r="KSB47" s="139"/>
      <c r="KSC47" s="139"/>
      <c r="KSD47" s="139"/>
      <c r="KSE47" s="139"/>
      <c r="KSF47" s="139"/>
      <c r="KSG47" s="139"/>
      <c r="KSH47" s="139"/>
      <c r="KSI47" s="139"/>
      <c r="KSJ47" s="139"/>
      <c r="KSK47" s="139"/>
      <c r="KSL47" s="139"/>
      <c r="KSM47" s="139"/>
      <c r="KSN47" s="139"/>
      <c r="KSO47" s="139"/>
      <c r="KSP47" s="139"/>
      <c r="KSQ47" s="139"/>
      <c r="KSR47" s="139"/>
      <c r="KSS47" s="139"/>
      <c r="KST47" s="139"/>
      <c r="KSU47" s="139"/>
      <c r="KSV47" s="139"/>
      <c r="KSW47" s="139"/>
      <c r="KSX47" s="139"/>
      <c r="KSY47" s="139"/>
      <c r="KSZ47" s="139"/>
      <c r="KTA47" s="139"/>
      <c r="KTB47" s="139"/>
      <c r="KTC47" s="139"/>
      <c r="KTD47" s="139"/>
      <c r="KTE47" s="139"/>
      <c r="KTF47" s="139"/>
      <c r="KTG47" s="139"/>
      <c r="KTH47" s="139"/>
      <c r="KTI47" s="139"/>
      <c r="KTJ47" s="139"/>
      <c r="KTK47" s="139"/>
      <c r="KTL47" s="139"/>
      <c r="KTM47" s="139"/>
      <c r="KTN47" s="139"/>
      <c r="KTO47" s="139"/>
      <c r="KTP47" s="139"/>
      <c r="KTQ47" s="139"/>
      <c r="KTR47" s="139"/>
      <c r="KTS47" s="139"/>
      <c r="KTT47" s="139"/>
      <c r="KTU47" s="139"/>
      <c r="KTV47" s="139"/>
      <c r="KTW47" s="139"/>
      <c r="KTX47" s="139"/>
      <c r="KTY47" s="139"/>
      <c r="KTZ47" s="139"/>
      <c r="KUA47" s="139"/>
      <c r="KUB47" s="139"/>
      <c r="KUC47" s="139"/>
      <c r="KUD47" s="139"/>
      <c r="KUE47" s="139"/>
      <c r="KUF47" s="139"/>
      <c r="KUG47" s="139"/>
      <c r="KUH47" s="139"/>
      <c r="KUI47" s="139"/>
      <c r="KUJ47" s="139"/>
      <c r="KUK47" s="139"/>
      <c r="KUL47" s="139"/>
      <c r="KUM47" s="139"/>
      <c r="KUN47" s="139"/>
      <c r="KUO47" s="139"/>
      <c r="KUP47" s="139"/>
      <c r="KUQ47" s="139"/>
      <c r="KUR47" s="139"/>
      <c r="KUS47" s="139"/>
      <c r="KUT47" s="139"/>
      <c r="KUU47" s="139"/>
      <c r="KUV47" s="139"/>
      <c r="KUW47" s="139"/>
      <c r="KUX47" s="139"/>
      <c r="KUY47" s="139"/>
      <c r="KUZ47" s="139"/>
      <c r="KVA47" s="139"/>
      <c r="KVB47" s="139"/>
      <c r="KVC47" s="139"/>
      <c r="KVD47" s="139"/>
      <c r="KVE47" s="139"/>
      <c r="KVF47" s="139"/>
      <c r="KVG47" s="139"/>
      <c r="KVH47" s="139"/>
      <c r="KVI47" s="139"/>
      <c r="KVJ47" s="139"/>
      <c r="KVK47" s="139"/>
      <c r="KVL47" s="139"/>
      <c r="KVM47" s="139"/>
      <c r="KVN47" s="139"/>
      <c r="KVO47" s="139"/>
      <c r="KVP47" s="139"/>
      <c r="KVQ47" s="139"/>
      <c r="KVR47" s="139"/>
      <c r="KVS47" s="139"/>
      <c r="KVT47" s="139"/>
      <c r="KVU47" s="139"/>
      <c r="KVV47" s="139"/>
      <c r="KVW47" s="139"/>
      <c r="KVX47" s="139"/>
      <c r="KVY47" s="139"/>
      <c r="KVZ47" s="139"/>
      <c r="KWA47" s="139"/>
      <c r="KWB47" s="139"/>
      <c r="KWC47" s="139"/>
      <c r="KWD47" s="139"/>
      <c r="KWE47" s="139"/>
      <c r="KWF47" s="139"/>
      <c r="KWG47" s="139"/>
      <c r="KWH47" s="139"/>
      <c r="KWI47" s="139"/>
      <c r="KWJ47" s="139"/>
      <c r="KWK47" s="139"/>
      <c r="KWL47" s="139"/>
      <c r="KWM47" s="139"/>
      <c r="KWN47" s="139"/>
      <c r="KWO47" s="139"/>
      <c r="KWP47" s="139"/>
      <c r="KWQ47" s="139"/>
      <c r="KWR47" s="139"/>
      <c r="KWS47" s="139"/>
      <c r="KWT47" s="139"/>
      <c r="KWU47" s="139"/>
      <c r="KWV47" s="139"/>
      <c r="KWW47" s="139"/>
      <c r="KWX47" s="139"/>
      <c r="KWY47" s="139"/>
      <c r="KWZ47" s="139"/>
      <c r="KXA47" s="139"/>
      <c r="KXB47" s="139"/>
      <c r="KXC47" s="139"/>
      <c r="KXD47" s="139"/>
      <c r="KXE47" s="139"/>
      <c r="KXF47" s="139"/>
      <c r="KXG47" s="139"/>
      <c r="KXH47" s="139"/>
      <c r="KXI47" s="139"/>
      <c r="KXJ47" s="139"/>
      <c r="KXK47" s="139"/>
      <c r="KXL47" s="139"/>
      <c r="KXM47" s="139"/>
      <c r="KXN47" s="139"/>
      <c r="KXO47" s="139"/>
      <c r="KXP47" s="139"/>
      <c r="KXQ47" s="139"/>
      <c r="KXR47" s="139"/>
      <c r="KXS47" s="139"/>
      <c r="KXT47" s="139"/>
      <c r="KXU47" s="139"/>
      <c r="KXV47" s="139"/>
      <c r="KXW47" s="139"/>
      <c r="KXX47" s="139"/>
      <c r="KXY47" s="139"/>
      <c r="KXZ47" s="139"/>
      <c r="KYA47" s="139"/>
      <c r="KYB47" s="139"/>
      <c r="KYC47" s="139"/>
      <c r="KYD47" s="139"/>
      <c r="KYE47" s="139"/>
      <c r="KYF47" s="139"/>
      <c r="KYG47" s="139"/>
      <c r="KYH47" s="139"/>
      <c r="KYI47" s="139"/>
      <c r="KYJ47" s="139"/>
      <c r="KYK47" s="139"/>
      <c r="KYL47" s="139"/>
      <c r="KYM47" s="139"/>
      <c r="KYN47" s="139"/>
      <c r="KYO47" s="139"/>
      <c r="KYP47" s="139"/>
      <c r="KYQ47" s="139"/>
      <c r="KYR47" s="139"/>
      <c r="KYS47" s="139"/>
      <c r="KYT47" s="139"/>
      <c r="KYU47" s="139"/>
      <c r="KYV47" s="139"/>
      <c r="KYW47" s="139"/>
      <c r="KYX47" s="139"/>
      <c r="KYY47" s="139"/>
      <c r="KYZ47" s="139"/>
      <c r="KZA47" s="139"/>
      <c r="KZB47" s="139"/>
      <c r="KZC47" s="139"/>
      <c r="KZD47" s="139"/>
      <c r="KZE47" s="139"/>
      <c r="KZF47" s="139"/>
      <c r="KZG47" s="139"/>
      <c r="KZH47" s="139"/>
      <c r="KZI47" s="139"/>
      <c r="KZJ47" s="139"/>
      <c r="KZK47" s="139"/>
      <c r="KZL47" s="139"/>
      <c r="KZM47" s="139"/>
      <c r="KZN47" s="139"/>
      <c r="KZO47" s="139"/>
      <c r="KZP47" s="139"/>
      <c r="KZQ47" s="139"/>
      <c r="KZR47" s="139"/>
      <c r="KZS47" s="139"/>
      <c r="KZT47" s="139"/>
      <c r="KZU47" s="139"/>
      <c r="KZV47" s="139"/>
      <c r="KZW47" s="139"/>
      <c r="KZX47" s="139"/>
      <c r="KZY47" s="139"/>
      <c r="KZZ47" s="139"/>
      <c r="LAA47" s="139"/>
      <c r="LAB47" s="139"/>
      <c r="LAC47" s="139"/>
      <c r="LAD47" s="139"/>
      <c r="LAE47" s="139"/>
      <c r="LAF47" s="139"/>
      <c r="LAG47" s="139"/>
      <c r="LAH47" s="139"/>
      <c r="LAI47" s="139"/>
      <c r="LAJ47" s="139"/>
      <c r="LAK47" s="139"/>
      <c r="LAL47" s="139"/>
      <c r="LAM47" s="139"/>
      <c r="LAN47" s="139"/>
      <c r="LAO47" s="139"/>
      <c r="LAP47" s="139"/>
      <c r="LAQ47" s="139"/>
      <c r="LAR47" s="139"/>
      <c r="LAS47" s="139"/>
      <c r="LAT47" s="139"/>
      <c r="LAU47" s="139"/>
      <c r="LAV47" s="139"/>
      <c r="LAW47" s="139"/>
      <c r="LAX47" s="139"/>
      <c r="LAY47" s="139"/>
      <c r="LAZ47" s="139"/>
      <c r="LBA47" s="139"/>
      <c r="LBB47" s="139"/>
      <c r="LBC47" s="139"/>
      <c r="LBD47" s="139"/>
      <c r="LBE47" s="139"/>
      <c r="LBF47" s="139"/>
      <c r="LBG47" s="139"/>
      <c r="LBH47" s="139"/>
      <c r="LBI47" s="139"/>
      <c r="LBJ47" s="139"/>
      <c r="LBK47" s="139"/>
      <c r="LBL47" s="139"/>
      <c r="LBM47" s="139"/>
      <c r="LBN47" s="139"/>
      <c r="LBO47" s="139"/>
      <c r="LBP47" s="139"/>
      <c r="LBQ47" s="139"/>
      <c r="LBR47" s="139"/>
      <c r="LBS47" s="139"/>
      <c r="LBT47" s="139"/>
      <c r="LBU47" s="139"/>
      <c r="LBV47" s="139"/>
      <c r="LBW47" s="139"/>
      <c r="LBX47" s="139"/>
      <c r="LBY47" s="139"/>
      <c r="LBZ47" s="139"/>
      <c r="LCA47" s="139"/>
      <c r="LCB47" s="139"/>
      <c r="LCC47" s="139"/>
      <c r="LCD47" s="139"/>
      <c r="LCE47" s="139"/>
      <c r="LCF47" s="139"/>
      <c r="LCG47" s="139"/>
      <c r="LCH47" s="139"/>
      <c r="LCI47" s="139"/>
      <c r="LCJ47" s="139"/>
      <c r="LCK47" s="139"/>
      <c r="LCL47" s="139"/>
      <c r="LCM47" s="139"/>
      <c r="LCN47" s="139"/>
      <c r="LCO47" s="139"/>
      <c r="LCP47" s="139"/>
      <c r="LCQ47" s="139"/>
      <c r="LCR47" s="139"/>
      <c r="LCS47" s="139"/>
      <c r="LCT47" s="139"/>
      <c r="LCU47" s="139"/>
      <c r="LCV47" s="139"/>
      <c r="LCW47" s="139"/>
      <c r="LCX47" s="139"/>
      <c r="LCY47" s="139"/>
      <c r="LCZ47" s="139"/>
      <c r="LDA47" s="139"/>
      <c r="LDB47" s="139"/>
      <c r="LDC47" s="139"/>
      <c r="LDD47" s="139"/>
      <c r="LDE47" s="139"/>
      <c r="LDF47" s="139"/>
      <c r="LDG47" s="139"/>
      <c r="LDH47" s="139"/>
      <c r="LDI47" s="139"/>
      <c r="LDJ47" s="139"/>
      <c r="LDK47" s="139"/>
      <c r="LDL47" s="139"/>
      <c r="LDM47" s="139"/>
      <c r="LDN47" s="139"/>
      <c r="LDO47" s="139"/>
      <c r="LDP47" s="139"/>
      <c r="LDQ47" s="139"/>
      <c r="LDR47" s="139"/>
      <c r="LDS47" s="139"/>
      <c r="LDT47" s="139"/>
      <c r="LDU47" s="139"/>
      <c r="LDV47" s="139"/>
      <c r="LDW47" s="139"/>
      <c r="LDX47" s="139"/>
      <c r="LDY47" s="139"/>
      <c r="LDZ47" s="139"/>
      <c r="LEA47" s="139"/>
      <c r="LEB47" s="139"/>
      <c r="LEC47" s="139"/>
      <c r="LED47" s="139"/>
      <c r="LEE47" s="139"/>
      <c r="LEF47" s="139"/>
      <c r="LEG47" s="139"/>
      <c r="LEH47" s="139"/>
      <c r="LEI47" s="139"/>
      <c r="LEJ47" s="139"/>
      <c r="LEK47" s="139"/>
      <c r="LEL47" s="139"/>
      <c r="LEM47" s="139"/>
      <c r="LEN47" s="139"/>
      <c r="LEO47" s="139"/>
      <c r="LEP47" s="139"/>
      <c r="LEQ47" s="139"/>
      <c r="LER47" s="139"/>
      <c r="LES47" s="139"/>
      <c r="LET47" s="139"/>
      <c r="LEU47" s="139"/>
      <c r="LEV47" s="139"/>
      <c r="LEW47" s="139"/>
      <c r="LEX47" s="139"/>
      <c r="LEY47" s="139"/>
      <c r="LEZ47" s="139"/>
      <c r="LFA47" s="139"/>
      <c r="LFB47" s="139"/>
      <c r="LFC47" s="139"/>
      <c r="LFD47" s="139"/>
      <c r="LFE47" s="139"/>
      <c r="LFF47" s="139"/>
      <c r="LFG47" s="139"/>
      <c r="LFH47" s="139"/>
      <c r="LFI47" s="139"/>
      <c r="LFJ47" s="139"/>
      <c r="LFK47" s="139"/>
      <c r="LFL47" s="139"/>
      <c r="LFM47" s="139"/>
      <c r="LFN47" s="139"/>
      <c r="LFO47" s="139"/>
      <c r="LFP47" s="139"/>
      <c r="LFQ47" s="139"/>
      <c r="LFR47" s="139"/>
      <c r="LFS47" s="139"/>
      <c r="LFT47" s="139"/>
      <c r="LFU47" s="139"/>
      <c r="LFV47" s="139"/>
      <c r="LFW47" s="139"/>
      <c r="LFX47" s="139"/>
      <c r="LFY47" s="139"/>
      <c r="LFZ47" s="139"/>
      <c r="LGA47" s="139"/>
      <c r="LGB47" s="139"/>
      <c r="LGC47" s="139"/>
      <c r="LGD47" s="139"/>
      <c r="LGE47" s="139"/>
      <c r="LGF47" s="139"/>
      <c r="LGG47" s="139"/>
      <c r="LGH47" s="139"/>
      <c r="LGI47" s="139"/>
      <c r="LGJ47" s="139"/>
      <c r="LGK47" s="139"/>
      <c r="LGL47" s="139"/>
      <c r="LGM47" s="139"/>
      <c r="LGN47" s="139"/>
      <c r="LGO47" s="139"/>
      <c r="LGP47" s="139"/>
      <c r="LGQ47" s="139"/>
      <c r="LGR47" s="139"/>
      <c r="LGS47" s="139"/>
      <c r="LGT47" s="139"/>
      <c r="LGU47" s="139"/>
      <c r="LGV47" s="139"/>
      <c r="LGW47" s="139"/>
      <c r="LGX47" s="139"/>
      <c r="LGY47" s="139"/>
      <c r="LGZ47" s="139"/>
      <c r="LHA47" s="139"/>
      <c r="LHB47" s="139"/>
      <c r="LHC47" s="139"/>
      <c r="LHD47" s="139"/>
      <c r="LHE47" s="139"/>
      <c r="LHF47" s="139"/>
      <c r="LHG47" s="139"/>
      <c r="LHH47" s="139"/>
      <c r="LHI47" s="139"/>
      <c r="LHJ47" s="139"/>
      <c r="LHK47" s="139"/>
      <c r="LHL47" s="139"/>
      <c r="LHM47" s="139"/>
      <c r="LHN47" s="139"/>
      <c r="LHO47" s="139"/>
      <c r="LHP47" s="139"/>
      <c r="LHQ47" s="139"/>
      <c r="LHR47" s="139"/>
      <c r="LHS47" s="139"/>
      <c r="LHT47" s="139"/>
      <c r="LHU47" s="139"/>
      <c r="LHV47" s="139"/>
      <c r="LHW47" s="139"/>
      <c r="LHX47" s="139"/>
      <c r="LHY47" s="139"/>
      <c r="LHZ47" s="139"/>
      <c r="LIA47" s="139"/>
      <c r="LIB47" s="139"/>
      <c r="LIC47" s="139"/>
      <c r="LID47" s="139"/>
      <c r="LIE47" s="139"/>
      <c r="LIF47" s="139"/>
      <c r="LIG47" s="139"/>
      <c r="LIH47" s="139"/>
      <c r="LII47" s="139"/>
      <c r="LIJ47" s="139"/>
      <c r="LIK47" s="139"/>
      <c r="LIL47" s="139"/>
      <c r="LIM47" s="139"/>
      <c r="LIN47" s="139"/>
      <c r="LIO47" s="139"/>
      <c r="LIP47" s="139"/>
      <c r="LIQ47" s="139"/>
      <c r="LIR47" s="139"/>
      <c r="LIS47" s="139"/>
      <c r="LIT47" s="139"/>
      <c r="LIU47" s="139"/>
      <c r="LIV47" s="139"/>
      <c r="LIW47" s="139"/>
      <c r="LIX47" s="139"/>
      <c r="LIY47" s="139"/>
      <c r="LIZ47" s="139"/>
      <c r="LJA47" s="139"/>
      <c r="LJB47" s="139"/>
      <c r="LJC47" s="139"/>
      <c r="LJD47" s="139"/>
      <c r="LJE47" s="139"/>
      <c r="LJF47" s="139"/>
      <c r="LJG47" s="139"/>
      <c r="LJH47" s="139"/>
      <c r="LJI47" s="139"/>
      <c r="LJJ47" s="139"/>
      <c r="LJK47" s="139"/>
      <c r="LJL47" s="139"/>
      <c r="LJM47" s="139"/>
      <c r="LJN47" s="139"/>
      <c r="LJO47" s="139"/>
      <c r="LJP47" s="139"/>
      <c r="LJQ47" s="139"/>
      <c r="LJR47" s="139"/>
      <c r="LJS47" s="139"/>
      <c r="LJT47" s="139"/>
      <c r="LJU47" s="139"/>
      <c r="LJV47" s="139"/>
      <c r="LJW47" s="139"/>
      <c r="LJX47" s="139"/>
      <c r="LJY47" s="139"/>
      <c r="LJZ47" s="139"/>
      <c r="LKA47" s="139"/>
      <c r="LKB47" s="139"/>
      <c r="LKC47" s="139"/>
      <c r="LKD47" s="139"/>
      <c r="LKE47" s="139"/>
      <c r="LKF47" s="139"/>
      <c r="LKG47" s="139"/>
      <c r="LKH47" s="139"/>
      <c r="LKI47" s="139"/>
      <c r="LKJ47" s="139"/>
      <c r="LKK47" s="139"/>
      <c r="LKL47" s="139"/>
      <c r="LKM47" s="139"/>
      <c r="LKN47" s="139"/>
      <c r="LKO47" s="139"/>
      <c r="LKP47" s="139"/>
      <c r="LKQ47" s="139"/>
      <c r="LKR47" s="139"/>
      <c r="LKS47" s="139"/>
      <c r="LKT47" s="139"/>
      <c r="LKU47" s="139"/>
      <c r="LKV47" s="139"/>
      <c r="LKW47" s="139"/>
      <c r="LKX47" s="139"/>
      <c r="LKY47" s="139"/>
      <c r="LKZ47" s="139"/>
      <c r="LLA47" s="139"/>
      <c r="LLB47" s="139"/>
      <c r="LLC47" s="139"/>
      <c r="LLD47" s="139"/>
      <c r="LLE47" s="139"/>
      <c r="LLF47" s="139"/>
      <c r="LLG47" s="139"/>
      <c r="LLH47" s="139"/>
      <c r="LLI47" s="139"/>
      <c r="LLJ47" s="139"/>
      <c r="LLK47" s="139"/>
      <c r="LLL47" s="139"/>
      <c r="LLM47" s="139"/>
      <c r="LLN47" s="139"/>
      <c r="LLO47" s="139"/>
      <c r="LLP47" s="139"/>
      <c r="LLQ47" s="139"/>
      <c r="LLR47" s="139"/>
      <c r="LLS47" s="139"/>
      <c r="LLT47" s="139"/>
      <c r="LLU47" s="139"/>
      <c r="LLV47" s="139"/>
      <c r="LLW47" s="139"/>
      <c r="LLX47" s="139"/>
      <c r="LLY47" s="139"/>
      <c r="LLZ47" s="139"/>
      <c r="LMA47" s="139"/>
      <c r="LMB47" s="139"/>
      <c r="LMC47" s="139"/>
      <c r="LMD47" s="139"/>
      <c r="LME47" s="139"/>
      <c r="LMF47" s="139"/>
      <c r="LMG47" s="139"/>
      <c r="LMH47" s="139"/>
      <c r="LMI47" s="139"/>
      <c r="LMJ47" s="139"/>
      <c r="LMK47" s="139"/>
      <c r="LML47" s="139"/>
      <c r="LMM47" s="139"/>
      <c r="LMN47" s="139"/>
      <c r="LMO47" s="139"/>
      <c r="LMP47" s="139"/>
      <c r="LMQ47" s="139"/>
      <c r="LMR47" s="139"/>
      <c r="LMS47" s="139"/>
      <c r="LMT47" s="139"/>
      <c r="LMU47" s="139"/>
      <c r="LMV47" s="139"/>
      <c r="LMW47" s="139"/>
      <c r="LMX47" s="139"/>
      <c r="LMY47" s="139"/>
      <c r="LMZ47" s="139"/>
      <c r="LNA47" s="139"/>
      <c r="LNB47" s="139"/>
      <c r="LNC47" s="139"/>
      <c r="LND47" s="139"/>
      <c r="LNE47" s="139"/>
      <c r="LNF47" s="139"/>
      <c r="LNG47" s="139"/>
      <c r="LNH47" s="139"/>
      <c r="LNI47" s="139"/>
      <c r="LNJ47" s="139"/>
      <c r="LNK47" s="139"/>
      <c r="LNL47" s="139"/>
      <c r="LNM47" s="139"/>
      <c r="LNN47" s="139"/>
      <c r="LNO47" s="139"/>
      <c r="LNP47" s="139"/>
      <c r="LNQ47" s="139"/>
      <c r="LNR47" s="139"/>
      <c r="LNS47" s="139"/>
      <c r="LNT47" s="139"/>
      <c r="LNU47" s="139"/>
      <c r="LNV47" s="139"/>
      <c r="LNW47" s="139"/>
      <c r="LNX47" s="139"/>
      <c r="LNY47" s="139"/>
      <c r="LNZ47" s="139"/>
      <c r="LOA47" s="139"/>
      <c r="LOB47" s="139"/>
      <c r="LOC47" s="139"/>
      <c r="LOD47" s="139"/>
      <c r="LOE47" s="139"/>
      <c r="LOF47" s="139"/>
      <c r="LOG47" s="139"/>
      <c r="LOH47" s="139"/>
      <c r="LOI47" s="139"/>
      <c r="LOJ47" s="139"/>
      <c r="LOK47" s="139"/>
      <c r="LOL47" s="139"/>
      <c r="LOM47" s="139"/>
      <c r="LON47" s="139"/>
      <c r="LOO47" s="139"/>
      <c r="LOP47" s="139"/>
      <c r="LOQ47" s="139"/>
      <c r="LOR47" s="139"/>
      <c r="LOS47" s="139"/>
      <c r="LOT47" s="139"/>
      <c r="LOU47" s="139"/>
      <c r="LOV47" s="139"/>
      <c r="LOW47" s="139"/>
      <c r="LOX47" s="139"/>
      <c r="LOY47" s="139"/>
      <c r="LOZ47" s="139"/>
      <c r="LPA47" s="139"/>
      <c r="LPB47" s="139"/>
      <c r="LPC47" s="139"/>
      <c r="LPD47" s="139"/>
      <c r="LPE47" s="139"/>
      <c r="LPF47" s="139"/>
      <c r="LPG47" s="139"/>
      <c r="LPH47" s="139"/>
      <c r="LPI47" s="139"/>
      <c r="LPJ47" s="139"/>
      <c r="LPK47" s="139"/>
      <c r="LPL47" s="139"/>
      <c r="LPM47" s="139"/>
      <c r="LPN47" s="139"/>
      <c r="LPO47" s="139"/>
      <c r="LPP47" s="139"/>
      <c r="LPQ47" s="139"/>
      <c r="LPR47" s="139"/>
      <c r="LPS47" s="139"/>
      <c r="LPT47" s="139"/>
      <c r="LPU47" s="139"/>
      <c r="LPV47" s="139"/>
      <c r="LPW47" s="139"/>
      <c r="LPX47" s="139"/>
      <c r="LPY47" s="139"/>
      <c r="LPZ47" s="139"/>
      <c r="LQA47" s="139"/>
      <c r="LQB47" s="139"/>
      <c r="LQC47" s="139"/>
      <c r="LQD47" s="139"/>
      <c r="LQE47" s="139"/>
      <c r="LQF47" s="139"/>
      <c r="LQG47" s="139"/>
      <c r="LQH47" s="139"/>
      <c r="LQI47" s="139"/>
      <c r="LQJ47" s="139"/>
      <c r="LQK47" s="139"/>
      <c r="LQL47" s="139"/>
      <c r="LQM47" s="139"/>
      <c r="LQN47" s="139"/>
      <c r="LQO47" s="139"/>
      <c r="LQP47" s="139"/>
      <c r="LQQ47" s="139"/>
      <c r="LQR47" s="139"/>
      <c r="LQS47" s="139"/>
      <c r="LQT47" s="139"/>
      <c r="LQU47" s="139"/>
      <c r="LQV47" s="139"/>
      <c r="LQW47" s="139"/>
      <c r="LQX47" s="139"/>
      <c r="LQY47" s="139"/>
      <c r="LQZ47" s="139"/>
      <c r="LRA47" s="139"/>
      <c r="LRB47" s="139"/>
      <c r="LRC47" s="139"/>
      <c r="LRD47" s="139"/>
      <c r="LRE47" s="139"/>
      <c r="LRF47" s="139"/>
      <c r="LRG47" s="139"/>
      <c r="LRH47" s="139"/>
      <c r="LRI47" s="139"/>
      <c r="LRJ47" s="139"/>
      <c r="LRK47" s="139"/>
      <c r="LRL47" s="139"/>
      <c r="LRM47" s="139"/>
      <c r="LRN47" s="139"/>
      <c r="LRO47" s="139"/>
      <c r="LRP47" s="139"/>
      <c r="LRQ47" s="139"/>
      <c r="LRR47" s="139"/>
      <c r="LRS47" s="139"/>
      <c r="LRT47" s="139"/>
      <c r="LRU47" s="139"/>
      <c r="LRV47" s="139"/>
      <c r="LRW47" s="139"/>
      <c r="LRX47" s="139"/>
      <c r="LRY47" s="139"/>
      <c r="LRZ47" s="139"/>
      <c r="LSA47" s="139"/>
      <c r="LSB47" s="139"/>
      <c r="LSC47" s="139"/>
      <c r="LSD47" s="139"/>
      <c r="LSE47" s="139"/>
      <c r="LSF47" s="139"/>
      <c r="LSG47" s="139"/>
      <c r="LSH47" s="139"/>
      <c r="LSI47" s="139"/>
      <c r="LSJ47" s="139"/>
      <c r="LSK47" s="139"/>
      <c r="LSL47" s="139"/>
      <c r="LSM47" s="139"/>
      <c r="LSN47" s="139"/>
      <c r="LSO47" s="139"/>
      <c r="LSP47" s="139"/>
      <c r="LSQ47" s="139"/>
      <c r="LSR47" s="139"/>
      <c r="LSS47" s="139"/>
      <c r="LST47" s="139"/>
      <c r="LSU47" s="139"/>
      <c r="LSV47" s="139"/>
      <c r="LSW47" s="139"/>
      <c r="LSX47" s="139"/>
      <c r="LSY47" s="139"/>
      <c r="LSZ47" s="139"/>
      <c r="LTA47" s="139"/>
      <c r="LTB47" s="139"/>
      <c r="LTC47" s="139"/>
      <c r="LTD47" s="139"/>
      <c r="LTE47" s="139"/>
      <c r="LTF47" s="139"/>
      <c r="LTG47" s="139"/>
      <c r="LTH47" s="139"/>
      <c r="LTI47" s="139"/>
      <c r="LTJ47" s="139"/>
      <c r="LTK47" s="139"/>
      <c r="LTL47" s="139"/>
      <c r="LTM47" s="139"/>
      <c r="LTN47" s="139"/>
      <c r="LTO47" s="139"/>
      <c r="LTP47" s="139"/>
      <c r="LTQ47" s="139"/>
      <c r="LTR47" s="139"/>
      <c r="LTS47" s="139"/>
      <c r="LTT47" s="139"/>
      <c r="LTU47" s="139"/>
      <c r="LTV47" s="139"/>
      <c r="LTW47" s="139"/>
      <c r="LTX47" s="139"/>
      <c r="LTY47" s="139"/>
      <c r="LTZ47" s="139"/>
      <c r="LUA47" s="139"/>
      <c r="LUB47" s="139"/>
      <c r="LUC47" s="139"/>
      <c r="LUD47" s="139"/>
      <c r="LUE47" s="139"/>
      <c r="LUF47" s="139"/>
      <c r="LUG47" s="139"/>
      <c r="LUH47" s="139"/>
      <c r="LUI47" s="139"/>
      <c r="LUJ47" s="139"/>
      <c r="LUK47" s="139"/>
      <c r="LUL47" s="139"/>
      <c r="LUM47" s="139"/>
      <c r="LUN47" s="139"/>
      <c r="LUO47" s="139"/>
      <c r="LUP47" s="139"/>
      <c r="LUQ47" s="139"/>
      <c r="LUR47" s="139"/>
      <c r="LUS47" s="139"/>
      <c r="LUT47" s="139"/>
      <c r="LUU47" s="139"/>
      <c r="LUV47" s="139"/>
      <c r="LUW47" s="139"/>
      <c r="LUX47" s="139"/>
      <c r="LUY47" s="139"/>
      <c r="LUZ47" s="139"/>
      <c r="LVA47" s="139"/>
      <c r="LVB47" s="139"/>
      <c r="LVC47" s="139"/>
      <c r="LVD47" s="139"/>
      <c r="LVE47" s="139"/>
      <c r="LVF47" s="139"/>
      <c r="LVG47" s="139"/>
      <c r="LVH47" s="139"/>
      <c r="LVI47" s="139"/>
      <c r="LVJ47" s="139"/>
      <c r="LVK47" s="139"/>
      <c r="LVL47" s="139"/>
      <c r="LVM47" s="139"/>
      <c r="LVN47" s="139"/>
      <c r="LVO47" s="139"/>
      <c r="LVP47" s="139"/>
      <c r="LVQ47" s="139"/>
      <c r="LVR47" s="139"/>
      <c r="LVS47" s="139"/>
      <c r="LVT47" s="139"/>
      <c r="LVU47" s="139"/>
      <c r="LVV47" s="139"/>
      <c r="LVW47" s="139"/>
      <c r="LVX47" s="139"/>
      <c r="LVY47" s="139"/>
      <c r="LVZ47" s="139"/>
      <c r="LWA47" s="139"/>
      <c r="LWB47" s="139"/>
      <c r="LWC47" s="139"/>
      <c r="LWD47" s="139"/>
      <c r="LWE47" s="139"/>
      <c r="LWF47" s="139"/>
      <c r="LWG47" s="139"/>
      <c r="LWH47" s="139"/>
      <c r="LWI47" s="139"/>
      <c r="LWJ47" s="139"/>
      <c r="LWK47" s="139"/>
      <c r="LWL47" s="139"/>
      <c r="LWM47" s="139"/>
      <c r="LWN47" s="139"/>
      <c r="LWO47" s="139"/>
      <c r="LWP47" s="139"/>
      <c r="LWQ47" s="139"/>
      <c r="LWR47" s="139"/>
      <c r="LWS47" s="139"/>
      <c r="LWT47" s="139"/>
      <c r="LWU47" s="139"/>
      <c r="LWV47" s="139"/>
      <c r="LWW47" s="139"/>
      <c r="LWX47" s="139"/>
      <c r="LWY47" s="139"/>
      <c r="LWZ47" s="139"/>
      <c r="LXA47" s="139"/>
      <c r="LXB47" s="139"/>
      <c r="LXC47" s="139"/>
      <c r="LXD47" s="139"/>
      <c r="LXE47" s="139"/>
      <c r="LXF47" s="139"/>
      <c r="LXG47" s="139"/>
      <c r="LXH47" s="139"/>
      <c r="LXI47" s="139"/>
      <c r="LXJ47" s="139"/>
      <c r="LXK47" s="139"/>
      <c r="LXL47" s="139"/>
      <c r="LXM47" s="139"/>
      <c r="LXN47" s="139"/>
      <c r="LXO47" s="139"/>
      <c r="LXP47" s="139"/>
      <c r="LXQ47" s="139"/>
      <c r="LXR47" s="139"/>
      <c r="LXS47" s="139"/>
      <c r="LXT47" s="139"/>
      <c r="LXU47" s="139"/>
      <c r="LXV47" s="139"/>
      <c r="LXW47" s="139"/>
      <c r="LXX47" s="139"/>
      <c r="LXY47" s="139"/>
      <c r="LXZ47" s="139"/>
      <c r="LYA47" s="139"/>
      <c r="LYB47" s="139"/>
      <c r="LYC47" s="139"/>
      <c r="LYD47" s="139"/>
      <c r="LYE47" s="139"/>
      <c r="LYF47" s="139"/>
      <c r="LYG47" s="139"/>
      <c r="LYH47" s="139"/>
      <c r="LYI47" s="139"/>
      <c r="LYJ47" s="139"/>
      <c r="LYK47" s="139"/>
      <c r="LYL47" s="139"/>
      <c r="LYM47" s="139"/>
      <c r="LYN47" s="139"/>
      <c r="LYO47" s="139"/>
      <c r="LYP47" s="139"/>
      <c r="LYQ47" s="139"/>
      <c r="LYR47" s="139"/>
      <c r="LYS47" s="139"/>
      <c r="LYT47" s="139"/>
      <c r="LYU47" s="139"/>
      <c r="LYV47" s="139"/>
      <c r="LYW47" s="139"/>
      <c r="LYX47" s="139"/>
      <c r="LYY47" s="139"/>
      <c r="LYZ47" s="139"/>
      <c r="LZA47" s="139"/>
      <c r="LZB47" s="139"/>
      <c r="LZC47" s="139"/>
      <c r="LZD47" s="139"/>
      <c r="LZE47" s="139"/>
      <c r="LZF47" s="139"/>
      <c r="LZG47" s="139"/>
      <c r="LZH47" s="139"/>
      <c r="LZI47" s="139"/>
      <c r="LZJ47" s="139"/>
      <c r="LZK47" s="139"/>
      <c r="LZL47" s="139"/>
      <c r="LZM47" s="139"/>
      <c r="LZN47" s="139"/>
      <c r="LZO47" s="139"/>
      <c r="LZP47" s="139"/>
      <c r="LZQ47" s="139"/>
      <c r="LZR47" s="139"/>
      <c r="LZS47" s="139"/>
      <c r="LZT47" s="139"/>
      <c r="LZU47" s="139"/>
      <c r="LZV47" s="139"/>
      <c r="LZW47" s="139"/>
      <c r="LZX47" s="139"/>
      <c r="LZY47" s="139"/>
      <c r="LZZ47" s="139"/>
      <c r="MAA47" s="139"/>
      <c r="MAB47" s="139"/>
      <c r="MAC47" s="139"/>
      <c r="MAD47" s="139"/>
      <c r="MAE47" s="139"/>
      <c r="MAF47" s="139"/>
      <c r="MAG47" s="139"/>
      <c r="MAH47" s="139"/>
      <c r="MAI47" s="139"/>
      <c r="MAJ47" s="139"/>
      <c r="MAK47" s="139"/>
      <c r="MAL47" s="139"/>
      <c r="MAM47" s="139"/>
      <c r="MAN47" s="139"/>
      <c r="MAO47" s="139"/>
      <c r="MAP47" s="139"/>
      <c r="MAQ47" s="139"/>
      <c r="MAR47" s="139"/>
      <c r="MAS47" s="139"/>
      <c r="MAT47" s="139"/>
      <c r="MAU47" s="139"/>
      <c r="MAV47" s="139"/>
      <c r="MAW47" s="139"/>
      <c r="MAX47" s="139"/>
      <c r="MAY47" s="139"/>
      <c r="MAZ47" s="139"/>
      <c r="MBA47" s="139"/>
      <c r="MBB47" s="139"/>
      <c r="MBC47" s="139"/>
      <c r="MBD47" s="139"/>
      <c r="MBE47" s="139"/>
      <c r="MBF47" s="139"/>
      <c r="MBG47" s="139"/>
      <c r="MBH47" s="139"/>
      <c r="MBI47" s="139"/>
      <c r="MBJ47" s="139"/>
      <c r="MBK47" s="139"/>
      <c r="MBL47" s="139"/>
      <c r="MBM47" s="139"/>
      <c r="MBN47" s="139"/>
      <c r="MBO47" s="139"/>
      <c r="MBP47" s="139"/>
      <c r="MBQ47" s="139"/>
      <c r="MBR47" s="139"/>
      <c r="MBS47" s="139"/>
      <c r="MBT47" s="139"/>
      <c r="MBU47" s="139"/>
      <c r="MBV47" s="139"/>
      <c r="MBW47" s="139"/>
      <c r="MBX47" s="139"/>
      <c r="MBY47" s="139"/>
      <c r="MBZ47" s="139"/>
      <c r="MCA47" s="139"/>
      <c r="MCB47" s="139"/>
      <c r="MCC47" s="139"/>
      <c r="MCD47" s="139"/>
      <c r="MCE47" s="139"/>
      <c r="MCF47" s="139"/>
      <c r="MCG47" s="139"/>
      <c r="MCH47" s="139"/>
      <c r="MCI47" s="139"/>
      <c r="MCJ47" s="139"/>
      <c r="MCK47" s="139"/>
      <c r="MCL47" s="139"/>
      <c r="MCM47" s="139"/>
      <c r="MCN47" s="139"/>
      <c r="MCO47" s="139"/>
      <c r="MCP47" s="139"/>
      <c r="MCQ47" s="139"/>
      <c r="MCR47" s="139"/>
      <c r="MCS47" s="139"/>
      <c r="MCT47" s="139"/>
      <c r="MCU47" s="139"/>
      <c r="MCV47" s="139"/>
      <c r="MCW47" s="139"/>
      <c r="MCX47" s="139"/>
      <c r="MCY47" s="139"/>
      <c r="MCZ47" s="139"/>
      <c r="MDA47" s="139"/>
      <c r="MDB47" s="139"/>
      <c r="MDC47" s="139"/>
      <c r="MDD47" s="139"/>
      <c r="MDE47" s="139"/>
      <c r="MDF47" s="139"/>
      <c r="MDG47" s="139"/>
      <c r="MDH47" s="139"/>
      <c r="MDI47" s="139"/>
      <c r="MDJ47" s="139"/>
      <c r="MDK47" s="139"/>
      <c r="MDL47" s="139"/>
      <c r="MDM47" s="139"/>
      <c r="MDN47" s="139"/>
      <c r="MDO47" s="139"/>
      <c r="MDP47" s="139"/>
      <c r="MDQ47" s="139"/>
      <c r="MDR47" s="139"/>
      <c r="MDS47" s="139"/>
      <c r="MDT47" s="139"/>
      <c r="MDU47" s="139"/>
      <c r="MDV47" s="139"/>
      <c r="MDW47" s="139"/>
      <c r="MDX47" s="139"/>
      <c r="MDY47" s="139"/>
      <c r="MDZ47" s="139"/>
      <c r="MEA47" s="139"/>
      <c r="MEB47" s="139"/>
      <c r="MEC47" s="139"/>
      <c r="MED47" s="139"/>
      <c r="MEE47" s="139"/>
      <c r="MEF47" s="139"/>
      <c r="MEG47" s="139"/>
      <c r="MEH47" s="139"/>
      <c r="MEI47" s="139"/>
      <c r="MEJ47" s="139"/>
      <c r="MEK47" s="139"/>
      <c r="MEL47" s="139"/>
      <c r="MEM47" s="139"/>
      <c r="MEN47" s="139"/>
      <c r="MEO47" s="139"/>
      <c r="MEP47" s="139"/>
      <c r="MEQ47" s="139"/>
      <c r="MER47" s="139"/>
      <c r="MES47" s="139"/>
      <c r="MET47" s="139"/>
      <c r="MEU47" s="139"/>
      <c r="MEV47" s="139"/>
      <c r="MEW47" s="139"/>
      <c r="MEX47" s="139"/>
      <c r="MEY47" s="139"/>
      <c r="MEZ47" s="139"/>
      <c r="MFA47" s="139"/>
      <c r="MFB47" s="139"/>
      <c r="MFC47" s="139"/>
      <c r="MFD47" s="139"/>
      <c r="MFE47" s="139"/>
      <c r="MFF47" s="139"/>
      <c r="MFG47" s="139"/>
      <c r="MFH47" s="139"/>
      <c r="MFI47" s="139"/>
      <c r="MFJ47" s="139"/>
      <c r="MFK47" s="139"/>
      <c r="MFL47" s="139"/>
      <c r="MFM47" s="139"/>
      <c r="MFN47" s="139"/>
      <c r="MFO47" s="139"/>
      <c r="MFP47" s="139"/>
      <c r="MFQ47" s="139"/>
      <c r="MFR47" s="139"/>
      <c r="MFS47" s="139"/>
      <c r="MFT47" s="139"/>
      <c r="MFU47" s="139"/>
      <c r="MFV47" s="139"/>
      <c r="MFW47" s="139"/>
      <c r="MFX47" s="139"/>
      <c r="MFY47" s="139"/>
      <c r="MFZ47" s="139"/>
      <c r="MGA47" s="139"/>
      <c r="MGB47" s="139"/>
      <c r="MGC47" s="139"/>
      <c r="MGD47" s="139"/>
      <c r="MGE47" s="139"/>
      <c r="MGF47" s="139"/>
      <c r="MGG47" s="139"/>
      <c r="MGH47" s="139"/>
      <c r="MGI47" s="139"/>
      <c r="MGJ47" s="139"/>
      <c r="MGK47" s="139"/>
      <c r="MGL47" s="139"/>
      <c r="MGM47" s="139"/>
      <c r="MGN47" s="139"/>
      <c r="MGO47" s="139"/>
      <c r="MGP47" s="139"/>
      <c r="MGQ47" s="139"/>
      <c r="MGR47" s="139"/>
      <c r="MGS47" s="139"/>
      <c r="MGT47" s="139"/>
      <c r="MGU47" s="139"/>
      <c r="MGV47" s="139"/>
      <c r="MGW47" s="139"/>
      <c r="MGX47" s="139"/>
      <c r="MGY47" s="139"/>
      <c r="MGZ47" s="139"/>
      <c r="MHA47" s="139"/>
      <c r="MHB47" s="139"/>
      <c r="MHC47" s="139"/>
      <c r="MHD47" s="139"/>
      <c r="MHE47" s="139"/>
      <c r="MHF47" s="139"/>
      <c r="MHG47" s="139"/>
      <c r="MHH47" s="139"/>
      <c r="MHI47" s="139"/>
      <c r="MHJ47" s="139"/>
      <c r="MHK47" s="139"/>
      <c r="MHL47" s="139"/>
      <c r="MHM47" s="139"/>
      <c r="MHN47" s="139"/>
      <c r="MHO47" s="139"/>
      <c r="MHP47" s="139"/>
      <c r="MHQ47" s="139"/>
      <c r="MHR47" s="139"/>
      <c r="MHS47" s="139"/>
      <c r="MHT47" s="139"/>
      <c r="MHU47" s="139"/>
      <c r="MHV47" s="139"/>
      <c r="MHW47" s="139"/>
      <c r="MHX47" s="139"/>
      <c r="MHY47" s="139"/>
      <c r="MHZ47" s="139"/>
      <c r="MIA47" s="139"/>
      <c r="MIB47" s="139"/>
      <c r="MIC47" s="139"/>
      <c r="MID47" s="139"/>
      <c r="MIE47" s="139"/>
      <c r="MIF47" s="139"/>
      <c r="MIG47" s="139"/>
      <c r="MIH47" s="139"/>
      <c r="MII47" s="139"/>
      <c r="MIJ47" s="139"/>
      <c r="MIK47" s="139"/>
      <c r="MIL47" s="139"/>
      <c r="MIM47" s="139"/>
      <c r="MIN47" s="139"/>
      <c r="MIO47" s="139"/>
      <c r="MIP47" s="139"/>
      <c r="MIQ47" s="139"/>
      <c r="MIR47" s="139"/>
      <c r="MIS47" s="139"/>
      <c r="MIT47" s="139"/>
      <c r="MIU47" s="139"/>
      <c r="MIV47" s="139"/>
      <c r="MIW47" s="139"/>
      <c r="MIX47" s="139"/>
      <c r="MIY47" s="139"/>
      <c r="MIZ47" s="139"/>
      <c r="MJA47" s="139"/>
      <c r="MJB47" s="139"/>
      <c r="MJC47" s="139"/>
      <c r="MJD47" s="139"/>
      <c r="MJE47" s="139"/>
      <c r="MJF47" s="139"/>
      <c r="MJG47" s="139"/>
      <c r="MJH47" s="139"/>
      <c r="MJI47" s="139"/>
      <c r="MJJ47" s="139"/>
      <c r="MJK47" s="139"/>
      <c r="MJL47" s="139"/>
      <c r="MJM47" s="139"/>
      <c r="MJN47" s="139"/>
      <c r="MJO47" s="139"/>
      <c r="MJP47" s="139"/>
      <c r="MJQ47" s="139"/>
      <c r="MJR47" s="139"/>
      <c r="MJS47" s="139"/>
      <c r="MJT47" s="139"/>
      <c r="MJU47" s="139"/>
      <c r="MJV47" s="139"/>
      <c r="MJW47" s="139"/>
      <c r="MJX47" s="139"/>
      <c r="MJY47" s="139"/>
      <c r="MJZ47" s="139"/>
      <c r="MKA47" s="139"/>
      <c r="MKB47" s="139"/>
      <c r="MKC47" s="139"/>
      <c r="MKD47" s="139"/>
      <c r="MKE47" s="139"/>
      <c r="MKF47" s="139"/>
      <c r="MKG47" s="139"/>
      <c r="MKH47" s="139"/>
      <c r="MKI47" s="139"/>
      <c r="MKJ47" s="139"/>
      <c r="MKK47" s="139"/>
      <c r="MKL47" s="139"/>
      <c r="MKM47" s="139"/>
      <c r="MKN47" s="139"/>
      <c r="MKO47" s="139"/>
      <c r="MKP47" s="139"/>
      <c r="MKQ47" s="139"/>
      <c r="MKR47" s="139"/>
      <c r="MKS47" s="139"/>
      <c r="MKT47" s="139"/>
      <c r="MKU47" s="139"/>
      <c r="MKV47" s="139"/>
      <c r="MKW47" s="139"/>
      <c r="MKX47" s="139"/>
      <c r="MKY47" s="139"/>
      <c r="MKZ47" s="139"/>
      <c r="MLA47" s="139"/>
      <c r="MLB47" s="139"/>
      <c r="MLC47" s="139"/>
      <c r="MLD47" s="139"/>
      <c r="MLE47" s="139"/>
      <c r="MLF47" s="139"/>
      <c r="MLG47" s="139"/>
      <c r="MLH47" s="139"/>
      <c r="MLI47" s="139"/>
      <c r="MLJ47" s="139"/>
      <c r="MLK47" s="139"/>
      <c r="MLL47" s="139"/>
      <c r="MLM47" s="139"/>
      <c r="MLN47" s="139"/>
      <c r="MLO47" s="139"/>
      <c r="MLP47" s="139"/>
      <c r="MLQ47" s="139"/>
      <c r="MLR47" s="139"/>
      <c r="MLS47" s="139"/>
      <c r="MLT47" s="139"/>
      <c r="MLU47" s="139"/>
      <c r="MLV47" s="139"/>
      <c r="MLW47" s="139"/>
      <c r="MLX47" s="139"/>
      <c r="MLY47" s="139"/>
      <c r="MLZ47" s="139"/>
      <c r="MMA47" s="139"/>
      <c r="MMB47" s="139"/>
      <c r="MMC47" s="139"/>
      <c r="MMD47" s="139"/>
      <c r="MME47" s="139"/>
      <c r="MMF47" s="139"/>
      <c r="MMG47" s="139"/>
      <c r="MMH47" s="139"/>
      <c r="MMI47" s="139"/>
      <c r="MMJ47" s="139"/>
      <c r="MMK47" s="139"/>
      <c r="MML47" s="139"/>
      <c r="MMM47" s="139"/>
      <c r="MMN47" s="139"/>
      <c r="MMO47" s="139"/>
      <c r="MMP47" s="139"/>
      <c r="MMQ47" s="139"/>
      <c r="MMR47" s="139"/>
      <c r="MMS47" s="139"/>
      <c r="MMT47" s="139"/>
      <c r="MMU47" s="139"/>
      <c r="MMV47" s="139"/>
      <c r="MMW47" s="139"/>
      <c r="MMX47" s="139"/>
      <c r="MMY47" s="139"/>
      <c r="MMZ47" s="139"/>
      <c r="MNA47" s="139"/>
      <c r="MNB47" s="139"/>
      <c r="MNC47" s="139"/>
      <c r="MND47" s="139"/>
      <c r="MNE47" s="139"/>
      <c r="MNF47" s="139"/>
      <c r="MNG47" s="139"/>
      <c r="MNH47" s="139"/>
      <c r="MNI47" s="139"/>
      <c r="MNJ47" s="139"/>
      <c r="MNK47" s="139"/>
      <c r="MNL47" s="139"/>
      <c r="MNM47" s="139"/>
      <c r="MNN47" s="139"/>
      <c r="MNO47" s="139"/>
      <c r="MNP47" s="139"/>
      <c r="MNQ47" s="139"/>
      <c r="MNR47" s="139"/>
      <c r="MNS47" s="139"/>
      <c r="MNT47" s="139"/>
      <c r="MNU47" s="139"/>
      <c r="MNV47" s="139"/>
      <c r="MNW47" s="139"/>
      <c r="MNX47" s="139"/>
      <c r="MNY47" s="139"/>
      <c r="MNZ47" s="139"/>
      <c r="MOA47" s="139"/>
      <c r="MOB47" s="139"/>
      <c r="MOC47" s="139"/>
      <c r="MOD47" s="139"/>
      <c r="MOE47" s="139"/>
      <c r="MOF47" s="139"/>
      <c r="MOG47" s="139"/>
      <c r="MOH47" s="139"/>
      <c r="MOI47" s="139"/>
      <c r="MOJ47" s="139"/>
      <c r="MOK47" s="139"/>
      <c r="MOL47" s="139"/>
      <c r="MOM47" s="139"/>
      <c r="MON47" s="139"/>
      <c r="MOO47" s="139"/>
      <c r="MOP47" s="139"/>
      <c r="MOQ47" s="139"/>
      <c r="MOR47" s="139"/>
      <c r="MOS47" s="139"/>
      <c r="MOT47" s="139"/>
      <c r="MOU47" s="139"/>
      <c r="MOV47" s="139"/>
      <c r="MOW47" s="139"/>
      <c r="MOX47" s="139"/>
      <c r="MOY47" s="139"/>
      <c r="MOZ47" s="139"/>
      <c r="MPA47" s="139"/>
      <c r="MPB47" s="139"/>
      <c r="MPC47" s="139"/>
      <c r="MPD47" s="139"/>
      <c r="MPE47" s="139"/>
      <c r="MPF47" s="139"/>
      <c r="MPG47" s="139"/>
      <c r="MPH47" s="139"/>
      <c r="MPI47" s="139"/>
      <c r="MPJ47" s="139"/>
      <c r="MPK47" s="139"/>
      <c r="MPL47" s="139"/>
      <c r="MPM47" s="139"/>
      <c r="MPN47" s="139"/>
      <c r="MPO47" s="139"/>
      <c r="MPP47" s="139"/>
      <c r="MPQ47" s="139"/>
      <c r="MPR47" s="139"/>
      <c r="MPS47" s="139"/>
      <c r="MPT47" s="139"/>
      <c r="MPU47" s="139"/>
      <c r="MPV47" s="139"/>
      <c r="MPW47" s="139"/>
      <c r="MPX47" s="139"/>
      <c r="MPY47" s="139"/>
      <c r="MPZ47" s="139"/>
      <c r="MQA47" s="139"/>
      <c r="MQB47" s="139"/>
      <c r="MQC47" s="139"/>
      <c r="MQD47" s="139"/>
      <c r="MQE47" s="139"/>
      <c r="MQF47" s="139"/>
      <c r="MQG47" s="139"/>
      <c r="MQH47" s="139"/>
      <c r="MQI47" s="139"/>
      <c r="MQJ47" s="139"/>
      <c r="MQK47" s="139"/>
      <c r="MQL47" s="139"/>
      <c r="MQM47" s="139"/>
      <c r="MQN47" s="139"/>
      <c r="MQO47" s="139"/>
      <c r="MQP47" s="139"/>
      <c r="MQQ47" s="139"/>
      <c r="MQR47" s="139"/>
      <c r="MQS47" s="139"/>
      <c r="MQT47" s="139"/>
      <c r="MQU47" s="139"/>
      <c r="MQV47" s="139"/>
      <c r="MQW47" s="139"/>
      <c r="MQX47" s="139"/>
      <c r="MQY47" s="139"/>
      <c r="MQZ47" s="139"/>
      <c r="MRA47" s="139"/>
      <c r="MRB47" s="139"/>
      <c r="MRC47" s="139"/>
      <c r="MRD47" s="139"/>
      <c r="MRE47" s="139"/>
      <c r="MRF47" s="139"/>
      <c r="MRG47" s="139"/>
      <c r="MRH47" s="139"/>
      <c r="MRI47" s="139"/>
      <c r="MRJ47" s="139"/>
      <c r="MRK47" s="139"/>
      <c r="MRL47" s="139"/>
      <c r="MRM47" s="139"/>
      <c r="MRN47" s="139"/>
      <c r="MRO47" s="139"/>
      <c r="MRP47" s="139"/>
      <c r="MRQ47" s="139"/>
      <c r="MRR47" s="139"/>
      <c r="MRS47" s="139"/>
      <c r="MRT47" s="139"/>
      <c r="MRU47" s="139"/>
      <c r="MRV47" s="139"/>
      <c r="MRW47" s="139"/>
      <c r="MRX47" s="139"/>
      <c r="MRY47" s="139"/>
      <c r="MRZ47" s="139"/>
      <c r="MSA47" s="139"/>
      <c r="MSB47" s="139"/>
      <c r="MSC47" s="139"/>
      <c r="MSD47" s="139"/>
      <c r="MSE47" s="139"/>
      <c r="MSF47" s="139"/>
      <c r="MSG47" s="139"/>
      <c r="MSH47" s="139"/>
      <c r="MSI47" s="139"/>
      <c r="MSJ47" s="139"/>
      <c r="MSK47" s="139"/>
      <c r="MSL47" s="139"/>
      <c r="MSM47" s="139"/>
      <c r="MSN47" s="139"/>
      <c r="MSO47" s="139"/>
      <c r="MSP47" s="139"/>
      <c r="MSQ47" s="139"/>
      <c r="MSR47" s="139"/>
      <c r="MSS47" s="139"/>
      <c r="MST47" s="139"/>
      <c r="MSU47" s="139"/>
      <c r="MSV47" s="139"/>
      <c r="MSW47" s="139"/>
      <c r="MSX47" s="139"/>
      <c r="MSY47" s="139"/>
      <c r="MSZ47" s="139"/>
      <c r="MTA47" s="139"/>
      <c r="MTB47" s="139"/>
      <c r="MTC47" s="139"/>
      <c r="MTD47" s="139"/>
      <c r="MTE47" s="139"/>
      <c r="MTF47" s="139"/>
      <c r="MTG47" s="139"/>
      <c r="MTH47" s="139"/>
      <c r="MTI47" s="139"/>
      <c r="MTJ47" s="139"/>
      <c r="MTK47" s="139"/>
      <c r="MTL47" s="139"/>
      <c r="MTM47" s="139"/>
      <c r="MTN47" s="139"/>
      <c r="MTO47" s="139"/>
      <c r="MTP47" s="139"/>
      <c r="MTQ47" s="139"/>
      <c r="MTR47" s="139"/>
      <c r="MTS47" s="139"/>
      <c r="MTT47" s="139"/>
      <c r="MTU47" s="139"/>
      <c r="MTV47" s="139"/>
      <c r="MTW47" s="139"/>
      <c r="MTX47" s="139"/>
      <c r="MTY47" s="139"/>
      <c r="MTZ47" s="139"/>
      <c r="MUA47" s="139"/>
      <c r="MUB47" s="139"/>
      <c r="MUC47" s="139"/>
      <c r="MUD47" s="139"/>
      <c r="MUE47" s="139"/>
      <c r="MUF47" s="139"/>
      <c r="MUG47" s="139"/>
      <c r="MUH47" s="139"/>
      <c r="MUI47" s="139"/>
      <c r="MUJ47" s="139"/>
      <c r="MUK47" s="139"/>
      <c r="MUL47" s="139"/>
      <c r="MUM47" s="139"/>
      <c r="MUN47" s="139"/>
      <c r="MUO47" s="139"/>
      <c r="MUP47" s="139"/>
      <c r="MUQ47" s="139"/>
      <c r="MUR47" s="139"/>
      <c r="MUS47" s="139"/>
      <c r="MUT47" s="139"/>
      <c r="MUU47" s="139"/>
      <c r="MUV47" s="139"/>
      <c r="MUW47" s="139"/>
      <c r="MUX47" s="139"/>
      <c r="MUY47" s="139"/>
      <c r="MUZ47" s="139"/>
      <c r="MVA47" s="139"/>
      <c r="MVB47" s="139"/>
      <c r="MVC47" s="139"/>
      <c r="MVD47" s="139"/>
      <c r="MVE47" s="139"/>
      <c r="MVF47" s="139"/>
      <c r="MVG47" s="139"/>
      <c r="MVH47" s="139"/>
      <c r="MVI47" s="139"/>
      <c r="MVJ47" s="139"/>
      <c r="MVK47" s="139"/>
      <c r="MVL47" s="139"/>
      <c r="MVM47" s="139"/>
      <c r="MVN47" s="139"/>
      <c r="MVO47" s="139"/>
      <c r="MVP47" s="139"/>
      <c r="MVQ47" s="139"/>
      <c r="MVR47" s="139"/>
      <c r="MVS47" s="139"/>
      <c r="MVT47" s="139"/>
      <c r="MVU47" s="139"/>
      <c r="MVV47" s="139"/>
      <c r="MVW47" s="139"/>
      <c r="MVX47" s="139"/>
      <c r="MVY47" s="139"/>
      <c r="MVZ47" s="139"/>
      <c r="MWA47" s="139"/>
      <c r="MWB47" s="139"/>
      <c r="MWC47" s="139"/>
      <c r="MWD47" s="139"/>
      <c r="MWE47" s="139"/>
      <c r="MWF47" s="139"/>
      <c r="MWG47" s="139"/>
      <c r="MWH47" s="139"/>
      <c r="MWI47" s="139"/>
      <c r="MWJ47" s="139"/>
      <c r="MWK47" s="139"/>
      <c r="MWL47" s="139"/>
      <c r="MWM47" s="139"/>
      <c r="MWN47" s="139"/>
      <c r="MWO47" s="139"/>
      <c r="MWP47" s="139"/>
      <c r="MWQ47" s="139"/>
      <c r="MWR47" s="139"/>
      <c r="MWS47" s="139"/>
      <c r="MWT47" s="139"/>
      <c r="MWU47" s="139"/>
      <c r="MWV47" s="139"/>
      <c r="MWW47" s="139"/>
      <c r="MWX47" s="139"/>
      <c r="MWY47" s="139"/>
      <c r="MWZ47" s="139"/>
      <c r="MXA47" s="139"/>
      <c r="MXB47" s="139"/>
      <c r="MXC47" s="139"/>
      <c r="MXD47" s="139"/>
      <c r="MXE47" s="139"/>
      <c r="MXF47" s="139"/>
      <c r="MXG47" s="139"/>
      <c r="MXH47" s="139"/>
      <c r="MXI47" s="139"/>
      <c r="MXJ47" s="139"/>
      <c r="MXK47" s="139"/>
      <c r="MXL47" s="139"/>
      <c r="MXM47" s="139"/>
      <c r="MXN47" s="139"/>
      <c r="MXO47" s="139"/>
      <c r="MXP47" s="139"/>
      <c r="MXQ47" s="139"/>
      <c r="MXR47" s="139"/>
      <c r="MXS47" s="139"/>
      <c r="MXT47" s="139"/>
      <c r="MXU47" s="139"/>
      <c r="MXV47" s="139"/>
      <c r="MXW47" s="139"/>
      <c r="MXX47" s="139"/>
      <c r="MXY47" s="139"/>
      <c r="MXZ47" s="139"/>
      <c r="MYA47" s="139"/>
      <c r="MYB47" s="139"/>
      <c r="MYC47" s="139"/>
      <c r="MYD47" s="139"/>
      <c r="MYE47" s="139"/>
      <c r="MYF47" s="139"/>
      <c r="MYG47" s="139"/>
      <c r="MYH47" s="139"/>
      <c r="MYI47" s="139"/>
      <c r="MYJ47" s="139"/>
      <c r="MYK47" s="139"/>
      <c r="MYL47" s="139"/>
      <c r="MYM47" s="139"/>
      <c r="MYN47" s="139"/>
      <c r="MYO47" s="139"/>
      <c r="MYP47" s="139"/>
      <c r="MYQ47" s="139"/>
      <c r="MYR47" s="139"/>
      <c r="MYS47" s="139"/>
      <c r="MYT47" s="139"/>
      <c r="MYU47" s="139"/>
      <c r="MYV47" s="139"/>
      <c r="MYW47" s="139"/>
      <c r="MYX47" s="139"/>
      <c r="MYY47" s="139"/>
      <c r="MYZ47" s="139"/>
      <c r="MZA47" s="139"/>
      <c r="MZB47" s="139"/>
      <c r="MZC47" s="139"/>
      <c r="MZD47" s="139"/>
      <c r="MZE47" s="139"/>
      <c r="MZF47" s="139"/>
      <c r="MZG47" s="139"/>
      <c r="MZH47" s="139"/>
      <c r="MZI47" s="139"/>
      <c r="MZJ47" s="139"/>
      <c r="MZK47" s="139"/>
      <c r="MZL47" s="139"/>
      <c r="MZM47" s="139"/>
      <c r="MZN47" s="139"/>
      <c r="MZO47" s="139"/>
      <c r="MZP47" s="139"/>
      <c r="MZQ47" s="139"/>
      <c r="MZR47" s="139"/>
      <c r="MZS47" s="139"/>
      <c r="MZT47" s="139"/>
      <c r="MZU47" s="139"/>
      <c r="MZV47" s="139"/>
      <c r="MZW47" s="139"/>
      <c r="MZX47" s="139"/>
      <c r="MZY47" s="139"/>
      <c r="MZZ47" s="139"/>
      <c r="NAA47" s="139"/>
      <c r="NAB47" s="139"/>
      <c r="NAC47" s="139"/>
      <c r="NAD47" s="139"/>
      <c r="NAE47" s="139"/>
      <c r="NAF47" s="139"/>
      <c r="NAG47" s="139"/>
      <c r="NAH47" s="139"/>
      <c r="NAI47" s="139"/>
      <c r="NAJ47" s="139"/>
      <c r="NAK47" s="139"/>
      <c r="NAL47" s="139"/>
      <c r="NAM47" s="139"/>
      <c r="NAN47" s="139"/>
      <c r="NAO47" s="139"/>
      <c r="NAP47" s="139"/>
      <c r="NAQ47" s="139"/>
      <c r="NAR47" s="139"/>
      <c r="NAS47" s="139"/>
      <c r="NAT47" s="139"/>
      <c r="NAU47" s="139"/>
      <c r="NAV47" s="139"/>
      <c r="NAW47" s="139"/>
      <c r="NAX47" s="139"/>
      <c r="NAY47" s="139"/>
      <c r="NAZ47" s="139"/>
      <c r="NBA47" s="139"/>
      <c r="NBB47" s="139"/>
      <c r="NBC47" s="139"/>
      <c r="NBD47" s="139"/>
      <c r="NBE47" s="139"/>
      <c r="NBF47" s="139"/>
      <c r="NBG47" s="139"/>
      <c r="NBH47" s="139"/>
      <c r="NBI47" s="139"/>
      <c r="NBJ47" s="139"/>
      <c r="NBK47" s="139"/>
      <c r="NBL47" s="139"/>
      <c r="NBM47" s="139"/>
      <c r="NBN47" s="139"/>
      <c r="NBO47" s="139"/>
      <c r="NBP47" s="139"/>
      <c r="NBQ47" s="139"/>
      <c r="NBR47" s="139"/>
      <c r="NBS47" s="139"/>
      <c r="NBT47" s="139"/>
      <c r="NBU47" s="139"/>
      <c r="NBV47" s="139"/>
      <c r="NBW47" s="139"/>
      <c r="NBX47" s="139"/>
      <c r="NBY47" s="139"/>
      <c r="NBZ47" s="139"/>
      <c r="NCA47" s="139"/>
      <c r="NCB47" s="139"/>
      <c r="NCC47" s="139"/>
      <c r="NCD47" s="139"/>
      <c r="NCE47" s="139"/>
      <c r="NCF47" s="139"/>
      <c r="NCG47" s="139"/>
      <c r="NCH47" s="139"/>
      <c r="NCI47" s="139"/>
      <c r="NCJ47" s="139"/>
      <c r="NCK47" s="139"/>
      <c r="NCL47" s="139"/>
      <c r="NCM47" s="139"/>
      <c r="NCN47" s="139"/>
      <c r="NCO47" s="139"/>
      <c r="NCP47" s="139"/>
      <c r="NCQ47" s="139"/>
      <c r="NCR47" s="139"/>
      <c r="NCS47" s="139"/>
      <c r="NCT47" s="139"/>
      <c r="NCU47" s="139"/>
      <c r="NCV47" s="139"/>
      <c r="NCW47" s="139"/>
      <c r="NCX47" s="139"/>
      <c r="NCY47" s="139"/>
      <c r="NCZ47" s="139"/>
      <c r="NDA47" s="139"/>
      <c r="NDB47" s="139"/>
      <c r="NDC47" s="139"/>
      <c r="NDD47" s="139"/>
      <c r="NDE47" s="139"/>
      <c r="NDF47" s="139"/>
      <c r="NDG47" s="139"/>
      <c r="NDH47" s="139"/>
      <c r="NDI47" s="139"/>
      <c r="NDJ47" s="139"/>
      <c r="NDK47" s="139"/>
      <c r="NDL47" s="139"/>
      <c r="NDM47" s="139"/>
      <c r="NDN47" s="139"/>
      <c r="NDO47" s="139"/>
      <c r="NDP47" s="139"/>
      <c r="NDQ47" s="139"/>
      <c r="NDR47" s="139"/>
      <c r="NDS47" s="139"/>
      <c r="NDT47" s="139"/>
      <c r="NDU47" s="139"/>
      <c r="NDV47" s="139"/>
      <c r="NDW47" s="139"/>
      <c r="NDX47" s="139"/>
      <c r="NDY47" s="139"/>
      <c r="NDZ47" s="139"/>
      <c r="NEA47" s="139"/>
      <c r="NEB47" s="139"/>
      <c r="NEC47" s="139"/>
      <c r="NED47" s="139"/>
      <c r="NEE47" s="139"/>
      <c r="NEF47" s="139"/>
      <c r="NEG47" s="139"/>
      <c r="NEH47" s="139"/>
      <c r="NEI47" s="139"/>
      <c r="NEJ47" s="139"/>
      <c r="NEK47" s="139"/>
      <c r="NEL47" s="139"/>
      <c r="NEM47" s="139"/>
      <c r="NEN47" s="139"/>
      <c r="NEO47" s="139"/>
      <c r="NEP47" s="139"/>
      <c r="NEQ47" s="139"/>
      <c r="NER47" s="139"/>
      <c r="NES47" s="139"/>
      <c r="NET47" s="139"/>
      <c r="NEU47" s="139"/>
      <c r="NEV47" s="139"/>
      <c r="NEW47" s="139"/>
      <c r="NEX47" s="139"/>
      <c r="NEY47" s="139"/>
      <c r="NEZ47" s="139"/>
      <c r="NFA47" s="139"/>
      <c r="NFB47" s="139"/>
      <c r="NFC47" s="139"/>
      <c r="NFD47" s="139"/>
      <c r="NFE47" s="139"/>
      <c r="NFF47" s="139"/>
      <c r="NFG47" s="139"/>
      <c r="NFH47" s="139"/>
      <c r="NFI47" s="139"/>
      <c r="NFJ47" s="139"/>
      <c r="NFK47" s="139"/>
      <c r="NFL47" s="139"/>
      <c r="NFM47" s="139"/>
      <c r="NFN47" s="139"/>
      <c r="NFO47" s="139"/>
      <c r="NFP47" s="139"/>
      <c r="NFQ47" s="139"/>
      <c r="NFR47" s="139"/>
      <c r="NFS47" s="139"/>
      <c r="NFT47" s="139"/>
      <c r="NFU47" s="139"/>
      <c r="NFV47" s="139"/>
      <c r="NFW47" s="139"/>
      <c r="NFX47" s="139"/>
      <c r="NFY47" s="139"/>
      <c r="NFZ47" s="139"/>
      <c r="NGA47" s="139"/>
      <c r="NGB47" s="139"/>
      <c r="NGC47" s="139"/>
      <c r="NGD47" s="139"/>
      <c r="NGE47" s="139"/>
      <c r="NGF47" s="139"/>
      <c r="NGG47" s="139"/>
      <c r="NGH47" s="139"/>
      <c r="NGI47" s="139"/>
      <c r="NGJ47" s="139"/>
      <c r="NGK47" s="139"/>
      <c r="NGL47" s="139"/>
      <c r="NGM47" s="139"/>
      <c r="NGN47" s="139"/>
      <c r="NGO47" s="139"/>
      <c r="NGP47" s="139"/>
      <c r="NGQ47" s="139"/>
      <c r="NGR47" s="139"/>
      <c r="NGS47" s="139"/>
      <c r="NGT47" s="139"/>
      <c r="NGU47" s="139"/>
      <c r="NGV47" s="139"/>
      <c r="NGW47" s="139"/>
      <c r="NGX47" s="139"/>
      <c r="NGY47" s="139"/>
      <c r="NGZ47" s="139"/>
      <c r="NHA47" s="139"/>
      <c r="NHB47" s="139"/>
      <c r="NHC47" s="139"/>
      <c r="NHD47" s="139"/>
      <c r="NHE47" s="139"/>
      <c r="NHF47" s="139"/>
      <c r="NHG47" s="139"/>
      <c r="NHH47" s="139"/>
      <c r="NHI47" s="139"/>
      <c r="NHJ47" s="139"/>
      <c r="NHK47" s="139"/>
      <c r="NHL47" s="139"/>
      <c r="NHM47" s="139"/>
      <c r="NHN47" s="139"/>
      <c r="NHO47" s="139"/>
      <c r="NHP47" s="139"/>
      <c r="NHQ47" s="139"/>
      <c r="NHR47" s="139"/>
      <c r="NHS47" s="139"/>
      <c r="NHT47" s="139"/>
      <c r="NHU47" s="139"/>
      <c r="NHV47" s="139"/>
      <c r="NHW47" s="139"/>
      <c r="NHX47" s="139"/>
      <c r="NHY47" s="139"/>
      <c r="NHZ47" s="139"/>
      <c r="NIA47" s="139"/>
      <c r="NIB47" s="139"/>
      <c r="NIC47" s="139"/>
      <c r="NID47" s="139"/>
      <c r="NIE47" s="139"/>
      <c r="NIF47" s="139"/>
      <c r="NIG47" s="139"/>
      <c r="NIH47" s="139"/>
      <c r="NII47" s="139"/>
      <c r="NIJ47" s="139"/>
      <c r="NIK47" s="139"/>
      <c r="NIL47" s="139"/>
      <c r="NIM47" s="139"/>
      <c r="NIN47" s="139"/>
      <c r="NIO47" s="139"/>
      <c r="NIP47" s="139"/>
      <c r="NIQ47" s="139"/>
      <c r="NIR47" s="139"/>
      <c r="NIS47" s="139"/>
      <c r="NIT47" s="139"/>
      <c r="NIU47" s="139"/>
      <c r="NIV47" s="139"/>
      <c r="NIW47" s="139"/>
      <c r="NIX47" s="139"/>
      <c r="NIY47" s="139"/>
      <c r="NIZ47" s="139"/>
      <c r="NJA47" s="139"/>
      <c r="NJB47" s="139"/>
      <c r="NJC47" s="139"/>
      <c r="NJD47" s="139"/>
      <c r="NJE47" s="139"/>
      <c r="NJF47" s="139"/>
      <c r="NJG47" s="139"/>
      <c r="NJH47" s="139"/>
      <c r="NJI47" s="139"/>
      <c r="NJJ47" s="139"/>
      <c r="NJK47" s="139"/>
      <c r="NJL47" s="139"/>
      <c r="NJM47" s="139"/>
      <c r="NJN47" s="139"/>
      <c r="NJO47" s="139"/>
      <c r="NJP47" s="139"/>
      <c r="NJQ47" s="139"/>
      <c r="NJR47" s="139"/>
      <c r="NJS47" s="139"/>
      <c r="NJT47" s="139"/>
      <c r="NJU47" s="139"/>
      <c r="NJV47" s="139"/>
      <c r="NJW47" s="139"/>
      <c r="NJX47" s="139"/>
      <c r="NJY47" s="139"/>
      <c r="NJZ47" s="139"/>
      <c r="NKA47" s="139"/>
      <c r="NKB47" s="139"/>
      <c r="NKC47" s="139"/>
      <c r="NKD47" s="139"/>
      <c r="NKE47" s="139"/>
      <c r="NKF47" s="139"/>
      <c r="NKG47" s="139"/>
      <c r="NKH47" s="139"/>
      <c r="NKI47" s="139"/>
      <c r="NKJ47" s="139"/>
      <c r="NKK47" s="139"/>
      <c r="NKL47" s="139"/>
      <c r="NKM47" s="139"/>
      <c r="NKN47" s="139"/>
      <c r="NKO47" s="139"/>
      <c r="NKP47" s="139"/>
      <c r="NKQ47" s="139"/>
      <c r="NKR47" s="139"/>
      <c r="NKS47" s="139"/>
      <c r="NKT47" s="139"/>
      <c r="NKU47" s="139"/>
      <c r="NKV47" s="139"/>
      <c r="NKW47" s="139"/>
      <c r="NKX47" s="139"/>
      <c r="NKY47" s="139"/>
      <c r="NKZ47" s="139"/>
      <c r="NLA47" s="139"/>
      <c r="NLB47" s="139"/>
      <c r="NLC47" s="139"/>
      <c r="NLD47" s="139"/>
      <c r="NLE47" s="139"/>
      <c r="NLF47" s="139"/>
      <c r="NLG47" s="139"/>
      <c r="NLH47" s="139"/>
      <c r="NLI47" s="139"/>
      <c r="NLJ47" s="139"/>
      <c r="NLK47" s="139"/>
      <c r="NLL47" s="139"/>
      <c r="NLM47" s="139"/>
      <c r="NLN47" s="139"/>
      <c r="NLO47" s="139"/>
      <c r="NLP47" s="139"/>
      <c r="NLQ47" s="139"/>
      <c r="NLR47" s="139"/>
      <c r="NLS47" s="139"/>
      <c r="NLT47" s="139"/>
      <c r="NLU47" s="139"/>
      <c r="NLV47" s="139"/>
      <c r="NLW47" s="139"/>
      <c r="NLX47" s="139"/>
      <c r="NLY47" s="139"/>
      <c r="NLZ47" s="139"/>
      <c r="NMA47" s="139"/>
      <c r="NMB47" s="139"/>
      <c r="NMC47" s="139"/>
      <c r="NMD47" s="139"/>
      <c r="NME47" s="139"/>
      <c r="NMF47" s="139"/>
      <c r="NMG47" s="139"/>
      <c r="NMH47" s="139"/>
      <c r="NMI47" s="139"/>
      <c r="NMJ47" s="139"/>
      <c r="NMK47" s="139"/>
      <c r="NML47" s="139"/>
      <c r="NMM47" s="139"/>
      <c r="NMN47" s="139"/>
      <c r="NMO47" s="139"/>
      <c r="NMP47" s="139"/>
      <c r="NMQ47" s="139"/>
      <c r="NMR47" s="139"/>
      <c r="NMS47" s="139"/>
      <c r="NMT47" s="139"/>
      <c r="NMU47" s="139"/>
      <c r="NMV47" s="139"/>
      <c r="NMW47" s="139"/>
      <c r="NMX47" s="139"/>
      <c r="NMY47" s="139"/>
      <c r="NMZ47" s="139"/>
      <c r="NNA47" s="139"/>
      <c r="NNB47" s="139"/>
      <c r="NNC47" s="139"/>
      <c r="NND47" s="139"/>
      <c r="NNE47" s="139"/>
      <c r="NNF47" s="139"/>
      <c r="NNG47" s="139"/>
      <c r="NNH47" s="139"/>
      <c r="NNI47" s="139"/>
      <c r="NNJ47" s="139"/>
      <c r="NNK47" s="139"/>
      <c r="NNL47" s="139"/>
      <c r="NNM47" s="139"/>
      <c r="NNN47" s="139"/>
      <c r="NNO47" s="139"/>
      <c r="NNP47" s="139"/>
      <c r="NNQ47" s="139"/>
      <c r="NNR47" s="139"/>
      <c r="NNS47" s="139"/>
      <c r="NNT47" s="139"/>
      <c r="NNU47" s="139"/>
      <c r="NNV47" s="139"/>
      <c r="NNW47" s="139"/>
      <c r="NNX47" s="139"/>
      <c r="NNY47" s="139"/>
      <c r="NNZ47" s="139"/>
      <c r="NOA47" s="139"/>
      <c r="NOB47" s="139"/>
      <c r="NOC47" s="139"/>
      <c r="NOD47" s="139"/>
      <c r="NOE47" s="139"/>
      <c r="NOF47" s="139"/>
      <c r="NOG47" s="139"/>
      <c r="NOH47" s="139"/>
      <c r="NOI47" s="139"/>
      <c r="NOJ47" s="139"/>
      <c r="NOK47" s="139"/>
      <c r="NOL47" s="139"/>
      <c r="NOM47" s="139"/>
      <c r="NON47" s="139"/>
      <c r="NOO47" s="139"/>
      <c r="NOP47" s="139"/>
      <c r="NOQ47" s="139"/>
      <c r="NOR47" s="139"/>
      <c r="NOS47" s="139"/>
      <c r="NOT47" s="139"/>
      <c r="NOU47" s="139"/>
      <c r="NOV47" s="139"/>
      <c r="NOW47" s="139"/>
      <c r="NOX47" s="139"/>
      <c r="NOY47" s="139"/>
      <c r="NOZ47" s="139"/>
      <c r="NPA47" s="139"/>
      <c r="NPB47" s="139"/>
      <c r="NPC47" s="139"/>
      <c r="NPD47" s="139"/>
      <c r="NPE47" s="139"/>
      <c r="NPF47" s="139"/>
      <c r="NPG47" s="139"/>
      <c r="NPH47" s="139"/>
      <c r="NPI47" s="139"/>
      <c r="NPJ47" s="139"/>
      <c r="NPK47" s="139"/>
      <c r="NPL47" s="139"/>
      <c r="NPM47" s="139"/>
      <c r="NPN47" s="139"/>
      <c r="NPO47" s="139"/>
      <c r="NPP47" s="139"/>
      <c r="NPQ47" s="139"/>
      <c r="NPR47" s="139"/>
      <c r="NPS47" s="139"/>
      <c r="NPT47" s="139"/>
      <c r="NPU47" s="139"/>
      <c r="NPV47" s="139"/>
      <c r="NPW47" s="139"/>
      <c r="NPX47" s="139"/>
      <c r="NPY47" s="139"/>
      <c r="NPZ47" s="139"/>
      <c r="NQA47" s="139"/>
      <c r="NQB47" s="139"/>
      <c r="NQC47" s="139"/>
      <c r="NQD47" s="139"/>
      <c r="NQE47" s="139"/>
      <c r="NQF47" s="139"/>
      <c r="NQG47" s="139"/>
      <c r="NQH47" s="139"/>
      <c r="NQI47" s="139"/>
      <c r="NQJ47" s="139"/>
      <c r="NQK47" s="139"/>
      <c r="NQL47" s="139"/>
      <c r="NQM47" s="139"/>
      <c r="NQN47" s="139"/>
      <c r="NQO47" s="139"/>
      <c r="NQP47" s="139"/>
      <c r="NQQ47" s="139"/>
      <c r="NQR47" s="139"/>
      <c r="NQS47" s="139"/>
      <c r="NQT47" s="139"/>
      <c r="NQU47" s="139"/>
      <c r="NQV47" s="139"/>
      <c r="NQW47" s="139"/>
      <c r="NQX47" s="139"/>
      <c r="NQY47" s="139"/>
      <c r="NQZ47" s="139"/>
      <c r="NRA47" s="139"/>
      <c r="NRB47" s="139"/>
      <c r="NRC47" s="139"/>
      <c r="NRD47" s="139"/>
      <c r="NRE47" s="139"/>
      <c r="NRF47" s="139"/>
      <c r="NRG47" s="139"/>
      <c r="NRH47" s="139"/>
      <c r="NRI47" s="139"/>
      <c r="NRJ47" s="139"/>
      <c r="NRK47" s="139"/>
      <c r="NRL47" s="139"/>
      <c r="NRM47" s="139"/>
      <c r="NRN47" s="139"/>
      <c r="NRO47" s="139"/>
      <c r="NRP47" s="139"/>
      <c r="NRQ47" s="139"/>
      <c r="NRR47" s="139"/>
      <c r="NRS47" s="139"/>
      <c r="NRT47" s="139"/>
      <c r="NRU47" s="139"/>
      <c r="NRV47" s="139"/>
      <c r="NRW47" s="139"/>
      <c r="NRX47" s="139"/>
      <c r="NRY47" s="139"/>
      <c r="NRZ47" s="139"/>
      <c r="NSA47" s="139"/>
      <c r="NSB47" s="139"/>
      <c r="NSC47" s="139"/>
      <c r="NSD47" s="139"/>
      <c r="NSE47" s="139"/>
      <c r="NSF47" s="139"/>
      <c r="NSG47" s="139"/>
      <c r="NSH47" s="139"/>
      <c r="NSI47" s="139"/>
      <c r="NSJ47" s="139"/>
      <c r="NSK47" s="139"/>
      <c r="NSL47" s="139"/>
      <c r="NSM47" s="139"/>
      <c r="NSN47" s="139"/>
      <c r="NSO47" s="139"/>
      <c r="NSP47" s="139"/>
      <c r="NSQ47" s="139"/>
      <c r="NSR47" s="139"/>
      <c r="NSS47" s="139"/>
      <c r="NST47" s="139"/>
      <c r="NSU47" s="139"/>
      <c r="NSV47" s="139"/>
      <c r="NSW47" s="139"/>
      <c r="NSX47" s="139"/>
      <c r="NSY47" s="139"/>
      <c r="NSZ47" s="139"/>
      <c r="NTA47" s="139"/>
      <c r="NTB47" s="139"/>
      <c r="NTC47" s="139"/>
      <c r="NTD47" s="139"/>
      <c r="NTE47" s="139"/>
      <c r="NTF47" s="139"/>
      <c r="NTG47" s="139"/>
      <c r="NTH47" s="139"/>
      <c r="NTI47" s="139"/>
      <c r="NTJ47" s="139"/>
      <c r="NTK47" s="139"/>
      <c r="NTL47" s="139"/>
      <c r="NTM47" s="139"/>
      <c r="NTN47" s="139"/>
      <c r="NTO47" s="139"/>
      <c r="NTP47" s="139"/>
      <c r="NTQ47" s="139"/>
      <c r="NTR47" s="139"/>
      <c r="NTS47" s="139"/>
      <c r="NTT47" s="139"/>
      <c r="NTU47" s="139"/>
      <c r="NTV47" s="139"/>
      <c r="NTW47" s="139"/>
      <c r="NTX47" s="139"/>
      <c r="NTY47" s="139"/>
      <c r="NTZ47" s="139"/>
      <c r="NUA47" s="139"/>
      <c r="NUB47" s="139"/>
      <c r="NUC47" s="139"/>
      <c r="NUD47" s="139"/>
      <c r="NUE47" s="139"/>
      <c r="NUF47" s="139"/>
      <c r="NUG47" s="139"/>
      <c r="NUH47" s="139"/>
      <c r="NUI47" s="139"/>
      <c r="NUJ47" s="139"/>
      <c r="NUK47" s="139"/>
      <c r="NUL47" s="139"/>
      <c r="NUM47" s="139"/>
      <c r="NUN47" s="139"/>
      <c r="NUO47" s="139"/>
      <c r="NUP47" s="139"/>
      <c r="NUQ47" s="139"/>
      <c r="NUR47" s="139"/>
      <c r="NUS47" s="139"/>
      <c r="NUT47" s="139"/>
      <c r="NUU47" s="139"/>
      <c r="NUV47" s="139"/>
      <c r="NUW47" s="139"/>
      <c r="NUX47" s="139"/>
      <c r="NUY47" s="139"/>
      <c r="NUZ47" s="139"/>
      <c r="NVA47" s="139"/>
      <c r="NVB47" s="139"/>
      <c r="NVC47" s="139"/>
      <c r="NVD47" s="139"/>
      <c r="NVE47" s="139"/>
      <c r="NVF47" s="139"/>
      <c r="NVG47" s="139"/>
      <c r="NVH47" s="139"/>
      <c r="NVI47" s="139"/>
      <c r="NVJ47" s="139"/>
      <c r="NVK47" s="139"/>
      <c r="NVL47" s="139"/>
      <c r="NVM47" s="139"/>
      <c r="NVN47" s="139"/>
      <c r="NVO47" s="139"/>
      <c r="NVP47" s="139"/>
      <c r="NVQ47" s="139"/>
      <c r="NVR47" s="139"/>
      <c r="NVS47" s="139"/>
      <c r="NVT47" s="139"/>
      <c r="NVU47" s="139"/>
      <c r="NVV47" s="139"/>
      <c r="NVW47" s="139"/>
      <c r="NVX47" s="139"/>
      <c r="NVY47" s="139"/>
      <c r="NVZ47" s="139"/>
      <c r="NWA47" s="139"/>
      <c r="NWB47" s="139"/>
      <c r="NWC47" s="139"/>
      <c r="NWD47" s="139"/>
      <c r="NWE47" s="139"/>
      <c r="NWF47" s="139"/>
      <c r="NWG47" s="139"/>
      <c r="NWH47" s="139"/>
      <c r="NWI47" s="139"/>
      <c r="NWJ47" s="139"/>
      <c r="NWK47" s="139"/>
      <c r="NWL47" s="139"/>
      <c r="NWM47" s="139"/>
      <c r="NWN47" s="139"/>
      <c r="NWO47" s="139"/>
      <c r="NWP47" s="139"/>
      <c r="NWQ47" s="139"/>
      <c r="NWR47" s="139"/>
      <c r="NWS47" s="139"/>
      <c r="NWT47" s="139"/>
      <c r="NWU47" s="139"/>
      <c r="NWV47" s="139"/>
      <c r="NWW47" s="139"/>
      <c r="NWX47" s="139"/>
      <c r="NWY47" s="139"/>
      <c r="NWZ47" s="139"/>
      <c r="NXA47" s="139"/>
      <c r="NXB47" s="139"/>
      <c r="NXC47" s="139"/>
      <c r="NXD47" s="139"/>
      <c r="NXE47" s="139"/>
      <c r="NXF47" s="139"/>
      <c r="NXG47" s="139"/>
      <c r="NXH47" s="139"/>
      <c r="NXI47" s="139"/>
      <c r="NXJ47" s="139"/>
      <c r="NXK47" s="139"/>
      <c r="NXL47" s="139"/>
      <c r="NXM47" s="139"/>
      <c r="NXN47" s="139"/>
      <c r="NXO47" s="139"/>
      <c r="NXP47" s="139"/>
      <c r="NXQ47" s="139"/>
      <c r="NXR47" s="139"/>
      <c r="NXS47" s="139"/>
      <c r="NXT47" s="139"/>
      <c r="NXU47" s="139"/>
      <c r="NXV47" s="139"/>
      <c r="NXW47" s="139"/>
      <c r="NXX47" s="139"/>
      <c r="NXY47" s="139"/>
      <c r="NXZ47" s="139"/>
      <c r="NYA47" s="139"/>
      <c r="NYB47" s="139"/>
      <c r="NYC47" s="139"/>
      <c r="NYD47" s="139"/>
      <c r="NYE47" s="139"/>
      <c r="NYF47" s="139"/>
      <c r="NYG47" s="139"/>
      <c r="NYH47" s="139"/>
      <c r="NYI47" s="139"/>
      <c r="NYJ47" s="139"/>
      <c r="NYK47" s="139"/>
      <c r="NYL47" s="139"/>
      <c r="NYM47" s="139"/>
      <c r="NYN47" s="139"/>
      <c r="NYO47" s="139"/>
      <c r="NYP47" s="139"/>
      <c r="NYQ47" s="139"/>
      <c r="NYR47" s="139"/>
      <c r="NYS47" s="139"/>
      <c r="NYT47" s="139"/>
      <c r="NYU47" s="139"/>
      <c r="NYV47" s="139"/>
      <c r="NYW47" s="139"/>
      <c r="NYX47" s="139"/>
      <c r="NYY47" s="139"/>
      <c r="NYZ47" s="139"/>
      <c r="NZA47" s="139"/>
      <c r="NZB47" s="139"/>
      <c r="NZC47" s="139"/>
      <c r="NZD47" s="139"/>
      <c r="NZE47" s="139"/>
      <c r="NZF47" s="139"/>
      <c r="NZG47" s="139"/>
      <c r="NZH47" s="139"/>
      <c r="NZI47" s="139"/>
      <c r="NZJ47" s="139"/>
      <c r="NZK47" s="139"/>
      <c r="NZL47" s="139"/>
      <c r="NZM47" s="139"/>
      <c r="NZN47" s="139"/>
      <c r="NZO47" s="139"/>
      <c r="NZP47" s="139"/>
      <c r="NZQ47" s="139"/>
      <c r="NZR47" s="139"/>
      <c r="NZS47" s="139"/>
      <c r="NZT47" s="139"/>
      <c r="NZU47" s="139"/>
      <c r="NZV47" s="139"/>
      <c r="NZW47" s="139"/>
      <c r="NZX47" s="139"/>
      <c r="NZY47" s="139"/>
      <c r="NZZ47" s="139"/>
      <c r="OAA47" s="139"/>
      <c r="OAB47" s="139"/>
      <c r="OAC47" s="139"/>
      <c r="OAD47" s="139"/>
      <c r="OAE47" s="139"/>
      <c r="OAF47" s="139"/>
      <c r="OAG47" s="139"/>
      <c r="OAH47" s="139"/>
      <c r="OAI47" s="139"/>
      <c r="OAJ47" s="139"/>
      <c r="OAK47" s="139"/>
      <c r="OAL47" s="139"/>
      <c r="OAM47" s="139"/>
      <c r="OAN47" s="139"/>
      <c r="OAO47" s="139"/>
      <c r="OAP47" s="139"/>
      <c r="OAQ47" s="139"/>
      <c r="OAR47" s="139"/>
      <c r="OAS47" s="139"/>
      <c r="OAT47" s="139"/>
      <c r="OAU47" s="139"/>
      <c r="OAV47" s="139"/>
      <c r="OAW47" s="139"/>
      <c r="OAX47" s="139"/>
      <c r="OAY47" s="139"/>
      <c r="OAZ47" s="139"/>
      <c r="OBA47" s="139"/>
      <c r="OBB47" s="139"/>
      <c r="OBC47" s="139"/>
      <c r="OBD47" s="139"/>
      <c r="OBE47" s="139"/>
      <c r="OBF47" s="139"/>
      <c r="OBG47" s="139"/>
      <c r="OBH47" s="139"/>
      <c r="OBI47" s="139"/>
      <c r="OBJ47" s="139"/>
      <c r="OBK47" s="139"/>
      <c r="OBL47" s="139"/>
      <c r="OBM47" s="139"/>
      <c r="OBN47" s="139"/>
      <c r="OBO47" s="139"/>
      <c r="OBP47" s="139"/>
      <c r="OBQ47" s="139"/>
      <c r="OBR47" s="139"/>
      <c r="OBS47" s="139"/>
      <c r="OBT47" s="139"/>
      <c r="OBU47" s="139"/>
      <c r="OBV47" s="139"/>
      <c r="OBW47" s="139"/>
      <c r="OBX47" s="139"/>
      <c r="OBY47" s="139"/>
      <c r="OBZ47" s="139"/>
      <c r="OCA47" s="139"/>
      <c r="OCB47" s="139"/>
      <c r="OCC47" s="139"/>
      <c r="OCD47" s="139"/>
      <c r="OCE47" s="139"/>
      <c r="OCF47" s="139"/>
      <c r="OCG47" s="139"/>
      <c r="OCH47" s="139"/>
      <c r="OCI47" s="139"/>
      <c r="OCJ47" s="139"/>
      <c r="OCK47" s="139"/>
      <c r="OCL47" s="139"/>
      <c r="OCM47" s="139"/>
      <c r="OCN47" s="139"/>
      <c r="OCO47" s="139"/>
      <c r="OCP47" s="139"/>
      <c r="OCQ47" s="139"/>
      <c r="OCR47" s="139"/>
      <c r="OCS47" s="139"/>
      <c r="OCT47" s="139"/>
      <c r="OCU47" s="139"/>
      <c r="OCV47" s="139"/>
      <c r="OCW47" s="139"/>
      <c r="OCX47" s="139"/>
      <c r="OCY47" s="139"/>
      <c r="OCZ47" s="139"/>
      <c r="ODA47" s="139"/>
      <c r="ODB47" s="139"/>
      <c r="ODC47" s="139"/>
      <c r="ODD47" s="139"/>
      <c r="ODE47" s="139"/>
      <c r="ODF47" s="139"/>
      <c r="ODG47" s="139"/>
      <c r="ODH47" s="139"/>
      <c r="ODI47" s="139"/>
      <c r="ODJ47" s="139"/>
      <c r="ODK47" s="139"/>
      <c r="ODL47" s="139"/>
      <c r="ODM47" s="139"/>
      <c r="ODN47" s="139"/>
      <c r="ODO47" s="139"/>
      <c r="ODP47" s="139"/>
      <c r="ODQ47" s="139"/>
      <c r="ODR47" s="139"/>
      <c r="ODS47" s="139"/>
      <c r="ODT47" s="139"/>
      <c r="ODU47" s="139"/>
      <c r="ODV47" s="139"/>
      <c r="ODW47" s="139"/>
      <c r="ODX47" s="139"/>
      <c r="ODY47" s="139"/>
      <c r="ODZ47" s="139"/>
      <c r="OEA47" s="139"/>
      <c r="OEB47" s="139"/>
      <c r="OEC47" s="139"/>
      <c r="OED47" s="139"/>
      <c r="OEE47" s="139"/>
      <c r="OEF47" s="139"/>
      <c r="OEG47" s="139"/>
      <c r="OEH47" s="139"/>
      <c r="OEI47" s="139"/>
      <c r="OEJ47" s="139"/>
      <c r="OEK47" s="139"/>
      <c r="OEL47" s="139"/>
      <c r="OEM47" s="139"/>
      <c r="OEN47" s="139"/>
      <c r="OEO47" s="139"/>
      <c r="OEP47" s="139"/>
      <c r="OEQ47" s="139"/>
      <c r="OER47" s="139"/>
      <c r="OES47" s="139"/>
      <c r="OET47" s="139"/>
      <c r="OEU47" s="139"/>
      <c r="OEV47" s="139"/>
      <c r="OEW47" s="139"/>
      <c r="OEX47" s="139"/>
      <c r="OEY47" s="139"/>
      <c r="OEZ47" s="139"/>
      <c r="OFA47" s="139"/>
      <c r="OFB47" s="139"/>
      <c r="OFC47" s="139"/>
      <c r="OFD47" s="139"/>
      <c r="OFE47" s="139"/>
      <c r="OFF47" s="139"/>
      <c r="OFG47" s="139"/>
      <c r="OFH47" s="139"/>
      <c r="OFI47" s="139"/>
      <c r="OFJ47" s="139"/>
      <c r="OFK47" s="139"/>
      <c r="OFL47" s="139"/>
      <c r="OFM47" s="139"/>
      <c r="OFN47" s="139"/>
      <c r="OFO47" s="139"/>
      <c r="OFP47" s="139"/>
      <c r="OFQ47" s="139"/>
      <c r="OFR47" s="139"/>
      <c r="OFS47" s="139"/>
      <c r="OFT47" s="139"/>
      <c r="OFU47" s="139"/>
      <c r="OFV47" s="139"/>
      <c r="OFW47" s="139"/>
      <c r="OFX47" s="139"/>
      <c r="OFY47" s="139"/>
      <c r="OFZ47" s="139"/>
      <c r="OGA47" s="139"/>
      <c r="OGB47" s="139"/>
      <c r="OGC47" s="139"/>
      <c r="OGD47" s="139"/>
      <c r="OGE47" s="139"/>
      <c r="OGF47" s="139"/>
      <c r="OGG47" s="139"/>
      <c r="OGH47" s="139"/>
      <c r="OGI47" s="139"/>
      <c r="OGJ47" s="139"/>
      <c r="OGK47" s="139"/>
      <c r="OGL47" s="139"/>
      <c r="OGM47" s="139"/>
      <c r="OGN47" s="139"/>
      <c r="OGO47" s="139"/>
      <c r="OGP47" s="139"/>
      <c r="OGQ47" s="139"/>
      <c r="OGR47" s="139"/>
      <c r="OGS47" s="139"/>
      <c r="OGT47" s="139"/>
      <c r="OGU47" s="139"/>
      <c r="OGV47" s="139"/>
      <c r="OGW47" s="139"/>
      <c r="OGX47" s="139"/>
      <c r="OGY47" s="139"/>
      <c r="OGZ47" s="139"/>
      <c r="OHA47" s="139"/>
      <c r="OHB47" s="139"/>
      <c r="OHC47" s="139"/>
      <c r="OHD47" s="139"/>
      <c r="OHE47" s="139"/>
      <c r="OHF47" s="139"/>
      <c r="OHG47" s="139"/>
      <c r="OHH47" s="139"/>
      <c r="OHI47" s="139"/>
      <c r="OHJ47" s="139"/>
      <c r="OHK47" s="139"/>
      <c r="OHL47" s="139"/>
      <c r="OHM47" s="139"/>
      <c r="OHN47" s="139"/>
      <c r="OHO47" s="139"/>
      <c r="OHP47" s="139"/>
      <c r="OHQ47" s="139"/>
      <c r="OHR47" s="139"/>
      <c r="OHS47" s="139"/>
      <c r="OHT47" s="139"/>
      <c r="OHU47" s="139"/>
      <c r="OHV47" s="139"/>
      <c r="OHW47" s="139"/>
      <c r="OHX47" s="139"/>
      <c r="OHY47" s="139"/>
      <c r="OHZ47" s="139"/>
      <c r="OIA47" s="139"/>
      <c r="OIB47" s="139"/>
      <c r="OIC47" s="139"/>
      <c r="OID47" s="139"/>
      <c r="OIE47" s="139"/>
      <c r="OIF47" s="139"/>
      <c r="OIG47" s="139"/>
      <c r="OIH47" s="139"/>
      <c r="OII47" s="139"/>
      <c r="OIJ47" s="139"/>
      <c r="OIK47" s="139"/>
      <c r="OIL47" s="139"/>
      <c r="OIM47" s="139"/>
      <c r="OIN47" s="139"/>
      <c r="OIO47" s="139"/>
      <c r="OIP47" s="139"/>
      <c r="OIQ47" s="139"/>
      <c r="OIR47" s="139"/>
      <c r="OIS47" s="139"/>
      <c r="OIT47" s="139"/>
      <c r="OIU47" s="139"/>
      <c r="OIV47" s="139"/>
      <c r="OIW47" s="139"/>
      <c r="OIX47" s="139"/>
      <c r="OIY47" s="139"/>
      <c r="OIZ47" s="139"/>
      <c r="OJA47" s="139"/>
      <c r="OJB47" s="139"/>
      <c r="OJC47" s="139"/>
      <c r="OJD47" s="139"/>
      <c r="OJE47" s="139"/>
      <c r="OJF47" s="139"/>
      <c r="OJG47" s="139"/>
      <c r="OJH47" s="139"/>
      <c r="OJI47" s="139"/>
      <c r="OJJ47" s="139"/>
      <c r="OJK47" s="139"/>
      <c r="OJL47" s="139"/>
      <c r="OJM47" s="139"/>
      <c r="OJN47" s="139"/>
      <c r="OJO47" s="139"/>
      <c r="OJP47" s="139"/>
      <c r="OJQ47" s="139"/>
      <c r="OJR47" s="139"/>
      <c r="OJS47" s="139"/>
      <c r="OJT47" s="139"/>
      <c r="OJU47" s="139"/>
      <c r="OJV47" s="139"/>
      <c r="OJW47" s="139"/>
      <c r="OJX47" s="139"/>
      <c r="OJY47" s="139"/>
      <c r="OJZ47" s="139"/>
      <c r="OKA47" s="139"/>
      <c r="OKB47" s="139"/>
      <c r="OKC47" s="139"/>
      <c r="OKD47" s="139"/>
      <c r="OKE47" s="139"/>
      <c r="OKF47" s="139"/>
      <c r="OKG47" s="139"/>
      <c r="OKH47" s="139"/>
      <c r="OKI47" s="139"/>
      <c r="OKJ47" s="139"/>
      <c r="OKK47" s="139"/>
      <c r="OKL47" s="139"/>
      <c r="OKM47" s="139"/>
      <c r="OKN47" s="139"/>
      <c r="OKO47" s="139"/>
      <c r="OKP47" s="139"/>
      <c r="OKQ47" s="139"/>
      <c r="OKR47" s="139"/>
      <c r="OKS47" s="139"/>
      <c r="OKT47" s="139"/>
      <c r="OKU47" s="139"/>
      <c r="OKV47" s="139"/>
      <c r="OKW47" s="139"/>
      <c r="OKX47" s="139"/>
      <c r="OKY47" s="139"/>
      <c r="OKZ47" s="139"/>
      <c r="OLA47" s="139"/>
      <c r="OLB47" s="139"/>
      <c r="OLC47" s="139"/>
      <c r="OLD47" s="139"/>
      <c r="OLE47" s="139"/>
      <c r="OLF47" s="139"/>
      <c r="OLG47" s="139"/>
      <c r="OLH47" s="139"/>
      <c r="OLI47" s="139"/>
      <c r="OLJ47" s="139"/>
      <c r="OLK47" s="139"/>
      <c r="OLL47" s="139"/>
      <c r="OLM47" s="139"/>
      <c r="OLN47" s="139"/>
      <c r="OLO47" s="139"/>
      <c r="OLP47" s="139"/>
      <c r="OLQ47" s="139"/>
      <c r="OLR47" s="139"/>
      <c r="OLS47" s="139"/>
      <c r="OLT47" s="139"/>
      <c r="OLU47" s="139"/>
      <c r="OLV47" s="139"/>
      <c r="OLW47" s="139"/>
      <c r="OLX47" s="139"/>
      <c r="OLY47" s="139"/>
      <c r="OLZ47" s="139"/>
      <c r="OMA47" s="139"/>
      <c r="OMB47" s="139"/>
      <c r="OMC47" s="139"/>
      <c r="OMD47" s="139"/>
      <c r="OME47" s="139"/>
      <c r="OMF47" s="139"/>
      <c r="OMG47" s="139"/>
      <c r="OMH47" s="139"/>
      <c r="OMI47" s="139"/>
      <c r="OMJ47" s="139"/>
      <c r="OMK47" s="139"/>
      <c r="OML47" s="139"/>
      <c r="OMM47" s="139"/>
      <c r="OMN47" s="139"/>
      <c r="OMO47" s="139"/>
      <c r="OMP47" s="139"/>
      <c r="OMQ47" s="139"/>
      <c r="OMR47" s="139"/>
      <c r="OMS47" s="139"/>
      <c r="OMT47" s="139"/>
      <c r="OMU47" s="139"/>
      <c r="OMV47" s="139"/>
      <c r="OMW47" s="139"/>
      <c r="OMX47" s="139"/>
      <c r="OMY47" s="139"/>
      <c r="OMZ47" s="139"/>
      <c r="ONA47" s="139"/>
      <c r="ONB47" s="139"/>
      <c r="ONC47" s="139"/>
      <c r="OND47" s="139"/>
      <c r="ONE47" s="139"/>
      <c r="ONF47" s="139"/>
      <c r="ONG47" s="139"/>
      <c r="ONH47" s="139"/>
      <c r="ONI47" s="139"/>
      <c r="ONJ47" s="139"/>
      <c r="ONK47" s="139"/>
      <c r="ONL47" s="139"/>
      <c r="ONM47" s="139"/>
      <c r="ONN47" s="139"/>
      <c r="ONO47" s="139"/>
      <c r="ONP47" s="139"/>
      <c r="ONQ47" s="139"/>
      <c r="ONR47" s="139"/>
      <c r="ONS47" s="139"/>
      <c r="ONT47" s="139"/>
      <c r="ONU47" s="139"/>
      <c r="ONV47" s="139"/>
      <c r="ONW47" s="139"/>
      <c r="ONX47" s="139"/>
      <c r="ONY47" s="139"/>
      <c r="ONZ47" s="139"/>
      <c r="OOA47" s="139"/>
      <c r="OOB47" s="139"/>
      <c r="OOC47" s="139"/>
      <c r="OOD47" s="139"/>
      <c r="OOE47" s="139"/>
      <c r="OOF47" s="139"/>
      <c r="OOG47" s="139"/>
      <c r="OOH47" s="139"/>
      <c r="OOI47" s="139"/>
      <c r="OOJ47" s="139"/>
      <c r="OOK47" s="139"/>
      <c r="OOL47" s="139"/>
      <c r="OOM47" s="139"/>
      <c r="OON47" s="139"/>
      <c r="OOO47" s="139"/>
      <c r="OOP47" s="139"/>
      <c r="OOQ47" s="139"/>
      <c r="OOR47" s="139"/>
      <c r="OOS47" s="139"/>
      <c r="OOT47" s="139"/>
      <c r="OOU47" s="139"/>
      <c r="OOV47" s="139"/>
      <c r="OOW47" s="139"/>
      <c r="OOX47" s="139"/>
      <c r="OOY47" s="139"/>
      <c r="OOZ47" s="139"/>
      <c r="OPA47" s="139"/>
      <c r="OPB47" s="139"/>
      <c r="OPC47" s="139"/>
      <c r="OPD47" s="139"/>
      <c r="OPE47" s="139"/>
      <c r="OPF47" s="139"/>
      <c r="OPG47" s="139"/>
      <c r="OPH47" s="139"/>
      <c r="OPI47" s="139"/>
      <c r="OPJ47" s="139"/>
      <c r="OPK47" s="139"/>
      <c r="OPL47" s="139"/>
      <c r="OPM47" s="139"/>
      <c r="OPN47" s="139"/>
      <c r="OPO47" s="139"/>
      <c r="OPP47" s="139"/>
      <c r="OPQ47" s="139"/>
      <c r="OPR47" s="139"/>
      <c r="OPS47" s="139"/>
      <c r="OPT47" s="139"/>
      <c r="OPU47" s="139"/>
      <c r="OPV47" s="139"/>
      <c r="OPW47" s="139"/>
      <c r="OPX47" s="139"/>
      <c r="OPY47" s="139"/>
      <c r="OPZ47" s="139"/>
      <c r="OQA47" s="139"/>
      <c r="OQB47" s="139"/>
      <c r="OQC47" s="139"/>
      <c r="OQD47" s="139"/>
      <c r="OQE47" s="139"/>
      <c r="OQF47" s="139"/>
      <c r="OQG47" s="139"/>
      <c r="OQH47" s="139"/>
      <c r="OQI47" s="139"/>
      <c r="OQJ47" s="139"/>
      <c r="OQK47" s="139"/>
      <c r="OQL47" s="139"/>
      <c r="OQM47" s="139"/>
      <c r="OQN47" s="139"/>
      <c r="OQO47" s="139"/>
      <c r="OQP47" s="139"/>
      <c r="OQQ47" s="139"/>
      <c r="OQR47" s="139"/>
      <c r="OQS47" s="139"/>
      <c r="OQT47" s="139"/>
      <c r="OQU47" s="139"/>
      <c r="OQV47" s="139"/>
      <c r="OQW47" s="139"/>
      <c r="OQX47" s="139"/>
      <c r="OQY47" s="139"/>
      <c r="OQZ47" s="139"/>
      <c r="ORA47" s="139"/>
      <c r="ORB47" s="139"/>
      <c r="ORC47" s="139"/>
      <c r="ORD47" s="139"/>
      <c r="ORE47" s="139"/>
      <c r="ORF47" s="139"/>
      <c r="ORG47" s="139"/>
      <c r="ORH47" s="139"/>
      <c r="ORI47" s="139"/>
      <c r="ORJ47" s="139"/>
      <c r="ORK47" s="139"/>
      <c r="ORL47" s="139"/>
      <c r="ORM47" s="139"/>
      <c r="ORN47" s="139"/>
      <c r="ORO47" s="139"/>
      <c r="ORP47" s="139"/>
      <c r="ORQ47" s="139"/>
      <c r="ORR47" s="139"/>
      <c r="ORS47" s="139"/>
      <c r="ORT47" s="139"/>
      <c r="ORU47" s="139"/>
      <c r="ORV47" s="139"/>
      <c r="ORW47" s="139"/>
      <c r="ORX47" s="139"/>
      <c r="ORY47" s="139"/>
      <c r="ORZ47" s="139"/>
      <c r="OSA47" s="139"/>
      <c r="OSB47" s="139"/>
      <c r="OSC47" s="139"/>
      <c r="OSD47" s="139"/>
      <c r="OSE47" s="139"/>
      <c r="OSF47" s="139"/>
      <c r="OSG47" s="139"/>
      <c r="OSH47" s="139"/>
      <c r="OSI47" s="139"/>
      <c r="OSJ47" s="139"/>
      <c r="OSK47" s="139"/>
      <c r="OSL47" s="139"/>
      <c r="OSM47" s="139"/>
      <c r="OSN47" s="139"/>
      <c r="OSO47" s="139"/>
      <c r="OSP47" s="139"/>
      <c r="OSQ47" s="139"/>
      <c r="OSR47" s="139"/>
      <c r="OSS47" s="139"/>
      <c r="OST47" s="139"/>
      <c r="OSU47" s="139"/>
      <c r="OSV47" s="139"/>
      <c r="OSW47" s="139"/>
      <c r="OSX47" s="139"/>
      <c r="OSY47" s="139"/>
      <c r="OSZ47" s="139"/>
      <c r="OTA47" s="139"/>
      <c r="OTB47" s="139"/>
      <c r="OTC47" s="139"/>
      <c r="OTD47" s="139"/>
      <c r="OTE47" s="139"/>
      <c r="OTF47" s="139"/>
      <c r="OTG47" s="139"/>
      <c r="OTH47" s="139"/>
      <c r="OTI47" s="139"/>
      <c r="OTJ47" s="139"/>
      <c r="OTK47" s="139"/>
      <c r="OTL47" s="139"/>
      <c r="OTM47" s="139"/>
      <c r="OTN47" s="139"/>
      <c r="OTO47" s="139"/>
      <c r="OTP47" s="139"/>
      <c r="OTQ47" s="139"/>
      <c r="OTR47" s="139"/>
      <c r="OTS47" s="139"/>
      <c r="OTT47" s="139"/>
      <c r="OTU47" s="139"/>
      <c r="OTV47" s="139"/>
      <c r="OTW47" s="139"/>
      <c r="OTX47" s="139"/>
      <c r="OTY47" s="139"/>
      <c r="OTZ47" s="139"/>
      <c r="OUA47" s="139"/>
      <c r="OUB47" s="139"/>
      <c r="OUC47" s="139"/>
      <c r="OUD47" s="139"/>
      <c r="OUE47" s="139"/>
      <c r="OUF47" s="139"/>
      <c r="OUG47" s="139"/>
      <c r="OUH47" s="139"/>
      <c r="OUI47" s="139"/>
      <c r="OUJ47" s="139"/>
      <c r="OUK47" s="139"/>
      <c r="OUL47" s="139"/>
      <c r="OUM47" s="139"/>
      <c r="OUN47" s="139"/>
      <c r="OUO47" s="139"/>
      <c r="OUP47" s="139"/>
      <c r="OUQ47" s="139"/>
      <c r="OUR47" s="139"/>
      <c r="OUS47" s="139"/>
      <c r="OUT47" s="139"/>
      <c r="OUU47" s="139"/>
      <c r="OUV47" s="139"/>
      <c r="OUW47" s="139"/>
      <c r="OUX47" s="139"/>
      <c r="OUY47" s="139"/>
      <c r="OUZ47" s="139"/>
      <c r="OVA47" s="139"/>
      <c r="OVB47" s="139"/>
      <c r="OVC47" s="139"/>
      <c r="OVD47" s="139"/>
      <c r="OVE47" s="139"/>
      <c r="OVF47" s="139"/>
      <c r="OVG47" s="139"/>
      <c r="OVH47" s="139"/>
      <c r="OVI47" s="139"/>
      <c r="OVJ47" s="139"/>
      <c r="OVK47" s="139"/>
      <c r="OVL47" s="139"/>
      <c r="OVM47" s="139"/>
      <c r="OVN47" s="139"/>
      <c r="OVO47" s="139"/>
      <c r="OVP47" s="139"/>
      <c r="OVQ47" s="139"/>
      <c r="OVR47" s="139"/>
      <c r="OVS47" s="139"/>
      <c r="OVT47" s="139"/>
      <c r="OVU47" s="139"/>
      <c r="OVV47" s="139"/>
      <c r="OVW47" s="139"/>
      <c r="OVX47" s="139"/>
      <c r="OVY47" s="139"/>
      <c r="OVZ47" s="139"/>
      <c r="OWA47" s="139"/>
      <c r="OWB47" s="139"/>
      <c r="OWC47" s="139"/>
      <c r="OWD47" s="139"/>
      <c r="OWE47" s="139"/>
      <c r="OWF47" s="139"/>
      <c r="OWG47" s="139"/>
      <c r="OWH47" s="139"/>
      <c r="OWI47" s="139"/>
      <c r="OWJ47" s="139"/>
      <c r="OWK47" s="139"/>
      <c r="OWL47" s="139"/>
      <c r="OWM47" s="139"/>
      <c r="OWN47" s="139"/>
      <c r="OWO47" s="139"/>
      <c r="OWP47" s="139"/>
      <c r="OWQ47" s="139"/>
      <c r="OWR47" s="139"/>
      <c r="OWS47" s="139"/>
      <c r="OWT47" s="139"/>
      <c r="OWU47" s="139"/>
      <c r="OWV47" s="139"/>
      <c r="OWW47" s="139"/>
      <c r="OWX47" s="139"/>
      <c r="OWY47" s="139"/>
      <c r="OWZ47" s="139"/>
      <c r="OXA47" s="139"/>
      <c r="OXB47" s="139"/>
      <c r="OXC47" s="139"/>
      <c r="OXD47" s="139"/>
      <c r="OXE47" s="139"/>
      <c r="OXF47" s="139"/>
      <c r="OXG47" s="139"/>
      <c r="OXH47" s="139"/>
      <c r="OXI47" s="139"/>
      <c r="OXJ47" s="139"/>
      <c r="OXK47" s="139"/>
      <c r="OXL47" s="139"/>
      <c r="OXM47" s="139"/>
      <c r="OXN47" s="139"/>
      <c r="OXO47" s="139"/>
      <c r="OXP47" s="139"/>
      <c r="OXQ47" s="139"/>
      <c r="OXR47" s="139"/>
      <c r="OXS47" s="139"/>
      <c r="OXT47" s="139"/>
      <c r="OXU47" s="139"/>
      <c r="OXV47" s="139"/>
      <c r="OXW47" s="139"/>
      <c r="OXX47" s="139"/>
      <c r="OXY47" s="139"/>
      <c r="OXZ47" s="139"/>
      <c r="OYA47" s="139"/>
      <c r="OYB47" s="139"/>
      <c r="OYC47" s="139"/>
      <c r="OYD47" s="139"/>
      <c r="OYE47" s="139"/>
      <c r="OYF47" s="139"/>
      <c r="OYG47" s="139"/>
      <c r="OYH47" s="139"/>
      <c r="OYI47" s="139"/>
      <c r="OYJ47" s="139"/>
      <c r="OYK47" s="139"/>
      <c r="OYL47" s="139"/>
      <c r="OYM47" s="139"/>
      <c r="OYN47" s="139"/>
      <c r="OYO47" s="139"/>
      <c r="OYP47" s="139"/>
      <c r="OYQ47" s="139"/>
      <c r="OYR47" s="139"/>
      <c r="OYS47" s="139"/>
      <c r="OYT47" s="139"/>
      <c r="OYU47" s="139"/>
      <c r="OYV47" s="139"/>
      <c r="OYW47" s="139"/>
      <c r="OYX47" s="139"/>
      <c r="OYY47" s="139"/>
      <c r="OYZ47" s="139"/>
      <c r="OZA47" s="139"/>
      <c r="OZB47" s="139"/>
      <c r="OZC47" s="139"/>
      <c r="OZD47" s="139"/>
      <c r="OZE47" s="139"/>
      <c r="OZF47" s="139"/>
      <c r="OZG47" s="139"/>
      <c r="OZH47" s="139"/>
      <c r="OZI47" s="139"/>
      <c r="OZJ47" s="139"/>
      <c r="OZK47" s="139"/>
      <c r="OZL47" s="139"/>
      <c r="OZM47" s="139"/>
      <c r="OZN47" s="139"/>
      <c r="OZO47" s="139"/>
      <c r="OZP47" s="139"/>
      <c r="OZQ47" s="139"/>
      <c r="OZR47" s="139"/>
      <c r="OZS47" s="139"/>
      <c r="OZT47" s="139"/>
      <c r="OZU47" s="139"/>
      <c r="OZV47" s="139"/>
      <c r="OZW47" s="139"/>
      <c r="OZX47" s="139"/>
      <c r="OZY47" s="139"/>
      <c r="OZZ47" s="139"/>
      <c r="PAA47" s="139"/>
      <c r="PAB47" s="139"/>
      <c r="PAC47" s="139"/>
      <c r="PAD47" s="139"/>
      <c r="PAE47" s="139"/>
      <c r="PAF47" s="139"/>
      <c r="PAG47" s="139"/>
      <c r="PAH47" s="139"/>
      <c r="PAI47" s="139"/>
      <c r="PAJ47" s="139"/>
      <c r="PAK47" s="139"/>
      <c r="PAL47" s="139"/>
      <c r="PAM47" s="139"/>
      <c r="PAN47" s="139"/>
      <c r="PAO47" s="139"/>
      <c r="PAP47" s="139"/>
      <c r="PAQ47" s="139"/>
      <c r="PAR47" s="139"/>
      <c r="PAS47" s="139"/>
      <c r="PAT47" s="139"/>
      <c r="PAU47" s="139"/>
      <c r="PAV47" s="139"/>
      <c r="PAW47" s="139"/>
      <c r="PAX47" s="139"/>
      <c r="PAY47" s="139"/>
      <c r="PAZ47" s="139"/>
      <c r="PBA47" s="139"/>
      <c r="PBB47" s="139"/>
      <c r="PBC47" s="139"/>
      <c r="PBD47" s="139"/>
      <c r="PBE47" s="139"/>
      <c r="PBF47" s="139"/>
      <c r="PBG47" s="139"/>
      <c r="PBH47" s="139"/>
      <c r="PBI47" s="139"/>
      <c r="PBJ47" s="139"/>
      <c r="PBK47" s="139"/>
      <c r="PBL47" s="139"/>
      <c r="PBM47" s="139"/>
      <c r="PBN47" s="139"/>
      <c r="PBO47" s="139"/>
      <c r="PBP47" s="139"/>
      <c r="PBQ47" s="139"/>
      <c r="PBR47" s="139"/>
      <c r="PBS47" s="139"/>
      <c r="PBT47" s="139"/>
      <c r="PBU47" s="139"/>
      <c r="PBV47" s="139"/>
      <c r="PBW47" s="139"/>
      <c r="PBX47" s="139"/>
      <c r="PBY47" s="139"/>
      <c r="PBZ47" s="139"/>
      <c r="PCA47" s="139"/>
      <c r="PCB47" s="139"/>
      <c r="PCC47" s="139"/>
      <c r="PCD47" s="139"/>
      <c r="PCE47" s="139"/>
      <c r="PCF47" s="139"/>
      <c r="PCG47" s="139"/>
      <c r="PCH47" s="139"/>
      <c r="PCI47" s="139"/>
      <c r="PCJ47" s="139"/>
      <c r="PCK47" s="139"/>
      <c r="PCL47" s="139"/>
      <c r="PCM47" s="139"/>
      <c r="PCN47" s="139"/>
      <c r="PCO47" s="139"/>
      <c r="PCP47" s="139"/>
      <c r="PCQ47" s="139"/>
      <c r="PCR47" s="139"/>
      <c r="PCS47" s="139"/>
      <c r="PCT47" s="139"/>
      <c r="PCU47" s="139"/>
      <c r="PCV47" s="139"/>
      <c r="PCW47" s="139"/>
      <c r="PCX47" s="139"/>
      <c r="PCY47" s="139"/>
      <c r="PCZ47" s="139"/>
      <c r="PDA47" s="139"/>
      <c r="PDB47" s="139"/>
      <c r="PDC47" s="139"/>
      <c r="PDD47" s="139"/>
      <c r="PDE47" s="139"/>
      <c r="PDF47" s="139"/>
      <c r="PDG47" s="139"/>
      <c r="PDH47" s="139"/>
      <c r="PDI47" s="139"/>
      <c r="PDJ47" s="139"/>
      <c r="PDK47" s="139"/>
      <c r="PDL47" s="139"/>
      <c r="PDM47" s="139"/>
      <c r="PDN47" s="139"/>
      <c r="PDO47" s="139"/>
      <c r="PDP47" s="139"/>
      <c r="PDQ47" s="139"/>
      <c r="PDR47" s="139"/>
      <c r="PDS47" s="139"/>
      <c r="PDT47" s="139"/>
      <c r="PDU47" s="139"/>
      <c r="PDV47" s="139"/>
      <c r="PDW47" s="139"/>
      <c r="PDX47" s="139"/>
      <c r="PDY47" s="139"/>
      <c r="PDZ47" s="139"/>
      <c r="PEA47" s="139"/>
      <c r="PEB47" s="139"/>
      <c r="PEC47" s="139"/>
      <c r="PED47" s="139"/>
      <c r="PEE47" s="139"/>
      <c r="PEF47" s="139"/>
      <c r="PEG47" s="139"/>
      <c r="PEH47" s="139"/>
      <c r="PEI47" s="139"/>
      <c r="PEJ47" s="139"/>
      <c r="PEK47" s="139"/>
      <c r="PEL47" s="139"/>
      <c r="PEM47" s="139"/>
      <c r="PEN47" s="139"/>
      <c r="PEO47" s="139"/>
      <c r="PEP47" s="139"/>
      <c r="PEQ47" s="139"/>
      <c r="PER47" s="139"/>
      <c r="PES47" s="139"/>
      <c r="PET47" s="139"/>
      <c r="PEU47" s="139"/>
      <c r="PEV47" s="139"/>
      <c r="PEW47" s="139"/>
      <c r="PEX47" s="139"/>
      <c r="PEY47" s="139"/>
      <c r="PEZ47" s="139"/>
      <c r="PFA47" s="139"/>
      <c r="PFB47" s="139"/>
      <c r="PFC47" s="139"/>
      <c r="PFD47" s="139"/>
      <c r="PFE47" s="139"/>
      <c r="PFF47" s="139"/>
      <c r="PFG47" s="139"/>
      <c r="PFH47" s="139"/>
      <c r="PFI47" s="139"/>
      <c r="PFJ47" s="139"/>
      <c r="PFK47" s="139"/>
      <c r="PFL47" s="139"/>
      <c r="PFM47" s="139"/>
      <c r="PFN47" s="139"/>
      <c r="PFO47" s="139"/>
      <c r="PFP47" s="139"/>
      <c r="PFQ47" s="139"/>
      <c r="PFR47" s="139"/>
      <c r="PFS47" s="139"/>
      <c r="PFT47" s="139"/>
      <c r="PFU47" s="139"/>
      <c r="PFV47" s="139"/>
      <c r="PFW47" s="139"/>
      <c r="PFX47" s="139"/>
      <c r="PFY47" s="139"/>
      <c r="PFZ47" s="139"/>
      <c r="PGA47" s="139"/>
      <c r="PGB47" s="139"/>
      <c r="PGC47" s="139"/>
      <c r="PGD47" s="139"/>
      <c r="PGE47" s="139"/>
      <c r="PGF47" s="139"/>
      <c r="PGG47" s="139"/>
      <c r="PGH47" s="139"/>
      <c r="PGI47" s="139"/>
      <c r="PGJ47" s="139"/>
      <c r="PGK47" s="139"/>
      <c r="PGL47" s="139"/>
      <c r="PGM47" s="139"/>
      <c r="PGN47" s="139"/>
      <c r="PGO47" s="139"/>
      <c r="PGP47" s="139"/>
      <c r="PGQ47" s="139"/>
      <c r="PGR47" s="139"/>
      <c r="PGS47" s="139"/>
      <c r="PGT47" s="139"/>
      <c r="PGU47" s="139"/>
      <c r="PGV47" s="139"/>
      <c r="PGW47" s="139"/>
      <c r="PGX47" s="139"/>
      <c r="PGY47" s="139"/>
      <c r="PGZ47" s="139"/>
      <c r="PHA47" s="139"/>
      <c r="PHB47" s="139"/>
      <c r="PHC47" s="139"/>
      <c r="PHD47" s="139"/>
      <c r="PHE47" s="139"/>
      <c r="PHF47" s="139"/>
      <c r="PHG47" s="139"/>
      <c r="PHH47" s="139"/>
      <c r="PHI47" s="139"/>
      <c r="PHJ47" s="139"/>
      <c r="PHK47" s="139"/>
      <c r="PHL47" s="139"/>
      <c r="PHM47" s="139"/>
      <c r="PHN47" s="139"/>
      <c r="PHO47" s="139"/>
      <c r="PHP47" s="139"/>
      <c r="PHQ47" s="139"/>
      <c r="PHR47" s="139"/>
      <c r="PHS47" s="139"/>
      <c r="PHT47" s="139"/>
      <c r="PHU47" s="139"/>
      <c r="PHV47" s="139"/>
      <c r="PHW47" s="139"/>
      <c r="PHX47" s="139"/>
      <c r="PHY47" s="139"/>
      <c r="PHZ47" s="139"/>
      <c r="PIA47" s="139"/>
      <c r="PIB47" s="139"/>
      <c r="PIC47" s="139"/>
      <c r="PID47" s="139"/>
      <c r="PIE47" s="139"/>
      <c r="PIF47" s="139"/>
      <c r="PIG47" s="139"/>
      <c r="PIH47" s="139"/>
      <c r="PII47" s="139"/>
      <c r="PIJ47" s="139"/>
      <c r="PIK47" s="139"/>
      <c r="PIL47" s="139"/>
      <c r="PIM47" s="139"/>
      <c r="PIN47" s="139"/>
      <c r="PIO47" s="139"/>
      <c r="PIP47" s="139"/>
      <c r="PIQ47" s="139"/>
      <c r="PIR47" s="139"/>
      <c r="PIS47" s="139"/>
      <c r="PIT47" s="139"/>
      <c r="PIU47" s="139"/>
      <c r="PIV47" s="139"/>
      <c r="PIW47" s="139"/>
      <c r="PIX47" s="139"/>
      <c r="PIY47" s="139"/>
      <c r="PIZ47" s="139"/>
      <c r="PJA47" s="139"/>
      <c r="PJB47" s="139"/>
      <c r="PJC47" s="139"/>
      <c r="PJD47" s="139"/>
      <c r="PJE47" s="139"/>
      <c r="PJF47" s="139"/>
      <c r="PJG47" s="139"/>
      <c r="PJH47" s="139"/>
      <c r="PJI47" s="139"/>
      <c r="PJJ47" s="139"/>
      <c r="PJK47" s="139"/>
      <c r="PJL47" s="139"/>
      <c r="PJM47" s="139"/>
      <c r="PJN47" s="139"/>
      <c r="PJO47" s="139"/>
      <c r="PJP47" s="139"/>
      <c r="PJQ47" s="139"/>
      <c r="PJR47" s="139"/>
      <c r="PJS47" s="139"/>
      <c r="PJT47" s="139"/>
      <c r="PJU47" s="139"/>
      <c r="PJV47" s="139"/>
      <c r="PJW47" s="139"/>
      <c r="PJX47" s="139"/>
      <c r="PJY47" s="139"/>
      <c r="PJZ47" s="139"/>
      <c r="PKA47" s="139"/>
      <c r="PKB47" s="139"/>
      <c r="PKC47" s="139"/>
      <c r="PKD47" s="139"/>
      <c r="PKE47" s="139"/>
      <c r="PKF47" s="139"/>
      <c r="PKG47" s="139"/>
      <c r="PKH47" s="139"/>
      <c r="PKI47" s="139"/>
      <c r="PKJ47" s="139"/>
      <c r="PKK47" s="139"/>
      <c r="PKL47" s="139"/>
      <c r="PKM47" s="139"/>
      <c r="PKN47" s="139"/>
      <c r="PKO47" s="139"/>
      <c r="PKP47" s="139"/>
      <c r="PKQ47" s="139"/>
      <c r="PKR47" s="139"/>
      <c r="PKS47" s="139"/>
      <c r="PKT47" s="139"/>
      <c r="PKU47" s="139"/>
      <c r="PKV47" s="139"/>
      <c r="PKW47" s="139"/>
      <c r="PKX47" s="139"/>
      <c r="PKY47" s="139"/>
      <c r="PKZ47" s="139"/>
      <c r="PLA47" s="139"/>
      <c r="PLB47" s="139"/>
      <c r="PLC47" s="139"/>
      <c r="PLD47" s="139"/>
      <c r="PLE47" s="139"/>
      <c r="PLF47" s="139"/>
      <c r="PLG47" s="139"/>
      <c r="PLH47" s="139"/>
      <c r="PLI47" s="139"/>
      <c r="PLJ47" s="139"/>
      <c r="PLK47" s="139"/>
      <c r="PLL47" s="139"/>
      <c r="PLM47" s="139"/>
      <c r="PLN47" s="139"/>
      <c r="PLO47" s="139"/>
      <c r="PLP47" s="139"/>
      <c r="PLQ47" s="139"/>
      <c r="PLR47" s="139"/>
      <c r="PLS47" s="139"/>
      <c r="PLT47" s="139"/>
      <c r="PLU47" s="139"/>
      <c r="PLV47" s="139"/>
      <c r="PLW47" s="139"/>
      <c r="PLX47" s="139"/>
      <c r="PLY47" s="139"/>
      <c r="PLZ47" s="139"/>
      <c r="PMA47" s="139"/>
      <c r="PMB47" s="139"/>
      <c r="PMC47" s="139"/>
      <c r="PMD47" s="139"/>
      <c r="PME47" s="139"/>
      <c r="PMF47" s="139"/>
      <c r="PMG47" s="139"/>
      <c r="PMH47" s="139"/>
      <c r="PMI47" s="139"/>
      <c r="PMJ47" s="139"/>
      <c r="PMK47" s="139"/>
      <c r="PML47" s="139"/>
      <c r="PMM47" s="139"/>
      <c r="PMN47" s="139"/>
      <c r="PMO47" s="139"/>
      <c r="PMP47" s="139"/>
      <c r="PMQ47" s="139"/>
      <c r="PMR47" s="139"/>
      <c r="PMS47" s="139"/>
      <c r="PMT47" s="139"/>
      <c r="PMU47" s="139"/>
      <c r="PMV47" s="139"/>
      <c r="PMW47" s="139"/>
      <c r="PMX47" s="139"/>
      <c r="PMY47" s="139"/>
      <c r="PMZ47" s="139"/>
      <c r="PNA47" s="139"/>
      <c r="PNB47" s="139"/>
      <c r="PNC47" s="139"/>
      <c r="PND47" s="139"/>
      <c r="PNE47" s="139"/>
      <c r="PNF47" s="139"/>
      <c r="PNG47" s="139"/>
      <c r="PNH47" s="139"/>
      <c r="PNI47" s="139"/>
      <c r="PNJ47" s="139"/>
      <c r="PNK47" s="139"/>
      <c r="PNL47" s="139"/>
      <c r="PNM47" s="139"/>
      <c r="PNN47" s="139"/>
      <c r="PNO47" s="139"/>
      <c r="PNP47" s="139"/>
      <c r="PNQ47" s="139"/>
      <c r="PNR47" s="139"/>
      <c r="PNS47" s="139"/>
      <c r="PNT47" s="139"/>
      <c r="PNU47" s="139"/>
      <c r="PNV47" s="139"/>
      <c r="PNW47" s="139"/>
      <c r="PNX47" s="139"/>
      <c r="PNY47" s="139"/>
      <c r="PNZ47" s="139"/>
      <c r="POA47" s="139"/>
      <c r="POB47" s="139"/>
      <c r="POC47" s="139"/>
      <c r="POD47" s="139"/>
      <c r="POE47" s="139"/>
      <c r="POF47" s="139"/>
      <c r="POG47" s="139"/>
      <c r="POH47" s="139"/>
      <c r="POI47" s="139"/>
      <c r="POJ47" s="139"/>
      <c r="POK47" s="139"/>
      <c r="POL47" s="139"/>
      <c r="POM47" s="139"/>
      <c r="PON47" s="139"/>
      <c r="POO47" s="139"/>
      <c r="POP47" s="139"/>
      <c r="POQ47" s="139"/>
      <c r="POR47" s="139"/>
      <c r="POS47" s="139"/>
      <c r="POT47" s="139"/>
      <c r="POU47" s="139"/>
      <c r="POV47" s="139"/>
      <c r="POW47" s="139"/>
      <c r="POX47" s="139"/>
      <c r="POY47" s="139"/>
      <c r="POZ47" s="139"/>
      <c r="PPA47" s="139"/>
      <c r="PPB47" s="139"/>
      <c r="PPC47" s="139"/>
      <c r="PPD47" s="139"/>
      <c r="PPE47" s="139"/>
      <c r="PPF47" s="139"/>
      <c r="PPG47" s="139"/>
      <c r="PPH47" s="139"/>
      <c r="PPI47" s="139"/>
      <c r="PPJ47" s="139"/>
      <c r="PPK47" s="139"/>
      <c r="PPL47" s="139"/>
      <c r="PPM47" s="139"/>
      <c r="PPN47" s="139"/>
      <c r="PPO47" s="139"/>
      <c r="PPP47" s="139"/>
      <c r="PPQ47" s="139"/>
      <c r="PPR47" s="139"/>
      <c r="PPS47" s="139"/>
      <c r="PPT47" s="139"/>
      <c r="PPU47" s="139"/>
      <c r="PPV47" s="139"/>
      <c r="PPW47" s="139"/>
      <c r="PPX47" s="139"/>
      <c r="PPY47" s="139"/>
      <c r="PPZ47" s="139"/>
      <c r="PQA47" s="139"/>
      <c r="PQB47" s="139"/>
      <c r="PQC47" s="139"/>
      <c r="PQD47" s="139"/>
      <c r="PQE47" s="139"/>
      <c r="PQF47" s="139"/>
      <c r="PQG47" s="139"/>
      <c r="PQH47" s="139"/>
      <c r="PQI47" s="139"/>
      <c r="PQJ47" s="139"/>
      <c r="PQK47" s="139"/>
      <c r="PQL47" s="139"/>
      <c r="PQM47" s="139"/>
      <c r="PQN47" s="139"/>
      <c r="PQO47" s="139"/>
      <c r="PQP47" s="139"/>
      <c r="PQQ47" s="139"/>
      <c r="PQR47" s="139"/>
      <c r="PQS47" s="139"/>
      <c r="PQT47" s="139"/>
      <c r="PQU47" s="139"/>
      <c r="PQV47" s="139"/>
      <c r="PQW47" s="139"/>
      <c r="PQX47" s="139"/>
      <c r="PQY47" s="139"/>
      <c r="PQZ47" s="139"/>
      <c r="PRA47" s="139"/>
      <c r="PRB47" s="139"/>
      <c r="PRC47" s="139"/>
      <c r="PRD47" s="139"/>
      <c r="PRE47" s="139"/>
      <c r="PRF47" s="139"/>
      <c r="PRG47" s="139"/>
      <c r="PRH47" s="139"/>
      <c r="PRI47" s="139"/>
      <c r="PRJ47" s="139"/>
      <c r="PRK47" s="139"/>
      <c r="PRL47" s="139"/>
      <c r="PRM47" s="139"/>
      <c r="PRN47" s="139"/>
      <c r="PRO47" s="139"/>
      <c r="PRP47" s="139"/>
      <c r="PRQ47" s="139"/>
      <c r="PRR47" s="139"/>
      <c r="PRS47" s="139"/>
      <c r="PRT47" s="139"/>
      <c r="PRU47" s="139"/>
      <c r="PRV47" s="139"/>
      <c r="PRW47" s="139"/>
      <c r="PRX47" s="139"/>
      <c r="PRY47" s="139"/>
      <c r="PRZ47" s="139"/>
      <c r="PSA47" s="139"/>
      <c r="PSB47" s="139"/>
      <c r="PSC47" s="139"/>
      <c r="PSD47" s="139"/>
      <c r="PSE47" s="139"/>
      <c r="PSF47" s="139"/>
      <c r="PSG47" s="139"/>
      <c r="PSH47" s="139"/>
      <c r="PSI47" s="139"/>
      <c r="PSJ47" s="139"/>
      <c r="PSK47" s="139"/>
      <c r="PSL47" s="139"/>
      <c r="PSM47" s="139"/>
      <c r="PSN47" s="139"/>
      <c r="PSO47" s="139"/>
      <c r="PSP47" s="139"/>
      <c r="PSQ47" s="139"/>
      <c r="PSR47" s="139"/>
      <c r="PSS47" s="139"/>
      <c r="PST47" s="139"/>
      <c r="PSU47" s="139"/>
      <c r="PSV47" s="139"/>
      <c r="PSW47" s="139"/>
      <c r="PSX47" s="139"/>
      <c r="PSY47" s="139"/>
      <c r="PSZ47" s="139"/>
      <c r="PTA47" s="139"/>
      <c r="PTB47" s="139"/>
      <c r="PTC47" s="139"/>
      <c r="PTD47" s="139"/>
      <c r="PTE47" s="139"/>
      <c r="PTF47" s="139"/>
      <c r="PTG47" s="139"/>
      <c r="PTH47" s="139"/>
      <c r="PTI47" s="139"/>
      <c r="PTJ47" s="139"/>
      <c r="PTK47" s="139"/>
      <c r="PTL47" s="139"/>
      <c r="PTM47" s="139"/>
      <c r="PTN47" s="139"/>
      <c r="PTO47" s="139"/>
      <c r="PTP47" s="139"/>
      <c r="PTQ47" s="139"/>
      <c r="PTR47" s="139"/>
      <c r="PTS47" s="139"/>
      <c r="PTT47" s="139"/>
      <c r="PTU47" s="139"/>
      <c r="PTV47" s="139"/>
      <c r="PTW47" s="139"/>
      <c r="PTX47" s="139"/>
      <c r="PTY47" s="139"/>
      <c r="PTZ47" s="139"/>
      <c r="PUA47" s="139"/>
      <c r="PUB47" s="139"/>
      <c r="PUC47" s="139"/>
      <c r="PUD47" s="139"/>
      <c r="PUE47" s="139"/>
      <c r="PUF47" s="139"/>
      <c r="PUG47" s="139"/>
      <c r="PUH47" s="139"/>
      <c r="PUI47" s="139"/>
      <c r="PUJ47" s="139"/>
      <c r="PUK47" s="139"/>
      <c r="PUL47" s="139"/>
      <c r="PUM47" s="139"/>
      <c r="PUN47" s="139"/>
      <c r="PUO47" s="139"/>
      <c r="PUP47" s="139"/>
      <c r="PUQ47" s="139"/>
      <c r="PUR47" s="139"/>
      <c r="PUS47" s="139"/>
      <c r="PUT47" s="139"/>
      <c r="PUU47" s="139"/>
      <c r="PUV47" s="139"/>
      <c r="PUW47" s="139"/>
      <c r="PUX47" s="139"/>
      <c r="PUY47" s="139"/>
      <c r="PUZ47" s="139"/>
      <c r="PVA47" s="139"/>
      <c r="PVB47" s="139"/>
      <c r="PVC47" s="139"/>
      <c r="PVD47" s="139"/>
      <c r="PVE47" s="139"/>
      <c r="PVF47" s="139"/>
      <c r="PVG47" s="139"/>
      <c r="PVH47" s="139"/>
      <c r="PVI47" s="139"/>
      <c r="PVJ47" s="139"/>
      <c r="PVK47" s="139"/>
      <c r="PVL47" s="139"/>
      <c r="PVM47" s="139"/>
      <c r="PVN47" s="139"/>
      <c r="PVO47" s="139"/>
      <c r="PVP47" s="139"/>
      <c r="PVQ47" s="139"/>
      <c r="PVR47" s="139"/>
      <c r="PVS47" s="139"/>
      <c r="PVT47" s="139"/>
      <c r="PVU47" s="139"/>
      <c r="PVV47" s="139"/>
      <c r="PVW47" s="139"/>
      <c r="PVX47" s="139"/>
      <c r="PVY47" s="139"/>
      <c r="PVZ47" s="139"/>
      <c r="PWA47" s="139"/>
      <c r="PWB47" s="139"/>
      <c r="PWC47" s="139"/>
      <c r="PWD47" s="139"/>
      <c r="PWE47" s="139"/>
      <c r="PWF47" s="139"/>
      <c r="PWG47" s="139"/>
      <c r="PWH47" s="139"/>
      <c r="PWI47" s="139"/>
      <c r="PWJ47" s="139"/>
      <c r="PWK47" s="139"/>
      <c r="PWL47" s="139"/>
      <c r="PWM47" s="139"/>
      <c r="PWN47" s="139"/>
      <c r="PWO47" s="139"/>
      <c r="PWP47" s="139"/>
      <c r="PWQ47" s="139"/>
      <c r="PWR47" s="139"/>
      <c r="PWS47" s="139"/>
      <c r="PWT47" s="139"/>
      <c r="PWU47" s="139"/>
      <c r="PWV47" s="139"/>
      <c r="PWW47" s="139"/>
      <c r="PWX47" s="139"/>
      <c r="PWY47" s="139"/>
      <c r="PWZ47" s="139"/>
      <c r="PXA47" s="139"/>
      <c r="PXB47" s="139"/>
      <c r="PXC47" s="139"/>
      <c r="PXD47" s="139"/>
      <c r="PXE47" s="139"/>
      <c r="PXF47" s="139"/>
      <c r="PXG47" s="139"/>
      <c r="PXH47" s="139"/>
      <c r="PXI47" s="139"/>
      <c r="PXJ47" s="139"/>
      <c r="PXK47" s="139"/>
      <c r="PXL47" s="139"/>
      <c r="PXM47" s="139"/>
      <c r="PXN47" s="139"/>
      <c r="PXO47" s="139"/>
      <c r="PXP47" s="139"/>
      <c r="PXQ47" s="139"/>
      <c r="PXR47" s="139"/>
      <c r="PXS47" s="139"/>
      <c r="PXT47" s="139"/>
      <c r="PXU47" s="139"/>
      <c r="PXV47" s="139"/>
      <c r="PXW47" s="139"/>
      <c r="PXX47" s="139"/>
      <c r="PXY47" s="139"/>
      <c r="PXZ47" s="139"/>
      <c r="PYA47" s="139"/>
      <c r="PYB47" s="139"/>
      <c r="PYC47" s="139"/>
      <c r="PYD47" s="139"/>
      <c r="PYE47" s="139"/>
      <c r="PYF47" s="139"/>
      <c r="PYG47" s="139"/>
      <c r="PYH47" s="139"/>
      <c r="PYI47" s="139"/>
      <c r="PYJ47" s="139"/>
      <c r="PYK47" s="139"/>
      <c r="PYL47" s="139"/>
      <c r="PYM47" s="139"/>
      <c r="PYN47" s="139"/>
      <c r="PYO47" s="139"/>
      <c r="PYP47" s="139"/>
      <c r="PYQ47" s="139"/>
      <c r="PYR47" s="139"/>
      <c r="PYS47" s="139"/>
      <c r="PYT47" s="139"/>
      <c r="PYU47" s="139"/>
      <c r="PYV47" s="139"/>
      <c r="PYW47" s="139"/>
      <c r="PYX47" s="139"/>
      <c r="PYY47" s="139"/>
      <c r="PYZ47" s="139"/>
      <c r="PZA47" s="139"/>
      <c r="PZB47" s="139"/>
      <c r="PZC47" s="139"/>
      <c r="PZD47" s="139"/>
      <c r="PZE47" s="139"/>
      <c r="PZF47" s="139"/>
      <c r="PZG47" s="139"/>
      <c r="PZH47" s="139"/>
      <c r="PZI47" s="139"/>
      <c r="PZJ47" s="139"/>
      <c r="PZK47" s="139"/>
      <c r="PZL47" s="139"/>
      <c r="PZM47" s="139"/>
      <c r="PZN47" s="139"/>
      <c r="PZO47" s="139"/>
      <c r="PZP47" s="139"/>
      <c r="PZQ47" s="139"/>
      <c r="PZR47" s="139"/>
      <c r="PZS47" s="139"/>
      <c r="PZT47" s="139"/>
      <c r="PZU47" s="139"/>
      <c r="PZV47" s="139"/>
      <c r="PZW47" s="139"/>
      <c r="PZX47" s="139"/>
      <c r="PZY47" s="139"/>
      <c r="PZZ47" s="139"/>
      <c r="QAA47" s="139"/>
      <c r="QAB47" s="139"/>
      <c r="QAC47" s="139"/>
      <c r="QAD47" s="139"/>
      <c r="QAE47" s="139"/>
      <c r="QAF47" s="139"/>
      <c r="QAG47" s="139"/>
      <c r="QAH47" s="139"/>
      <c r="QAI47" s="139"/>
      <c r="QAJ47" s="139"/>
      <c r="QAK47" s="139"/>
      <c r="QAL47" s="139"/>
      <c r="QAM47" s="139"/>
      <c r="QAN47" s="139"/>
      <c r="QAO47" s="139"/>
      <c r="QAP47" s="139"/>
      <c r="QAQ47" s="139"/>
      <c r="QAR47" s="139"/>
      <c r="QAS47" s="139"/>
      <c r="QAT47" s="139"/>
      <c r="QAU47" s="139"/>
      <c r="QAV47" s="139"/>
      <c r="QAW47" s="139"/>
      <c r="QAX47" s="139"/>
      <c r="QAY47" s="139"/>
      <c r="QAZ47" s="139"/>
      <c r="QBA47" s="139"/>
      <c r="QBB47" s="139"/>
      <c r="QBC47" s="139"/>
      <c r="QBD47" s="139"/>
      <c r="QBE47" s="139"/>
      <c r="QBF47" s="139"/>
      <c r="QBG47" s="139"/>
      <c r="QBH47" s="139"/>
      <c r="QBI47" s="139"/>
      <c r="QBJ47" s="139"/>
      <c r="QBK47" s="139"/>
      <c r="QBL47" s="139"/>
      <c r="QBM47" s="139"/>
      <c r="QBN47" s="139"/>
      <c r="QBO47" s="139"/>
      <c r="QBP47" s="139"/>
      <c r="QBQ47" s="139"/>
      <c r="QBR47" s="139"/>
      <c r="QBS47" s="139"/>
      <c r="QBT47" s="139"/>
      <c r="QBU47" s="139"/>
      <c r="QBV47" s="139"/>
      <c r="QBW47" s="139"/>
      <c r="QBX47" s="139"/>
      <c r="QBY47" s="139"/>
      <c r="QBZ47" s="139"/>
      <c r="QCA47" s="139"/>
      <c r="QCB47" s="139"/>
      <c r="QCC47" s="139"/>
      <c r="QCD47" s="139"/>
      <c r="QCE47" s="139"/>
      <c r="QCF47" s="139"/>
      <c r="QCG47" s="139"/>
      <c r="QCH47" s="139"/>
      <c r="QCI47" s="139"/>
      <c r="QCJ47" s="139"/>
      <c r="QCK47" s="139"/>
      <c r="QCL47" s="139"/>
      <c r="QCM47" s="139"/>
      <c r="QCN47" s="139"/>
      <c r="QCO47" s="139"/>
      <c r="QCP47" s="139"/>
      <c r="QCQ47" s="139"/>
      <c r="QCR47" s="139"/>
      <c r="QCS47" s="139"/>
      <c r="QCT47" s="139"/>
      <c r="QCU47" s="139"/>
      <c r="QCV47" s="139"/>
      <c r="QCW47" s="139"/>
      <c r="QCX47" s="139"/>
      <c r="QCY47" s="139"/>
      <c r="QCZ47" s="139"/>
      <c r="QDA47" s="139"/>
      <c r="QDB47" s="139"/>
      <c r="QDC47" s="139"/>
      <c r="QDD47" s="139"/>
      <c r="QDE47" s="139"/>
      <c r="QDF47" s="139"/>
      <c r="QDG47" s="139"/>
      <c r="QDH47" s="139"/>
      <c r="QDI47" s="139"/>
      <c r="QDJ47" s="139"/>
      <c r="QDK47" s="139"/>
      <c r="QDL47" s="139"/>
      <c r="QDM47" s="139"/>
      <c r="QDN47" s="139"/>
      <c r="QDO47" s="139"/>
      <c r="QDP47" s="139"/>
      <c r="QDQ47" s="139"/>
      <c r="QDR47" s="139"/>
      <c r="QDS47" s="139"/>
      <c r="QDT47" s="139"/>
      <c r="QDU47" s="139"/>
      <c r="QDV47" s="139"/>
      <c r="QDW47" s="139"/>
      <c r="QDX47" s="139"/>
      <c r="QDY47" s="139"/>
      <c r="QDZ47" s="139"/>
      <c r="QEA47" s="139"/>
      <c r="QEB47" s="139"/>
      <c r="QEC47" s="139"/>
      <c r="QED47" s="139"/>
      <c r="QEE47" s="139"/>
      <c r="QEF47" s="139"/>
      <c r="QEG47" s="139"/>
      <c r="QEH47" s="139"/>
      <c r="QEI47" s="139"/>
      <c r="QEJ47" s="139"/>
      <c r="QEK47" s="139"/>
      <c r="QEL47" s="139"/>
      <c r="QEM47" s="139"/>
      <c r="QEN47" s="139"/>
      <c r="QEO47" s="139"/>
      <c r="QEP47" s="139"/>
      <c r="QEQ47" s="139"/>
      <c r="QER47" s="139"/>
      <c r="QES47" s="139"/>
      <c r="QET47" s="139"/>
      <c r="QEU47" s="139"/>
      <c r="QEV47" s="139"/>
      <c r="QEW47" s="139"/>
      <c r="QEX47" s="139"/>
      <c r="QEY47" s="139"/>
      <c r="QEZ47" s="139"/>
      <c r="QFA47" s="139"/>
      <c r="QFB47" s="139"/>
      <c r="QFC47" s="139"/>
      <c r="QFD47" s="139"/>
      <c r="QFE47" s="139"/>
      <c r="QFF47" s="139"/>
      <c r="QFG47" s="139"/>
      <c r="QFH47" s="139"/>
      <c r="QFI47" s="139"/>
      <c r="QFJ47" s="139"/>
      <c r="QFK47" s="139"/>
      <c r="QFL47" s="139"/>
      <c r="QFM47" s="139"/>
      <c r="QFN47" s="139"/>
      <c r="QFO47" s="139"/>
      <c r="QFP47" s="139"/>
      <c r="QFQ47" s="139"/>
      <c r="QFR47" s="139"/>
      <c r="QFS47" s="139"/>
      <c r="QFT47" s="139"/>
      <c r="QFU47" s="139"/>
      <c r="QFV47" s="139"/>
      <c r="QFW47" s="139"/>
      <c r="QFX47" s="139"/>
      <c r="QFY47" s="139"/>
      <c r="QFZ47" s="139"/>
      <c r="QGA47" s="139"/>
      <c r="QGB47" s="139"/>
      <c r="QGC47" s="139"/>
      <c r="QGD47" s="139"/>
      <c r="QGE47" s="139"/>
      <c r="QGF47" s="139"/>
      <c r="QGG47" s="139"/>
      <c r="QGH47" s="139"/>
      <c r="QGI47" s="139"/>
      <c r="QGJ47" s="139"/>
      <c r="QGK47" s="139"/>
      <c r="QGL47" s="139"/>
      <c r="QGM47" s="139"/>
      <c r="QGN47" s="139"/>
      <c r="QGO47" s="139"/>
      <c r="QGP47" s="139"/>
      <c r="QGQ47" s="139"/>
      <c r="QGR47" s="139"/>
      <c r="QGS47" s="139"/>
      <c r="QGT47" s="139"/>
      <c r="QGU47" s="139"/>
      <c r="QGV47" s="139"/>
      <c r="QGW47" s="139"/>
      <c r="QGX47" s="139"/>
      <c r="QGY47" s="139"/>
      <c r="QGZ47" s="139"/>
      <c r="QHA47" s="139"/>
      <c r="QHB47" s="139"/>
      <c r="QHC47" s="139"/>
      <c r="QHD47" s="139"/>
      <c r="QHE47" s="139"/>
      <c r="QHF47" s="139"/>
      <c r="QHG47" s="139"/>
      <c r="QHH47" s="139"/>
      <c r="QHI47" s="139"/>
      <c r="QHJ47" s="139"/>
      <c r="QHK47" s="139"/>
      <c r="QHL47" s="139"/>
      <c r="QHM47" s="139"/>
      <c r="QHN47" s="139"/>
      <c r="QHO47" s="139"/>
      <c r="QHP47" s="139"/>
      <c r="QHQ47" s="139"/>
      <c r="QHR47" s="139"/>
      <c r="QHS47" s="139"/>
      <c r="QHT47" s="139"/>
      <c r="QHU47" s="139"/>
      <c r="QHV47" s="139"/>
      <c r="QHW47" s="139"/>
      <c r="QHX47" s="139"/>
      <c r="QHY47" s="139"/>
      <c r="QHZ47" s="139"/>
      <c r="QIA47" s="139"/>
      <c r="QIB47" s="139"/>
      <c r="QIC47" s="139"/>
      <c r="QID47" s="139"/>
      <c r="QIE47" s="139"/>
      <c r="QIF47" s="139"/>
      <c r="QIG47" s="139"/>
      <c r="QIH47" s="139"/>
      <c r="QII47" s="139"/>
      <c r="QIJ47" s="139"/>
      <c r="QIK47" s="139"/>
      <c r="QIL47" s="139"/>
      <c r="QIM47" s="139"/>
      <c r="QIN47" s="139"/>
      <c r="QIO47" s="139"/>
      <c r="QIP47" s="139"/>
      <c r="QIQ47" s="139"/>
      <c r="QIR47" s="139"/>
      <c r="QIS47" s="139"/>
      <c r="QIT47" s="139"/>
      <c r="QIU47" s="139"/>
      <c r="QIV47" s="139"/>
      <c r="QIW47" s="139"/>
      <c r="QIX47" s="139"/>
      <c r="QIY47" s="139"/>
      <c r="QIZ47" s="139"/>
      <c r="QJA47" s="139"/>
      <c r="QJB47" s="139"/>
      <c r="QJC47" s="139"/>
      <c r="QJD47" s="139"/>
      <c r="QJE47" s="139"/>
      <c r="QJF47" s="139"/>
      <c r="QJG47" s="139"/>
      <c r="QJH47" s="139"/>
      <c r="QJI47" s="139"/>
      <c r="QJJ47" s="139"/>
      <c r="QJK47" s="139"/>
      <c r="QJL47" s="139"/>
      <c r="QJM47" s="139"/>
      <c r="QJN47" s="139"/>
      <c r="QJO47" s="139"/>
      <c r="QJP47" s="139"/>
      <c r="QJQ47" s="139"/>
      <c r="QJR47" s="139"/>
      <c r="QJS47" s="139"/>
      <c r="QJT47" s="139"/>
      <c r="QJU47" s="139"/>
      <c r="QJV47" s="139"/>
      <c r="QJW47" s="139"/>
      <c r="QJX47" s="139"/>
      <c r="QJY47" s="139"/>
      <c r="QJZ47" s="139"/>
      <c r="QKA47" s="139"/>
      <c r="QKB47" s="139"/>
      <c r="QKC47" s="139"/>
      <c r="QKD47" s="139"/>
      <c r="QKE47" s="139"/>
      <c r="QKF47" s="139"/>
      <c r="QKG47" s="139"/>
      <c r="QKH47" s="139"/>
      <c r="QKI47" s="139"/>
      <c r="QKJ47" s="139"/>
      <c r="QKK47" s="139"/>
      <c r="QKL47" s="139"/>
      <c r="QKM47" s="139"/>
      <c r="QKN47" s="139"/>
      <c r="QKO47" s="139"/>
      <c r="QKP47" s="139"/>
      <c r="QKQ47" s="139"/>
      <c r="QKR47" s="139"/>
      <c r="QKS47" s="139"/>
      <c r="QKT47" s="139"/>
      <c r="QKU47" s="139"/>
      <c r="QKV47" s="139"/>
      <c r="QKW47" s="139"/>
      <c r="QKX47" s="139"/>
      <c r="QKY47" s="139"/>
      <c r="QKZ47" s="139"/>
      <c r="QLA47" s="139"/>
      <c r="QLB47" s="139"/>
      <c r="QLC47" s="139"/>
      <c r="QLD47" s="139"/>
      <c r="QLE47" s="139"/>
      <c r="QLF47" s="139"/>
      <c r="QLG47" s="139"/>
      <c r="QLH47" s="139"/>
      <c r="QLI47" s="139"/>
      <c r="QLJ47" s="139"/>
      <c r="QLK47" s="139"/>
      <c r="QLL47" s="139"/>
      <c r="QLM47" s="139"/>
      <c r="QLN47" s="139"/>
      <c r="QLO47" s="139"/>
      <c r="QLP47" s="139"/>
      <c r="QLQ47" s="139"/>
      <c r="QLR47" s="139"/>
      <c r="QLS47" s="139"/>
      <c r="QLT47" s="139"/>
      <c r="QLU47" s="139"/>
      <c r="QLV47" s="139"/>
      <c r="QLW47" s="139"/>
      <c r="QLX47" s="139"/>
      <c r="QLY47" s="139"/>
      <c r="QLZ47" s="139"/>
      <c r="QMA47" s="139"/>
      <c r="QMB47" s="139"/>
      <c r="QMC47" s="139"/>
      <c r="QMD47" s="139"/>
      <c r="QME47" s="139"/>
      <c r="QMF47" s="139"/>
      <c r="QMG47" s="139"/>
      <c r="QMH47" s="139"/>
      <c r="QMI47" s="139"/>
      <c r="QMJ47" s="139"/>
      <c r="QMK47" s="139"/>
      <c r="QML47" s="139"/>
      <c r="QMM47" s="139"/>
      <c r="QMN47" s="139"/>
      <c r="QMO47" s="139"/>
      <c r="QMP47" s="139"/>
      <c r="QMQ47" s="139"/>
      <c r="QMR47" s="139"/>
      <c r="QMS47" s="139"/>
      <c r="QMT47" s="139"/>
      <c r="QMU47" s="139"/>
      <c r="QMV47" s="139"/>
      <c r="QMW47" s="139"/>
      <c r="QMX47" s="139"/>
      <c r="QMY47" s="139"/>
      <c r="QMZ47" s="139"/>
      <c r="QNA47" s="139"/>
      <c r="QNB47" s="139"/>
      <c r="QNC47" s="139"/>
      <c r="QND47" s="139"/>
      <c r="QNE47" s="139"/>
      <c r="QNF47" s="139"/>
      <c r="QNG47" s="139"/>
      <c r="QNH47" s="139"/>
      <c r="QNI47" s="139"/>
      <c r="QNJ47" s="139"/>
      <c r="QNK47" s="139"/>
      <c r="QNL47" s="139"/>
      <c r="QNM47" s="139"/>
      <c r="QNN47" s="139"/>
      <c r="QNO47" s="139"/>
      <c r="QNP47" s="139"/>
      <c r="QNQ47" s="139"/>
      <c r="QNR47" s="139"/>
      <c r="QNS47" s="139"/>
      <c r="QNT47" s="139"/>
      <c r="QNU47" s="139"/>
      <c r="QNV47" s="139"/>
      <c r="QNW47" s="139"/>
      <c r="QNX47" s="139"/>
      <c r="QNY47" s="139"/>
      <c r="QNZ47" s="139"/>
      <c r="QOA47" s="139"/>
      <c r="QOB47" s="139"/>
      <c r="QOC47" s="139"/>
      <c r="QOD47" s="139"/>
      <c r="QOE47" s="139"/>
      <c r="QOF47" s="139"/>
      <c r="QOG47" s="139"/>
      <c r="QOH47" s="139"/>
      <c r="QOI47" s="139"/>
      <c r="QOJ47" s="139"/>
      <c r="QOK47" s="139"/>
      <c r="QOL47" s="139"/>
      <c r="QOM47" s="139"/>
      <c r="QON47" s="139"/>
      <c r="QOO47" s="139"/>
      <c r="QOP47" s="139"/>
      <c r="QOQ47" s="139"/>
      <c r="QOR47" s="139"/>
      <c r="QOS47" s="139"/>
      <c r="QOT47" s="139"/>
      <c r="QOU47" s="139"/>
      <c r="QOV47" s="139"/>
      <c r="QOW47" s="139"/>
      <c r="QOX47" s="139"/>
      <c r="QOY47" s="139"/>
      <c r="QOZ47" s="139"/>
      <c r="QPA47" s="139"/>
      <c r="QPB47" s="139"/>
      <c r="QPC47" s="139"/>
      <c r="QPD47" s="139"/>
      <c r="QPE47" s="139"/>
      <c r="QPF47" s="139"/>
      <c r="QPG47" s="139"/>
      <c r="QPH47" s="139"/>
      <c r="QPI47" s="139"/>
      <c r="QPJ47" s="139"/>
      <c r="QPK47" s="139"/>
      <c r="QPL47" s="139"/>
      <c r="QPM47" s="139"/>
      <c r="QPN47" s="139"/>
      <c r="QPO47" s="139"/>
      <c r="QPP47" s="139"/>
      <c r="QPQ47" s="139"/>
      <c r="QPR47" s="139"/>
      <c r="QPS47" s="139"/>
      <c r="QPT47" s="139"/>
      <c r="QPU47" s="139"/>
      <c r="QPV47" s="139"/>
      <c r="QPW47" s="139"/>
      <c r="QPX47" s="139"/>
      <c r="QPY47" s="139"/>
      <c r="QPZ47" s="139"/>
      <c r="QQA47" s="139"/>
      <c r="QQB47" s="139"/>
      <c r="QQC47" s="139"/>
      <c r="QQD47" s="139"/>
      <c r="QQE47" s="139"/>
      <c r="QQF47" s="139"/>
      <c r="QQG47" s="139"/>
      <c r="QQH47" s="139"/>
      <c r="QQI47" s="139"/>
      <c r="QQJ47" s="139"/>
      <c r="QQK47" s="139"/>
      <c r="QQL47" s="139"/>
      <c r="QQM47" s="139"/>
      <c r="QQN47" s="139"/>
      <c r="QQO47" s="139"/>
      <c r="QQP47" s="139"/>
      <c r="QQQ47" s="139"/>
      <c r="QQR47" s="139"/>
      <c r="QQS47" s="139"/>
      <c r="QQT47" s="139"/>
      <c r="QQU47" s="139"/>
      <c r="QQV47" s="139"/>
      <c r="QQW47" s="139"/>
      <c r="QQX47" s="139"/>
      <c r="QQY47" s="139"/>
      <c r="QQZ47" s="139"/>
      <c r="QRA47" s="139"/>
      <c r="QRB47" s="139"/>
      <c r="QRC47" s="139"/>
      <c r="QRD47" s="139"/>
      <c r="QRE47" s="139"/>
      <c r="QRF47" s="139"/>
      <c r="QRG47" s="139"/>
      <c r="QRH47" s="139"/>
      <c r="QRI47" s="139"/>
      <c r="QRJ47" s="139"/>
      <c r="QRK47" s="139"/>
      <c r="QRL47" s="139"/>
      <c r="QRM47" s="139"/>
      <c r="QRN47" s="139"/>
      <c r="QRO47" s="139"/>
      <c r="QRP47" s="139"/>
      <c r="QRQ47" s="139"/>
      <c r="QRR47" s="139"/>
      <c r="QRS47" s="139"/>
      <c r="QRT47" s="139"/>
      <c r="QRU47" s="139"/>
      <c r="QRV47" s="139"/>
      <c r="QRW47" s="139"/>
      <c r="QRX47" s="139"/>
      <c r="QRY47" s="139"/>
      <c r="QRZ47" s="139"/>
      <c r="QSA47" s="139"/>
      <c r="QSB47" s="139"/>
      <c r="QSC47" s="139"/>
      <c r="QSD47" s="139"/>
      <c r="QSE47" s="139"/>
      <c r="QSF47" s="139"/>
      <c r="QSG47" s="139"/>
      <c r="QSH47" s="139"/>
      <c r="QSI47" s="139"/>
      <c r="QSJ47" s="139"/>
      <c r="QSK47" s="139"/>
      <c r="QSL47" s="139"/>
      <c r="QSM47" s="139"/>
      <c r="QSN47" s="139"/>
      <c r="QSO47" s="139"/>
      <c r="QSP47" s="139"/>
      <c r="QSQ47" s="139"/>
      <c r="QSR47" s="139"/>
      <c r="QSS47" s="139"/>
      <c r="QST47" s="139"/>
      <c r="QSU47" s="139"/>
      <c r="QSV47" s="139"/>
      <c r="QSW47" s="139"/>
      <c r="QSX47" s="139"/>
      <c r="QSY47" s="139"/>
      <c r="QSZ47" s="139"/>
      <c r="QTA47" s="139"/>
      <c r="QTB47" s="139"/>
      <c r="QTC47" s="139"/>
      <c r="QTD47" s="139"/>
      <c r="QTE47" s="139"/>
      <c r="QTF47" s="139"/>
      <c r="QTG47" s="139"/>
      <c r="QTH47" s="139"/>
      <c r="QTI47" s="139"/>
      <c r="QTJ47" s="139"/>
      <c r="QTK47" s="139"/>
      <c r="QTL47" s="139"/>
      <c r="QTM47" s="139"/>
      <c r="QTN47" s="139"/>
      <c r="QTO47" s="139"/>
      <c r="QTP47" s="139"/>
      <c r="QTQ47" s="139"/>
      <c r="QTR47" s="139"/>
      <c r="QTS47" s="139"/>
      <c r="QTT47" s="139"/>
      <c r="QTU47" s="139"/>
      <c r="QTV47" s="139"/>
      <c r="QTW47" s="139"/>
      <c r="QTX47" s="139"/>
      <c r="QTY47" s="139"/>
      <c r="QTZ47" s="139"/>
      <c r="QUA47" s="139"/>
      <c r="QUB47" s="139"/>
      <c r="QUC47" s="139"/>
      <c r="QUD47" s="139"/>
      <c r="QUE47" s="139"/>
      <c r="QUF47" s="139"/>
      <c r="QUG47" s="139"/>
      <c r="QUH47" s="139"/>
      <c r="QUI47" s="139"/>
      <c r="QUJ47" s="139"/>
      <c r="QUK47" s="139"/>
      <c r="QUL47" s="139"/>
      <c r="QUM47" s="139"/>
      <c r="QUN47" s="139"/>
      <c r="QUO47" s="139"/>
      <c r="QUP47" s="139"/>
      <c r="QUQ47" s="139"/>
      <c r="QUR47" s="139"/>
      <c r="QUS47" s="139"/>
      <c r="QUT47" s="139"/>
      <c r="QUU47" s="139"/>
      <c r="QUV47" s="139"/>
      <c r="QUW47" s="139"/>
      <c r="QUX47" s="139"/>
      <c r="QUY47" s="139"/>
      <c r="QUZ47" s="139"/>
      <c r="QVA47" s="139"/>
      <c r="QVB47" s="139"/>
      <c r="QVC47" s="139"/>
      <c r="QVD47" s="139"/>
      <c r="QVE47" s="139"/>
      <c r="QVF47" s="139"/>
      <c r="QVG47" s="139"/>
      <c r="QVH47" s="139"/>
      <c r="QVI47" s="139"/>
      <c r="QVJ47" s="139"/>
      <c r="QVK47" s="139"/>
      <c r="QVL47" s="139"/>
      <c r="QVM47" s="139"/>
      <c r="QVN47" s="139"/>
      <c r="QVO47" s="139"/>
      <c r="QVP47" s="139"/>
      <c r="QVQ47" s="139"/>
      <c r="QVR47" s="139"/>
      <c r="QVS47" s="139"/>
      <c r="QVT47" s="139"/>
      <c r="QVU47" s="139"/>
      <c r="QVV47" s="139"/>
      <c r="QVW47" s="139"/>
      <c r="QVX47" s="139"/>
      <c r="QVY47" s="139"/>
      <c r="QVZ47" s="139"/>
      <c r="QWA47" s="139"/>
      <c r="QWB47" s="139"/>
      <c r="QWC47" s="139"/>
      <c r="QWD47" s="139"/>
      <c r="QWE47" s="139"/>
      <c r="QWF47" s="139"/>
      <c r="QWG47" s="139"/>
      <c r="QWH47" s="139"/>
      <c r="QWI47" s="139"/>
      <c r="QWJ47" s="139"/>
      <c r="QWK47" s="139"/>
      <c r="QWL47" s="139"/>
      <c r="QWM47" s="139"/>
      <c r="QWN47" s="139"/>
      <c r="QWO47" s="139"/>
      <c r="QWP47" s="139"/>
      <c r="QWQ47" s="139"/>
      <c r="QWR47" s="139"/>
      <c r="QWS47" s="139"/>
      <c r="QWT47" s="139"/>
      <c r="QWU47" s="139"/>
      <c r="QWV47" s="139"/>
      <c r="QWW47" s="139"/>
      <c r="QWX47" s="139"/>
      <c r="QWY47" s="139"/>
      <c r="QWZ47" s="139"/>
      <c r="QXA47" s="139"/>
      <c r="QXB47" s="139"/>
      <c r="QXC47" s="139"/>
      <c r="QXD47" s="139"/>
      <c r="QXE47" s="139"/>
      <c r="QXF47" s="139"/>
      <c r="QXG47" s="139"/>
      <c r="QXH47" s="139"/>
      <c r="QXI47" s="139"/>
      <c r="QXJ47" s="139"/>
      <c r="QXK47" s="139"/>
      <c r="QXL47" s="139"/>
      <c r="QXM47" s="139"/>
      <c r="QXN47" s="139"/>
      <c r="QXO47" s="139"/>
      <c r="QXP47" s="139"/>
      <c r="QXQ47" s="139"/>
      <c r="QXR47" s="139"/>
      <c r="QXS47" s="139"/>
      <c r="QXT47" s="139"/>
      <c r="QXU47" s="139"/>
      <c r="QXV47" s="139"/>
      <c r="QXW47" s="139"/>
      <c r="QXX47" s="139"/>
      <c r="QXY47" s="139"/>
      <c r="QXZ47" s="139"/>
      <c r="QYA47" s="139"/>
      <c r="QYB47" s="139"/>
      <c r="QYC47" s="139"/>
      <c r="QYD47" s="139"/>
      <c r="QYE47" s="139"/>
      <c r="QYF47" s="139"/>
      <c r="QYG47" s="139"/>
      <c r="QYH47" s="139"/>
      <c r="QYI47" s="139"/>
      <c r="QYJ47" s="139"/>
      <c r="QYK47" s="139"/>
      <c r="QYL47" s="139"/>
      <c r="QYM47" s="139"/>
      <c r="QYN47" s="139"/>
      <c r="QYO47" s="139"/>
      <c r="QYP47" s="139"/>
      <c r="QYQ47" s="139"/>
      <c r="QYR47" s="139"/>
      <c r="QYS47" s="139"/>
      <c r="QYT47" s="139"/>
      <c r="QYU47" s="139"/>
      <c r="QYV47" s="139"/>
      <c r="QYW47" s="139"/>
      <c r="QYX47" s="139"/>
      <c r="QYY47" s="139"/>
      <c r="QYZ47" s="139"/>
      <c r="QZA47" s="139"/>
      <c r="QZB47" s="139"/>
      <c r="QZC47" s="139"/>
      <c r="QZD47" s="139"/>
      <c r="QZE47" s="139"/>
      <c r="QZF47" s="139"/>
      <c r="QZG47" s="139"/>
      <c r="QZH47" s="139"/>
      <c r="QZI47" s="139"/>
      <c r="QZJ47" s="139"/>
      <c r="QZK47" s="139"/>
      <c r="QZL47" s="139"/>
      <c r="QZM47" s="139"/>
      <c r="QZN47" s="139"/>
      <c r="QZO47" s="139"/>
      <c r="QZP47" s="139"/>
      <c r="QZQ47" s="139"/>
      <c r="QZR47" s="139"/>
      <c r="QZS47" s="139"/>
      <c r="QZT47" s="139"/>
      <c r="QZU47" s="139"/>
      <c r="QZV47" s="139"/>
      <c r="QZW47" s="139"/>
      <c r="QZX47" s="139"/>
      <c r="QZY47" s="139"/>
      <c r="QZZ47" s="139"/>
      <c r="RAA47" s="139"/>
      <c r="RAB47" s="139"/>
      <c r="RAC47" s="139"/>
      <c r="RAD47" s="139"/>
      <c r="RAE47" s="139"/>
      <c r="RAF47" s="139"/>
      <c r="RAG47" s="139"/>
      <c r="RAH47" s="139"/>
      <c r="RAI47" s="139"/>
      <c r="RAJ47" s="139"/>
      <c r="RAK47" s="139"/>
      <c r="RAL47" s="139"/>
      <c r="RAM47" s="139"/>
      <c r="RAN47" s="139"/>
      <c r="RAO47" s="139"/>
      <c r="RAP47" s="139"/>
      <c r="RAQ47" s="139"/>
      <c r="RAR47" s="139"/>
      <c r="RAS47" s="139"/>
      <c r="RAT47" s="139"/>
      <c r="RAU47" s="139"/>
      <c r="RAV47" s="139"/>
      <c r="RAW47" s="139"/>
      <c r="RAX47" s="139"/>
      <c r="RAY47" s="139"/>
      <c r="RAZ47" s="139"/>
      <c r="RBA47" s="139"/>
      <c r="RBB47" s="139"/>
      <c r="RBC47" s="139"/>
      <c r="RBD47" s="139"/>
      <c r="RBE47" s="139"/>
      <c r="RBF47" s="139"/>
      <c r="RBG47" s="139"/>
      <c r="RBH47" s="139"/>
      <c r="RBI47" s="139"/>
      <c r="RBJ47" s="139"/>
      <c r="RBK47" s="139"/>
      <c r="RBL47" s="139"/>
      <c r="RBM47" s="139"/>
      <c r="RBN47" s="139"/>
      <c r="RBO47" s="139"/>
      <c r="RBP47" s="139"/>
      <c r="RBQ47" s="139"/>
      <c r="RBR47" s="139"/>
      <c r="RBS47" s="139"/>
      <c r="RBT47" s="139"/>
      <c r="RBU47" s="139"/>
      <c r="RBV47" s="139"/>
      <c r="RBW47" s="139"/>
      <c r="RBX47" s="139"/>
      <c r="RBY47" s="139"/>
      <c r="RBZ47" s="139"/>
      <c r="RCA47" s="139"/>
      <c r="RCB47" s="139"/>
      <c r="RCC47" s="139"/>
      <c r="RCD47" s="139"/>
      <c r="RCE47" s="139"/>
      <c r="RCF47" s="139"/>
      <c r="RCG47" s="139"/>
      <c r="RCH47" s="139"/>
      <c r="RCI47" s="139"/>
      <c r="RCJ47" s="139"/>
      <c r="RCK47" s="139"/>
      <c r="RCL47" s="139"/>
      <c r="RCM47" s="139"/>
      <c r="RCN47" s="139"/>
      <c r="RCO47" s="139"/>
      <c r="RCP47" s="139"/>
      <c r="RCQ47" s="139"/>
      <c r="RCR47" s="139"/>
      <c r="RCS47" s="139"/>
      <c r="RCT47" s="139"/>
      <c r="RCU47" s="139"/>
      <c r="RCV47" s="139"/>
      <c r="RCW47" s="139"/>
      <c r="RCX47" s="139"/>
      <c r="RCY47" s="139"/>
      <c r="RCZ47" s="139"/>
      <c r="RDA47" s="139"/>
      <c r="RDB47" s="139"/>
      <c r="RDC47" s="139"/>
      <c r="RDD47" s="139"/>
      <c r="RDE47" s="139"/>
      <c r="RDF47" s="139"/>
      <c r="RDG47" s="139"/>
      <c r="RDH47" s="139"/>
      <c r="RDI47" s="139"/>
      <c r="RDJ47" s="139"/>
      <c r="RDK47" s="139"/>
      <c r="RDL47" s="139"/>
      <c r="RDM47" s="139"/>
      <c r="RDN47" s="139"/>
      <c r="RDO47" s="139"/>
      <c r="RDP47" s="139"/>
      <c r="RDQ47" s="139"/>
      <c r="RDR47" s="139"/>
      <c r="RDS47" s="139"/>
      <c r="RDT47" s="139"/>
      <c r="RDU47" s="139"/>
      <c r="RDV47" s="139"/>
      <c r="RDW47" s="139"/>
      <c r="RDX47" s="139"/>
      <c r="RDY47" s="139"/>
      <c r="RDZ47" s="139"/>
      <c r="REA47" s="139"/>
      <c r="REB47" s="139"/>
      <c r="REC47" s="139"/>
      <c r="RED47" s="139"/>
      <c r="REE47" s="139"/>
      <c r="REF47" s="139"/>
      <c r="REG47" s="139"/>
      <c r="REH47" s="139"/>
      <c r="REI47" s="139"/>
      <c r="REJ47" s="139"/>
      <c r="REK47" s="139"/>
      <c r="REL47" s="139"/>
      <c r="REM47" s="139"/>
      <c r="REN47" s="139"/>
      <c r="REO47" s="139"/>
      <c r="REP47" s="139"/>
      <c r="REQ47" s="139"/>
      <c r="RER47" s="139"/>
      <c r="RES47" s="139"/>
      <c r="RET47" s="139"/>
      <c r="REU47" s="139"/>
      <c r="REV47" s="139"/>
      <c r="REW47" s="139"/>
      <c r="REX47" s="139"/>
      <c r="REY47" s="139"/>
      <c r="REZ47" s="139"/>
      <c r="RFA47" s="139"/>
      <c r="RFB47" s="139"/>
      <c r="RFC47" s="139"/>
      <c r="RFD47" s="139"/>
      <c r="RFE47" s="139"/>
      <c r="RFF47" s="139"/>
      <c r="RFG47" s="139"/>
      <c r="RFH47" s="139"/>
      <c r="RFI47" s="139"/>
      <c r="RFJ47" s="139"/>
      <c r="RFK47" s="139"/>
      <c r="RFL47" s="139"/>
      <c r="RFM47" s="139"/>
      <c r="RFN47" s="139"/>
      <c r="RFO47" s="139"/>
      <c r="RFP47" s="139"/>
      <c r="RFQ47" s="139"/>
      <c r="RFR47" s="139"/>
      <c r="RFS47" s="139"/>
      <c r="RFT47" s="139"/>
      <c r="RFU47" s="139"/>
      <c r="RFV47" s="139"/>
      <c r="RFW47" s="139"/>
      <c r="RFX47" s="139"/>
      <c r="RFY47" s="139"/>
      <c r="RFZ47" s="139"/>
      <c r="RGA47" s="139"/>
      <c r="RGB47" s="139"/>
      <c r="RGC47" s="139"/>
      <c r="RGD47" s="139"/>
      <c r="RGE47" s="139"/>
      <c r="RGF47" s="139"/>
      <c r="RGG47" s="139"/>
      <c r="RGH47" s="139"/>
      <c r="RGI47" s="139"/>
      <c r="RGJ47" s="139"/>
      <c r="RGK47" s="139"/>
      <c r="RGL47" s="139"/>
      <c r="RGM47" s="139"/>
      <c r="RGN47" s="139"/>
      <c r="RGO47" s="139"/>
      <c r="RGP47" s="139"/>
      <c r="RGQ47" s="139"/>
      <c r="RGR47" s="139"/>
      <c r="RGS47" s="139"/>
      <c r="RGT47" s="139"/>
      <c r="RGU47" s="139"/>
      <c r="RGV47" s="139"/>
      <c r="RGW47" s="139"/>
      <c r="RGX47" s="139"/>
      <c r="RGY47" s="139"/>
      <c r="RGZ47" s="139"/>
      <c r="RHA47" s="139"/>
      <c r="RHB47" s="139"/>
      <c r="RHC47" s="139"/>
      <c r="RHD47" s="139"/>
      <c r="RHE47" s="139"/>
      <c r="RHF47" s="139"/>
      <c r="RHG47" s="139"/>
      <c r="RHH47" s="139"/>
      <c r="RHI47" s="139"/>
      <c r="RHJ47" s="139"/>
      <c r="RHK47" s="139"/>
      <c r="RHL47" s="139"/>
      <c r="RHM47" s="139"/>
      <c r="RHN47" s="139"/>
      <c r="RHO47" s="139"/>
      <c r="RHP47" s="139"/>
      <c r="RHQ47" s="139"/>
      <c r="RHR47" s="139"/>
      <c r="RHS47" s="139"/>
      <c r="RHT47" s="139"/>
      <c r="RHU47" s="139"/>
      <c r="RHV47" s="139"/>
      <c r="RHW47" s="139"/>
      <c r="RHX47" s="139"/>
      <c r="RHY47" s="139"/>
      <c r="RHZ47" s="139"/>
      <c r="RIA47" s="139"/>
      <c r="RIB47" s="139"/>
      <c r="RIC47" s="139"/>
      <c r="RID47" s="139"/>
      <c r="RIE47" s="139"/>
      <c r="RIF47" s="139"/>
      <c r="RIG47" s="139"/>
      <c r="RIH47" s="139"/>
      <c r="RII47" s="139"/>
      <c r="RIJ47" s="139"/>
      <c r="RIK47" s="139"/>
      <c r="RIL47" s="139"/>
      <c r="RIM47" s="139"/>
      <c r="RIN47" s="139"/>
      <c r="RIO47" s="139"/>
      <c r="RIP47" s="139"/>
      <c r="RIQ47" s="139"/>
      <c r="RIR47" s="139"/>
      <c r="RIS47" s="139"/>
      <c r="RIT47" s="139"/>
      <c r="RIU47" s="139"/>
      <c r="RIV47" s="139"/>
      <c r="RIW47" s="139"/>
      <c r="RIX47" s="139"/>
      <c r="RIY47" s="139"/>
      <c r="RIZ47" s="139"/>
      <c r="RJA47" s="139"/>
      <c r="RJB47" s="139"/>
      <c r="RJC47" s="139"/>
      <c r="RJD47" s="139"/>
      <c r="RJE47" s="139"/>
      <c r="RJF47" s="139"/>
      <c r="RJG47" s="139"/>
      <c r="RJH47" s="139"/>
      <c r="RJI47" s="139"/>
      <c r="RJJ47" s="139"/>
      <c r="RJK47" s="139"/>
      <c r="RJL47" s="139"/>
      <c r="RJM47" s="139"/>
      <c r="RJN47" s="139"/>
      <c r="RJO47" s="139"/>
      <c r="RJP47" s="139"/>
      <c r="RJQ47" s="139"/>
      <c r="RJR47" s="139"/>
      <c r="RJS47" s="139"/>
      <c r="RJT47" s="139"/>
      <c r="RJU47" s="139"/>
      <c r="RJV47" s="139"/>
      <c r="RJW47" s="139"/>
      <c r="RJX47" s="139"/>
      <c r="RJY47" s="139"/>
      <c r="RJZ47" s="139"/>
      <c r="RKA47" s="139"/>
      <c r="RKB47" s="139"/>
      <c r="RKC47" s="139"/>
      <c r="RKD47" s="139"/>
      <c r="RKE47" s="139"/>
      <c r="RKF47" s="139"/>
      <c r="RKG47" s="139"/>
      <c r="RKH47" s="139"/>
      <c r="RKI47" s="139"/>
      <c r="RKJ47" s="139"/>
      <c r="RKK47" s="139"/>
      <c r="RKL47" s="139"/>
      <c r="RKM47" s="139"/>
      <c r="RKN47" s="139"/>
      <c r="RKO47" s="139"/>
      <c r="RKP47" s="139"/>
      <c r="RKQ47" s="139"/>
      <c r="RKR47" s="139"/>
      <c r="RKS47" s="139"/>
      <c r="RKT47" s="139"/>
      <c r="RKU47" s="139"/>
      <c r="RKV47" s="139"/>
      <c r="RKW47" s="139"/>
      <c r="RKX47" s="139"/>
      <c r="RKY47" s="139"/>
      <c r="RKZ47" s="139"/>
      <c r="RLA47" s="139"/>
      <c r="RLB47" s="139"/>
      <c r="RLC47" s="139"/>
      <c r="RLD47" s="139"/>
      <c r="RLE47" s="139"/>
      <c r="RLF47" s="139"/>
      <c r="RLG47" s="139"/>
      <c r="RLH47" s="139"/>
      <c r="RLI47" s="139"/>
      <c r="RLJ47" s="139"/>
      <c r="RLK47" s="139"/>
      <c r="RLL47" s="139"/>
      <c r="RLM47" s="139"/>
      <c r="RLN47" s="139"/>
      <c r="RLO47" s="139"/>
      <c r="RLP47" s="139"/>
      <c r="RLQ47" s="139"/>
      <c r="RLR47" s="139"/>
      <c r="RLS47" s="139"/>
      <c r="RLT47" s="139"/>
      <c r="RLU47" s="139"/>
      <c r="RLV47" s="139"/>
      <c r="RLW47" s="139"/>
      <c r="RLX47" s="139"/>
      <c r="RLY47" s="139"/>
      <c r="RLZ47" s="139"/>
      <c r="RMA47" s="139"/>
      <c r="RMB47" s="139"/>
      <c r="RMC47" s="139"/>
      <c r="RMD47" s="139"/>
      <c r="RME47" s="139"/>
      <c r="RMF47" s="139"/>
      <c r="RMG47" s="139"/>
      <c r="RMH47" s="139"/>
      <c r="RMI47" s="139"/>
      <c r="RMJ47" s="139"/>
      <c r="RMK47" s="139"/>
      <c r="RML47" s="139"/>
      <c r="RMM47" s="139"/>
      <c r="RMN47" s="139"/>
      <c r="RMO47" s="139"/>
      <c r="RMP47" s="139"/>
      <c r="RMQ47" s="139"/>
      <c r="RMR47" s="139"/>
      <c r="RMS47" s="139"/>
      <c r="RMT47" s="139"/>
      <c r="RMU47" s="139"/>
      <c r="RMV47" s="139"/>
      <c r="RMW47" s="139"/>
      <c r="RMX47" s="139"/>
      <c r="RMY47" s="139"/>
      <c r="RMZ47" s="139"/>
      <c r="RNA47" s="139"/>
      <c r="RNB47" s="139"/>
      <c r="RNC47" s="139"/>
      <c r="RND47" s="139"/>
      <c r="RNE47" s="139"/>
      <c r="RNF47" s="139"/>
      <c r="RNG47" s="139"/>
      <c r="RNH47" s="139"/>
      <c r="RNI47" s="139"/>
      <c r="RNJ47" s="139"/>
      <c r="RNK47" s="139"/>
      <c r="RNL47" s="139"/>
      <c r="RNM47" s="139"/>
      <c r="RNN47" s="139"/>
      <c r="RNO47" s="139"/>
      <c r="RNP47" s="139"/>
      <c r="RNQ47" s="139"/>
      <c r="RNR47" s="139"/>
      <c r="RNS47" s="139"/>
      <c r="RNT47" s="139"/>
      <c r="RNU47" s="139"/>
      <c r="RNV47" s="139"/>
      <c r="RNW47" s="139"/>
      <c r="RNX47" s="139"/>
      <c r="RNY47" s="139"/>
      <c r="RNZ47" s="139"/>
      <c r="ROA47" s="139"/>
      <c r="ROB47" s="139"/>
      <c r="ROC47" s="139"/>
      <c r="ROD47" s="139"/>
      <c r="ROE47" s="139"/>
      <c r="ROF47" s="139"/>
      <c r="ROG47" s="139"/>
      <c r="ROH47" s="139"/>
      <c r="ROI47" s="139"/>
      <c r="ROJ47" s="139"/>
      <c r="ROK47" s="139"/>
      <c r="ROL47" s="139"/>
      <c r="ROM47" s="139"/>
      <c r="RON47" s="139"/>
      <c r="ROO47" s="139"/>
      <c r="ROP47" s="139"/>
      <c r="ROQ47" s="139"/>
      <c r="ROR47" s="139"/>
      <c r="ROS47" s="139"/>
      <c r="ROT47" s="139"/>
      <c r="ROU47" s="139"/>
      <c r="ROV47" s="139"/>
      <c r="ROW47" s="139"/>
      <c r="ROX47" s="139"/>
      <c r="ROY47" s="139"/>
      <c r="ROZ47" s="139"/>
      <c r="RPA47" s="139"/>
      <c r="RPB47" s="139"/>
      <c r="RPC47" s="139"/>
      <c r="RPD47" s="139"/>
      <c r="RPE47" s="139"/>
      <c r="RPF47" s="139"/>
      <c r="RPG47" s="139"/>
      <c r="RPH47" s="139"/>
      <c r="RPI47" s="139"/>
      <c r="RPJ47" s="139"/>
      <c r="RPK47" s="139"/>
      <c r="RPL47" s="139"/>
      <c r="RPM47" s="139"/>
      <c r="RPN47" s="139"/>
      <c r="RPO47" s="139"/>
      <c r="RPP47" s="139"/>
      <c r="RPQ47" s="139"/>
      <c r="RPR47" s="139"/>
      <c r="RPS47" s="139"/>
      <c r="RPT47" s="139"/>
      <c r="RPU47" s="139"/>
      <c r="RPV47" s="139"/>
      <c r="RPW47" s="139"/>
      <c r="RPX47" s="139"/>
      <c r="RPY47" s="139"/>
      <c r="RPZ47" s="139"/>
      <c r="RQA47" s="139"/>
      <c r="RQB47" s="139"/>
      <c r="RQC47" s="139"/>
      <c r="RQD47" s="139"/>
      <c r="RQE47" s="139"/>
      <c r="RQF47" s="139"/>
      <c r="RQG47" s="139"/>
      <c r="RQH47" s="139"/>
      <c r="RQI47" s="139"/>
      <c r="RQJ47" s="139"/>
      <c r="RQK47" s="139"/>
      <c r="RQL47" s="139"/>
      <c r="RQM47" s="139"/>
      <c r="RQN47" s="139"/>
      <c r="RQO47" s="139"/>
      <c r="RQP47" s="139"/>
      <c r="RQQ47" s="139"/>
      <c r="RQR47" s="139"/>
      <c r="RQS47" s="139"/>
      <c r="RQT47" s="139"/>
      <c r="RQU47" s="139"/>
      <c r="RQV47" s="139"/>
      <c r="RQW47" s="139"/>
      <c r="RQX47" s="139"/>
      <c r="RQY47" s="139"/>
      <c r="RQZ47" s="139"/>
      <c r="RRA47" s="139"/>
      <c r="RRB47" s="139"/>
      <c r="RRC47" s="139"/>
      <c r="RRD47" s="139"/>
      <c r="RRE47" s="139"/>
      <c r="RRF47" s="139"/>
      <c r="RRG47" s="139"/>
      <c r="RRH47" s="139"/>
      <c r="RRI47" s="139"/>
      <c r="RRJ47" s="139"/>
      <c r="RRK47" s="139"/>
      <c r="RRL47" s="139"/>
      <c r="RRM47" s="139"/>
      <c r="RRN47" s="139"/>
      <c r="RRO47" s="139"/>
      <c r="RRP47" s="139"/>
      <c r="RRQ47" s="139"/>
      <c r="RRR47" s="139"/>
      <c r="RRS47" s="139"/>
      <c r="RRT47" s="139"/>
      <c r="RRU47" s="139"/>
      <c r="RRV47" s="139"/>
      <c r="RRW47" s="139"/>
      <c r="RRX47" s="139"/>
      <c r="RRY47" s="139"/>
      <c r="RRZ47" s="139"/>
      <c r="RSA47" s="139"/>
      <c r="RSB47" s="139"/>
      <c r="RSC47" s="139"/>
      <c r="RSD47" s="139"/>
      <c r="RSE47" s="139"/>
      <c r="RSF47" s="139"/>
      <c r="RSG47" s="139"/>
      <c r="RSH47" s="139"/>
      <c r="RSI47" s="139"/>
      <c r="RSJ47" s="139"/>
      <c r="RSK47" s="139"/>
      <c r="RSL47" s="139"/>
      <c r="RSM47" s="139"/>
      <c r="RSN47" s="139"/>
      <c r="RSO47" s="139"/>
      <c r="RSP47" s="139"/>
      <c r="RSQ47" s="139"/>
      <c r="RSR47" s="139"/>
      <c r="RSS47" s="139"/>
      <c r="RST47" s="139"/>
      <c r="RSU47" s="139"/>
      <c r="RSV47" s="139"/>
      <c r="RSW47" s="139"/>
      <c r="RSX47" s="139"/>
      <c r="RSY47" s="139"/>
      <c r="RSZ47" s="139"/>
      <c r="RTA47" s="139"/>
      <c r="RTB47" s="139"/>
      <c r="RTC47" s="139"/>
      <c r="RTD47" s="139"/>
      <c r="RTE47" s="139"/>
      <c r="RTF47" s="139"/>
      <c r="RTG47" s="139"/>
      <c r="RTH47" s="139"/>
      <c r="RTI47" s="139"/>
      <c r="RTJ47" s="139"/>
      <c r="RTK47" s="139"/>
      <c r="RTL47" s="139"/>
      <c r="RTM47" s="139"/>
      <c r="RTN47" s="139"/>
      <c r="RTO47" s="139"/>
      <c r="RTP47" s="139"/>
      <c r="RTQ47" s="139"/>
      <c r="RTR47" s="139"/>
      <c r="RTS47" s="139"/>
      <c r="RTT47" s="139"/>
      <c r="RTU47" s="139"/>
      <c r="RTV47" s="139"/>
      <c r="RTW47" s="139"/>
      <c r="RTX47" s="139"/>
      <c r="RTY47" s="139"/>
      <c r="RTZ47" s="139"/>
      <c r="RUA47" s="139"/>
      <c r="RUB47" s="139"/>
      <c r="RUC47" s="139"/>
      <c r="RUD47" s="139"/>
      <c r="RUE47" s="139"/>
      <c r="RUF47" s="139"/>
      <c r="RUG47" s="139"/>
      <c r="RUH47" s="139"/>
      <c r="RUI47" s="139"/>
      <c r="RUJ47" s="139"/>
      <c r="RUK47" s="139"/>
      <c r="RUL47" s="139"/>
      <c r="RUM47" s="139"/>
      <c r="RUN47" s="139"/>
      <c r="RUO47" s="139"/>
      <c r="RUP47" s="139"/>
      <c r="RUQ47" s="139"/>
      <c r="RUR47" s="139"/>
      <c r="RUS47" s="139"/>
      <c r="RUT47" s="139"/>
      <c r="RUU47" s="139"/>
      <c r="RUV47" s="139"/>
      <c r="RUW47" s="139"/>
      <c r="RUX47" s="139"/>
      <c r="RUY47" s="139"/>
      <c r="RUZ47" s="139"/>
      <c r="RVA47" s="139"/>
      <c r="RVB47" s="139"/>
      <c r="RVC47" s="139"/>
      <c r="RVD47" s="139"/>
      <c r="RVE47" s="139"/>
      <c r="RVF47" s="139"/>
      <c r="RVG47" s="139"/>
      <c r="RVH47" s="139"/>
      <c r="RVI47" s="139"/>
      <c r="RVJ47" s="139"/>
      <c r="RVK47" s="139"/>
      <c r="RVL47" s="139"/>
      <c r="RVM47" s="139"/>
      <c r="RVN47" s="139"/>
      <c r="RVO47" s="139"/>
      <c r="RVP47" s="139"/>
      <c r="RVQ47" s="139"/>
      <c r="RVR47" s="139"/>
      <c r="RVS47" s="139"/>
      <c r="RVT47" s="139"/>
      <c r="RVU47" s="139"/>
      <c r="RVV47" s="139"/>
      <c r="RVW47" s="139"/>
      <c r="RVX47" s="139"/>
      <c r="RVY47" s="139"/>
      <c r="RVZ47" s="139"/>
      <c r="RWA47" s="139"/>
      <c r="RWB47" s="139"/>
      <c r="RWC47" s="139"/>
      <c r="RWD47" s="139"/>
      <c r="RWE47" s="139"/>
      <c r="RWF47" s="139"/>
      <c r="RWG47" s="139"/>
      <c r="RWH47" s="139"/>
      <c r="RWI47" s="139"/>
      <c r="RWJ47" s="139"/>
      <c r="RWK47" s="139"/>
      <c r="RWL47" s="139"/>
      <c r="RWM47" s="139"/>
      <c r="RWN47" s="139"/>
      <c r="RWO47" s="139"/>
      <c r="RWP47" s="139"/>
      <c r="RWQ47" s="139"/>
      <c r="RWR47" s="139"/>
      <c r="RWS47" s="139"/>
      <c r="RWT47" s="139"/>
      <c r="RWU47" s="139"/>
      <c r="RWV47" s="139"/>
      <c r="RWW47" s="139"/>
      <c r="RWX47" s="139"/>
      <c r="RWY47" s="139"/>
      <c r="RWZ47" s="139"/>
      <c r="RXA47" s="139"/>
      <c r="RXB47" s="139"/>
      <c r="RXC47" s="139"/>
      <c r="RXD47" s="139"/>
      <c r="RXE47" s="139"/>
      <c r="RXF47" s="139"/>
      <c r="RXG47" s="139"/>
      <c r="RXH47" s="139"/>
      <c r="RXI47" s="139"/>
      <c r="RXJ47" s="139"/>
      <c r="RXK47" s="139"/>
      <c r="RXL47" s="139"/>
      <c r="RXM47" s="139"/>
      <c r="RXN47" s="139"/>
      <c r="RXO47" s="139"/>
      <c r="RXP47" s="139"/>
      <c r="RXQ47" s="139"/>
      <c r="RXR47" s="139"/>
      <c r="RXS47" s="139"/>
      <c r="RXT47" s="139"/>
      <c r="RXU47" s="139"/>
      <c r="RXV47" s="139"/>
      <c r="RXW47" s="139"/>
      <c r="RXX47" s="139"/>
      <c r="RXY47" s="139"/>
      <c r="RXZ47" s="139"/>
      <c r="RYA47" s="139"/>
      <c r="RYB47" s="139"/>
      <c r="RYC47" s="139"/>
      <c r="RYD47" s="139"/>
      <c r="RYE47" s="139"/>
      <c r="RYF47" s="139"/>
      <c r="RYG47" s="139"/>
      <c r="RYH47" s="139"/>
      <c r="RYI47" s="139"/>
      <c r="RYJ47" s="139"/>
      <c r="RYK47" s="139"/>
      <c r="RYL47" s="139"/>
      <c r="RYM47" s="139"/>
      <c r="RYN47" s="139"/>
      <c r="RYO47" s="139"/>
      <c r="RYP47" s="139"/>
      <c r="RYQ47" s="139"/>
      <c r="RYR47" s="139"/>
      <c r="RYS47" s="139"/>
      <c r="RYT47" s="139"/>
      <c r="RYU47" s="139"/>
      <c r="RYV47" s="139"/>
      <c r="RYW47" s="139"/>
      <c r="RYX47" s="139"/>
      <c r="RYY47" s="139"/>
      <c r="RYZ47" s="139"/>
      <c r="RZA47" s="139"/>
      <c r="RZB47" s="139"/>
      <c r="RZC47" s="139"/>
      <c r="RZD47" s="139"/>
      <c r="RZE47" s="139"/>
      <c r="RZF47" s="139"/>
      <c r="RZG47" s="139"/>
      <c r="RZH47" s="139"/>
      <c r="RZI47" s="139"/>
      <c r="RZJ47" s="139"/>
      <c r="RZK47" s="139"/>
      <c r="RZL47" s="139"/>
      <c r="RZM47" s="139"/>
      <c r="RZN47" s="139"/>
      <c r="RZO47" s="139"/>
      <c r="RZP47" s="139"/>
      <c r="RZQ47" s="139"/>
      <c r="RZR47" s="139"/>
      <c r="RZS47" s="139"/>
      <c r="RZT47" s="139"/>
      <c r="RZU47" s="139"/>
      <c r="RZV47" s="139"/>
      <c r="RZW47" s="139"/>
      <c r="RZX47" s="139"/>
      <c r="RZY47" s="139"/>
      <c r="RZZ47" s="139"/>
      <c r="SAA47" s="139"/>
      <c r="SAB47" s="139"/>
      <c r="SAC47" s="139"/>
      <c r="SAD47" s="139"/>
      <c r="SAE47" s="139"/>
      <c r="SAF47" s="139"/>
      <c r="SAG47" s="139"/>
      <c r="SAH47" s="139"/>
      <c r="SAI47" s="139"/>
      <c r="SAJ47" s="139"/>
      <c r="SAK47" s="139"/>
      <c r="SAL47" s="139"/>
      <c r="SAM47" s="139"/>
      <c r="SAN47" s="139"/>
      <c r="SAO47" s="139"/>
      <c r="SAP47" s="139"/>
      <c r="SAQ47" s="139"/>
      <c r="SAR47" s="139"/>
      <c r="SAS47" s="139"/>
      <c r="SAT47" s="139"/>
      <c r="SAU47" s="139"/>
      <c r="SAV47" s="139"/>
      <c r="SAW47" s="139"/>
      <c r="SAX47" s="139"/>
      <c r="SAY47" s="139"/>
      <c r="SAZ47" s="139"/>
      <c r="SBA47" s="139"/>
      <c r="SBB47" s="139"/>
      <c r="SBC47" s="139"/>
      <c r="SBD47" s="139"/>
      <c r="SBE47" s="139"/>
      <c r="SBF47" s="139"/>
      <c r="SBG47" s="139"/>
      <c r="SBH47" s="139"/>
      <c r="SBI47" s="139"/>
      <c r="SBJ47" s="139"/>
      <c r="SBK47" s="139"/>
      <c r="SBL47" s="139"/>
      <c r="SBM47" s="139"/>
      <c r="SBN47" s="139"/>
      <c r="SBO47" s="139"/>
      <c r="SBP47" s="139"/>
      <c r="SBQ47" s="139"/>
      <c r="SBR47" s="139"/>
      <c r="SBS47" s="139"/>
      <c r="SBT47" s="139"/>
      <c r="SBU47" s="139"/>
      <c r="SBV47" s="139"/>
      <c r="SBW47" s="139"/>
      <c r="SBX47" s="139"/>
      <c r="SBY47" s="139"/>
      <c r="SBZ47" s="139"/>
      <c r="SCA47" s="139"/>
      <c r="SCB47" s="139"/>
      <c r="SCC47" s="139"/>
      <c r="SCD47" s="139"/>
      <c r="SCE47" s="139"/>
      <c r="SCF47" s="139"/>
      <c r="SCG47" s="139"/>
      <c r="SCH47" s="139"/>
      <c r="SCI47" s="139"/>
      <c r="SCJ47" s="139"/>
      <c r="SCK47" s="139"/>
      <c r="SCL47" s="139"/>
      <c r="SCM47" s="139"/>
      <c r="SCN47" s="139"/>
      <c r="SCO47" s="139"/>
      <c r="SCP47" s="139"/>
      <c r="SCQ47" s="139"/>
      <c r="SCR47" s="139"/>
      <c r="SCS47" s="139"/>
      <c r="SCT47" s="139"/>
      <c r="SCU47" s="139"/>
      <c r="SCV47" s="139"/>
      <c r="SCW47" s="139"/>
      <c r="SCX47" s="139"/>
      <c r="SCY47" s="139"/>
      <c r="SCZ47" s="139"/>
      <c r="SDA47" s="139"/>
      <c r="SDB47" s="139"/>
      <c r="SDC47" s="139"/>
      <c r="SDD47" s="139"/>
      <c r="SDE47" s="139"/>
      <c r="SDF47" s="139"/>
      <c r="SDG47" s="139"/>
      <c r="SDH47" s="139"/>
      <c r="SDI47" s="139"/>
      <c r="SDJ47" s="139"/>
      <c r="SDK47" s="139"/>
      <c r="SDL47" s="139"/>
      <c r="SDM47" s="139"/>
      <c r="SDN47" s="139"/>
      <c r="SDO47" s="139"/>
      <c r="SDP47" s="139"/>
      <c r="SDQ47" s="139"/>
      <c r="SDR47" s="139"/>
      <c r="SDS47" s="139"/>
      <c r="SDT47" s="139"/>
      <c r="SDU47" s="139"/>
      <c r="SDV47" s="139"/>
      <c r="SDW47" s="139"/>
      <c r="SDX47" s="139"/>
      <c r="SDY47" s="139"/>
      <c r="SDZ47" s="139"/>
      <c r="SEA47" s="139"/>
      <c r="SEB47" s="139"/>
      <c r="SEC47" s="139"/>
      <c r="SED47" s="139"/>
      <c r="SEE47" s="139"/>
      <c r="SEF47" s="139"/>
      <c r="SEG47" s="139"/>
      <c r="SEH47" s="139"/>
      <c r="SEI47" s="139"/>
      <c r="SEJ47" s="139"/>
      <c r="SEK47" s="139"/>
      <c r="SEL47" s="139"/>
      <c r="SEM47" s="139"/>
      <c r="SEN47" s="139"/>
      <c r="SEO47" s="139"/>
      <c r="SEP47" s="139"/>
      <c r="SEQ47" s="139"/>
      <c r="SER47" s="139"/>
      <c r="SES47" s="139"/>
      <c r="SET47" s="139"/>
      <c r="SEU47" s="139"/>
      <c r="SEV47" s="139"/>
      <c r="SEW47" s="139"/>
      <c r="SEX47" s="139"/>
      <c r="SEY47" s="139"/>
      <c r="SEZ47" s="139"/>
      <c r="SFA47" s="139"/>
      <c r="SFB47" s="139"/>
      <c r="SFC47" s="139"/>
      <c r="SFD47" s="139"/>
      <c r="SFE47" s="139"/>
      <c r="SFF47" s="139"/>
      <c r="SFG47" s="139"/>
      <c r="SFH47" s="139"/>
      <c r="SFI47" s="139"/>
      <c r="SFJ47" s="139"/>
      <c r="SFK47" s="139"/>
      <c r="SFL47" s="139"/>
      <c r="SFM47" s="139"/>
      <c r="SFN47" s="139"/>
      <c r="SFO47" s="139"/>
      <c r="SFP47" s="139"/>
      <c r="SFQ47" s="139"/>
      <c r="SFR47" s="139"/>
      <c r="SFS47" s="139"/>
      <c r="SFT47" s="139"/>
      <c r="SFU47" s="139"/>
      <c r="SFV47" s="139"/>
      <c r="SFW47" s="139"/>
      <c r="SFX47" s="139"/>
      <c r="SFY47" s="139"/>
      <c r="SFZ47" s="139"/>
      <c r="SGA47" s="139"/>
      <c r="SGB47" s="139"/>
      <c r="SGC47" s="139"/>
      <c r="SGD47" s="139"/>
      <c r="SGE47" s="139"/>
      <c r="SGF47" s="139"/>
      <c r="SGG47" s="139"/>
      <c r="SGH47" s="139"/>
      <c r="SGI47" s="139"/>
      <c r="SGJ47" s="139"/>
      <c r="SGK47" s="139"/>
      <c r="SGL47" s="139"/>
      <c r="SGM47" s="139"/>
      <c r="SGN47" s="139"/>
      <c r="SGO47" s="139"/>
      <c r="SGP47" s="139"/>
      <c r="SGQ47" s="139"/>
      <c r="SGR47" s="139"/>
      <c r="SGS47" s="139"/>
      <c r="SGT47" s="139"/>
      <c r="SGU47" s="139"/>
      <c r="SGV47" s="139"/>
      <c r="SGW47" s="139"/>
      <c r="SGX47" s="139"/>
      <c r="SGY47" s="139"/>
      <c r="SGZ47" s="139"/>
      <c r="SHA47" s="139"/>
      <c r="SHB47" s="139"/>
      <c r="SHC47" s="139"/>
      <c r="SHD47" s="139"/>
      <c r="SHE47" s="139"/>
      <c r="SHF47" s="139"/>
      <c r="SHG47" s="139"/>
      <c r="SHH47" s="139"/>
      <c r="SHI47" s="139"/>
      <c r="SHJ47" s="139"/>
      <c r="SHK47" s="139"/>
      <c r="SHL47" s="139"/>
      <c r="SHM47" s="139"/>
      <c r="SHN47" s="139"/>
      <c r="SHO47" s="139"/>
      <c r="SHP47" s="139"/>
      <c r="SHQ47" s="139"/>
      <c r="SHR47" s="139"/>
      <c r="SHS47" s="139"/>
      <c r="SHT47" s="139"/>
      <c r="SHU47" s="139"/>
      <c r="SHV47" s="139"/>
      <c r="SHW47" s="139"/>
      <c r="SHX47" s="139"/>
      <c r="SHY47" s="139"/>
      <c r="SHZ47" s="139"/>
      <c r="SIA47" s="139"/>
      <c r="SIB47" s="139"/>
      <c r="SIC47" s="139"/>
      <c r="SID47" s="139"/>
      <c r="SIE47" s="139"/>
      <c r="SIF47" s="139"/>
      <c r="SIG47" s="139"/>
      <c r="SIH47" s="139"/>
      <c r="SII47" s="139"/>
      <c r="SIJ47" s="139"/>
      <c r="SIK47" s="139"/>
      <c r="SIL47" s="139"/>
      <c r="SIM47" s="139"/>
      <c r="SIN47" s="139"/>
      <c r="SIO47" s="139"/>
      <c r="SIP47" s="139"/>
      <c r="SIQ47" s="139"/>
      <c r="SIR47" s="139"/>
      <c r="SIS47" s="139"/>
      <c r="SIT47" s="139"/>
      <c r="SIU47" s="139"/>
      <c r="SIV47" s="139"/>
      <c r="SIW47" s="139"/>
      <c r="SIX47" s="139"/>
      <c r="SIY47" s="139"/>
      <c r="SIZ47" s="139"/>
      <c r="SJA47" s="139"/>
      <c r="SJB47" s="139"/>
      <c r="SJC47" s="139"/>
      <c r="SJD47" s="139"/>
      <c r="SJE47" s="139"/>
      <c r="SJF47" s="139"/>
      <c r="SJG47" s="139"/>
      <c r="SJH47" s="139"/>
      <c r="SJI47" s="139"/>
      <c r="SJJ47" s="139"/>
      <c r="SJK47" s="139"/>
      <c r="SJL47" s="139"/>
      <c r="SJM47" s="139"/>
      <c r="SJN47" s="139"/>
      <c r="SJO47" s="139"/>
      <c r="SJP47" s="139"/>
      <c r="SJQ47" s="139"/>
      <c r="SJR47" s="139"/>
      <c r="SJS47" s="139"/>
      <c r="SJT47" s="139"/>
      <c r="SJU47" s="139"/>
      <c r="SJV47" s="139"/>
      <c r="SJW47" s="139"/>
      <c r="SJX47" s="139"/>
      <c r="SJY47" s="139"/>
      <c r="SJZ47" s="139"/>
      <c r="SKA47" s="139"/>
      <c r="SKB47" s="139"/>
      <c r="SKC47" s="139"/>
      <c r="SKD47" s="139"/>
      <c r="SKE47" s="139"/>
      <c r="SKF47" s="139"/>
      <c r="SKG47" s="139"/>
      <c r="SKH47" s="139"/>
      <c r="SKI47" s="139"/>
      <c r="SKJ47" s="139"/>
      <c r="SKK47" s="139"/>
      <c r="SKL47" s="139"/>
      <c r="SKM47" s="139"/>
      <c r="SKN47" s="139"/>
      <c r="SKO47" s="139"/>
      <c r="SKP47" s="139"/>
      <c r="SKQ47" s="139"/>
      <c r="SKR47" s="139"/>
      <c r="SKS47" s="139"/>
      <c r="SKT47" s="139"/>
      <c r="SKU47" s="139"/>
      <c r="SKV47" s="139"/>
      <c r="SKW47" s="139"/>
      <c r="SKX47" s="139"/>
      <c r="SKY47" s="139"/>
      <c r="SKZ47" s="139"/>
      <c r="SLA47" s="139"/>
      <c r="SLB47" s="139"/>
      <c r="SLC47" s="139"/>
      <c r="SLD47" s="139"/>
      <c r="SLE47" s="139"/>
      <c r="SLF47" s="139"/>
      <c r="SLG47" s="139"/>
      <c r="SLH47" s="139"/>
      <c r="SLI47" s="139"/>
      <c r="SLJ47" s="139"/>
      <c r="SLK47" s="139"/>
      <c r="SLL47" s="139"/>
      <c r="SLM47" s="139"/>
      <c r="SLN47" s="139"/>
      <c r="SLO47" s="139"/>
      <c r="SLP47" s="139"/>
      <c r="SLQ47" s="139"/>
      <c r="SLR47" s="139"/>
      <c r="SLS47" s="139"/>
      <c r="SLT47" s="139"/>
      <c r="SLU47" s="139"/>
      <c r="SLV47" s="139"/>
      <c r="SLW47" s="139"/>
      <c r="SLX47" s="139"/>
      <c r="SLY47" s="139"/>
      <c r="SLZ47" s="139"/>
      <c r="SMA47" s="139"/>
      <c r="SMB47" s="139"/>
      <c r="SMC47" s="139"/>
      <c r="SMD47" s="139"/>
      <c r="SME47" s="139"/>
      <c r="SMF47" s="139"/>
      <c r="SMG47" s="139"/>
      <c r="SMH47" s="139"/>
      <c r="SMI47" s="139"/>
      <c r="SMJ47" s="139"/>
      <c r="SMK47" s="139"/>
      <c r="SML47" s="139"/>
      <c r="SMM47" s="139"/>
      <c r="SMN47" s="139"/>
      <c r="SMO47" s="139"/>
      <c r="SMP47" s="139"/>
      <c r="SMQ47" s="139"/>
      <c r="SMR47" s="139"/>
      <c r="SMS47" s="139"/>
      <c r="SMT47" s="139"/>
      <c r="SMU47" s="139"/>
      <c r="SMV47" s="139"/>
      <c r="SMW47" s="139"/>
      <c r="SMX47" s="139"/>
      <c r="SMY47" s="139"/>
      <c r="SMZ47" s="139"/>
      <c r="SNA47" s="139"/>
      <c r="SNB47" s="139"/>
      <c r="SNC47" s="139"/>
      <c r="SND47" s="139"/>
      <c r="SNE47" s="139"/>
      <c r="SNF47" s="139"/>
      <c r="SNG47" s="139"/>
      <c r="SNH47" s="139"/>
      <c r="SNI47" s="139"/>
      <c r="SNJ47" s="139"/>
      <c r="SNK47" s="139"/>
      <c r="SNL47" s="139"/>
      <c r="SNM47" s="139"/>
      <c r="SNN47" s="139"/>
      <c r="SNO47" s="139"/>
      <c r="SNP47" s="139"/>
      <c r="SNQ47" s="139"/>
      <c r="SNR47" s="139"/>
      <c r="SNS47" s="139"/>
      <c r="SNT47" s="139"/>
      <c r="SNU47" s="139"/>
      <c r="SNV47" s="139"/>
      <c r="SNW47" s="139"/>
      <c r="SNX47" s="139"/>
      <c r="SNY47" s="139"/>
      <c r="SNZ47" s="139"/>
      <c r="SOA47" s="139"/>
      <c r="SOB47" s="139"/>
      <c r="SOC47" s="139"/>
      <c r="SOD47" s="139"/>
      <c r="SOE47" s="139"/>
      <c r="SOF47" s="139"/>
      <c r="SOG47" s="139"/>
      <c r="SOH47" s="139"/>
      <c r="SOI47" s="139"/>
      <c r="SOJ47" s="139"/>
      <c r="SOK47" s="139"/>
      <c r="SOL47" s="139"/>
      <c r="SOM47" s="139"/>
      <c r="SON47" s="139"/>
      <c r="SOO47" s="139"/>
      <c r="SOP47" s="139"/>
      <c r="SOQ47" s="139"/>
      <c r="SOR47" s="139"/>
      <c r="SOS47" s="139"/>
      <c r="SOT47" s="139"/>
      <c r="SOU47" s="139"/>
      <c r="SOV47" s="139"/>
      <c r="SOW47" s="139"/>
      <c r="SOX47" s="139"/>
      <c r="SOY47" s="139"/>
      <c r="SOZ47" s="139"/>
      <c r="SPA47" s="139"/>
      <c r="SPB47" s="139"/>
      <c r="SPC47" s="139"/>
      <c r="SPD47" s="139"/>
      <c r="SPE47" s="139"/>
      <c r="SPF47" s="139"/>
      <c r="SPG47" s="139"/>
      <c r="SPH47" s="139"/>
      <c r="SPI47" s="139"/>
      <c r="SPJ47" s="139"/>
      <c r="SPK47" s="139"/>
      <c r="SPL47" s="139"/>
      <c r="SPM47" s="139"/>
      <c r="SPN47" s="139"/>
      <c r="SPO47" s="139"/>
      <c r="SPP47" s="139"/>
      <c r="SPQ47" s="139"/>
      <c r="SPR47" s="139"/>
      <c r="SPS47" s="139"/>
      <c r="SPT47" s="139"/>
      <c r="SPU47" s="139"/>
      <c r="SPV47" s="139"/>
      <c r="SPW47" s="139"/>
      <c r="SPX47" s="139"/>
      <c r="SPY47" s="139"/>
      <c r="SPZ47" s="139"/>
      <c r="SQA47" s="139"/>
      <c r="SQB47" s="139"/>
      <c r="SQC47" s="139"/>
      <c r="SQD47" s="139"/>
      <c r="SQE47" s="139"/>
      <c r="SQF47" s="139"/>
      <c r="SQG47" s="139"/>
      <c r="SQH47" s="139"/>
      <c r="SQI47" s="139"/>
      <c r="SQJ47" s="139"/>
      <c r="SQK47" s="139"/>
      <c r="SQL47" s="139"/>
      <c r="SQM47" s="139"/>
      <c r="SQN47" s="139"/>
      <c r="SQO47" s="139"/>
      <c r="SQP47" s="139"/>
      <c r="SQQ47" s="139"/>
      <c r="SQR47" s="139"/>
      <c r="SQS47" s="139"/>
      <c r="SQT47" s="139"/>
      <c r="SQU47" s="139"/>
      <c r="SQV47" s="139"/>
      <c r="SQW47" s="139"/>
      <c r="SQX47" s="139"/>
      <c r="SQY47" s="139"/>
      <c r="SQZ47" s="139"/>
      <c r="SRA47" s="139"/>
      <c r="SRB47" s="139"/>
      <c r="SRC47" s="139"/>
      <c r="SRD47" s="139"/>
      <c r="SRE47" s="139"/>
      <c r="SRF47" s="139"/>
      <c r="SRG47" s="139"/>
      <c r="SRH47" s="139"/>
      <c r="SRI47" s="139"/>
      <c r="SRJ47" s="139"/>
      <c r="SRK47" s="139"/>
      <c r="SRL47" s="139"/>
      <c r="SRM47" s="139"/>
      <c r="SRN47" s="139"/>
      <c r="SRO47" s="139"/>
      <c r="SRP47" s="139"/>
      <c r="SRQ47" s="139"/>
      <c r="SRR47" s="139"/>
      <c r="SRS47" s="139"/>
      <c r="SRT47" s="139"/>
      <c r="SRU47" s="139"/>
      <c r="SRV47" s="139"/>
      <c r="SRW47" s="139"/>
      <c r="SRX47" s="139"/>
      <c r="SRY47" s="139"/>
      <c r="SRZ47" s="139"/>
      <c r="SSA47" s="139"/>
      <c r="SSB47" s="139"/>
      <c r="SSC47" s="139"/>
      <c r="SSD47" s="139"/>
      <c r="SSE47" s="139"/>
      <c r="SSF47" s="139"/>
      <c r="SSG47" s="139"/>
      <c r="SSH47" s="139"/>
      <c r="SSI47" s="139"/>
      <c r="SSJ47" s="139"/>
      <c r="SSK47" s="139"/>
      <c r="SSL47" s="139"/>
      <c r="SSM47" s="139"/>
      <c r="SSN47" s="139"/>
      <c r="SSO47" s="139"/>
      <c r="SSP47" s="139"/>
      <c r="SSQ47" s="139"/>
      <c r="SSR47" s="139"/>
      <c r="SSS47" s="139"/>
      <c r="SST47" s="139"/>
      <c r="SSU47" s="139"/>
      <c r="SSV47" s="139"/>
      <c r="SSW47" s="139"/>
      <c r="SSX47" s="139"/>
      <c r="SSY47" s="139"/>
      <c r="SSZ47" s="139"/>
      <c r="STA47" s="139"/>
      <c r="STB47" s="139"/>
      <c r="STC47" s="139"/>
      <c r="STD47" s="139"/>
      <c r="STE47" s="139"/>
      <c r="STF47" s="139"/>
      <c r="STG47" s="139"/>
      <c r="STH47" s="139"/>
      <c r="STI47" s="139"/>
      <c r="STJ47" s="139"/>
      <c r="STK47" s="139"/>
      <c r="STL47" s="139"/>
      <c r="STM47" s="139"/>
      <c r="STN47" s="139"/>
      <c r="STO47" s="139"/>
      <c r="STP47" s="139"/>
      <c r="STQ47" s="139"/>
      <c r="STR47" s="139"/>
      <c r="STS47" s="139"/>
      <c r="STT47" s="139"/>
      <c r="STU47" s="139"/>
      <c r="STV47" s="139"/>
      <c r="STW47" s="139"/>
      <c r="STX47" s="139"/>
      <c r="STY47" s="139"/>
      <c r="STZ47" s="139"/>
      <c r="SUA47" s="139"/>
      <c r="SUB47" s="139"/>
      <c r="SUC47" s="139"/>
      <c r="SUD47" s="139"/>
      <c r="SUE47" s="139"/>
      <c r="SUF47" s="139"/>
      <c r="SUG47" s="139"/>
      <c r="SUH47" s="139"/>
      <c r="SUI47" s="139"/>
      <c r="SUJ47" s="139"/>
      <c r="SUK47" s="139"/>
      <c r="SUL47" s="139"/>
      <c r="SUM47" s="139"/>
      <c r="SUN47" s="139"/>
      <c r="SUO47" s="139"/>
      <c r="SUP47" s="139"/>
      <c r="SUQ47" s="139"/>
      <c r="SUR47" s="139"/>
      <c r="SUS47" s="139"/>
      <c r="SUT47" s="139"/>
      <c r="SUU47" s="139"/>
      <c r="SUV47" s="139"/>
      <c r="SUW47" s="139"/>
      <c r="SUX47" s="139"/>
      <c r="SUY47" s="139"/>
      <c r="SUZ47" s="139"/>
      <c r="SVA47" s="139"/>
      <c r="SVB47" s="139"/>
      <c r="SVC47" s="139"/>
      <c r="SVD47" s="139"/>
      <c r="SVE47" s="139"/>
      <c r="SVF47" s="139"/>
      <c r="SVG47" s="139"/>
      <c r="SVH47" s="139"/>
      <c r="SVI47" s="139"/>
      <c r="SVJ47" s="139"/>
      <c r="SVK47" s="139"/>
      <c r="SVL47" s="139"/>
      <c r="SVM47" s="139"/>
      <c r="SVN47" s="139"/>
      <c r="SVO47" s="139"/>
      <c r="SVP47" s="139"/>
      <c r="SVQ47" s="139"/>
      <c r="SVR47" s="139"/>
      <c r="SVS47" s="139"/>
      <c r="SVT47" s="139"/>
      <c r="SVU47" s="139"/>
      <c r="SVV47" s="139"/>
      <c r="SVW47" s="139"/>
      <c r="SVX47" s="139"/>
      <c r="SVY47" s="139"/>
      <c r="SVZ47" s="139"/>
      <c r="SWA47" s="139"/>
      <c r="SWB47" s="139"/>
      <c r="SWC47" s="139"/>
      <c r="SWD47" s="139"/>
      <c r="SWE47" s="139"/>
      <c r="SWF47" s="139"/>
      <c r="SWG47" s="139"/>
      <c r="SWH47" s="139"/>
      <c r="SWI47" s="139"/>
      <c r="SWJ47" s="139"/>
      <c r="SWK47" s="139"/>
      <c r="SWL47" s="139"/>
      <c r="SWM47" s="139"/>
      <c r="SWN47" s="139"/>
      <c r="SWO47" s="139"/>
      <c r="SWP47" s="139"/>
      <c r="SWQ47" s="139"/>
      <c r="SWR47" s="139"/>
      <c r="SWS47" s="139"/>
      <c r="SWT47" s="139"/>
      <c r="SWU47" s="139"/>
      <c r="SWV47" s="139"/>
      <c r="SWW47" s="139"/>
      <c r="SWX47" s="139"/>
      <c r="SWY47" s="139"/>
      <c r="SWZ47" s="139"/>
      <c r="SXA47" s="139"/>
      <c r="SXB47" s="139"/>
      <c r="SXC47" s="139"/>
      <c r="SXD47" s="139"/>
      <c r="SXE47" s="139"/>
      <c r="SXF47" s="139"/>
      <c r="SXG47" s="139"/>
      <c r="SXH47" s="139"/>
      <c r="SXI47" s="139"/>
      <c r="SXJ47" s="139"/>
      <c r="SXK47" s="139"/>
      <c r="SXL47" s="139"/>
      <c r="SXM47" s="139"/>
      <c r="SXN47" s="139"/>
      <c r="SXO47" s="139"/>
      <c r="SXP47" s="139"/>
      <c r="SXQ47" s="139"/>
      <c r="SXR47" s="139"/>
      <c r="SXS47" s="139"/>
      <c r="SXT47" s="139"/>
      <c r="SXU47" s="139"/>
      <c r="SXV47" s="139"/>
      <c r="SXW47" s="139"/>
      <c r="SXX47" s="139"/>
      <c r="SXY47" s="139"/>
      <c r="SXZ47" s="139"/>
      <c r="SYA47" s="139"/>
      <c r="SYB47" s="139"/>
      <c r="SYC47" s="139"/>
      <c r="SYD47" s="139"/>
      <c r="SYE47" s="139"/>
      <c r="SYF47" s="139"/>
      <c r="SYG47" s="139"/>
      <c r="SYH47" s="139"/>
      <c r="SYI47" s="139"/>
      <c r="SYJ47" s="139"/>
      <c r="SYK47" s="139"/>
      <c r="SYL47" s="139"/>
      <c r="SYM47" s="139"/>
      <c r="SYN47" s="139"/>
      <c r="SYO47" s="139"/>
      <c r="SYP47" s="139"/>
      <c r="SYQ47" s="139"/>
      <c r="SYR47" s="139"/>
      <c r="SYS47" s="139"/>
      <c r="SYT47" s="139"/>
      <c r="SYU47" s="139"/>
      <c r="SYV47" s="139"/>
      <c r="SYW47" s="139"/>
      <c r="SYX47" s="139"/>
      <c r="SYY47" s="139"/>
      <c r="SYZ47" s="139"/>
      <c r="SZA47" s="139"/>
      <c r="SZB47" s="139"/>
      <c r="SZC47" s="139"/>
      <c r="SZD47" s="139"/>
      <c r="SZE47" s="139"/>
      <c r="SZF47" s="139"/>
      <c r="SZG47" s="139"/>
      <c r="SZH47" s="139"/>
      <c r="SZI47" s="139"/>
      <c r="SZJ47" s="139"/>
      <c r="SZK47" s="139"/>
      <c r="SZL47" s="139"/>
      <c r="SZM47" s="139"/>
      <c r="SZN47" s="139"/>
      <c r="SZO47" s="139"/>
      <c r="SZP47" s="139"/>
      <c r="SZQ47" s="139"/>
      <c r="SZR47" s="139"/>
      <c r="SZS47" s="139"/>
      <c r="SZT47" s="139"/>
      <c r="SZU47" s="139"/>
      <c r="SZV47" s="139"/>
      <c r="SZW47" s="139"/>
      <c r="SZX47" s="139"/>
      <c r="SZY47" s="139"/>
      <c r="SZZ47" s="139"/>
      <c r="TAA47" s="139"/>
      <c r="TAB47" s="139"/>
      <c r="TAC47" s="139"/>
      <c r="TAD47" s="139"/>
      <c r="TAE47" s="139"/>
      <c r="TAF47" s="139"/>
      <c r="TAG47" s="139"/>
      <c r="TAH47" s="139"/>
      <c r="TAI47" s="139"/>
      <c r="TAJ47" s="139"/>
      <c r="TAK47" s="139"/>
      <c r="TAL47" s="139"/>
      <c r="TAM47" s="139"/>
      <c r="TAN47" s="139"/>
      <c r="TAO47" s="139"/>
      <c r="TAP47" s="139"/>
      <c r="TAQ47" s="139"/>
      <c r="TAR47" s="139"/>
      <c r="TAS47" s="139"/>
      <c r="TAT47" s="139"/>
      <c r="TAU47" s="139"/>
      <c r="TAV47" s="139"/>
      <c r="TAW47" s="139"/>
      <c r="TAX47" s="139"/>
      <c r="TAY47" s="139"/>
      <c r="TAZ47" s="139"/>
      <c r="TBA47" s="139"/>
      <c r="TBB47" s="139"/>
      <c r="TBC47" s="139"/>
      <c r="TBD47" s="139"/>
      <c r="TBE47" s="139"/>
      <c r="TBF47" s="139"/>
      <c r="TBG47" s="139"/>
      <c r="TBH47" s="139"/>
      <c r="TBI47" s="139"/>
      <c r="TBJ47" s="139"/>
      <c r="TBK47" s="139"/>
      <c r="TBL47" s="139"/>
      <c r="TBM47" s="139"/>
      <c r="TBN47" s="139"/>
      <c r="TBO47" s="139"/>
      <c r="TBP47" s="139"/>
      <c r="TBQ47" s="139"/>
      <c r="TBR47" s="139"/>
      <c r="TBS47" s="139"/>
      <c r="TBT47" s="139"/>
      <c r="TBU47" s="139"/>
      <c r="TBV47" s="139"/>
      <c r="TBW47" s="139"/>
      <c r="TBX47" s="139"/>
      <c r="TBY47" s="139"/>
      <c r="TBZ47" s="139"/>
      <c r="TCA47" s="139"/>
      <c r="TCB47" s="139"/>
      <c r="TCC47" s="139"/>
      <c r="TCD47" s="139"/>
      <c r="TCE47" s="139"/>
      <c r="TCF47" s="139"/>
      <c r="TCG47" s="139"/>
      <c r="TCH47" s="139"/>
      <c r="TCI47" s="139"/>
      <c r="TCJ47" s="139"/>
      <c r="TCK47" s="139"/>
      <c r="TCL47" s="139"/>
      <c r="TCM47" s="139"/>
      <c r="TCN47" s="139"/>
      <c r="TCO47" s="139"/>
      <c r="TCP47" s="139"/>
      <c r="TCQ47" s="139"/>
      <c r="TCR47" s="139"/>
      <c r="TCS47" s="139"/>
      <c r="TCT47" s="139"/>
      <c r="TCU47" s="139"/>
      <c r="TCV47" s="139"/>
      <c r="TCW47" s="139"/>
      <c r="TCX47" s="139"/>
      <c r="TCY47" s="139"/>
      <c r="TCZ47" s="139"/>
      <c r="TDA47" s="139"/>
      <c r="TDB47" s="139"/>
      <c r="TDC47" s="139"/>
      <c r="TDD47" s="139"/>
      <c r="TDE47" s="139"/>
      <c r="TDF47" s="139"/>
      <c r="TDG47" s="139"/>
      <c r="TDH47" s="139"/>
      <c r="TDI47" s="139"/>
      <c r="TDJ47" s="139"/>
      <c r="TDK47" s="139"/>
      <c r="TDL47" s="139"/>
      <c r="TDM47" s="139"/>
      <c r="TDN47" s="139"/>
      <c r="TDO47" s="139"/>
      <c r="TDP47" s="139"/>
      <c r="TDQ47" s="139"/>
      <c r="TDR47" s="139"/>
      <c r="TDS47" s="139"/>
      <c r="TDT47" s="139"/>
      <c r="TDU47" s="139"/>
      <c r="TDV47" s="139"/>
      <c r="TDW47" s="139"/>
      <c r="TDX47" s="139"/>
      <c r="TDY47" s="139"/>
      <c r="TDZ47" s="139"/>
      <c r="TEA47" s="139"/>
      <c r="TEB47" s="139"/>
      <c r="TEC47" s="139"/>
      <c r="TED47" s="139"/>
      <c r="TEE47" s="139"/>
      <c r="TEF47" s="139"/>
      <c r="TEG47" s="139"/>
      <c r="TEH47" s="139"/>
      <c r="TEI47" s="139"/>
      <c r="TEJ47" s="139"/>
      <c r="TEK47" s="139"/>
      <c r="TEL47" s="139"/>
      <c r="TEM47" s="139"/>
      <c r="TEN47" s="139"/>
      <c r="TEO47" s="139"/>
      <c r="TEP47" s="139"/>
      <c r="TEQ47" s="139"/>
      <c r="TER47" s="139"/>
      <c r="TES47" s="139"/>
      <c r="TET47" s="139"/>
      <c r="TEU47" s="139"/>
      <c r="TEV47" s="139"/>
      <c r="TEW47" s="139"/>
      <c r="TEX47" s="139"/>
      <c r="TEY47" s="139"/>
      <c r="TEZ47" s="139"/>
      <c r="TFA47" s="139"/>
      <c r="TFB47" s="139"/>
      <c r="TFC47" s="139"/>
      <c r="TFD47" s="139"/>
      <c r="TFE47" s="139"/>
      <c r="TFF47" s="139"/>
      <c r="TFG47" s="139"/>
      <c r="TFH47" s="139"/>
      <c r="TFI47" s="139"/>
      <c r="TFJ47" s="139"/>
      <c r="TFK47" s="139"/>
      <c r="TFL47" s="139"/>
      <c r="TFM47" s="139"/>
      <c r="TFN47" s="139"/>
      <c r="TFO47" s="139"/>
      <c r="TFP47" s="139"/>
      <c r="TFQ47" s="139"/>
      <c r="TFR47" s="139"/>
      <c r="TFS47" s="139"/>
      <c r="TFT47" s="139"/>
      <c r="TFU47" s="139"/>
      <c r="TFV47" s="139"/>
      <c r="TFW47" s="139"/>
      <c r="TFX47" s="139"/>
      <c r="TFY47" s="139"/>
      <c r="TFZ47" s="139"/>
      <c r="TGA47" s="139"/>
      <c r="TGB47" s="139"/>
      <c r="TGC47" s="139"/>
      <c r="TGD47" s="139"/>
      <c r="TGE47" s="139"/>
      <c r="TGF47" s="139"/>
      <c r="TGG47" s="139"/>
      <c r="TGH47" s="139"/>
      <c r="TGI47" s="139"/>
      <c r="TGJ47" s="139"/>
      <c r="TGK47" s="139"/>
      <c r="TGL47" s="139"/>
      <c r="TGM47" s="139"/>
      <c r="TGN47" s="139"/>
      <c r="TGO47" s="139"/>
      <c r="TGP47" s="139"/>
      <c r="TGQ47" s="139"/>
      <c r="TGR47" s="139"/>
      <c r="TGS47" s="139"/>
      <c r="TGT47" s="139"/>
      <c r="TGU47" s="139"/>
      <c r="TGV47" s="139"/>
      <c r="TGW47" s="139"/>
      <c r="TGX47" s="139"/>
      <c r="TGY47" s="139"/>
      <c r="TGZ47" s="139"/>
      <c r="THA47" s="139"/>
      <c r="THB47" s="139"/>
      <c r="THC47" s="139"/>
      <c r="THD47" s="139"/>
      <c r="THE47" s="139"/>
      <c r="THF47" s="139"/>
      <c r="THG47" s="139"/>
      <c r="THH47" s="139"/>
      <c r="THI47" s="139"/>
      <c r="THJ47" s="139"/>
      <c r="THK47" s="139"/>
      <c r="THL47" s="139"/>
      <c r="THM47" s="139"/>
      <c r="THN47" s="139"/>
      <c r="THO47" s="139"/>
      <c r="THP47" s="139"/>
      <c r="THQ47" s="139"/>
      <c r="THR47" s="139"/>
      <c r="THS47" s="139"/>
      <c r="THT47" s="139"/>
      <c r="THU47" s="139"/>
      <c r="THV47" s="139"/>
      <c r="THW47" s="139"/>
      <c r="THX47" s="139"/>
      <c r="THY47" s="139"/>
      <c r="THZ47" s="139"/>
      <c r="TIA47" s="139"/>
      <c r="TIB47" s="139"/>
      <c r="TIC47" s="139"/>
      <c r="TID47" s="139"/>
      <c r="TIE47" s="139"/>
      <c r="TIF47" s="139"/>
      <c r="TIG47" s="139"/>
      <c r="TIH47" s="139"/>
      <c r="TII47" s="139"/>
      <c r="TIJ47" s="139"/>
      <c r="TIK47" s="139"/>
      <c r="TIL47" s="139"/>
      <c r="TIM47" s="139"/>
      <c r="TIN47" s="139"/>
      <c r="TIO47" s="139"/>
      <c r="TIP47" s="139"/>
      <c r="TIQ47" s="139"/>
      <c r="TIR47" s="139"/>
      <c r="TIS47" s="139"/>
      <c r="TIT47" s="139"/>
      <c r="TIU47" s="139"/>
      <c r="TIV47" s="139"/>
      <c r="TIW47" s="139"/>
      <c r="TIX47" s="139"/>
      <c r="TIY47" s="139"/>
      <c r="TIZ47" s="139"/>
      <c r="TJA47" s="139"/>
      <c r="TJB47" s="139"/>
      <c r="TJC47" s="139"/>
      <c r="TJD47" s="139"/>
      <c r="TJE47" s="139"/>
      <c r="TJF47" s="139"/>
      <c r="TJG47" s="139"/>
      <c r="TJH47" s="139"/>
      <c r="TJI47" s="139"/>
      <c r="TJJ47" s="139"/>
      <c r="TJK47" s="139"/>
      <c r="TJL47" s="139"/>
      <c r="TJM47" s="139"/>
      <c r="TJN47" s="139"/>
      <c r="TJO47" s="139"/>
      <c r="TJP47" s="139"/>
      <c r="TJQ47" s="139"/>
      <c r="TJR47" s="139"/>
      <c r="TJS47" s="139"/>
      <c r="TJT47" s="139"/>
      <c r="TJU47" s="139"/>
      <c r="TJV47" s="139"/>
      <c r="TJW47" s="139"/>
      <c r="TJX47" s="139"/>
      <c r="TJY47" s="139"/>
      <c r="TJZ47" s="139"/>
      <c r="TKA47" s="139"/>
      <c r="TKB47" s="139"/>
      <c r="TKC47" s="139"/>
      <c r="TKD47" s="139"/>
      <c r="TKE47" s="139"/>
      <c r="TKF47" s="139"/>
      <c r="TKG47" s="139"/>
      <c r="TKH47" s="139"/>
      <c r="TKI47" s="139"/>
      <c r="TKJ47" s="139"/>
      <c r="TKK47" s="139"/>
      <c r="TKL47" s="139"/>
      <c r="TKM47" s="139"/>
      <c r="TKN47" s="139"/>
      <c r="TKO47" s="139"/>
      <c r="TKP47" s="139"/>
      <c r="TKQ47" s="139"/>
      <c r="TKR47" s="139"/>
      <c r="TKS47" s="139"/>
      <c r="TKT47" s="139"/>
      <c r="TKU47" s="139"/>
      <c r="TKV47" s="139"/>
      <c r="TKW47" s="139"/>
      <c r="TKX47" s="139"/>
      <c r="TKY47" s="139"/>
      <c r="TKZ47" s="139"/>
      <c r="TLA47" s="139"/>
      <c r="TLB47" s="139"/>
      <c r="TLC47" s="139"/>
      <c r="TLD47" s="139"/>
      <c r="TLE47" s="139"/>
      <c r="TLF47" s="139"/>
      <c r="TLG47" s="139"/>
      <c r="TLH47" s="139"/>
      <c r="TLI47" s="139"/>
      <c r="TLJ47" s="139"/>
      <c r="TLK47" s="139"/>
      <c r="TLL47" s="139"/>
      <c r="TLM47" s="139"/>
      <c r="TLN47" s="139"/>
      <c r="TLO47" s="139"/>
      <c r="TLP47" s="139"/>
      <c r="TLQ47" s="139"/>
      <c r="TLR47" s="139"/>
      <c r="TLS47" s="139"/>
      <c r="TLT47" s="139"/>
      <c r="TLU47" s="139"/>
      <c r="TLV47" s="139"/>
      <c r="TLW47" s="139"/>
      <c r="TLX47" s="139"/>
      <c r="TLY47" s="139"/>
      <c r="TLZ47" s="139"/>
      <c r="TMA47" s="139"/>
      <c r="TMB47" s="139"/>
      <c r="TMC47" s="139"/>
      <c r="TMD47" s="139"/>
      <c r="TME47" s="139"/>
      <c r="TMF47" s="139"/>
      <c r="TMG47" s="139"/>
      <c r="TMH47" s="139"/>
      <c r="TMI47" s="139"/>
      <c r="TMJ47" s="139"/>
      <c r="TMK47" s="139"/>
      <c r="TML47" s="139"/>
      <c r="TMM47" s="139"/>
      <c r="TMN47" s="139"/>
      <c r="TMO47" s="139"/>
      <c r="TMP47" s="139"/>
      <c r="TMQ47" s="139"/>
      <c r="TMR47" s="139"/>
      <c r="TMS47" s="139"/>
      <c r="TMT47" s="139"/>
      <c r="TMU47" s="139"/>
      <c r="TMV47" s="139"/>
      <c r="TMW47" s="139"/>
      <c r="TMX47" s="139"/>
      <c r="TMY47" s="139"/>
      <c r="TMZ47" s="139"/>
      <c r="TNA47" s="139"/>
      <c r="TNB47" s="139"/>
      <c r="TNC47" s="139"/>
      <c r="TND47" s="139"/>
      <c r="TNE47" s="139"/>
      <c r="TNF47" s="139"/>
      <c r="TNG47" s="139"/>
      <c r="TNH47" s="139"/>
      <c r="TNI47" s="139"/>
      <c r="TNJ47" s="139"/>
      <c r="TNK47" s="139"/>
      <c r="TNL47" s="139"/>
      <c r="TNM47" s="139"/>
      <c r="TNN47" s="139"/>
      <c r="TNO47" s="139"/>
      <c r="TNP47" s="139"/>
      <c r="TNQ47" s="139"/>
      <c r="TNR47" s="139"/>
      <c r="TNS47" s="139"/>
      <c r="TNT47" s="139"/>
      <c r="TNU47" s="139"/>
      <c r="TNV47" s="139"/>
      <c r="TNW47" s="139"/>
      <c r="TNX47" s="139"/>
      <c r="TNY47" s="139"/>
      <c r="TNZ47" s="139"/>
      <c r="TOA47" s="139"/>
      <c r="TOB47" s="139"/>
      <c r="TOC47" s="139"/>
      <c r="TOD47" s="139"/>
      <c r="TOE47" s="139"/>
      <c r="TOF47" s="139"/>
      <c r="TOG47" s="139"/>
      <c r="TOH47" s="139"/>
      <c r="TOI47" s="139"/>
      <c r="TOJ47" s="139"/>
      <c r="TOK47" s="139"/>
      <c r="TOL47" s="139"/>
      <c r="TOM47" s="139"/>
      <c r="TON47" s="139"/>
      <c r="TOO47" s="139"/>
      <c r="TOP47" s="139"/>
      <c r="TOQ47" s="139"/>
      <c r="TOR47" s="139"/>
      <c r="TOS47" s="139"/>
      <c r="TOT47" s="139"/>
      <c r="TOU47" s="139"/>
      <c r="TOV47" s="139"/>
      <c r="TOW47" s="139"/>
      <c r="TOX47" s="139"/>
      <c r="TOY47" s="139"/>
      <c r="TOZ47" s="139"/>
      <c r="TPA47" s="139"/>
      <c r="TPB47" s="139"/>
      <c r="TPC47" s="139"/>
      <c r="TPD47" s="139"/>
      <c r="TPE47" s="139"/>
      <c r="TPF47" s="139"/>
      <c r="TPG47" s="139"/>
      <c r="TPH47" s="139"/>
      <c r="TPI47" s="139"/>
      <c r="TPJ47" s="139"/>
      <c r="TPK47" s="139"/>
      <c r="TPL47" s="139"/>
      <c r="TPM47" s="139"/>
      <c r="TPN47" s="139"/>
      <c r="TPO47" s="139"/>
      <c r="TPP47" s="139"/>
      <c r="TPQ47" s="139"/>
      <c r="TPR47" s="139"/>
      <c r="TPS47" s="139"/>
      <c r="TPT47" s="139"/>
      <c r="TPU47" s="139"/>
      <c r="TPV47" s="139"/>
      <c r="TPW47" s="139"/>
      <c r="TPX47" s="139"/>
      <c r="TPY47" s="139"/>
      <c r="TPZ47" s="139"/>
      <c r="TQA47" s="139"/>
      <c r="TQB47" s="139"/>
      <c r="TQC47" s="139"/>
      <c r="TQD47" s="139"/>
      <c r="TQE47" s="139"/>
      <c r="TQF47" s="139"/>
      <c r="TQG47" s="139"/>
      <c r="TQH47" s="139"/>
      <c r="TQI47" s="139"/>
      <c r="TQJ47" s="139"/>
      <c r="TQK47" s="139"/>
      <c r="TQL47" s="139"/>
      <c r="TQM47" s="139"/>
      <c r="TQN47" s="139"/>
      <c r="TQO47" s="139"/>
      <c r="TQP47" s="139"/>
      <c r="TQQ47" s="139"/>
      <c r="TQR47" s="139"/>
      <c r="TQS47" s="139"/>
      <c r="TQT47" s="139"/>
      <c r="TQU47" s="139"/>
      <c r="TQV47" s="139"/>
      <c r="TQW47" s="139"/>
      <c r="TQX47" s="139"/>
      <c r="TQY47" s="139"/>
      <c r="TQZ47" s="139"/>
      <c r="TRA47" s="139"/>
      <c r="TRB47" s="139"/>
      <c r="TRC47" s="139"/>
      <c r="TRD47" s="139"/>
      <c r="TRE47" s="139"/>
      <c r="TRF47" s="139"/>
      <c r="TRG47" s="139"/>
      <c r="TRH47" s="139"/>
      <c r="TRI47" s="139"/>
      <c r="TRJ47" s="139"/>
      <c r="TRK47" s="139"/>
      <c r="TRL47" s="139"/>
      <c r="TRM47" s="139"/>
      <c r="TRN47" s="139"/>
      <c r="TRO47" s="139"/>
      <c r="TRP47" s="139"/>
      <c r="TRQ47" s="139"/>
      <c r="TRR47" s="139"/>
      <c r="TRS47" s="139"/>
      <c r="TRT47" s="139"/>
      <c r="TRU47" s="139"/>
      <c r="TRV47" s="139"/>
      <c r="TRW47" s="139"/>
      <c r="TRX47" s="139"/>
      <c r="TRY47" s="139"/>
      <c r="TRZ47" s="139"/>
      <c r="TSA47" s="139"/>
      <c r="TSB47" s="139"/>
      <c r="TSC47" s="139"/>
      <c r="TSD47" s="139"/>
      <c r="TSE47" s="139"/>
      <c r="TSF47" s="139"/>
      <c r="TSG47" s="139"/>
      <c r="TSH47" s="139"/>
      <c r="TSI47" s="139"/>
      <c r="TSJ47" s="139"/>
      <c r="TSK47" s="139"/>
      <c r="TSL47" s="139"/>
      <c r="TSM47" s="139"/>
      <c r="TSN47" s="139"/>
      <c r="TSO47" s="139"/>
      <c r="TSP47" s="139"/>
      <c r="TSQ47" s="139"/>
      <c r="TSR47" s="139"/>
      <c r="TSS47" s="139"/>
      <c r="TST47" s="139"/>
      <c r="TSU47" s="139"/>
      <c r="TSV47" s="139"/>
      <c r="TSW47" s="139"/>
      <c r="TSX47" s="139"/>
      <c r="TSY47" s="139"/>
      <c r="TSZ47" s="139"/>
      <c r="TTA47" s="139"/>
      <c r="TTB47" s="139"/>
      <c r="TTC47" s="139"/>
      <c r="TTD47" s="139"/>
      <c r="TTE47" s="139"/>
      <c r="TTF47" s="139"/>
      <c r="TTG47" s="139"/>
      <c r="TTH47" s="139"/>
      <c r="TTI47" s="139"/>
      <c r="TTJ47" s="139"/>
      <c r="TTK47" s="139"/>
      <c r="TTL47" s="139"/>
      <c r="TTM47" s="139"/>
      <c r="TTN47" s="139"/>
      <c r="TTO47" s="139"/>
      <c r="TTP47" s="139"/>
      <c r="TTQ47" s="139"/>
      <c r="TTR47" s="139"/>
      <c r="TTS47" s="139"/>
      <c r="TTT47" s="139"/>
      <c r="TTU47" s="139"/>
      <c r="TTV47" s="139"/>
      <c r="TTW47" s="139"/>
      <c r="TTX47" s="139"/>
      <c r="TTY47" s="139"/>
      <c r="TTZ47" s="139"/>
      <c r="TUA47" s="139"/>
      <c r="TUB47" s="139"/>
      <c r="TUC47" s="139"/>
      <c r="TUD47" s="139"/>
      <c r="TUE47" s="139"/>
      <c r="TUF47" s="139"/>
      <c r="TUG47" s="139"/>
      <c r="TUH47" s="139"/>
      <c r="TUI47" s="139"/>
      <c r="TUJ47" s="139"/>
      <c r="TUK47" s="139"/>
      <c r="TUL47" s="139"/>
      <c r="TUM47" s="139"/>
      <c r="TUN47" s="139"/>
      <c r="TUO47" s="139"/>
      <c r="TUP47" s="139"/>
      <c r="TUQ47" s="139"/>
      <c r="TUR47" s="139"/>
      <c r="TUS47" s="139"/>
      <c r="TUT47" s="139"/>
      <c r="TUU47" s="139"/>
      <c r="TUV47" s="139"/>
      <c r="TUW47" s="139"/>
      <c r="TUX47" s="139"/>
      <c r="TUY47" s="139"/>
      <c r="TUZ47" s="139"/>
      <c r="TVA47" s="139"/>
      <c r="TVB47" s="139"/>
      <c r="TVC47" s="139"/>
      <c r="TVD47" s="139"/>
      <c r="TVE47" s="139"/>
      <c r="TVF47" s="139"/>
      <c r="TVG47" s="139"/>
      <c r="TVH47" s="139"/>
      <c r="TVI47" s="139"/>
      <c r="TVJ47" s="139"/>
      <c r="TVK47" s="139"/>
      <c r="TVL47" s="139"/>
      <c r="TVM47" s="139"/>
      <c r="TVN47" s="139"/>
      <c r="TVO47" s="139"/>
      <c r="TVP47" s="139"/>
      <c r="TVQ47" s="139"/>
      <c r="TVR47" s="139"/>
      <c r="TVS47" s="139"/>
      <c r="TVT47" s="139"/>
      <c r="TVU47" s="139"/>
      <c r="TVV47" s="139"/>
      <c r="TVW47" s="139"/>
      <c r="TVX47" s="139"/>
      <c r="TVY47" s="139"/>
      <c r="TVZ47" s="139"/>
      <c r="TWA47" s="139"/>
      <c r="TWB47" s="139"/>
      <c r="TWC47" s="139"/>
      <c r="TWD47" s="139"/>
      <c r="TWE47" s="139"/>
      <c r="TWF47" s="139"/>
      <c r="TWG47" s="139"/>
      <c r="TWH47" s="139"/>
      <c r="TWI47" s="139"/>
      <c r="TWJ47" s="139"/>
      <c r="TWK47" s="139"/>
      <c r="TWL47" s="139"/>
      <c r="TWM47" s="139"/>
      <c r="TWN47" s="139"/>
      <c r="TWO47" s="139"/>
      <c r="TWP47" s="139"/>
      <c r="TWQ47" s="139"/>
      <c r="TWR47" s="139"/>
      <c r="TWS47" s="139"/>
      <c r="TWT47" s="139"/>
      <c r="TWU47" s="139"/>
      <c r="TWV47" s="139"/>
      <c r="TWW47" s="139"/>
      <c r="TWX47" s="139"/>
      <c r="TWY47" s="139"/>
      <c r="TWZ47" s="139"/>
      <c r="TXA47" s="139"/>
      <c r="TXB47" s="139"/>
      <c r="TXC47" s="139"/>
      <c r="TXD47" s="139"/>
      <c r="TXE47" s="139"/>
      <c r="TXF47" s="139"/>
      <c r="TXG47" s="139"/>
      <c r="TXH47" s="139"/>
      <c r="TXI47" s="139"/>
      <c r="TXJ47" s="139"/>
      <c r="TXK47" s="139"/>
      <c r="TXL47" s="139"/>
      <c r="TXM47" s="139"/>
      <c r="TXN47" s="139"/>
      <c r="TXO47" s="139"/>
      <c r="TXP47" s="139"/>
      <c r="TXQ47" s="139"/>
      <c r="TXR47" s="139"/>
      <c r="TXS47" s="139"/>
      <c r="TXT47" s="139"/>
      <c r="TXU47" s="139"/>
      <c r="TXV47" s="139"/>
      <c r="TXW47" s="139"/>
      <c r="TXX47" s="139"/>
      <c r="TXY47" s="139"/>
      <c r="TXZ47" s="139"/>
      <c r="TYA47" s="139"/>
      <c r="TYB47" s="139"/>
      <c r="TYC47" s="139"/>
      <c r="TYD47" s="139"/>
      <c r="TYE47" s="139"/>
      <c r="TYF47" s="139"/>
      <c r="TYG47" s="139"/>
      <c r="TYH47" s="139"/>
      <c r="TYI47" s="139"/>
      <c r="TYJ47" s="139"/>
      <c r="TYK47" s="139"/>
      <c r="TYL47" s="139"/>
      <c r="TYM47" s="139"/>
      <c r="TYN47" s="139"/>
      <c r="TYO47" s="139"/>
      <c r="TYP47" s="139"/>
      <c r="TYQ47" s="139"/>
      <c r="TYR47" s="139"/>
      <c r="TYS47" s="139"/>
      <c r="TYT47" s="139"/>
      <c r="TYU47" s="139"/>
      <c r="TYV47" s="139"/>
      <c r="TYW47" s="139"/>
      <c r="TYX47" s="139"/>
      <c r="TYY47" s="139"/>
      <c r="TYZ47" s="139"/>
      <c r="TZA47" s="139"/>
      <c r="TZB47" s="139"/>
      <c r="TZC47" s="139"/>
      <c r="TZD47" s="139"/>
      <c r="TZE47" s="139"/>
      <c r="TZF47" s="139"/>
      <c r="TZG47" s="139"/>
      <c r="TZH47" s="139"/>
      <c r="TZI47" s="139"/>
      <c r="TZJ47" s="139"/>
      <c r="TZK47" s="139"/>
      <c r="TZL47" s="139"/>
      <c r="TZM47" s="139"/>
      <c r="TZN47" s="139"/>
      <c r="TZO47" s="139"/>
      <c r="TZP47" s="139"/>
      <c r="TZQ47" s="139"/>
      <c r="TZR47" s="139"/>
      <c r="TZS47" s="139"/>
      <c r="TZT47" s="139"/>
      <c r="TZU47" s="139"/>
      <c r="TZV47" s="139"/>
      <c r="TZW47" s="139"/>
      <c r="TZX47" s="139"/>
      <c r="TZY47" s="139"/>
      <c r="TZZ47" s="139"/>
      <c r="UAA47" s="139"/>
      <c r="UAB47" s="139"/>
      <c r="UAC47" s="139"/>
      <c r="UAD47" s="139"/>
      <c r="UAE47" s="139"/>
      <c r="UAF47" s="139"/>
      <c r="UAG47" s="139"/>
      <c r="UAH47" s="139"/>
      <c r="UAI47" s="139"/>
      <c r="UAJ47" s="139"/>
      <c r="UAK47" s="139"/>
      <c r="UAL47" s="139"/>
      <c r="UAM47" s="139"/>
      <c r="UAN47" s="139"/>
      <c r="UAO47" s="139"/>
      <c r="UAP47" s="139"/>
      <c r="UAQ47" s="139"/>
      <c r="UAR47" s="139"/>
      <c r="UAS47" s="139"/>
      <c r="UAT47" s="139"/>
      <c r="UAU47" s="139"/>
      <c r="UAV47" s="139"/>
      <c r="UAW47" s="139"/>
      <c r="UAX47" s="139"/>
      <c r="UAY47" s="139"/>
      <c r="UAZ47" s="139"/>
      <c r="UBA47" s="139"/>
      <c r="UBB47" s="139"/>
      <c r="UBC47" s="139"/>
      <c r="UBD47" s="139"/>
      <c r="UBE47" s="139"/>
      <c r="UBF47" s="139"/>
      <c r="UBG47" s="139"/>
      <c r="UBH47" s="139"/>
      <c r="UBI47" s="139"/>
      <c r="UBJ47" s="139"/>
      <c r="UBK47" s="139"/>
      <c r="UBL47" s="139"/>
      <c r="UBM47" s="139"/>
      <c r="UBN47" s="139"/>
      <c r="UBO47" s="139"/>
      <c r="UBP47" s="139"/>
      <c r="UBQ47" s="139"/>
      <c r="UBR47" s="139"/>
      <c r="UBS47" s="139"/>
      <c r="UBT47" s="139"/>
      <c r="UBU47" s="139"/>
      <c r="UBV47" s="139"/>
      <c r="UBW47" s="139"/>
      <c r="UBX47" s="139"/>
      <c r="UBY47" s="139"/>
      <c r="UBZ47" s="139"/>
      <c r="UCA47" s="139"/>
      <c r="UCB47" s="139"/>
      <c r="UCC47" s="139"/>
      <c r="UCD47" s="139"/>
      <c r="UCE47" s="139"/>
      <c r="UCF47" s="139"/>
      <c r="UCG47" s="139"/>
      <c r="UCH47" s="139"/>
      <c r="UCI47" s="139"/>
      <c r="UCJ47" s="139"/>
      <c r="UCK47" s="139"/>
      <c r="UCL47" s="139"/>
      <c r="UCM47" s="139"/>
      <c r="UCN47" s="139"/>
      <c r="UCO47" s="139"/>
      <c r="UCP47" s="139"/>
      <c r="UCQ47" s="139"/>
      <c r="UCR47" s="139"/>
      <c r="UCS47" s="139"/>
      <c r="UCT47" s="139"/>
      <c r="UCU47" s="139"/>
      <c r="UCV47" s="139"/>
      <c r="UCW47" s="139"/>
      <c r="UCX47" s="139"/>
      <c r="UCY47" s="139"/>
      <c r="UCZ47" s="139"/>
      <c r="UDA47" s="139"/>
      <c r="UDB47" s="139"/>
      <c r="UDC47" s="139"/>
      <c r="UDD47" s="139"/>
      <c r="UDE47" s="139"/>
      <c r="UDF47" s="139"/>
      <c r="UDG47" s="139"/>
      <c r="UDH47" s="139"/>
      <c r="UDI47" s="139"/>
      <c r="UDJ47" s="139"/>
      <c r="UDK47" s="139"/>
      <c r="UDL47" s="139"/>
      <c r="UDM47" s="139"/>
      <c r="UDN47" s="139"/>
      <c r="UDO47" s="139"/>
      <c r="UDP47" s="139"/>
      <c r="UDQ47" s="139"/>
      <c r="UDR47" s="139"/>
      <c r="UDS47" s="139"/>
      <c r="UDT47" s="139"/>
      <c r="UDU47" s="139"/>
      <c r="UDV47" s="139"/>
      <c r="UDW47" s="139"/>
      <c r="UDX47" s="139"/>
      <c r="UDY47" s="139"/>
      <c r="UDZ47" s="139"/>
      <c r="UEA47" s="139"/>
      <c r="UEB47" s="139"/>
      <c r="UEC47" s="139"/>
      <c r="UED47" s="139"/>
      <c r="UEE47" s="139"/>
      <c r="UEF47" s="139"/>
      <c r="UEG47" s="139"/>
      <c r="UEH47" s="139"/>
      <c r="UEI47" s="139"/>
      <c r="UEJ47" s="139"/>
      <c r="UEK47" s="139"/>
      <c r="UEL47" s="139"/>
      <c r="UEM47" s="139"/>
      <c r="UEN47" s="139"/>
      <c r="UEO47" s="139"/>
      <c r="UEP47" s="139"/>
      <c r="UEQ47" s="139"/>
      <c r="UER47" s="139"/>
      <c r="UES47" s="139"/>
      <c r="UET47" s="139"/>
      <c r="UEU47" s="139"/>
      <c r="UEV47" s="139"/>
      <c r="UEW47" s="139"/>
      <c r="UEX47" s="139"/>
      <c r="UEY47" s="139"/>
      <c r="UEZ47" s="139"/>
      <c r="UFA47" s="139"/>
      <c r="UFB47" s="139"/>
      <c r="UFC47" s="139"/>
      <c r="UFD47" s="139"/>
      <c r="UFE47" s="139"/>
      <c r="UFF47" s="139"/>
      <c r="UFG47" s="139"/>
      <c r="UFH47" s="139"/>
      <c r="UFI47" s="139"/>
      <c r="UFJ47" s="139"/>
      <c r="UFK47" s="139"/>
      <c r="UFL47" s="139"/>
      <c r="UFM47" s="139"/>
      <c r="UFN47" s="139"/>
      <c r="UFO47" s="139"/>
      <c r="UFP47" s="139"/>
      <c r="UFQ47" s="139"/>
      <c r="UFR47" s="139"/>
      <c r="UFS47" s="139"/>
      <c r="UFT47" s="139"/>
      <c r="UFU47" s="139"/>
      <c r="UFV47" s="139"/>
      <c r="UFW47" s="139"/>
      <c r="UFX47" s="139"/>
      <c r="UFY47" s="139"/>
      <c r="UFZ47" s="139"/>
      <c r="UGA47" s="139"/>
      <c r="UGB47" s="139"/>
      <c r="UGC47" s="139"/>
      <c r="UGD47" s="139"/>
      <c r="UGE47" s="139"/>
      <c r="UGF47" s="139"/>
      <c r="UGG47" s="139"/>
      <c r="UGH47" s="139"/>
      <c r="UGI47" s="139"/>
      <c r="UGJ47" s="139"/>
      <c r="UGK47" s="139"/>
      <c r="UGL47" s="139"/>
      <c r="UGM47" s="139"/>
      <c r="UGN47" s="139"/>
      <c r="UGO47" s="139"/>
      <c r="UGP47" s="139"/>
      <c r="UGQ47" s="139"/>
      <c r="UGR47" s="139"/>
      <c r="UGS47" s="139"/>
      <c r="UGT47" s="139"/>
      <c r="UGU47" s="139"/>
      <c r="UGV47" s="139"/>
      <c r="UGW47" s="139"/>
      <c r="UGX47" s="139"/>
      <c r="UGY47" s="139"/>
      <c r="UGZ47" s="139"/>
      <c r="UHA47" s="139"/>
      <c r="UHB47" s="139"/>
      <c r="UHC47" s="139"/>
      <c r="UHD47" s="139"/>
      <c r="UHE47" s="139"/>
      <c r="UHF47" s="139"/>
      <c r="UHG47" s="139"/>
      <c r="UHH47" s="139"/>
      <c r="UHI47" s="139"/>
      <c r="UHJ47" s="139"/>
      <c r="UHK47" s="139"/>
      <c r="UHL47" s="139"/>
      <c r="UHM47" s="139"/>
      <c r="UHN47" s="139"/>
      <c r="UHO47" s="139"/>
      <c r="UHP47" s="139"/>
      <c r="UHQ47" s="139"/>
      <c r="UHR47" s="139"/>
      <c r="UHS47" s="139"/>
      <c r="UHT47" s="139"/>
      <c r="UHU47" s="139"/>
      <c r="UHV47" s="139"/>
      <c r="UHW47" s="139"/>
      <c r="UHX47" s="139"/>
      <c r="UHY47" s="139"/>
      <c r="UHZ47" s="139"/>
      <c r="UIA47" s="139"/>
      <c r="UIB47" s="139"/>
      <c r="UIC47" s="139"/>
      <c r="UID47" s="139"/>
      <c r="UIE47" s="139"/>
      <c r="UIF47" s="139"/>
      <c r="UIG47" s="139"/>
      <c r="UIH47" s="139"/>
      <c r="UII47" s="139"/>
      <c r="UIJ47" s="139"/>
      <c r="UIK47" s="139"/>
      <c r="UIL47" s="139"/>
      <c r="UIM47" s="139"/>
      <c r="UIN47" s="139"/>
      <c r="UIO47" s="139"/>
      <c r="UIP47" s="139"/>
      <c r="UIQ47" s="139"/>
      <c r="UIR47" s="139"/>
      <c r="UIS47" s="139"/>
      <c r="UIT47" s="139"/>
      <c r="UIU47" s="139"/>
      <c r="UIV47" s="139"/>
      <c r="UIW47" s="139"/>
      <c r="UIX47" s="139"/>
      <c r="UIY47" s="139"/>
      <c r="UIZ47" s="139"/>
      <c r="UJA47" s="139"/>
      <c r="UJB47" s="139"/>
      <c r="UJC47" s="139"/>
      <c r="UJD47" s="139"/>
      <c r="UJE47" s="139"/>
      <c r="UJF47" s="139"/>
      <c r="UJG47" s="139"/>
      <c r="UJH47" s="139"/>
      <c r="UJI47" s="139"/>
      <c r="UJJ47" s="139"/>
      <c r="UJK47" s="139"/>
      <c r="UJL47" s="139"/>
      <c r="UJM47" s="139"/>
      <c r="UJN47" s="139"/>
      <c r="UJO47" s="139"/>
      <c r="UJP47" s="139"/>
      <c r="UJQ47" s="139"/>
      <c r="UJR47" s="139"/>
      <c r="UJS47" s="139"/>
      <c r="UJT47" s="139"/>
      <c r="UJU47" s="139"/>
      <c r="UJV47" s="139"/>
      <c r="UJW47" s="139"/>
      <c r="UJX47" s="139"/>
      <c r="UJY47" s="139"/>
      <c r="UJZ47" s="139"/>
      <c r="UKA47" s="139"/>
      <c r="UKB47" s="139"/>
      <c r="UKC47" s="139"/>
      <c r="UKD47" s="139"/>
      <c r="UKE47" s="139"/>
      <c r="UKF47" s="139"/>
      <c r="UKG47" s="139"/>
      <c r="UKH47" s="139"/>
      <c r="UKI47" s="139"/>
      <c r="UKJ47" s="139"/>
      <c r="UKK47" s="139"/>
      <c r="UKL47" s="139"/>
      <c r="UKM47" s="139"/>
      <c r="UKN47" s="139"/>
      <c r="UKO47" s="139"/>
      <c r="UKP47" s="139"/>
      <c r="UKQ47" s="139"/>
      <c r="UKR47" s="139"/>
      <c r="UKS47" s="139"/>
      <c r="UKT47" s="139"/>
      <c r="UKU47" s="139"/>
      <c r="UKV47" s="139"/>
      <c r="UKW47" s="139"/>
      <c r="UKX47" s="139"/>
      <c r="UKY47" s="139"/>
      <c r="UKZ47" s="139"/>
      <c r="ULA47" s="139"/>
      <c r="ULB47" s="139"/>
      <c r="ULC47" s="139"/>
      <c r="ULD47" s="139"/>
      <c r="ULE47" s="139"/>
      <c r="ULF47" s="139"/>
      <c r="ULG47" s="139"/>
      <c r="ULH47" s="139"/>
      <c r="ULI47" s="139"/>
      <c r="ULJ47" s="139"/>
      <c r="ULK47" s="139"/>
      <c r="ULL47" s="139"/>
      <c r="ULM47" s="139"/>
      <c r="ULN47" s="139"/>
      <c r="ULO47" s="139"/>
      <c r="ULP47" s="139"/>
      <c r="ULQ47" s="139"/>
      <c r="ULR47" s="139"/>
      <c r="ULS47" s="139"/>
      <c r="ULT47" s="139"/>
      <c r="ULU47" s="139"/>
      <c r="ULV47" s="139"/>
      <c r="ULW47" s="139"/>
      <c r="ULX47" s="139"/>
      <c r="ULY47" s="139"/>
      <c r="ULZ47" s="139"/>
      <c r="UMA47" s="139"/>
      <c r="UMB47" s="139"/>
      <c r="UMC47" s="139"/>
      <c r="UMD47" s="139"/>
      <c r="UME47" s="139"/>
      <c r="UMF47" s="139"/>
      <c r="UMG47" s="139"/>
      <c r="UMH47" s="139"/>
      <c r="UMI47" s="139"/>
      <c r="UMJ47" s="139"/>
      <c r="UMK47" s="139"/>
      <c r="UML47" s="139"/>
      <c r="UMM47" s="139"/>
      <c r="UMN47" s="139"/>
      <c r="UMO47" s="139"/>
      <c r="UMP47" s="139"/>
      <c r="UMQ47" s="139"/>
      <c r="UMR47" s="139"/>
      <c r="UMS47" s="139"/>
      <c r="UMT47" s="139"/>
      <c r="UMU47" s="139"/>
      <c r="UMV47" s="139"/>
      <c r="UMW47" s="139"/>
      <c r="UMX47" s="139"/>
      <c r="UMY47" s="139"/>
      <c r="UMZ47" s="139"/>
      <c r="UNA47" s="139"/>
      <c r="UNB47" s="139"/>
      <c r="UNC47" s="139"/>
      <c r="UND47" s="139"/>
      <c r="UNE47" s="139"/>
      <c r="UNF47" s="139"/>
      <c r="UNG47" s="139"/>
      <c r="UNH47" s="139"/>
      <c r="UNI47" s="139"/>
      <c r="UNJ47" s="139"/>
      <c r="UNK47" s="139"/>
      <c r="UNL47" s="139"/>
      <c r="UNM47" s="139"/>
      <c r="UNN47" s="139"/>
      <c r="UNO47" s="139"/>
      <c r="UNP47" s="139"/>
      <c r="UNQ47" s="139"/>
      <c r="UNR47" s="139"/>
      <c r="UNS47" s="139"/>
      <c r="UNT47" s="139"/>
      <c r="UNU47" s="139"/>
      <c r="UNV47" s="139"/>
      <c r="UNW47" s="139"/>
      <c r="UNX47" s="139"/>
      <c r="UNY47" s="139"/>
      <c r="UNZ47" s="139"/>
      <c r="UOA47" s="139"/>
      <c r="UOB47" s="139"/>
      <c r="UOC47" s="139"/>
      <c r="UOD47" s="139"/>
      <c r="UOE47" s="139"/>
      <c r="UOF47" s="139"/>
      <c r="UOG47" s="139"/>
      <c r="UOH47" s="139"/>
      <c r="UOI47" s="139"/>
      <c r="UOJ47" s="139"/>
      <c r="UOK47" s="139"/>
      <c r="UOL47" s="139"/>
      <c r="UOM47" s="139"/>
      <c r="UON47" s="139"/>
      <c r="UOO47" s="139"/>
      <c r="UOP47" s="139"/>
      <c r="UOQ47" s="139"/>
      <c r="UOR47" s="139"/>
      <c r="UOS47" s="139"/>
      <c r="UOT47" s="139"/>
      <c r="UOU47" s="139"/>
      <c r="UOV47" s="139"/>
      <c r="UOW47" s="139"/>
      <c r="UOX47" s="139"/>
      <c r="UOY47" s="139"/>
      <c r="UOZ47" s="139"/>
      <c r="UPA47" s="139"/>
      <c r="UPB47" s="139"/>
      <c r="UPC47" s="139"/>
      <c r="UPD47" s="139"/>
      <c r="UPE47" s="139"/>
      <c r="UPF47" s="139"/>
      <c r="UPG47" s="139"/>
      <c r="UPH47" s="139"/>
      <c r="UPI47" s="139"/>
      <c r="UPJ47" s="139"/>
      <c r="UPK47" s="139"/>
      <c r="UPL47" s="139"/>
      <c r="UPM47" s="139"/>
      <c r="UPN47" s="139"/>
      <c r="UPO47" s="139"/>
      <c r="UPP47" s="139"/>
      <c r="UPQ47" s="139"/>
      <c r="UPR47" s="139"/>
      <c r="UPS47" s="139"/>
      <c r="UPT47" s="139"/>
      <c r="UPU47" s="139"/>
      <c r="UPV47" s="139"/>
      <c r="UPW47" s="139"/>
      <c r="UPX47" s="139"/>
      <c r="UPY47" s="139"/>
      <c r="UPZ47" s="139"/>
      <c r="UQA47" s="139"/>
      <c r="UQB47" s="139"/>
      <c r="UQC47" s="139"/>
      <c r="UQD47" s="139"/>
      <c r="UQE47" s="139"/>
      <c r="UQF47" s="139"/>
      <c r="UQG47" s="139"/>
      <c r="UQH47" s="139"/>
      <c r="UQI47" s="139"/>
      <c r="UQJ47" s="139"/>
      <c r="UQK47" s="139"/>
      <c r="UQL47" s="139"/>
      <c r="UQM47" s="139"/>
      <c r="UQN47" s="139"/>
      <c r="UQO47" s="139"/>
      <c r="UQP47" s="139"/>
      <c r="UQQ47" s="139"/>
      <c r="UQR47" s="139"/>
      <c r="UQS47" s="139"/>
      <c r="UQT47" s="139"/>
      <c r="UQU47" s="139"/>
      <c r="UQV47" s="139"/>
      <c r="UQW47" s="139"/>
      <c r="UQX47" s="139"/>
      <c r="UQY47" s="139"/>
      <c r="UQZ47" s="139"/>
      <c r="URA47" s="139"/>
      <c r="URB47" s="139"/>
      <c r="URC47" s="139"/>
      <c r="URD47" s="139"/>
      <c r="URE47" s="139"/>
      <c r="URF47" s="139"/>
      <c r="URG47" s="139"/>
      <c r="URH47" s="139"/>
      <c r="URI47" s="139"/>
      <c r="URJ47" s="139"/>
      <c r="URK47" s="139"/>
      <c r="URL47" s="139"/>
      <c r="URM47" s="139"/>
      <c r="URN47" s="139"/>
      <c r="URO47" s="139"/>
      <c r="URP47" s="139"/>
      <c r="URQ47" s="139"/>
      <c r="URR47" s="139"/>
      <c r="URS47" s="139"/>
      <c r="URT47" s="139"/>
      <c r="URU47" s="139"/>
      <c r="URV47" s="139"/>
      <c r="URW47" s="139"/>
      <c r="URX47" s="139"/>
      <c r="URY47" s="139"/>
      <c r="URZ47" s="139"/>
      <c r="USA47" s="139"/>
      <c r="USB47" s="139"/>
      <c r="USC47" s="139"/>
      <c r="USD47" s="139"/>
      <c r="USE47" s="139"/>
      <c r="USF47" s="139"/>
      <c r="USG47" s="139"/>
      <c r="USH47" s="139"/>
      <c r="USI47" s="139"/>
      <c r="USJ47" s="139"/>
      <c r="USK47" s="139"/>
      <c r="USL47" s="139"/>
      <c r="USM47" s="139"/>
      <c r="USN47" s="139"/>
      <c r="USO47" s="139"/>
      <c r="USP47" s="139"/>
      <c r="USQ47" s="139"/>
      <c r="USR47" s="139"/>
      <c r="USS47" s="139"/>
      <c r="UST47" s="139"/>
      <c r="USU47" s="139"/>
      <c r="USV47" s="139"/>
      <c r="USW47" s="139"/>
      <c r="USX47" s="139"/>
      <c r="USY47" s="139"/>
      <c r="USZ47" s="139"/>
      <c r="UTA47" s="139"/>
      <c r="UTB47" s="139"/>
      <c r="UTC47" s="139"/>
      <c r="UTD47" s="139"/>
      <c r="UTE47" s="139"/>
      <c r="UTF47" s="139"/>
      <c r="UTG47" s="139"/>
      <c r="UTH47" s="139"/>
      <c r="UTI47" s="139"/>
      <c r="UTJ47" s="139"/>
      <c r="UTK47" s="139"/>
      <c r="UTL47" s="139"/>
      <c r="UTM47" s="139"/>
      <c r="UTN47" s="139"/>
      <c r="UTO47" s="139"/>
      <c r="UTP47" s="139"/>
      <c r="UTQ47" s="139"/>
      <c r="UTR47" s="139"/>
      <c r="UTS47" s="139"/>
      <c r="UTT47" s="139"/>
      <c r="UTU47" s="139"/>
      <c r="UTV47" s="139"/>
      <c r="UTW47" s="139"/>
      <c r="UTX47" s="139"/>
      <c r="UTY47" s="139"/>
      <c r="UTZ47" s="139"/>
      <c r="UUA47" s="139"/>
      <c r="UUB47" s="139"/>
      <c r="UUC47" s="139"/>
      <c r="UUD47" s="139"/>
      <c r="UUE47" s="139"/>
      <c r="UUF47" s="139"/>
      <c r="UUG47" s="139"/>
      <c r="UUH47" s="139"/>
      <c r="UUI47" s="139"/>
      <c r="UUJ47" s="139"/>
      <c r="UUK47" s="139"/>
      <c r="UUL47" s="139"/>
      <c r="UUM47" s="139"/>
      <c r="UUN47" s="139"/>
      <c r="UUO47" s="139"/>
      <c r="UUP47" s="139"/>
      <c r="UUQ47" s="139"/>
      <c r="UUR47" s="139"/>
      <c r="UUS47" s="139"/>
      <c r="UUT47" s="139"/>
      <c r="UUU47" s="139"/>
      <c r="UUV47" s="139"/>
      <c r="UUW47" s="139"/>
      <c r="UUX47" s="139"/>
      <c r="UUY47" s="139"/>
      <c r="UUZ47" s="139"/>
      <c r="UVA47" s="139"/>
      <c r="UVB47" s="139"/>
      <c r="UVC47" s="139"/>
      <c r="UVD47" s="139"/>
      <c r="UVE47" s="139"/>
      <c r="UVF47" s="139"/>
      <c r="UVG47" s="139"/>
      <c r="UVH47" s="139"/>
      <c r="UVI47" s="139"/>
      <c r="UVJ47" s="139"/>
      <c r="UVK47" s="139"/>
      <c r="UVL47" s="139"/>
      <c r="UVM47" s="139"/>
      <c r="UVN47" s="139"/>
      <c r="UVO47" s="139"/>
      <c r="UVP47" s="139"/>
      <c r="UVQ47" s="139"/>
      <c r="UVR47" s="139"/>
      <c r="UVS47" s="139"/>
      <c r="UVT47" s="139"/>
      <c r="UVU47" s="139"/>
      <c r="UVV47" s="139"/>
      <c r="UVW47" s="139"/>
      <c r="UVX47" s="139"/>
      <c r="UVY47" s="139"/>
      <c r="UVZ47" s="139"/>
      <c r="UWA47" s="139"/>
      <c r="UWB47" s="139"/>
      <c r="UWC47" s="139"/>
      <c r="UWD47" s="139"/>
      <c r="UWE47" s="139"/>
      <c r="UWF47" s="139"/>
      <c r="UWG47" s="139"/>
      <c r="UWH47" s="139"/>
      <c r="UWI47" s="139"/>
      <c r="UWJ47" s="139"/>
      <c r="UWK47" s="139"/>
      <c r="UWL47" s="139"/>
      <c r="UWM47" s="139"/>
      <c r="UWN47" s="139"/>
      <c r="UWO47" s="139"/>
      <c r="UWP47" s="139"/>
      <c r="UWQ47" s="139"/>
      <c r="UWR47" s="139"/>
      <c r="UWS47" s="139"/>
      <c r="UWT47" s="139"/>
      <c r="UWU47" s="139"/>
      <c r="UWV47" s="139"/>
      <c r="UWW47" s="139"/>
      <c r="UWX47" s="139"/>
      <c r="UWY47" s="139"/>
      <c r="UWZ47" s="139"/>
      <c r="UXA47" s="139"/>
      <c r="UXB47" s="139"/>
      <c r="UXC47" s="139"/>
      <c r="UXD47" s="139"/>
      <c r="UXE47" s="139"/>
      <c r="UXF47" s="139"/>
      <c r="UXG47" s="139"/>
      <c r="UXH47" s="139"/>
      <c r="UXI47" s="139"/>
      <c r="UXJ47" s="139"/>
      <c r="UXK47" s="139"/>
      <c r="UXL47" s="139"/>
      <c r="UXM47" s="139"/>
      <c r="UXN47" s="139"/>
      <c r="UXO47" s="139"/>
      <c r="UXP47" s="139"/>
      <c r="UXQ47" s="139"/>
      <c r="UXR47" s="139"/>
      <c r="UXS47" s="139"/>
      <c r="UXT47" s="139"/>
      <c r="UXU47" s="139"/>
      <c r="UXV47" s="139"/>
      <c r="UXW47" s="139"/>
      <c r="UXX47" s="139"/>
      <c r="UXY47" s="139"/>
      <c r="UXZ47" s="139"/>
      <c r="UYA47" s="139"/>
      <c r="UYB47" s="139"/>
      <c r="UYC47" s="139"/>
      <c r="UYD47" s="139"/>
      <c r="UYE47" s="139"/>
      <c r="UYF47" s="139"/>
      <c r="UYG47" s="139"/>
      <c r="UYH47" s="139"/>
      <c r="UYI47" s="139"/>
      <c r="UYJ47" s="139"/>
      <c r="UYK47" s="139"/>
      <c r="UYL47" s="139"/>
      <c r="UYM47" s="139"/>
      <c r="UYN47" s="139"/>
      <c r="UYO47" s="139"/>
      <c r="UYP47" s="139"/>
      <c r="UYQ47" s="139"/>
      <c r="UYR47" s="139"/>
      <c r="UYS47" s="139"/>
      <c r="UYT47" s="139"/>
      <c r="UYU47" s="139"/>
      <c r="UYV47" s="139"/>
      <c r="UYW47" s="139"/>
      <c r="UYX47" s="139"/>
      <c r="UYY47" s="139"/>
      <c r="UYZ47" s="139"/>
      <c r="UZA47" s="139"/>
      <c r="UZB47" s="139"/>
      <c r="UZC47" s="139"/>
      <c r="UZD47" s="139"/>
      <c r="UZE47" s="139"/>
      <c r="UZF47" s="139"/>
      <c r="UZG47" s="139"/>
      <c r="UZH47" s="139"/>
      <c r="UZI47" s="139"/>
      <c r="UZJ47" s="139"/>
      <c r="UZK47" s="139"/>
      <c r="UZL47" s="139"/>
      <c r="UZM47" s="139"/>
      <c r="UZN47" s="139"/>
      <c r="UZO47" s="139"/>
      <c r="UZP47" s="139"/>
      <c r="UZQ47" s="139"/>
      <c r="UZR47" s="139"/>
      <c r="UZS47" s="139"/>
      <c r="UZT47" s="139"/>
      <c r="UZU47" s="139"/>
      <c r="UZV47" s="139"/>
      <c r="UZW47" s="139"/>
      <c r="UZX47" s="139"/>
      <c r="UZY47" s="139"/>
      <c r="UZZ47" s="139"/>
      <c r="VAA47" s="139"/>
      <c r="VAB47" s="139"/>
      <c r="VAC47" s="139"/>
      <c r="VAD47" s="139"/>
      <c r="VAE47" s="139"/>
      <c r="VAF47" s="139"/>
      <c r="VAG47" s="139"/>
      <c r="VAH47" s="139"/>
      <c r="VAI47" s="139"/>
      <c r="VAJ47" s="139"/>
      <c r="VAK47" s="139"/>
      <c r="VAL47" s="139"/>
      <c r="VAM47" s="139"/>
      <c r="VAN47" s="139"/>
      <c r="VAO47" s="139"/>
      <c r="VAP47" s="139"/>
      <c r="VAQ47" s="139"/>
      <c r="VAR47" s="139"/>
      <c r="VAS47" s="139"/>
      <c r="VAT47" s="139"/>
      <c r="VAU47" s="139"/>
      <c r="VAV47" s="139"/>
      <c r="VAW47" s="139"/>
      <c r="VAX47" s="139"/>
      <c r="VAY47" s="139"/>
      <c r="VAZ47" s="139"/>
      <c r="VBA47" s="139"/>
      <c r="VBB47" s="139"/>
      <c r="VBC47" s="139"/>
      <c r="VBD47" s="139"/>
      <c r="VBE47" s="139"/>
      <c r="VBF47" s="139"/>
      <c r="VBG47" s="139"/>
      <c r="VBH47" s="139"/>
      <c r="VBI47" s="139"/>
      <c r="VBJ47" s="139"/>
      <c r="VBK47" s="139"/>
      <c r="VBL47" s="139"/>
      <c r="VBM47" s="139"/>
      <c r="VBN47" s="139"/>
      <c r="VBO47" s="139"/>
      <c r="VBP47" s="139"/>
      <c r="VBQ47" s="139"/>
      <c r="VBR47" s="139"/>
      <c r="VBS47" s="139"/>
      <c r="VBT47" s="139"/>
      <c r="VBU47" s="139"/>
      <c r="VBV47" s="139"/>
      <c r="VBW47" s="139"/>
      <c r="VBX47" s="139"/>
      <c r="VBY47" s="139"/>
      <c r="VBZ47" s="139"/>
      <c r="VCA47" s="139"/>
      <c r="VCB47" s="139"/>
      <c r="VCC47" s="139"/>
      <c r="VCD47" s="139"/>
      <c r="VCE47" s="139"/>
      <c r="VCF47" s="139"/>
      <c r="VCG47" s="139"/>
      <c r="VCH47" s="139"/>
      <c r="VCI47" s="139"/>
      <c r="VCJ47" s="139"/>
      <c r="VCK47" s="139"/>
      <c r="VCL47" s="139"/>
      <c r="VCM47" s="139"/>
      <c r="VCN47" s="139"/>
      <c r="VCO47" s="139"/>
      <c r="VCP47" s="139"/>
      <c r="VCQ47" s="139"/>
      <c r="VCR47" s="139"/>
      <c r="VCS47" s="139"/>
      <c r="VCT47" s="139"/>
      <c r="VCU47" s="139"/>
      <c r="VCV47" s="139"/>
      <c r="VCW47" s="139"/>
      <c r="VCX47" s="139"/>
      <c r="VCY47" s="139"/>
      <c r="VCZ47" s="139"/>
      <c r="VDA47" s="139"/>
      <c r="VDB47" s="139"/>
      <c r="VDC47" s="139"/>
      <c r="VDD47" s="139"/>
      <c r="VDE47" s="139"/>
      <c r="VDF47" s="139"/>
      <c r="VDG47" s="139"/>
      <c r="VDH47" s="139"/>
      <c r="VDI47" s="139"/>
      <c r="VDJ47" s="139"/>
      <c r="VDK47" s="139"/>
      <c r="VDL47" s="139"/>
      <c r="VDM47" s="139"/>
      <c r="VDN47" s="139"/>
      <c r="VDO47" s="139"/>
      <c r="VDP47" s="139"/>
      <c r="VDQ47" s="139"/>
      <c r="VDR47" s="139"/>
      <c r="VDS47" s="139"/>
      <c r="VDT47" s="139"/>
      <c r="VDU47" s="139"/>
      <c r="VDV47" s="139"/>
      <c r="VDW47" s="139"/>
      <c r="VDX47" s="139"/>
      <c r="VDY47" s="139"/>
      <c r="VDZ47" s="139"/>
      <c r="VEA47" s="139"/>
      <c r="VEB47" s="139"/>
      <c r="VEC47" s="139"/>
      <c r="VED47" s="139"/>
      <c r="VEE47" s="139"/>
      <c r="VEF47" s="139"/>
      <c r="VEG47" s="139"/>
      <c r="VEH47" s="139"/>
      <c r="VEI47" s="139"/>
      <c r="VEJ47" s="139"/>
      <c r="VEK47" s="139"/>
      <c r="VEL47" s="139"/>
      <c r="VEM47" s="139"/>
      <c r="VEN47" s="139"/>
      <c r="VEO47" s="139"/>
      <c r="VEP47" s="139"/>
      <c r="VEQ47" s="139"/>
      <c r="VER47" s="139"/>
      <c r="VES47" s="139"/>
      <c r="VET47" s="139"/>
      <c r="VEU47" s="139"/>
      <c r="VEV47" s="139"/>
      <c r="VEW47" s="139"/>
      <c r="VEX47" s="139"/>
      <c r="VEY47" s="139"/>
      <c r="VEZ47" s="139"/>
      <c r="VFA47" s="139"/>
      <c r="VFB47" s="139"/>
      <c r="VFC47" s="139"/>
      <c r="VFD47" s="139"/>
      <c r="VFE47" s="139"/>
      <c r="VFF47" s="139"/>
      <c r="VFG47" s="139"/>
      <c r="VFH47" s="139"/>
      <c r="VFI47" s="139"/>
      <c r="VFJ47" s="139"/>
      <c r="VFK47" s="139"/>
      <c r="VFL47" s="139"/>
      <c r="VFM47" s="139"/>
      <c r="VFN47" s="139"/>
      <c r="VFO47" s="139"/>
      <c r="VFP47" s="139"/>
      <c r="VFQ47" s="139"/>
      <c r="VFR47" s="139"/>
      <c r="VFS47" s="139"/>
      <c r="VFT47" s="139"/>
      <c r="VFU47" s="139"/>
      <c r="VFV47" s="139"/>
      <c r="VFW47" s="139"/>
      <c r="VFX47" s="139"/>
      <c r="VFY47" s="139"/>
      <c r="VFZ47" s="139"/>
      <c r="VGA47" s="139"/>
      <c r="VGB47" s="139"/>
      <c r="VGC47" s="139"/>
      <c r="VGD47" s="139"/>
      <c r="VGE47" s="139"/>
      <c r="VGF47" s="139"/>
      <c r="VGG47" s="139"/>
      <c r="VGH47" s="139"/>
      <c r="VGI47" s="139"/>
      <c r="VGJ47" s="139"/>
      <c r="VGK47" s="139"/>
      <c r="VGL47" s="139"/>
      <c r="VGM47" s="139"/>
      <c r="VGN47" s="139"/>
      <c r="VGO47" s="139"/>
      <c r="VGP47" s="139"/>
      <c r="VGQ47" s="139"/>
      <c r="VGR47" s="139"/>
      <c r="VGS47" s="139"/>
      <c r="VGT47" s="139"/>
      <c r="VGU47" s="139"/>
      <c r="VGV47" s="139"/>
      <c r="VGW47" s="139"/>
      <c r="VGX47" s="139"/>
      <c r="VGY47" s="139"/>
      <c r="VGZ47" s="139"/>
      <c r="VHA47" s="139"/>
      <c r="VHB47" s="139"/>
      <c r="VHC47" s="139"/>
      <c r="VHD47" s="139"/>
      <c r="VHE47" s="139"/>
      <c r="VHF47" s="139"/>
      <c r="VHG47" s="139"/>
      <c r="VHH47" s="139"/>
      <c r="VHI47" s="139"/>
      <c r="VHJ47" s="139"/>
      <c r="VHK47" s="139"/>
      <c r="VHL47" s="139"/>
      <c r="VHM47" s="139"/>
      <c r="VHN47" s="139"/>
      <c r="VHO47" s="139"/>
      <c r="VHP47" s="139"/>
      <c r="VHQ47" s="139"/>
      <c r="VHR47" s="139"/>
      <c r="VHS47" s="139"/>
      <c r="VHT47" s="139"/>
      <c r="VHU47" s="139"/>
      <c r="VHV47" s="139"/>
      <c r="VHW47" s="139"/>
      <c r="VHX47" s="139"/>
      <c r="VHY47" s="139"/>
      <c r="VHZ47" s="139"/>
      <c r="VIA47" s="139"/>
      <c r="VIB47" s="139"/>
      <c r="VIC47" s="139"/>
      <c r="VID47" s="139"/>
      <c r="VIE47" s="139"/>
      <c r="VIF47" s="139"/>
      <c r="VIG47" s="139"/>
      <c r="VIH47" s="139"/>
      <c r="VII47" s="139"/>
      <c r="VIJ47" s="139"/>
      <c r="VIK47" s="139"/>
      <c r="VIL47" s="139"/>
      <c r="VIM47" s="139"/>
      <c r="VIN47" s="139"/>
      <c r="VIO47" s="139"/>
      <c r="VIP47" s="139"/>
      <c r="VIQ47" s="139"/>
      <c r="VIR47" s="139"/>
      <c r="VIS47" s="139"/>
      <c r="VIT47" s="139"/>
      <c r="VIU47" s="139"/>
      <c r="VIV47" s="139"/>
      <c r="VIW47" s="139"/>
      <c r="VIX47" s="139"/>
      <c r="VIY47" s="139"/>
      <c r="VIZ47" s="139"/>
      <c r="VJA47" s="139"/>
      <c r="VJB47" s="139"/>
      <c r="VJC47" s="139"/>
      <c r="VJD47" s="139"/>
      <c r="VJE47" s="139"/>
      <c r="VJF47" s="139"/>
      <c r="VJG47" s="139"/>
      <c r="VJH47" s="139"/>
      <c r="VJI47" s="139"/>
      <c r="VJJ47" s="139"/>
      <c r="VJK47" s="139"/>
      <c r="VJL47" s="139"/>
      <c r="VJM47" s="139"/>
      <c r="VJN47" s="139"/>
      <c r="VJO47" s="139"/>
      <c r="VJP47" s="139"/>
      <c r="VJQ47" s="139"/>
      <c r="VJR47" s="139"/>
      <c r="VJS47" s="139"/>
      <c r="VJT47" s="139"/>
      <c r="VJU47" s="139"/>
      <c r="VJV47" s="139"/>
      <c r="VJW47" s="139"/>
      <c r="VJX47" s="139"/>
      <c r="VJY47" s="139"/>
      <c r="VJZ47" s="139"/>
      <c r="VKA47" s="139"/>
      <c r="VKB47" s="139"/>
      <c r="VKC47" s="139"/>
      <c r="VKD47" s="139"/>
      <c r="VKE47" s="139"/>
      <c r="VKF47" s="139"/>
      <c r="VKG47" s="139"/>
      <c r="VKH47" s="139"/>
      <c r="VKI47" s="139"/>
      <c r="VKJ47" s="139"/>
      <c r="VKK47" s="139"/>
      <c r="VKL47" s="139"/>
      <c r="VKM47" s="139"/>
      <c r="VKN47" s="139"/>
      <c r="VKO47" s="139"/>
      <c r="VKP47" s="139"/>
      <c r="VKQ47" s="139"/>
      <c r="VKR47" s="139"/>
      <c r="VKS47" s="139"/>
      <c r="VKT47" s="139"/>
      <c r="VKU47" s="139"/>
      <c r="VKV47" s="139"/>
      <c r="VKW47" s="139"/>
      <c r="VKX47" s="139"/>
      <c r="VKY47" s="139"/>
      <c r="VKZ47" s="139"/>
      <c r="VLA47" s="139"/>
      <c r="VLB47" s="139"/>
      <c r="VLC47" s="139"/>
      <c r="VLD47" s="139"/>
      <c r="VLE47" s="139"/>
      <c r="VLF47" s="139"/>
      <c r="VLG47" s="139"/>
      <c r="VLH47" s="139"/>
      <c r="VLI47" s="139"/>
      <c r="VLJ47" s="139"/>
      <c r="VLK47" s="139"/>
      <c r="VLL47" s="139"/>
      <c r="VLM47" s="139"/>
      <c r="VLN47" s="139"/>
      <c r="VLO47" s="139"/>
      <c r="VLP47" s="139"/>
      <c r="VLQ47" s="139"/>
      <c r="VLR47" s="139"/>
      <c r="VLS47" s="139"/>
      <c r="VLT47" s="139"/>
      <c r="VLU47" s="139"/>
      <c r="VLV47" s="139"/>
      <c r="VLW47" s="139"/>
      <c r="VLX47" s="139"/>
      <c r="VLY47" s="139"/>
      <c r="VLZ47" s="139"/>
      <c r="VMA47" s="139"/>
      <c r="VMB47" s="139"/>
      <c r="VMC47" s="139"/>
      <c r="VMD47" s="139"/>
      <c r="VME47" s="139"/>
      <c r="VMF47" s="139"/>
      <c r="VMG47" s="139"/>
      <c r="VMH47" s="139"/>
      <c r="VMI47" s="139"/>
      <c r="VMJ47" s="139"/>
      <c r="VMK47" s="139"/>
      <c r="VML47" s="139"/>
      <c r="VMM47" s="139"/>
      <c r="VMN47" s="139"/>
      <c r="VMO47" s="139"/>
      <c r="VMP47" s="139"/>
      <c r="VMQ47" s="139"/>
      <c r="VMR47" s="139"/>
      <c r="VMS47" s="139"/>
      <c r="VMT47" s="139"/>
      <c r="VMU47" s="139"/>
      <c r="VMV47" s="139"/>
      <c r="VMW47" s="139"/>
      <c r="VMX47" s="139"/>
      <c r="VMY47" s="139"/>
      <c r="VMZ47" s="139"/>
      <c r="VNA47" s="139"/>
      <c r="VNB47" s="139"/>
      <c r="VNC47" s="139"/>
      <c r="VND47" s="139"/>
      <c r="VNE47" s="139"/>
      <c r="VNF47" s="139"/>
      <c r="VNG47" s="139"/>
      <c r="VNH47" s="139"/>
      <c r="VNI47" s="139"/>
      <c r="VNJ47" s="139"/>
      <c r="VNK47" s="139"/>
      <c r="VNL47" s="139"/>
      <c r="VNM47" s="139"/>
      <c r="VNN47" s="139"/>
      <c r="VNO47" s="139"/>
      <c r="VNP47" s="139"/>
      <c r="VNQ47" s="139"/>
      <c r="VNR47" s="139"/>
      <c r="VNS47" s="139"/>
      <c r="VNT47" s="139"/>
      <c r="VNU47" s="139"/>
      <c r="VNV47" s="139"/>
      <c r="VNW47" s="139"/>
      <c r="VNX47" s="139"/>
      <c r="VNY47" s="139"/>
      <c r="VNZ47" s="139"/>
      <c r="VOA47" s="139"/>
      <c r="VOB47" s="139"/>
      <c r="VOC47" s="139"/>
      <c r="VOD47" s="139"/>
      <c r="VOE47" s="139"/>
      <c r="VOF47" s="139"/>
      <c r="VOG47" s="139"/>
      <c r="VOH47" s="139"/>
      <c r="VOI47" s="139"/>
      <c r="VOJ47" s="139"/>
      <c r="VOK47" s="139"/>
      <c r="VOL47" s="139"/>
      <c r="VOM47" s="139"/>
      <c r="VON47" s="139"/>
      <c r="VOO47" s="139"/>
      <c r="VOP47" s="139"/>
      <c r="VOQ47" s="139"/>
      <c r="VOR47" s="139"/>
      <c r="VOS47" s="139"/>
      <c r="VOT47" s="139"/>
      <c r="VOU47" s="139"/>
      <c r="VOV47" s="139"/>
      <c r="VOW47" s="139"/>
      <c r="VOX47" s="139"/>
      <c r="VOY47" s="139"/>
      <c r="VOZ47" s="139"/>
      <c r="VPA47" s="139"/>
      <c r="VPB47" s="139"/>
      <c r="VPC47" s="139"/>
      <c r="VPD47" s="139"/>
      <c r="VPE47" s="139"/>
      <c r="VPF47" s="139"/>
      <c r="VPG47" s="139"/>
      <c r="VPH47" s="139"/>
      <c r="VPI47" s="139"/>
      <c r="VPJ47" s="139"/>
      <c r="VPK47" s="139"/>
      <c r="VPL47" s="139"/>
      <c r="VPM47" s="139"/>
      <c r="VPN47" s="139"/>
      <c r="VPO47" s="139"/>
      <c r="VPP47" s="139"/>
      <c r="VPQ47" s="139"/>
      <c r="VPR47" s="139"/>
      <c r="VPS47" s="139"/>
      <c r="VPT47" s="139"/>
      <c r="VPU47" s="139"/>
      <c r="VPV47" s="139"/>
      <c r="VPW47" s="139"/>
      <c r="VPX47" s="139"/>
      <c r="VPY47" s="139"/>
      <c r="VPZ47" s="139"/>
      <c r="VQA47" s="139"/>
      <c r="VQB47" s="139"/>
      <c r="VQC47" s="139"/>
      <c r="VQD47" s="139"/>
      <c r="VQE47" s="139"/>
      <c r="VQF47" s="139"/>
      <c r="VQG47" s="139"/>
      <c r="VQH47" s="139"/>
      <c r="VQI47" s="139"/>
      <c r="VQJ47" s="139"/>
      <c r="VQK47" s="139"/>
      <c r="VQL47" s="139"/>
      <c r="VQM47" s="139"/>
      <c r="VQN47" s="139"/>
      <c r="VQO47" s="139"/>
      <c r="VQP47" s="139"/>
      <c r="VQQ47" s="139"/>
      <c r="VQR47" s="139"/>
      <c r="VQS47" s="139"/>
      <c r="VQT47" s="139"/>
      <c r="VQU47" s="139"/>
      <c r="VQV47" s="139"/>
      <c r="VQW47" s="139"/>
      <c r="VQX47" s="139"/>
      <c r="VQY47" s="139"/>
      <c r="VQZ47" s="139"/>
      <c r="VRA47" s="139"/>
      <c r="VRB47" s="139"/>
      <c r="VRC47" s="139"/>
      <c r="VRD47" s="139"/>
      <c r="VRE47" s="139"/>
      <c r="VRF47" s="139"/>
      <c r="VRG47" s="139"/>
      <c r="VRH47" s="139"/>
      <c r="VRI47" s="139"/>
      <c r="VRJ47" s="139"/>
      <c r="VRK47" s="139"/>
      <c r="VRL47" s="139"/>
      <c r="VRM47" s="139"/>
      <c r="VRN47" s="139"/>
      <c r="VRO47" s="139"/>
      <c r="VRP47" s="139"/>
      <c r="VRQ47" s="139"/>
      <c r="VRR47" s="139"/>
      <c r="VRS47" s="139"/>
      <c r="VRT47" s="139"/>
      <c r="VRU47" s="139"/>
      <c r="VRV47" s="139"/>
      <c r="VRW47" s="139"/>
      <c r="VRX47" s="139"/>
      <c r="VRY47" s="139"/>
      <c r="VRZ47" s="139"/>
      <c r="VSA47" s="139"/>
      <c r="VSB47" s="139"/>
      <c r="VSC47" s="139"/>
      <c r="VSD47" s="139"/>
      <c r="VSE47" s="139"/>
      <c r="VSF47" s="139"/>
      <c r="VSG47" s="139"/>
      <c r="VSH47" s="139"/>
      <c r="VSI47" s="139"/>
      <c r="VSJ47" s="139"/>
      <c r="VSK47" s="139"/>
      <c r="VSL47" s="139"/>
      <c r="VSM47" s="139"/>
      <c r="VSN47" s="139"/>
      <c r="VSO47" s="139"/>
      <c r="VSP47" s="139"/>
      <c r="VSQ47" s="139"/>
      <c r="VSR47" s="139"/>
      <c r="VSS47" s="139"/>
      <c r="VST47" s="139"/>
      <c r="VSU47" s="139"/>
      <c r="VSV47" s="139"/>
      <c r="VSW47" s="139"/>
      <c r="VSX47" s="139"/>
      <c r="VSY47" s="139"/>
      <c r="VSZ47" s="139"/>
      <c r="VTA47" s="139"/>
      <c r="VTB47" s="139"/>
      <c r="VTC47" s="139"/>
      <c r="VTD47" s="139"/>
      <c r="VTE47" s="139"/>
      <c r="VTF47" s="139"/>
      <c r="VTG47" s="139"/>
      <c r="VTH47" s="139"/>
      <c r="VTI47" s="139"/>
      <c r="VTJ47" s="139"/>
      <c r="VTK47" s="139"/>
      <c r="VTL47" s="139"/>
      <c r="VTM47" s="139"/>
      <c r="VTN47" s="139"/>
      <c r="VTO47" s="139"/>
      <c r="VTP47" s="139"/>
      <c r="VTQ47" s="139"/>
      <c r="VTR47" s="139"/>
      <c r="VTS47" s="139"/>
      <c r="VTT47" s="139"/>
      <c r="VTU47" s="139"/>
      <c r="VTV47" s="139"/>
      <c r="VTW47" s="139"/>
      <c r="VTX47" s="139"/>
      <c r="VTY47" s="139"/>
      <c r="VTZ47" s="139"/>
      <c r="VUA47" s="139"/>
      <c r="VUB47" s="139"/>
      <c r="VUC47" s="139"/>
      <c r="VUD47" s="139"/>
      <c r="VUE47" s="139"/>
      <c r="VUF47" s="139"/>
      <c r="VUG47" s="139"/>
      <c r="VUH47" s="139"/>
      <c r="VUI47" s="139"/>
      <c r="VUJ47" s="139"/>
      <c r="VUK47" s="139"/>
      <c r="VUL47" s="139"/>
      <c r="VUM47" s="139"/>
      <c r="VUN47" s="139"/>
      <c r="VUO47" s="139"/>
      <c r="VUP47" s="139"/>
      <c r="VUQ47" s="139"/>
      <c r="VUR47" s="139"/>
      <c r="VUS47" s="139"/>
      <c r="VUT47" s="139"/>
      <c r="VUU47" s="139"/>
      <c r="VUV47" s="139"/>
      <c r="VUW47" s="139"/>
      <c r="VUX47" s="139"/>
      <c r="VUY47" s="139"/>
      <c r="VUZ47" s="139"/>
      <c r="VVA47" s="139"/>
      <c r="VVB47" s="139"/>
      <c r="VVC47" s="139"/>
      <c r="VVD47" s="139"/>
      <c r="VVE47" s="139"/>
      <c r="VVF47" s="139"/>
      <c r="VVG47" s="139"/>
      <c r="VVH47" s="139"/>
      <c r="VVI47" s="139"/>
      <c r="VVJ47" s="139"/>
      <c r="VVK47" s="139"/>
      <c r="VVL47" s="139"/>
      <c r="VVM47" s="139"/>
      <c r="VVN47" s="139"/>
      <c r="VVO47" s="139"/>
      <c r="VVP47" s="139"/>
      <c r="VVQ47" s="139"/>
      <c r="VVR47" s="139"/>
      <c r="VVS47" s="139"/>
      <c r="VVT47" s="139"/>
      <c r="VVU47" s="139"/>
      <c r="VVV47" s="139"/>
      <c r="VVW47" s="139"/>
      <c r="VVX47" s="139"/>
      <c r="VVY47" s="139"/>
      <c r="VVZ47" s="139"/>
      <c r="VWA47" s="139"/>
      <c r="VWB47" s="139"/>
      <c r="VWC47" s="139"/>
      <c r="VWD47" s="139"/>
      <c r="VWE47" s="139"/>
      <c r="VWF47" s="139"/>
      <c r="VWG47" s="139"/>
      <c r="VWH47" s="139"/>
      <c r="VWI47" s="139"/>
      <c r="VWJ47" s="139"/>
      <c r="VWK47" s="139"/>
      <c r="VWL47" s="139"/>
      <c r="VWM47" s="139"/>
      <c r="VWN47" s="139"/>
      <c r="VWO47" s="139"/>
      <c r="VWP47" s="139"/>
      <c r="VWQ47" s="139"/>
      <c r="VWR47" s="139"/>
      <c r="VWS47" s="139"/>
      <c r="VWT47" s="139"/>
      <c r="VWU47" s="139"/>
      <c r="VWV47" s="139"/>
      <c r="VWW47" s="139"/>
      <c r="VWX47" s="139"/>
      <c r="VWY47" s="139"/>
      <c r="VWZ47" s="139"/>
      <c r="VXA47" s="139"/>
      <c r="VXB47" s="139"/>
      <c r="VXC47" s="139"/>
      <c r="VXD47" s="139"/>
      <c r="VXE47" s="139"/>
      <c r="VXF47" s="139"/>
      <c r="VXG47" s="139"/>
      <c r="VXH47" s="139"/>
      <c r="VXI47" s="139"/>
      <c r="VXJ47" s="139"/>
      <c r="VXK47" s="139"/>
      <c r="VXL47" s="139"/>
      <c r="VXM47" s="139"/>
      <c r="VXN47" s="139"/>
      <c r="VXO47" s="139"/>
      <c r="VXP47" s="139"/>
      <c r="VXQ47" s="139"/>
      <c r="VXR47" s="139"/>
      <c r="VXS47" s="139"/>
      <c r="VXT47" s="139"/>
      <c r="VXU47" s="139"/>
      <c r="VXV47" s="139"/>
      <c r="VXW47" s="139"/>
      <c r="VXX47" s="139"/>
      <c r="VXY47" s="139"/>
      <c r="VXZ47" s="139"/>
      <c r="VYA47" s="139"/>
      <c r="VYB47" s="139"/>
      <c r="VYC47" s="139"/>
      <c r="VYD47" s="139"/>
      <c r="VYE47" s="139"/>
      <c r="VYF47" s="139"/>
      <c r="VYG47" s="139"/>
      <c r="VYH47" s="139"/>
      <c r="VYI47" s="139"/>
      <c r="VYJ47" s="139"/>
      <c r="VYK47" s="139"/>
      <c r="VYL47" s="139"/>
      <c r="VYM47" s="139"/>
      <c r="VYN47" s="139"/>
      <c r="VYO47" s="139"/>
      <c r="VYP47" s="139"/>
      <c r="VYQ47" s="139"/>
      <c r="VYR47" s="139"/>
      <c r="VYS47" s="139"/>
      <c r="VYT47" s="139"/>
      <c r="VYU47" s="139"/>
      <c r="VYV47" s="139"/>
      <c r="VYW47" s="139"/>
      <c r="VYX47" s="139"/>
      <c r="VYY47" s="139"/>
      <c r="VYZ47" s="139"/>
      <c r="VZA47" s="139"/>
      <c r="VZB47" s="139"/>
      <c r="VZC47" s="139"/>
      <c r="VZD47" s="139"/>
      <c r="VZE47" s="139"/>
      <c r="VZF47" s="139"/>
      <c r="VZG47" s="139"/>
      <c r="VZH47" s="139"/>
      <c r="VZI47" s="139"/>
      <c r="VZJ47" s="139"/>
      <c r="VZK47" s="139"/>
      <c r="VZL47" s="139"/>
      <c r="VZM47" s="139"/>
      <c r="VZN47" s="139"/>
      <c r="VZO47" s="139"/>
      <c r="VZP47" s="139"/>
      <c r="VZQ47" s="139"/>
      <c r="VZR47" s="139"/>
      <c r="VZS47" s="139"/>
      <c r="VZT47" s="139"/>
      <c r="VZU47" s="139"/>
      <c r="VZV47" s="139"/>
      <c r="VZW47" s="139"/>
      <c r="VZX47" s="139"/>
      <c r="VZY47" s="139"/>
      <c r="VZZ47" s="139"/>
      <c r="WAA47" s="139"/>
      <c r="WAB47" s="139"/>
      <c r="WAC47" s="139"/>
      <c r="WAD47" s="139"/>
      <c r="WAE47" s="139"/>
      <c r="WAF47" s="139"/>
      <c r="WAG47" s="139"/>
      <c r="WAH47" s="139"/>
      <c r="WAI47" s="139"/>
      <c r="WAJ47" s="139"/>
      <c r="WAK47" s="139"/>
      <c r="WAL47" s="139"/>
      <c r="WAM47" s="139"/>
      <c r="WAN47" s="139"/>
      <c r="WAO47" s="139"/>
      <c r="WAP47" s="139"/>
      <c r="WAQ47" s="139"/>
      <c r="WAR47" s="139"/>
      <c r="WAS47" s="139"/>
      <c r="WAT47" s="139"/>
      <c r="WAU47" s="139"/>
      <c r="WAV47" s="139"/>
      <c r="WAW47" s="139"/>
      <c r="WAX47" s="139"/>
      <c r="WAY47" s="139"/>
      <c r="WAZ47" s="139"/>
      <c r="WBA47" s="139"/>
      <c r="WBB47" s="139"/>
      <c r="WBC47" s="139"/>
      <c r="WBD47" s="139"/>
      <c r="WBE47" s="139"/>
      <c r="WBF47" s="139"/>
      <c r="WBG47" s="139"/>
      <c r="WBH47" s="139"/>
      <c r="WBI47" s="139"/>
      <c r="WBJ47" s="139"/>
      <c r="WBK47" s="139"/>
      <c r="WBL47" s="139"/>
      <c r="WBM47" s="139"/>
      <c r="WBN47" s="139"/>
      <c r="WBO47" s="139"/>
      <c r="WBP47" s="139"/>
      <c r="WBQ47" s="139"/>
      <c r="WBR47" s="139"/>
      <c r="WBS47" s="139"/>
      <c r="WBT47" s="139"/>
      <c r="WBU47" s="139"/>
      <c r="WBV47" s="139"/>
      <c r="WBW47" s="139"/>
      <c r="WBX47" s="139"/>
      <c r="WBY47" s="139"/>
      <c r="WBZ47" s="139"/>
      <c r="WCA47" s="139"/>
      <c r="WCB47" s="139"/>
      <c r="WCC47" s="139"/>
      <c r="WCD47" s="139"/>
      <c r="WCE47" s="139"/>
      <c r="WCF47" s="139"/>
      <c r="WCG47" s="139"/>
      <c r="WCH47" s="139"/>
      <c r="WCI47" s="139"/>
      <c r="WCJ47" s="139"/>
      <c r="WCK47" s="139"/>
      <c r="WCL47" s="139"/>
      <c r="WCM47" s="139"/>
      <c r="WCN47" s="139"/>
      <c r="WCO47" s="139"/>
      <c r="WCP47" s="139"/>
      <c r="WCQ47" s="139"/>
      <c r="WCR47" s="139"/>
      <c r="WCS47" s="139"/>
      <c r="WCT47" s="139"/>
      <c r="WCU47" s="139"/>
      <c r="WCV47" s="139"/>
      <c r="WCW47" s="139"/>
      <c r="WCX47" s="139"/>
      <c r="WCY47" s="139"/>
      <c r="WCZ47" s="139"/>
      <c r="WDA47" s="139"/>
      <c r="WDB47" s="139"/>
      <c r="WDC47" s="139"/>
      <c r="WDD47" s="139"/>
      <c r="WDE47" s="139"/>
      <c r="WDF47" s="139"/>
      <c r="WDG47" s="139"/>
      <c r="WDH47" s="139"/>
      <c r="WDI47" s="139"/>
      <c r="WDJ47" s="139"/>
      <c r="WDK47" s="139"/>
      <c r="WDL47" s="139"/>
      <c r="WDM47" s="139"/>
      <c r="WDN47" s="139"/>
      <c r="WDO47" s="139"/>
      <c r="WDP47" s="139"/>
      <c r="WDQ47" s="139"/>
      <c r="WDR47" s="139"/>
      <c r="WDS47" s="139"/>
      <c r="WDT47" s="139"/>
      <c r="WDU47" s="139"/>
      <c r="WDV47" s="139"/>
      <c r="WDW47" s="139"/>
      <c r="WDX47" s="139"/>
      <c r="WDY47" s="139"/>
      <c r="WDZ47" s="139"/>
      <c r="WEA47" s="139"/>
      <c r="WEB47" s="139"/>
      <c r="WEC47" s="139"/>
      <c r="WED47" s="139"/>
      <c r="WEE47" s="139"/>
      <c r="WEF47" s="139"/>
      <c r="WEG47" s="139"/>
      <c r="WEH47" s="139"/>
      <c r="WEI47" s="139"/>
      <c r="WEJ47" s="139"/>
      <c r="WEK47" s="139"/>
      <c r="WEL47" s="139"/>
      <c r="WEM47" s="139"/>
      <c r="WEN47" s="139"/>
      <c r="WEO47" s="139"/>
      <c r="WEP47" s="139"/>
      <c r="WEQ47" s="139"/>
      <c r="WER47" s="139"/>
      <c r="WES47" s="139"/>
      <c r="WET47" s="139"/>
      <c r="WEU47" s="139"/>
      <c r="WEV47" s="139"/>
      <c r="WEW47" s="139"/>
      <c r="WEX47" s="139"/>
      <c r="WEY47" s="139"/>
      <c r="WEZ47" s="139"/>
      <c r="WFA47" s="139"/>
      <c r="WFB47" s="139"/>
      <c r="WFC47" s="139"/>
      <c r="WFD47" s="139"/>
      <c r="WFE47" s="139"/>
      <c r="WFF47" s="139"/>
      <c r="WFG47" s="139"/>
      <c r="WFH47" s="139"/>
      <c r="WFI47" s="139"/>
      <c r="WFJ47" s="139"/>
      <c r="WFK47" s="139"/>
      <c r="WFL47" s="139"/>
      <c r="WFM47" s="139"/>
      <c r="WFN47" s="139"/>
      <c r="WFO47" s="139"/>
      <c r="WFP47" s="139"/>
      <c r="WFQ47" s="139"/>
      <c r="WFR47" s="139"/>
      <c r="WFS47" s="139"/>
      <c r="WFT47" s="139"/>
      <c r="WFU47" s="139"/>
      <c r="WFV47" s="139"/>
      <c r="WFW47" s="139"/>
      <c r="WFX47" s="139"/>
      <c r="WFY47" s="139"/>
      <c r="WFZ47" s="139"/>
      <c r="WGA47" s="139"/>
      <c r="WGB47" s="139"/>
      <c r="WGC47" s="139"/>
      <c r="WGD47" s="139"/>
      <c r="WGE47" s="139"/>
      <c r="WGF47" s="139"/>
      <c r="WGG47" s="139"/>
      <c r="WGH47" s="139"/>
      <c r="WGI47" s="139"/>
      <c r="WGJ47" s="139"/>
      <c r="WGK47" s="139"/>
      <c r="WGL47" s="139"/>
      <c r="WGM47" s="139"/>
      <c r="WGN47" s="139"/>
      <c r="WGO47" s="139"/>
      <c r="WGP47" s="139"/>
      <c r="WGQ47" s="139"/>
      <c r="WGR47" s="139"/>
      <c r="WGS47" s="139"/>
      <c r="WGT47" s="139"/>
      <c r="WGU47" s="139"/>
      <c r="WGV47" s="139"/>
      <c r="WGW47" s="139"/>
      <c r="WGX47" s="139"/>
      <c r="WGY47" s="139"/>
      <c r="WGZ47" s="139"/>
      <c r="WHA47" s="139"/>
      <c r="WHB47" s="139"/>
      <c r="WHC47" s="139"/>
      <c r="WHD47" s="139"/>
      <c r="WHE47" s="139"/>
      <c r="WHF47" s="139"/>
      <c r="WHG47" s="139"/>
      <c r="WHH47" s="139"/>
      <c r="WHI47" s="139"/>
      <c r="WHJ47" s="139"/>
      <c r="WHK47" s="139"/>
      <c r="WHL47" s="139"/>
      <c r="WHM47" s="139"/>
      <c r="WHN47" s="139"/>
      <c r="WHO47" s="139"/>
      <c r="WHP47" s="139"/>
      <c r="WHQ47" s="139"/>
      <c r="WHR47" s="139"/>
      <c r="WHS47" s="139"/>
      <c r="WHT47" s="139"/>
      <c r="WHU47" s="139"/>
      <c r="WHV47" s="139"/>
      <c r="WHW47" s="139"/>
      <c r="WHX47" s="139"/>
      <c r="WHY47" s="139"/>
      <c r="WHZ47" s="139"/>
      <c r="WIA47" s="139"/>
      <c r="WIB47" s="139"/>
      <c r="WIC47" s="139"/>
      <c r="WID47" s="139"/>
      <c r="WIE47" s="139"/>
      <c r="WIF47" s="139"/>
      <c r="WIG47" s="139"/>
      <c r="WIH47" s="139"/>
      <c r="WII47" s="139"/>
      <c r="WIJ47" s="139"/>
      <c r="WIK47" s="139"/>
      <c r="WIL47" s="139"/>
      <c r="WIM47" s="139"/>
      <c r="WIN47" s="139"/>
      <c r="WIO47" s="139"/>
      <c r="WIP47" s="139"/>
      <c r="WIQ47" s="139"/>
      <c r="WIR47" s="139"/>
      <c r="WIS47" s="139"/>
      <c r="WIT47" s="139"/>
      <c r="WIU47" s="139"/>
      <c r="WIV47" s="139"/>
      <c r="WIW47" s="139"/>
      <c r="WIX47" s="139"/>
      <c r="WIY47" s="139"/>
      <c r="WIZ47" s="139"/>
      <c r="WJA47" s="139"/>
      <c r="WJB47" s="139"/>
      <c r="WJC47" s="139"/>
      <c r="WJD47" s="139"/>
      <c r="WJE47" s="139"/>
      <c r="WJF47" s="139"/>
      <c r="WJG47" s="139"/>
      <c r="WJH47" s="139"/>
      <c r="WJI47" s="139"/>
      <c r="WJJ47" s="139"/>
      <c r="WJK47" s="139"/>
      <c r="WJL47" s="139"/>
      <c r="WJM47" s="139"/>
      <c r="WJN47" s="139"/>
      <c r="WJO47" s="139"/>
      <c r="WJP47" s="139"/>
      <c r="WJQ47" s="139"/>
      <c r="WJR47" s="139"/>
      <c r="WJS47" s="139"/>
      <c r="WJT47" s="139"/>
      <c r="WJU47" s="139"/>
      <c r="WJV47" s="139"/>
      <c r="WJW47" s="139"/>
      <c r="WJX47" s="139"/>
      <c r="WJY47" s="139"/>
      <c r="WJZ47" s="139"/>
      <c r="WKA47" s="139"/>
      <c r="WKB47" s="139"/>
      <c r="WKC47" s="139"/>
      <c r="WKD47" s="139"/>
      <c r="WKE47" s="139"/>
      <c r="WKF47" s="139"/>
      <c r="WKG47" s="139"/>
      <c r="WKH47" s="139"/>
      <c r="WKI47" s="139"/>
      <c r="WKJ47" s="139"/>
      <c r="WKK47" s="139"/>
      <c r="WKL47" s="139"/>
      <c r="WKM47" s="139"/>
      <c r="WKN47" s="139"/>
      <c r="WKO47" s="139"/>
      <c r="WKP47" s="139"/>
      <c r="WKQ47" s="139"/>
      <c r="WKR47" s="139"/>
      <c r="WKS47" s="139"/>
      <c r="WKT47" s="139"/>
      <c r="WKU47" s="139"/>
      <c r="WKV47" s="139"/>
      <c r="WKW47" s="139"/>
      <c r="WKX47" s="139"/>
      <c r="WKY47" s="139"/>
      <c r="WKZ47" s="139"/>
      <c r="WLA47" s="139"/>
      <c r="WLB47" s="139"/>
      <c r="WLC47" s="139"/>
      <c r="WLD47" s="139"/>
      <c r="WLE47" s="139"/>
      <c r="WLF47" s="139"/>
      <c r="WLG47" s="139"/>
      <c r="WLH47" s="139"/>
      <c r="WLI47" s="139"/>
      <c r="WLJ47" s="139"/>
      <c r="WLK47" s="139"/>
      <c r="WLL47" s="139"/>
      <c r="WLM47" s="139"/>
      <c r="WLN47" s="139"/>
      <c r="WLO47" s="139"/>
      <c r="WLP47" s="139"/>
      <c r="WLQ47" s="139"/>
      <c r="WLR47" s="139"/>
      <c r="WLS47" s="139"/>
      <c r="WLT47" s="139"/>
      <c r="WLU47" s="139"/>
      <c r="WLV47" s="139"/>
      <c r="WLW47" s="139"/>
      <c r="WLX47" s="139"/>
      <c r="WLY47" s="139"/>
      <c r="WLZ47" s="139"/>
      <c r="WMA47" s="139"/>
      <c r="WMB47" s="139"/>
      <c r="WMC47" s="139"/>
      <c r="WMD47" s="139"/>
      <c r="WME47" s="139"/>
      <c r="WMF47" s="139"/>
      <c r="WMG47" s="139"/>
      <c r="WMH47" s="139"/>
      <c r="WMI47" s="139"/>
      <c r="WMJ47" s="139"/>
      <c r="WMK47" s="139"/>
      <c r="WML47" s="139"/>
      <c r="WMM47" s="139"/>
      <c r="WMN47" s="139"/>
      <c r="WMO47" s="139"/>
      <c r="WMP47" s="139"/>
      <c r="WMQ47" s="139"/>
      <c r="WMR47" s="139"/>
      <c r="WMS47" s="139"/>
      <c r="WMT47" s="139"/>
      <c r="WMU47" s="139"/>
      <c r="WMV47" s="139"/>
      <c r="WMW47" s="139"/>
      <c r="WMX47" s="139"/>
      <c r="WMY47" s="139"/>
      <c r="WMZ47" s="139"/>
      <c r="WNA47" s="139"/>
      <c r="WNB47" s="139"/>
      <c r="WNC47" s="139"/>
      <c r="WND47" s="139"/>
      <c r="WNE47" s="139"/>
      <c r="WNF47" s="139"/>
      <c r="WNG47" s="139"/>
      <c r="WNH47" s="139"/>
      <c r="WNI47" s="139"/>
      <c r="WNJ47" s="139"/>
      <c r="WNK47" s="139"/>
      <c r="WNL47" s="139"/>
      <c r="WNM47" s="139"/>
      <c r="WNN47" s="139"/>
      <c r="WNO47" s="139"/>
      <c r="WNP47" s="139"/>
      <c r="WNQ47" s="139"/>
      <c r="WNR47" s="139"/>
      <c r="WNS47" s="139"/>
      <c r="WNT47" s="139"/>
      <c r="WNU47" s="139"/>
      <c r="WNV47" s="139"/>
      <c r="WNW47" s="139"/>
      <c r="WNX47" s="139"/>
      <c r="WNY47" s="139"/>
      <c r="WNZ47" s="139"/>
      <c r="WOA47" s="139"/>
      <c r="WOB47" s="139"/>
      <c r="WOC47" s="139"/>
      <c r="WOD47" s="139"/>
      <c r="WOE47" s="139"/>
      <c r="WOF47" s="139"/>
      <c r="WOG47" s="139"/>
      <c r="WOH47" s="139"/>
      <c r="WOI47" s="139"/>
      <c r="WOJ47" s="139"/>
      <c r="WOK47" s="139"/>
      <c r="WOL47" s="139"/>
      <c r="WOM47" s="139"/>
      <c r="WON47" s="139"/>
      <c r="WOO47" s="139"/>
      <c r="WOP47" s="139"/>
      <c r="WOQ47" s="139"/>
      <c r="WOR47" s="139"/>
      <c r="WOS47" s="139"/>
      <c r="WOT47" s="139"/>
      <c r="WOU47" s="139"/>
      <c r="WOV47" s="139"/>
      <c r="WOW47" s="139"/>
      <c r="WOX47" s="139"/>
      <c r="WOY47" s="139"/>
      <c r="WOZ47" s="139"/>
      <c r="WPA47" s="139"/>
      <c r="WPB47" s="139"/>
      <c r="WPC47" s="139"/>
      <c r="WPD47" s="139"/>
      <c r="WPE47" s="139"/>
      <c r="WPF47" s="139"/>
      <c r="WPG47" s="139"/>
      <c r="WPH47" s="139"/>
      <c r="WPI47" s="139"/>
      <c r="WPJ47" s="139"/>
      <c r="WPK47" s="139"/>
      <c r="WPL47" s="139"/>
      <c r="WPM47" s="139"/>
      <c r="WPN47" s="139"/>
      <c r="WPO47" s="139"/>
      <c r="WPP47" s="139"/>
      <c r="WPQ47" s="139"/>
      <c r="WPR47" s="139"/>
      <c r="WPS47" s="139"/>
      <c r="WPT47" s="139"/>
      <c r="WPU47" s="139"/>
      <c r="WPV47" s="139"/>
      <c r="WPW47" s="139"/>
      <c r="WPX47" s="139"/>
      <c r="WPY47" s="139"/>
      <c r="WPZ47" s="139"/>
      <c r="WQA47" s="139"/>
      <c r="WQB47" s="139"/>
      <c r="WQC47" s="139"/>
      <c r="WQD47" s="139"/>
      <c r="WQE47" s="139"/>
      <c r="WQF47" s="139"/>
      <c r="WQG47" s="139"/>
      <c r="WQH47" s="139"/>
      <c r="WQI47" s="139"/>
      <c r="WQJ47" s="139"/>
      <c r="WQK47" s="139"/>
      <c r="WQL47" s="139"/>
      <c r="WQM47" s="139"/>
      <c r="WQN47" s="139"/>
      <c r="WQO47" s="139"/>
      <c r="WQP47" s="139"/>
      <c r="WQQ47" s="139"/>
      <c r="WQR47" s="139"/>
      <c r="WQS47" s="139"/>
      <c r="WQT47" s="139"/>
      <c r="WQU47" s="139"/>
      <c r="WQV47" s="139"/>
      <c r="WQW47" s="139"/>
      <c r="WQX47" s="139"/>
      <c r="WQY47" s="139"/>
      <c r="WQZ47" s="139"/>
      <c r="WRA47" s="139"/>
      <c r="WRB47" s="139"/>
      <c r="WRC47" s="139"/>
      <c r="WRD47" s="139"/>
      <c r="WRE47" s="139"/>
      <c r="WRF47" s="139"/>
      <c r="WRG47" s="139"/>
      <c r="WRH47" s="139"/>
      <c r="WRI47" s="139"/>
      <c r="WRJ47" s="139"/>
      <c r="WRK47" s="139"/>
      <c r="WRL47" s="139"/>
      <c r="WRM47" s="139"/>
      <c r="WRN47" s="139"/>
      <c r="WRO47" s="139"/>
      <c r="WRP47" s="139"/>
      <c r="WRQ47" s="139"/>
      <c r="WRR47" s="139"/>
      <c r="WRS47" s="139"/>
      <c r="WRT47" s="139"/>
      <c r="WRU47" s="139"/>
      <c r="WRV47" s="139"/>
      <c r="WRW47" s="139"/>
      <c r="WRX47" s="139"/>
      <c r="WRY47" s="139"/>
      <c r="WRZ47" s="139"/>
      <c r="WSA47" s="139"/>
      <c r="WSB47" s="139"/>
      <c r="WSC47" s="139"/>
      <c r="WSD47" s="139"/>
      <c r="WSE47" s="139"/>
      <c r="WSF47" s="139"/>
      <c r="WSG47" s="139"/>
      <c r="WSH47" s="139"/>
      <c r="WSI47" s="139"/>
      <c r="WSJ47" s="139"/>
      <c r="WSK47" s="139"/>
      <c r="WSL47" s="139"/>
      <c r="WSM47" s="139"/>
      <c r="WSN47" s="139"/>
      <c r="WSO47" s="139"/>
      <c r="WSP47" s="139"/>
      <c r="WSQ47" s="139"/>
      <c r="WSR47" s="139"/>
      <c r="WSS47" s="139"/>
      <c r="WST47" s="139"/>
      <c r="WSU47" s="139"/>
      <c r="WSV47" s="139"/>
      <c r="WSW47" s="139"/>
      <c r="WSX47" s="139"/>
      <c r="WSY47" s="139"/>
      <c r="WSZ47" s="139"/>
      <c r="WTA47" s="139"/>
      <c r="WTB47" s="139"/>
      <c r="WTC47" s="139"/>
      <c r="WTD47" s="139"/>
      <c r="WTE47" s="139"/>
      <c r="WTF47" s="139"/>
      <c r="WTG47" s="139"/>
      <c r="WTH47" s="139"/>
      <c r="WTI47" s="139"/>
      <c r="WTJ47" s="139"/>
      <c r="WTK47" s="139"/>
      <c r="WTL47" s="139"/>
      <c r="WTM47" s="139"/>
      <c r="WTN47" s="139"/>
      <c r="WTO47" s="139"/>
      <c r="WTP47" s="139"/>
      <c r="WTQ47" s="139"/>
      <c r="WTR47" s="139"/>
      <c r="WTS47" s="139"/>
      <c r="WTT47" s="139"/>
      <c r="WTU47" s="139"/>
      <c r="WTV47" s="139"/>
      <c r="WTW47" s="139"/>
      <c r="WTX47" s="139"/>
      <c r="WTY47" s="139"/>
      <c r="WTZ47" s="139"/>
      <c r="WUA47" s="139"/>
      <c r="WUB47" s="139"/>
      <c r="WUC47" s="139"/>
      <c r="WUD47" s="139"/>
      <c r="WUE47" s="139"/>
      <c r="WUF47" s="139"/>
      <c r="WUG47" s="139"/>
      <c r="WUH47" s="139"/>
      <c r="WUI47" s="139"/>
      <c r="WUJ47" s="139"/>
      <c r="WUK47" s="139"/>
      <c r="WUL47" s="139"/>
      <c r="WUM47" s="139"/>
      <c r="WUN47" s="139"/>
      <c r="WUO47" s="139"/>
      <c r="WUP47" s="139"/>
      <c r="WUQ47" s="139"/>
      <c r="WUR47" s="139"/>
      <c r="WUS47" s="139"/>
      <c r="WUT47" s="139"/>
      <c r="WUU47" s="139"/>
      <c r="WUV47" s="139"/>
      <c r="WUW47" s="139"/>
      <c r="WUX47" s="139"/>
      <c r="WUY47" s="139"/>
      <c r="WUZ47" s="139"/>
      <c r="WVA47" s="139"/>
      <c r="WVB47" s="139"/>
      <c r="WVC47" s="139"/>
      <c r="WVD47" s="139"/>
      <c r="WVE47" s="139"/>
      <c r="WVF47" s="139"/>
      <c r="WVG47" s="139"/>
      <c r="WVH47" s="139"/>
      <c r="WVI47" s="139"/>
      <c r="WVJ47" s="139"/>
      <c r="WVK47" s="139"/>
      <c r="WVL47" s="139"/>
      <c r="WVM47" s="139"/>
      <c r="WVN47" s="139"/>
      <c r="WVO47" s="139"/>
      <c r="WVP47" s="139"/>
      <c r="WVQ47" s="139"/>
      <c r="WVR47" s="139"/>
      <c r="WVS47" s="139"/>
      <c r="WVT47" s="139"/>
      <c r="WVU47" s="139"/>
      <c r="WVV47" s="139"/>
      <c r="WVW47" s="139"/>
      <c r="WVX47" s="139"/>
      <c r="WVY47" s="139"/>
      <c r="WVZ47" s="139"/>
      <c r="WWA47" s="139"/>
      <c r="WWB47" s="139"/>
      <c r="WWC47" s="139"/>
      <c r="WWD47" s="139"/>
      <c r="WWE47" s="139"/>
      <c r="WWF47" s="139"/>
      <c r="WWG47" s="139"/>
      <c r="WWH47" s="139"/>
      <c r="WWI47" s="139"/>
      <c r="WWJ47" s="139"/>
      <c r="WWK47" s="139"/>
      <c r="WWL47" s="139"/>
      <c r="WWM47" s="139"/>
      <c r="WWN47" s="139"/>
      <c r="WWO47" s="139"/>
      <c r="WWP47" s="139"/>
      <c r="WWQ47" s="139"/>
      <c r="WWR47" s="139"/>
      <c r="WWS47" s="139"/>
      <c r="WWT47" s="139"/>
      <c r="WWU47" s="139"/>
      <c r="WWV47" s="139"/>
      <c r="WWW47" s="139"/>
      <c r="WWX47" s="139"/>
      <c r="WWY47" s="139"/>
      <c r="WWZ47" s="139"/>
      <c r="WXA47" s="139"/>
      <c r="WXB47" s="139"/>
      <c r="WXC47" s="139"/>
      <c r="WXD47" s="139"/>
      <c r="WXE47" s="139"/>
      <c r="WXF47" s="139"/>
      <c r="WXG47" s="139"/>
      <c r="WXH47" s="139"/>
      <c r="WXI47" s="139"/>
      <c r="WXJ47" s="139"/>
      <c r="WXK47" s="139"/>
      <c r="WXL47" s="139"/>
      <c r="WXM47" s="139"/>
      <c r="WXN47" s="139"/>
      <c r="WXO47" s="139"/>
      <c r="WXP47" s="139"/>
      <c r="WXQ47" s="139"/>
      <c r="WXR47" s="139"/>
      <c r="WXS47" s="139"/>
      <c r="WXT47" s="139"/>
      <c r="WXU47" s="139"/>
      <c r="WXV47" s="139"/>
      <c r="WXW47" s="139"/>
      <c r="WXX47" s="139"/>
      <c r="WXY47" s="139"/>
      <c r="WXZ47" s="139"/>
      <c r="WYA47" s="139"/>
      <c r="WYB47" s="139"/>
      <c r="WYC47" s="139"/>
      <c r="WYD47" s="139"/>
      <c r="WYE47" s="139"/>
      <c r="WYF47" s="139"/>
      <c r="WYG47" s="139"/>
      <c r="WYH47" s="139"/>
      <c r="WYI47" s="139"/>
      <c r="WYJ47" s="139"/>
      <c r="WYK47" s="139"/>
      <c r="WYL47" s="139"/>
      <c r="WYM47" s="139"/>
      <c r="WYN47" s="139"/>
      <c r="WYO47" s="139"/>
      <c r="WYP47" s="139"/>
      <c r="WYQ47" s="139"/>
      <c r="WYR47" s="139"/>
      <c r="WYS47" s="139"/>
      <c r="WYT47" s="139"/>
      <c r="WYU47" s="139"/>
      <c r="WYV47" s="139"/>
      <c r="WYW47" s="139"/>
      <c r="WYX47" s="139"/>
      <c r="WYY47" s="139"/>
      <c r="WYZ47" s="139"/>
      <c r="WZA47" s="139"/>
      <c r="WZB47" s="139"/>
      <c r="WZC47" s="139"/>
      <c r="WZD47" s="139"/>
      <c r="WZE47" s="139"/>
      <c r="WZF47" s="139"/>
      <c r="WZG47" s="139"/>
      <c r="WZH47" s="139"/>
      <c r="WZI47" s="139"/>
      <c r="WZJ47" s="139"/>
      <c r="WZK47" s="139"/>
      <c r="WZL47" s="139"/>
      <c r="WZM47" s="139"/>
      <c r="WZN47" s="139"/>
      <c r="WZO47" s="139"/>
      <c r="WZP47" s="139"/>
      <c r="WZQ47" s="139"/>
      <c r="WZR47" s="139"/>
      <c r="WZS47" s="139"/>
      <c r="WZT47" s="139"/>
      <c r="WZU47" s="139"/>
      <c r="WZV47" s="139"/>
      <c r="WZW47" s="139"/>
      <c r="WZX47" s="139"/>
      <c r="WZY47" s="139"/>
      <c r="WZZ47" s="139"/>
      <c r="XAA47" s="139"/>
      <c r="XAB47" s="139"/>
      <c r="XAC47" s="139"/>
      <c r="XAD47" s="139"/>
      <c r="XAE47" s="139"/>
      <c r="XAF47" s="139"/>
      <c r="XAG47" s="139"/>
      <c r="XAH47" s="139"/>
      <c r="XAI47" s="139"/>
      <c r="XAJ47" s="139"/>
      <c r="XAK47" s="139"/>
      <c r="XAL47" s="139"/>
      <c r="XAM47" s="139"/>
      <c r="XAN47" s="139"/>
      <c r="XAO47" s="139"/>
      <c r="XAP47" s="139"/>
      <c r="XAQ47" s="139"/>
      <c r="XAR47" s="139"/>
      <c r="XAS47" s="139"/>
      <c r="XAT47" s="139"/>
      <c r="XAU47" s="139"/>
      <c r="XAV47" s="139"/>
      <c r="XAW47" s="139"/>
      <c r="XAX47" s="139"/>
      <c r="XAY47" s="139"/>
      <c r="XAZ47" s="139"/>
      <c r="XBA47" s="139"/>
      <c r="XBB47" s="139"/>
      <c r="XBC47" s="139"/>
      <c r="XBD47" s="139"/>
      <c r="XBE47" s="139"/>
      <c r="XBF47" s="139"/>
      <c r="XBG47" s="139"/>
      <c r="XBH47" s="139"/>
      <c r="XBI47" s="139"/>
      <c r="XBJ47" s="139"/>
      <c r="XBK47" s="139"/>
      <c r="XBL47" s="139"/>
      <c r="XBM47" s="139"/>
      <c r="XBN47" s="139"/>
      <c r="XBO47" s="139"/>
      <c r="XBP47" s="139"/>
      <c r="XBQ47" s="139"/>
      <c r="XBR47" s="139"/>
      <c r="XBS47" s="139"/>
      <c r="XBT47" s="139"/>
      <c r="XBU47" s="139"/>
      <c r="XBV47" s="139"/>
      <c r="XBW47" s="139"/>
      <c r="XBX47" s="139"/>
      <c r="XBY47" s="139"/>
      <c r="XBZ47" s="139"/>
      <c r="XCA47" s="139"/>
      <c r="XCB47" s="139"/>
      <c r="XCC47" s="139"/>
      <c r="XCD47" s="139"/>
      <c r="XCE47" s="139"/>
      <c r="XCF47" s="139"/>
      <c r="XCG47" s="139"/>
      <c r="XCH47" s="139"/>
      <c r="XCI47" s="139"/>
      <c r="XCJ47" s="139"/>
      <c r="XCK47" s="139"/>
      <c r="XCL47" s="139"/>
      <c r="XCM47" s="139"/>
      <c r="XCN47" s="139"/>
      <c r="XCO47" s="139"/>
      <c r="XCP47" s="139"/>
      <c r="XCQ47" s="139"/>
      <c r="XCR47" s="139"/>
      <c r="XCS47" s="139"/>
      <c r="XCT47" s="139"/>
      <c r="XCU47" s="139"/>
      <c r="XCV47" s="139"/>
      <c r="XCW47" s="139"/>
      <c r="XCX47" s="139"/>
      <c r="XCY47" s="139"/>
      <c r="XCZ47" s="139"/>
      <c r="XDA47" s="139"/>
      <c r="XDB47" s="139"/>
      <c r="XDC47" s="139"/>
      <c r="XDD47" s="139"/>
      <c r="XDE47" s="139"/>
      <c r="XDF47" s="139"/>
      <c r="XDG47" s="139"/>
      <c r="XDH47" s="139"/>
      <c r="XDI47" s="139"/>
      <c r="XDJ47" s="139"/>
      <c r="XDK47" s="139"/>
      <c r="XDL47" s="139"/>
      <c r="XDM47" s="139"/>
      <c r="XDN47" s="139"/>
      <c r="XDO47" s="139"/>
      <c r="XDP47" s="139"/>
      <c r="XDQ47" s="139"/>
      <c r="XDR47" s="139"/>
      <c r="XDS47" s="139"/>
      <c r="XDT47" s="139"/>
      <c r="XDU47" s="139"/>
      <c r="XDV47" s="139"/>
      <c r="XDW47" s="139"/>
      <c r="XDX47" s="139"/>
      <c r="XDY47" s="139"/>
      <c r="XDZ47" s="139"/>
      <c r="XEA47" s="139"/>
      <c r="XEB47" s="139"/>
      <c r="XEC47" s="139"/>
      <c r="XED47" s="139"/>
      <c r="XEE47" s="139"/>
      <c r="XEF47" s="139"/>
      <c r="XEG47" s="139"/>
      <c r="XEH47" s="139"/>
      <c r="XEI47" s="139"/>
      <c r="XEJ47" s="139"/>
      <c r="XEK47" s="139"/>
      <c r="XEL47" s="139"/>
      <c r="XEM47" s="139"/>
      <c r="XEN47" s="139"/>
      <c r="XEO47" s="139"/>
      <c r="XEP47" s="139"/>
      <c r="XEQ47" s="139"/>
      <c r="XER47" s="139"/>
      <c r="XES47" s="139"/>
      <c r="XET47" s="139"/>
      <c r="XEU47" s="139"/>
      <c r="XEV47" s="139"/>
      <c r="XEW47" s="139"/>
      <c r="XEX47" s="139"/>
      <c r="XEY47" s="139"/>
      <c r="XEZ47" s="139"/>
      <c r="XFA47" s="139"/>
      <c r="XFB47" s="139"/>
      <c r="XFC47" s="139"/>
      <c r="XFD47" s="139"/>
    </row>
    <row r="48" spans="1:16384" ht="17.25" customHeight="1" x14ac:dyDescent="0.2">
      <c r="A48" s="302" t="s">
        <v>15</v>
      </c>
      <c r="B48" s="214" t="s">
        <v>15</v>
      </c>
      <c r="C48" s="232" t="e">
        <f ca="1">Comp_Sum_Cat_Ref!B39</f>
        <v>#REF!</v>
      </c>
      <c r="D48" s="217" t="e">
        <f ca="1">Comp_Sum_Cat_Ref!C39</f>
        <v>#REF!</v>
      </c>
      <c r="E48" s="229" t="str">
        <f ca="1">Comp_Sum_Cat_Ref!D39</f>
        <v>NA</v>
      </c>
      <c r="F48" s="229" t="str">
        <f ca="1">Comp_Sum_Cat_Ref!E39</f>
        <v>NA</v>
      </c>
      <c r="G48" s="230" t="str">
        <f ca="1">Comp_Sum_Cat_Ref!F39</f>
        <v>NA</v>
      </c>
      <c r="H48" s="229" t="str">
        <f ca="1">Comp_Sum_Cat_Ref!G39</f>
        <v>NA</v>
      </c>
      <c r="I48" s="230" t="str">
        <f ca="1">Comp_Sum_Cat_Ref!H39</f>
        <v>NA</v>
      </c>
      <c r="J48" s="231" t="str">
        <f ca="1">Comp_Sum_Cat_Ref!AE39</f>
        <v>NA</v>
      </c>
      <c r="K48" s="228" t="e">
        <f ca="1">Comp_Sum_Cat_Ref!J39</f>
        <v>#REF!</v>
      </c>
      <c r="L48" s="229" t="str">
        <f ca="1">Comp_Sum_Cat_Ref!K39</f>
        <v>NA</v>
      </c>
      <c r="M48" s="229" t="str">
        <f ca="1">Comp_Sum_Cat_Ref!L39</f>
        <v>NA</v>
      </c>
      <c r="N48" s="230" t="str">
        <f ca="1">Comp_Sum_Cat_Ref!M39</f>
        <v>NA</v>
      </c>
      <c r="O48" s="229" t="str">
        <f ca="1">Comp_Sum_Cat_Ref!N39</f>
        <v>NA</v>
      </c>
      <c r="P48" s="230" t="str">
        <f ca="1">Comp_Sum_Cat_Ref!O39</f>
        <v>NA</v>
      </c>
      <c r="Q48" s="231" t="str">
        <f ca="1">Comp_Sum_Cat_Ref!AF39</f>
        <v>NA</v>
      </c>
      <c r="R48" s="228" t="e">
        <f ca="1">Comp_Sum_Cat_Ref!Q39</f>
        <v>#REF!</v>
      </c>
      <c r="S48" s="229" t="str">
        <f ca="1">Comp_Sum_Cat_Ref!R39</f>
        <v>NA</v>
      </c>
      <c r="T48" s="229" t="str">
        <f ca="1">Comp_Sum_Cat_Ref!S39</f>
        <v>NA</v>
      </c>
      <c r="U48" s="230" t="str">
        <f ca="1">Comp_Sum_Cat_Ref!T39</f>
        <v>NA</v>
      </c>
      <c r="V48" s="229" t="str">
        <f ca="1">Comp_Sum_Cat_Ref!U39</f>
        <v>NA</v>
      </c>
      <c r="W48" s="230" t="str">
        <f ca="1">Comp_Sum_Cat_Ref!V39</f>
        <v>NA</v>
      </c>
      <c r="X48" s="231" t="str">
        <f ca="1">Comp_Sum_Cat_Ref!AG39</f>
        <v>NA</v>
      </c>
      <c r="Y48" s="228" t="e">
        <f ca="1">Comp_Sum_Cat_Ref!X39</f>
        <v>#REF!</v>
      </c>
      <c r="Z48" s="229" t="str">
        <f ca="1">Comp_Sum_Cat_Ref!Y39</f>
        <v>NA</v>
      </c>
      <c r="AA48" s="229" t="str">
        <f ca="1">Comp_Sum_Cat_Ref!Z39</f>
        <v>NA</v>
      </c>
      <c r="AB48" s="230" t="str">
        <f ca="1">Comp_Sum_Cat_Ref!AA39</f>
        <v>NA</v>
      </c>
      <c r="AC48" s="229" t="str">
        <f ca="1">Comp_Sum_Cat_Ref!AB39</f>
        <v>NA</v>
      </c>
      <c r="AD48" s="230" t="str">
        <f ca="1">Comp_Sum_Cat_Ref!AC39</f>
        <v>NA</v>
      </c>
      <c r="AE48" s="231" t="str">
        <f ca="1">Comp_Sum_Cat_Ref!AH39</f>
        <v>NA</v>
      </c>
      <c r="AF48" s="159"/>
      <c r="AG48" s="157"/>
      <c r="AH48" s="157"/>
      <c r="AI48" s="157"/>
      <c r="AJ48" s="157"/>
      <c r="AK48" s="157"/>
      <c r="AL48" s="157"/>
      <c r="AM48" s="157"/>
      <c r="AN48" s="157"/>
      <c r="AO48" s="157"/>
      <c r="AP48" s="157"/>
      <c r="AQ48" s="157"/>
      <c r="AR48" s="157"/>
      <c r="AS48" s="157"/>
      <c r="AT48" s="157"/>
      <c r="AU48" s="157"/>
      <c r="AV48" s="157"/>
      <c r="AW48" s="157"/>
      <c r="AX48" s="157"/>
      <c r="AY48" s="157"/>
      <c r="AZ48" s="157"/>
      <c r="BA48" s="157"/>
      <c r="BB48" s="157"/>
      <c r="BC48" s="157"/>
      <c r="BD48" s="157"/>
      <c r="BE48" s="157"/>
      <c r="BF48" s="157"/>
      <c r="BG48" s="157"/>
      <c r="BH48" s="157"/>
      <c r="BI48" s="157"/>
      <c r="BJ48" s="157"/>
      <c r="BK48" s="157"/>
      <c r="BL48" s="157"/>
      <c r="BM48" s="157"/>
      <c r="BN48" s="157"/>
      <c r="BO48" s="157"/>
      <c r="BP48" s="157"/>
      <c r="BQ48" s="157"/>
      <c r="BR48" s="157"/>
      <c r="BS48" s="157"/>
      <c r="BT48" s="157"/>
      <c r="BU48" s="157"/>
      <c r="BV48" s="157"/>
      <c r="BW48" s="157"/>
      <c r="BX48" s="157"/>
      <c r="BY48" s="157"/>
      <c r="BZ48" s="157"/>
      <c r="CA48" s="157"/>
      <c r="CB48" s="157"/>
      <c r="CC48" s="157"/>
      <c r="CD48" s="157"/>
      <c r="CE48" s="157"/>
      <c r="CF48" s="157"/>
      <c r="CG48" s="157"/>
      <c r="CH48" s="157"/>
      <c r="CI48" s="157"/>
      <c r="CJ48" s="157"/>
      <c r="CK48" s="157"/>
      <c r="CL48" s="157"/>
      <c r="CM48" s="157"/>
      <c r="CN48" s="157"/>
      <c r="CO48" s="157"/>
      <c r="CP48" s="157"/>
      <c r="CQ48" s="157"/>
      <c r="CR48" s="157"/>
      <c r="CS48" s="157"/>
      <c r="CT48" s="157"/>
      <c r="CU48" s="157"/>
      <c r="CV48" s="157"/>
      <c r="CW48" s="157"/>
      <c r="CX48" s="157"/>
      <c r="CY48" s="157"/>
      <c r="CZ48" s="157"/>
      <c r="DA48" s="157"/>
      <c r="DB48" s="157"/>
      <c r="DC48" s="157"/>
      <c r="DD48" s="157"/>
      <c r="DE48" s="157"/>
      <c r="DF48" s="157"/>
      <c r="DG48" s="157"/>
      <c r="DH48" s="157"/>
      <c r="DI48" s="157"/>
      <c r="DJ48" s="157"/>
      <c r="DK48" s="157"/>
      <c r="DL48" s="157"/>
      <c r="DM48" s="157"/>
      <c r="DN48" s="157"/>
      <c r="DO48" s="157"/>
      <c r="DP48" s="157"/>
      <c r="DQ48" s="157"/>
      <c r="DR48" s="157"/>
      <c r="DS48" s="157"/>
      <c r="DT48" s="157"/>
      <c r="DU48" s="157"/>
      <c r="DV48" s="157"/>
      <c r="DW48" s="157"/>
      <c r="DX48" s="157"/>
      <c r="DY48" s="157"/>
      <c r="DZ48" s="157"/>
      <c r="EA48" s="157"/>
      <c r="EB48" s="157"/>
      <c r="EC48" s="157"/>
      <c r="ED48" s="157"/>
      <c r="EE48" s="157"/>
      <c r="EF48" s="157"/>
      <c r="EG48" s="157"/>
      <c r="EH48" s="157"/>
      <c r="EI48" s="157"/>
      <c r="EJ48" s="157"/>
      <c r="EK48" s="157"/>
      <c r="EL48" s="157"/>
      <c r="EM48" s="157"/>
      <c r="EN48" s="157"/>
      <c r="EO48" s="157"/>
      <c r="EP48" s="157"/>
      <c r="EQ48" s="157"/>
      <c r="ER48" s="157"/>
      <c r="ES48" s="157"/>
      <c r="ET48" s="157"/>
      <c r="EU48" s="157"/>
      <c r="EV48" s="157"/>
      <c r="EW48" s="157"/>
      <c r="EX48" s="157"/>
      <c r="EY48" s="157"/>
      <c r="EZ48" s="157"/>
      <c r="FA48" s="157"/>
      <c r="FB48" s="157"/>
      <c r="FC48" s="157"/>
      <c r="FD48" s="157"/>
      <c r="FE48" s="157"/>
      <c r="FF48" s="157"/>
      <c r="FG48" s="157"/>
      <c r="FH48" s="157"/>
      <c r="FI48" s="157"/>
      <c r="FJ48" s="157"/>
      <c r="FK48" s="157"/>
      <c r="FL48" s="157"/>
      <c r="FM48" s="157"/>
      <c r="FN48" s="157"/>
      <c r="FO48" s="157"/>
      <c r="FP48" s="157"/>
      <c r="FQ48" s="157"/>
      <c r="FR48" s="157"/>
      <c r="FS48" s="157"/>
      <c r="FT48" s="157"/>
      <c r="FU48" s="157"/>
      <c r="FV48" s="157"/>
      <c r="FW48" s="157"/>
      <c r="FX48" s="157"/>
      <c r="FY48" s="157"/>
      <c r="FZ48" s="157"/>
      <c r="GA48" s="157"/>
      <c r="GB48" s="157"/>
      <c r="GC48" s="157"/>
      <c r="GD48" s="157"/>
      <c r="GE48" s="157"/>
      <c r="GF48" s="157"/>
      <c r="GG48" s="157"/>
      <c r="GH48" s="157"/>
      <c r="GI48" s="157"/>
      <c r="GJ48" s="157"/>
      <c r="GK48" s="157"/>
      <c r="GL48" s="157"/>
      <c r="GM48" s="157"/>
      <c r="GN48" s="157"/>
      <c r="GO48" s="157"/>
      <c r="GP48" s="157"/>
      <c r="GQ48" s="157"/>
      <c r="GR48" s="157"/>
      <c r="GS48" s="157"/>
      <c r="GT48" s="157"/>
      <c r="GU48" s="157"/>
      <c r="GV48" s="157"/>
      <c r="GW48" s="157"/>
      <c r="GX48" s="157"/>
      <c r="GY48" s="157"/>
      <c r="GZ48" s="157"/>
      <c r="HA48" s="157"/>
      <c r="HB48" s="157"/>
      <c r="HC48" s="157"/>
      <c r="HD48" s="157"/>
      <c r="HE48" s="157"/>
      <c r="HF48" s="157"/>
      <c r="HG48" s="157"/>
      <c r="HH48" s="157"/>
      <c r="HI48" s="157"/>
      <c r="HJ48" s="157"/>
      <c r="HK48" s="157"/>
      <c r="HL48" s="157"/>
      <c r="HM48" s="157"/>
      <c r="HN48" s="157"/>
      <c r="HO48" s="157"/>
      <c r="HP48" s="157"/>
      <c r="HQ48" s="157"/>
      <c r="HR48" s="157"/>
      <c r="HS48" s="157"/>
      <c r="HT48" s="157"/>
      <c r="HU48" s="157"/>
      <c r="HV48" s="157"/>
      <c r="HW48" s="157"/>
      <c r="HX48" s="157"/>
      <c r="HY48" s="157"/>
      <c r="HZ48" s="157"/>
      <c r="IA48" s="157"/>
      <c r="IB48" s="157"/>
      <c r="IC48" s="157"/>
      <c r="ID48" s="157"/>
      <c r="IE48" s="157"/>
      <c r="IF48" s="157"/>
      <c r="IG48" s="157"/>
      <c r="IH48" s="157"/>
      <c r="II48" s="157"/>
      <c r="IJ48" s="157"/>
      <c r="IK48" s="157"/>
      <c r="IL48" s="157"/>
      <c r="IM48" s="157"/>
      <c r="IN48" s="157"/>
      <c r="IO48" s="157"/>
      <c r="IP48" s="157"/>
      <c r="IQ48" s="157"/>
      <c r="IR48" s="157"/>
      <c r="IS48" s="157"/>
      <c r="IT48" s="157"/>
      <c r="IU48" s="157"/>
      <c r="IV48" s="157"/>
      <c r="IW48" s="157"/>
      <c r="IX48" s="157"/>
      <c r="IY48" s="157"/>
      <c r="IZ48" s="157"/>
      <c r="JA48" s="157"/>
      <c r="JB48" s="157"/>
      <c r="JC48" s="157"/>
      <c r="JD48" s="157"/>
      <c r="JE48" s="157"/>
      <c r="JF48" s="157"/>
      <c r="JG48" s="157"/>
      <c r="JH48" s="157"/>
      <c r="JI48" s="157"/>
      <c r="JJ48" s="157"/>
      <c r="JK48" s="157"/>
      <c r="JL48" s="157"/>
      <c r="JM48" s="157"/>
      <c r="JN48" s="157"/>
      <c r="JO48" s="157"/>
      <c r="JP48" s="157"/>
      <c r="JQ48" s="157"/>
      <c r="JR48" s="157"/>
      <c r="JS48" s="157"/>
      <c r="JT48" s="157"/>
      <c r="JU48" s="157"/>
      <c r="JV48" s="157"/>
      <c r="JW48" s="157"/>
      <c r="JX48" s="157"/>
      <c r="JY48" s="157"/>
      <c r="JZ48" s="157"/>
      <c r="KA48" s="157"/>
      <c r="KB48" s="157"/>
      <c r="KC48" s="157"/>
      <c r="KD48" s="157"/>
      <c r="KE48" s="157"/>
      <c r="KF48" s="157"/>
      <c r="KG48" s="157"/>
      <c r="KH48" s="157"/>
      <c r="KI48" s="157"/>
      <c r="KJ48" s="157"/>
      <c r="KK48" s="157"/>
      <c r="KL48" s="157"/>
      <c r="KM48" s="157"/>
      <c r="KN48" s="157"/>
      <c r="KO48" s="157"/>
      <c r="KP48" s="157"/>
      <c r="KQ48" s="157"/>
      <c r="KR48" s="157"/>
      <c r="KS48" s="157"/>
      <c r="KT48" s="157"/>
      <c r="KU48" s="157"/>
      <c r="KV48" s="157"/>
      <c r="KW48" s="157"/>
      <c r="KX48" s="157"/>
      <c r="KY48" s="157"/>
      <c r="KZ48" s="157"/>
      <c r="LA48" s="157"/>
      <c r="LB48" s="157"/>
      <c r="LC48" s="157"/>
      <c r="LD48" s="157"/>
      <c r="LE48" s="157"/>
      <c r="LF48" s="157"/>
      <c r="LG48" s="157"/>
      <c r="LH48" s="157"/>
      <c r="LI48" s="157"/>
      <c r="LJ48" s="157"/>
      <c r="LK48" s="157"/>
      <c r="LL48" s="157"/>
      <c r="LM48" s="157"/>
      <c r="LN48" s="157"/>
      <c r="LO48" s="157"/>
      <c r="LP48" s="157"/>
      <c r="LQ48" s="157"/>
      <c r="LR48" s="157"/>
      <c r="LS48" s="157"/>
      <c r="LT48" s="157"/>
      <c r="LU48" s="157"/>
      <c r="LV48" s="157"/>
      <c r="LW48" s="157"/>
      <c r="LX48" s="157"/>
      <c r="LY48" s="157"/>
      <c r="LZ48" s="157"/>
      <c r="MA48" s="157"/>
      <c r="MB48" s="157"/>
      <c r="MC48" s="157"/>
      <c r="MD48" s="157"/>
      <c r="ME48" s="157"/>
      <c r="MF48" s="157"/>
      <c r="MG48" s="157"/>
      <c r="MH48" s="157"/>
      <c r="MI48" s="157"/>
      <c r="MJ48" s="157"/>
      <c r="MK48" s="157"/>
      <c r="ML48" s="157"/>
      <c r="MM48" s="157"/>
      <c r="MN48" s="157"/>
      <c r="MO48" s="157"/>
      <c r="MP48" s="157"/>
      <c r="MQ48" s="157"/>
      <c r="MR48" s="157"/>
      <c r="MS48" s="157"/>
      <c r="MT48" s="157"/>
      <c r="MU48" s="157"/>
      <c r="MV48" s="157"/>
      <c r="MW48" s="157"/>
      <c r="MX48" s="157"/>
      <c r="MY48" s="157"/>
      <c r="MZ48" s="157"/>
      <c r="NA48" s="157"/>
      <c r="NB48" s="157"/>
      <c r="NC48" s="157"/>
      <c r="ND48" s="157"/>
      <c r="NE48" s="157"/>
      <c r="NF48" s="157"/>
      <c r="NG48" s="157"/>
      <c r="NH48" s="157"/>
      <c r="NI48" s="157"/>
      <c r="NJ48" s="157"/>
      <c r="NK48" s="157"/>
      <c r="NL48" s="157"/>
      <c r="NM48" s="157"/>
      <c r="NN48" s="157"/>
      <c r="NO48" s="157"/>
      <c r="NP48" s="157"/>
      <c r="NQ48" s="157"/>
      <c r="NR48" s="157"/>
      <c r="NS48" s="157"/>
      <c r="NT48" s="157"/>
      <c r="NU48" s="157"/>
      <c r="NV48" s="157"/>
      <c r="NW48" s="157"/>
      <c r="NX48" s="157"/>
      <c r="NY48" s="157"/>
      <c r="NZ48" s="157"/>
      <c r="OA48" s="157"/>
      <c r="OB48" s="157"/>
      <c r="OC48" s="157"/>
      <c r="OD48" s="157"/>
      <c r="OE48" s="157"/>
      <c r="OF48" s="157"/>
      <c r="OG48" s="157"/>
      <c r="OH48" s="157"/>
      <c r="OI48" s="157"/>
      <c r="OJ48" s="157"/>
      <c r="OK48" s="157"/>
      <c r="OL48" s="157"/>
      <c r="OM48" s="157"/>
      <c r="ON48" s="157"/>
      <c r="OO48" s="157"/>
      <c r="OP48" s="157"/>
      <c r="OQ48" s="157"/>
      <c r="OR48" s="157"/>
      <c r="OS48" s="157"/>
      <c r="OT48" s="157"/>
      <c r="OU48" s="157"/>
      <c r="OV48" s="157"/>
      <c r="OW48" s="157"/>
      <c r="OX48" s="157"/>
      <c r="OY48" s="157"/>
      <c r="OZ48" s="157"/>
      <c r="PA48" s="157"/>
      <c r="PB48" s="157"/>
      <c r="PC48" s="157"/>
      <c r="PD48" s="157"/>
      <c r="PE48" s="157"/>
      <c r="PF48" s="157"/>
      <c r="PG48" s="157"/>
      <c r="PH48" s="157"/>
      <c r="PI48" s="157"/>
      <c r="PJ48" s="157"/>
      <c r="PK48" s="157"/>
      <c r="PL48" s="157"/>
      <c r="PM48" s="157"/>
      <c r="PN48" s="157"/>
      <c r="PO48" s="157"/>
      <c r="PP48" s="157"/>
      <c r="PQ48" s="157"/>
      <c r="PR48" s="157"/>
      <c r="PS48" s="157"/>
      <c r="PT48" s="157"/>
      <c r="PU48" s="157"/>
      <c r="PV48" s="157"/>
      <c r="PW48" s="157"/>
      <c r="PX48" s="157"/>
      <c r="PY48" s="157"/>
      <c r="PZ48" s="157"/>
      <c r="QA48" s="157"/>
      <c r="QB48" s="157"/>
      <c r="QC48" s="157"/>
      <c r="QD48" s="157"/>
      <c r="QE48" s="157"/>
      <c r="QF48" s="157"/>
      <c r="QG48" s="157"/>
      <c r="QH48" s="157"/>
      <c r="QI48" s="157"/>
      <c r="QJ48" s="157"/>
      <c r="QK48" s="157"/>
      <c r="QL48" s="157"/>
      <c r="QM48" s="157"/>
      <c r="QN48" s="157"/>
      <c r="QO48" s="157"/>
      <c r="QP48" s="157"/>
      <c r="QQ48" s="157"/>
      <c r="QR48" s="157"/>
      <c r="QS48" s="157"/>
      <c r="QT48" s="157"/>
      <c r="QU48" s="157"/>
      <c r="QV48" s="157"/>
      <c r="QW48" s="157"/>
      <c r="QX48" s="157"/>
      <c r="QY48" s="157"/>
      <c r="QZ48" s="157"/>
      <c r="RA48" s="157"/>
      <c r="RB48" s="157"/>
      <c r="RC48" s="157"/>
      <c r="RD48" s="157"/>
      <c r="RE48" s="157"/>
      <c r="RF48" s="157"/>
      <c r="RG48" s="157"/>
      <c r="RH48" s="157"/>
      <c r="RI48" s="157"/>
      <c r="RJ48" s="157"/>
      <c r="RK48" s="157"/>
      <c r="RL48" s="157"/>
      <c r="RM48" s="157"/>
      <c r="RN48" s="157"/>
      <c r="RO48" s="157"/>
      <c r="RP48" s="157"/>
      <c r="RQ48" s="157"/>
      <c r="RR48" s="157"/>
      <c r="RS48" s="157"/>
      <c r="RT48" s="157"/>
      <c r="RU48" s="157"/>
      <c r="RV48" s="157"/>
      <c r="RW48" s="157"/>
      <c r="RX48" s="157"/>
      <c r="RY48" s="157"/>
      <c r="RZ48" s="157"/>
      <c r="SA48" s="157"/>
      <c r="SB48" s="157"/>
      <c r="SC48" s="157"/>
      <c r="SD48" s="157"/>
      <c r="SE48" s="157"/>
      <c r="SF48" s="157"/>
      <c r="SG48" s="157"/>
      <c r="SH48" s="157"/>
      <c r="SI48" s="157"/>
      <c r="SJ48" s="157"/>
      <c r="SK48" s="157"/>
      <c r="SL48" s="157"/>
      <c r="SM48" s="157"/>
      <c r="SN48" s="157"/>
      <c r="SO48" s="157"/>
      <c r="SP48" s="157"/>
      <c r="SQ48" s="157"/>
      <c r="SR48" s="157"/>
      <c r="SS48" s="157"/>
      <c r="ST48" s="157"/>
      <c r="SU48" s="157"/>
      <c r="SV48" s="157"/>
      <c r="SW48" s="157"/>
      <c r="SX48" s="157"/>
      <c r="SY48" s="157"/>
      <c r="SZ48" s="157"/>
      <c r="TA48" s="157"/>
      <c r="TB48" s="157"/>
      <c r="TC48" s="157"/>
      <c r="TD48" s="157"/>
      <c r="TE48" s="157"/>
      <c r="TF48" s="157"/>
      <c r="TG48" s="157"/>
      <c r="TH48" s="157"/>
      <c r="TI48" s="157"/>
      <c r="TJ48" s="157"/>
      <c r="TK48" s="157"/>
      <c r="TL48" s="157"/>
      <c r="TM48" s="157"/>
      <c r="TN48" s="157"/>
      <c r="TO48" s="157"/>
      <c r="TP48" s="157"/>
      <c r="TQ48" s="157"/>
      <c r="TR48" s="157"/>
      <c r="TS48" s="157"/>
      <c r="TT48" s="157"/>
      <c r="TU48" s="157"/>
      <c r="TV48" s="157"/>
      <c r="TW48" s="157"/>
      <c r="TX48" s="157"/>
      <c r="TY48" s="157"/>
      <c r="TZ48" s="157"/>
      <c r="UA48" s="157"/>
      <c r="UB48" s="157"/>
      <c r="UC48" s="157"/>
      <c r="UD48" s="157"/>
      <c r="UE48" s="157"/>
      <c r="UF48" s="157"/>
      <c r="UG48" s="157"/>
      <c r="UH48" s="157"/>
      <c r="UI48" s="157"/>
      <c r="UJ48" s="157"/>
      <c r="UK48" s="157"/>
      <c r="UL48" s="157"/>
      <c r="UM48" s="157"/>
      <c r="UN48" s="157"/>
      <c r="UO48" s="157"/>
      <c r="UP48" s="157"/>
      <c r="UQ48" s="157"/>
      <c r="UR48" s="157"/>
      <c r="US48" s="157"/>
      <c r="UT48" s="157"/>
      <c r="UU48" s="157"/>
      <c r="UV48" s="157"/>
      <c r="UW48" s="157"/>
      <c r="UX48" s="157"/>
      <c r="UY48" s="157"/>
      <c r="UZ48" s="157"/>
      <c r="VA48" s="157"/>
      <c r="VB48" s="157"/>
      <c r="VC48" s="157"/>
      <c r="VD48" s="157"/>
      <c r="VE48" s="157"/>
      <c r="VF48" s="157"/>
      <c r="VG48" s="157"/>
      <c r="VH48" s="157"/>
      <c r="VI48" s="157"/>
      <c r="VJ48" s="157"/>
      <c r="VK48" s="157"/>
      <c r="VL48" s="157"/>
      <c r="VM48" s="157"/>
      <c r="VN48" s="157"/>
      <c r="VO48" s="157"/>
      <c r="VP48" s="157"/>
      <c r="VQ48" s="157"/>
      <c r="VR48" s="157"/>
      <c r="VS48" s="157"/>
      <c r="VT48" s="157"/>
      <c r="VU48" s="157"/>
      <c r="VV48" s="157"/>
      <c r="VW48" s="157"/>
      <c r="VX48" s="157"/>
      <c r="VY48" s="157"/>
      <c r="VZ48" s="157"/>
      <c r="WA48" s="157"/>
      <c r="WB48" s="157"/>
      <c r="WC48" s="157"/>
      <c r="WD48" s="157"/>
      <c r="WE48" s="157"/>
      <c r="WF48" s="157"/>
      <c r="WG48" s="157"/>
      <c r="WH48" s="157"/>
      <c r="WI48" s="157"/>
      <c r="WJ48" s="157"/>
      <c r="WK48" s="157"/>
      <c r="WL48" s="157"/>
      <c r="WM48" s="157"/>
      <c r="WN48" s="157"/>
      <c r="WO48" s="157"/>
      <c r="WP48" s="157"/>
      <c r="WQ48" s="157"/>
      <c r="WR48" s="157"/>
      <c r="WS48" s="157"/>
      <c r="WT48" s="157"/>
      <c r="WU48" s="157"/>
      <c r="WV48" s="157"/>
      <c r="WW48" s="157"/>
      <c r="WX48" s="157"/>
      <c r="WY48" s="157"/>
      <c r="WZ48" s="157"/>
      <c r="XA48" s="157"/>
      <c r="XB48" s="157"/>
      <c r="XC48" s="157"/>
      <c r="XD48" s="157"/>
      <c r="XE48" s="157"/>
      <c r="XF48" s="157"/>
      <c r="XG48" s="157"/>
      <c r="XH48" s="157"/>
      <c r="XI48" s="157"/>
      <c r="XJ48" s="157"/>
      <c r="XK48" s="157"/>
      <c r="XL48" s="157"/>
      <c r="XM48" s="157"/>
      <c r="XN48" s="157"/>
      <c r="XO48" s="157"/>
      <c r="XP48" s="157"/>
      <c r="XQ48" s="157"/>
      <c r="XR48" s="157"/>
      <c r="XS48" s="157"/>
      <c r="XT48" s="157"/>
      <c r="XU48" s="157"/>
      <c r="XV48" s="157"/>
      <c r="XW48" s="157"/>
      <c r="XX48" s="157"/>
      <c r="XY48" s="157"/>
      <c r="XZ48" s="157"/>
      <c r="YA48" s="157"/>
      <c r="YB48" s="157"/>
      <c r="YC48" s="157"/>
      <c r="YD48" s="157"/>
      <c r="YE48" s="157"/>
      <c r="YF48" s="157"/>
      <c r="YG48" s="157"/>
      <c r="YH48" s="157"/>
      <c r="YI48" s="157"/>
      <c r="YJ48" s="157"/>
      <c r="YK48" s="157"/>
      <c r="YL48" s="157"/>
      <c r="YM48" s="157"/>
      <c r="YN48" s="157"/>
      <c r="YO48" s="157"/>
      <c r="YP48" s="157"/>
      <c r="YQ48" s="157"/>
      <c r="YR48" s="157"/>
      <c r="YS48" s="157"/>
      <c r="YT48" s="157"/>
      <c r="YU48" s="157"/>
      <c r="YV48" s="157"/>
      <c r="YW48" s="157"/>
      <c r="YX48" s="157"/>
      <c r="YY48" s="157"/>
      <c r="YZ48" s="157"/>
      <c r="ZA48" s="157"/>
      <c r="ZB48" s="157"/>
      <c r="ZC48" s="157"/>
      <c r="ZD48" s="157"/>
      <c r="ZE48" s="157"/>
      <c r="ZF48" s="157"/>
      <c r="ZG48" s="157"/>
      <c r="ZH48" s="157"/>
      <c r="ZI48" s="157"/>
      <c r="ZJ48" s="157"/>
      <c r="ZK48" s="157"/>
      <c r="ZL48" s="157"/>
      <c r="ZM48" s="157"/>
      <c r="ZN48" s="157"/>
      <c r="ZO48" s="157"/>
      <c r="ZP48" s="157"/>
      <c r="ZQ48" s="157"/>
      <c r="ZR48" s="157"/>
      <c r="ZS48" s="157"/>
      <c r="ZT48" s="157"/>
      <c r="ZU48" s="157"/>
      <c r="ZV48" s="157"/>
      <c r="ZW48" s="157"/>
      <c r="ZX48" s="157"/>
      <c r="ZY48" s="157"/>
      <c r="ZZ48" s="157"/>
      <c r="AAA48" s="157"/>
      <c r="AAB48" s="157"/>
      <c r="AAC48" s="157"/>
      <c r="AAD48" s="157"/>
      <c r="AAE48" s="157"/>
      <c r="AAF48" s="157"/>
      <c r="AAG48" s="157"/>
      <c r="AAH48" s="157"/>
      <c r="AAI48" s="157"/>
      <c r="AAJ48" s="157"/>
      <c r="AAK48" s="157"/>
      <c r="AAL48" s="157"/>
      <c r="AAM48" s="157"/>
      <c r="AAN48" s="157"/>
      <c r="AAO48" s="157"/>
      <c r="AAP48" s="157"/>
      <c r="AAQ48" s="157"/>
      <c r="AAR48" s="157"/>
      <c r="AAS48" s="157"/>
      <c r="AAT48" s="157"/>
      <c r="AAU48" s="157"/>
      <c r="AAV48" s="157"/>
      <c r="AAW48" s="157"/>
      <c r="AAX48" s="157"/>
      <c r="AAY48" s="157"/>
      <c r="AAZ48" s="157"/>
      <c r="ABA48" s="157"/>
      <c r="ABB48" s="157"/>
      <c r="ABC48" s="157"/>
      <c r="ABD48" s="157"/>
      <c r="ABE48" s="157"/>
      <c r="ABF48" s="157"/>
      <c r="ABG48" s="157"/>
      <c r="ABH48" s="157"/>
      <c r="ABI48" s="157"/>
      <c r="ABJ48" s="157"/>
      <c r="ABK48" s="157"/>
      <c r="ABL48" s="157"/>
      <c r="ABM48" s="157"/>
      <c r="ABN48" s="157"/>
      <c r="ABO48" s="157"/>
      <c r="ABP48" s="157"/>
      <c r="ABQ48" s="157"/>
      <c r="ABR48" s="157"/>
      <c r="ABS48" s="157"/>
      <c r="ABT48" s="157"/>
      <c r="ABU48" s="157"/>
      <c r="ABV48" s="157"/>
      <c r="ABW48" s="157"/>
      <c r="ABX48" s="157"/>
      <c r="ABY48" s="157"/>
      <c r="ABZ48" s="157"/>
      <c r="ACA48" s="157"/>
      <c r="ACB48" s="157"/>
      <c r="ACC48" s="157"/>
      <c r="ACD48" s="157"/>
      <c r="ACE48" s="157"/>
      <c r="ACF48" s="157"/>
      <c r="ACG48" s="157"/>
      <c r="ACH48" s="157"/>
      <c r="ACI48" s="157"/>
      <c r="ACJ48" s="157"/>
      <c r="ACK48" s="157"/>
      <c r="ACL48" s="157"/>
      <c r="ACM48" s="157"/>
      <c r="ACN48" s="157"/>
      <c r="ACO48" s="157"/>
      <c r="ACP48" s="157"/>
      <c r="ACQ48" s="157"/>
      <c r="ACR48" s="157"/>
      <c r="ACS48" s="157"/>
      <c r="ACT48" s="157"/>
      <c r="ACU48" s="157"/>
      <c r="ACV48" s="157"/>
      <c r="ACW48" s="157"/>
      <c r="ACX48" s="157"/>
      <c r="ACY48" s="157"/>
      <c r="ACZ48" s="157"/>
      <c r="ADA48" s="157"/>
      <c r="ADB48" s="157"/>
      <c r="ADC48" s="157"/>
      <c r="ADD48" s="157"/>
      <c r="ADE48" s="157"/>
      <c r="ADF48" s="157"/>
      <c r="ADG48" s="157"/>
      <c r="ADH48" s="157"/>
      <c r="ADI48" s="157"/>
      <c r="ADJ48" s="157"/>
      <c r="ADK48" s="157"/>
      <c r="ADL48" s="157"/>
      <c r="ADM48" s="157"/>
      <c r="ADN48" s="157"/>
      <c r="ADO48" s="157"/>
      <c r="ADP48" s="157"/>
      <c r="ADQ48" s="157"/>
      <c r="ADR48" s="157"/>
      <c r="ADS48" s="157"/>
      <c r="ADT48" s="157"/>
      <c r="ADU48" s="157"/>
      <c r="ADV48" s="157"/>
      <c r="ADW48" s="157"/>
      <c r="ADX48" s="157"/>
      <c r="ADY48" s="157"/>
      <c r="ADZ48" s="157"/>
      <c r="AEA48" s="157"/>
      <c r="AEB48" s="157"/>
      <c r="AEC48" s="157"/>
      <c r="AED48" s="157"/>
      <c r="AEE48" s="157"/>
      <c r="AEF48" s="157"/>
      <c r="AEG48" s="157"/>
      <c r="AEH48" s="157"/>
      <c r="AEI48" s="157"/>
      <c r="AEJ48" s="157"/>
      <c r="AEK48" s="157"/>
      <c r="AEL48" s="157"/>
      <c r="AEM48" s="157"/>
      <c r="AEN48" s="157"/>
      <c r="AEO48" s="157"/>
      <c r="AEP48" s="157"/>
      <c r="AEQ48" s="157"/>
      <c r="AER48" s="157"/>
      <c r="AES48" s="157"/>
      <c r="AET48" s="157"/>
      <c r="AEU48" s="157"/>
      <c r="AEV48" s="157"/>
      <c r="AEW48" s="157"/>
      <c r="AEX48" s="157"/>
      <c r="AEY48" s="157"/>
      <c r="AEZ48" s="157"/>
      <c r="AFA48" s="157"/>
      <c r="AFB48" s="157"/>
      <c r="AFC48" s="157"/>
      <c r="AFD48" s="157"/>
      <c r="AFE48" s="157"/>
      <c r="AFF48" s="157"/>
      <c r="AFG48" s="157"/>
      <c r="AFH48" s="157"/>
      <c r="AFI48" s="157"/>
      <c r="AFJ48" s="157"/>
      <c r="AFK48" s="157"/>
      <c r="AFL48" s="157"/>
      <c r="AFM48" s="157"/>
      <c r="AFN48" s="157"/>
      <c r="AFO48" s="157"/>
      <c r="AFP48" s="157"/>
      <c r="AFQ48" s="157"/>
      <c r="AFR48" s="157"/>
      <c r="AFS48" s="157"/>
      <c r="AFT48" s="157"/>
      <c r="AFU48" s="157"/>
      <c r="AFV48" s="157"/>
      <c r="AFW48" s="157"/>
      <c r="AFX48" s="157"/>
      <c r="AFY48" s="157"/>
      <c r="AFZ48" s="157"/>
      <c r="AGA48" s="157"/>
      <c r="AGB48" s="157"/>
      <c r="AGC48" s="157"/>
      <c r="AGD48" s="157"/>
      <c r="AGE48" s="157"/>
      <c r="AGF48" s="157"/>
      <c r="AGG48" s="157"/>
      <c r="AGH48" s="157"/>
      <c r="AGI48" s="157"/>
      <c r="AGJ48" s="157"/>
      <c r="AGK48" s="157"/>
      <c r="AGL48" s="157"/>
      <c r="AGM48" s="157"/>
      <c r="AGN48" s="157"/>
      <c r="AGO48" s="157"/>
      <c r="AGP48" s="157"/>
      <c r="AGQ48" s="157"/>
      <c r="AGR48" s="157"/>
      <c r="AGS48" s="157"/>
      <c r="AGT48" s="157"/>
      <c r="AGU48" s="157"/>
      <c r="AGV48" s="157"/>
      <c r="AGW48" s="157"/>
      <c r="AGX48" s="157"/>
      <c r="AGY48" s="157"/>
      <c r="AGZ48" s="157"/>
      <c r="AHA48" s="157"/>
      <c r="AHB48" s="157"/>
      <c r="AHC48" s="157"/>
      <c r="AHD48" s="157"/>
      <c r="AHE48" s="157"/>
      <c r="AHF48" s="157"/>
      <c r="AHG48" s="157"/>
      <c r="AHH48" s="157"/>
      <c r="AHI48" s="157"/>
      <c r="AHJ48" s="157"/>
      <c r="AHK48" s="157"/>
      <c r="AHL48" s="157"/>
      <c r="AHM48" s="157"/>
      <c r="AHN48" s="157"/>
      <c r="AHO48" s="157"/>
      <c r="AHP48" s="157"/>
      <c r="AHQ48" s="157"/>
      <c r="AHR48" s="157"/>
      <c r="AHS48" s="157"/>
      <c r="AHT48" s="157"/>
      <c r="AHU48" s="157"/>
      <c r="AHV48" s="157"/>
      <c r="AHW48" s="157"/>
      <c r="AHX48" s="157"/>
      <c r="AHY48" s="157"/>
      <c r="AHZ48" s="157"/>
      <c r="AIA48" s="157"/>
      <c r="AIB48" s="157"/>
      <c r="AIC48" s="157"/>
      <c r="AID48" s="157"/>
      <c r="AIE48" s="157"/>
      <c r="AIF48" s="157"/>
      <c r="AIG48" s="157"/>
      <c r="AIH48" s="157"/>
      <c r="AII48" s="157"/>
      <c r="AIJ48" s="157"/>
      <c r="AIK48" s="157"/>
      <c r="AIL48" s="157"/>
      <c r="AIM48" s="157"/>
      <c r="AIN48" s="157"/>
      <c r="AIO48" s="157"/>
      <c r="AIP48" s="157"/>
      <c r="AIQ48" s="157"/>
      <c r="AIR48" s="157"/>
      <c r="AIS48" s="157"/>
      <c r="AIT48" s="157"/>
      <c r="AIU48" s="157"/>
      <c r="AIV48" s="157"/>
      <c r="AIW48" s="157"/>
      <c r="AIX48" s="157"/>
      <c r="AIY48" s="157"/>
      <c r="AIZ48" s="157"/>
      <c r="AJA48" s="157"/>
      <c r="AJB48" s="157"/>
      <c r="AJC48" s="157"/>
      <c r="AJD48" s="157"/>
      <c r="AJE48" s="157"/>
      <c r="AJF48" s="157"/>
      <c r="AJG48" s="157"/>
      <c r="AJH48" s="157"/>
      <c r="AJI48" s="157"/>
      <c r="AJJ48" s="157"/>
      <c r="AJK48" s="157"/>
      <c r="AJL48" s="157"/>
      <c r="AJM48" s="157"/>
      <c r="AJN48" s="157"/>
      <c r="AJO48" s="157"/>
      <c r="AJP48" s="157"/>
      <c r="AJQ48" s="157"/>
      <c r="AJR48" s="157"/>
      <c r="AJS48" s="157"/>
      <c r="AJT48" s="157"/>
      <c r="AJU48" s="157"/>
      <c r="AJV48" s="157"/>
      <c r="AJW48" s="157"/>
      <c r="AJX48" s="157"/>
      <c r="AJY48" s="157"/>
      <c r="AJZ48" s="157"/>
      <c r="AKA48" s="157"/>
      <c r="AKB48" s="157"/>
      <c r="AKC48" s="157"/>
      <c r="AKD48" s="157"/>
      <c r="AKE48" s="157"/>
      <c r="AKF48" s="157"/>
      <c r="AKG48" s="157"/>
      <c r="AKH48" s="157"/>
      <c r="AKI48" s="157"/>
      <c r="AKJ48" s="157"/>
      <c r="AKK48" s="157"/>
      <c r="AKL48" s="157"/>
      <c r="AKM48" s="157"/>
      <c r="AKN48" s="157"/>
      <c r="AKO48" s="157"/>
      <c r="AKP48" s="157"/>
      <c r="AKQ48" s="157"/>
      <c r="AKR48" s="157"/>
      <c r="AKS48" s="157"/>
      <c r="AKT48" s="157"/>
      <c r="AKU48" s="157"/>
      <c r="AKV48" s="157"/>
      <c r="AKW48" s="157"/>
      <c r="AKX48" s="157"/>
      <c r="AKY48" s="157"/>
      <c r="AKZ48" s="157"/>
      <c r="ALA48" s="157"/>
      <c r="ALB48" s="157"/>
      <c r="ALC48" s="157"/>
      <c r="ALD48" s="157"/>
      <c r="ALE48" s="157"/>
      <c r="ALF48" s="157"/>
      <c r="ALG48" s="157"/>
      <c r="ALH48" s="157"/>
      <c r="ALI48" s="157"/>
      <c r="ALJ48" s="157"/>
      <c r="ALK48" s="157"/>
      <c r="ALL48" s="157"/>
      <c r="ALM48" s="157"/>
      <c r="ALN48" s="157"/>
      <c r="ALO48" s="157"/>
      <c r="ALP48" s="157"/>
      <c r="ALQ48" s="157"/>
      <c r="ALR48" s="157"/>
      <c r="ALS48" s="157"/>
      <c r="ALT48" s="157"/>
      <c r="ALU48" s="157"/>
      <c r="ALV48" s="157"/>
      <c r="ALW48" s="157"/>
      <c r="ALX48" s="157"/>
      <c r="ALY48" s="157"/>
      <c r="ALZ48" s="157"/>
      <c r="AMA48" s="157"/>
      <c r="AMB48" s="157"/>
      <c r="AMC48" s="157"/>
      <c r="AMD48" s="157"/>
      <c r="AME48" s="157"/>
      <c r="AMF48" s="157"/>
      <c r="AMG48" s="157"/>
      <c r="AMH48" s="157"/>
      <c r="AMI48" s="157"/>
      <c r="AMJ48" s="157"/>
      <c r="AMK48" s="157"/>
      <c r="AML48" s="157"/>
      <c r="AMM48" s="157"/>
      <c r="AMN48" s="157"/>
      <c r="AMO48" s="157"/>
      <c r="AMP48" s="157"/>
      <c r="AMQ48" s="157"/>
      <c r="AMR48" s="157"/>
      <c r="AMS48" s="157"/>
      <c r="AMT48" s="157"/>
      <c r="AMU48" s="157"/>
      <c r="AMV48" s="157"/>
      <c r="AMW48" s="157"/>
      <c r="AMX48" s="157"/>
      <c r="AMY48" s="157"/>
      <c r="AMZ48" s="157"/>
      <c r="ANA48" s="157"/>
      <c r="ANB48" s="157"/>
      <c r="ANC48" s="157"/>
      <c r="AND48" s="157"/>
      <c r="ANE48" s="157"/>
      <c r="ANF48" s="157"/>
      <c r="ANG48" s="157"/>
      <c r="ANH48" s="157"/>
      <c r="ANI48" s="157"/>
      <c r="ANJ48" s="157"/>
      <c r="ANK48" s="157"/>
      <c r="ANL48" s="157"/>
      <c r="ANM48" s="157"/>
      <c r="ANN48" s="157"/>
      <c r="ANO48" s="157"/>
      <c r="ANP48" s="157"/>
      <c r="ANQ48" s="157"/>
      <c r="ANR48" s="157"/>
      <c r="ANS48" s="157"/>
      <c r="ANT48" s="157"/>
      <c r="ANU48" s="157"/>
      <c r="ANV48" s="157"/>
      <c r="ANW48" s="157"/>
      <c r="ANX48" s="157"/>
      <c r="ANY48" s="157"/>
      <c r="ANZ48" s="157"/>
      <c r="AOA48" s="157"/>
      <c r="AOB48" s="157"/>
      <c r="AOC48" s="157"/>
      <c r="AOD48" s="157"/>
      <c r="AOE48" s="157"/>
      <c r="AOF48" s="157"/>
      <c r="AOG48" s="157"/>
      <c r="AOH48" s="157"/>
      <c r="AOI48" s="157"/>
      <c r="AOJ48" s="157"/>
      <c r="AOK48" s="157"/>
      <c r="AOL48" s="157"/>
      <c r="AOM48" s="157"/>
      <c r="AON48" s="157"/>
      <c r="AOO48" s="157"/>
      <c r="AOP48" s="157"/>
      <c r="AOQ48" s="157"/>
      <c r="AOR48" s="157"/>
      <c r="AOS48" s="157"/>
      <c r="AOT48" s="157"/>
      <c r="AOU48" s="157"/>
      <c r="AOV48" s="157"/>
      <c r="AOW48" s="157"/>
      <c r="AOX48" s="157"/>
      <c r="AOY48" s="157"/>
      <c r="AOZ48" s="157"/>
      <c r="APA48" s="157"/>
      <c r="APB48" s="157"/>
      <c r="APC48" s="157"/>
      <c r="APD48" s="157"/>
      <c r="APE48" s="157"/>
      <c r="APF48" s="157"/>
      <c r="APG48" s="157"/>
      <c r="APH48" s="157"/>
      <c r="API48" s="157"/>
      <c r="APJ48" s="157"/>
      <c r="APK48" s="157"/>
      <c r="APL48" s="157"/>
      <c r="APM48" s="157"/>
      <c r="APN48" s="157"/>
      <c r="APO48" s="157"/>
      <c r="APP48" s="157"/>
      <c r="APQ48" s="157"/>
      <c r="APR48" s="157"/>
      <c r="APS48" s="157"/>
      <c r="APT48" s="157"/>
      <c r="APU48" s="157"/>
      <c r="APV48" s="157"/>
      <c r="APW48" s="157"/>
      <c r="APX48" s="157"/>
      <c r="APY48" s="157"/>
      <c r="APZ48" s="157"/>
      <c r="AQA48" s="157"/>
      <c r="AQB48" s="157"/>
      <c r="AQC48" s="157"/>
      <c r="AQD48" s="157"/>
      <c r="AQE48" s="157"/>
      <c r="AQF48" s="157"/>
      <c r="AQG48" s="157"/>
      <c r="AQH48" s="157"/>
      <c r="AQI48" s="157"/>
      <c r="AQJ48" s="157"/>
      <c r="AQK48" s="157"/>
      <c r="AQL48" s="157"/>
      <c r="AQM48" s="157"/>
      <c r="AQN48" s="157"/>
      <c r="AQO48" s="157"/>
      <c r="AQP48" s="157"/>
      <c r="AQQ48" s="157"/>
      <c r="AQR48" s="157"/>
      <c r="AQS48" s="157"/>
      <c r="AQT48" s="157"/>
      <c r="AQU48" s="157"/>
      <c r="AQV48" s="157"/>
      <c r="AQW48" s="157"/>
      <c r="AQX48" s="157"/>
      <c r="AQY48" s="157"/>
      <c r="AQZ48" s="157"/>
      <c r="ARA48" s="157"/>
      <c r="ARB48" s="157"/>
      <c r="ARC48" s="157"/>
      <c r="ARD48" s="157"/>
      <c r="ARE48" s="157"/>
      <c r="ARF48" s="157"/>
      <c r="ARG48" s="157"/>
      <c r="ARH48" s="157"/>
      <c r="ARI48" s="157"/>
      <c r="ARJ48" s="157"/>
      <c r="ARK48" s="157"/>
      <c r="ARL48" s="157"/>
      <c r="ARM48" s="157"/>
      <c r="ARN48" s="157"/>
      <c r="ARO48" s="157"/>
      <c r="ARP48" s="157"/>
      <c r="ARQ48" s="157"/>
      <c r="ARR48" s="157"/>
      <c r="ARS48" s="157"/>
      <c r="ART48" s="157"/>
      <c r="ARU48" s="157"/>
      <c r="ARV48" s="157"/>
      <c r="ARW48" s="157"/>
      <c r="ARX48" s="157"/>
      <c r="ARY48" s="157"/>
      <c r="ARZ48" s="157"/>
      <c r="ASA48" s="157"/>
      <c r="ASB48" s="157"/>
      <c r="ASC48" s="157"/>
      <c r="ASD48" s="157"/>
      <c r="ASE48" s="157"/>
      <c r="ASF48" s="157"/>
      <c r="ASG48" s="157"/>
      <c r="ASH48" s="157"/>
      <c r="ASI48" s="157"/>
      <c r="ASJ48" s="157"/>
      <c r="ASK48" s="157"/>
      <c r="ASL48" s="157"/>
      <c r="ASM48" s="157"/>
      <c r="ASN48" s="157"/>
      <c r="ASO48" s="157"/>
      <c r="ASP48" s="157"/>
      <c r="ASQ48" s="157"/>
      <c r="ASR48" s="157"/>
      <c r="ASS48" s="157"/>
      <c r="AST48" s="157"/>
      <c r="ASU48" s="157"/>
      <c r="ASV48" s="157"/>
      <c r="ASW48" s="157"/>
      <c r="ASX48" s="157"/>
      <c r="ASY48" s="157"/>
      <c r="ASZ48" s="157"/>
      <c r="ATA48" s="157"/>
      <c r="ATB48" s="157"/>
      <c r="ATC48" s="157"/>
      <c r="ATD48" s="157"/>
      <c r="ATE48" s="157"/>
      <c r="ATF48" s="157"/>
      <c r="ATG48" s="157"/>
      <c r="ATH48" s="157"/>
      <c r="ATI48" s="157"/>
      <c r="ATJ48" s="157"/>
      <c r="ATK48" s="157"/>
      <c r="ATL48" s="157"/>
      <c r="ATM48" s="157"/>
      <c r="ATN48" s="157"/>
      <c r="ATO48" s="157"/>
      <c r="ATP48" s="157"/>
      <c r="ATQ48" s="157"/>
      <c r="ATR48" s="157"/>
      <c r="ATS48" s="157"/>
      <c r="ATT48" s="157"/>
      <c r="ATU48" s="157"/>
      <c r="ATV48" s="157"/>
      <c r="ATW48" s="157"/>
      <c r="ATX48" s="157"/>
      <c r="ATY48" s="157"/>
      <c r="ATZ48" s="157"/>
      <c r="AUA48" s="157"/>
      <c r="AUB48" s="157"/>
      <c r="AUC48" s="157"/>
      <c r="AUD48" s="157"/>
      <c r="AUE48" s="157"/>
      <c r="AUF48" s="157"/>
      <c r="AUG48" s="157"/>
      <c r="AUH48" s="157"/>
      <c r="AUI48" s="157"/>
      <c r="AUJ48" s="157"/>
      <c r="AUK48" s="157"/>
      <c r="AUL48" s="157"/>
      <c r="AUM48" s="157"/>
      <c r="AUN48" s="157"/>
      <c r="AUO48" s="157"/>
      <c r="AUP48" s="157"/>
      <c r="AUQ48" s="157"/>
      <c r="AUR48" s="157"/>
      <c r="AUS48" s="157"/>
      <c r="AUT48" s="157"/>
      <c r="AUU48" s="157"/>
      <c r="AUV48" s="157"/>
      <c r="AUW48" s="157"/>
      <c r="AUX48" s="157"/>
      <c r="AUY48" s="157"/>
      <c r="AUZ48" s="157"/>
      <c r="AVA48" s="157"/>
      <c r="AVB48" s="157"/>
      <c r="AVC48" s="157"/>
      <c r="AVD48" s="157"/>
      <c r="AVE48" s="157"/>
      <c r="AVF48" s="157"/>
      <c r="AVG48" s="157"/>
      <c r="AVH48" s="157"/>
      <c r="AVI48" s="157"/>
      <c r="AVJ48" s="157"/>
      <c r="AVK48" s="157"/>
      <c r="AVL48" s="157"/>
      <c r="AVM48" s="157"/>
      <c r="AVN48" s="157"/>
      <c r="AVO48" s="157"/>
      <c r="AVP48" s="157"/>
      <c r="AVQ48" s="157"/>
      <c r="AVR48" s="157"/>
      <c r="AVS48" s="157"/>
      <c r="AVT48" s="157"/>
      <c r="AVU48" s="157"/>
      <c r="AVV48" s="157"/>
      <c r="AVW48" s="157"/>
      <c r="AVX48" s="157"/>
      <c r="AVY48" s="157"/>
      <c r="AVZ48" s="157"/>
      <c r="AWA48" s="157"/>
      <c r="AWB48" s="157"/>
      <c r="AWC48" s="157"/>
      <c r="AWD48" s="157"/>
      <c r="AWE48" s="157"/>
      <c r="AWF48" s="157"/>
      <c r="AWG48" s="157"/>
      <c r="AWH48" s="157"/>
      <c r="AWI48" s="157"/>
      <c r="AWJ48" s="157"/>
      <c r="AWK48" s="157"/>
      <c r="AWL48" s="157"/>
      <c r="AWM48" s="157"/>
      <c r="AWN48" s="157"/>
      <c r="AWO48" s="157"/>
      <c r="AWP48" s="157"/>
      <c r="AWQ48" s="157"/>
      <c r="AWR48" s="157"/>
      <c r="AWS48" s="157"/>
      <c r="AWT48" s="157"/>
      <c r="AWU48" s="157"/>
      <c r="AWV48" s="157"/>
      <c r="AWW48" s="157"/>
      <c r="AWX48" s="157"/>
      <c r="AWY48" s="157"/>
      <c r="AWZ48" s="157"/>
      <c r="AXA48" s="157"/>
      <c r="AXB48" s="157"/>
      <c r="AXC48" s="157"/>
      <c r="AXD48" s="157"/>
      <c r="AXE48" s="157"/>
      <c r="AXF48" s="157"/>
      <c r="AXG48" s="157"/>
      <c r="AXH48" s="157"/>
      <c r="AXI48" s="157"/>
      <c r="AXJ48" s="157"/>
      <c r="AXK48" s="157"/>
      <c r="AXL48" s="157"/>
      <c r="AXM48" s="157"/>
      <c r="AXN48" s="157"/>
      <c r="AXO48" s="157"/>
      <c r="AXP48" s="157"/>
      <c r="AXQ48" s="157"/>
      <c r="AXR48" s="157"/>
      <c r="AXS48" s="157"/>
      <c r="AXT48" s="157"/>
      <c r="AXU48" s="157"/>
      <c r="AXV48" s="157"/>
      <c r="AXW48" s="157"/>
      <c r="AXX48" s="157"/>
      <c r="AXY48" s="157"/>
      <c r="AXZ48" s="157"/>
      <c r="AYA48" s="157"/>
      <c r="AYB48" s="157"/>
      <c r="AYC48" s="157"/>
      <c r="AYD48" s="157"/>
      <c r="AYE48" s="157"/>
      <c r="AYF48" s="157"/>
      <c r="AYG48" s="157"/>
      <c r="AYH48" s="157"/>
      <c r="AYI48" s="157"/>
      <c r="AYJ48" s="157"/>
      <c r="AYK48" s="157"/>
      <c r="AYL48" s="157"/>
      <c r="AYM48" s="157"/>
      <c r="AYN48" s="157"/>
      <c r="AYO48" s="157"/>
      <c r="AYP48" s="157"/>
      <c r="AYQ48" s="157"/>
      <c r="AYR48" s="157"/>
      <c r="AYS48" s="157"/>
      <c r="AYT48" s="157"/>
      <c r="AYU48" s="157"/>
      <c r="AYV48" s="157"/>
      <c r="AYW48" s="157"/>
      <c r="AYX48" s="157"/>
      <c r="AYY48" s="157"/>
      <c r="AYZ48" s="157"/>
      <c r="AZA48" s="157"/>
      <c r="AZB48" s="157"/>
      <c r="AZC48" s="157"/>
      <c r="AZD48" s="157"/>
      <c r="AZE48" s="157"/>
      <c r="AZF48" s="157"/>
      <c r="AZG48" s="157"/>
      <c r="AZH48" s="157"/>
      <c r="AZI48" s="157"/>
      <c r="AZJ48" s="157"/>
      <c r="AZK48" s="157"/>
      <c r="AZL48" s="157"/>
      <c r="AZM48" s="157"/>
      <c r="AZN48" s="157"/>
      <c r="AZO48" s="157"/>
      <c r="AZP48" s="157"/>
      <c r="AZQ48" s="157"/>
      <c r="AZR48" s="157"/>
      <c r="AZS48" s="157"/>
      <c r="AZT48" s="157"/>
      <c r="AZU48" s="157"/>
      <c r="AZV48" s="157"/>
      <c r="AZW48" s="157"/>
      <c r="AZX48" s="157"/>
      <c r="AZY48" s="157"/>
      <c r="AZZ48" s="157"/>
      <c r="BAA48" s="157"/>
      <c r="BAB48" s="157"/>
      <c r="BAC48" s="157"/>
      <c r="BAD48" s="157"/>
      <c r="BAE48" s="157"/>
      <c r="BAF48" s="157"/>
      <c r="BAG48" s="157"/>
      <c r="BAH48" s="157"/>
      <c r="BAI48" s="157"/>
      <c r="BAJ48" s="157"/>
      <c r="BAK48" s="157"/>
      <c r="BAL48" s="157"/>
      <c r="BAM48" s="157"/>
      <c r="BAN48" s="157"/>
      <c r="BAO48" s="157"/>
      <c r="BAP48" s="157"/>
      <c r="BAQ48" s="157"/>
      <c r="BAR48" s="157"/>
      <c r="BAS48" s="157"/>
      <c r="BAT48" s="157"/>
      <c r="BAU48" s="157"/>
      <c r="BAV48" s="157"/>
      <c r="BAW48" s="157"/>
      <c r="BAX48" s="157"/>
      <c r="BAY48" s="157"/>
      <c r="BAZ48" s="157"/>
      <c r="BBA48" s="157"/>
      <c r="BBB48" s="157"/>
      <c r="BBC48" s="157"/>
      <c r="BBD48" s="157"/>
      <c r="BBE48" s="157"/>
      <c r="BBF48" s="157"/>
      <c r="BBG48" s="157"/>
      <c r="BBH48" s="157"/>
      <c r="BBI48" s="157"/>
      <c r="BBJ48" s="157"/>
      <c r="BBK48" s="157"/>
      <c r="BBL48" s="157"/>
      <c r="BBM48" s="157"/>
      <c r="BBN48" s="157"/>
      <c r="BBO48" s="157"/>
      <c r="BBP48" s="157"/>
      <c r="BBQ48" s="157"/>
      <c r="BBR48" s="157"/>
      <c r="BBS48" s="157"/>
      <c r="BBT48" s="157"/>
      <c r="BBU48" s="157"/>
      <c r="BBV48" s="157"/>
      <c r="BBW48" s="157"/>
      <c r="BBX48" s="157"/>
      <c r="BBY48" s="157"/>
      <c r="BBZ48" s="157"/>
      <c r="BCA48" s="157"/>
      <c r="BCB48" s="157"/>
      <c r="BCC48" s="157"/>
      <c r="BCD48" s="157"/>
      <c r="BCE48" s="157"/>
      <c r="BCF48" s="157"/>
      <c r="BCG48" s="157"/>
      <c r="BCH48" s="157"/>
      <c r="BCI48" s="157"/>
      <c r="BCJ48" s="157"/>
      <c r="BCK48" s="157"/>
      <c r="BCL48" s="157"/>
      <c r="BCM48" s="157"/>
      <c r="BCN48" s="157"/>
      <c r="BCO48" s="157"/>
      <c r="BCP48" s="157"/>
      <c r="BCQ48" s="157"/>
      <c r="BCR48" s="157"/>
      <c r="BCS48" s="157"/>
      <c r="BCT48" s="157"/>
      <c r="BCU48" s="157"/>
      <c r="BCV48" s="157"/>
      <c r="BCW48" s="157"/>
      <c r="BCX48" s="157"/>
      <c r="BCY48" s="157"/>
      <c r="BCZ48" s="157"/>
      <c r="BDA48" s="157"/>
      <c r="BDB48" s="157"/>
      <c r="BDC48" s="157"/>
      <c r="BDD48" s="157"/>
      <c r="BDE48" s="157"/>
      <c r="BDF48" s="157"/>
      <c r="BDG48" s="157"/>
      <c r="BDH48" s="157"/>
      <c r="BDI48" s="157"/>
      <c r="BDJ48" s="157"/>
      <c r="BDK48" s="157"/>
      <c r="BDL48" s="157"/>
      <c r="BDM48" s="157"/>
      <c r="BDN48" s="157"/>
      <c r="BDO48" s="157"/>
      <c r="BDP48" s="157"/>
      <c r="BDQ48" s="157"/>
      <c r="BDR48" s="157"/>
      <c r="BDS48" s="157"/>
      <c r="BDT48" s="157"/>
      <c r="BDU48" s="157"/>
      <c r="BDV48" s="157"/>
      <c r="BDW48" s="157"/>
      <c r="BDX48" s="157"/>
      <c r="BDY48" s="157"/>
      <c r="BDZ48" s="157"/>
      <c r="BEA48" s="157"/>
      <c r="BEB48" s="157"/>
      <c r="BEC48" s="157"/>
      <c r="BED48" s="157"/>
      <c r="BEE48" s="157"/>
      <c r="BEF48" s="157"/>
      <c r="BEG48" s="157"/>
      <c r="BEH48" s="157"/>
      <c r="BEI48" s="157"/>
      <c r="BEJ48" s="157"/>
      <c r="BEK48" s="157"/>
      <c r="BEL48" s="157"/>
      <c r="BEM48" s="157"/>
      <c r="BEN48" s="157"/>
      <c r="BEO48" s="157"/>
      <c r="BEP48" s="157"/>
      <c r="BEQ48" s="157"/>
      <c r="BER48" s="157"/>
      <c r="BES48" s="157"/>
      <c r="BET48" s="157"/>
      <c r="BEU48" s="157"/>
      <c r="BEV48" s="157"/>
      <c r="BEW48" s="157"/>
      <c r="BEX48" s="157"/>
      <c r="BEY48" s="157"/>
      <c r="BEZ48" s="157"/>
      <c r="BFA48" s="157"/>
      <c r="BFB48" s="157"/>
      <c r="BFC48" s="157"/>
      <c r="BFD48" s="157"/>
      <c r="BFE48" s="157"/>
      <c r="BFF48" s="157"/>
      <c r="BFG48" s="157"/>
      <c r="BFH48" s="157"/>
      <c r="BFI48" s="157"/>
      <c r="BFJ48" s="157"/>
      <c r="BFK48" s="157"/>
      <c r="BFL48" s="157"/>
      <c r="BFM48" s="157"/>
      <c r="BFN48" s="157"/>
      <c r="BFO48" s="157"/>
      <c r="BFP48" s="157"/>
      <c r="BFQ48" s="157"/>
      <c r="BFR48" s="157"/>
      <c r="BFS48" s="157"/>
      <c r="BFT48" s="157"/>
      <c r="BFU48" s="157"/>
      <c r="BFV48" s="157"/>
      <c r="BFW48" s="157"/>
      <c r="BFX48" s="157"/>
      <c r="BFY48" s="157"/>
      <c r="BFZ48" s="157"/>
      <c r="BGA48" s="157"/>
      <c r="BGB48" s="157"/>
      <c r="BGC48" s="157"/>
      <c r="BGD48" s="157"/>
      <c r="BGE48" s="157"/>
      <c r="BGF48" s="157"/>
      <c r="BGG48" s="157"/>
      <c r="BGH48" s="157"/>
      <c r="BGI48" s="157"/>
      <c r="BGJ48" s="157"/>
      <c r="BGK48" s="157"/>
      <c r="BGL48" s="157"/>
      <c r="BGM48" s="157"/>
      <c r="BGN48" s="157"/>
      <c r="BGO48" s="157"/>
      <c r="BGP48" s="157"/>
      <c r="BGQ48" s="157"/>
      <c r="BGR48" s="157"/>
      <c r="BGS48" s="157"/>
      <c r="BGT48" s="157"/>
      <c r="BGU48" s="157"/>
      <c r="BGV48" s="157"/>
      <c r="BGW48" s="157"/>
      <c r="BGX48" s="157"/>
      <c r="BGY48" s="157"/>
      <c r="BGZ48" s="157"/>
      <c r="BHA48" s="157"/>
      <c r="BHB48" s="157"/>
      <c r="BHC48" s="157"/>
      <c r="BHD48" s="157"/>
      <c r="BHE48" s="157"/>
      <c r="BHF48" s="157"/>
      <c r="BHG48" s="157"/>
      <c r="BHH48" s="157"/>
      <c r="BHI48" s="157"/>
      <c r="BHJ48" s="157"/>
      <c r="BHK48" s="157"/>
      <c r="BHL48" s="157"/>
      <c r="BHM48" s="157"/>
      <c r="BHN48" s="157"/>
      <c r="BHO48" s="157"/>
      <c r="BHP48" s="157"/>
      <c r="BHQ48" s="157"/>
      <c r="BHR48" s="157"/>
      <c r="BHS48" s="157"/>
      <c r="BHT48" s="157"/>
      <c r="BHU48" s="157"/>
      <c r="BHV48" s="157"/>
      <c r="BHW48" s="157"/>
      <c r="BHX48" s="157"/>
      <c r="BHY48" s="157"/>
      <c r="BHZ48" s="157"/>
      <c r="BIA48" s="157"/>
      <c r="BIB48" s="157"/>
      <c r="BIC48" s="157"/>
      <c r="BID48" s="157"/>
      <c r="BIE48" s="157"/>
      <c r="BIF48" s="157"/>
      <c r="BIG48" s="157"/>
      <c r="BIH48" s="157"/>
      <c r="BII48" s="157"/>
      <c r="BIJ48" s="157"/>
      <c r="BIK48" s="157"/>
      <c r="BIL48" s="157"/>
      <c r="BIM48" s="157"/>
      <c r="BIN48" s="157"/>
      <c r="BIO48" s="157"/>
      <c r="BIP48" s="157"/>
      <c r="BIQ48" s="157"/>
      <c r="BIR48" s="157"/>
      <c r="BIS48" s="157"/>
      <c r="BIT48" s="157"/>
      <c r="BIU48" s="157"/>
      <c r="BIV48" s="157"/>
      <c r="BIW48" s="157"/>
      <c r="BIX48" s="157"/>
      <c r="BIY48" s="157"/>
      <c r="BIZ48" s="157"/>
      <c r="BJA48" s="157"/>
      <c r="BJB48" s="157"/>
      <c r="BJC48" s="157"/>
      <c r="BJD48" s="157"/>
      <c r="BJE48" s="157"/>
      <c r="BJF48" s="157"/>
      <c r="BJG48" s="157"/>
      <c r="BJH48" s="157"/>
      <c r="BJI48" s="157"/>
      <c r="BJJ48" s="157"/>
      <c r="BJK48" s="157"/>
      <c r="BJL48" s="157"/>
      <c r="BJM48" s="157"/>
      <c r="BJN48" s="157"/>
      <c r="BJO48" s="157"/>
      <c r="BJP48" s="157"/>
      <c r="BJQ48" s="157"/>
      <c r="BJR48" s="157"/>
      <c r="BJS48" s="157"/>
      <c r="BJT48" s="157"/>
      <c r="BJU48" s="157"/>
      <c r="BJV48" s="157"/>
      <c r="BJW48" s="157"/>
      <c r="BJX48" s="157"/>
      <c r="BJY48" s="157"/>
      <c r="BJZ48" s="157"/>
      <c r="BKA48" s="157"/>
      <c r="BKB48" s="157"/>
      <c r="BKC48" s="157"/>
      <c r="BKD48" s="157"/>
      <c r="BKE48" s="157"/>
      <c r="BKF48" s="157"/>
      <c r="BKG48" s="157"/>
      <c r="BKH48" s="157"/>
      <c r="BKI48" s="157"/>
      <c r="BKJ48" s="157"/>
      <c r="BKK48" s="157"/>
      <c r="BKL48" s="157"/>
      <c r="BKM48" s="157"/>
      <c r="BKN48" s="157"/>
      <c r="BKO48" s="157"/>
      <c r="BKP48" s="157"/>
      <c r="BKQ48" s="157"/>
      <c r="BKR48" s="157"/>
      <c r="BKS48" s="157"/>
      <c r="BKT48" s="157"/>
      <c r="BKU48" s="157"/>
      <c r="BKV48" s="157"/>
      <c r="BKW48" s="157"/>
      <c r="BKX48" s="157"/>
      <c r="BKY48" s="157"/>
      <c r="BKZ48" s="157"/>
      <c r="BLA48" s="157"/>
      <c r="BLB48" s="157"/>
      <c r="BLC48" s="157"/>
      <c r="BLD48" s="157"/>
      <c r="BLE48" s="157"/>
      <c r="BLF48" s="157"/>
      <c r="BLG48" s="157"/>
      <c r="BLH48" s="157"/>
      <c r="BLI48" s="157"/>
      <c r="BLJ48" s="157"/>
      <c r="BLK48" s="157"/>
      <c r="BLL48" s="157"/>
      <c r="BLM48" s="157"/>
      <c r="BLN48" s="157"/>
      <c r="BLO48" s="157"/>
      <c r="BLP48" s="157"/>
      <c r="BLQ48" s="157"/>
      <c r="BLR48" s="157"/>
      <c r="BLS48" s="157"/>
      <c r="BLT48" s="157"/>
      <c r="BLU48" s="157"/>
      <c r="BLV48" s="157"/>
      <c r="BLW48" s="157"/>
      <c r="BLX48" s="157"/>
      <c r="BLY48" s="157"/>
      <c r="BLZ48" s="157"/>
      <c r="BMA48" s="157"/>
      <c r="BMB48" s="157"/>
      <c r="BMC48" s="157"/>
      <c r="BMD48" s="157"/>
      <c r="BME48" s="157"/>
      <c r="BMF48" s="157"/>
      <c r="BMG48" s="157"/>
      <c r="BMH48" s="157"/>
      <c r="BMI48" s="157"/>
      <c r="BMJ48" s="157"/>
      <c r="BMK48" s="157"/>
      <c r="BML48" s="157"/>
      <c r="BMM48" s="157"/>
      <c r="BMN48" s="157"/>
      <c r="BMO48" s="157"/>
      <c r="BMP48" s="157"/>
      <c r="BMQ48" s="157"/>
      <c r="BMR48" s="157"/>
      <c r="BMS48" s="157"/>
      <c r="BMT48" s="157"/>
      <c r="BMU48" s="157"/>
      <c r="BMV48" s="157"/>
      <c r="BMW48" s="157"/>
      <c r="BMX48" s="157"/>
      <c r="BMY48" s="157"/>
      <c r="BMZ48" s="157"/>
      <c r="BNA48" s="157"/>
      <c r="BNB48" s="157"/>
      <c r="BNC48" s="157"/>
      <c r="BND48" s="157"/>
      <c r="BNE48" s="157"/>
      <c r="BNF48" s="157"/>
      <c r="BNG48" s="157"/>
      <c r="BNH48" s="157"/>
      <c r="BNI48" s="157"/>
      <c r="BNJ48" s="157"/>
      <c r="BNK48" s="157"/>
      <c r="BNL48" s="157"/>
      <c r="BNM48" s="157"/>
      <c r="BNN48" s="157"/>
      <c r="BNO48" s="157"/>
      <c r="BNP48" s="157"/>
      <c r="BNQ48" s="157"/>
      <c r="BNR48" s="157"/>
      <c r="BNS48" s="157"/>
      <c r="BNT48" s="157"/>
      <c r="BNU48" s="157"/>
      <c r="BNV48" s="157"/>
      <c r="BNW48" s="157"/>
      <c r="BNX48" s="157"/>
      <c r="BNY48" s="157"/>
      <c r="BNZ48" s="157"/>
      <c r="BOA48" s="157"/>
      <c r="BOB48" s="157"/>
      <c r="BOC48" s="157"/>
      <c r="BOD48" s="157"/>
      <c r="BOE48" s="157"/>
      <c r="BOF48" s="157"/>
      <c r="BOG48" s="157"/>
      <c r="BOH48" s="157"/>
      <c r="BOI48" s="157"/>
      <c r="BOJ48" s="157"/>
      <c r="BOK48" s="157"/>
      <c r="BOL48" s="157"/>
      <c r="BOM48" s="157"/>
      <c r="BON48" s="157"/>
      <c r="BOO48" s="157"/>
      <c r="BOP48" s="157"/>
      <c r="BOQ48" s="157"/>
      <c r="BOR48" s="157"/>
      <c r="BOS48" s="157"/>
      <c r="BOT48" s="157"/>
      <c r="BOU48" s="157"/>
      <c r="BOV48" s="157"/>
      <c r="BOW48" s="157"/>
      <c r="BOX48" s="157"/>
      <c r="BOY48" s="157"/>
      <c r="BOZ48" s="157"/>
      <c r="BPA48" s="157"/>
      <c r="BPB48" s="157"/>
      <c r="BPC48" s="157"/>
      <c r="BPD48" s="157"/>
      <c r="BPE48" s="157"/>
      <c r="BPF48" s="157"/>
      <c r="BPG48" s="157"/>
      <c r="BPH48" s="157"/>
      <c r="BPI48" s="157"/>
      <c r="BPJ48" s="157"/>
      <c r="BPK48" s="157"/>
      <c r="BPL48" s="157"/>
      <c r="BPM48" s="157"/>
      <c r="BPN48" s="157"/>
      <c r="BPO48" s="157"/>
      <c r="BPP48" s="157"/>
      <c r="BPQ48" s="157"/>
      <c r="BPR48" s="157"/>
      <c r="BPS48" s="157"/>
      <c r="BPT48" s="157"/>
      <c r="BPU48" s="157"/>
      <c r="BPV48" s="157"/>
      <c r="BPW48" s="157"/>
      <c r="BPX48" s="157"/>
      <c r="BPY48" s="157"/>
      <c r="BPZ48" s="157"/>
      <c r="BQA48" s="157"/>
      <c r="BQB48" s="157"/>
      <c r="BQC48" s="157"/>
      <c r="BQD48" s="157"/>
      <c r="BQE48" s="157"/>
      <c r="BQF48" s="157"/>
      <c r="BQG48" s="157"/>
      <c r="BQH48" s="157"/>
      <c r="BQI48" s="157"/>
      <c r="BQJ48" s="157"/>
      <c r="BQK48" s="157"/>
      <c r="BQL48" s="157"/>
      <c r="BQM48" s="157"/>
      <c r="BQN48" s="157"/>
      <c r="BQO48" s="157"/>
      <c r="BQP48" s="157"/>
      <c r="BQQ48" s="157"/>
      <c r="BQR48" s="157"/>
      <c r="BQS48" s="157"/>
      <c r="BQT48" s="157"/>
      <c r="BQU48" s="157"/>
      <c r="BQV48" s="157"/>
      <c r="BQW48" s="157"/>
      <c r="BQX48" s="157"/>
      <c r="BQY48" s="157"/>
      <c r="BQZ48" s="157"/>
      <c r="BRA48" s="157"/>
      <c r="BRB48" s="157"/>
      <c r="BRC48" s="157"/>
      <c r="BRD48" s="157"/>
      <c r="BRE48" s="157"/>
      <c r="BRF48" s="157"/>
      <c r="BRG48" s="157"/>
      <c r="BRH48" s="157"/>
      <c r="BRI48" s="157"/>
      <c r="BRJ48" s="157"/>
      <c r="BRK48" s="157"/>
      <c r="BRL48" s="157"/>
      <c r="BRM48" s="157"/>
      <c r="BRN48" s="157"/>
      <c r="BRO48" s="157"/>
      <c r="BRP48" s="157"/>
      <c r="BRQ48" s="157"/>
      <c r="BRR48" s="157"/>
      <c r="BRS48" s="157"/>
      <c r="BRT48" s="157"/>
      <c r="BRU48" s="157"/>
      <c r="BRV48" s="157"/>
      <c r="BRW48" s="157"/>
      <c r="BRX48" s="157"/>
      <c r="BRY48" s="157"/>
      <c r="BRZ48" s="157"/>
      <c r="BSA48" s="157"/>
      <c r="BSB48" s="157"/>
      <c r="BSC48" s="157"/>
      <c r="BSD48" s="157"/>
      <c r="BSE48" s="157"/>
      <c r="BSF48" s="157"/>
      <c r="BSG48" s="157"/>
      <c r="BSH48" s="157"/>
      <c r="BSI48" s="157"/>
      <c r="BSJ48" s="157"/>
      <c r="BSK48" s="157"/>
      <c r="BSL48" s="157"/>
      <c r="BSM48" s="157"/>
      <c r="BSN48" s="157"/>
      <c r="BSO48" s="157"/>
      <c r="BSP48" s="157"/>
      <c r="BSQ48" s="157"/>
      <c r="BSR48" s="157"/>
      <c r="BSS48" s="157"/>
      <c r="BST48" s="157"/>
      <c r="BSU48" s="157"/>
      <c r="BSV48" s="157"/>
      <c r="BSW48" s="157"/>
      <c r="BSX48" s="157"/>
      <c r="BSY48" s="157"/>
      <c r="BSZ48" s="157"/>
      <c r="BTA48" s="157"/>
      <c r="BTB48" s="157"/>
      <c r="BTC48" s="157"/>
      <c r="BTD48" s="157"/>
      <c r="BTE48" s="157"/>
      <c r="BTF48" s="157"/>
      <c r="BTG48" s="157"/>
      <c r="BTH48" s="157"/>
      <c r="BTI48" s="157"/>
      <c r="BTJ48" s="157"/>
      <c r="BTK48" s="157"/>
      <c r="BTL48" s="157"/>
      <c r="BTM48" s="157"/>
      <c r="BTN48" s="157"/>
      <c r="BTO48" s="157"/>
      <c r="BTP48" s="157"/>
      <c r="BTQ48" s="157"/>
      <c r="BTR48" s="157"/>
      <c r="BTS48" s="157"/>
      <c r="BTT48" s="157"/>
      <c r="BTU48" s="157"/>
      <c r="BTV48" s="157"/>
      <c r="BTW48" s="157"/>
      <c r="BTX48" s="157"/>
      <c r="BTY48" s="157"/>
      <c r="BTZ48" s="157"/>
      <c r="BUA48" s="157"/>
      <c r="BUB48" s="157"/>
      <c r="BUC48" s="157"/>
      <c r="BUD48" s="157"/>
      <c r="BUE48" s="157"/>
      <c r="BUF48" s="157"/>
      <c r="BUG48" s="157"/>
      <c r="BUH48" s="157"/>
      <c r="BUI48" s="157"/>
      <c r="BUJ48" s="157"/>
      <c r="BUK48" s="157"/>
      <c r="BUL48" s="157"/>
      <c r="BUM48" s="157"/>
      <c r="BUN48" s="157"/>
      <c r="BUO48" s="157"/>
      <c r="BUP48" s="157"/>
      <c r="BUQ48" s="157"/>
      <c r="BUR48" s="157"/>
      <c r="BUS48" s="157"/>
      <c r="BUT48" s="157"/>
      <c r="BUU48" s="157"/>
      <c r="BUV48" s="157"/>
      <c r="BUW48" s="157"/>
      <c r="BUX48" s="157"/>
      <c r="BUY48" s="157"/>
      <c r="BUZ48" s="157"/>
      <c r="BVA48" s="157"/>
      <c r="BVB48" s="157"/>
      <c r="BVC48" s="157"/>
      <c r="BVD48" s="157"/>
      <c r="BVE48" s="157"/>
      <c r="BVF48" s="157"/>
      <c r="BVG48" s="157"/>
      <c r="BVH48" s="157"/>
      <c r="BVI48" s="157"/>
      <c r="BVJ48" s="157"/>
      <c r="BVK48" s="157"/>
      <c r="BVL48" s="157"/>
      <c r="BVM48" s="157"/>
      <c r="BVN48" s="157"/>
      <c r="BVO48" s="157"/>
      <c r="BVP48" s="157"/>
      <c r="BVQ48" s="157"/>
      <c r="BVR48" s="157"/>
      <c r="BVS48" s="157"/>
      <c r="BVT48" s="157"/>
      <c r="BVU48" s="157"/>
      <c r="BVV48" s="157"/>
      <c r="BVW48" s="157"/>
      <c r="BVX48" s="157"/>
      <c r="BVY48" s="157"/>
      <c r="BVZ48" s="157"/>
      <c r="BWA48" s="157"/>
      <c r="BWB48" s="157"/>
      <c r="BWC48" s="157"/>
      <c r="BWD48" s="157"/>
      <c r="BWE48" s="157"/>
      <c r="BWF48" s="157"/>
      <c r="BWG48" s="157"/>
      <c r="BWH48" s="157"/>
      <c r="BWI48" s="157"/>
      <c r="BWJ48" s="157"/>
      <c r="BWK48" s="157"/>
      <c r="BWL48" s="157"/>
      <c r="BWM48" s="157"/>
      <c r="BWN48" s="157"/>
      <c r="BWO48" s="157"/>
      <c r="BWP48" s="157"/>
      <c r="BWQ48" s="157"/>
      <c r="BWR48" s="157"/>
      <c r="BWS48" s="157"/>
      <c r="BWT48" s="157"/>
      <c r="BWU48" s="157"/>
      <c r="BWV48" s="157"/>
      <c r="BWW48" s="157"/>
      <c r="BWX48" s="157"/>
      <c r="BWY48" s="157"/>
      <c r="BWZ48" s="157"/>
      <c r="BXA48" s="157"/>
      <c r="BXB48" s="157"/>
      <c r="BXC48" s="157"/>
      <c r="BXD48" s="157"/>
      <c r="BXE48" s="157"/>
      <c r="BXF48" s="157"/>
      <c r="BXG48" s="157"/>
      <c r="BXH48" s="157"/>
      <c r="BXI48" s="157"/>
      <c r="BXJ48" s="157"/>
      <c r="BXK48" s="157"/>
      <c r="BXL48" s="157"/>
      <c r="BXM48" s="157"/>
      <c r="BXN48" s="157"/>
      <c r="BXO48" s="157"/>
      <c r="BXP48" s="157"/>
      <c r="BXQ48" s="157"/>
      <c r="BXR48" s="157"/>
      <c r="BXS48" s="157"/>
      <c r="BXT48" s="157"/>
      <c r="BXU48" s="157"/>
      <c r="BXV48" s="157"/>
      <c r="BXW48" s="157"/>
      <c r="BXX48" s="157"/>
      <c r="BXY48" s="157"/>
      <c r="BXZ48" s="157"/>
      <c r="BYA48" s="157"/>
      <c r="BYB48" s="157"/>
      <c r="BYC48" s="157"/>
      <c r="BYD48" s="157"/>
      <c r="BYE48" s="157"/>
      <c r="BYF48" s="157"/>
      <c r="BYG48" s="157"/>
      <c r="BYH48" s="157"/>
      <c r="BYI48" s="157"/>
      <c r="BYJ48" s="157"/>
      <c r="BYK48" s="157"/>
      <c r="BYL48" s="157"/>
      <c r="BYM48" s="157"/>
      <c r="BYN48" s="157"/>
      <c r="BYO48" s="157"/>
      <c r="BYP48" s="157"/>
      <c r="BYQ48" s="157"/>
      <c r="BYR48" s="157"/>
      <c r="BYS48" s="157"/>
      <c r="BYT48" s="157"/>
      <c r="BYU48" s="157"/>
      <c r="BYV48" s="157"/>
      <c r="BYW48" s="157"/>
      <c r="BYX48" s="157"/>
      <c r="BYY48" s="157"/>
      <c r="BYZ48" s="157"/>
      <c r="BZA48" s="157"/>
      <c r="BZB48" s="157"/>
      <c r="BZC48" s="157"/>
      <c r="BZD48" s="157"/>
      <c r="BZE48" s="157"/>
      <c r="BZF48" s="157"/>
      <c r="BZG48" s="157"/>
      <c r="BZH48" s="157"/>
      <c r="BZI48" s="157"/>
      <c r="BZJ48" s="157"/>
      <c r="BZK48" s="157"/>
      <c r="BZL48" s="157"/>
      <c r="BZM48" s="157"/>
      <c r="BZN48" s="157"/>
      <c r="BZO48" s="157"/>
      <c r="BZP48" s="157"/>
      <c r="BZQ48" s="157"/>
      <c r="BZR48" s="157"/>
      <c r="BZS48" s="157"/>
      <c r="BZT48" s="157"/>
      <c r="BZU48" s="157"/>
      <c r="BZV48" s="157"/>
      <c r="BZW48" s="157"/>
      <c r="BZX48" s="157"/>
      <c r="BZY48" s="157"/>
      <c r="BZZ48" s="157"/>
      <c r="CAA48" s="157"/>
      <c r="CAB48" s="157"/>
      <c r="CAC48" s="157"/>
      <c r="CAD48" s="157"/>
      <c r="CAE48" s="157"/>
      <c r="CAF48" s="157"/>
      <c r="CAG48" s="157"/>
      <c r="CAH48" s="157"/>
      <c r="CAI48" s="157"/>
      <c r="CAJ48" s="157"/>
      <c r="CAK48" s="157"/>
      <c r="CAL48" s="157"/>
      <c r="CAM48" s="157"/>
      <c r="CAN48" s="157"/>
      <c r="CAO48" s="157"/>
      <c r="CAP48" s="157"/>
      <c r="CAQ48" s="157"/>
      <c r="CAR48" s="157"/>
      <c r="CAS48" s="157"/>
      <c r="CAT48" s="157"/>
      <c r="CAU48" s="157"/>
      <c r="CAV48" s="157"/>
      <c r="CAW48" s="157"/>
      <c r="CAX48" s="157"/>
      <c r="CAY48" s="157"/>
      <c r="CAZ48" s="157"/>
      <c r="CBA48" s="157"/>
      <c r="CBB48" s="157"/>
      <c r="CBC48" s="157"/>
      <c r="CBD48" s="157"/>
      <c r="CBE48" s="157"/>
      <c r="CBF48" s="157"/>
      <c r="CBG48" s="157"/>
      <c r="CBH48" s="157"/>
      <c r="CBI48" s="157"/>
      <c r="CBJ48" s="157"/>
      <c r="CBK48" s="157"/>
      <c r="CBL48" s="157"/>
      <c r="CBM48" s="157"/>
      <c r="CBN48" s="157"/>
      <c r="CBO48" s="157"/>
      <c r="CBP48" s="157"/>
      <c r="CBQ48" s="157"/>
      <c r="CBR48" s="157"/>
      <c r="CBS48" s="157"/>
      <c r="CBT48" s="157"/>
      <c r="CBU48" s="157"/>
      <c r="CBV48" s="157"/>
      <c r="CBW48" s="157"/>
      <c r="CBX48" s="157"/>
      <c r="CBY48" s="157"/>
      <c r="CBZ48" s="157"/>
      <c r="CCA48" s="157"/>
      <c r="CCB48" s="157"/>
      <c r="CCC48" s="157"/>
      <c r="CCD48" s="157"/>
      <c r="CCE48" s="157"/>
      <c r="CCF48" s="157"/>
      <c r="CCG48" s="157"/>
      <c r="CCH48" s="157"/>
      <c r="CCI48" s="157"/>
      <c r="CCJ48" s="157"/>
      <c r="CCK48" s="157"/>
      <c r="CCL48" s="157"/>
      <c r="CCM48" s="157"/>
      <c r="CCN48" s="157"/>
      <c r="CCO48" s="157"/>
      <c r="CCP48" s="157"/>
      <c r="CCQ48" s="157"/>
      <c r="CCR48" s="157"/>
      <c r="CCS48" s="157"/>
      <c r="CCT48" s="157"/>
      <c r="CCU48" s="157"/>
      <c r="CCV48" s="157"/>
      <c r="CCW48" s="157"/>
      <c r="CCX48" s="157"/>
      <c r="CCY48" s="157"/>
      <c r="CCZ48" s="157"/>
      <c r="CDA48" s="157"/>
      <c r="CDB48" s="157"/>
      <c r="CDC48" s="157"/>
      <c r="CDD48" s="157"/>
      <c r="CDE48" s="157"/>
      <c r="CDF48" s="157"/>
      <c r="CDG48" s="157"/>
      <c r="CDH48" s="157"/>
      <c r="CDI48" s="157"/>
      <c r="CDJ48" s="157"/>
      <c r="CDK48" s="157"/>
      <c r="CDL48" s="157"/>
      <c r="CDM48" s="157"/>
      <c r="CDN48" s="157"/>
      <c r="CDO48" s="157"/>
      <c r="CDP48" s="157"/>
      <c r="CDQ48" s="157"/>
      <c r="CDR48" s="157"/>
      <c r="CDS48" s="157"/>
      <c r="CDT48" s="157"/>
      <c r="CDU48" s="157"/>
      <c r="CDV48" s="157"/>
      <c r="CDW48" s="157"/>
      <c r="CDX48" s="157"/>
      <c r="CDY48" s="157"/>
      <c r="CDZ48" s="157"/>
      <c r="CEA48" s="157"/>
      <c r="CEB48" s="157"/>
      <c r="CEC48" s="157"/>
      <c r="CED48" s="157"/>
      <c r="CEE48" s="157"/>
      <c r="CEF48" s="157"/>
      <c r="CEG48" s="157"/>
      <c r="CEH48" s="157"/>
      <c r="CEI48" s="157"/>
      <c r="CEJ48" s="157"/>
      <c r="CEK48" s="157"/>
      <c r="CEL48" s="157"/>
      <c r="CEM48" s="157"/>
      <c r="CEN48" s="157"/>
      <c r="CEO48" s="157"/>
      <c r="CEP48" s="157"/>
      <c r="CEQ48" s="157"/>
      <c r="CER48" s="157"/>
      <c r="CES48" s="157"/>
      <c r="CET48" s="157"/>
      <c r="CEU48" s="157"/>
      <c r="CEV48" s="157"/>
      <c r="CEW48" s="157"/>
      <c r="CEX48" s="157"/>
      <c r="CEY48" s="157"/>
      <c r="CEZ48" s="157"/>
      <c r="CFA48" s="157"/>
      <c r="CFB48" s="157"/>
      <c r="CFC48" s="157"/>
      <c r="CFD48" s="157"/>
      <c r="CFE48" s="157"/>
      <c r="CFF48" s="157"/>
      <c r="CFG48" s="157"/>
      <c r="CFH48" s="157"/>
      <c r="CFI48" s="157"/>
      <c r="CFJ48" s="157"/>
      <c r="CFK48" s="157"/>
      <c r="CFL48" s="157"/>
      <c r="CFM48" s="157"/>
      <c r="CFN48" s="157"/>
      <c r="CFO48" s="157"/>
      <c r="CFP48" s="157"/>
      <c r="CFQ48" s="157"/>
      <c r="CFR48" s="157"/>
      <c r="CFS48" s="157"/>
      <c r="CFT48" s="157"/>
      <c r="CFU48" s="157"/>
      <c r="CFV48" s="157"/>
      <c r="CFW48" s="157"/>
      <c r="CFX48" s="157"/>
      <c r="CFY48" s="157"/>
      <c r="CFZ48" s="157"/>
      <c r="CGA48" s="157"/>
      <c r="CGB48" s="157"/>
      <c r="CGC48" s="157"/>
      <c r="CGD48" s="157"/>
      <c r="CGE48" s="157"/>
      <c r="CGF48" s="157"/>
      <c r="CGG48" s="157"/>
      <c r="CGH48" s="157"/>
      <c r="CGI48" s="157"/>
      <c r="CGJ48" s="157"/>
      <c r="CGK48" s="157"/>
      <c r="CGL48" s="157"/>
      <c r="CGM48" s="157"/>
      <c r="CGN48" s="157"/>
      <c r="CGO48" s="157"/>
      <c r="CGP48" s="157"/>
      <c r="CGQ48" s="157"/>
      <c r="CGR48" s="157"/>
      <c r="CGS48" s="157"/>
      <c r="CGT48" s="157"/>
      <c r="CGU48" s="157"/>
      <c r="CGV48" s="157"/>
      <c r="CGW48" s="157"/>
      <c r="CGX48" s="157"/>
      <c r="CGY48" s="157"/>
      <c r="CGZ48" s="157"/>
      <c r="CHA48" s="157"/>
      <c r="CHB48" s="157"/>
      <c r="CHC48" s="157"/>
      <c r="CHD48" s="157"/>
      <c r="CHE48" s="157"/>
      <c r="CHF48" s="157"/>
      <c r="CHG48" s="157"/>
      <c r="CHH48" s="157"/>
      <c r="CHI48" s="157"/>
      <c r="CHJ48" s="157"/>
      <c r="CHK48" s="157"/>
      <c r="CHL48" s="157"/>
      <c r="CHM48" s="157"/>
      <c r="CHN48" s="157"/>
      <c r="CHO48" s="157"/>
      <c r="CHP48" s="157"/>
      <c r="CHQ48" s="157"/>
      <c r="CHR48" s="157"/>
      <c r="CHS48" s="157"/>
      <c r="CHT48" s="157"/>
      <c r="CHU48" s="157"/>
      <c r="CHV48" s="157"/>
      <c r="CHW48" s="157"/>
      <c r="CHX48" s="157"/>
      <c r="CHY48" s="157"/>
      <c r="CHZ48" s="157"/>
      <c r="CIA48" s="157"/>
      <c r="CIB48" s="157"/>
      <c r="CIC48" s="157"/>
      <c r="CID48" s="157"/>
      <c r="CIE48" s="157"/>
      <c r="CIF48" s="157"/>
      <c r="CIG48" s="157"/>
      <c r="CIH48" s="157"/>
      <c r="CII48" s="157"/>
      <c r="CIJ48" s="157"/>
      <c r="CIK48" s="157"/>
      <c r="CIL48" s="157"/>
      <c r="CIM48" s="157"/>
      <c r="CIN48" s="157"/>
      <c r="CIO48" s="157"/>
      <c r="CIP48" s="157"/>
      <c r="CIQ48" s="157"/>
      <c r="CIR48" s="157"/>
      <c r="CIS48" s="157"/>
      <c r="CIT48" s="157"/>
      <c r="CIU48" s="157"/>
      <c r="CIV48" s="157"/>
      <c r="CIW48" s="157"/>
      <c r="CIX48" s="157"/>
      <c r="CIY48" s="157"/>
      <c r="CIZ48" s="157"/>
      <c r="CJA48" s="157"/>
      <c r="CJB48" s="157"/>
      <c r="CJC48" s="157"/>
      <c r="CJD48" s="157"/>
      <c r="CJE48" s="157"/>
      <c r="CJF48" s="157"/>
      <c r="CJG48" s="157"/>
      <c r="CJH48" s="157"/>
      <c r="CJI48" s="157"/>
      <c r="CJJ48" s="157"/>
      <c r="CJK48" s="157"/>
      <c r="CJL48" s="157"/>
      <c r="CJM48" s="157"/>
      <c r="CJN48" s="157"/>
      <c r="CJO48" s="157"/>
      <c r="CJP48" s="157"/>
      <c r="CJQ48" s="157"/>
      <c r="CJR48" s="157"/>
      <c r="CJS48" s="157"/>
      <c r="CJT48" s="157"/>
      <c r="CJU48" s="157"/>
      <c r="CJV48" s="157"/>
      <c r="CJW48" s="157"/>
      <c r="CJX48" s="157"/>
      <c r="CJY48" s="157"/>
      <c r="CJZ48" s="157"/>
      <c r="CKA48" s="157"/>
      <c r="CKB48" s="157"/>
      <c r="CKC48" s="157"/>
      <c r="CKD48" s="157"/>
      <c r="CKE48" s="157"/>
      <c r="CKF48" s="157"/>
      <c r="CKG48" s="157"/>
      <c r="CKH48" s="157"/>
      <c r="CKI48" s="157"/>
      <c r="CKJ48" s="157"/>
      <c r="CKK48" s="157"/>
      <c r="CKL48" s="157"/>
      <c r="CKM48" s="157"/>
      <c r="CKN48" s="157"/>
      <c r="CKO48" s="157"/>
      <c r="CKP48" s="157"/>
      <c r="CKQ48" s="157"/>
      <c r="CKR48" s="157"/>
      <c r="CKS48" s="157"/>
      <c r="CKT48" s="157"/>
      <c r="CKU48" s="157"/>
      <c r="CKV48" s="157"/>
      <c r="CKW48" s="157"/>
      <c r="CKX48" s="157"/>
      <c r="CKY48" s="157"/>
      <c r="CKZ48" s="157"/>
      <c r="CLA48" s="157"/>
      <c r="CLB48" s="157"/>
      <c r="CLC48" s="157"/>
      <c r="CLD48" s="157"/>
      <c r="CLE48" s="157"/>
      <c r="CLF48" s="157"/>
      <c r="CLG48" s="157"/>
      <c r="CLH48" s="157"/>
      <c r="CLI48" s="157"/>
      <c r="CLJ48" s="157"/>
      <c r="CLK48" s="157"/>
      <c r="CLL48" s="157"/>
      <c r="CLM48" s="157"/>
      <c r="CLN48" s="157"/>
      <c r="CLO48" s="157"/>
      <c r="CLP48" s="157"/>
      <c r="CLQ48" s="157"/>
      <c r="CLR48" s="157"/>
      <c r="CLS48" s="157"/>
      <c r="CLT48" s="157"/>
      <c r="CLU48" s="157"/>
      <c r="CLV48" s="157"/>
      <c r="CLW48" s="157"/>
      <c r="CLX48" s="157"/>
      <c r="CLY48" s="157"/>
      <c r="CLZ48" s="157"/>
      <c r="CMA48" s="157"/>
      <c r="CMB48" s="157"/>
      <c r="CMC48" s="157"/>
      <c r="CMD48" s="157"/>
      <c r="CME48" s="157"/>
      <c r="CMF48" s="157"/>
      <c r="CMG48" s="157"/>
      <c r="CMH48" s="157"/>
      <c r="CMI48" s="157"/>
      <c r="CMJ48" s="157"/>
      <c r="CMK48" s="157"/>
      <c r="CML48" s="157"/>
      <c r="CMM48" s="157"/>
      <c r="CMN48" s="157"/>
      <c r="CMO48" s="157"/>
      <c r="CMP48" s="157"/>
      <c r="CMQ48" s="157"/>
      <c r="CMR48" s="157"/>
      <c r="CMS48" s="157"/>
      <c r="CMT48" s="157"/>
      <c r="CMU48" s="157"/>
      <c r="CMV48" s="157"/>
      <c r="CMW48" s="157"/>
      <c r="CMX48" s="157"/>
      <c r="CMY48" s="157"/>
      <c r="CMZ48" s="157"/>
      <c r="CNA48" s="157"/>
      <c r="CNB48" s="157"/>
      <c r="CNC48" s="157"/>
      <c r="CND48" s="157"/>
      <c r="CNE48" s="157"/>
      <c r="CNF48" s="157"/>
      <c r="CNG48" s="157"/>
      <c r="CNH48" s="157"/>
      <c r="CNI48" s="157"/>
      <c r="CNJ48" s="157"/>
      <c r="CNK48" s="157"/>
      <c r="CNL48" s="157"/>
      <c r="CNM48" s="157"/>
      <c r="CNN48" s="157"/>
      <c r="CNO48" s="157"/>
      <c r="CNP48" s="157"/>
      <c r="CNQ48" s="157"/>
      <c r="CNR48" s="157"/>
      <c r="CNS48" s="157"/>
      <c r="CNT48" s="157"/>
      <c r="CNU48" s="157"/>
      <c r="CNV48" s="157"/>
      <c r="CNW48" s="157"/>
      <c r="CNX48" s="157"/>
      <c r="CNY48" s="157"/>
      <c r="CNZ48" s="157"/>
      <c r="COA48" s="157"/>
      <c r="COB48" s="157"/>
      <c r="COC48" s="157"/>
      <c r="COD48" s="157"/>
      <c r="COE48" s="157"/>
      <c r="COF48" s="157"/>
      <c r="COG48" s="157"/>
      <c r="COH48" s="157"/>
      <c r="COI48" s="157"/>
      <c r="COJ48" s="157"/>
      <c r="COK48" s="157"/>
      <c r="COL48" s="157"/>
      <c r="COM48" s="157"/>
      <c r="CON48" s="157"/>
      <c r="COO48" s="157"/>
      <c r="COP48" s="157"/>
      <c r="COQ48" s="157"/>
      <c r="COR48" s="157"/>
      <c r="COS48" s="157"/>
      <c r="COT48" s="157"/>
      <c r="COU48" s="157"/>
      <c r="COV48" s="157"/>
      <c r="COW48" s="157"/>
      <c r="COX48" s="157"/>
      <c r="COY48" s="157"/>
      <c r="COZ48" s="157"/>
      <c r="CPA48" s="157"/>
      <c r="CPB48" s="157"/>
      <c r="CPC48" s="157"/>
      <c r="CPD48" s="157"/>
      <c r="CPE48" s="157"/>
      <c r="CPF48" s="157"/>
      <c r="CPG48" s="157"/>
      <c r="CPH48" s="157"/>
      <c r="CPI48" s="157"/>
      <c r="CPJ48" s="157"/>
      <c r="CPK48" s="157"/>
      <c r="CPL48" s="157"/>
      <c r="CPM48" s="157"/>
      <c r="CPN48" s="157"/>
      <c r="CPO48" s="157"/>
      <c r="CPP48" s="157"/>
      <c r="CPQ48" s="157"/>
      <c r="CPR48" s="157"/>
      <c r="CPS48" s="157"/>
      <c r="CPT48" s="157"/>
      <c r="CPU48" s="157"/>
      <c r="CPV48" s="157"/>
      <c r="CPW48" s="157"/>
      <c r="CPX48" s="157"/>
      <c r="CPY48" s="157"/>
      <c r="CPZ48" s="157"/>
      <c r="CQA48" s="157"/>
      <c r="CQB48" s="157"/>
      <c r="CQC48" s="157"/>
      <c r="CQD48" s="157"/>
      <c r="CQE48" s="157"/>
      <c r="CQF48" s="157"/>
      <c r="CQG48" s="157"/>
      <c r="CQH48" s="157"/>
      <c r="CQI48" s="157"/>
      <c r="CQJ48" s="157"/>
      <c r="CQK48" s="157"/>
      <c r="CQL48" s="157"/>
      <c r="CQM48" s="157"/>
      <c r="CQN48" s="157"/>
      <c r="CQO48" s="157"/>
      <c r="CQP48" s="157"/>
      <c r="CQQ48" s="157"/>
      <c r="CQR48" s="157"/>
      <c r="CQS48" s="157"/>
      <c r="CQT48" s="157"/>
      <c r="CQU48" s="157"/>
      <c r="CQV48" s="157"/>
      <c r="CQW48" s="157"/>
      <c r="CQX48" s="157"/>
      <c r="CQY48" s="157"/>
      <c r="CQZ48" s="157"/>
      <c r="CRA48" s="157"/>
      <c r="CRB48" s="157"/>
      <c r="CRC48" s="157"/>
      <c r="CRD48" s="157"/>
      <c r="CRE48" s="157"/>
      <c r="CRF48" s="157"/>
      <c r="CRG48" s="157"/>
      <c r="CRH48" s="157"/>
      <c r="CRI48" s="157"/>
      <c r="CRJ48" s="157"/>
      <c r="CRK48" s="157"/>
      <c r="CRL48" s="157"/>
      <c r="CRM48" s="157"/>
      <c r="CRN48" s="157"/>
      <c r="CRO48" s="157"/>
      <c r="CRP48" s="157"/>
      <c r="CRQ48" s="157"/>
      <c r="CRR48" s="157"/>
      <c r="CRS48" s="157"/>
      <c r="CRT48" s="157"/>
      <c r="CRU48" s="157"/>
      <c r="CRV48" s="157"/>
      <c r="CRW48" s="157"/>
      <c r="CRX48" s="157"/>
      <c r="CRY48" s="157"/>
      <c r="CRZ48" s="157"/>
      <c r="CSA48" s="157"/>
      <c r="CSB48" s="157"/>
      <c r="CSC48" s="157"/>
      <c r="CSD48" s="157"/>
      <c r="CSE48" s="157"/>
      <c r="CSF48" s="157"/>
      <c r="CSG48" s="157"/>
      <c r="CSH48" s="157"/>
      <c r="CSI48" s="157"/>
      <c r="CSJ48" s="157"/>
      <c r="CSK48" s="157"/>
      <c r="CSL48" s="157"/>
      <c r="CSM48" s="157"/>
      <c r="CSN48" s="157"/>
      <c r="CSO48" s="157"/>
      <c r="CSP48" s="157"/>
      <c r="CSQ48" s="157"/>
      <c r="CSR48" s="157"/>
      <c r="CSS48" s="157"/>
      <c r="CST48" s="157"/>
      <c r="CSU48" s="157"/>
      <c r="CSV48" s="157"/>
      <c r="CSW48" s="157"/>
      <c r="CSX48" s="157"/>
      <c r="CSY48" s="157"/>
      <c r="CSZ48" s="157"/>
      <c r="CTA48" s="157"/>
      <c r="CTB48" s="157"/>
      <c r="CTC48" s="157"/>
      <c r="CTD48" s="157"/>
      <c r="CTE48" s="157"/>
      <c r="CTF48" s="157"/>
      <c r="CTG48" s="157"/>
      <c r="CTH48" s="157"/>
      <c r="CTI48" s="157"/>
      <c r="CTJ48" s="157"/>
      <c r="CTK48" s="157"/>
      <c r="CTL48" s="157"/>
      <c r="CTM48" s="157"/>
      <c r="CTN48" s="157"/>
      <c r="CTO48" s="157"/>
      <c r="CTP48" s="157"/>
      <c r="CTQ48" s="157"/>
      <c r="CTR48" s="157"/>
      <c r="CTS48" s="157"/>
      <c r="CTT48" s="157"/>
      <c r="CTU48" s="157"/>
      <c r="CTV48" s="157"/>
      <c r="CTW48" s="157"/>
      <c r="CTX48" s="157"/>
      <c r="CTY48" s="157"/>
      <c r="CTZ48" s="157"/>
      <c r="CUA48" s="157"/>
      <c r="CUB48" s="157"/>
      <c r="CUC48" s="157"/>
      <c r="CUD48" s="157"/>
      <c r="CUE48" s="157"/>
      <c r="CUF48" s="157"/>
      <c r="CUG48" s="157"/>
      <c r="CUH48" s="157"/>
      <c r="CUI48" s="157"/>
      <c r="CUJ48" s="157"/>
      <c r="CUK48" s="157"/>
      <c r="CUL48" s="157"/>
      <c r="CUM48" s="157"/>
      <c r="CUN48" s="157"/>
      <c r="CUO48" s="157"/>
      <c r="CUP48" s="157"/>
      <c r="CUQ48" s="157"/>
      <c r="CUR48" s="157"/>
      <c r="CUS48" s="157"/>
      <c r="CUT48" s="157"/>
      <c r="CUU48" s="157"/>
      <c r="CUV48" s="157"/>
      <c r="CUW48" s="157"/>
      <c r="CUX48" s="157"/>
      <c r="CUY48" s="157"/>
      <c r="CUZ48" s="157"/>
      <c r="CVA48" s="157"/>
      <c r="CVB48" s="157"/>
      <c r="CVC48" s="157"/>
      <c r="CVD48" s="157"/>
      <c r="CVE48" s="157"/>
      <c r="CVF48" s="157"/>
      <c r="CVG48" s="157"/>
      <c r="CVH48" s="157"/>
      <c r="CVI48" s="157"/>
      <c r="CVJ48" s="157"/>
      <c r="CVK48" s="157"/>
      <c r="CVL48" s="157"/>
      <c r="CVM48" s="157"/>
      <c r="CVN48" s="157"/>
      <c r="CVO48" s="157"/>
      <c r="CVP48" s="157"/>
      <c r="CVQ48" s="157"/>
      <c r="CVR48" s="157"/>
      <c r="CVS48" s="157"/>
      <c r="CVT48" s="157"/>
      <c r="CVU48" s="157"/>
      <c r="CVV48" s="157"/>
      <c r="CVW48" s="157"/>
      <c r="CVX48" s="157"/>
      <c r="CVY48" s="157"/>
      <c r="CVZ48" s="157"/>
      <c r="CWA48" s="157"/>
      <c r="CWB48" s="157"/>
      <c r="CWC48" s="157"/>
      <c r="CWD48" s="157"/>
      <c r="CWE48" s="157"/>
      <c r="CWF48" s="157"/>
      <c r="CWG48" s="157"/>
      <c r="CWH48" s="157"/>
      <c r="CWI48" s="157"/>
      <c r="CWJ48" s="157"/>
      <c r="CWK48" s="157"/>
      <c r="CWL48" s="157"/>
      <c r="CWM48" s="157"/>
      <c r="CWN48" s="157"/>
      <c r="CWO48" s="157"/>
      <c r="CWP48" s="157"/>
      <c r="CWQ48" s="157"/>
      <c r="CWR48" s="157"/>
      <c r="CWS48" s="157"/>
      <c r="CWT48" s="157"/>
      <c r="CWU48" s="157"/>
      <c r="CWV48" s="157"/>
      <c r="CWW48" s="157"/>
      <c r="CWX48" s="157"/>
      <c r="CWY48" s="157"/>
      <c r="CWZ48" s="157"/>
      <c r="CXA48" s="157"/>
      <c r="CXB48" s="157"/>
      <c r="CXC48" s="157"/>
      <c r="CXD48" s="157"/>
      <c r="CXE48" s="157"/>
      <c r="CXF48" s="157"/>
      <c r="CXG48" s="157"/>
      <c r="CXH48" s="157"/>
      <c r="CXI48" s="157"/>
      <c r="CXJ48" s="157"/>
      <c r="CXK48" s="157"/>
      <c r="CXL48" s="157"/>
      <c r="CXM48" s="157"/>
      <c r="CXN48" s="157"/>
      <c r="CXO48" s="157"/>
      <c r="CXP48" s="157"/>
      <c r="CXQ48" s="157"/>
      <c r="CXR48" s="157"/>
      <c r="CXS48" s="157"/>
      <c r="CXT48" s="157"/>
      <c r="CXU48" s="157"/>
      <c r="CXV48" s="157"/>
      <c r="CXW48" s="157"/>
      <c r="CXX48" s="157"/>
      <c r="CXY48" s="157"/>
      <c r="CXZ48" s="157"/>
      <c r="CYA48" s="157"/>
      <c r="CYB48" s="157"/>
      <c r="CYC48" s="157"/>
      <c r="CYD48" s="157"/>
      <c r="CYE48" s="157"/>
      <c r="CYF48" s="157"/>
      <c r="CYG48" s="157"/>
      <c r="CYH48" s="157"/>
      <c r="CYI48" s="157"/>
      <c r="CYJ48" s="157"/>
      <c r="CYK48" s="157"/>
      <c r="CYL48" s="157"/>
      <c r="CYM48" s="157"/>
      <c r="CYN48" s="157"/>
      <c r="CYO48" s="157"/>
      <c r="CYP48" s="157"/>
      <c r="CYQ48" s="157"/>
      <c r="CYR48" s="157"/>
      <c r="CYS48" s="157"/>
      <c r="CYT48" s="157"/>
      <c r="CYU48" s="157"/>
      <c r="CYV48" s="157"/>
      <c r="CYW48" s="157"/>
      <c r="CYX48" s="157"/>
      <c r="CYY48" s="157"/>
      <c r="CYZ48" s="157"/>
      <c r="CZA48" s="157"/>
      <c r="CZB48" s="157"/>
      <c r="CZC48" s="157"/>
      <c r="CZD48" s="157"/>
      <c r="CZE48" s="157"/>
      <c r="CZF48" s="157"/>
      <c r="CZG48" s="157"/>
      <c r="CZH48" s="157"/>
      <c r="CZI48" s="157"/>
      <c r="CZJ48" s="157"/>
      <c r="CZK48" s="157"/>
      <c r="CZL48" s="157"/>
      <c r="CZM48" s="157"/>
      <c r="CZN48" s="157"/>
      <c r="CZO48" s="157"/>
      <c r="CZP48" s="157"/>
      <c r="CZQ48" s="157"/>
      <c r="CZR48" s="157"/>
      <c r="CZS48" s="157"/>
      <c r="CZT48" s="157"/>
      <c r="CZU48" s="157"/>
      <c r="CZV48" s="157"/>
      <c r="CZW48" s="157"/>
      <c r="CZX48" s="157"/>
      <c r="CZY48" s="157"/>
      <c r="CZZ48" s="157"/>
      <c r="DAA48" s="157"/>
      <c r="DAB48" s="157"/>
      <c r="DAC48" s="157"/>
      <c r="DAD48" s="157"/>
      <c r="DAE48" s="157"/>
      <c r="DAF48" s="157"/>
      <c r="DAG48" s="157"/>
      <c r="DAH48" s="157"/>
      <c r="DAI48" s="157"/>
      <c r="DAJ48" s="157"/>
      <c r="DAK48" s="157"/>
      <c r="DAL48" s="157"/>
      <c r="DAM48" s="157"/>
      <c r="DAN48" s="157"/>
      <c r="DAO48" s="157"/>
      <c r="DAP48" s="157"/>
      <c r="DAQ48" s="157"/>
      <c r="DAR48" s="157"/>
      <c r="DAS48" s="157"/>
      <c r="DAT48" s="157"/>
      <c r="DAU48" s="157"/>
      <c r="DAV48" s="157"/>
      <c r="DAW48" s="157"/>
      <c r="DAX48" s="157"/>
      <c r="DAY48" s="157"/>
      <c r="DAZ48" s="157"/>
      <c r="DBA48" s="157"/>
      <c r="DBB48" s="157"/>
      <c r="DBC48" s="157"/>
      <c r="DBD48" s="157"/>
      <c r="DBE48" s="157"/>
      <c r="DBF48" s="157"/>
      <c r="DBG48" s="157"/>
      <c r="DBH48" s="157"/>
      <c r="DBI48" s="157"/>
      <c r="DBJ48" s="157"/>
      <c r="DBK48" s="157"/>
      <c r="DBL48" s="157"/>
      <c r="DBM48" s="157"/>
      <c r="DBN48" s="157"/>
      <c r="DBO48" s="157"/>
      <c r="DBP48" s="157"/>
      <c r="DBQ48" s="157"/>
      <c r="DBR48" s="157"/>
      <c r="DBS48" s="157"/>
      <c r="DBT48" s="157"/>
      <c r="DBU48" s="157"/>
      <c r="DBV48" s="157"/>
      <c r="DBW48" s="157"/>
      <c r="DBX48" s="157"/>
      <c r="DBY48" s="157"/>
      <c r="DBZ48" s="157"/>
      <c r="DCA48" s="157"/>
      <c r="DCB48" s="157"/>
      <c r="DCC48" s="157"/>
      <c r="DCD48" s="157"/>
      <c r="DCE48" s="157"/>
      <c r="DCF48" s="157"/>
      <c r="DCG48" s="157"/>
      <c r="DCH48" s="157"/>
      <c r="DCI48" s="157"/>
      <c r="DCJ48" s="157"/>
      <c r="DCK48" s="157"/>
      <c r="DCL48" s="157"/>
      <c r="DCM48" s="157"/>
      <c r="DCN48" s="157"/>
      <c r="DCO48" s="157"/>
      <c r="DCP48" s="157"/>
      <c r="DCQ48" s="157"/>
      <c r="DCR48" s="157"/>
      <c r="DCS48" s="157"/>
      <c r="DCT48" s="157"/>
      <c r="DCU48" s="157"/>
      <c r="DCV48" s="157"/>
      <c r="DCW48" s="157"/>
      <c r="DCX48" s="157"/>
      <c r="DCY48" s="157"/>
      <c r="DCZ48" s="157"/>
      <c r="DDA48" s="157"/>
      <c r="DDB48" s="157"/>
      <c r="DDC48" s="157"/>
      <c r="DDD48" s="157"/>
      <c r="DDE48" s="157"/>
      <c r="DDF48" s="157"/>
      <c r="DDG48" s="157"/>
      <c r="DDH48" s="157"/>
      <c r="DDI48" s="157"/>
      <c r="DDJ48" s="157"/>
      <c r="DDK48" s="157"/>
      <c r="DDL48" s="157"/>
      <c r="DDM48" s="157"/>
      <c r="DDN48" s="157"/>
      <c r="DDO48" s="157"/>
      <c r="DDP48" s="157"/>
      <c r="DDQ48" s="157"/>
      <c r="DDR48" s="157"/>
      <c r="DDS48" s="157"/>
      <c r="DDT48" s="157"/>
      <c r="DDU48" s="157"/>
      <c r="DDV48" s="157"/>
      <c r="DDW48" s="157"/>
      <c r="DDX48" s="157"/>
      <c r="DDY48" s="157"/>
      <c r="DDZ48" s="157"/>
      <c r="DEA48" s="157"/>
      <c r="DEB48" s="157"/>
      <c r="DEC48" s="157"/>
      <c r="DED48" s="157"/>
      <c r="DEE48" s="157"/>
      <c r="DEF48" s="157"/>
      <c r="DEG48" s="157"/>
      <c r="DEH48" s="157"/>
      <c r="DEI48" s="157"/>
      <c r="DEJ48" s="157"/>
      <c r="DEK48" s="157"/>
      <c r="DEL48" s="157"/>
      <c r="DEM48" s="157"/>
      <c r="DEN48" s="157"/>
      <c r="DEO48" s="157"/>
      <c r="DEP48" s="157"/>
      <c r="DEQ48" s="157"/>
      <c r="DER48" s="157"/>
      <c r="DES48" s="157"/>
      <c r="DET48" s="157"/>
      <c r="DEU48" s="157"/>
      <c r="DEV48" s="157"/>
      <c r="DEW48" s="157"/>
      <c r="DEX48" s="157"/>
      <c r="DEY48" s="157"/>
      <c r="DEZ48" s="157"/>
      <c r="DFA48" s="157"/>
      <c r="DFB48" s="157"/>
      <c r="DFC48" s="157"/>
      <c r="DFD48" s="157"/>
      <c r="DFE48" s="157"/>
      <c r="DFF48" s="157"/>
      <c r="DFG48" s="157"/>
      <c r="DFH48" s="157"/>
      <c r="DFI48" s="157"/>
      <c r="DFJ48" s="157"/>
      <c r="DFK48" s="157"/>
      <c r="DFL48" s="157"/>
      <c r="DFM48" s="157"/>
      <c r="DFN48" s="157"/>
      <c r="DFO48" s="157"/>
      <c r="DFP48" s="157"/>
      <c r="DFQ48" s="157"/>
      <c r="DFR48" s="157"/>
      <c r="DFS48" s="157"/>
      <c r="DFT48" s="157"/>
      <c r="DFU48" s="157"/>
      <c r="DFV48" s="157"/>
      <c r="DFW48" s="157"/>
      <c r="DFX48" s="157"/>
      <c r="DFY48" s="157"/>
      <c r="DFZ48" s="157"/>
      <c r="DGA48" s="157"/>
      <c r="DGB48" s="157"/>
      <c r="DGC48" s="157"/>
      <c r="DGD48" s="157"/>
      <c r="DGE48" s="157"/>
      <c r="DGF48" s="157"/>
      <c r="DGG48" s="157"/>
      <c r="DGH48" s="157"/>
      <c r="DGI48" s="157"/>
      <c r="DGJ48" s="157"/>
      <c r="DGK48" s="157"/>
      <c r="DGL48" s="157"/>
      <c r="DGM48" s="157"/>
      <c r="DGN48" s="157"/>
      <c r="DGO48" s="157"/>
      <c r="DGP48" s="157"/>
      <c r="DGQ48" s="157"/>
      <c r="DGR48" s="157"/>
      <c r="DGS48" s="157"/>
      <c r="DGT48" s="157"/>
      <c r="DGU48" s="157"/>
      <c r="DGV48" s="157"/>
      <c r="DGW48" s="157"/>
      <c r="DGX48" s="157"/>
      <c r="DGY48" s="157"/>
      <c r="DGZ48" s="157"/>
      <c r="DHA48" s="157"/>
      <c r="DHB48" s="157"/>
      <c r="DHC48" s="157"/>
      <c r="DHD48" s="157"/>
      <c r="DHE48" s="157"/>
      <c r="DHF48" s="157"/>
      <c r="DHG48" s="157"/>
      <c r="DHH48" s="157"/>
      <c r="DHI48" s="157"/>
      <c r="DHJ48" s="157"/>
      <c r="DHK48" s="157"/>
      <c r="DHL48" s="157"/>
      <c r="DHM48" s="157"/>
      <c r="DHN48" s="157"/>
      <c r="DHO48" s="157"/>
      <c r="DHP48" s="157"/>
      <c r="DHQ48" s="157"/>
      <c r="DHR48" s="157"/>
      <c r="DHS48" s="157"/>
      <c r="DHT48" s="157"/>
      <c r="DHU48" s="157"/>
      <c r="DHV48" s="157"/>
      <c r="DHW48" s="157"/>
      <c r="DHX48" s="157"/>
      <c r="DHY48" s="157"/>
      <c r="DHZ48" s="157"/>
      <c r="DIA48" s="157"/>
      <c r="DIB48" s="157"/>
      <c r="DIC48" s="157"/>
      <c r="DID48" s="157"/>
      <c r="DIE48" s="157"/>
      <c r="DIF48" s="157"/>
      <c r="DIG48" s="157"/>
      <c r="DIH48" s="157"/>
      <c r="DII48" s="157"/>
      <c r="DIJ48" s="157"/>
      <c r="DIK48" s="157"/>
      <c r="DIL48" s="157"/>
      <c r="DIM48" s="157"/>
      <c r="DIN48" s="157"/>
      <c r="DIO48" s="157"/>
      <c r="DIP48" s="157"/>
      <c r="DIQ48" s="157"/>
      <c r="DIR48" s="157"/>
      <c r="DIS48" s="157"/>
      <c r="DIT48" s="157"/>
      <c r="DIU48" s="157"/>
      <c r="DIV48" s="157"/>
      <c r="DIW48" s="157"/>
      <c r="DIX48" s="157"/>
      <c r="DIY48" s="157"/>
      <c r="DIZ48" s="157"/>
      <c r="DJA48" s="157"/>
      <c r="DJB48" s="157"/>
      <c r="DJC48" s="157"/>
      <c r="DJD48" s="157"/>
      <c r="DJE48" s="157"/>
      <c r="DJF48" s="157"/>
      <c r="DJG48" s="157"/>
      <c r="DJH48" s="157"/>
      <c r="DJI48" s="157"/>
      <c r="DJJ48" s="157"/>
      <c r="DJK48" s="157"/>
      <c r="DJL48" s="157"/>
      <c r="DJM48" s="157"/>
      <c r="DJN48" s="157"/>
      <c r="DJO48" s="157"/>
      <c r="DJP48" s="157"/>
      <c r="DJQ48" s="157"/>
      <c r="DJR48" s="157"/>
      <c r="DJS48" s="157"/>
      <c r="DJT48" s="157"/>
      <c r="DJU48" s="157"/>
      <c r="DJV48" s="157"/>
      <c r="DJW48" s="157"/>
      <c r="DJX48" s="157"/>
      <c r="DJY48" s="157"/>
      <c r="DJZ48" s="157"/>
      <c r="DKA48" s="157"/>
      <c r="DKB48" s="157"/>
      <c r="DKC48" s="157"/>
      <c r="DKD48" s="157"/>
      <c r="DKE48" s="157"/>
      <c r="DKF48" s="157"/>
      <c r="DKG48" s="157"/>
      <c r="DKH48" s="157"/>
      <c r="DKI48" s="157"/>
      <c r="DKJ48" s="157"/>
      <c r="DKK48" s="157"/>
      <c r="DKL48" s="157"/>
      <c r="DKM48" s="157"/>
      <c r="DKN48" s="157"/>
      <c r="DKO48" s="157"/>
      <c r="DKP48" s="157"/>
      <c r="DKQ48" s="157"/>
      <c r="DKR48" s="157"/>
      <c r="DKS48" s="157"/>
      <c r="DKT48" s="157"/>
      <c r="DKU48" s="157"/>
      <c r="DKV48" s="157"/>
      <c r="DKW48" s="157"/>
      <c r="DKX48" s="157"/>
      <c r="DKY48" s="157"/>
      <c r="DKZ48" s="157"/>
      <c r="DLA48" s="157"/>
      <c r="DLB48" s="157"/>
      <c r="DLC48" s="157"/>
      <c r="DLD48" s="157"/>
      <c r="DLE48" s="157"/>
      <c r="DLF48" s="157"/>
      <c r="DLG48" s="157"/>
      <c r="DLH48" s="157"/>
      <c r="DLI48" s="157"/>
      <c r="DLJ48" s="157"/>
      <c r="DLK48" s="157"/>
      <c r="DLL48" s="157"/>
      <c r="DLM48" s="157"/>
      <c r="DLN48" s="157"/>
      <c r="DLO48" s="157"/>
      <c r="DLP48" s="157"/>
      <c r="DLQ48" s="157"/>
      <c r="DLR48" s="157"/>
      <c r="DLS48" s="157"/>
      <c r="DLT48" s="157"/>
      <c r="DLU48" s="157"/>
      <c r="DLV48" s="157"/>
      <c r="DLW48" s="157"/>
      <c r="DLX48" s="157"/>
      <c r="DLY48" s="157"/>
      <c r="DLZ48" s="157"/>
      <c r="DMA48" s="157"/>
      <c r="DMB48" s="157"/>
      <c r="DMC48" s="157"/>
      <c r="DMD48" s="157"/>
      <c r="DME48" s="157"/>
      <c r="DMF48" s="157"/>
      <c r="DMG48" s="157"/>
      <c r="DMH48" s="157"/>
      <c r="DMI48" s="157"/>
      <c r="DMJ48" s="157"/>
      <c r="DMK48" s="157"/>
      <c r="DML48" s="157"/>
      <c r="DMM48" s="157"/>
      <c r="DMN48" s="157"/>
      <c r="DMO48" s="157"/>
      <c r="DMP48" s="157"/>
      <c r="DMQ48" s="157"/>
      <c r="DMR48" s="157"/>
      <c r="DMS48" s="157"/>
      <c r="DMT48" s="157"/>
      <c r="DMU48" s="157"/>
      <c r="DMV48" s="157"/>
      <c r="DMW48" s="157"/>
      <c r="DMX48" s="157"/>
      <c r="DMY48" s="157"/>
      <c r="DMZ48" s="157"/>
      <c r="DNA48" s="157"/>
      <c r="DNB48" s="157"/>
      <c r="DNC48" s="157"/>
      <c r="DND48" s="157"/>
      <c r="DNE48" s="157"/>
      <c r="DNF48" s="157"/>
      <c r="DNG48" s="157"/>
      <c r="DNH48" s="157"/>
      <c r="DNI48" s="157"/>
      <c r="DNJ48" s="157"/>
      <c r="DNK48" s="157"/>
      <c r="DNL48" s="157"/>
      <c r="DNM48" s="157"/>
      <c r="DNN48" s="157"/>
      <c r="DNO48" s="157"/>
      <c r="DNP48" s="157"/>
      <c r="DNQ48" s="157"/>
      <c r="DNR48" s="157"/>
      <c r="DNS48" s="157"/>
      <c r="DNT48" s="157"/>
      <c r="DNU48" s="157"/>
      <c r="DNV48" s="157"/>
      <c r="DNW48" s="157"/>
      <c r="DNX48" s="157"/>
      <c r="DNY48" s="157"/>
      <c r="DNZ48" s="157"/>
      <c r="DOA48" s="157"/>
      <c r="DOB48" s="157"/>
      <c r="DOC48" s="157"/>
      <c r="DOD48" s="157"/>
      <c r="DOE48" s="157"/>
      <c r="DOF48" s="157"/>
      <c r="DOG48" s="157"/>
      <c r="DOH48" s="157"/>
      <c r="DOI48" s="157"/>
      <c r="DOJ48" s="157"/>
      <c r="DOK48" s="157"/>
      <c r="DOL48" s="157"/>
      <c r="DOM48" s="157"/>
      <c r="DON48" s="157"/>
      <c r="DOO48" s="157"/>
      <c r="DOP48" s="157"/>
      <c r="DOQ48" s="157"/>
      <c r="DOR48" s="157"/>
      <c r="DOS48" s="157"/>
      <c r="DOT48" s="157"/>
      <c r="DOU48" s="157"/>
      <c r="DOV48" s="157"/>
      <c r="DOW48" s="157"/>
      <c r="DOX48" s="157"/>
      <c r="DOY48" s="157"/>
      <c r="DOZ48" s="157"/>
      <c r="DPA48" s="157"/>
      <c r="DPB48" s="157"/>
      <c r="DPC48" s="157"/>
      <c r="DPD48" s="157"/>
      <c r="DPE48" s="157"/>
      <c r="DPF48" s="157"/>
      <c r="DPG48" s="157"/>
      <c r="DPH48" s="157"/>
      <c r="DPI48" s="157"/>
      <c r="DPJ48" s="157"/>
      <c r="DPK48" s="157"/>
      <c r="DPL48" s="157"/>
      <c r="DPM48" s="157"/>
      <c r="DPN48" s="157"/>
      <c r="DPO48" s="157"/>
      <c r="DPP48" s="157"/>
      <c r="DPQ48" s="157"/>
      <c r="DPR48" s="157"/>
      <c r="DPS48" s="157"/>
      <c r="DPT48" s="157"/>
      <c r="DPU48" s="157"/>
      <c r="DPV48" s="157"/>
      <c r="DPW48" s="157"/>
      <c r="DPX48" s="157"/>
      <c r="DPY48" s="157"/>
      <c r="DPZ48" s="157"/>
      <c r="DQA48" s="157"/>
      <c r="DQB48" s="157"/>
      <c r="DQC48" s="157"/>
      <c r="DQD48" s="157"/>
      <c r="DQE48" s="157"/>
      <c r="DQF48" s="157"/>
      <c r="DQG48" s="157"/>
      <c r="DQH48" s="157"/>
      <c r="DQI48" s="157"/>
      <c r="DQJ48" s="157"/>
      <c r="DQK48" s="157"/>
      <c r="DQL48" s="157"/>
      <c r="DQM48" s="157"/>
      <c r="DQN48" s="157"/>
      <c r="DQO48" s="157"/>
      <c r="DQP48" s="157"/>
      <c r="DQQ48" s="157"/>
      <c r="DQR48" s="157"/>
      <c r="DQS48" s="157"/>
      <c r="DQT48" s="157"/>
      <c r="DQU48" s="157"/>
      <c r="DQV48" s="157"/>
      <c r="DQW48" s="157"/>
      <c r="DQX48" s="157"/>
      <c r="DQY48" s="157"/>
      <c r="DQZ48" s="157"/>
      <c r="DRA48" s="157"/>
      <c r="DRB48" s="157"/>
      <c r="DRC48" s="157"/>
      <c r="DRD48" s="157"/>
      <c r="DRE48" s="157"/>
      <c r="DRF48" s="157"/>
      <c r="DRG48" s="157"/>
      <c r="DRH48" s="157"/>
      <c r="DRI48" s="157"/>
      <c r="DRJ48" s="157"/>
      <c r="DRK48" s="157"/>
      <c r="DRL48" s="157"/>
      <c r="DRM48" s="157"/>
      <c r="DRN48" s="157"/>
      <c r="DRO48" s="157"/>
      <c r="DRP48" s="157"/>
      <c r="DRQ48" s="157"/>
      <c r="DRR48" s="157"/>
      <c r="DRS48" s="157"/>
      <c r="DRT48" s="157"/>
      <c r="DRU48" s="157"/>
      <c r="DRV48" s="157"/>
      <c r="DRW48" s="157"/>
      <c r="DRX48" s="157"/>
      <c r="DRY48" s="157"/>
      <c r="DRZ48" s="157"/>
      <c r="DSA48" s="157"/>
      <c r="DSB48" s="157"/>
      <c r="DSC48" s="157"/>
      <c r="DSD48" s="157"/>
      <c r="DSE48" s="157"/>
      <c r="DSF48" s="157"/>
      <c r="DSG48" s="157"/>
      <c r="DSH48" s="157"/>
      <c r="DSI48" s="157"/>
      <c r="DSJ48" s="157"/>
      <c r="DSK48" s="157"/>
      <c r="DSL48" s="157"/>
      <c r="DSM48" s="157"/>
      <c r="DSN48" s="157"/>
      <c r="DSO48" s="157"/>
      <c r="DSP48" s="157"/>
      <c r="DSQ48" s="157"/>
      <c r="DSR48" s="157"/>
      <c r="DSS48" s="157"/>
      <c r="DST48" s="157"/>
      <c r="DSU48" s="157"/>
      <c r="DSV48" s="157"/>
      <c r="DSW48" s="157"/>
      <c r="DSX48" s="157"/>
      <c r="DSY48" s="157"/>
      <c r="DSZ48" s="157"/>
      <c r="DTA48" s="157"/>
      <c r="DTB48" s="157"/>
      <c r="DTC48" s="157"/>
      <c r="DTD48" s="157"/>
      <c r="DTE48" s="157"/>
      <c r="DTF48" s="157"/>
      <c r="DTG48" s="157"/>
      <c r="DTH48" s="157"/>
      <c r="DTI48" s="157"/>
      <c r="DTJ48" s="157"/>
      <c r="DTK48" s="157"/>
      <c r="DTL48" s="157"/>
      <c r="DTM48" s="157"/>
      <c r="DTN48" s="157"/>
      <c r="DTO48" s="157"/>
      <c r="DTP48" s="157"/>
      <c r="DTQ48" s="157"/>
      <c r="DTR48" s="157"/>
      <c r="DTS48" s="157"/>
      <c r="DTT48" s="157"/>
      <c r="DTU48" s="157"/>
      <c r="DTV48" s="157"/>
      <c r="DTW48" s="157"/>
      <c r="DTX48" s="157"/>
      <c r="DTY48" s="157"/>
      <c r="DTZ48" s="157"/>
      <c r="DUA48" s="157"/>
      <c r="DUB48" s="157"/>
      <c r="DUC48" s="157"/>
      <c r="DUD48" s="157"/>
      <c r="DUE48" s="157"/>
      <c r="DUF48" s="157"/>
      <c r="DUG48" s="157"/>
      <c r="DUH48" s="157"/>
      <c r="DUI48" s="157"/>
      <c r="DUJ48" s="157"/>
      <c r="DUK48" s="157"/>
      <c r="DUL48" s="157"/>
      <c r="DUM48" s="157"/>
      <c r="DUN48" s="157"/>
      <c r="DUO48" s="157"/>
      <c r="DUP48" s="157"/>
      <c r="DUQ48" s="157"/>
      <c r="DUR48" s="157"/>
      <c r="DUS48" s="157"/>
      <c r="DUT48" s="157"/>
      <c r="DUU48" s="157"/>
      <c r="DUV48" s="157"/>
      <c r="DUW48" s="157"/>
      <c r="DUX48" s="157"/>
      <c r="DUY48" s="157"/>
      <c r="DUZ48" s="157"/>
      <c r="DVA48" s="157"/>
      <c r="DVB48" s="157"/>
      <c r="DVC48" s="157"/>
      <c r="DVD48" s="157"/>
      <c r="DVE48" s="157"/>
      <c r="DVF48" s="157"/>
      <c r="DVG48" s="157"/>
      <c r="DVH48" s="157"/>
      <c r="DVI48" s="157"/>
      <c r="DVJ48" s="157"/>
      <c r="DVK48" s="157"/>
      <c r="DVL48" s="157"/>
      <c r="DVM48" s="157"/>
      <c r="DVN48" s="157"/>
      <c r="DVO48" s="157"/>
      <c r="DVP48" s="157"/>
      <c r="DVQ48" s="157"/>
      <c r="DVR48" s="157"/>
      <c r="DVS48" s="157"/>
      <c r="DVT48" s="157"/>
      <c r="DVU48" s="157"/>
      <c r="DVV48" s="157"/>
      <c r="DVW48" s="157"/>
      <c r="DVX48" s="157"/>
      <c r="DVY48" s="157"/>
      <c r="DVZ48" s="157"/>
      <c r="DWA48" s="157"/>
      <c r="DWB48" s="157"/>
      <c r="DWC48" s="157"/>
      <c r="DWD48" s="157"/>
      <c r="DWE48" s="157"/>
      <c r="DWF48" s="157"/>
      <c r="DWG48" s="157"/>
      <c r="DWH48" s="157"/>
      <c r="DWI48" s="157"/>
      <c r="DWJ48" s="157"/>
      <c r="DWK48" s="157"/>
      <c r="DWL48" s="157"/>
      <c r="DWM48" s="157"/>
      <c r="DWN48" s="157"/>
      <c r="DWO48" s="157"/>
      <c r="DWP48" s="157"/>
      <c r="DWQ48" s="157"/>
      <c r="DWR48" s="157"/>
      <c r="DWS48" s="157"/>
      <c r="DWT48" s="157"/>
      <c r="DWU48" s="157"/>
      <c r="DWV48" s="157"/>
      <c r="DWW48" s="157"/>
      <c r="DWX48" s="157"/>
      <c r="DWY48" s="157"/>
      <c r="DWZ48" s="157"/>
      <c r="DXA48" s="157"/>
      <c r="DXB48" s="157"/>
      <c r="DXC48" s="157"/>
      <c r="DXD48" s="157"/>
      <c r="DXE48" s="157"/>
      <c r="DXF48" s="157"/>
      <c r="DXG48" s="157"/>
      <c r="DXH48" s="157"/>
      <c r="DXI48" s="157"/>
      <c r="DXJ48" s="157"/>
      <c r="DXK48" s="157"/>
      <c r="DXL48" s="157"/>
      <c r="DXM48" s="157"/>
      <c r="DXN48" s="157"/>
      <c r="DXO48" s="157"/>
      <c r="DXP48" s="157"/>
      <c r="DXQ48" s="157"/>
      <c r="DXR48" s="157"/>
      <c r="DXS48" s="157"/>
      <c r="DXT48" s="157"/>
      <c r="DXU48" s="157"/>
      <c r="DXV48" s="157"/>
      <c r="DXW48" s="157"/>
      <c r="DXX48" s="157"/>
      <c r="DXY48" s="157"/>
      <c r="DXZ48" s="157"/>
      <c r="DYA48" s="157"/>
      <c r="DYB48" s="157"/>
      <c r="DYC48" s="157"/>
      <c r="DYD48" s="157"/>
      <c r="DYE48" s="157"/>
      <c r="DYF48" s="157"/>
      <c r="DYG48" s="157"/>
      <c r="DYH48" s="157"/>
      <c r="DYI48" s="157"/>
      <c r="DYJ48" s="157"/>
      <c r="DYK48" s="157"/>
      <c r="DYL48" s="157"/>
      <c r="DYM48" s="157"/>
      <c r="DYN48" s="157"/>
      <c r="DYO48" s="157"/>
      <c r="DYP48" s="157"/>
      <c r="DYQ48" s="157"/>
      <c r="DYR48" s="157"/>
      <c r="DYS48" s="157"/>
      <c r="DYT48" s="157"/>
      <c r="DYU48" s="157"/>
      <c r="DYV48" s="157"/>
      <c r="DYW48" s="157"/>
      <c r="DYX48" s="157"/>
      <c r="DYY48" s="157"/>
      <c r="DYZ48" s="157"/>
      <c r="DZA48" s="157"/>
      <c r="DZB48" s="157"/>
      <c r="DZC48" s="157"/>
      <c r="DZD48" s="157"/>
      <c r="DZE48" s="157"/>
      <c r="DZF48" s="157"/>
      <c r="DZG48" s="157"/>
      <c r="DZH48" s="157"/>
      <c r="DZI48" s="157"/>
      <c r="DZJ48" s="157"/>
      <c r="DZK48" s="157"/>
      <c r="DZL48" s="157"/>
      <c r="DZM48" s="157"/>
      <c r="DZN48" s="157"/>
      <c r="DZO48" s="157"/>
      <c r="DZP48" s="157"/>
      <c r="DZQ48" s="157"/>
      <c r="DZR48" s="157"/>
      <c r="DZS48" s="157"/>
      <c r="DZT48" s="157"/>
      <c r="DZU48" s="157"/>
      <c r="DZV48" s="157"/>
      <c r="DZW48" s="157"/>
      <c r="DZX48" s="157"/>
      <c r="DZY48" s="157"/>
      <c r="DZZ48" s="157"/>
      <c r="EAA48" s="157"/>
      <c r="EAB48" s="157"/>
      <c r="EAC48" s="157"/>
      <c r="EAD48" s="157"/>
      <c r="EAE48" s="157"/>
      <c r="EAF48" s="157"/>
      <c r="EAG48" s="157"/>
      <c r="EAH48" s="157"/>
      <c r="EAI48" s="157"/>
      <c r="EAJ48" s="157"/>
      <c r="EAK48" s="157"/>
      <c r="EAL48" s="157"/>
      <c r="EAM48" s="157"/>
      <c r="EAN48" s="157"/>
      <c r="EAO48" s="157"/>
      <c r="EAP48" s="157"/>
      <c r="EAQ48" s="157"/>
      <c r="EAR48" s="157"/>
      <c r="EAS48" s="157"/>
      <c r="EAT48" s="157"/>
      <c r="EAU48" s="157"/>
      <c r="EAV48" s="157"/>
      <c r="EAW48" s="157"/>
      <c r="EAX48" s="157"/>
      <c r="EAY48" s="157"/>
      <c r="EAZ48" s="157"/>
      <c r="EBA48" s="157"/>
      <c r="EBB48" s="157"/>
      <c r="EBC48" s="157"/>
      <c r="EBD48" s="157"/>
      <c r="EBE48" s="157"/>
      <c r="EBF48" s="157"/>
      <c r="EBG48" s="157"/>
      <c r="EBH48" s="157"/>
      <c r="EBI48" s="157"/>
      <c r="EBJ48" s="157"/>
      <c r="EBK48" s="157"/>
      <c r="EBL48" s="157"/>
      <c r="EBM48" s="157"/>
      <c r="EBN48" s="157"/>
      <c r="EBO48" s="157"/>
      <c r="EBP48" s="157"/>
      <c r="EBQ48" s="157"/>
      <c r="EBR48" s="157"/>
      <c r="EBS48" s="157"/>
      <c r="EBT48" s="157"/>
      <c r="EBU48" s="157"/>
      <c r="EBV48" s="157"/>
      <c r="EBW48" s="157"/>
      <c r="EBX48" s="157"/>
      <c r="EBY48" s="157"/>
      <c r="EBZ48" s="157"/>
      <c r="ECA48" s="157"/>
      <c r="ECB48" s="157"/>
      <c r="ECC48" s="157"/>
      <c r="ECD48" s="157"/>
      <c r="ECE48" s="157"/>
      <c r="ECF48" s="157"/>
      <c r="ECG48" s="157"/>
      <c r="ECH48" s="157"/>
      <c r="ECI48" s="157"/>
      <c r="ECJ48" s="157"/>
      <c r="ECK48" s="157"/>
      <c r="ECL48" s="157"/>
      <c r="ECM48" s="157"/>
      <c r="ECN48" s="157"/>
      <c r="ECO48" s="157"/>
      <c r="ECP48" s="157"/>
      <c r="ECQ48" s="157"/>
      <c r="ECR48" s="157"/>
      <c r="ECS48" s="157"/>
      <c r="ECT48" s="157"/>
      <c r="ECU48" s="157"/>
      <c r="ECV48" s="157"/>
      <c r="ECW48" s="157"/>
      <c r="ECX48" s="157"/>
      <c r="ECY48" s="157"/>
      <c r="ECZ48" s="157"/>
      <c r="EDA48" s="157"/>
      <c r="EDB48" s="157"/>
      <c r="EDC48" s="157"/>
      <c r="EDD48" s="157"/>
      <c r="EDE48" s="157"/>
      <c r="EDF48" s="157"/>
      <c r="EDG48" s="157"/>
      <c r="EDH48" s="157"/>
      <c r="EDI48" s="157"/>
      <c r="EDJ48" s="157"/>
      <c r="EDK48" s="157"/>
      <c r="EDL48" s="157"/>
      <c r="EDM48" s="157"/>
      <c r="EDN48" s="157"/>
      <c r="EDO48" s="157"/>
      <c r="EDP48" s="157"/>
      <c r="EDQ48" s="157"/>
      <c r="EDR48" s="157"/>
      <c r="EDS48" s="157"/>
      <c r="EDT48" s="157"/>
      <c r="EDU48" s="157"/>
      <c r="EDV48" s="157"/>
      <c r="EDW48" s="157"/>
      <c r="EDX48" s="157"/>
      <c r="EDY48" s="157"/>
      <c r="EDZ48" s="157"/>
      <c r="EEA48" s="157"/>
      <c r="EEB48" s="157"/>
      <c r="EEC48" s="157"/>
      <c r="EED48" s="157"/>
      <c r="EEE48" s="157"/>
      <c r="EEF48" s="157"/>
      <c r="EEG48" s="157"/>
      <c r="EEH48" s="157"/>
      <c r="EEI48" s="157"/>
      <c r="EEJ48" s="157"/>
      <c r="EEK48" s="157"/>
      <c r="EEL48" s="157"/>
      <c r="EEM48" s="157"/>
      <c r="EEN48" s="157"/>
      <c r="EEO48" s="157"/>
      <c r="EEP48" s="157"/>
      <c r="EEQ48" s="157"/>
      <c r="EER48" s="157"/>
      <c r="EES48" s="157"/>
      <c r="EET48" s="157"/>
      <c r="EEU48" s="157"/>
      <c r="EEV48" s="157"/>
      <c r="EEW48" s="157"/>
      <c r="EEX48" s="157"/>
      <c r="EEY48" s="157"/>
      <c r="EEZ48" s="157"/>
      <c r="EFA48" s="157"/>
      <c r="EFB48" s="157"/>
      <c r="EFC48" s="157"/>
      <c r="EFD48" s="157"/>
      <c r="EFE48" s="157"/>
      <c r="EFF48" s="157"/>
      <c r="EFG48" s="157"/>
      <c r="EFH48" s="157"/>
      <c r="EFI48" s="157"/>
      <c r="EFJ48" s="157"/>
      <c r="EFK48" s="157"/>
      <c r="EFL48" s="157"/>
      <c r="EFM48" s="157"/>
      <c r="EFN48" s="157"/>
      <c r="EFO48" s="157"/>
      <c r="EFP48" s="157"/>
      <c r="EFQ48" s="157"/>
      <c r="EFR48" s="157"/>
      <c r="EFS48" s="157"/>
      <c r="EFT48" s="157"/>
      <c r="EFU48" s="157"/>
      <c r="EFV48" s="157"/>
      <c r="EFW48" s="157"/>
      <c r="EFX48" s="157"/>
      <c r="EFY48" s="157"/>
      <c r="EFZ48" s="157"/>
      <c r="EGA48" s="157"/>
      <c r="EGB48" s="157"/>
      <c r="EGC48" s="157"/>
      <c r="EGD48" s="157"/>
      <c r="EGE48" s="157"/>
      <c r="EGF48" s="157"/>
      <c r="EGG48" s="157"/>
      <c r="EGH48" s="157"/>
      <c r="EGI48" s="157"/>
      <c r="EGJ48" s="157"/>
      <c r="EGK48" s="157"/>
      <c r="EGL48" s="157"/>
      <c r="EGM48" s="157"/>
      <c r="EGN48" s="157"/>
      <c r="EGO48" s="157"/>
      <c r="EGP48" s="157"/>
      <c r="EGQ48" s="157"/>
      <c r="EGR48" s="157"/>
      <c r="EGS48" s="157"/>
      <c r="EGT48" s="157"/>
      <c r="EGU48" s="157"/>
      <c r="EGV48" s="157"/>
      <c r="EGW48" s="157"/>
      <c r="EGX48" s="157"/>
      <c r="EGY48" s="157"/>
      <c r="EGZ48" s="157"/>
      <c r="EHA48" s="157"/>
      <c r="EHB48" s="157"/>
      <c r="EHC48" s="157"/>
      <c r="EHD48" s="157"/>
      <c r="EHE48" s="157"/>
      <c r="EHF48" s="157"/>
      <c r="EHG48" s="157"/>
      <c r="EHH48" s="157"/>
      <c r="EHI48" s="157"/>
      <c r="EHJ48" s="157"/>
      <c r="EHK48" s="157"/>
      <c r="EHL48" s="157"/>
      <c r="EHM48" s="157"/>
      <c r="EHN48" s="157"/>
      <c r="EHO48" s="157"/>
      <c r="EHP48" s="157"/>
      <c r="EHQ48" s="157"/>
      <c r="EHR48" s="157"/>
      <c r="EHS48" s="157"/>
      <c r="EHT48" s="157"/>
      <c r="EHU48" s="157"/>
      <c r="EHV48" s="157"/>
      <c r="EHW48" s="157"/>
      <c r="EHX48" s="157"/>
      <c r="EHY48" s="157"/>
      <c r="EHZ48" s="157"/>
      <c r="EIA48" s="157"/>
      <c r="EIB48" s="157"/>
      <c r="EIC48" s="157"/>
      <c r="EID48" s="157"/>
      <c r="EIE48" s="157"/>
      <c r="EIF48" s="157"/>
      <c r="EIG48" s="157"/>
      <c r="EIH48" s="157"/>
      <c r="EII48" s="157"/>
      <c r="EIJ48" s="157"/>
      <c r="EIK48" s="157"/>
      <c r="EIL48" s="157"/>
      <c r="EIM48" s="157"/>
      <c r="EIN48" s="157"/>
      <c r="EIO48" s="157"/>
      <c r="EIP48" s="157"/>
      <c r="EIQ48" s="157"/>
      <c r="EIR48" s="157"/>
      <c r="EIS48" s="157"/>
      <c r="EIT48" s="157"/>
      <c r="EIU48" s="157"/>
      <c r="EIV48" s="157"/>
      <c r="EIW48" s="157"/>
      <c r="EIX48" s="157"/>
      <c r="EIY48" s="157"/>
      <c r="EIZ48" s="157"/>
      <c r="EJA48" s="157"/>
      <c r="EJB48" s="157"/>
      <c r="EJC48" s="157"/>
      <c r="EJD48" s="157"/>
      <c r="EJE48" s="157"/>
      <c r="EJF48" s="157"/>
      <c r="EJG48" s="157"/>
      <c r="EJH48" s="157"/>
      <c r="EJI48" s="157"/>
      <c r="EJJ48" s="157"/>
      <c r="EJK48" s="157"/>
      <c r="EJL48" s="157"/>
      <c r="EJM48" s="157"/>
      <c r="EJN48" s="157"/>
      <c r="EJO48" s="157"/>
      <c r="EJP48" s="157"/>
      <c r="EJQ48" s="157"/>
      <c r="EJR48" s="157"/>
      <c r="EJS48" s="157"/>
      <c r="EJT48" s="157"/>
      <c r="EJU48" s="157"/>
      <c r="EJV48" s="157"/>
      <c r="EJW48" s="157"/>
      <c r="EJX48" s="157"/>
      <c r="EJY48" s="157"/>
      <c r="EJZ48" s="157"/>
      <c r="EKA48" s="157"/>
      <c r="EKB48" s="157"/>
      <c r="EKC48" s="157"/>
      <c r="EKD48" s="157"/>
      <c r="EKE48" s="157"/>
      <c r="EKF48" s="157"/>
      <c r="EKG48" s="157"/>
      <c r="EKH48" s="157"/>
      <c r="EKI48" s="157"/>
      <c r="EKJ48" s="157"/>
      <c r="EKK48" s="157"/>
      <c r="EKL48" s="157"/>
      <c r="EKM48" s="157"/>
      <c r="EKN48" s="157"/>
      <c r="EKO48" s="157"/>
      <c r="EKP48" s="157"/>
      <c r="EKQ48" s="157"/>
      <c r="EKR48" s="157"/>
      <c r="EKS48" s="157"/>
      <c r="EKT48" s="157"/>
      <c r="EKU48" s="157"/>
      <c r="EKV48" s="157"/>
      <c r="EKW48" s="157"/>
      <c r="EKX48" s="157"/>
      <c r="EKY48" s="157"/>
      <c r="EKZ48" s="157"/>
      <c r="ELA48" s="157"/>
      <c r="ELB48" s="157"/>
      <c r="ELC48" s="157"/>
      <c r="ELD48" s="157"/>
      <c r="ELE48" s="157"/>
      <c r="ELF48" s="157"/>
      <c r="ELG48" s="157"/>
      <c r="ELH48" s="157"/>
      <c r="ELI48" s="157"/>
      <c r="ELJ48" s="157"/>
      <c r="ELK48" s="157"/>
      <c r="ELL48" s="157"/>
      <c r="ELM48" s="157"/>
      <c r="ELN48" s="157"/>
      <c r="ELO48" s="157"/>
      <c r="ELP48" s="157"/>
      <c r="ELQ48" s="157"/>
      <c r="ELR48" s="157"/>
      <c r="ELS48" s="157"/>
      <c r="ELT48" s="157"/>
      <c r="ELU48" s="157"/>
      <c r="ELV48" s="157"/>
      <c r="ELW48" s="157"/>
      <c r="ELX48" s="157"/>
      <c r="ELY48" s="157"/>
      <c r="ELZ48" s="157"/>
      <c r="EMA48" s="157"/>
      <c r="EMB48" s="157"/>
      <c r="EMC48" s="157"/>
      <c r="EMD48" s="157"/>
      <c r="EME48" s="157"/>
      <c r="EMF48" s="157"/>
      <c r="EMG48" s="157"/>
      <c r="EMH48" s="157"/>
      <c r="EMI48" s="157"/>
      <c r="EMJ48" s="157"/>
      <c r="EMK48" s="157"/>
      <c r="EML48" s="157"/>
      <c r="EMM48" s="157"/>
      <c r="EMN48" s="157"/>
      <c r="EMO48" s="157"/>
      <c r="EMP48" s="157"/>
      <c r="EMQ48" s="157"/>
      <c r="EMR48" s="157"/>
      <c r="EMS48" s="157"/>
      <c r="EMT48" s="157"/>
      <c r="EMU48" s="157"/>
      <c r="EMV48" s="157"/>
      <c r="EMW48" s="157"/>
      <c r="EMX48" s="157"/>
      <c r="EMY48" s="157"/>
      <c r="EMZ48" s="157"/>
      <c r="ENA48" s="157"/>
      <c r="ENB48" s="157"/>
      <c r="ENC48" s="157"/>
      <c r="END48" s="157"/>
      <c r="ENE48" s="157"/>
      <c r="ENF48" s="157"/>
      <c r="ENG48" s="157"/>
      <c r="ENH48" s="157"/>
      <c r="ENI48" s="157"/>
      <c r="ENJ48" s="157"/>
      <c r="ENK48" s="157"/>
      <c r="ENL48" s="157"/>
      <c r="ENM48" s="157"/>
      <c r="ENN48" s="157"/>
      <c r="ENO48" s="157"/>
      <c r="ENP48" s="157"/>
      <c r="ENQ48" s="157"/>
      <c r="ENR48" s="157"/>
      <c r="ENS48" s="157"/>
      <c r="ENT48" s="157"/>
      <c r="ENU48" s="157"/>
      <c r="ENV48" s="157"/>
      <c r="ENW48" s="157"/>
      <c r="ENX48" s="157"/>
      <c r="ENY48" s="157"/>
      <c r="ENZ48" s="157"/>
      <c r="EOA48" s="157"/>
      <c r="EOB48" s="157"/>
      <c r="EOC48" s="157"/>
      <c r="EOD48" s="157"/>
      <c r="EOE48" s="157"/>
      <c r="EOF48" s="157"/>
      <c r="EOG48" s="157"/>
      <c r="EOH48" s="157"/>
      <c r="EOI48" s="157"/>
      <c r="EOJ48" s="157"/>
      <c r="EOK48" s="157"/>
      <c r="EOL48" s="157"/>
      <c r="EOM48" s="157"/>
      <c r="EON48" s="157"/>
      <c r="EOO48" s="157"/>
      <c r="EOP48" s="157"/>
      <c r="EOQ48" s="157"/>
      <c r="EOR48" s="157"/>
      <c r="EOS48" s="157"/>
      <c r="EOT48" s="157"/>
      <c r="EOU48" s="157"/>
      <c r="EOV48" s="157"/>
      <c r="EOW48" s="157"/>
      <c r="EOX48" s="157"/>
      <c r="EOY48" s="157"/>
      <c r="EOZ48" s="157"/>
      <c r="EPA48" s="157"/>
      <c r="EPB48" s="157"/>
      <c r="EPC48" s="157"/>
      <c r="EPD48" s="157"/>
      <c r="EPE48" s="157"/>
      <c r="EPF48" s="157"/>
      <c r="EPG48" s="157"/>
      <c r="EPH48" s="157"/>
      <c r="EPI48" s="157"/>
      <c r="EPJ48" s="157"/>
      <c r="EPK48" s="157"/>
      <c r="EPL48" s="157"/>
      <c r="EPM48" s="157"/>
      <c r="EPN48" s="157"/>
      <c r="EPO48" s="157"/>
      <c r="EPP48" s="157"/>
      <c r="EPQ48" s="157"/>
      <c r="EPR48" s="157"/>
      <c r="EPS48" s="157"/>
      <c r="EPT48" s="157"/>
      <c r="EPU48" s="157"/>
      <c r="EPV48" s="157"/>
      <c r="EPW48" s="157"/>
      <c r="EPX48" s="157"/>
      <c r="EPY48" s="157"/>
      <c r="EPZ48" s="157"/>
      <c r="EQA48" s="157"/>
      <c r="EQB48" s="157"/>
      <c r="EQC48" s="157"/>
      <c r="EQD48" s="157"/>
      <c r="EQE48" s="157"/>
      <c r="EQF48" s="157"/>
      <c r="EQG48" s="157"/>
      <c r="EQH48" s="157"/>
      <c r="EQI48" s="157"/>
      <c r="EQJ48" s="157"/>
      <c r="EQK48" s="157"/>
      <c r="EQL48" s="157"/>
      <c r="EQM48" s="157"/>
      <c r="EQN48" s="157"/>
      <c r="EQO48" s="157"/>
      <c r="EQP48" s="157"/>
      <c r="EQQ48" s="157"/>
      <c r="EQR48" s="157"/>
      <c r="EQS48" s="157"/>
      <c r="EQT48" s="157"/>
      <c r="EQU48" s="157"/>
      <c r="EQV48" s="157"/>
      <c r="EQW48" s="157"/>
      <c r="EQX48" s="157"/>
      <c r="EQY48" s="157"/>
      <c r="EQZ48" s="157"/>
      <c r="ERA48" s="157"/>
      <c r="ERB48" s="157"/>
      <c r="ERC48" s="157"/>
      <c r="ERD48" s="157"/>
      <c r="ERE48" s="157"/>
      <c r="ERF48" s="157"/>
      <c r="ERG48" s="157"/>
      <c r="ERH48" s="157"/>
      <c r="ERI48" s="157"/>
      <c r="ERJ48" s="157"/>
      <c r="ERK48" s="157"/>
      <c r="ERL48" s="157"/>
      <c r="ERM48" s="157"/>
      <c r="ERN48" s="157"/>
      <c r="ERO48" s="157"/>
      <c r="ERP48" s="157"/>
      <c r="ERQ48" s="157"/>
      <c r="ERR48" s="157"/>
      <c r="ERS48" s="157"/>
      <c r="ERT48" s="157"/>
      <c r="ERU48" s="157"/>
      <c r="ERV48" s="157"/>
      <c r="ERW48" s="157"/>
      <c r="ERX48" s="157"/>
      <c r="ERY48" s="157"/>
      <c r="ERZ48" s="157"/>
      <c r="ESA48" s="157"/>
      <c r="ESB48" s="157"/>
      <c r="ESC48" s="157"/>
      <c r="ESD48" s="157"/>
      <c r="ESE48" s="157"/>
      <c r="ESF48" s="157"/>
      <c r="ESG48" s="157"/>
      <c r="ESH48" s="157"/>
      <c r="ESI48" s="157"/>
      <c r="ESJ48" s="157"/>
      <c r="ESK48" s="157"/>
      <c r="ESL48" s="157"/>
      <c r="ESM48" s="157"/>
      <c r="ESN48" s="157"/>
      <c r="ESO48" s="157"/>
      <c r="ESP48" s="157"/>
      <c r="ESQ48" s="157"/>
      <c r="ESR48" s="157"/>
      <c r="ESS48" s="157"/>
      <c r="EST48" s="157"/>
      <c r="ESU48" s="157"/>
      <c r="ESV48" s="157"/>
      <c r="ESW48" s="157"/>
      <c r="ESX48" s="157"/>
      <c r="ESY48" s="157"/>
      <c r="ESZ48" s="157"/>
      <c r="ETA48" s="157"/>
      <c r="ETB48" s="157"/>
      <c r="ETC48" s="157"/>
      <c r="ETD48" s="157"/>
      <c r="ETE48" s="157"/>
      <c r="ETF48" s="157"/>
      <c r="ETG48" s="157"/>
      <c r="ETH48" s="157"/>
      <c r="ETI48" s="157"/>
      <c r="ETJ48" s="157"/>
      <c r="ETK48" s="157"/>
      <c r="ETL48" s="157"/>
      <c r="ETM48" s="157"/>
      <c r="ETN48" s="157"/>
      <c r="ETO48" s="157"/>
      <c r="ETP48" s="157"/>
      <c r="ETQ48" s="157"/>
      <c r="ETR48" s="157"/>
      <c r="ETS48" s="157"/>
      <c r="ETT48" s="157"/>
      <c r="ETU48" s="157"/>
      <c r="ETV48" s="157"/>
      <c r="ETW48" s="157"/>
      <c r="ETX48" s="157"/>
      <c r="ETY48" s="157"/>
      <c r="ETZ48" s="157"/>
      <c r="EUA48" s="157"/>
      <c r="EUB48" s="157"/>
      <c r="EUC48" s="157"/>
      <c r="EUD48" s="157"/>
      <c r="EUE48" s="157"/>
      <c r="EUF48" s="157"/>
      <c r="EUG48" s="157"/>
      <c r="EUH48" s="157"/>
      <c r="EUI48" s="157"/>
      <c r="EUJ48" s="157"/>
      <c r="EUK48" s="157"/>
      <c r="EUL48" s="157"/>
      <c r="EUM48" s="157"/>
      <c r="EUN48" s="157"/>
      <c r="EUO48" s="157"/>
      <c r="EUP48" s="157"/>
      <c r="EUQ48" s="157"/>
      <c r="EUR48" s="157"/>
      <c r="EUS48" s="157"/>
      <c r="EUT48" s="157"/>
      <c r="EUU48" s="157"/>
      <c r="EUV48" s="157"/>
      <c r="EUW48" s="157"/>
      <c r="EUX48" s="157"/>
      <c r="EUY48" s="157"/>
      <c r="EUZ48" s="157"/>
      <c r="EVA48" s="157"/>
      <c r="EVB48" s="157"/>
      <c r="EVC48" s="157"/>
      <c r="EVD48" s="157"/>
      <c r="EVE48" s="157"/>
      <c r="EVF48" s="157"/>
      <c r="EVG48" s="157"/>
      <c r="EVH48" s="157"/>
      <c r="EVI48" s="157"/>
      <c r="EVJ48" s="157"/>
      <c r="EVK48" s="157"/>
      <c r="EVL48" s="157"/>
      <c r="EVM48" s="157"/>
      <c r="EVN48" s="157"/>
      <c r="EVO48" s="157"/>
      <c r="EVP48" s="157"/>
      <c r="EVQ48" s="157"/>
      <c r="EVR48" s="157"/>
      <c r="EVS48" s="157"/>
      <c r="EVT48" s="157"/>
      <c r="EVU48" s="157"/>
      <c r="EVV48" s="157"/>
      <c r="EVW48" s="157"/>
      <c r="EVX48" s="157"/>
      <c r="EVY48" s="157"/>
      <c r="EVZ48" s="157"/>
      <c r="EWA48" s="157"/>
      <c r="EWB48" s="157"/>
      <c r="EWC48" s="157"/>
      <c r="EWD48" s="157"/>
      <c r="EWE48" s="157"/>
      <c r="EWF48" s="157"/>
      <c r="EWG48" s="157"/>
      <c r="EWH48" s="157"/>
      <c r="EWI48" s="157"/>
      <c r="EWJ48" s="157"/>
      <c r="EWK48" s="157"/>
      <c r="EWL48" s="157"/>
      <c r="EWM48" s="157"/>
      <c r="EWN48" s="157"/>
      <c r="EWO48" s="157"/>
      <c r="EWP48" s="157"/>
      <c r="EWQ48" s="157"/>
      <c r="EWR48" s="157"/>
      <c r="EWS48" s="157"/>
      <c r="EWT48" s="157"/>
      <c r="EWU48" s="157"/>
      <c r="EWV48" s="157"/>
      <c r="EWW48" s="157"/>
      <c r="EWX48" s="157"/>
      <c r="EWY48" s="157"/>
      <c r="EWZ48" s="157"/>
      <c r="EXA48" s="157"/>
      <c r="EXB48" s="157"/>
      <c r="EXC48" s="157"/>
      <c r="EXD48" s="157"/>
      <c r="EXE48" s="157"/>
      <c r="EXF48" s="157"/>
      <c r="EXG48" s="157"/>
      <c r="EXH48" s="157"/>
      <c r="EXI48" s="157"/>
      <c r="EXJ48" s="157"/>
      <c r="EXK48" s="157"/>
      <c r="EXL48" s="157"/>
      <c r="EXM48" s="157"/>
      <c r="EXN48" s="157"/>
      <c r="EXO48" s="157"/>
      <c r="EXP48" s="157"/>
      <c r="EXQ48" s="157"/>
      <c r="EXR48" s="157"/>
      <c r="EXS48" s="157"/>
      <c r="EXT48" s="157"/>
      <c r="EXU48" s="157"/>
      <c r="EXV48" s="157"/>
      <c r="EXW48" s="157"/>
      <c r="EXX48" s="157"/>
      <c r="EXY48" s="157"/>
      <c r="EXZ48" s="157"/>
      <c r="EYA48" s="157"/>
      <c r="EYB48" s="157"/>
      <c r="EYC48" s="157"/>
      <c r="EYD48" s="157"/>
      <c r="EYE48" s="157"/>
      <c r="EYF48" s="157"/>
      <c r="EYG48" s="157"/>
      <c r="EYH48" s="157"/>
      <c r="EYI48" s="157"/>
      <c r="EYJ48" s="157"/>
      <c r="EYK48" s="157"/>
      <c r="EYL48" s="157"/>
      <c r="EYM48" s="157"/>
      <c r="EYN48" s="157"/>
      <c r="EYO48" s="157"/>
      <c r="EYP48" s="157"/>
      <c r="EYQ48" s="157"/>
      <c r="EYR48" s="157"/>
      <c r="EYS48" s="157"/>
      <c r="EYT48" s="157"/>
      <c r="EYU48" s="157"/>
      <c r="EYV48" s="157"/>
      <c r="EYW48" s="157"/>
      <c r="EYX48" s="157"/>
      <c r="EYY48" s="157"/>
      <c r="EYZ48" s="157"/>
      <c r="EZA48" s="157"/>
      <c r="EZB48" s="157"/>
      <c r="EZC48" s="157"/>
      <c r="EZD48" s="157"/>
      <c r="EZE48" s="157"/>
      <c r="EZF48" s="157"/>
      <c r="EZG48" s="157"/>
      <c r="EZH48" s="157"/>
      <c r="EZI48" s="157"/>
      <c r="EZJ48" s="157"/>
      <c r="EZK48" s="157"/>
      <c r="EZL48" s="157"/>
      <c r="EZM48" s="157"/>
      <c r="EZN48" s="157"/>
      <c r="EZO48" s="157"/>
      <c r="EZP48" s="157"/>
      <c r="EZQ48" s="157"/>
      <c r="EZR48" s="157"/>
      <c r="EZS48" s="157"/>
      <c r="EZT48" s="157"/>
      <c r="EZU48" s="157"/>
      <c r="EZV48" s="157"/>
      <c r="EZW48" s="157"/>
      <c r="EZX48" s="157"/>
      <c r="EZY48" s="157"/>
      <c r="EZZ48" s="157"/>
      <c r="FAA48" s="157"/>
      <c r="FAB48" s="157"/>
      <c r="FAC48" s="157"/>
      <c r="FAD48" s="157"/>
      <c r="FAE48" s="157"/>
      <c r="FAF48" s="157"/>
      <c r="FAG48" s="157"/>
      <c r="FAH48" s="157"/>
      <c r="FAI48" s="157"/>
      <c r="FAJ48" s="157"/>
      <c r="FAK48" s="157"/>
      <c r="FAL48" s="157"/>
      <c r="FAM48" s="157"/>
      <c r="FAN48" s="157"/>
      <c r="FAO48" s="157"/>
      <c r="FAP48" s="157"/>
      <c r="FAQ48" s="157"/>
      <c r="FAR48" s="157"/>
      <c r="FAS48" s="157"/>
      <c r="FAT48" s="157"/>
      <c r="FAU48" s="157"/>
      <c r="FAV48" s="157"/>
      <c r="FAW48" s="157"/>
      <c r="FAX48" s="157"/>
      <c r="FAY48" s="157"/>
      <c r="FAZ48" s="157"/>
      <c r="FBA48" s="157"/>
      <c r="FBB48" s="157"/>
      <c r="FBC48" s="157"/>
      <c r="FBD48" s="157"/>
      <c r="FBE48" s="157"/>
      <c r="FBF48" s="157"/>
      <c r="FBG48" s="157"/>
      <c r="FBH48" s="157"/>
      <c r="FBI48" s="157"/>
      <c r="FBJ48" s="157"/>
      <c r="FBK48" s="157"/>
      <c r="FBL48" s="157"/>
      <c r="FBM48" s="157"/>
      <c r="FBN48" s="157"/>
      <c r="FBO48" s="157"/>
      <c r="FBP48" s="157"/>
      <c r="FBQ48" s="157"/>
      <c r="FBR48" s="157"/>
      <c r="FBS48" s="157"/>
      <c r="FBT48" s="157"/>
      <c r="FBU48" s="157"/>
      <c r="FBV48" s="157"/>
      <c r="FBW48" s="157"/>
      <c r="FBX48" s="157"/>
      <c r="FBY48" s="157"/>
      <c r="FBZ48" s="157"/>
      <c r="FCA48" s="157"/>
      <c r="FCB48" s="157"/>
      <c r="FCC48" s="157"/>
      <c r="FCD48" s="157"/>
      <c r="FCE48" s="157"/>
      <c r="FCF48" s="157"/>
      <c r="FCG48" s="157"/>
      <c r="FCH48" s="157"/>
      <c r="FCI48" s="157"/>
      <c r="FCJ48" s="157"/>
      <c r="FCK48" s="157"/>
      <c r="FCL48" s="157"/>
      <c r="FCM48" s="157"/>
      <c r="FCN48" s="157"/>
      <c r="FCO48" s="157"/>
      <c r="FCP48" s="157"/>
      <c r="FCQ48" s="157"/>
      <c r="FCR48" s="157"/>
      <c r="FCS48" s="157"/>
      <c r="FCT48" s="157"/>
      <c r="FCU48" s="157"/>
      <c r="FCV48" s="157"/>
      <c r="FCW48" s="157"/>
      <c r="FCX48" s="157"/>
      <c r="FCY48" s="157"/>
      <c r="FCZ48" s="157"/>
      <c r="FDA48" s="157"/>
      <c r="FDB48" s="157"/>
      <c r="FDC48" s="157"/>
      <c r="FDD48" s="157"/>
      <c r="FDE48" s="157"/>
      <c r="FDF48" s="157"/>
      <c r="FDG48" s="157"/>
      <c r="FDH48" s="157"/>
      <c r="FDI48" s="157"/>
      <c r="FDJ48" s="157"/>
      <c r="FDK48" s="157"/>
      <c r="FDL48" s="157"/>
      <c r="FDM48" s="157"/>
      <c r="FDN48" s="157"/>
      <c r="FDO48" s="157"/>
      <c r="FDP48" s="157"/>
      <c r="FDQ48" s="157"/>
      <c r="FDR48" s="157"/>
      <c r="FDS48" s="157"/>
      <c r="FDT48" s="157"/>
      <c r="FDU48" s="157"/>
      <c r="FDV48" s="157"/>
      <c r="FDW48" s="157"/>
      <c r="FDX48" s="157"/>
      <c r="FDY48" s="157"/>
      <c r="FDZ48" s="157"/>
      <c r="FEA48" s="157"/>
      <c r="FEB48" s="157"/>
      <c r="FEC48" s="157"/>
      <c r="FED48" s="157"/>
      <c r="FEE48" s="157"/>
      <c r="FEF48" s="157"/>
      <c r="FEG48" s="157"/>
      <c r="FEH48" s="157"/>
      <c r="FEI48" s="157"/>
      <c r="FEJ48" s="157"/>
      <c r="FEK48" s="157"/>
      <c r="FEL48" s="157"/>
      <c r="FEM48" s="157"/>
      <c r="FEN48" s="157"/>
      <c r="FEO48" s="157"/>
      <c r="FEP48" s="157"/>
      <c r="FEQ48" s="157"/>
      <c r="FER48" s="157"/>
      <c r="FES48" s="157"/>
      <c r="FET48" s="157"/>
      <c r="FEU48" s="157"/>
      <c r="FEV48" s="157"/>
      <c r="FEW48" s="157"/>
      <c r="FEX48" s="157"/>
      <c r="FEY48" s="157"/>
      <c r="FEZ48" s="157"/>
      <c r="FFA48" s="157"/>
      <c r="FFB48" s="157"/>
      <c r="FFC48" s="157"/>
      <c r="FFD48" s="157"/>
      <c r="FFE48" s="157"/>
      <c r="FFF48" s="157"/>
      <c r="FFG48" s="157"/>
      <c r="FFH48" s="157"/>
      <c r="FFI48" s="157"/>
      <c r="FFJ48" s="157"/>
      <c r="FFK48" s="157"/>
      <c r="FFL48" s="157"/>
      <c r="FFM48" s="157"/>
      <c r="FFN48" s="157"/>
      <c r="FFO48" s="157"/>
      <c r="FFP48" s="157"/>
      <c r="FFQ48" s="157"/>
      <c r="FFR48" s="157"/>
      <c r="FFS48" s="157"/>
      <c r="FFT48" s="157"/>
      <c r="FFU48" s="157"/>
      <c r="FFV48" s="157"/>
      <c r="FFW48" s="157"/>
      <c r="FFX48" s="157"/>
      <c r="FFY48" s="157"/>
      <c r="FFZ48" s="157"/>
      <c r="FGA48" s="157"/>
      <c r="FGB48" s="157"/>
      <c r="FGC48" s="157"/>
      <c r="FGD48" s="157"/>
      <c r="FGE48" s="157"/>
      <c r="FGF48" s="157"/>
      <c r="FGG48" s="157"/>
      <c r="FGH48" s="157"/>
      <c r="FGI48" s="157"/>
      <c r="FGJ48" s="157"/>
      <c r="FGK48" s="157"/>
      <c r="FGL48" s="157"/>
      <c r="FGM48" s="157"/>
      <c r="FGN48" s="157"/>
      <c r="FGO48" s="157"/>
      <c r="FGP48" s="157"/>
      <c r="FGQ48" s="157"/>
      <c r="FGR48" s="157"/>
      <c r="FGS48" s="157"/>
      <c r="FGT48" s="157"/>
      <c r="FGU48" s="157"/>
      <c r="FGV48" s="157"/>
      <c r="FGW48" s="157"/>
      <c r="FGX48" s="157"/>
      <c r="FGY48" s="157"/>
      <c r="FGZ48" s="157"/>
      <c r="FHA48" s="157"/>
      <c r="FHB48" s="157"/>
      <c r="FHC48" s="157"/>
      <c r="FHD48" s="157"/>
      <c r="FHE48" s="157"/>
      <c r="FHF48" s="157"/>
      <c r="FHG48" s="157"/>
      <c r="FHH48" s="157"/>
      <c r="FHI48" s="157"/>
      <c r="FHJ48" s="157"/>
      <c r="FHK48" s="157"/>
      <c r="FHL48" s="157"/>
      <c r="FHM48" s="157"/>
      <c r="FHN48" s="157"/>
      <c r="FHO48" s="157"/>
      <c r="FHP48" s="157"/>
      <c r="FHQ48" s="157"/>
      <c r="FHR48" s="157"/>
      <c r="FHS48" s="157"/>
      <c r="FHT48" s="157"/>
      <c r="FHU48" s="157"/>
      <c r="FHV48" s="157"/>
      <c r="FHW48" s="157"/>
      <c r="FHX48" s="157"/>
      <c r="FHY48" s="157"/>
      <c r="FHZ48" s="157"/>
      <c r="FIA48" s="157"/>
      <c r="FIB48" s="157"/>
      <c r="FIC48" s="157"/>
      <c r="FID48" s="157"/>
      <c r="FIE48" s="157"/>
      <c r="FIF48" s="157"/>
      <c r="FIG48" s="157"/>
      <c r="FIH48" s="157"/>
      <c r="FII48" s="157"/>
      <c r="FIJ48" s="157"/>
      <c r="FIK48" s="157"/>
      <c r="FIL48" s="157"/>
      <c r="FIM48" s="157"/>
      <c r="FIN48" s="157"/>
      <c r="FIO48" s="157"/>
      <c r="FIP48" s="157"/>
      <c r="FIQ48" s="157"/>
      <c r="FIR48" s="157"/>
      <c r="FIS48" s="157"/>
      <c r="FIT48" s="157"/>
      <c r="FIU48" s="157"/>
      <c r="FIV48" s="157"/>
      <c r="FIW48" s="157"/>
      <c r="FIX48" s="157"/>
      <c r="FIY48" s="157"/>
      <c r="FIZ48" s="157"/>
      <c r="FJA48" s="157"/>
      <c r="FJB48" s="157"/>
      <c r="FJC48" s="157"/>
      <c r="FJD48" s="157"/>
      <c r="FJE48" s="157"/>
      <c r="FJF48" s="157"/>
      <c r="FJG48" s="157"/>
      <c r="FJH48" s="157"/>
      <c r="FJI48" s="157"/>
      <c r="FJJ48" s="157"/>
      <c r="FJK48" s="157"/>
      <c r="FJL48" s="157"/>
      <c r="FJM48" s="157"/>
      <c r="FJN48" s="157"/>
      <c r="FJO48" s="157"/>
      <c r="FJP48" s="157"/>
      <c r="FJQ48" s="157"/>
      <c r="FJR48" s="157"/>
      <c r="FJS48" s="157"/>
      <c r="FJT48" s="157"/>
      <c r="FJU48" s="157"/>
      <c r="FJV48" s="157"/>
      <c r="FJW48" s="157"/>
      <c r="FJX48" s="157"/>
      <c r="FJY48" s="157"/>
      <c r="FJZ48" s="157"/>
      <c r="FKA48" s="157"/>
      <c r="FKB48" s="157"/>
      <c r="FKC48" s="157"/>
      <c r="FKD48" s="157"/>
      <c r="FKE48" s="157"/>
      <c r="FKF48" s="157"/>
      <c r="FKG48" s="157"/>
      <c r="FKH48" s="157"/>
      <c r="FKI48" s="157"/>
      <c r="FKJ48" s="157"/>
      <c r="FKK48" s="157"/>
      <c r="FKL48" s="157"/>
      <c r="FKM48" s="157"/>
      <c r="FKN48" s="157"/>
      <c r="FKO48" s="157"/>
      <c r="FKP48" s="157"/>
      <c r="FKQ48" s="157"/>
      <c r="FKR48" s="157"/>
      <c r="FKS48" s="157"/>
      <c r="FKT48" s="157"/>
      <c r="FKU48" s="157"/>
      <c r="FKV48" s="157"/>
      <c r="FKW48" s="157"/>
      <c r="FKX48" s="157"/>
      <c r="FKY48" s="157"/>
      <c r="FKZ48" s="157"/>
      <c r="FLA48" s="157"/>
      <c r="FLB48" s="157"/>
      <c r="FLC48" s="157"/>
      <c r="FLD48" s="157"/>
      <c r="FLE48" s="157"/>
      <c r="FLF48" s="157"/>
      <c r="FLG48" s="157"/>
      <c r="FLH48" s="157"/>
      <c r="FLI48" s="157"/>
      <c r="FLJ48" s="157"/>
      <c r="FLK48" s="157"/>
      <c r="FLL48" s="157"/>
      <c r="FLM48" s="157"/>
      <c r="FLN48" s="157"/>
      <c r="FLO48" s="157"/>
      <c r="FLP48" s="157"/>
      <c r="FLQ48" s="157"/>
      <c r="FLR48" s="157"/>
      <c r="FLS48" s="157"/>
      <c r="FLT48" s="157"/>
      <c r="FLU48" s="157"/>
      <c r="FLV48" s="157"/>
      <c r="FLW48" s="157"/>
      <c r="FLX48" s="157"/>
      <c r="FLY48" s="157"/>
      <c r="FLZ48" s="157"/>
      <c r="FMA48" s="157"/>
      <c r="FMB48" s="157"/>
      <c r="FMC48" s="157"/>
      <c r="FMD48" s="157"/>
      <c r="FME48" s="157"/>
      <c r="FMF48" s="157"/>
      <c r="FMG48" s="157"/>
      <c r="FMH48" s="157"/>
      <c r="FMI48" s="157"/>
      <c r="FMJ48" s="157"/>
      <c r="FMK48" s="157"/>
      <c r="FML48" s="157"/>
      <c r="FMM48" s="157"/>
      <c r="FMN48" s="157"/>
      <c r="FMO48" s="157"/>
      <c r="FMP48" s="157"/>
      <c r="FMQ48" s="157"/>
      <c r="FMR48" s="157"/>
      <c r="FMS48" s="157"/>
      <c r="FMT48" s="157"/>
      <c r="FMU48" s="157"/>
      <c r="FMV48" s="157"/>
      <c r="FMW48" s="157"/>
      <c r="FMX48" s="157"/>
      <c r="FMY48" s="157"/>
      <c r="FMZ48" s="157"/>
      <c r="FNA48" s="157"/>
      <c r="FNB48" s="157"/>
      <c r="FNC48" s="157"/>
      <c r="FND48" s="157"/>
      <c r="FNE48" s="157"/>
      <c r="FNF48" s="157"/>
      <c r="FNG48" s="157"/>
      <c r="FNH48" s="157"/>
      <c r="FNI48" s="157"/>
      <c r="FNJ48" s="157"/>
      <c r="FNK48" s="157"/>
      <c r="FNL48" s="157"/>
      <c r="FNM48" s="157"/>
      <c r="FNN48" s="157"/>
      <c r="FNO48" s="157"/>
      <c r="FNP48" s="157"/>
      <c r="FNQ48" s="157"/>
      <c r="FNR48" s="157"/>
      <c r="FNS48" s="157"/>
      <c r="FNT48" s="157"/>
      <c r="FNU48" s="157"/>
      <c r="FNV48" s="157"/>
      <c r="FNW48" s="157"/>
      <c r="FNX48" s="157"/>
      <c r="FNY48" s="157"/>
      <c r="FNZ48" s="157"/>
      <c r="FOA48" s="157"/>
      <c r="FOB48" s="157"/>
      <c r="FOC48" s="157"/>
      <c r="FOD48" s="157"/>
      <c r="FOE48" s="157"/>
      <c r="FOF48" s="157"/>
      <c r="FOG48" s="157"/>
      <c r="FOH48" s="157"/>
      <c r="FOI48" s="157"/>
      <c r="FOJ48" s="157"/>
      <c r="FOK48" s="157"/>
      <c r="FOL48" s="157"/>
      <c r="FOM48" s="157"/>
      <c r="FON48" s="157"/>
      <c r="FOO48" s="157"/>
      <c r="FOP48" s="157"/>
      <c r="FOQ48" s="157"/>
      <c r="FOR48" s="157"/>
      <c r="FOS48" s="157"/>
      <c r="FOT48" s="157"/>
      <c r="FOU48" s="157"/>
      <c r="FOV48" s="157"/>
      <c r="FOW48" s="157"/>
      <c r="FOX48" s="157"/>
      <c r="FOY48" s="157"/>
      <c r="FOZ48" s="157"/>
      <c r="FPA48" s="157"/>
      <c r="FPB48" s="157"/>
      <c r="FPC48" s="157"/>
      <c r="FPD48" s="157"/>
      <c r="FPE48" s="157"/>
      <c r="FPF48" s="157"/>
      <c r="FPG48" s="157"/>
      <c r="FPH48" s="157"/>
      <c r="FPI48" s="157"/>
      <c r="FPJ48" s="157"/>
      <c r="FPK48" s="157"/>
      <c r="FPL48" s="157"/>
      <c r="FPM48" s="157"/>
      <c r="FPN48" s="157"/>
      <c r="FPO48" s="157"/>
      <c r="FPP48" s="157"/>
      <c r="FPQ48" s="157"/>
      <c r="FPR48" s="157"/>
      <c r="FPS48" s="157"/>
      <c r="FPT48" s="157"/>
      <c r="FPU48" s="157"/>
      <c r="FPV48" s="157"/>
      <c r="FPW48" s="157"/>
      <c r="FPX48" s="157"/>
      <c r="FPY48" s="157"/>
      <c r="FPZ48" s="157"/>
      <c r="FQA48" s="157"/>
      <c r="FQB48" s="157"/>
      <c r="FQC48" s="157"/>
      <c r="FQD48" s="157"/>
      <c r="FQE48" s="157"/>
      <c r="FQF48" s="157"/>
      <c r="FQG48" s="157"/>
      <c r="FQH48" s="157"/>
      <c r="FQI48" s="157"/>
      <c r="FQJ48" s="157"/>
      <c r="FQK48" s="157"/>
      <c r="FQL48" s="157"/>
      <c r="FQM48" s="157"/>
      <c r="FQN48" s="157"/>
      <c r="FQO48" s="157"/>
      <c r="FQP48" s="157"/>
      <c r="FQQ48" s="157"/>
      <c r="FQR48" s="157"/>
      <c r="FQS48" s="157"/>
      <c r="FQT48" s="157"/>
      <c r="FQU48" s="157"/>
      <c r="FQV48" s="157"/>
      <c r="FQW48" s="157"/>
      <c r="FQX48" s="157"/>
      <c r="FQY48" s="157"/>
      <c r="FQZ48" s="157"/>
      <c r="FRA48" s="157"/>
      <c r="FRB48" s="157"/>
      <c r="FRC48" s="157"/>
      <c r="FRD48" s="157"/>
      <c r="FRE48" s="157"/>
      <c r="FRF48" s="157"/>
      <c r="FRG48" s="157"/>
      <c r="FRH48" s="157"/>
      <c r="FRI48" s="157"/>
      <c r="FRJ48" s="157"/>
      <c r="FRK48" s="157"/>
      <c r="FRL48" s="157"/>
      <c r="FRM48" s="157"/>
      <c r="FRN48" s="157"/>
      <c r="FRO48" s="157"/>
      <c r="FRP48" s="157"/>
      <c r="FRQ48" s="157"/>
      <c r="FRR48" s="157"/>
      <c r="FRS48" s="157"/>
      <c r="FRT48" s="157"/>
      <c r="FRU48" s="157"/>
      <c r="FRV48" s="157"/>
      <c r="FRW48" s="157"/>
      <c r="FRX48" s="157"/>
      <c r="FRY48" s="157"/>
      <c r="FRZ48" s="157"/>
      <c r="FSA48" s="157"/>
      <c r="FSB48" s="157"/>
      <c r="FSC48" s="157"/>
      <c r="FSD48" s="157"/>
      <c r="FSE48" s="157"/>
      <c r="FSF48" s="157"/>
      <c r="FSG48" s="157"/>
      <c r="FSH48" s="157"/>
      <c r="FSI48" s="157"/>
      <c r="FSJ48" s="157"/>
      <c r="FSK48" s="157"/>
      <c r="FSL48" s="157"/>
      <c r="FSM48" s="157"/>
      <c r="FSN48" s="157"/>
      <c r="FSO48" s="157"/>
      <c r="FSP48" s="157"/>
      <c r="FSQ48" s="157"/>
      <c r="FSR48" s="157"/>
      <c r="FSS48" s="157"/>
      <c r="FST48" s="157"/>
      <c r="FSU48" s="157"/>
      <c r="FSV48" s="157"/>
      <c r="FSW48" s="157"/>
      <c r="FSX48" s="157"/>
      <c r="FSY48" s="157"/>
      <c r="FSZ48" s="157"/>
      <c r="FTA48" s="157"/>
      <c r="FTB48" s="157"/>
      <c r="FTC48" s="157"/>
      <c r="FTD48" s="157"/>
      <c r="FTE48" s="157"/>
      <c r="FTF48" s="157"/>
      <c r="FTG48" s="157"/>
      <c r="FTH48" s="157"/>
      <c r="FTI48" s="157"/>
      <c r="FTJ48" s="157"/>
      <c r="FTK48" s="157"/>
      <c r="FTL48" s="157"/>
      <c r="FTM48" s="157"/>
      <c r="FTN48" s="157"/>
      <c r="FTO48" s="157"/>
      <c r="FTP48" s="157"/>
      <c r="FTQ48" s="157"/>
      <c r="FTR48" s="157"/>
      <c r="FTS48" s="157"/>
      <c r="FTT48" s="157"/>
      <c r="FTU48" s="157"/>
      <c r="FTV48" s="157"/>
      <c r="FTW48" s="157"/>
      <c r="FTX48" s="157"/>
      <c r="FTY48" s="157"/>
      <c r="FTZ48" s="157"/>
      <c r="FUA48" s="157"/>
      <c r="FUB48" s="157"/>
      <c r="FUC48" s="157"/>
      <c r="FUD48" s="157"/>
      <c r="FUE48" s="157"/>
      <c r="FUF48" s="157"/>
      <c r="FUG48" s="157"/>
      <c r="FUH48" s="157"/>
      <c r="FUI48" s="157"/>
      <c r="FUJ48" s="157"/>
      <c r="FUK48" s="157"/>
      <c r="FUL48" s="157"/>
      <c r="FUM48" s="157"/>
      <c r="FUN48" s="157"/>
      <c r="FUO48" s="157"/>
      <c r="FUP48" s="157"/>
      <c r="FUQ48" s="157"/>
      <c r="FUR48" s="157"/>
      <c r="FUS48" s="157"/>
      <c r="FUT48" s="157"/>
      <c r="FUU48" s="157"/>
      <c r="FUV48" s="157"/>
      <c r="FUW48" s="157"/>
      <c r="FUX48" s="157"/>
      <c r="FUY48" s="157"/>
      <c r="FUZ48" s="157"/>
      <c r="FVA48" s="157"/>
      <c r="FVB48" s="157"/>
      <c r="FVC48" s="157"/>
      <c r="FVD48" s="157"/>
      <c r="FVE48" s="157"/>
      <c r="FVF48" s="157"/>
      <c r="FVG48" s="157"/>
      <c r="FVH48" s="157"/>
      <c r="FVI48" s="157"/>
      <c r="FVJ48" s="157"/>
      <c r="FVK48" s="157"/>
      <c r="FVL48" s="157"/>
      <c r="FVM48" s="157"/>
      <c r="FVN48" s="157"/>
      <c r="FVO48" s="157"/>
      <c r="FVP48" s="157"/>
      <c r="FVQ48" s="157"/>
      <c r="FVR48" s="157"/>
      <c r="FVS48" s="157"/>
      <c r="FVT48" s="157"/>
      <c r="FVU48" s="157"/>
      <c r="FVV48" s="157"/>
      <c r="FVW48" s="157"/>
      <c r="FVX48" s="157"/>
      <c r="FVY48" s="157"/>
      <c r="FVZ48" s="157"/>
      <c r="FWA48" s="157"/>
      <c r="FWB48" s="157"/>
      <c r="FWC48" s="157"/>
      <c r="FWD48" s="157"/>
      <c r="FWE48" s="157"/>
      <c r="FWF48" s="157"/>
      <c r="FWG48" s="157"/>
      <c r="FWH48" s="157"/>
      <c r="FWI48" s="157"/>
      <c r="FWJ48" s="157"/>
      <c r="FWK48" s="157"/>
      <c r="FWL48" s="157"/>
      <c r="FWM48" s="157"/>
      <c r="FWN48" s="157"/>
      <c r="FWO48" s="157"/>
      <c r="FWP48" s="157"/>
      <c r="FWQ48" s="157"/>
      <c r="FWR48" s="157"/>
      <c r="FWS48" s="157"/>
      <c r="FWT48" s="157"/>
      <c r="FWU48" s="157"/>
      <c r="FWV48" s="157"/>
      <c r="FWW48" s="157"/>
      <c r="FWX48" s="157"/>
      <c r="FWY48" s="157"/>
      <c r="FWZ48" s="157"/>
      <c r="FXA48" s="157"/>
      <c r="FXB48" s="157"/>
      <c r="FXC48" s="157"/>
      <c r="FXD48" s="157"/>
      <c r="FXE48" s="157"/>
      <c r="FXF48" s="157"/>
      <c r="FXG48" s="157"/>
      <c r="FXH48" s="157"/>
      <c r="FXI48" s="157"/>
      <c r="FXJ48" s="157"/>
      <c r="FXK48" s="157"/>
      <c r="FXL48" s="157"/>
      <c r="FXM48" s="157"/>
      <c r="FXN48" s="157"/>
      <c r="FXO48" s="157"/>
      <c r="FXP48" s="157"/>
      <c r="FXQ48" s="157"/>
      <c r="FXR48" s="157"/>
      <c r="FXS48" s="157"/>
      <c r="FXT48" s="157"/>
      <c r="FXU48" s="157"/>
      <c r="FXV48" s="157"/>
      <c r="FXW48" s="157"/>
      <c r="FXX48" s="157"/>
      <c r="FXY48" s="157"/>
      <c r="FXZ48" s="157"/>
      <c r="FYA48" s="157"/>
      <c r="FYB48" s="157"/>
      <c r="FYC48" s="157"/>
      <c r="FYD48" s="157"/>
      <c r="FYE48" s="157"/>
      <c r="FYF48" s="157"/>
      <c r="FYG48" s="157"/>
      <c r="FYH48" s="157"/>
      <c r="FYI48" s="157"/>
      <c r="FYJ48" s="157"/>
      <c r="FYK48" s="157"/>
      <c r="FYL48" s="157"/>
      <c r="FYM48" s="157"/>
      <c r="FYN48" s="157"/>
      <c r="FYO48" s="157"/>
      <c r="FYP48" s="157"/>
      <c r="FYQ48" s="157"/>
      <c r="FYR48" s="157"/>
      <c r="FYS48" s="157"/>
      <c r="FYT48" s="157"/>
      <c r="FYU48" s="157"/>
      <c r="FYV48" s="157"/>
      <c r="FYW48" s="157"/>
      <c r="FYX48" s="157"/>
      <c r="FYY48" s="157"/>
      <c r="FYZ48" s="157"/>
      <c r="FZA48" s="157"/>
      <c r="FZB48" s="157"/>
      <c r="FZC48" s="157"/>
      <c r="FZD48" s="157"/>
      <c r="FZE48" s="157"/>
      <c r="FZF48" s="157"/>
      <c r="FZG48" s="157"/>
      <c r="FZH48" s="157"/>
      <c r="FZI48" s="157"/>
      <c r="FZJ48" s="157"/>
      <c r="FZK48" s="157"/>
      <c r="FZL48" s="157"/>
      <c r="FZM48" s="157"/>
      <c r="FZN48" s="157"/>
      <c r="FZO48" s="157"/>
      <c r="FZP48" s="157"/>
      <c r="FZQ48" s="157"/>
      <c r="FZR48" s="157"/>
      <c r="FZS48" s="157"/>
      <c r="FZT48" s="157"/>
      <c r="FZU48" s="157"/>
      <c r="FZV48" s="157"/>
      <c r="FZW48" s="157"/>
      <c r="FZX48" s="157"/>
      <c r="FZY48" s="157"/>
      <c r="FZZ48" s="157"/>
      <c r="GAA48" s="157"/>
      <c r="GAB48" s="157"/>
      <c r="GAC48" s="157"/>
      <c r="GAD48" s="157"/>
      <c r="GAE48" s="157"/>
      <c r="GAF48" s="157"/>
      <c r="GAG48" s="157"/>
      <c r="GAH48" s="157"/>
      <c r="GAI48" s="157"/>
      <c r="GAJ48" s="157"/>
      <c r="GAK48" s="157"/>
      <c r="GAL48" s="157"/>
      <c r="GAM48" s="157"/>
      <c r="GAN48" s="157"/>
      <c r="GAO48" s="157"/>
      <c r="GAP48" s="157"/>
      <c r="GAQ48" s="157"/>
      <c r="GAR48" s="157"/>
      <c r="GAS48" s="157"/>
      <c r="GAT48" s="157"/>
      <c r="GAU48" s="157"/>
      <c r="GAV48" s="157"/>
      <c r="GAW48" s="157"/>
      <c r="GAX48" s="157"/>
      <c r="GAY48" s="157"/>
      <c r="GAZ48" s="157"/>
      <c r="GBA48" s="157"/>
      <c r="GBB48" s="157"/>
      <c r="GBC48" s="157"/>
      <c r="GBD48" s="157"/>
      <c r="GBE48" s="157"/>
      <c r="GBF48" s="157"/>
      <c r="GBG48" s="157"/>
      <c r="GBH48" s="157"/>
      <c r="GBI48" s="157"/>
      <c r="GBJ48" s="157"/>
      <c r="GBK48" s="157"/>
      <c r="GBL48" s="157"/>
      <c r="GBM48" s="157"/>
      <c r="GBN48" s="157"/>
      <c r="GBO48" s="157"/>
      <c r="GBP48" s="157"/>
      <c r="GBQ48" s="157"/>
      <c r="GBR48" s="157"/>
      <c r="GBS48" s="157"/>
      <c r="GBT48" s="157"/>
      <c r="GBU48" s="157"/>
      <c r="GBV48" s="157"/>
      <c r="GBW48" s="157"/>
      <c r="GBX48" s="157"/>
      <c r="GBY48" s="157"/>
      <c r="GBZ48" s="157"/>
      <c r="GCA48" s="157"/>
      <c r="GCB48" s="157"/>
      <c r="GCC48" s="157"/>
      <c r="GCD48" s="157"/>
      <c r="GCE48" s="157"/>
      <c r="GCF48" s="157"/>
      <c r="GCG48" s="157"/>
      <c r="GCH48" s="157"/>
      <c r="GCI48" s="157"/>
      <c r="GCJ48" s="157"/>
      <c r="GCK48" s="157"/>
      <c r="GCL48" s="157"/>
      <c r="GCM48" s="157"/>
      <c r="GCN48" s="157"/>
      <c r="GCO48" s="157"/>
      <c r="GCP48" s="157"/>
      <c r="GCQ48" s="157"/>
      <c r="GCR48" s="157"/>
      <c r="GCS48" s="157"/>
      <c r="GCT48" s="157"/>
      <c r="GCU48" s="157"/>
      <c r="GCV48" s="157"/>
      <c r="GCW48" s="157"/>
      <c r="GCX48" s="157"/>
      <c r="GCY48" s="157"/>
      <c r="GCZ48" s="157"/>
      <c r="GDA48" s="157"/>
      <c r="GDB48" s="157"/>
      <c r="GDC48" s="157"/>
      <c r="GDD48" s="157"/>
      <c r="GDE48" s="157"/>
      <c r="GDF48" s="157"/>
      <c r="GDG48" s="157"/>
      <c r="GDH48" s="157"/>
      <c r="GDI48" s="157"/>
      <c r="GDJ48" s="157"/>
      <c r="GDK48" s="157"/>
      <c r="GDL48" s="157"/>
      <c r="GDM48" s="157"/>
      <c r="GDN48" s="157"/>
      <c r="GDO48" s="157"/>
      <c r="GDP48" s="157"/>
      <c r="GDQ48" s="157"/>
      <c r="GDR48" s="157"/>
      <c r="GDS48" s="157"/>
      <c r="GDT48" s="157"/>
      <c r="GDU48" s="157"/>
      <c r="GDV48" s="157"/>
      <c r="GDW48" s="157"/>
      <c r="GDX48" s="157"/>
      <c r="GDY48" s="157"/>
      <c r="GDZ48" s="157"/>
      <c r="GEA48" s="157"/>
      <c r="GEB48" s="157"/>
      <c r="GEC48" s="157"/>
      <c r="GED48" s="157"/>
      <c r="GEE48" s="157"/>
      <c r="GEF48" s="157"/>
      <c r="GEG48" s="157"/>
      <c r="GEH48" s="157"/>
      <c r="GEI48" s="157"/>
      <c r="GEJ48" s="157"/>
      <c r="GEK48" s="157"/>
      <c r="GEL48" s="157"/>
      <c r="GEM48" s="157"/>
      <c r="GEN48" s="157"/>
      <c r="GEO48" s="157"/>
      <c r="GEP48" s="157"/>
      <c r="GEQ48" s="157"/>
      <c r="GER48" s="157"/>
      <c r="GES48" s="157"/>
      <c r="GET48" s="157"/>
      <c r="GEU48" s="157"/>
      <c r="GEV48" s="157"/>
      <c r="GEW48" s="157"/>
      <c r="GEX48" s="157"/>
      <c r="GEY48" s="157"/>
      <c r="GEZ48" s="157"/>
      <c r="GFA48" s="157"/>
      <c r="GFB48" s="157"/>
      <c r="GFC48" s="157"/>
      <c r="GFD48" s="157"/>
      <c r="GFE48" s="157"/>
      <c r="GFF48" s="157"/>
      <c r="GFG48" s="157"/>
      <c r="GFH48" s="157"/>
      <c r="GFI48" s="157"/>
      <c r="GFJ48" s="157"/>
      <c r="GFK48" s="157"/>
      <c r="GFL48" s="157"/>
      <c r="GFM48" s="157"/>
      <c r="GFN48" s="157"/>
      <c r="GFO48" s="157"/>
      <c r="GFP48" s="157"/>
      <c r="GFQ48" s="157"/>
      <c r="GFR48" s="157"/>
      <c r="GFS48" s="157"/>
      <c r="GFT48" s="157"/>
      <c r="GFU48" s="157"/>
      <c r="GFV48" s="157"/>
      <c r="GFW48" s="157"/>
      <c r="GFX48" s="157"/>
      <c r="GFY48" s="157"/>
      <c r="GFZ48" s="157"/>
      <c r="GGA48" s="157"/>
      <c r="GGB48" s="157"/>
      <c r="GGC48" s="157"/>
      <c r="GGD48" s="157"/>
      <c r="GGE48" s="157"/>
      <c r="GGF48" s="157"/>
      <c r="GGG48" s="157"/>
      <c r="GGH48" s="157"/>
      <c r="GGI48" s="157"/>
      <c r="GGJ48" s="157"/>
      <c r="GGK48" s="157"/>
      <c r="GGL48" s="157"/>
      <c r="GGM48" s="157"/>
      <c r="GGN48" s="157"/>
      <c r="GGO48" s="157"/>
      <c r="GGP48" s="157"/>
      <c r="GGQ48" s="157"/>
      <c r="GGR48" s="157"/>
      <c r="GGS48" s="157"/>
      <c r="GGT48" s="157"/>
      <c r="GGU48" s="157"/>
      <c r="GGV48" s="157"/>
      <c r="GGW48" s="157"/>
      <c r="GGX48" s="157"/>
      <c r="GGY48" s="157"/>
      <c r="GGZ48" s="157"/>
      <c r="GHA48" s="157"/>
      <c r="GHB48" s="157"/>
      <c r="GHC48" s="157"/>
      <c r="GHD48" s="157"/>
      <c r="GHE48" s="157"/>
      <c r="GHF48" s="157"/>
      <c r="GHG48" s="157"/>
      <c r="GHH48" s="157"/>
      <c r="GHI48" s="157"/>
      <c r="GHJ48" s="157"/>
      <c r="GHK48" s="157"/>
      <c r="GHL48" s="157"/>
      <c r="GHM48" s="157"/>
      <c r="GHN48" s="157"/>
      <c r="GHO48" s="157"/>
      <c r="GHP48" s="157"/>
      <c r="GHQ48" s="157"/>
      <c r="GHR48" s="157"/>
      <c r="GHS48" s="157"/>
      <c r="GHT48" s="157"/>
      <c r="GHU48" s="157"/>
      <c r="GHV48" s="157"/>
      <c r="GHW48" s="157"/>
      <c r="GHX48" s="157"/>
      <c r="GHY48" s="157"/>
      <c r="GHZ48" s="157"/>
      <c r="GIA48" s="157"/>
      <c r="GIB48" s="157"/>
      <c r="GIC48" s="157"/>
      <c r="GID48" s="157"/>
      <c r="GIE48" s="157"/>
      <c r="GIF48" s="157"/>
      <c r="GIG48" s="157"/>
      <c r="GIH48" s="157"/>
      <c r="GII48" s="157"/>
      <c r="GIJ48" s="157"/>
      <c r="GIK48" s="157"/>
      <c r="GIL48" s="157"/>
      <c r="GIM48" s="157"/>
      <c r="GIN48" s="157"/>
      <c r="GIO48" s="157"/>
      <c r="GIP48" s="157"/>
      <c r="GIQ48" s="157"/>
      <c r="GIR48" s="157"/>
      <c r="GIS48" s="157"/>
      <c r="GIT48" s="157"/>
      <c r="GIU48" s="157"/>
      <c r="GIV48" s="157"/>
      <c r="GIW48" s="157"/>
      <c r="GIX48" s="157"/>
      <c r="GIY48" s="157"/>
      <c r="GIZ48" s="157"/>
      <c r="GJA48" s="157"/>
      <c r="GJB48" s="157"/>
      <c r="GJC48" s="157"/>
      <c r="GJD48" s="157"/>
      <c r="GJE48" s="157"/>
      <c r="GJF48" s="157"/>
      <c r="GJG48" s="157"/>
      <c r="GJH48" s="157"/>
      <c r="GJI48" s="157"/>
      <c r="GJJ48" s="157"/>
      <c r="GJK48" s="157"/>
      <c r="GJL48" s="157"/>
      <c r="GJM48" s="157"/>
      <c r="GJN48" s="157"/>
      <c r="GJO48" s="157"/>
      <c r="GJP48" s="157"/>
      <c r="GJQ48" s="157"/>
      <c r="GJR48" s="157"/>
      <c r="GJS48" s="157"/>
      <c r="GJT48" s="157"/>
      <c r="GJU48" s="157"/>
      <c r="GJV48" s="157"/>
      <c r="GJW48" s="157"/>
      <c r="GJX48" s="157"/>
      <c r="GJY48" s="157"/>
      <c r="GJZ48" s="157"/>
      <c r="GKA48" s="157"/>
      <c r="GKB48" s="157"/>
      <c r="GKC48" s="157"/>
      <c r="GKD48" s="157"/>
      <c r="GKE48" s="157"/>
      <c r="GKF48" s="157"/>
      <c r="GKG48" s="157"/>
      <c r="GKH48" s="157"/>
      <c r="GKI48" s="157"/>
      <c r="GKJ48" s="157"/>
      <c r="GKK48" s="157"/>
      <c r="GKL48" s="157"/>
      <c r="GKM48" s="157"/>
      <c r="GKN48" s="157"/>
      <c r="GKO48" s="157"/>
      <c r="GKP48" s="157"/>
      <c r="GKQ48" s="157"/>
      <c r="GKR48" s="157"/>
      <c r="GKS48" s="157"/>
      <c r="GKT48" s="157"/>
      <c r="GKU48" s="157"/>
      <c r="GKV48" s="157"/>
      <c r="GKW48" s="157"/>
      <c r="GKX48" s="157"/>
      <c r="GKY48" s="157"/>
      <c r="GKZ48" s="157"/>
      <c r="GLA48" s="157"/>
      <c r="GLB48" s="157"/>
      <c r="GLC48" s="157"/>
      <c r="GLD48" s="157"/>
      <c r="GLE48" s="157"/>
      <c r="GLF48" s="157"/>
      <c r="GLG48" s="157"/>
      <c r="GLH48" s="157"/>
      <c r="GLI48" s="157"/>
      <c r="GLJ48" s="157"/>
      <c r="GLK48" s="157"/>
      <c r="GLL48" s="157"/>
      <c r="GLM48" s="157"/>
      <c r="GLN48" s="157"/>
      <c r="GLO48" s="157"/>
      <c r="GLP48" s="157"/>
      <c r="GLQ48" s="157"/>
      <c r="GLR48" s="157"/>
      <c r="GLS48" s="157"/>
      <c r="GLT48" s="157"/>
      <c r="GLU48" s="157"/>
      <c r="GLV48" s="157"/>
      <c r="GLW48" s="157"/>
      <c r="GLX48" s="157"/>
      <c r="GLY48" s="157"/>
      <c r="GLZ48" s="157"/>
      <c r="GMA48" s="157"/>
      <c r="GMB48" s="157"/>
      <c r="GMC48" s="157"/>
      <c r="GMD48" s="157"/>
      <c r="GME48" s="157"/>
      <c r="GMF48" s="157"/>
      <c r="GMG48" s="157"/>
      <c r="GMH48" s="157"/>
      <c r="GMI48" s="157"/>
      <c r="GMJ48" s="157"/>
      <c r="GMK48" s="157"/>
      <c r="GML48" s="157"/>
      <c r="GMM48" s="157"/>
      <c r="GMN48" s="157"/>
      <c r="GMO48" s="157"/>
      <c r="GMP48" s="157"/>
      <c r="GMQ48" s="157"/>
      <c r="GMR48" s="157"/>
      <c r="GMS48" s="157"/>
      <c r="GMT48" s="157"/>
      <c r="GMU48" s="157"/>
      <c r="GMV48" s="157"/>
      <c r="GMW48" s="157"/>
      <c r="GMX48" s="157"/>
      <c r="GMY48" s="157"/>
      <c r="GMZ48" s="157"/>
      <c r="GNA48" s="157"/>
      <c r="GNB48" s="157"/>
      <c r="GNC48" s="157"/>
      <c r="GND48" s="157"/>
      <c r="GNE48" s="157"/>
      <c r="GNF48" s="157"/>
      <c r="GNG48" s="157"/>
      <c r="GNH48" s="157"/>
      <c r="GNI48" s="157"/>
      <c r="GNJ48" s="157"/>
      <c r="GNK48" s="157"/>
      <c r="GNL48" s="157"/>
      <c r="GNM48" s="157"/>
      <c r="GNN48" s="157"/>
      <c r="GNO48" s="157"/>
      <c r="GNP48" s="157"/>
      <c r="GNQ48" s="157"/>
      <c r="GNR48" s="157"/>
      <c r="GNS48" s="157"/>
      <c r="GNT48" s="157"/>
      <c r="GNU48" s="157"/>
      <c r="GNV48" s="157"/>
      <c r="GNW48" s="157"/>
      <c r="GNX48" s="157"/>
      <c r="GNY48" s="157"/>
      <c r="GNZ48" s="157"/>
      <c r="GOA48" s="157"/>
      <c r="GOB48" s="157"/>
      <c r="GOC48" s="157"/>
      <c r="GOD48" s="157"/>
      <c r="GOE48" s="157"/>
      <c r="GOF48" s="157"/>
      <c r="GOG48" s="157"/>
      <c r="GOH48" s="157"/>
      <c r="GOI48" s="157"/>
      <c r="GOJ48" s="157"/>
      <c r="GOK48" s="157"/>
      <c r="GOL48" s="157"/>
      <c r="GOM48" s="157"/>
      <c r="GON48" s="157"/>
      <c r="GOO48" s="157"/>
      <c r="GOP48" s="157"/>
      <c r="GOQ48" s="157"/>
      <c r="GOR48" s="157"/>
      <c r="GOS48" s="157"/>
      <c r="GOT48" s="157"/>
      <c r="GOU48" s="157"/>
      <c r="GOV48" s="157"/>
      <c r="GOW48" s="157"/>
      <c r="GOX48" s="157"/>
      <c r="GOY48" s="157"/>
      <c r="GOZ48" s="157"/>
      <c r="GPA48" s="157"/>
      <c r="GPB48" s="157"/>
      <c r="GPC48" s="157"/>
      <c r="GPD48" s="157"/>
      <c r="GPE48" s="157"/>
      <c r="GPF48" s="157"/>
      <c r="GPG48" s="157"/>
      <c r="GPH48" s="157"/>
      <c r="GPI48" s="157"/>
      <c r="GPJ48" s="157"/>
      <c r="GPK48" s="157"/>
      <c r="GPL48" s="157"/>
      <c r="GPM48" s="157"/>
      <c r="GPN48" s="157"/>
      <c r="GPO48" s="157"/>
      <c r="GPP48" s="157"/>
      <c r="GPQ48" s="157"/>
      <c r="GPR48" s="157"/>
      <c r="GPS48" s="157"/>
      <c r="GPT48" s="157"/>
      <c r="GPU48" s="157"/>
      <c r="GPV48" s="157"/>
      <c r="GPW48" s="157"/>
      <c r="GPX48" s="157"/>
      <c r="GPY48" s="157"/>
      <c r="GPZ48" s="157"/>
      <c r="GQA48" s="157"/>
      <c r="GQB48" s="157"/>
      <c r="GQC48" s="157"/>
      <c r="GQD48" s="157"/>
      <c r="GQE48" s="157"/>
      <c r="GQF48" s="157"/>
      <c r="GQG48" s="157"/>
      <c r="GQH48" s="157"/>
      <c r="GQI48" s="157"/>
      <c r="GQJ48" s="157"/>
      <c r="GQK48" s="157"/>
      <c r="GQL48" s="157"/>
      <c r="GQM48" s="157"/>
      <c r="GQN48" s="157"/>
      <c r="GQO48" s="157"/>
      <c r="GQP48" s="157"/>
      <c r="GQQ48" s="157"/>
      <c r="GQR48" s="157"/>
      <c r="GQS48" s="157"/>
      <c r="GQT48" s="157"/>
      <c r="GQU48" s="157"/>
      <c r="GQV48" s="157"/>
      <c r="GQW48" s="157"/>
      <c r="GQX48" s="157"/>
      <c r="GQY48" s="157"/>
      <c r="GQZ48" s="157"/>
      <c r="GRA48" s="157"/>
      <c r="GRB48" s="157"/>
      <c r="GRC48" s="157"/>
      <c r="GRD48" s="157"/>
      <c r="GRE48" s="157"/>
      <c r="GRF48" s="157"/>
      <c r="GRG48" s="157"/>
      <c r="GRH48" s="157"/>
      <c r="GRI48" s="157"/>
      <c r="GRJ48" s="157"/>
      <c r="GRK48" s="157"/>
      <c r="GRL48" s="157"/>
      <c r="GRM48" s="157"/>
      <c r="GRN48" s="157"/>
      <c r="GRO48" s="157"/>
      <c r="GRP48" s="157"/>
      <c r="GRQ48" s="157"/>
      <c r="GRR48" s="157"/>
      <c r="GRS48" s="157"/>
      <c r="GRT48" s="157"/>
      <c r="GRU48" s="157"/>
      <c r="GRV48" s="157"/>
      <c r="GRW48" s="157"/>
      <c r="GRX48" s="157"/>
      <c r="GRY48" s="157"/>
      <c r="GRZ48" s="157"/>
      <c r="GSA48" s="157"/>
      <c r="GSB48" s="157"/>
      <c r="GSC48" s="157"/>
      <c r="GSD48" s="157"/>
      <c r="GSE48" s="157"/>
      <c r="GSF48" s="157"/>
      <c r="GSG48" s="157"/>
      <c r="GSH48" s="157"/>
      <c r="GSI48" s="157"/>
      <c r="GSJ48" s="157"/>
      <c r="GSK48" s="157"/>
      <c r="GSL48" s="157"/>
      <c r="GSM48" s="157"/>
      <c r="GSN48" s="157"/>
      <c r="GSO48" s="157"/>
      <c r="GSP48" s="157"/>
      <c r="GSQ48" s="157"/>
      <c r="GSR48" s="157"/>
      <c r="GSS48" s="157"/>
      <c r="GST48" s="157"/>
      <c r="GSU48" s="157"/>
      <c r="GSV48" s="157"/>
      <c r="GSW48" s="157"/>
      <c r="GSX48" s="157"/>
      <c r="GSY48" s="157"/>
      <c r="GSZ48" s="157"/>
      <c r="GTA48" s="157"/>
      <c r="GTB48" s="157"/>
      <c r="GTC48" s="157"/>
      <c r="GTD48" s="157"/>
      <c r="GTE48" s="157"/>
      <c r="GTF48" s="157"/>
      <c r="GTG48" s="157"/>
      <c r="GTH48" s="157"/>
      <c r="GTI48" s="157"/>
      <c r="GTJ48" s="157"/>
      <c r="GTK48" s="157"/>
      <c r="GTL48" s="157"/>
      <c r="GTM48" s="157"/>
      <c r="GTN48" s="157"/>
      <c r="GTO48" s="157"/>
      <c r="GTP48" s="157"/>
      <c r="GTQ48" s="157"/>
      <c r="GTR48" s="157"/>
      <c r="GTS48" s="157"/>
      <c r="GTT48" s="157"/>
      <c r="GTU48" s="157"/>
      <c r="GTV48" s="157"/>
      <c r="GTW48" s="157"/>
      <c r="GTX48" s="157"/>
      <c r="GTY48" s="157"/>
      <c r="GTZ48" s="157"/>
      <c r="GUA48" s="157"/>
      <c r="GUB48" s="157"/>
      <c r="GUC48" s="157"/>
      <c r="GUD48" s="157"/>
      <c r="GUE48" s="157"/>
      <c r="GUF48" s="157"/>
      <c r="GUG48" s="157"/>
      <c r="GUH48" s="157"/>
      <c r="GUI48" s="157"/>
      <c r="GUJ48" s="157"/>
      <c r="GUK48" s="157"/>
      <c r="GUL48" s="157"/>
      <c r="GUM48" s="157"/>
      <c r="GUN48" s="157"/>
      <c r="GUO48" s="157"/>
      <c r="GUP48" s="157"/>
      <c r="GUQ48" s="157"/>
      <c r="GUR48" s="157"/>
      <c r="GUS48" s="157"/>
      <c r="GUT48" s="157"/>
      <c r="GUU48" s="157"/>
      <c r="GUV48" s="157"/>
      <c r="GUW48" s="157"/>
      <c r="GUX48" s="157"/>
      <c r="GUY48" s="157"/>
      <c r="GUZ48" s="157"/>
      <c r="GVA48" s="157"/>
      <c r="GVB48" s="157"/>
      <c r="GVC48" s="157"/>
      <c r="GVD48" s="157"/>
      <c r="GVE48" s="157"/>
      <c r="GVF48" s="157"/>
      <c r="GVG48" s="157"/>
      <c r="GVH48" s="157"/>
      <c r="GVI48" s="157"/>
      <c r="GVJ48" s="157"/>
      <c r="GVK48" s="157"/>
      <c r="GVL48" s="157"/>
      <c r="GVM48" s="157"/>
      <c r="GVN48" s="157"/>
      <c r="GVO48" s="157"/>
      <c r="GVP48" s="157"/>
      <c r="GVQ48" s="157"/>
      <c r="GVR48" s="157"/>
      <c r="GVS48" s="157"/>
      <c r="GVT48" s="157"/>
      <c r="GVU48" s="157"/>
      <c r="GVV48" s="157"/>
      <c r="GVW48" s="157"/>
      <c r="GVX48" s="157"/>
      <c r="GVY48" s="157"/>
      <c r="GVZ48" s="157"/>
      <c r="GWA48" s="157"/>
      <c r="GWB48" s="157"/>
      <c r="GWC48" s="157"/>
      <c r="GWD48" s="157"/>
      <c r="GWE48" s="157"/>
      <c r="GWF48" s="157"/>
      <c r="GWG48" s="157"/>
      <c r="GWH48" s="157"/>
      <c r="GWI48" s="157"/>
      <c r="GWJ48" s="157"/>
      <c r="GWK48" s="157"/>
      <c r="GWL48" s="157"/>
      <c r="GWM48" s="157"/>
      <c r="GWN48" s="157"/>
      <c r="GWO48" s="157"/>
      <c r="GWP48" s="157"/>
      <c r="GWQ48" s="157"/>
      <c r="GWR48" s="157"/>
      <c r="GWS48" s="157"/>
      <c r="GWT48" s="157"/>
      <c r="GWU48" s="157"/>
      <c r="GWV48" s="157"/>
      <c r="GWW48" s="157"/>
      <c r="GWX48" s="157"/>
      <c r="GWY48" s="157"/>
      <c r="GWZ48" s="157"/>
      <c r="GXA48" s="157"/>
      <c r="GXB48" s="157"/>
      <c r="GXC48" s="157"/>
      <c r="GXD48" s="157"/>
      <c r="GXE48" s="157"/>
      <c r="GXF48" s="157"/>
      <c r="GXG48" s="157"/>
      <c r="GXH48" s="157"/>
      <c r="GXI48" s="157"/>
      <c r="GXJ48" s="157"/>
      <c r="GXK48" s="157"/>
      <c r="GXL48" s="157"/>
      <c r="GXM48" s="157"/>
      <c r="GXN48" s="157"/>
      <c r="GXO48" s="157"/>
      <c r="GXP48" s="157"/>
      <c r="GXQ48" s="157"/>
      <c r="GXR48" s="157"/>
      <c r="GXS48" s="157"/>
      <c r="GXT48" s="157"/>
      <c r="GXU48" s="157"/>
      <c r="GXV48" s="157"/>
      <c r="GXW48" s="157"/>
      <c r="GXX48" s="157"/>
      <c r="GXY48" s="157"/>
      <c r="GXZ48" s="157"/>
      <c r="GYA48" s="157"/>
      <c r="GYB48" s="157"/>
      <c r="GYC48" s="157"/>
      <c r="GYD48" s="157"/>
      <c r="GYE48" s="157"/>
      <c r="GYF48" s="157"/>
      <c r="GYG48" s="157"/>
      <c r="GYH48" s="157"/>
      <c r="GYI48" s="157"/>
      <c r="GYJ48" s="157"/>
      <c r="GYK48" s="157"/>
      <c r="GYL48" s="157"/>
      <c r="GYM48" s="157"/>
      <c r="GYN48" s="157"/>
      <c r="GYO48" s="157"/>
      <c r="GYP48" s="157"/>
      <c r="GYQ48" s="157"/>
      <c r="GYR48" s="157"/>
      <c r="GYS48" s="157"/>
      <c r="GYT48" s="157"/>
      <c r="GYU48" s="157"/>
      <c r="GYV48" s="157"/>
      <c r="GYW48" s="157"/>
      <c r="GYX48" s="157"/>
      <c r="GYY48" s="157"/>
      <c r="GYZ48" s="157"/>
      <c r="GZA48" s="157"/>
      <c r="GZB48" s="157"/>
      <c r="GZC48" s="157"/>
      <c r="GZD48" s="157"/>
      <c r="GZE48" s="157"/>
      <c r="GZF48" s="157"/>
      <c r="GZG48" s="157"/>
      <c r="GZH48" s="157"/>
      <c r="GZI48" s="157"/>
      <c r="GZJ48" s="157"/>
      <c r="GZK48" s="157"/>
      <c r="GZL48" s="157"/>
      <c r="GZM48" s="157"/>
      <c r="GZN48" s="157"/>
      <c r="GZO48" s="157"/>
      <c r="GZP48" s="157"/>
      <c r="GZQ48" s="157"/>
      <c r="GZR48" s="157"/>
      <c r="GZS48" s="157"/>
      <c r="GZT48" s="157"/>
      <c r="GZU48" s="157"/>
      <c r="GZV48" s="157"/>
      <c r="GZW48" s="157"/>
      <c r="GZX48" s="157"/>
      <c r="GZY48" s="157"/>
      <c r="GZZ48" s="157"/>
      <c r="HAA48" s="157"/>
      <c r="HAB48" s="157"/>
      <c r="HAC48" s="157"/>
      <c r="HAD48" s="157"/>
      <c r="HAE48" s="157"/>
      <c r="HAF48" s="157"/>
      <c r="HAG48" s="157"/>
      <c r="HAH48" s="157"/>
      <c r="HAI48" s="157"/>
      <c r="HAJ48" s="157"/>
      <c r="HAK48" s="157"/>
      <c r="HAL48" s="157"/>
      <c r="HAM48" s="157"/>
      <c r="HAN48" s="157"/>
      <c r="HAO48" s="157"/>
      <c r="HAP48" s="157"/>
      <c r="HAQ48" s="157"/>
      <c r="HAR48" s="157"/>
      <c r="HAS48" s="157"/>
      <c r="HAT48" s="157"/>
      <c r="HAU48" s="157"/>
      <c r="HAV48" s="157"/>
      <c r="HAW48" s="157"/>
      <c r="HAX48" s="157"/>
      <c r="HAY48" s="157"/>
      <c r="HAZ48" s="157"/>
      <c r="HBA48" s="157"/>
      <c r="HBB48" s="157"/>
      <c r="HBC48" s="157"/>
      <c r="HBD48" s="157"/>
      <c r="HBE48" s="157"/>
      <c r="HBF48" s="157"/>
      <c r="HBG48" s="157"/>
      <c r="HBH48" s="157"/>
      <c r="HBI48" s="157"/>
      <c r="HBJ48" s="157"/>
      <c r="HBK48" s="157"/>
      <c r="HBL48" s="157"/>
      <c r="HBM48" s="157"/>
      <c r="HBN48" s="157"/>
      <c r="HBO48" s="157"/>
      <c r="HBP48" s="157"/>
      <c r="HBQ48" s="157"/>
      <c r="HBR48" s="157"/>
      <c r="HBS48" s="157"/>
      <c r="HBT48" s="157"/>
      <c r="HBU48" s="157"/>
      <c r="HBV48" s="157"/>
      <c r="HBW48" s="157"/>
      <c r="HBX48" s="157"/>
      <c r="HBY48" s="157"/>
      <c r="HBZ48" s="157"/>
      <c r="HCA48" s="157"/>
      <c r="HCB48" s="157"/>
      <c r="HCC48" s="157"/>
      <c r="HCD48" s="157"/>
      <c r="HCE48" s="157"/>
      <c r="HCF48" s="157"/>
      <c r="HCG48" s="157"/>
      <c r="HCH48" s="157"/>
      <c r="HCI48" s="157"/>
      <c r="HCJ48" s="157"/>
      <c r="HCK48" s="157"/>
      <c r="HCL48" s="157"/>
      <c r="HCM48" s="157"/>
      <c r="HCN48" s="157"/>
      <c r="HCO48" s="157"/>
      <c r="HCP48" s="157"/>
      <c r="HCQ48" s="157"/>
      <c r="HCR48" s="157"/>
      <c r="HCS48" s="157"/>
      <c r="HCT48" s="157"/>
      <c r="HCU48" s="157"/>
      <c r="HCV48" s="157"/>
      <c r="HCW48" s="157"/>
      <c r="HCX48" s="157"/>
      <c r="HCY48" s="157"/>
      <c r="HCZ48" s="157"/>
      <c r="HDA48" s="157"/>
      <c r="HDB48" s="157"/>
      <c r="HDC48" s="157"/>
      <c r="HDD48" s="157"/>
      <c r="HDE48" s="157"/>
      <c r="HDF48" s="157"/>
      <c r="HDG48" s="157"/>
      <c r="HDH48" s="157"/>
      <c r="HDI48" s="157"/>
      <c r="HDJ48" s="157"/>
      <c r="HDK48" s="157"/>
      <c r="HDL48" s="157"/>
      <c r="HDM48" s="157"/>
      <c r="HDN48" s="157"/>
      <c r="HDO48" s="157"/>
      <c r="HDP48" s="157"/>
      <c r="HDQ48" s="157"/>
      <c r="HDR48" s="157"/>
      <c r="HDS48" s="157"/>
      <c r="HDT48" s="157"/>
      <c r="HDU48" s="157"/>
      <c r="HDV48" s="157"/>
      <c r="HDW48" s="157"/>
      <c r="HDX48" s="157"/>
      <c r="HDY48" s="157"/>
      <c r="HDZ48" s="157"/>
      <c r="HEA48" s="157"/>
      <c r="HEB48" s="157"/>
      <c r="HEC48" s="157"/>
      <c r="HED48" s="157"/>
      <c r="HEE48" s="157"/>
      <c r="HEF48" s="157"/>
      <c r="HEG48" s="157"/>
      <c r="HEH48" s="157"/>
      <c r="HEI48" s="157"/>
      <c r="HEJ48" s="157"/>
      <c r="HEK48" s="157"/>
      <c r="HEL48" s="157"/>
      <c r="HEM48" s="157"/>
      <c r="HEN48" s="157"/>
      <c r="HEO48" s="157"/>
      <c r="HEP48" s="157"/>
      <c r="HEQ48" s="157"/>
      <c r="HER48" s="157"/>
      <c r="HES48" s="157"/>
      <c r="HET48" s="157"/>
      <c r="HEU48" s="157"/>
      <c r="HEV48" s="157"/>
      <c r="HEW48" s="157"/>
      <c r="HEX48" s="157"/>
      <c r="HEY48" s="157"/>
      <c r="HEZ48" s="157"/>
      <c r="HFA48" s="157"/>
      <c r="HFB48" s="157"/>
      <c r="HFC48" s="157"/>
      <c r="HFD48" s="157"/>
      <c r="HFE48" s="157"/>
      <c r="HFF48" s="157"/>
      <c r="HFG48" s="157"/>
      <c r="HFH48" s="157"/>
      <c r="HFI48" s="157"/>
      <c r="HFJ48" s="157"/>
      <c r="HFK48" s="157"/>
      <c r="HFL48" s="157"/>
      <c r="HFM48" s="157"/>
      <c r="HFN48" s="157"/>
      <c r="HFO48" s="157"/>
      <c r="HFP48" s="157"/>
      <c r="HFQ48" s="157"/>
      <c r="HFR48" s="157"/>
      <c r="HFS48" s="157"/>
      <c r="HFT48" s="157"/>
      <c r="HFU48" s="157"/>
      <c r="HFV48" s="157"/>
      <c r="HFW48" s="157"/>
      <c r="HFX48" s="157"/>
      <c r="HFY48" s="157"/>
      <c r="HFZ48" s="157"/>
      <c r="HGA48" s="157"/>
      <c r="HGB48" s="157"/>
      <c r="HGC48" s="157"/>
      <c r="HGD48" s="157"/>
      <c r="HGE48" s="157"/>
      <c r="HGF48" s="157"/>
      <c r="HGG48" s="157"/>
      <c r="HGH48" s="157"/>
      <c r="HGI48" s="157"/>
      <c r="HGJ48" s="157"/>
      <c r="HGK48" s="157"/>
      <c r="HGL48" s="157"/>
      <c r="HGM48" s="157"/>
      <c r="HGN48" s="157"/>
      <c r="HGO48" s="157"/>
      <c r="HGP48" s="157"/>
      <c r="HGQ48" s="157"/>
      <c r="HGR48" s="157"/>
      <c r="HGS48" s="157"/>
      <c r="HGT48" s="157"/>
      <c r="HGU48" s="157"/>
      <c r="HGV48" s="157"/>
      <c r="HGW48" s="157"/>
      <c r="HGX48" s="157"/>
      <c r="HGY48" s="157"/>
      <c r="HGZ48" s="157"/>
      <c r="HHA48" s="157"/>
      <c r="HHB48" s="157"/>
      <c r="HHC48" s="157"/>
      <c r="HHD48" s="157"/>
      <c r="HHE48" s="157"/>
      <c r="HHF48" s="157"/>
      <c r="HHG48" s="157"/>
      <c r="HHH48" s="157"/>
      <c r="HHI48" s="157"/>
      <c r="HHJ48" s="157"/>
      <c r="HHK48" s="157"/>
      <c r="HHL48" s="157"/>
      <c r="HHM48" s="157"/>
      <c r="HHN48" s="157"/>
      <c r="HHO48" s="157"/>
      <c r="HHP48" s="157"/>
      <c r="HHQ48" s="157"/>
      <c r="HHR48" s="157"/>
      <c r="HHS48" s="157"/>
      <c r="HHT48" s="157"/>
      <c r="HHU48" s="157"/>
      <c r="HHV48" s="157"/>
      <c r="HHW48" s="157"/>
      <c r="HHX48" s="157"/>
      <c r="HHY48" s="157"/>
      <c r="HHZ48" s="157"/>
      <c r="HIA48" s="157"/>
      <c r="HIB48" s="157"/>
      <c r="HIC48" s="157"/>
      <c r="HID48" s="157"/>
      <c r="HIE48" s="157"/>
      <c r="HIF48" s="157"/>
      <c r="HIG48" s="157"/>
      <c r="HIH48" s="157"/>
      <c r="HII48" s="157"/>
      <c r="HIJ48" s="157"/>
      <c r="HIK48" s="157"/>
      <c r="HIL48" s="157"/>
      <c r="HIM48" s="157"/>
      <c r="HIN48" s="157"/>
      <c r="HIO48" s="157"/>
      <c r="HIP48" s="157"/>
      <c r="HIQ48" s="157"/>
      <c r="HIR48" s="157"/>
      <c r="HIS48" s="157"/>
      <c r="HIT48" s="157"/>
      <c r="HIU48" s="157"/>
      <c r="HIV48" s="157"/>
      <c r="HIW48" s="157"/>
      <c r="HIX48" s="157"/>
      <c r="HIY48" s="157"/>
      <c r="HIZ48" s="157"/>
      <c r="HJA48" s="157"/>
      <c r="HJB48" s="157"/>
      <c r="HJC48" s="157"/>
      <c r="HJD48" s="157"/>
      <c r="HJE48" s="157"/>
      <c r="HJF48" s="157"/>
      <c r="HJG48" s="157"/>
      <c r="HJH48" s="157"/>
      <c r="HJI48" s="157"/>
      <c r="HJJ48" s="157"/>
      <c r="HJK48" s="157"/>
      <c r="HJL48" s="157"/>
      <c r="HJM48" s="157"/>
      <c r="HJN48" s="157"/>
      <c r="HJO48" s="157"/>
      <c r="HJP48" s="157"/>
      <c r="HJQ48" s="157"/>
      <c r="HJR48" s="157"/>
      <c r="HJS48" s="157"/>
      <c r="HJT48" s="157"/>
      <c r="HJU48" s="157"/>
      <c r="HJV48" s="157"/>
      <c r="HJW48" s="157"/>
      <c r="HJX48" s="157"/>
      <c r="HJY48" s="157"/>
      <c r="HJZ48" s="157"/>
      <c r="HKA48" s="157"/>
      <c r="HKB48" s="157"/>
      <c r="HKC48" s="157"/>
      <c r="HKD48" s="157"/>
      <c r="HKE48" s="157"/>
      <c r="HKF48" s="157"/>
      <c r="HKG48" s="157"/>
      <c r="HKH48" s="157"/>
      <c r="HKI48" s="157"/>
      <c r="HKJ48" s="157"/>
      <c r="HKK48" s="157"/>
      <c r="HKL48" s="157"/>
      <c r="HKM48" s="157"/>
      <c r="HKN48" s="157"/>
      <c r="HKO48" s="157"/>
      <c r="HKP48" s="157"/>
      <c r="HKQ48" s="157"/>
      <c r="HKR48" s="157"/>
      <c r="HKS48" s="157"/>
      <c r="HKT48" s="157"/>
      <c r="HKU48" s="157"/>
      <c r="HKV48" s="157"/>
      <c r="HKW48" s="157"/>
      <c r="HKX48" s="157"/>
      <c r="HKY48" s="157"/>
      <c r="HKZ48" s="157"/>
      <c r="HLA48" s="157"/>
      <c r="HLB48" s="157"/>
      <c r="HLC48" s="157"/>
      <c r="HLD48" s="157"/>
      <c r="HLE48" s="157"/>
      <c r="HLF48" s="157"/>
      <c r="HLG48" s="157"/>
      <c r="HLH48" s="157"/>
      <c r="HLI48" s="157"/>
      <c r="HLJ48" s="157"/>
      <c r="HLK48" s="157"/>
      <c r="HLL48" s="157"/>
      <c r="HLM48" s="157"/>
      <c r="HLN48" s="157"/>
      <c r="HLO48" s="157"/>
      <c r="HLP48" s="157"/>
      <c r="HLQ48" s="157"/>
      <c r="HLR48" s="157"/>
      <c r="HLS48" s="157"/>
      <c r="HLT48" s="157"/>
      <c r="HLU48" s="157"/>
      <c r="HLV48" s="157"/>
      <c r="HLW48" s="157"/>
      <c r="HLX48" s="157"/>
      <c r="HLY48" s="157"/>
      <c r="HLZ48" s="157"/>
      <c r="HMA48" s="157"/>
      <c r="HMB48" s="157"/>
      <c r="HMC48" s="157"/>
      <c r="HMD48" s="157"/>
      <c r="HME48" s="157"/>
      <c r="HMF48" s="157"/>
      <c r="HMG48" s="157"/>
      <c r="HMH48" s="157"/>
      <c r="HMI48" s="157"/>
      <c r="HMJ48" s="157"/>
      <c r="HMK48" s="157"/>
      <c r="HML48" s="157"/>
      <c r="HMM48" s="157"/>
      <c r="HMN48" s="157"/>
      <c r="HMO48" s="157"/>
      <c r="HMP48" s="157"/>
      <c r="HMQ48" s="157"/>
      <c r="HMR48" s="157"/>
      <c r="HMS48" s="157"/>
      <c r="HMT48" s="157"/>
      <c r="HMU48" s="157"/>
      <c r="HMV48" s="157"/>
      <c r="HMW48" s="157"/>
      <c r="HMX48" s="157"/>
      <c r="HMY48" s="157"/>
      <c r="HMZ48" s="157"/>
      <c r="HNA48" s="157"/>
      <c r="HNB48" s="157"/>
      <c r="HNC48" s="157"/>
      <c r="HND48" s="157"/>
      <c r="HNE48" s="157"/>
      <c r="HNF48" s="157"/>
      <c r="HNG48" s="157"/>
      <c r="HNH48" s="157"/>
      <c r="HNI48" s="157"/>
      <c r="HNJ48" s="157"/>
      <c r="HNK48" s="157"/>
      <c r="HNL48" s="157"/>
      <c r="HNM48" s="157"/>
      <c r="HNN48" s="157"/>
      <c r="HNO48" s="157"/>
      <c r="HNP48" s="157"/>
      <c r="HNQ48" s="157"/>
      <c r="HNR48" s="157"/>
      <c r="HNS48" s="157"/>
      <c r="HNT48" s="157"/>
      <c r="HNU48" s="157"/>
      <c r="HNV48" s="157"/>
      <c r="HNW48" s="157"/>
      <c r="HNX48" s="157"/>
      <c r="HNY48" s="157"/>
      <c r="HNZ48" s="157"/>
      <c r="HOA48" s="157"/>
      <c r="HOB48" s="157"/>
      <c r="HOC48" s="157"/>
      <c r="HOD48" s="157"/>
      <c r="HOE48" s="157"/>
      <c r="HOF48" s="157"/>
      <c r="HOG48" s="157"/>
      <c r="HOH48" s="157"/>
      <c r="HOI48" s="157"/>
      <c r="HOJ48" s="157"/>
      <c r="HOK48" s="157"/>
      <c r="HOL48" s="157"/>
      <c r="HOM48" s="157"/>
      <c r="HON48" s="157"/>
      <c r="HOO48" s="157"/>
      <c r="HOP48" s="157"/>
      <c r="HOQ48" s="157"/>
      <c r="HOR48" s="157"/>
      <c r="HOS48" s="157"/>
      <c r="HOT48" s="157"/>
      <c r="HOU48" s="157"/>
      <c r="HOV48" s="157"/>
      <c r="HOW48" s="157"/>
      <c r="HOX48" s="157"/>
      <c r="HOY48" s="157"/>
      <c r="HOZ48" s="157"/>
      <c r="HPA48" s="157"/>
      <c r="HPB48" s="157"/>
      <c r="HPC48" s="157"/>
      <c r="HPD48" s="157"/>
      <c r="HPE48" s="157"/>
      <c r="HPF48" s="157"/>
      <c r="HPG48" s="157"/>
      <c r="HPH48" s="157"/>
      <c r="HPI48" s="157"/>
      <c r="HPJ48" s="157"/>
      <c r="HPK48" s="157"/>
      <c r="HPL48" s="157"/>
      <c r="HPM48" s="157"/>
      <c r="HPN48" s="157"/>
      <c r="HPO48" s="157"/>
      <c r="HPP48" s="157"/>
      <c r="HPQ48" s="157"/>
      <c r="HPR48" s="157"/>
      <c r="HPS48" s="157"/>
      <c r="HPT48" s="157"/>
      <c r="HPU48" s="157"/>
      <c r="HPV48" s="157"/>
      <c r="HPW48" s="157"/>
      <c r="HPX48" s="157"/>
      <c r="HPY48" s="157"/>
      <c r="HPZ48" s="157"/>
      <c r="HQA48" s="157"/>
      <c r="HQB48" s="157"/>
      <c r="HQC48" s="157"/>
      <c r="HQD48" s="157"/>
      <c r="HQE48" s="157"/>
      <c r="HQF48" s="157"/>
      <c r="HQG48" s="157"/>
      <c r="HQH48" s="157"/>
      <c r="HQI48" s="157"/>
      <c r="HQJ48" s="157"/>
      <c r="HQK48" s="157"/>
      <c r="HQL48" s="157"/>
      <c r="HQM48" s="157"/>
      <c r="HQN48" s="157"/>
      <c r="HQO48" s="157"/>
      <c r="HQP48" s="157"/>
      <c r="HQQ48" s="157"/>
      <c r="HQR48" s="157"/>
      <c r="HQS48" s="157"/>
      <c r="HQT48" s="157"/>
      <c r="HQU48" s="157"/>
      <c r="HQV48" s="157"/>
      <c r="HQW48" s="157"/>
      <c r="HQX48" s="157"/>
      <c r="HQY48" s="157"/>
      <c r="HQZ48" s="157"/>
      <c r="HRA48" s="157"/>
      <c r="HRB48" s="157"/>
      <c r="HRC48" s="157"/>
      <c r="HRD48" s="157"/>
      <c r="HRE48" s="157"/>
      <c r="HRF48" s="157"/>
      <c r="HRG48" s="157"/>
      <c r="HRH48" s="157"/>
      <c r="HRI48" s="157"/>
      <c r="HRJ48" s="157"/>
      <c r="HRK48" s="157"/>
      <c r="HRL48" s="157"/>
      <c r="HRM48" s="157"/>
      <c r="HRN48" s="157"/>
      <c r="HRO48" s="157"/>
      <c r="HRP48" s="157"/>
      <c r="HRQ48" s="157"/>
      <c r="HRR48" s="157"/>
      <c r="HRS48" s="157"/>
      <c r="HRT48" s="157"/>
      <c r="HRU48" s="157"/>
      <c r="HRV48" s="157"/>
      <c r="HRW48" s="157"/>
      <c r="HRX48" s="157"/>
      <c r="HRY48" s="157"/>
      <c r="HRZ48" s="157"/>
      <c r="HSA48" s="157"/>
      <c r="HSB48" s="157"/>
      <c r="HSC48" s="157"/>
      <c r="HSD48" s="157"/>
      <c r="HSE48" s="157"/>
      <c r="HSF48" s="157"/>
      <c r="HSG48" s="157"/>
      <c r="HSH48" s="157"/>
      <c r="HSI48" s="157"/>
      <c r="HSJ48" s="157"/>
      <c r="HSK48" s="157"/>
      <c r="HSL48" s="157"/>
      <c r="HSM48" s="157"/>
      <c r="HSN48" s="157"/>
      <c r="HSO48" s="157"/>
      <c r="HSP48" s="157"/>
      <c r="HSQ48" s="157"/>
      <c r="HSR48" s="157"/>
      <c r="HSS48" s="157"/>
      <c r="HST48" s="157"/>
      <c r="HSU48" s="157"/>
      <c r="HSV48" s="157"/>
      <c r="HSW48" s="157"/>
      <c r="HSX48" s="157"/>
      <c r="HSY48" s="157"/>
      <c r="HSZ48" s="157"/>
      <c r="HTA48" s="157"/>
      <c r="HTB48" s="157"/>
      <c r="HTC48" s="157"/>
      <c r="HTD48" s="157"/>
      <c r="HTE48" s="157"/>
      <c r="HTF48" s="157"/>
      <c r="HTG48" s="157"/>
      <c r="HTH48" s="157"/>
      <c r="HTI48" s="157"/>
      <c r="HTJ48" s="157"/>
      <c r="HTK48" s="157"/>
      <c r="HTL48" s="157"/>
      <c r="HTM48" s="157"/>
      <c r="HTN48" s="157"/>
      <c r="HTO48" s="157"/>
      <c r="HTP48" s="157"/>
      <c r="HTQ48" s="157"/>
      <c r="HTR48" s="157"/>
      <c r="HTS48" s="157"/>
      <c r="HTT48" s="157"/>
      <c r="HTU48" s="157"/>
      <c r="HTV48" s="157"/>
      <c r="HTW48" s="157"/>
      <c r="HTX48" s="157"/>
      <c r="HTY48" s="157"/>
      <c r="HTZ48" s="157"/>
      <c r="HUA48" s="157"/>
      <c r="HUB48" s="157"/>
      <c r="HUC48" s="157"/>
      <c r="HUD48" s="157"/>
      <c r="HUE48" s="157"/>
      <c r="HUF48" s="157"/>
      <c r="HUG48" s="157"/>
      <c r="HUH48" s="157"/>
      <c r="HUI48" s="157"/>
      <c r="HUJ48" s="157"/>
      <c r="HUK48" s="157"/>
      <c r="HUL48" s="157"/>
      <c r="HUM48" s="157"/>
      <c r="HUN48" s="157"/>
      <c r="HUO48" s="157"/>
      <c r="HUP48" s="157"/>
      <c r="HUQ48" s="157"/>
      <c r="HUR48" s="157"/>
      <c r="HUS48" s="157"/>
      <c r="HUT48" s="157"/>
      <c r="HUU48" s="157"/>
      <c r="HUV48" s="157"/>
      <c r="HUW48" s="157"/>
      <c r="HUX48" s="157"/>
      <c r="HUY48" s="157"/>
      <c r="HUZ48" s="157"/>
      <c r="HVA48" s="157"/>
      <c r="HVB48" s="157"/>
      <c r="HVC48" s="157"/>
      <c r="HVD48" s="157"/>
      <c r="HVE48" s="157"/>
      <c r="HVF48" s="157"/>
      <c r="HVG48" s="157"/>
      <c r="HVH48" s="157"/>
      <c r="HVI48" s="157"/>
      <c r="HVJ48" s="157"/>
      <c r="HVK48" s="157"/>
      <c r="HVL48" s="157"/>
      <c r="HVM48" s="157"/>
      <c r="HVN48" s="157"/>
      <c r="HVO48" s="157"/>
      <c r="HVP48" s="157"/>
      <c r="HVQ48" s="157"/>
      <c r="HVR48" s="157"/>
      <c r="HVS48" s="157"/>
      <c r="HVT48" s="157"/>
      <c r="HVU48" s="157"/>
      <c r="HVV48" s="157"/>
      <c r="HVW48" s="157"/>
      <c r="HVX48" s="157"/>
      <c r="HVY48" s="157"/>
      <c r="HVZ48" s="157"/>
      <c r="HWA48" s="157"/>
      <c r="HWB48" s="157"/>
      <c r="HWC48" s="157"/>
      <c r="HWD48" s="157"/>
      <c r="HWE48" s="157"/>
      <c r="HWF48" s="157"/>
      <c r="HWG48" s="157"/>
      <c r="HWH48" s="157"/>
      <c r="HWI48" s="157"/>
      <c r="HWJ48" s="157"/>
      <c r="HWK48" s="157"/>
      <c r="HWL48" s="157"/>
      <c r="HWM48" s="157"/>
      <c r="HWN48" s="157"/>
      <c r="HWO48" s="157"/>
      <c r="HWP48" s="157"/>
      <c r="HWQ48" s="157"/>
      <c r="HWR48" s="157"/>
      <c r="HWS48" s="157"/>
      <c r="HWT48" s="157"/>
      <c r="HWU48" s="157"/>
      <c r="HWV48" s="157"/>
      <c r="HWW48" s="157"/>
      <c r="HWX48" s="157"/>
      <c r="HWY48" s="157"/>
      <c r="HWZ48" s="157"/>
      <c r="HXA48" s="157"/>
      <c r="HXB48" s="157"/>
      <c r="HXC48" s="157"/>
      <c r="HXD48" s="157"/>
      <c r="HXE48" s="157"/>
      <c r="HXF48" s="157"/>
      <c r="HXG48" s="157"/>
      <c r="HXH48" s="157"/>
      <c r="HXI48" s="157"/>
      <c r="HXJ48" s="157"/>
      <c r="HXK48" s="157"/>
      <c r="HXL48" s="157"/>
      <c r="HXM48" s="157"/>
      <c r="HXN48" s="157"/>
      <c r="HXO48" s="157"/>
      <c r="HXP48" s="157"/>
      <c r="HXQ48" s="157"/>
      <c r="HXR48" s="157"/>
      <c r="HXS48" s="157"/>
      <c r="HXT48" s="157"/>
      <c r="HXU48" s="157"/>
      <c r="HXV48" s="157"/>
      <c r="HXW48" s="157"/>
      <c r="HXX48" s="157"/>
      <c r="HXY48" s="157"/>
      <c r="HXZ48" s="157"/>
      <c r="HYA48" s="157"/>
      <c r="HYB48" s="157"/>
      <c r="HYC48" s="157"/>
      <c r="HYD48" s="157"/>
      <c r="HYE48" s="157"/>
      <c r="HYF48" s="157"/>
      <c r="HYG48" s="157"/>
      <c r="HYH48" s="157"/>
      <c r="HYI48" s="157"/>
      <c r="HYJ48" s="157"/>
      <c r="HYK48" s="157"/>
      <c r="HYL48" s="157"/>
      <c r="HYM48" s="157"/>
      <c r="HYN48" s="157"/>
      <c r="HYO48" s="157"/>
      <c r="HYP48" s="157"/>
      <c r="HYQ48" s="157"/>
      <c r="HYR48" s="157"/>
      <c r="HYS48" s="157"/>
      <c r="HYT48" s="157"/>
      <c r="HYU48" s="157"/>
      <c r="HYV48" s="157"/>
      <c r="HYW48" s="157"/>
      <c r="HYX48" s="157"/>
      <c r="HYY48" s="157"/>
      <c r="HYZ48" s="157"/>
      <c r="HZA48" s="157"/>
      <c r="HZB48" s="157"/>
      <c r="HZC48" s="157"/>
      <c r="HZD48" s="157"/>
      <c r="HZE48" s="157"/>
      <c r="HZF48" s="157"/>
      <c r="HZG48" s="157"/>
      <c r="HZH48" s="157"/>
      <c r="HZI48" s="157"/>
      <c r="HZJ48" s="157"/>
      <c r="HZK48" s="157"/>
      <c r="HZL48" s="157"/>
      <c r="HZM48" s="157"/>
      <c r="HZN48" s="157"/>
      <c r="HZO48" s="157"/>
      <c r="HZP48" s="157"/>
      <c r="HZQ48" s="157"/>
      <c r="HZR48" s="157"/>
      <c r="HZS48" s="157"/>
      <c r="HZT48" s="157"/>
      <c r="HZU48" s="157"/>
      <c r="HZV48" s="157"/>
      <c r="HZW48" s="157"/>
      <c r="HZX48" s="157"/>
      <c r="HZY48" s="157"/>
      <c r="HZZ48" s="157"/>
      <c r="IAA48" s="157"/>
      <c r="IAB48" s="157"/>
      <c r="IAC48" s="157"/>
      <c r="IAD48" s="157"/>
      <c r="IAE48" s="157"/>
      <c r="IAF48" s="157"/>
      <c r="IAG48" s="157"/>
      <c r="IAH48" s="157"/>
      <c r="IAI48" s="157"/>
      <c r="IAJ48" s="157"/>
      <c r="IAK48" s="157"/>
      <c r="IAL48" s="157"/>
      <c r="IAM48" s="157"/>
      <c r="IAN48" s="157"/>
      <c r="IAO48" s="157"/>
      <c r="IAP48" s="157"/>
      <c r="IAQ48" s="157"/>
      <c r="IAR48" s="157"/>
      <c r="IAS48" s="157"/>
      <c r="IAT48" s="157"/>
      <c r="IAU48" s="157"/>
      <c r="IAV48" s="157"/>
      <c r="IAW48" s="157"/>
      <c r="IAX48" s="157"/>
      <c r="IAY48" s="157"/>
      <c r="IAZ48" s="157"/>
      <c r="IBA48" s="157"/>
      <c r="IBB48" s="157"/>
      <c r="IBC48" s="157"/>
      <c r="IBD48" s="157"/>
      <c r="IBE48" s="157"/>
      <c r="IBF48" s="157"/>
      <c r="IBG48" s="157"/>
      <c r="IBH48" s="157"/>
      <c r="IBI48" s="157"/>
      <c r="IBJ48" s="157"/>
      <c r="IBK48" s="157"/>
      <c r="IBL48" s="157"/>
      <c r="IBM48" s="157"/>
      <c r="IBN48" s="157"/>
      <c r="IBO48" s="157"/>
      <c r="IBP48" s="157"/>
      <c r="IBQ48" s="157"/>
      <c r="IBR48" s="157"/>
      <c r="IBS48" s="157"/>
      <c r="IBT48" s="157"/>
      <c r="IBU48" s="157"/>
      <c r="IBV48" s="157"/>
      <c r="IBW48" s="157"/>
      <c r="IBX48" s="157"/>
      <c r="IBY48" s="157"/>
      <c r="IBZ48" s="157"/>
      <c r="ICA48" s="157"/>
      <c r="ICB48" s="157"/>
      <c r="ICC48" s="157"/>
      <c r="ICD48" s="157"/>
      <c r="ICE48" s="157"/>
      <c r="ICF48" s="157"/>
      <c r="ICG48" s="157"/>
      <c r="ICH48" s="157"/>
      <c r="ICI48" s="157"/>
      <c r="ICJ48" s="157"/>
      <c r="ICK48" s="157"/>
      <c r="ICL48" s="157"/>
      <c r="ICM48" s="157"/>
      <c r="ICN48" s="157"/>
      <c r="ICO48" s="157"/>
      <c r="ICP48" s="157"/>
      <c r="ICQ48" s="157"/>
      <c r="ICR48" s="157"/>
      <c r="ICS48" s="157"/>
      <c r="ICT48" s="157"/>
      <c r="ICU48" s="157"/>
      <c r="ICV48" s="157"/>
      <c r="ICW48" s="157"/>
      <c r="ICX48" s="157"/>
      <c r="ICY48" s="157"/>
      <c r="ICZ48" s="157"/>
      <c r="IDA48" s="157"/>
      <c r="IDB48" s="157"/>
      <c r="IDC48" s="157"/>
      <c r="IDD48" s="157"/>
      <c r="IDE48" s="157"/>
      <c r="IDF48" s="157"/>
      <c r="IDG48" s="157"/>
      <c r="IDH48" s="157"/>
      <c r="IDI48" s="157"/>
      <c r="IDJ48" s="157"/>
      <c r="IDK48" s="157"/>
      <c r="IDL48" s="157"/>
      <c r="IDM48" s="157"/>
      <c r="IDN48" s="157"/>
      <c r="IDO48" s="157"/>
      <c r="IDP48" s="157"/>
      <c r="IDQ48" s="157"/>
      <c r="IDR48" s="157"/>
      <c r="IDS48" s="157"/>
      <c r="IDT48" s="157"/>
      <c r="IDU48" s="157"/>
      <c r="IDV48" s="157"/>
      <c r="IDW48" s="157"/>
      <c r="IDX48" s="157"/>
      <c r="IDY48" s="157"/>
      <c r="IDZ48" s="157"/>
      <c r="IEA48" s="157"/>
      <c r="IEB48" s="157"/>
      <c r="IEC48" s="157"/>
      <c r="IED48" s="157"/>
      <c r="IEE48" s="157"/>
      <c r="IEF48" s="157"/>
      <c r="IEG48" s="157"/>
      <c r="IEH48" s="157"/>
      <c r="IEI48" s="157"/>
      <c r="IEJ48" s="157"/>
      <c r="IEK48" s="157"/>
      <c r="IEL48" s="157"/>
      <c r="IEM48" s="157"/>
      <c r="IEN48" s="157"/>
      <c r="IEO48" s="157"/>
      <c r="IEP48" s="157"/>
      <c r="IEQ48" s="157"/>
      <c r="IER48" s="157"/>
      <c r="IES48" s="157"/>
      <c r="IET48" s="157"/>
      <c r="IEU48" s="157"/>
      <c r="IEV48" s="157"/>
      <c r="IEW48" s="157"/>
      <c r="IEX48" s="157"/>
      <c r="IEY48" s="157"/>
      <c r="IEZ48" s="157"/>
      <c r="IFA48" s="157"/>
      <c r="IFB48" s="157"/>
      <c r="IFC48" s="157"/>
      <c r="IFD48" s="157"/>
      <c r="IFE48" s="157"/>
      <c r="IFF48" s="157"/>
      <c r="IFG48" s="157"/>
      <c r="IFH48" s="157"/>
      <c r="IFI48" s="157"/>
      <c r="IFJ48" s="157"/>
      <c r="IFK48" s="157"/>
      <c r="IFL48" s="157"/>
      <c r="IFM48" s="157"/>
      <c r="IFN48" s="157"/>
      <c r="IFO48" s="157"/>
      <c r="IFP48" s="157"/>
      <c r="IFQ48" s="157"/>
      <c r="IFR48" s="157"/>
      <c r="IFS48" s="157"/>
      <c r="IFT48" s="157"/>
      <c r="IFU48" s="157"/>
      <c r="IFV48" s="157"/>
      <c r="IFW48" s="157"/>
      <c r="IFX48" s="157"/>
      <c r="IFY48" s="157"/>
      <c r="IFZ48" s="157"/>
      <c r="IGA48" s="157"/>
      <c r="IGB48" s="157"/>
      <c r="IGC48" s="157"/>
      <c r="IGD48" s="157"/>
      <c r="IGE48" s="157"/>
      <c r="IGF48" s="157"/>
      <c r="IGG48" s="157"/>
      <c r="IGH48" s="157"/>
      <c r="IGI48" s="157"/>
      <c r="IGJ48" s="157"/>
      <c r="IGK48" s="157"/>
      <c r="IGL48" s="157"/>
      <c r="IGM48" s="157"/>
      <c r="IGN48" s="157"/>
      <c r="IGO48" s="157"/>
      <c r="IGP48" s="157"/>
      <c r="IGQ48" s="157"/>
      <c r="IGR48" s="157"/>
      <c r="IGS48" s="157"/>
      <c r="IGT48" s="157"/>
      <c r="IGU48" s="157"/>
      <c r="IGV48" s="157"/>
      <c r="IGW48" s="157"/>
      <c r="IGX48" s="157"/>
      <c r="IGY48" s="157"/>
      <c r="IGZ48" s="157"/>
      <c r="IHA48" s="157"/>
      <c r="IHB48" s="157"/>
      <c r="IHC48" s="157"/>
      <c r="IHD48" s="157"/>
      <c r="IHE48" s="157"/>
      <c r="IHF48" s="157"/>
      <c r="IHG48" s="157"/>
      <c r="IHH48" s="157"/>
      <c r="IHI48" s="157"/>
      <c r="IHJ48" s="157"/>
      <c r="IHK48" s="157"/>
      <c r="IHL48" s="157"/>
      <c r="IHM48" s="157"/>
      <c r="IHN48" s="157"/>
      <c r="IHO48" s="157"/>
      <c r="IHP48" s="157"/>
      <c r="IHQ48" s="157"/>
      <c r="IHR48" s="157"/>
      <c r="IHS48" s="157"/>
      <c r="IHT48" s="157"/>
      <c r="IHU48" s="157"/>
      <c r="IHV48" s="157"/>
      <c r="IHW48" s="157"/>
      <c r="IHX48" s="157"/>
      <c r="IHY48" s="157"/>
      <c r="IHZ48" s="157"/>
      <c r="IIA48" s="157"/>
      <c r="IIB48" s="157"/>
      <c r="IIC48" s="157"/>
      <c r="IID48" s="157"/>
      <c r="IIE48" s="157"/>
      <c r="IIF48" s="157"/>
      <c r="IIG48" s="157"/>
      <c r="IIH48" s="157"/>
      <c r="III48" s="157"/>
      <c r="IIJ48" s="157"/>
      <c r="IIK48" s="157"/>
      <c r="IIL48" s="157"/>
      <c r="IIM48" s="157"/>
      <c r="IIN48" s="157"/>
      <c r="IIO48" s="157"/>
      <c r="IIP48" s="157"/>
      <c r="IIQ48" s="157"/>
      <c r="IIR48" s="157"/>
      <c r="IIS48" s="157"/>
      <c r="IIT48" s="157"/>
      <c r="IIU48" s="157"/>
      <c r="IIV48" s="157"/>
      <c r="IIW48" s="157"/>
      <c r="IIX48" s="157"/>
      <c r="IIY48" s="157"/>
      <c r="IIZ48" s="157"/>
      <c r="IJA48" s="157"/>
      <c r="IJB48" s="157"/>
      <c r="IJC48" s="157"/>
      <c r="IJD48" s="157"/>
      <c r="IJE48" s="157"/>
      <c r="IJF48" s="157"/>
      <c r="IJG48" s="157"/>
      <c r="IJH48" s="157"/>
      <c r="IJI48" s="157"/>
      <c r="IJJ48" s="157"/>
      <c r="IJK48" s="157"/>
      <c r="IJL48" s="157"/>
      <c r="IJM48" s="157"/>
      <c r="IJN48" s="157"/>
      <c r="IJO48" s="157"/>
      <c r="IJP48" s="157"/>
      <c r="IJQ48" s="157"/>
      <c r="IJR48" s="157"/>
      <c r="IJS48" s="157"/>
      <c r="IJT48" s="157"/>
      <c r="IJU48" s="157"/>
      <c r="IJV48" s="157"/>
      <c r="IJW48" s="157"/>
      <c r="IJX48" s="157"/>
      <c r="IJY48" s="157"/>
      <c r="IJZ48" s="157"/>
      <c r="IKA48" s="157"/>
      <c r="IKB48" s="157"/>
      <c r="IKC48" s="157"/>
      <c r="IKD48" s="157"/>
      <c r="IKE48" s="157"/>
      <c r="IKF48" s="157"/>
      <c r="IKG48" s="157"/>
      <c r="IKH48" s="157"/>
      <c r="IKI48" s="157"/>
      <c r="IKJ48" s="157"/>
      <c r="IKK48" s="157"/>
      <c r="IKL48" s="157"/>
      <c r="IKM48" s="157"/>
      <c r="IKN48" s="157"/>
      <c r="IKO48" s="157"/>
      <c r="IKP48" s="157"/>
      <c r="IKQ48" s="157"/>
      <c r="IKR48" s="157"/>
      <c r="IKS48" s="157"/>
      <c r="IKT48" s="157"/>
      <c r="IKU48" s="157"/>
      <c r="IKV48" s="157"/>
      <c r="IKW48" s="157"/>
      <c r="IKX48" s="157"/>
      <c r="IKY48" s="157"/>
      <c r="IKZ48" s="157"/>
      <c r="ILA48" s="157"/>
      <c r="ILB48" s="157"/>
      <c r="ILC48" s="157"/>
      <c r="ILD48" s="157"/>
      <c r="ILE48" s="157"/>
      <c r="ILF48" s="157"/>
      <c r="ILG48" s="157"/>
      <c r="ILH48" s="157"/>
      <c r="ILI48" s="157"/>
      <c r="ILJ48" s="157"/>
      <c r="ILK48" s="157"/>
      <c r="ILL48" s="157"/>
      <c r="ILM48" s="157"/>
      <c r="ILN48" s="157"/>
      <c r="ILO48" s="157"/>
      <c r="ILP48" s="157"/>
      <c r="ILQ48" s="157"/>
      <c r="ILR48" s="157"/>
      <c r="ILS48" s="157"/>
      <c r="ILT48" s="157"/>
      <c r="ILU48" s="157"/>
      <c r="ILV48" s="157"/>
      <c r="ILW48" s="157"/>
      <c r="ILX48" s="157"/>
      <c r="ILY48" s="157"/>
      <c r="ILZ48" s="157"/>
      <c r="IMA48" s="157"/>
      <c r="IMB48" s="157"/>
      <c r="IMC48" s="157"/>
      <c r="IMD48" s="157"/>
      <c r="IME48" s="157"/>
      <c r="IMF48" s="157"/>
      <c r="IMG48" s="157"/>
      <c r="IMH48" s="157"/>
      <c r="IMI48" s="157"/>
      <c r="IMJ48" s="157"/>
      <c r="IMK48" s="157"/>
      <c r="IML48" s="157"/>
      <c r="IMM48" s="157"/>
      <c r="IMN48" s="157"/>
      <c r="IMO48" s="157"/>
      <c r="IMP48" s="157"/>
      <c r="IMQ48" s="157"/>
      <c r="IMR48" s="157"/>
      <c r="IMS48" s="157"/>
      <c r="IMT48" s="157"/>
      <c r="IMU48" s="157"/>
      <c r="IMV48" s="157"/>
      <c r="IMW48" s="157"/>
      <c r="IMX48" s="157"/>
      <c r="IMY48" s="157"/>
      <c r="IMZ48" s="157"/>
      <c r="INA48" s="157"/>
      <c r="INB48" s="157"/>
      <c r="INC48" s="157"/>
      <c r="IND48" s="157"/>
      <c r="INE48" s="157"/>
      <c r="INF48" s="157"/>
      <c r="ING48" s="157"/>
      <c r="INH48" s="157"/>
      <c r="INI48" s="157"/>
      <c r="INJ48" s="157"/>
      <c r="INK48" s="157"/>
      <c r="INL48" s="157"/>
      <c r="INM48" s="157"/>
      <c r="INN48" s="157"/>
      <c r="INO48" s="157"/>
      <c r="INP48" s="157"/>
      <c r="INQ48" s="157"/>
      <c r="INR48" s="157"/>
      <c r="INS48" s="157"/>
      <c r="INT48" s="157"/>
      <c r="INU48" s="157"/>
      <c r="INV48" s="157"/>
      <c r="INW48" s="157"/>
      <c r="INX48" s="157"/>
      <c r="INY48" s="157"/>
      <c r="INZ48" s="157"/>
      <c r="IOA48" s="157"/>
      <c r="IOB48" s="157"/>
      <c r="IOC48" s="157"/>
      <c r="IOD48" s="157"/>
      <c r="IOE48" s="157"/>
      <c r="IOF48" s="157"/>
      <c r="IOG48" s="157"/>
      <c r="IOH48" s="157"/>
      <c r="IOI48" s="157"/>
      <c r="IOJ48" s="157"/>
      <c r="IOK48" s="157"/>
      <c r="IOL48" s="157"/>
      <c r="IOM48" s="157"/>
      <c r="ION48" s="157"/>
      <c r="IOO48" s="157"/>
      <c r="IOP48" s="157"/>
      <c r="IOQ48" s="157"/>
      <c r="IOR48" s="157"/>
      <c r="IOS48" s="157"/>
      <c r="IOT48" s="157"/>
      <c r="IOU48" s="157"/>
      <c r="IOV48" s="157"/>
      <c r="IOW48" s="157"/>
      <c r="IOX48" s="157"/>
      <c r="IOY48" s="157"/>
      <c r="IOZ48" s="157"/>
      <c r="IPA48" s="157"/>
      <c r="IPB48" s="157"/>
      <c r="IPC48" s="157"/>
      <c r="IPD48" s="157"/>
      <c r="IPE48" s="157"/>
      <c r="IPF48" s="157"/>
      <c r="IPG48" s="157"/>
      <c r="IPH48" s="157"/>
      <c r="IPI48" s="157"/>
      <c r="IPJ48" s="157"/>
      <c r="IPK48" s="157"/>
      <c r="IPL48" s="157"/>
      <c r="IPM48" s="157"/>
      <c r="IPN48" s="157"/>
      <c r="IPO48" s="157"/>
      <c r="IPP48" s="157"/>
      <c r="IPQ48" s="157"/>
      <c r="IPR48" s="157"/>
      <c r="IPS48" s="157"/>
      <c r="IPT48" s="157"/>
      <c r="IPU48" s="157"/>
      <c r="IPV48" s="157"/>
      <c r="IPW48" s="157"/>
      <c r="IPX48" s="157"/>
      <c r="IPY48" s="157"/>
      <c r="IPZ48" s="157"/>
      <c r="IQA48" s="157"/>
      <c r="IQB48" s="157"/>
      <c r="IQC48" s="157"/>
      <c r="IQD48" s="157"/>
      <c r="IQE48" s="157"/>
      <c r="IQF48" s="157"/>
      <c r="IQG48" s="157"/>
      <c r="IQH48" s="157"/>
      <c r="IQI48" s="157"/>
      <c r="IQJ48" s="157"/>
      <c r="IQK48" s="157"/>
      <c r="IQL48" s="157"/>
      <c r="IQM48" s="157"/>
      <c r="IQN48" s="157"/>
      <c r="IQO48" s="157"/>
      <c r="IQP48" s="157"/>
      <c r="IQQ48" s="157"/>
      <c r="IQR48" s="157"/>
      <c r="IQS48" s="157"/>
      <c r="IQT48" s="157"/>
      <c r="IQU48" s="157"/>
      <c r="IQV48" s="157"/>
      <c r="IQW48" s="157"/>
      <c r="IQX48" s="157"/>
      <c r="IQY48" s="157"/>
      <c r="IQZ48" s="157"/>
      <c r="IRA48" s="157"/>
      <c r="IRB48" s="157"/>
      <c r="IRC48" s="157"/>
      <c r="IRD48" s="157"/>
      <c r="IRE48" s="157"/>
      <c r="IRF48" s="157"/>
      <c r="IRG48" s="157"/>
      <c r="IRH48" s="157"/>
      <c r="IRI48" s="157"/>
      <c r="IRJ48" s="157"/>
      <c r="IRK48" s="157"/>
      <c r="IRL48" s="157"/>
      <c r="IRM48" s="157"/>
      <c r="IRN48" s="157"/>
      <c r="IRO48" s="157"/>
      <c r="IRP48" s="157"/>
      <c r="IRQ48" s="157"/>
      <c r="IRR48" s="157"/>
      <c r="IRS48" s="157"/>
      <c r="IRT48" s="157"/>
      <c r="IRU48" s="157"/>
      <c r="IRV48" s="157"/>
      <c r="IRW48" s="157"/>
      <c r="IRX48" s="157"/>
      <c r="IRY48" s="157"/>
      <c r="IRZ48" s="157"/>
      <c r="ISA48" s="157"/>
      <c r="ISB48" s="157"/>
      <c r="ISC48" s="157"/>
      <c r="ISD48" s="157"/>
      <c r="ISE48" s="157"/>
      <c r="ISF48" s="157"/>
      <c r="ISG48" s="157"/>
      <c r="ISH48" s="157"/>
      <c r="ISI48" s="157"/>
      <c r="ISJ48" s="157"/>
      <c r="ISK48" s="157"/>
      <c r="ISL48" s="157"/>
      <c r="ISM48" s="157"/>
      <c r="ISN48" s="157"/>
      <c r="ISO48" s="157"/>
      <c r="ISP48" s="157"/>
      <c r="ISQ48" s="157"/>
      <c r="ISR48" s="157"/>
      <c r="ISS48" s="157"/>
      <c r="IST48" s="157"/>
      <c r="ISU48" s="157"/>
      <c r="ISV48" s="157"/>
      <c r="ISW48" s="157"/>
      <c r="ISX48" s="157"/>
      <c r="ISY48" s="157"/>
      <c r="ISZ48" s="157"/>
      <c r="ITA48" s="157"/>
      <c r="ITB48" s="157"/>
      <c r="ITC48" s="157"/>
      <c r="ITD48" s="157"/>
      <c r="ITE48" s="157"/>
      <c r="ITF48" s="157"/>
      <c r="ITG48" s="157"/>
      <c r="ITH48" s="157"/>
      <c r="ITI48" s="157"/>
      <c r="ITJ48" s="157"/>
      <c r="ITK48" s="157"/>
      <c r="ITL48" s="157"/>
      <c r="ITM48" s="157"/>
      <c r="ITN48" s="157"/>
      <c r="ITO48" s="157"/>
      <c r="ITP48" s="157"/>
      <c r="ITQ48" s="157"/>
      <c r="ITR48" s="157"/>
      <c r="ITS48" s="157"/>
      <c r="ITT48" s="157"/>
      <c r="ITU48" s="157"/>
      <c r="ITV48" s="157"/>
      <c r="ITW48" s="157"/>
      <c r="ITX48" s="157"/>
      <c r="ITY48" s="157"/>
      <c r="ITZ48" s="157"/>
      <c r="IUA48" s="157"/>
      <c r="IUB48" s="157"/>
      <c r="IUC48" s="157"/>
      <c r="IUD48" s="157"/>
      <c r="IUE48" s="157"/>
      <c r="IUF48" s="157"/>
      <c r="IUG48" s="157"/>
      <c r="IUH48" s="157"/>
      <c r="IUI48" s="157"/>
      <c r="IUJ48" s="157"/>
      <c r="IUK48" s="157"/>
      <c r="IUL48" s="157"/>
      <c r="IUM48" s="157"/>
      <c r="IUN48" s="157"/>
      <c r="IUO48" s="157"/>
      <c r="IUP48" s="157"/>
      <c r="IUQ48" s="157"/>
      <c r="IUR48" s="157"/>
      <c r="IUS48" s="157"/>
      <c r="IUT48" s="157"/>
      <c r="IUU48" s="157"/>
      <c r="IUV48" s="157"/>
      <c r="IUW48" s="157"/>
      <c r="IUX48" s="157"/>
      <c r="IUY48" s="157"/>
      <c r="IUZ48" s="157"/>
      <c r="IVA48" s="157"/>
      <c r="IVB48" s="157"/>
      <c r="IVC48" s="157"/>
      <c r="IVD48" s="157"/>
      <c r="IVE48" s="157"/>
      <c r="IVF48" s="157"/>
      <c r="IVG48" s="157"/>
      <c r="IVH48" s="157"/>
      <c r="IVI48" s="157"/>
      <c r="IVJ48" s="157"/>
      <c r="IVK48" s="157"/>
      <c r="IVL48" s="157"/>
      <c r="IVM48" s="157"/>
      <c r="IVN48" s="157"/>
      <c r="IVO48" s="157"/>
      <c r="IVP48" s="157"/>
      <c r="IVQ48" s="157"/>
      <c r="IVR48" s="157"/>
      <c r="IVS48" s="157"/>
      <c r="IVT48" s="157"/>
      <c r="IVU48" s="157"/>
      <c r="IVV48" s="157"/>
      <c r="IVW48" s="157"/>
      <c r="IVX48" s="157"/>
      <c r="IVY48" s="157"/>
      <c r="IVZ48" s="157"/>
      <c r="IWA48" s="157"/>
      <c r="IWB48" s="157"/>
      <c r="IWC48" s="157"/>
      <c r="IWD48" s="157"/>
      <c r="IWE48" s="157"/>
      <c r="IWF48" s="157"/>
      <c r="IWG48" s="157"/>
      <c r="IWH48" s="157"/>
      <c r="IWI48" s="157"/>
      <c r="IWJ48" s="157"/>
      <c r="IWK48" s="157"/>
      <c r="IWL48" s="157"/>
      <c r="IWM48" s="157"/>
      <c r="IWN48" s="157"/>
      <c r="IWO48" s="157"/>
      <c r="IWP48" s="157"/>
      <c r="IWQ48" s="157"/>
      <c r="IWR48" s="157"/>
      <c r="IWS48" s="157"/>
      <c r="IWT48" s="157"/>
      <c r="IWU48" s="157"/>
      <c r="IWV48" s="157"/>
      <c r="IWW48" s="157"/>
      <c r="IWX48" s="157"/>
      <c r="IWY48" s="157"/>
      <c r="IWZ48" s="157"/>
      <c r="IXA48" s="157"/>
      <c r="IXB48" s="157"/>
      <c r="IXC48" s="157"/>
      <c r="IXD48" s="157"/>
      <c r="IXE48" s="157"/>
      <c r="IXF48" s="157"/>
      <c r="IXG48" s="157"/>
      <c r="IXH48" s="157"/>
      <c r="IXI48" s="157"/>
      <c r="IXJ48" s="157"/>
      <c r="IXK48" s="157"/>
      <c r="IXL48" s="157"/>
      <c r="IXM48" s="157"/>
      <c r="IXN48" s="157"/>
      <c r="IXO48" s="157"/>
      <c r="IXP48" s="157"/>
      <c r="IXQ48" s="157"/>
      <c r="IXR48" s="157"/>
      <c r="IXS48" s="157"/>
      <c r="IXT48" s="157"/>
      <c r="IXU48" s="157"/>
      <c r="IXV48" s="157"/>
      <c r="IXW48" s="157"/>
      <c r="IXX48" s="157"/>
      <c r="IXY48" s="157"/>
      <c r="IXZ48" s="157"/>
      <c r="IYA48" s="157"/>
      <c r="IYB48" s="157"/>
      <c r="IYC48" s="157"/>
      <c r="IYD48" s="157"/>
      <c r="IYE48" s="157"/>
      <c r="IYF48" s="157"/>
      <c r="IYG48" s="157"/>
      <c r="IYH48" s="157"/>
      <c r="IYI48" s="157"/>
      <c r="IYJ48" s="157"/>
      <c r="IYK48" s="157"/>
      <c r="IYL48" s="157"/>
      <c r="IYM48" s="157"/>
      <c r="IYN48" s="157"/>
      <c r="IYO48" s="157"/>
      <c r="IYP48" s="157"/>
      <c r="IYQ48" s="157"/>
      <c r="IYR48" s="157"/>
      <c r="IYS48" s="157"/>
      <c r="IYT48" s="157"/>
      <c r="IYU48" s="157"/>
      <c r="IYV48" s="157"/>
      <c r="IYW48" s="157"/>
      <c r="IYX48" s="157"/>
      <c r="IYY48" s="157"/>
      <c r="IYZ48" s="157"/>
      <c r="IZA48" s="157"/>
      <c r="IZB48" s="157"/>
      <c r="IZC48" s="157"/>
      <c r="IZD48" s="157"/>
      <c r="IZE48" s="157"/>
      <c r="IZF48" s="157"/>
      <c r="IZG48" s="157"/>
      <c r="IZH48" s="157"/>
      <c r="IZI48" s="157"/>
      <c r="IZJ48" s="157"/>
      <c r="IZK48" s="157"/>
      <c r="IZL48" s="157"/>
      <c r="IZM48" s="157"/>
      <c r="IZN48" s="157"/>
      <c r="IZO48" s="157"/>
      <c r="IZP48" s="157"/>
      <c r="IZQ48" s="157"/>
      <c r="IZR48" s="157"/>
      <c r="IZS48" s="157"/>
      <c r="IZT48" s="157"/>
      <c r="IZU48" s="157"/>
      <c r="IZV48" s="157"/>
      <c r="IZW48" s="157"/>
      <c r="IZX48" s="157"/>
      <c r="IZY48" s="157"/>
      <c r="IZZ48" s="157"/>
      <c r="JAA48" s="157"/>
      <c r="JAB48" s="157"/>
      <c r="JAC48" s="157"/>
      <c r="JAD48" s="157"/>
      <c r="JAE48" s="157"/>
      <c r="JAF48" s="157"/>
      <c r="JAG48" s="157"/>
      <c r="JAH48" s="157"/>
      <c r="JAI48" s="157"/>
      <c r="JAJ48" s="157"/>
      <c r="JAK48" s="157"/>
      <c r="JAL48" s="157"/>
      <c r="JAM48" s="157"/>
      <c r="JAN48" s="157"/>
      <c r="JAO48" s="157"/>
      <c r="JAP48" s="157"/>
      <c r="JAQ48" s="157"/>
      <c r="JAR48" s="157"/>
      <c r="JAS48" s="157"/>
      <c r="JAT48" s="157"/>
      <c r="JAU48" s="157"/>
      <c r="JAV48" s="157"/>
      <c r="JAW48" s="157"/>
      <c r="JAX48" s="157"/>
      <c r="JAY48" s="157"/>
      <c r="JAZ48" s="157"/>
      <c r="JBA48" s="157"/>
      <c r="JBB48" s="157"/>
      <c r="JBC48" s="157"/>
      <c r="JBD48" s="157"/>
      <c r="JBE48" s="157"/>
      <c r="JBF48" s="157"/>
      <c r="JBG48" s="157"/>
      <c r="JBH48" s="157"/>
      <c r="JBI48" s="157"/>
      <c r="JBJ48" s="157"/>
      <c r="JBK48" s="157"/>
      <c r="JBL48" s="157"/>
      <c r="JBM48" s="157"/>
      <c r="JBN48" s="157"/>
      <c r="JBO48" s="157"/>
      <c r="JBP48" s="157"/>
      <c r="JBQ48" s="157"/>
      <c r="JBR48" s="157"/>
      <c r="JBS48" s="157"/>
      <c r="JBT48" s="157"/>
      <c r="JBU48" s="157"/>
      <c r="JBV48" s="157"/>
      <c r="JBW48" s="157"/>
      <c r="JBX48" s="157"/>
      <c r="JBY48" s="157"/>
      <c r="JBZ48" s="157"/>
      <c r="JCA48" s="157"/>
      <c r="JCB48" s="157"/>
      <c r="JCC48" s="157"/>
      <c r="JCD48" s="157"/>
      <c r="JCE48" s="157"/>
      <c r="JCF48" s="157"/>
      <c r="JCG48" s="157"/>
      <c r="JCH48" s="157"/>
      <c r="JCI48" s="157"/>
      <c r="JCJ48" s="157"/>
      <c r="JCK48" s="157"/>
      <c r="JCL48" s="157"/>
      <c r="JCM48" s="157"/>
      <c r="JCN48" s="157"/>
      <c r="JCO48" s="157"/>
      <c r="JCP48" s="157"/>
      <c r="JCQ48" s="157"/>
      <c r="JCR48" s="157"/>
      <c r="JCS48" s="157"/>
      <c r="JCT48" s="157"/>
      <c r="JCU48" s="157"/>
      <c r="JCV48" s="157"/>
      <c r="JCW48" s="157"/>
      <c r="JCX48" s="157"/>
      <c r="JCY48" s="157"/>
      <c r="JCZ48" s="157"/>
      <c r="JDA48" s="157"/>
      <c r="JDB48" s="157"/>
      <c r="JDC48" s="157"/>
      <c r="JDD48" s="157"/>
      <c r="JDE48" s="157"/>
      <c r="JDF48" s="157"/>
      <c r="JDG48" s="157"/>
      <c r="JDH48" s="157"/>
      <c r="JDI48" s="157"/>
      <c r="JDJ48" s="157"/>
      <c r="JDK48" s="157"/>
      <c r="JDL48" s="157"/>
      <c r="JDM48" s="157"/>
      <c r="JDN48" s="157"/>
      <c r="JDO48" s="157"/>
      <c r="JDP48" s="157"/>
      <c r="JDQ48" s="157"/>
      <c r="JDR48" s="157"/>
      <c r="JDS48" s="157"/>
      <c r="JDT48" s="157"/>
      <c r="JDU48" s="157"/>
      <c r="JDV48" s="157"/>
      <c r="JDW48" s="157"/>
      <c r="JDX48" s="157"/>
      <c r="JDY48" s="157"/>
      <c r="JDZ48" s="157"/>
      <c r="JEA48" s="157"/>
      <c r="JEB48" s="157"/>
      <c r="JEC48" s="157"/>
      <c r="JED48" s="157"/>
      <c r="JEE48" s="157"/>
      <c r="JEF48" s="157"/>
      <c r="JEG48" s="157"/>
      <c r="JEH48" s="157"/>
      <c r="JEI48" s="157"/>
      <c r="JEJ48" s="157"/>
      <c r="JEK48" s="157"/>
      <c r="JEL48" s="157"/>
      <c r="JEM48" s="157"/>
      <c r="JEN48" s="157"/>
      <c r="JEO48" s="157"/>
      <c r="JEP48" s="157"/>
      <c r="JEQ48" s="157"/>
      <c r="JER48" s="157"/>
      <c r="JES48" s="157"/>
      <c r="JET48" s="157"/>
      <c r="JEU48" s="157"/>
      <c r="JEV48" s="157"/>
      <c r="JEW48" s="157"/>
      <c r="JEX48" s="157"/>
      <c r="JEY48" s="157"/>
      <c r="JEZ48" s="157"/>
      <c r="JFA48" s="157"/>
      <c r="JFB48" s="157"/>
      <c r="JFC48" s="157"/>
      <c r="JFD48" s="157"/>
      <c r="JFE48" s="157"/>
      <c r="JFF48" s="157"/>
      <c r="JFG48" s="157"/>
      <c r="JFH48" s="157"/>
      <c r="JFI48" s="157"/>
      <c r="JFJ48" s="157"/>
      <c r="JFK48" s="157"/>
      <c r="JFL48" s="157"/>
      <c r="JFM48" s="157"/>
      <c r="JFN48" s="157"/>
      <c r="JFO48" s="157"/>
      <c r="JFP48" s="157"/>
      <c r="JFQ48" s="157"/>
      <c r="JFR48" s="157"/>
      <c r="JFS48" s="157"/>
      <c r="JFT48" s="157"/>
      <c r="JFU48" s="157"/>
      <c r="JFV48" s="157"/>
      <c r="JFW48" s="157"/>
      <c r="JFX48" s="157"/>
      <c r="JFY48" s="157"/>
      <c r="JFZ48" s="157"/>
      <c r="JGA48" s="157"/>
      <c r="JGB48" s="157"/>
      <c r="JGC48" s="157"/>
      <c r="JGD48" s="157"/>
      <c r="JGE48" s="157"/>
      <c r="JGF48" s="157"/>
      <c r="JGG48" s="157"/>
      <c r="JGH48" s="157"/>
      <c r="JGI48" s="157"/>
      <c r="JGJ48" s="157"/>
      <c r="JGK48" s="157"/>
      <c r="JGL48" s="157"/>
      <c r="JGM48" s="157"/>
      <c r="JGN48" s="157"/>
      <c r="JGO48" s="157"/>
      <c r="JGP48" s="157"/>
      <c r="JGQ48" s="157"/>
      <c r="JGR48" s="157"/>
      <c r="JGS48" s="157"/>
      <c r="JGT48" s="157"/>
      <c r="JGU48" s="157"/>
      <c r="JGV48" s="157"/>
      <c r="JGW48" s="157"/>
      <c r="JGX48" s="157"/>
      <c r="JGY48" s="157"/>
      <c r="JGZ48" s="157"/>
      <c r="JHA48" s="157"/>
      <c r="JHB48" s="157"/>
      <c r="JHC48" s="157"/>
      <c r="JHD48" s="157"/>
      <c r="JHE48" s="157"/>
      <c r="JHF48" s="157"/>
      <c r="JHG48" s="157"/>
      <c r="JHH48" s="157"/>
      <c r="JHI48" s="157"/>
      <c r="JHJ48" s="157"/>
      <c r="JHK48" s="157"/>
      <c r="JHL48" s="157"/>
      <c r="JHM48" s="157"/>
      <c r="JHN48" s="157"/>
      <c r="JHO48" s="157"/>
      <c r="JHP48" s="157"/>
      <c r="JHQ48" s="157"/>
      <c r="JHR48" s="157"/>
      <c r="JHS48" s="157"/>
      <c r="JHT48" s="157"/>
      <c r="JHU48" s="157"/>
      <c r="JHV48" s="157"/>
      <c r="JHW48" s="157"/>
      <c r="JHX48" s="157"/>
      <c r="JHY48" s="157"/>
      <c r="JHZ48" s="157"/>
      <c r="JIA48" s="157"/>
      <c r="JIB48" s="157"/>
      <c r="JIC48" s="157"/>
      <c r="JID48" s="157"/>
      <c r="JIE48" s="157"/>
      <c r="JIF48" s="157"/>
      <c r="JIG48" s="157"/>
      <c r="JIH48" s="157"/>
      <c r="JII48" s="157"/>
      <c r="JIJ48" s="157"/>
      <c r="JIK48" s="157"/>
      <c r="JIL48" s="157"/>
      <c r="JIM48" s="157"/>
      <c r="JIN48" s="157"/>
      <c r="JIO48" s="157"/>
      <c r="JIP48" s="157"/>
      <c r="JIQ48" s="157"/>
      <c r="JIR48" s="157"/>
      <c r="JIS48" s="157"/>
      <c r="JIT48" s="157"/>
      <c r="JIU48" s="157"/>
      <c r="JIV48" s="157"/>
      <c r="JIW48" s="157"/>
      <c r="JIX48" s="157"/>
      <c r="JIY48" s="157"/>
      <c r="JIZ48" s="157"/>
      <c r="JJA48" s="157"/>
      <c r="JJB48" s="157"/>
      <c r="JJC48" s="157"/>
      <c r="JJD48" s="157"/>
      <c r="JJE48" s="157"/>
      <c r="JJF48" s="157"/>
      <c r="JJG48" s="157"/>
      <c r="JJH48" s="157"/>
      <c r="JJI48" s="157"/>
      <c r="JJJ48" s="157"/>
      <c r="JJK48" s="157"/>
      <c r="JJL48" s="157"/>
      <c r="JJM48" s="157"/>
      <c r="JJN48" s="157"/>
      <c r="JJO48" s="157"/>
      <c r="JJP48" s="157"/>
      <c r="JJQ48" s="157"/>
      <c r="JJR48" s="157"/>
      <c r="JJS48" s="157"/>
      <c r="JJT48" s="157"/>
      <c r="JJU48" s="157"/>
      <c r="JJV48" s="157"/>
      <c r="JJW48" s="157"/>
      <c r="JJX48" s="157"/>
      <c r="JJY48" s="157"/>
      <c r="JJZ48" s="157"/>
      <c r="JKA48" s="157"/>
      <c r="JKB48" s="157"/>
      <c r="JKC48" s="157"/>
      <c r="JKD48" s="157"/>
      <c r="JKE48" s="157"/>
      <c r="JKF48" s="157"/>
      <c r="JKG48" s="157"/>
      <c r="JKH48" s="157"/>
      <c r="JKI48" s="157"/>
      <c r="JKJ48" s="157"/>
      <c r="JKK48" s="157"/>
      <c r="JKL48" s="157"/>
      <c r="JKM48" s="157"/>
      <c r="JKN48" s="157"/>
      <c r="JKO48" s="157"/>
      <c r="JKP48" s="157"/>
      <c r="JKQ48" s="157"/>
      <c r="JKR48" s="157"/>
      <c r="JKS48" s="157"/>
      <c r="JKT48" s="157"/>
      <c r="JKU48" s="157"/>
      <c r="JKV48" s="157"/>
      <c r="JKW48" s="157"/>
      <c r="JKX48" s="157"/>
      <c r="JKY48" s="157"/>
      <c r="JKZ48" s="157"/>
      <c r="JLA48" s="157"/>
      <c r="JLB48" s="157"/>
      <c r="JLC48" s="157"/>
      <c r="JLD48" s="157"/>
      <c r="JLE48" s="157"/>
      <c r="JLF48" s="157"/>
      <c r="JLG48" s="157"/>
      <c r="JLH48" s="157"/>
      <c r="JLI48" s="157"/>
      <c r="JLJ48" s="157"/>
      <c r="JLK48" s="157"/>
      <c r="JLL48" s="157"/>
      <c r="JLM48" s="157"/>
      <c r="JLN48" s="157"/>
      <c r="JLO48" s="157"/>
      <c r="JLP48" s="157"/>
      <c r="JLQ48" s="157"/>
      <c r="JLR48" s="157"/>
      <c r="JLS48" s="157"/>
      <c r="JLT48" s="157"/>
      <c r="JLU48" s="157"/>
      <c r="JLV48" s="157"/>
      <c r="JLW48" s="157"/>
      <c r="JLX48" s="157"/>
      <c r="JLY48" s="157"/>
      <c r="JLZ48" s="157"/>
      <c r="JMA48" s="157"/>
      <c r="JMB48" s="157"/>
      <c r="JMC48" s="157"/>
      <c r="JMD48" s="157"/>
      <c r="JME48" s="157"/>
      <c r="JMF48" s="157"/>
      <c r="JMG48" s="157"/>
      <c r="JMH48" s="157"/>
      <c r="JMI48" s="157"/>
      <c r="JMJ48" s="157"/>
      <c r="JMK48" s="157"/>
      <c r="JML48" s="157"/>
      <c r="JMM48" s="157"/>
      <c r="JMN48" s="157"/>
      <c r="JMO48" s="157"/>
      <c r="JMP48" s="157"/>
      <c r="JMQ48" s="157"/>
      <c r="JMR48" s="157"/>
      <c r="JMS48" s="157"/>
      <c r="JMT48" s="157"/>
      <c r="JMU48" s="157"/>
      <c r="JMV48" s="157"/>
      <c r="JMW48" s="157"/>
      <c r="JMX48" s="157"/>
      <c r="JMY48" s="157"/>
      <c r="JMZ48" s="157"/>
      <c r="JNA48" s="157"/>
      <c r="JNB48" s="157"/>
      <c r="JNC48" s="157"/>
      <c r="JND48" s="157"/>
      <c r="JNE48" s="157"/>
      <c r="JNF48" s="157"/>
      <c r="JNG48" s="157"/>
      <c r="JNH48" s="157"/>
      <c r="JNI48" s="157"/>
      <c r="JNJ48" s="157"/>
      <c r="JNK48" s="157"/>
      <c r="JNL48" s="157"/>
      <c r="JNM48" s="157"/>
      <c r="JNN48" s="157"/>
      <c r="JNO48" s="157"/>
      <c r="JNP48" s="157"/>
      <c r="JNQ48" s="157"/>
      <c r="JNR48" s="157"/>
      <c r="JNS48" s="157"/>
      <c r="JNT48" s="157"/>
      <c r="JNU48" s="157"/>
      <c r="JNV48" s="157"/>
      <c r="JNW48" s="157"/>
      <c r="JNX48" s="157"/>
      <c r="JNY48" s="157"/>
      <c r="JNZ48" s="157"/>
      <c r="JOA48" s="157"/>
      <c r="JOB48" s="157"/>
      <c r="JOC48" s="157"/>
      <c r="JOD48" s="157"/>
      <c r="JOE48" s="157"/>
      <c r="JOF48" s="157"/>
      <c r="JOG48" s="157"/>
      <c r="JOH48" s="157"/>
      <c r="JOI48" s="157"/>
      <c r="JOJ48" s="157"/>
      <c r="JOK48" s="157"/>
      <c r="JOL48" s="157"/>
      <c r="JOM48" s="157"/>
      <c r="JON48" s="157"/>
      <c r="JOO48" s="157"/>
      <c r="JOP48" s="157"/>
      <c r="JOQ48" s="157"/>
      <c r="JOR48" s="157"/>
      <c r="JOS48" s="157"/>
      <c r="JOT48" s="157"/>
      <c r="JOU48" s="157"/>
      <c r="JOV48" s="157"/>
      <c r="JOW48" s="157"/>
      <c r="JOX48" s="157"/>
      <c r="JOY48" s="157"/>
      <c r="JOZ48" s="157"/>
      <c r="JPA48" s="157"/>
      <c r="JPB48" s="157"/>
      <c r="JPC48" s="157"/>
      <c r="JPD48" s="157"/>
      <c r="JPE48" s="157"/>
      <c r="JPF48" s="157"/>
      <c r="JPG48" s="157"/>
      <c r="JPH48" s="157"/>
      <c r="JPI48" s="157"/>
      <c r="JPJ48" s="157"/>
      <c r="JPK48" s="157"/>
      <c r="JPL48" s="157"/>
      <c r="JPM48" s="157"/>
      <c r="JPN48" s="157"/>
      <c r="JPO48" s="157"/>
      <c r="JPP48" s="157"/>
      <c r="JPQ48" s="157"/>
      <c r="JPR48" s="157"/>
      <c r="JPS48" s="157"/>
      <c r="JPT48" s="157"/>
      <c r="JPU48" s="157"/>
      <c r="JPV48" s="157"/>
      <c r="JPW48" s="157"/>
      <c r="JPX48" s="157"/>
      <c r="JPY48" s="157"/>
      <c r="JPZ48" s="157"/>
      <c r="JQA48" s="157"/>
      <c r="JQB48" s="157"/>
      <c r="JQC48" s="157"/>
      <c r="JQD48" s="157"/>
      <c r="JQE48" s="157"/>
      <c r="JQF48" s="157"/>
      <c r="JQG48" s="157"/>
      <c r="JQH48" s="157"/>
      <c r="JQI48" s="157"/>
      <c r="JQJ48" s="157"/>
      <c r="JQK48" s="157"/>
      <c r="JQL48" s="157"/>
      <c r="JQM48" s="157"/>
      <c r="JQN48" s="157"/>
      <c r="JQO48" s="157"/>
      <c r="JQP48" s="157"/>
      <c r="JQQ48" s="157"/>
      <c r="JQR48" s="157"/>
      <c r="JQS48" s="157"/>
      <c r="JQT48" s="157"/>
      <c r="JQU48" s="157"/>
      <c r="JQV48" s="157"/>
      <c r="JQW48" s="157"/>
      <c r="JQX48" s="157"/>
      <c r="JQY48" s="157"/>
      <c r="JQZ48" s="157"/>
      <c r="JRA48" s="157"/>
      <c r="JRB48" s="157"/>
      <c r="JRC48" s="157"/>
      <c r="JRD48" s="157"/>
      <c r="JRE48" s="157"/>
      <c r="JRF48" s="157"/>
      <c r="JRG48" s="157"/>
      <c r="JRH48" s="157"/>
      <c r="JRI48" s="157"/>
      <c r="JRJ48" s="157"/>
      <c r="JRK48" s="157"/>
      <c r="JRL48" s="157"/>
      <c r="JRM48" s="157"/>
      <c r="JRN48" s="157"/>
      <c r="JRO48" s="157"/>
      <c r="JRP48" s="157"/>
      <c r="JRQ48" s="157"/>
      <c r="JRR48" s="157"/>
      <c r="JRS48" s="157"/>
      <c r="JRT48" s="157"/>
      <c r="JRU48" s="157"/>
      <c r="JRV48" s="157"/>
      <c r="JRW48" s="157"/>
      <c r="JRX48" s="157"/>
      <c r="JRY48" s="157"/>
      <c r="JRZ48" s="157"/>
      <c r="JSA48" s="157"/>
      <c r="JSB48" s="157"/>
      <c r="JSC48" s="157"/>
      <c r="JSD48" s="157"/>
      <c r="JSE48" s="157"/>
      <c r="JSF48" s="157"/>
      <c r="JSG48" s="157"/>
      <c r="JSH48" s="157"/>
      <c r="JSI48" s="157"/>
      <c r="JSJ48" s="157"/>
      <c r="JSK48" s="157"/>
      <c r="JSL48" s="157"/>
      <c r="JSM48" s="157"/>
      <c r="JSN48" s="157"/>
      <c r="JSO48" s="157"/>
      <c r="JSP48" s="157"/>
      <c r="JSQ48" s="157"/>
      <c r="JSR48" s="157"/>
      <c r="JSS48" s="157"/>
      <c r="JST48" s="157"/>
      <c r="JSU48" s="157"/>
      <c r="JSV48" s="157"/>
      <c r="JSW48" s="157"/>
      <c r="JSX48" s="157"/>
      <c r="JSY48" s="157"/>
      <c r="JSZ48" s="157"/>
      <c r="JTA48" s="157"/>
      <c r="JTB48" s="157"/>
      <c r="JTC48" s="157"/>
      <c r="JTD48" s="157"/>
      <c r="JTE48" s="157"/>
      <c r="JTF48" s="157"/>
      <c r="JTG48" s="157"/>
      <c r="JTH48" s="157"/>
      <c r="JTI48" s="157"/>
      <c r="JTJ48" s="157"/>
      <c r="JTK48" s="157"/>
      <c r="JTL48" s="157"/>
      <c r="JTM48" s="157"/>
      <c r="JTN48" s="157"/>
      <c r="JTO48" s="157"/>
      <c r="JTP48" s="157"/>
      <c r="JTQ48" s="157"/>
      <c r="JTR48" s="157"/>
      <c r="JTS48" s="157"/>
      <c r="JTT48" s="157"/>
      <c r="JTU48" s="157"/>
      <c r="JTV48" s="157"/>
      <c r="JTW48" s="157"/>
      <c r="JTX48" s="157"/>
      <c r="JTY48" s="157"/>
      <c r="JTZ48" s="157"/>
      <c r="JUA48" s="157"/>
      <c r="JUB48" s="157"/>
      <c r="JUC48" s="157"/>
      <c r="JUD48" s="157"/>
      <c r="JUE48" s="157"/>
      <c r="JUF48" s="157"/>
      <c r="JUG48" s="157"/>
      <c r="JUH48" s="157"/>
      <c r="JUI48" s="157"/>
      <c r="JUJ48" s="157"/>
      <c r="JUK48" s="157"/>
      <c r="JUL48" s="157"/>
      <c r="JUM48" s="157"/>
      <c r="JUN48" s="157"/>
      <c r="JUO48" s="157"/>
      <c r="JUP48" s="157"/>
      <c r="JUQ48" s="157"/>
      <c r="JUR48" s="157"/>
      <c r="JUS48" s="157"/>
      <c r="JUT48" s="157"/>
      <c r="JUU48" s="157"/>
      <c r="JUV48" s="157"/>
      <c r="JUW48" s="157"/>
      <c r="JUX48" s="157"/>
      <c r="JUY48" s="157"/>
      <c r="JUZ48" s="157"/>
      <c r="JVA48" s="157"/>
      <c r="JVB48" s="157"/>
      <c r="JVC48" s="157"/>
      <c r="JVD48" s="157"/>
      <c r="JVE48" s="157"/>
      <c r="JVF48" s="157"/>
      <c r="JVG48" s="157"/>
      <c r="JVH48" s="157"/>
      <c r="JVI48" s="157"/>
      <c r="JVJ48" s="157"/>
      <c r="JVK48" s="157"/>
      <c r="JVL48" s="157"/>
      <c r="JVM48" s="157"/>
      <c r="JVN48" s="157"/>
      <c r="JVO48" s="157"/>
      <c r="JVP48" s="157"/>
      <c r="JVQ48" s="157"/>
      <c r="JVR48" s="157"/>
      <c r="JVS48" s="157"/>
      <c r="JVT48" s="157"/>
      <c r="JVU48" s="157"/>
      <c r="JVV48" s="157"/>
      <c r="JVW48" s="157"/>
      <c r="JVX48" s="157"/>
      <c r="JVY48" s="157"/>
      <c r="JVZ48" s="157"/>
      <c r="JWA48" s="157"/>
      <c r="JWB48" s="157"/>
      <c r="JWC48" s="157"/>
      <c r="JWD48" s="157"/>
      <c r="JWE48" s="157"/>
      <c r="JWF48" s="157"/>
      <c r="JWG48" s="157"/>
      <c r="JWH48" s="157"/>
      <c r="JWI48" s="157"/>
      <c r="JWJ48" s="157"/>
      <c r="JWK48" s="157"/>
      <c r="JWL48" s="157"/>
      <c r="JWM48" s="157"/>
      <c r="JWN48" s="157"/>
      <c r="JWO48" s="157"/>
      <c r="JWP48" s="157"/>
      <c r="JWQ48" s="157"/>
      <c r="JWR48" s="157"/>
      <c r="JWS48" s="157"/>
      <c r="JWT48" s="157"/>
      <c r="JWU48" s="157"/>
      <c r="JWV48" s="157"/>
      <c r="JWW48" s="157"/>
      <c r="JWX48" s="157"/>
      <c r="JWY48" s="157"/>
      <c r="JWZ48" s="157"/>
      <c r="JXA48" s="157"/>
      <c r="JXB48" s="157"/>
      <c r="JXC48" s="157"/>
      <c r="JXD48" s="157"/>
      <c r="JXE48" s="157"/>
      <c r="JXF48" s="157"/>
      <c r="JXG48" s="157"/>
      <c r="JXH48" s="157"/>
      <c r="JXI48" s="157"/>
      <c r="JXJ48" s="157"/>
      <c r="JXK48" s="157"/>
      <c r="JXL48" s="157"/>
      <c r="JXM48" s="157"/>
      <c r="JXN48" s="157"/>
      <c r="JXO48" s="157"/>
      <c r="JXP48" s="157"/>
      <c r="JXQ48" s="157"/>
      <c r="JXR48" s="157"/>
      <c r="JXS48" s="157"/>
      <c r="JXT48" s="157"/>
      <c r="JXU48" s="157"/>
      <c r="JXV48" s="157"/>
      <c r="JXW48" s="157"/>
      <c r="JXX48" s="157"/>
      <c r="JXY48" s="157"/>
      <c r="JXZ48" s="157"/>
      <c r="JYA48" s="157"/>
      <c r="JYB48" s="157"/>
      <c r="JYC48" s="157"/>
      <c r="JYD48" s="157"/>
      <c r="JYE48" s="157"/>
      <c r="JYF48" s="157"/>
      <c r="JYG48" s="157"/>
      <c r="JYH48" s="157"/>
      <c r="JYI48" s="157"/>
      <c r="JYJ48" s="157"/>
      <c r="JYK48" s="157"/>
      <c r="JYL48" s="157"/>
      <c r="JYM48" s="157"/>
      <c r="JYN48" s="157"/>
      <c r="JYO48" s="157"/>
      <c r="JYP48" s="157"/>
      <c r="JYQ48" s="157"/>
      <c r="JYR48" s="157"/>
      <c r="JYS48" s="157"/>
      <c r="JYT48" s="157"/>
      <c r="JYU48" s="157"/>
      <c r="JYV48" s="157"/>
      <c r="JYW48" s="157"/>
      <c r="JYX48" s="157"/>
      <c r="JYY48" s="157"/>
      <c r="JYZ48" s="157"/>
      <c r="JZA48" s="157"/>
      <c r="JZB48" s="157"/>
      <c r="JZC48" s="157"/>
      <c r="JZD48" s="157"/>
      <c r="JZE48" s="157"/>
      <c r="JZF48" s="157"/>
      <c r="JZG48" s="157"/>
      <c r="JZH48" s="157"/>
      <c r="JZI48" s="157"/>
      <c r="JZJ48" s="157"/>
      <c r="JZK48" s="157"/>
      <c r="JZL48" s="157"/>
      <c r="JZM48" s="157"/>
      <c r="JZN48" s="157"/>
      <c r="JZO48" s="157"/>
      <c r="JZP48" s="157"/>
      <c r="JZQ48" s="157"/>
      <c r="JZR48" s="157"/>
      <c r="JZS48" s="157"/>
      <c r="JZT48" s="157"/>
      <c r="JZU48" s="157"/>
      <c r="JZV48" s="157"/>
      <c r="JZW48" s="157"/>
      <c r="JZX48" s="157"/>
      <c r="JZY48" s="157"/>
      <c r="JZZ48" s="157"/>
      <c r="KAA48" s="157"/>
      <c r="KAB48" s="157"/>
      <c r="KAC48" s="157"/>
      <c r="KAD48" s="157"/>
      <c r="KAE48" s="157"/>
      <c r="KAF48" s="157"/>
      <c r="KAG48" s="157"/>
      <c r="KAH48" s="157"/>
      <c r="KAI48" s="157"/>
      <c r="KAJ48" s="157"/>
      <c r="KAK48" s="157"/>
      <c r="KAL48" s="157"/>
      <c r="KAM48" s="157"/>
      <c r="KAN48" s="157"/>
      <c r="KAO48" s="157"/>
      <c r="KAP48" s="157"/>
      <c r="KAQ48" s="157"/>
      <c r="KAR48" s="157"/>
      <c r="KAS48" s="157"/>
      <c r="KAT48" s="157"/>
      <c r="KAU48" s="157"/>
      <c r="KAV48" s="157"/>
      <c r="KAW48" s="157"/>
      <c r="KAX48" s="157"/>
      <c r="KAY48" s="157"/>
      <c r="KAZ48" s="157"/>
      <c r="KBA48" s="157"/>
      <c r="KBB48" s="157"/>
      <c r="KBC48" s="157"/>
      <c r="KBD48" s="157"/>
      <c r="KBE48" s="157"/>
      <c r="KBF48" s="157"/>
      <c r="KBG48" s="157"/>
      <c r="KBH48" s="157"/>
      <c r="KBI48" s="157"/>
      <c r="KBJ48" s="157"/>
      <c r="KBK48" s="157"/>
      <c r="KBL48" s="157"/>
      <c r="KBM48" s="157"/>
      <c r="KBN48" s="157"/>
      <c r="KBO48" s="157"/>
      <c r="KBP48" s="157"/>
      <c r="KBQ48" s="157"/>
      <c r="KBR48" s="157"/>
      <c r="KBS48" s="157"/>
      <c r="KBT48" s="157"/>
      <c r="KBU48" s="157"/>
      <c r="KBV48" s="157"/>
      <c r="KBW48" s="157"/>
      <c r="KBX48" s="157"/>
      <c r="KBY48" s="157"/>
      <c r="KBZ48" s="157"/>
      <c r="KCA48" s="157"/>
      <c r="KCB48" s="157"/>
      <c r="KCC48" s="157"/>
      <c r="KCD48" s="157"/>
      <c r="KCE48" s="157"/>
      <c r="KCF48" s="157"/>
      <c r="KCG48" s="157"/>
      <c r="KCH48" s="157"/>
      <c r="KCI48" s="157"/>
      <c r="KCJ48" s="157"/>
      <c r="KCK48" s="157"/>
      <c r="KCL48" s="157"/>
      <c r="KCM48" s="157"/>
      <c r="KCN48" s="157"/>
      <c r="KCO48" s="157"/>
      <c r="KCP48" s="157"/>
      <c r="KCQ48" s="157"/>
      <c r="KCR48" s="157"/>
      <c r="KCS48" s="157"/>
      <c r="KCT48" s="157"/>
      <c r="KCU48" s="157"/>
      <c r="KCV48" s="157"/>
      <c r="KCW48" s="157"/>
      <c r="KCX48" s="157"/>
      <c r="KCY48" s="157"/>
      <c r="KCZ48" s="157"/>
      <c r="KDA48" s="157"/>
      <c r="KDB48" s="157"/>
      <c r="KDC48" s="157"/>
      <c r="KDD48" s="157"/>
      <c r="KDE48" s="157"/>
      <c r="KDF48" s="157"/>
      <c r="KDG48" s="157"/>
      <c r="KDH48" s="157"/>
      <c r="KDI48" s="157"/>
      <c r="KDJ48" s="157"/>
      <c r="KDK48" s="157"/>
      <c r="KDL48" s="157"/>
      <c r="KDM48" s="157"/>
      <c r="KDN48" s="157"/>
      <c r="KDO48" s="157"/>
      <c r="KDP48" s="157"/>
      <c r="KDQ48" s="157"/>
      <c r="KDR48" s="157"/>
      <c r="KDS48" s="157"/>
      <c r="KDT48" s="157"/>
      <c r="KDU48" s="157"/>
      <c r="KDV48" s="157"/>
      <c r="KDW48" s="157"/>
      <c r="KDX48" s="157"/>
      <c r="KDY48" s="157"/>
      <c r="KDZ48" s="157"/>
      <c r="KEA48" s="157"/>
      <c r="KEB48" s="157"/>
      <c r="KEC48" s="157"/>
      <c r="KED48" s="157"/>
      <c r="KEE48" s="157"/>
      <c r="KEF48" s="157"/>
      <c r="KEG48" s="157"/>
      <c r="KEH48" s="157"/>
      <c r="KEI48" s="157"/>
      <c r="KEJ48" s="157"/>
      <c r="KEK48" s="157"/>
      <c r="KEL48" s="157"/>
      <c r="KEM48" s="157"/>
      <c r="KEN48" s="157"/>
      <c r="KEO48" s="157"/>
      <c r="KEP48" s="157"/>
      <c r="KEQ48" s="157"/>
      <c r="KER48" s="157"/>
      <c r="KES48" s="157"/>
      <c r="KET48" s="157"/>
      <c r="KEU48" s="157"/>
      <c r="KEV48" s="157"/>
      <c r="KEW48" s="157"/>
      <c r="KEX48" s="157"/>
      <c r="KEY48" s="157"/>
      <c r="KEZ48" s="157"/>
      <c r="KFA48" s="157"/>
      <c r="KFB48" s="157"/>
      <c r="KFC48" s="157"/>
      <c r="KFD48" s="157"/>
      <c r="KFE48" s="157"/>
      <c r="KFF48" s="157"/>
      <c r="KFG48" s="157"/>
      <c r="KFH48" s="157"/>
      <c r="KFI48" s="157"/>
      <c r="KFJ48" s="157"/>
      <c r="KFK48" s="157"/>
      <c r="KFL48" s="157"/>
      <c r="KFM48" s="157"/>
      <c r="KFN48" s="157"/>
      <c r="KFO48" s="157"/>
      <c r="KFP48" s="157"/>
      <c r="KFQ48" s="157"/>
      <c r="KFR48" s="157"/>
      <c r="KFS48" s="157"/>
      <c r="KFT48" s="157"/>
      <c r="KFU48" s="157"/>
      <c r="KFV48" s="157"/>
      <c r="KFW48" s="157"/>
      <c r="KFX48" s="157"/>
      <c r="KFY48" s="157"/>
      <c r="KFZ48" s="157"/>
      <c r="KGA48" s="157"/>
      <c r="KGB48" s="157"/>
      <c r="KGC48" s="157"/>
      <c r="KGD48" s="157"/>
      <c r="KGE48" s="157"/>
      <c r="KGF48" s="157"/>
      <c r="KGG48" s="157"/>
      <c r="KGH48" s="157"/>
      <c r="KGI48" s="157"/>
      <c r="KGJ48" s="157"/>
      <c r="KGK48" s="157"/>
      <c r="KGL48" s="157"/>
      <c r="KGM48" s="157"/>
      <c r="KGN48" s="157"/>
      <c r="KGO48" s="157"/>
      <c r="KGP48" s="157"/>
      <c r="KGQ48" s="157"/>
      <c r="KGR48" s="157"/>
      <c r="KGS48" s="157"/>
      <c r="KGT48" s="157"/>
      <c r="KGU48" s="157"/>
      <c r="KGV48" s="157"/>
      <c r="KGW48" s="157"/>
      <c r="KGX48" s="157"/>
      <c r="KGY48" s="157"/>
      <c r="KGZ48" s="157"/>
      <c r="KHA48" s="157"/>
      <c r="KHB48" s="157"/>
      <c r="KHC48" s="157"/>
      <c r="KHD48" s="157"/>
      <c r="KHE48" s="157"/>
      <c r="KHF48" s="157"/>
      <c r="KHG48" s="157"/>
      <c r="KHH48" s="157"/>
      <c r="KHI48" s="157"/>
      <c r="KHJ48" s="157"/>
      <c r="KHK48" s="157"/>
      <c r="KHL48" s="157"/>
      <c r="KHM48" s="157"/>
      <c r="KHN48" s="157"/>
      <c r="KHO48" s="157"/>
      <c r="KHP48" s="157"/>
      <c r="KHQ48" s="157"/>
      <c r="KHR48" s="157"/>
      <c r="KHS48" s="157"/>
      <c r="KHT48" s="157"/>
      <c r="KHU48" s="157"/>
      <c r="KHV48" s="157"/>
      <c r="KHW48" s="157"/>
      <c r="KHX48" s="157"/>
      <c r="KHY48" s="157"/>
      <c r="KHZ48" s="157"/>
      <c r="KIA48" s="157"/>
      <c r="KIB48" s="157"/>
      <c r="KIC48" s="157"/>
      <c r="KID48" s="157"/>
      <c r="KIE48" s="157"/>
      <c r="KIF48" s="157"/>
      <c r="KIG48" s="157"/>
      <c r="KIH48" s="157"/>
      <c r="KII48" s="157"/>
      <c r="KIJ48" s="157"/>
      <c r="KIK48" s="157"/>
      <c r="KIL48" s="157"/>
      <c r="KIM48" s="157"/>
      <c r="KIN48" s="157"/>
      <c r="KIO48" s="157"/>
      <c r="KIP48" s="157"/>
      <c r="KIQ48" s="157"/>
      <c r="KIR48" s="157"/>
      <c r="KIS48" s="157"/>
      <c r="KIT48" s="157"/>
      <c r="KIU48" s="157"/>
      <c r="KIV48" s="157"/>
      <c r="KIW48" s="157"/>
      <c r="KIX48" s="157"/>
      <c r="KIY48" s="157"/>
      <c r="KIZ48" s="157"/>
      <c r="KJA48" s="157"/>
      <c r="KJB48" s="157"/>
      <c r="KJC48" s="157"/>
      <c r="KJD48" s="157"/>
      <c r="KJE48" s="157"/>
      <c r="KJF48" s="157"/>
      <c r="KJG48" s="157"/>
      <c r="KJH48" s="157"/>
      <c r="KJI48" s="157"/>
      <c r="KJJ48" s="157"/>
      <c r="KJK48" s="157"/>
      <c r="KJL48" s="157"/>
      <c r="KJM48" s="157"/>
      <c r="KJN48" s="157"/>
      <c r="KJO48" s="157"/>
      <c r="KJP48" s="157"/>
      <c r="KJQ48" s="157"/>
      <c r="KJR48" s="157"/>
      <c r="KJS48" s="157"/>
      <c r="KJT48" s="157"/>
      <c r="KJU48" s="157"/>
      <c r="KJV48" s="157"/>
      <c r="KJW48" s="157"/>
      <c r="KJX48" s="157"/>
      <c r="KJY48" s="157"/>
      <c r="KJZ48" s="157"/>
      <c r="KKA48" s="157"/>
      <c r="KKB48" s="157"/>
      <c r="KKC48" s="157"/>
      <c r="KKD48" s="157"/>
      <c r="KKE48" s="157"/>
      <c r="KKF48" s="157"/>
      <c r="KKG48" s="157"/>
      <c r="KKH48" s="157"/>
      <c r="KKI48" s="157"/>
      <c r="KKJ48" s="157"/>
      <c r="KKK48" s="157"/>
      <c r="KKL48" s="157"/>
      <c r="KKM48" s="157"/>
      <c r="KKN48" s="157"/>
      <c r="KKO48" s="157"/>
      <c r="KKP48" s="157"/>
      <c r="KKQ48" s="157"/>
      <c r="KKR48" s="157"/>
      <c r="KKS48" s="157"/>
      <c r="KKT48" s="157"/>
      <c r="KKU48" s="157"/>
      <c r="KKV48" s="157"/>
      <c r="KKW48" s="157"/>
      <c r="KKX48" s="157"/>
      <c r="KKY48" s="157"/>
      <c r="KKZ48" s="157"/>
      <c r="KLA48" s="157"/>
      <c r="KLB48" s="157"/>
      <c r="KLC48" s="157"/>
      <c r="KLD48" s="157"/>
      <c r="KLE48" s="157"/>
      <c r="KLF48" s="157"/>
      <c r="KLG48" s="157"/>
      <c r="KLH48" s="157"/>
      <c r="KLI48" s="157"/>
      <c r="KLJ48" s="157"/>
      <c r="KLK48" s="157"/>
      <c r="KLL48" s="157"/>
      <c r="KLM48" s="157"/>
      <c r="KLN48" s="157"/>
      <c r="KLO48" s="157"/>
      <c r="KLP48" s="157"/>
      <c r="KLQ48" s="157"/>
      <c r="KLR48" s="157"/>
      <c r="KLS48" s="157"/>
      <c r="KLT48" s="157"/>
      <c r="KLU48" s="157"/>
      <c r="KLV48" s="157"/>
      <c r="KLW48" s="157"/>
      <c r="KLX48" s="157"/>
      <c r="KLY48" s="157"/>
      <c r="KLZ48" s="157"/>
      <c r="KMA48" s="157"/>
      <c r="KMB48" s="157"/>
      <c r="KMC48" s="157"/>
      <c r="KMD48" s="157"/>
      <c r="KME48" s="157"/>
      <c r="KMF48" s="157"/>
      <c r="KMG48" s="157"/>
      <c r="KMH48" s="157"/>
      <c r="KMI48" s="157"/>
      <c r="KMJ48" s="157"/>
      <c r="KMK48" s="157"/>
      <c r="KML48" s="157"/>
      <c r="KMM48" s="157"/>
      <c r="KMN48" s="157"/>
      <c r="KMO48" s="157"/>
      <c r="KMP48" s="157"/>
      <c r="KMQ48" s="157"/>
      <c r="KMR48" s="157"/>
      <c r="KMS48" s="157"/>
      <c r="KMT48" s="157"/>
      <c r="KMU48" s="157"/>
      <c r="KMV48" s="157"/>
      <c r="KMW48" s="157"/>
      <c r="KMX48" s="157"/>
      <c r="KMY48" s="157"/>
      <c r="KMZ48" s="157"/>
      <c r="KNA48" s="157"/>
      <c r="KNB48" s="157"/>
      <c r="KNC48" s="157"/>
      <c r="KND48" s="157"/>
      <c r="KNE48" s="157"/>
      <c r="KNF48" s="157"/>
      <c r="KNG48" s="157"/>
      <c r="KNH48" s="157"/>
      <c r="KNI48" s="157"/>
      <c r="KNJ48" s="157"/>
      <c r="KNK48" s="157"/>
      <c r="KNL48" s="157"/>
      <c r="KNM48" s="157"/>
      <c r="KNN48" s="157"/>
      <c r="KNO48" s="157"/>
      <c r="KNP48" s="157"/>
      <c r="KNQ48" s="157"/>
      <c r="KNR48" s="157"/>
      <c r="KNS48" s="157"/>
      <c r="KNT48" s="157"/>
      <c r="KNU48" s="157"/>
      <c r="KNV48" s="157"/>
      <c r="KNW48" s="157"/>
      <c r="KNX48" s="157"/>
      <c r="KNY48" s="157"/>
      <c r="KNZ48" s="157"/>
      <c r="KOA48" s="157"/>
      <c r="KOB48" s="157"/>
      <c r="KOC48" s="157"/>
      <c r="KOD48" s="157"/>
      <c r="KOE48" s="157"/>
      <c r="KOF48" s="157"/>
      <c r="KOG48" s="157"/>
      <c r="KOH48" s="157"/>
      <c r="KOI48" s="157"/>
      <c r="KOJ48" s="157"/>
      <c r="KOK48" s="157"/>
      <c r="KOL48" s="157"/>
      <c r="KOM48" s="157"/>
      <c r="KON48" s="157"/>
      <c r="KOO48" s="157"/>
      <c r="KOP48" s="157"/>
      <c r="KOQ48" s="157"/>
      <c r="KOR48" s="157"/>
      <c r="KOS48" s="157"/>
      <c r="KOT48" s="157"/>
      <c r="KOU48" s="157"/>
      <c r="KOV48" s="157"/>
      <c r="KOW48" s="157"/>
      <c r="KOX48" s="157"/>
      <c r="KOY48" s="157"/>
      <c r="KOZ48" s="157"/>
      <c r="KPA48" s="157"/>
      <c r="KPB48" s="157"/>
      <c r="KPC48" s="157"/>
      <c r="KPD48" s="157"/>
      <c r="KPE48" s="157"/>
      <c r="KPF48" s="157"/>
      <c r="KPG48" s="157"/>
      <c r="KPH48" s="157"/>
      <c r="KPI48" s="157"/>
      <c r="KPJ48" s="157"/>
      <c r="KPK48" s="157"/>
      <c r="KPL48" s="157"/>
      <c r="KPM48" s="157"/>
      <c r="KPN48" s="157"/>
      <c r="KPO48" s="157"/>
      <c r="KPP48" s="157"/>
      <c r="KPQ48" s="157"/>
      <c r="KPR48" s="157"/>
      <c r="KPS48" s="157"/>
      <c r="KPT48" s="157"/>
      <c r="KPU48" s="157"/>
      <c r="KPV48" s="157"/>
      <c r="KPW48" s="157"/>
      <c r="KPX48" s="157"/>
      <c r="KPY48" s="157"/>
      <c r="KPZ48" s="157"/>
      <c r="KQA48" s="157"/>
      <c r="KQB48" s="157"/>
      <c r="KQC48" s="157"/>
      <c r="KQD48" s="157"/>
      <c r="KQE48" s="157"/>
      <c r="KQF48" s="157"/>
      <c r="KQG48" s="157"/>
      <c r="KQH48" s="157"/>
      <c r="KQI48" s="157"/>
      <c r="KQJ48" s="157"/>
      <c r="KQK48" s="157"/>
      <c r="KQL48" s="157"/>
      <c r="KQM48" s="157"/>
      <c r="KQN48" s="157"/>
      <c r="KQO48" s="157"/>
      <c r="KQP48" s="157"/>
      <c r="KQQ48" s="157"/>
      <c r="KQR48" s="157"/>
      <c r="KQS48" s="157"/>
      <c r="KQT48" s="157"/>
      <c r="KQU48" s="157"/>
      <c r="KQV48" s="157"/>
      <c r="KQW48" s="157"/>
      <c r="KQX48" s="157"/>
      <c r="KQY48" s="157"/>
      <c r="KQZ48" s="157"/>
      <c r="KRA48" s="157"/>
      <c r="KRB48" s="157"/>
      <c r="KRC48" s="157"/>
      <c r="KRD48" s="157"/>
      <c r="KRE48" s="157"/>
      <c r="KRF48" s="157"/>
      <c r="KRG48" s="157"/>
      <c r="KRH48" s="157"/>
      <c r="KRI48" s="157"/>
      <c r="KRJ48" s="157"/>
      <c r="KRK48" s="157"/>
      <c r="KRL48" s="157"/>
      <c r="KRM48" s="157"/>
      <c r="KRN48" s="157"/>
      <c r="KRO48" s="157"/>
      <c r="KRP48" s="157"/>
      <c r="KRQ48" s="157"/>
      <c r="KRR48" s="157"/>
      <c r="KRS48" s="157"/>
      <c r="KRT48" s="157"/>
      <c r="KRU48" s="157"/>
      <c r="KRV48" s="157"/>
      <c r="KRW48" s="157"/>
      <c r="KRX48" s="157"/>
      <c r="KRY48" s="157"/>
      <c r="KRZ48" s="157"/>
      <c r="KSA48" s="157"/>
      <c r="KSB48" s="157"/>
      <c r="KSC48" s="157"/>
      <c r="KSD48" s="157"/>
      <c r="KSE48" s="157"/>
      <c r="KSF48" s="157"/>
      <c r="KSG48" s="157"/>
      <c r="KSH48" s="157"/>
      <c r="KSI48" s="157"/>
      <c r="KSJ48" s="157"/>
      <c r="KSK48" s="157"/>
      <c r="KSL48" s="157"/>
      <c r="KSM48" s="157"/>
      <c r="KSN48" s="157"/>
      <c r="KSO48" s="157"/>
      <c r="KSP48" s="157"/>
      <c r="KSQ48" s="157"/>
      <c r="KSR48" s="157"/>
      <c r="KSS48" s="157"/>
      <c r="KST48" s="157"/>
      <c r="KSU48" s="157"/>
      <c r="KSV48" s="157"/>
      <c r="KSW48" s="157"/>
      <c r="KSX48" s="157"/>
      <c r="KSY48" s="157"/>
      <c r="KSZ48" s="157"/>
      <c r="KTA48" s="157"/>
      <c r="KTB48" s="157"/>
      <c r="KTC48" s="157"/>
      <c r="KTD48" s="157"/>
      <c r="KTE48" s="157"/>
      <c r="KTF48" s="157"/>
      <c r="KTG48" s="157"/>
      <c r="KTH48" s="157"/>
      <c r="KTI48" s="157"/>
      <c r="KTJ48" s="157"/>
      <c r="KTK48" s="157"/>
      <c r="KTL48" s="157"/>
      <c r="KTM48" s="157"/>
      <c r="KTN48" s="157"/>
      <c r="KTO48" s="157"/>
      <c r="KTP48" s="157"/>
      <c r="KTQ48" s="157"/>
      <c r="KTR48" s="157"/>
      <c r="KTS48" s="157"/>
      <c r="KTT48" s="157"/>
      <c r="KTU48" s="157"/>
      <c r="KTV48" s="157"/>
      <c r="KTW48" s="157"/>
      <c r="KTX48" s="157"/>
      <c r="KTY48" s="157"/>
      <c r="KTZ48" s="157"/>
      <c r="KUA48" s="157"/>
      <c r="KUB48" s="157"/>
      <c r="KUC48" s="157"/>
      <c r="KUD48" s="157"/>
      <c r="KUE48" s="157"/>
      <c r="KUF48" s="157"/>
      <c r="KUG48" s="157"/>
      <c r="KUH48" s="157"/>
      <c r="KUI48" s="157"/>
      <c r="KUJ48" s="157"/>
      <c r="KUK48" s="157"/>
      <c r="KUL48" s="157"/>
      <c r="KUM48" s="157"/>
      <c r="KUN48" s="157"/>
      <c r="KUO48" s="157"/>
      <c r="KUP48" s="157"/>
      <c r="KUQ48" s="157"/>
      <c r="KUR48" s="157"/>
      <c r="KUS48" s="157"/>
      <c r="KUT48" s="157"/>
      <c r="KUU48" s="157"/>
      <c r="KUV48" s="157"/>
      <c r="KUW48" s="157"/>
      <c r="KUX48" s="157"/>
      <c r="KUY48" s="157"/>
      <c r="KUZ48" s="157"/>
      <c r="KVA48" s="157"/>
      <c r="KVB48" s="157"/>
      <c r="KVC48" s="157"/>
      <c r="KVD48" s="157"/>
      <c r="KVE48" s="157"/>
      <c r="KVF48" s="157"/>
      <c r="KVG48" s="157"/>
      <c r="KVH48" s="157"/>
      <c r="KVI48" s="157"/>
      <c r="KVJ48" s="157"/>
      <c r="KVK48" s="157"/>
      <c r="KVL48" s="157"/>
      <c r="KVM48" s="157"/>
      <c r="KVN48" s="157"/>
      <c r="KVO48" s="157"/>
      <c r="KVP48" s="157"/>
      <c r="KVQ48" s="157"/>
      <c r="KVR48" s="157"/>
      <c r="KVS48" s="157"/>
      <c r="KVT48" s="157"/>
      <c r="KVU48" s="157"/>
      <c r="KVV48" s="157"/>
      <c r="KVW48" s="157"/>
      <c r="KVX48" s="157"/>
      <c r="KVY48" s="157"/>
      <c r="KVZ48" s="157"/>
      <c r="KWA48" s="157"/>
      <c r="KWB48" s="157"/>
      <c r="KWC48" s="157"/>
      <c r="KWD48" s="157"/>
      <c r="KWE48" s="157"/>
      <c r="KWF48" s="157"/>
      <c r="KWG48" s="157"/>
      <c r="KWH48" s="157"/>
      <c r="KWI48" s="157"/>
      <c r="KWJ48" s="157"/>
      <c r="KWK48" s="157"/>
      <c r="KWL48" s="157"/>
      <c r="KWM48" s="157"/>
      <c r="KWN48" s="157"/>
      <c r="KWO48" s="157"/>
      <c r="KWP48" s="157"/>
      <c r="KWQ48" s="157"/>
      <c r="KWR48" s="157"/>
      <c r="KWS48" s="157"/>
      <c r="KWT48" s="157"/>
      <c r="KWU48" s="157"/>
      <c r="KWV48" s="157"/>
      <c r="KWW48" s="157"/>
      <c r="KWX48" s="157"/>
      <c r="KWY48" s="157"/>
      <c r="KWZ48" s="157"/>
      <c r="KXA48" s="157"/>
      <c r="KXB48" s="157"/>
      <c r="KXC48" s="157"/>
      <c r="KXD48" s="157"/>
      <c r="KXE48" s="157"/>
      <c r="KXF48" s="157"/>
      <c r="KXG48" s="157"/>
      <c r="KXH48" s="157"/>
      <c r="KXI48" s="157"/>
      <c r="KXJ48" s="157"/>
      <c r="KXK48" s="157"/>
      <c r="KXL48" s="157"/>
      <c r="KXM48" s="157"/>
      <c r="KXN48" s="157"/>
      <c r="KXO48" s="157"/>
      <c r="KXP48" s="157"/>
      <c r="KXQ48" s="157"/>
      <c r="KXR48" s="157"/>
      <c r="KXS48" s="157"/>
      <c r="KXT48" s="157"/>
      <c r="KXU48" s="157"/>
      <c r="KXV48" s="157"/>
      <c r="KXW48" s="157"/>
      <c r="KXX48" s="157"/>
      <c r="KXY48" s="157"/>
      <c r="KXZ48" s="157"/>
      <c r="KYA48" s="157"/>
      <c r="KYB48" s="157"/>
      <c r="KYC48" s="157"/>
      <c r="KYD48" s="157"/>
      <c r="KYE48" s="157"/>
      <c r="KYF48" s="157"/>
      <c r="KYG48" s="157"/>
      <c r="KYH48" s="157"/>
      <c r="KYI48" s="157"/>
      <c r="KYJ48" s="157"/>
      <c r="KYK48" s="157"/>
      <c r="KYL48" s="157"/>
      <c r="KYM48" s="157"/>
      <c r="KYN48" s="157"/>
      <c r="KYO48" s="157"/>
      <c r="KYP48" s="157"/>
      <c r="KYQ48" s="157"/>
      <c r="KYR48" s="157"/>
      <c r="KYS48" s="157"/>
      <c r="KYT48" s="157"/>
      <c r="KYU48" s="157"/>
      <c r="KYV48" s="157"/>
      <c r="KYW48" s="157"/>
      <c r="KYX48" s="157"/>
      <c r="KYY48" s="157"/>
      <c r="KYZ48" s="157"/>
      <c r="KZA48" s="157"/>
      <c r="KZB48" s="157"/>
      <c r="KZC48" s="157"/>
      <c r="KZD48" s="157"/>
      <c r="KZE48" s="157"/>
      <c r="KZF48" s="157"/>
      <c r="KZG48" s="157"/>
      <c r="KZH48" s="157"/>
      <c r="KZI48" s="157"/>
      <c r="KZJ48" s="157"/>
      <c r="KZK48" s="157"/>
      <c r="KZL48" s="157"/>
      <c r="KZM48" s="157"/>
      <c r="KZN48" s="157"/>
      <c r="KZO48" s="157"/>
      <c r="KZP48" s="157"/>
      <c r="KZQ48" s="157"/>
      <c r="KZR48" s="157"/>
      <c r="KZS48" s="157"/>
      <c r="KZT48" s="157"/>
      <c r="KZU48" s="157"/>
      <c r="KZV48" s="157"/>
      <c r="KZW48" s="157"/>
      <c r="KZX48" s="157"/>
      <c r="KZY48" s="157"/>
      <c r="KZZ48" s="157"/>
      <c r="LAA48" s="157"/>
      <c r="LAB48" s="157"/>
      <c r="LAC48" s="157"/>
      <c r="LAD48" s="157"/>
      <c r="LAE48" s="157"/>
      <c r="LAF48" s="157"/>
      <c r="LAG48" s="157"/>
      <c r="LAH48" s="157"/>
      <c r="LAI48" s="157"/>
      <c r="LAJ48" s="157"/>
      <c r="LAK48" s="157"/>
      <c r="LAL48" s="157"/>
      <c r="LAM48" s="157"/>
      <c r="LAN48" s="157"/>
      <c r="LAO48" s="157"/>
      <c r="LAP48" s="157"/>
      <c r="LAQ48" s="157"/>
      <c r="LAR48" s="157"/>
      <c r="LAS48" s="157"/>
      <c r="LAT48" s="157"/>
      <c r="LAU48" s="157"/>
      <c r="LAV48" s="157"/>
      <c r="LAW48" s="157"/>
      <c r="LAX48" s="157"/>
      <c r="LAY48" s="157"/>
      <c r="LAZ48" s="157"/>
      <c r="LBA48" s="157"/>
      <c r="LBB48" s="157"/>
      <c r="LBC48" s="157"/>
      <c r="LBD48" s="157"/>
      <c r="LBE48" s="157"/>
      <c r="LBF48" s="157"/>
      <c r="LBG48" s="157"/>
      <c r="LBH48" s="157"/>
      <c r="LBI48" s="157"/>
      <c r="LBJ48" s="157"/>
      <c r="LBK48" s="157"/>
      <c r="LBL48" s="157"/>
      <c r="LBM48" s="157"/>
      <c r="LBN48" s="157"/>
      <c r="LBO48" s="157"/>
      <c r="LBP48" s="157"/>
      <c r="LBQ48" s="157"/>
      <c r="LBR48" s="157"/>
      <c r="LBS48" s="157"/>
      <c r="LBT48" s="157"/>
      <c r="LBU48" s="157"/>
      <c r="LBV48" s="157"/>
      <c r="LBW48" s="157"/>
      <c r="LBX48" s="157"/>
      <c r="LBY48" s="157"/>
      <c r="LBZ48" s="157"/>
      <c r="LCA48" s="157"/>
      <c r="LCB48" s="157"/>
      <c r="LCC48" s="157"/>
      <c r="LCD48" s="157"/>
      <c r="LCE48" s="157"/>
      <c r="LCF48" s="157"/>
      <c r="LCG48" s="157"/>
      <c r="LCH48" s="157"/>
      <c r="LCI48" s="157"/>
      <c r="LCJ48" s="157"/>
      <c r="LCK48" s="157"/>
      <c r="LCL48" s="157"/>
      <c r="LCM48" s="157"/>
      <c r="LCN48" s="157"/>
      <c r="LCO48" s="157"/>
      <c r="LCP48" s="157"/>
      <c r="LCQ48" s="157"/>
      <c r="LCR48" s="157"/>
      <c r="LCS48" s="157"/>
      <c r="LCT48" s="157"/>
      <c r="LCU48" s="157"/>
      <c r="LCV48" s="157"/>
      <c r="LCW48" s="157"/>
      <c r="LCX48" s="157"/>
      <c r="LCY48" s="157"/>
      <c r="LCZ48" s="157"/>
      <c r="LDA48" s="157"/>
      <c r="LDB48" s="157"/>
      <c r="LDC48" s="157"/>
      <c r="LDD48" s="157"/>
      <c r="LDE48" s="157"/>
      <c r="LDF48" s="157"/>
      <c r="LDG48" s="157"/>
      <c r="LDH48" s="157"/>
      <c r="LDI48" s="157"/>
      <c r="LDJ48" s="157"/>
      <c r="LDK48" s="157"/>
      <c r="LDL48" s="157"/>
      <c r="LDM48" s="157"/>
      <c r="LDN48" s="157"/>
      <c r="LDO48" s="157"/>
      <c r="LDP48" s="157"/>
      <c r="LDQ48" s="157"/>
      <c r="LDR48" s="157"/>
      <c r="LDS48" s="157"/>
      <c r="LDT48" s="157"/>
      <c r="LDU48" s="157"/>
      <c r="LDV48" s="157"/>
      <c r="LDW48" s="157"/>
      <c r="LDX48" s="157"/>
      <c r="LDY48" s="157"/>
      <c r="LDZ48" s="157"/>
      <c r="LEA48" s="157"/>
      <c r="LEB48" s="157"/>
      <c r="LEC48" s="157"/>
      <c r="LED48" s="157"/>
      <c r="LEE48" s="157"/>
      <c r="LEF48" s="157"/>
      <c r="LEG48" s="157"/>
      <c r="LEH48" s="157"/>
      <c r="LEI48" s="157"/>
      <c r="LEJ48" s="157"/>
      <c r="LEK48" s="157"/>
      <c r="LEL48" s="157"/>
      <c r="LEM48" s="157"/>
      <c r="LEN48" s="157"/>
      <c r="LEO48" s="157"/>
      <c r="LEP48" s="157"/>
      <c r="LEQ48" s="157"/>
      <c r="LER48" s="157"/>
      <c r="LES48" s="157"/>
      <c r="LET48" s="157"/>
      <c r="LEU48" s="157"/>
      <c r="LEV48" s="157"/>
      <c r="LEW48" s="157"/>
      <c r="LEX48" s="157"/>
      <c r="LEY48" s="157"/>
      <c r="LEZ48" s="157"/>
      <c r="LFA48" s="157"/>
      <c r="LFB48" s="157"/>
      <c r="LFC48" s="157"/>
      <c r="LFD48" s="157"/>
      <c r="LFE48" s="157"/>
      <c r="LFF48" s="157"/>
      <c r="LFG48" s="157"/>
      <c r="LFH48" s="157"/>
      <c r="LFI48" s="157"/>
      <c r="LFJ48" s="157"/>
      <c r="LFK48" s="157"/>
      <c r="LFL48" s="157"/>
      <c r="LFM48" s="157"/>
      <c r="LFN48" s="157"/>
      <c r="LFO48" s="157"/>
      <c r="LFP48" s="157"/>
      <c r="LFQ48" s="157"/>
      <c r="LFR48" s="157"/>
      <c r="LFS48" s="157"/>
      <c r="LFT48" s="157"/>
      <c r="LFU48" s="157"/>
      <c r="LFV48" s="157"/>
      <c r="LFW48" s="157"/>
      <c r="LFX48" s="157"/>
      <c r="LFY48" s="157"/>
      <c r="LFZ48" s="157"/>
      <c r="LGA48" s="157"/>
      <c r="LGB48" s="157"/>
      <c r="LGC48" s="157"/>
      <c r="LGD48" s="157"/>
      <c r="LGE48" s="157"/>
      <c r="LGF48" s="157"/>
      <c r="LGG48" s="157"/>
      <c r="LGH48" s="157"/>
      <c r="LGI48" s="157"/>
      <c r="LGJ48" s="157"/>
      <c r="LGK48" s="157"/>
      <c r="LGL48" s="157"/>
      <c r="LGM48" s="157"/>
      <c r="LGN48" s="157"/>
      <c r="LGO48" s="157"/>
      <c r="LGP48" s="157"/>
      <c r="LGQ48" s="157"/>
      <c r="LGR48" s="157"/>
      <c r="LGS48" s="157"/>
      <c r="LGT48" s="157"/>
      <c r="LGU48" s="157"/>
      <c r="LGV48" s="157"/>
      <c r="LGW48" s="157"/>
      <c r="LGX48" s="157"/>
      <c r="LGY48" s="157"/>
      <c r="LGZ48" s="157"/>
      <c r="LHA48" s="157"/>
      <c r="LHB48" s="157"/>
      <c r="LHC48" s="157"/>
      <c r="LHD48" s="157"/>
      <c r="LHE48" s="157"/>
      <c r="LHF48" s="157"/>
      <c r="LHG48" s="157"/>
      <c r="LHH48" s="157"/>
      <c r="LHI48" s="157"/>
      <c r="LHJ48" s="157"/>
      <c r="LHK48" s="157"/>
      <c r="LHL48" s="157"/>
      <c r="LHM48" s="157"/>
      <c r="LHN48" s="157"/>
      <c r="LHO48" s="157"/>
      <c r="LHP48" s="157"/>
      <c r="LHQ48" s="157"/>
      <c r="LHR48" s="157"/>
      <c r="LHS48" s="157"/>
      <c r="LHT48" s="157"/>
      <c r="LHU48" s="157"/>
      <c r="LHV48" s="157"/>
      <c r="LHW48" s="157"/>
      <c r="LHX48" s="157"/>
      <c r="LHY48" s="157"/>
      <c r="LHZ48" s="157"/>
      <c r="LIA48" s="157"/>
      <c r="LIB48" s="157"/>
      <c r="LIC48" s="157"/>
      <c r="LID48" s="157"/>
      <c r="LIE48" s="157"/>
      <c r="LIF48" s="157"/>
      <c r="LIG48" s="157"/>
      <c r="LIH48" s="157"/>
      <c r="LII48" s="157"/>
      <c r="LIJ48" s="157"/>
      <c r="LIK48" s="157"/>
      <c r="LIL48" s="157"/>
      <c r="LIM48" s="157"/>
      <c r="LIN48" s="157"/>
      <c r="LIO48" s="157"/>
      <c r="LIP48" s="157"/>
      <c r="LIQ48" s="157"/>
      <c r="LIR48" s="157"/>
      <c r="LIS48" s="157"/>
      <c r="LIT48" s="157"/>
      <c r="LIU48" s="157"/>
      <c r="LIV48" s="157"/>
      <c r="LIW48" s="157"/>
      <c r="LIX48" s="157"/>
      <c r="LIY48" s="157"/>
      <c r="LIZ48" s="157"/>
      <c r="LJA48" s="157"/>
      <c r="LJB48" s="157"/>
      <c r="LJC48" s="157"/>
      <c r="LJD48" s="157"/>
      <c r="LJE48" s="157"/>
      <c r="LJF48" s="157"/>
      <c r="LJG48" s="157"/>
      <c r="LJH48" s="157"/>
      <c r="LJI48" s="157"/>
      <c r="LJJ48" s="157"/>
      <c r="LJK48" s="157"/>
      <c r="LJL48" s="157"/>
      <c r="LJM48" s="157"/>
      <c r="LJN48" s="157"/>
      <c r="LJO48" s="157"/>
      <c r="LJP48" s="157"/>
      <c r="LJQ48" s="157"/>
      <c r="LJR48" s="157"/>
      <c r="LJS48" s="157"/>
      <c r="LJT48" s="157"/>
      <c r="LJU48" s="157"/>
      <c r="LJV48" s="157"/>
      <c r="LJW48" s="157"/>
      <c r="LJX48" s="157"/>
      <c r="LJY48" s="157"/>
      <c r="LJZ48" s="157"/>
      <c r="LKA48" s="157"/>
      <c r="LKB48" s="157"/>
      <c r="LKC48" s="157"/>
      <c r="LKD48" s="157"/>
      <c r="LKE48" s="157"/>
      <c r="LKF48" s="157"/>
      <c r="LKG48" s="157"/>
      <c r="LKH48" s="157"/>
      <c r="LKI48" s="157"/>
      <c r="LKJ48" s="157"/>
      <c r="LKK48" s="157"/>
      <c r="LKL48" s="157"/>
      <c r="LKM48" s="157"/>
      <c r="LKN48" s="157"/>
      <c r="LKO48" s="157"/>
      <c r="LKP48" s="157"/>
      <c r="LKQ48" s="157"/>
      <c r="LKR48" s="157"/>
      <c r="LKS48" s="157"/>
      <c r="LKT48" s="157"/>
      <c r="LKU48" s="157"/>
      <c r="LKV48" s="157"/>
      <c r="LKW48" s="157"/>
      <c r="LKX48" s="157"/>
      <c r="LKY48" s="157"/>
      <c r="LKZ48" s="157"/>
      <c r="LLA48" s="157"/>
      <c r="LLB48" s="157"/>
      <c r="LLC48" s="157"/>
      <c r="LLD48" s="157"/>
      <c r="LLE48" s="157"/>
      <c r="LLF48" s="157"/>
      <c r="LLG48" s="157"/>
      <c r="LLH48" s="157"/>
      <c r="LLI48" s="157"/>
      <c r="LLJ48" s="157"/>
      <c r="LLK48" s="157"/>
      <c r="LLL48" s="157"/>
      <c r="LLM48" s="157"/>
      <c r="LLN48" s="157"/>
      <c r="LLO48" s="157"/>
      <c r="LLP48" s="157"/>
      <c r="LLQ48" s="157"/>
      <c r="LLR48" s="157"/>
      <c r="LLS48" s="157"/>
      <c r="LLT48" s="157"/>
      <c r="LLU48" s="157"/>
      <c r="LLV48" s="157"/>
      <c r="LLW48" s="157"/>
      <c r="LLX48" s="157"/>
      <c r="LLY48" s="157"/>
      <c r="LLZ48" s="157"/>
      <c r="LMA48" s="157"/>
      <c r="LMB48" s="157"/>
      <c r="LMC48" s="157"/>
      <c r="LMD48" s="157"/>
      <c r="LME48" s="157"/>
      <c r="LMF48" s="157"/>
      <c r="LMG48" s="157"/>
      <c r="LMH48" s="157"/>
      <c r="LMI48" s="157"/>
      <c r="LMJ48" s="157"/>
      <c r="LMK48" s="157"/>
      <c r="LML48" s="157"/>
      <c r="LMM48" s="157"/>
      <c r="LMN48" s="157"/>
      <c r="LMO48" s="157"/>
      <c r="LMP48" s="157"/>
      <c r="LMQ48" s="157"/>
      <c r="LMR48" s="157"/>
      <c r="LMS48" s="157"/>
      <c r="LMT48" s="157"/>
      <c r="LMU48" s="157"/>
      <c r="LMV48" s="157"/>
      <c r="LMW48" s="157"/>
      <c r="LMX48" s="157"/>
      <c r="LMY48" s="157"/>
      <c r="LMZ48" s="157"/>
      <c r="LNA48" s="157"/>
      <c r="LNB48" s="157"/>
      <c r="LNC48" s="157"/>
      <c r="LND48" s="157"/>
      <c r="LNE48" s="157"/>
      <c r="LNF48" s="157"/>
      <c r="LNG48" s="157"/>
      <c r="LNH48" s="157"/>
      <c r="LNI48" s="157"/>
      <c r="LNJ48" s="157"/>
      <c r="LNK48" s="157"/>
      <c r="LNL48" s="157"/>
      <c r="LNM48" s="157"/>
      <c r="LNN48" s="157"/>
      <c r="LNO48" s="157"/>
      <c r="LNP48" s="157"/>
      <c r="LNQ48" s="157"/>
      <c r="LNR48" s="157"/>
      <c r="LNS48" s="157"/>
      <c r="LNT48" s="157"/>
      <c r="LNU48" s="157"/>
      <c r="LNV48" s="157"/>
      <c r="LNW48" s="157"/>
      <c r="LNX48" s="157"/>
      <c r="LNY48" s="157"/>
      <c r="LNZ48" s="157"/>
      <c r="LOA48" s="157"/>
      <c r="LOB48" s="157"/>
      <c r="LOC48" s="157"/>
      <c r="LOD48" s="157"/>
      <c r="LOE48" s="157"/>
      <c r="LOF48" s="157"/>
      <c r="LOG48" s="157"/>
      <c r="LOH48" s="157"/>
      <c r="LOI48" s="157"/>
      <c r="LOJ48" s="157"/>
      <c r="LOK48" s="157"/>
      <c r="LOL48" s="157"/>
      <c r="LOM48" s="157"/>
      <c r="LON48" s="157"/>
      <c r="LOO48" s="157"/>
      <c r="LOP48" s="157"/>
      <c r="LOQ48" s="157"/>
      <c r="LOR48" s="157"/>
      <c r="LOS48" s="157"/>
      <c r="LOT48" s="157"/>
      <c r="LOU48" s="157"/>
      <c r="LOV48" s="157"/>
      <c r="LOW48" s="157"/>
      <c r="LOX48" s="157"/>
      <c r="LOY48" s="157"/>
      <c r="LOZ48" s="157"/>
      <c r="LPA48" s="157"/>
      <c r="LPB48" s="157"/>
      <c r="LPC48" s="157"/>
      <c r="LPD48" s="157"/>
      <c r="LPE48" s="157"/>
      <c r="LPF48" s="157"/>
      <c r="LPG48" s="157"/>
      <c r="LPH48" s="157"/>
      <c r="LPI48" s="157"/>
      <c r="LPJ48" s="157"/>
      <c r="LPK48" s="157"/>
      <c r="LPL48" s="157"/>
      <c r="LPM48" s="157"/>
      <c r="LPN48" s="157"/>
      <c r="LPO48" s="157"/>
      <c r="LPP48" s="157"/>
      <c r="LPQ48" s="157"/>
      <c r="LPR48" s="157"/>
      <c r="LPS48" s="157"/>
      <c r="LPT48" s="157"/>
      <c r="LPU48" s="157"/>
      <c r="LPV48" s="157"/>
      <c r="LPW48" s="157"/>
      <c r="LPX48" s="157"/>
      <c r="LPY48" s="157"/>
      <c r="LPZ48" s="157"/>
      <c r="LQA48" s="157"/>
      <c r="LQB48" s="157"/>
      <c r="LQC48" s="157"/>
      <c r="LQD48" s="157"/>
      <c r="LQE48" s="157"/>
      <c r="LQF48" s="157"/>
      <c r="LQG48" s="157"/>
      <c r="LQH48" s="157"/>
      <c r="LQI48" s="157"/>
      <c r="LQJ48" s="157"/>
      <c r="LQK48" s="157"/>
      <c r="LQL48" s="157"/>
      <c r="LQM48" s="157"/>
      <c r="LQN48" s="157"/>
      <c r="LQO48" s="157"/>
      <c r="LQP48" s="157"/>
      <c r="LQQ48" s="157"/>
      <c r="LQR48" s="157"/>
      <c r="LQS48" s="157"/>
      <c r="LQT48" s="157"/>
      <c r="LQU48" s="157"/>
      <c r="LQV48" s="157"/>
      <c r="LQW48" s="157"/>
      <c r="LQX48" s="157"/>
      <c r="LQY48" s="157"/>
      <c r="LQZ48" s="157"/>
      <c r="LRA48" s="157"/>
      <c r="LRB48" s="157"/>
      <c r="LRC48" s="157"/>
      <c r="LRD48" s="157"/>
      <c r="LRE48" s="157"/>
      <c r="LRF48" s="157"/>
      <c r="LRG48" s="157"/>
      <c r="LRH48" s="157"/>
      <c r="LRI48" s="157"/>
      <c r="LRJ48" s="157"/>
      <c r="LRK48" s="157"/>
      <c r="LRL48" s="157"/>
      <c r="LRM48" s="157"/>
      <c r="LRN48" s="157"/>
      <c r="LRO48" s="157"/>
      <c r="LRP48" s="157"/>
      <c r="LRQ48" s="157"/>
      <c r="LRR48" s="157"/>
      <c r="LRS48" s="157"/>
      <c r="LRT48" s="157"/>
      <c r="LRU48" s="157"/>
      <c r="LRV48" s="157"/>
      <c r="LRW48" s="157"/>
      <c r="LRX48" s="157"/>
      <c r="LRY48" s="157"/>
      <c r="LRZ48" s="157"/>
      <c r="LSA48" s="157"/>
      <c r="LSB48" s="157"/>
      <c r="LSC48" s="157"/>
      <c r="LSD48" s="157"/>
      <c r="LSE48" s="157"/>
      <c r="LSF48" s="157"/>
      <c r="LSG48" s="157"/>
      <c r="LSH48" s="157"/>
      <c r="LSI48" s="157"/>
      <c r="LSJ48" s="157"/>
      <c r="LSK48" s="157"/>
      <c r="LSL48" s="157"/>
      <c r="LSM48" s="157"/>
      <c r="LSN48" s="157"/>
      <c r="LSO48" s="157"/>
      <c r="LSP48" s="157"/>
      <c r="LSQ48" s="157"/>
      <c r="LSR48" s="157"/>
      <c r="LSS48" s="157"/>
      <c r="LST48" s="157"/>
      <c r="LSU48" s="157"/>
      <c r="LSV48" s="157"/>
      <c r="LSW48" s="157"/>
      <c r="LSX48" s="157"/>
      <c r="LSY48" s="157"/>
      <c r="LSZ48" s="157"/>
      <c r="LTA48" s="157"/>
      <c r="LTB48" s="157"/>
      <c r="LTC48" s="157"/>
      <c r="LTD48" s="157"/>
      <c r="LTE48" s="157"/>
      <c r="LTF48" s="157"/>
      <c r="LTG48" s="157"/>
      <c r="LTH48" s="157"/>
      <c r="LTI48" s="157"/>
      <c r="LTJ48" s="157"/>
      <c r="LTK48" s="157"/>
      <c r="LTL48" s="157"/>
      <c r="LTM48" s="157"/>
      <c r="LTN48" s="157"/>
      <c r="LTO48" s="157"/>
      <c r="LTP48" s="157"/>
      <c r="LTQ48" s="157"/>
      <c r="LTR48" s="157"/>
      <c r="LTS48" s="157"/>
      <c r="LTT48" s="157"/>
      <c r="LTU48" s="157"/>
      <c r="LTV48" s="157"/>
      <c r="LTW48" s="157"/>
      <c r="LTX48" s="157"/>
      <c r="LTY48" s="157"/>
      <c r="LTZ48" s="157"/>
      <c r="LUA48" s="157"/>
      <c r="LUB48" s="157"/>
      <c r="LUC48" s="157"/>
      <c r="LUD48" s="157"/>
      <c r="LUE48" s="157"/>
      <c r="LUF48" s="157"/>
      <c r="LUG48" s="157"/>
      <c r="LUH48" s="157"/>
      <c r="LUI48" s="157"/>
      <c r="LUJ48" s="157"/>
      <c r="LUK48" s="157"/>
      <c r="LUL48" s="157"/>
      <c r="LUM48" s="157"/>
      <c r="LUN48" s="157"/>
      <c r="LUO48" s="157"/>
      <c r="LUP48" s="157"/>
      <c r="LUQ48" s="157"/>
      <c r="LUR48" s="157"/>
      <c r="LUS48" s="157"/>
      <c r="LUT48" s="157"/>
      <c r="LUU48" s="157"/>
      <c r="LUV48" s="157"/>
      <c r="LUW48" s="157"/>
      <c r="LUX48" s="157"/>
      <c r="LUY48" s="157"/>
      <c r="LUZ48" s="157"/>
      <c r="LVA48" s="157"/>
      <c r="LVB48" s="157"/>
      <c r="LVC48" s="157"/>
      <c r="LVD48" s="157"/>
      <c r="LVE48" s="157"/>
      <c r="LVF48" s="157"/>
      <c r="LVG48" s="157"/>
      <c r="LVH48" s="157"/>
      <c r="LVI48" s="157"/>
      <c r="LVJ48" s="157"/>
      <c r="LVK48" s="157"/>
      <c r="LVL48" s="157"/>
      <c r="LVM48" s="157"/>
      <c r="LVN48" s="157"/>
      <c r="LVO48" s="157"/>
      <c r="LVP48" s="157"/>
      <c r="LVQ48" s="157"/>
      <c r="LVR48" s="157"/>
      <c r="LVS48" s="157"/>
      <c r="LVT48" s="157"/>
      <c r="LVU48" s="157"/>
      <c r="LVV48" s="157"/>
      <c r="LVW48" s="157"/>
      <c r="LVX48" s="157"/>
      <c r="LVY48" s="157"/>
      <c r="LVZ48" s="157"/>
      <c r="LWA48" s="157"/>
      <c r="LWB48" s="157"/>
      <c r="LWC48" s="157"/>
      <c r="LWD48" s="157"/>
      <c r="LWE48" s="157"/>
      <c r="LWF48" s="157"/>
      <c r="LWG48" s="157"/>
      <c r="LWH48" s="157"/>
      <c r="LWI48" s="157"/>
      <c r="LWJ48" s="157"/>
      <c r="LWK48" s="157"/>
      <c r="LWL48" s="157"/>
      <c r="LWM48" s="157"/>
      <c r="LWN48" s="157"/>
      <c r="LWO48" s="157"/>
      <c r="LWP48" s="157"/>
      <c r="LWQ48" s="157"/>
      <c r="LWR48" s="157"/>
      <c r="LWS48" s="157"/>
      <c r="LWT48" s="157"/>
      <c r="LWU48" s="157"/>
      <c r="LWV48" s="157"/>
      <c r="LWW48" s="157"/>
      <c r="LWX48" s="157"/>
      <c r="LWY48" s="157"/>
      <c r="LWZ48" s="157"/>
      <c r="LXA48" s="157"/>
      <c r="LXB48" s="157"/>
      <c r="LXC48" s="157"/>
      <c r="LXD48" s="157"/>
      <c r="LXE48" s="157"/>
      <c r="LXF48" s="157"/>
      <c r="LXG48" s="157"/>
      <c r="LXH48" s="157"/>
      <c r="LXI48" s="157"/>
      <c r="LXJ48" s="157"/>
      <c r="LXK48" s="157"/>
      <c r="LXL48" s="157"/>
      <c r="LXM48" s="157"/>
      <c r="LXN48" s="157"/>
      <c r="LXO48" s="157"/>
      <c r="LXP48" s="157"/>
      <c r="LXQ48" s="157"/>
      <c r="LXR48" s="157"/>
      <c r="LXS48" s="157"/>
      <c r="LXT48" s="157"/>
      <c r="LXU48" s="157"/>
      <c r="LXV48" s="157"/>
      <c r="LXW48" s="157"/>
      <c r="LXX48" s="157"/>
      <c r="LXY48" s="157"/>
      <c r="LXZ48" s="157"/>
      <c r="LYA48" s="157"/>
      <c r="LYB48" s="157"/>
      <c r="LYC48" s="157"/>
      <c r="LYD48" s="157"/>
      <c r="LYE48" s="157"/>
      <c r="LYF48" s="157"/>
      <c r="LYG48" s="157"/>
      <c r="LYH48" s="157"/>
      <c r="LYI48" s="157"/>
      <c r="LYJ48" s="157"/>
      <c r="LYK48" s="157"/>
      <c r="LYL48" s="157"/>
      <c r="LYM48" s="157"/>
      <c r="LYN48" s="157"/>
      <c r="LYO48" s="157"/>
      <c r="LYP48" s="157"/>
      <c r="LYQ48" s="157"/>
      <c r="LYR48" s="157"/>
      <c r="LYS48" s="157"/>
      <c r="LYT48" s="157"/>
      <c r="LYU48" s="157"/>
      <c r="LYV48" s="157"/>
      <c r="LYW48" s="157"/>
      <c r="LYX48" s="157"/>
      <c r="LYY48" s="157"/>
      <c r="LYZ48" s="157"/>
      <c r="LZA48" s="157"/>
      <c r="LZB48" s="157"/>
      <c r="LZC48" s="157"/>
      <c r="LZD48" s="157"/>
      <c r="LZE48" s="157"/>
      <c r="LZF48" s="157"/>
      <c r="LZG48" s="157"/>
      <c r="LZH48" s="157"/>
      <c r="LZI48" s="157"/>
      <c r="LZJ48" s="157"/>
      <c r="LZK48" s="157"/>
      <c r="LZL48" s="157"/>
      <c r="LZM48" s="157"/>
      <c r="LZN48" s="157"/>
      <c r="LZO48" s="157"/>
      <c r="LZP48" s="157"/>
      <c r="LZQ48" s="157"/>
      <c r="LZR48" s="157"/>
      <c r="LZS48" s="157"/>
      <c r="LZT48" s="157"/>
      <c r="LZU48" s="157"/>
      <c r="LZV48" s="157"/>
      <c r="LZW48" s="157"/>
      <c r="LZX48" s="157"/>
      <c r="LZY48" s="157"/>
      <c r="LZZ48" s="157"/>
      <c r="MAA48" s="157"/>
      <c r="MAB48" s="157"/>
      <c r="MAC48" s="157"/>
      <c r="MAD48" s="157"/>
      <c r="MAE48" s="157"/>
      <c r="MAF48" s="157"/>
      <c r="MAG48" s="157"/>
      <c r="MAH48" s="157"/>
      <c r="MAI48" s="157"/>
      <c r="MAJ48" s="157"/>
      <c r="MAK48" s="157"/>
      <c r="MAL48" s="157"/>
      <c r="MAM48" s="157"/>
      <c r="MAN48" s="157"/>
      <c r="MAO48" s="157"/>
      <c r="MAP48" s="157"/>
      <c r="MAQ48" s="157"/>
      <c r="MAR48" s="157"/>
      <c r="MAS48" s="157"/>
      <c r="MAT48" s="157"/>
      <c r="MAU48" s="157"/>
      <c r="MAV48" s="157"/>
      <c r="MAW48" s="157"/>
      <c r="MAX48" s="157"/>
      <c r="MAY48" s="157"/>
      <c r="MAZ48" s="157"/>
      <c r="MBA48" s="157"/>
      <c r="MBB48" s="157"/>
      <c r="MBC48" s="157"/>
      <c r="MBD48" s="157"/>
      <c r="MBE48" s="157"/>
      <c r="MBF48" s="157"/>
      <c r="MBG48" s="157"/>
      <c r="MBH48" s="157"/>
      <c r="MBI48" s="157"/>
      <c r="MBJ48" s="157"/>
      <c r="MBK48" s="157"/>
      <c r="MBL48" s="157"/>
      <c r="MBM48" s="157"/>
      <c r="MBN48" s="157"/>
      <c r="MBO48" s="157"/>
      <c r="MBP48" s="157"/>
      <c r="MBQ48" s="157"/>
      <c r="MBR48" s="157"/>
      <c r="MBS48" s="157"/>
      <c r="MBT48" s="157"/>
      <c r="MBU48" s="157"/>
      <c r="MBV48" s="157"/>
      <c r="MBW48" s="157"/>
      <c r="MBX48" s="157"/>
      <c r="MBY48" s="157"/>
      <c r="MBZ48" s="157"/>
      <c r="MCA48" s="157"/>
      <c r="MCB48" s="157"/>
      <c r="MCC48" s="157"/>
      <c r="MCD48" s="157"/>
      <c r="MCE48" s="157"/>
      <c r="MCF48" s="157"/>
      <c r="MCG48" s="157"/>
      <c r="MCH48" s="157"/>
      <c r="MCI48" s="157"/>
      <c r="MCJ48" s="157"/>
      <c r="MCK48" s="157"/>
      <c r="MCL48" s="157"/>
      <c r="MCM48" s="157"/>
      <c r="MCN48" s="157"/>
      <c r="MCO48" s="157"/>
      <c r="MCP48" s="157"/>
      <c r="MCQ48" s="157"/>
      <c r="MCR48" s="157"/>
      <c r="MCS48" s="157"/>
      <c r="MCT48" s="157"/>
      <c r="MCU48" s="157"/>
      <c r="MCV48" s="157"/>
      <c r="MCW48" s="157"/>
      <c r="MCX48" s="157"/>
      <c r="MCY48" s="157"/>
      <c r="MCZ48" s="157"/>
      <c r="MDA48" s="157"/>
      <c r="MDB48" s="157"/>
      <c r="MDC48" s="157"/>
      <c r="MDD48" s="157"/>
      <c r="MDE48" s="157"/>
      <c r="MDF48" s="157"/>
      <c r="MDG48" s="157"/>
      <c r="MDH48" s="157"/>
      <c r="MDI48" s="157"/>
      <c r="MDJ48" s="157"/>
      <c r="MDK48" s="157"/>
      <c r="MDL48" s="157"/>
      <c r="MDM48" s="157"/>
      <c r="MDN48" s="157"/>
      <c r="MDO48" s="157"/>
      <c r="MDP48" s="157"/>
      <c r="MDQ48" s="157"/>
      <c r="MDR48" s="157"/>
      <c r="MDS48" s="157"/>
      <c r="MDT48" s="157"/>
      <c r="MDU48" s="157"/>
      <c r="MDV48" s="157"/>
      <c r="MDW48" s="157"/>
      <c r="MDX48" s="157"/>
      <c r="MDY48" s="157"/>
      <c r="MDZ48" s="157"/>
      <c r="MEA48" s="157"/>
      <c r="MEB48" s="157"/>
      <c r="MEC48" s="157"/>
      <c r="MED48" s="157"/>
      <c r="MEE48" s="157"/>
      <c r="MEF48" s="157"/>
      <c r="MEG48" s="157"/>
      <c r="MEH48" s="157"/>
      <c r="MEI48" s="157"/>
      <c r="MEJ48" s="157"/>
      <c r="MEK48" s="157"/>
      <c r="MEL48" s="157"/>
      <c r="MEM48" s="157"/>
      <c r="MEN48" s="157"/>
      <c r="MEO48" s="157"/>
      <c r="MEP48" s="157"/>
      <c r="MEQ48" s="157"/>
      <c r="MER48" s="157"/>
      <c r="MES48" s="157"/>
      <c r="MET48" s="157"/>
      <c r="MEU48" s="157"/>
      <c r="MEV48" s="157"/>
      <c r="MEW48" s="157"/>
      <c r="MEX48" s="157"/>
      <c r="MEY48" s="157"/>
      <c r="MEZ48" s="157"/>
      <c r="MFA48" s="157"/>
      <c r="MFB48" s="157"/>
      <c r="MFC48" s="157"/>
      <c r="MFD48" s="157"/>
      <c r="MFE48" s="157"/>
      <c r="MFF48" s="157"/>
      <c r="MFG48" s="157"/>
      <c r="MFH48" s="157"/>
      <c r="MFI48" s="157"/>
      <c r="MFJ48" s="157"/>
      <c r="MFK48" s="157"/>
      <c r="MFL48" s="157"/>
      <c r="MFM48" s="157"/>
      <c r="MFN48" s="157"/>
      <c r="MFO48" s="157"/>
      <c r="MFP48" s="157"/>
      <c r="MFQ48" s="157"/>
      <c r="MFR48" s="157"/>
      <c r="MFS48" s="157"/>
      <c r="MFT48" s="157"/>
      <c r="MFU48" s="157"/>
      <c r="MFV48" s="157"/>
      <c r="MFW48" s="157"/>
      <c r="MFX48" s="157"/>
      <c r="MFY48" s="157"/>
      <c r="MFZ48" s="157"/>
      <c r="MGA48" s="157"/>
      <c r="MGB48" s="157"/>
      <c r="MGC48" s="157"/>
      <c r="MGD48" s="157"/>
      <c r="MGE48" s="157"/>
      <c r="MGF48" s="157"/>
      <c r="MGG48" s="157"/>
      <c r="MGH48" s="157"/>
      <c r="MGI48" s="157"/>
      <c r="MGJ48" s="157"/>
      <c r="MGK48" s="157"/>
      <c r="MGL48" s="157"/>
      <c r="MGM48" s="157"/>
      <c r="MGN48" s="157"/>
      <c r="MGO48" s="157"/>
      <c r="MGP48" s="157"/>
      <c r="MGQ48" s="157"/>
      <c r="MGR48" s="157"/>
      <c r="MGS48" s="157"/>
      <c r="MGT48" s="157"/>
      <c r="MGU48" s="157"/>
      <c r="MGV48" s="157"/>
      <c r="MGW48" s="157"/>
      <c r="MGX48" s="157"/>
      <c r="MGY48" s="157"/>
      <c r="MGZ48" s="157"/>
      <c r="MHA48" s="157"/>
      <c r="MHB48" s="157"/>
      <c r="MHC48" s="157"/>
      <c r="MHD48" s="157"/>
      <c r="MHE48" s="157"/>
      <c r="MHF48" s="157"/>
      <c r="MHG48" s="157"/>
      <c r="MHH48" s="157"/>
      <c r="MHI48" s="157"/>
      <c r="MHJ48" s="157"/>
      <c r="MHK48" s="157"/>
      <c r="MHL48" s="157"/>
      <c r="MHM48" s="157"/>
      <c r="MHN48" s="157"/>
      <c r="MHO48" s="157"/>
      <c r="MHP48" s="157"/>
      <c r="MHQ48" s="157"/>
      <c r="MHR48" s="157"/>
      <c r="MHS48" s="157"/>
      <c r="MHT48" s="157"/>
      <c r="MHU48" s="157"/>
      <c r="MHV48" s="157"/>
      <c r="MHW48" s="157"/>
      <c r="MHX48" s="157"/>
      <c r="MHY48" s="157"/>
      <c r="MHZ48" s="157"/>
      <c r="MIA48" s="157"/>
      <c r="MIB48" s="157"/>
      <c r="MIC48" s="157"/>
      <c r="MID48" s="157"/>
      <c r="MIE48" s="157"/>
      <c r="MIF48" s="157"/>
      <c r="MIG48" s="157"/>
      <c r="MIH48" s="157"/>
      <c r="MII48" s="157"/>
      <c r="MIJ48" s="157"/>
      <c r="MIK48" s="157"/>
      <c r="MIL48" s="157"/>
      <c r="MIM48" s="157"/>
      <c r="MIN48" s="157"/>
      <c r="MIO48" s="157"/>
      <c r="MIP48" s="157"/>
      <c r="MIQ48" s="157"/>
      <c r="MIR48" s="157"/>
      <c r="MIS48" s="157"/>
      <c r="MIT48" s="157"/>
      <c r="MIU48" s="157"/>
      <c r="MIV48" s="157"/>
      <c r="MIW48" s="157"/>
      <c r="MIX48" s="157"/>
      <c r="MIY48" s="157"/>
      <c r="MIZ48" s="157"/>
      <c r="MJA48" s="157"/>
      <c r="MJB48" s="157"/>
      <c r="MJC48" s="157"/>
      <c r="MJD48" s="157"/>
      <c r="MJE48" s="157"/>
      <c r="MJF48" s="157"/>
      <c r="MJG48" s="157"/>
      <c r="MJH48" s="157"/>
      <c r="MJI48" s="157"/>
      <c r="MJJ48" s="157"/>
      <c r="MJK48" s="157"/>
      <c r="MJL48" s="157"/>
      <c r="MJM48" s="157"/>
      <c r="MJN48" s="157"/>
      <c r="MJO48" s="157"/>
      <c r="MJP48" s="157"/>
      <c r="MJQ48" s="157"/>
      <c r="MJR48" s="157"/>
      <c r="MJS48" s="157"/>
      <c r="MJT48" s="157"/>
      <c r="MJU48" s="157"/>
      <c r="MJV48" s="157"/>
      <c r="MJW48" s="157"/>
      <c r="MJX48" s="157"/>
      <c r="MJY48" s="157"/>
      <c r="MJZ48" s="157"/>
      <c r="MKA48" s="157"/>
      <c r="MKB48" s="157"/>
      <c r="MKC48" s="157"/>
      <c r="MKD48" s="157"/>
      <c r="MKE48" s="157"/>
      <c r="MKF48" s="157"/>
      <c r="MKG48" s="157"/>
      <c r="MKH48" s="157"/>
      <c r="MKI48" s="157"/>
      <c r="MKJ48" s="157"/>
      <c r="MKK48" s="157"/>
      <c r="MKL48" s="157"/>
      <c r="MKM48" s="157"/>
      <c r="MKN48" s="157"/>
      <c r="MKO48" s="157"/>
      <c r="MKP48" s="157"/>
      <c r="MKQ48" s="157"/>
      <c r="MKR48" s="157"/>
      <c r="MKS48" s="157"/>
      <c r="MKT48" s="157"/>
      <c r="MKU48" s="157"/>
      <c r="MKV48" s="157"/>
      <c r="MKW48" s="157"/>
      <c r="MKX48" s="157"/>
      <c r="MKY48" s="157"/>
      <c r="MKZ48" s="157"/>
      <c r="MLA48" s="157"/>
      <c r="MLB48" s="157"/>
      <c r="MLC48" s="157"/>
      <c r="MLD48" s="157"/>
      <c r="MLE48" s="157"/>
      <c r="MLF48" s="157"/>
      <c r="MLG48" s="157"/>
      <c r="MLH48" s="157"/>
      <c r="MLI48" s="157"/>
      <c r="MLJ48" s="157"/>
      <c r="MLK48" s="157"/>
      <c r="MLL48" s="157"/>
      <c r="MLM48" s="157"/>
      <c r="MLN48" s="157"/>
      <c r="MLO48" s="157"/>
      <c r="MLP48" s="157"/>
      <c r="MLQ48" s="157"/>
      <c r="MLR48" s="157"/>
      <c r="MLS48" s="157"/>
      <c r="MLT48" s="157"/>
      <c r="MLU48" s="157"/>
      <c r="MLV48" s="157"/>
      <c r="MLW48" s="157"/>
      <c r="MLX48" s="157"/>
      <c r="MLY48" s="157"/>
      <c r="MLZ48" s="157"/>
      <c r="MMA48" s="157"/>
      <c r="MMB48" s="157"/>
      <c r="MMC48" s="157"/>
      <c r="MMD48" s="157"/>
      <c r="MME48" s="157"/>
      <c r="MMF48" s="157"/>
      <c r="MMG48" s="157"/>
      <c r="MMH48" s="157"/>
      <c r="MMI48" s="157"/>
      <c r="MMJ48" s="157"/>
      <c r="MMK48" s="157"/>
      <c r="MML48" s="157"/>
      <c r="MMM48" s="157"/>
      <c r="MMN48" s="157"/>
      <c r="MMO48" s="157"/>
      <c r="MMP48" s="157"/>
      <c r="MMQ48" s="157"/>
      <c r="MMR48" s="157"/>
      <c r="MMS48" s="157"/>
      <c r="MMT48" s="157"/>
      <c r="MMU48" s="157"/>
      <c r="MMV48" s="157"/>
      <c r="MMW48" s="157"/>
      <c r="MMX48" s="157"/>
      <c r="MMY48" s="157"/>
      <c r="MMZ48" s="157"/>
      <c r="MNA48" s="157"/>
      <c r="MNB48" s="157"/>
      <c r="MNC48" s="157"/>
      <c r="MND48" s="157"/>
      <c r="MNE48" s="157"/>
      <c r="MNF48" s="157"/>
      <c r="MNG48" s="157"/>
      <c r="MNH48" s="157"/>
      <c r="MNI48" s="157"/>
      <c r="MNJ48" s="157"/>
      <c r="MNK48" s="157"/>
      <c r="MNL48" s="157"/>
      <c r="MNM48" s="157"/>
      <c r="MNN48" s="157"/>
      <c r="MNO48" s="157"/>
      <c r="MNP48" s="157"/>
      <c r="MNQ48" s="157"/>
      <c r="MNR48" s="157"/>
      <c r="MNS48" s="157"/>
      <c r="MNT48" s="157"/>
      <c r="MNU48" s="157"/>
      <c r="MNV48" s="157"/>
      <c r="MNW48" s="157"/>
      <c r="MNX48" s="157"/>
      <c r="MNY48" s="157"/>
      <c r="MNZ48" s="157"/>
      <c r="MOA48" s="157"/>
      <c r="MOB48" s="157"/>
      <c r="MOC48" s="157"/>
      <c r="MOD48" s="157"/>
      <c r="MOE48" s="157"/>
      <c r="MOF48" s="157"/>
      <c r="MOG48" s="157"/>
      <c r="MOH48" s="157"/>
      <c r="MOI48" s="157"/>
      <c r="MOJ48" s="157"/>
      <c r="MOK48" s="157"/>
      <c r="MOL48" s="157"/>
      <c r="MOM48" s="157"/>
      <c r="MON48" s="157"/>
      <c r="MOO48" s="157"/>
      <c r="MOP48" s="157"/>
      <c r="MOQ48" s="157"/>
      <c r="MOR48" s="157"/>
      <c r="MOS48" s="157"/>
      <c r="MOT48" s="157"/>
      <c r="MOU48" s="157"/>
      <c r="MOV48" s="157"/>
      <c r="MOW48" s="157"/>
      <c r="MOX48" s="157"/>
      <c r="MOY48" s="157"/>
      <c r="MOZ48" s="157"/>
      <c r="MPA48" s="157"/>
      <c r="MPB48" s="157"/>
      <c r="MPC48" s="157"/>
      <c r="MPD48" s="157"/>
      <c r="MPE48" s="157"/>
      <c r="MPF48" s="157"/>
      <c r="MPG48" s="157"/>
      <c r="MPH48" s="157"/>
      <c r="MPI48" s="157"/>
      <c r="MPJ48" s="157"/>
      <c r="MPK48" s="157"/>
      <c r="MPL48" s="157"/>
      <c r="MPM48" s="157"/>
      <c r="MPN48" s="157"/>
      <c r="MPO48" s="157"/>
      <c r="MPP48" s="157"/>
      <c r="MPQ48" s="157"/>
      <c r="MPR48" s="157"/>
      <c r="MPS48" s="157"/>
      <c r="MPT48" s="157"/>
      <c r="MPU48" s="157"/>
      <c r="MPV48" s="157"/>
      <c r="MPW48" s="157"/>
      <c r="MPX48" s="157"/>
      <c r="MPY48" s="157"/>
      <c r="MPZ48" s="157"/>
      <c r="MQA48" s="157"/>
      <c r="MQB48" s="157"/>
      <c r="MQC48" s="157"/>
      <c r="MQD48" s="157"/>
      <c r="MQE48" s="157"/>
      <c r="MQF48" s="157"/>
      <c r="MQG48" s="157"/>
      <c r="MQH48" s="157"/>
      <c r="MQI48" s="157"/>
      <c r="MQJ48" s="157"/>
      <c r="MQK48" s="157"/>
      <c r="MQL48" s="157"/>
      <c r="MQM48" s="157"/>
      <c r="MQN48" s="157"/>
      <c r="MQO48" s="157"/>
      <c r="MQP48" s="157"/>
      <c r="MQQ48" s="157"/>
      <c r="MQR48" s="157"/>
      <c r="MQS48" s="157"/>
      <c r="MQT48" s="157"/>
      <c r="MQU48" s="157"/>
      <c r="MQV48" s="157"/>
      <c r="MQW48" s="157"/>
      <c r="MQX48" s="157"/>
      <c r="MQY48" s="157"/>
      <c r="MQZ48" s="157"/>
      <c r="MRA48" s="157"/>
      <c r="MRB48" s="157"/>
      <c r="MRC48" s="157"/>
      <c r="MRD48" s="157"/>
      <c r="MRE48" s="157"/>
      <c r="MRF48" s="157"/>
      <c r="MRG48" s="157"/>
      <c r="MRH48" s="157"/>
      <c r="MRI48" s="157"/>
      <c r="MRJ48" s="157"/>
      <c r="MRK48" s="157"/>
      <c r="MRL48" s="157"/>
      <c r="MRM48" s="157"/>
      <c r="MRN48" s="157"/>
      <c r="MRO48" s="157"/>
      <c r="MRP48" s="157"/>
      <c r="MRQ48" s="157"/>
      <c r="MRR48" s="157"/>
      <c r="MRS48" s="157"/>
      <c r="MRT48" s="157"/>
      <c r="MRU48" s="157"/>
      <c r="MRV48" s="157"/>
      <c r="MRW48" s="157"/>
      <c r="MRX48" s="157"/>
      <c r="MRY48" s="157"/>
      <c r="MRZ48" s="157"/>
      <c r="MSA48" s="157"/>
      <c r="MSB48" s="157"/>
      <c r="MSC48" s="157"/>
      <c r="MSD48" s="157"/>
      <c r="MSE48" s="157"/>
      <c r="MSF48" s="157"/>
      <c r="MSG48" s="157"/>
      <c r="MSH48" s="157"/>
      <c r="MSI48" s="157"/>
      <c r="MSJ48" s="157"/>
      <c r="MSK48" s="157"/>
      <c r="MSL48" s="157"/>
      <c r="MSM48" s="157"/>
      <c r="MSN48" s="157"/>
      <c r="MSO48" s="157"/>
      <c r="MSP48" s="157"/>
      <c r="MSQ48" s="157"/>
      <c r="MSR48" s="157"/>
      <c r="MSS48" s="157"/>
      <c r="MST48" s="157"/>
      <c r="MSU48" s="157"/>
      <c r="MSV48" s="157"/>
      <c r="MSW48" s="157"/>
      <c r="MSX48" s="157"/>
      <c r="MSY48" s="157"/>
      <c r="MSZ48" s="157"/>
      <c r="MTA48" s="157"/>
      <c r="MTB48" s="157"/>
      <c r="MTC48" s="157"/>
      <c r="MTD48" s="157"/>
      <c r="MTE48" s="157"/>
      <c r="MTF48" s="157"/>
      <c r="MTG48" s="157"/>
      <c r="MTH48" s="157"/>
      <c r="MTI48" s="157"/>
      <c r="MTJ48" s="157"/>
      <c r="MTK48" s="157"/>
      <c r="MTL48" s="157"/>
      <c r="MTM48" s="157"/>
      <c r="MTN48" s="157"/>
      <c r="MTO48" s="157"/>
      <c r="MTP48" s="157"/>
      <c r="MTQ48" s="157"/>
      <c r="MTR48" s="157"/>
      <c r="MTS48" s="157"/>
      <c r="MTT48" s="157"/>
      <c r="MTU48" s="157"/>
      <c r="MTV48" s="157"/>
      <c r="MTW48" s="157"/>
      <c r="MTX48" s="157"/>
      <c r="MTY48" s="157"/>
      <c r="MTZ48" s="157"/>
      <c r="MUA48" s="157"/>
      <c r="MUB48" s="157"/>
      <c r="MUC48" s="157"/>
      <c r="MUD48" s="157"/>
      <c r="MUE48" s="157"/>
      <c r="MUF48" s="157"/>
      <c r="MUG48" s="157"/>
      <c r="MUH48" s="157"/>
      <c r="MUI48" s="157"/>
      <c r="MUJ48" s="157"/>
      <c r="MUK48" s="157"/>
      <c r="MUL48" s="157"/>
      <c r="MUM48" s="157"/>
      <c r="MUN48" s="157"/>
      <c r="MUO48" s="157"/>
      <c r="MUP48" s="157"/>
      <c r="MUQ48" s="157"/>
      <c r="MUR48" s="157"/>
      <c r="MUS48" s="157"/>
      <c r="MUT48" s="157"/>
      <c r="MUU48" s="157"/>
      <c r="MUV48" s="157"/>
      <c r="MUW48" s="157"/>
      <c r="MUX48" s="157"/>
      <c r="MUY48" s="157"/>
      <c r="MUZ48" s="157"/>
      <c r="MVA48" s="157"/>
      <c r="MVB48" s="157"/>
      <c r="MVC48" s="157"/>
      <c r="MVD48" s="157"/>
      <c r="MVE48" s="157"/>
      <c r="MVF48" s="157"/>
      <c r="MVG48" s="157"/>
      <c r="MVH48" s="157"/>
      <c r="MVI48" s="157"/>
      <c r="MVJ48" s="157"/>
      <c r="MVK48" s="157"/>
      <c r="MVL48" s="157"/>
      <c r="MVM48" s="157"/>
      <c r="MVN48" s="157"/>
      <c r="MVO48" s="157"/>
      <c r="MVP48" s="157"/>
      <c r="MVQ48" s="157"/>
      <c r="MVR48" s="157"/>
      <c r="MVS48" s="157"/>
      <c r="MVT48" s="157"/>
      <c r="MVU48" s="157"/>
      <c r="MVV48" s="157"/>
      <c r="MVW48" s="157"/>
      <c r="MVX48" s="157"/>
      <c r="MVY48" s="157"/>
      <c r="MVZ48" s="157"/>
      <c r="MWA48" s="157"/>
      <c r="MWB48" s="157"/>
      <c r="MWC48" s="157"/>
      <c r="MWD48" s="157"/>
      <c r="MWE48" s="157"/>
      <c r="MWF48" s="157"/>
      <c r="MWG48" s="157"/>
      <c r="MWH48" s="157"/>
      <c r="MWI48" s="157"/>
      <c r="MWJ48" s="157"/>
      <c r="MWK48" s="157"/>
      <c r="MWL48" s="157"/>
      <c r="MWM48" s="157"/>
      <c r="MWN48" s="157"/>
      <c r="MWO48" s="157"/>
      <c r="MWP48" s="157"/>
      <c r="MWQ48" s="157"/>
      <c r="MWR48" s="157"/>
      <c r="MWS48" s="157"/>
      <c r="MWT48" s="157"/>
      <c r="MWU48" s="157"/>
      <c r="MWV48" s="157"/>
      <c r="MWW48" s="157"/>
      <c r="MWX48" s="157"/>
      <c r="MWY48" s="157"/>
      <c r="MWZ48" s="157"/>
      <c r="MXA48" s="157"/>
      <c r="MXB48" s="157"/>
      <c r="MXC48" s="157"/>
      <c r="MXD48" s="157"/>
      <c r="MXE48" s="157"/>
      <c r="MXF48" s="157"/>
      <c r="MXG48" s="157"/>
      <c r="MXH48" s="157"/>
      <c r="MXI48" s="157"/>
      <c r="MXJ48" s="157"/>
      <c r="MXK48" s="157"/>
      <c r="MXL48" s="157"/>
      <c r="MXM48" s="157"/>
      <c r="MXN48" s="157"/>
      <c r="MXO48" s="157"/>
      <c r="MXP48" s="157"/>
      <c r="MXQ48" s="157"/>
      <c r="MXR48" s="157"/>
      <c r="MXS48" s="157"/>
      <c r="MXT48" s="157"/>
      <c r="MXU48" s="157"/>
      <c r="MXV48" s="157"/>
      <c r="MXW48" s="157"/>
      <c r="MXX48" s="157"/>
      <c r="MXY48" s="157"/>
      <c r="MXZ48" s="157"/>
      <c r="MYA48" s="157"/>
      <c r="MYB48" s="157"/>
      <c r="MYC48" s="157"/>
      <c r="MYD48" s="157"/>
      <c r="MYE48" s="157"/>
      <c r="MYF48" s="157"/>
      <c r="MYG48" s="157"/>
      <c r="MYH48" s="157"/>
      <c r="MYI48" s="157"/>
      <c r="MYJ48" s="157"/>
      <c r="MYK48" s="157"/>
      <c r="MYL48" s="157"/>
      <c r="MYM48" s="157"/>
      <c r="MYN48" s="157"/>
      <c r="MYO48" s="157"/>
      <c r="MYP48" s="157"/>
      <c r="MYQ48" s="157"/>
      <c r="MYR48" s="157"/>
      <c r="MYS48" s="157"/>
      <c r="MYT48" s="157"/>
      <c r="MYU48" s="157"/>
      <c r="MYV48" s="157"/>
      <c r="MYW48" s="157"/>
      <c r="MYX48" s="157"/>
      <c r="MYY48" s="157"/>
      <c r="MYZ48" s="157"/>
      <c r="MZA48" s="157"/>
      <c r="MZB48" s="157"/>
      <c r="MZC48" s="157"/>
      <c r="MZD48" s="157"/>
      <c r="MZE48" s="157"/>
      <c r="MZF48" s="157"/>
      <c r="MZG48" s="157"/>
      <c r="MZH48" s="157"/>
      <c r="MZI48" s="157"/>
      <c r="MZJ48" s="157"/>
      <c r="MZK48" s="157"/>
      <c r="MZL48" s="157"/>
      <c r="MZM48" s="157"/>
      <c r="MZN48" s="157"/>
      <c r="MZO48" s="157"/>
      <c r="MZP48" s="157"/>
      <c r="MZQ48" s="157"/>
      <c r="MZR48" s="157"/>
      <c r="MZS48" s="157"/>
      <c r="MZT48" s="157"/>
      <c r="MZU48" s="157"/>
      <c r="MZV48" s="157"/>
      <c r="MZW48" s="157"/>
      <c r="MZX48" s="157"/>
      <c r="MZY48" s="157"/>
      <c r="MZZ48" s="157"/>
      <c r="NAA48" s="157"/>
      <c r="NAB48" s="157"/>
      <c r="NAC48" s="157"/>
      <c r="NAD48" s="157"/>
      <c r="NAE48" s="157"/>
      <c r="NAF48" s="157"/>
      <c r="NAG48" s="157"/>
      <c r="NAH48" s="157"/>
      <c r="NAI48" s="157"/>
      <c r="NAJ48" s="157"/>
      <c r="NAK48" s="157"/>
      <c r="NAL48" s="157"/>
      <c r="NAM48" s="157"/>
      <c r="NAN48" s="157"/>
      <c r="NAO48" s="157"/>
      <c r="NAP48" s="157"/>
      <c r="NAQ48" s="157"/>
      <c r="NAR48" s="157"/>
      <c r="NAS48" s="157"/>
      <c r="NAT48" s="157"/>
      <c r="NAU48" s="157"/>
      <c r="NAV48" s="157"/>
      <c r="NAW48" s="157"/>
      <c r="NAX48" s="157"/>
      <c r="NAY48" s="157"/>
      <c r="NAZ48" s="157"/>
      <c r="NBA48" s="157"/>
      <c r="NBB48" s="157"/>
      <c r="NBC48" s="157"/>
      <c r="NBD48" s="157"/>
      <c r="NBE48" s="157"/>
      <c r="NBF48" s="157"/>
      <c r="NBG48" s="157"/>
      <c r="NBH48" s="157"/>
      <c r="NBI48" s="157"/>
      <c r="NBJ48" s="157"/>
      <c r="NBK48" s="157"/>
      <c r="NBL48" s="157"/>
      <c r="NBM48" s="157"/>
      <c r="NBN48" s="157"/>
      <c r="NBO48" s="157"/>
      <c r="NBP48" s="157"/>
      <c r="NBQ48" s="157"/>
      <c r="NBR48" s="157"/>
      <c r="NBS48" s="157"/>
      <c r="NBT48" s="157"/>
      <c r="NBU48" s="157"/>
      <c r="NBV48" s="157"/>
      <c r="NBW48" s="157"/>
      <c r="NBX48" s="157"/>
      <c r="NBY48" s="157"/>
      <c r="NBZ48" s="157"/>
      <c r="NCA48" s="157"/>
      <c r="NCB48" s="157"/>
      <c r="NCC48" s="157"/>
      <c r="NCD48" s="157"/>
      <c r="NCE48" s="157"/>
      <c r="NCF48" s="157"/>
      <c r="NCG48" s="157"/>
      <c r="NCH48" s="157"/>
      <c r="NCI48" s="157"/>
      <c r="NCJ48" s="157"/>
      <c r="NCK48" s="157"/>
      <c r="NCL48" s="157"/>
      <c r="NCM48" s="157"/>
      <c r="NCN48" s="157"/>
      <c r="NCO48" s="157"/>
      <c r="NCP48" s="157"/>
      <c r="NCQ48" s="157"/>
      <c r="NCR48" s="157"/>
      <c r="NCS48" s="157"/>
      <c r="NCT48" s="157"/>
      <c r="NCU48" s="157"/>
      <c r="NCV48" s="157"/>
      <c r="NCW48" s="157"/>
      <c r="NCX48" s="157"/>
      <c r="NCY48" s="157"/>
      <c r="NCZ48" s="157"/>
      <c r="NDA48" s="157"/>
      <c r="NDB48" s="157"/>
      <c r="NDC48" s="157"/>
      <c r="NDD48" s="157"/>
      <c r="NDE48" s="157"/>
      <c r="NDF48" s="157"/>
      <c r="NDG48" s="157"/>
      <c r="NDH48" s="157"/>
      <c r="NDI48" s="157"/>
      <c r="NDJ48" s="157"/>
      <c r="NDK48" s="157"/>
      <c r="NDL48" s="157"/>
      <c r="NDM48" s="157"/>
      <c r="NDN48" s="157"/>
      <c r="NDO48" s="157"/>
      <c r="NDP48" s="157"/>
      <c r="NDQ48" s="157"/>
      <c r="NDR48" s="157"/>
      <c r="NDS48" s="157"/>
      <c r="NDT48" s="157"/>
      <c r="NDU48" s="157"/>
      <c r="NDV48" s="157"/>
      <c r="NDW48" s="157"/>
      <c r="NDX48" s="157"/>
      <c r="NDY48" s="157"/>
      <c r="NDZ48" s="157"/>
      <c r="NEA48" s="157"/>
      <c r="NEB48" s="157"/>
      <c r="NEC48" s="157"/>
      <c r="NED48" s="157"/>
      <c r="NEE48" s="157"/>
      <c r="NEF48" s="157"/>
      <c r="NEG48" s="157"/>
      <c r="NEH48" s="157"/>
      <c r="NEI48" s="157"/>
      <c r="NEJ48" s="157"/>
      <c r="NEK48" s="157"/>
      <c r="NEL48" s="157"/>
      <c r="NEM48" s="157"/>
      <c r="NEN48" s="157"/>
      <c r="NEO48" s="157"/>
      <c r="NEP48" s="157"/>
      <c r="NEQ48" s="157"/>
      <c r="NER48" s="157"/>
      <c r="NES48" s="157"/>
      <c r="NET48" s="157"/>
      <c r="NEU48" s="157"/>
      <c r="NEV48" s="157"/>
      <c r="NEW48" s="157"/>
      <c r="NEX48" s="157"/>
      <c r="NEY48" s="157"/>
      <c r="NEZ48" s="157"/>
      <c r="NFA48" s="157"/>
      <c r="NFB48" s="157"/>
      <c r="NFC48" s="157"/>
      <c r="NFD48" s="157"/>
      <c r="NFE48" s="157"/>
      <c r="NFF48" s="157"/>
      <c r="NFG48" s="157"/>
      <c r="NFH48" s="157"/>
      <c r="NFI48" s="157"/>
      <c r="NFJ48" s="157"/>
      <c r="NFK48" s="157"/>
      <c r="NFL48" s="157"/>
      <c r="NFM48" s="157"/>
      <c r="NFN48" s="157"/>
      <c r="NFO48" s="157"/>
      <c r="NFP48" s="157"/>
      <c r="NFQ48" s="157"/>
      <c r="NFR48" s="157"/>
      <c r="NFS48" s="157"/>
      <c r="NFT48" s="157"/>
      <c r="NFU48" s="157"/>
      <c r="NFV48" s="157"/>
      <c r="NFW48" s="157"/>
      <c r="NFX48" s="157"/>
      <c r="NFY48" s="157"/>
      <c r="NFZ48" s="157"/>
      <c r="NGA48" s="157"/>
      <c r="NGB48" s="157"/>
      <c r="NGC48" s="157"/>
      <c r="NGD48" s="157"/>
      <c r="NGE48" s="157"/>
      <c r="NGF48" s="157"/>
      <c r="NGG48" s="157"/>
      <c r="NGH48" s="157"/>
      <c r="NGI48" s="157"/>
      <c r="NGJ48" s="157"/>
      <c r="NGK48" s="157"/>
      <c r="NGL48" s="157"/>
      <c r="NGM48" s="157"/>
      <c r="NGN48" s="157"/>
      <c r="NGO48" s="157"/>
      <c r="NGP48" s="157"/>
      <c r="NGQ48" s="157"/>
      <c r="NGR48" s="157"/>
      <c r="NGS48" s="157"/>
      <c r="NGT48" s="157"/>
      <c r="NGU48" s="157"/>
      <c r="NGV48" s="157"/>
      <c r="NGW48" s="157"/>
      <c r="NGX48" s="157"/>
      <c r="NGY48" s="157"/>
      <c r="NGZ48" s="157"/>
      <c r="NHA48" s="157"/>
      <c r="NHB48" s="157"/>
      <c r="NHC48" s="157"/>
      <c r="NHD48" s="157"/>
      <c r="NHE48" s="157"/>
      <c r="NHF48" s="157"/>
      <c r="NHG48" s="157"/>
      <c r="NHH48" s="157"/>
      <c r="NHI48" s="157"/>
      <c r="NHJ48" s="157"/>
      <c r="NHK48" s="157"/>
      <c r="NHL48" s="157"/>
      <c r="NHM48" s="157"/>
      <c r="NHN48" s="157"/>
      <c r="NHO48" s="157"/>
      <c r="NHP48" s="157"/>
      <c r="NHQ48" s="157"/>
      <c r="NHR48" s="157"/>
      <c r="NHS48" s="157"/>
      <c r="NHT48" s="157"/>
      <c r="NHU48" s="157"/>
      <c r="NHV48" s="157"/>
      <c r="NHW48" s="157"/>
      <c r="NHX48" s="157"/>
      <c r="NHY48" s="157"/>
      <c r="NHZ48" s="157"/>
      <c r="NIA48" s="157"/>
      <c r="NIB48" s="157"/>
      <c r="NIC48" s="157"/>
      <c r="NID48" s="157"/>
      <c r="NIE48" s="157"/>
      <c r="NIF48" s="157"/>
      <c r="NIG48" s="157"/>
      <c r="NIH48" s="157"/>
      <c r="NII48" s="157"/>
      <c r="NIJ48" s="157"/>
      <c r="NIK48" s="157"/>
      <c r="NIL48" s="157"/>
      <c r="NIM48" s="157"/>
      <c r="NIN48" s="157"/>
      <c r="NIO48" s="157"/>
      <c r="NIP48" s="157"/>
      <c r="NIQ48" s="157"/>
      <c r="NIR48" s="157"/>
      <c r="NIS48" s="157"/>
      <c r="NIT48" s="157"/>
      <c r="NIU48" s="157"/>
      <c r="NIV48" s="157"/>
      <c r="NIW48" s="157"/>
      <c r="NIX48" s="157"/>
      <c r="NIY48" s="157"/>
      <c r="NIZ48" s="157"/>
      <c r="NJA48" s="157"/>
      <c r="NJB48" s="157"/>
      <c r="NJC48" s="157"/>
      <c r="NJD48" s="157"/>
      <c r="NJE48" s="157"/>
      <c r="NJF48" s="157"/>
      <c r="NJG48" s="157"/>
      <c r="NJH48" s="157"/>
      <c r="NJI48" s="157"/>
      <c r="NJJ48" s="157"/>
      <c r="NJK48" s="157"/>
      <c r="NJL48" s="157"/>
      <c r="NJM48" s="157"/>
      <c r="NJN48" s="157"/>
      <c r="NJO48" s="157"/>
      <c r="NJP48" s="157"/>
      <c r="NJQ48" s="157"/>
      <c r="NJR48" s="157"/>
      <c r="NJS48" s="157"/>
      <c r="NJT48" s="157"/>
      <c r="NJU48" s="157"/>
      <c r="NJV48" s="157"/>
      <c r="NJW48" s="157"/>
      <c r="NJX48" s="157"/>
      <c r="NJY48" s="157"/>
      <c r="NJZ48" s="157"/>
      <c r="NKA48" s="157"/>
      <c r="NKB48" s="157"/>
      <c r="NKC48" s="157"/>
      <c r="NKD48" s="157"/>
      <c r="NKE48" s="157"/>
      <c r="NKF48" s="157"/>
      <c r="NKG48" s="157"/>
      <c r="NKH48" s="157"/>
      <c r="NKI48" s="157"/>
      <c r="NKJ48" s="157"/>
      <c r="NKK48" s="157"/>
      <c r="NKL48" s="157"/>
      <c r="NKM48" s="157"/>
      <c r="NKN48" s="157"/>
      <c r="NKO48" s="157"/>
      <c r="NKP48" s="157"/>
      <c r="NKQ48" s="157"/>
      <c r="NKR48" s="157"/>
      <c r="NKS48" s="157"/>
      <c r="NKT48" s="157"/>
      <c r="NKU48" s="157"/>
      <c r="NKV48" s="157"/>
      <c r="NKW48" s="157"/>
      <c r="NKX48" s="157"/>
      <c r="NKY48" s="157"/>
      <c r="NKZ48" s="157"/>
      <c r="NLA48" s="157"/>
      <c r="NLB48" s="157"/>
      <c r="NLC48" s="157"/>
      <c r="NLD48" s="157"/>
      <c r="NLE48" s="157"/>
      <c r="NLF48" s="157"/>
      <c r="NLG48" s="157"/>
      <c r="NLH48" s="157"/>
      <c r="NLI48" s="157"/>
      <c r="NLJ48" s="157"/>
      <c r="NLK48" s="157"/>
      <c r="NLL48" s="157"/>
      <c r="NLM48" s="157"/>
      <c r="NLN48" s="157"/>
      <c r="NLO48" s="157"/>
      <c r="NLP48" s="157"/>
      <c r="NLQ48" s="157"/>
      <c r="NLR48" s="157"/>
      <c r="NLS48" s="157"/>
      <c r="NLT48" s="157"/>
      <c r="NLU48" s="157"/>
      <c r="NLV48" s="157"/>
      <c r="NLW48" s="157"/>
      <c r="NLX48" s="157"/>
      <c r="NLY48" s="157"/>
      <c r="NLZ48" s="157"/>
      <c r="NMA48" s="157"/>
      <c r="NMB48" s="157"/>
      <c r="NMC48" s="157"/>
      <c r="NMD48" s="157"/>
      <c r="NME48" s="157"/>
      <c r="NMF48" s="157"/>
      <c r="NMG48" s="157"/>
      <c r="NMH48" s="157"/>
      <c r="NMI48" s="157"/>
      <c r="NMJ48" s="157"/>
      <c r="NMK48" s="157"/>
      <c r="NML48" s="157"/>
      <c r="NMM48" s="157"/>
      <c r="NMN48" s="157"/>
      <c r="NMO48" s="157"/>
      <c r="NMP48" s="157"/>
      <c r="NMQ48" s="157"/>
      <c r="NMR48" s="157"/>
      <c r="NMS48" s="157"/>
      <c r="NMT48" s="157"/>
      <c r="NMU48" s="157"/>
      <c r="NMV48" s="157"/>
      <c r="NMW48" s="157"/>
      <c r="NMX48" s="157"/>
      <c r="NMY48" s="157"/>
      <c r="NMZ48" s="157"/>
      <c r="NNA48" s="157"/>
      <c r="NNB48" s="157"/>
      <c r="NNC48" s="157"/>
      <c r="NND48" s="157"/>
      <c r="NNE48" s="157"/>
      <c r="NNF48" s="157"/>
      <c r="NNG48" s="157"/>
      <c r="NNH48" s="157"/>
      <c r="NNI48" s="157"/>
      <c r="NNJ48" s="157"/>
      <c r="NNK48" s="157"/>
      <c r="NNL48" s="157"/>
      <c r="NNM48" s="157"/>
      <c r="NNN48" s="157"/>
      <c r="NNO48" s="157"/>
      <c r="NNP48" s="157"/>
      <c r="NNQ48" s="157"/>
      <c r="NNR48" s="157"/>
      <c r="NNS48" s="157"/>
      <c r="NNT48" s="157"/>
      <c r="NNU48" s="157"/>
      <c r="NNV48" s="157"/>
      <c r="NNW48" s="157"/>
      <c r="NNX48" s="157"/>
      <c r="NNY48" s="157"/>
      <c r="NNZ48" s="157"/>
      <c r="NOA48" s="157"/>
      <c r="NOB48" s="157"/>
      <c r="NOC48" s="157"/>
      <c r="NOD48" s="157"/>
      <c r="NOE48" s="157"/>
      <c r="NOF48" s="157"/>
      <c r="NOG48" s="157"/>
      <c r="NOH48" s="157"/>
      <c r="NOI48" s="157"/>
      <c r="NOJ48" s="157"/>
      <c r="NOK48" s="157"/>
      <c r="NOL48" s="157"/>
      <c r="NOM48" s="157"/>
      <c r="NON48" s="157"/>
      <c r="NOO48" s="157"/>
      <c r="NOP48" s="157"/>
      <c r="NOQ48" s="157"/>
      <c r="NOR48" s="157"/>
      <c r="NOS48" s="157"/>
      <c r="NOT48" s="157"/>
      <c r="NOU48" s="157"/>
      <c r="NOV48" s="157"/>
      <c r="NOW48" s="157"/>
      <c r="NOX48" s="157"/>
      <c r="NOY48" s="157"/>
      <c r="NOZ48" s="157"/>
      <c r="NPA48" s="157"/>
      <c r="NPB48" s="157"/>
      <c r="NPC48" s="157"/>
      <c r="NPD48" s="157"/>
      <c r="NPE48" s="157"/>
      <c r="NPF48" s="157"/>
      <c r="NPG48" s="157"/>
      <c r="NPH48" s="157"/>
      <c r="NPI48" s="157"/>
      <c r="NPJ48" s="157"/>
      <c r="NPK48" s="157"/>
      <c r="NPL48" s="157"/>
      <c r="NPM48" s="157"/>
      <c r="NPN48" s="157"/>
      <c r="NPO48" s="157"/>
      <c r="NPP48" s="157"/>
      <c r="NPQ48" s="157"/>
      <c r="NPR48" s="157"/>
      <c r="NPS48" s="157"/>
      <c r="NPT48" s="157"/>
      <c r="NPU48" s="157"/>
      <c r="NPV48" s="157"/>
      <c r="NPW48" s="157"/>
      <c r="NPX48" s="157"/>
      <c r="NPY48" s="157"/>
      <c r="NPZ48" s="157"/>
      <c r="NQA48" s="157"/>
      <c r="NQB48" s="157"/>
      <c r="NQC48" s="157"/>
      <c r="NQD48" s="157"/>
      <c r="NQE48" s="157"/>
      <c r="NQF48" s="157"/>
      <c r="NQG48" s="157"/>
      <c r="NQH48" s="157"/>
      <c r="NQI48" s="157"/>
      <c r="NQJ48" s="157"/>
      <c r="NQK48" s="157"/>
      <c r="NQL48" s="157"/>
      <c r="NQM48" s="157"/>
      <c r="NQN48" s="157"/>
      <c r="NQO48" s="157"/>
      <c r="NQP48" s="157"/>
      <c r="NQQ48" s="157"/>
      <c r="NQR48" s="157"/>
      <c r="NQS48" s="157"/>
      <c r="NQT48" s="157"/>
      <c r="NQU48" s="157"/>
      <c r="NQV48" s="157"/>
      <c r="NQW48" s="157"/>
      <c r="NQX48" s="157"/>
      <c r="NQY48" s="157"/>
      <c r="NQZ48" s="157"/>
      <c r="NRA48" s="157"/>
      <c r="NRB48" s="157"/>
      <c r="NRC48" s="157"/>
      <c r="NRD48" s="157"/>
      <c r="NRE48" s="157"/>
      <c r="NRF48" s="157"/>
      <c r="NRG48" s="157"/>
      <c r="NRH48" s="157"/>
      <c r="NRI48" s="157"/>
      <c r="NRJ48" s="157"/>
      <c r="NRK48" s="157"/>
      <c r="NRL48" s="157"/>
      <c r="NRM48" s="157"/>
      <c r="NRN48" s="157"/>
      <c r="NRO48" s="157"/>
      <c r="NRP48" s="157"/>
      <c r="NRQ48" s="157"/>
      <c r="NRR48" s="157"/>
      <c r="NRS48" s="157"/>
      <c r="NRT48" s="157"/>
      <c r="NRU48" s="157"/>
      <c r="NRV48" s="157"/>
      <c r="NRW48" s="157"/>
      <c r="NRX48" s="157"/>
      <c r="NRY48" s="157"/>
      <c r="NRZ48" s="157"/>
      <c r="NSA48" s="157"/>
      <c r="NSB48" s="157"/>
      <c r="NSC48" s="157"/>
      <c r="NSD48" s="157"/>
      <c r="NSE48" s="157"/>
      <c r="NSF48" s="157"/>
      <c r="NSG48" s="157"/>
      <c r="NSH48" s="157"/>
      <c r="NSI48" s="157"/>
      <c r="NSJ48" s="157"/>
      <c r="NSK48" s="157"/>
      <c r="NSL48" s="157"/>
      <c r="NSM48" s="157"/>
      <c r="NSN48" s="157"/>
      <c r="NSO48" s="157"/>
      <c r="NSP48" s="157"/>
      <c r="NSQ48" s="157"/>
      <c r="NSR48" s="157"/>
      <c r="NSS48" s="157"/>
      <c r="NST48" s="157"/>
      <c r="NSU48" s="157"/>
      <c r="NSV48" s="157"/>
      <c r="NSW48" s="157"/>
      <c r="NSX48" s="157"/>
      <c r="NSY48" s="157"/>
      <c r="NSZ48" s="157"/>
      <c r="NTA48" s="157"/>
      <c r="NTB48" s="157"/>
      <c r="NTC48" s="157"/>
      <c r="NTD48" s="157"/>
      <c r="NTE48" s="157"/>
      <c r="NTF48" s="157"/>
      <c r="NTG48" s="157"/>
      <c r="NTH48" s="157"/>
      <c r="NTI48" s="157"/>
      <c r="NTJ48" s="157"/>
      <c r="NTK48" s="157"/>
      <c r="NTL48" s="157"/>
      <c r="NTM48" s="157"/>
      <c r="NTN48" s="157"/>
      <c r="NTO48" s="157"/>
      <c r="NTP48" s="157"/>
      <c r="NTQ48" s="157"/>
      <c r="NTR48" s="157"/>
      <c r="NTS48" s="157"/>
      <c r="NTT48" s="157"/>
      <c r="NTU48" s="157"/>
      <c r="NTV48" s="157"/>
      <c r="NTW48" s="157"/>
      <c r="NTX48" s="157"/>
      <c r="NTY48" s="157"/>
      <c r="NTZ48" s="157"/>
      <c r="NUA48" s="157"/>
      <c r="NUB48" s="157"/>
      <c r="NUC48" s="157"/>
      <c r="NUD48" s="157"/>
      <c r="NUE48" s="157"/>
      <c r="NUF48" s="157"/>
      <c r="NUG48" s="157"/>
      <c r="NUH48" s="157"/>
      <c r="NUI48" s="157"/>
      <c r="NUJ48" s="157"/>
      <c r="NUK48" s="157"/>
      <c r="NUL48" s="157"/>
      <c r="NUM48" s="157"/>
      <c r="NUN48" s="157"/>
      <c r="NUO48" s="157"/>
      <c r="NUP48" s="157"/>
      <c r="NUQ48" s="157"/>
      <c r="NUR48" s="157"/>
      <c r="NUS48" s="157"/>
      <c r="NUT48" s="157"/>
      <c r="NUU48" s="157"/>
      <c r="NUV48" s="157"/>
      <c r="NUW48" s="157"/>
      <c r="NUX48" s="157"/>
      <c r="NUY48" s="157"/>
      <c r="NUZ48" s="157"/>
      <c r="NVA48" s="157"/>
      <c r="NVB48" s="157"/>
      <c r="NVC48" s="157"/>
      <c r="NVD48" s="157"/>
      <c r="NVE48" s="157"/>
      <c r="NVF48" s="157"/>
      <c r="NVG48" s="157"/>
      <c r="NVH48" s="157"/>
      <c r="NVI48" s="157"/>
      <c r="NVJ48" s="157"/>
      <c r="NVK48" s="157"/>
      <c r="NVL48" s="157"/>
      <c r="NVM48" s="157"/>
      <c r="NVN48" s="157"/>
      <c r="NVO48" s="157"/>
      <c r="NVP48" s="157"/>
      <c r="NVQ48" s="157"/>
      <c r="NVR48" s="157"/>
      <c r="NVS48" s="157"/>
      <c r="NVT48" s="157"/>
      <c r="NVU48" s="157"/>
      <c r="NVV48" s="157"/>
      <c r="NVW48" s="157"/>
      <c r="NVX48" s="157"/>
      <c r="NVY48" s="157"/>
      <c r="NVZ48" s="157"/>
      <c r="NWA48" s="157"/>
      <c r="NWB48" s="157"/>
      <c r="NWC48" s="157"/>
      <c r="NWD48" s="157"/>
      <c r="NWE48" s="157"/>
      <c r="NWF48" s="157"/>
      <c r="NWG48" s="157"/>
      <c r="NWH48" s="157"/>
      <c r="NWI48" s="157"/>
      <c r="NWJ48" s="157"/>
      <c r="NWK48" s="157"/>
      <c r="NWL48" s="157"/>
      <c r="NWM48" s="157"/>
      <c r="NWN48" s="157"/>
      <c r="NWO48" s="157"/>
      <c r="NWP48" s="157"/>
      <c r="NWQ48" s="157"/>
      <c r="NWR48" s="157"/>
      <c r="NWS48" s="157"/>
      <c r="NWT48" s="157"/>
      <c r="NWU48" s="157"/>
      <c r="NWV48" s="157"/>
      <c r="NWW48" s="157"/>
      <c r="NWX48" s="157"/>
      <c r="NWY48" s="157"/>
      <c r="NWZ48" s="157"/>
      <c r="NXA48" s="157"/>
      <c r="NXB48" s="157"/>
      <c r="NXC48" s="157"/>
      <c r="NXD48" s="157"/>
      <c r="NXE48" s="157"/>
      <c r="NXF48" s="157"/>
      <c r="NXG48" s="157"/>
      <c r="NXH48" s="157"/>
      <c r="NXI48" s="157"/>
      <c r="NXJ48" s="157"/>
      <c r="NXK48" s="157"/>
      <c r="NXL48" s="157"/>
      <c r="NXM48" s="157"/>
      <c r="NXN48" s="157"/>
      <c r="NXO48" s="157"/>
      <c r="NXP48" s="157"/>
      <c r="NXQ48" s="157"/>
      <c r="NXR48" s="157"/>
      <c r="NXS48" s="157"/>
      <c r="NXT48" s="157"/>
      <c r="NXU48" s="157"/>
      <c r="NXV48" s="157"/>
      <c r="NXW48" s="157"/>
      <c r="NXX48" s="157"/>
      <c r="NXY48" s="157"/>
      <c r="NXZ48" s="157"/>
      <c r="NYA48" s="157"/>
      <c r="NYB48" s="157"/>
      <c r="NYC48" s="157"/>
      <c r="NYD48" s="157"/>
      <c r="NYE48" s="157"/>
      <c r="NYF48" s="157"/>
      <c r="NYG48" s="157"/>
      <c r="NYH48" s="157"/>
      <c r="NYI48" s="157"/>
      <c r="NYJ48" s="157"/>
      <c r="NYK48" s="157"/>
      <c r="NYL48" s="157"/>
      <c r="NYM48" s="157"/>
      <c r="NYN48" s="157"/>
      <c r="NYO48" s="157"/>
      <c r="NYP48" s="157"/>
      <c r="NYQ48" s="157"/>
      <c r="NYR48" s="157"/>
      <c r="NYS48" s="157"/>
      <c r="NYT48" s="157"/>
      <c r="NYU48" s="157"/>
      <c r="NYV48" s="157"/>
      <c r="NYW48" s="157"/>
      <c r="NYX48" s="157"/>
      <c r="NYY48" s="157"/>
      <c r="NYZ48" s="157"/>
      <c r="NZA48" s="157"/>
      <c r="NZB48" s="157"/>
      <c r="NZC48" s="157"/>
      <c r="NZD48" s="157"/>
      <c r="NZE48" s="157"/>
      <c r="NZF48" s="157"/>
      <c r="NZG48" s="157"/>
      <c r="NZH48" s="157"/>
      <c r="NZI48" s="157"/>
      <c r="NZJ48" s="157"/>
      <c r="NZK48" s="157"/>
      <c r="NZL48" s="157"/>
      <c r="NZM48" s="157"/>
      <c r="NZN48" s="157"/>
      <c r="NZO48" s="157"/>
      <c r="NZP48" s="157"/>
      <c r="NZQ48" s="157"/>
      <c r="NZR48" s="157"/>
      <c r="NZS48" s="157"/>
      <c r="NZT48" s="157"/>
      <c r="NZU48" s="157"/>
      <c r="NZV48" s="157"/>
      <c r="NZW48" s="157"/>
      <c r="NZX48" s="157"/>
      <c r="NZY48" s="157"/>
      <c r="NZZ48" s="157"/>
      <c r="OAA48" s="157"/>
      <c r="OAB48" s="157"/>
      <c r="OAC48" s="157"/>
      <c r="OAD48" s="157"/>
      <c r="OAE48" s="157"/>
      <c r="OAF48" s="157"/>
      <c r="OAG48" s="157"/>
      <c r="OAH48" s="157"/>
      <c r="OAI48" s="157"/>
      <c r="OAJ48" s="157"/>
      <c r="OAK48" s="157"/>
      <c r="OAL48" s="157"/>
      <c r="OAM48" s="157"/>
      <c r="OAN48" s="157"/>
      <c r="OAO48" s="157"/>
      <c r="OAP48" s="157"/>
      <c r="OAQ48" s="157"/>
      <c r="OAR48" s="157"/>
      <c r="OAS48" s="157"/>
      <c r="OAT48" s="157"/>
      <c r="OAU48" s="157"/>
      <c r="OAV48" s="157"/>
      <c r="OAW48" s="157"/>
      <c r="OAX48" s="157"/>
      <c r="OAY48" s="157"/>
      <c r="OAZ48" s="157"/>
      <c r="OBA48" s="157"/>
      <c r="OBB48" s="157"/>
      <c r="OBC48" s="157"/>
      <c r="OBD48" s="157"/>
      <c r="OBE48" s="157"/>
      <c r="OBF48" s="157"/>
      <c r="OBG48" s="157"/>
      <c r="OBH48" s="157"/>
      <c r="OBI48" s="157"/>
      <c r="OBJ48" s="157"/>
      <c r="OBK48" s="157"/>
      <c r="OBL48" s="157"/>
      <c r="OBM48" s="157"/>
      <c r="OBN48" s="157"/>
      <c r="OBO48" s="157"/>
      <c r="OBP48" s="157"/>
      <c r="OBQ48" s="157"/>
      <c r="OBR48" s="157"/>
      <c r="OBS48" s="157"/>
      <c r="OBT48" s="157"/>
      <c r="OBU48" s="157"/>
      <c r="OBV48" s="157"/>
      <c r="OBW48" s="157"/>
      <c r="OBX48" s="157"/>
      <c r="OBY48" s="157"/>
      <c r="OBZ48" s="157"/>
      <c r="OCA48" s="157"/>
      <c r="OCB48" s="157"/>
      <c r="OCC48" s="157"/>
      <c r="OCD48" s="157"/>
      <c r="OCE48" s="157"/>
      <c r="OCF48" s="157"/>
      <c r="OCG48" s="157"/>
      <c r="OCH48" s="157"/>
      <c r="OCI48" s="157"/>
      <c r="OCJ48" s="157"/>
      <c r="OCK48" s="157"/>
      <c r="OCL48" s="157"/>
      <c r="OCM48" s="157"/>
      <c r="OCN48" s="157"/>
      <c r="OCO48" s="157"/>
      <c r="OCP48" s="157"/>
      <c r="OCQ48" s="157"/>
      <c r="OCR48" s="157"/>
      <c r="OCS48" s="157"/>
      <c r="OCT48" s="157"/>
      <c r="OCU48" s="157"/>
      <c r="OCV48" s="157"/>
      <c r="OCW48" s="157"/>
      <c r="OCX48" s="157"/>
      <c r="OCY48" s="157"/>
      <c r="OCZ48" s="157"/>
      <c r="ODA48" s="157"/>
      <c r="ODB48" s="157"/>
      <c r="ODC48" s="157"/>
      <c r="ODD48" s="157"/>
      <c r="ODE48" s="157"/>
      <c r="ODF48" s="157"/>
      <c r="ODG48" s="157"/>
      <c r="ODH48" s="157"/>
      <c r="ODI48" s="157"/>
      <c r="ODJ48" s="157"/>
      <c r="ODK48" s="157"/>
      <c r="ODL48" s="157"/>
      <c r="ODM48" s="157"/>
      <c r="ODN48" s="157"/>
      <c r="ODO48" s="157"/>
      <c r="ODP48" s="157"/>
      <c r="ODQ48" s="157"/>
      <c r="ODR48" s="157"/>
      <c r="ODS48" s="157"/>
      <c r="ODT48" s="157"/>
      <c r="ODU48" s="157"/>
      <c r="ODV48" s="157"/>
      <c r="ODW48" s="157"/>
      <c r="ODX48" s="157"/>
      <c r="ODY48" s="157"/>
      <c r="ODZ48" s="157"/>
      <c r="OEA48" s="157"/>
      <c r="OEB48" s="157"/>
      <c r="OEC48" s="157"/>
      <c r="OED48" s="157"/>
      <c r="OEE48" s="157"/>
      <c r="OEF48" s="157"/>
      <c r="OEG48" s="157"/>
      <c r="OEH48" s="157"/>
      <c r="OEI48" s="157"/>
      <c r="OEJ48" s="157"/>
      <c r="OEK48" s="157"/>
      <c r="OEL48" s="157"/>
      <c r="OEM48" s="157"/>
      <c r="OEN48" s="157"/>
      <c r="OEO48" s="157"/>
      <c r="OEP48" s="157"/>
      <c r="OEQ48" s="157"/>
      <c r="OER48" s="157"/>
      <c r="OES48" s="157"/>
      <c r="OET48" s="157"/>
      <c r="OEU48" s="157"/>
      <c r="OEV48" s="157"/>
      <c r="OEW48" s="157"/>
      <c r="OEX48" s="157"/>
      <c r="OEY48" s="157"/>
      <c r="OEZ48" s="157"/>
      <c r="OFA48" s="157"/>
      <c r="OFB48" s="157"/>
      <c r="OFC48" s="157"/>
      <c r="OFD48" s="157"/>
      <c r="OFE48" s="157"/>
      <c r="OFF48" s="157"/>
      <c r="OFG48" s="157"/>
      <c r="OFH48" s="157"/>
      <c r="OFI48" s="157"/>
      <c r="OFJ48" s="157"/>
      <c r="OFK48" s="157"/>
      <c r="OFL48" s="157"/>
      <c r="OFM48" s="157"/>
      <c r="OFN48" s="157"/>
      <c r="OFO48" s="157"/>
      <c r="OFP48" s="157"/>
      <c r="OFQ48" s="157"/>
      <c r="OFR48" s="157"/>
      <c r="OFS48" s="157"/>
      <c r="OFT48" s="157"/>
      <c r="OFU48" s="157"/>
      <c r="OFV48" s="157"/>
      <c r="OFW48" s="157"/>
      <c r="OFX48" s="157"/>
      <c r="OFY48" s="157"/>
      <c r="OFZ48" s="157"/>
      <c r="OGA48" s="157"/>
      <c r="OGB48" s="157"/>
      <c r="OGC48" s="157"/>
      <c r="OGD48" s="157"/>
      <c r="OGE48" s="157"/>
      <c r="OGF48" s="157"/>
      <c r="OGG48" s="157"/>
      <c r="OGH48" s="157"/>
      <c r="OGI48" s="157"/>
      <c r="OGJ48" s="157"/>
      <c r="OGK48" s="157"/>
      <c r="OGL48" s="157"/>
      <c r="OGM48" s="157"/>
      <c r="OGN48" s="157"/>
      <c r="OGO48" s="157"/>
      <c r="OGP48" s="157"/>
      <c r="OGQ48" s="157"/>
      <c r="OGR48" s="157"/>
      <c r="OGS48" s="157"/>
      <c r="OGT48" s="157"/>
      <c r="OGU48" s="157"/>
      <c r="OGV48" s="157"/>
      <c r="OGW48" s="157"/>
      <c r="OGX48" s="157"/>
      <c r="OGY48" s="157"/>
      <c r="OGZ48" s="157"/>
      <c r="OHA48" s="157"/>
      <c r="OHB48" s="157"/>
      <c r="OHC48" s="157"/>
      <c r="OHD48" s="157"/>
      <c r="OHE48" s="157"/>
      <c r="OHF48" s="157"/>
      <c r="OHG48" s="157"/>
      <c r="OHH48" s="157"/>
      <c r="OHI48" s="157"/>
      <c r="OHJ48" s="157"/>
      <c r="OHK48" s="157"/>
      <c r="OHL48" s="157"/>
      <c r="OHM48" s="157"/>
      <c r="OHN48" s="157"/>
      <c r="OHO48" s="157"/>
      <c r="OHP48" s="157"/>
      <c r="OHQ48" s="157"/>
      <c r="OHR48" s="157"/>
      <c r="OHS48" s="157"/>
      <c r="OHT48" s="157"/>
      <c r="OHU48" s="157"/>
      <c r="OHV48" s="157"/>
      <c r="OHW48" s="157"/>
      <c r="OHX48" s="157"/>
      <c r="OHY48" s="157"/>
      <c r="OHZ48" s="157"/>
      <c r="OIA48" s="157"/>
      <c r="OIB48" s="157"/>
      <c r="OIC48" s="157"/>
      <c r="OID48" s="157"/>
      <c r="OIE48" s="157"/>
      <c r="OIF48" s="157"/>
      <c r="OIG48" s="157"/>
      <c r="OIH48" s="157"/>
      <c r="OII48" s="157"/>
      <c r="OIJ48" s="157"/>
      <c r="OIK48" s="157"/>
      <c r="OIL48" s="157"/>
      <c r="OIM48" s="157"/>
      <c r="OIN48" s="157"/>
      <c r="OIO48" s="157"/>
      <c r="OIP48" s="157"/>
      <c r="OIQ48" s="157"/>
      <c r="OIR48" s="157"/>
      <c r="OIS48" s="157"/>
      <c r="OIT48" s="157"/>
      <c r="OIU48" s="157"/>
      <c r="OIV48" s="157"/>
      <c r="OIW48" s="157"/>
      <c r="OIX48" s="157"/>
      <c r="OIY48" s="157"/>
      <c r="OIZ48" s="157"/>
      <c r="OJA48" s="157"/>
      <c r="OJB48" s="157"/>
      <c r="OJC48" s="157"/>
      <c r="OJD48" s="157"/>
      <c r="OJE48" s="157"/>
      <c r="OJF48" s="157"/>
      <c r="OJG48" s="157"/>
      <c r="OJH48" s="157"/>
      <c r="OJI48" s="157"/>
      <c r="OJJ48" s="157"/>
      <c r="OJK48" s="157"/>
      <c r="OJL48" s="157"/>
      <c r="OJM48" s="157"/>
      <c r="OJN48" s="157"/>
      <c r="OJO48" s="157"/>
      <c r="OJP48" s="157"/>
      <c r="OJQ48" s="157"/>
      <c r="OJR48" s="157"/>
      <c r="OJS48" s="157"/>
      <c r="OJT48" s="157"/>
      <c r="OJU48" s="157"/>
      <c r="OJV48" s="157"/>
      <c r="OJW48" s="157"/>
      <c r="OJX48" s="157"/>
      <c r="OJY48" s="157"/>
      <c r="OJZ48" s="157"/>
      <c r="OKA48" s="157"/>
      <c r="OKB48" s="157"/>
      <c r="OKC48" s="157"/>
      <c r="OKD48" s="157"/>
      <c r="OKE48" s="157"/>
      <c r="OKF48" s="157"/>
      <c r="OKG48" s="157"/>
      <c r="OKH48" s="157"/>
      <c r="OKI48" s="157"/>
      <c r="OKJ48" s="157"/>
      <c r="OKK48" s="157"/>
      <c r="OKL48" s="157"/>
      <c r="OKM48" s="157"/>
      <c r="OKN48" s="157"/>
      <c r="OKO48" s="157"/>
      <c r="OKP48" s="157"/>
      <c r="OKQ48" s="157"/>
      <c r="OKR48" s="157"/>
      <c r="OKS48" s="157"/>
      <c r="OKT48" s="157"/>
      <c r="OKU48" s="157"/>
      <c r="OKV48" s="157"/>
      <c r="OKW48" s="157"/>
      <c r="OKX48" s="157"/>
      <c r="OKY48" s="157"/>
      <c r="OKZ48" s="157"/>
      <c r="OLA48" s="157"/>
      <c r="OLB48" s="157"/>
      <c r="OLC48" s="157"/>
      <c r="OLD48" s="157"/>
      <c r="OLE48" s="157"/>
      <c r="OLF48" s="157"/>
      <c r="OLG48" s="157"/>
      <c r="OLH48" s="157"/>
      <c r="OLI48" s="157"/>
      <c r="OLJ48" s="157"/>
      <c r="OLK48" s="157"/>
      <c r="OLL48" s="157"/>
      <c r="OLM48" s="157"/>
      <c r="OLN48" s="157"/>
      <c r="OLO48" s="157"/>
      <c r="OLP48" s="157"/>
      <c r="OLQ48" s="157"/>
      <c r="OLR48" s="157"/>
      <c r="OLS48" s="157"/>
      <c r="OLT48" s="157"/>
      <c r="OLU48" s="157"/>
      <c r="OLV48" s="157"/>
      <c r="OLW48" s="157"/>
      <c r="OLX48" s="157"/>
      <c r="OLY48" s="157"/>
      <c r="OLZ48" s="157"/>
      <c r="OMA48" s="157"/>
      <c r="OMB48" s="157"/>
      <c r="OMC48" s="157"/>
      <c r="OMD48" s="157"/>
      <c r="OME48" s="157"/>
      <c r="OMF48" s="157"/>
      <c r="OMG48" s="157"/>
      <c r="OMH48" s="157"/>
      <c r="OMI48" s="157"/>
      <c r="OMJ48" s="157"/>
      <c r="OMK48" s="157"/>
      <c r="OML48" s="157"/>
      <c r="OMM48" s="157"/>
      <c r="OMN48" s="157"/>
      <c r="OMO48" s="157"/>
      <c r="OMP48" s="157"/>
      <c r="OMQ48" s="157"/>
      <c r="OMR48" s="157"/>
      <c r="OMS48" s="157"/>
      <c r="OMT48" s="157"/>
      <c r="OMU48" s="157"/>
      <c r="OMV48" s="157"/>
      <c r="OMW48" s="157"/>
      <c r="OMX48" s="157"/>
      <c r="OMY48" s="157"/>
      <c r="OMZ48" s="157"/>
      <c r="ONA48" s="157"/>
      <c r="ONB48" s="157"/>
      <c r="ONC48" s="157"/>
      <c r="OND48" s="157"/>
      <c r="ONE48" s="157"/>
      <c r="ONF48" s="157"/>
      <c r="ONG48" s="157"/>
      <c r="ONH48" s="157"/>
      <c r="ONI48" s="157"/>
      <c r="ONJ48" s="157"/>
      <c r="ONK48" s="157"/>
      <c r="ONL48" s="157"/>
      <c r="ONM48" s="157"/>
      <c r="ONN48" s="157"/>
      <c r="ONO48" s="157"/>
      <c r="ONP48" s="157"/>
      <c r="ONQ48" s="157"/>
      <c r="ONR48" s="157"/>
      <c r="ONS48" s="157"/>
      <c r="ONT48" s="157"/>
      <c r="ONU48" s="157"/>
      <c r="ONV48" s="157"/>
      <c r="ONW48" s="157"/>
      <c r="ONX48" s="157"/>
      <c r="ONY48" s="157"/>
      <c r="ONZ48" s="157"/>
      <c r="OOA48" s="157"/>
      <c r="OOB48" s="157"/>
      <c r="OOC48" s="157"/>
      <c r="OOD48" s="157"/>
      <c r="OOE48" s="157"/>
      <c r="OOF48" s="157"/>
      <c r="OOG48" s="157"/>
      <c r="OOH48" s="157"/>
      <c r="OOI48" s="157"/>
      <c r="OOJ48" s="157"/>
      <c r="OOK48" s="157"/>
      <c r="OOL48" s="157"/>
      <c r="OOM48" s="157"/>
      <c r="OON48" s="157"/>
      <c r="OOO48" s="157"/>
      <c r="OOP48" s="157"/>
      <c r="OOQ48" s="157"/>
      <c r="OOR48" s="157"/>
      <c r="OOS48" s="157"/>
      <c r="OOT48" s="157"/>
      <c r="OOU48" s="157"/>
      <c r="OOV48" s="157"/>
      <c r="OOW48" s="157"/>
      <c r="OOX48" s="157"/>
      <c r="OOY48" s="157"/>
      <c r="OOZ48" s="157"/>
      <c r="OPA48" s="157"/>
      <c r="OPB48" s="157"/>
      <c r="OPC48" s="157"/>
      <c r="OPD48" s="157"/>
      <c r="OPE48" s="157"/>
      <c r="OPF48" s="157"/>
      <c r="OPG48" s="157"/>
      <c r="OPH48" s="157"/>
      <c r="OPI48" s="157"/>
      <c r="OPJ48" s="157"/>
      <c r="OPK48" s="157"/>
      <c r="OPL48" s="157"/>
      <c r="OPM48" s="157"/>
      <c r="OPN48" s="157"/>
      <c r="OPO48" s="157"/>
      <c r="OPP48" s="157"/>
      <c r="OPQ48" s="157"/>
      <c r="OPR48" s="157"/>
      <c r="OPS48" s="157"/>
      <c r="OPT48" s="157"/>
      <c r="OPU48" s="157"/>
      <c r="OPV48" s="157"/>
      <c r="OPW48" s="157"/>
      <c r="OPX48" s="157"/>
      <c r="OPY48" s="157"/>
      <c r="OPZ48" s="157"/>
      <c r="OQA48" s="157"/>
      <c r="OQB48" s="157"/>
      <c r="OQC48" s="157"/>
      <c r="OQD48" s="157"/>
      <c r="OQE48" s="157"/>
      <c r="OQF48" s="157"/>
      <c r="OQG48" s="157"/>
      <c r="OQH48" s="157"/>
      <c r="OQI48" s="157"/>
      <c r="OQJ48" s="157"/>
      <c r="OQK48" s="157"/>
      <c r="OQL48" s="157"/>
      <c r="OQM48" s="157"/>
      <c r="OQN48" s="157"/>
      <c r="OQO48" s="157"/>
      <c r="OQP48" s="157"/>
      <c r="OQQ48" s="157"/>
      <c r="OQR48" s="157"/>
      <c r="OQS48" s="157"/>
      <c r="OQT48" s="157"/>
      <c r="OQU48" s="157"/>
      <c r="OQV48" s="157"/>
      <c r="OQW48" s="157"/>
      <c r="OQX48" s="157"/>
      <c r="OQY48" s="157"/>
      <c r="OQZ48" s="157"/>
      <c r="ORA48" s="157"/>
      <c r="ORB48" s="157"/>
      <c r="ORC48" s="157"/>
      <c r="ORD48" s="157"/>
      <c r="ORE48" s="157"/>
      <c r="ORF48" s="157"/>
      <c r="ORG48" s="157"/>
      <c r="ORH48" s="157"/>
      <c r="ORI48" s="157"/>
      <c r="ORJ48" s="157"/>
      <c r="ORK48" s="157"/>
      <c r="ORL48" s="157"/>
      <c r="ORM48" s="157"/>
      <c r="ORN48" s="157"/>
      <c r="ORO48" s="157"/>
      <c r="ORP48" s="157"/>
      <c r="ORQ48" s="157"/>
      <c r="ORR48" s="157"/>
      <c r="ORS48" s="157"/>
      <c r="ORT48" s="157"/>
      <c r="ORU48" s="157"/>
      <c r="ORV48" s="157"/>
      <c r="ORW48" s="157"/>
      <c r="ORX48" s="157"/>
      <c r="ORY48" s="157"/>
      <c r="ORZ48" s="157"/>
      <c r="OSA48" s="157"/>
      <c r="OSB48" s="157"/>
      <c r="OSC48" s="157"/>
      <c r="OSD48" s="157"/>
      <c r="OSE48" s="157"/>
      <c r="OSF48" s="157"/>
      <c r="OSG48" s="157"/>
      <c r="OSH48" s="157"/>
      <c r="OSI48" s="157"/>
      <c r="OSJ48" s="157"/>
      <c r="OSK48" s="157"/>
      <c r="OSL48" s="157"/>
      <c r="OSM48" s="157"/>
      <c r="OSN48" s="157"/>
      <c r="OSO48" s="157"/>
      <c r="OSP48" s="157"/>
      <c r="OSQ48" s="157"/>
      <c r="OSR48" s="157"/>
      <c r="OSS48" s="157"/>
      <c r="OST48" s="157"/>
      <c r="OSU48" s="157"/>
      <c r="OSV48" s="157"/>
      <c r="OSW48" s="157"/>
      <c r="OSX48" s="157"/>
      <c r="OSY48" s="157"/>
      <c r="OSZ48" s="157"/>
      <c r="OTA48" s="157"/>
      <c r="OTB48" s="157"/>
      <c r="OTC48" s="157"/>
      <c r="OTD48" s="157"/>
      <c r="OTE48" s="157"/>
      <c r="OTF48" s="157"/>
      <c r="OTG48" s="157"/>
      <c r="OTH48" s="157"/>
      <c r="OTI48" s="157"/>
      <c r="OTJ48" s="157"/>
      <c r="OTK48" s="157"/>
      <c r="OTL48" s="157"/>
      <c r="OTM48" s="157"/>
      <c r="OTN48" s="157"/>
      <c r="OTO48" s="157"/>
      <c r="OTP48" s="157"/>
      <c r="OTQ48" s="157"/>
      <c r="OTR48" s="157"/>
      <c r="OTS48" s="157"/>
      <c r="OTT48" s="157"/>
      <c r="OTU48" s="157"/>
      <c r="OTV48" s="157"/>
      <c r="OTW48" s="157"/>
      <c r="OTX48" s="157"/>
      <c r="OTY48" s="157"/>
      <c r="OTZ48" s="157"/>
      <c r="OUA48" s="157"/>
      <c r="OUB48" s="157"/>
      <c r="OUC48" s="157"/>
      <c r="OUD48" s="157"/>
      <c r="OUE48" s="157"/>
      <c r="OUF48" s="157"/>
      <c r="OUG48" s="157"/>
      <c r="OUH48" s="157"/>
      <c r="OUI48" s="157"/>
      <c r="OUJ48" s="157"/>
      <c r="OUK48" s="157"/>
      <c r="OUL48" s="157"/>
      <c r="OUM48" s="157"/>
      <c r="OUN48" s="157"/>
      <c r="OUO48" s="157"/>
      <c r="OUP48" s="157"/>
      <c r="OUQ48" s="157"/>
      <c r="OUR48" s="157"/>
      <c r="OUS48" s="157"/>
      <c r="OUT48" s="157"/>
      <c r="OUU48" s="157"/>
      <c r="OUV48" s="157"/>
      <c r="OUW48" s="157"/>
      <c r="OUX48" s="157"/>
      <c r="OUY48" s="157"/>
      <c r="OUZ48" s="157"/>
      <c r="OVA48" s="157"/>
      <c r="OVB48" s="157"/>
      <c r="OVC48" s="157"/>
      <c r="OVD48" s="157"/>
      <c r="OVE48" s="157"/>
      <c r="OVF48" s="157"/>
      <c r="OVG48" s="157"/>
      <c r="OVH48" s="157"/>
      <c r="OVI48" s="157"/>
      <c r="OVJ48" s="157"/>
      <c r="OVK48" s="157"/>
      <c r="OVL48" s="157"/>
      <c r="OVM48" s="157"/>
      <c r="OVN48" s="157"/>
      <c r="OVO48" s="157"/>
      <c r="OVP48" s="157"/>
      <c r="OVQ48" s="157"/>
      <c r="OVR48" s="157"/>
      <c r="OVS48" s="157"/>
      <c r="OVT48" s="157"/>
      <c r="OVU48" s="157"/>
      <c r="OVV48" s="157"/>
      <c r="OVW48" s="157"/>
      <c r="OVX48" s="157"/>
      <c r="OVY48" s="157"/>
      <c r="OVZ48" s="157"/>
      <c r="OWA48" s="157"/>
      <c r="OWB48" s="157"/>
      <c r="OWC48" s="157"/>
      <c r="OWD48" s="157"/>
      <c r="OWE48" s="157"/>
      <c r="OWF48" s="157"/>
      <c r="OWG48" s="157"/>
      <c r="OWH48" s="157"/>
      <c r="OWI48" s="157"/>
      <c r="OWJ48" s="157"/>
      <c r="OWK48" s="157"/>
      <c r="OWL48" s="157"/>
      <c r="OWM48" s="157"/>
      <c r="OWN48" s="157"/>
      <c r="OWO48" s="157"/>
      <c r="OWP48" s="157"/>
      <c r="OWQ48" s="157"/>
      <c r="OWR48" s="157"/>
      <c r="OWS48" s="157"/>
      <c r="OWT48" s="157"/>
      <c r="OWU48" s="157"/>
      <c r="OWV48" s="157"/>
      <c r="OWW48" s="157"/>
      <c r="OWX48" s="157"/>
      <c r="OWY48" s="157"/>
      <c r="OWZ48" s="157"/>
      <c r="OXA48" s="157"/>
      <c r="OXB48" s="157"/>
      <c r="OXC48" s="157"/>
      <c r="OXD48" s="157"/>
      <c r="OXE48" s="157"/>
      <c r="OXF48" s="157"/>
      <c r="OXG48" s="157"/>
      <c r="OXH48" s="157"/>
      <c r="OXI48" s="157"/>
      <c r="OXJ48" s="157"/>
      <c r="OXK48" s="157"/>
      <c r="OXL48" s="157"/>
      <c r="OXM48" s="157"/>
      <c r="OXN48" s="157"/>
      <c r="OXO48" s="157"/>
      <c r="OXP48" s="157"/>
      <c r="OXQ48" s="157"/>
      <c r="OXR48" s="157"/>
      <c r="OXS48" s="157"/>
      <c r="OXT48" s="157"/>
      <c r="OXU48" s="157"/>
      <c r="OXV48" s="157"/>
      <c r="OXW48" s="157"/>
      <c r="OXX48" s="157"/>
      <c r="OXY48" s="157"/>
      <c r="OXZ48" s="157"/>
      <c r="OYA48" s="157"/>
      <c r="OYB48" s="157"/>
      <c r="OYC48" s="157"/>
      <c r="OYD48" s="157"/>
      <c r="OYE48" s="157"/>
      <c r="OYF48" s="157"/>
      <c r="OYG48" s="157"/>
      <c r="OYH48" s="157"/>
      <c r="OYI48" s="157"/>
      <c r="OYJ48" s="157"/>
      <c r="OYK48" s="157"/>
      <c r="OYL48" s="157"/>
      <c r="OYM48" s="157"/>
      <c r="OYN48" s="157"/>
      <c r="OYO48" s="157"/>
      <c r="OYP48" s="157"/>
      <c r="OYQ48" s="157"/>
      <c r="OYR48" s="157"/>
      <c r="OYS48" s="157"/>
      <c r="OYT48" s="157"/>
      <c r="OYU48" s="157"/>
      <c r="OYV48" s="157"/>
      <c r="OYW48" s="157"/>
      <c r="OYX48" s="157"/>
      <c r="OYY48" s="157"/>
      <c r="OYZ48" s="157"/>
      <c r="OZA48" s="157"/>
      <c r="OZB48" s="157"/>
      <c r="OZC48" s="157"/>
      <c r="OZD48" s="157"/>
      <c r="OZE48" s="157"/>
      <c r="OZF48" s="157"/>
      <c r="OZG48" s="157"/>
      <c r="OZH48" s="157"/>
      <c r="OZI48" s="157"/>
      <c r="OZJ48" s="157"/>
      <c r="OZK48" s="157"/>
      <c r="OZL48" s="157"/>
      <c r="OZM48" s="157"/>
      <c r="OZN48" s="157"/>
      <c r="OZO48" s="157"/>
      <c r="OZP48" s="157"/>
      <c r="OZQ48" s="157"/>
      <c r="OZR48" s="157"/>
      <c r="OZS48" s="157"/>
      <c r="OZT48" s="157"/>
      <c r="OZU48" s="157"/>
      <c r="OZV48" s="157"/>
      <c r="OZW48" s="157"/>
      <c r="OZX48" s="157"/>
      <c r="OZY48" s="157"/>
      <c r="OZZ48" s="157"/>
      <c r="PAA48" s="157"/>
      <c r="PAB48" s="157"/>
      <c r="PAC48" s="157"/>
      <c r="PAD48" s="157"/>
      <c r="PAE48" s="157"/>
      <c r="PAF48" s="157"/>
      <c r="PAG48" s="157"/>
      <c r="PAH48" s="157"/>
      <c r="PAI48" s="157"/>
      <c r="PAJ48" s="157"/>
      <c r="PAK48" s="157"/>
      <c r="PAL48" s="157"/>
      <c r="PAM48" s="157"/>
      <c r="PAN48" s="157"/>
      <c r="PAO48" s="157"/>
      <c r="PAP48" s="157"/>
      <c r="PAQ48" s="157"/>
      <c r="PAR48" s="157"/>
      <c r="PAS48" s="157"/>
      <c r="PAT48" s="157"/>
      <c r="PAU48" s="157"/>
      <c r="PAV48" s="157"/>
      <c r="PAW48" s="157"/>
      <c r="PAX48" s="157"/>
      <c r="PAY48" s="157"/>
      <c r="PAZ48" s="157"/>
      <c r="PBA48" s="157"/>
      <c r="PBB48" s="157"/>
      <c r="PBC48" s="157"/>
      <c r="PBD48" s="157"/>
      <c r="PBE48" s="157"/>
      <c r="PBF48" s="157"/>
      <c r="PBG48" s="157"/>
      <c r="PBH48" s="157"/>
      <c r="PBI48" s="157"/>
      <c r="PBJ48" s="157"/>
      <c r="PBK48" s="157"/>
      <c r="PBL48" s="157"/>
      <c r="PBM48" s="157"/>
      <c r="PBN48" s="157"/>
      <c r="PBO48" s="157"/>
      <c r="PBP48" s="157"/>
      <c r="PBQ48" s="157"/>
      <c r="PBR48" s="157"/>
      <c r="PBS48" s="157"/>
      <c r="PBT48" s="157"/>
      <c r="PBU48" s="157"/>
      <c r="PBV48" s="157"/>
      <c r="PBW48" s="157"/>
      <c r="PBX48" s="157"/>
      <c r="PBY48" s="157"/>
      <c r="PBZ48" s="157"/>
      <c r="PCA48" s="157"/>
      <c r="PCB48" s="157"/>
      <c r="PCC48" s="157"/>
      <c r="PCD48" s="157"/>
      <c r="PCE48" s="157"/>
      <c r="PCF48" s="157"/>
      <c r="PCG48" s="157"/>
      <c r="PCH48" s="157"/>
      <c r="PCI48" s="157"/>
      <c r="PCJ48" s="157"/>
      <c r="PCK48" s="157"/>
      <c r="PCL48" s="157"/>
      <c r="PCM48" s="157"/>
      <c r="PCN48" s="157"/>
      <c r="PCO48" s="157"/>
      <c r="PCP48" s="157"/>
      <c r="PCQ48" s="157"/>
      <c r="PCR48" s="157"/>
      <c r="PCS48" s="157"/>
      <c r="PCT48" s="157"/>
      <c r="PCU48" s="157"/>
      <c r="PCV48" s="157"/>
      <c r="PCW48" s="157"/>
      <c r="PCX48" s="157"/>
      <c r="PCY48" s="157"/>
      <c r="PCZ48" s="157"/>
      <c r="PDA48" s="157"/>
      <c r="PDB48" s="157"/>
      <c r="PDC48" s="157"/>
      <c r="PDD48" s="157"/>
      <c r="PDE48" s="157"/>
      <c r="PDF48" s="157"/>
      <c r="PDG48" s="157"/>
      <c r="PDH48" s="157"/>
      <c r="PDI48" s="157"/>
      <c r="PDJ48" s="157"/>
      <c r="PDK48" s="157"/>
      <c r="PDL48" s="157"/>
      <c r="PDM48" s="157"/>
      <c r="PDN48" s="157"/>
      <c r="PDO48" s="157"/>
      <c r="PDP48" s="157"/>
      <c r="PDQ48" s="157"/>
      <c r="PDR48" s="157"/>
      <c r="PDS48" s="157"/>
      <c r="PDT48" s="157"/>
      <c r="PDU48" s="157"/>
      <c r="PDV48" s="157"/>
      <c r="PDW48" s="157"/>
      <c r="PDX48" s="157"/>
      <c r="PDY48" s="157"/>
      <c r="PDZ48" s="157"/>
      <c r="PEA48" s="157"/>
      <c r="PEB48" s="157"/>
      <c r="PEC48" s="157"/>
      <c r="PED48" s="157"/>
      <c r="PEE48" s="157"/>
      <c r="PEF48" s="157"/>
      <c r="PEG48" s="157"/>
      <c r="PEH48" s="157"/>
      <c r="PEI48" s="157"/>
      <c r="PEJ48" s="157"/>
      <c r="PEK48" s="157"/>
      <c r="PEL48" s="157"/>
      <c r="PEM48" s="157"/>
      <c r="PEN48" s="157"/>
      <c r="PEO48" s="157"/>
      <c r="PEP48" s="157"/>
      <c r="PEQ48" s="157"/>
      <c r="PER48" s="157"/>
      <c r="PES48" s="157"/>
      <c r="PET48" s="157"/>
      <c r="PEU48" s="157"/>
      <c r="PEV48" s="157"/>
      <c r="PEW48" s="157"/>
      <c r="PEX48" s="157"/>
      <c r="PEY48" s="157"/>
      <c r="PEZ48" s="157"/>
      <c r="PFA48" s="157"/>
      <c r="PFB48" s="157"/>
      <c r="PFC48" s="157"/>
      <c r="PFD48" s="157"/>
      <c r="PFE48" s="157"/>
      <c r="PFF48" s="157"/>
      <c r="PFG48" s="157"/>
      <c r="PFH48" s="157"/>
      <c r="PFI48" s="157"/>
      <c r="PFJ48" s="157"/>
      <c r="PFK48" s="157"/>
      <c r="PFL48" s="157"/>
      <c r="PFM48" s="157"/>
      <c r="PFN48" s="157"/>
      <c r="PFO48" s="157"/>
      <c r="PFP48" s="157"/>
      <c r="PFQ48" s="157"/>
      <c r="PFR48" s="157"/>
      <c r="PFS48" s="157"/>
      <c r="PFT48" s="157"/>
      <c r="PFU48" s="157"/>
      <c r="PFV48" s="157"/>
      <c r="PFW48" s="157"/>
      <c r="PFX48" s="157"/>
      <c r="PFY48" s="157"/>
      <c r="PFZ48" s="157"/>
      <c r="PGA48" s="157"/>
      <c r="PGB48" s="157"/>
      <c r="PGC48" s="157"/>
      <c r="PGD48" s="157"/>
      <c r="PGE48" s="157"/>
      <c r="PGF48" s="157"/>
      <c r="PGG48" s="157"/>
      <c r="PGH48" s="157"/>
      <c r="PGI48" s="157"/>
      <c r="PGJ48" s="157"/>
      <c r="PGK48" s="157"/>
      <c r="PGL48" s="157"/>
      <c r="PGM48" s="157"/>
      <c r="PGN48" s="157"/>
      <c r="PGO48" s="157"/>
      <c r="PGP48" s="157"/>
      <c r="PGQ48" s="157"/>
      <c r="PGR48" s="157"/>
      <c r="PGS48" s="157"/>
      <c r="PGT48" s="157"/>
      <c r="PGU48" s="157"/>
      <c r="PGV48" s="157"/>
      <c r="PGW48" s="157"/>
      <c r="PGX48" s="157"/>
      <c r="PGY48" s="157"/>
      <c r="PGZ48" s="157"/>
      <c r="PHA48" s="157"/>
      <c r="PHB48" s="157"/>
      <c r="PHC48" s="157"/>
      <c r="PHD48" s="157"/>
      <c r="PHE48" s="157"/>
      <c r="PHF48" s="157"/>
      <c r="PHG48" s="157"/>
      <c r="PHH48" s="157"/>
      <c r="PHI48" s="157"/>
      <c r="PHJ48" s="157"/>
      <c r="PHK48" s="157"/>
      <c r="PHL48" s="157"/>
      <c r="PHM48" s="157"/>
      <c r="PHN48" s="157"/>
      <c r="PHO48" s="157"/>
      <c r="PHP48" s="157"/>
      <c r="PHQ48" s="157"/>
      <c r="PHR48" s="157"/>
      <c r="PHS48" s="157"/>
      <c r="PHT48" s="157"/>
      <c r="PHU48" s="157"/>
      <c r="PHV48" s="157"/>
      <c r="PHW48" s="157"/>
      <c r="PHX48" s="157"/>
      <c r="PHY48" s="157"/>
      <c r="PHZ48" s="157"/>
      <c r="PIA48" s="157"/>
      <c r="PIB48" s="157"/>
      <c r="PIC48" s="157"/>
      <c r="PID48" s="157"/>
      <c r="PIE48" s="157"/>
      <c r="PIF48" s="157"/>
      <c r="PIG48" s="157"/>
      <c r="PIH48" s="157"/>
      <c r="PII48" s="157"/>
      <c r="PIJ48" s="157"/>
      <c r="PIK48" s="157"/>
      <c r="PIL48" s="157"/>
      <c r="PIM48" s="157"/>
      <c r="PIN48" s="157"/>
      <c r="PIO48" s="157"/>
      <c r="PIP48" s="157"/>
      <c r="PIQ48" s="157"/>
      <c r="PIR48" s="157"/>
      <c r="PIS48" s="157"/>
      <c r="PIT48" s="157"/>
      <c r="PIU48" s="157"/>
      <c r="PIV48" s="157"/>
      <c r="PIW48" s="157"/>
      <c r="PIX48" s="157"/>
      <c r="PIY48" s="157"/>
      <c r="PIZ48" s="157"/>
      <c r="PJA48" s="157"/>
      <c r="PJB48" s="157"/>
      <c r="PJC48" s="157"/>
      <c r="PJD48" s="157"/>
      <c r="PJE48" s="157"/>
      <c r="PJF48" s="157"/>
      <c r="PJG48" s="157"/>
      <c r="PJH48" s="157"/>
      <c r="PJI48" s="157"/>
      <c r="PJJ48" s="157"/>
      <c r="PJK48" s="157"/>
      <c r="PJL48" s="157"/>
      <c r="PJM48" s="157"/>
      <c r="PJN48" s="157"/>
      <c r="PJO48" s="157"/>
      <c r="PJP48" s="157"/>
      <c r="PJQ48" s="157"/>
      <c r="PJR48" s="157"/>
      <c r="PJS48" s="157"/>
      <c r="PJT48" s="157"/>
      <c r="PJU48" s="157"/>
      <c r="PJV48" s="157"/>
      <c r="PJW48" s="157"/>
      <c r="PJX48" s="157"/>
      <c r="PJY48" s="157"/>
      <c r="PJZ48" s="157"/>
      <c r="PKA48" s="157"/>
      <c r="PKB48" s="157"/>
      <c r="PKC48" s="157"/>
      <c r="PKD48" s="157"/>
      <c r="PKE48" s="157"/>
      <c r="PKF48" s="157"/>
      <c r="PKG48" s="157"/>
      <c r="PKH48" s="157"/>
      <c r="PKI48" s="157"/>
      <c r="PKJ48" s="157"/>
      <c r="PKK48" s="157"/>
      <c r="PKL48" s="157"/>
      <c r="PKM48" s="157"/>
      <c r="PKN48" s="157"/>
      <c r="PKO48" s="157"/>
      <c r="PKP48" s="157"/>
      <c r="PKQ48" s="157"/>
      <c r="PKR48" s="157"/>
      <c r="PKS48" s="157"/>
      <c r="PKT48" s="157"/>
      <c r="PKU48" s="157"/>
      <c r="PKV48" s="157"/>
      <c r="PKW48" s="157"/>
      <c r="PKX48" s="157"/>
      <c r="PKY48" s="157"/>
      <c r="PKZ48" s="157"/>
      <c r="PLA48" s="157"/>
      <c r="PLB48" s="157"/>
      <c r="PLC48" s="157"/>
      <c r="PLD48" s="157"/>
      <c r="PLE48" s="157"/>
      <c r="PLF48" s="157"/>
      <c r="PLG48" s="157"/>
      <c r="PLH48" s="157"/>
      <c r="PLI48" s="157"/>
      <c r="PLJ48" s="157"/>
      <c r="PLK48" s="157"/>
      <c r="PLL48" s="157"/>
      <c r="PLM48" s="157"/>
      <c r="PLN48" s="157"/>
      <c r="PLO48" s="157"/>
      <c r="PLP48" s="157"/>
      <c r="PLQ48" s="157"/>
      <c r="PLR48" s="157"/>
      <c r="PLS48" s="157"/>
      <c r="PLT48" s="157"/>
      <c r="PLU48" s="157"/>
      <c r="PLV48" s="157"/>
      <c r="PLW48" s="157"/>
      <c r="PLX48" s="157"/>
      <c r="PLY48" s="157"/>
      <c r="PLZ48" s="157"/>
      <c r="PMA48" s="157"/>
      <c r="PMB48" s="157"/>
      <c r="PMC48" s="157"/>
      <c r="PMD48" s="157"/>
      <c r="PME48" s="157"/>
      <c r="PMF48" s="157"/>
      <c r="PMG48" s="157"/>
      <c r="PMH48" s="157"/>
      <c r="PMI48" s="157"/>
      <c r="PMJ48" s="157"/>
      <c r="PMK48" s="157"/>
      <c r="PML48" s="157"/>
      <c r="PMM48" s="157"/>
      <c r="PMN48" s="157"/>
      <c r="PMO48" s="157"/>
      <c r="PMP48" s="157"/>
      <c r="PMQ48" s="157"/>
      <c r="PMR48" s="157"/>
      <c r="PMS48" s="157"/>
      <c r="PMT48" s="157"/>
      <c r="PMU48" s="157"/>
      <c r="PMV48" s="157"/>
      <c r="PMW48" s="157"/>
      <c r="PMX48" s="157"/>
      <c r="PMY48" s="157"/>
      <c r="PMZ48" s="157"/>
      <c r="PNA48" s="157"/>
      <c r="PNB48" s="157"/>
      <c r="PNC48" s="157"/>
      <c r="PND48" s="157"/>
      <c r="PNE48" s="157"/>
      <c r="PNF48" s="157"/>
      <c r="PNG48" s="157"/>
      <c r="PNH48" s="157"/>
      <c r="PNI48" s="157"/>
      <c r="PNJ48" s="157"/>
      <c r="PNK48" s="157"/>
      <c r="PNL48" s="157"/>
      <c r="PNM48" s="157"/>
      <c r="PNN48" s="157"/>
      <c r="PNO48" s="157"/>
      <c r="PNP48" s="157"/>
      <c r="PNQ48" s="157"/>
      <c r="PNR48" s="157"/>
      <c r="PNS48" s="157"/>
      <c r="PNT48" s="157"/>
      <c r="PNU48" s="157"/>
      <c r="PNV48" s="157"/>
      <c r="PNW48" s="157"/>
      <c r="PNX48" s="157"/>
      <c r="PNY48" s="157"/>
      <c r="PNZ48" s="157"/>
      <c r="POA48" s="157"/>
      <c r="POB48" s="157"/>
      <c r="POC48" s="157"/>
      <c r="POD48" s="157"/>
      <c r="POE48" s="157"/>
      <c r="POF48" s="157"/>
      <c r="POG48" s="157"/>
      <c r="POH48" s="157"/>
      <c r="POI48" s="157"/>
      <c r="POJ48" s="157"/>
      <c r="POK48" s="157"/>
      <c r="POL48" s="157"/>
      <c r="POM48" s="157"/>
      <c r="PON48" s="157"/>
      <c r="POO48" s="157"/>
      <c r="POP48" s="157"/>
      <c r="POQ48" s="157"/>
      <c r="POR48" s="157"/>
      <c r="POS48" s="157"/>
      <c r="POT48" s="157"/>
      <c r="POU48" s="157"/>
      <c r="POV48" s="157"/>
      <c r="POW48" s="157"/>
      <c r="POX48" s="157"/>
      <c r="POY48" s="157"/>
      <c r="POZ48" s="157"/>
      <c r="PPA48" s="157"/>
      <c r="PPB48" s="157"/>
      <c r="PPC48" s="157"/>
      <c r="PPD48" s="157"/>
      <c r="PPE48" s="157"/>
      <c r="PPF48" s="157"/>
      <c r="PPG48" s="157"/>
      <c r="PPH48" s="157"/>
      <c r="PPI48" s="157"/>
      <c r="PPJ48" s="157"/>
      <c r="PPK48" s="157"/>
      <c r="PPL48" s="157"/>
      <c r="PPM48" s="157"/>
      <c r="PPN48" s="157"/>
      <c r="PPO48" s="157"/>
      <c r="PPP48" s="157"/>
      <c r="PPQ48" s="157"/>
      <c r="PPR48" s="157"/>
      <c r="PPS48" s="157"/>
      <c r="PPT48" s="157"/>
      <c r="PPU48" s="157"/>
      <c r="PPV48" s="157"/>
      <c r="PPW48" s="157"/>
      <c r="PPX48" s="157"/>
      <c r="PPY48" s="157"/>
      <c r="PPZ48" s="157"/>
      <c r="PQA48" s="157"/>
      <c r="PQB48" s="157"/>
      <c r="PQC48" s="157"/>
      <c r="PQD48" s="157"/>
      <c r="PQE48" s="157"/>
      <c r="PQF48" s="157"/>
      <c r="PQG48" s="157"/>
      <c r="PQH48" s="157"/>
      <c r="PQI48" s="157"/>
      <c r="PQJ48" s="157"/>
      <c r="PQK48" s="157"/>
      <c r="PQL48" s="157"/>
      <c r="PQM48" s="157"/>
      <c r="PQN48" s="157"/>
      <c r="PQO48" s="157"/>
      <c r="PQP48" s="157"/>
      <c r="PQQ48" s="157"/>
      <c r="PQR48" s="157"/>
      <c r="PQS48" s="157"/>
      <c r="PQT48" s="157"/>
      <c r="PQU48" s="157"/>
      <c r="PQV48" s="157"/>
      <c r="PQW48" s="157"/>
      <c r="PQX48" s="157"/>
      <c r="PQY48" s="157"/>
      <c r="PQZ48" s="157"/>
      <c r="PRA48" s="157"/>
      <c r="PRB48" s="157"/>
      <c r="PRC48" s="157"/>
      <c r="PRD48" s="157"/>
      <c r="PRE48" s="157"/>
      <c r="PRF48" s="157"/>
      <c r="PRG48" s="157"/>
      <c r="PRH48" s="157"/>
      <c r="PRI48" s="157"/>
      <c r="PRJ48" s="157"/>
      <c r="PRK48" s="157"/>
      <c r="PRL48" s="157"/>
      <c r="PRM48" s="157"/>
      <c r="PRN48" s="157"/>
      <c r="PRO48" s="157"/>
      <c r="PRP48" s="157"/>
      <c r="PRQ48" s="157"/>
      <c r="PRR48" s="157"/>
      <c r="PRS48" s="157"/>
      <c r="PRT48" s="157"/>
      <c r="PRU48" s="157"/>
      <c r="PRV48" s="157"/>
      <c r="PRW48" s="157"/>
      <c r="PRX48" s="157"/>
      <c r="PRY48" s="157"/>
      <c r="PRZ48" s="157"/>
      <c r="PSA48" s="157"/>
      <c r="PSB48" s="157"/>
      <c r="PSC48" s="157"/>
      <c r="PSD48" s="157"/>
      <c r="PSE48" s="157"/>
      <c r="PSF48" s="157"/>
      <c r="PSG48" s="157"/>
      <c r="PSH48" s="157"/>
      <c r="PSI48" s="157"/>
      <c r="PSJ48" s="157"/>
      <c r="PSK48" s="157"/>
      <c r="PSL48" s="157"/>
      <c r="PSM48" s="157"/>
      <c r="PSN48" s="157"/>
      <c r="PSO48" s="157"/>
      <c r="PSP48" s="157"/>
      <c r="PSQ48" s="157"/>
      <c r="PSR48" s="157"/>
      <c r="PSS48" s="157"/>
      <c r="PST48" s="157"/>
      <c r="PSU48" s="157"/>
      <c r="PSV48" s="157"/>
      <c r="PSW48" s="157"/>
      <c r="PSX48" s="157"/>
      <c r="PSY48" s="157"/>
      <c r="PSZ48" s="157"/>
      <c r="PTA48" s="157"/>
      <c r="PTB48" s="157"/>
      <c r="PTC48" s="157"/>
      <c r="PTD48" s="157"/>
      <c r="PTE48" s="157"/>
      <c r="PTF48" s="157"/>
      <c r="PTG48" s="157"/>
      <c r="PTH48" s="157"/>
      <c r="PTI48" s="157"/>
      <c r="PTJ48" s="157"/>
      <c r="PTK48" s="157"/>
      <c r="PTL48" s="157"/>
      <c r="PTM48" s="157"/>
      <c r="PTN48" s="157"/>
      <c r="PTO48" s="157"/>
      <c r="PTP48" s="157"/>
      <c r="PTQ48" s="157"/>
      <c r="PTR48" s="157"/>
      <c r="PTS48" s="157"/>
      <c r="PTT48" s="157"/>
      <c r="PTU48" s="157"/>
      <c r="PTV48" s="157"/>
      <c r="PTW48" s="157"/>
      <c r="PTX48" s="157"/>
      <c r="PTY48" s="157"/>
      <c r="PTZ48" s="157"/>
      <c r="PUA48" s="157"/>
      <c r="PUB48" s="157"/>
      <c r="PUC48" s="157"/>
      <c r="PUD48" s="157"/>
      <c r="PUE48" s="157"/>
      <c r="PUF48" s="157"/>
      <c r="PUG48" s="157"/>
      <c r="PUH48" s="157"/>
      <c r="PUI48" s="157"/>
      <c r="PUJ48" s="157"/>
      <c r="PUK48" s="157"/>
      <c r="PUL48" s="157"/>
      <c r="PUM48" s="157"/>
      <c r="PUN48" s="157"/>
      <c r="PUO48" s="157"/>
      <c r="PUP48" s="157"/>
      <c r="PUQ48" s="157"/>
      <c r="PUR48" s="157"/>
      <c r="PUS48" s="157"/>
      <c r="PUT48" s="157"/>
      <c r="PUU48" s="157"/>
      <c r="PUV48" s="157"/>
      <c r="PUW48" s="157"/>
      <c r="PUX48" s="157"/>
      <c r="PUY48" s="157"/>
      <c r="PUZ48" s="157"/>
      <c r="PVA48" s="157"/>
      <c r="PVB48" s="157"/>
      <c r="PVC48" s="157"/>
      <c r="PVD48" s="157"/>
      <c r="PVE48" s="157"/>
      <c r="PVF48" s="157"/>
      <c r="PVG48" s="157"/>
      <c r="PVH48" s="157"/>
      <c r="PVI48" s="157"/>
      <c r="PVJ48" s="157"/>
      <c r="PVK48" s="157"/>
      <c r="PVL48" s="157"/>
      <c r="PVM48" s="157"/>
      <c r="PVN48" s="157"/>
      <c r="PVO48" s="157"/>
      <c r="PVP48" s="157"/>
      <c r="PVQ48" s="157"/>
      <c r="PVR48" s="157"/>
      <c r="PVS48" s="157"/>
      <c r="PVT48" s="157"/>
      <c r="PVU48" s="157"/>
      <c r="PVV48" s="157"/>
      <c r="PVW48" s="157"/>
      <c r="PVX48" s="157"/>
      <c r="PVY48" s="157"/>
      <c r="PVZ48" s="157"/>
      <c r="PWA48" s="157"/>
      <c r="PWB48" s="157"/>
      <c r="PWC48" s="157"/>
      <c r="PWD48" s="157"/>
      <c r="PWE48" s="157"/>
      <c r="PWF48" s="157"/>
      <c r="PWG48" s="157"/>
      <c r="PWH48" s="157"/>
      <c r="PWI48" s="157"/>
      <c r="PWJ48" s="157"/>
      <c r="PWK48" s="157"/>
      <c r="PWL48" s="157"/>
      <c r="PWM48" s="157"/>
      <c r="PWN48" s="157"/>
      <c r="PWO48" s="157"/>
      <c r="PWP48" s="157"/>
      <c r="PWQ48" s="157"/>
      <c r="PWR48" s="157"/>
      <c r="PWS48" s="157"/>
      <c r="PWT48" s="157"/>
      <c r="PWU48" s="157"/>
      <c r="PWV48" s="157"/>
      <c r="PWW48" s="157"/>
      <c r="PWX48" s="157"/>
      <c r="PWY48" s="157"/>
      <c r="PWZ48" s="157"/>
      <c r="PXA48" s="157"/>
      <c r="PXB48" s="157"/>
      <c r="PXC48" s="157"/>
      <c r="PXD48" s="157"/>
      <c r="PXE48" s="157"/>
      <c r="PXF48" s="157"/>
      <c r="PXG48" s="157"/>
      <c r="PXH48" s="157"/>
      <c r="PXI48" s="157"/>
      <c r="PXJ48" s="157"/>
      <c r="PXK48" s="157"/>
      <c r="PXL48" s="157"/>
      <c r="PXM48" s="157"/>
      <c r="PXN48" s="157"/>
      <c r="PXO48" s="157"/>
      <c r="PXP48" s="157"/>
      <c r="PXQ48" s="157"/>
      <c r="PXR48" s="157"/>
      <c r="PXS48" s="157"/>
      <c r="PXT48" s="157"/>
      <c r="PXU48" s="157"/>
      <c r="PXV48" s="157"/>
      <c r="PXW48" s="157"/>
      <c r="PXX48" s="157"/>
      <c r="PXY48" s="157"/>
      <c r="PXZ48" s="157"/>
      <c r="PYA48" s="157"/>
      <c r="PYB48" s="157"/>
      <c r="PYC48" s="157"/>
      <c r="PYD48" s="157"/>
      <c r="PYE48" s="157"/>
      <c r="PYF48" s="157"/>
      <c r="PYG48" s="157"/>
      <c r="PYH48" s="157"/>
      <c r="PYI48" s="157"/>
      <c r="PYJ48" s="157"/>
      <c r="PYK48" s="157"/>
      <c r="PYL48" s="157"/>
      <c r="PYM48" s="157"/>
      <c r="PYN48" s="157"/>
      <c r="PYO48" s="157"/>
      <c r="PYP48" s="157"/>
      <c r="PYQ48" s="157"/>
      <c r="PYR48" s="157"/>
      <c r="PYS48" s="157"/>
      <c r="PYT48" s="157"/>
      <c r="PYU48" s="157"/>
      <c r="PYV48" s="157"/>
      <c r="PYW48" s="157"/>
      <c r="PYX48" s="157"/>
      <c r="PYY48" s="157"/>
      <c r="PYZ48" s="157"/>
      <c r="PZA48" s="157"/>
      <c r="PZB48" s="157"/>
      <c r="PZC48" s="157"/>
      <c r="PZD48" s="157"/>
      <c r="PZE48" s="157"/>
      <c r="PZF48" s="157"/>
      <c r="PZG48" s="157"/>
      <c r="PZH48" s="157"/>
      <c r="PZI48" s="157"/>
      <c r="PZJ48" s="157"/>
      <c r="PZK48" s="157"/>
      <c r="PZL48" s="157"/>
      <c r="PZM48" s="157"/>
      <c r="PZN48" s="157"/>
      <c r="PZO48" s="157"/>
      <c r="PZP48" s="157"/>
      <c r="PZQ48" s="157"/>
      <c r="PZR48" s="157"/>
      <c r="PZS48" s="157"/>
      <c r="PZT48" s="157"/>
      <c r="PZU48" s="157"/>
      <c r="PZV48" s="157"/>
      <c r="PZW48" s="157"/>
      <c r="PZX48" s="157"/>
      <c r="PZY48" s="157"/>
      <c r="PZZ48" s="157"/>
      <c r="QAA48" s="157"/>
      <c r="QAB48" s="157"/>
      <c r="QAC48" s="157"/>
      <c r="QAD48" s="157"/>
      <c r="QAE48" s="157"/>
      <c r="QAF48" s="157"/>
      <c r="QAG48" s="157"/>
      <c r="QAH48" s="157"/>
      <c r="QAI48" s="157"/>
      <c r="QAJ48" s="157"/>
      <c r="QAK48" s="157"/>
      <c r="QAL48" s="157"/>
      <c r="QAM48" s="157"/>
      <c r="QAN48" s="157"/>
      <c r="QAO48" s="157"/>
      <c r="QAP48" s="157"/>
      <c r="QAQ48" s="157"/>
      <c r="QAR48" s="157"/>
      <c r="QAS48" s="157"/>
      <c r="QAT48" s="157"/>
      <c r="QAU48" s="157"/>
      <c r="QAV48" s="157"/>
      <c r="QAW48" s="157"/>
      <c r="QAX48" s="157"/>
      <c r="QAY48" s="157"/>
      <c r="QAZ48" s="157"/>
      <c r="QBA48" s="157"/>
      <c r="QBB48" s="157"/>
      <c r="QBC48" s="157"/>
      <c r="QBD48" s="157"/>
      <c r="QBE48" s="157"/>
      <c r="QBF48" s="157"/>
      <c r="QBG48" s="157"/>
      <c r="QBH48" s="157"/>
      <c r="QBI48" s="157"/>
      <c r="QBJ48" s="157"/>
      <c r="QBK48" s="157"/>
      <c r="QBL48" s="157"/>
      <c r="QBM48" s="157"/>
      <c r="QBN48" s="157"/>
      <c r="QBO48" s="157"/>
      <c r="QBP48" s="157"/>
      <c r="QBQ48" s="157"/>
      <c r="QBR48" s="157"/>
      <c r="QBS48" s="157"/>
      <c r="QBT48" s="157"/>
      <c r="QBU48" s="157"/>
      <c r="QBV48" s="157"/>
      <c r="QBW48" s="157"/>
      <c r="QBX48" s="157"/>
      <c r="QBY48" s="157"/>
      <c r="QBZ48" s="157"/>
      <c r="QCA48" s="157"/>
      <c r="QCB48" s="157"/>
      <c r="QCC48" s="157"/>
      <c r="QCD48" s="157"/>
      <c r="QCE48" s="157"/>
      <c r="QCF48" s="157"/>
      <c r="QCG48" s="157"/>
      <c r="QCH48" s="157"/>
      <c r="QCI48" s="157"/>
      <c r="QCJ48" s="157"/>
      <c r="QCK48" s="157"/>
      <c r="QCL48" s="157"/>
      <c r="QCM48" s="157"/>
      <c r="QCN48" s="157"/>
      <c r="QCO48" s="157"/>
      <c r="QCP48" s="157"/>
      <c r="QCQ48" s="157"/>
      <c r="QCR48" s="157"/>
      <c r="QCS48" s="157"/>
      <c r="QCT48" s="157"/>
      <c r="QCU48" s="157"/>
      <c r="QCV48" s="157"/>
      <c r="QCW48" s="157"/>
      <c r="QCX48" s="157"/>
      <c r="QCY48" s="157"/>
      <c r="QCZ48" s="157"/>
      <c r="QDA48" s="157"/>
      <c r="QDB48" s="157"/>
      <c r="QDC48" s="157"/>
      <c r="QDD48" s="157"/>
      <c r="QDE48" s="157"/>
      <c r="QDF48" s="157"/>
      <c r="QDG48" s="157"/>
      <c r="QDH48" s="157"/>
      <c r="QDI48" s="157"/>
      <c r="QDJ48" s="157"/>
      <c r="QDK48" s="157"/>
      <c r="QDL48" s="157"/>
      <c r="QDM48" s="157"/>
      <c r="QDN48" s="157"/>
      <c r="QDO48" s="157"/>
      <c r="QDP48" s="157"/>
      <c r="QDQ48" s="157"/>
      <c r="QDR48" s="157"/>
      <c r="QDS48" s="157"/>
      <c r="QDT48" s="157"/>
      <c r="QDU48" s="157"/>
      <c r="QDV48" s="157"/>
      <c r="QDW48" s="157"/>
      <c r="QDX48" s="157"/>
      <c r="QDY48" s="157"/>
      <c r="QDZ48" s="157"/>
      <c r="QEA48" s="157"/>
      <c r="QEB48" s="157"/>
      <c r="QEC48" s="157"/>
      <c r="QED48" s="157"/>
      <c r="QEE48" s="157"/>
      <c r="QEF48" s="157"/>
      <c r="QEG48" s="157"/>
      <c r="QEH48" s="157"/>
      <c r="QEI48" s="157"/>
      <c r="QEJ48" s="157"/>
      <c r="QEK48" s="157"/>
      <c r="QEL48" s="157"/>
      <c r="QEM48" s="157"/>
      <c r="QEN48" s="157"/>
      <c r="QEO48" s="157"/>
      <c r="QEP48" s="157"/>
      <c r="QEQ48" s="157"/>
      <c r="QER48" s="157"/>
      <c r="QES48" s="157"/>
      <c r="QET48" s="157"/>
      <c r="QEU48" s="157"/>
      <c r="QEV48" s="157"/>
      <c r="QEW48" s="157"/>
      <c r="QEX48" s="157"/>
      <c r="QEY48" s="157"/>
      <c r="QEZ48" s="157"/>
      <c r="QFA48" s="157"/>
      <c r="QFB48" s="157"/>
      <c r="QFC48" s="157"/>
      <c r="QFD48" s="157"/>
      <c r="QFE48" s="157"/>
      <c r="QFF48" s="157"/>
      <c r="QFG48" s="157"/>
      <c r="QFH48" s="157"/>
      <c r="QFI48" s="157"/>
      <c r="QFJ48" s="157"/>
      <c r="QFK48" s="157"/>
      <c r="QFL48" s="157"/>
      <c r="QFM48" s="157"/>
      <c r="QFN48" s="157"/>
      <c r="QFO48" s="157"/>
      <c r="QFP48" s="157"/>
      <c r="QFQ48" s="157"/>
      <c r="QFR48" s="157"/>
      <c r="QFS48" s="157"/>
      <c r="QFT48" s="157"/>
      <c r="QFU48" s="157"/>
      <c r="QFV48" s="157"/>
      <c r="QFW48" s="157"/>
      <c r="QFX48" s="157"/>
      <c r="QFY48" s="157"/>
      <c r="QFZ48" s="157"/>
      <c r="QGA48" s="157"/>
      <c r="QGB48" s="157"/>
      <c r="QGC48" s="157"/>
      <c r="QGD48" s="157"/>
      <c r="QGE48" s="157"/>
      <c r="QGF48" s="157"/>
      <c r="QGG48" s="157"/>
      <c r="QGH48" s="157"/>
      <c r="QGI48" s="157"/>
      <c r="QGJ48" s="157"/>
      <c r="QGK48" s="157"/>
      <c r="QGL48" s="157"/>
      <c r="QGM48" s="157"/>
      <c r="QGN48" s="157"/>
      <c r="QGO48" s="157"/>
      <c r="QGP48" s="157"/>
      <c r="QGQ48" s="157"/>
      <c r="QGR48" s="157"/>
      <c r="QGS48" s="157"/>
      <c r="QGT48" s="157"/>
      <c r="QGU48" s="157"/>
      <c r="QGV48" s="157"/>
      <c r="QGW48" s="157"/>
      <c r="QGX48" s="157"/>
      <c r="QGY48" s="157"/>
      <c r="QGZ48" s="157"/>
      <c r="QHA48" s="157"/>
      <c r="QHB48" s="157"/>
      <c r="QHC48" s="157"/>
      <c r="QHD48" s="157"/>
      <c r="QHE48" s="157"/>
      <c r="QHF48" s="157"/>
      <c r="QHG48" s="157"/>
      <c r="QHH48" s="157"/>
      <c r="QHI48" s="157"/>
      <c r="QHJ48" s="157"/>
      <c r="QHK48" s="157"/>
      <c r="QHL48" s="157"/>
      <c r="QHM48" s="157"/>
      <c r="QHN48" s="157"/>
      <c r="QHO48" s="157"/>
      <c r="QHP48" s="157"/>
      <c r="QHQ48" s="157"/>
      <c r="QHR48" s="157"/>
      <c r="QHS48" s="157"/>
      <c r="QHT48" s="157"/>
      <c r="QHU48" s="157"/>
      <c r="QHV48" s="157"/>
      <c r="QHW48" s="157"/>
      <c r="QHX48" s="157"/>
      <c r="QHY48" s="157"/>
      <c r="QHZ48" s="157"/>
      <c r="QIA48" s="157"/>
      <c r="QIB48" s="157"/>
      <c r="QIC48" s="157"/>
      <c r="QID48" s="157"/>
      <c r="QIE48" s="157"/>
      <c r="QIF48" s="157"/>
      <c r="QIG48" s="157"/>
      <c r="QIH48" s="157"/>
      <c r="QII48" s="157"/>
      <c r="QIJ48" s="157"/>
      <c r="QIK48" s="157"/>
      <c r="QIL48" s="157"/>
      <c r="QIM48" s="157"/>
      <c r="QIN48" s="157"/>
      <c r="QIO48" s="157"/>
      <c r="QIP48" s="157"/>
      <c r="QIQ48" s="157"/>
      <c r="QIR48" s="157"/>
      <c r="QIS48" s="157"/>
      <c r="QIT48" s="157"/>
      <c r="QIU48" s="157"/>
      <c r="QIV48" s="157"/>
      <c r="QIW48" s="157"/>
      <c r="QIX48" s="157"/>
      <c r="QIY48" s="157"/>
      <c r="QIZ48" s="157"/>
      <c r="QJA48" s="157"/>
      <c r="QJB48" s="157"/>
      <c r="QJC48" s="157"/>
      <c r="QJD48" s="157"/>
      <c r="QJE48" s="157"/>
      <c r="QJF48" s="157"/>
      <c r="QJG48" s="157"/>
      <c r="QJH48" s="157"/>
      <c r="QJI48" s="157"/>
      <c r="QJJ48" s="157"/>
      <c r="QJK48" s="157"/>
      <c r="QJL48" s="157"/>
      <c r="QJM48" s="157"/>
      <c r="QJN48" s="157"/>
      <c r="QJO48" s="157"/>
      <c r="QJP48" s="157"/>
      <c r="QJQ48" s="157"/>
      <c r="QJR48" s="157"/>
      <c r="QJS48" s="157"/>
      <c r="QJT48" s="157"/>
      <c r="QJU48" s="157"/>
      <c r="QJV48" s="157"/>
      <c r="QJW48" s="157"/>
      <c r="QJX48" s="157"/>
      <c r="QJY48" s="157"/>
      <c r="QJZ48" s="157"/>
      <c r="QKA48" s="157"/>
      <c r="QKB48" s="157"/>
      <c r="QKC48" s="157"/>
      <c r="QKD48" s="157"/>
      <c r="QKE48" s="157"/>
      <c r="QKF48" s="157"/>
      <c r="QKG48" s="157"/>
      <c r="QKH48" s="157"/>
      <c r="QKI48" s="157"/>
      <c r="QKJ48" s="157"/>
      <c r="QKK48" s="157"/>
      <c r="QKL48" s="157"/>
      <c r="QKM48" s="157"/>
      <c r="QKN48" s="157"/>
      <c r="QKO48" s="157"/>
      <c r="QKP48" s="157"/>
      <c r="QKQ48" s="157"/>
      <c r="QKR48" s="157"/>
      <c r="QKS48" s="157"/>
      <c r="QKT48" s="157"/>
      <c r="QKU48" s="157"/>
      <c r="QKV48" s="157"/>
      <c r="QKW48" s="157"/>
      <c r="QKX48" s="157"/>
      <c r="QKY48" s="157"/>
      <c r="QKZ48" s="157"/>
      <c r="QLA48" s="157"/>
      <c r="QLB48" s="157"/>
      <c r="QLC48" s="157"/>
      <c r="QLD48" s="157"/>
      <c r="QLE48" s="157"/>
      <c r="QLF48" s="157"/>
      <c r="QLG48" s="157"/>
      <c r="QLH48" s="157"/>
      <c r="QLI48" s="157"/>
      <c r="QLJ48" s="157"/>
      <c r="QLK48" s="157"/>
      <c r="QLL48" s="157"/>
      <c r="QLM48" s="157"/>
      <c r="QLN48" s="157"/>
      <c r="QLO48" s="157"/>
      <c r="QLP48" s="157"/>
      <c r="QLQ48" s="157"/>
      <c r="QLR48" s="157"/>
      <c r="QLS48" s="157"/>
      <c r="QLT48" s="157"/>
      <c r="QLU48" s="157"/>
      <c r="QLV48" s="157"/>
      <c r="QLW48" s="157"/>
      <c r="QLX48" s="157"/>
      <c r="QLY48" s="157"/>
      <c r="QLZ48" s="157"/>
      <c r="QMA48" s="157"/>
      <c r="QMB48" s="157"/>
      <c r="QMC48" s="157"/>
      <c r="QMD48" s="157"/>
      <c r="QME48" s="157"/>
      <c r="QMF48" s="157"/>
      <c r="QMG48" s="157"/>
      <c r="QMH48" s="157"/>
      <c r="QMI48" s="157"/>
      <c r="QMJ48" s="157"/>
      <c r="QMK48" s="157"/>
      <c r="QML48" s="157"/>
      <c r="QMM48" s="157"/>
      <c r="QMN48" s="157"/>
      <c r="QMO48" s="157"/>
      <c r="QMP48" s="157"/>
      <c r="QMQ48" s="157"/>
      <c r="QMR48" s="157"/>
      <c r="QMS48" s="157"/>
      <c r="QMT48" s="157"/>
      <c r="QMU48" s="157"/>
      <c r="QMV48" s="157"/>
      <c r="QMW48" s="157"/>
      <c r="QMX48" s="157"/>
      <c r="QMY48" s="157"/>
      <c r="QMZ48" s="157"/>
      <c r="QNA48" s="157"/>
      <c r="QNB48" s="157"/>
      <c r="QNC48" s="157"/>
      <c r="QND48" s="157"/>
      <c r="QNE48" s="157"/>
      <c r="QNF48" s="157"/>
      <c r="QNG48" s="157"/>
      <c r="QNH48" s="157"/>
      <c r="QNI48" s="157"/>
      <c r="QNJ48" s="157"/>
      <c r="QNK48" s="157"/>
      <c r="QNL48" s="157"/>
      <c r="QNM48" s="157"/>
      <c r="QNN48" s="157"/>
      <c r="QNO48" s="157"/>
      <c r="QNP48" s="157"/>
      <c r="QNQ48" s="157"/>
      <c r="QNR48" s="157"/>
      <c r="QNS48" s="157"/>
      <c r="QNT48" s="157"/>
      <c r="QNU48" s="157"/>
      <c r="QNV48" s="157"/>
      <c r="QNW48" s="157"/>
      <c r="QNX48" s="157"/>
      <c r="QNY48" s="157"/>
      <c r="QNZ48" s="157"/>
      <c r="QOA48" s="157"/>
      <c r="QOB48" s="157"/>
      <c r="QOC48" s="157"/>
      <c r="QOD48" s="157"/>
      <c r="QOE48" s="157"/>
      <c r="QOF48" s="157"/>
      <c r="QOG48" s="157"/>
      <c r="QOH48" s="157"/>
      <c r="QOI48" s="157"/>
      <c r="QOJ48" s="157"/>
      <c r="QOK48" s="157"/>
      <c r="QOL48" s="157"/>
      <c r="QOM48" s="157"/>
      <c r="QON48" s="157"/>
      <c r="QOO48" s="157"/>
      <c r="QOP48" s="157"/>
      <c r="QOQ48" s="157"/>
      <c r="QOR48" s="157"/>
      <c r="QOS48" s="157"/>
      <c r="QOT48" s="157"/>
      <c r="QOU48" s="157"/>
      <c r="QOV48" s="157"/>
      <c r="QOW48" s="157"/>
      <c r="QOX48" s="157"/>
      <c r="QOY48" s="157"/>
      <c r="QOZ48" s="157"/>
      <c r="QPA48" s="157"/>
      <c r="QPB48" s="157"/>
      <c r="QPC48" s="157"/>
      <c r="QPD48" s="157"/>
      <c r="QPE48" s="157"/>
      <c r="QPF48" s="157"/>
      <c r="QPG48" s="157"/>
      <c r="QPH48" s="157"/>
      <c r="QPI48" s="157"/>
      <c r="QPJ48" s="157"/>
      <c r="QPK48" s="157"/>
      <c r="QPL48" s="157"/>
      <c r="QPM48" s="157"/>
      <c r="QPN48" s="157"/>
      <c r="QPO48" s="157"/>
      <c r="QPP48" s="157"/>
      <c r="QPQ48" s="157"/>
      <c r="QPR48" s="157"/>
      <c r="QPS48" s="157"/>
      <c r="QPT48" s="157"/>
      <c r="QPU48" s="157"/>
      <c r="QPV48" s="157"/>
      <c r="QPW48" s="157"/>
      <c r="QPX48" s="157"/>
      <c r="QPY48" s="157"/>
      <c r="QPZ48" s="157"/>
      <c r="QQA48" s="157"/>
      <c r="QQB48" s="157"/>
      <c r="QQC48" s="157"/>
      <c r="QQD48" s="157"/>
      <c r="QQE48" s="157"/>
      <c r="QQF48" s="157"/>
      <c r="QQG48" s="157"/>
      <c r="QQH48" s="157"/>
      <c r="QQI48" s="157"/>
      <c r="QQJ48" s="157"/>
      <c r="QQK48" s="157"/>
      <c r="QQL48" s="157"/>
      <c r="QQM48" s="157"/>
      <c r="QQN48" s="157"/>
      <c r="QQO48" s="157"/>
      <c r="QQP48" s="157"/>
      <c r="QQQ48" s="157"/>
      <c r="QQR48" s="157"/>
      <c r="QQS48" s="157"/>
      <c r="QQT48" s="157"/>
      <c r="QQU48" s="157"/>
      <c r="QQV48" s="157"/>
      <c r="QQW48" s="157"/>
      <c r="QQX48" s="157"/>
      <c r="QQY48" s="157"/>
      <c r="QQZ48" s="157"/>
      <c r="QRA48" s="157"/>
      <c r="QRB48" s="157"/>
      <c r="QRC48" s="157"/>
      <c r="QRD48" s="157"/>
      <c r="QRE48" s="157"/>
      <c r="QRF48" s="157"/>
      <c r="QRG48" s="157"/>
      <c r="QRH48" s="157"/>
      <c r="QRI48" s="157"/>
      <c r="QRJ48" s="157"/>
      <c r="QRK48" s="157"/>
      <c r="QRL48" s="157"/>
      <c r="QRM48" s="157"/>
      <c r="QRN48" s="157"/>
      <c r="QRO48" s="157"/>
      <c r="QRP48" s="157"/>
      <c r="QRQ48" s="157"/>
      <c r="QRR48" s="157"/>
      <c r="QRS48" s="157"/>
      <c r="QRT48" s="157"/>
      <c r="QRU48" s="157"/>
      <c r="QRV48" s="157"/>
      <c r="QRW48" s="157"/>
      <c r="QRX48" s="157"/>
      <c r="QRY48" s="157"/>
      <c r="QRZ48" s="157"/>
      <c r="QSA48" s="157"/>
      <c r="QSB48" s="157"/>
      <c r="QSC48" s="157"/>
      <c r="QSD48" s="157"/>
      <c r="QSE48" s="157"/>
      <c r="QSF48" s="157"/>
      <c r="QSG48" s="157"/>
      <c r="QSH48" s="157"/>
      <c r="QSI48" s="157"/>
      <c r="QSJ48" s="157"/>
      <c r="QSK48" s="157"/>
      <c r="QSL48" s="157"/>
      <c r="QSM48" s="157"/>
      <c r="QSN48" s="157"/>
      <c r="QSO48" s="157"/>
      <c r="QSP48" s="157"/>
      <c r="QSQ48" s="157"/>
      <c r="QSR48" s="157"/>
      <c r="QSS48" s="157"/>
      <c r="QST48" s="157"/>
      <c r="QSU48" s="157"/>
      <c r="QSV48" s="157"/>
      <c r="QSW48" s="157"/>
      <c r="QSX48" s="157"/>
      <c r="QSY48" s="157"/>
      <c r="QSZ48" s="157"/>
      <c r="QTA48" s="157"/>
      <c r="QTB48" s="157"/>
      <c r="QTC48" s="157"/>
      <c r="QTD48" s="157"/>
      <c r="QTE48" s="157"/>
      <c r="QTF48" s="157"/>
      <c r="QTG48" s="157"/>
      <c r="QTH48" s="157"/>
      <c r="QTI48" s="157"/>
      <c r="QTJ48" s="157"/>
      <c r="QTK48" s="157"/>
      <c r="QTL48" s="157"/>
      <c r="QTM48" s="157"/>
      <c r="QTN48" s="157"/>
      <c r="QTO48" s="157"/>
      <c r="QTP48" s="157"/>
      <c r="QTQ48" s="157"/>
      <c r="QTR48" s="157"/>
      <c r="QTS48" s="157"/>
      <c r="QTT48" s="157"/>
      <c r="QTU48" s="157"/>
      <c r="QTV48" s="157"/>
      <c r="QTW48" s="157"/>
      <c r="QTX48" s="157"/>
      <c r="QTY48" s="157"/>
      <c r="QTZ48" s="157"/>
      <c r="QUA48" s="157"/>
      <c r="QUB48" s="157"/>
      <c r="QUC48" s="157"/>
      <c r="QUD48" s="157"/>
      <c r="QUE48" s="157"/>
      <c r="QUF48" s="157"/>
      <c r="QUG48" s="157"/>
      <c r="QUH48" s="157"/>
      <c r="QUI48" s="157"/>
      <c r="QUJ48" s="157"/>
      <c r="QUK48" s="157"/>
      <c r="QUL48" s="157"/>
      <c r="QUM48" s="157"/>
      <c r="QUN48" s="157"/>
      <c r="QUO48" s="157"/>
      <c r="QUP48" s="157"/>
      <c r="QUQ48" s="157"/>
      <c r="QUR48" s="157"/>
      <c r="QUS48" s="157"/>
      <c r="QUT48" s="157"/>
      <c r="QUU48" s="157"/>
      <c r="QUV48" s="157"/>
      <c r="QUW48" s="157"/>
      <c r="QUX48" s="157"/>
      <c r="QUY48" s="157"/>
      <c r="QUZ48" s="157"/>
      <c r="QVA48" s="157"/>
      <c r="QVB48" s="157"/>
      <c r="QVC48" s="157"/>
      <c r="QVD48" s="157"/>
      <c r="QVE48" s="157"/>
      <c r="QVF48" s="157"/>
      <c r="QVG48" s="157"/>
      <c r="QVH48" s="157"/>
      <c r="QVI48" s="157"/>
      <c r="QVJ48" s="157"/>
      <c r="QVK48" s="157"/>
      <c r="QVL48" s="157"/>
      <c r="QVM48" s="157"/>
      <c r="QVN48" s="157"/>
      <c r="QVO48" s="157"/>
      <c r="QVP48" s="157"/>
      <c r="QVQ48" s="157"/>
      <c r="QVR48" s="157"/>
      <c r="QVS48" s="157"/>
      <c r="QVT48" s="157"/>
      <c r="QVU48" s="157"/>
      <c r="QVV48" s="157"/>
      <c r="QVW48" s="157"/>
      <c r="QVX48" s="157"/>
      <c r="QVY48" s="157"/>
      <c r="QVZ48" s="157"/>
      <c r="QWA48" s="157"/>
      <c r="QWB48" s="157"/>
      <c r="QWC48" s="157"/>
      <c r="QWD48" s="157"/>
      <c r="QWE48" s="157"/>
      <c r="QWF48" s="157"/>
      <c r="QWG48" s="157"/>
      <c r="QWH48" s="157"/>
      <c r="QWI48" s="157"/>
      <c r="QWJ48" s="157"/>
      <c r="QWK48" s="157"/>
      <c r="QWL48" s="157"/>
      <c r="QWM48" s="157"/>
      <c r="QWN48" s="157"/>
      <c r="QWO48" s="157"/>
      <c r="QWP48" s="157"/>
      <c r="QWQ48" s="157"/>
      <c r="QWR48" s="157"/>
      <c r="QWS48" s="157"/>
      <c r="QWT48" s="157"/>
      <c r="QWU48" s="157"/>
      <c r="QWV48" s="157"/>
      <c r="QWW48" s="157"/>
      <c r="QWX48" s="157"/>
      <c r="QWY48" s="157"/>
      <c r="QWZ48" s="157"/>
      <c r="QXA48" s="157"/>
      <c r="QXB48" s="157"/>
      <c r="QXC48" s="157"/>
      <c r="QXD48" s="157"/>
      <c r="QXE48" s="157"/>
      <c r="QXF48" s="157"/>
      <c r="QXG48" s="157"/>
      <c r="QXH48" s="157"/>
      <c r="QXI48" s="157"/>
      <c r="QXJ48" s="157"/>
      <c r="QXK48" s="157"/>
      <c r="QXL48" s="157"/>
      <c r="QXM48" s="157"/>
      <c r="QXN48" s="157"/>
      <c r="QXO48" s="157"/>
      <c r="QXP48" s="157"/>
      <c r="QXQ48" s="157"/>
      <c r="QXR48" s="157"/>
      <c r="QXS48" s="157"/>
      <c r="QXT48" s="157"/>
      <c r="QXU48" s="157"/>
      <c r="QXV48" s="157"/>
      <c r="QXW48" s="157"/>
      <c r="QXX48" s="157"/>
      <c r="QXY48" s="157"/>
      <c r="QXZ48" s="157"/>
      <c r="QYA48" s="157"/>
      <c r="QYB48" s="157"/>
      <c r="QYC48" s="157"/>
      <c r="QYD48" s="157"/>
      <c r="QYE48" s="157"/>
      <c r="QYF48" s="157"/>
      <c r="QYG48" s="157"/>
      <c r="QYH48" s="157"/>
      <c r="QYI48" s="157"/>
      <c r="QYJ48" s="157"/>
      <c r="QYK48" s="157"/>
      <c r="QYL48" s="157"/>
      <c r="QYM48" s="157"/>
      <c r="QYN48" s="157"/>
      <c r="QYO48" s="157"/>
      <c r="QYP48" s="157"/>
      <c r="QYQ48" s="157"/>
      <c r="QYR48" s="157"/>
      <c r="QYS48" s="157"/>
      <c r="QYT48" s="157"/>
      <c r="QYU48" s="157"/>
      <c r="QYV48" s="157"/>
      <c r="QYW48" s="157"/>
      <c r="QYX48" s="157"/>
      <c r="QYY48" s="157"/>
      <c r="QYZ48" s="157"/>
      <c r="QZA48" s="157"/>
      <c r="QZB48" s="157"/>
      <c r="QZC48" s="157"/>
      <c r="QZD48" s="157"/>
      <c r="QZE48" s="157"/>
      <c r="QZF48" s="157"/>
      <c r="QZG48" s="157"/>
      <c r="QZH48" s="157"/>
      <c r="QZI48" s="157"/>
      <c r="QZJ48" s="157"/>
      <c r="QZK48" s="157"/>
      <c r="QZL48" s="157"/>
      <c r="QZM48" s="157"/>
      <c r="QZN48" s="157"/>
      <c r="QZO48" s="157"/>
      <c r="QZP48" s="157"/>
      <c r="QZQ48" s="157"/>
      <c r="QZR48" s="157"/>
      <c r="QZS48" s="157"/>
      <c r="QZT48" s="157"/>
      <c r="QZU48" s="157"/>
      <c r="QZV48" s="157"/>
      <c r="QZW48" s="157"/>
      <c r="QZX48" s="157"/>
      <c r="QZY48" s="157"/>
      <c r="QZZ48" s="157"/>
      <c r="RAA48" s="157"/>
      <c r="RAB48" s="157"/>
      <c r="RAC48" s="157"/>
      <c r="RAD48" s="157"/>
      <c r="RAE48" s="157"/>
      <c r="RAF48" s="157"/>
      <c r="RAG48" s="157"/>
      <c r="RAH48" s="157"/>
      <c r="RAI48" s="157"/>
      <c r="RAJ48" s="157"/>
      <c r="RAK48" s="157"/>
      <c r="RAL48" s="157"/>
      <c r="RAM48" s="157"/>
      <c r="RAN48" s="157"/>
      <c r="RAO48" s="157"/>
      <c r="RAP48" s="157"/>
      <c r="RAQ48" s="157"/>
      <c r="RAR48" s="157"/>
      <c r="RAS48" s="157"/>
      <c r="RAT48" s="157"/>
      <c r="RAU48" s="157"/>
      <c r="RAV48" s="157"/>
      <c r="RAW48" s="157"/>
      <c r="RAX48" s="157"/>
      <c r="RAY48" s="157"/>
      <c r="RAZ48" s="157"/>
      <c r="RBA48" s="157"/>
      <c r="RBB48" s="157"/>
      <c r="RBC48" s="157"/>
      <c r="RBD48" s="157"/>
      <c r="RBE48" s="157"/>
      <c r="RBF48" s="157"/>
      <c r="RBG48" s="157"/>
      <c r="RBH48" s="157"/>
      <c r="RBI48" s="157"/>
      <c r="RBJ48" s="157"/>
      <c r="RBK48" s="157"/>
      <c r="RBL48" s="157"/>
      <c r="RBM48" s="157"/>
      <c r="RBN48" s="157"/>
      <c r="RBO48" s="157"/>
      <c r="RBP48" s="157"/>
      <c r="RBQ48" s="157"/>
      <c r="RBR48" s="157"/>
      <c r="RBS48" s="157"/>
      <c r="RBT48" s="157"/>
      <c r="RBU48" s="157"/>
      <c r="RBV48" s="157"/>
      <c r="RBW48" s="157"/>
      <c r="RBX48" s="157"/>
      <c r="RBY48" s="157"/>
      <c r="RBZ48" s="157"/>
      <c r="RCA48" s="157"/>
      <c r="RCB48" s="157"/>
      <c r="RCC48" s="157"/>
      <c r="RCD48" s="157"/>
      <c r="RCE48" s="157"/>
      <c r="RCF48" s="157"/>
      <c r="RCG48" s="157"/>
      <c r="RCH48" s="157"/>
      <c r="RCI48" s="157"/>
      <c r="RCJ48" s="157"/>
      <c r="RCK48" s="157"/>
      <c r="RCL48" s="157"/>
      <c r="RCM48" s="157"/>
      <c r="RCN48" s="157"/>
      <c r="RCO48" s="157"/>
      <c r="RCP48" s="157"/>
      <c r="RCQ48" s="157"/>
      <c r="RCR48" s="157"/>
      <c r="RCS48" s="157"/>
      <c r="RCT48" s="157"/>
      <c r="RCU48" s="157"/>
      <c r="RCV48" s="157"/>
      <c r="RCW48" s="157"/>
      <c r="RCX48" s="157"/>
      <c r="RCY48" s="157"/>
      <c r="RCZ48" s="157"/>
      <c r="RDA48" s="157"/>
      <c r="RDB48" s="157"/>
      <c r="RDC48" s="157"/>
      <c r="RDD48" s="157"/>
      <c r="RDE48" s="157"/>
      <c r="RDF48" s="157"/>
      <c r="RDG48" s="157"/>
      <c r="RDH48" s="157"/>
      <c r="RDI48" s="157"/>
      <c r="RDJ48" s="157"/>
      <c r="RDK48" s="157"/>
      <c r="RDL48" s="157"/>
      <c r="RDM48" s="157"/>
      <c r="RDN48" s="157"/>
      <c r="RDO48" s="157"/>
      <c r="RDP48" s="157"/>
      <c r="RDQ48" s="157"/>
      <c r="RDR48" s="157"/>
      <c r="RDS48" s="157"/>
      <c r="RDT48" s="157"/>
      <c r="RDU48" s="157"/>
      <c r="RDV48" s="157"/>
      <c r="RDW48" s="157"/>
      <c r="RDX48" s="157"/>
      <c r="RDY48" s="157"/>
      <c r="RDZ48" s="157"/>
      <c r="REA48" s="157"/>
      <c r="REB48" s="157"/>
      <c r="REC48" s="157"/>
      <c r="RED48" s="157"/>
      <c r="REE48" s="157"/>
      <c r="REF48" s="157"/>
      <c r="REG48" s="157"/>
      <c r="REH48" s="157"/>
      <c r="REI48" s="157"/>
      <c r="REJ48" s="157"/>
      <c r="REK48" s="157"/>
      <c r="REL48" s="157"/>
      <c r="REM48" s="157"/>
      <c r="REN48" s="157"/>
      <c r="REO48" s="157"/>
      <c r="REP48" s="157"/>
      <c r="REQ48" s="157"/>
      <c r="RER48" s="157"/>
      <c r="RES48" s="157"/>
      <c r="RET48" s="157"/>
      <c r="REU48" s="157"/>
      <c r="REV48" s="157"/>
      <c r="REW48" s="157"/>
      <c r="REX48" s="157"/>
      <c r="REY48" s="157"/>
      <c r="REZ48" s="157"/>
      <c r="RFA48" s="157"/>
      <c r="RFB48" s="157"/>
      <c r="RFC48" s="157"/>
      <c r="RFD48" s="157"/>
      <c r="RFE48" s="157"/>
      <c r="RFF48" s="157"/>
      <c r="RFG48" s="157"/>
      <c r="RFH48" s="157"/>
      <c r="RFI48" s="157"/>
      <c r="RFJ48" s="157"/>
      <c r="RFK48" s="157"/>
      <c r="RFL48" s="157"/>
      <c r="RFM48" s="157"/>
      <c r="RFN48" s="157"/>
      <c r="RFO48" s="157"/>
      <c r="RFP48" s="157"/>
      <c r="RFQ48" s="157"/>
      <c r="RFR48" s="157"/>
      <c r="RFS48" s="157"/>
      <c r="RFT48" s="157"/>
      <c r="RFU48" s="157"/>
      <c r="RFV48" s="157"/>
      <c r="RFW48" s="157"/>
      <c r="RFX48" s="157"/>
      <c r="RFY48" s="157"/>
      <c r="RFZ48" s="157"/>
      <c r="RGA48" s="157"/>
      <c r="RGB48" s="157"/>
      <c r="RGC48" s="157"/>
      <c r="RGD48" s="157"/>
      <c r="RGE48" s="157"/>
      <c r="RGF48" s="157"/>
      <c r="RGG48" s="157"/>
      <c r="RGH48" s="157"/>
      <c r="RGI48" s="157"/>
      <c r="RGJ48" s="157"/>
      <c r="RGK48" s="157"/>
      <c r="RGL48" s="157"/>
      <c r="RGM48" s="157"/>
      <c r="RGN48" s="157"/>
      <c r="RGO48" s="157"/>
      <c r="RGP48" s="157"/>
      <c r="RGQ48" s="157"/>
      <c r="RGR48" s="157"/>
      <c r="RGS48" s="157"/>
      <c r="RGT48" s="157"/>
      <c r="RGU48" s="157"/>
      <c r="RGV48" s="157"/>
      <c r="RGW48" s="157"/>
      <c r="RGX48" s="157"/>
      <c r="RGY48" s="157"/>
      <c r="RGZ48" s="157"/>
      <c r="RHA48" s="157"/>
      <c r="RHB48" s="157"/>
      <c r="RHC48" s="157"/>
      <c r="RHD48" s="157"/>
      <c r="RHE48" s="157"/>
      <c r="RHF48" s="157"/>
      <c r="RHG48" s="157"/>
      <c r="RHH48" s="157"/>
      <c r="RHI48" s="157"/>
      <c r="RHJ48" s="157"/>
      <c r="RHK48" s="157"/>
      <c r="RHL48" s="157"/>
      <c r="RHM48" s="157"/>
      <c r="RHN48" s="157"/>
      <c r="RHO48" s="157"/>
      <c r="RHP48" s="157"/>
      <c r="RHQ48" s="157"/>
      <c r="RHR48" s="157"/>
      <c r="RHS48" s="157"/>
      <c r="RHT48" s="157"/>
      <c r="RHU48" s="157"/>
      <c r="RHV48" s="157"/>
      <c r="RHW48" s="157"/>
      <c r="RHX48" s="157"/>
      <c r="RHY48" s="157"/>
      <c r="RHZ48" s="157"/>
      <c r="RIA48" s="157"/>
      <c r="RIB48" s="157"/>
      <c r="RIC48" s="157"/>
      <c r="RID48" s="157"/>
      <c r="RIE48" s="157"/>
      <c r="RIF48" s="157"/>
      <c r="RIG48" s="157"/>
      <c r="RIH48" s="157"/>
      <c r="RII48" s="157"/>
      <c r="RIJ48" s="157"/>
      <c r="RIK48" s="157"/>
      <c r="RIL48" s="157"/>
      <c r="RIM48" s="157"/>
      <c r="RIN48" s="157"/>
      <c r="RIO48" s="157"/>
      <c r="RIP48" s="157"/>
      <c r="RIQ48" s="157"/>
      <c r="RIR48" s="157"/>
      <c r="RIS48" s="157"/>
      <c r="RIT48" s="157"/>
      <c r="RIU48" s="157"/>
      <c r="RIV48" s="157"/>
      <c r="RIW48" s="157"/>
      <c r="RIX48" s="157"/>
      <c r="RIY48" s="157"/>
      <c r="RIZ48" s="157"/>
      <c r="RJA48" s="157"/>
      <c r="RJB48" s="157"/>
      <c r="RJC48" s="157"/>
      <c r="RJD48" s="157"/>
      <c r="RJE48" s="157"/>
      <c r="RJF48" s="157"/>
      <c r="RJG48" s="157"/>
      <c r="RJH48" s="157"/>
      <c r="RJI48" s="157"/>
      <c r="RJJ48" s="157"/>
      <c r="RJK48" s="157"/>
      <c r="RJL48" s="157"/>
      <c r="RJM48" s="157"/>
      <c r="RJN48" s="157"/>
      <c r="RJO48" s="157"/>
      <c r="RJP48" s="157"/>
      <c r="RJQ48" s="157"/>
      <c r="RJR48" s="157"/>
      <c r="RJS48" s="157"/>
      <c r="RJT48" s="157"/>
      <c r="RJU48" s="157"/>
      <c r="RJV48" s="157"/>
      <c r="RJW48" s="157"/>
      <c r="RJX48" s="157"/>
      <c r="RJY48" s="157"/>
      <c r="RJZ48" s="157"/>
      <c r="RKA48" s="157"/>
      <c r="RKB48" s="157"/>
      <c r="RKC48" s="157"/>
      <c r="RKD48" s="157"/>
      <c r="RKE48" s="157"/>
      <c r="RKF48" s="157"/>
      <c r="RKG48" s="157"/>
      <c r="RKH48" s="157"/>
      <c r="RKI48" s="157"/>
      <c r="RKJ48" s="157"/>
      <c r="RKK48" s="157"/>
      <c r="RKL48" s="157"/>
      <c r="RKM48" s="157"/>
      <c r="RKN48" s="157"/>
      <c r="RKO48" s="157"/>
      <c r="RKP48" s="157"/>
      <c r="RKQ48" s="157"/>
      <c r="RKR48" s="157"/>
      <c r="RKS48" s="157"/>
      <c r="RKT48" s="157"/>
      <c r="RKU48" s="157"/>
      <c r="RKV48" s="157"/>
      <c r="RKW48" s="157"/>
      <c r="RKX48" s="157"/>
      <c r="RKY48" s="157"/>
      <c r="RKZ48" s="157"/>
      <c r="RLA48" s="157"/>
      <c r="RLB48" s="157"/>
      <c r="RLC48" s="157"/>
      <c r="RLD48" s="157"/>
      <c r="RLE48" s="157"/>
      <c r="RLF48" s="157"/>
      <c r="RLG48" s="157"/>
      <c r="RLH48" s="157"/>
      <c r="RLI48" s="157"/>
      <c r="RLJ48" s="157"/>
      <c r="RLK48" s="157"/>
      <c r="RLL48" s="157"/>
      <c r="RLM48" s="157"/>
      <c r="RLN48" s="157"/>
      <c r="RLO48" s="157"/>
      <c r="RLP48" s="157"/>
      <c r="RLQ48" s="157"/>
      <c r="RLR48" s="157"/>
      <c r="RLS48" s="157"/>
      <c r="RLT48" s="157"/>
      <c r="RLU48" s="157"/>
      <c r="RLV48" s="157"/>
      <c r="RLW48" s="157"/>
      <c r="RLX48" s="157"/>
      <c r="RLY48" s="157"/>
      <c r="RLZ48" s="157"/>
      <c r="RMA48" s="157"/>
      <c r="RMB48" s="157"/>
      <c r="RMC48" s="157"/>
      <c r="RMD48" s="157"/>
      <c r="RME48" s="157"/>
      <c r="RMF48" s="157"/>
      <c r="RMG48" s="157"/>
      <c r="RMH48" s="157"/>
      <c r="RMI48" s="157"/>
      <c r="RMJ48" s="157"/>
      <c r="RMK48" s="157"/>
      <c r="RML48" s="157"/>
      <c r="RMM48" s="157"/>
      <c r="RMN48" s="157"/>
      <c r="RMO48" s="157"/>
      <c r="RMP48" s="157"/>
      <c r="RMQ48" s="157"/>
      <c r="RMR48" s="157"/>
      <c r="RMS48" s="157"/>
      <c r="RMT48" s="157"/>
      <c r="RMU48" s="157"/>
      <c r="RMV48" s="157"/>
      <c r="RMW48" s="157"/>
      <c r="RMX48" s="157"/>
      <c r="RMY48" s="157"/>
      <c r="RMZ48" s="157"/>
      <c r="RNA48" s="157"/>
      <c r="RNB48" s="157"/>
      <c r="RNC48" s="157"/>
      <c r="RND48" s="157"/>
      <c r="RNE48" s="157"/>
      <c r="RNF48" s="157"/>
      <c r="RNG48" s="157"/>
      <c r="RNH48" s="157"/>
      <c r="RNI48" s="157"/>
      <c r="RNJ48" s="157"/>
      <c r="RNK48" s="157"/>
      <c r="RNL48" s="157"/>
      <c r="RNM48" s="157"/>
      <c r="RNN48" s="157"/>
      <c r="RNO48" s="157"/>
      <c r="RNP48" s="157"/>
      <c r="RNQ48" s="157"/>
      <c r="RNR48" s="157"/>
      <c r="RNS48" s="157"/>
      <c r="RNT48" s="157"/>
      <c r="RNU48" s="157"/>
      <c r="RNV48" s="157"/>
      <c r="RNW48" s="157"/>
      <c r="RNX48" s="157"/>
      <c r="RNY48" s="157"/>
      <c r="RNZ48" s="157"/>
      <c r="ROA48" s="157"/>
      <c r="ROB48" s="157"/>
      <c r="ROC48" s="157"/>
      <c r="ROD48" s="157"/>
      <c r="ROE48" s="157"/>
      <c r="ROF48" s="157"/>
      <c r="ROG48" s="157"/>
      <c r="ROH48" s="157"/>
      <c r="ROI48" s="157"/>
      <c r="ROJ48" s="157"/>
      <c r="ROK48" s="157"/>
      <c r="ROL48" s="157"/>
      <c r="ROM48" s="157"/>
      <c r="RON48" s="157"/>
      <c r="ROO48" s="157"/>
      <c r="ROP48" s="157"/>
      <c r="ROQ48" s="157"/>
      <c r="ROR48" s="157"/>
      <c r="ROS48" s="157"/>
      <c r="ROT48" s="157"/>
      <c r="ROU48" s="157"/>
      <c r="ROV48" s="157"/>
      <c r="ROW48" s="157"/>
      <c r="ROX48" s="157"/>
      <c r="ROY48" s="157"/>
      <c r="ROZ48" s="157"/>
      <c r="RPA48" s="157"/>
      <c r="RPB48" s="157"/>
      <c r="RPC48" s="157"/>
      <c r="RPD48" s="157"/>
      <c r="RPE48" s="157"/>
      <c r="RPF48" s="157"/>
      <c r="RPG48" s="157"/>
      <c r="RPH48" s="157"/>
      <c r="RPI48" s="157"/>
      <c r="RPJ48" s="157"/>
      <c r="RPK48" s="157"/>
      <c r="RPL48" s="157"/>
      <c r="RPM48" s="157"/>
      <c r="RPN48" s="157"/>
      <c r="RPO48" s="157"/>
      <c r="RPP48" s="157"/>
      <c r="RPQ48" s="157"/>
      <c r="RPR48" s="157"/>
      <c r="RPS48" s="157"/>
      <c r="RPT48" s="157"/>
      <c r="RPU48" s="157"/>
      <c r="RPV48" s="157"/>
      <c r="RPW48" s="157"/>
      <c r="RPX48" s="157"/>
      <c r="RPY48" s="157"/>
      <c r="RPZ48" s="157"/>
      <c r="RQA48" s="157"/>
      <c r="RQB48" s="157"/>
      <c r="RQC48" s="157"/>
      <c r="RQD48" s="157"/>
      <c r="RQE48" s="157"/>
      <c r="RQF48" s="157"/>
      <c r="RQG48" s="157"/>
      <c r="RQH48" s="157"/>
      <c r="RQI48" s="157"/>
      <c r="RQJ48" s="157"/>
      <c r="RQK48" s="157"/>
      <c r="RQL48" s="157"/>
      <c r="RQM48" s="157"/>
      <c r="RQN48" s="157"/>
      <c r="RQO48" s="157"/>
      <c r="RQP48" s="157"/>
      <c r="RQQ48" s="157"/>
      <c r="RQR48" s="157"/>
      <c r="RQS48" s="157"/>
      <c r="RQT48" s="157"/>
      <c r="RQU48" s="157"/>
      <c r="RQV48" s="157"/>
      <c r="RQW48" s="157"/>
      <c r="RQX48" s="157"/>
      <c r="RQY48" s="157"/>
      <c r="RQZ48" s="157"/>
      <c r="RRA48" s="157"/>
      <c r="RRB48" s="157"/>
      <c r="RRC48" s="157"/>
      <c r="RRD48" s="157"/>
      <c r="RRE48" s="157"/>
      <c r="RRF48" s="157"/>
      <c r="RRG48" s="157"/>
      <c r="RRH48" s="157"/>
      <c r="RRI48" s="157"/>
      <c r="RRJ48" s="157"/>
      <c r="RRK48" s="157"/>
      <c r="RRL48" s="157"/>
      <c r="RRM48" s="157"/>
      <c r="RRN48" s="157"/>
      <c r="RRO48" s="157"/>
      <c r="RRP48" s="157"/>
      <c r="RRQ48" s="157"/>
      <c r="RRR48" s="157"/>
      <c r="RRS48" s="157"/>
      <c r="RRT48" s="157"/>
      <c r="RRU48" s="157"/>
      <c r="RRV48" s="157"/>
      <c r="RRW48" s="157"/>
      <c r="RRX48" s="157"/>
      <c r="RRY48" s="157"/>
      <c r="RRZ48" s="157"/>
      <c r="RSA48" s="157"/>
      <c r="RSB48" s="157"/>
      <c r="RSC48" s="157"/>
      <c r="RSD48" s="157"/>
      <c r="RSE48" s="157"/>
      <c r="RSF48" s="157"/>
      <c r="RSG48" s="157"/>
      <c r="RSH48" s="157"/>
      <c r="RSI48" s="157"/>
      <c r="RSJ48" s="157"/>
      <c r="RSK48" s="157"/>
      <c r="RSL48" s="157"/>
      <c r="RSM48" s="157"/>
      <c r="RSN48" s="157"/>
      <c r="RSO48" s="157"/>
      <c r="RSP48" s="157"/>
      <c r="RSQ48" s="157"/>
      <c r="RSR48" s="157"/>
      <c r="RSS48" s="157"/>
      <c r="RST48" s="157"/>
      <c r="RSU48" s="157"/>
      <c r="RSV48" s="157"/>
      <c r="RSW48" s="157"/>
      <c r="RSX48" s="157"/>
      <c r="RSY48" s="157"/>
      <c r="RSZ48" s="157"/>
      <c r="RTA48" s="157"/>
      <c r="RTB48" s="157"/>
      <c r="RTC48" s="157"/>
      <c r="RTD48" s="157"/>
      <c r="RTE48" s="157"/>
      <c r="RTF48" s="157"/>
      <c r="RTG48" s="157"/>
      <c r="RTH48" s="157"/>
      <c r="RTI48" s="157"/>
      <c r="RTJ48" s="157"/>
      <c r="RTK48" s="157"/>
      <c r="RTL48" s="157"/>
      <c r="RTM48" s="157"/>
      <c r="RTN48" s="157"/>
      <c r="RTO48" s="157"/>
      <c r="RTP48" s="157"/>
      <c r="RTQ48" s="157"/>
      <c r="RTR48" s="157"/>
      <c r="RTS48" s="157"/>
      <c r="RTT48" s="157"/>
      <c r="RTU48" s="157"/>
      <c r="RTV48" s="157"/>
      <c r="RTW48" s="157"/>
      <c r="RTX48" s="157"/>
      <c r="RTY48" s="157"/>
      <c r="RTZ48" s="157"/>
      <c r="RUA48" s="157"/>
      <c r="RUB48" s="157"/>
      <c r="RUC48" s="157"/>
      <c r="RUD48" s="157"/>
      <c r="RUE48" s="157"/>
      <c r="RUF48" s="157"/>
      <c r="RUG48" s="157"/>
      <c r="RUH48" s="157"/>
      <c r="RUI48" s="157"/>
      <c r="RUJ48" s="157"/>
      <c r="RUK48" s="157"/>
      <c r="RUL48" s="157"/>
      <c r="RUM48" s="157"/>
      <c r="RUN48" s="157"/>
      <c r="RUO48" s="157"/>
      <c r="RUP48" s="157"/>
      <c r="RUQ48" s="157"/>
      <c r="RUR48" s="157"/>
      <c r="RUS48" s="157"/>
      <c r="RUT48" s="157"/>
      <c r="RUU48" s="157"/>
      <c r="RUV48" s="157"/>
      <c r="RUW48" s="157"/>
      <c r="RUX48" s="157"/>
      <c r="RUY48" s="157"/>
      <c r="RUZ48" s="157"/>
      <c r="RVA48" s="157"/>
      <c r="RVB48" s="157"/>
      <c r="RVC48" s="157"/>
      <c r="RVD48" s="157"/>
      <c r="RVE48" s="157"/>
      <c r="RVF48" s="157"/>
      <c r="RVG48" s="157"/>
      <c r="RVH48" s="157"/>
      <c r="RVI48" s="157"/>
      <c r="RVJ48" s="157"/>
      <c r="RVK48" s="157"/>
      <c r="RVL48" s="157"/>
      <c r="RVM48" s="157"/>
      <c r="RVN48" s="157"/>
      <c r="RVO48" s="157"/>
      <c r="RVP48" s="157"/>
      <c r="RVQ48" s="157"/>
      <c r="RVR48" s="157"/>
      <c r="RVS48" s="157"/>
      <c r="RVT48" s="157"/>
      <c r="RVU48" s="157"/>
      <c r="RVV48" s="157"/>
      <c r="RVW48" s="157"/>
      <c r="RVX48" s="157"/>
      <c r="RVY48" s="157"/>
      <c r="RVZ48" s="157"/>
      <c r="RWA48" s="157"/>
      <c r="RWB48" s="157"/>
      <c r="RWC48" s="157"/>
      <c r="RWD48" s="157"/>
      <c r="RWE48" s="157"/>
      <c r="RWF48" s="157"/>
      <c r="RWG48" s="157"/>
      <c r="RWH48" s="157"/>
      <c r="RWI48" s="157"/>
      <c r="RWJ48" s="157"/>
      <c r="RWK48" s="157"/>
      <c r="RWL48" s="157"/>
      <c r="RWM48" s="157"/>
      <c r="RWN48" s="157"/>
      <c r="RWO48" s="157"/>
      <c r="RWP48" s="157"/>
      <c r="RWQ48" s="157"/>
      <c r="RWR48" s="157"/>
      <c r="RWS48" s="157"/>
      <c r="RWT48" s="157"/>
      <c r="RWU48" s="157"/>
      <c r="RWV48" s="157"/>
      <c r="RWW48" s="157"/>
      <c r="RWX48" s="157"/>
      <c r="RWY48" s="157"/>
      <c r="RWZ48" s="157"/>
      <c r="RXA48" s="157"/>
      <c r="RXB48" s="157"/>
      <c r="RXC48" s="157"/>
      <c r="RXD48" s="157"/>
      <c r="RXE48" s="157"/>
      <c r="RXF48" s="157"/>
      <c r="RXG48" s="157"/>
      <c r="RXH48" s="157"/>
      <c r="RXI48" s="157"/>
      <c r="RXJ48" s="157"/>
      <c r="RXK48" s="157"/>
      <c r="RXL48" s="157"/>
      <c r="RXM48" s="157"/>
      <c r="RXN48" s="157"/>
      <c r="RXO48" s="157"/>
      <c r="RXP48" s="157"/>
      <c r="RXQ48" s="157"/>
      <c r="RXR48" s="157"/>
      <c r="RXS48" s="157"/>
      <c r="RXT48" s="157"/>
      <c r="RXU48" s="157"/>
      <c r="RXV48" s="157"/>
      <c r="RXW48" s="157"/>
      <c r="RXX48" s="157"/>
      <c r="RXY48" s="157"/>
      <c r="RXZ48" s="157"/>
      <c r="RYA48" s="157"/>
      <c r="RYB48" s="157"/>
      <c r="RYC48" s="157"/>
      <c r="RYD48" s="157"/>
      <c r="RYE48" s="157"/>
      <c r="RYF48" s="157"/>
      <c r="RYG48" s="157"/>
      <c r="RYH48" s="157"/>
      <c r="RYI48" s="157"/>
      <c r="RYJ48" s="157"/>
      <c r="RYK48" s="157"/>
      <c r="RYL48" s="157"/>
      <c r="RYM48" s="157"/>
      <c r="RYN48" s="157"/>
      <c r="RYO48" s="157"/>
      <c r="RYP48" s="157"/>
      <c r="RYQ48" s="157"/>
      <c r="RYR48" s="157"/>
      <c r="RYS48" s="157"/>
      <c r="RYT48" s="157"/>
      <c r="RYU48" s="157"/>
      <c r="RYV48" s="157"/>
      <c r="RYW48" s="157"/>
      <c r="RYX48" s="157"/>
      <c r="RYY48" s="157"/>
      <c r="RYZ48" s="157"/>
      <c r="RZA48" s="157"/>
      <c r="RZB48" s="157"/>
      <c r="RZC48" s="157"/>
      <c r="RZD48" s="157"/>
      <c r="RZE48" s="157"/>
      <c r="RZF48" s="157"/>
      <c r="RZG48" s="157"/>
      <c r="RZH48" s="157"/>
      <c r="RZI48" s="157"/>
      <c r="RZJ48" s="157"/>
      <c r="RZK48" s="157"/>
      <c r="RZL48" s="157"/>
      <c r="RZM48" s="157"/>
      <c r="RZN48" s="157"/>
      <c r="RZO48" s="157"/>
      <c r="RZP48" s="157"/>
      <c r="RZQ48" s="157"/>
      <c r="RZR48" s="157"/>
      <c r="RZS48" s="157"/>
      <c r="RZT48" s="157"/>
      <c r="RZU48" s="157"/>
      <c r="RZV48" s="157"/>
      <c r="RZW48" s="157"/>
      <c r="RZX48" s="157"/>
      <c r="RZY48" s="157"/>
      <c r="RZZ48" s="157"/>
      <c r="SAA48" s="157"/>
      <c r="SAB48" s="157"/>
      <c r="SAC48" s="157"/>
      <c r="SAD48" s="157"/>
      <c r="SAE48" s="157"/>
      <c r="SAF48" s="157"/>
      <c r="SAG48" s="157"/>
      <c r="SAH48" s="157"/>
      <c r="SAI48" s="157"/>
      <c r="SAJ48" s="157"/>
      <c r="SAK48" s="157"/>
      <c r="SAL48" s="157"/>
      <c r="SAM48" s="157"/>
      <c r="SAN48" s="157"/>
      <c r="SAO48" s="157"/>
      <c r="SAP48" s="157"/>
      <c r="SAQ48" s="157"/>
      <c r="SAR48" s="157"/>
      <c r="SAS48" s="157"/>
      <c r="SAT48" s="157"/>
      <c r="SAU48" s="157"/>
      <c r="SAV48" s="157"/>
      <c r="SAW48" s="157"/>
      <c r="SAX48" s="157"/>
      <c r="SAY48" s="157"/>
      <c r="SAZ48" s="157"/>
      <c r="SBA48" s="157"/>
      <c r="SBB48" s="157"/>
      <c r="SBC48" s="157"/>
      <c r="SBD48" s="157"/>
      <c r="SBE48" s="157"/>
      <c r="SBF48" s="157"/>
      <c r="SBG48" s="157"/>
      <c r="SBH48" s="157"/>
      <c r="SBI48" s="157"/>
      <c r="SBJ48" s="157"/>
      <c r="SBK48" s="157"/>
      <c r="SBL48" s="157"/>
      <c r="SBM48" s="157"/>
      <c r="SBN48" s="157"/>
      <c r="SBO48" s="157"/>
      <c r="SBP48" s="157"/>
      <c r="SBQ48" s="157"/>
      <c r="SBR48" s="157"/>
      <c r="SBS48" s="157"/>
      <c r="SBT48" s="157"/>
      <c r="SBU48" s="157"/>
      <c r="SBV48" s="157"/>
      <c r="SBW48" s="157"/>
      <c r="SBX48" s="157"/>
      <c r="SBY48" s="157"/>
      <c r="SBZ48" s="157"/>
      <c r="SCA48" s="157"/>
      <c r="SCB48" s="157"/>
      <c r="SCC48" s="157"/>
      <c r="SCD48" s="157"/>
      <c r="SCE48" s="157"/>
      <c r="SCF48" s="157"/>
      <c r="SCG48" s="157"/>
      <c r="SCH48" s="157"/>
      <c r="SCI48" s="157"/>
      <c r="SCJ48" s="157"/>
      <c r="SCK48" s="157"/>
      <c r="SCL48" s="157"/>
      <c r="SCM48" s="157"/>
      <c r="SCN48" s="157"/>
      <c r="SCO48" s="157"/>
      <c r="SCP48" s="157"/>
      <c r="SCQ48" s="157"/>
      <c r="SCR48" s="157"/>
      <c r="SCS48" s="157"/>
      <c r="SCT48" s="157"/>
      <c r="SCU48" s="157"/>
      <c r="SCV48" s="157"/>
      <c r="SCW48" s="157"/>
      <c r="SCX48" s="157"/>
      <c r="SCY48" s="157"/>
      <c r="SCZ48" s="157"/>
      <c r="SDA48" s="157"/>
      <c r="SDB48" s="157"/>
      <c r="SDC48" s="157"/>
      <c r="SDD48" s="157"/>
      <c r="SDE48" s="157"/>
      <c r="SDF48" s="157"/>
      <c r="SDG48" s="157"/>
      <c r="SDH48" s="157"/>
      <c r="SDI48" s="157"/>
      <c r="SDJ48" s="157"/>
      <c r="SDK48" s="157"/>
      <c r="SDL48" s="157"/>
      <c r="SDM48" s="157"/>
      <c r="SDN48" s="157"/>
      <c r="SDO48" s="157"/>
      <c r="SDP48" s="157"/>
      <c r="SDQ48" s="157"/>
      <c r="SDR48" s="157"/>
      <c r="SDS48" s="157"/>
      <c r="SDT48" s="157"/>
      <c r="SDU48" s="157"/>
      <c r="SDV48" s="157"/>
      <c r="SDW48" s="157"/>
      <c r="SDX48" s="157"/>
      <c r="SDY48" s="157"/>
      <c r="SDZ48" s="157"/>
      <c r="SEA48" s="157"/>
      <c r="SEB48" s="157"/>
      <c r="SEC48" s="157"/>
      <c r="SED48" s="157"/>
      <c r="SEE48" s="157"/>
      <c r="SEF48" s="157"/>
      <c r="SEG48" s="157"/>
      <c r="SEH48" s="157"/>
      <c r="SEI48" s="157"/>
      <c r="SEJ48" s="157"/>
      <c r="SEK48" s="157"/>
      <c r="SEL48" s="157"/>
      <c r="SEM48" s="157"/>
      <c r="SEN48" s="157"/>
      <c r="SEO48" s="157"/>
      <c r="SEP48" s="157"/>
      <c r="SEQ48" s="157"/>
      <c r="SER48" s="157"/>
      <c r="SES48" s="157"/>
      <c r="SET48" s="157"/>
      <c r="SEU48" s="157"/>
      <c r="SEV48" s="157"/>
      <c r="SEW48" s="157"/>
      <c r="SEX48" s="157"/>
      <c r="SEY48" s="157"/>
      <c r="SEZ48" s="157"/>
      <c r="SFA48" s="157"/>
      <c r="SFB48" s="157"/>
      <c r="SFC48" s="157"/>
      <c r="SFD48" s="157"/>
      <c r="SFE48" s="157"/>
      <c r="SFF48" s="157"/>
      <c r="SFG48" s="157"/>
      <c r="SFH48" s="157"/>
      <c r="SFI48" s="157"/>
      <c r="SFJ48" s="157"/>
      <c r="SFK48" s="157"/>
      <c r="SFL48" s="157"/>
      <c r="SFM48" s="157"/>
      <c r="SFN48" s="157"/>
      <c r="SFO48" s="157"/>
      <c r="SFP48" s="157"/>
      <c r="SFQ48" s="157"/>
      <c r="SFR48" s="157"/>
      <c r="SFS48" s="157"/>
      <c r="SFT48" s="157"/>
      <c r="SFU48" s="157"/>
      <c r="SFV48" s="157"/>
      <c r="SFW48" s="157"/>
      <c r="SFX48" s="157"/>
      <c r="SFY48" s="157"/>
      <c r="SFZ48" s="157"/>
      <c r="SGA48" s="157"/>
      <c r="SGB48" s="157"/>
      <c r="SGC48" s="157"/>
      <c r="SGD48" s="157"/>
      <c r="SGE48" s="157"/>
      <c r="SGF48" s="157"/>
      <c r="SGG48" s="157"/>
      <c r="SGH48" s="157"/>
      <c r="SGI48" s="157"/>
      <c r="SGJ48" s="157"/>
      <c r="SGK48" s="157"/>
      <c r="SGL48" s="157"/>
      <c r="SGM48" s="157"/>
      <c r="SGN48" s="157"/>
      <c r="SGO48" s="157"/>
      <c r="SGP48" s="157"/>
      <c r="SGQ48" s="157"/>
      <c r="SGR48" s="157"/>
      <c r="SGS48" s="157"/>
      <c r="SGT48" s="157"/>
      <c r="SGU48" s="157"/>
      <c r="SGV48" s="157"/>
      <c r="SGW48" s="157"/>
      <c r="SGX48" s="157"/>
      <c r="SGY48" s="157"/>
      <c r="SGZ48" s="157"/>
      <c r="SHA48" s="157"/>
      <c r="SHB48" s="157"/>
      <c r="SHC48" s="157"/>
      <c r="SHD48" s="157"/>
      <c r="SHE48" s="157"/>
      <c r="SHF48" s="157"/>
      <c r="SHG48" s="157"/>
      <c r="SHH48" s="157"/>
      <c r="SHI48" s="157"/>
      <c r="SHJ48" s="157"/>
      <c r="SHK48" s="157"/>
      <c r="SHL48" s="157"/>
      <c r="SHM48" s="157"/>
      <c r="SHN48" s="157"/>
      <c r="SHO48" s="157"/>
      <c r="SHP48" s="157"/>
      <c r="SHQ48" s="157"/>
      <c r="SHR48" s="157"/>
      <c r="SHS48" s="157"/>
      <c r="SHT48" s="157"/>
      <c r="SHU48" s="157"/>
      <c r="SHV48" s="157"/>
      <c r="SHW48" s="157"/>
      <c r="SHX48" s="157"/>
      <c r="SHY48" s="157"/>
      <c r="SHZ48" s="157"/>
      <c r="SIA48" s="157"/>
      <c r="SIB48" s="157"/>
      <c r="SIC48" s="157"/>
      <c r="SID48" s="157"/>
      <c r="SIE48" s="157"/>
      <c r="SIF48" s="157"/>
      <c r="SIG48" s="157"/>
      <c r="SIH48" s="157"/>
      <c r="SII48" s="157"/>
      <c r="SIJ48" s="157"/>
      <c r="SIK48" s="157"/>
      <c r="SIL48" s="157"/>
      <c r="SIM48" s="157"/>
      <c r="SIN48" s="157"/>
      <c r="SIO48" s="157"/>
      <c r="SIP48" s="157"/>
      <c r="SIQ48" s="157"/>
      <c r="SIR48" s="157"/>
      <c r="SIS48" s="157"/>
      <c r="SIT48" s="157"/>
      <c r="SIU48" s="157"/>
      <c r="SIV48" s="157"/>
      <c r="SIW48" s="157"/>
      <c r="SIX48" s="157"/>
      <c r="SIY48" s="157"/>
      <c r="SIZ48" s="157"/>
      <c r="SJA48" s="157"/>
      <c r="SJB48" s="157"/>
      <c r="SJC48" s="157"/>
      <c r="SJD48" s="157"/>
      <c r="SJE48" s="157"/>
      <c r="SJF48" s="157"/>
      <c r="SJG48" s="157"/>
      <c r="SJH48" s="157"/>
      <c r="SJI48" s="157"/>
      <c r="SJJ48" s="157"/>
      <c r="SJK48" s="157"/>
      <c r="SJL48" s="157"/>
      <c r="SJM48" s="157"/>
      <c r="SJN48" s="157"/>
      <c r="SJO48" s="157"/>
      <c r="SJP48" s="157"/>
      <c r="SJQ48" s="157"/>
      <c r="SJR48" s="157"/>
      <c r="SJS48" s="157"/>
      <c r="SJT48" s="157"/>
      <c r="SJU48" s="157"/>
      <c r="SJV48" s="157"/>
      <c r="SJW48" s="157"/>
      <c r="SJX48" s="157"/>
      <c r="SJY48" s="157"/>
      <c r="SJZ48" s="157"/>
      <c r="SKA48" s="157"/>
      <c r="SKB48" s="157"/>
      <c r="SKC48" s="157"/>
      <c r="SKD48" s="157"/>
      <c r="SKE48" s="157"/>
      <c r="SKF48" s="157"/>
      <c r="SKG48" s="157"/>
      <c r="SKH48" s="157"/>
      <c r="SKI48" s="157"/>
      <c r="SKJ48" s="157"/>
      <c r="SKK48" s="157"/>
      <c r="SKL48" s="157"/>
      <c r="SKM48" s="157"/>
      <c r="SKN48" s="157"/>
      <c r="SKO48" s="157"/>
      <c r="SKP48" s="157"/>
      <c r="SKQ48" s="157"/>
      <c r="SKR48" s="157"/>
      <c r="SKS48" s="157"/>
      <c r="SKT48" s="157"/>
      <c r="SKU48" s="157"/>
      <c r="SKV48" s="157"/>
      <c r="SKW48" s="157"/>
      <c r="SKX48" s="157"/>
      <c r="SKY48" s="157"/>
      <c r="SKZ48" s="157"/>
      <c r="SLA48" s="157"/>
      <c r="SLB48" s="157"/>
      <c r="SLC48" s="157"/>
      <c r="SLD48" s="157"/>
      <c r="SLE48" s="157"/>
      <c r="SLF48" s="157"/>
      <c r="SLG48" s="157"/>
      <c r="SLH48" s="157"/>
      <c r="SLI48" s="157"/>
      <c r="SLJ48" s="157"/>
      <c r="SLK48" s="157"/>
      <c r="SLL48" s="157"/>
      <c r="SLM48" s="157"/>
      <c r="SLN48" s="157"/>
      <c r="SLO48" s="157"/>
      <c r="SLP48" s="157"/>
      <c r="SLQ48" s="157"/>
      <c r="SLR48" s="157"/>
      <c r="SLS48" s="157"/>
      <c r="SLT48" s="157"/>
      <c r="SLU48" s="157"/>
      <c r="SLV48" s="157"/>
      <c r="SLW48" s="157"/>
      <c r="SLX48" s="157"/>
      <c r="SLY48" s="157"/>
      <c r="SLZ48" s="157"/>
      <c r="SMA48" s="157"/>
      <c r="SMB48" s="157"/>
      <c r="SMC48" s="157"/>
      <c r="SMD48" s="157"/>
      <c r="SME48" s="157"/>
      <c r="SMF48" s="157"/>
      <c r="SMG48" s="157"/>
      <c r="SMH48" s="157"/>
      <c r="SMI48" s="157"/>
      <c r="SMJ48" s="157"/>
      <c r="SMK48" s="157"/>
      <c r="SML48" s="157"/>
      <c r="SMM48" s="157"/>
      <c r="SMN48" s="157"/>
      <c r="SMO48" s="157"/>
      <c r="SMP48" s="157"/>
      <c r="SMQ48" s="157"/>
      <c r="SMR48" s="157"/>
      <c r="SMS48" s="157"/>
      <c r="SMT48" s="157"/>
      <c r="SMU48" s="157"/>
      <c r="SMV48" s="157"/>
      <c r="SMW48" s="157"/>
      <c r="SMX48" s="157"/>
      <c r="SMY48" s="157"/>
      <c r="SMZ48" s="157"/>
      <c r="SNA48" s="157"/>
      <c r="SNB48" s="157"/>
      <c r="SNC48" s="157"/>
      <c r="SND48" s="157"/>
      <c r="SNE48" s="157"/>
      <c r="SNF48" s="157"/>
      <c r="SNG48" s="157"/>
      <c r="SNH48" s="157"/>
      <c r="SNI48" s="157"/>
      <c r="SNJ48" s="157"/>
      <c r="SNK48" s="157"/>
      <c r="SNL48" s="157"/>
      <c r="SNM48" s="157"/>
      <c r="SNN48" s="157"/>
      <c r="SNO48" s="157"/>
      <c r="SNP48" s="157"/>
      <c r="SNQ48" s="157"/>
      <c r="SNR48" s="157"/>
      <c r="SNS48" s="157"/>
      <c r="SNT48" s="157"/>
      <c r="SNU48" s="157"/>
      <c r="SNV48" s="157"/>
      <c r="SNW48" s="157"/>
      <c r="SNX48" s="157"/>
      <c r="SNY48" s="157"/>
      <c r="SNZ48" s="157"/>
      <c r="SOA48" s="157"/>
      <c r="SOB48" s="157"/>
      <c r="SOC48" s="157"/>
      <c r="SOD48" s="157"/>
      <c r="SOE48" s="157"/>
      <c r="SOF48" s="157"/>
      <c r="SOG48" s="157"/>
      <c r="SOH48" s="157"/>
      <c r="SOI48" s="157"/>
      <c r="SOJ48" s="157"/>
      <c r="SOK48" s="157"/>
      <c r="SOL48" s="157"/>
      <c r="SOM48" s="157"/>
      <c r="SON48" s="157"/>
      <c r="SOO48" s="157"/>
      <c r="SOP48" s="157"/>
      <c r="SOQ48" s="157"/>
      <c r="SOR48" s="157"/>
      <c r="SOS48" s="157"/>
      <c r="SOT48" s="157"/>
      <c r="SOU48" s="157"/>
      <c r="SOV48" s="157"/>
      <c r="SOW48" s="157"/>
      <c r="SOX48" s="157"/>
      <c r="SOY48" s="157"/>
      <c r="SOZ48" s="157"/>
      <c r="SPA48" s="157"/>
      <c r="SPB48" s="157"/>
      <c r="SPC48" s="157"/>
      <c r="SPD48" s="157"/>
      <c r="SPE48" s="157"/>
      <c r="SPF48" s="157"/>
      <c r="SPG48" s="157"/>
      <c r="SPH48" s="157"/>
      <c r="SPI48" s="157"/>
      <c r="SPJ48" s="157"/>
      <c r="SPK48" s="157"/>
      <c r="SPL48" s="157"/>
      <c r="SPM48" s="157"/>
      <c r="SPN48" s="157"/>
      <c r="SPO48" s="157"/>
      <c r="SPP48" s="157"/>
      <c r="SPQ48" s="157"/>
      <c r="SPR48" s="157"/>
      <c r="SPS48" s="157"/>
      <c r="SPT48" s="157"/>
      <c r="SPU48" s="157"/>
      <c r="SPV48" s="157"/>
      <c r="SPW48" s="157"/>
      <c r="SPX48" s="157"/>
      <c r="SPY48" s="157"/>
      <c r="SPZ48" s="157"/>
      <c r="SQA48" s="157"/>
      <c r="SQB48" s="157"/>
      <c r="SQC48" s="157"/>
      <c r="SQD48" s="157"/>
      <c r="SQE48" s="157"/>
      <c r="SQF48" s="157"/>
      <c r="SQG48" s="157"/>
      <c r="SQH48" s="157"/>
      <c r="SQI48" s="157"/>
      <c r="SQJ48" s="157"/>
      <c r="SQK48" s="157"/>
      <c r="SQL48" s="157"/>
      <c r="SQM48" s="157"/>
      <c r="SQN48" s="157"/>
      <c r="SQO48" s="157"/>
      <c r="SQP48" s="157"/>
      <c r="SQQ48" s="157"/>
      <c r="SQR48" s="157"/>
      <c r="SQS48" s="157"/>
      <c r="SQT48" s="157"/>
      <c r="SQU48" s="157"/>
      <c r="SQV48" s="157"/>
      <c r="SQW48" s="157"/>
      <c r="SQX48" s="157"/>
      <c r="SQY48" s="157"/>
      <c r="SQZ48" s="157"/>
      <c r="SRA48" s="157"/>
      <c r="SRB48" s="157"/>
      <c r="SRC48" s="157"/>
      <c r="SRD48" s="157"/>
      <c r="SRE48" s="157"/>
      <c r="SRF48" s="157"/>
      <c r="SRG48" s="157"/>
      <c r="SRH48" s="157"/>
      <c r="SRI48" s="157"/>
      <c r="SRJ48" s="157"/>
      <c r="SRK48" s="157"/>
      <c r="SRL48" s="157"/>
      <c r="SRM48" s="157"/>
      <c r="SRN48" s="157"/>
      <c r="SRO48" s="157"/>
      <c r="SRP48" s="157"/>
      <c r="SRQ48" s="157"/>
      <c r="SRR48" s="157"/>
      <c r="SRS48" s="157"/>
      <c r="SRT48" s="157"/>
      <c r="SRU48" s="157"/>
      <c r="SRV48" s="157"/>
      <c r="SRW48" s="157"/>
      <c r="SRX48" s="157"/>
      <c r="SRY48" s="157"/>
      <c r="SRZ48" s="157"/>
      <c r="SSA48" s="157"/>
      <c r="SSB48" s="157"/>
      <c r="SSC48" s="157"/>
      <c r="SSD48" s="157"/>
      <c r="SSE48" s="157"/>
      <c r="SSF48" s="157"/>
      <c r="SSG48" s="157"/>
      <c r="SSH48" s="157"/>
      <c r="SSI48" s="157"/>
      <c r="SSJ48" s="157"/>
      <c r="SSK48" s="157"/>
      <c r="SSL48" s="157"/>
      <c r="SSM48" s="157"/>
      <c r="SSN48" s="157"/>
      <c r="SSO48" s="157"/>
      <c r="SSP48" s="157"/>
      <c r="SSQ48" s="157"/>
      <c r="SSR48" s="157"/>
      <c r="SSS48" s="157"/>
      <c r="SST48" s="157"/>
      <c r="SSU48" s="157"/>
      <c r="SSV48" s="157"/>
      <c r="SSW48" s="157"/>
      <c r="SSX48" s="157"/>
      <c r="SSY48" s="157"/>
      <c r="SSZ48" s="157"/>
      <c r="STA48" s="157"/>
      <c r="STB48" s="157"/>
      <c r="STC48" s="157"/>
      <c r="STD48" s="157"/>
      <c r="STE48" s="157"/>
      <c r="STF48" s="157"/>
      <c r="STG48" s="157"/>
      <c r="STH48" s="157"/>
      <c r="STI48" s="157"/>
      <c r="STJ48" s="157"/>
      <c r="STK48" s="157"/>
      <c r="STL48" s="157"/>
      <c r="STM48" s="157"/>
      <c r="STN48" s="157"/>
      <c r="STO48" s="157"/>
      <c r="STP48" s="157"/>
      <c r="STQ48" s="157"/>
      <c r="STR48" s="157"/>
      <c r="STS48" s="157"/>
      <c r="STT48" s="157"/>
      <c r="STU48" s="157"/>
      <c r="STV48" s="157"/>
      <c r="STW48" s="157"/>
      <c r="STX48" s="157"/>
      <c r="STY48" s="157"/>
      <c r="STZ48" s="157"/>
      <c r="SUA48" s="157"/>
      <c r="SUB48" s="157"/>
      <c r="SUC48" s="157"/>
      <c r="SUD48" s="157"/>
      <c r="SUE48" s="157"/>
      <c r="SUF48" s="157"/>
      <c r="SUG48" s="157"/>
      <c r="SUH48" s="157"/>
      <c r="SUI48" s="157"/>
      <c r="SUJ48" s="157"/>
      <c r="SUK48" s="157"/>
      <c r="SUL48" s="157"/>
      <c r="SUM48" s="157"/>
      <c r="SUN48" s="157"/>
      <c r="SUO48" s="157"/>
      <c r="SUP48" s="157"/>
      <c r="SUQ48" s="157"/>
      <c r="SUR48" s="157"/>
      <c r="SUS48" s="157"/>
      <c r="SUT48" s="157"/>
      <c r="SUU48" s="157"/>
      <c r="SUV48" s="157"/>
      <c r="SUW48" s="157"/>
      <c r="SUX48" s="157"/>
      <c r="SUY48" s="157"/>
      <c r="SUZ48" s="157"/>
      <c r="SVA48" s="157"/>
      <c r="SVB48" s="157"/>
      <c r="SVC48" s="157"/>
      <c r="SVD48" s="157"/>
      <c r="SVE48" s="157"/>
      <c r="SVF48" s="157"/>
      <c r="SVG48" s="157"/>
      <c r="SVH48" s="157"/>
      <c r="SVI48" s="157"/>
      <c r="SVJ48" s="157"/>
      <c r="SVK48" s="157"/>
      <c r="SVL48" s="157"/>
      <c r="SVM48" s="157"/>
      <c r="SVN48" s="157"/>
      <c r="SVO48" s="157"/>
      <c r="SVP48" s="157"/>
      <c r="SVQ48" s="157"/>
      <c r="SVR48" s="157"/>
      <c r="SVS48" s="157"/>
      <c r="SVT48" s="157"/>
      <c r="SVU48" s="157"/>
      <c r="SVV48" s="157"/>
      <c r="SVW48" s="157"/>
      <c r="SVX48" s="157"/>
      <c r="SVY48" s="157"/>
      <c r="SVZ48" s="157"/>
      <c r="SWA48" s="157"/>
      <c r="SWB48" s="157"/>
      <c r="SWC48" s="157"/>
      <c r="SWD48" s="157"/>
      <c r="SWE48" s="157"/>
      <c r="SWF48" s="157"/>
      <c r="SWG48" s="157"/>
      <c r="SWH48" s="157"/>
      <c r="SWI48" s="157"/>
      <c r="SWJ48" s="157"/>
      <c r="SWK48" s="157"/>
      <c r="SWL48" s="157"/>
      <c r="SWM48" s="157"/>
      <c r="SWN48" s="157"/>
      <c r="SWO48" s="157"/>
      <c r="SWP48" s="157"/>
      <c r="SWQ48" s="157"/>
      <c r="SWR48" s="157"/>
      <c r="SWS48" s="157"/>
      <c r="SWT48" s="157"/>
      <c r="SWU48" s="157"/>
      <c r="SWV48" s="157"/>
      <c r="SWW48" s="157"/>
      <c r="SWX48" s="157"/>
      <c r="SWY48" s="157"/>
      <c r="SWZ48" s="157"/>
      <c r="SXA48" s="157"/>
      <c r="SXB48" s="157"/>
      <c r="SXC48" s="157"/>
      <c r="SXD48" s="157"/>
      <c r="SXE48" s="157"/>
      <c r="SXF48" s="157"/>
      <c r="SXG48" s="157"/>
      <c r="SXH48" s="157"/>
      <c r="SXI48" s="157"/>
      <c r="SXJ48" s="157"/>
      <c r="SXK48" s="157"/>
      <c r="SXL48" s="157"/>
      <c r="SXM48" s="157"/>
      <c r="SXN48" s="157"/>
      <c r="SXO48" s="157"/>
      <c r="SXP48" s="157"/>
      <c r="SXQ48" s="157"/>
      <c r="SXR48" s="157"/>
      <c r="SXS48" s="157"/>
      <c r="SXT48" s="157"/>
      <c r="SXU48" s="157"/>
      <c r="SXV48" s="157"/>
      <c r="SXW48" s="157"/>
      <c r="SXX48" s="157"/>
      <c r="SXY48" s="157"/>
      <c r="SXZ48" s="157"/>
      <c r="SYA48" s="157"/>
      <c r="SYB48" s="157"/>
      <c r="SYC48" s="157"/>
      <c r="SYD48" s="157"/>
      <c r="SYE48" s="157"/>
      <c r="SYF48" s="157"/>
      <c r="SYG48" s="157"/>
      <c r="SYH48" s="157"/>
      <c r="SYI48" s="157"/>
      <c r="SYJ48" s="157"/>
      <c r="SYK48" s="157"/>
      <c r="SYL48" s="157"/>
      <c r="SYM48" s="157"/>
      <c r="SYN48" s="157"/>
      <c r="SYO48" s="157"/>
      <c r="SYP48" s="157"/>
      <c r="SYQ48" s="157"/>
      <c r="SYR48" s="157"/>
      <c r="SYS48" s="157"/>
      <c r="SYT48" s="157"/>
      <c r="SYU48" s="157"/>
      <c r="SYV48" s="157"/>
      <c r="SYW48" s="157"/>
      <c r="SYX48" s="157"/>
      <c r="SYY48" s="157"/>
      <c r="SYZ48" s="157"/>
      <c r="SZA48" s="157"/>
      <c r="SZB48" s="157"/>
      <c r="SZC48" s="157"/>
      <c r="SZD48" s="157"/>
      <c r="SZE48" s="157"/>
      <c r="SZF48" s="157"/>
      <c r="SZG48" s="157"/>
      <c r="SZH48" s="157"/>
      <c r="SZI48" s="157"/>
      <c r="SZJ48" s="157"/>
      <c r="SZK48" s="157"/>
      <c r="SZL48" s="157"/>
      <c r="SZM48" s="157"/>
      <c r="SZN48" s="157"/>
      <c r="SZO48" s="157"/>
      <c r="SZP48" s="157"/>
      <c r="SZQ48" s="157"/>
      <c r="SZR48" s="157"/>
      <c r="SZS48" s="157"/>
      <c r="SZT48" s="157"/>
      <c r="SZU48" s="157"/>
      <c r="SZV48" s="157"/>
      <c r="SZW48" s="157"/>
      <c r="SZX48" s="157"/>
      <c r="SZY48" s="157"/>
      <c r="SZZ48" s="157"/>
      <c r="TAA48" s="157"/>
      <c r="TAB48" s="157"/>
      <c r="TAC48" s="157"/>
      <c r="TAD48" s="157"/>
      <c r="TAE48" s="157"/>
      <c r="TAF48" s="157"/>
      <c r="TAG48" s="157"/>
      <c r="TAH48" s="157"/>
      <c r="TAI48" s="157"/>
      <c r="TAJ48" s="157"/>
      <c r="TAK48" s="157"/>
      <c r="TAL48" s="157"/>
      <c r="TAM48" s="157"/>
      <c r="TAN48" s="157"/>
      <c r="TAO48" s="157"/>
      <c r="TAP48" s="157"/>
      <c r="TAQ48" s="157"/>
      <c r="TAR48" s="157"/>
      <c r="TAS48" s="157"/>
      <c r="TAT48" s="157"/>
      <c r="TAU48" s="157"/>
      <c r="TAV48" s="157"/>
      <c r="TAW48" s="157"/>
      <c r="TAX48" s="157"/>
      <c r="TAY48" s="157"/>
      <c r="TAZ48" s="157"/>
      <c r="TBA48" s="157"/>
      <c r="TBB48" s="157"/>
      <c r="TBC48" s="157"/>
      <c r="TBD48" s="157"/>
      <c r="TBE48" s="157"/>
      <c r="TBF48" s="157"/>
      <c r="TBG48" s="157"/>
      <c r="TBH48" s="157"/>
      <c r="TBI48" s="157"/>
      <c r="TBJ48" s="157"/>
      <c r="TBK48" s="157"/>
      <c r="TBL48" s="157"/>
      <c r="TBM48" s="157"/>
      <c r="TBN48" s="157"/>
      <c r="TBO48" s="157"/>
      <c r="TBP48" s="157"/>
      <c r="TBQ48" s="157"/>
      <c r="TBR48" s="157"/>
      <c r="TBS48" s="157"/>
      <c r="TBT48" s="157"/>
      <c r="TBU48" s="157"/>
      <c r="TBV48" s="157"/>
      <c r="TBW48" s="157"/>
      <c r="TBX48" s="157"/>
      <c r="TBY48" s="157"/>
      <c r="TBZ48" s="157"/>
      <c r="TCA48" s="157"/>
      <c r="TCB48" s="157"/>
      <c r="TCC48" s="157"/>
      <c r="TCD48" s="157"/>
      <c r="TCE48" s="157"/>
      <c r="TCF48" s="157"/>
      <c r="TCG48" s="157"/>
      <c r="TCH48" s="157"/>
      <c r="TCI48" s="157"/>
      <c r="TCJ48" s="157"/>
      <c r="TCK48" s="157"/>
      <c r="TCL48" s="157"/>
      <c r="TCM48" s="157"/>
      <c r="TCN48" s="157"/>
      <c r="TCO48" s="157"/>
      <c r="TCP48" s="157"/>
      <c r="TCQ48" s="157"/>
      <c r="TCR48" s="157"/>
      <c r="TCS48" s="157"/>
      <c r="TCT48" s="157"/>
      <c r="TCU48" s="157"/>
      <c r="TCV48" s="157"/>
      <c r="TCW48" s="157"/>
      <c r="TCX48" s="157"/>
      <c r="TCY48" s="157"/>
      <c r="TCZ48" s="157"/>
      <c r="TDA48" s="157"/>
      <c r="TDB48" s="157"/>
      <c r="TDC48" s="157"/>
      <c r="TDD48" s="157"/>
      <c r="TDE48" s="157"/>
      <c r="TDF48" s="157"/>
      <c r="TDG48" s="157"/>
      <c r="TDH48" s="157"/>
      <c r="TDI48" s="157"/>
      <c r="TDJ48" s="157"/>
      <c r="TDK48" s="157"/>
      <c r="TDL48" s="157"/>
      <c r="TDM48" s="157"/>
      <c r="TDN48" s="157"/>
      <c r="TDO48" s="157"/>
      <c r="TDP48" s="157"/>
      <c r="TDQ48" s="157"/>
      <c r="TDR48" s="157"/>
      <c r="TDS48" s="157"/>
      <c r="TDT48" s="157"/>
      <c r="TDU48" s="157"/>
      <c r="TDV48" s="157"/>
      <c r="TDW48" s="157"/>
      <c r="TDX48" s="157"/>
      <c r="TDY48" s="157"/>
      <c r="TDZ48" s="157"/>
      <c r="TEA48" s="157"/>
      <c r="TEB48" s="157"/>
      <c r="TEC48" s="157"/>
      <c r="TED48" s="157"/>
      <c r="TEE48" s="157"/>
      <c r="TEF48" s="157"/>
      <c r="TEG48" s="157"/>
      <c r="TEH48" s="157"/>
      <c r="TEI48" s="157"/>
      <c r="TEJ48" s="157"/>
      <c r="TEK48" s="157"/>
      <c r="TEL48" s="157"/>
      <c r="TEM48" s="157"/>
      <c r="TEN48" s="157"/>
      <c r="TEO48" s="157"/>
      <c r="TEP48" s="157"/>
      <c r="TEQ48" s="157"/>
      <c r="TER48" s="157"/>
      <c r="TES48" s="157"/>
      <c r="TET48" s="157"/>
      <c r="TEU48" s="157"/>
      <c r="TEV48" s="157"/>
      <c r="TEW48" s="157"/>
      <c r="TEX48" s="157"/>
      <c r="TEY48" s="157"/>
      <c r="TEZ48" s="157"/>
      <c r="TFA48" s="157"/>
      <c r="TFB48" s="157"/>
      <c r="TFC48" s="157"/>
      <c r="TFD48" s="157"/>
      <c r="TFE48" s="157"/>
      <c r="TFF48" s="157"/>
      <c r="TFG48" s="157"/>
      <c r="TFH48" s="157"/>
      <c r="TFI48" s="157"/>
      <c r="TFJ48" s="157"/>
      <c r="TFK48" s="157"/>
      <c r="TFL48" s="157"/>
      <c r="TFM48" s="157"/>
      <c r="TFN48" s="157"/>
      <c r="TFO48" s="157"/>
      <c r="TFP48" s="157"/>
      <c r="TFQ48" s="157"/>
      <c r="TFR48" s="157"/>
      <c r="TFS48" s="157"/>
      <c r="TFT48" s="157"/>
      <c r="TFU48" s="157"/>
      <c r="TFV48" s="157"/>
      <c r="TFW48" s="157"/>
      <c r="TFX48" s="157"/>
      <c r="TFY48" s="157"/>
      <c r="TFZ48" s="157"/>
      <c r="TGA48" s="157"/>
      <c r="TGB48" s="157"/>
      <c r="TGC48" s="157"/>
      <c r="TGD48" s="157"/>
      <c r="TGE48" s="157"/>
      <c r="TGF48" s="157"/>
      <c r="TGG48" s="157"/>
      <c r="TGH48" s="157"/>
      <c r="TGI48" s="157"/>
      <c r="TGJ48" s="157"/>
      <c r="TGK48" s="157"/>
      <c r="TGL48" s="157"/>
      <c r="TGM48" s="157"/>
      <c r="TGN48" s="157"/>
      <c r="TGO48" s="157"/>
      <c r="TGP48" s="157"/>
      <c r="TGQ48" s="157"/>
      <c r="TGR48" s="157"/>
      <c r="TGS48" s="157"/>
      <c r="TGT48" s="157"/>
      <c r="TGU48" s="157"/>
      <c r="TGV48" s="157"/>
      <c r="TGW48" s="157"/>
      <c r="TGX48" s="157"/>
      <c r="TGY48" s="157"/>
      <c r="TGZ48" s="157"/>
      <c r="THA48" s="157"/>
      <c r="THB48" s="157"/>
      <c r="THC48" s="157"/>
      <c r="THD48" s="157"/>
      <c r="THE48" s="157"/>
      <c r="THF48" s="157"/>
      <c r="THG48" s="157"/>
      <c r="THH48" s="157"/>
      <c r="THI48" s="157"/>
      <c r="THJ48" s="157"/>
      <c r="THK48" s="157"/>
      <c r="THL48" s="157"/>
      <c r="THM48" s="157"/>
      <c r="THN48" s="157"/>
      <c r="THO48" s="157"/>
      <c r="THP48" s="157"/>
      <c r="THQ48" s="157"/>
      <c r="THR48" s="157"/>
      <c r="THS48" s="157"/>
      <c r="THT48" s="157"/>
      <c r="THU48" s="157"/>
      <c r="THV48" s="157"/>
      <c r="THW48" s="157"/>
      <c r="THX48" s="157"/>
      <c r="THY48" s="157"/>
      <c r="THZ48" s="157"/>
      <c r="TIA48" s="157"/>
      <c r="TIB48" s="157"/>
      <c r="TIC48" s="157"/>
      <c r="TID48" s="157"/>
      <c r="TIE48" s="157"/>
      <c r="TIF48" s="157"/>
      <c r="TIG48" s="157"/>
      <c r="TIH48" s="157"/>
      <c r="TII48" s="157"/>
      <c r="TIJ48" s="157"/>
      <c r="TIK48" s="157"/>
      <c r="TIL48" s="157"/>
      <c r="TIM48" s="157"/>
      <c r="TIN48" s="157"/>
      <c r="TIO48" s="157"/>
      <c r="TIP48" s="157"/>
      <c r="TIQ48" s="157"/>
      <c r="TIR48" s="157"/>
      <c r="TIS48" s="157"/>
      <c r="TIT48" s="157"/>
      <c r="TIU48" s="157"/>
      <c r="TIV48" s="157"/>
      <c r="TIW48" s="157"/>
      <c r="TIX48" s="157"/>
      <c r="TIY48" s="157"/>
      <c r="TIZ48" s="157"/>
      <c r="TJA48" s="157"/>
      <c r="TJB48" s="157"/>
      <c r="TJC48" s="157"/>
      <c r="TJD48" s="157"/>
      <c r="TJE48" s="157"/>
      <c r="TJF48" s="157"/>
      <c r="TJG48" s="157"/>
      <c r="TJH48" s="157"/>
      <c r="TJI48" s="157"/>
      <c r="TJJ48" s="157"/>
      <c r="TJK48" s="157"/>
      <c r="TJL48" s="157"/>
      <c r="TJM48" s="157"/>
      <c r="TJN48" s="157"/>
      <c r="TJO48" s="157"/>
      <c r="TJP48" s="157"/>
      <c r="TJQ48" s="157"/>
      <c r="TJR48" s="157"/>
      <c r="TJS48" s="157"/>
      <c r="TJT48" s="157"/>
      <c r="TJU48" s="157"/>
      <c r="TJV48" s="157"/>
      <c r="TJW48" s="157"/>
      <c r="TJX48" s="157"/>
      <c r="TJY48" s="157"/>
      <c r="TJZ48" s="157"/>
      <c r="TKA48" s="157"/>
      <c r="TKB48" s="157"/>
      <c r="TKC48" s="157"/>
      <c r="TKD48" s="157"/>
      <c r="TKE48" s="157"/>
      <c r="TKF48" s="157"/>
      <c r="TKG48" s="157"/>
      <c r="TKH48" s="157"/>
      <c r="TKI48" s="157"/>
      <c r="TKJ48" s="157"/>
      <c r="TKK48" s="157"/>
      <c r="TKL48" s="157"/>
      <c r="TKM48" s="157"/>
      <c r="TKN48" s="157"/>
      <c r="TKO48" s="157"/>
      <c r="TKP48" s="157"/>
      <c r="TKQ48" s="157"/>
      <c r="TKR48" s="157"/>
      <c r="TKS48" s="157"/>
      <c r="TKT48" s="157"/>
      <c r="TKU48" s="157"/>
      <c r="TKV48" s="157"/>
      <c r="TKW48" s="157"/>
      <c r="TKX48" s="157"/>
      <c r="TKY48" s="157"/>
      <c r="TKZ48" s="157"/>
      <c r="TLA48" s="157"/>
      <c r="TLB48" s="157"/>
      <c r="TLC48" s="157"/>
      <c r="TLD48" s="157"/>
      <c r="TLE48" s="157"/>
      <c r="TLF48" s="157"/>
      <c r="TLG48" s="157"/>
      <c r="TLH48" s="157"/>
      <c r="TLI48" s="157"/>
      <c r="TLJ48" s="157"/>
      <c r="TLK48" s="157"/>
      <c r="TLL48" s="157"/>
      <c r="TLM48" s="157"/>
      <c r="TLN48" s="157"/>
      <c r="TLO48" s="157"/>
      <c r="TLP48" s="157"/>
      <c r="TLQ48" s="157"/>
      <c r="TLR48" s="157"/>
      <c r="TLS48" s="157"/>
      <c r="TLT48" s="157"/>
      <c r="TLU48" s="157"/>
      <c r="TLV48" s="157"/>
      <c r="TLW48" s="157"/>
      <c r="TLX48" s="157"/>
      <c r="TLY48" s="157"/>
      <c r="TLZ48" s="157"/>
      <c r="TMA48" s="157"/>
      <c r="TMB48" s="157"/>
      <c r="TMC48" s="157"/>
      <c r="TMD48" s="157"/>
      <c r="TME48" s="157"/>
      <c r="TMF48" s="157"/>
      <c r="TMG48" s="157"/>
      <c r="TMH48" s="157"/>
      <c r="TMI48" s="157"/>
      <c r="TMJ48" s="157"/>
      <c r="TMK48" s="157"/>
      <c r="TML48" s="157"/>
      <c r="TMM48" s="157"/>
      <c r="TMN48" s="157"/>
      <c r="TMO48" s="157"/>
      <c r="TMP48" s="157"/>
      <c r="TMQ48" s="157"/>
      <c r="TMR48" s="157"/>
      <c r="TMS48" s="157"/>
      <c r="TMT48" s="157"/>
      <c r="TMU48" s="157"/>
      <c r="TMV48" s="157"/>
      <c r="TMW48" s="157"/>
      <c r="TMX48" s="157"/>
      <c r="TMY48" s="157"/>
      <c r="TMZ48" s="157"/>
      <c r="TNA48" s="157"/>
      <c r="TNB48" s="157"/>
      <c r="TNC48" s="157"/>
      <c r="TND48" s="157"/>
      <c r="TNE48" s="157"/>
      <c r="TNF48" s="157"/>
      <c r="TNG48" s="157"/>
      <c r="TNH48" s="157"/>
      <c r="TNI48" s="157"/>
      <c r="TNJ48" s="157"/>
      <c r="TNK48" s="157"/>
      <c r="TNL48" s="157"/>
      <c r="TNM48" s="157"/>
      <c r="TNN48" s="157"/>
      <c r="TNO48" s="157"/>
      <c r="TNP48" s="157"/>
      <c r="TNQ48" s="157"/>
      <c r="TNR48" s="157"/>
      <c r="TNS48" s="157"/>
      <c r="TNT48" s="157"/>
      <c r="TNU48" s="157"/>
      <c r="TNV48" s="157"/>
      <c r="TNW48" s="157"/>
      <c r="TNX48" s="157"/>
      <c r="TNY48" s="157"/>
      <c r="TNZ48" s="157"/>
      <c r="TOA48" s="157"/>
      <c r="TOB48" s="157"/>
      <c r="TOC48" s="157"/>
      <c r="TOD48" s="157"/>
      <c r="TOE48" s="157"/>
      <c r="TOF48" s="157"/>
      <c r="TOG48" s="157"/>
      <c r="TOH48" s="157"/>
      <c r="TOI48" s="157"/>
      <c r="TOJ48" s="157"/>
      <c r="TOK48" s="157"/>
      <c r="TOL48" s="157"/>
      <c r="TOM48" s="157"/>
      <c r="TON48" s="157"/>
      <c r="TOO48" s="157"/>
      <c r="TOP48" s="157"/>
      <c r="TOQ48" s="157"/>
      <c r="TOR48" s="157"/>
      <c r="TOS48" s="157"/>
      <c r="TOT48" s="157"/>
      <c r="TOU48" s="157"/>
      <c r="TOV48" s="157"/>
      <c r="TOW48" s="157"/>
      <c r="TOX48" s="157"/>
      <c r="TOY48" s="157"/>
      <c r="TOZ48" s="157"/>
      <c r="TPA48" s="157"/>
      <c r="TPB48" s="157"/>
      <c r="TPC48" s="157"/>
      <c r="TPD48" s="157"/>
      <c r="TPE48" s="157"/>
      <c r="TPF48" s="157"/>
      <c r="TPG48" s="157"/>
      <c r="TPH48" s="157"/>
      <c r="TPI48" s="157"/>
      <c r="TPJ48" s="157"/>
      <c r="TPK48" s="157"/>
      <c r="TPL48" s="157"/>
      <c r="TPM48" s="157"/>
      <c r="TPN48" s="157"/>
      <c r="TPO48" s="157"/>
      <c r="TPP48" s="157"/>
      <c r="TPQ48" s="157"/>
      <c r="TPR48" s="157"/>
      <c r="TPS48" s="157"/>
      <c r="TPT48" s="157"/>
      <c r="TPU48" s="157"/>
      <c r="TPV48" s="157"/>
      <c r="TPW48" s="157"/>
      <c r="TPX48" s="157"/>
      <c r="TPY48" s="157"/>
      <c r="TPZ48" s="157"/>
      <c r="TQA48" s="157"/>
      <c r="TQB48" s="157"/>
      <c r="TQC48" s="157"/>
      <c r="TQD48" s="157"/>
      <c r="TQE48" s="157"/>
      <c r="TQF48" s="157"/>
      <c r="TQG48" s="157"/>
      <c r="TQH48" s="157"/>
      <c r="TQI48" s="157"/>
      <c r="TQJ48" s="157"/>
      <c r="TQK48" s="157"/>
      <c r="TQL48" s="157"/>
      <c r="TQM48" s="157"/>
      <c r="TQN48" s="157"/>
      <c r="TQO48" s="157"/>
      <c r="TQP48" s="157"/>
      <c r="TQQ48" s="157"/>
      <c r="TQR48" s="157"/>
      <c r="TQS48" s="157"/>
      <c r="TQT48" s="157"/>
      <c r="TQU48" s="157"/>
      <c r="TQV48" s="157"/>
      <c r="TQW48" s="157"/>
      <c r="TQX48" s="157"/>
      <c r="TQY48" s="157"/>
      <c r="TQZ48" s="157"/>
      <c r="TRA48" s="157"/>
      <c r="TRB48" s="157"/>
      <c r="TRC48" s="157"/>
      <c r="TRD48" s="157"/>
      <c r="TRE48" s="157"/>
      <c r="TRF48" s="157"/>
      <c r="TRG48" s="157"/>
      <c r="TRH48" s="157"/>
      <c r="TRI48" s="157"/>
      <c r="TRJ48" s="157"/>
      <c r="TRK48" s="157"/>
      <c r="TRL48" s="157"/>
      <c r="TRM48" s="157"/>
      <c r="TRN48" s="157"/>
      <c r="TRO48" s="157"/>
      <c r="TRP48" s="157"/>
      <c r="TRQ48" s="157"/>
      <c r="TRR48" s="157"/>
      <c r="TRS48" s="157"/>
      <c r="TRT48" s="157"/>
      <c r="TRU48" s="157"/>
      <c r="TRV48" s="157"/>
      <c r="TRW48" s="157"/>
      <c r="TRX48" s="157"/>
      <c r="TRY48" s="157"/>
      <c r="TRZ48" s="157"/>
      <c r="TSA48" s="157"/>
      <c r="TSB48" s="157"/>
      <c r="TSC48" s="157"/>
      <c r="TSD48" s="157"/>
      <c r="TSE48" s="157"/>
      <c r="TSF48" s="157"/>
      <c r="TSG48" s="157"/>
      <c r="TSH48" s="157"/>
      <c r="TSI48" s="157"/>
      <c r="TSJ48" s="157"/>
      <c r="TSK48" s="157"/>
      <c r="TSL48" s="157"/>
      <c r="TSM48" s="157"/>
      <c r="TSN48" s="157"/>
      <c r="TSO48" s="157"/>
      <c r="TSP48" s="157"/>
      <c r="TSQ48" s="157"/>
      <c r="TSR48" s="157"/>
      <c r="TSS48" s="157"/>
      <c r="TST48" s="157"/>
      <c r="TSU48" s="157"/>
      <c r="TSV48" s="157"/>
      <c r="TSW48" s="157"/>
      <c r="TSX48" s="157"/>
      <c r="TSY48" s="157"/>
      <c r="TSZ48" s="157"/>
      <c r="TTA48" s="157"/>
      <c r="TTB48" s="157"/>
      <c r="TTC48" s="157"/>
      <c r="TTD48" s="157"/>
      <c r="TTE48" s="157"/>
      <c r="TTF48" s="157"/>
      <c r="TTG48" s="157"/>
      <c r="TTH48" s="157"/>
      <c r="TTI48" s="157"/>
      <c r="TTJ48" s="157"/>
      <c r="TTK48" s="157"/>
      <c r="TTL48" s="157"/>
      <c r="TTM48" s="157"/>
      <c r="TTN48" s="157"/>
      <c r="TTO48" s="157"/>
      <c r="TTP48" s="157"/>
      <c r="TTQ48" s="157"/>
      <c r="TTR48" s="157"/>
      <c r="TTS48" s="157"/>
      <c r="TTT48" s="157"/>
      <c r="TTU48" s="157"/>
      <c r="TTV48" s="157"/>
      <c r="TTW48" s="157"/>
      <c r="TTX48" s="157"/>
      <c r="TTY48" s="157"/>
      <c r="TTZ48" s="157"/>
      <c r="TUA48" s="157"/>
      <c r="TUB48" s="157"/>
      <c r="TUC48" s="157"/>
      <c r="TUD48" s="157"/>
      <c r="TUE48" s="157"/>
      <c r="TUF48" s="157"/>
      <c r="TUG48" s="157"/>
      <c r="TUH48" s="157"/>
      <c r="TUI48" s="157"/>
      <c r="TUJ48" s="157"/>
      <c r="TUK48" s="157"/>
      <c r="TUL48" s="157"/>
      <c r="TUM48" s="157"/>
      <c r="TUN48" s="157"/>
      <c r="TUO48" s="157"/>
      <c r="TUP48" s="157"/>
      <c r="TUQ48" s="157"/>
      <c r="TUR48" s="157"/>
      <c r="TUS48" s="157"/>
      <c r="TUT48" s="157"/>
      <c r="TUU48" s="157"/>
      <c r="TUV48" s="157"/>
      <c r="TUW48" s="157"/>
      <c r="TUX48" s="157"/>
      <c r="TUY48" s="157"/>
      <c r="TUZ48" s="157"/>
      <c r="TVA48" s="157"/>
      <c r="TVB48" s="157"/>
      <c r="TVC48" s="157"/>
      <c r="TVD48" s="157"/>
      <c r="TVE48" s="157"/>
      <c r="TVF48" s="157"/>
      <c r="TVG48" s="157"/>
      <c r="TVH48" s="157"/>
      <c r="TVI48" s="157"/>
      <c r="TVJ48" s="157"/>
      <c r="TVK48" s="157"/>
      <c r="TVL48" s="157"/>
      <c r="TVM48" s="157"/>
      <c r="TVN48" s="157"/>
      <c r="TVO48" s="157"/>
      <c r="TVP48" s="157"/>
      <c r="TVQ48" s="157"/>
      <c r="TVR48" s="157"/>
      <c r="TVS48" s="157"/>
      <c r="TVT48" s="157"/>
      <c r="TVU48" s="157"/>
      <c r="TVV48" s="157"/>
      <c r="TVW48" s="157"/>
      <c r="TVX48" s="157"/>
      <c r="TVY48" s="157"/>
      <c r="TVZ48" s="157"/>
      <c r="TWA48" s="157"/>
      <c r="TWB48" s="157"/>
      <c r="TWC48" s="157"/>
      <c r="TWD48" s="157"/>
      <c r="TWE48" s="157"/>
      <c r="TWF48" s="157"/>
      <c r="TWG48" s="157"/>
      <c r="TWH48" s="157"/>
      <c r="TWI48" s="157"/>
      <c r="TWJ48" s="157"/>
      <c r="TWK48" s="157"/>
      <c r="TWL48" s="157"/>
      <c r="TWM48" s="157"/>
      <c r="TWN48" s="157"/>
      <c r="TWO48" s="157"/>
      <c r="TWP48" s="157"/>
      <c r="TWQ48" s="157"/>
      <c r="TWR48" s="157"/>
      <c r="TWS48" s="157"/>
      <c r="TWT48" s="157"/>
      <c r="TWU48" s="157"/>
      <c r="TWV48" s="157"/>
      <c r="TWW48" s="157"/>
      <c r="TWX48" s="157"/>
      <c r="TWY48" s="157"/>
      <c r="TWZ48" s="157"/>
      <c r="TXA48" s="157"/>
      <c r="TXB48" s="157"/>
      <c r="TXC48" s="157"/>
      <c r="TXD48" s="157"/>
      <c r="TXE48" s="157"/>
      <c r="TXF48" s="157"/>
      <c r="TXG48" s="157"/>
      <c r="TXH48" s="157"/>
      <c r="TXI48" s="157"/>
      <c r="TXJ48" s="157"/>
      <c r="TXK48" s="157"/>
      <c r="TXL48" s="157"/>
      <c r="TXM48" s="157"/>
      <c r="TXN48" s="157"/>
      <c r="TXO48" s="157"/>
      <c r="TXP48" s="157"/>
      <c r="TXQ48" s="157"/>
      <c r="TXR48" s="157"/>
      <c r="TXS48" s="157"/>
      <c r="TXT48" s="157"/>
      <c r="TXU48" s="157"/>
      <c r="TXV48" s="157"/>
      <c r="TXW48" s="157"/>
      <c r="TXX48" s="157"/>
      <c r="TXY48" s="157"/>
      <c r="TXZ48" s="157"/>
      <c r="TYA48" s="157"/>
      <c r="TYB48" s="157"/>
      <c r="TYC48" s="157"/>
      <c r="TYD48" s="157"/>
      <c r="TYE48" s="157"/>
      <c r="TYF48" s="157"/>
      <c r="TYG48" s="157"/>
      <c r="TYH48" s="157"/>
      <c r="TYI48" s="157"/>
      <c r="TYJ48" s="157"/>
      <c r="TYK48" s="157"/>
      <c r="TYL48" s="157"/>
      <c r="TYM48" s="157"/>
      <c r="TYN48" s="157"/>
      <c r="TYO48" s="157"/>
      <c r="TYP48" s="157"/>
      <c r="TYQ48" s="157"/>
      <c r="TYR48" s="157"/>
      <c r="TYS48" s="157"/>
      <c r="TYT48" s="157"/>
      <c r="TYU48" s="157"/>
      <c r="TYV48" s="157"/>
      <c r="TYW48" s="157"/>
      <c r="TYX48" s="157"/>
      <c r="TYY48" s="157"/>
      <c r="TYZ48" s="157"/>
      <c r="TZA48" s="157"/>
      <c r="TZB48" s="157"/>
      <c r="TZC48" s="157"/>
      <c r="TZD48" s="157"/>
      <c r="TZE48" s="157"/>
      <c r="TZF48" s="157"/>
      <c r="TZG48" s="157"/>
      <c r="TZH48" s="157"/>
      <c r="TZI48" s="157"/>
      <c r="TZJ48" s="157"/>
      <c r="TZK48" s="157"/>
      <c r="TZL48" s="157"/>
      <c r="TZM48" s="157"/>
      <c r="TZN48" s="157"/>
      <c r="TZO48" s="157"/>
      <c r="TZP48" s="157"/>
      <c r="TZQ48" s="157"/>
      <c r="TZR48" s="157"/>
      <c r="TZS48" s="157"/>
      <c r="TZT48" s="157"/>
      <c r="TZU48" s="157"/>
      <c r="TZV48" s="157"/>
      <c r="TZW48" s="157"/>
      <c r="TZX48" s="157"/>
      <c r="TZY48" s="157"/>
      <c r="TZZ48" s="157"/>
      <c r="UAA48" s="157"/>
      <c r="UAB48" s="157"/>
      <c r="UAC48" s="157"/>
      <c r="UAD48" s="157"/>
      <c r="UAE48" s="157"/>
      <c r="UAF48" s="157"/>
      <c r="UAG48" s="157"/>
      <c r="UAH48" s="157"/>
      <c r="UAI48" s="157"/>
      <c r="UAJ48" s="157"/>
      <c r="UAK48" s="157"/>
      <c r="UAL48" s="157"/>
      <c r="UAM48" s="157"/>
      <c r="UAN48" s="157"/>
      <c r="UAO48" s="157"/>
      <c r="UAP48" s="157"/>
      <c r="UAQ48" s="157"/>
      <c r="UAR48" s="157"/>
      <c r="UAS48" s="157"/>
      <c r="UAT48" s="157"/>
      <c r="UAU48" s="157"/>
      <c r="UAV48" s="157"/>
      <c r="UAW48" s="157"/>
      <c r="UAX48" s="157"/>
      <c r="UAY48" s="157"/>
      <c r="UAZ48" s="157"/>
      <c r="UBA48" s="157"/>
      <c r="UBB48" s="157"/>
      <c r="UBC48" s="157"/>
      <c r="UBD48" s="157"/>
      <c r="UBE48" s="157"/>
      <c r="UBF48" s="157"/>
      <c r="UBG48" s="157"/>
      <c r="UBH48" s="157"/>
      <c r="UBI48" s="157"/>
      <c r="UBJ48" s="157"/>
      <c r="UBK48" s="157"/>
      <c r="UBL48" s="157"/>
      <c r="UBM48" s="157"/>
      <c r="UBN48" s="157"/>
      <c r="UBO48" s="157"/>
      <c r="UBP48" s="157"/>
      <c r="UBQ48" s="157"/>
      <c r="UBR48" s="157"/>
      <c r="UBS48" s="157"/>
      <c r="UBT48" s="157"/>
      <c r="UBU48" s="157"/>
      <c r="UBV48" s="157"/>
      <c r="UBW48" s="157"/>
      <c r="UBX48" s="157"/>
      <c r="UBY48" s="157"/>
      <c r="UBZ48" s="157"/>
      <c r="UCA48" s="157"/>
      <c r="UCB48" s="157"/>
      <c r="UCC48" s="157"/>
      <c r="UCD48" s="157"/>
      <c r="UCE48" s="157"/>
      <c r="UCF48" s="157"/>
      <c r="UCG48" s="157"/>
      <c r="UCH48" s="157"/>
      <c r="UCI48" s="157"/>
      <c r="UCJ48" s="157"/>
      <c r="UCK48" s="157"/>
      <c r="UCL48" s="157"/>
      <c r="UCM48" s="157"/>
      <c r="UCN48" s="157"/>
      <c r="UCO48" s="157"/>
      <c r="UCP48" s="157"/>
      <c r="UCQ48" s="157"/>
      <c r="UCR48" s="157"/>
      <c r="UCS48" s="157"/>
      <c r="UCT48" s="157"/>
      <c r="UCU48" s="157"/>
      <c r="UCV48" s="157"/>
      <c r="UCW48" s="157"/>
      <c r="UCX48" s="157"/>
      <c r="UCY48" s="157"/>
      <c r="UCZ48" s="157"/>
      <c r="UDA48" s="157"/>
      <c r="UDB48" s="157"/>
      <c r="UDC48" s="157"/>
      <c r="UDD48" s="157"/>
      <c r="UDE48" s="157"/>
      <c r="UDF48" s="157"/>
      <c r="UDG48" s="157"/>
      <c r="UDH48" s="157"/>
      <c r="UDI48" s="157"/>
      <c r="UDJ48" s="157"/>
      <c r="UDK48" s="157"/>
      <c r="UDL48" s="157"/>
      <c r="UDM48" s="157"/>
      <c r="UDN48" s="157"/>
      <c r="UDO48" s="157"/>
      <c r="UDP48" s="157"/>
      <c r="UDQ48" s="157"/>
      <c r="UDR48" s="157"/>
      <c r="UDS48" s="157"/>
      <c r="UDT48" s="157"/>
      <c r="UDU48" s="157"/>
      <c r="UDV48" s="157"/>
      <c r="UDW48" s="157"/>
      <c r="UDX48" s="157"/>
      <c r="UDY48" s="157"/>
      <c r="UDZ48" s="157"/>
      <c r="UEA48" s="157"/>
      <c r="UEB48" s="157"/>
      <c r="UEC48" s="157"/>
      <c r="UED48" s="157"/>
      <c r="UEE48" s="157"/>
      <c r="UEF48" s="157"/>
      <c r="UEG48" s="157"/>
      <c r="UEH48" s="157"/>
      <c r="UEI48" s="157"/>
      <c r="UEJ48" s="157"/>
      <c r="UEK48" s="157"/>
      <c r="UEL48" s="157"/>
      <c r="UEM48" s="157"/>
      <c r="UEN48" s="157"/>
      <c r="UEO48" s="157"/>
      <c r="UEP48" s="157"/>
      <c r="UEQ48" s="157"/>
      <c r="UER48" s="157"/>
      <c r="UES48" s="157"/>
      <c r="UET48" s="157"/>
      <c r="UEU48" s="157"/>
      <c r="UEV48" s="157"/>
      <c r="UEW48" s="157"/>
      <c r="UEX48" s="157"/>
      <c r="UEY48" s="157"/>
      <c r="UEZ48" s="157"/>
      <c r="UFA48" s="157"/>
      <c r="UFB48" s="157"/>
      <c r="UFC48" s="157"/>
      <c r="UFD48" s="157"/>
      <c r="UFE48" s="157"/>
      <c r="UFF48" s="157"/>
      <c r="UFG48" s="157"/>
      <c r="UFH48" s="157"/>
      <c r="UFI48" s="157"/>
      <c r="UFJ48" s="157"/>
      <c r="UFK48" s="157"/>
      <c r="UFL48" s="157"/>
      <c r="UFM48" s="157"/>
      <c r="UFN48" s="157"/>
      <c r="UFO48" s="157"/>
      <c r="UFP48" s="157"/>
      <c r="UFQ48" s="157"/>
      <c r="UFR48" s="157"/>
      <c r="UFS48" s="157"/>
      <c r="UFT48" s="157"/>
      <c r="UFU48" s="157"/>
      <c r="UFV48" s="157"/>
      <c r="UFW48" s="157"/>
      <c r="UFX48" s="157"/>
      <c r="UFY48" s="157"/>
      <c r="UFZ48" s="157"/>
      <c r="UGA48" s="157"/>
      <c r="UGB48" s="157"/>
      <c r="UGC48" s="157"/>
      <c r="UGD48" s="157"/>
      <c r="UGE48" s="157"/>
      <c r="UGF48" s="157"/>
      <c r="UGG48" s="157"/>
      <c r="UGH48" s="157"/>
      <c r="UGI48" s="157"/>
      <c r="UGJ48" s="157"/>
      <c r="UGK48" s="157"/>
      <c r="UGL48" s="157"/>
      <c r="UGM48" s="157"/>
      <c r="UGN48" s="157"/>
      <c r="UGO48" s="157"/>
      <c r="UGP48" s="157"/>
      <c r="UGQ48" s="157"/>
      <c r="UGR48" s="157"/>
      <c r="UGS48" s="157"/>
      <c r="UGT48" s="157"/>
      <c r="UGU48" s="157"/>
      <c r="UGV48" s="157"/>
      <c r="UGW48" s="157"/>
      <c r="UGX48" s="157"/>
      <c r="UGY48" s="157"/>
      <c r="UGZ48" s="157"/>
      <c r="UHA48" s="157"/>
      <c r="UHB48" s="157"/>
      <c r="UHC48" s="157"/>
      <c r="UHD48" s="157"/>
      <c r="UHE48" s="157"/>
      <c r="UHF48" s="157"/>
      <c r="UHG48" s="157"/>
      <c r="UHH48" s="157"/>
      <c r="UHI48" s="157"/>
      <c r="UHJ48" s="157"/>
      <c r="UHK48" s="157"/>
      <c r="UHL48" s="157"/>
      <c r="UHM48" s="157"/>
      <c r="UHN48" s="157"/>
      <c r="UHO48" s="157"/>
      <c r="UHP48" s="157"/>
      <c r="UHQ48" s="157"/>
      <c r="UHR48" s="157"/>
      <c r="UHS48" s="157"/>
      <c r="UHT48" s="157"/>
      <c r="UHU48" s="157"/>
      <c r="UHV48" s="157"/>
      <c r="UHW48" s="157"/>
      <c r="UHX48" s="157"/>
      <c r="UHY48" s="157"/>
      <c r="UHZ48" s="157"/>
      <c r="UIA48" s="157"/>
      <c r="UIB48" s="157"/>
      <c r="UIC48" s="157"/>
      <c r="UID48" s="157"/>
      <c r="UIE48" s="157"/>
      <c r="UIF48" s="157"/>
      <c r="UIG48" s="157"/>
      <c r="UIH48" s="157"/>
      <c r="UII48" s="157"/>
      <c r="UIJ48" s="157"/>
      <c r="UIK48" s="157"/>
      <c r="UIL48" s="157"/>
      <c r="UIM48" s="157"/>
      <c r="UIN48" s="157"/>
      <c r="UIO48" s="157"/>
      <c r="UIP48" s="157"/>
      <c r="UIQ48" s="157"/>
      <c r="UIR48" s="157"/>
      <c r="UIS48" s="157"/>
      <c r="UIT48" s="157"/>
      <c r="UIU48" s="157"/>
      <c r="UIV48" s="157"/>
      <c r="UIW48" s="157"/>
      <c r="UIX48" s="157"/>
      <c r="UIY48" s="157"/>
      <c r="UIZ48" s="157"/>
      <c r="UJA48" s="157"/>
      <c r="UJB48" s="157"/>
      <c r="UJC48" s="157"/>
      <c r="UJD48" s="157"/>
      <c r="UJE48" s="157"/>
      <c r="UJF48" s="157"/>
      <c r="UJG48" s="157"/>
      <c r="UJH48" s="157"/>
      <c r="UJI48" s="157"/>
      <c r="UJJ48" s="157"/>
      <c r="UJK48" s="157"/>
      <c r="UJL48" s="157"/>
      <c r="UJM48" s="157"/>
      <c r="UJN48" s="157"/>
      <c r="UJO48" s="157"/>
      <c r="UJP48" s="157"/>
      <c r="UJQ48" s="157"/>
      <c r="UJR48" s="157"/>
      <c r="UJS48" s="157"/>
      <c r="UJT48" s="157"/>
      <c r="UJU48" s="157"/>
      <c r="UJV48" s="157"/>
      <c r="UJW48" s="157"/>
      <c r="UJX48" s="157"/>
      <c r="UJY48" s="157"/>
      <c r="UJZ48" s="157"/>
      <c r="UKA48" s="157"/>
      <c r="UKB48" s="157"/>
      <c r="UKC48" s="157"/>
      <c r="UKD48" s="157"/>
      <c r="UKE48" s="157"/>
      <c r="UKF48" s="157"/>
      <c r="UKG48" s="157"/>
      <c r="UKH48" s="157"/>
      <c r="UKI48" s="157"/>
      <c r="UKJ48" s="157"/>
      <c r="UKK48" s="157"/>
      <c r="UKL48" s="157"/>
      <c r="UKM48" s="157"/>
      <c r="UKN48" s="157"/>
      <c r="UKO48" s="157"/>
      <c r="UKP48" s="157"/>
      <c r="UKQ48" s="157"/>
      <c r="UKR48" s="157"/>
      <c r="UKS48" s="157"/>
      <c r="UKT48" s="157"/>
      <c r="UKU48" s="157"/>
      <c r="UKV48" s="157"/>
      <c r="UKW48" s="157"/>
      <c r="UKX48" s="157"/>
      <c r="UKY48" s="157"/>
      <c r="UKZ48" s="157"/>
      <c r="ULA48" s="157"/>
      <c r="ULB48" s="157"/>
      <c r="ULC48" s="157"/>
      <c r="ULD48" s="157"/>
      <c r="ULE48" s="157"/>
      <c r="ULF48" s="157"/>
      <c r="ULG48" s="157"/>
      <c r="ULH48" s="157"/>
      <c r="ULI48" s="157"/>
      <c r="ULJ48" s="157"/>
      <c r="ULK48" s="157"/>
      <c r="ULL48" s="157"/>
      <c r="ULM48" s="157"/>
      <c r="ULN48" s="157"/>
      <c r="ULO48" s="157"/>
      <c r="ULP48" s="157"/>
      <c r="ULQ48" s="157"/>
      <c r="ULR48" s="157"/>
      <c r="ULS48" s="157"/>
      <c r="ULT48" s="157"/>
      <c r="ULU48" s="157"/>
      <c r="ULV48" s="157"/>
      <c r="ULW48" s="157"/>
      <c r="ULX48" s="157"/>
      <c r="ULY48" s="157"/>
      <c r="ULZ48" s="157"/>
      <c r="UMA48" s="157"/>
      <c r="UMB48" s="157"/>
      <c r="UMC48" s="157"/>
      <c r="UMD48" s="157"/>
      <c r="UME48" s="157"/>
      <c r="UMF48" s="157"/>
      <c r="UMG48" s="157"/>
      <c r="UMH48" s="157"/>
      <c r="UMI48" s="157"/>
      <c r="UMJ48" s="157"/>
      <c r="UMK48" s="157"/>
      <c r="UML48" s="157"/>
      <c r="UMM48" s="157"/>
      <c r="UMN48" s="157"/>
      <c r="UMO48" s="157"/>
      <c r="UMP48" s="157"/>
      <c r="UMQ48" s="157"/>
      <c r="UMR48" s="157"/>
      <c r="UMS48" s="157"/>
      <c r="UMT48" s="157"/>
      <c r="UMU48" s="157"/>
      <c r="UMV48" s="157"/>
      <c r="UMW48" s="157"/>
      <c r="UMX48" s="157"/>
      <c r="UMY48" s="157"/>
      <c r="UMZ48" s="157"/>
      <c r="UNA48" s="157"/>
      <c r="UNB48" s="157"/>
      <c r="UNC48" s="157"/>
      <c r="UND48" s="157"/>
      <c r="UNE48" s="157"/>
      <c r="UNF48" s="157"/>
      <c r="UNG48" s="157"/>
      <c r="UNH48" s="157"/>
      <c r="UNI48" s="157"/>
      <c r="UNJ48" s="157"/>
      <c r="UNK48" s="157"/>
      <c r="UNL48" s="157"/>
      <c r="UNM48" s="157"/>
      <c r="UNN48" s="157"/>
      <c r="UNO48" s="157"/>
      <c r="UNP48" s="157"/>
      <c r="UNQ48" s="157"/>
      <c r="UNR48" s="157"/>
      <c r="UNS48" s="157"/>
      <c r="UNT48" s="157"/>
      <c r="UNU48" s="157"/>
      <c r="UNV48" s="157"/>
      <c r="UNW48" s="157"/>
      <c r="UNX48" s="157"/>
      <c r="UNY48" s="157"/>
      <c r="UNZ48" s="157"/>
      <c r="UOA48" s="157"/>
      <c r="UOB48" s="157"/>
      <c r="UOC48" s="157"/>
      <c r="UOD48" s="157"/>
      <c r="UOE48" s="157"/>
      <c r="UOF48" s="157"/>
      <c r="UOG48" s="157"/>
      <c r="UOH48" s="157"/>
      <c r="UOI48" s="157"/>
      <c r="UOJ48" s="157"/>
      <c r="UOK48" s="157"/>
      <c r="UOL48" s="157"/>
      <c r="UOM48" s="157"/>
      <c r="UON48" s="157"/>
      <c r="UOO48" s="157"/>
      <c r="UOP48" s="157"/>
      <c r="UOQ48" s="157"/>
      <c r="UOR48" s="157"/>
      <c r="UOS48" s="157"/>
      <c r="UOT48" s="157"/>
      <c r="UOU48" s="157"/>
      <c r="UOV48" s="157"/>
      <c r="UOW48" s="157"/>
      <c r="UOX48" s="157"/>
      <c r="UOY48" s="157"/>
      <c r="UOZ48" s="157"/>
      <c r="UPA48" s="157"/>
      <c r="UPB48" s="157"/>
      <c r="UPC48" s="157"/>
      <c r="UPD48" s="157"/>
      <c r="UPE48" s="157"/>
      <c r="UPF48" s="157"/>
      <c r="UPG48" s="157"/>
      <c r="UPH48" s="157"/>
      <c r="UPI48" s="157"/>
      <c r="UPJ48" s="157"/>
      <c r="UPK48" s="157"/>
      <c r="UPL48" s="157"/>
      <c r="UPM48" s="157"/>
      <c r="UPN48" s="157"/>
      <c r="UPO48" s="157"/>
      <c r="UPP48" s="157"/>
      <c r="UPQ48" s="157"/>
      <c r="UPR48" s="157"/>
      <c r="UPS48" s="157"/>
      <c r="UPT48" s="157"/>
      <c r="UPU48" s="157"/>
      <c r="UPV48" s="157"/>
      <c r="UPW48" s="157"/>
      <c r="UPX48" s="157"/>
      <c r="UPY48" s="157"/>
      <c r="UPZ48" s="157"/>
      <c r="UQA48" s="157"/>
      <c r="UQB48" s="157"/>
      <c r="UQC48" s="157"/>
      <c r="UQD48" s="157"/>
      <c r="UQE48" s="157"/>
      <c r="UQF48" s="157"/>
      <c r="UQG48" s="157"/>
      <c r="UQH48" s="157"/>
      <c r="UQI48" s="157"/>
      <c r="UQJ48" s="157"/>
      <c r="UQK48" s="157"/>
      <c r="UQL48" s="157"/>
      <c r="UQM48" s="157"/>
      <c r="UQN48" s="157"/>
      <c r="UQO48" s="157"/>
      <c r="UQP48" s="157"/>
      <c r="UQQ48" s="157"/>
      <c r="UQR48" s="157"/>
      <c r="UQS48" s="157"/>
      <c r="UQT48" s="157"/>
      <c r="UQU48" s="157"/>
      <c r="UQV48" s="157"/>
      <c r="UQW48" s="157"/>
      <c r="UQX48" s="157"/>
      <c r="UQY48" s="157"/>
      <c r="UQZ48" s="157"/>
      <c r="URA48" s="157"/>
      <c r="URB48" s="157"/>
      <c r="URC48" s="157"/>
      <c r="URD48" s="157"/>
      <c r="URE48" s="157"/>
      <c r="URF48" s="157"/>
      <c r="URG48" s="157"/>
      <c r="URH48" s="157"/>
      <c r="URI48" s="157"/>
      <c r="URJ48" s="157"/>
      <c r="URK48" s="157"/>
      <c r="URL48" s="157"/>
      <c r="URM48" s="157"/>
      <c r="URN48" s="157"/>
      <c r="URO48" s="157"/>
      <c r="URP48" s="157"/>
      <c r="URQ48" s="157"/>
      <c r="URR48" s="157"/>
      <c r="URS48" s="157"/>
      <c r="URT48" s="157"/>
      <c r="URU48" s="157"/>
      <c r="URV48" s="157"/>
      <c r="URW48" s="157"/>
      <c r="URX48" s="157"/>
      <c r="URY48" s="157"/>
      <c r="URZ48" s="157"/>
      <c r="USA48" s="157"/>
      <c r="USB48" s="157"/>
      <c r="USC48" s="157"/>
      <c r="USD48" s="157"/>
      <c r="USE48" s="157"/>
      <c r="USF48" s="157"/>
      <c r="USG48" s="157"/>
      <c r="USH48" s="157"/>
      <c r="USI48" s="157"/>
      <c r="USJ48" s="157"/>
      <c r="USK48" s="157"/>
      <c r="USL48" s="157"/>
      <c r="USM48" s="157"/>
      <c r="USN48" s="157"/>
      <c r="USO48" s="157"/>
      <c r="USP48" s="157"/>
      <c r="USQ48" s="157"/>
      <c r="USR48" s="157"/>
      <c r="USS48" s="157"/>
      <c r="UST48" s="157"/>
      <c r="USU48" s="157"/>
      <c r="USV48" s="157"/>
      <c r="USW48" s="157"/>
      <c r="USX48" s="157"/>
      <c r="USY48" s="157"/>
      <c r="USZ48" s="157"/>
      <c r="UTA48" s="157"/>
      <c r="UTB48" s="157"/>
      <c r="UTC48" s="157"/>
      <c r="UTD48" s="157"/>
      <c r="UTE48" s="157"/>
      <c r="UTF48" s="157"/>
      <c r="UTG48" s="157"/>
      <c r="UTH48" s="157"/>
      <c r="UTI48" s="157"/>
      <c r="UTJ48" s="157"/>
      <c r="UTK48" s="157"/>
      <c r="UTL48" s="157"/>
      <c r="UTM48" s="157"/>
      <c r="UTN48" s="157"/>
      <c r="UTO48" s="157"/>
      <c r="UTP48" s="157"/>
      <c r="UTQ48" s="157"/>
      <c r="UTR48" s="157"/>
      <c r="UTS48" s="157"/>
      <c r="UTT48" s="157"/>
      <c r="UTU48" s="157"/>
      <c r="UTV48" s="157"/>
      <c r="UTW48" s="157"/>
      <c r="UTX48" s="157"/>
      <c r="UTY48" s="157"/>
      <c r="UTZ48" s="157"/>
      <c r="UUA48" s="157"/>
      <c r="UUB48" s="157"/>
      <c r="UUC48" s="157"/>
      <c r="UUD48" s="157"/>
      <c r="UUE48" s="157"/>
      <c r="UUF48" s="157"/>
      <c r="UUG48" s="157"/>
      <c r="UUH48" s="157"/>
      <c r="UUI48" s="157"/>
      <c r="UUJ48" s="157"/>
      <c r="UUK48" s="157"/>
      <c r="UUL48" s="157"/>
      <c r="UUM48" s="157"/>
      <c r="UUN48" s="157"/>
      <c r="UUO48" s="157"/>
      <c r="UUP48" s="157"/>
      <c r="UUQ48" s="157"/>
      <c r="UUR48" s="157"/>
      <c r="UUS48" s="157"/>
      <c r="UUT48" s="157"/>
      <c r="UUU48" s="157"/>
      <c r="UUV48" s="157"/>
      <c r="UUW48" s="157"/>
      <c r="UUX48" s="157"/>
      <c r="UUY48" s="157"/>
      <c r="UUZ48" s="157"/>
      <c r="UVA48" s="157"/>
      <c r="UVB48" s="157"/>
      <c r="UVC48" s="157"/>
      <c r="UVD48" s="157"/>
      <c r="UVE48" s="157"/>
      <c r="UVF48" s="157"/>
      <c r="UVG48" s="157"/>
      <c r="UVH48" s="157"/>
      <c r="UVI48" s="157"/>
      <c r="UVJ48" s="157"/>
      <c r="UVK48" s="157"/>
      <c r="UVL48" s="157"/>
      <c r="UVM48" s="157"/>
      <c r="UVN48" s="157"/>
      <c r="UVO48" s="157"/>
      <c r="UVP48" s="157"/>
      <c r="UVQ48" s="157"/>
      <c r="UVR48" s="157"/>
      <c r="UVS48" s="157"/>
      <c r="UVT48" s="157"/>
      <c r="UVU48" s="157"/>
      <c r="UVV48" s="157"/>
      <c r="UVW48" s="157"/>
      <c r="UVX48" s="157"/>
      <c r="UVY48" s="157"/>
      <c r="UVZ48" s="157"/>
      <c r="UWA48" s="157"/>
      <c r="UWB48" s="157"/>
      <c r="UWC48" s="157"/>
      <c r="UWD48" s="157"/>
      <c r="UWE48" s="157"/>
      <c r="UWF48" s="157"/>
      <c r="UWG48" s="157"/>
      <c r="UWH48" s="157"/>
      <c r="UWI48" s="157"/>
      <c r="UWJ48" s="157"/>
      <c r="UWK48" s="157"/>
      <c r="UWL48" s="157"/>
      <c r="UWM48" s="157"/>
      <c r="UWN48" s="157"/>
      <c r="UWO48" s="157"/>
      <c r="UWP48" s="157"/>
      <c r="UWQ48" s="157"/>
      <c r="UWR48" s="157"/>
      <c r="UWS48" s="157"/>
      <c r="UWT48" s="157"/>
      <c r="UWU48" s="157"/>
      <c r="UWV48" s="157"/>
      <c r="UWW48" s="157"/>
      <c r="UWX48" s="157"/>
      <c r="UWY48" s="157"/>
      <c r="UWZ48" s="157"/>
      <c r="UXA48" s="157"/>
      <c r="UXB48" s="157"/>
      <c r="UXC48" s="157"/>
      <c r="UXD48" s="157"/>
      <c r="UXE48" s="157"/>
      <c r="UXF48" s="157"/>
      <c r="UXG48" s="157"/>
      <c r="UXH48" s="157"/>
      <c r="UXI48" s="157"/>
      <c r="UXJ48" s="157"/>
      <c r="UXK48" s="157"/>
      <c r="UXL48" s="157"/>
      <c r="UXM48" s="157"/>
      <c r="UXN48" s="157"/>
      <c r="UXO48" s="157"/>
      <c r="UXP48" s="157"/>
      <c r="UXQ48" s="157"/>
      <c r="UXR48" s="157"/>
      <c r="UXS48" s="157"/>
      <c r="UXT48" s="157"/>
      <c r="UXU48" s="157"/>
      <c r="UXV48" s="157"/>
      <c r="UXW48" s="157"/>
      <c r="UXX48" s="157"/>
      <c r="UXY48" s="157"/>
      <c r="UXZ48" s="157"/>
      <c r="UYA48" s="157"/>
      <c r="UYB48" s="157"/>
      <c r="UYC48" s="157"/>
      <c r="UYD48" s="157"/>
      <c r="UYE48" s="157"/>
      <c r="UYF48" s="157"/>
      <c r="UYG48" s="157"/>
      <c r="UYH48" s="157"/>
      <c r="UYI48" s="157"/>
      <c r="UYJ48" s="157"/>
      <c r="UYK48" s="157"/>
      <c r="UYL48" s="157"/>
      <c r="UYM48" s="157"/>
      <c r="UYN48" s="157"/>
      <c r="UYO48" s="157"/>
      <c r="UYP48" s="157"/>
      <c r="UYQ48" s="157"/>
      <c r="UYR48" s="157"/>
      <c r="UYS48" s="157"/>
      <c r="UYT48" s="157"/>
      <c r="UYU48" s="157"/>
      <c r="UYV48" s="157"/>
      <c r="UYW48" s="157"/>
      <c r="UYX48" s="157"/>
      <c r="UYY48" s="157"/>
      <c r="UYZ48" s="157"/>
      <c r="UZA48" s="157"/>
      <c r="UZB48" s="157"/>
      <c r="UZC48" s="157"/>
      <c r="UZD48" s="157"/>
      <c r="UZE48" s="157"/>
      <c r="UZF48" s="157"/>
      <c r="UZG48" s="157"/>
      <c r="UZH48" s="157"/>
      <c r="UZI48" s="157"/>
      <c r="UZJ48" s="157"/>
      <c r="UZK48" s="157"/>
      <c r="UZL48" s="157"/>
      <c r="UZM48" s="157"/>
      <c r="UZN48" s="157"/>
      <c r="UZO48" s="157"/>
      <c r="UZP48" s="157"/>
      <c r="UZQ48" s="157"/>
      <c r="UZR48" s="157"/>
      <c r="UZS48" s="157"/>
      <c r="UZT48" s="157"/>
      <c r="UZU48" s="157"/>
      <c r="UZV48" s="157"/>
      <c r="UZW48" s="157"/>
      <c r="UZX48" s="157"/>
      <c r="UZY48" s="157"/>
      <c r="UZZ48" s="157"/>
      <c r="VAA48" s="157"/>
      <c r="VAB48" s="157"/>
      <c r="VAC48" s="157"/>
      <c r="VAD48" s="157"/>
      <c r="VAE48" s="157"/>
      <c r="VAF48" s="157"/>
      <c r="VAG48" s="157"/>
      <c r="VAH48" s="157"/>
      <c r="VAI48" s="157"/>
      <c r="VAJ48" s="157"/>
      <c r="VAK48" s="157"/>
      <c r="VAL48" s="157"/>
      <c r="VAM48" s="157"/>
      <c r="VAN48" s="157"/>
      <c r="VAO48" s="157"/>
      <c r="VAP48" s="157"/>
      <c r="VAQ48" s="157"/>
      <c r="VAR48" s="157"/>
      <c r="VAS48" s="157"/>
      <c r="VAT48" s="157"/>
      <c r="VAU48" s="157"/>
      <c r="VAV48" s="157"/>
      <c r="VAW48" s="157"/>
      <c r="VAX48" s="157"/>
      <c r="VAY48" s="157"/>
      <c r="VAZ48" s="157"/>
      <c r="VBA48" s="157"/>
      <c r="VBB48" s="157"/>
      <c r="VBC48" s="157"/>
      <c r="VBD48" s="157"/>
      <c r="VBE48" s="157"/>
      <c r="VBF48" s="157"/>
      <c r="VBG48" s="157"/>
      <c r="VBH48" s="157"/>
      <c r="VBI48" s="157"/>
      <c r="VBJ48" s="157"/>
      <c r="VBK48" s="157"/>
      <c r="VBL48" s="157"/>
      <c r="VBM48" s="157"/>
      <c r="VBN48" s="157"/>
      <c r="VBO48" s="157"/>
      <c r="VBP48" s="157"/>
      <c r="VBQ48" s="157"/>
      <c r="VBR48" s="157"/>
      <c r="VBS48" s="157"/>
      <c r="VBT48" s="157"/>
      <c r="VBU48" s="157"/>
      <c r="VBV48" s="157"/>
      <c r="VBW48" s="157"/>
      <c r="VBX48" s="157"/>
      <c r="VBY48" s="157"/>
      <c r="VBZ48" s="157"/>
      <c r="VCA48" s="157"/>
      <c r="VCB48" s="157"/>
      <c r="VCC48" s="157"/>
      <c r="VCD48" s="157"/>
      <c r="VCE48" s="157"/>
      <c r="VCF48" s="157"/>
      <c r="VCG48" s="157"/>
      <c r="VCH48" s="157"/>
      <c r="VCI48" s="157"/>
      <c r="VCJ48" s="157"/>
      <c r="VCK48" s="157"/>
      <c r="VCL48" s="157"/>
      <c r="VCM48" s="157"/>
      <c r="VCN48" s="157"/>
      <c r="VCO48" s="157"/>
      <c r="VCP48" s="157"/>
      <c r="VCQ48" s="157"/>
      <c r="VCR48" s="157"/>
      <c r="VCS48" s="157"/>
      <c r="VCT48" s="157"/>
      <c r="VCU48" s="157"/>
      <c r="VCV48" s="157"/>
      <c r="VCW48" s="157"/>
      <c r="VCX48" s="157"/>
      <c r="VCY48" s="157"/>
      <c r="VCZ48" s="157"/>
      <c r="VDA48" s="157"/>
      <c r="VDB48" s="157"/>
      <c r="VDC48" s="157"/>
      <c r="VDD48" s="157"/>
      <c r="VDE48" s="157"/>
      <c r="VDF48" s="157"/>
      <c r="VDG48" s="157"/>
      <c r="VDH48" s="157"/>
      <c r="VDI48" s="157"/>
      <c r="VDJ48" s="157"/>
      <c r="VDK48" s="157"/>
      <c r="VDL48" s="157"/>
      <c r="VDM48" s="157"/>
      <c r="VDN48" s="157"/>
      <c r="VDO48" s="157"/>
      <c r="VDP48" s="157"/>
      <c r="VDQ48" s="157"/>
      <c r="VDR48" s="157"/>
      <c r="VDS48" s="157"/>
      <c r="VDT48" s="157"/>
      <c r="VDU48" s="157"/>
      <c r="VDV48" s="157"/>
      <c r="VDW48" s="157"/>
      <c r="VDX48" s="157"/>
      <c r="VDY48" s="157"/>
      <c r="VDZ48" s="157"/>
      <c r="VEA48" s="157"/>
      <c r="VEB48" s="157"/>
      <c r="VEC48" s="157"/>
      <c r="VED48" s="157"/>
      <c r="VEE48" s="157"/>
      <c r="VEF48" s="157"/>
      <c r="VEG48" s="157"/>
      <c r="VEH48" s="157"/>
      <c r="VEI48" s="157"/>
      <c r="VEJ48" s="157"/>
      <c r="VEK48" s="157"/>
      <c r="VEL48" s="157"/>
      <c r="VEM48" s="157"/>
      <c r="VEN48" s="157"/>
      <c r="VEO48" s="157"/>
      <c r="VEP48" s="157"/>
      <c r="VEQ48" s="157"/>
      <c r="VER48" s="157"/>
      <c r="VES48" s="157"/>
      <c r="VET48" s="157"/>
      <c r="VEU48" s="157"/>
      <c r="VEV48" s="157"/>
      <c r="VEW48" s="157"/>
      <c r="VEX48" s="157"/>
      <c r="VEY48" s="157"/>
      <c r="VEZ48" s="157"/>
      <c r="VFA48" s="157"/>
      <c r="VFB48" s="157"/>
      <c r="VFC48" s="157"/>
      <c r="VFD48" s="157"/>
      <c r="VFE48" s="157"/>
      <c r="VFF48" s="157"/>
      <c r="VFG48" s="157"/>
      <c r="VFH48" s="157"/>
      <c r="VFI48" s="157"/>
      <c r="VFJ48" s="157"/>
      <c r="VFK48" s="157"/>
      <c r="VFL48" s="157"/>
      <c r="VFM48" s="157"/>
      <c r="VFN48" s="157"/>
      <c r="VFO48" s="157"/>
      <c r="VFP48" s="157"/>
      <c r="VFQ48" s="157"/>
      <c r="VFR48" s="157"/>
      <c r="VFS48" s="157"/>
      <c r="VFT48" s="157"/>
      <c r="VFU48" s="157"/>
      <c r="VFV48" s="157"/>
      <c r="VFW48" s="157"/>
      <c r="VFX48" s="157"/>
      <c r="VFY48" s="157"/>
      <c r="VFZ48" s="157"/>
      <c r="VGA48" s="157"/>
      <c r="VGB48" s="157"/>
      <c r="VGC48" s="157"/>
      <c r="VGD48" s="157"/>
      <c r="VGE48" s="157"/>
      <c r="VGF48" s="157"/>
      <c r="VGG48" s="157"/>
      <c r="VGH48" s="157"/>
      <c r="VGI48" s="157"/>
      <c r="VGJ48" s="157"/>
      <c r="VGK48" s="157"/>
      <c r="VGL48" s="157"/>
      <c r="VGM48" s="157"/>
      <c r="VGN48" s="157"/>
      <c r="VGO48" s="157"/>
      <c r="VGP48" s="157"/>
      <c r="VGQ48" s="157"/>
      <c r="VGR48" s="157"/>
      <c r="VGS48" s="157"/>
      <c r="VGT48" s="157"/>
      <c r="VGU48" s="157"/>
      <c r="VGV48" s="157"/>
      <c r="VGW48" s="157"/>
      <c r="VGX48" s="157"/>
      <c r="VGY48" s="157"/>
      <c r="VGZ48" s="157"/>
      <c r="VHA48" s="157"/>
      <c r="VHB48" s="157"/>
      <c r="VHC48" s="157"/>
      <c r="VHD48" s="157"/>
      <c r="VHE48" s="157"/>
      <c r="VHF48" s="157"/>
      <c r="VHG48" s="157"/>
      <c r="VHH48" s="157"/>
      <c r="VHI48" s="157"/>
      <c r="VHJ48" s="157"/>
      <c r="VHK48" s="157"/>
      <c r="VHL48" s="157"/>
      <c r="VHM48" s="157"/>
      <c r="VHN48" s="157"/>
      <c r="VHO48" s="157"/>
      <c r="VHP48" s="157"/>
      <c r="VHQ48" s="157"/>
      <c r="VHR48" s="157"/>
      <c r="VHS48" s="157"/>
      <c r="VHT48" s="157"/>
      <c r="VHU48" s="157"/>
      <c r="VHV48" s="157"/>
      <c r="VHW48" s="157"/>
      <c r="VHX48" s="157"/>
      <c r="VHY48" s="157"/>
      <c r="VHZ48" s="157"/>
      <c r="VIA48" s="157"/>
      <c r="VIB48" s="157"/>
      <c r="VIC48" s="157"/>
      <c r="VID48" s="157"/>
      <c r="VIE48" s="157"/>
      <c r="VIF48" s="157"/>
      <c r="VIG48" s="157"/>
      <c r="VIH48" s="157"/>
      <c r="VII48" s="157"/>
      <c r="VIJ48" s="157"/>
      <c r="VIK48" s="157"/>
      <c r="VIL48" s="157"/>
      <c r="VIM48" s="157"/>
      <c r="VIN48" s="157"/>
      <c r="VIO48" s="157"/>
      <c r="VIP48" s="157"/>
      <c r="VIQ48" s="157"/>
      <c r="VIR48" s="157"/>
      <c r="VIS48" s="157"/>
      <c r="VIT48" s="157"/>
      <c r="VIU48" s="157"/>
      <c r="VIV48" s="157"/>
      <c r="VIW48" s="157"/>
      <c r="VIX48" s="157"/>
      <c r="VIY48" s="157"/>
      <c r="VIZ48" s="157"/>
      <c r="VJA48" s="157"/>
      <c r="VJB48" s="157"/>
      <c r="VJC48" s="157"/>
      <c r="VJD48" s="157"/>
      <c r="VJE48" s="157"/>
      <c r="VJF48" s="157"/>
      <c r="VJG48" s="157"/>
      <c r="VJH48" s="157"/>
      <c r="VJI48" s="157"/>
      <c r="VJJ48" s="157"/>
      <c r="VJK48" s="157"/>
      <c r="VJL48" s="157"/>
      <c r="VJM48" s="157"/>
      <c r="VJN48" s="157"/>
      <c r="VJO48" s="157"/>
      <c r="VJP48" s="157"/>
      <c r="VJQ48" s="157"/>
      <c r="VJR48" s="157"/>
      <c r="VJS48" s="157"/>
      <c r="VJT48" s="157"/>
      <c r="VJU48" s="157"/>
      <c r="VJV48" s="157"/>
      <c r="VJW48" s="157"/>
      <c r="VJX48" s="157"/>
      <c r="VJY48" s="157"/>
      <c r="VJZ48" s="157"/>
      <c r="VKA48" s="157"/>
      <c r="VKB48" s="157"/>
      <c r="VKC48" s="157"/>
      <c r="VKD48" s="157"/>
      <c r="VKE48" s="157"/>
      <c r="VKF48" s="157"/>
      <c r="VKG48" s="157"/>
      <c r="VKH48" s="157"/>
      <c r="VKI48" s="157"/>
      <c r="VKJ48" s="157"/>
      <c r="VKK48" s="157"/>
      <c r="VKL48" s="157"/>
      <c r="VKM48" s="157"/>
      <c r="VKN48" s="157"/>
      <c r="VKO48" s="157"/>
      <c r="VKP48" s="157"/>
      <c r="VKQ48" s="157"/>
      <c r="VKR48" s="157"/>
      <c r="VKS48" s="157"/>
      <c r="VKT48" s="157"/>
      <c r="VKU48" s="157"/>
      <c r="VKV48" s="157"/>
      <c r="VKW48" s="157"/>
      <c r="VKX48" s="157"/>
      <c r="VKY48" s="157"/>
      <c r="VKZ48" s="157"/>
      <c r="VLA48" s="157"/>
      <c r="VLB48" s="157"/>
      <c r="VLC48" s="157"/>
      <c r="VLD48" s="157"/>
      <c r="VLE48" s="157"/>
      <c r="VLF48" s="157"/>
      <c r="VLG48" s="157"/>
      <c r="VLH48" s="157"/>
      <c r="VLI48" s="157"/>
      <c r="VLJ48" s="157"/>
      <c r="VLK48" s="157"/>
      <c r="VLL48" s="157"/>
      <c r="VLM48" s="157"/>
      <c r="VLN48" s="157"/>
      <c r="VLO48" s="157"/>
      <c r="VLP48" s="157"/>
      <c r="VLQ48" s="157"/>
      <c r="VLR48" s="157"/>
      <c r="VLS48" s="157"/>
      <c r="VLT48" s="157"/>
      <c r="VLU48" s="157"/>
      <c r="VLV48" s="157"/>
      <c r="VLW48" s="157"/>
      <c r="VLX48" s="157"/>
      <c r="VLY48" s="157"/>
      <c r="VLZ48" s="157"/>
      <c r="VMA48" s="157"/>
      <c r="VMB48" s="157"/>
      <c r="VMC48" s="157"/>
      <c r="VMD48" s="157"/>
      <c r="VME48" s="157"/>
      <c r="VMF48" s="157"/>
      <c r="VMG48" s="157"/>
      <c r="VMH48" s="157"/>
      <c r="VMI48" s="157"/>
      <c r="VMJ48" s="157"/>
      <c r="VMK48" s="157"/>
      <c r="VML48" s="157"/>
      <c r="VMM48" s="157"/>
      <c r="VMN48" s="157"/>
      <c r="VMO48" s="157"/>
      <c r="VMP48" s="157"/>
      <c r="VMQ48" s="157"/>
      <c r="VMR48" s="157"/>
      <c r="VMS48" s="157"/>
      <c r="VMT48" s="157"/>
      <c r="VMU48" s="157"/>
      <c r="VMV48" s="157"/>
      <c r="VMW48" s="157"/>
      <c r="VMX48" s="157"/>
      <c r="VMY48" s="157"/>
      <c r="VMZ48" s="157"/>
      <c r="VNA48" s="157"/>
      <c r="VNB48" s="157"/>
      <c r="VNC48" s="157"/>
      <c r="VND48" s="157"/>
      <c r="VNE48" s="157"/>
      <c r="VNF48" s="157"/>
      <c r="VNG48" s="157"/>
      <c r="VNH48" s="157"/>
      <c r="VNI48" s="157"/>
      <c r="VNJ48" s="157"/>
      <c r="VNK48" s="157"/>
      <c r="VNL48" s="157"/>
      <c r="VNM48" s="157"/>
      <c r="VNN48" s="157"/>
      <c r="VNO48" s="157"/>
      <c r="VNP48" s="157"/>
      <c r="VNQ48" s="157"/>
      <c r="VNR48" s="157"/>
      <c r="VNS48" s="157"/>
      <c r="VNT48" s="157"/>
      <c r="VNU48" s="157"/>
      <c r="VNV48" s="157"/>
      <c r="VNW48" s="157"/>
      <c r="VNX48" s="157"/>
      <c r="VNY48" s="157"/>
      <c r="VNZ48" s="157"/>
      <c r="VOA48" s="157"/>
      <c r="VOB48" s="157"/>
      <c r="VOC48" s="157"/>
      <c r="VOD48" s="157"/>
      <c r="VOE48" s="157"/>
      <c r="VOF48" s="157"/>
      <c r="VOG48" s="157"/>
      <c r="VOH48" s="157"/>
      <c r="VOI48" s="157"/>
      <c r="VOJ48" s="157"/>
      <c r="VOK48" s="157"/>
      <c r="VOL48" s="157"/>
      <c r="VOM48" s="157"/>
      <c r="VON48" s="157"/>
      <c r="VOO48" s="157"/>
      <c r="VOP48" s="157"/>
      <c r="VOQ48" s="157"/>
      <c r="VOR48" s="157"/>
      <c r="VOS48" s="157"/>
      <c r="VOT48" s="157"/>
      <c r="VOU48" s="157"/>
      <c r="VOV48" s="157"/>
      <c r="VOW48" s="157"/>
      <c r="VOX48" s="157"/>
      <c r="VOY48" s="157"/>
      <c r="VOZ48" s="157"/>
      <c r="VPA48" s="157"/>
      <c r="VPB48" s="157"/>
      <c r="VPC48" s="157"/>
      <c r="VPD48" s="157"/>
      <c r="VPE48" s="157"/>
      <c r="VPF48" s="157"/>
      <c r="VPG48" s="157"/>
      <c r="VPH48" s="157"/>
      <c r="VPI48" s="157"/>
      <c r="VPJ48" s="157"/>
      <c r="VPK48" s="157"/>
      <c r="VPL48" s="157"/>
      <c r="VPM48" s="157"/>
      <c r="VPN48" s="157"/>
      <c r="VPO48" s="157"/>
      <c r="VPP48" s="157"/>
      <c r="VPQ48" s="157"/>
      <c r="VPR48" s="157"/>
      <c r="VPS48" s="157"/>
      <c r="VPT48" s="157"/>
      <c r="VPU48" s="157"/>
      <c r="VPV48" s="157"/>
      <c r="VPW48" s="157"/>
      <c r="VPX48" s="157"/>
      <c r="VPY48" s="157"/>
      <c r="VPZ48" s="157"/>
      <c r="VQA48" s="157"/>
      <c r="VQB48" s="157"/>
      <c r="VQC48" s="157"/>
      <c r="VQD48" s="157"/>
      <c r="VQE48" s="157"/>
      <c r="VQF48" s="157"/>
      <c r="VQG48" s="157"/>
      <c r="VQH48" s="157"/>
      <c r="VQI48" s="157"/>
      <c r="VQJ48" s="157"/>
      <c r="VQK48" s="157"/>
      <c r="VQL48" s="157"/>
      <c r="VQM48" s="157"/>
      <c r="VQN48" s="157"/>
      <c r="VQO48" s="157"/>
      <c r="VQP48" s="157"/>
      <c r="VQQ48" s="157"/>
      <c r="VQR48" s="157"/>
      <c r="VQS48" s="157"/>
      <c r="VQT48" s="157"/>
      <c r="VQU48" s="157"/>
      <c r="VQV48" s="157"/>
      <c r="VQW48" s="157"/>
      <c r="VQX48" s="157"/>
      <c r="VQY48" s="157"/>
      <c r="VQZ48" s="157"/>
      <c r="VRA48" s="157"/>
      <c r="VRB48" s="157"/>
      <c r="VRC48" s="157"/>
      <c r="VRD48" s="157"/>
      <c r="VRE48" s="157"/>
      <c r="VRF48" s="157"/>
      <c r="VRG48" s="157"/>
      <c r="VRH48" s="157"/>
      <c r="VRI48" s="157"/>
      <c r="VRJ48" s="157"/>
      <c r="VRK48" s="157"/>
      <c r="VRL48" s="157"/>
      <c r="VRM48" s="157"/>
      <c r="VRN48" s="157"/>
      <c r="VRO48" s="157"/>
      <c r="VRP48" s="157"/>
      <c r="VRQ48" s="157"/>
      <c r="VRR48" s="157"/>
      <c r="VRS48" s="157"/>
      <c r="VRT48" s="157"/>
      <c r="VRU48" s="157"/>
      <c r="VRV48" s="157"/>
      <c r="VRW48" s="157"/>
      <c r="VRX48" s="157"/>
      <c r="VRY48" s="157"/>
      <c r="VRZ48" s="157"/>
      <c r="VSA48" s="157"/>
      <c r="VSB48" s="157"/>
      <c r="VSC48" s="157"/>
      <c r="VSD48" s="157"/>
      <c r="VSE48" s="157"/>
      <c r="VSF48" s="157"/>
      <c r="VSG48" s="157"/>
      <c r="VSH48" s="157"/>
      <c r="VSI48" s="157"/>
      <c r="VSJ48" s="157"/>
      <c r="VSK48" s="157"/>
      <c r="VSL48" s="157"/>
      <c r="VSM48" s="157"/>
      <c r="VSN48" s="157"/>
      <c r="VSO48" s="157"/>
      <c r="VSP48" s="157"/>
      <c r="VSQ48" s="157"/>
      <c r="VSR48" s="157"/>
      <c r="VSS48" s="157"/>
      <c r="VST48" s="157"/>
      <c r="VSU48" s="157"/>
      <c r="VSV48" s="157"/>
      <c r="VSW48" s="157"/>
      <c r="VSX48" s="157"/>
      <c r="VSY48" s="157"/>
      <c r="VSZ48" s="157"/>
      <c r="VTA48" s="157"/>
      <c r="VTB48" s="157"/>
      <c r="VTC48" s="157"/>
      <c r="VTD48" s="157"/>
      <c r="VTE48" s="157"/>
      <c r="VTF48" s="157"/>
      <c r="VTG48" s="157"/>
      <c r="VTH48" s="157"/>
      <c r="VTI48" s="157"/>
      <c r="VTJ48" s="157"/>
      <c r="VTK48" s="157"/>
      <c r="VTL48" s="157"/>
      <c r="VTM48" s="157"/>
      <c r="VTN48" s="157"/>
      <c r="VTO48" s="157"/>
      <c r="VTP48" s="157"/>
      <c r="VTQ48" s="157"/>
      <c r="VTR48" s="157"/>
      <c r="VTS48" s="157"/>
      <c r="VTT48" s="157"/>
      <c r="VTU48" s="157"/>
      <c r="VTV48" s="157"/>
      <c r="VTW48" s="157"/>
      <c r="VTX48" s="157"/>
      <c r="VTY48" s="157"/>
      <c r="VTZ48" s="157"/>
      <c r="VUA48" s="157"/>
      <c r="VUB48" s="157"/>
      <c r="VUC48" s="157"/>
      <c r="VUD48" s="157"/>
      <c r="VUE48" s="157"/>
      <c r="VUF48" s="157"/>
      <c r="VUG48" s="157"/>
      <c r="VUH48" s="157"/>
      <c r="VUI48" s="157"/>
      <c r="VUJ48" s="157"/>
      <c r="VUK48" s="157"/>
      <c r="VUL48" s="157"/>
      <c r="VUM48" s="157"/>
      <c r="VUN48" s="157"/>
      <c r="VUO48" s="157"/>
      <c r="VUP48" s="157"/>
      <c r="VUQ48" s="157"/>
      <c r="VUR48" s="157"/>
      <c r="VUS48" s="157"/>
      <c r="VUT48" s="157"/>
      <c r="VUU48" s="157"/>
      <c r="VUV48" s="157"/>
      <c r="VUW48" s="157"/>
      <c r="VUX48" s="157"/>
      <c r="VUY48" s="157"/>
      <c r="VUZ48" s="157"/>
      <c r="VVA48" s="157"/>
      <c r="VVB48" s="157"/>
      <c r="VVC48" s="157"/>
      <c r="VVD48" s="157"/>
      <c r="VVE48" s="157"/>
      <c r="VVF48" s="157"/>
      <c r="VVG48" s="157"/>
      <c r="VVH48" s="157"/>
      <c r="VVI48" s="157"/>
      <c r="VVJ48" s="157"/>
      <c r="VVK48" s="157"/>
      <c r="VVL48" s="157"/>
      <c r="VVM48" s="157"/>
      <c r="VVN48" s="157"/>
      <c r="VVO48" s="157"/>
      <c r="VVP48" s="157"/>
      <c r="VVQ48" s="157"/>
      <c r="VVR48" s="157"/>
      <c r="VVS48" s="157"/>
      <c r="VVT48" s="157"/>
      <c r="VVU48" s="157"/>
      <c r="VVV48" s="157"/>
      <c r="VVW48" s="157"/>
      <c r="VVX48" s="157"/>
      <c r="VVY48" s="157"/>
      <c r="VVZ48" s="157"/>
      <c r="VWA48" s="157"/>
      <c r="VWB48" s="157"/>
      <c r="VWC48" s="157"/>
      <c r="VWD48" s="157"/>
      <c r="VWE48" s="157"/>
      <c r="VWF48" s="157"/>
      <c r="VWG48" s="157"/>
      <c r="VWH48" s="157"/>
      <c r="VWI48" s="157"/>
      <c r="VWJ48" s="157"/>
      <c r="VWK48" s="157"/>
      <c r="VWL48" s="157"/>
      <c r="VWM48" s="157"/>
      <c r="VWN48" s="157"/>
      <c r="VWO48" s="157"/>
      <c r="VWP48" s="157"/>
      <c r="VWQ48" s="157"/>
      <c r="VWR48" s="157"/>
      <c r="VWS48" s="157"/>
      <c r="VWT48" s="157"/>
      <c r="VWU48" s="157"/>
      <c r="VWV48" s="157"/>
      <c r="VWW48" s="157"/>
      <c r="VWX48" s="157"/>
      <c r="VWY48" s="157"/>
      <c r="VWZ48" s="157"/>
      <c r="VXA48" s="157"/>
      <c r="VXB48" s="157"/>
      <c r="VXC48" s="157"/>
      <c r="VXD48" s="157"/>
      <c r="VXE48" s="157"/>
      <c r="VXF48" s="157"/>
      <c r="VXG48" s="157"/>
      <c r="VXH48" s="157"/>
      <c r="VXI48" s="157"/>
      <c r="VXJ48" s="157"/>
      <c r="VXK48" s="157"/>
      <c r="VXL48" s="157"/>
      <c r="VXM48" s="157"/>
      <c r="VXN48" s="157"/>
      <c r="VXO48" s="157"/>
      <c r="VXP48" s="157"/>
      <c r="VXQ48" s="157"/>
      <c r="VXR48" s="157"/>
      <c r="VXS48" s="157"/>
      <c r="VXT48" s="157"/>
      <c r="VXU48" s="157"/>
      <c r="VXV48" s="157"/>
      <c r="VXW48" s="157"/>
      <c r="VXX48" s="157"/>
      <c r="VXY48" s="157"/>
      <c r="VXZ48" s="157"/>
      <c r="VYA48" s="157"/>
      <c r="VYB48" s="157"/>
      <c r="VYC48" s="157"/>
      <c r="VYD48" s="157"/>
      <c r="VYE48" s="157"/>
      <c r="VYF48" s="157"/>
      <c r="VYG48" s="157"/>
      <c r="VYH48" s="157"/>
      <c r="VYI48" s="157"/>
      <c r="VYJ48" s="157"/>
      <c r="VYK48" s="157"/>
      <c r="VYL48" s="157"/>
      <c r="VYM48" s="157"/>
      <c r="VYN48" s="157"/>
      <c r="VYO48" s="157"/>
      <c r="VYP48" s="157"/>
      <c r="VYQ48" s="157"/>
      <c r="VYR48" s="157"/>
      <c r="VYS48" s="157"/>
      <c r="VYT48" s="157"/>
      <c r="VYU48" s="157"/>
      <c r="VYV48" s="157"/>
      <c r="VYW48" s="157"/>
      <c r="VYX48" s="157"/>
      <c r="VYY48" s="157"/>
      <c r="VYZ48" s="157"/>
      <c r="VZA48" s="157"/>
      <c r="VZB48" s="157"/>
      <c r="VZC48" s="157"/>
      <c r="VZD48" s="157"/>
      <c r="VZE48" s="157"/>
      <c r="VZF48" s="157"/>
      <c r="VZG48" s="157"/>
      <c r="VZH48" s="157"/>
      <c r="VZI48" s="157"/>
      <c r="VZJ48" s="157"/>
      <c r="VZK48" s="157"/>
      <c r="VZL48" s="157"/>
      <c r="VZM48" s="157"/>
      <c r="VZN48" s="157"/>
      <c r="VZO48" s="157"/>
      <c r="VZP48" s="157"/>
      <c r="VZQ48" s="157"/>
      <c r="VZR48" s="157"/>
      <c r="VZS48" s="157"/>
      <c r="VZT48" s="157"/>
      <c r="VZU48" s="157"/>
      <c r="VZV48" s="157"/>
      <c r="VZW48" s="157"/>
      <c r="VZX48" s="157"/>
      <c r="VZY48" s="157"/>
      <c r="VZZ48" s="157"/>
      <c r="WAA48" s="157"/>
      <c r="WAB48" s="157"/>
      <c r="WAC48" s="157"/>
      <c r="WAD48" s="157"/>
      <c r="WAE48" s="157"/>
      <c r="WAF48" s="157"/>
      <c r="WAG48" s="157"/>
      <c r="WAH48" s="157"/>
      <c r="WAI48" s="157"/>
      <c r="WAJ48" s="157"/>
      <c r="WAK48" s="157"/>
      <c r="WAL48" s="157"/>
      <c r="WAM48" s="157"/>
      <c r="WAN48" s="157"/>
      <c r="WAO48" s="157"/>
      <c r="WAP48" s="157"/>
      <c r="WAQ48" s="157"/>
      <c r="WAR48" s="157"/>
      <c r="WAS48" s="157"/>
      <c r="WAT48" s="157"/>
      <c r="WAU48" s="157"/>
      <c r="WAV48" s="157"/>
      <c r="WAW48" s="157"/>
      <c r="WAX48" s="157"/>
      <c r="WAY48" s="157"/>
      <c r="WAZ48" s="157"/>
      <c r="WBA48" s="157"/>
      <c r="WBB48" s="157"/>
      <c r="WBC48" s="157"/>
      <c r="WBD48" s="157"/>
      <c r="WBE48" s="157"/>
      <c r="WBF48" s="157"/>
      <c r="WBG48" s="157"/>
      <c r="WBH48" s="157"/>
      <c r="WBI48" s="157"/>
      <c r="WBJ48" s="157"/>
      <c r="WBK48" s="157"/>
      <c r="WBL48" s="157"/>
      <c r="WBM48" s="157"/>
      <c r="WBN48" s="157"/>
      <c r="WBO48" s="157"/>
      <c r="WBP48" s="157"/>
      <c r="WBQ48" s="157"/>
      <c r="WBR48" s="157"/>
      <c r="WBS48" s="157"/>
      <c r="WBT48" s="157"/>
      <c r="WBU48" s="157"/>
      <c r="WBV48" s="157"/>
      <c r="WBW48" s="157"/>
      <c r="WBX48" s="157"/>
      <c r="WBY48" s="157"/>
      <c r="WBZ48" s="157"/>
      <c r="WCA48" s="157"/>
      <c r="WCB48" s="157"/>
      <c r="WCC48" s="157"/>
      <c r="WCD48" s="157"/>
      <c r="WCE48" s="157"/>
      <c r="WCF48" s="157"/>
      <c r="WCG48" s="157"/>
      <c r="WCH48" s="157"/>
      <c r="WCI48" s="157"/>
      <c r="WCJ48" s="157"/>
      <c r="WCK48" s="157"/>
      <c r="WCL48" s="157"/>
      <c r="WCM48" s="157"/>
      <c r="WCN48" s="157"/>
      <c r="WCO48" s="157"/>
      <c r="WCP48" s="157"/>
      <c r="WCQ48" s="157"/>
      <c r="WCR48" s="157"/>
      <c r="WCS48" s="157"/>
      <c r="WCT48" s="157"/>
      <c r="WCU48" s="157"/>
      <c r="WCV48" s="157"/>
      <c r="WCW48" s="157"/>
      <c r="WCX48" s="157"/>
      <c r="WCY48" s="157"/>
      <c r="WCZ48" s="157"/>
      <c r="WDA48" s="157"/>
      <c r="WDB48" s="157"/>
      <c r="WDC48" s="157"/>
      <c r="WDD48" s="157"/>
      <c r="WDE48" s="157"/>
      <c r="WDF48" s="157"/>
      <c r="WDG48" s="157"/>
      <c r="WDH48" s="157"/>
      <c r="WDI48" s="157"/>
      <c r="WDJ48" s="157"/>
      <c r="WDK48" s="157"/>
      <c r="WDL48" s="157"/>
      <c r="WDM48" s="157"/>
      <c r="WDN48" s="157"/>
      <c r="WDO48" s="157"/>
      <c r="WDP48" s="157"/>
      <c r="WDQ48" s="157"/>
      <c r="WDR48" s="157"/>
      <c r="WDS48" s="157"/>
      <c r="WDT48" s="157"/>
      <c r="WDU48" s="157"/>
      <c r="WDV48" s="157"/>
      <c r="WDW48" s="157"/>
      <c r="WDX48" s="157"/>
      <c r="WDY48" s="157"/>
      <c r="WDZ48" s="157"/>
      <c r="WEA48" s="157"/>
      <c r="WEB48" s="157"/>
      <c r="WEC48" s="157"/>
      <c r="WED48" s="157"/>
      <c r="WEE48" s="157"/>
      <c r="WEF48" s="157"/>
      <c r="WEG48" s="157"/>
      <c r="WEH48" s="157"/>
      <c r="WEI48" s="157"/>
      <c r="WEJ48" s="157"/>
      <c r="WEK48" s="157"/>
      <c r="WEL48" s="157"/>
      <c r="WEM48" s="157"/>
      <c r="WEN48" s="157"/>
      <c r="WEO48" s="157"/>
      <c r="WEP48" s="157"/>
      <c r="WEQ48" s="157"/>
      <c r="WER48" s="157"/>
      <c r="WES48" s="157"/>
      <c r="WET48" s="157"/>
      <c r="WEU48" s="157"/>
      <c r="WEV48" s="157"/>
      <c r="WEW48" s="157"/>
      <c r="WEX48" s="157"/>
      <c r="WEY48" s="157"/>
      <c r="WEZ48" s="157"/>
      <c r="WFA48" s="157"/>
      <c r="WFB48" s="157"/>
      <c r="WFC48" s="157"/>
      <c r="WFD48" s="157"/>
      <c r="WFE48" s="157"/>
      <c r="WFF48" s="157"/>
      <c r="WFG48" s="157"/>
      <c r="WFH48" s="157"/>
      <c r="WFI48" s="157"/>
      <c r="WFJ48" s="157"/>
      <c r="WFK48" s="157"/>
      <c r="WFL48" s="157"/>
      <c r="WFM48" s="157"/>
      <c r="WFN48" s="157"/>
      <c r="WFO48" s="157"/>
      <c r="WFP48" s="157"/>
      <c r="WFQ48" s="157"/>
      <c r="WFR48" s="157"/>
      <c r="WFS48" s="157"/>
      <c r="WFT48" s="157"/>
      <c r="WFU48" s="157"/>
      <c r="WFV48" s="157"/>
      <c r="WFW48" s="157"/>
      <c r="WFX48" s="157"/>
      <c r="WFY48" s="157"/>
      <c r="WFZ48" s="157"/>
      <c r="WGA48" s="157"/>
      <c r="WGB48" s="157"/>
      <c r="WGC48" s="157"/>
      <c r="WGD48" s="157"/>
      <c r="WGE48" s="157"/>
      <c r="WGF48" s="157"/>
      <c r="WGG48" s="157"/>
      <c r="WGH48" s="157"/>
      <c r="WGI48" s="157"/>
      <c r="WGJ48" s="157"/>
      <c r="WGK48" s="157"/>
      <c r="WGL48" s="157"/>
      <c r="WGM48" s="157"/>
      <c r="WGN48" s="157"/>
      <c r="WGO48" s="157"/>
      <c r="WGP48" s="157"/>
      <c r="WGQ48" s="157"/>
      <c r="WGR48" s="157"/>
      <c r="WGS48" s="157"/>
      <c r="WGT48" s="157"/>
      <c r="WGU48" s="157"/>
      <c r="WGV48" s="157"/>
      <c r="WGW48" s="157"/>
      <c r="WGX48" s="157"/>
      <c r="WGY48" s="157"/>
      <c r="WGZ48" s="157"/>
      <c r="WHA48" s="157"/>
      <c r="WHB48" s="157"/>
      <c r="WHC48" s="157"/>
      <c r="WHD48" s="157"/>
      <c r="WHE48" s="157"/>
      <c r="WHF48" s="157"/>
      <c r="WHG48" s="157"/>
      <c r="WHH48" s="157"/>
      <c r="WHI48" s="157"/>
      <c r="WHJ48" s="157"/>
      <c r="WHK48" s="157"/>
      <c r="WHL48" s="157"/>
      <c r="WHM48" s="157"/>
      <c r="WHN48" s="157"/>
      <c r="WHO48" s="157"/>
      <c r="WHP48" s="157"/>
      <c r="WHQ48" s="157"/>
      <c r="WHR48" s="157"/>
      <c r="WHS48" s="157"/>
      <c r="WHT48" s="157"/>
      <c r="WHU48" s="157"/>
      <c r="WHV48" s="157"/>
      <c r="WHW48" s="157"/>
      <c r="WHX48" s="157"/>
      <c r="WHY48" s="157"/>
      <c r="WHZ48" s="157"/>
      <c r="WIA48" s="157"/>
      <c r="WIB48" s="157"/>
      <c r="WIC48" s="157"/>
      <c r="WID48" s="157"/>
      <c r="WIE48" s="157"/>
      <c r="WIF48" s="157"/>
      <c r="WIG48" s="157"/>
      <c r="WIH48" s="157"/>
      <c r="WII48" s="157"/>
      <c r="WIJ48" s="157"/>
      <c r="WIK48" s="157"/>
      <c r="WIL48" s="157"/>
      <c r="WIM48" s="157"/>
      <c r="WIN48" s="157"/>
      <c r="WIO48" s="157"/>
      <c r="WIP48" s="157"/>
      <c r="WIQ48" s="157"/>
      <c r="WIR48" s="157"/>
      <c r="WIS48" s="157"/>
      <c r="WIT48" s="157"/>
      <c r="WIU48" s="157"/>
      <c r="WIV48" s="157"/>
      <c r="WIW48" s="157"/>
      <c r="WIX48" s="157"/>
      <c r="WIY48" s="157"/>
      <c r="WIZ48" s="157"/>
      <c r="WJA48" s="157"/>
      <c r="WJB48" s="157"/>
      <c r="WJC48" s="157"/>
      <c r="WJD48" s="157"/>
      <c r="WJE48" s="157"/>
      <c r="WJF48" s="157"/>
      <c r="WJG48" s="157"/>
      <c r="WJH48" s="157"/>
      <c r="WJI48" s="157"/>
      <c r="WJJ48" s="157"/>
      <c r="WJK48" s="157"/>
      <c r="WJL48" s="157"/>
      <c r="WJM48" s="157"/>
      <c r="WJN48" s="157"/>
      <c r="WJO48" s="157"/>
      <c r="WJP48" s="157"/>
      <c r="WJQ48" s="157"/>
      <c r="WJR48" s="157"/>
      <c r="WJS48" s="157"/>
      <c r="WJT48" s="157"/>
      <c r="WJU48" s="157"/>
      <c r="WJV48" s="157"/>
      <c r="WJW48" s="157"/>
      <c r="WJX48" s="157"/>
      <c r="WJY48" s="157"/>
      <c r="WJZ48" s="157"/>
      <c r="WKA48" s="157"/>
      <c r="WKB48" s="157"/>
      <c r="WKC48" s="157"/>
      <c r="WKD48" s="157"/>
      <c r="WKE48" s="157"/>
      <c r="WKF48" s="157"/>
      <c r="WKG48" s="157"/>
      <c r="WKH48" s="157"/>
      <c r="WKI48" s="157"/>
      <c r="WKJ48" s="157"/>
      <c r="WKK48" s="157"/>
      <c r="WKL48" s="157"/>
      <c r="WKM48" s="157"/>
      <c r="WKN48" s="157"/>
      <c r="WKO48" s="157"/>
      <c r="WKP48" s="157"/>
      <c r="WKQ48" s="157"/>
      <c r="WKR48" s="157"/>
      <c r="WKS48" s="157"/>
      <c r="WKT48" s="157"/>
      <c r="WKU48" s="157"/>
      <c r="WKV48" s="157"/>
      <c r="WKW48" s="157"/>
      <c r="WKX48" s="157"/>
      <c r="WKY48" s="157"/>
      <c r="WKZ48" s="157"/>
      <c r="WLA48" s="157"/>
      <c r="WLB48" s="157"/>
      <c r="WLC48" s="157"/>
      <c r="WLD48" s="157"/>
      <c r="WLE48" s="157"/>
      <c r="WLF48" s="157"/>
      <c r="WLG48" s="157"/>
      <c r="WLH48" s="157"/>
      <c r="WLI48" s="157"/>
      <c r="WLJ48" s="157"/>
      <c r="WLK48" s="157"/>
      <c r="WLL48" s="157"/>
      <c r="WLM48" s="157"/>
      <c r="WLN48" s="157"/>
      <c r="WLO48" s="157"/>
      <c r="WLP48" s="157"/>
      <c r="WLQ48" s="157"/>
      <c r="WLR48" s="157"/>
      <c r="WLS48" s="157"/>
      <c r="WLT48" s="157"/>
      <c r="WLU48" s="157"/>
      <c r="WLV48" s="157"/>
      <c r="WLW48" s="157"/>
      <c r="WLX48" s="157"/>
      <c r="WLY48" s="157"/>
      <c r="WLZ48" s="157"/>
      <c r="WMA48" s="157"/>
      <c r="WMB48" s="157"/>
      <c r="WMC48" s="157"/>
      <c r="WMD48" s="157"/>
      <c r="WME48" s="157"/>
      <c r="WMF48" s="157"/>
      <c r="WMG48" s="157"/>
      <c r="WMH48" s="157"/>
      <c r="WMI48" s="157"/>
      <c r="WMJ48" s="157"/>
      <c r="WMK48" s="157"/>
      <c r="WML48" s="157"/>
      <c r="WMM48" s="157"/>
      <c r="WMN48" s="157"/>
      <c r="WMO48" s="157"/>
      <c r="WMP48" s="157"/>
      <c r="WMQ48" s="157"/>
      <c r="WMR48" s="157"/>
      <c r="WMS48" s="157"/>
      <c r="WMT48" s="157"/>
      <c r="WMU48" s="157"/>
      <c r="WMV48" s="157"/>
      <c r="WMW48" s="157"/>
      <c r="WMX48" s="157"/>
      <c r="WMY48" s="157"/>
      <c r="WMZ48" s="157"/>
      <c r="WNA48" s="157"/>
      <c r="WNB48" s="157"/>
      <c r="WNC48" s="157"/>
      <c r="WND48" s="157"/>
      <c r="WNE48" s="157"/>
      <c r="WNF48" s="157"/>
      <c r="WNG48" s="157"/>
      <c r="WNH48" s="157"/>
      <c r="WNI48" s="157"/>
      <c r="WNJ48" s="157"/>
      <c r="WNK48" s="157"/>
      <c r="WNL48" s="157"/>
      <c r="WNM48" s="157"/>
      <c r="WNN48" s="157"/>
      <c r="WNO48" s="157"/>
      <c r="WNP48" s="157"/>
      <c r="WNQ48" s="157"/>
      <c r="WNR48" s="157"/>
      <c r="WNS48" s="157"/>
      <c r="WNT48" s="157"/>
      <c r="WNU48" s="157"/>
      <c r="WNV48" s="157"/>
      <c r="WNW48" s="157"/>
      <c r="WNX48" s="157"/>
      <c r="WNY48" s="157"/>
      <c r="WNZ48" s="157"/>
      <c r="WOA48" s="157"/>
      <c r="WOB48" s="157"/>
      <c r="WOC48" s="157"/>
      <c r="WOD48" s="157"/>
      <c r="WOE48" s="157"/>
      <c r="WOF48" s="157"/>
      <c r="WOG48" s="157"/>
      <c r="WOH48" s="157"/>
      <c r="WOI48" s="157"/>
      <c r="WOJ48" s="157"/>
      <c r="WOK48" s="157"/>
      <c r="WOL48" s="157"/>
      <c r="WOM48" s="157"/>
      <c r="WON48" s="157"/>
      <c r="WOO48" s="157"/>
      <c r="WOP48" s="157"/>
      <c r="WOQ48" s="157"/>
      <c r="WOR48" s="157"/>
      <c r="WOS48" s="157"/>
      <c r="WOT48" s="157"/>
      <c r="WOU48" s="157"/>
      <c r="WOV48" s="157"/>
      <c r="WOW48" s="157"/>
      <c r="WOX48" s="157"/>
      <c r="WOY48" s="157"/>
      <c r="WOZ48" s="157"/>
      <c r="WPA48" s="157"/>
      <c r="WPB48" s="157"/>
      <c r="WPC48" s="157"/>
      <c r="WPD48" s="157"/>
      <c r="WPE48" s="157"/>
      <c r="WPF48" s="157"/>
      <c r="WPG48" s="157"/>
      <c r="WPH48" s="157"/>
      <c r="WPI48" s="157"/>
      <c r="WPJ48" s="157"/>
      <c r="WPK48" s="157"/>
      <c r="WPL48" s="157"/>
      <c r="WPM48" s="157"/>
      <c r="WPN48" s="157"/>
      <c r="WPO48" s="157"/>
      <c r="WPP48" s="157"/>
      <c r="WPQ48" s="157"/>
      <c r="WPR48" s="157"/>
      <c r="WPS48" s="157"/>
      <c r="WPT48" s="157"/>
      <c r="WPU48" s="157"/>
      <c r="WPV48" s="157"/>
      <c r="WPW48" s="157"/>
      <c r="WPX48" s="157"/>
      <c r="WPY48" s="157"/>
      <c r="WPZ48" s="157"/>
      <c r="WQA48" s="157"/>
      <c r="WQB48" s="157"/>
      <c r="WQC48" s="157"/>
      <c r="WQD48" s="157"/>
      <c r="WQE48" s="157"/>
      <c r="WQF48" s="157"/>
      <c r="WQG48" s="157"/>
      <c r="WQH48" s="157"/>
      <c r="WQI48" s="157"/>
      <c r="WQJ48" s="157"/>
      <c r="WQK48" s="157"/>
      <c r="WQL48" s="157"/>
      <c r="WQM48" s="157"/>
      <c r="WQN48" s="157"/>
      <c r="WQO48" s="157"/>
      <c r="WQP48" s="157"/>
      <c r="WQQ48" s="157"/>
      <c r="WQR48" s="157"/>
      <c r="WQS48" s="157"/>
      <c r="WQT48" s="157"/>
      <c r="WQU48" s="157"/>
      <c r="WQV48" s="157"/>
      <c r="WQW48" s="157"/>
      <c r="WQX48" s="157"/>
      <c r="WQY48" s="157"/>
      <c r="WQZ48" s="157"/>
      <c r="WRA48" s="157"/>
      <c r="WRB48" s="157"/>
      <c r="WRC48" s="157"/>
      <c r="WRD48" s="157"/>
      <c r="WRE48" s="157"/>
      <c r="WRF48" s="157"/>
      <c r="WRG48" s="157"/>
      <c r="WRH48" s="157"/>
      <c r="WRI48" s="157"/>
      <c r="WRJ48" s="157"/>
      <c r="WRK48" s="157"/>
      <c r="WRL48" s="157"/>
      <c r="WRM48" s="157"/>
      <c r="WRN48" s="157"/>
      <c r="WRO48" s="157"/>
      <c r="WRP48" s="157"/>
      <c r="WRQ48" s="157"/>
      <c r="WRR48" s="157"/>
      <c r="WRS48" s="157"/>
      <c r="WRT48" s="157"/>
      <c r="WRU48" s="157"/>
      <c r="WRV48" s="157"/>
      <c r="WRW48" s="157"/>
      <c r="WRX48" s="157"/>
      <c r="WRY48" s="157"/>
      <c r="WRZ48" s="157"/>
      <c r="WSA48" s="157"/>
      <c r="WSB48" s="157"/>
      <c r="WSC48" s="157"/>
      <c r="WSD48" s="157"/>
      <c r="WSE48" s="157"/>
      <c r="WSF48" s="157"/>
      <c r="WSG48" s="157"/>
      <c r="WSH48" s="157"/>
      <c r="WSI48" s="157"/>
      <c r="WSJ48" s="157"/>
      <c r="WSK48" s="157"/>
      <c r="WSL48" s="157"/>
      <c r="WSM48" s="157"/>
      <c r="WSN48" s="157"/>
      <c r="WSO48" s="157"/>
      <c r="WSP48" s="157"/>
      <c r="WSQ48" s="157"/>
      <c r="WSR48" s="157"/>
      <c r="WSS48" s="157"/>
      <c r="WST48" s="157"/>
      <c r="WSU48" s="157"/>
      <c r="WSV48" s="157"/>
      <c r="WSW48" s="157"/>
      <c r="WSX48" s="157"/>
      <c r="WSY48" s="157"/>
      <c r="WSZ48" s="157"/>
      <c r="WTA48" s="157"/>
      <c r="WTB48" s="157"/>
      <c r="WTC48" s="157"/>
      <c r="WTD48" s="157"/>
      <c r="WTE48" s="157"/>
      <c r="WTF48" s="157"/>
      <c r="WTG48" s="157"/>
      <c r="WTH48" s="157"/>
      <c r="WTI48" s="157"/>
      <c r="WTJ48" s="157"/>
      <c r="WTK48" s="157"/>
      <c r="WTL48" s="157"/>
      <c r="WTM48" s="157"/>
      <c r="WTN48" s="157"/>
      <c r="WTO48" s="157"/>
      <c r="WTP48" s="157"/>
      <c r="WTQ48" s="157"/>
      <c r="WTR48" s="157"/>
      <c r="WTS48" s="157"/>
      <c r="WTT48" s="157"/>
      <c r="WTU48" s="157"/>
      <c r="WTV48" s="157"/>
      <c r="WTW48" s="157"/>
      <c r="WTX48" s="157"/>
      <c r="WTY48" s="157"/>
      <c r="WTZ48" s="157"/>
      <c r="WUA48" s="157"/>
      <c r="WUB48" s="157"/>
      <c r="WUC48" s="157"/>
      <c r="WUD48" s="157"/>
      <c r="WUE48" s="157"/>
      <c r="WUF48" s="157"/>
      <c r="WUG48" s="157"/>
      <c r="WUH48" s="157"/>
      <c r="WUI48" s="157"/>
      <c r="WUJ48" s="157"/>
      <c r="WUK48" s="157"/>
      <c r="WUL48" s="157"/>
      <c r="WUM48" s="157"/>
      <c r="WUN48" s="157"/>
      <c r="WUO48" s="157"/>
      <c r="WUP48" s="157"/>
      <c r="WUQ48" s="157"/>
      <c r="WUR48" s="157"/>
      <c r="WUS48" s="157"/>
      <c r="WUT48" s="157"/>
      <c r="WUU48" s="157"/>
      <c r="WUV48" s="157"/>
      <c r="WUW48" s="157"/>
      <c r="WUX48" s="157"/>
      <c r="WUY48" s="157"/>
      <c r="WUZ48" s="157"/>
      <c r="WVA48" s="157"/>
      <c r="WVB48" s="157"/>
      <c r="WVC48" s="157"/>
      <c r="WVD48" s="157"/>
      <c r="WVE48" s="157"/>
      <c r="WVF48" s="157"/>
      <c r="WVG48" s="157"/>
      <c r="WVH48" s="157"/>
      <c r="WVI48" s="157"/>
      <c r="WVJ48" s="157"/>
      <c r="WVK48" s="157"/>
      <c r="WVL48" s="157"/>
      <c r="WVM48" s="157"/>
      <c r="WVN48" s="157"/>
      <c r="WVO48" s="157"/>
      <c r="WVP48" s="157"/>
      <c r="WVQ48" s="157"/>
      <c r="WVR48" s="157"/>
      <c r="WVS48" s="157"/>
      <c r="WVT48" s="157"/>
      <c r="WVU48" s="157"/>
      <c r="WVV48" s="157"/>
      <c r="WVW48" s="157"/>
      <c r="WVX48" s="157"/>
      <c r="WVY48" s="157"/>
      <c r="WVZ48" s="157"/>
      <c r="WWA48" s="157"/>
      <c r="WWB48" s="157"/>
      <c r="WWC48" s="157"/>
      <c r="WWD48" s="157"/>
      <c r="WWE48" s="157"/>
      <c r="WWF48" s="157"/>
      <c r="WWG48" s="157"/>
      <c r="WWH48" s="157"/>
      <c r="WWI48" s="157"/>
      <c r="WWJ48" s="157"/>
      <c r="WWK48" s="157"/>
      <c r="WWL48" s="157"/>
      <c r="WWM48" s="157"/>
      <c r="WWN48" s="157"/>
      <c r="WWO48" s="157"/>
      <c r="WWP48" s="157"/>
      <c r="WWQ48" s="157"/>
      <c r="WWR48" s="157"/>
      <c r="WWS48" s="157"/>
      <c r="WWT48" s="157"/>
      <c r="WWU48" s="157"/>
      <c r="WWV48" s="157"/>
      <c r="WWW48" s="157"/>
      <c r="WWX48" s="157"/>
      <c r="WWY48" s="157"/>
      <c r="WWZ48" s="157"/>
      <c r="WXA48" s="157"/>
      <c r="WXB48" s="157"/>
      <c r="WXC48" s="157"/>
      <c r="WXD48" s="157"/>
      <c r="WXE48" s="157"/>
      <c r="WXF48" s="157"/>
      <c r="WXG48" s="157"/>
      <c r="WXH48" s="157"/>
      <c r="WXI48" s="157"/>
      <c r="WXJ48" s="157"/>
      <c r="WXK48" s="157"/>
      <c r="WXL48" s="157"/>
      <c r="WXM48" s="157"/>
      <c r="WXN48" s="157"/>
      <c r="WXO48" s="157"/>
      <c r="WXP48" s="157"/>
      <c r="WXQ48" s="157"/>
      <c r="WXR48" s="157"/>
      <c r="WXS48" s="157"/>
      <c r="WXT48" s="157"/>
      <c r="WXU48" s="157"/>
      <c r="WXV48" s="157"/>
      <c r="WXW48" s="157"/>
      <c r="WXX48" s="157"/>
      <c r="WXY48" s="157"/>
      <c r="WXZ48" s="157"/>
      <c r="WYA48" s="157"/>
      <c r="WYB48" s="157"/>
      <c r="WYC48" s="157"/>
      <c r="WYD48" s="157"/>
      <c r="WYE48" s="157"/>
      <c r="WYF48" s="157"/>
      <c r="WYG48" s="157"/>
      <c r="WYH48" s="157"/>
      <c r="WYI48" s="157"/>
      <c r="WYJ48" s="157"/>
      <c r="WYK48" s="157"/>
      <c r="WYL48" s="157"/>
      <c r="WYM48" s="157"/>
      <c r="WYN48" s="157"/>
      <c r="WYO48" s="157"/>
      <c r="WYP48" s="157"/>
      <c r="WYQ48" s="157"/>
      <c r="WYR48" s="157"/>
      <c r="WYS48" s="157"/>
      <c r="WYT48" s="157"/>
      <c r="WYU48" s="157"/>
      <c r="WYV48" s="157"/>
      <c r="WYW48" s="157"/>
      <c r="WYX48" s="157"/>
      <c r="WYY48" s="157"/>
      <c r="WYZ48" s="157"/>
      <c r="WZA48" s="157"/>
      <c r="WZB48" s="157"/>
      <c r="WZC48" s="157"/>
      <c r="WZD48" s="157"/>
      <c r="WZE48" s="157"/>
      <c r="WZF48" s="157"/>
      <c r="WZG48" s="157"/>
      <c r="WZH48" s="157"/>
      <c r="WZI48" s="157"/>
      <c r="WZJ48" s="157"/>
      <c r="WZK48" s="157"/>
      <c r="WZL48" s="157"/>
      <c r="WZM48" s="157"/>
      <c r="WZN48" s="157"/>
      <c r="WZO48" s="157"/>
      <c r="WZP48" s="157"/>
      <c r="WZQ48" s="157"/>
      <c r="WZR48" s="157"/>
      <c r="WZS48" s="157"/>
      <c r="WZT48" s="157"/>
      <c r="WZU48" s="157"/>
      <c r="WZV48" s="157"/>
      <c r="WZW48" s="157"/>
      <c r="WZX48" s="157"/>
      <c r="WZY48" s="157"/>
      <c r="WZZ48" s="157"/>
      <c r="XAA48" s="157"/>
      <c r="XAB48" s="157"/>
      <c r="XAC48" s="157"/>
      <c r="XAD48" s="157"/>
      <c r="XAE48" s="157"/>
      <c r="XAF48" s="157"/>
      <c r="XAG48" s="157"/>
      <c r="XAH48" s="157"/>
      <c r="XAI48" s="157"/>
      <c r="XAJ48" s="157"/>
      <c r="XAK48" s="157"/>
      <c r="XAL48" s="157"/>
      <c r="XAM48" s="157"/>
      <c r="XAN48" s="157"/>
      <c r="XAO48" s="157"/>
      <c r="XAP48" s="157"/>
      <c r="XAQ48" s="157"/>
      <c r="XAR48" s="157"/>
      <c r="XAS48" s="157"/>
      <c r="XAT48" s="157"/>
      <c r="XAU48" s="157"/>
      <c r="XAV48" s="157"/>
      <c r="XAW48" s="157"/>
      <c r="XAX48" s="157"/>
      <c r="XAY48" s="157"/>
      <c r="XAZ48" s="157"/>
      <c r="XBA48" s="157"/>
      <c r="XBB48" s="157"/>
      <c r="XBC48" s="157"/>
      <c r="XBD48" s="157"/>
      <c r="XBE48" s="157"/>
      <c r="XBF48" s="157"/>
      <c r="XBG48" s="157"/>
      <c r="XBH48" s="157"/>
      <c r="XBI48" s="157"/>
      <c r="XBJ48" s="157"/>
      <c r="XBK48" s="157"/>
      <c r="XBL48" s="157"/>
      <c r="XBM48" s="157"/>
      <c r="XBN48" s="157"/>
      <c r="XBO48" s="157"/>
      <c r="XBP48" s="157"/>
      <c r="XBQ48" s="157"/>
      <c r="XBR48" s="157"/>
      <c r="XBS48" s="157"/>
      <c r="XBT48" s="157"/>
      <c r="XBU48" s="157"/>
      <c r="XBV48" s="157"/>
      <c r="XBW48" s="157"/>
      <c r="XBX48" s="157"/>
      <c r="XBY48" s="157"/>
      <c r="XBZ48" s="157"/>
      <c r="XCA48" s="157"/>
      <c r="XCB48" s="157"/>
      <c r="XCC48" s="157"/>
      <c r="XCD48" s="157"/>
      <c r="XCE48" s="157"/>
      <c r="XCF48" s="157"/>
      <c r="XCG48" s="157"/>
      <c r="XCH48" s="157"/>
      <c r="XCI48" s="157"/>
      <c r="XCJ48" s="157"/>
      <c r="XCK48" s="157"/>
      <c r="XCL48" s="157"/>
      <c r="XCM48" s="157"/>
      <c r="XCN48" s="157"/>
      <c r="XCO48" s="157"/>
      <c r="XCP48" s="157"/>
      <c r="XCQ48" s="157"/>
      <c r="XCR48" s="157"/>
      <c r="XCS48" s="157"/>
      <c r="XCT48" s="157"/>
      <c r="XCU48" s="157"/>
      <c r="XCV48" s="157"/>
      <c r="XCW48" s="157"/>
      <c r="XCX48" s="157"/>
      <c r="XCY48" s="157"/>
      <c r="XCZ48" s="157"/>
      <c r="XDA48" s="157"/>
      <c r="XDB48" s="157"/>
      <c r="XDC48" s="157"/>
      <c r="XDD48" s="157"/>
      <c r="XDE48" s="157"/>
      <c r="XDF48" s="157"/>
      <c r="XDG48" s="157"/>
      <c r="XDH48" s="157"/>
      <c r="XDI48" s="157"/>
      <c r="XDJ48" s="157"/>
      <c r="XDK48" s="157"/>
      <c r="XDL48" s="157"/>
      <c r="XDM48" s="157"/>
      <c r="XDN48" s="157"/>
      <c r="XDO48" s="157"/>
      <c r="XDP48" s="157"/>
      <c r="XDQ48" s="157"/>
      <c r="XDR48" s="157"/>
      <c r="XDS48" s="157"/>
      <c r="XDT48" s="157"/>
      <c r="XDU48" s="157"/>
      <c r="XDV48" s="157"/>
      <c r="XDW48" s="157"/>
      <c r="XDX48" s="157"/>
      <c r="XDY48" s="157"/>
      <c r="XDZ48" s="157"/>
      <c r="XEA48" s="157"/>
      <c r="XEB48" s="157"/>
      <c r="XEC48" s="157"/>
      <c r="XED48" s="157"/>
      <c r="XEE48" s="157"/>
      <c r="XEF48" s="157"/>
      <c r="XEG48" s="157"/>
      <c r="XEH48" s="157"/>
      <c r="XEI48" s="157"/>
      <c r="XEJ48" s="157"/>
      <c r="XEK48" s="157"/>
      <c r="XEL48" s="157"/>
      <c r="XEM48" s="157"/>
      <c r="XEN48" s="157"/>
      <c r="XEO48" s="157"/>
      <c r="XEP48" s="157"/>
      <c r="XEQ48" s="157"/>
      <c r="XER48" s="157"/>
      <c r="XES48" s="157"/>
      <c r="XET48" s="157"/>
      <c r="XEU48" s="157"/>
      <c r="XEV48" s="157"/>
      <c r="XEW48" s="157"/>
      <c r="XEX48" s="157"/>
      <c r="XEY48" s="157"/>
      <c r="XEZ48" s="157"/>
      <c r="XFA48" s="157"/>
      <c r="XFB48" s="157"/>
      <c r="XFC48" s="157"/>
      <c r="XFD48" s="157"/>
    </row>
    <row r="49" spans="1:16384" s="157" customFormat="1" x14ac:dyDescent="0.2">
      <c r="A49" s="303" t="s">
        <v>15</v>
      </c>
      <c r="B49" s="102" t="s">
        <v>54</v>
      </c>
      <c r="C49" s="233" t="e">
        <f ca="1">Comp_Sum_Cat_Ref!B40</f>
        <v>#REF!</v>
      </c>
      <c r="D49" s="188" t="e">
        <f ca="1">Comp_Sum_Cat_Ref!C40</f>
        <v>#REF!</v>
      </c>
      <c r="E49" s="146" t="str">
        <f ca="1">Comp_Sum_Cat_Ref!D40</f>
        <v>NA</v>
      </c>
      <c r="F49" s="161" t="str">
        <f ca="1">Comp_Sum_Cat_Ref!E40</f>
        <v>NA</v>
      </c>
      <c r="G49" s="147" t="str">
        <f ca="1">Comp_Sum_Cat_Ref!F40</f>
        <v>NA</v>
      </c>
      <c r="H49" s="161" t="str">
        <f ca="1">Comp_Sum_Cat_Ref!G40</f>
        <v>NA</v>
      </c>
      <c r="I49" s="147" t="str">
        <f ca="1">Comp_Sum_Cat_Ref!H40</f>
        <v>NA</v>
      </c>
      <c r="J49" s="148" t="str">
        <f ca="1">Comp_Sum_Cat_Ref!AE40</f>
        <v>NA</v>
      </c>
      <c r="K49" s="188" t="e">
        <f ca="1">Comp_Sum_Cat_Ref!J40</f>
        <v>#REF!</v>
      </c>
      <c r="L49" s="146" t="str">
        <f ca="1">Comp_Sum_Cat_Ref!K40</f>
        <v>NA</v>
      </c>
      <c r="M49" s="161" t="str">
        <f ca="1">Comp_Sum_Cat_Ref!L40</f>
        <v>NA</v>
      </c>
      <c r="N49" s="147" t="str">
        <f ca="1">Comp_Sum_Cat_Ref!M40</f>
        <v>NA</v>
      </c>
      <c r="O49" s="161" t="str">
        <f ca="1">Comp_Sum_Cat_Ref!N40</f>
        <v>NA</v>
      </c>
      <c r="P49" s="147" t="str">
        <f ca="1">Comp_Sum_Cat_Ref!O40</f>
        <v>NA</v>
      </c>
      <c r="Q49" s="148" t="str">
        <f ca="1">Comp_Sum_Cat_Ref!AF40</f>
        <v>NA</v>
      </c>
      <c r="R49" s="188" t="e">
        <f ca="1">Comp_Sum_Cat_Ref!Q40</f>
        <v>#REF!</v>
      </c>
      <c r="S49" s="146" t="str">
        <f ca="1">Comp_Sum_Cat_Ref!R40</f>
        <v>NA</v>
      </c>
      <c r="T49" s="161" t="str">
        <f ca="1">Comp_Sum_Cat_Ref!S40</f>
        <v>NA</v>
      </c>
      <c r="U49" s="147" t="str">
        <f ca="1">Comp_Sum_Cat_Ref!T40</f>
        <v>NA</v>
      </c>
      <c r="V49" s="161" t="str">
        <f ca="1">Comp_Sum_Cat_Ref!U40</f>
        <v>NA</v>
      </c>
      <c r="W49" s="147" t="str">
        <f ca="1">Comp_Sum_Cat_Ref!V40</f>
        <v>NA</v>
      </c>
      <c r="X49" s="148" t="str">
        <f ca="1">Comp_Sum_Cat_Ref!AG40</f>
        <v>NA</v>
      </c>
      <c r="Y49" s="188" t="e">
        <f ca="1">Comp_Sum_Cat_Ref!X40</f>
        <v>#REF!</v>
      </c>
      <c r="Z49" s="146" t="str">
        <f ca="1">Comp_Sum_Cat_Ref!Y40</f>
        <v>NA</v>
      </c>
      <c r="AA49" s="161" t="str">
        <f ca="1">Comp_Sum_Cat_Ref!Z40</f>
        <v>NA</v>
      </c>
      <c r="AB49" s="147" t="str">
        <f ca="1">Comp_Sum_Cat_Ref!AA40</f>
        <v>NA</v>
      </c>
      <c r="AC49" s="161" t="str">
        <f ca="1">Comp_Sum_Cat_Ref!AB40</f>
        <v>NA</v>
      </c>
      <c r="AD49" s="147" t="str">
        <f ca="1">Comp_Sum_Cat_Ref!AC40</f>
        <v>NA</v>
      </c>
      <c r="AE49" s="148" t="str">
        <f ca="1">Comp_Sum_Cat_Ref!AH40</f>
        <v>NA</v>
      </c>
    </row>
    <row r="50" spans="1:16384" s="157" customFormat="1" x14ac:dyDescent="0.2">
      <c r="A50" s="303"/>
      <c r="B50" s="102" t="s">
        <v>55</v>
      </c>
      <c r="C50" s="233" t="e">
        <f ca="1">Comp_Sum_Cat_Ref!B41</f>
        <v>#REF!</v>
      </c>
      <c r="D50" s="188" t="e">
        <f ca="1">Comp_Sum_Cat_Ref!C41</f>
        <v>#REF!</v>
      </c>
      <c r="E50" s="146" t="str">
        <f ca="1">Comp_Sum_Cat_Ref!D41</f>
        <v>NA</v>
      </c>
      <c r="F50" s="161" t="str">
        <f ca="1">Comp_Sum_Cat_Ref!E41</f>
        <v>NA</v>
      </c>
      <c r="G50" s="147" t="str">
        <f ca="1">Comp_Sum_Cat_Ref!F41</f>
        <v>NA</v>
      </c>
      <c r="H50" s="161" t="str">
        <f ca="1">Comp_Sum_Cat_Ref!G41</f>
        <v>NA</v>
      </c>
      <c r="I50" s="147" t="str">
        <f ca="1">Comp_Sum_Cat_Ref!H41</f>
        <v>NA</v>
      </c>
      <c r="J50" s="148" t="str">
        <f ca="1">Comp_Sum_Cat_Ref!AE41</f>
        <v>NA</v>
      </c>
      <c r="K50" s="188" t="e">
        <f ca="1">Comp_Sum_Cat_Ref!J41</f>
        <v>#REF!</v>
      </c>
      <c r="L50" s="146" t="str">
        <f ca="1">Comp_Sum_Cat_Ref!K41</f>
        <v>NA</v>
      </c>
      <c r="M50" s="161" t="str">
        <f ca="1">Comp_Sum_Cat_Ref!L41</f>
        <v>NA</v>
      </c>
      <c r="N50" s="147" t="str">
        <f ca="1">Comp_Sum_Cat_Ref!M41</f>
        <v>NA</v>
      </c>
      <c r="O50" s="161" t="str">
        <f ca="1">Comp_Sum_Cat_Ref!N41</f>
        <v>NA</v>
      </c>
      <c r="P50" s="147" t="str">
        <f ca="1">Comp_Sum_Cat_Ref!O41</f>
        <v>NA</v>
      </c>
      <c r="Q50" s="148" t="str">
        <f ca="1">Comp_Sum_Cat_Ref!AF41</f>
        <v>NA</v>
      </c>
      <c r="R50" s="188" t="e">
        <f ca="1">Comp_Sum_Cat_Ref!Q41</f>
        <v>#REF!</v>
      </c>
      <c r="S50" s="146" t="str">
        <f ca="1">Comp_Sum_Cat_Ref!R41</f>
        <v>NA</v>
      </c>
      <c r="T50" s="161" t="str">
        <f ca="1">Comp_Sum_Cat_Ref!S41</f>
        <v>NA</v>
      </c>
      <c r="U50" s="147" t="str">
        <f ca="1">Comp_Sum_Cat_Ref!T41</f>
        <v>NA</v>
      </c>
      <c r="V50" s="161" t="str">
        <f ca="1">Comp_Sum_Cat_Ref!U41</f>
        <v>NA</v>
      </c>
      <c r="W50" s="147" t="str">
        <f ca="1">Comp_Sum_Cat_Ref!V41</f>
        <v>NA</v>
      </c>
      <c r="X50" s="148" t="str">
        <f ca="1">Comp_Sum_Cat_Ref!AG41</f>
        <v>NA</v>
      </c>
      <c r="Y50" s="188" t="e">
        <f ca="1">Comp_Sum_Cat_Ref!X41</f>
        <v>#REF!</v>
      </c>
      <c r="Z50" s="146" t="str">
        <f ca="1">Comp_Sum_Cat_Ref!Y41</f>
        <v>NA</v>
      </c>
      <c r="AA50" s="161" t="str">
        <f ca="1">Comp_Sum_Cat_Ref!Z41</f>
        <v>NA</v>
      </c>
      <c r="AB50" s="147" t="str">
        <f ca="1">Comp_Sum_Cat_Ref!AA41</f>
        <v>NA</v>
      </c>
      <c r="AC50" s="161" t="str">
        <f ca="1">Comp_Sum_Cat_Ref!AB41</f>
        <v>NA</v>
      </c>
      <c r="AD50" s="147" t="str">
        <f ca="1">Comp_Sum_Cat_Ref!AC41</f>
        <v>NA</v>
      </c>
      <c r="AE50" s="148" t="str">
        <f ca="1">Comp_Sum_Cat_Ref!AH41</f>
        <v>NA</v>
      </c>
    </row>
    <row r="51" spans="1:16384" s="157" customFormat="1" x14ac:dyDescent="0.2">
      <c r="A51" s="303"/>
      <c r="B51" s="102" t="s">
        <v>121</v>
      </c>
      <c r="C51" s="233" t="e">
        <f ca="1">Comp_Sum_Cat_Ref!B42</f>
        <v>#REF!</v>
      </c>
      <c r="D51" s="188" t="e">
        <f ca="1">Comp_Sum_Cat_Ref!C42</f>
        <v>#REF!</v>
      </c>
      <c r="E51" s="146" t="str">
        <f ca="1">Comp_Sum_Cat_Ref!D42</f>
        <v>NA</v>
      </c>
      <c r="F51" s="161" t="str">
        <f ca="1">Comp_Sum_Cat_Ref!E42</f>
        <v>NA</v>
      </c>
      <c r="G51" s="147" t="str">
        <f ca="1">Comp_Sum_Cat_Ref!F42</f>
        <v>NA</v>
      </c>
      <c r="H51" s="161" t="str">
        <f ca="1">Comp_Sum_Cat_Ref!G42</f>
        <v>NA</v>
      </c>
      <c r="I51" s="147" t="str">
        <f ca="1">Comp_Sum_Cat_Ref!H42</f>
        <v>NA</v>
      </c>
      <c r="J51" s="148" t="str">
        <f ca="1">Comp_Sum_Cat_Ref!AE42</f>
        <v>NA</v>
      </c>
      <c r="K51" s="188" t="e">
        <f ca="1">Comp_Sum_Cat_Ref!J42</f>
        <v>#REF!</v>
      </c>
      <c r="L51" s="146" t="str">
        <f ca="1">Comp_Sum_Cat_Ref!K42</f>
        <v>NA</v>
      </c>
      <c r="M51" s="161" t="str">
        <f ca="1">Comp_Sum_Cat_Ref!L42</f>
        <v>NA</v>
      </c>
      <c r="N51" s="147" t="str">
        <f ca="1">Comp_Sum_Cat_Ref!M42</f>
        <v>NA</v>
      </c>
      <c r="O51" s="161" t="str">
        <f ca="1">Comp_Sum_Cat_Ref!N42</f>
        <v>NA</v>
      </c>
      <c r="P51" s="147" t="str">
        <f ca="1">Comp_Sum_Cat_Ref!O42</f>
        <v>NA</v>
      </c>
      <c r="Q51" s="148" t="str">
        <f ca="1">Comp_Sum_Cat_Ref!AF42</f>
        <v>NA</v>
      </c>
      <c r="R51" s="188" t="e">
        <f ca="1">Comp_Sum_Cat_Ref!Q42</f>
        <v>#REF!</v>
      </c>
      <c r="S51" s="146" t="str">
        <f ca="1">Comp_Sum_Cat_Ref!R42</f>
        <v>NA</v>
      </c>
      <c r="T51" s="161" t="str">
        <f ca="1">Comp_Sum_Cat_Ref!S42</f>
        <v>NA</v>
      </c>
      <c r="U51" s="147" t="str">
        <f ca="1">Comp_Sum_Cat_Ref!T42</f>
        <v>NA</v>
      </c>
      <c r="V51" s="161" t="str">
        <f ca="1">Comp_Sum_Cat_Ref!U42</f>
        <v>NA</v>
      </c>
      <c r="W51" s="147" t="str">
        <f ca="1">Comp_Sum_Cat_Ref!V42</f>
        <v>NA</v>
      </c>
      <c r="X51" s="148" t="str">
        <f ca="1">Comp_Sum_Cat_Ref!AG42</f>
        <v>NA</v>
      </c>
      <c r="Y51" s="188" t="e">
        <f ca="1">Comp_Sum_Cat_Ref!X42</f>
        <v>#REF!</v>
      </c>
      <c r="Z51" s="146" t="str">
        <f ca="1">Comp_Sum_Cat_Ref!Y42</f>
        <v>NA</v>
      </c>
      <c r="AA51" s="161" t="str">
        <f ca="1">Comp_Sum_Cat_Ref!Z42</f>
        <v>NA</v>
      </c>
      <c r="AB51" s="147" t="str">
        <f ca="1">Comp_Sum_Cat_Ref!AA42</f>
        <v>NA</v>
      </c>
      <c r="AC51" s="161" t="str">
        <f ca="1">Comp_Sum_Cat_Ref!AB42</f>
        <v>NA</v>
      </c>
      <c r="AD51" s="147" t="str">
        <f ca="1">Comp_Sum_Cat_Ref!AC42</f>
        <v>NA</v>
      </c>
      <c r="AE51" s="148" t="str">
        <f ca="1">Comp_Sum_Cat_Ref!AH42</f>
        <v>NA</v>
      </c>
      <c r="AF51" s="159"/>
    </row>
    <row r="52" spans="1:16384" s="157" customFormat="1" ht="13.5" thickBot="1" x14ac:dyDescent="0.25">
      <c r="A52" s="304"/>
      <c r="B52" s="162" t="s">
        <v>103</v>
      </c>
      <c r="C52" s="234" t="str">
        <f>Comp_Sum_Cat_Ref!B43</f>
        <v>AO SD</v>
      </c>
      <c r="D52" s="189" t="e">
        <f ca="1">Comp_Sum_Cat_Ref!C43</f>
        <v>#REF!</v>
      </c>
      <c r="E52" s="149" t="str">
        <f ca="1">Comp_Sum_Cat_Ref!D43</f>
        <v>NA</v>
      </c>
      <c r="F52" s="168" t="str">
        <f ca="1">Comp_Sum_Cat_Ref!E43</f>
        <v>NA</v>
      </c>
      <c r="G52" s="150" t="str">
        <f ca="1">Comp_Sum_Cat_Ref!F43</f>
        <v>NA</v>
      </c>
      <c r="H52" s="168" t="str">
        <f ca="1">Comp_Sum_Cat_Ref!G43</f>
        <v>NA</v>
      </c>
      <c r="I52" s="150" t="str">
        <f ca="1">Comp_Sum_Cat_Ref!H43</f>
        <v>NA</v>
      </c>
      <c r="J52" s="151" t="str">
        <f ca="1">Comp_Sum_Cat_Ref!AE43</f>
        <v>NA</v>
      </c>
      <c r="K52" s="189" t="e">
        <f ca="1">Comp_Sum_Cat_Ref!J43</f>
        <v>#REF!</v>
      </c>
      <c r="L52" s="149" t="str">
        <f ca="1">Comp_Sum_Cat_Ref!K43</f>
        <v>NA</v>
      </c>
      <c r="M52" s="168" t="str">
        <f ca="1">Comp_Sum_Cat_Ref!L43</f>
        <v>NA</v>
      </c>
      <c r="N52" s="150" t="str">
        <f ca="1">Comp_Sum_Cat_Ref!M43</f>
        <v>NA</v>
      </c>
      <c r="O52" s="168" t="str">
        <f ca="1">Comp_Sum_Cat_Ref!N43</f>
        <v>NA</v>
      </c>
      <c r="P52" s="150" t="str">
        <f ca="1">Comp_Sum_Cat_Ref!O43</f>
        <v>NA</v>
      </c>
      <c r="Q52" s="151" t="str">
        <f ca="1">Comp_Sum_Cat_Ref!AF43</f>
        <v>NA</v>
      </c>
      <c r="R52" s="189" t="e">
        <f ca="1">Comp_Sum_Cat_Ref!Q43</f>
        <v>#REF!</v>
      </c>
      <c r="S52" s="149" t="str">
        <f ca="1">Comp_Sum_Cat_Ref!R43</f>
        <v>NA</v>
      </c>
      <c r="T52" s="168" t="str">
        <f ca="1">Comp_Sum_Cat_Ref!S43</f>
        <v>NA</v>
      </c>
      <c r="U52" s="150" t="str">
        <f ca="1">Comp_Sum_Cat_Ref!T43</f>
        <v>NA</v>
      </c>
      <c r="V52" s="168" t="str">
        <f ca="1">Comp_Sum_Cat_Ref!U43</f>
        <v>NA</v>
      </c>
      <c r="W52" s="150" t="str">
        <f ca="1">Comp_Sum_Cat_Ref!V43</f>
        <v>NA</v>
      </c>
      <c r="X52" s="151" t="str">
        <f ca="1">Comp_Sum_Cat_Ref!AG43</f>
        <v>NA</v>
      </c>
      <c r="Y52" s="189" t="e">
        <f ca="1">Comp_Sum_Cat_Ref!X43</f>
        <v>#REF!</v>
      </c>
      <c r="Z52" s="149" t="str">
        <f ca="1">Comp_Sum_Cat_Ref!Y43</f>
        <v>NA</v>
      </c>
      <c r="AA52" s="168" t="str">
        <f ca="1">Comp_Sum_Cat_Ref!Z43</f>
        <v>NA</v>
      </c>
      <c r="AB52" s="150" t="str">
        <f ca="1">Comp_Sum_Cat_Ref!AA43</f>
        <v>NA</v>
      </c>
      <c r="AC52" s="168" t="str">
        <f ca="1">Comp_Sum_Cat_Ref!AB43</f>
        <v>NA</v>
      </c>
      <c r="AD52" s="150" t="str">
        <f ca="1">Comp_Sum_Cat_Ref!AC43</f>
        <v>NA</v>
      </c>
      <c r="AE52" s="151" t="str">
        <f ca="1">Comp_Sum_Cat_Ref!AH43</f>
        <v>NA</v>
      </c>
      <c r="AF52" s="156"/>
      <c r="AG52" s="156"/>
      <c r="AH52" s="156"/>
      <c r="AI52" s="156"/>
      <c r="AJ52" s="156"/>
      <c r="AK52" s="156"/>
      <c r="AL52" s="156"/>
      <c r="AM52" s="156"/>
      <c r="AN52" s="156"/>
      <c r="AO52" s="156"/>
      <c r="AP52" s="156"/>
      <c r="AQ52" s="156"/>
      <c r="AR52" s="156"/>
      <c r="AS52" s="156"/>
      <c r="AT52" s="156"/>
      <c r="AU52" s="156"/>
      <c r="AV52" s="156"/>
      <c r="AW52" s="156"/>
      <c r="AX52" s="156"/>
      <c r="AY52" s="156"/>
      <c r="AZ52" s="156"/>
      <c r="BA52" s="156"/>
      <c r="BB52" s="156"/>
      <c r="BC52" s="156"/>
      <c r="BD52" s="156"/>
      <c r="BE52" s="156"/>
      <c r="BF52" s="156"/>
      <c r="BG52" s="156"/>
      <c r="BH52" s="156"/>
      <c r="BI52" s="156"/>
      <c r="BJ52" s="156"/>
      <c r="BK52" s="156"/>
      <c r="BL52" s="156"/>
      <c r="BM52" s="156"/>
      <c r="BN52" s="156"/>
      <c r="BO52" s="156"/>
      <c r="BP52" s="156"/>
      <c r="BQ52" s="156"/>
      <c r="BR52" s="156"/>
      <c r="BS52" s="156"/>
      <c r="BT52" s="156"/>
      <c r="BU52" s="156"/>
      <c r="BV52" s="156"/>
      <c r="BW52" s="156"/>
      <c r="BX52" s="156"/>
      <c r="BY52" s="156"/>
      <c r="BZ52" s="156"/>
      <c r="CA52" s="156"/>
      <c r="CB52" s="156"/>
      <c r="CC52" s="156"/>
      <c r="CD52" s="156"/>
      <c r="CE52" s="156"/>
      <c r="CF52" s="156"/>
      <c r="CG52" s="156"/>
      <c r="CH52" s="156"/>
      <c r="CI52" s="156"/>
      <c r="CJ52" s="156"/>
      <c r="CK52" s="156"/>
      <c r="CL52" s="156"/>
      <c r="CM52" s="156"/>
      <c r="CN52" s="156"/>
      <c r="CO52" s="156"/>
      <c r="CP52" s="156"/>
      <c r="CQ52" s="156"/>
      <c r="CR52" s="156"/>
      <c r="CS52" s="156"/>
      <c r="CT52" s="156"/>
      <c r="CU52" s="156"/>
      <c r="CV52" s="156"/>
      <c r="CW52" s="156"/>
      <c r="CX52" s="156"/>
      <c r="CY52" s="156"/>
      <c r="CZ52" s="156"/>
      <c r="DA52" s="156"/>
      <c r="DB52" s="156"/>
      <c r="DC52" s="156"/>
      <c r="DD52" s="156"/>
      <c r="DE52" s="156"/>
      <c r="DF52" s="156"/>
      <c r="DG52" s="156"/>
      <c r="DH52" s="156"/>
      <c r="DI52" s="156"/>
      <c r="DJ52" s="156"/>
      <c r="DK52" s="156"/>
      <c r="DL52" s="156"/>
      <c r="DM52" s="156"/>
      <c r="DN52" s="156"/>
      <c r="DO52" s="156"/>
      <c r="DP52" s="156"/>
      <c r="DQ52" s="156"/>
      <c r="DR52" s="156"/>
      <c r="DS52" s="156"/>
      <c r="DT52" s="156"/>
      <c r="DU52" s="156"/>
      <c r="DV52" s="156"/>
      <c r="DW52" s="156"/>
      <c r="DX52" s="156"/>
      <c r="DY52" s="156"/>
      <c r="DZ52" s="156"/>
      <c r="EA52" s="156"/>
      <c r="EB52" s="156"/>
      <c r="EC52" s="156"/>
      <c r="ED52" s="156"/>
      <c r="EE52" s="156"/>
      <c r="EF52" s="156"/>
      <c r="EG52" s="156"/>
      <c r="EH52" s="156"/>
      <c r="EI52" s="156"/>
      <c r="EJ52" s="156"/>
      <c r="EK52" s="156"/>
      <c r="EL52" s="156"/>
      <c r="EM52" s="156"/>
      <c r="EN52" s="156"/>
      <c r="EO52" s="156"/>
      <c r="EP52" s="156"/>
      <c r="EQ52" s="156"/>
      <c r="ER52" s="156"/>
      <c r="ES52" s="156"/>
      <c r="ET52" s="156"/>
      <c r="EU52" s="156"/>
      <c r="EV52" s="156"/>
      <c r="EW52" s="156"/>
      <c r="EX52" s="156"/>
      <c r="EY52" s="156"/>
      <c r="EZ52" s="156"/>
      <c r="FA52" s="156"/>
      <c r="FB52" s="156"/>
      <c r="FC52" s="156"/>
      <c r="FD52" s="156"/>
      <c r="FE52" s="156"/>
      <c r="FF52" s="156"/>
      <c r="FG52" s="156"/>
      <c r="FH52" s="156"/>
      <c r="FI52" s="156"/>
      <c r="FJ52" s="156"/>
      <c r="FK52" s="156"/>
      <c r="FL52" s="156"/>
      <c r="FM52" s="156"/>
      <c r="FN52" s="156"/>
      <c r="FO52" s="156"/>
      <c r="FP52" s="156"/>
      <c r="FQ52" s="156"/>
      <c r="FR52" s="156"/>
      <c r="FS52" s="156"/>
      <c r="FT52" s="156"/>
      <c r="FU52" s="156"/>
      <c r="FV52" s="156"/>
      <c r="FW52" s="156"/>
      <c r="FX52" s="156"/>
      <c r="FY52" s="156"/>
      <c r="FZ52" s="156"/>
      <c r="GA52" s="156"/>
      <c r="GB52" s="156"/>
      <c r="GC52" s="156"/>
      <c r="GD52" s="156"/>
      <c r="GE52" s="156"/>
      <c r="GF52" s="156"/>
      <c r="GG52" s="156"/>
      <c r="GH52" s="156"/>
      <c r="GI52" s="156"/>
      <c r="GJ52" s="156"/>
      <c r="GK52" s="156"/>
      <c r="GL52" s="156"/>
      <c r="GM52" s="156"/>
      <c r="GN52" s="156"/>
      <c r="GO52" s="156"/>
      <c r="GP52" s="156"/>
      <c r="GQ52" s="156"/>
      <c r="GR52" s="156"/>
      <c r="GS52" s="156"/>
      <c r="GT52" s="156"/>
      <c r="GU52" s="156"/>
      <c r="GV52" s="156"/>
      <c r="GW52" s="156"/>
      <c r="GX52" s="156"/>
      <c r="GY52" s="156"/>
      <c r="GZ52" s="156"/>
      <c r="HA52" s="156"/>
      <c r="HB52" s="156"/>
      <c r="HC52" s="156"/>
      <c r="HD52" s="156"/>
      <c r="HE52" s="156"/>
      <c r="HF52" s="156"/>
      <c r="HG52" s="156"/>
      <c r="HH52" s="156"/>
      <c r="HI52" s="156"/>
      <c r="HJ52" s="156"/>
      <c r="HK52" s="156"/>
      <c r="HL52" s="156"/>
      <c r="HM52" s="156"/>
      <c r="HN52" s="156"/>
      <c r="HO52" s="156"/>
      <c r="HP52" s="156"/>
      <c r="HQ52" s="156"/>
      <c r="HR52" s="156"/>
      <c r="HS52" s="156"/>
      <c r="HT52" s="156"/>
      <c r="HU52" s="156"/>
      <c r="HV52" s="156"/>
      <c r="HW52" s="156"/>
      <c r="HX52" s="156"/>
      <c r="HY52" s="156"/>
      <c r="HZ52" s="156"/>
      <c r="IA52" s="156"/>
      <c r="IB52" s="156"/>
      <c r="IC52" s="156"/>
      <c r="ID52" s="156"/>
      <c r="IE52" s="156"/>
      <c r="IF52" s="156"/>
      <c r="IG52" s="156"/>
      <c r="IH52" s="156"/>
      <c r="II52" s="156"/>
      <c r="IJ52" s="156"/>
      <c r="IK52" s="156"/>
      <c r="IL52" s="156"/>
      <c r="IM52" s="156"/>
      <c r="IN52" s="156"/>
      <c r="IO52" s="156"/>
      <c r="IP52" s="156"/>
      <c r="IQ52" s="156"/>
      <c r="IR52" s="156"/>
      <c r="IS52" s="156"/>
      <c r="IT52" s="156"/>
      <c r="IU52" s="156"/>
      <c r="IV52" s="156"/>
      <c r="IW52" s="156"/>
      <c r="IX52" s="156"/>
      <c r="IY52" s="156"/>
      <c r="IZ52" s="156"/>
      <c r="JA52" s="156"/>
      <c r="JB52" s="156"/>
      <c r="JC52" s="156"/>
      <c r="JD52" s="156"/>
      <c r="JE52" s="156"/>
      <c r="JF52" s="156"/>
      <c r="JG52" s="156"/>
      <c r="JH52" s="156"/>
      <c r="JI52" s="156"/>
      <c r="JJ52" s="156"/>
      <c r="JK52" s="156"/>
      <c r="JL52" s="156"/>
      <c r="JM52" s="156"/>
      <c r="JN52" s="156"/>
      <c r="JO52" s="156"/>
      <c r="JP52" s="156"/>
      <c r="JQ52" s="156"/>
      <c r="JR52" s="156"/>
      <c r="JS52" s="156"/>
      <c r="JT52" s="156"/>
      <c r="JU52" s="156"/>
      <c r="JV52" s="156"/>
      <c r="JW52" s="156"/>
      <c r="JX52" s="156"/>
      <c r="JY52" s="156"/>
      <c r="JZ52" s="156"/>
      <c r="KA52" s="156"/>
      <c r="KB52" s="156"/>
      <c r="KC52" s="156"/>
      <c r="KD52" s="156"/>
      <c r="KE52" s="156"/>
      <c r="KF52" s="156"/>
      <c r="KG52" s="156"/>
      <c r="KH52" s="156"/>
      <c r="KI52" s="156"/>
      <c r="KJ52" s="156"/>
      <c r="KK52" s="156"/>
      <c r="KL52" s="156"/>
      <c r="KM52" s="156"/>
      <c r="KN52" s="156"/>
      <c r="KO52" s="156"/>
      <c r="KP52" s="156"/>
      <c r="KQ52" s="156"/>
      <c r="KR52" s="156"/>
      <c r="KS52" s="156"/>
      <c r="KT52" s="156"/>
      <c r="KU52" s="156"/>
      <c r="KV52" s="156"/>
      <c r="KW52" s="156"/>
      <c r="KX52" s="156"/>
      <c r="KY52" s="156"/>
      <c r="KZ52" s="156"/>
      <c r="LA52" s="156"/>
      <c r="LB52" s="156"/>
      <c r="LC52" s="156"/>
      <c r="LD52" s="156"/>
      <c r="LE52" s="156"/>
      <c r="LF52" s="156"/>
      <c r="LG52" s="156"/>
      <c r="LH52" s="156"/>
      <c r="LI52" s="156"/>
      <c r="LJ52" s="156"/>
      <c r="LK52" s="156"/>
      <c r="LL52" s="156"/>
      <c r="LM52" s="156"/>
      <c r="LN52" s="156"/>
      <c r="LO52" s="156"/>
      <c r="LP52" s="156"/>
      <c r="LQ52" s="156"/>
      <c r="LR52" s="156"/>
      <c r="LS52" s="156"/>
      <c r="LT52" s="156"/>
      <c r="LU52" s="156"/>
      <c r="LV52" s="156"/>
      <c r="LW52" s="156"/>
      <c r="LX52" s="156"/>
      <c r="LY52" s="156"/>
      <c r="LZ52" s="156"/>
      <c r="MA52" s="156"/>
      <c r="MB52" s="156"/>
      <c r="MC52" s="156"/>
      <c r="MD52" s="156"/>
      <c r="ME52" s="156"/>
      <c r="MF52" s="156"/>
      <c r="MG52" s="156"/>
      <c r="MH52" s="156"/>
      <c r="MI52" s="156"/>
      <c r="MJ52" s="156"/>
      <c r="MK52" s="156"/>
      <c r="ML52" s="156"/>
      <c r="MM52" s="156"/>
      <c r="MN52" s="156"/>
      <c r="MO52" s="156"/>
      <c r="MP52" s="156"/>
      <c r="MQ52" s="156"/>
      <c r="MR52" s="156"/>
      <c r="MS52" s="156"/>
      <c r="MT52" s="156"/>
      <c r="MU52" s="156"/>
      <c r="MV52" s="156"/>
      <c r="MW52" s="156"/>
      <c r="MX52" s="156"/>
      <c r="MY52" s="156"/>
      <c r="MZ52" s="156"/>
      <c r="NA52" s="156"/>
      <c r="NB52" s="156"/>
      <c r="NC52" s="156"/>
      <c r="ND52" s="156"/>
      <c r="NE52" s="156"/>
      <c r="NF52" s="156"/>
      <c r="NG52" s="156"/>
      <c r="NH52" s="156"/>
      <c r="NI52" s="156"/>
      <c r="NJ52" s="156"/>
      <c r="NK52" s="156"/>
      <c r="NL52" s="156"/>
      <c r="NM52" s="156"/>
      <c r="NN52" s="156"/>
      <c r="NO52" s="156"/>
      <c r="NP52" s="156"/>
      <c r="NQ52" s="156"/>
      <c r="NR52" s="156"/>
      <c r="NS52" s="156"/>
      <c r="NT52" s="156"/>
      <c r="NU52" s="156"/>
      <c r="NV52" s="156"/>
      <c r="NW52" s="156"/>
      <c r="NX52" s="156"/>
      <c r="NY52" s="156"/>
      <c r="NZ52" s="156"/>
      <c r="OA52" s="156"/>
      <c r="OB52" s="156"/>
      <c r="OC52" s="156"/>
      <c r="OD52" s="156"/>
      <c r="OE52" s="156"/>
      <c r="OF52" s="156"/>
      <c r="OG52" s="156"/>
      <c r="OH52" s="156"/>
      <c r="OI52" s="156"/>
      <c r="OJ52" s="156"/>
      <c r="OK52" s="156"/>
      <c r="OL52" s="156"/>
      <c r="OM52" s="156"/>
      <c r="ON52" s="156"/>
      <c r="OO52" s="156"/>
      <c r="OP52" s="156"/>
      <c r="OQ52" s="156"/>
      <c r="OR52" s="156"/>
      <c r="OS52" s="156"/>
      <c r="OT52" s="156"/>
      <c r="OU52" s="156"/>
      <c r="OV52" s="156"/>
      <c r="OW52" s="156"/>
      <c r="OX52" s="156"/>
      <c r="OY52" s="156"/>
      <c r="OZ52" s="156"/>
      <c r="PA52" s="156"/>
      <c r="PB52" s="156"/>
      <c r="PC52" s="156"/>
      <c r="PD52" s="156"/>
      <c r="PE52" s="156"/>
      <c r="PF52" s="156"/>
      <c r="PG52" s="156"/>
      <c r="PH52" s="156"/>
      <c r="PI52" s="156"/>
      <c r="PJ52" s="156"/>
      <c r="PK52" s="156"/>
      <c r="PL52" s="156"/>
      <c r="PM52" s="156"/>
      <c r="PN52" s="156"/>
      <c r="PO52" s="156"/>
      <c r="PP52" s="156"/>
      <c r="PQ52" s="156"/>
      <c r="PR52" s="156"/>
      <c r="PS52" s="156"/>
      <c r="PT52" s="156"/>
      <c r="PU52" s="156"/>
      <c r="PV52" s="156"/>
      <c r="PW52" s="156"/>
      <c r="PX52" s="156"/>
      <c r="PY52" s="156"/>
      <c r="PZ52" s="156"/>
      <c r="QA52" s="156"/>
      <c r="QB52" s="156"/>
      <c r="QC52" s="156"/>
      <c r="QD52" s="156"/>
      <c r="QE52" s="156"/>
      <c r="QF52" s="156"/>
      <c r="QG52" s="156"/>
      <c r="QH52" s="156"/>
      <c r="QI52" s="156"/>
      <c r="QJ52" s="156"/>
      <c r="QK52" s="156"/>
      <c r="QL52" s="156"/>
      <c r="QM52" s="156"/>
      <c r="QN52" s="156"/>
      <c r="QO52" s="156"/>
      <c r="QP52" s="156"/>
      <c r="QQ52" s="156"/>
      <c r="QR52" s="156"/>
      <c r="QS52" s="156"/>
      <c r="QT52" s="156"/>
      <c r="QU52" s="156"/>
      <c r="QV52" s="156"/>
      <c r="QW52" s="156"/>
      <c r="QX52" s="156"/>
      <c r="QY52" s="156"/>
      <c r="QZ52" s="156"/>
      <c r="RA52" s="156"/>
      <c r="RB52" s="156"/>
      <c r="RC52" s="156"/>
      <c r="RD52" s="156"/>
      <c r="RE52" s="156"/>
      <c r="RF52" s="156"/>
      <c r="RG52" s="156"/>
      <c r="RH52" s="156"/>
      <c r="RI52" s="156"/>
      <c r="RJ52" s="156"/>
      <c r="RK52" s="156"/>
      <c r="RL52" s="156"/>
      <c r="RM52" s="156"/>
      <c r="RN52" s="156"/>
      <c r="RO52" s="156"/>
      <c r="RP52" s="156"/>
      <c r="RQ52" s="156"/>
      <c r="RR52" s="156"/>
      <c r="RS52" s="156"/>
      <c r="RT52" s="156"/>
      <c r="RU52" s="156"/>
      <c r="RV52" s="156"/>
      <c r="RW52" s="156"/>
      <c r="RX52" s="156"/>
      <c r="RY52" s="156"/>
      <c r="RZ52" s="156"/>
      <c r="SA52" s="156"/>
      <c r="SB52" s="156"/>
      <c r="SC52" s="156"/>
      <c r="SD52" s="156"/>
      <c r="SE52" s="156"/>
      <c r="SF52" s="156"/>
      <c r="SG52" s="156"/>
      <c r="SH52" s="156"/>
      <c r="SI52" s="156"/>
      <c r="SJ52" s="156"/>
      <c r="SK52" s="156"/>
      <c r="SL52" s="156"/>
      <c r="SM52" s="156"/>
      <c r="SN52" s="156"/>
      <c r="SO52" s="156"/>
      <c r="SP52" s="156"/>
      <c r="SQ52" s="156"/>
      <c r="SR52" s="156"/>
      <c r="SS52" s="156"/>
      <c r="ST52" s="156"/>
      <c r="SU52" s="156"/>
      <c r="SV52" s="156"/>
      <c r="SW52" s="156"/>
      <c r="SX52" s="156"/>
      <c r="SY52" s="156"/>
      <c r="SZ52" s="156"/>
      <c r="TA52" s="156"/>
      <c r="TB52" s="156"/>
      <c r="TC52" s="156"/>
      <c r="TD52" s="156"/>
      <c r="TE52" s="156"/>
      <c r="TF52" s="156"/>
      <c r="TG52" s="156"/>
      <c r="TH52" s="156"/>
      <c r="TI52" s="156"/>
      <c r="TJ52" s="156"/>
      <c r="TK52" s="156"/>
      <c r="TL52" s="156"/>
      <c r="TM52" s="156"/>
      <c r="TN52" s="156"/>
      <c r="TO52" s="156"/>
      <c r="TP52" s="156"/>
      <c r="TQ52" s="156"/>
      <c r="TR52" s="156"/>
      <c r="TS52" s="156"/>
      <c r="TT52" s="156"/>
      <c r="TU52" s="156"/>
      <c r="TV52" s="156"/>
      <c r="TW52" s="156"/>
      <c r="TX52" s="156"/>
      <c r="TY52" s="156"/>
      <c r="TZ52" s="156"/>
      <c r="UA52" s="156"/>
      <c r="UB52" s="156"/>
      <c r="UC52" s="156"/>
      <c r="UD52" s="156"/>
      <c r="UE52" s="156"/>
      <c r="UF52" s="156"/>
      <c r="UG52" s="156"/>
      <c r="UH52" s="156"/>
      <c r="UI52" s="156"/>
      <c r="UJ52" s="156"/>
      <c r="UK52" s="156"/>
      <c r="UL52" s="156"/>
      <c r="UM52" s="156"/>
      <c r="UN52" s="156"/>
      <c r="UO52" s="156"/>
      <c r="UP52" s="156"/>
      <c r="UQ52" s="156"/>
      <c r="UR52" s="156"/>
      <c r="US52" s="156"/>
      <c r="UT52" s="156"/>
      <c r="UU52" s="156"/>
      <c r="UV52" s="156"/>
      <c r="UW52" s="156"/>
      <c r="UX52" s="156"/>
      <c r="UY52" s="156"/>
      <c r="UZ52" s="156"/>
      <c r="VA52" s="156"/>
      <c r="VB52" s="156"/>
      <c r="VC52" s="156"/>
      <c r="VD52" s="156"/>
      <c r="VE52" s="156"/>
      <c r="VF52" s="156"/>
      <c r="VG52" s="156"/>
      <c r="VH52" s="156"/>
      <c r="VI52" s="156"/>
      <c r="VJ52" s="156"/>
      <c r="VK52" s="156"/>
      <c r="VL52" s="156"/>
      <c r="VM52" s="156"/>
      <c r="VN52" s="156"/>
      <c r="VO52" s="156"/>
      <c r="VP52" s="156"/>
      <c r="VQ52" s="156"/>
      <c r="VR52" s="156"/>
      <c r="VS52" s="156"/>
      <c r="VT52" s="156"/>
      <c r="VU52" s="156"/>
      <c r="VV52" s="156"/>
      <c r="VW52" s="156"/>
      <c r="VX52" s="156"/>
      <c r="VY52" s="156"/>
      <c r="VZ52" s="156"/>
      <c r="WA52" s="156"/>
      <c r="WB52" s="156"/>
      <c r="WC52" s="156"/>
      <c r="WD52" s="156"/>
      <c r="WE52" s="156"/>
      <c r="WF52" s="156"/>
      <c r="WG52" s="156"/>
      <c r="WH52" s="156"/>
      <c r="WI52" s="156"/>
      <c r="WJ52" s="156"/>
      <c r="WK52" s="156"/>
      <c r="WL52" s="156"/>
      <c r="WM52" s="156"/>
      <c r="WN52" s="156"/>
      <c r="WO52" s="156"/>
      <c r="WP52" s="156"/>
      <c r="WQ52" s="156"/>
      <c r="WR52" s="156"/>
      <c r="WS52" s="156"/>
      <c r="WT52" s="156"/>
      <c r="WU52" s="156"/>
      <c r="WV52" s="156"/>
      <c r="WW52" s="156"/>
      <c r="WX52" s="156"/>
      <c r="WY52" s="156"/>
      <c r="WZ52" s="156"/>
      <c r="XA52" s="156"/>
      <c r="XB52" s="156"/>
      <c r="XC52" s="156"/>
      <c r="XD52" s="156"/>
      <c r="XE52" s="156"/>
      <c r="XF52" s="156"/>
      <c r="XG52" s="156"/>
      <c r="XH52" s="156"/>
      <c r="XI52" s="156"/>
      <c r="XJ52" s="156"/>
      <c r="XK52" s="156"/>
      <c r="XL52" s="156"/>
      <c r="XM52" s="156"/>
      <c r="XN52" s="156"/>
      <c r="XO52" s="156"/>
      <c r="XP52" s="156"/>
      <c r="XQ52" s="156"/>
      <c r="XR52" s="156"/>
      <c r="XS52" s="156"/>
      <c r="XT52" s="156"/>
      <c r="XU52" s="156"/>
      <c r="XV52" s="156"/>
      <c r="XW52" s="156"/>
      <c r="XX52" s="156"/>
      <c r="XY52" s="156"/>
      <c r="XZ52" s="156"/>
      <c r="YA52" s="156"/>
      <c r="YB52" s="156"/>
      <c r="YC52" s="156"/>
      <c r="YD52" s="156"/>
      <c r="YE52" s="156"/>
      <c r="YF52" s="156"/>
      <c r="YG52" s="156"/>
      <c r="YH52" s="156"/>
      <c r="YI52" s="156"/>
      <c r="YJ52" s="156"/>
      <c r="YK52" s="156"/>
      <c r="YL52" s="156"/>
      <c r="YM52" s="156"/>
      <c r="YN52" s="156"/>
      <c r="YO52" s="156"/>
      <c r="YP52" s="156"/>
      <c r="YQ52" s="156"/>
      <c r="YR52" s="156"/>
      <c r="YS52" s="156"/>
      <c r="YT52" s="156"/>
      <c r="YU52" s="156"/>
      <c r="YV52" s="156"/>
      <c r="YW52" s="156"/>
      <c r="YX52" s="156"/>
      <c r="YY52" s="156"/>
      <c r="YZ52" s="156"/>
      <c r="ZA52" s="156"/>
      <c r="ZB52" s="156"/>
      <c r="ZC52" s="156"/>
      <c r="ZD52" s="156"/>
      <c r="ZE52" s="156"/>
      <c r="ZF52" s="156"/>
      <c r="ZG52" s="156"/>
      <c r="ZH52" s="156"/>
      <c r="ZI52" s="156"/>
      <c r="ZJ52" s="156"/>
      <c r="ZK52" s="156"/>
      <c r="ZL52" s="156"/>
      <c r="ZM52" s="156"/>
      <c r="ZN52" s="156"/>
      <c r="ZO52" s="156"/>
      <c r="ZP52" s="156"/>
      <c r="ZQ52" s="156"/>
      <c r="ZR52" s="156"/>
      <c r="ZS52" s="156"/>
      <c r="ZT52" s="156"/>
      <c r="ZU52" s="156"/>
      <c r="ZV52" s="156"/>
      <c r="ZW52" s="156"/>
      <c r="ZX52" s="156"/>
      <c r="ZY52" s="156"/>
      <c r="ZZ52" s="156"/>
      <c r="AAA52" s="156"/>
      <c r="AAB52" s="156"/>
      <c r="AAC52" s="156"/>
      <c r="AAD52" s="156"/>
      <c r="AAE52" s="156"/>
      <c r="AAF52" s="156"/>
      <c r="AAG52" s="156"/>
      <c r="AAH52" s="156"/>
      <c r="AAI52" s="156"/>
      <c r="AAJ52" s="156"/>
      <c r="AAK52" s="156"/>
      <c r="AAL52" s="156"/>
      <c r="AAM52" s="156"/>
      <c r="AAN52" s="156"/>
      <c r="AAO52" s="156"/>
      <c r="AAP52" s="156"/>
      <c r="AAQ52" s="156"/>
      <c r="AAR52" s="156"/>
      <c r="AAS52" s="156"/>
      <c r="AAT52" s="156"/>
      <c r="AAU52" s="156"/>
      <c r="AAV52" s="156"/>
      <c r="AAW52" s="156"/>
      <c r="AAX52" s="156"/>
      <c r="AAY52" s="156"/>
      <c r="AAZ52" s="156"/>
      <c r="ABA52" s="156"/>
      <c r="ABB52" s="156"/>
      <c r="ABC52" s="156"/>
      <c r="ABD52" s="156"/>
      <c r="ABE52" s="156"/>
      <c r="ABF52" s="156"/>
      <c r="ABG52" s="156"/>
      <c r="ABH52" s="156"/>
      <c r="ABI52" s="156"/>
      <c r="ABJ52" s="156"/>
      <c r="ABK52" s="156"/>
      <c r="ABL52" s="156"/>
      <c r="ABM52" s="156"/>
      <c r="ABN52" s="156"/>
      <c r="ABO52" s="156"/>
      <c r="ABP52" s="156"/>
      <c r="ABQ52" s="156"/>
      <c r="ABR52" s="156"/>
      <c r="ABS52" s="156"/>
      <c r="ABT52" s="156"/>
      <c r="ABU52" s="156"/>
      <c r="ABV52" s="156"/>
      <c r="ABW52" s="156"/>
      <c r="ABX52" s="156"/>
      <c r="ABY52" s="156"/>
      <c r="ABZ52" s="156"/>
      <c r="ACA52" s="156"/>
      <c r="ACB52" s="156"/>
      <c r="ACC52" s="156"/>
      <c r="ACD52" s="156"/>
      <c r="ACE52" s="156"/>
      <c r="ACF52" s="156"/>
      <c r="ACG52" s="156"/>
      <c r="ACH52" s="156"/>
      <c r="ACI52" s="156"/>
      <c r="ACJ52" s="156"/>
      <c r="ACK52" s="156"/>
      <c r="ACL52" s="156"/>
      <c r="ACM52" s="156"/>
      <c r="ACN52" s="156"/>
      <c r="ACO52" s="156"/>
      <c r="ACP52" s="156"/>
      <c r="ACQ52" s="156"/>
      <c r="ACR52" s="156"/>
      <c r="ACS52" s="156"/>
      <c r="ACT52" s="156"/>
      <c r="ACU52" s="156"/>
      <c r="ACV52" s="156"/>
      <c r="ACW52" s="156"/>
      <c r="ACX52" s="156"/>
      <c r="ACY52" s="156"/>
      <c r="ACZ52" s="156"/>
      <c r="ADA52" s="156"/>
      <c r="ADB52" s="156"/>
      <c r="ADC52" s="156"/>
      <c r="ADD52" s="156"/>
      <c r="ADE52" s="156"/>
      <c r="ADF52" s="156"/>
      <c r="ADG52" s="156"/>
      <c r="ADH52" s="156"/>
      <c r="ADI52" s="156"/>
      <c r="ADJ52" s="156"/>
      <c r="ADK52" s="156"/>
      <c r="ADL52" s="156"/>
      <c r="ADM52" s="156"/>
      <c r="ADN52" s="156"/>
      <c r="ADO52" s="156"/>
      <c r="ADP52" s="156"/>
      <c r="ADQ52" s="156"/>
      <c r="ADR52" s="156"/>
      <c r="ADS52" s="156"/>
      <c r="ADT52" s="156"/>
      <c r="ADU52" s="156"/>
      <c r="ADV52" s="156"/>
      <c r="ADW52" s="156"/>
      <c r="ADX52" s="156"/>
      <c r="ADY52" s="156"/>
      <c r="ADZ52" s="156"/>
      <c r="AEA52" s="156"/>
      <c r="AEB52" s="156"/>
      <c r="AEC52" s="156"/>
      <c r="AED52" s="156"/>
      <c r="AEE52" s="156"/>
      <c r="AEF52" s="156"/>
      <c r="AEG52" s="156"/>
      <c r="AEH52" s="156"/>
      <c r="AEI52" s="156"/>
      <c r="AEJ52" s="156"/>
      <c r="AEK52" s="156"/>
      <c r="AEL52" s="156"/>
      <c r="AEM52" s="156"/>
      <c r="AEN52" s="156"/>
      <c r="AEO52" s="156"/>
      <c r="AEP52" s="156"/>
      <c r="AEQ52" s="156"/>
      <c r="AER52" s="156"/>
      <c r="AES52" s="156"/>
      <c r="AET52" s="156"/>
      <c r="AEU52" s="156"/>
      <c r="AEV52" s="156"/>
      <c r="AEW52" s="156"/>
      <c r="AEX52" s="156"/>
      <c r="AEY52" s="156"/>
      <c r="AEZ52" s="156"/>
      <c r="AFA52" s="156"/>
      <c r="AFB52" s="156"/>
      <c r="AFC52" s="156"/>
      <c r="AFD52" s="156"/>
      <c r="AFE52" s="156"/>
      <c r="AFF52" s="156"/>
      <c r="AFG52" s="156"/>
      <c r="AFH52" s="156"/>
      <c r="AFI52" s="156"/>
      <c r="AFJ52" s="156"/>
      <c r="AFK52" s="156"/>
      <c r="AFL52" s="156"/>
      <c r="AFM52" s="156"/>
      <c r="AFN52" s="156"/>
      <c r="AFO52" s="156"/>
      <c r="AFP52" s="156"/>
      <c r="AFQ52" s="156"/>
      <c r="AFR52" s="156"/>
      <c r="AFS52" s="156"/>
      <c r="AFT52" s="156"/>
      <c r="AFU52" s="156"/>
      <c r="AFV52" s="156"/>
      <c r="AFW52" s="156"/>
      <c r="AFX52" s="156"/>
      <c r="AFY52" s="156"/>
      <c r="AFZ52" s="156"/>
      <c r="AGA52" s="156"/>
      <c r="AGB52" s="156"/>
      <c r="AGC52" s="156"/>
      <c r="AGD52" s="156"/>
      <c r="AGE52" s="156"/>
      <c r="AGF52" s="156"/>
      <c r="AGG52" s="156"/>
      <c r="AGH52" s="156"/>
      <c r="AGI52" s="156"/>
      <c r="AGJ52" s="156"/>
      <c r="AGK52" s="156"/>
      <c r="AGL52" s="156"/>
      <c r="AGM52" s="156"/>
      <c r="AGN52" s="156"/>
      <c r="AGO52" s="156"/>
      <c r="AGP52" s="156"/>
      <c r="AGQ52" s="156"/>
      <c r="AGR52" s="156"/>
      <c r="AGS52" s="156"/>
      <c r="AGT52" s="156"/>
      <c r="AGU52" s="156"/>
      <c r="AGV52" s="156"/>
      <c r="AGW52" s="156"/>
      <c r="AGX52" s="156"/>
      <c r="AGY52" s="156"/>
      <c r="AGZ52" s="156"/>
      <c r="AHA52" s="156"/>
      <c r="AHB52" s="156"/>
      <c r="AHC52" s="156"/>
      <c r="AHD52" s="156"/>
      <c r="AHE52" s="156"/>
      <c r="AHF52" s="156"/>
      <c r="AHG52" s="156"/>
      <c r="AHH52" s="156"/>
      <c r="AHI52" s="156"/>
      <c r="AHJ52" s="156"/>
      <c r="AHK52" s="156"/>
      <c r="AHL52" s="156"/>
      <c r="AHM52" s="156"/>
      <c r="AHN52" s="156"/>
      <c r="AHO52" s="156"/>
      <c r="AHP52" s="156"/>
      <c r="AHQ52" s="156"/>
      <c r="AHR52" s="156"/>
      <c r="AHS52" s="156"/>
      <c r="AHT52" s="156"/>
      <c r="AHU52" s="156"/>
      <c r="AHV52" s="156"/>
      <c r="AHW52" s="156"/>
      <c r="AHX52" s="156"/>
      <c r="AHY52" s="156"/>
      <c r="AHZ52" s="156"/>
      <c r="AIA52" s="156"/>
      <c r="AIB52" s="156"/>
      <c r="AIC52" s="156"/>
      <c r="AID52" s="156"/>
      <c r="AIE52" s="156"/>
      <c r="AIF52" s="156"/>
      <c r="AIG52" s="156"/>
      <c r="AIH52" s="156"/>
      <c r="AII52" s="156"/>
      <c r="AIJ52" s="156"/>
      <c r="AIK52" s="156"/>
      <c r="AIL52" s="156"/>
      <c r="AIM52" s="156"/>
      <c r="AIN52" s="156"/>
      <c r="AIO52" s="156"/>
      <c r="AIP52" s="156"/>
      <c r="AIQ52" s="156"/>
      <c r="AIR52" s="156"/>
      <c r="AIS52" s="156"/>
      <c r="AIT52" s="156"/>
      <c r="AIU52" s="156"/>
      <c r="AIV52" s="156"/>
      <c r="AIW52" s="156"/>
      <c r="AIX52" s="156"/>
      <c r="AIY52" s="156"/>
      <c r="AIZ52" s="156"/>
      <c r="AJA52" s="156"/>
      <c r="AJB52" s="156"/>
      <c r="AJC52" s="156"/>
      <c r="AJD52" s="156"/>
      <c r="AJE52" s="156"/>
      <c r="AJF52" s="156"/>
      <c r="AJG52" s="156"/>
      <c r="AJH52" s="156"/>
      <c r="AJI52" s="156"/>
      <c r="AJJ52" s="156"/>
      <c r="AJK52" s="156"/>
      <c r="AJL52" s="156"/>
      <c r="AJM52" s="156"/>
      <c r="AJN52" s="156"/>
      <c r="AJO52" s="156"/>
      <c r="AJP52" s="156"/>
      <c r="AJQ52" s="156"/>
      <c r="AJR52" s="156"/>
      <c r="AJS52" s="156"/>
      <c r="AJT52" s="156"/>
      <c r="AJU52" s="156"/>
      <c r="AJV52" s="156"/>
      <c r="AJW52" s="156"/>
      <c r="AJX52" s="156"/>
      <c r="AJY52" s="156"/>
      <c r="AJZ52" s="156"/>
      <c r="AKA52" s="156"/>
      <c r="AKB52" s="156"/>
      <c r="AKC52" s="156"/>
      <c r="AKD52" s="156"/>
      <c r="AKE52" s="156"/>
      <c r="AKF52" s="156"/>
      <c r="AKG52" s="156"/>
      <c r="AKH52" s="156"/>
      <c r="AKI52" s="156"/>
      <c r="AKJ52" s="156"/>
      <c r="AKK52" s="156"/>
      <c r="AKL52" s="156"/>
      <c r="AKM52" s="156"/>
      <c r="AKN52" s="156"/>
      <c r="AKO52" s="156"/>
      <c r="AKP52" s="156"/>
      <c r="AKQ52" s="156"/>
      <c r="AKR52" s="156"/>
      <c r="AKS52" s="156"/>
      <c r="AKT52" s="156"/>
      <c r="AKU52" s="156"/>
      <c r="AKV52" s="156"/>
      <c r="AKW52" s="156"/>
      <c r="AKX52" s="156"/>
      <c r="AKY52" s="156"/>
      <c r="AKZ52" s="156"/>
      <c r="ALA52" s="156"/>
      <c r="ALB52" s="156"/>
      <c r="ALC52" s="156"/>
      <c r="ALD52" s="156"/>
      <c r="ALE52" s="156"/>
      <c r="ALF52" s="156"/>
      <c r="ALG52" s="156"/>
      <c r="ALH52" s="156"/>
      <c r="ALI52" s="156"/>
      <c r="ALJ52" s="156"/>
      <c r="ALK52" s="156"/>
      <c r="ALL52" s="156"/>
      <c r="ALM52" s="156"/>
      <c r="ALN52" s="156"/>
      <c r="ALO52" s="156"/>
      <c r="ALP52" s="156"/>
      <c r="ALQ52" s="156"/>
      <c r="ALR52" s="156"/>
      <c r="ALS52" s="156"/>
      <c r="ALT52" s="156"/>
      <c r="ALU52" s="156"/>
      <c r="ALV52" s="156"/>
      <c r="ALW52" s="156"/>
      <c r="ALX52" s="156"/>
      <c r="ALY52" s="156"/>
      <c r="ALZ52" s="156"/>
      <c r="AMA52" s="156"/>
      <c r="AMB52" s="156"/>
      <c r="AMC52" s="156"/>
      <c r="AMD52" s="156"/>
      <c r="AME52" s="156"/>
      <c r="AMF52" s="156"/>
      <c r="AMG52" s="156"/>
      <c r="AMH52" s="156"/>
      <c r="AMI52" s="156"/>
      <c r="AMJ52" s="156"/>
      <c r="AMK52" s="156"/>
      <c r="AML52" s="156"/>
      <c r="AMM52" s="156"/>
      <c r="AMN52" s="156"/>
      <c r="AMO52" s="156"/>
      <c r="AMP52" s="156"/>
      <c r="AMQ52" s="156"/>
      <c r="AMR52" s="156"/>
      <c r="AMS52" s="156"/>
      <c r="AMT52" s="156"/>
      <c r="AMU52" s="156"/>
      <c r="AMV52" s="156"/>
      <c r="AMW52" s="156"/>
      <c r="AMX52" s="156"/>
      <c r="AMY52" s="156"/>
      <c r="AMZ52" s="156"/>
      <c r="ANA52" s="156"/>
      <c r="ANB52" s="156"/>
      <c r="ANC52" s="156"/>
      <c r="AND52" s="156"/>
      <c r="ANE52" s="156"/>
      <c r="ANF52" s="156"/>
      <c r="ANG52" s="156"/>
      <c r="ANH52" s="156"/>
      <c r="ANI52" s="156"/>
      <c r="ANJ52" s="156"/>
      <c r="ANK52" s="156"/>
      <c r="ANL52" s="156"/>
      <c r="ANM52" s="156"/>
      <c r="ANN52" s="156"/>
      <c r="ANO52" s="156"/>
      <c r="ANP52" s="156"/>
      <c r="ANQ52" s="156"/>
      <c r="ANR52" s="156"/>
      <c r="ANS52" s="156"/>
      <c r="ANT52" s="156"/>
      <c r="ANU52" s="156"/>
      <c r="ANV52" s="156"/>
      <c r="ANW52" s="156"/>
      <c r="ANX52" s="156"/>
      <c r="ANY52" s="156"/>
      <c r="ANZ52" s="156"/>
      <c r="AOA52" s="156"/>
      <c r="AOB52" s="156"/>
      <c r="AOC52" s="156"/>
      <c r="AOD52" s="156"/>
      <c r="AOE52" s="156"/>
      <c r="AOF52" s="156"/>
      <c r="AOG52" s="156"/>
      <c r="AOH52" s="156"/>
      <c r="AOI52" s="156"/>
      <c r="AOJ52" s="156"/>
      <c r="AOK52" s="156"/>
      <c r="AOL52" s="156"/>
      <c r="AOM52" s="156"/>
      <c r="AON52" s="156"/>
      <c r="AOO52" s="156"/>
      <c r="AOP52" s="156"/>
      <c r="AOQ52" s="156"/>
      <c r="AOR52" s="156"/>
      <c r="AOS52" s="156"/>
      <c r="AOT52" s="156"/>
      <c r="AOU52" s="156"/>
      <c r="AOV52" s="156"/>
      <c r="AOW52" s="156"/>
      <c r="AOX52" s="156"/>
      <c r="AOY52" s="156"/>
      <c r="AOZ52" s="156"/>
      <c r="APA52" s="156"/>
      <c r="APB52" s="156"/>
      <c r="APC52" s="156"/>
      <c r="APD52" s="156"/>
      <c r="APE52" s="156"/>
      <c r="APF52" s="156"/>
      <c r="APG52" s="156"/>
      <c r="APH52" s="156"/>
      <c r="API52" s="156"/>
      <c r="APJ52" s="156"/>
      <c r="APK52" s="156"/>
      <c r="APL52" s="156"/>
      <c r="APM52" s="156"/>
      <c r="APN52" s="156"/>
      <c r="APO52" s="156"/>
      <c r="APP52" s="156"/>
      <c r="APQ52" s="156"/>
      <c r="APR52" s="156"/>
      <c r="APS52" s="156"/>
      <c r="APT52" s="156"/>
      <c r="APU52" s="156"/>
      <c r="APV52" s="156"/>
      <c r="APW52" s="156"/>
      <c r="APX52" s="156"/>
      <c r="APY52" s="156"/>
      <c r="APZ52" s="156"/>
      <c r="AQA52" s="156"/>
      <c r="AQB52" s="156"/>
      <c r="AQC52" s="156"/>
      <c r="AQD52" s="156"/>
      <c r="AQE52" s="156"/>
      <c r="AQF52" s="156"/>
      <c r="AQG52" s="156"/>
      <c r="AQH52" s="156"/>
      <c r="AQI52" s="156"/>
      <c r="AQJ52" s="156"/>
      <c r="AQK52" s="156"/>
      <c r="AQL52" s="156"/>
      <c r="AQM52" s="156"/>
      <c r="AQN52" s="156"/>
      <c r="AQO52" s="156"/>
      <c r="AQP52" s="156"/>
      <c r="AQQ52" s="156"/>
      <c r="AQR52" s="156"/>
      <c r="AQS52" s="156"/>
      <c r="AQT52" s="156"/>
      <c r="AQU52" s="156"/>
      <c r="AQV52" s="156"/>
      <c r="AQW52" s="156"/>
      <c r="AQX52" s="156"/>
      <c r="AQY52" s="156"/>
      <c r="AQZ52" s="156"/>
      <c r="ARA52" s="156"/>
      <c r="ARB52" s="156"/>
      <c r="ARC52" s="156"/>
      <c r="ARD52" s="156"/>
      <c r="ARE52" s="156"/>
      <c r="ARF52" s="156"/>
      <c r="ARG52" s="156"/>
      <c r="ARH52" s="156"/>
      <c r="ARI52" s="156"/>
      <c r="ARJ52" s="156"/>
      <c r="ARK52" s="156"/>
      <c r="ARL52" s="156"/>
      <c r="ARM52" s="156"/>
      <c r="ARN52" s="156"/>
      <c r="ARO52" s="156"/>
      <c r="ARP52" s="156"/>
      <c r="ARQ52" s="156"/>
      <c r="ARR52" s="156"/>
      <c r="ARS52" s="156"/>
      <c r="ART52" s="156"/>
      <c r="ARU52" s="156"/>
      <c r="ARV52" s="156"/>
      <c r="ARW52" s="156"/>
      <c r="ARX52" s="156"/>
      <c r="ARY52" s="156"/>
      <c r="ARZ52" s="156"/>
      <c r="ASA52" s="156"/>
      <c r="ASB52" s="156"/>
      <c r="ASC52" s="156"/>
      <c r="ASD52" s="156"/>
      <c r="ASE52" s="156"/>
      <c r="ASF52" s="156"/>
      <c r="ASG52" s="156"/>
      <c r="ASH52" s="156"/>
      <c r="ASI52" s="156"/>
      <c r="ASJ52" s="156"/>
      <c r="ASK52" s="156"/>
      <c r="ASL52" s="156"/>
      <c r="ASM52" s="156"/>
      <c r="ASN52" s="156"/>
      <c r="ASO52" s="156"/>
      <c r="ASP52" s="156"/>
      <c r="ASQ52" s="156"/>
      <c r="ASR52" s="156"/>
      <c r="ASS52" s="156"/>
      <c r="AST52" s="156"/>
      <c r="ASU52" s="156"/>
      <c r="ASV52" s="156"/>
      <c r="ASW52" s="156"/>
      <c r="ASX52" s="156"/>
      <c r="ASY52" s="156"/>
      <c r="ASZ52" s="156"/>
      <c r="ATA52" s="156"/>
      <c r="ATB52" s="156"/>
      <c r="ATC52" s="156"/>
      <c r="ATD52" s="156"/>
      <c r="ATE52" s="156"/>
      <c r="ATF52" s="156"/>
      <c r="ATG52" s="156"/>
      <c r="ATH52" s="156"/>
      <c r="ATI52" s="156"/>
      <c r="ATJ52" s="156"/>
      <c r="ATK52" s="156"/>
      <c r="ATL52" s="156"/>
      <c r="ATM52" s="156"/>
      <c r="ATN52" s="156"/>
      <c r="ATO52" s="156"/>
      <c r="ATP52" s="156"/>
      <c r="ATQ52" s="156"/>
      <c r="ATR52" s="156"/>
      <c r="ATS52" s="156"/>
      <c r="ATT52" s="156"/>
      <c r="ATU52" s="156"/>
      <c r="ATV52" s="156"/>
      <c r="ATW52" s="156"/>
      <c r="ATX52" s="156"/>
      <c r="ATY52" s="156"/>
      <c r="ATZ52" s="156"/>
      <c r="AUA52" s="156"/>
      <c r="AUB52" s="156"/>
      <c r="AUC52" s="156"/>
      <c r="AUD52" s="156"/>
      <c r="AUE52" s="156"/>
      <c r="AUF52" s="156"/>
      <c r="AUG52" s="156"/>
      <c r="AUH52" s="156"/>
      <c r="AUI52" s="156"/>
      <c r="AUJ52" s="156"/>
      <c r="AUK52" s="156"/>
      <c r="AUL52" s="156"/>
      <c r="AUM52" s="156"/>
      <c r="AUN52" s="156"/>
      <c r="AUO52" s="156"/>
      <c r="AUP52" s="156"/>
      <c r="AUQ52" s="156"/>
      <c r="AUR52" s="156"/>
      <c r="AUS52" s="156"/>
      <c r="AUT52" s="156"/>
      <c r="AUU52" s="156"/>
      <c r="AUV52" s="156"/>
      <c r="AUW52" s="156"/>
      <c r="AUX52" s="156"/>
      <c r="AUY52" s="156"/>
      <c r="AUZ52" s="156"/>
      <c r="AVA52" s="156"/>
      <c r="AVB52" s="156"/>
      <c r="AVC52" s="156"/>
      <c r="AVD52" s="156"/>
      <c r="AVE52" s="156"/>
      <c r="AVF52" s="156"/>
      <c r="AVG52" s="156"/>
      <c r="AVH52" s="156"/>
      <c r="AVI52" s="156"/>
      <c r="AVJ52" s="156"/>
      <c r="AVK52" s="156"/>
      <c r="AVL52" s="156"/>
      <c r="AVM52" s="156"/>
      <c r="AVN52" s="156"/>
      <c r="AVO52" s="156"/>
      <c r="AVP52" s="156"/>
      <c r="AVQ52" s="156"/>
      <c r="AVR52" s="156"/>
      <c r="AVS52" s="156"/>
      <c r="AVT52" s="156"/>
      <c r="AVU52" s="156"/>
      <c r="AVV52" s="156"/>
      <c r="AVW52" s="156"/>
      <c r="AVX52" s="156"/>
      <c r="AVY52" s="156"/>
      <c r="AVZ52" s="156"/>
      <c r="AWA52" s="156"/>
      <c r="AWB52" s="156"/>
      <c r="AWC52" s="156"/>
      <c r="AWD52" s="156"/>
      <c r="AWE52" s="156"/>
      <c r="AWF52" s="156"/>
      <c r="AWG52" s="156"/>
      <c r="AWH52" s="156"/>
      <c r="AWI52" s="156"/>
      <c r="AWJ52" s="156"/>
      <c r="AWK52" s="156"/>
      <c r="AWL52" s="156"/>
      <c r="AWM52" s="156"/>
      <c r="AWN52" s="156"/>
      <c r="AWO52" s="156"/>
      <c r="AWP52" s="156"/>
      <c r="AWQ52" s="156"/>
      <c r="AWR52" s="156"/>
      <c r="AWS52" s="156"/>
      <c r="AWT52" s="156"/>
      <c r="AWU52" s="156"/>
      <c r="AWV52" s="156"/>
      <c r="AWW52" s="156"/>
      <c r="AWX52" s="156"/>
      <c r="AWY52" s="156"/>
      <c r="AWZ52" s="156"/>
      <c r="AXA52" s="156"/>
      <c r="AXB52" s="156"/>
      <c r="AXC52" s="156"/>
      <c r="AXD52" s="156"/>
      <c r="AXE52" s="156"/>
      <c r="AXF52" s="156"/>
      <c r="AXG52" s="156"/>
      <c r="AXH52" s="156"/>
      <c r="AXI52" s="156"/>
      <c r="AXJ52" s="156"/>
      <c r="AXK52" s="156"/>
      <c r="AXL52" s="156"/>
      <c r="AXM52" s="156"/>
      <c r="AXN52" s="156"/>
      <c r="AXO52" s="156"/>
      <c r="AXP52" s="156"/>
      <c r="AXQ52" s="156"/>
      <c r="AXR52" s="156"/>
      <c r="AXS52" s="156"/>
      <c r="AXT52" s="156"/>
      <c r="AXU52" s="156"/>
      <c r="AXV52" s="156"/>
      <c r="AXW52" s="156"/>
      <c r="AXX52" s="156"/>
      <c r="AXY52" s="156"/>
      <c r="AXZ52" s="156"/>
      <c r="AYA52" s="156"/>
      <c r="AYB52" s="156"/>
      <c r="AYC52" s="156"/>
      <c r="AYD52" s="156"/>
      <c r="AYE52" s="156"/>
      <c r="AYF52" s="156"/>
      <c r="AYG52" s="156"/>
      <c r="AYH52" s="156"/>
      <c r="AYI52" s="156"/>
      <c r="AYJ52" s="156"/>
      <c r="AYK52" s="156"/>
      <c r="AYL52" s="156"/>
      <c r="AYM52" s="156"/>
      <c r="AYN52" s="156"/>
      <c r="AYO52" s="156"/>
      <c r="AYP52" s="156"/>
      <c r="AYQ52" s="156"/>
      <c r="AYR52" s="156"/>
      <c r="AYS52" s="156"/>
      <c r="AYT52" s="156"/>
      <c r="AYU52" s="156"/>
      <c r="AYV52" s="156"/>
      <c r="AYW52" s="156"/>
      <c r="AYX52" s="156"/>
      <c r="AYY52" s="156"/>
      <c r="AYZ52" s="156"/>
      <c r="AZA52" s="156"/>
      <c r="AZB52" s="156"/>
      <c r="AZC52" s="156"/>
      <c r="AZD52" s="156"/>
      <c r="AZE52" s="156"/>
      <c r="AZF52" s="156"/>
      <c r="AZG52" s="156"/>
      <c r="AZH52" s="156"/>
      <c r="AZI52" s="156"/>
      <c r="AZJ52" s="156"/>
      <c r="AZK52" s="156"/>
      <c r="AZL52" s="156"/>
      <c r="AZM52" s="156"/>
      <c r="AZN52" s="156"/>
      <c r="AZO52" s="156"/>
      <c r="AZP52" s="156"/>
      <c r="AZQ52" s="156"/>
      <c r="AZR52" s="156"/>
      <c r="AZS52" s="156"/>
      <c r="AZT52" s="156"/>
      <c r="AZU52" s="156"/>
      <c r="AZV52" s="156"/>
      <c r="AZW52" s="156"/>
      <c r="AZX52" s="156"/>
      <c r="AZY52" s="156"/>
      <c r="AZZ52" s="156"/>
      <c r="BAA52" s="156"/>
      <c r="BAB52" s="156"/>
      <c r="BAC52" s="156"/>
      <c r="BAD52" s="156"/>
      <c r="BAE52" s="156"/>
      <c r="BAF52" s="156"/>
      <c r="BAG52" s="156"/>
      <c r="BAH52" s="156"/>
      <c r="BAI52" s="156"/>
      <c r="BAJ52" s="156"/>
      <c r="BAK52" s="156"/>
      <c r="BAL52" s="156"/>
      <c r="BAM52" s="156"/>
      <c r="BAN52" s="156"/>
      <c r="BAO52" s="156"/>
      <c r="BAP52" s="156"/>
      <c r="BAQ52" s="156"/>
      <c r="BAR52" s="156"/>
      <c r="BAS52" s="156"/>
      <c r="BAT52" s="156"/>
      <c r="BAU52" s="156"/>
      <c r="BAV52" s="156"/>
      <c r="BAW52" s="156"/>
      <c r="BAX52" s="156"/>
      <c r="BAY52" s="156"/>
      <c r="BAZ52" s="156"/>
      <c r="BBA52" s="156"/>
      <c r="BBB52" s="156"/>
      <c r="BBC52" s="156"/>
      <c r="BBD52" s="156"/>
      <c r="BBE52" s="156"/>
      <c r="BBF52" s="156"/>
      <c r="BBG52" s="156"/>
      <c r="BBH52" s="156"/>
      <c r="BBI52" s="156"/>
      <c r="BBJ52" s="156"/>
      <c r="BBK52" s="156"/>
      <c r="BBL52" s="156"/>
      <c r="BBM52" s="156"/>
      <c r="BBN52" s="156"/>
      <c r="BBO52" s="156"/>
      <c r="BBP52" s="156"/>
      <c r="BBQ52" s="156"/>
      <c r="BBR52" s="156"/>
      <c r="BBS52" s="156"/>
      <c r="BBT52" s="156"/>
      <c r="BBU52" s="156"/>
      <c r="BBV52" s="156"/>
      <c r="BBW52" s="156"/>
      <c r="BBX52" s="156"/>
      <c r="BBY52" s="156"/>
      <c r="BBZ52" s="156"/>
      <c r="BCA52" s="156"/>
      <c r="BCB52" s="156"/>
      <c r="BCC52" s="156"/>
      <c r="BCD52" s="156"/>
      <c r="BCE52" s="156"/>
      <c r="BCF52" s="156"/>
      <c r="BCG52" s="156"/>
      <c r="BCH52" s="156"/>
      <c r="BCI52" s="156"/>
      <c r="BCJ52" s="156"/>
      <c r="BCK52" s="156"/>
      <c r="BCL52" s="156"/>
      <c r="BCM52" s="156"/>
      <c r="BCN52" s="156"/>
      <c r="BCO52" s="156"/>
      <c r="BCP52" s="156"/>
      <c r="BCQ52" s="156"/>
      <c r="BCR52" s="156"/>
      <c r="BCS52" s="156"/>
      <c r="BCT52" s="156"/>
      <c r="BCU52" s="156"/>
      <c r="BCV52" s="156"/>
      <c r="BCW52" s="156"/>
      <c r="BCX52" s="156"/>
      <c r="BCY52" s="156"/>
      <c r="BCZ52" s="156"/>
      <c r="BDA52" s="156"/>
      <c r="BDB52" s="156"/>
      <c r="BDC52" s="156"/>
      <c r="BDD52" s="156"/>
      <c r="BDE52" s="156"/>
      <c r="BDF52" s="156"/>
      <c r="BDG52" s="156"/>
      <c r="BDH52" s="156"/>
      <c r="BDI52" s="156"/>
      <c r="BDJ52" s="156"/>
      <c r="BDK52" s="156"/>
      <c r="BDL52" s="156"/>
      <c r="BDM52" s="156"/>
      <c r="BDN52" s="156"/>
      <c r="BDO52" s="156"/>
      <c r="BDP52" s="156"/>
      <c r="BDQ52" s="156"/>
      <c r="BDR52" s="156"/>
      <c r="BDS52" s="156"/>
      <c r="BDT52" s="156"/>
      <c r="BDU52" s="156"/>
      <c r="BDV52" s="156"/>
      <c r="BDW52" s="156"/>
      <c r="BDX52" s="156"/>
      <c r="BDY52" s="156"/>
      <c r="BDZ52" s="156"/>
      <c r="BEA52" s="156"/>
      <c r="BEB52" s="156"/>
      <c r="BEC52" s="156"/>
      <c r="BED52" s="156"/>
      <c r="BEE52" s="156"/>
      <c r="BEF52" s="156"/>
      <c r="BEG52" s="156"/>
      <c r="BEH52" s="156"/>
      <c r="BEI52" s="156"/>
      <c r="BEJ52" s="156"/>
      <c r="BEK52" s="156"/>
      <c r="BEL52" s="156"/>
      <c r="BEM52" s="156"/>
      <c r="BEN52" s="156"/>
      <c r="BEO52" s="156"/>
      <c r="BEP52" s="156"/>
      <c r="BEQ52" s="156"/>
      <c r="BER52" s="156"/>
      <c r="BES52" s="156"/>
      <c r="BET52" s="156"/>
      <c r="BEU52" s="156"/>
      <c r="BEV52" s="156"/>
      <c r="BEW52" s="156"/>
      <c r="BEX52" s="156"/>
      <c r="BEY52" s="156"/>
      <c r="BEZ52" s="156"/>
      <c r="BFA52" s="156"/>
      <c r="BFB52" s="156"/>
      <c r="BFC52" s="156"/>
      <c r="BFD52" s="156"/>
      <c r="BFE52" s="156"/>
      <c r="BFF52" s="156"/>
      <c r="BFG52" s="156"/>
      <c r="BFH52" s="156"/>
      <c r="BFI52" s="156"/>
      <c r="BFJ52" s="156"/>
      <c r="BFK52" s="156"/>
      <c r="BFL52" s="156"/>
      <c r="BFM52" s="156"/>
      <c r="BFN52" s="156"/>
      <c r="BFO52" s="156"/>
      <c r="BFP52" s="156"/>
      <c r="BFQ52" s="156"/>
      <c r="BFR52" s="156"/>
      <c r="BFS52" s="156"/>
      <c r="BFT52" s="156"/>
      <c r="BFU52" s="156"/>
      <c r="BFV52" s="156"/>
      <c r="BFW52" s="156"/>
      <c r="BFX52" s="156"/>
      <c r="BFY52" s="156"/>
      <c r="BFZ52" s="156"/>
      <c r="BGA52" s="156"/>
      <c r="BGB52" s="156"/>
      <c r="BGC52" s="156"/>
      <c r="BGD52" s="156"/>
      <c r="BGE52" s="156"/>
      <c r="BGF52" s="156"/>
      <c r="BGG52" s="156"/>
      <c r="BGH52" s="156"/>
      <c r="BGI52" s="156"/>
      <c r="BGJ52" s="156"/>
      <c r="BGK52" s="156"/>
      <c r="BGL52" s="156"/>
      <c r="BGM52" s="156"/>
      <c r="BGN52" s="156"/>
      <c r="BGO52" s="156"/>
      <c r="BGP52" s="156"/>
      <c r="BGQ52" s="156"/>
      <c r="BGR52" s="156"/>
      <c r="BGS52" s="156"/>
      <c r="BGT52" s="156"/>
      <c r="BGU52" s="156"/>
      <c r="BGV52" s="156"/>
      <c r="BGW52" s="156"/>
      <c r="BGX52" s="156"/>
      <c r="BGY52" s="156"/>
      <c r="BGZ52" s="156"/>
      <c r="BHA52" s="156"/>
      <c r="BHB52" s="156"/>
      <c r="BHC52" s="156"/>
      <c r="BHD52" s="156"/>
      <c r="BHE52" s="156"/>
      <c r="BHF52" s="156"/>
      <c r="BHG52" s="156"/>
      <c r="BHH52" s="156"/>
      <c r="BHI52" s="156"/>
      <c r="BHJ52" s="156"/>
      <c r="BHK52" s="156"/>
      <c r="BHL52" s="156"/>
      <c r="BHM52" s="156"/>
      <c r="BHN52" s="156"/>
      <c r="BHO52" s="156"/>
      <c r="BHP52" s="156"/>
      <c r="BHQ52" s="156"/>
      <c r="BHR52" s="156"/>
      <c r="BHS52" s="156"/>
      <c r="BHT52" s="156"/>
      <c r="BHU52" s="156"/>
      <c r="BHV52" s="156"/>
      <c r="BHW52" s="156"/>
      <c r="BHX52" s="156"/>
      <c r="BHY52" s="156"/>
      <c r="BHZ52" s="156"/>
      <c r="BIA52" s="156"/>
      <c r="BIB52" s="156"/>
      <c r="BIC52" s="156"/>
      <c r="BID52" s="156"/>
      <c r="BIE52" s="156"/>
      <c r="BIF52" s="156"/>
      <c r="BIG52" s="156"/>
      <c r="BIH52" s="156"/>
      <c r="BII52" s="156"/>
      <c r="BIJ52" s="156"/>
      <c r="BIK52" s="156"/>
      <c r="BIL52" s="156"/>
      <c r="BIM52" s="156"/>
      <c r="BIN52" s="156"/>
      <c r="BIO52" s="156"/>
      <c r="BIP52" s="156"/>
      <c r="BIQ52" s="156"/>
      <c r="BIR52" s="156"/>
      <c r="BIS52" s="156"/>
      <c r="BIT52" s="156"/>
      <c r="BIU52" s="156"/>
      <c r="BIV52" s="156"/>
      <c r="BIW52" s="156"/>
      <c r="BIX52" s="156"/>
      <c r="BIY52" s="156"/>
      <c r="BIZ52" s="156"/>
      <c r="BJA52" s="156"/>
      <c r="BJB52" s="156"/>
      <c r="BJC52" s="156"/>
      <c r="BJD52" s="156"/>
      <c r="BJE52" s="156"/>
      <c r="BJF52" s="156"/>
      <c r="BJG52" s="156"/>
      <c r="BJH52" s="156"/>
      <c r="BJI52" s="156"/>
      <c r="BJJ52" s="156"/>
      <c r="BJK52" s="156"/>
      <c r="BJL52" s="156"/>
      <c r="BJM52" s="156"/>
      <c r="BJN52" s="156"/>
      <c r="BJO52" s="156"/>
      <c r="BJP52" s="156"/>
      <c r="BJQ52" s="156"/>
      <c r="BJR52" s="156"/>
      <c r="BJS52" s="156"/>
      <c r="BJT52" s="156"/>
      <c r="BJU52" s="156"/>
      <c r="BJV52" s="156"/>
      <c r="BJW52" s="156"/>
      <c r="BJX52" s="156"/>
      <c r="BJY52" s="156"/>
      <c r="BJZ52" s="156"/>
      <c r="BKA52" s="156"/>
      <c r="BKB52" s="156"/>
      <c r="BKC52" s="156"/>
      <c r="BKD52" s="156"/>
      <c r="BKE52" s="156"/>
      <c r="BKF52" s="156"/>
      <c r="BKG52" s="156"/>
      <c r="BKH52" s="156"/>
      <c r="BKI52" s="156"/>
      <c r="BKJ52" s="156"/>
      <c r="BKK52" s="156"/>
      <c r="BKL52" s="156"/>
      <c r="BKM52" s="156"/>
      <c r="BKN52" s="156"/>
      <c r="BKO52" s="156"/>
      <c r="BKP52" s="156"/>
      <c r="BKQ52" s="156"/>
      <c r="BKR52" s="156"/>
      <c r="BKS52" s="156"/>
      <c r="BKT52" s="156"/>
      <c r="BKU52" s="156"/>
      <c r="BKV52" s="156"/>
      <c r="BKW52" s="156"/>
      <c r="BKX52" s="156"/>
      <c r="BKY52" s="156"/>
      <c r="BKZ52" s="156"/>
      <c r="BLA52" s="156"/>
      <c r="BLB52" s="156"/>
      <c r="BLC52" s="156"/>
      <c r="BLD52" s="156"/>
      <c r="BLE52" s="156"/>
      <c r="BLF52" s="156"/>
      <c r="BLG52" s="156"/>
      <c r="BLH52" s="156"/>
      <c r="BLI52" s="156"/>
      <c r="BLJ52" s="156"/>
      <c r="BLK52" s="156"/>
      <c r="BLL52" s="156"/>
      <c r="BLM52" s="156"/>
      <c r="BLN52" s="156"/>
      <c r="BLO52" s="156"/>
      <c r="BLP52" s="156"/>
      <c r="BLQ52" s="156"/>
      <c r="BLR52" s="156"/>
      <c r="BLS52" s="156"/>
      <c r="BLT52" s="156"/>
      <c r="BLU52" s="156"/>
      <c r="BLV52" s="156"/>
      <c r="BLW52" s="156"/>
      <c r="BLX52" s="156"/>
      <c r="BLY52" s="156"/>
      <c r="BLZ52" s="156"/>
      <c r="BMA52" s="156"/>
      <c r="BMB52" s="156"/>
      <c r="BMC52" s="156"/>
      <c r="BMD52" s="156"/>
      <c r="BME52" s="156"/>
      <c r="BMF52" s="156"/>
      <c r="BMG52" s="156"/>
      <c r="BMH52" s="156"/>
      <c r="BMI52" s="156"/>
      <c r="BMJ52" s="156"/>
      <c r="BMK52" s="156"/>
      <c r="BML52" s="156"/>
      <c r="BMM52" s="156"/>
      <c r="BMN52" s="156"/>
      <c r="BMO52" s="156"/>
      <c r="BMP52" s="156"/>
      <c r="BMQ52" s="156"/>
      <c r="BMR52" s="156"/>
      <c r="BMS52" s="156"/>
      <c r="BMT52" s="156"/>
      <c r="BMU52" s="156"/>
      <c r="BMV52" s="156"/>
      <c r="BMW52" s="156"/>
      <c r="BMX52" s="156"/>
      <c r="BMY52" s="156"/>
      <c r="BMZ52" s="156"/>
      <c r="BNA52" s="156"/>
      <c r="BNB52" s="156"/>
      <c r="BNC52" s="156"/>
      <c r="BND52" s="156"/>
      <c r="BNE52" s="156"/>
      <c r="BNF52" s="156"/>
      <c r="BNG52" s="156"/>
      <c r="BNH52" s="156"/>
      <c r="BNI52" s="156"/>
      <c r="BNJ52" s="156"/>
      <c r="BNK52" s="156"/>
      <c r="BNL52" s="156"/>
      <c r="BNM52" s="156"/>
      <c r="BNN52" s="156"/>
      <c r="BNO52" s="156"/>
      <c r="BNP52" s="156"/>
      <c r="BNQ52" s="156"/>
      <c r="BNR52" s="156"/>
      <c r="BNS52" s="156"/>
      <c r="BNT52" s="156"/>
      <c r="BNU52" s="156"/>
      <c r="BNV52" s="156"/>
      <c r="BNW52" s="156"/>
      <c r="BNX52" s="156"/>
      <c r="BNY52" s="156"/>
      <c r="BNZ52" s="156"/>
      <c r="BOA52" s="156"/>
      <c r="BOB52" s="156"/>
      <c r="BOC52" s="156"/>
      <c r="BOD52" s="156"/>
      <c r="BOE52" s="156"/>
      <c r="BOF52" s="156"/>
      <c r="BOG52" s="156"/>
      <c r="BOH52" s="156"/>
      <c r="BOI52" s="156"/>
      <c r="BOJ52" s="156"/>
      <c r="BOK52" s="156"/>
      <c r="BOL52" s="156"/>
      <c r="BOM52" s="156"/>
      <c r="BON52" s="156"/>
      <c r="BOO52" s="156"/>
      <c r="BOP52" s="156"/>
      <c r="BOQ52" s="156"/>
      <c r="BOR52" s="156"/>
      <c r="BOS52" s="156"/>
      <c r="BOT52" s="156"/>
      <c r="BOU52" s="156"/>
      <c r="BOV52" s="156"/>
      <c r="BOW52" s="156"/>
      <c r="BOX52" s="156"/>
      <c r="BOY52" s="156"/>
      <c r="BOZ52" s="156"/>
      <c r="BPA52" s="156"/>
      <c r="BPB52" s="156"/>
      <c r="BPC52" s="156"/>
      <c r="BPD52" s="156"/>
      <c r="BPE52" s="156"/>
      <c r="BPF52" s="156"/>
      <c r="BPG52" s="156"/>
      <c r="BPH52" s="156"/>
      <c r="BPI52" s="156"/>
      <c r="BPJ52" s="156"/>
      <c r="BPK52" s="156"/>
      <c r="BPL52" s="156"/>
      <c r="BPM52" s="156"/>
      <c r="BPN52" s="156"/>
      <c r="BPO52" s="156"/>
      <c r="BPP52" s="156"/>
      <c r="BPQ52" s="156"/>
      <c r="BPR52" s="156"/>
      <c r="BPS52" s="156"/>
      <c r="BPT52" s="156"/>
      <c r="BPU52" s="156"/>
      <c r="BPV52" s="156"/>
      <c r="BPW52" s="156"/>
      <c r="BPX52" s="156"/>
      <c r="BPY52" s="156"/>
      <c r="BPZ52" s="156"/>
      <c r="BQA52" s="156"/>
      <c r="BQB52" s="156"/>
      <c r="BQC52" s="156"/>
      <c r="BQD52" s="156"/>
      <c r="BQE52" s="156"/>
      <c r="BQF52" s="156"/>
      <c r="BQG52" s="156"/>
      <c r="BQH52" s="156"/>
      <c r="BQI52" s="156"/>
      <c r="BQJ52" s="156"/>
      <c r="BQK52" s="156"/>
      <c r="BQL52" s="156"/>
      <c r="BQM52" s="156"/>
      <c r="BQN52" s="156"/>
      <c r="BQO52" s="156"/>
      <c r="BQP52" s="156"/>
      <c r="BQQ52" s="156"/>
      <c r="BQR52" s="156"/>
      <c r="BQS52" s="156"/>
      <c r="BQT52" s="156"/>
      <c r="BQU52" s="156"/>
      <c r="BQV52" s="156"/>
      <c r="BQW52" s="156"/>
      <c r="BQX52" s="156"/>
      <c r="BQY52" s="156"/>
      <c r="BQZ52" s="156"/>
      <c r="BRA52" s="156"/>
      <c r="BRB52" s="156"/>
      <c r="BRC52" s="156"/>
      <c r="BRD52" s="156"/>
      <c r="BRE52" s="156"/>
      <c r="BRF52" s="156"/>
      <c r="BRG52" s="156"/>
      <c r="BRH52" s="156"/>
      <c r="BRI52" s="156"/>
      <c r="BRJ52" s="156"/>
      <c r="BRK52" s="156"/>
      <c r="BRL52" s="156"/>
      <c r="BRM52" s="156"/>
      <c r="BRN52" s="156"/>
      <c r="BRO52" s="156"/>
      <c r="BRP52" s="156"/>
      <c r="BRQ52" s="156"/>
      <c r="BRR52" s="156"/>
      <c r="BRS52" s="156"/>
      <c r="BRT52" s="156"/>
      <c r="BRU52" s="156"/>
      <c r="BRV52" s="156"/>
      <c r="BRW52" s="156"/>
      <c r="BRX52" s="156"/>
      <c r="BRY52" s="156"/>
      <c r="BRZ52" s="156"/>
      <c r="BSA52" s="156"/>
      <c r="BSB52" s="156"/>
      <c r="BSC52" s="156"/>
      <c r="BSD52" s="156"/>
      <c r="BSE52" s="156"/>
      <c r="BSF52" s="156"/>
      <c r="BSG52" s="156"/>
      <c r="BSH52" s="156"/>
      <c r="BSI52" s="156"/>
      <c r="BSJ52" s="156"/>
      <c r="BSK52" s="156"/>
      <c r="BSL52" s="156"/>
      <c r="BSM52" s="156"/>
      <c r="BSN52" s="156"/>
      <c r="BSO52" s="156"/>
      <c r="BSP52" s="156"/>
      <c r="BSQ52" s="156"/>
      <c r="BSR52" s="156"/>
      <c r="BSS52" s="156"/>
      <c r="BST52" s="156"/>
      <c r="BSU52" s="156"/>
      <c r="BSV52" s="156"/>
      <c r="BSW52" s="156"/>
      <c r="BSX52" s="156"/>
      <c r="BSY52" s="156"/>
      <c r="BSZ52" s="156"/>
      <c r="BTA52" s="156"/>
      <c r="BTB52" s="156"/>
      <c r="BTC52" s="156"/>
      <c r="BTD52" s="156"/>
      <c r="BTE52" s="156"/>
      <c r="BTF52" s="156"/>
      <c r="BTG52" s="156"/>
      <c r="BTH52" s="156"/>
      <c r="BTI52" s="156"/>
      <c r="BTJ52" s="156"/>
      <c r="BTK52" s="156"/>
      <c r="BTL52" s="156"/>
      <c r="BTM52" s="156"/>
      <c r="BTN52" s="156"/>
      <c r="BTO52" s="156"/>
      <c r="BTP52" s="156"/>
      <c r="BTQ52" s="156"/>
      <c r="BTR52" s="156"/>
      <c r="BTS52" s="156"/>
      <c r="BTT52" s="156"/>
      <c r="BTU52" s="156"/>
      <c r="BTV52" s="156"/>
      <c r="BTW52" s="156"/>
      <c r="BTX52" s="156"/>
      <c r="BTY52" s="156"/>
      <c r="BTZ52" s="156"/>
      <c r="BUA52" s="156"/>
      <c r="BUB52" s="156"/>
      <c r="BUC52" s="156"/>
      <c r="BUD52" s="156"/>
      <c r="BUE52" s="156"/>
      <c r="BUF52" s="156"/>
      <c r="BUG52" s="156"/>
      <c r="BUH52" s="156"/>
      <c r="BUI52" s="156"/>
      <c r="BUJ52" s="156"/>
      <c r="BUK52" s="156"/>
      <c r="BUL52" s="156"/>
      <c r="BUM52" s="156"/>
      <c r="BUN52" s="156"/>
      <c r="BUO52" s="156"/>
      <c r="BUP52" s="156"/>
      <c r="BUQ52" s="156"/>
      <c r="BUR52" s="156"/>
      <c r="BUS52" s="156"/>
      <c r="BUT52" s="156"/>
      <c r="BUU52" s="156"/>
      <c r="BUV52" s="156"/>
      <c r="BUW52" s="156"/>
      <c r="BUX52" s="156"/>
      <c r="BUY52" s="156"/>
      <c r="BUZ52" s="156"/>
      <c r="BVA52" s="156"/>
      <c r="BVB52" s="156"/>
      <c r="BVC52" s="156"/>
      <c r="BVD52" s="156"/>
      <c r="BVE52" s="156"/>
      <c r="BVF52" s="156"/>
      <c r="BVG52" s="156"/>
      <c r="BVH52" s="156"/>
      <c r="BVI52" s="156"/>
      <c r="BVJ52" s="156"/>
      <c r="BVK52" s="156"/>
      <c r="BVL52" s="156"/>
      <c r="BVM52" s="156"/>
      <c r="BVN52" s="156"/>
      <c r="BVO52" s="156"/>
      <c r="BVP52" s="156"/>
      <c r="BVQ52" s="156"/>
      <c r="BVR52" s="156"/>
      <c r="BVS52" s="156"/>
      <c r="BVT52" s="156"/>
      <c r="BVU52" s="156"/>
      <c r="BVV52" s="156"/>
      <c r="BVW52" s="156"/>
      <c r="BVX52" s="156"/>
      <c r="BVY52" s="156"/>
      <c r="BVZ52" s="156"/>
      <c r="BWA52" s="156"/>
      <c r="BWB52" s="156"/>
      <c r="BWC52" s="156"/>
      <c r="BWD52" s="156"/>
      <c r="BWE52" s="156"/>
      <c r="BWF52" s="156"/>
      <c r="BWG52" s="156"/>
      <c r="BWH52" s="156"/>
      <c r="BWI52" s="156"/>
      <c r="BWJ52" s="156"/>
      <c r="BWK52" s="156"/>
      <c r="BWL52" s="156"/>
      <c r="BWM52" s="156"/>
      <c r="BWN52" s="156"/>
      <c r="BWO52" s="156"/>
      <c r="BWP52" s="156"/>
      <c r="BWQ52" s="156"/>
      <c r="BWR52" s="156"/>
      <c r="BWS52" s="156"/>
      <c r="BWT52" s="156"/>
      <c r="BWU52" s="156"/>
      <c r="BWV52" s="156"/>
      <c r="BWW52" s="156"/>
      <c r="BWX52" s="156"/>
      <c r="BWY52" s="156"/>
      <c r="BWZ52" s="156"/>
      <c r="BXA52" s="156"/>
      <c r="BXB52" s="156"/>
      <c r="BXC52" s="156"/>
      <c r="BXD52" s="156"/>
      <c r="BXE52" s="156"/>
      <c r="BXF52" s="156"/>
      <c r="BXG52" s="156"/>
      <c r="BXH52" s="156"/>
      <c r="BXI52" s="156"/>
      <c r="BXJ52" s="156"/>
      <c r="BXK52" s="156"/>
      <c r="BXL52" s="156"/>
      <c r="BXM52" s="156"/>
      <c r="BXN52" s="156"/>
      <c r="BXO52" s="156"/>
      <c r="BXP52" s="156"/>
      <c r="BXQ52" s="156"/>
      <c r="BXR52" s="156"/>
      <c r="BXS52" s="156"/>
      <c r="BXT52" s="156"/>
      <c r="BXU52" s="156"/>
      <c r="BXV52" s="156"/>
      <c r="BXW52" s="156"/>
      <c r="BXX52" s="156"/>
      <c r="BXY52" s="156"/>
      <c r="BXZ52" s="156"/>
      <c r="BYA52" s="156"/>
      <c r="BYB52" s="156"/>
      <c r="BYC52" s="156"/>
      <c r="BYD52" s="156"/>
      <c r="BYE52" s="156"/>
      <c r="BYF52" s="156"/>
      <c r="BYG52" s="156"/>
      <c r="BYH52" s="156"/>
      <c r="BYI52" s="156"/>
      <c r="BYJ52" s="156"/>
      <c r="BYK52" s="156"/>
      <c r="BYL52" s="156"/>
      <c r="BYM52" s="156"/>
      <c r="BYN52" s="156"/>
      <c r="BYO52" s="156"/>
      <c r="BYP52" s="156"/>
      <c r="BYQ52" s="156"/>
      <c r="BYR52" s="156"/>
      <c r="BYS52" s="156"/>
      <c r="BYT52" s="156"/>
      <c r="BYU52" s="156"/>
      <c r="BYV52" s="156"/>
      <c r="BYW52" s="156"/>
      <c r="BYX52" s="156"/>
      <c r="BYY52" s="156"/>
      <c r="BYZ52" s="156"/>
      <c r="BZA52" s="156"/>
      <c r="BZB52" s="156"/>
      <c r="BZC52" s="156"/>
      <c r="BZD52" s="156"/>
      <c r="BZE52" s="156"/>
      <c r="BZF52" s="156"/>
      <c r="BZG52" s="156"/>
      <c r="BZH52" s="156"/>
      <c r="BZI52" s="156"/>
      <c r="BZJ52" s="156"/>
      <c r="BZK52" s="156"/>
      <c r="BZL52" s="156"/>
      <c r="BZM52" s="156"/>
      <c r="BZN52" s="156"/>
      <c r="BZO52" s="156"/>
      <c r="BZP52" s="156"/>
      <c r="BZQ52" s="156"/>
      <c r="BZR52" s="156"/>
      <c r="BZS52" s="156"/>
      <c r="BZT52" s="156"/>
      <c r="BZU52" s="156"/>
      <c r="BZV52" s="156"/>
      <c r="BZW52" s="156"/>
      <c r="BZX52" s="156"/>
      <c r="BZY52" s="156"/>
      <c r="BZZ52" s="156"/>
      <c r="CAA52" s="156"/>
      <c r="CAB52" s="156"/>
      <c r="CAC52" s="156"/>
      <c r="CAD52" s="156"/>
      <c r="CAE52" s="156"/>
      <c r="CAF52" s="156"/>
      <c r="CAG52" s="156"/>
      <c r="CAH52" s="156"/>
      <c r="CAI52" s="156"/>
      <c r="CAJ52" s="156"/>
      <c r="CAK52" s="156"/>
      <c r="CAL52" s="156"/>
      <c r="CAM52" s="156"/>
      <c r="CAN52" s="156"/>
      <c r="CAO52" s="156"/>
      <c r="CAP52" s="156"/>
      <c r="CAQ52" s="156"/>
      <c r="CAR52" s="156"/>
      <c r="CAS52" s="156"/>
      <c r="CAT52" s="156"/>
      <c r="CAU52" s="156"/>
      <c r="CAV52" s="156"/>
      <c r="CAW52" s="156"/>
      <c r="CAX52" s="156"/>
      <c r="CAY52" s="156"/>
      <c r="CAZ52" s="156"/>
      <c r="CBA52" s="156"/>
      <c r="CBB52" s="156"/>
      <c r="CBC52" s="156"/>
      <c r="CBD52" s="156"/>
      <c r="CBE52" s="156"/>
      <c r="CBF52" s="156"/>
      <c r="CBG52" s="156"/>
      <c r="CBH52" s="156"/>
      <c r="CBI52" s="156"/>
      <c r="CBJ52" s="156"/>
      <c r="CBK52" s="156"/>
      <c r="CBL52" s="156"/>
      <c r="CBM52" s="156"/>
      <c r="CBN52" s="156"/>
      <c r="CBO52" s="156"/>
      <c r="CBP52" s="156"/>
      <c r="CBQ52" s="156"/>
      <c r="CBR52" s="156"/>
      <c r="CBS52" s="156"/>
      <c r="CBT52" s="156"/>
      <c r="CBU52" s="156"/>
      <c r="CBV52" s="156"/>
      <c r="CBW52" s="156"/>
      <c r="CBX52" s="156"/>
      <c r="CBY52" s="156"/>
      <c r="CBZ52" s="156"/>
      <c r="CCA52" s="156"/>
      <c r="CCB52" s="156"/>
      <c r="CCC52" s="156"/>
      <c r="CCD52" s="156"/>
      <c r="CCE52" s="156"/>
      <c r="CCF52" s="156"/>
      <c r="CCG52" s="156"/>
      <c r="CCH52" s="156"/>
      <c r="CCI52" s="156"/>
      <c r="CCJ52" s="156"/>
      <c r="CCK52" s="156"/>
      <c r="CCL52" s="156"/>
      <c r="CCM52" s="156"/>
      <c r="CCN52" s="156"/>
      <c r="CCO52" s="156"/>
      <c r="CCP52" s="156"/>
      <c r="CCQ52" s="156"/>
      <c r="CCR52" s="156"/>
      <c r="CCS52" s="156"/>
      <c r="CCT52" s="156"/>
      <c r="CCU52" s="156"/>
      <c r="CCV52" s="156"/>
      <c r="CCW52" s="156"/>
      <c r="CCX52" s="156"/>
      <c r="CCY52" s="156"/>
      <c r="CCZ52" s="156"/>
      <c r="CDA52" s="156"/>
      <c r="CDB52" s="156"/>
      <c r="CDC52" s="156"/>
      <c r="CDD52" s="156"/>
      <c r="CDE52" s="156"/>
      <c r="CDF52" s="156"/>
      <c r="CDG52" s="156"/>
      <c r="CDH52" s="156"/>
      <c r="CDI52" s="156"/>
      <c r="CDJ52" s="156"/>
      <c r="CDK52" s="156"/>
      <c r="CDL52" s="156"/>
      <c r="CDM52" s="156"/>
      <c r="CDN52" s="156"/>
      <c r="CDO52" s="156"/>
      <c r="CDP52" s="156"/>
      <c r="CDQ52" s="156"/>
      <c r="CDR52" s="156"/>
      <c r="CDS52" s="156"/>
      <c r="CDT52" s="156"/>
      <c r="CDU52" s="156"/>
      <c r="CDV52" s="156"/>
      <c r="CDW52" s="156"/>
      <c r="CDX52" s="156"/>
      <c r="CDY52" s="156"/>
      <c r="CDZ52" s="156"/>
      <c r="CEA52" s="156"/>
      <c r="CEB52" s="156"/>
      <c r="CEC52" s="156"/>
      <c r="CED52" s="156"/>
      <c r="CEE52" s="156"/>
      <c r="CEF52" s="156"/>
      <c r="CEG52" s="156"/>
      <c r="CEH52" s="156"/>
      <c r="CEI52" s="156"/>
      <c r="CEJ52" s="156"/>
      <c r="CEK52" s="156"/>
      <c r="CEL52" s="156"/>
      <c r="CEM52" s="156"/>
      <c r="CEN52" s="156"/>
      <c r="CEO52" s="156"/>
      <c r="CEP52" s="156"/>
      <c r="CEQ52" s="156"/>
      <c r="CER52" s="156"/>
      <c r="CES52" s="156"/>
      <c r="CET52" s="156"/>
      <c r="CEU52" s="156"/>
      <c r="CEV52" s="156"/>
      <c r="CEW52" s="156"/>
      <c r="CEX52" s="156"/>
      <c r="CEY52" s="156"/>
      <c r="CEZ52" s="156"/>
      <c r="CFA52" s="156"/>
      <c r="CFB52" s="156"/>
      <c r="CFC52" s="156"/>
      <c r="CFD52" s="156"/>
      <c r="CFE52" s="156"/>
      <c r="CFF52" s="156"/>
      <c r="CFG52" s="156"/>
      <c r="CFH52" s="156"/>
      <c r="CFI52" s="156"/>
      <c r="CFJ52" s="156"/>
      <c r="CFK52" s="156"/>
      <c r="CFL52" s="156"/>
      <c r="CFM52" s="156"/>
      <c r="CFN52" s="156"/>
      <c r="CFO52" s="156"/>
      <c r="CFP52" s="156"/>
      <c r="CFQ52" s="156"/>
      <c r="CFR52" s="156"/>
      <c r="CFS52" s="156"/>
      <c r="CFT52" s="156"/>
      <c r="CFU52" s="156"/>
      <c r="CFV52" s="156"/>
      <c r="CFW52" s="156"/>
      <c r="CFX52" s="156"/>
      <c r="CFY52" s="156"/>
      <c r="CFZ52" s="156"/>
      <c r="CGA52" s="156"/>
      <c r="CGB52" s="156"/>
      <c r="CGC52" s="156"/>
      <c r="CGD52" s="156"/>
      <c r="CGE52" s="156"/>
      <c r="CGF52" s="156"/>
      <c r="CGG52" s="156"/>
      <c r="CGH52" s="156"/>
      <c r="CGI52" s="156"/>
      <c r="CGJ52" s="156"/>
      <c r="CGK52" s="156"/>
      <c r="CGL52" s="156"/>
      <c r="CGM52" s="156"/>
      <c r="CGN52" s="156"/>
      <c r="CGO52" s="156"/>
      <c r="CGP52" s="156"/>
      <c r="CGQ52" s="156"/>
      <c r="CGR52" s="156"/>
      <c r="CGS52" s="156"/>
      <c r="CGT52" s="156"/>
      <c r="CGU52" s="156"/>
      <c r="CGV52" s="156"/>
      <c r="CGW52" s="156"/>
      <c r="CGX52" s="156"/>
      <c r="CGY52" s="156"/>
      <c r="CGZ52" s="156"/>
      <c r="CHA52" s="156"/>
      <c r="CHB52" s="156"/>
      <c r="CHC52" s="156"/>
      <c r="CHD52" s="156"/>
      <c r="CHE52" s="156"/>
      <c r="CHF52" s="156"/>
      <c r="CHG52" s="156"/>
      <c r="CHH52" s="156"/>
      <c r="CHI52" s="156"/>
      <c r="CHJ52" s="156"/>
      <c r="CHK52" s="156"/>
      <c r="CHL52" s="156"/>
      <c r="CHM52" s="156"/>
      <c r="CHN52" s="156"/>
      <c r="CHO52" s="156"/>
      <c r="CHP52" s="156"/>
      <c r="CHQ52" s="156"/>
      <c r="CHR52" s="156"/>
      <c r="CHS52" s="156"/>
      <c r="CHT52" s="156"/>
      <c r="CHU52" s="156"/>
      <c r="CHV52" s="156"/>
      <c r="CHW52" s="156"/>
      <c r="CHX52" s="156"/>
      <c r="CHY52" s="156"/>
      <c r="CHZ52" s="156"/>
      <c r="CIA52" s="156"/>
      <c r="CIB52" s="156"/>
      <c r="CIC52" s="156"/>
      <c r="CID52" s="156"/>
      <c r="CIE52" s="156"/>
      <c r="CIF52" s="156"/>
      <c r="CIG52" s="156"/>
      <c r="CIH52" s="156"/>
      <c r="CII52" s="156"/>
      <c r="CIJ52" s="156"/>
      <c r="CIK52" s="156"/>
      <c r="CIL52" s="156"/>
      <c r="CIM52" s="156"/>
      <c r="CIN52" s="156"/>
      <c r="CIO52" s="156"/>
      <c r="CIP52" s="156"/>
      <c r="CIQ52" s="156"/>
      <c r="CIR52" s="156"/>
      <c r="CIS52" s="156"/>
      <c r="CIT52" s="156"/>
      <c r="CIU52" s="156"/>
      <c r="CIV52" s="156"/>
      <c r="CIW52" s="156"/>
      <c r="CIX52" s="156"/>
      <c r="CIY52" s="156"/>
      <c r="CIZ52" s="156"/>
      <c r="CJA52" s="156"/>
      <c r="CJB52" s="156"/>
      <c r="CJC52" s="156"/>
      <c r="CJD52" s="156"/>
      <c r="CJE52" s="156"/>
      <c r="CJF52" s="156"/>
      <c r="CJG52" s="156"/>
      <c r="CJH52" s="156"/>
      <c r="CJI52" s="156"/>
      <c r="CJJ52" s="156"/>
      <c r="CJK52" s="156"/>
      <c r="CJL52" s="156"/>
      <c r="CJM52" s="156"/>
      <c r="CJN52" s="156"/>
      <c r="CJO52" s="156"/>
      <c r="CJP52" s="156"/>
      <c r="CJQ52" s="156"/>
      <c r="CJR52" s="156"/>
      <c r="CJS52" s="156"/>
      <c r="CJT52" s="156"/>
      <c r="CJU52" s="156"/>
      <c r="CJV52" s="156"/>
      <c r="CJW52" s="156"/>
      <c r="CJX52" s="156"/>
      <c r="CJY52" s="156"/>
      <c r="CJZ52" s="156"/>
      <c r="CKA52" s="156"/>
      <c r="CKB52" s="156"/>
      <c r="CKC52" s="156"/>
      <c r="CKD52" s="156"/>
      <c r="CKE52" s="156"/>
      <c r="CKF52" s="156"/>
      <c r="CKG52" s="156"/>
      <c r="CKH52" s="156"/>
      <c r="CKI52" s="156"/>
      <c r="CKJ52" s="156"/>
      <c r="CKK52" s="156"/>
      <c r="CKL52" s="156"/>
      <c r="CKM52" s="156"/>
      <c r="CKN52" s="156"/>
      <c r="CKO52" s="156"/>
      <c r="CKP52" s="156"/>
      <c r="CKQ52" s="156"/>
      <c r="CKR52" s="156"/>
      <c r="CKS52" s="156"/>
      <c r="CKT52" s="156"/>
      <c r="CKU52" s="156"/>
      <c r="CKV52" s="156"/>
      <c r="CKW52" s="156"/>
      <c r="CKX52" s="156"/>
      <c r="CKY52" s="156"/>
      <c r="CKZ52" s="156"/>
      <c r="CLA52" s="156"/>
      <c r="CLB52" s="156"/>
      <c r="CLC52" s="156"/>
      <c r="CLD52" s="156"/>
      <c r="CLE52" s="156"/>
      <c r="CLF52" s="156"/>
      <c r="CLG52" s="156"/>
      <c r="CLH52" s="156"/>
      <c r="CLI52" s="156"/>
      <c r="CLJ52" s="156"/>
      <c r="CLK52" s="156"/>
      <c r="CLL52" s="156"/>
      <c r="CLM52" s="156"/>
      <c r="CLN52" s="156"/>
      <c r="CLO52" s="156"/>
      <c r="CLP52" s="156"/>
      <c r="CLQ52" s="156"/>
      <c r="CLR52" s="156"/>
      <c r="CLS52" s="156"/>
      <c r="CLT52" s="156"/>
      <c r="CLU52" s="156"/>
      <c r="CLV52" s="156"/>
      <c r="CLW52" s="156"/>
      <c r="CLX52" s="156"/>
      <c r="CLY52" s="156"/>
      <c r="CLZ52" s="156"/>
      <c r="CMA52" s="156"/>
      <c r="CMB52" s="156"/>
      <c r="CMC52" s="156"/>
      <c r="CMD52" s="156"/>
      <c r="CME52" s="156"/>
      <c r="CMF52" s="156"/>
      <c r="CMG52" s="156"/>
      <c r="CMH52" s="156"/>
      <c r="CMI52" s="156"/>
      <c r="CMJ52" s="156"/>
      <c r="CMK52" s="156"/>
      <c r="CML52" s="156"/>
      <c r="CMM52" s="156"/>
      <c r="CMN52" s="156"/>
      <c r="CMO52" s="156"/>
      <c r="CMP52" s="156"/>
      <c r="CMQ52" s="156"/>
      <c r="CMR52" s="156"/>
      <c r="CMS52" s="156"/>
      <c r="CMT52" s="156"/>
      <c r="CMU52" s="156"/>
      <c r="CMV52" s="156"/>
      <c r="CMW52" s="156"/>
      <c r="CMX52" s="156"/>
      <c r="CMY52" s="156"/>
      <c r="CMZ52" s="156"/>
      <c r="CNA52" s="156"/>
      <c r="CNB52" s="156"/>
      <c r="CNC52" s="156"/>
      <c r="CND52" s="156"/>
      <c r="CNE52" s="156"/>
      <c r="CNF52" s="156"/>
      <c r="CNG52" s="156"/>
      <c r="CNH52" s="156"/>
      <c r="CNI52" s="156"/>
      <c r="CNJ52" s="156"/>
      <c r="CNK52" s="156"/>
      <c r="CNL52" s="156"/>
      <c r="CNM52" s="156"/>
      <c r="CNN52" s="156"/>
      <c r="CNO52" s="156"/>
      <c r="CNP52" s="156"/>
      <c r="CNQ52" s="156"/>
      <c r="CNR52" s="156"/>
      <c r="CNS52" s="156"/>
      <c r="CNT52" s="156"/>
      <c r="CNU52" s="156"/>
      <c r="CNV52" s="156"/>
      <c r="CNW52" s="156"/>
      <c r="CNX52" s="156"/>
      <c r="CNY52" s="156"/>
      <c r="CNZ52" s="156"/>
      <c r="COA52" s="156"/>
      <c r="COB52" s="156"/>
      <c r="COC52" s="156"/>
      <c r="COD52" s="156"/>
      <c r="COE52" s="156"/>
      <c r="COF52" s="156"/>
      <c r="COG52" s="156"/>
      <c r="COH52" s="156"/>
      <c r="COI52" s="156"/>
      <c r="COJ52" s="156"/>
      <c r="COK52" s="156"/>
      <c r="COL52" s="156"/>
      <c r="COM52" s="156"/>
      <c r="CON52" s="156"/>
      <c r="COO52" s="156"/>
      <c r="COP52" s="156"/>
      <c r="COQ52" s="156"/>
      <c r="COR52" s="156"/>
      <c r="COS52" s="156"/>
      <c r="COT52" s="156"/>
      <c r="COU52" s="156"/>
      <c r="COV52" s="156"/>
      <c r="COW52" s="156"/>
      <c r="COX52" s="156"/>
      <c r="COY52" s="156"/>
      <c r="COZ52" s="156"/>
      <c r="CPA52" s="156"/>
      <c r="CPB52" s="156"/>
      <c r="CPC52" s="156"/>
      <c r="CPD52" s="156"/>
      <c r="CPE52" s="156"/>
      <c r="CPF52" s="156"/>
      <c r="CPG52" s="156"/>
      <c r="CPH52" s="156"/>
      <c r="CPI52" s="156"/>
      <c r="CPJ52" s="156"/>
      <c r="CPK52" s="156"/>
      <c r="CPL52" s="156"/>
      <c r="CPM52" s="156"/>
      <c r="CPN52" s="156"/>
      <c r="CPO52" s="156"/>
      <c r="CPP52" s="156"/>
      <c r="CPQ52" s="156"/>
      <c r="CPR52" s="156"/>
      <c r="CPS52" s="156"/>
      <c r="CPT52" s="156"/>
      <c r="CPU52" s="156"/>
      <c r="CPV52" s="156"/>
      <c r="CPW52" s="156"/>
      <c r="CPX52" s="156"/>
      <c r="CPY52" s="156"/>
      <c r="CPZ52" s="156"/>
      <c r="CQA52" s="156"/>
      <c r="CQB52" s="156"/>
      <c r="CQC52" s="156"/>
      <c r="CQD52" s="156"/>
      <c r="CQE52" s="156"/>
      <c r="CQF52" s="156"/>
      <c r="CQG52" s="156"/>
      <c r="CQH52" s="156"/>
      <c r="CQI52" s="156"/>
      <c r="CQJ52" s="156"/>
      <c r="CQK52" s="156"/>
      <c r="CQL52" s="156"/>
      <c r="CQM52" s="156"/>
      <c r="CQN52" s="156"/>
      <c r="CQO52" s="156"/>
      <c r="CQP52" s="156"/>
      <c r="CQQ52" s="156"/>
      <c r="CQR52" s="156"/>
      <c r="CQS52" s="156"/>
      <c r="CQT52" s="156"/>
      <c r="CQU52" s="156"/>
      <c r="CQV52" s="156"/>
      <c r="CQW52" s="156"/>
      <c r="CQX52" s="156"/>
      <c r="CQY52" s="156"/>
      <c r="CQZ52" s="156"/>
      <c r="CRA52" s="156"/>
      <c r="CRB52" s="156"/>
      <c r="CRC52" s="156"/>
      <c r="CRD52" s="156"/>
      <c r="CRE52" s="156"/>
      <c r="CRF52" s="156"/>
      <c r="CRG52" s="156"/>
      <c r="CRH52" s="156"/>
      <c r="CRI52" s="156"/>
      <c r="CRJ52" s="156"/>
      <c r="CRK52" s="156"/>
      <c r="CRL52" s="156"/>
      <c r="CRM52" s="156"/>
      <c r="CRN52" s="156"/>
      <c r="CRO52" s="156"/>
      <c r="CRP52" s="156"/>
      <c r="CRQ52" s="156"/>
      <c r="CRR52" s="156"/>
      <c r="CRS52" s="156"/>
      <c r="CRT52" s="156"/>
      <c r="CRU52" s="156"/>
      <c r="CRV52" s="156"/>
      <c r="CRW52" s="156"/>
      <c r="CRX52" s="156"/>
      <c r="CRY52" s="156"/>
      <c r="CRZ52" s="156"/>
      <c r="CSA52" s="156"/>
      <c r="CSB52" s="156"/>
      <c r="CSC52" s="156"/>
      <c r="CSD52" s="156"/>
      <c r="CSE52" s="156"/>
      <c r="CSF52" s="156"/>
      <c r="CSG52" s="156"/>
      <c r="CSH52" s="156"/>
      <c r="CSI52" s="156"/>
      <c r="CSJ52" s="156"/>
      <c r="CSK52" s="156"/>
      <c r="CSL52" s="156"/>
      <c r="CSM52" s="156"/>
      <c r="CSN52" s="156"/>
      <c r="CSO52" s="156"/>
      <c r="CSP52" s="156"/>
      <c r="CSQ52" s="156"/>
      <c r="CSR52" s="156"/>
      <c r="CSS52" s="156"/>
      <c r="CST52" s="156"/>
      <c r="CSU52" s="156"/>
      <c r="CSV52" s="156"/>
      <c r="CSW52" s="156"/>
      <c r="CSX52" s="156"/>
      <c r="CSY52" s="156"/>
      <c r="CSZ52" s="156"/>
      <c r="CTA52" s="156"/>
      <c r="CTB52" s="156"/>
      <c r="CTC52" s="156"/>
      <c r="CTD52" s="156"/>
      <c r="CTE52" s="156"/>
      <c r="CTF52" s="156"/>
      <c r="CTG52" s="156"/>
      <c r="CTH52" s="156"/>
      <c r="CTI52" s="156"/>
      <c r="CTJ52" s="156"/>
      <c r="CTK52" s="156"/>
      <c r="CTL52" s="156"/>
      <c r="CTM52" s="156"/>
      <c r="CTN52" s="156"/>
      <c r="CTO52" s="156"/>
      <c r="CTP52" s="156"/>
      <c r="CTQ52" s="156"/>
      <c r="CTR52" s="156"/>
      <c r="CTS52" s="156"/>
      <c r="CTT52" s="156"/>
      <c r="CTU52" s="156"/>
      <c r="CTV52" s="156"/>
      <c r="CTW52" s="156"/>
      <c r="CTX52" s="156"/>
      <c r="CTY52" s="156"/>
      <c r="CTZ52" s="156"/>
      <c r="CUA52" s="156"/>
      <c r="CUB52" s="156"/>
      <c r="CUC52" s="156"/>
      <c r="CUD52" s="156"/>
      <c r="CUE52" s="156"/>
      <c r="CUF52" s="156"/>
      <c r="CUG52" s="156"/>
      <c r="CUH52" s="156"/>
      <c r="CUI52" s="156"/>
      <c r="CUJ52" s="156"/>
      <c r="CUK52" s="156"/>
      <c r="CUL52" s="156"/>
      <c r="CUM52" s="156"/>
      <c r="CUN52" s="156"/>
      <c r="CUO52" s="156"/>
      <c r="CUP52" s="156"/>
      <c r="CUQ52" s="156"/>
      <c r="CUR52" s="156"/>
      <c r="CUS52" s="156"/>
      <c r="CUT52" s="156"/>
      <c r="CUU52" s="156"/>
      <c r="CUV52" s="156"/>
      <c r="CUW52" s="156"/>
      <c r="CUX52" s="156"/>
      <c r="CUY52" s="156"/>
      <c r="CUZ52" s="156"/>
      <c r="CVA52" s="156"/>
      <c r="CVB52" s="156"/>
      <c r="CVC52" s="156"/>
      <c r="CVD52" s="156"/>
      <c r="CVE52" s="156"/>
      <c r="CVF52" s="156"/>
      <c r="CVG52" s="156"/>
      <c r="CVH52" s="156"/>
      <c r="CVI52" s="156"/>
      <c r="CVJ52" s="156"/>
      <c r="CVK52" s="156"/>
      <c r="CVL52" s="156"/>
      <c r="CVM52" s="156"/>
      <c r="CVN52" s="156"/>
      <c r="CVO52" s="156"/>
      <c r="CVP52" s="156"/>
      <c r="CVQ52" s="156"/>
      <c r="CVR52" s="156"/>
      <c r="CVS52" s="156"/>
      <c r="CVT52" s="156"/>
      <c r="CVU52" s="156"/>
      <c r="CVV52" s="156"/>
      <c r="CVW52" s="156"/>
      <c r="CVX52" s="156"/>
      <c r="CVY52" s="156"/>
      <c r="CVZ52" s="156"/>
      <c r="CWA52" s="156"/>
      <c r="CWB52" s="156"/>
      <c r="CWC52" s="156"/>
      <c r="CWD52" s="156"/>
      <c r="CWE52" s="156"/>
      <c r="CWF52" s="156"/>
      <c r="CWG52" s="156"/>
      <c r="CWH52" s="156"/>
      <c r="CWI52" s="156"/>
      <c r="CWJ52" s="156"/>
      <c r="CWK52" s="156"/>
      <c r="CWL52" s="156"/>
      <c r="CWM52" s="156"/>
      <c r="CWN52" s="156"/>
      <c r="CWO52" s="156"/>
      <c r="CWP52" s="156"/>
      <c r="CWQ52" s="156"/>
      <c r="CWR52" s="156"/>
      <c r="CWS52" s="156"/>
      <c r="CWT52" s="156"/>
      <c r="CWU52" s="156"/>
      <c r="CWV52" s="156"/>
      <c r="CWW52" s="156"/>
      <c r="CWX52" s="156"/>
      <c r="CWY52" s="156"/>
      <c r="CWZ52" s="156"/>
      <c r="CXA52" s="156"/>
      <c r="CXB52" s="156"/>
      <c r="CXC52" s="156"/>
      <c r="CXD52" s="156"/>
      <c r="CXE52" s="156"/>
      <c r="CXF52" s="156"/>
      <c r="CXG52" s="156"/>
      <c r="CXH52" s="156"/>
      <c r="CXI52" s="156"/>
      <c r="CXJ52" s="156"/>
      <c r="CXK52" s="156"/>
      <c r="CXL52" s="156"/>
      <c r="CXM52" s="156"/>
      <c r="CXN52" s="156"/>
      <c r="CXO52" s="156"/>
      <c r="CXP52" s="156"/>
      <c r="CXQ52" s="156"/>
      <c r="CXR52" s="156"/>
      <c r="CXS52" s="156"/>
      <c r="CXT52" s="156"/>
      <c r="CXU52" s="156"/>
      <c r="CXV52" s="156"/>
      <c r="CXW52" s="156"/>
      <c r="CXX52" s="156"/>
      <c r="CXY52" s="156"/>
      <c r="CXZ52" s="156"/>
      <c r="CYA52" s="156"/>
      <c r="CYB52" s="156"/>
      <c r="CYC52" s="156"/>
      <c r="CYD52" s="156"/>
      <c r="CYE52" s="156"/>
      <c r="CYF52" s="156"/>
      <c r="CYG52" s="156"/>
      <c r="CYH52" s="156"/>
      <c r="CYI52" s="156"/>
      <c r="CYJ52" s="156"/>
      <c r="CYK52" s="156"/>
      <c r="CYL52" s="156"/>
      <c r="CYM52" s="156"/>
      <c r="CYN52" s="156"/>
      <c r="CYO52" s="156"/>
      <c r="CYP52" s="156"/>
      <c r="CYQ52" s="156"/>
      <c r="CYR52" s="156"/>
      <c r="CYS52" s="156"/>
      <c r="CYT52" s="156"/>
      <c r="CYU52" s="156"/>
      <c r="CYV52" s="156"/>
      <c r="CYW52" s="156"/>
      <c r="CYX52" s="156"/>
      <c r="CYY52" s="156"/>
      <c r="CYZ52" s="156"/>
      <c r="CZA52" s="156"/>
      <c r="CZB52" s="156"/>
      <c r="CZC52" s="156"/>
      <c r="CZD52" s="156"/>
      <c r="CZE52" s="156"/>
      <c r="CZF52" s="156"/>
      <c r="CZG52" s="156"/>
      <c r="CZH52" s="156"/>
      <c r="CZI52" s="156"/>
      <c r="CZJ52" s="156"/>
      <c r="CZK52" s="156"/>
      <c r="CZL52" s="156"/>
      <c r="CZM52" s="156"/>
      <c r="CZN52" s="156"/>
      <c r="CZO52" s="156"/>
      <c r="CZP52" s="156"/>
      <c r="CZQ52" s="156"/>
      <c r="CZR52" s="156"/>
      <c r="CZS52" s="156"/>
      <c r="CZT52" s="156"/>
      <c r="CZU52" s="156"/>
      <c r="CZV52" s="156"/>
      <c r="CZW52" s="156"/>
      <c r="CZX52" s="156"/>
      <c r="CZY52" s="156"/>
      <c r="CZZ52" s="156"/>
      <c r="DAA52" s="156"/>
      <c r="DAB52" s="156"/>
      <c r="DAC52" s="156"/>
      <c r="DAD52" s="156"/>
      <c r="DAE52" s="156"/>
      <c r="DAF52" s="156"/>
      <c r="DAG52" s="156"/>
      <c r="DAH52" s="156"/>
      <c r="DAI52" s="156"/>
      <c r="DAJ52" s="156"/>
      <c r="DAK52" s="156"/>
      <c r="DAL52" s="156"/>
      <c r="DAM52" s="156"/>
      <c r="DAN52" s="156"/>
      <c r="DAO52" s="156"/>
      <c r="DAP52" s="156"/>
      <c r="DAQ52" s="156"/>
      <c r="DAR52" s="156"/>
      <c r="DAS52" s="156"/>
      <c r="DAT52" s="156"/>
      <c r="DAU52" s="156"/>
      <c r="DAV52" s="156"/>
      <c r="DAW52" s="156"/>
      <c r="DAX52" s="156"/>
      <c r="DAY52" s="156"/>
      <c r="DAZ52" s="156"/>
      <c r="DBA52" s="156"/>
      <c r="DBB52" s="156"/>
      <c r="DBC52" s="156"/>
      <c r="DBD52" s="156"/>
      <c r="DBE52" s="156"/>
      <c r="DBF52" s="156"/>
      <c r="DBG52" s="156"/>
      <c r="DBH52" s="156"/>
      <c r="DBI52" s="156"/>
      <c r="DBJ52" s="156"/>
      <c r="DBK52" s="156"/>
      <c r="DBL52" s="156"/>
      <c r="DBM52" s="156"/>
      <c r="DBN52" s="156"/>
      <c r="DBO52" s="156"/>
      <c r="DBP52" s="156"/>
      <c r="DBQ52" s="156"/>
      <c r="DBR52" s="156"/>
      <c r="DBS52" s="156"/>
      <c r="DBT52" s="156"/>
      <c r="DBU52" s="156"/>
      <c r="DBV52" s="156"/>
      <c r="DBW52" s="156"/>
      <c r="DBX52" s="156"/>
      <c r="DBY52" s="156"/>
      <c r="DBZ52" s="156"/>
      <c r="DCA52" s="156"/>
      <c r="DCB52" s="156"/>
      <c r="DCC52" s="156"/>
      <c r="DCD52" s="156"/>
      <c r="DCE52" s="156"/>
      <c r="DCF52" s="156"/>
      <c r="DCG52" s="156"/>
      <c r="DCH52" s="156"/>
      <c r="DCI52" s="156"/>
      <c r="DCJ52" s="156"/>
      <c r="DCK52" s="156"/>
      <c r="DCL52" s="156"/>
      <c r="DCM52" s="156"/>
      <c r="DCN52" s="156"/>
      <c r="DCO52" s="156"/>
      <c r="DCP52" s="156"/>
      <c r="DCQ52" s="156"/>
      <c r="DCR52" s="156"/>
      <c r="DCS52" s="156"/>
      <c r="DCT52" s="156"/>
      <c r="DCU52" s="156"/>
      <c r="DCV52" s="156"/>
      <c r="DCW52" s="156"/>
      <c r="DCX52" s="156"/>
      <c r="DCY52" s="156"/>
      <c r="DCZ52" s="156"/>
      <c r="DDA52" s="156"/>
      <c r="DDB52" s="156"/>
      <c r="DDC52" s="156"/>
      <c r="DDD52" s="156"/>
      <c r="DDE52" s="156"/>
      <c r="DDF52" s="156"/>
      <c r="DDG52" s="156"/>
      <c r="DDH52" s="156"/>
      <c r="DDI52" s="156"/>
      <c r="DDJ52" s="156"/>
      <c r="DDK52" s="156"/>
      <c r="DDL52" s="156"/>
      <c r="DDM52" s="156"/>
      <c r="DDN52" s="156"/>
      <c r="DDO52" s="156"/>
      <c r="DDP52" s="156"/>
      <c r="DDQ52" s="156"/>
      <c r="DDR52" s="156"/>
      <c r="DDS52" s="156"/>
      <c r="DDT52" s="156"/>
      <c r="DDU52" s="156"/>
      <c r="DDV52" s="156"/>
      <c r="DDW52" s="156"/>
      <c r="DDX52" s="156"/>
      <c r="DDY52" s="156"/>
      <c r="DDZ52" s="156"/>
      <c r="DEA52" s="156"/>
      <c r="DEB52" s="156"/>
      <c r="DEC52" s="156"/>
      <c r="DED52" s="156"/>
      <c r="DEE52" s="156"/>
      <c r="DEF52" s="156"/>
      <c r="DEG52" s="156"/>
      <c r="DEH52" s="156"/>
      <c r="DEI52" s="156"/>
      <c r="DEJ52" s="156"/>
      <c r="DEK52" s="156"/>
      <c r="DEL52" s="156"/>
      <c r="DEM52" s="156"/>
      <c r="DEN52" s="156"/>
      <c r="DEO52" s="156"/>
      <c r="DEP52" s="156"/>
      <c r="DEQ52" s="156"/>
      <c r="DER52" s="156"/>
      <c r="DES52" s="156"/>
      <c r="DET52" s="156"/>
      <c r="DEU52" s="156"/>
      <c r="DEV52" s="156"/>
      <c r="DEW52" s="156"/>
      <c r="DEX52" s="156"/>
      <c r="DEY52" s="156"/>
      <c r="DEZ52" s="156"/>
      <c r="DFA52" s="156"/>
      <c r="DFB52" s="156"/>
      <c r="DFC52" s="156"/>
      <c r="DFD52" s="156"/>
      <c r="DFE52" s="156"/>
      <c r="DFF52" s="156"/>
      <c r="DFG52" s="156"/>
      <c r="DFH52" s="156"/>
      <c r="DFI52" s="156"/>
      <c r="DFJ52" s="156"/>
      <c r="DFK52" s="156"/>
      <c r="DFL52" s="156"/>
      <c r="DFM52" s="156"/>
      <c r="DFN52" s="156"/>
      <c r="DFO52" s="156"/>
      <c r="DFP52" s="156"/>
      <c r="DFQ52" s="156"/>
      <c r="DFR52" s="156"/>
      <c r="DFS52" s="156"/>
      <c r="DFT52" s="156"/>
      <c r="DFU52" s="156"/>
      <c r="DFV52" s="156"/>
      <c r="DFW52" s="156"/>
      <c r="DFX52" s="156"/>
      <c r="DFY52" s="156"/>
      <c r="DFZ52" s="156"/>
      <c r="DGA52" s="156"/>
      <c r="DGB52" s="156"/>
      <c r="DGC52" s="156"/>
      <c r="DGD52" s="156"/>
      <c r="DGE52" s="156"/>
      <c r="DGF52" s="156"/>
      <c r="DGG52" s="156"/>
      <c r="DGH52" s="156"/>
      <c r="DGI52" s="156"/>
      <c r="DGJ52" s="156"/>
      <c r="DGK52" s="156"/>
      <c r="DGL52" s="156"/>
      <c r="DGM52" s="156"/>
      <c r="DGN52" s="156"/>
      <c r="DGO52" s="156"/>
      <c r="DGP52" s="156"/>
      <c r="DGQ52" s="156"/>
      <c r="DGR52" s="156"/>
      <c r="DGS52" s="156"/>
      <c r="DGT52" s="156"/>
      <c r="DGU52" s="156"/>
      <c r="DGV52" s="156"/>
      <c r="DGW52" s="156"/>
      <c r="DGX52" s="156"/>
      <c r="DGY52" s="156"/>
      <c r="DGZ52" s="156"/>
      <c r="DHA52" s="156"/>
      <c r="DHB52" s="156"/>
      <c r="DHC52" s="156"/>
      <c r="DHD52" s="156"/>
      <c r="DHE52" s="156"/>
      <c r="DHF52" s="156"/>
      <c r="DHG52" s="156"/>
      <c r="DHH52" s="156"/>
      <c r="DHI52" s="156"/>
      <c r="DHJ52" s="156"/>
      <c r="DHK52" s="156"/>
      <c r="DHL52" s="156"/>
      <c r="DHM52" s="156"/>
      <c r="DHN52" s="156"/>
      <c r="DHO52" s="156"/>
      <c r="DHP52" s="156"/>
      <c r="DHQ52" s="156"/>
      <c r="DHR52" s="156"/>
      <c r="DHS52" s="156"/>
      <c r="DHT52" s="156"/>
      <c r="DHU52" s="156"/>
      <c r="DHV52" s="156"/>
      <c r="DHW52" s="156"/>
      <c r="DHX52" s="156"/>
      <c r="DHY52" s="156"/>
      <c r="DHZ52" s="156"/>
      <c r="DIA52" s="156"/>
      <c r="DIB52" s="156"/>
      <c r="DIC52" s="156"/>
      <c r="DID52" s="156"/>
      <c r="DIE52" s="156"/>
      <c r="DIF52" s="156"/>
      <c r="DIG52" s="156"/>
      <c r="DIH52" s="156"/>
      <c r="DII52" s="156"/>
      <c r="DIJ52" s="156"/>
      <c r="DIK52" s="156"/>
      <c r="DIL52" s="156"/>
      <c r="DIM52" s="156"/>
      <c r="DIN52" s="156"/>
      <c r="DIO52" s="156"/>
      <c r="DIP52" s="156"/>
      <c r="DIQ52" s="156"/>
      <c r="DIR52" s="156"/>
      <c r="DIS52" s="156"/>
      <c r="DIT52" s="156"/>
      <c r="DIU52" s="156"/>
      <c r="DIV52" s="156"/>
      <c r="DIW52" s="156"/>
      <c r="DIX52" s="156"/>
      <c r="DIY52" s="156"/>
      <c r="DIZ52" s="156"/>
      <c r="DJA52" s="156"/>
      <c r="DJB52" s="156"/>
      <c r="DJC52" s="156"/>
      <c r="DJD52" s="156"/>
      <c r="DJE52" s="156"/>
      <c r="DJF52" s="156"/>
      <c r="DJG52" s="156"/>
      <c r="DJH52" s="156"/>
      <c r="DJI52" s="156"/>
      <c r="DJJ52" s="156"/>
      <c r="DJK52" s="156"/>
      <c r="DJL52" s="156"/>
      <c r="DJM52" s="156"/>
      <c r="DJN52" s="156"/>
      <c r="DJO52" s="156"/>
      <c r="DJP52" s="156"/>
      <c r="DJQ52" s="156"/>
      <c r="DJR52" s="156"/>
      <c r="DJS52" s="156"/>
      <c r="DJT52" s="156"/>
      <c r="DJU52" s="156"/>
      <c r="DJV52" s="156"/>
      <c r="DJW52" s="156"/>
      <c r="DJX52" s="156"/>
      <c r="DJY52" s="156"/>
      <c r="DJZ52" s="156"/>
      <c r="DKA52" s="156"/>
      <c r="DKB52" s="156"/>
      <c r="DKC52" s="156"/>
      <c r="DKD52" s="156"/>
      <c r="DKE52" s="156"/>
      <c r="DKF52" s="156"/>
      <c r="DKG52" s="156"/>
      <c r="DKH52" s="156"/>
      <c r="DKI52" s="156"/>
      <c r="DKJ52" s="156"/>
      <c r="DKK52" s="156"/>
      <c r="DKL52" s="156"/>
      <c r="DKM52" s="156"/>
      <c r="DKN52" s="156"/>
      <c r="DKO52" s="156"/>
      <c r="DKP52" s="156"/>
      <c r="DKQ52" s="156"/>
      <c r="DKR52" s="156"/>
      <c r="DKS52" s="156"/>
      <c r="DKT52" s="156"/>
      <c r="DKU52" s="156"/>
      <c r="DKV52" s="156"/>
      <c r="DKW52" s="156"/>
      <c r="DKX52" s="156"/>
      <c r="DKY52" s="156"/>
      <c r="DKZ52" s="156"/>
      <c r="DLA52" s="156"/>
      <c r="DLB52" s="156"/>
      <c r="DLC52" s="156"/>
      <c r="DLD52" s="156"/>
      <c r="DLE52" s="156"/>
      <c r="DLF52" s="156"/>
      <c r="DLG52" s="156"/>
      <c r="DLH52" s="156"/>
      <c r="DLI52" s="156"/>
      <c r="DLJ52" s="156"/>
      <c r="DLK52" s="156"/>
      <c r="DLL52" s="156"/>
      <c r="DLM52" s="156"/>
      <c r="DLN52" s="156"/>
      <c r="DLO52" s="156"/>
      <c r="DLP52" s="156"/>
      <c r="DLQ52" s="156"/>
      <c r="DLR52" s="156"/>
      <c r="DLS52" s="156"/>
      <c r="DLT52" s="156"/>
      <c r="DLU52" s="156"/>
      <c r="DLV52" s="156"/>
      <c r="DLW52" s="156"/>
      <c r="DLX52" s="156"/>
      <c r="DLY52" s="156"/>
      <c r="DLZ52" s="156"/>
      <c r="DMA52" s="156"/>
      <c r="DMB52" s="156"/>
      <c r="DMC52" s="156"/>
      <c r="DMD52" s="156"/>
      <c r="DME52" s="156"/>
      <c r="DMF52" s="156"/>
      <c r="DMG52" s="156"/>
      <c r="DMH52" s="156"/>
      <c r="DMI52" s="156"/>
      <c r="DMJ52" s="156"/>
      <c r="DMK52" s="156"/>
      <c r="DML52" s="156"/>
      <c r="DMM52" s="156"/>
      <c r="DMN52" s="156"/>
      <c r="DMO52" s="156"/>
      <c r="DMP52" s="156"/>
      <c r="DMQ52" s="156"/>
      <c r="DMR52" s="156"/>
      <c r="DMS52" s="156"/>
      <c r="DMT52" s="156"/>
      <c r="DMU52" s="156"/>
      <c r="DMV52" s="156"/>
      <c r="DMW52" s="156"/>
      <c r="DMX52" s="156"/>
      <c r="DMY52" s="156"/>
      <c r="DMZ52" s="156"/>
      <c r="DNA52" s="156"/>
      <c r="DNB52" s="156"/>
      <c r="DNC52" s="156"/>
      <c r="DND52" s="156"/>
      <c r="DNE52" s="156"/>
      <c r="DNF52" s="156"/>
      <c r="DNG52" s="156"/>
      <c r="DNH52" s="156"/>
      <c r="DNI52" s="156"/>
      <c r="DNJ52" s="156"/>
      <c r="DNK52" s="156"/>
      <c r="DNL52" s="156"/>
      <c r="DNM52" s="156"/>
      <c r="DNN52" s="156"/>
      <c r="DNO52" s="156"/>
      <c r="DNP52" s="156"/>
      <c r="DNQ52" s="156"/>
      <c r="DNR52" s="156"/>
      <c r="DNS52" s="156"/>
      <c r="DNT52" s="156"/>
      <c r="DNU52" s="156"/>
      <c r="DNV52" s="156"/>
      <c r="DNW52" s="156"/>
      <c r="DNX52" s="156"/>
      <c r="DNY52" s="156"/>
      <c r="DNZ52" s="156"/>
      <c r="DOA52" s="156"/>
      <c r="DOB52" s="156"/>
      <c r="DOC52" s="156"/>
      <c r="DOD52" s="156"/>
      <c r="DOE52" s="156"/>
      <c r="DOF52" s="156"/>
      <c r="DOG52" s="156"/>
      <c r="DOH52" s="156"/>
      <c r="DOI52" s="156"/>
      <c r="DOJ52" s="156"/>
      <c r="DOK52" s="156"/>
      <c r="DOL52" s="156"/>
      <c r="DOM52" s="156"/>
      <c r="DON52" s="156"/>
      <c r="DOO52" s="156"/>
      <c r="DOP52" s="156"/>
      <c r="DOQ52" s="156"/>
      <c r="DOR52" s="156"/>
      <c r="DOS52" s="156"/>
      <c r="DOT52" s="156"/>
      <c r="DOU52" s="156"/>
      <c r="DOV52" s="156"/>
      <c r="DOW52" s="156"/>
      <c r="DOX52" s="156"/>
      <c r="DOY52" s="156"/>
      <c r="DOZ52" s="156"/>
      <c r="DPA52" s="156"/>
      <c r="DPB52" s="156"/>
      <c r="DPC52" s="156"/>
      <c r="DPD52" s="156"/>
      <c r="DPE52" s="156"/>
      <c r="DPF52" s="156"/>
      <c r="DPG52" s="156"/>
      <c r="DPH52" s="156"/>
      <c r="DPI52" s="156"/>
      <c r="DPJ52" s="156"/>
      <c r="DPK52" s="156"/>
      <c r="DPL52" s="156"/>
      <c r="DPM52" s="156"/>
      <c r="DPN52" s="156"/>
      <c r="DPO52" s="156"/>
      <c r="DPP52" s="156"/>
      <c r="DPQ52" s="156"/>
      <c r="DPR52" s="156"/>
      <c r="DPS52" s="156"/>
      <c r="DPT52" s="156"/>
      <c r="DPU52" s="156"/>
      <c r="DPV52" s="156"/>
      <c r="DPW52" s="156"/>
      <c r="DPX52" s="156"/>
      <c r="DPY52" s="156"/>
      <c r="DPZ52" s="156"/>
      <c r="DQA52" s="156"/>
      <c r="DQB52" s="156"/>
      <c r="DQC52" s="156"/>
      <c r="DQD52" s="156"/>
      <c r="DQE52" s="156"/>
      <c r="DQF52" s="156"/>
      <c r="DQG52" s="156"/>
      <c r="DQH52" s="156"/>
      <c r="DQI52" s="156"/>
      <c r="DQJ52" s="156"/>
      <c r="DQK52" s="156"/>
      <c r="DQL52" s="156"/>
      <c r="DQM52" s="156"/>
      <c r="DQN52" s="156"/>
      <c r="DQO52" s="156"/>
      <c r="DQP52" s="156"/>
      <c r="DQQ52" s="156"/>
      <c r="DQR52" s="156"/>
      <c r="DQS52" s="156"/>
      <c r="DQT52" s="156"/>
      <c r="DQU52" s="156"/>
      <c r="DQV52" s="156"/>
      <c r="DQW52" s="156"/>
      <c r="DQX52" s="156"/>
      <c r="DQY52" s="156"/>
      <c r="DQZ52" s="156"/>
      <c r="DRA52" s="156"/>
      <c r="DRB52" s="156"/>
      <c r="DRC52" s="156"/>
      <c r="DRD52" s="156"/>
      <c r="DRE52" s="156"/>
      <c r="DRF52" s="156"/>
      <c r="DRG52" s="156"/>
      <c r="DRH52" s="156"/>
      <c r="DRI52" s="156"/>
      <c r="DRJ52" s="156"/>
      <c r="DRK52" s="156"/>
      <c r="DRL52" s="156"/>
      <c r="DRM52" s="156"/>
      <c r="DRN52" s="156"/>
      <c r="DRO52" s="156"/>
      <c r="DRP52" s="156"/>
      <c r="DRQ52" s="156"/>
      <c r="DRR52" s="156"/>
      <c r="DRS52" s="156"/>
      <c r="DRT52" s="156"/>
      <c r="DRU52" s="156"/>
      <c r="DRV52" s="156"/>
      <c r="DRW52" s="156"/>
      <c r="DRX52" s="156"/>
      <c r="DRY52" s="156"/>
      <c r="DRZ52" s="156"/>
      <c r="DSA52" s="156"/>
      <c r="DSB52" s="156"/>
      <c r="DSC52" s="156"/>
      <c r="DSD52" s="156"/>
      <c r="DSE52" s="156"/>
      <c r="DSF52" s="156"/>
      <c r="DSG52" s="156"/>
      <c r="DSH52" s="156"/>
      <c r="DSI52" s="156"/>
      <c r="DSJ52" s="156"/>
      <c r="DSK52" s="156"/>
      <c r="DSL52" s="156"/>
      <c r="DSM52" s="156"/>
      <c r="DSN52" s="156"/>
      <c r="DSO52" s="156"/>
      <c r="DSP52" s="156"/>
      <c r="DSQ52" s="156"/>
      <c r="DSR52" s="156"/>
      <c r="DSS52" s="156"/>
      <c r="DST52" s="156"/>
      <c r="DSU52" s="156"/>
      <c r="DSV52" s="156"/>
      <c r="DSW52" s="156"/>
      <c r="DSX52" s="156"/>
      <c r="DSY52" s="156"/>
      <c r="DSZ52" s="156"/>
      <c r="DTA52" s="156"/>
      <c r="DTB52" s="156"/>
      <c r="DTC52" s="156"/>
      <c r="DTD52" s="156"/>
      <c r="DTE52" s="156"/>
      <c r="DTF52" s="156"/>
      <c r="DTG52" s="156"/>
      <c r="DTH52" s="156"/>
      <c r="DTI52" s="156"/>
      <c r="DTJ52" s="156"/>
      <c r="DTK52" s="156"/>
      <c r="DTL52" s="156"/>
      <c r="DTM52" s="156"/>
      <c r="DTN52" s="156"/>
      <c r="DTO52" s="156"/>
      <c r="DTP52" s="156"/>
      <c r="DTQ52" s="156"/>
      <c r="DTR52" s="156"/>
      <c r="DTS52" s="156"/>
      <c r="DTT52" s="156"/>
      <c r="DTU52" s="156"/>
      <c r="DTV52" s="156"/>
      <c r="DTW52" s="156"/>
      <c r="DTX52" s="156"/>
      <c r="DTY52" s="156"/>
      <c r="DTZ52" s="156"/>
      <c r="DUA52" s="156"/>
      <c r="DUB52" s="156"/>
      <c r="DUC52" s="156"/>
      <c r="DUD52" s="156"/>
      <c r="DUE52" s="156"/>
      <c r="DUF52" s="156"/>
      <c r="DUG52" s="156"/>
      <c r="DUH52" s="156"/>
      <c r="DUI52" s="156"/>
      <c r="DUJ52" s="156"/>
      <c r="DUK52" s="156"/>
      <c r="DUL52" s="156"/>
      <c r="DUM52" s="156"/>
      <c r="DUN52" s="156"/>
      <c r="DUO52" s="156"/>
      <c r="DUP52" s="156"/>
      <c r="DUQ52" s="156"/>
      <c r="DUR52" s="156"/>
      <c r="DUS52" s="156"/>
      <c r="DUT52" s="156"/>
      <c r="DUU52" s="156"/>
      <c r="DUV52" s="156"/>
      <c r="DUW52" s="156"/>
      <c r="DUX52" s="156"/>
      <c r="DUY52" s="156"/>
      <c r="DUZ52" s="156"/>
      <c r="DVA52" s="156"/>
      <c r="DVB52" s="156"/>
      <c r="DVC52" s="156"/>
      <c r="DVD52" s="156"/>
      <c r="DVE52" s="156"/>
      <c r="DVF52" s="156"/>
      <c r="DVG52" s="156"/>
      <c r="DVH52" s="156"/>
      <c r="DVI52" s="156"/>
      <c r="DVJ52" s="156"/>
      <c r="DVK52" s="156"/>
      <c r="DVL52" s="156"/>
      <c r="DVM52" s="156"/>
      <c r="DVN52" s="156"/>
      <c r="DVO52" s="156"/>
      <c r="DVP52" s="156"/>
      <c r="DVQ52" s="156"/>
      <c r="DVR52" s="156"/>
      <c r="DVS52" s="156"/>
      <c r="DVT52" s="156"/>
      <c r="DVU52" s="156"/>
      <c r="DVV52" s="156"/>
      <c r="DVW52" s="156"/>
      <c r="DVX52" s="156"/>
      <c r="DVY52" s="156"/>
      <c r="DVZ52" s="156"/>
      <c r="DWA52" s="156"/>
      <c r="DWB52" s="156"/>
      <c r="DWC52" s="156"/>
      <c r="DWD52" s="156"/>
      <c r="DWE52" s="156"/>
      <c r="DWF52" s="156"/>
      <c r="DWG52" s="156"/>
      <c r="DWH52" s="156"/>
      <c r="DWI52" s="156"/>
      <c r="DWJ52" s="156"/>
      <c r="DWK52" s="156"/>
      <c r="DWL52" s="156"/>
      <c r="DWM52" s="156"/>
      <c r="DWN52" s="156"/>
      <c r="DWO52" s="156"/>
      <c r="DWP52" s="156"/>
      <c r="DWQ52" s="156"/>
      <c r="DWR52" s="156"/>
      <c r="DWS52" s="156"/>
      <c r="DWT52" s="156"/>
      <c r="DWU52" s="156"/>
      <c r="DWV52" s="156"/>
      <c r="DWW52" s="156"/>
      <c r="DWX52" s="156"/>
      <c r="DWY52" s="156"/>
      <c r="DWZ52" s="156"/>
      <c r="DXA52" s="156"/>
      <c r="DXB52" s="156"/>
      <c r="DXC52" s="156"/>
      <c r="DXD52" s="156"/>
      <c r="DXE52" s="156"/>
      <c r="DXF52" s="156"/>
      <c r="DXG52" s="156"/>
      <c r="DXH52" s="156"/>
      <c r="DXI52" s="156"/>
      <c r="DXJ52" s="156"/>
      <c r="DXK52" s="156"/>
      <c r="DXL52" s="156"/>
      <c r="DXM52" s="156"/>
      <c r="DXN52" s="156"/>
      <c r="DXO52" s="156"/>
      <c r="DXP52" s="156"/>
      <c r="DXQ52" s="156"/>
      <c r="DXR52" s="156"/>
      <c r="DXS52" s="156"/>
      <c r="DXT52" s="156"/>
      <c r="DXU52" s="156"/>
      <c r="DXV52" s="156"/>
      <c r="DXW52" s="156"/>
      <c r="DXX52" s="156"/>
      <c r="DXY52" s="156"/>
      <c r="DXZ52" s="156"/>
      <c r="DYA52" s="156"/>
      <c r="DYB52" s="156"/>
      <c r="DYC52" s="156"/>
      <c r="DYD52" s="156"/>
      <c r="DYE52" s="156"/>
      <c r="DYF52" s="156"/>
      <c r="DYG52" s="156"/>
      <c r="DYH52" s="156"/>
      <c r="DYI52" s="156"/>
      <c r="DYJ52" s="156"/>
      <c r="DYK52" s="156"/>
      <c r="DYL52" s="156"/>
      <c r="DYM52" s="156"/>
      <c r="DYN52" s="156"/>
      <c r="DYO52" s="156"/>
      <c r="DYP52" s="156"/>
      <c r="DYQ52" s="156"/>
      <c r="DYR52" s="156"/>
      <c r="DYS52" s="156"/>
      <c r="DYT52" s="156"/>
      <c r="DYU52" s="156"/>
      <c r="DYV52" s="156"/>
      <c r="DYW52" s="156"/>
      <c r="DYX52" s="156"/>
      <c r="DYY52" s="156"/>
      <c r="DYZ52" s="156"/>
      <c r="DZA52" s="156"/>
      <c r="DZB52" s="156"/>
      <c r="DZC52" s="156"/>
      <c r="DZD52" s="156"/>
      <c r="DZE52" s="156"/>
      <c r="DZF52" s="156"/>
      <c r="DZG52" s="156"/>
      <c r="DZH52" s="156"/>
      <c r="DZI52" s="156"/>
      <c r="DZJ52" s="156"/>
      <c r="DZK52" s="156"/>
      <c r="DZL52" s="156"/>
      <c r="DZM52" s="156"/>
      <c r="DZN52" s="156"/>
      <c r="DZO52" s="156"/>
      <c r="DZP52" s="156"/>
      <c r="DZQ52" s="156"/>
      <c r="DZR52" s="156"/>
      <c r="DZS52" s="156"/>
      <c r="DZT52" s="156"/>
      <c r="DZU52" s="156"/>
      <c r="DZV52" s="156"/>
      <c r="DZW52" s="156"/>
      <c r="DZX52" s="156"/>
      <c r="DZY52" s="156"/>
      <c r="DZZ52" s="156"/>
      <c r="EAA52" s="156"/>
      <c r="EAB52" s="156"/>
      <c r="EAC52" s="156"/>
      <c r="EAD52" s="156"/>
      <c r="EAE52" s="156"/>
      <c r="EAF52" s="156"/>
      <c r="EAG52" s="156"/>
      <c r="EAH52" s="156"/>
      <c r="EAI52" s="156"/>
      <c r="EAJ52" s="156"/>
      <c r="EAK52" s="156"/>
      <c r="EAL52" s="156"/>
      <c r="EAM52" s="156"/>
      <c r="EAN52" s="156"/>
      <c r="EAO52" s="156"/>
      <c r="EAP52" s="156"/>
      <c r="EAQ52" s="156"/>
      <c r="EAR52" s="156"/>
      <c r="EAS52" s="156"/>
      <c r="EAT52" s="156"/>
      <c r="EAU52" s="156"/>
      <c r="EAV52" s="156"/>
      <c r="EAW52" s="156"/>
      <c r="EAX52" s="156"/>
      <c r="EAY52" s="156"/>
      <c r="EAZ52" s="156"/>
      <c r="EBA52" s="156"/>
      <c r="EBB52" s="156"/>
      <c r="EBC52" s="156"/>
      <c r="EBD52" s="156"/>
      <c r="EBE52" s="156"/>
      <c r="EBF52" s="156"/>
      <c r="EBG52" s="156"/>
      <c r="EBH52" s="156"/>
      <c r="EBI52" s="156"/>
      <c r="EBJ52" s="156"/>
      <c r="EBK52" s="156"/>
      <c r="EBL52" s="156"/>
      <c r="EBM52" s="156"/>
      <c r="EBN52" s="156"/>
      <c r="EBO52" s="156"/>
      <c r="EBP52" s="156"/>
      <c r="EBQ52" s="156"/>
      <c r="EBR52" s="156"/>
      <c r="EBS52" s="156"/>
      <c r="EBT52" s="156"/>
      <c r="EBU52" s="156"/>
      <c r="EBV52" s="156"/>
      <c r="EBW52" s="156"/>
      <c r="EBX52" s="156"/>
      <c r="EBY52" s="156"/>
      <c r="EBZ52" s="156"/>
      <c r="ECA52" s="156"/>
      <c r="ECB52" s="156"/>
      <c r="ECC52" s="156"/>
      <c r="ECD52" s="156"/>
      <c r="ECE52" s="156"/>
      <c r="ECF52" s="156"/>
      <c r="ECG52" s="156"/>
      <c r="ECH52" s="156"/>
      <c r="ECI52" s="156"/>
      <c r="ECJ52" s="156"/>
      <c r="ECK52" s="156"/>
      <c r="ECL52" s="156"/>
      <c r="ECM52" s="156"/>
      <c r="ECN52" s="156"/>
      <c r="ECO52" s="156"/>
      <c r="ECP52" s="156"/>
      <c r="ECQ52" s="156"/>
      <c r="ECR52" s="156"/>
      <c r="ECS52" s="156"/>
      <c r="ECT52" s="156"/>
      <c r="ECU52" s="156"/>
      <c r="ECV52" s="156"/>
      <c r="ECW52" s="156"/>
      <c r="ECX52" s="156"/>
      <c r="ECY52" s="156"/>
      <c r="ECZ52" s="156"/>
      <c r="EDA52" s="156"/>
      <c r="EDB52" s="156"/>
      <c r="EDC52" s="156"/>
      <c r="EDD52" s="156"/>
      <c r="EDE52" s="156"/>
      <c r="EDF52" s="156"/>
      <c r="EDG52" s="156"/>
      <c r="EDH52" s="156"/>
      <c r="EDI52" s="156"/>
      <c r="EDJ52" s="156"/>
      <c r="EDK52" s="156"/>
      <c r="EDL52" s="156"/>
      <c r="EDM52" s="156"/>
      <c r="EDN52" s="156"/>
      <c r="EDO52" s="156"/>
      <c r="EDP52" s="156"/>
      <c r="EDQ52" s="156"/>
      <c r="EDR52" s="156"/>
      <c r="EDS52" s="156"/>
      <c r="EDT52" s="156"/>
      <c r="EDU52" s="156"/>
      <c r="EDV52" s="156"/>
      <c r="EDW52" s="156"/>
      <c r="EDX52" s="156"/>
      <c r="EDY52" s="156"/>
      <c r="EDZ52" s="156"/>
      <c r="EEA52" s="156"/>
      <c r="EEB52" s="156"/>
      <c r="EEC52" s="156"/>
      <c r="EED52" s="156"/>
      <c r="EEE52" s="156"/>
      <c r="EEF52" s="156"/>
      <c r="EEG52" s="156"/>
      <c r="EEH52" s="156"/>
      <c r="EEI52" s="156"/>
      <c r="EEJ52" s="156"/>
      <c r="EEK52" s="156"/>
      <c r="EEL52" s="156"/>
      <c r="EEM52" s="156"/>
      <c r="EEN52" s="156"/>
      <c r="EEO52" s="156"/>
      <c r="EEP52" s="156"/>
      <c r="EEQ52" s="156"/>
      <c r="EER52" s="156"/>
      <c r="EES52" s="156"/>
      <c r="EET52" s="156"/>
      <c r="EEU52" s="156"/>
      <c r="EEV52" s="156"/>
      <c r="EEW52" s="156"/>
      <c r="EEX52" s="156"/>
      <c r="EEY52" s="156"/>
      <c r="EEZ52" s="156"/>
      <c r="EFA52" s="156"/>
      <c r="EFB52" s="156"/>
      <c r="EFC52" s="156"/>
      <c r="EFD52" s="156"/>
      <c r="EFE52" s="156"/>
      <c r="EFF52" s="156"/>
      <c r="EFG52" s="156"/>
      <c r="EFH52" s="156"/>
      <c r="EFI52" s="156"/>
      <c r="EFJ52" s="156"/>
      <c r="EFK52" s="156"/>
      <c r="EFL52" s="156"/>
      <c r="EFM52" s="156"/>
      <c r="EFN52" s="156"/>
      <c r="EFO52" s="156"/>
      <c r="EFP52" s="156"/>
      <c r="EFQ52" s="156"/>
      <c r="EFR52" s="156"/>
      <c r="EFS52" s="156"/>
      <c r="EFT52" s="156"/>
      <c r="EFU52" s="156"/>
      <c r="EFV52" s="156"/>
      <c r="EFW52" s="156"/>
      <c r="EFX52" s="156"/>
      <c r="EFY52" s="156"/>
      <c r="EFZ52" s="156"/>
      <c r="EGA52" s="156"/>
      <c r="EGB52" s="156"/>
      <c r="EGC52" s="156"/>
      <c r="EGD52" s="156"/>
      <c r="EGE52" s="156"/>
      <c r="EGF52" s="156"/>
      <c r="EGG52" s="156"/>
      <c r="EGH52" s="156"/>
      <c r="EGI52" s="156"/>
      <c r="EGJ52" s="156"/>
      <c r="EGK52" s="156"/>
      <c r="EGL52" s="156"/>
      <c r="EGM52" s="156"/>
      <c r="EGN52" s="156"/>
      <c r="EGO52" s="156"/>
      <c r="EGP52" s="156"/>
      <c r="EGQ52" s="156"/>
      <c r="EGR52" s="156"/>
      <c r="EGS52" s="156"/>
      <c r="EGT52" s="156"/>
      <c r="EGU52" s="156"/>
      <c r="EGV52" s="156"/>
      <c r="EGW52" s="156"/>
      <c r="EGX52" s="156"/>
      <c r="EGY52" s="156"/>
      <c r="EGZ52" s="156"/>
      <c r="EHA52" s="156"/>
      <c r="EHB52" s="156"/>
      <c r="EHC52" s="156"/>
      <c r="EHD52" s="156"/>
      <c r="EHE52" s="156"/>
      <c r="EHF52" s="156"/>
      <c r="EHG52" s="156"/>
      <c r="EHH52" s="156"/>
      <c r="EHI52" s="156"/>
      <c r="EHJ52" s="156"/>
      <c r="EHK52" s="156"/>
      <c r="EHL52" s="156"/>
      <c r="EHM52" s="156"/>
      <c r="EHN52" s="156"/>
      <c r="EHO52" s="156"/>
      <c r="EHP52" s="156"/>
      <c r="EHQ52" s="156"/>
      <c r="EHR52" s="156"/>
      <c r="EHS52" s="156"/>
      <c r="EHT52" s="156"/>
      <c r="EHU52" s="156"/>
      <c r="EHV52" s="156"/>
      <c r="EHW52" s="156"/>
      <c r="EHX52" s="156"/>
      <c r="EHY52" s="156"/>
      <c r="EHZ52" s="156"/>
      <c r="EIA52" s="156"/>
      <c r="EIB52" s="156"/>
      <c r="EIC52" s="156"/>
      <c r="EID52" s="156"/>
      <c r="EIE52" s="156"/>
      <c r="EIF52" s="156"/>
      <c r="EIG52" s="156"/>
      <c r="EIH52" s="156"/>
      <c r="EII52" s="156"/>
      <c r="EIJ52" s="156"/>
      <c r="EIK52" s="156"/>
      <c r="EIL52" s="156"/>
      <c r="EIM52" s="156"/>
      <c r="EIN52" s="156"/>
      <c r="EIO52" s="156"/>
      <c r="EIP52" s="156"/>
      <c r="EIQ52" s="156"/>
      <c r="EIR52" s="156"/>
      <c r="EIS52" s="156"/>
      <c r="EIT52" s="156"/>
      <c r="EIU52" s="156"/>
      <c r="EIV52" s="156"/>
      <c r="EIW52" s="156"/>
      <c r="EIX52" s="156"/>
      <c r="EIY52" s="156"/>
      <c r="EIZ52" s="156"/>
      <c r="EJA52" s="156"/>
      <c r="EJB52" s="156"/>
      <c r="EJC52" s="156"/>
      <c r="EJD52" s="156"/>
      <c r="EJE52" s="156"/>
      <c r="EJF52" s="156"/>
      <c r="EJG52" s="156"/>
      <c r="EJH52" s="156"/>
      <c r="EJI52" s="156"/>
      <c r="EJJ52" s="156"/>
      <c r="EJK52" s="156"/>
      <c r="EJL52" s="156"/>
      <c r="EJM52" s="156"/>
      <c r="EJN52" s="156"/>
      <c r="EJO52" s="156"/>
      <c r="EJP52" s="156"/>
      <c r="EJQ52" s="156"/>
      <c r="EJR52" s="156"/>
      <c r="EJS52" s="156"/>
      <c r="EJT52" s="156"/>
      <c r="EJU52" s="156"/>
      <c r="EJV52" s="156"/>
      <c r="EJW52" s="156"/>
      <c r="EJX52" s="156"/>
      <c r="EJY52" s="156"/>
      <c r="EJZ52" s="156"/>
      <c r="EKA52" s="156"/>
      <c r="EKB52" s="156"/>
      <c r="EKC52" s="156"/>
      <c r="EKD52" s="156"/>
      <c r="EKE52" s="156"/>
      <c r="EKF52" s="156"/>
      <c r="EKG52" s="156"/>
      <c r="EKH52" s="156"/>
      <c r="EKI52" s="156"/>
      <c r="EKJ52" s="156"/>
      <c r="EKK52" s="156"/>
      <c r="EKL52" s="156"/>
      <c r="EKM52" s="156"/>
      <c r="EKN52" s="156"/>
      <c r="EKO52" s="156"/>
      <c r="EKP52" s="156"/>
      <c r="EKQ52" s="156"/>
      <c r="EKR52" s="156"/>
      <c r="EKS52" s="156"/>
      <c r="EKT52" s="156"/>
      <c r="EKU52" s="156"/>
      <c r="EKV52" s="156"/>
      <c r="EKW52" s="156"/>
      <c r="EKX52" s="156"/>
      <c r="EKY52" s="156"/>
      <c r="EKZ52" s="156"/>
      <c r="ELA52" s="156"/>
      <c r="ELB52" s="156"/>
      <c r="ELC52" s="156"/>
      <c r="ELD52" s="156"/>
      <c r="ELE52" s="156"/>
      <c r="ELF52" s="156"/>
      <c r="ELG52" s="156"/>
      <c r="ELH52" s="156"/>
      <c r="ELI52" s="156"/>
      <c r="ELJ52" s="156"/>
      <c r="ELK52" s="156"/>
      <c r="ELL52" s="156"/>
      <c r="ELM52" s="156"/>
      <c r="ELN52" s="156"/>
      <c r="ELO52" s="156"/>
      <c r="ELP52" s="156"/>
      <c r="ELQ52" s="156"/>
      <c r="ELR52" s="156"/>
      <c r="ELS52" s="156"/>
      <c r="ELT52" s="156"/>
      <c r="ELU52" s="156"/>
      <c r="ELV52" s="156"/>
      <c r="ELW52" s="156"/>
      <c r="ELX52" s="156"/>
      <c r="ELY52" s="156"/>
      <c r="ELZ52" s="156"/>
      <c r="EMA52" s="156"/>
      <c r="EMB52" s="156"/>
      <c r="EMC52" s="156"/>
      <c r="EMD52" s="156"/>
      <c r="EME52" s="156"/>
      <c r="EMF52" s="156"/>
      <c r="EMG52" s="156"/>
      <c r="EMH52" s="156"/>
      <c r="EMI52" s="156"/>
      <c r="EMJ52" s="156"/>
      <c r="EMK52" s="156"/>
      <c r="EML52" s="156"/>
      <c r="EMM52" s="156"/>
      <c r="EMN52" s="156"/>
      <c r="EMO52" s="156"/>
      <c r="EMP52" s="156"/>
      <c r="EMQ52" s="156"/>
      <c r="EMR52" s="156"/>
      <c r="EMS52" s="156"/>
      <c r="EMT52" s="156"/>
      <c r="EMU52" s="156"/>
      <c r="EMV52" s="156"/>
      <c r="EMW52" s="156"/>
      <c r="EMX52" s="156"/>
      <c r="EMY52" s="156"/>
      <c r="EMZ52" s="156"/>
      <c r="ENA52" s="156"/>
      <c r="ENB52" s="156"/>
      <c r="ENC52" s="156"/>
      <c r="END52" s="156"/>
      <c r="ENE52" s="156"/>
      <c r="ENF52" s="156"/>
      <c r="ENG52" s="156"/>
      <c r="ENH52" s="156"/>
      <c r="ENI52" s="156"/>
      <c r="ENJ52" s="156"/>
      <c r="ENK52" s="156"/>
      <c r="ENL52" s="156"/>
      <c r="ENM52" s="156"/>
      <c r="ENN52" s="156"/>
      <c r="ENO52" s="156"/>
      <c r="ENP52" s="156"/>
      <c r="ENQ52" s="156"/>
      <c r="ENR52" s="156"/>
      <c r="ENS52" s="156"/>
      <c r="ENT52" s="156"/>
      <c r="ENU52" s="156"/>
      <c r="ENV52" s="156"/>
      <c r="ENW52" s="156"/>
      <c r="ENX52" s="156"/>
      <c r="ENY52" s="156"/>
      <c r="ENZ52" s="156"/>
      <c r="EOA52" s="156"/>
      <c r="EOB52" s="156"/>
      <c r="EOC52" s="156"/>
      <c r="EOD52" s="156"/>
      <c r="EOE52" s="156"/>
      <c r="EOF52" s="156"/>
      <c r="EOG52" s="156"/>
      <c r="EOH52" s="156"/>
      <c r="EOI52" s="156"/>
      <c r="EOJ52" s="156"/>
      <c r="EOK52" s="156"/>
      <c r="EOL52" s="156"/>
      <c r="EOM52" s="156"/>
      <c r="EON52" s="156"/>
      <c r="EOO52" s="156"/>
      <c r="EOP52" s="156"/>
      <c r="EOQ52" s="156"/>
      <c r="EOR52" s="156"/>
      <c r="EOS52" s="156"/>
      <c r="EOT52" s="156"/>
      <c r="EOU52" s="156"/>
      <c r="EOV52" s="156"/>
      <c r="EOW52" s="156"/>
      <c r="EOX52" s="156"/>
      <c r="EOY52" s="156"/>
      <c r="EOZ52" s="156"/>
      <c r="EPA52" s="156"/>
      <c r="EPB52" s="156"/>
      <c r="EPC52" s="156"/>
      <c r="EPD52" s="156"/>
      <c r="EPE52" s="156"/>
      <c r="EPF52" s="156"/>
      <c r="EPG52" s="156"/>
      <c r="EPH52" s="156"/>
      <c r="EPI52" s="156"/>
      <c r="EPJ52" s="156"/>
      <c r="EPK52" s="156"/>
      <c r="EPL52" s="156"/>
      <c r="EPM52" s="156"/>
      <c r="EPN52" s="156"/>
      <c r="EPO52" s="156"/>
      <c r="EPP52" s="156"/>
      <c r="EPQ52" s="156"/>
      <c r="EPR52" s="156"/>
      <c r="EPS52" s="156"/>
      <c r="EPT52" s="156"/>
      <c r="EPU52" s="156"/>
      <c r="EPV52" s="156"/>
      <c r="EPW52" s="156"/>
      <c r="EPX52" s="156"/>
      <c r="EPY52" s="156"/>
      <c r="EPZ52" s="156"/>
      <c r="EQA52" s="156"/>
      <c r="EQB52" s="156"/>
      <c r="EQC52" s="156"/>
      <c r="EQD52" s="156"/>
      <c r="EQE52" s="156"/>
      <c r="EQF52" s="156"/>
      <c r="EQG52" s="156"/>
      <c r="EQH52" s="156"/>
      <c r="EQI52" s="156"/>
      <c r="EQJ52" s="156"/>
      <c r="EQK52" s="156"/>
      <c r="EQL52" s="156"/>
      <c r="EQM52" s="156"/>
      <c r="EQN52" s="156"/>
      <c r="EQO52" s="156"/>
      <c r="EQP52" s="156"/>
      <c r="EQQ52" s="156"/>
      <c r="EQR52" s="156"/>
      <c r="EQS52" s="156"/>
      <c r="EQT52" s="156"/>
      <c r="EQU52" s="156"/>
      <c r="EQV52" s="156"/>
      <c r="EQW52" s="156"/>
      <c r="EQX52" s="156"/>
      <c r="EQY52" s="156"/>
      <c r="EQZ52" s="156"/>
      <c r="ERA52" s="156"/>
      <c r="ERB52" s="156"/>
      <c r="ERC52" s="156"/>
      <c r="ERD52" s="156"/>
      <c r="ERE52" s="156"/>
      <c r="ERF52" s="156"/>
      <c r="ERG52" s="156"/>
      <c r="ERH52" s="156"/>
      <c r="ERI52" s="156"/>
      <c r="ERJ52" s="156"/>
      <c r="ERK52" s="156"/>
      <c r="ERL52" s="156"/>
      <c r="ERM52" s="156"/>
      <c r="ERN52" s="156"/>
      <c r="ERO52" s="156"/>
      <c r="ERP52" s="156"/>
      <c r="ERQ52" s="156"/>
      <c r="ERR52" s="156"/>
      <c r="ERS52" s="156"/>
      <c r="ERT52" s="156"/>
      <c r="ERU52" s="156"/>
      <c r="ERV52" s="156"/>
      <c r="ERW52" s="156"/>
      <c r="ERX52" s="156"/>
      <c r="ERY52" s="156"/>
      <c r="ERZ52" s="156"/>
      <c r="ESA52" s="156"/>
      <c r="ESB52" s="156"/>
      <c r="ESC52" s="156"/>
      <c r="ESD52" s="156"/>
      <c r="ESE52" s="156"/>
      <c r="ESF52" s="156"/>
      <c r="ESG52" s="156"/>
      <c r="ESH52" s="156"/>
      <c r="ESI52" s="156"/>
      <c r="ESJ52" s="156"/>
      <c r="ESK52" s="156"/>
      <c r="ESL52" s="156"/>
      <c r="ESM52" s="156"/>
      <c r="ESN52" s="156"/>
      <c r="ESO52" s="156"/>
      <c r="ESP52" s="156"/>
      <c r="ESQ52" s="156"/>
      <c r="ESR52" s="156"/>
      <c r="ESS52" s="156"/>
      <c r="EST52" s="156"/>
      <c r="ESU52" s="156"/>
      <c r="ESV52" s="156"/>
      <c r="ESW52" s="156"/>
      <c r="ESX52" s="156"/>
      <c r="ESY52" s="156"/>
      <c r="ESZ52" s="156"/>
      <c r="ETA52" s="156"/>
      <c r="ETB52" s="156"/>
      <c r="ETC52" s="156"/>
      <c r="ETD52" s="156"/>
      <c r="ETE52" s="156"/>
      <c r="ETF52" s="156"/>
      <c r="ETG52" s="156"/>
      <c r="ETH52" s="156"/>
      <c r="ETI52" s="156"/>
      <c r="ETJ52" s="156"/>
      <c r="ETK52" s="156"/>
      <c r="ETL52" s="156"/>
      <c r="ETM52" s="156"/>
      <c r="ETN52" s="156"/>
      <c r="ETO52" s="156"/>
      <c r="ETP52" s="156"/>
      <c r="ETQ52" s="156"/>
      <c r="ETR52" s="156"/>
      <c r="ETS52" s="156"/>
      <c r="ETT52" s="156"/>
      <c r="ETU52" s="156"/>
      <c r="ETV52" s="156"/>
      <c r="ETW52" s="156"/>
      <c r="ETX52" s="156"/>
      <c r="ETY52" s="156"/>
      <c r="ETZ52" s="156"/>
      <c r="EUA52" s="156"/>
      <c r="EUB52" s="156"/>
      <c r="EUC52" s="156"/>
      <c r="EUD52" s="156"/>
      <c r="EUE52" s="156"/>
      <c r="EUF52" s="156"/>
      <c r="EUG52" s="156"/>
      <c r="EUH52" s="156"/>
      <c r="EUI52" s="156"/>
      <c r="EUJ52" s="156"/>
      <c r="EUK52" s="156"/>
      <c r="EUL52" s="156"/>
      <c r="EUM52" s="156"/>
      <c r="EUN52" s="156"/>
      <c r="EUO52" s="156"/>
      <c r="EUP52" s="156"/>
      <c r="EUQ52" s="156"/>
      <c r="EUR52" s="156"/>
      <c r="EUS52" s="156"/>
      <c r="EUT52" s="156"/>
      <c r="EUU52" s="156"/>
      <c r="EUV52" s="156"/>
      <c r="EUW52" s="156"/>
      <c r="EUX52" s="156"/>
      <c r="EUY52" s="156"/>
      <c r="EUZ52" s="156"/>
      <c r="EVA52" s="156"/>
      <c r="EVB52" s="156"/>
      <c r="EVC52" s="156"/>
      <c r="EVD52" s="156"/>
      <c r="EVE52" s="156"/>
      <c r="EVF52" s="156"/>
      <c r="EVG52" s="156"/>
      <c r="EVH52" s="156"/>
      <c r="EVI52" s="156"/>
      <c r="EVJ52" s="156"/>
      <c r="EVK52" s="156"/>
      <c r="EVL52" s="156"/>
      <c r="EVM52" s="156"/>
      <c r="EVN52" s="156"/>
      <c r="EVO52" s="156"/>
      <c r="EVP52" s="156"/>
      <c r="EVQ52" s="156"/>
      <c r="EVR52" s="156"/>
      <c r="EVS52" s="156"/>
      <c r="EVT52" s="156"/>
      <c r="EVU52" s="156"/>
      <c r="EVV52" s="156"/>
      <c r="EVW52" s="156"/>
      <c r="EVX52" s="156"/>
      <c r="EVY52" s="156"/>
      <c r="EVZ52" s="156"/>
      <c r="EWA52" s="156"/>
      <c r="EWB52" s="156"/>
      <c r="EWC52" s="156"/>
      <c r="EWD52" s="156"/>
      <c r="EWE52" s="156"/>
      <c r="EWF52" s="156"/>
      <c r="EWG52" s="156"/>
      <c r="EWH52" s="156"/>
      <c r="EWI52" s="156"/>
      <c r="EWJ52" s="156"/>
      <c r="EWK52" s="156"/>
      <c r="EWL52" s="156"/>
      <c r="EWM52" s="156"/>
      <c r="EWN52" s="156"/>
      <c r="EWO52" s="156"/>
      <c r="EWP52" s="156"/>
      <c r="EWQ52" s="156"/>
      <c r="EWR52" s="156"/>
      <c r="EWS52" s="156"/>
      <c r="EWT52" s="156"/>
      <c r="EWU52" s="156"/>
      <c r="EWV52" s="156"/>
      <c r="EWW52" s="156"/>
      <c r="EWX52" s="156"/>
      <c r="EWY52" s="156"/>
      <c r="EWZ52" s="156"/>
      <c r="EXA52" s="156"/>
      <c r="EXB52" s="156"/>
      <c r="EXC52" s="156"/>
      <c r="EXD52" s="156"/>
      <c r="EXE52" s="156"/>
      <c r="EXF52" s="156"/>
      <c r="EXG52" s="156"/>
      <c r="EXH52" s="156"/>
      <c r="EXI52" s="156"/>
      <c r="EXJ52" s="156"/>
      <c r="EXK52" s="156"/>
      <c r="EXL52" s="156"/>
      <c r="EXM52" s="156"/>
      <c r="EXN52" s="156"/>
      <c r="EXO52" s="156"/>
      <c r="EXP52" s="156"/>
      <c r="EXQ52" s="156"/>
      <c r="EXR52" s="156"/>
      <c r="EXS52" s="156"/>
      <c r="EXT52" s="156"/>
      <c r="EXU52" s="156"/>
      <c r="EXV52" s="156"/>
      <c r="EXW52" s="156"/>
      <c r="EXX52" s="156"/>
      <c r="EXY52" s="156"/>
      <c r="EXZ52" s="156"/>
      <c r="EYA52" s="156"/>
      <c r="EYB52" s="156"/>
      <c r="EYC52" s="156"/>
      <c r="EYD52" s="156"/>
      <c r="EYE52" s="156"/>
      <c r="EYF52" s="156"/>
      <c r="EYG52" s="156"/>
      <c r="EYH52" s="156"/>
      <c r="EYI52" s="156"/>
      <c r="EYJ52" s="156"/>
      <c r="EYK52" s="156"/>
      <c r="EYL52" s="156"/>
      <c r="EYM52" s="156"/>
      <c r="EYN52" s="156"/>
      <c r="EYO52" s="156"/>
      <c r="EYP52" s="156"/>
      <c r="EYQ52" s="156"/>
      <c r="EYR52" s="156"/>
      <c r="EYS52" s="156"/>
      <c r="EYT52" s="156"/>
      <c r="EYU52" s="156"/>
      <c r="EYV52" s="156"/>
      <c r="EYW52" s="156"/>
      <c r="EYX52" s="156"/>
      <c r="EYY52" s="156"/>
      <c r="EYZ52" s="156"/>
      <c r="EZA52" s="156"/>
      <c r="EZB52" s="156"/>
      <c r="EZC52" s="156"/>
      <c r="EZD52" s="156"/>
      <c r="EZE52" s="156"/>
      <c r="EZF52" s="156"/>
      <c r="EZG52" s="156"/>
      <c r="EZH52" s="156"/>
      <c r="EZI52" s="156"/>
      <c r="EZJ52" s="156"/>
      <c r="EZK52" s="156"/>
      <c r="EZL52" s="156"/>
      <c r="EZM52" s="156"/>
      <c r="EZN52" s="156"/>
      <c r="EZO52" s="156"/>
      <c r="EZP52" s="156"/>
      <c r="EZQ52" s="156"/>
      <c r="EZR52" s="156"/>
      <c r="EZS52" s="156"/>
      <c r="EZT52" s="156"/>
      <c r="EZU52" s="156"/>
      <c r="EZV52" s="156"/>
      <c r="EZW52" s="156"/>
      <c r="EZX52" s="156"/>
      <c r="EZY52" s="156"/>
      <c r="EZZ52" s="156"/>
      <c r="FAA52" s="156"/>
      <c r="FAB52" s="156"/>
      <c r="FAC52" s="156"/>
      <c r="FAD52" s="156"/>
      <c r="FAE52" s="156"/>
      <c r="FAF52" s="156"/>
      <c r="FAG52" s="156"/>
      <c r="FAH52" s="156"/>
      <c r="FAI52" s="156"/>
      <c r="FAJ52" s="156"/>
      <c r="FAK52" s="156"/>
      <c r="FAL52" s="156"/>
      <c r="FAM52" s="156"/>
      <c r="FAN52" s="156"/>
      <c r="FAO52" s="156"/>
      <c r="FAP52" s="156"/>
      <c r="FAQ52" s="156"/>
      <c r="FAR52" s="156"/>
      <c r="FAS52" s="156"/>
      <c r="FAT52" s="156"/>
      <c r="FAU52" s="156"/>
      <c r="FAV52" s="156"/>
      <c r="FAW52" s="156"/>
      <c r="FAX52" s="156"/>
      <c r="FAY52" s="156"/>
      <c r="FAZ52" s="156"/>
      <c r="FBA52" s="156"/>
      <c r="FBB52" s="156"/>
      <c r="FBC52" s="156"/>
      <c r="FBD52" s="156"/>
      <c r="FBE52" s="156"/>
      <c r="FBF52" s="156"/>
      <c r="FBG52" s="156"/>
      <c r="FBH52" s="156"/>
      <c r="FBI52" s="156"/>
      <c r="FBJ52" s="156"/>
      <c r="FBK52" s="156"/>
      <c r="FBL52" s="156"/>
      <c r="FBM52" s="156"/>
      <c r="FBN52" s="156"/>
      <c r="FBO52" s="156"/>
      <c r="FBP52" s="156"/>
      <c r="FBQ52" s="156"/>
      <c r="FBR52" s="156"/>
      <c r="FBS52" s="156"/>
      <c r="FBT52" s="156"/>
      <c r="FBU52" s="156"/>
      <c r="FBV52" s="156"/>
      <c r="FBW52" s="156"/>
      <c r="FBX52" s="156"/>
      <c r="FBY52" s="156"/>
      <c r="FBZ52" s="156"/>
      <c r="FCA52" s="156"/>
      <c r="FCB52" s="156"/>
      <c r="FCC52" s="156"/>
      <c r="FCD52" s="156"/>
      <c r="FCE52" s="156"/>
      <c r="FCF52" s="156"/>
      <c r="FCG52" s="156"/>
      <c r="FCH52" s="156"/>
      <c r="FCI52" s="156"/>
      <c r="FCJ52" s="156"/>
      <c r="FCK52" s="156"/>
      <c r="FCL52" s="156"/>
      <c r="FCM52" s="156"/>
      <c r="FCN52" s="156"/>
      <c r="FCO52" s="156"/>
      <c r="FCP52" s="156"/>
      <c r="FCQ52" s="156"/>
      <c r="FCR52" s="156"/>
      <c r="FCS52" s="156"/>
      <c r="FCT52" s="156"/>
      <c r="FCU52" s="156"/>
      <c r="FCV52" s="156"/>
      <c r="FCW52" s="156"/>
      <c r="FCX52" s="156"/>
      <c r="FCY52" s="156"/>
      <c r="FCZ52" s="156"/>
      <c r="FDA52" s="156"/>
      <c r="FDB52" s="156"/>
      <c r="FDC52" s="156"/>
      <c r="FDD52" s="156"/>
      <c r="FDE52" s="156"/>
      <c r="FDF52" s="156"/>
      <c r="FDG52" s="156"/>
      <c r="FDH52" s="156"/>
      <c r="FDI52" s="156"/>
      <c r="FDJ52" s="156"/>
      <c r="FDK52" s="156"/>
      <c r="FDL52" s="156"/>
      <c r="FDM52" s="156"/>
      <c r="FDN52" s="156"/>
      <c r="FDO52" s="156"/>
      <c r="FDP52" s="156"/>
      <c r="FDQ52" s="156"/>
      <c r="FDR52" s="156"/>
      <c r="FDS52" s="156"/>
      <c r="FDT52" s="156"/>
      <c r="FDU52" s="156"/>
      <c r="FDV52" s="156"/>
      <c r="FDW52" s="156"/>
      <c r="FDX52" s="156"/>
      <c r="FDY52" s="156"/>
      <c r="FDZ52" s="156"/>
      <c r="FEA52" s="156"/>
      <c r="FEB52" s="156"/>
      <c r="FEC52" s="156"/>
      <c r="FED52" s="156"/>
      <c r="FEE52" s="156"/>
      <c r="FEF52" s="156"/>
      <c r="FEG52" s="156"/>
      <c r="FEH52" s="156"/>
      <c r="FEI52" s="156"/>
      <c r="FEJ52" s="156"/>
      <c r="FEK52" s="156"/>
      <c r="FEL52" s="156"/>
      <c r="FEM52" s="156"/>
      <c r="FEN52" s="156"/>
      <c r="FEO52" s="156"/>
      <c r="FEP52" s="156"/>
      <c r="FEQ52" s="156"/>
      <c r="FER52" s="156"/>
      <c r="FES52" s="156"/>
      <c r="FET52" s="156"/>
      <c r="FEU52" s="156"/>
      <c r="FEV52" s="156"/>
      <c r="FEW52" s="156"/>
      <c r="FEX52" s="156"/>
      <c r="FEY52" s="156"/>
      <c r="FEZ52" s="156"/>
      <c r="FFA52" s="156"/>
      <c r="FFB52" s="156"/>
      <c r="FFC52" s="156"/>
      <c r="FFD52" s="156"/>
      <c r="FFE52" s="156"/>
      <c r="FFF52" s="156"/>
      <c r="FFG52" s="156"/>
      <c r="FFH52" s="156"/>
      <c r="FFI52" s="156"/>
      <c r="FFJ52" s="156"/>
      <c r="FFK52" s="156"/>
      <c r="FFL52" s="156"/>
      <c r="FFM52" s="156"/>
      <c r="FFN52" s="156"/>
      <c r="FFO52" s="156"/>
      <c r="FFP52" s="156"/>
      <c r="FFQ52" s="156"/>
      <c r="FFR52" s="156"/>
      <c r="FFS52" s="156"/>
      <c r="FFT52" s="156"/>
      <c r="FFU52" s="156"/>
      <c r="FFV52" s="156"/>
      <c r="FFW52" s="156"/>
      <c r="FFX52" s="156"/>
      <c r="FFY52" s="156"/>
      <c r="FFZ52" s="156"/>
      <c r="FGA52" s="156"/>
      <c r="FGB52" s="156"/>
      <c r="FGC52" s="156"/>
      <c r="FGD52" s="156"/>
      <c r="FGE52" s="156"/>
      <c r="FGF52" s="156"/>
      <c r="FGG52" s="156"/>
      <c r="FGH52" s="156"/>
      <c r="FGI52" s="156"/>
      <c r="FGJ52" s="156"/>
      <c r="FGK52" s="156"/>
      <c r="FGL52" s="156"/>
      <c r="FGM52" s="156"/>
      <c r="FGN52" s="156"/>
      <c r="FGO52" s="156"/>
      <c r="FGP52" s="156"/>
      <c r="FGQ52" s="156"/>
      <c r="FGR52" s="156"/>
      <c r="FGS52" s="156"/>
      <c r="FGT52" s="156"/>
      <c r="FGU52" s="156"/>
      <c r="FGV52" s="156"/>
      <c r="FGW52" s="156"/>
      <c r="FGX52" s="156"/>
      <c r="FGY52" s="156"/>
      <c r="FGZ52" s="156"/>
      <c r="FHA52" s="156"/>
      <c r="FHB52" s="156"/>
      <c r="FHC52" s="156"/>
      <c r="FHD52" s="156"/>
      <c r="FHE52" s="156"/>
      <c r="FHF52" s="156"/>
      <c r="FHG52" s="156"/>
      <c r="FHH52" s="156"/>
      <c r="FHI52" s="156"/>
      <c r="FHJ52" s="156"/>
      <c r="FHK52" s="156"/>
      <c r="FHL52" s="156"/>
      <c r="FHM52" s="156"/>
      <c r="FHN52" s="156"/>
      <c r="FHO52" s="156"/>
      <c r="FHP52" s="156"/>
      <c r="FHQ52" s="156"/>
      <c r="FHR52" s="156"/>
      <c r="FHS52" s="156"/>
      <c r="FHT52" s="156"/>
      <c r="FHU52" s="156"/>
      <c r="FHV52" s="156"/>
      <c r="FHW52" s="156"/>
      <c r="FHX52" s="156"/>
      <c r="FHY52" s="156"/>
      <c r="FHZ52" s="156"/>
      <c r="FIA52" s="156"/>
      <c r="FIB52" s="156"/>
      <c r="FIC52" s="156"/>
      <c r="FID52" s="156"/>
      <c r="FIE52" s="156"/>
      <c r="FIF52" s="156"/>
      <c r="FIG52" s="156"/>
      <c r="FIH52" s="156"/>
      <c r="FII52" s="156"/>
      <c r="FIJ52" s="156"/>
      <c r="FIK52" s="156"/>
      <c r="FIL52" s="156"/>
      <c r="FIM52" s="156"/>
      <c r="FIN52" s="156"/>
      <c r="FIO52" s="156"/>
      <c r="FIP52" s="156"/>
      <c r="FIQ52" s="156"/>
      <c r="FIR52" s="156"/>
      <c r="FIS52" s="156"/>
      <c r="FIT52" s="156"/>
      <c r="FIU52" s="156"/>
      <c r="FIV52" s="156"/>
      <c r="FIW52" s="156"/>
      <c r="FIX52" s="156"/>
      <c r="FIY52" s="156"/>
      <c r="FIZ52" s="156"/>
      <c r="FJA52" s="156"/>
      <c r="FJB52" s="156"/>
      <c r="FJC52" s="156"/>
      <c r="FJD52" s="156"/>
      <c r="FJE52" s="156"/>
      <c r="FJF52" s="156"/>
      <c r="FJG52" s="156"/>
      <c r="FJH52" s="156"/>
      <c r="FJI52" s="156"/>
      <c r="FJJ52" s="156"/>
      <c r="FJK52" s="156"/>
      <c r="FJL52" s="156"/>
      <c r="FJM52" s="156"/>
      <c r="FJN52" s="156"/>
      <c r="FJO52" s="156"/>
      <c r="FJP52" s="156"/>
      <c r="FJQ52" s="156"/>
      <c r="FJR52" s="156"/>
      <c r="FJS52" s="156"/>
      <c r="FJT52" s="156"/>
      <c r="FJU52" s="156"/>
      <c r="FJV52" s="156"/>
      <c r="FJW52" s="156"/>
      <c r="FJX52" s="156"/>
      <c r="FJY52" s="156"/>
      <c r="FJZ52" s="156"/>
      <c r="FKA52" s="156"/>
      <c r="FKB52" s="156"/>
      <c r="FKC52" s="156"/>
      <c r="FKD52" s="156"/>
      <c r="FKE52" s="156"/>
      <c r="FKF52" s="156"/>
      <c r="FKG52" s="156"/>
      <c r="FKH52" s="156"/>
      <c r="FKI52" s="156"/>
      <c r="FKJ52" s="156"/>
      <c r="FKK52" s="156"/>
      <c r="FKL52" s="156"/>
      <c r="FKM52" s="156"/>
      <c r="FKN52" s="156"/>
      <c r="FKO52" s="156"/>
      <c r="FKP52" s="156"/>
      <c r="FKQ52" s="156"/>
      <c r="FKR52" s="156"/>
      <c r="FKS52" s="156"/>
      <c r="FKT52" s="156"/>
      <c r="FKU52" s="156"/>
      <c r="FKV52" s="156"/>
      <c r="FKW52" s="156"/>
      <c r="FKX52" s="156"/>
      <c r="FKY52" s="156"/>
      <c r="FKZ52" s="156"/>
      <c r="FLA52" s="156"/>
      <c r="FLB52" s="156"/>
      <c r="FLC52" s="156"/>
      <c r="FLD52" s="156"/>
      <c r="FLE52" s="156"/>
      <c r="FLF52" s="156"/>
      <c r="FLG52" s="156"/>
      <c r="FLH52" s="156"/>
      <c r="FLI52" s="156"/>
      <c r="FLJ52" s="156"/>
      <c r="FLK52" s="156"/>
      <c r="FLL52" s="156"/>
      <c r="FLM52" s="156"/>
      <c r="FLN52" s="156"/>
      <c r="FLO52" s="156"/>
      <c r="FLP52" s="156"/>
      <c r="FLQ52" s="156"/>
      <c r="FLR52" s="156"/>
      <c r="FLS52" s="156"/>
      <c r="FLT52" s="156"/>
      <c r="FLU52" s="156"/>
      <c r="FLV52" s="156"/>
      <c r="FLW52" s="156"/>
      <c r="FLX52" s="156"/>
      <c r="FLY52" s="156"/>
      <c r="FLZ52" s="156"/>
      <c r="FMA52" s="156"/>
      <c r="FMB52" s="156"/>
      <c r="FMC52" s="156"/>
      <c r="FMD52" s="156"/>
      <c r="FME52" s="156"/>
      <c r="FMF52" s="156"/>
      <c r="FMG52" s="156"/>
      <c r="FMH52" s="156"/>
      <c r="FMI52" s="156"/>
      <c r="FMJ52" s="156"/>
      <c r="FMK52" s="156"/>
      <c r="FML52" s="156"/>
      <c r="FMM52" s="156"/>
      <c r="FMN52" s="156"/>
      <c r="FMO52" s="156"/>
      <c r="FMP52" s="156"/>
      <c r="FMQ52" s="156"/>
      <c r="FMR52" s="156"/>
      <c r="FMS52" s="156"/>
      <c r="FMT52" s="156"/>
      <c r="FMU52" s="156"/>
      <c r="FMV52" s="156"/>
      <c r="FMW52" s="156"/>
      <c r="FMX52" s="156"/>
      <c r="FMY52" s="156"/>
      <c r="FMZ52" s="156"/>
      <c r="FNA52" s="156"/>
      <c r="FNB52" s="156"/>
      <c r="FNC52" s="156"/>
      <c r="FND52" s="156"/>
      <c r="FNE52" s="156"/>
      <c r="FNF52" s="156"/>
      <c r="FNG52" s="156"/>
      <c r="FNH52" s="156"/>
      <c r="FNI52" s="156"/>
      <c r="FNJ52" s="156"/>
      <c r="FNK52" s="156"/>
      <c r="FNL52" s="156"/>
      <c r="FNM52" s="156"/>
      <c r="FNN52" s="156"/>
      <c r="FNO52" s="156"/>
      <c r="FNP52" s="156"/>
      <c r="FNQ52" s="156"/>
      <c r="FNR52" s="156"/>
      <c r="FNS52" s="156"/>
      <c r="FNT52" s="156"/>
      <c r="FNU52" s="156"/>
      <c r="FNV52" s="156"/>
      <c r="FNW52" s="156"/>
      <c r="FNX52" s="156"/>
      <c r="FNY52" s="156"/>
      <c r="FNZ52" s="156"/>
      <c r="FOA52" s="156"/>
      <c r="FOB52" s="156"/>
      <c r="FOC52" s="156"/>
      <c r="FOD52" s="156"/>
      <c r="FOE52" s="156"/>
      <c r="FOF52" s="156"/>
      <c r="FOG52" s="156"/>
      <c r="FOH52" s="156"/>
      <c r="FOI52" s="156"/>
      <c r="FOJ52" s="156"/>
      <c r="FOK52" s="156"/>
      <c r="FOL52" s="156"/>
      <c r="FOM52" s="156"/>
      <c r="FON52" s="156"/>
      <c r="FOO52" s="156"/>
      <c r="FOP52" s="156"/>
      <c r="FOQ52" s="156"/>
      <c r="FOR52" s="156"/>
      <c r="FOS52" s="156"/>
      <c r="FOT52" s="156"/>
      <c r="FOU52" s="156"/>
      <c r="FOV52" s="156"/>
      <c r="FOW52" s="156"/>
      <c r="FOX52" s="156"/>
      <c r="FOY52" s="156"/>
      <c r="FOZ52" s="156"/>
      <c r="FPA52" s="156"/>
      <c r="FPB52" s="156"/>
      <c r="FPC52" s="156"/>
      <c r="FPD52" s="156"/>
      <c r="FPE52" s="156"/>
      <c r="FPF52" s="156"/>
      <c r="FPG52" s="156"/>
      <c r="FPH52" s="156"/>
      <c r="FPI52" s="156"/>
      <c r="FPJ52" s="156"/>
      <c r="FPK52" s="156"/>
      <c r="FPL52" s="156"/>
      <c r="FPM52" s="156"/>
      <c r="FPN52" s="156"/>
      <c r="FPO52" s="156"/>
      <c r="FPP52" s="156"/>
      <c r="FPQ52" s="156"/>
      <c r="FPR52" s="156"/>
      <c r="FPS52" s="156"/>
      <c r="FPT52" s="156"/>
      <c r="FPU52" s="156"/>
      <c r="FPV52" s="156"/>
      <c r="FPW52" s="156"/>
      <c r="FPX52" s="156"/>
      <c r="FPY52" s="156"/>
      <c r="FPZ52" s="156"/>
      <c r="FQA52" s="156"/>
      <c r="FQB52" s="156"/>
      <c r="FQC52" s="156"/>
      <c r="FQD52" s="156"/>
      <c r="FQE52" s="156"/>
      <c r="FQF52" s="156"/>
      <c r="FQG52" s="156"/>
      <c r="FQH52" s="156"/>
      <c r="FQI52" s="156"/>
      <c r="FQJ52" s="156"/>
      <c r="FQK52" s="156"/>
      <c r="FQL52" s="156"/>
      <c r="FQM52" s="156"/>
      <c r="FQN52" s="156"/>
      <c r="FQO52" s="156"/>
      <c r="FQP52" s="156"/>
      <c r="FQQ52" s="156"/>
      <c r="FQR52" s="156"/>
      <c r="FQS52" s="156"/>
      <c r="FQT52" s="156"/>
      <c r="FQU52" s="156"/>
      <c r="FQV52" s="156"/>
      <c r="FQW52" s="156"/>
      <c r="FQX52" s="156"/>
      <c r="FQY52" s="156"/>
      <c r="FQZ52" s="156"/>
      <c r="FRA52" s="156"/>
      <c r="FRB52" s="156"/>
      <c r="FRC52" s="156"/>
      <c r="FRD52" s="156"/>
      <c r="FRE52" s="156"/>
      <c r="FRF52" s="156"/>
      <c r="FRG52" s="156"/>
      <c r="FRH52" s="156"/>
      <c r="FRI52" s="156"/>
      <c r="FRJ52" s="156"/>
      <c r="FRK52" s="156"/>
      <c r="FRL52" s="156"/>
      <c r="FRM52" s="156"/>
      <c r="FRN52" s="156"/>
      <c r="FRO52" s="156"/>
      <c r="FRP52" s="156"/>
      <c r="FRQ52" s="156"/>
      <c r="FRR52" s="156"/>
      <c r="FRS52" s="156"/>
      <c r="FRT52" s="156"/>
      <c r="FRU52" s="156"/>
      <c r="FRV52" s="156"/>
      <c r="FRW52" s="156"/>
      <c r="FRX52" s="156"/>
      <c r="FRY52" s="156"/>
      <c r="FRZ52" s="156"/>
      <c r="FSA52" s="156"/>
      <c r="FSB52" s="156"/>
      <c r="FSC52" s="156"/>
      <c r="FSD52" s="156"/>
      <c r="FSE52" s="156"/>
      <c r="FSF52" s="156"/>
      <c r="FSG52" s="156"/>
      <c r="FSH52" s="156"/>
      <c r="FSI52" s="156"/>
      <c r="FSJ52" s="156"/>
      <c r="FSK52" s="156"/>
      <c r="FSL52" s="156"/>
      <c r="FSM52" s="156"/>
      <c r="FSN52" s="156"/>
      <c r="FSO52" s="156"/>
      <c r="FSP52" s="156"/>
      <c r="FSQ52" s="156"/>
      <c r="FSR52" s="156"/>
      <c r="FSS52" s="156"/>
      <c r="FST52" s="156"/>
      <c r="FSU52" s="156"/>
      <c r="FSV52" s="156"/>
      <c r="FSW52" s="156"/>
      <c r="FSX52" s="156"/>
      <c r="FSY52" s="156"/>
      <c r="FSZ52" s="156"/>
      <c r="FTA52" s="156"/>
      <c r="FTB52" s="156"/>
      <c r="FTC52" s="156"/>
      <c r="FTD52" s="156"/>
      <c r="FTE52" s="156"/>
      <c r="FTF52" s="156"/>
      <c r="FTG52" s="156"/>
      <c r="FTH52" s="156"/>
      <c r="FTI52" s="156"/>
      <c r="FTJ52" s="156"/>
      <c r="FTK52" s="156"/>
      <c r="FTL52" s="156"/>
      <c r="FTM52" s="156"/>
      <c r="FTN52" s="156"/>
      <c r="FTO52" s="156"/>
      <c r="FTP52" s="156"/>
      <c r="FTQ52" s="156"/>
      <c r="FTR52" s="156"/>
      <c r="FTS52" s="156"/>
      <c r="FTT52" s="156"/>
      <c r="FTU52" s="156"/>
      <c r="FTV52" s="156"/>
      <c r="FTW52" s="156"/>
      <c r="FTX52" s="156"/>
      <c r="FTY52" s="156"/>
      <c r="FTZ52" s="156"/>
      <c r="FUA52" s="156"/>
      <c r="FUB52" s="156"/>
      <c r="FUC52" s="156"/>
      <c r="FUD52" s="156"/>
      <c r="FUE52" s="156"/>
      <c r="FUF52" s="156"/>
      <c r="FUG52" s="156"/>
      <c r="FUH52" s="156"/>
      <c r="FUI52" s="156"/>
      <c r="FUJ52" s="156"/>
      <c r="FUK52" s="156"/>
      <c r="FUL52" s="156"/>
      <c r="FUM52" s="156"/>
      <c r="FUN52" s="156"/>
      <c r="FUO52" s="156"/>
      <c r="FUP52" s="156"/>
      <c r="FUQ52" s="156"/>
      <c r="FUR52" s="156"/>
      <c r="FUS52" s="156"/>
      <c r="FUT52" s="156"/>
      <c r="FUU52" s="156"/>
      <c r="FUV52" s="156"/>
      <c r="FUW52" s="156"/>
      <c r="FUX52" s="156"/>
      <c r="FUY52" s="156"/>
      <c r="FUZ52" s="156"/>
      <c r="FVA52" s="156"/>
      <c r="FVB52" s="156"/>
      <c r="FVC52" s="156"/>
      <c r="FVD52" s="156"/>
      <c r="FVE52" s="156"/>
      <c r="FVF52" s="156"/>
      <c r="FVG52" s="156"/>
      <c r="FVH52" s="156"/>
      <c r="FVI52" s="156"/>
      <c r="FVJ52" s="156"/>
      <c r="FVK52" s="156"/>
      <c r="FVL52" s="156"/>
      <c r="FVM52" s="156"/>
      <c r="FVN52" s="156"/>
      <c r="FVO52" s="156"/>
      <c r="FVP52" s="156"/>
      <c r="FVQ52" s="156"/>
      <c r="FVR52" s="156"/>
      <c r="FVS52" s="156"/>
      <c r="FVT52" s="156"/>
      <c r="FVU52" s="156"/>
      <c r="FVV52" s="156"/>
      <c r="FVW52" s="156"/>
      <c r="FVX52" s="156"/>
      <c r="FVY52" s="156"/>
      <c r="FVZ52" s="156"/>
      <c r="FWA52" s="156"/>
      <c r="FWB52" s="156"/>
      <c r="FWC52" s="156"/>
      <c r="FWD52" s="156"/>
      <c r="FWE52" s="156"/>
      <c r="FWF52" s="156"/>
      <c r="FWG52" s="156"/>
      <c r="FWH52" s="156"/>
      <c r="FWI52" s="156"/>
      <c r="FWJ52" s="156"/>
      <c r="FWK52" s="156"/>
      <c r="FWL52" s="156"/>
      <c r="FWM52" s="156"/>
      <c r="FWN52" s="156"/>
      <c r="FWO52" s="156"/>
      <c r="FWP52" s="156"/>
      <c r="FWQ52" s="156"/>
      <c r="FWR52" s="156"/>
      <c r="FWS52" s="156"/>
      <c r="FWT52" s="156"/>
      <c r="FWU52" s="156"/>
      <c r="FWV52" s="156"/>
      <c r="FWW52" s="156"/>
      <c r="FWX52" s="156"/>
      <c r="FWY52" s="156"/>
      <c r="FWZ52" s="156"/>
      <c r="FXA52" s="156"/>
      <c r="FXB52" s="156"/>
      <c r="FXC52" s="156"/>
      <c r="FXD52" s="156"/>
      <c r="FXE52" s="156"/>
      <c r="FXF52" s="156"/>
      <c r="FXG52" s="156"/>
      <c r="FXH52" s="156"/>
      <c r="FXI52" s="156"/>
      <c r="FXJ52" s="156"/>
      <c r="FXK52" s="156"/>
      <c r="FXL52" s="156"/>
      <c r="FXM52" s="156"/>
      <c r="FXN52" s="156"/>
      <c r="FXO52" s="156"/>
      <c r="FXP52" s="156"/>
      <c r="FXQ52" s="156"/>
      <c r="FXR52" s="156"/>
      <c r="FXS52" s="156"/>
      <c r="FXT52" s="156"/>
      <c r="FXU52" s="156"/>
      <c r="FXV52" s="156"/>
      <c r="FXW52" s="156"/>
      <c r="FXX52" s="156"/>
      <c r="FXY52" s="156"/>
      <c r="FXZ52" s="156"/>
      <c r="FYA52" s="156"/>
      <c r="FYB52" s="156"/>
      <c r="FYC52" s="156"/>
      <c r="FYD52" s="156"/>
      <c r="FYE52" s="156"/>
      <c r="FYF52" s="156"/>
      <c r="FYG52" s="156"/>
      <c r="FYH52" s="156"/>
      <c r="FYI52" s="156"/>
      <c r="FYJ52" s="156"/>
      <c r="FYK52" s="156"/>
      <c r="FYL52" s="156"/>
      <c r="FYM52" s="156"/>
      <c r="FYN52" s="156"/>
      <c r="FYO52" s="156"/>
      <c r="FYP52" s="156"/>
      <c r="FYQ52" s="156"/>
      <c r="FYR52" s="156"/>
      <c r="FYS52" s="156"/>
      <c r="FYT52" s="156"/>
      <c r="FYU52" s="156"/>
      <c r="FYV52" s="156"/>
      <c r="FYW52" s="156"/>
      <c r="FYX52" s="156"/>
      <c r="FYY52" s="156"/>
      <c r="FYZ52" s="156"/>
      <c r="FZA52" s="156"/>
      <c r="FZB52" s="156"/>
      <c r="FZC52" s="156"/>
      <c r="FZD52" s="156"/>
      <c r="FZE52" s="156"/>
      <c r="FZF52" s="156"/>
      <c r="FZG52" s="156"/>
      <c r="FZH52" s="156"/>
      <c r="FZI52" s="156"/>
      <c r="FZJ52" s="156"/>
      <c r="FZK52" s="156"/>
      <c r="FZL52" s="156"/>
      <c r="FZM52" s="156"/>
      <c r="FZN52" s="156"/>
      <c r="FZO52" s="156"/>
      <c r="FZP52" s="156"/>
      <c r="FZQ52" s="156"/>
      <c r="FZR52" s="156"/>
      <c r="FZS52" s="156"/>
      <c r="FZT52" s="156"/>
      <c r="FZU52" s="156"/>
      <c r="FZV52" s="156"/>
      <c r="FZW52" s="156"/>
      <c r="FZX52" s="156"/>
      <c r="FZY52" s="156"/>
      <c r="FZZ52" s="156"/>
      <c r="GAA52" s="156"/>
      <c r="GAB52" s="156"/>
      <c r="GAC52" s="156"/>
      <c r="GAD52" s="156"/>
      <c r="GAE52" s="156"/>
      <c r="GAF52" s="156"/>
      <c r="GAG52" s="156"/>
      <c r="GAH52" s="156"/>
      <c r="GAI52" s="156"/>
      <c r="GAJ52" s="156"/>
      <c r="GAK52" s="156"/>
      <c r="GAL52" s="156"/>
      <c r="GAM52" s="156"/>
      <c r="GAN52" s="156"/>
      <c r="GAO52" s="156"/>
      <c r="GAP52" s="156"/>
      <c r="GAQ52" s="156"/>
      <c r="GAR52" s="156"/>
      <c r="GAS52" s="156"/>
      <c r="GAT52" s="156"/>
      <c r="GAU52" s="156"/>
      <c r="GAV52" s="156"/>
      <c r="GAW52" s="156"/>
      <c r="GAX52" s="156"/>
      <c r="GAY52" s="156"/>
      <c r="GAZ52" s="156"/>
      <c r="GBA52" s="156"/>
      <c r="GBB52" s="156"/>
      <c r="GBC52" s="156"/>
      <c r="GBD52" s="156"/>
      <c r="GBE52" s="156"/>
      <c r="GBF52" s="156"/>
      <c r="GBG52" s="156"/>
      <c r="GBH52" s="156"/>
      <c r="GBI52" s="156"/>
      <c r="GBJ52" s="156"/>
      <c r="GBK52" s="156"/>
      <c r="GBL52" s="156"/>
      <c r="GBM52" s="156"/>
      <c r="GBN52" s="156"/>
      <c r="GBO52" s="156"/>
      <c r="GBP52" s="156"/>
      <c r="GBQ52" s="156"/>
      <c r="GBR52" s="156"/>
      <c r="GBS52" s="156"/>
      <c r="GBT52" s="156"/>
      <c r="GBU52" s="156"/>
      <c r="GBV52" s="156"/>
      <c r="GBW52" s="156"/>
      <c r="GBX52" s="156"/>
      <c r="GBY52" s="156"/>
      <c r="GBZ52" s="156"/>
      <c r="GCA52" s="156"/>
      <c r="GCB52" s="156"/>
      <c r="GCC52" s="156"/>
      <c r="GCD52" s="156"/>
      <c r="GCE52" s="156"/>
      <c r="GCF52" s="156"/>
      <c r="GCG52" s="156"/>
      <c r="GCH52" s="156"/>
      <c r="GCI52" s="156"/>
      <c r="GCJ52" s="156"/>
      <c r="GCK52" s="156"/>
      <c r="GCL52" s="156"/>
      <c r="GCM52" s="156"/>
      <c r="GCN52" s="156"/>
      <c r="GCO52" s="156"/>
      <c r="GCP52" s="156"/>
      <c r="GCQ52" s="156"/>
      <c r="GCR52" s="156"/>
      <c r="GCS52" s="156"/>
      <c r="GCT52" s="156"/>
      <c r="GCU52" s="156"/>
      <c r="GCV52" s="156"/>
      <c r="GCW52" s="156"/>
      <c r="GCX52" s="156"/>
      <c r="GCY52" s="156"/>
      <c r="GCZ52" s="156"/>
      <c r="GDA52" s="156"/>
      <c r="GDB52" s="156"/>
      <c r="GDC52" s="156"/>
      <c r="GDD52" s="156"/>
      <c r="GDE52" s="156"/>
      <c r="GDF52" s="156"/>
      <c r="GDG52" s="156"/>
      <c r="GDH52" s="156"/>
      <c r="GDI52" s="156"/>
      <c r="GDJ52" s="156"/>
      <c r="GDK52" s="156"/>
      <c r="GDL52" s="156"/>
      <c r="GDM52" s="156"/>
      <c r="GDN52" s="156"/>
      <c r="GDO52" s="156"/>
      <c r="GDP52" s="156"/>
      <c r="GDQ52" s="156"/>
      <c r="GDR52" s="156"/>
      <c r="GDS52" s="156"/>
      <c r="GDT52" s="156"/>
      <c r="GDU52" s="156"/>
      <c r="GDV52" s="156"/>
      <c r="GDW52" s="156"/>
      <c r="GDX52" s="156"/>
      <c r="GDY52" s="156"/>
      <c r="GDZ52" s="156"/>
      <c r="GEA52" s="156"/>
      <c r="GEB52" s="156"/>
      <c r="GEC52" s="156"/>
      <c r="GED52" s="156"/>
      <c r="GEE52" s="156"/>
      <c r="GEF52" s="156"/>
      <c r="GEG52" s="156"/>
      <c r="GEH52" s="156"/>
      <c r="GEI52" s="156"/>
      <c r="GEJ52" s="156"/>
      <c r="GEK52" s="156"/>
      <c r="GEL52" s="156"/>
      <c r="GEM52" s="156"/>
      <c r="GEN52" s="156"/>
      <c r="GEO52" s="156"/>
      <c r="GEP52" s="156"/>
      <c r="GEQ52" s="156"/>
      <c r="GER52" s="156"/>
      <c r="GES52" s="156"/>
      <c r="GET52" s="156"/>
      <c r="GEU52" s="156"/>
      <c r="GEV52" s="156"/>
      <c r="GEW52" s="156"/>
      <c r="GEX52" s="156"/>
      <c r="GEY52" s="156"/>
      <c r="GEZ52" s="156"/>
      <c r="GFA52" s="156"/>
      <c r="GFB52" s="156"/>
      <c r="GFC52" s="156"/>
      <c r="GFD52" s="156"/>
      <c r="GFE52" s="156"/>
      <c r="GFF52" s="156"/>
      <c r="GFG52" s="156"/>
      <c r="GFH52" s="156"/>
      <c r="GFI52" s="156"/>
      <c r="GFJ52" s="156"/>
      <c r="GFK52" s="156"/>
      <c r="GFL52" s="156"/>
      <c r="GFM52" s="156"/>
      <c r="GFN52" s="156"/>
      <c r="GFO52" s="156"/>
      <c r="GFP52" s="156"/>
      <c r="GFQ52" s="156"/>
      <c r="GFR52" s="156"/>
      <c r="GFS52" s="156"/>
      <c r="GFT52" s="156"/>
      <c r="GFU52" s="156"/>
      <c r="GFV52" s="156"/>
      <c r="GFW52" s="156"/>
      <c r="GFX52" s="156"/>
      <c r="GFY52" s="156"/>
      <c r="GFZ52" s="156"/>
      <c r="GGA52" s="156"/>
      <c r="GGB52" s="156"/>
      <c r="GGC52" s="156"/>
      <c r="GGD52" s="156"/>
      <c r="GGE52" s="156"/>
      <c r="GGF52" s="156"/>
      <c r="GGG52" s="156"/>
      <c r="GGH52" s="156"/>
      <c r="GGI52" s="156"/>
      <c r="GGJ52" s="156"/>
      <c r="GGK52" s="156"/>
      <c r="GGL52" s="156"/>
      <c r="GGM52" s="156"/>
      <c r="GGN52" s="156"/>
      <c r="GGO52" s="156"/>
      <c r="GGP52" s="156"/>
      <c r="GGQ52" s="156"/>
      <c r="GGR52" s="156"/>
      <c r="GGS52" s="156"/>
      <c r="GGT52" s="156"/>
      <c r="GGU52" s="156"/>
      <c r="GGV52" s="156"/>
      <c r="GGW52" s="156"/>
      <c r="GGX52" s="156"/>
      <c r="GGY52" s="156"/>
      <c r="GGZ52" s="156"/>
      <c r="GHA52" s="156"/>
      <c r="GHB52" s="156"/>
      <c r="GHC52" s="156"/>
      <c r="GHD52" s="156"/>
      <c r="GHE52" s="156"/>
      <c r="GHF52" s="156"/>
      <c r="GHG52" s="156"/>
      <c r="GHH52" s="156"/>
      <c r="GHI52" s="156"/>
      <c r="GHJ52" s="156"/>
      <c r="GHK52" s="156"/>
      <c r="GHL52" s="156"/>
      <c r="GHM52" s="156"/>
      <c r="GHN52" s="156"/>
      <c r="GHO52" s="156"/>
      <c r="GHP52" s="156"/>
      <c r="GHQ52" s="156"/>
      <c r="GHR52" s="156"/>
      <c r="GHS52" s="156"/>
      <c r="GHT52" s="156"/>
      <c r="GHU52" s="156"/>
      <c r="GHV52" s="156"/>
      <c r="GHW52" s="156"/>
      <c r="GHX52" s="156"/>
      <c r="GHY52" s="156"/>
      <c r="GHZ52" s="156"/>
      <c r="GIA52" s="156"/>
      <c r="GIB52" s="156"/>
      <c r="GIC52" s="156"/>
      <c r="GID52" s="156"/>
      <c r="GIE52" s="156"/>
      <c r="GIF52" s="156"/>
      <c r="GIG52" s="156"/>
      <c r="GIH52" s="156"/>
      <c r="GII52" s="156"/>
      <c r="GIJ52" s="156"/>
      <c r="GIK52" s="156"/>
      <c r="GIL52" s="156"/>
      <c r="GIM52" s="156"/>
      <c r="GIN52" s="156"/>
      <c r="GIO52" s="156"/>
      <c r="GIP52" s="156"/>
      <c r="GIQ52" s="156"/>
      <c r="GIR52" s="156"/>
      <c r="GIS52" s="156"/>
      <c r="GIT52" s="156"/>
      <c r="GIU52" s="156"/>
      <c r="GIV52" s="156"/>
      <c r="GIW52" s="156"/>
      <c r="GIX52" s="156"/>
      <c r="GIY52" s="156"/>
      <c r="GIZ52" s="156"/>
      <c r="GJA52" s="156"/>
      <c r="GJB52" s="156"/>
      <c r="GJC52" s="156"/>
      <c r="GJD52" s="156"/>
      <c r="GJE52" s="156"/>
      <c r="GJF52" s="156"/>
      <c r="GJG52" s="156"/>
      <c r="GJH52" s="156"/>
      <c r="GJI52" s="156"/>
      <c r="GJJ52" s="156"/>
      <c r="GJK52" s="156"/>
      <c r="GJL52" s="156"/>
      <c r="GJM52" s="156"/>
      <c r="GJN52" s="156"/>
      <c r="GJO52" s="156"/>
      <c r="GJP52" s="156"/>
      <c r="GJQ52" s="156"/>
      <c r="GJR52" s="156"/>
      <c r="GJS52" s="156"/>
      <c r="GJT52" s="156"/>
      <c r="GJU52" s="156"/>
      <c r="GJV52" s="156"/>
      <c r="GJW52" s="156"/>
      <c r="GJX52" s="156"/>
      <c r="GJY52" s="156"/>
      <c r="GJZ52" s="156"/>
      <c r="GKA52" s="156"/>
      <c r="GKB52" s="156"/>
      <c r="GKC52" s="156"/>
      <c r="GKD52" s="156"/>
      <c r="GKE52" s="156"/>
      <c r="GKF52" s="156"/>
      <c r="GKG52" s="156"/>
      <c r="GKH52" s="156"/>
      <c r="GKI52" s="156"/>
      <c r="GKJ52" s="156"/>
      <c r="GKK52" s="156"/>
      <c r="GKL52" s="156"/>
      <c r="GKM52" s="156"/>
      <c r="GKN52" s="156"/>
      <c r="GKO52" s="156"/>
      <c r="GKP52" s="156"/>
      <c r="GKQ52" s="156"/>
      <c r="GKR52" s="156"/>
      <c r="GKS52" s="156"/>
      <c r="GKT52" s="156"/>
      <c r="GKU52" s="156"/>
      <c r="GKV52" s="156"/>
      <c r="GKW52" s="156"/>
      <c r="GKX52" s="156"/>
      <c r="GKY52" s="156"/>
      <c r="GKZ52" s="156"/>
      <c r="GLA52" s="156"/>
      <c r="GLB52" s="156"/>
      <c r="GLC52" s="156"/>
      <c r="GLD52" s="156"/>
      <c r="GLE52" s="156"/>
      <c r="GLF52" s="156"/>
      <c r="GLG52" s="156"/>
      <c r="GLH52" s="156"/>
      <c r="GLI52" s="156"/>
      <c r="GLJ52" s="156"/>
      <c r="GLK52" s="156"/>
      <c r="GLL52" s="156"/>
      <c r="GLM52" s="156"/>
      <c r="GLN52" s="156"/>
      <c r="GLO52" s="156"/>
      <c r="GLP52" s="156"/>
      <c r="GLQ52" s="156"/>
      <c r="GLR52" s="156"/>
      <c r="GLS52" s="156"/>
      <c r="GLT52" s="156"/>
      <c r="GLU52" s="156"/>
      <c r="GLV52" s="156"/>
      <c r="GLW52" s="156"/>
      <c r="GLX52" s="156"/>
      <c r="GLY52" s="156"/>
      <c r="GLZ52" s="156"/>
      <c r="GMA52" s="156"/>
      <c r="GMB52" s="156"/>
      <c r="GMC52" s="156"/>
      <c r="GMD52" s="156"/>
      <c r="GME52" s="156"/>
      <c r="GMF52" s="156"/>
      <c r="GMG52" s="156"/>
      <c r="GMH52" s="156"/>
      <c r="GMI52" s="156"/>
      <c r="GMJ52" s="156"/>
      <c r="GMK52" s="156"/>
      <c r="GML52" s="156"/>
      <c r="GMM52" s="156"/>
      <c r="GMN52" s="156"/>
      <c r="GMO52" s="156"/>
      <c r="GMP52" s="156"/>
      <c r="GMQ52" s="156"/>
      <c r="GMR52" s="156"/>
      <c r="GMS52" s="156"/>
      <c r="GMT52" s="156"/>
      <c r="GMU52" s="156"/>
      <c r="GMV52" s="156"/>
      <c r="GMW52" s="156"/>
      <c r="GMX52" s="156"/>
      <c r="GMY52" s="156"/>
      <c r="GMZ52" s="156"/>
      <c r="GNA52" s="156"/>
      <c r="GNB52" s="156"/>
      <c r="GNC52" s="156"/>
      <c r="GND52" s="156"/>
      <c r="GNE52" s="156"/>
      <c r="GNF52" s="156"/>
      <c r="GNG52" s="156"/>
      <c r="GNH52" s="156"/>
      <c r="GNI52" s="156"/>
      <c r="GNJ52" s="156"/>
      <c r="GNK52" s="156"/>
      <c r="GNL52" s="156"/>
      <c r="GNM52" s="156"/>
      <c r="GNN52" s="156"/>
      <c r="GNO52" s="156"/>
      <c r="GNP52" s="156"/>
      <c r="GNQ52" s="156"/>
      <c r="GNR52" s="156"/>
      <c r="GNS52" s="156"/>
      <c r="GNT52" s="156"/>
      <c r="GNU52" s="156"/>
      <c r="GNV52" s="156"/>
      <c r="GNW52" s="156"/>
      <c r="GNX52" s="156"/>
      <c r="GNY52" s="156"/>
      <c r="GNZ52" s="156"/>
      <c r="GOA52" s="156"/>
      <c r="GOB52" s="156"/>
      <c r="GOC52" s="156"/>
      <c r="GOD52" s="156"/>
      <c r="GOE52" s="156"/>
      <c r="GOF52" s="156"/>
      <c r="GOG52" s="156"/>
      <c r="GOH52" s="156"/>
      <c r="GOI52" s="156"/>
      <c r="GOJ52" s="156"/>
      <c r="GOK52" s="156"/>
      <c r="GOL52" s="156"/>
      <c r="GOM52" s="156"/>
      <c r="GON52" s="156"/>
      <c r="GOO52" s="156"/>
      <c r="GOP52" s="156"/>
      <c r="GOQ52" s="156"/>
      <c r="GOR52" s="156"/>
      <c r="GOS52" s="156"/>
      <c r="GOT52" s="156"/>
      <c r="GOU52" s="156"/>
      <c r="GOV52" s="156"/>
      <c r="GOW52" s="156"/>
      <c r="GOX52" s="156"/>
      <c r="GOY52" s="156"/>
      <c r="GOZ52" s="156"/>
      <c r="GPA52" s="156"/>
      <c r="GPB52" s="156"/>
      <c r="GPC52" s="156"/>
      <c r="GPD52" s="156"/>
      <c r="GPE52" s="156"/>
      <c r="GPF52" s="156"/>
      <c r="GPG52" s="156"/>
      <c r="GPH52" s="156"/>
      <c r="GPI52" s="156"/>
      <c r="GPJ52" s="156"/>
      <c r="GPK52" s="156"/>
      <c r="GPL52" s="156"/>
      <c r="GPM52" s="156"/>
      <c r="GPN52" s="156"/>
      <c r="GPO52" s="156"/>
      <c r="GPP52" s="156"/>
      <c r="GPQ52" s="156"/>
      <c r="GPR52" s="156"/>
      <c r="GPS52" s="156"/>
      <c r="GPT52" s="156"/>
      <c r="GPU52" s="156"/>
      <c r="GPV52" s="156"/>
      <c r="GPW52" s="156"/>
      <c r="GPX52" s="156"/>
      <c r="GPY52" s="156"/>
      <c r="GPZ52" s="156"/>
      <c r="GQA52" s="156"/>
      <c r="GQB52" s="156"/>
      <c r="GQC52" s="156"/>
      <c r="GQD52" s="156"/>
      <c r="GQE52" s="156"/>
      <c r="GQF52" s="156"/>
      <c r="GQG52" s="156"/>
      <c r="GQH52" s="156"/>
      <c r="GQI52" s="156"/>
      <c r="GQJ52" s="156"/>
      <c r="GQK52" s="156"/>
      <c r="GQL52" s="156"/>
      <c r="GQM52" s="156"/>
      <c r="GQN52" s="156"/>
      <c r="GQO52" s="156"/>
      <c r="GQP52" s="156"/>
      <c r="GQQ52" s="156"/>
      <c r="GQR52" s="156"/>
      <c r="GQS52" s="156"/>
      <c r="GQT52" s="156"/>
      <c r="GQU52" s="156"/>
      <c r="GQV52" s="156"/>
      <c r="GQW52" s="156"/>
      <c r="GQX52" s="156"/>
      <c r="GQY52" s="156"/>
      <c r="GQZ52" s="156"/>
      <c r="GRA52" s="156"/>
      <c r="GRB52" s="156"/>
      <c r="GRC52" s="156"/>
      <c r="GRD52" s="156"/>
      <c r="GRE52" s="156"/>
      <c r="GRF52" s="156"/>
      <c r="GRG52" s="156"/>
      <c r="GRH52" s="156"/>
      <c r="GRI52" s="156"/>
      <c r="GRJ52" s="156"/>
      <c r="GRK52" s="156"/>
      <c r="GRL52" s="156"/>
      <c r="GRM52" s="156"/>
      <c r="GRN52" s="156"/>
      <c r="GRO52" s="156"/>
      <c r="GRP52" s="156"/>
      <c r="GRQ52" s="156"/>
      <c r="GRR52" s="156"/>
      <c r="GRS52" s="156"/>
      <c r="GRT52" s="156"/>
      <c r="GRU52" s="156"/>
      <c r="GRV52" s="156"/>
      <c r="GRW52" s="156"/>
      <c r="GRX52" s="156"/>
      <c r="GRY52" s="156"/>
      <c r="GRZ52" s="156"/>
      <c r="GSA52" s="156"/>
      <c r="GSB52" s="156"/>
      <c r="GSC52" s="156"/>
      <c r="GSD52" s="156"/>
      <c r="GSE52" s="156"/>
      <c r="GSF52" s="156"/>
      <c r="GSG52" s="156"/>
      <c r="GSH52" s="156"/>
      <c r="GSI52" s="156"/>
      <c r="GSJ52" s="156"/>
      <c r="GSK52" s="156"/>
      <c r="GSL52" s="156"/>
      <c r="GSM52" s="156"/>
      <c r="GSN52" s="156"/>
      <c r="GSO52" s="156"/>
      <c r="GSP52" s="156"/>
      <c r="GSQ52" s="156"/>
      <c r="GSR52" s="156"/>
      <c r="GSS52" s="156"/>
      <c r="GST52" s="156"/>
      <c r="GSU52" s="156"/>
      <c r="GSV52" s="156"/>
      <c r="GSW52" s="156"/>
      <c r="GSX52" s="156"/>
      <c r="GSY52" s="156"/>
      <c r="GSZ52" s="156"/>
      <c r="GTA52" s="156"/>
      <c r="GTB52" s="156"/>
      <c r="GTC52" s="156"/>
      <c r="GTD52" s="156"/>
      <c r="GTE52" s="156"/>
      <c r="GTF52" s="156"/>
      <c r="GTG52" s="156"/>
      <c r="GTH52" s="156"/>
      <c r="GTI52" s="156"/>
      <c r="GTJ52" s="156"/>
      <c r="GTK52" s="156"/>
      <c r="GTL52" s="156"/>
      <c r="GTM52" s="156"/>
      <c r="GTN52" s="156"/>
      <c r="GTO52" s="156"/>
      <c r="GTP52" s="156"/>
      <c r="GTQ52" s="156"/>
      <c r="GTR52" s="156"/>
      <c r="GTS52" s="156"/>
      <c r="GTT52" s="156"/>
      <c r="GTU52" s="156"/>
      <c r="GTV52" s="156"/>
      <c r="GTW52" s="156"/>
      <c r="GTX52" s="156"/>
      <c r="GTY52" s="156"/>
      <c r="GTZ52" s="156"/>
      <c r="GUA52" s="156"/>
      <c r="GUB52" s="156"/>
      <c r="GUC52" s="156"/>
      <c r="GUD52" s="156"/>
      <c r="GUE52" s="156"/>
      <c r="GUF52" s="156"/>
      <c r="GUG52" s="156"/>
      <c r="GUH52" s="156"/>
      <c r="GUI52" s="156"/>
      <c r="GUJ52" s="156"/>
      <c r="GUK52" s="156"/>
      <c r="GUL52" s="156"/>
      <c r="GUM52" s="156"/>
      <c r="GUN52" s="156"/>
      <c r="GUO52" s="156"/>
      <c r="GUP52" s="156"/>
      <c r="GUQ52" s="156"/>
      <c r="GUR52" s="156"/>
      <c r="GUS52" s="156"/>
      <c r="GUT52" s="156"/>
      <c r="GUU52" s="156"/>
      <c r="GUV52" s="156"/>
      <c r="GUW52" s="156"/>
      <c r="GUX52" s="156"/>
      <c r="GUY52" s="156"/>
      <c r="GUZ52" s="156"/>
      <c r="GVA52" s="156"/>
      <c r="GVB52" s="156"/>
      <c r="GVC52" s="156"/>
      <c r="GVD52" s="156"/>
      <c r="GVE52" s="156"/>
      <c r="GVF52" s="156"/>
      <c r="GVG52" s="156"/>
      <c r="GVH52" s="156"/>
      <c r="GVI52" s="156"/>
      <c r="GVJ52" s="156"/>
      <c r="GVK52" s="156"/>
      <c r="GVL52" s="156"/>
      <c r="GVM52" s="156"/>
      <c r="GVN52" s="156"/>
      <c r="GVO52" s="156"/>
      <c r="GVP52" s="156"/>
      <c r="GVQ52" s="156"/>
      <c r="GVR52" s="156"/>
      <c r="GVS52" s="156"/>
      <c r="GVT52" s="156"/>
      <c r="GVU52" s="156"/>
      <c r="GVV52" s="156"/>
      <c r="GVW52" s="156"/>
      <c r="GVX52" s="156"/>
      <c r="GVY52" s="156"/>
      <c r="GVZ52" s="156"/>
      <c r="GWA52" s="156"/>
      <c r="GWB52" s="156"/>
      <c r="GWC52" s="156"/>
      <c r="GWD52" s="156"/>
      <c r="GWE52" s="156"/>
      <c r="GWF52" s="156"/>
      <c r="GWG52" s="156"/>
      <c r="GWH52" s="156"/>
      <c r="GWI52" s="156"/>
      <c r="GWJ52" s="156"/>
      <c r="GWK52" s="156"/>
      <c r="GWL52" s="156"/>
      <c r="GWM52" s="156"/>
      <c r="GWN52" s="156"/>
      <c r="GWO52" s="156"/>
      <c r="GWP52" s="156"/>
      <c r="GWQ52" s="156"/>
      <c r="GWR52" s="156"/>
      <c r="GWS52" s="156"/>
      <c r="GWT52" s="156"/>
      <c r="GWU52" s="156"/>
      <c r="GWV52" s="156"/>
      <c r="GWW52" s="156"/>
      <c r="GWX52" s="156"/>
      <c r="GWY52" s="156"/>
      <c r="GWZ52" s="156"/>
      <c r="GXA52" s="156"/>
      <c r="GXB52" s="156"/>
      <c r="GXC52" s="156"/>
      <c r="GXD52" s="156"/>
      <c r="GXE52" s="156"/>
      <c r="GXF52" s="156"/>
      <c r="GXG52" s="156"/>
      <c r="GXH52" s="156"/>
      <c r="GXI52" s="156"/>
      <c r="GXJ52" s="156"/>
      <c r="GXK52" s="156"/>
      <c r="GXL52" s="156"/>
      <c r="GXM52" s="156"/>
      <c r="GXN52" s="156"/>
      <c r="GXO52" s="156"/>
      <c r="GXP52" s="156"/>
      <c r="GXQ52" s="156"/>
      <c r="GXR52" s="156"/>
      <c r="GXS52" s="156"/>
      <c r="GXT52" s="156"/>
      <c r="GXU52" s="156"/>
      <c r="GXV52" s="156"/>
      <c r="GXW52" s="156"/>
      <c r="GXX52" s="156"/>
      <c r="GXY52" s="156"/>
      <c r="GXZ52" s="156"/>
      <c r="GYA52" s="156"/>
      <c r="GYB52" s="156"/>
      <c r="GYC52" s="156"/>
      <c r="GYD52" s="156"/>
      <c r="GYE52" s="156"/>
      <c r="GYF52" s="156"/>
      <c r="GYG52" s="156"/>
      <c r="GYH52" s="156"/>
      <c r="GYI52" s="156"/>
      <c r="GYJ52" s="156"/>
      <c r="GYK52" s="156"/>
      <c r="GYL52" s="156"/>
      <c r="GYM52" s="156"/>
      <c r="GYN52" s="156"/>
      <c r="GYO52" s="156"/>
      <c r="GYP52" s="156"/>
      <c r="GYQ52" s="156"/>
      <c r="GYR52" s="156"/>
      <c r="GYS52" s="156"/>
      <c r="GYT52" s="156"/>
      <c r="GYU52" s="156"/>
      <c r="GYV52" s="156"/>
      <c r="GYW52" s="156"/>
      <c r="GYX52" s="156"/>
      <c r="GYY52" s="156"/>
      <c r="GYZ52" s="156"/>
      <c r="GZA52" s="156"/>
      <c r="GZB52" s="156"/>
      <c r="GZC52" s="156"/>
      <c r="GZD52" s="156"/>
      <c r="GZE52" s="156"/>
      <c r="GZF52" s="156"/>
      <c r="GZG52" s="156"/>
      <c r="GZH52" s="156"/>
      <c r="GZI52" s="156"/>
      <c r="GZJ52" s="156"/>
      <c r="GZK52" s="156"/>
      <c r="GZL52" s="156"/>
      <c r="GZM52" s="156"/>
      <c r="GZN52" s="156"/>
      <c r="GZO52" s="156"/>
      <c r="GZP52" s="156"/>
      <c r="GZQ52" s="156"/>
      <c r="GZR52" s="156"/>
      <c r="GZS52" s="156"/>
      <c r="GZT52" s="156"/>
      <c r="GZU52" s="156"/>
      <c r="GZV52" s="156"/>
      <c r="GZW52" s="156"/>
      <c r="GZX52" s="156"/>
      <c r="GZY52" s="156"/>
      <c r="GZZ52" s="156"/>
      <c r="HAA52" s="156"/>
      <c r="HAB52" s="156"/>
      <c r="HAC52" s="156"/>
      <c r="HAD52" s="156"/>
      <c r="HAE52" s="156"/>
      <c r="HAF52" s="156"/>
      <c r="HAG52" s="156"/>
      <c r="HAH52" s="156"/>
      <c r="HAI52" s="156"/>
      <c r="HAJ52" s="156"/>
      <c r="HAK52" s="156"/>
      <c r="HAL52" s="156"/>
      <c r="HAM52" s="156"/>
      <c r="HAN52" s="156"/>
      <c r="HAO52" s="156"/>
      <c r="HAP52" s="156"/>
      <c r="HAQ52" s="156"/>
      <c r="HAR52" s="156"/>
      <c r="HAS52" s="156"/>
      <c r="HAT52" s="156"/>
      <c r="HAU52" s="156"/>
      <c r="HAV52" s="156"/>
      <c r="HAW52" s="156"/>
      <c r="HAX52" s="156"/>
      <c r="HAY52" s="156"/>
      <c r="HAZ52" s="156"/>
      <c r="HBA52" s="156"/>
      <c r="HBB52" s="156"/>
      <c r="HBC52" s="156"/>
      <c r="HBD52" s="156"/>
      <c r="HBE52" s="156"/>
      <c r="HBF52" s="156"/>
      <c r="HBG52" s="156"/>
      <c r="HBH52" s="156"/>
      <c r="HBI52" s="156"/>
      <c r="HBJ52" s="156"/>
      <c r="HBK52" s="156"/>
      <c r="HBL52" s="156"/>
      <c r="HBM52" s="156"/>
      <c r="HBN52" s="156"/>
      <c r="HBO52" s="156"/>
      <c r="HBP52" s="156"/>
      <c r="HBQ52" s="156"/>
      <c r="HBR52" s="156"/>
      <c r="HBS52" s="156"/>
      <c r="HBT52" s="156"/>
      <c r="HBU52" s="156"/>
      <c r="HBV52" s="156"/>
      <c r="HBW52" s="156"/>
      <c r="HBX52" s="156"/>
      <c r="HBY52" s="156"/>
      <c r="HBZ52" s="156"/>
      <c r="HCA52" s="156"/>
      <c r="HCB52" s="156"/>
      <c r="HCC52" s="156"/>
      <c r="HCD52" s="156"/>
      <c r="HCE52" s="156"/>
      <c r="HCF52" s="156"/>
      <c r="HCG52" s="156"/>
      <c r="HCH52" s="156"/>
      <c r="HCI52" s="156"/>
      <c r="HCJ52" s="156"/>
      <c r="HCK52" s="156"/>
      <c r="HCL52" s="156"/>
      <c r="HCM52" s="156"/>
      <c r="HCN52" s="156"/>
      <c r="HCO52" s="156"/>
      <c r="HCP52" s="156"/>
      <c r="HCQ52" s="156"/>
      <c r="HCR52" s="156"/>
      <c r="HCS52" s="156"/>
      <c r="HCT52" s="156"/>
      <c r="HCU52" s="156"/>
      <c r="HCV52" s="156"/>
      <c r="HCW52" s="156"/>
      <c r="HCX52" s="156"/>
      <c r="HCY52" s="156"/>
      <c r="HCZ52" s="156"/>
      <c r="HDA52" s="156"/>
      <c r="HDB52" s="156"/>
      <c r="HDC52" s="156"/>
      <c r="HDD52" s="156"/>
      <c r="HDE52" s="156"/>
      <c r="HDF52" s="156"/>
      <c r="HDG52" s="156"/>
      <c r="HDH52" s="156"/>
      <c r="HDI52" s="156"/>
      <c r="HDJ52" s="156"/>
      <c r="HDK52" s="156"/>
      <c r="HDL52" s="156"/>
      <c r="HDM52" s="156"/>
      <c r="HDN52" s="156"/>
      <c r="HDO52" s="156"/>
      <c r="HDP52" s="156"/>
      <c r="HDQ52" s="156"/>
      <c r="HDR52" s="156"/>
      <c r="HDS52" s="156"/>
      <c r="HDT52" s="156"/>
      <c r="HDU52" s="156"/>
      <c r="HDV52" s="156"/>
      <c r="HDW52" s="156"/>
      <c r="HDX52" s="156"/>
      <c r="HDY52" s="156"/>
      <c r="HDZ52" s="156"/>
      <c r="HEA52" s="156"/>
      <c r="HEB52" s="156"/>
      <c r="HEC52" s="156"/>
      <c r="HED52" s="156"/>
      <c r="HEE52" s="156"/>
      <c r="HEF52" s="156"/>
      <c r="HEG52" s="156"/>
      <c r="HEH52" s="156"/>
      <c r="HEI52" s="156"/>
      <c r="HEJ52" s="156"/>
      <c r="HEK52" s="156"/>
      <c r="HEL52" s="156"/>
      <c r="HEM52" s="156"/>
      <c r="HEN52" s="156"/>
      <c r="HEO52" s="156"/>
      <c r="HEP52" s="156"/>
      <c r="HEQ52" s="156"/>
      <c r="HER52" s="156"/>
      <c r="HES52" s="156"/>
      <c r="HET52" s="156"/>
      <c r="HEU52" s="156"/>
      <c r="HEV52" s="156"/>
      <c r="HEW52" s="156"/>
      <c r="HEX52" s="156"/>
      <c r="HEY52" s="156"/>
      <c r="HEZ52" s="156"/>
      <c r="HFA52" s="156"/>
      <c r="HFB52" s="156"/>
      <c r="HFC52" s="156"/>
      <c r="HFD52" s="156"/>
      <c r="HFE52" s="156"/>
      <c r="HFF52" s="156"/>
      <c r="HFG52" s="156"/>
      <c r="HFH52" s="156"/>
      <c r="HFI52" s="156"/>
      <c r="HFJ52" s="156"/>
      <c r="HFK52" s="156"/>
      <c r="HFL52" s="156"/>
      <c r="HFM52" s="156"/>
      <c r="HFN52" s="156"/>
      <c r="HFO52" s="156"/>
      <c r="HFP52" s="156"/>
      <c r="HFQ52" s="156"/>
      <c r="HFR52" s="156"/>
      <c r="HFS52" s="156"/>
      <c r="HFT52" s="156"/>
      <c r="HFU52" s="156"/>
      <c r="HFV52" s="156"/>
      <c r="HFW52" s="156"/>
      <c r="HFX52" s="156"/>
      <c r="HFY52" s="156"/>
      <c r="HFZ52" s="156"/>
      <c r="HGA52" s="156"/>
      <c r="HGB52" s="156"/>
      <c r="HGC52" s="156"/>
      <c r="HGD52" s="156"/>
      <c r="HGE52" s="156"/>
      <c r="HGF52" s="156"/>
      <c r="HGG52" s="156"/>
      <c r="HGH52" s="156"/>
      <c r="HGI52" s="156"/>
      <c r="HGJ52" s="156"/>
      <c r="HGK52" s="156"/>
      <c r="HGL52" s="156"/>
      <c r="HGM52" s="156"/>
      <c r="HGN52" s="156"/>
      <c r="HGO52" s="156"/>
      <c r="HGP52" s="156"/>
      <c r="HGQ52" s="156"/>
      <c r="HGR52" s="156"/>
      <c r="HGS52" s="156"/>
      <c r="HGT52" s="156"/>
      <c r="HGU52" s="156"/>
      <c r="HGV52" s="156"/>
      <c r="HGW52" s="156"/>
      <c r="HGX52" s="156"/>
      <c r="HGY52" s="156"/>
      <c r="HGZ52" s="156"/>
      <c r="HHA52" s="156"/>
      <c r="HHB52" s="156"/>
      <c r="HHC52" s="156"/>
      <c r="HHD52" s="156"/>
      <c r="HHE52" s="156"/>
      <c r="HHF52" s="156"/>
      <c r="HHG52" s="156"/>
      <c r="HHH52" s="156"/>
      <c r="HHI52" s="156"/>
      <c r="HHJ52" s="156"/>
      <c r="HHK52" s="156"/>
      <c r="HHL52" s="156"/>
      <c r="HHM52" s="156"/>
      <c r="HHN52" s="156"/>
      <c r="HHO52" s="156"/>
      <c r="HHP52" s="156"/>
      <c r="HHQ52" s="156"/>
      <c r="HHR52" s="156"/>
      <c r="HHS52" s="156"/>
      <c r="HHT52" s="156"/>
      <c r="HHU52" s="156"/>
      <c r="HHV52" s="156"/>
      <c r="HHW52" s="156"/>
      <c r="HHX52" s="156"/>
      <c r="HHY52" s="156"/>
      <c r="HHZ52" s="156"/>
      <c r="HIA52" s="156"/>
      <c r="HIB52" s="156"/>
      <c r="HIC52" s="156"/>
      <c r="HID52" s="156"/>
      <c r="HIE52" s="156"/>
      <c r="HIF52" s="156"/>
      <c r="HIG52" s="156"/>
      <c r="HIH52" s="156"/>
      <c r="HII52" s="156"/>
      <c r="HIJ52" s="156"/>
      <c r="HIK52" s="156"/>
      <c r="HIL52" s="156"/>
      <c r="HIM52" s="156"/>
      <c r="HIN52" s="156"/>
      <c r="HIO52" s="156"/>
      <c r="HIP52" s="156"/>
      <c r="HIQ52" s="156"/>
      <c r="HIR52" s="156"/>
      <c r="HIS52" s="156"/>
      <c r="HIT52" s="156"/>
      <c r="HIU52" s="156"/>
      <c r="HIV52" s="156"/>
      <c r="HIW52" s="156"/>
      <c r="HIX52" s="156"/>
      <c r="HIY52" s="156"/>
      <c r="HIZ52" s="156"/>
      <c r="HJA52" s="156"/>
      <c r="HJB52" s="156"/>
      <c r="HJC52" s="156"/>
      <c r="HJD52" s="156"/>
      <c r="HJE52" s="156"/>
      <c r="HJF52" s="156"/>
      <c r="HJG52" s="156"/>
      <c r="HJH52" s="156"/>
      <c r="HJI52" s="156"/>
      <c r="HJJ52" s="156"/>
      <c r="HJK52" s="156"/>
      <c r="HJL52" s="156"/>
      <c r="HJM52" s="156"/>
      <c r="HJN52" s="156"/>
      <c r="HJO52" s="156"/>
      <c r="HJP52" s="156"/>
      <c r="HJQ52" s="156"/>
      <c r="HJR52" s="156"/>
      <c r="HJS52" s="156"/>
      <c r="HJT52" s="156"/>
      <c r="HJU52" s="156"/>
      <c r="HJV52" s="156"/>
      <c r="HJW52" s="156"/>
      <c r="HJX52" s="156"/>
      <c r="HJY52" s="156"/>
      <c r="HJZ52" s="156"/>
      <c r="HKA52" s="156"/>
      <c r="HKB52" s="156"/>
      <c r="HKC52" s="156"/>
      <c r="HKD52" s="156"/>
      <c r="HKE52" s="156"/>
      <c r="HKF52" s="156"/>
      <c r="HKG52" s="156"/>
      <c r="HKH52" s="156"/>
      <c r="HKI52" s="156"/>
      <c r="HKJ52" s="156"/>
      <c r="HKK52" s="156"/>
      <c r="HKL52" s="156"/>
      <c r="HKM52" s="156"/>
      <c r="HKN52" s="156"/>
      <c r="HKO52" s="156"/>
      <c r="HKP52" s="156"/>
      <c r="HKQ52" s="156"/>
      <c r="HKR52" s="156"/>
      <c r="HKS52" s="156"/>
      <c r="HKT52" s="156"/>
      <c r="HKU52" s="156"/>
      <c r="HKV52" s="156"/>
      <c r="HKW52" s="156"/>
      <c r="HKX52" s="156"/>
      <c r="HKY52" s="156"/>
      <c r="HKZ52" s="156"/>
      <c r="HLA52" s="156"/>
      <c r="HLB52" s="156"/>
      <c r="HLC52" s="156"/>
      <c r="HLD52" s="156"/>
      <c r="HLE52" s="156"/>
      <c r="HLF52" s="156"/>
      <c r="HLG52" s="156"/>
      <c r="HLH52" s="156"/>
      <c r="HLI52" s="156"/>
      <c r="HLJ52" s="156"/>
      <c r="HLK52" s="156"/>
      <c r="HLL52" s="156"/>
      <c r="HLM52" s="156"/>
      <c r="HLN52" s="156"/>
      <c r="HLO52" s="156"/>
      <c r="HLP52" s="156"/>
      <c r="HLQ52" s="156"/>
      <c r="HLR52" s="156"/>
      <c r="HLS52" s="156"/>
      <c r="HLT52" s="156"/>
      <c r="HLU52" s="156"/>
      <c r="HLV52" s="156"/>
      <c r="HLW52" s="156"/>
      <c r="HLX52" s="156"/>
      <c r="HLY52" s="156"/>
      <c r="HLZ52" s="156"/>
      <c r="HMA52" s="156"/>
      <c r="HMB52" s="156"/>
      <c r="HMC52" s="156"/>
      <c r="HMD52" s="156"/>
      <c r="HME52" s="156"/>
      <c r="HMF52" s="156"/>
      <c r="HMG52" s="156"/>
      <c r="HMH52" s="156"/>
      <c r="HMI52" s="156"/>
      <c r="HMJ52" s="156"/>
      <c r="HMK52" s="156"/>
      <c r="HML52" s="156"/>
      <c r="HMM52" s="156"/>
      <c r="HMN52" s="156"/>
      <c r="HMO52" s="156"/>
      <c r="HMP52" s="156"/>
      <c r="HMQ52" s="156"/>
      <c r="HMR52" s="156"/>
      <c r="HMS52" s="156"/>
      <c r="HMT52" s="156"/>
      <c r="HMU52" s="156"/>
      <c r="HMV52" s="156"/>
      <c r="HMW52" s="156"/>
      <c r="HMX52" s="156"/>
      <c r="HMY52" s="156"/>
      <c r="HMZ52" s="156"/>
      <c r="HNA52" s="156"/>
      <c r="HNB52" s="156"/>
      <c r="HNC52" s="156"/>
      <c r="HND52" s="156"/>
      <c r="HNE52" s="156"/>
      <c r="HNF52" s="156"/>
      <c r="HNG52" s="156"/>
      <c r="HNH52" s="156"/>
      <c r="HNI52" s="156"/>
      <c r="HNJ52" s="156"/>
      <c r="HNK52" s="156"/>
      <c r="HNL52" s="156"/>
      <c r="HNM52" s="156"/>
      <c r="HNN52" s="156"/>
      <c r="HNO52" s="156"/>
      <c r="HNP52" s="156"/>
      <c r="HNQ52" s="156"/>
      <c r="HNR52" s="156"/>
      <c r="HNS52" s="156"/>
      <c r="HNT52" s="156"/>
      <c r="HNU52" s="156"/>
      <c r="HNV52" s="156"/>
      <c r="HNW52" s="156"/>
      <c r="HNX52" s="156"/>
      <c r="HNY52" s="156"/>
      <c r="HNZ52" s="156"/>
      <c r="HOA52" s="156"/>
      <c r="HOB52" s="156"/>
      <c r="HOC52" s="156"/>
      <c r="HOD52" s="156"/>
      <c r="HOE52" s="156"/>
      <c r="HOF52" s="156"/>
      <c r="HOG52" s="156"/>
      <c r="HOH52" s="156"/>
      <c r="HOI52" s="156"/>
      <c r="HOJ52" s="156"/>
      <c r="HOK52" s="156"/>
      <c r="HOL52" s="156"/>
      <c r="HOM52" s="156"/>
      <c r="HON52" s="156"/>
      <c r="HOO52" s="156"/>
      <c r="HOP52" s="156"/>
      <c r="HOQ52" s="156"/>
      <c r="HOR52" s="156"/>
      <c r="HOS52" s="156"/>
      <c r="HOT52" s="156"/>
      <c r="HOU52" s="156"/>
      <c r="HOV52" s="156"/>
      <c r="HOW52" s="156"/>
      <c r="HOX52" s="156"/>
      <c r="HOY52" s="156"/>
      <c r="HOZ52" s="156"/>
      <c r="HPA52" s="156"/>
      <c r="HPB52" s="156"/>
      <c r="HPC52" s="156"/>
      <c r="HPD52" s="156"/>
      <c r="HPE52" s="156"/>
      <c r="HPF52" s="156"/>
      <c r="HPG52" s="156"/>
      <c r="HPH52" s="156"/>
      <c r="HPI52" s="156"/>
      <c r="HPJ52" s="156"/>
      <c r="HPK52" s="156"/>
      <c r="HPL52" s="156"/>
      <c r="HPM52" s="156"/>
      <c r="HPN52" s="156"/>
      <c r="HPO52" s="156"/>
      <c r="HPP52" s="156"/>
      <c r="HPQ52" s="156"/>
      <c r="HPR52" s="156"/>
      <c r="HPS52" s="156"/>
      <c r="HPT52" s="156"/>
      <c r="HPU52" s="156"/>
      <c r="HPV52" s="156"/>
      <c r="HPW52" s="156"/>
      <c r="HPX52" s="156"/>
      <c r="HPY52" s="156"/>
      <c r="HPZ52" s="156"/>
      <c r="HQA52" s="156"/>
      <c r="HQB52" s="156"/>
      <c r="HQC52" s="156"/>
      <c r="HQD52" s="156"/>
      <c r="HQE52" s="156"/>
      <c r="HQF52" s="156"/>
      <c r="HQG52" s="156"/>
      <c r="HQH52" s="156"/>
      <c r="HQI52" s="156"/>
      <c r="HQJ52" s="156"/>
      <c r="HQK52" s="156"/>
      <c r="HQL52" s="156"/>
      <c r="HQM52" s="156"/>
      <c r="HQN52" s="156"/>
      <c r="HQO52" s="156"/>
      <c r="HQP52" s="156"/>
      <c r="HQQ52" s="156"/>
      <c r="HQR52" s="156"/>
      <c r="HQS52" s="156"/>
      <c r="HQT52" s="156"/>
      <c r="HQU52" s="156"/>
      <c r="HQV52" s="156"/>
      <c r="HQW52" s="156"/>
      <c r="HQX52" s="156"/>
      <c r="HQY52" s="156"/>
      <c r="HQZ52" s="156"/>
      <c r="HRA52" s="156"/>
      <c r="HRB52" s="156"/>
      <c r="HRC52" s="156"/>
      <c r="HRD52" s="156"/>
      <c r="HRE52" s="156"/>
      <c r="HRF52" s="156"/>
      <c r="HRG52" s="156"/>
      <c r="HRH52" s="156"/>
      <c r="HRI52" s="156"/>
      <c r="HRJ52" s="156"/>
      <c r="HRK52" s="156"/>
      <c r="HRL52" s="156"/>
      <c r="HRM52" s="156"/>
      <c r="HRN52" s="156"/>
      <c r="HRO52" s="156"/>
      <c r="HRP52" s="156"/>
      <c r="HRQ52" s="156"/>
      <c r="HRR52" s="156"/>
      <c r="HRS52" s="156"/>
      <c r="HRT52" s="156"/>
      <c r="HRU52" s="156"/>
      <c r="HRV52" s="156"/>
      <c r="HRW52" s="156"/>
      <c r="HRX52" s="156"/>
      <c r="HRY52" s="156"/>
      <c r="HRZ52" s="156"/>
      <c r="HSA52" s="156"/>
      <c r="HSB52" s="156"/>
      <c r="HSC52" s="156"/>
      <c r="HSD52" s="156"/>
      <c r="HSE52" s="156"/>
      <c r="HSF52" s="156"/>
      <c r="HSG52" s="156"/>
      <c r="HSH52" s="156"/>
      <c r="HSI52" s="156"/>
      <c r="HSJ52" s="156"/>
      <c r="HSK52" s="156"/>
      <c r="HSL52" s="156"/>
      <c r="HSM52" s="156"/>
      <c r="HSN52" s="156"/>
      <c r="HSO52" s="156"/>
      <c r="HSP52" s="156"/>
      <c r="HSQ52" s="156"/>
      <c r="HSR52" s="156"/>
      <c r="HSS52" s="156"/>
      <c r="HST52" s="156"/>
      <c r="HSU52" s="156"/>
      <c r="HSV52" s="156"/>
      <c r="HSW52" s="156"/>
      <c r="HSX52" s="156"/>
      <c r="HSY52" s="156"/>
      <c r="HSZ52" s="156"/>
      <c r="HTA52" s="156"/>
      <c r="HTB52" s="156"/>
      <c r="HTC52" s="156"/>
      <c r="HTD52" s="156"/>
      <c r="HTE52" s="156"/>
      <c r="HTF52" s="156"/>
      <c r="HTG52" s="156"/>
      <c r="HTH52" s="156"/>
      <c r="HTI52" s="156"/>
      <c r="HTJ52" s="156"/>
      <c r="HTK52" s="156"/>
      <c r="HTL52" s="156"/>
      <c r="HTM52" s="156"/>
      <c r="HTN52" s="156"/>
      <c r="HTO52" s="156"/>
      <c r="HTP52" s="156"/>
      <c r="HTQ52" s="156"/>
      <c r="HTR52" s="156"/>
      <c r="HTS52" s="156"/>
      <c r="HTT52" s="156"/>
      <c r="HTU52" s="156"/>
      <c r="HTV52" s="156"/>
      <c r="HTW52" s="156"/>
      <c r="HTX52" s="156"/>
      <c r="HTY52" s="156"/>
      <c r="HTZ52" s="156"/>
      <c r="HUA52" s="156"/>
      <c r="HUB52" s="156"/>
      <c r="HUC52" s="156"/>
      <c r="HUD52" s="156"/>
      <c r="HUE52" s="156"/>
      <c r="HUF52" s="156"/>
      <c r="HUG52" s="156"/>
      <c r="HUH52" s="156"/>
      <c r="HUI52" s="156"/>
      <c r="HUJ52" s="156"/>
      <c r="HUK52" s="156"/>
      <c r="HUL52" s="156"/>
      <c r="HUM52" s="156"/>
      <c r="HUN52" s="156"/>
      <c r="HUO52" s="156"/>
      <c r="HUP52" s="156"/>
      <c r="HUQ52" s="156"/>
      <c r="HUR52" s="156"/>
      <c r="HUS52" s="156"/>
      <c r="HUT52" s="156"/>
      <c r="HUU52" s="156"/>
      <c r="HUV52" s="156"/>
      <c r="HUW52" s="156"/>
      <c r="HUX52" s="156"/>
      <c r="HUY52" s="156"/>
      <c r="HUZ52" s="156"/>
      <c r="HVA52" s="156"/>
      <c r="HVB52" s="156"/>
      <c r="HVC52" s="156"/>
      <c r="HVD52" s="156"/>
      <c r="HVE52" s="156"/>
      <c r="HVF52" s="156"/>
      <c r="HVG52" s="156"/>
      <c r="HVH52" s="156"/>
      <c r="HVI52" s="156"/>
      <c r="HVJ52" s="156"/>
      <c r="HVK52" s="156"/>
      <c r="HVL52" s="156"/>
      <c r="HVM52" s="156"/>
      <c r="HVN52" s="156"/>
      <c r="HVO52" s="156"/>
      <c r="HVP52" s="156"/>
      <c r="HVQ52" s="156"/>
      <c r="HVR52" s="156"/>
      <c r="HVS52" s="156"/>
      <c r="HVT52" s="156"/>
      <c r="HVU52" s="156"/>
      <c r="HVV52" s="156"/>
      <c r="HVW52" s="156"/>
      <c r="HVX52" s="156"/>
      <c r="HVY52" s="156"/>
      <c r="HVZ52" s="156"/>
      <c r="HWA52" s="156"/>
      <c r="HWB52" s="156"/>
      <c r="HWC52" s="156"/>
      <c r="HWD52" s="156"/>
      <c r="HWE52" s="156"/>
      <c r="HWF52" s="156"/>
      <c r="HWG52" s="156"/>
      <c r="HWH52" s="156"/>
      <c r="HWI52" s="156"/>
      <c r="HWJ52" s="156"/>
      <c r="HWK52" s="156"/>
      <c r="HWL52" s="156"/>
      <c r="HWM52" s="156"/>
      <c r="HWN52" s="156"/>
      <c r="HWO52" s="156"/>
      <c r="HWP52" s="156"/>
      <c r="HWQ52" s="156"/>
      <c r="HWR52" s="156"/>
      <c r="HWS52" s="156"/>
      <c r="HWT52" s="156"/>
      <c r="HWU52" s="156"/>
      <c r="HWV52" s="156"/>
      <c r="HWW52" s="156"/>
      <c r="HWX52" s="156"/>
      <c r="HWY52" s="156"/>
      <c r="HWZ52" s="156"/>
      <c r="HXA52" s="156"/>
      <c r="HXB52" s="156"/>
      <c r="HXC52" s="156"/>
      <c r="HXD52" s="156"/>
      <c r="HXE52" s="156"/>
      <c r="HXF52" s="156"/>
      <c r="HXG52" s="156"/>
      <c r="HXH52" s="156"/>
      <c r="HXI52" s="156"/>
      <c r="HXJ52" s="156"/>
      <c r="HXK52" s="156"/>
      <c r="HXL52" s="156"/>
      <c r="HXM52" s="156"/>
      <c r="HXN52" s="156"/>
      <c r="HXO52" s="156"/>
      <c r="HXP52" s="156"/>
      <c r="HXQ52" s="156"/>
      <c r="HXR52" s="156"/>
      <c r="HXS52" s="156"/>
      <c r="HXT52" s="156"/>
      <c r="HXU52" s="156"/>
      <c r="HXV52" s="156"/>
      <c r="HXW52" s="156"/>
      <c r="HXX52" s="156"/>
      <c r="HXY52" s="156"/>
      <c r="HXZ52" s="156"/>
      <c r="HYA52" s="156"/>
      <c r="HYB52" s="156"/>
      <c r="HYC52" s="156"/>
      <c r="HYD52" s="156"/>
      <c r="HYE52" s="156"/>
      <c r="HYF52" s="156"/>
      <c r="HYG52" s="156"/>
      <c r="HYH52" s="156"/>
      <c r="HYI52" s="156"/>
      <c r="HYJ52" s="156"/>
      <c r="HYK52" s="156"/>
      <c r="HYL52" s="156"/>
      <c r="HYM52" s="156"/>
      <c r="HYN52" s="156"/>
      <c r="HYO52" s="156"/>
      <c r="HYP52" s="156"/>
      <c r="HYQ52" s="156"/>
      <c r="HYR52" s="156"/>
      <c r="HYS52" s="156"/>
      <c r="HYT52" s="156"/>
      <c r="HYU52" s="156"/>
      <c r="HYV52" s="156"/>
      <c r="HYW52" s="156"/>
      <c r="HYX52" s="156"/>
      <c r="HYY52" s="156"/>
      <c r="HYZ52" s="156"/>
      <c r="HZA52" s="156"/>
      <c r="HZB52" s="156"/>
      <c r="HZC52" s="156"/>
      <c r="HZD52" s="156"/>
      <c r="HZE52" s="156"/>
      <c r="HZF52" s="156"/>
      <c r="HZG52" s="156"/>
      <c r="HZH52" s="156"/>
      <c r="HZI52" s="156"/>
      <c r="HZJ52" s="156"/>
      <c r="HZK52" s="156"/>
      <c r="HZL52" s="156"/>
      <c r="HZM52" s="156"/>
      <c r="HZN52" s="156"/>
      <c r="HZO52" s="156"/>
      <c r="HZP52" s="156"/>
      <c r="HZQ52" s="156"/>
      <c r="HZR52" s="156"/>
      <c r="HZS52" s="156"/>
      <c r="HZT52" s="156"/>
      <c r="HZU52" s="156"/>
      <c r="HZV52" s="156"/>
      <c r="HZW52" s="156"/>
      <c r="HZX52" s="156"/>
      <c r="HZY52" s="156"/>
      <c r="HZZ52" s="156"/>
      <c r="IAA52" s="156"/>
      <c r="IAB52" s="156"/>
      <c r="IAC52" s="156"/>
      <c r="IAD52" s="156"/>
      <c r="IAE52" s="156"/>
      <c r="IAF52" s="156"/>
      <c r="IAG52" s="156"/>
      <c r="IAH52" s="156"/>
      <c r="IAI52" s="156"/>
      <c r="IAJ52" s="156"/>
      <c r="IAK52" s="156"/>
      <c r="IAL52" s="156"/>
      <c r="IAM52" s="156"/>
      <c r="IAN52" s="156"/>
      <c r="IAO52" s="156"/>
      <c r="IAP52" s="156"/>
      <c r="IAQ52" s="156"/>
      <c r="IAR52" s="156"/>
      <c r="IAS52" s="156"/>
      <c r="IAT52" s="156"/>
      <c r="IAU52" s="156"/>
      <c r="IAV52" s="156"/>
      <c r="IAW52" s="156"/>
      <c r="IAX52" s="156"/>
      <c r="IAY52" s="156"/>
      <c r="IAZ52" s="156"/>
      <c r="IBA52" s="156"/>
      <c r="IBB52" s="156"/>
      <c r="IBC52" s="156"/>
      <c r="IBD52" s="156"/>
      <c r="IBE52" s="156"/>
      <c r="IBF52" s="156"/>
      <c r="IBG52" s="156"/>
      <c r="IBH52" s="156"/>
      <c r="IBI52" s="156"/>
      <c r="IBJ52" s="156"/>
      <c r="IBK52" s="156"/>
      <c r="IBL52" s="156"/>
      <c r="IBM52" s="156"/>
      <c r="IBN52" s="156"/>
      <c r="IBO52" s="156"/>
      <c r="IBP52" s="156"/>
      <c r="IBQ52" s="156"/>
      <c r="IBR52" s="156"/>
      <c r="IBS52" s="156"/>
      <c r="IBT52" s="156"/>
      <c r="IBU52" s="156"/>
      <c r="IBV52" s="156"/>
      <c r="IBW52" s="156"/>
      <c r="IBX52" s="156"/>
      <c r="IBY52" s="156"/>
      <c r="IBZ52" s="156"/>
      <c r="ICA52" s="156"/>
      <c r="ICB52" s="156"/>
      <c r="ICC52" s="156"/>
      <c r="ICD52" s="156"/>
      <c r="ICE52" s="156"/>
      <c r="ICF52" s="156"/>
      <c r="ICG52" s="156"/>
      <c r="ICH52" s="156"/>
      <c r="ICI52" s="156"/>
      <c r="ICJ52" s="156"/>
      <c r="ICK52" s="156"/>
      <c r="ICL52" s="156"/>
      <c r="ICM52" s="156"/>
      <c r="ICN52" s="156"/>
      <c r="ICO52" s="156"/>
      <c r="ICP52" s="156"/>
      <c r="ICQ52" s="156"/>
      <c r="ICR52" s="156"/>
      <c r="ICS52" s="156"/>
      <c r="ICT52" s="156"/>
      <c r="ICU52" s="156"/>
      <c r="ICV52" s="156"/>
      <c r="ICW52" s="156"/>
      <c r="ICX52" s="156"/>
      <c r="ICY52" s="156"/>
      <c r="ICZ52" s="156"/>
      <c r="IDA52" s="156"/>
      <c r="IDB52" s="156"/>
      <c r="IDC52" s="156"/>
      <c r="IDD52" s="156"/>
      <c r="IDE52" s="156"/>
      <c r="IDF52" s="156"/>
      <c r="IDG52" s="156"/>
      <c r="IDH52" s="156"/>
      <c r="IDI52" s="156"/>
      <c r="IDJ52" s="156"/>
      <c r="IDK52" s="156"/>
      <c r="IDL52" s="156"/>
      <c r="IDM52" s="156"/>
      <c r="IDN52" s="156"/>
      <c r="IDO52" s="156"/>
      <c r="IDP52" s="156"/>
      <c r="IDQ52" s="156"/>
      <c r="IDR52" s="156"/>
      <c r="IDS52" s="156"/>
      <c r="IDT52" s="156"/>
      <c r="IDU52" s="156"/>
      <c r="IDV52" s="156"/>
      <c r="IDW52" s="156"/>
      <c r="IDX52" s="156"/>
      <c r="IDY52" s="156"/>
      <c r="IDZ52" s="156"/>
      <c r="IEA52" s="156"/>
      <c r="IEB52" s="156"/>
      <c r="IEC52" s="156"/>
      <c r="IED52" s="156"/>
      <c r="IEE52" s="156"/>
      <c r="IEF52" s="156"/>
      <c r="IEG52" s="156"/>
      <c r="IEH52" s="156"/>
      <c r="IEI52" s="156"/>
      <c r="IEJ52" s="156"/>
      <c r="IEK52" s="156"/>
      <c r="IEL52" s="156"/>
      <c r="IEM52" s="156"/>
      <c r="IEN52" s="156"/>
      <c r="IEO52" s="156"/>
      <c r="IEP52" s="156"/>
      <c r="IEQ52" s="156"/>
      <c r="IER52" s="156"/>
      <c r="IES52" s="156"/>
      <c r="IET52" s="156"/>
      <c r="IEU52" s="156"/>
      <c r="IEV52" s="156"/>
      <c r="IEW52" s="156"/>
      <c r="IEX52" s="156"/>
      <c r="IEY52" s="156"/>
      <c r="IEZ52" s="156"/>
      <c r="IFA52" s="156"/>
      <c r="IFB52" s="156"/>
      <c r="IFC52" s="156"/>
      <c r="IFD52" s="156"/>
      <c r="IFE52" s="156"/>
      <c r="IFF52" s="156"/>
      <c r="IFG52" s="156"/>
      <c r="IFH52" s="156"/>
      <c r="IFI52" s="156"/>
      <c r="IFJ52" s="156"/>
      <c r="IFK52" s="156"/>
      <c r="IFL52" s="156"/>
      <c r="IFM52" s="156"/>
      <c r="IFN52" s="156"/>
      <c r="IFO52" s="156"/>
      <c r="IFP52" s="156"/>
      <c r="IFQ52" s="156"/>
      <c r="IFR52" s="156"/>
      <c r="IFS52" s="156"/>
      <c r="IFT52" s="156"/>
      <c r="IFU52" s="156"/>
      <c r="IFV52" s="156"/>
      <c r="IFW52" s="156"/>
      <c r="IFX52" s="156"/>
      <c r="IFY52" s="156"/>
      <c r="IFZ52" s="156"/>
      <c r="IGA52" s="156"/>
      <c r="IGB52" s="156"/>
      <c r="IGC52" s="156"/>
      <c r="IGD52" s="156"/>
      <c r="IGE52" s="156"/>
      <c r="IGF52" s="156"/>
      <c r="IGG52" s="156"/>
      <c r="IGH52" s="156"/>
      <c r="IGI52" s="156"/>
      <c r="IGJ52" s="156"/>
      <c r="IGK52" s="156"/>
      <c r="IGL52" s="156"/>
      <c r="IGM52" s="156"/>
      <c r="IGN52" s="156"/>
      <c r="IGO52" s="156"/>
      <c r="IGP52" s="156"/>
      <c r="IGQ52" s="156"/>
      <c r="IGR52" s="156"/>
      <c r="IGS52" s="156"/>
      <c r="IGT52" s="156"/>
      <c r="IGU52" s="156"/>
      <c r="IGV52" s="156"/>
      <c r="IGW52" s="156"/>
      <c r="IGX52" s="156"/>
      <c r="IGY52" s="156"/>
      <c r="IGZ52" s="156"/>
      <c r="IHA52" s="156"/>
      <c r="IHB52" s="156"/>
      <c r="IHC52" s="156"/>
      <c r="IHD52" s="156"/>
      <c r="IHE52" s="156"/>
      <c r="IHF52" s="156"/>
      <c r="IHG52" s="156"/>
      <c r="IHH52" s="156"/>
      <c r="IHI52" s="156"/>
      <c r="IHJ52" s="156"/>
      <c r="IHK52" s="156"/>
      <c r="IHL52" s="156"/>
      <c r="IHM52" s="156"/>
      <c r="IHN52" s="156"/>
      <c r="IHO52" s="156"/>
      <c r="IHP52" s="156"/>
      <c r="IHQ52" s="156"/>
      <c r="IHR52" s="156"/>
      <c r="IHS52" s="156"/>
      <c r="IHT52" s="156"/>
      <c r="IHU52" s="156"/>
      <c r="IHV52" s="156"/>
      <c r="IHW52" s="156"/>
      <c r="IHX52" s="156"/>
      <c r="IHY52" s="156"/>
      <c r="IHZ52" s="156"/>
      <c r="IIA52" s="156"/>
      <c r="IIB52" s="156"/>
      <c r="IIC52" s="156"/>
      <c r="IID52" s="156"/>
      <c r="IIE52" s="156"/>
      <c r="IIF52" s="156"/>
      <c r="IIG52" s="156"/>
      <c r="IIH52" s="156"/>
      <c r="III52" s="156"/>
      <c r="IIJ52" s="156"/>
      <c r="IIK52" s="156"/>
      <c r="IIL52" s="156"/>
      <c r="IIM52" s="156"/>
      <c r="IIN52" s="156"/>
      <c r="IIO52" s="156"/>
      <c r="IIP52" s="156"/>
      <c r="IIQ52" s="156"/>
      <c r="IIR52" s="156"/>
      <c r="IIS52" s="156"/>
      <c r="IIT52" s="156"/>
      <c r="IIU52" s="156"/>
      <c r="IIV52" s="156"/>
      <c r="IIW52" s="156"/>
      <c r="IIX52" s="156"/>
      <c r="IIY52" s="156"/>
      <c r="IIZ52" s="156"/>
      <c r="IJA52" s="156"/>
      <c r="IJB52" s="156"/>
      <c r="IJC52" s="156"/>
      <c r="IJD52" s="156"/>
      <c r="IJE52" s="156"/>
      <c r="IJF52" s="156"/>
      <c r="IJG52" s="156"/>
      <c r="IJH52" s="156"/>
      <c r="IJI52" s="156"/>
      <c r="IJJ52" s="156"/>
      <c r="IJK52" s="156"/>
      <c r="IJL52" s="156"/>
      <c r="IJM52" s="156"/>
      <c r="IJN52" s="156"/>
      <c r="IJO52" s="156"/>
      <c r="IJP52" s="156"/>
      <c r="IJQ52" s="156"/>
      <c r="IJR52" s="156"/>
      <c r="IJS52" s="156"/>
      <c r="IJT52" s="156"/>
      <c r="IJU52" s="156"/>
      <c r="IJV52" s="156"/>
      <c r="IJW52" s="156"/>
      <c r="IJX52" s="156"/>
      <c r="IJY52" s="156"/>
      <c r="IJZ52" s="156"/>
      <c r="IKA52" s="156"/>
      <c r="IKB52" s="156"/>
      <c r="IKC52" s="156"/>
      <c r="IKD52" s="156"/>
      <c r="IKE52" s="156"/>
      <c r="IKF52" s="156"/>
      <c r="IKG52" s="156"/>
      <c r="IKH52" s="156"/>
      <c r="IKI52" s="156"/>
      <c r="IKJ52" s="156"/>
      <c r="IKK52" s="156"/>
      <c r="IKL52" s="156"/>
      <c r="IKM52" s="156"/>
      <c r="IKN52" s="156"/>
      <c r="IKO52" s="156"/>
      <c r="IKP52" s="156"/>
      <c r="IKQ52" s="156"/>
      <c r="IKR52" s="156"/>
      <c r="IKS52" s="156"/>
      <c r="IKT52" s="156"/>
      <c r="IKU52" s="156"/>
      <c r="IKV52" s="156"/>
      <c r="IKW52" s="156"/>
      <c r="IKX52" s="156"/>
      <c r="IKY52" s="156"/>
      <c r="IKZ52" s="156"/>
      <c r="ILA52" s="156"/>
      <c r="ILB52" s="156"/>
      <c r="ILC52" s="156"/>
      <c r="ILD52" s="156"/>
      <c r="ILE52" s="156"/>
      <c r="ILF52" s="156"/>
      <c r="ILG52" s="156"/>
      <c r="ILH52" s="156"/>
      <c r="ILI52" s="156"/>
      <c r="ILJ52" s="156"/>
      <c r="ILK52" s="156"/>
      <c r="ILL52" s="156"/>
      <c r="ILM52" s="156"/>
      <c r="ILN52" s="156"/>
      <c r="ILO52" s="156"/>
      <c r="ILP52" s="156"/>
      <c r="ILQ52" s="156"/>
      <c r="ILR52" s="156"/>
      <c r="ILS52" s="156"/>
      <c r="ILT52" s="156"/>
      <c r="ILU52" s="156"/>
      <c r="ILV52" s="156"/>
      <c r="ILW52" s="156"/>
      <c r="ILX52" s="156"/>
      <c r="ILY52" s="156"/>
      <c r="ILZ52" s="156"/>
      <c r="IMA52" s="156"/>
      <c r="IMB52" s="156"/>
      <c r="IMC52" s="156"/>
      <c r="IMD52" s="156"/>
      <c r="IME52" s="156"/>
      <c r="IMF52" s="156"/>
      <c r="IMG52" s="156"/>
      <c r="IMH52" s="156"/>
      <c r="IMI52" s="156"/>
      <c r="IMJ52" s="156"/>
      <c r="IMK52" s="156"/>
      <c r="IML52" s="156"/>
      <c r="IMM52" s="156"/>
      <c r="IMN52" s="156"/>
      <c r="IMO52" s="156"/>
      <c r="IMP52" s="156"/>
      <c r="IMQ52" s="156"/>
      <c r="IMR52" s="156"/>
      <c r="IMS52" s="156"/>
      <c r="IMT52" s="156"/>
      <c r="IMU52" s="156"/>
      <c r="IMV52" s="156"/>
      <c r="IMW52" s="156"/>
      <c r="IMX52" s="156"/>
      <c r="IMY52" s="156"/>
      <c r="IMZ52" s="156"/>
      <c r="INA52" s="156"/>
      <c r="INB52" s="156"/>
      <c r="INC52" s="156"/>
      <c r="IND52" s="156"/>
      <c r="INE52" s="156"/>
      <c r="INF52" s="156"/>
      <c r="ING52" s="156"/>
      <c r="INH52" s="156"/>
      <c r="INI52" s="156"/>
      <c r="INJ52" s="156"/>
      <c r="INK52" s="156"/>
      <c r="INL52" s="156"/>
      <c r="INM52" s="156"/>
      <c r="INN52" s="156"/>
      <c r="INO52" s="156"/>
      <c r="INP52" s="156"/>
      <c r="INQ52" s="156"/>
      <c r="INR52" s="156"/>
      <c r="INS52" s="156"/>
      <c r="INT52" s="156"/>
      <c r="INU52" s="156"/>
      <c r="INV52" s="156"/>
      <c r="INW52" s="156"/>
      <c r="INX52" s="156"/>
      <c r="INY52" s="156"/>
      <c r="INZ52" s="156"/>
      <c r="IOA52" s="156"/>
      <c r="IOB52" s="156"/>
      <c r="IOC52" s="156"/>
      <c r="IOD52" s="156"/>
      <c r="IOE52" s="156"/>
      <c r="IOF52" s="156"/>
      <c r="IOG52" s="156"/>
      <c r="IOH52" s="156"/>
      <c r="IOI52" s="156"/>
      <c r="IOJ52" s="156"/>
      <c r="IOK52" s="156"/>
      <c r="IOL52" s="156"/>
      <c r="IOM52" s="156"/>
      <c r="ION52" s="156"/>
      <c r="IOO52" s="156"/>
      <c r="IOP52" s="156"/>
      <c r="IOQ52" s="156"/>
      <c r="IOR52" s="156"/>
      <c r="IOS52" s="156"/>
      <c r="IOT52" s="156"/>
      <c r="IOU52" s="156"/>
      <c r="IOV52" s="156"/>
      <c r="IOW52" s="156"/>
      <c r="IOX52" s="156"/>
      <c r="IOY52" s="156"/>
      <c r="IOZ52" s="156"/>
      <c r="IPA52" s="156"/>
      <c r="IPB52" s="156"/>
      <c r="IPC52" s="156"/>
      <c r="IPD52" s="156"/>
      <c r="IPE52" s="156"/>
      <c r="IPF52" s="156"/>
      <c r="IPG52" s="156"/>
      <c r="IPH52" s="156"/>
      <c r="IPI52" s="156"/>
      <c r="IPJ52" s="156"/>
      <c r="IPK52" s="156"/>
      <c r="IPL52" s="156"/>
      <c r="IPM52" s="156"/>
      <c r="IPN52" s="156"/>
      <c r="IPO52" s="156"/>
      <c r="IPP52" s="156"/>
      <c r="IPQ52" s="156"/>
      <c r="IPR52" s="156"/>
      <c r="IPS52" s="156"/>
      <c r="IPT52" s="156"/>
      <c r="IPU52" s="156"/>
      <c r="IPV52" s="156"/>
      <c r="IPW52" s="156"/>
      <c r="IPX52" s="156"/>
      <c r="IPY52" s="156"/>
      <c r="IPZ52" s="156"/>
      <c r="IQA52" s="156"/>
      <c r="IQB52" s="156"/>
      <c r="IQC52" s="156"/>
      <c r="IQD52" s="156"/>
      <c r="IQE52" s="156"/>
      <c r="IQF52" s="156"/>
      <c r="IQG52" s="156"/>
      <c r="IQH52" s="156"/>
      <c r="IQI52" s="156"/>
      <c r="IQJ52" s="156"/>
      <c r="IQK52" s="156"/>
      <c r="IQL52" s="156"/>
      <c r="IQM52" s="156"/>
      <c r="IQN52" s="156"/>
      <c r="IQO52" s="156"/>
      <c r="IQP52" s="156"/>
      <c r="IQQ52" s="156"/>
      <c r="IQR52" s="156"/>
      <c r="IQS52" s="156"/>
      <c r="IQT52" s="156"/>
      <c r="IQU52" s="156"/>
      <c r="IQV52" s="156"/>
      <c r="IQW52" s="156"/>
      <c r="IQX52" s="156"/>
      <c r="IQY52" s="156"/>
      <c r="IQZ52" s="156"/>
      <c r="IRA52" s="156"/>
      <c r="IRB52" s="156"/>
      <c r="IRC52" s="156"/>
      <c r="IRD52" s="156"/>
      <c r="IRE52" s="156"/>
      <c r="IRF52" s="156"/>
      <c r="IRG52" s="156"/>
      <c r="IRH52" s="156"/>
      <c r="IRI52" s="156"/>
      <c r="IRJ52" s="156"/>
      <c r="IRK52" s="156"/>
      <c r="IRL52" s="156"/>
      <c r="IRM52" s="156"/>
      <c r="IRN52" s="156"/>
      <c r="IRO52" s="156"/>
      <c r="IRP52" s="156"/>
      <c r="IRQ52" s="156"/>
      <c r="IRR52" s="156"/>
      <c r="IRS52" s="156"/>
      <c r="IRT52" s="156"/>
      <c r="IRU52" s="156"/>
      <c r="IRV52" s="156"/>
      <c r="IRW52" s="156"/>
      <c r="IRX52" s="156"/>
      <c r="IRY52" s="156"/>
      <c r="IRZ52" s="156"/>
      <c r="ISA52" s="156"/>
      <c r="ISB52" s="156"/>
      <c r="ISC52" s="156"/>
      <c r="ISD52" s="156"/>
      <c r="ISE52" s="156"/>
      <c r="ISF52" s="156"/>
      <c r="ISG52" s="156"/>
      <c r="ISH52" s="156"/>
      <c r="ISI52" s="156"/>
      <c r="ISJ52" s="156"/>
      <c r="ISK52" s="156"/>
      <c r="ISL52" s="156"/>
      <c r="ISM52" s="156"/>
      <c r="ISN52" s="156"/>
      <c r="ISO52" s="156"/>
      <c r="ISP52" s="156"/>
      <c r="ISQ52" s="156"/>
      <c r="ISR52" s="156"/>
      <c r="ISS52" s="156"/>
      <c r="IST52" s="156"/>
      <c r="ISU52" s="156"/>
      <c r="ISV52" s="156"/>
      <c r="ISW52" s="156"/>
      <c r="ISX52" s="156"/>
      <c r="ISY52" s="156"/>
      <c r="ISZ52" s="156"/>
      <c r="ITA52" s="156"/>
      <c r="ITB52" s="156"/>
      <c r="ITC52" s="156"/>
      <c r="ITD52" s="156"/>
      <c r="ITE52" s="156"/>
      <c r="ITF52" s="156"/>
      <c r="ITG52" s="156"/>
      <c r="ITH52" s="156"/>
      <c r="ITI52" s="156"/>
      <c r="ITJ52" s="156"/>
      <c r="ITK52" s="156"/>
      <c r="ITL52" s="156"/>
      <c r="ITM52" s="156"/>
      <c r="ITN52" s="156"/>
      <c r="ITO52" s="156"/>
      <c r="ITP52" s="156"/>
      <c r="ITQ52" s="156"/>
      <c r="ITR52" s="156"/>
      <c r="ITS52" s="156"/>
      <c r="ITT52" s="156"/>
      <c r="ITU52" s="156"/>
      <c r="ITV52" s="156"/>
      <c r="ITW52" s="156"/>
      <c r="ITX52" s="156"/>
      <c r="ITY52" s="156"/>
      <c r="ITZ52" s="156"/>
      <c r="IUA52" s="156"/>
      <c r="IUB52" s="156"/>
      <c r="IUC52" s="156"/>
      <c r="IUD52" s="156"/>
      <c r="IUE52" s="156"/>
      <c r="IUF52" s="156"/>
      <c r="IUG52" s="156"/>
      <c r="IUH52" s="156"/>
      <c r="IUI52" s="156"/>
      <c r="IUJ52" s="156"/>
      <c r="IUK52" s="156"/>
      <c r="IUL52" s="156"/>
      <c r="IUM52" s="156"/>
      <c r="IUN52" s="156"/>
      <c r="IUO52" s="156"/>
      <c r="IUP52" s="156"/>
      <c r="IUQ52" s="156"/>
      <c r="IUR52" s="156"/>
      <c r="IUS52" s="156"/>
      <c r="IUT52" s="156"/>
      <c r="IUU52" s="156"/>
      <c r="IUV52" s="156"/>
      <c r="IUW52" s="156"/>
      <c r="IUX52" s="156"/>
      <c r="IUY52" s="156"/>
      <c r="IUZ52" s="156"/>
      <c r="IVA52" s="156"/>
      <c r="IVB52" s="156"/>
      <c r="IVC52" s="156"/>
      <c r="IVD52" s="156"/>
      <c r="IVE52" s="156"/>
      <c r="IVF52" s="156"/>
      <c r="IVG52" s="156"/>
      <c r="IVH52" s="156"/>
      <c r="IVI52" s="156"/>
      <c r="IVJ52" s="156"/>
      <c r="IVK52" s="156"/>
      <c r="IVL52" s="156"/>
      <c r="IVM52" s="156"/>
      <c r="IVN52" s="156"/>
      <c r="IVO52" s="156"/>
      <c r="IVP52" s="156"/>
      <c r="IVQ52" s="156"/>
      <c r="IVR52" s="156"/>
      <c r="IVS52" s="156"/>
      <c r="IVT52" s="156"/>
      <c r="IVU52" s="156"/>
      <c r="IVV52" s="156"/>
      <c r="IVW52" s="156"/>
      <c r="IVX52" s="156"/>
      <c r="IVY52" s="156"/>
      <c r="IVZ52" s="156"/>
      <c r="IWA52" s="156"/>
      <c r="IWB52" s="156"/>
      <c r="IWC52" s="156"/>
      <c r="IWD52" s="156"/>
      <c r="IWE52" s="156"/>
      <c r="IWF52" s="156"/>
      <c r="IWG52" s="156"/>
      <c r="IWH52" s="156"/>
      <c r="IWI52" s="156"/>
      <c r="IWJ52" s="156"/>
      <c r="IWK52" s="156"/>
      <c r="IWL52" s="156"/>
      <c r="IWM52" s="156"/>
      <c r="IWN52" s="156"/>
      <c r="IWO52" s="156"/>
      <c r="IWP52" s="156"/>
      <c r="IWQ52" s="156"/>
      <c r="IWR52" s="156"/>
      <c r="IWS52" s="156"/>
      <c r="IWT52" s="156"/>
      <c r="IWU52" s="156"/>
      <c r="IWV52" s="156"/>
      <c r="IWW52" s="156"/>
      <c r="IWX52" s="156"/>
      <c r="IWY52" s="156"/>
      <c r="IWZ52" s="156"/>
      <c r="IXA52" s="156"/>
      <c r="IXB52" s="156"/>
      <c r="IXC52" s="156"/>
      <c r="IXD52" s="156"/>
      <c r="IXE52" s="156"/>
      <c r="IXF52" s="156"/>
      <c r="IXG52" s="156"/>
      <c r="IXH52" s="156"/>
      <c r="IXI52" s="156"/>
      <c r="IXJ52" s="156"/>
      <c r="IXK52" s="156"/>
      <c r="IXL52" s="156"/>
      <c r="IXM52" s="156"/>
      <c r="IXN52" s="156"/>
      <c r="IXO52" s="156"/>
      <c r="IXP52" s="156"/>
      <c r="IXQ52" s="156"/>
      <c r="IXR52" s="156"/>
      <c r="IXS52" s="156"/>
      <c r="IXT52" s="156"/>
      <c r="IXU52" s="156"/>
      <c r="IXV52" s="156"/>
      <c r="IXW52" s="156"/>
      <c r="IXX52" s="156"/>
      <c r="IXY52" s="156"/>
      <c r="IXZ52" s="156"/>
      <c r="IYA52" s="156"/>
      <c r="IYB52" s="156"/>
      <c r="IYC52" s="156"/>
      <c r="IYD52" s="156"/>
      <c r="IYE52" s="156"/>
      <c r="IYF52" s="156"/>
      <c r="IYG52" s="156"/>
      <c r="IYH52" s="156"/>
      <c r="IYI52" s="156"/>
      <c r="IYJ52" s="156"/>
      <c r="IYK52" s="156"/>
      <c r="IYL52" s="156"/>
      <c r="IYM52" s="156"/>
      <c r="IYN52" s="156"/>
      <c r="IYO52" s="156"/>
      <c r="IYP52" s="156"/>
      <c r="IYQ52" s="156"/>
      <c r="IYR52" s="156"/>
      <c r="IYS52" s="156"/>
      <c r="IYT52" s="156"/>
      <c r="IYU52" s="156"/>
      <c r="IYV52" s="156"/>
      <c r="IYW52" s="156"/>
      <c r="IYX52" s="156"/>
      <c r="IYY52" s="156"/>
      <c r="IYZ52" s="156"/>
      <c r="IZA52" s="156"/>
      <c r="IZB52" s="156"/>
      <c r="IZC52" s="156"/>
      <c r="IZD52" s="156"/>
      <c r="IZE52" s="156"/>
      <c r="IZF52" s="156"/>
      <c r="IZG52" s="156"/>
      <c r="IZH52" s="156"/>
      <c r="IZI52" s="156"/>
      <c r="IZJ52" s="156"/>
      <c r="IZK52" s="156"/>
      <c r="IZL52" s="156"/>
      <c r="IZM52" s="156"/>
      <c r="IZN52" s="156"/>
      <c r="IZO52" s="156"/>
      <c r="IZP52" s="156"/>
      <c r="IZQ52" s="156"/>
      <c r="IZR52" s="156"/>
      <c r="IZS52" s="156"/>
      <c r="IZT52" s="156"/>
      <c r="IZU52" s="156"/>
      <c r="IZV52" s="156"/>
      <c r="IZW52" s="156"/>
      <c r="IZX52" s="156"/>
      <c r="IZY52" s="156"/>
      <c r="IZZ52" s="156"/>
      <c r="JAA52" s="156"/>
      <c r="JAB52" s="156"/>
      <c r="JAC52" s="156"/>
      <c r="JAD52" s="156"/>
      <c r="JAE52" s="156"/>
      <c r="JAF52" s="156"/>
      <c r="JAG52" s="156"/>
      <c r="JAH52" s="156"/>
      <c r="JAI52" s="156"/>
      <c r="JAJ52" s="156"/>
      <c r="JAK52" s="156"/>
      <c r="JAL52" s="156"/>
      <c r="JAM52" s="156"/>
      <c r="JAN52" s="156"/>
      <c r="JAO52" s="156"/>
      <c r="JAP52" s="156"/>
      <c r="JAQ52" s="156"/>
      <c r="JAR52" s="156"/>
      <c r="JAS52" s="156"/>
      <c r="JAT52" s="156"/>
      <c r="JAU52" s="156"/>
      <c r="JAV52" s="156"/>
      <c r="JAW52" s="156"/>
      <c r="JAX52" s="156"/>
      <c r="JAY52" s="156"/>
      <c r="JAZ52" s="156"/>
      <c r="JBA52" s="156"/>
      <c r="JBB52" s="156"/>
      <c r="JBC52" s="156"/>
      <c r="JBD52" s="156"/>
      <c r="JBE52" s="156"/>
      <c r="JBF52" s="156"/>
      <c r="JBG52" s="156"/>
      <c r="JBH52" s="156"/>
      <c r="JBI52" s="156"/>
      <c r="JBJ52" s="156"/>
      <c r="JBK52" s="156"/>
      <c r="JBL52" s="156"/>
      <c r="JBM52" s="156"/>
      <c r="JBN52" s="156"/>
      <c r="JBO52" s="156"/>
      <c r="JBP52" s="156"/>
      <c r="JBQ52" s="156"/>
      <c r="JBR52" s="156"/>
      <c r="JBS52" s="156"/>
      <c r="JBT52" s="156"/>
      <c r="JBU52" s="156"/>
      <c r="JBV52" s="156"/>
      <c r="JBW52" s="156"/>
      <c r="JBX52" s="156"/>
      <c r="JBY52" s="156"/>
      <c r="JBZ52" s="156"/>
      <c r="JCA52" s="156"/>
      <c r="JCB52" s="156"/>
      <c r="JCC52" s="156"/>
      <c r="JCD52" s="156"/>
      <c r="JCE52" s="156"/>
      <c r="JCF52" s="156"/>
      <c r="JCG52" s="156"/>
      <c r="JCH52" s="156"/>
      <c r="JCI52" s="156"/>
      <c r="JCJ52" s="156"/>
      <c r="JCK52" s="156"/>
      <c r="JCL52" s="156"/>
      <c r="JCM52" s="156"/>
      <c r="JCN52" s="156"/>
      <c r="JCO52" s="156"/>
      <c r="JCP52" s="156"/>
      <c r="JCQ52" s="156"/>
      <c r="JCR52" s="156"/>
      <c r="JCS52" s="156"/>
      <c r="JCT52" s="156"/>
      <c r="JCU52" s="156"/>
      <c r="JCV52" s="156"/>
      <c r="JCW52" s="156"/>
      <c r="JCX52" s="156"/>
      <c r="JCY52" s="156"/>
      <c r="JCZ52" s="156"/>
      <c r="JDA52" s="156"/>
      <c r="JDB52" s="156"/>
      <c r="JDC52" s="156"/>
      <c r="JDD52" s="156"/>
      <c r="JDE52" s="156"/>
      <c r="JDF52" s="156"/>
      <c r="JDG52" s="156"/>
      <c r="JDH52" s="156"/>
      <c r="JDI52" s="156"/>
      <c r="JDJ52" s="156"/>
      <c r="JDK52" s="156"/>
      <c r="JDL52" s="156"/>
      <c r="JDM52" s="156"/>
      <c r="JDN52" s="156"/>
      <c r="JDO52" s="156"/>
      <c r="JDP52" s="156"/>
      <c r="JDQ52" s="156"/>
      <c r="JDR52" s="156"/>
      <c r="JDS52" s="156"/>
      <c r="JDT52" s="156"/>
      <c r="JDU52" s="156"/>
      <c r="JDV52" s="156"/>
      <c r="JDW52" s="156"/>
      <c r="JDX52" s="156"/>
      <c r="JDY52" s="156"/>
      <c r="JDZ52" s="156"/>
      <c r="JEA52" s="156"/>
      <c r="JEB52" s="156"/>
      <c r="JEC52" s="156"/>
      <c r="JED52" s="156"/>
      <c r="JEE52" s="156"/>
      <c r="JEF52" s="156"/>
      <c r="JEG52" s="156"/>
      <c r="JEH52" s="156"/>
      <c r="JEI52" s="156"/>
      <c r="JEJ52" s="156"/>
      <c r="JEK52" s="156"/>
      <c r="JEL52" s="156"/>
      <c r="JEM52" s="156"/>
      <c r="JEN52" s="156"/>
      <c r="JEO52" s="156"/>
      <c r="JEP52" s="156"/>
      <c r="JEQ52" s="156"/>
      <c r="JER52" s="156"/>
      <c r="JES52" s="156"/>
      <c r="JET52" s="156"/>
      <c r="JEU52" s="156"/>
      <c r="JEV52" s="156"/>
      <c r="JEW52" s="156"/>
      <c r="JEX52" s="156"/>
      <c r="JEY52" s="156"/>
      <c r="JEZ52" s="156"/>
      <c r="JFA52" s="156"/>
      <c r="JFB52" s="156"/>
      <c r="JFC52" s="156"/>
      <c r="JFD52" s="156"/>
      <c r="JFE52" s="156"/>
      <c r="JFF52" s="156"/>
      <c r="JFG52" s="156"/>
      <c r="JFH52" s="156"/>
      <c r="JFI52" s="156"/>
      <c r="JFJ52" s="156"/>
      <c r="JFK52" s="156"/>
      <c r="JFL52" s="156"/>
      <c r="JFM52" s="156"/>
      <c r="JFN52" s="156"/>
      <c r="JFO52" s="156"/>
      <c r="JFP52" s="156"/>
      <c r="JFQ52" s="156"/>
      <c r="JFR52" s="156"/>
      <c r="JFS52" s="156"/>
      <c r="JFT52" s="156"/>
      <c r="JFU52" s="156"/>
      <c r="JFV52" s="156"/>
      <c r="JFW52" s="156"/>
      <c r="JFX52" s="156"/>
      <c r="JFY52" s="156"/>
      <c r="JFZ52" s="156"/>
      <c r="JGA52" s="156"/>
      <c r="JGB52" s="156"/>
      <c r="JGC52" s="156"/>
      <c r="JGD52" s="156"/>
      <c r="JGE52" s="156"/>
      <c r="JGF52" s="156"/>
      <c r="JGG52" s="156"/>
      <c r="JGH52" s="156"/>
      <c r="JGI52" s="156"/>
      <c r="JGJ52" s="156"/>
      <c r="JGK52" s="156"/>
      <c r="JGL52" s="156"/>
      <c r="JGM52" s="156"/>
      <c r="JGN52" s="156"/>
      <c r="JGO52" s="156"/>
      <c r="JGP52" s="156"/>
      <c r="JGQ52" s="156"/>
      <c r="JGR52" s="156"/>
      <c r="JGS52" s="156"/>
      <c r="JGT52" s="156"/>
      <c r="JGU52" s="156"/>
      <c r="JGV52" s="156"/>
      <c r="JGW52" s="156"/>
      <c r="JGX52" s="156"/>
      <c r="JGY52" s="156"/>
      <c r="JGZ52" s="156"/>
      <c r="JHA52" s="156"/>
      <c r="JHB52" s="156"/>
      <c r="JHC52" s="156"/>
      <c r="JHD52" s="156"/>
      <c r="JHE52" s="156"/>
      <c r="JHF52" s="156"/>
      <c r="JHG52" s="156"/>
      <c r="JHH52" s="156"/>
      <c r="JHI52" s="156"/>
      <c r="JHJ52" s="156"/>
      <c r="JHK52" s="156"/>
      <c r="JHL52" s="156"/>
      <c r="JHM52" s="156"/>
      <c r="JHN52" s="156"/>
      <c r="JHO52" s="156"/>
      <c r="JHP52" s="156"/>
      <c r="JHQ52" s="156"/>
      <c r="JHR52" s="156"/>
      <c r="JHS52" s="156"/>
      <c r="JHT52" s="156"/>
      <c r="JHU52" s="156"/>
      <c r="JHV52" s="156"/>
      <c r="JHW52" s="156"/>
      <c r="JHX52" s="156"/>
      <c r="JHY52" s="156"/>
      <c r="JHZ52" s="156"/>
      <c r="JIA52" s="156"/>
      <c r="JIB52" s="156"/>
      <c r="JIC52" s="156"/>
      <c r="JID52" s="156"/>
      <c r="JIE52" s="156"/>
      <c r="JIF52" s="156"/>
      <c r="JIG52" s="156"/>
      <c r="JIH52" s="156"/>
      <c r="JII52" s="156"/>
      <c r="JIJ52" s="156"/>
      <c r="JIK52" s="156"/>
      <c r="JIL52" s="156"/>
      <c r="JIM52" s="156"/>
      <c r="JIN52" s="156"/>
      <c r="JIO52" s="156"/>
      <c r="JIP52" s="156"/>
      <c r="JIQ52" s="156"/>
      <c r="JIR52" s="156"/>
      <c r="JIS52" s="156"/>
      <c r="JIT52" s="156"/>
      <c r="JIU52" s="156"/>
      <c r="JIV52" s="156"/>
      <c r="JIW52" s="156"/>
      <c r="JIX52" s="156"/>
      <c r="JIY52" s="156"/>
      <c r="JIZ52" s="156"/>
      <c r="JJA52" s="156"/>
      <c r="JJB52" s="156"/>
      <c r="JJC52" s="156"/>
      <c r="JJD52" s="156"/>
      <c r="JJE52" s="156"/>
      <c r="JJF52" s="156"/>
      <c r="JJG52" s="156"/>
      <c r="JJH52" s="156"/>
      <c r="JJI52" s="156"/>
      <c r="JJJ52" s="156"/>
      <c r="JJK52" s="156"/>
      <c r="JJL52" s="156"/>
      <c r="JJM52" s="156"/>
      <c r="JJN52" s="156"/>
      <c r="JJO52" s="156"/>
      <c r="JJP52" s="156"/>
      <c r="JJQ52" s="156"/>
      <c r="JJR52" s="156"/>
      <c r="JJS52" s="156"/>
      <c r="JJT52" s="156"/>
      <c r="JJU52" s="156"/>
      <c r="JJV52" s="156"/>
      <c r="JJW52" s="156"/>
      <c r="JJX52" s="156"/>
      <c r="JJY52" s="156"/>
      <c r="JJZ52" s="156"/>
      <c r="JKA52" s="156"/>
      <c r="JKB52" s="156"/>
      <c r="JKC52" s="156"/>
      <c r="JKD52" s="156"/>
      <c r="JKE52" s="156"/>
      <c r="JKF52" s="156"/>
      <c r="JKG52" s="156"/>
      <c r="JKH52" s="156"/>
      <c r="JKI52" s="156"/>
      <c r="JKJ52" s="156"/>
      <c r="JKK52" s="156"/>
      <c r="JKL52" s="156"/>
      <c r="JKM52" s="156"/>
      <c r="JKN52" s="156"/>
      <c r="JKO52" s="156"/>
      <c r="JKP52" s="156"/>
      <c r="JKQ52" s="156"/>
      <c r="JKR52" s="156"/>
      <c r="JKS52" s="156"/>
      <c r="JKT52" s="156"/>
      <c r="JKU52" s="156"/>
      <c r="JKV52" s="156"/>
      <c r="JKW52" s="156"/>
      <c r="JKX52" s="156"/>
      <c r="JKY52" s="156"/>
      <c r="JKZ52" s="156"/>
      <c r="JLA52" s="156"/>
      <c r="JLB52" s="156"/>
      <c r="JLC52" s="156"/>
      <c r="JLD52" s="156"/>
      <c r="JLE52" s="156"/>
      <c r="JLF52" s="156"/>
      <c r="JLG52" s="156"/>
      <c r="JLH52" s="156"/>
      <c r="JLI52" s="156"/>
      <c r="JLJ52" s="156"/>
      <c r="JLK52" s="156"/>
      <c r="JLL52" s="156"/>
      <c r="JLM52" s="156"/>
      <c r="JLN52" s="156"/>
      <c r="JLO52" s="156"/>
      <c r="JLP52" s="156"/>
      <c r="JLQ52" s="156"/>
      <c r="JLR52" s="156"/>
      <c r="JLS52" s="156"/>
      <c r="JLT52" s="156"/>
      <c r="JLU52" s="156"/>
      <c r="JLV52" s="156"/>
      <c r="JLW52" s="156"/>
      <c r="JLX52" s="156"/>
      <c r="JLY52" s="156"/>
      <c r="JLZ52" s="156"/>
      <c r="JMA52" s="156"/>
      <c r="JMB52" s="156"/>
      <c r="JMC52" s="156"/>
      <c r="JMD52" s="156"/>
      <c r="JME52" s="156"/>
      <c r="JMF52" s="156"/>
      <c r="JMG52" s="156"/>
      <c r="JMH52" s="156"/>
      <c r="JMI52" s="156"/>
      <c r="JMJ52" s="156"/>
      <c r="JMK52" s="156"/>
      <c r="JML52" s="156"/>
      <c r="JMM52" s="156"/>
      <c r="JMN52" s="156"/>
      <c r="JMO52" s="156"/>
      <c r="JMP52" s="156"/>
      <c r="JMQ52" s="156"/>
      <c r="JMR52" s="156"/>
      <c r="JMS52" s="156"/>
      <c r="JMT52" s="156"/>
      <c r="JMU52" s="156"/>
      <c r="JMV52" s="156"/>
      <c r="JMW52" s="156"/>
      <c r="JMX52" s="156"/>
      <c r="JMY52" s="156"/>
      <c r="JMZ52" s="156"/>
      <c r="JNA52" s="156"/>
      <c r="JNB52" s="156"/>
      <c r="JNC52" s="156"/>
      <c r="JND52" s="156"/>
      <c r="JNE52" s="156"/>
      <c r="JNF52" s="156"/>
      <c r="JNG52" s="156"/>
      <c r="JNH52" s="156"/>
      <c r="JNI52" s="156"/>
      <c r="JNJ52" s="156"/>
      <c r="JNK52" s="156"/>
      <c r="JNL52" s="156"/>
      <c r="JNM52" s="156"/>
      <c r="JNN52" s="156"/>
      <c r="JNO52" s="156"/>
      <c r="JNP52" s="156"/>
      <c r="JNQ52" s="156"/>
      <c r="JNR52" s="156"/>
      <c r="JNS52" s="156"/>
      <c r="JNT52" s="156"/>
      <c r="JNU52" s="156"/>
      <c r="JNV52" s="156"/>
      <c r="JNW52" s="156"/>
      <c r="JNX52" s="156"/>
      <c r="JNY52" s="156"/>
      <c r="JNZ52" s="156"/>
      <c r="JOA52" s="156"/>
      <c r="JOB52" s="156"/>
      <c r="JOC52" s="156"/>
      <c r="JOD52" s="156"/>
      <c r="JOE52" s="156"/>
      <c r="JOF52" s="156"/>
      <c r="JOG52" s="156"/>
      <c r="JOH52" s="156"/>
      <c r="JOI52" s="156"/>
      <c r="JOJ52" s="156"/>
      <c r="JOK52" s="156"/>
      <c r="JOL52" s="156"/>
      <c r="JOM52" s="156"/>
      <c r="JON52" s="156"/>
      <c r="JOO52" s="156"/>
      <c r="JOP52" s="156"/>
      <c r="JOQ52" s="156"/>
      <c r="JOR52" s="156"/>
      <c r="JOS52" s="156"/>
      <c r="JOT52" s="156"/>
      <c r="JOU52" s="156"/>
      <c r="JOV52" s="156"/>
      <c r="JOW52" s="156"/>
      <c r="JOX52" s="156"/>
      <c r="JOY52" s="156"/>
      <c r="JOZ52" s="156"/>
      <c r="JPA52" s="156"/>
      <c r="JPB52" s="156"/>
      <c r="JPC52" s="156"/>
      <c r="JPD52" s="156"/>
      <c r="JPE52" s="156"/>
      <c r="JPF52" s="156"/>
      <c r="JPG52" s="156"/>
      <c r="JPH52" s="156"/>
      <c r="JPI52" s="156"/>
      <c r="JPJ52" s="156"/>
      <c r="JPK52" s="156"/>
      <c r="JPL52" s="156"/>
      <c r="JPM52" s="156"/>
      <c r="JPN52" s="156"/>
      <c r="JPO52" s="156"/>
      <c r="JPP52" s="156"/>
      <c r="JPQ52" s="156"/>
      <c r="JPR52" s="156"/>
      <c r="JPS52" s="156"/>
      <c r="JPT52" s="156"/>
      <c r="JPU52" s="156"/>
      <c r="JPV52" s="156"/>
      <c r="JPW52" s="156"/>
      <c r="JPX52" s="156"/>
      <c r="JPY52" s="156"/>
      <c r="JPZ52" s="156"/>
      <c r="JQA52" s="156"/>
      <c r="JQB52" s="156"/>
      <c r="JQC52" s="156"/>
      <c r="JQD52" s="156"/>
      <c r="JQE52" s="156"/>
      <c r="JQF52" s="156"/>
      <c r="JQG52" s="156"/>
      <c r="JQH52" s="156"/>
      <c r="JQI52" s="156"/>
      <c r="JQJ52" s="156"/>
      <c r="JQK52" s="156"/>
      <c r="JQL52" s="156"/>
      <c r="JQM52" s="156"/>
      <c r="JQN52" s="156"/>
      <c r="JQO52" s="156"/>
      <c r="JQP52" s="156"/>
      <c r="JQQ52" s="156"/>
      <c r="JQR52" s="156"/>
      <c r="JQS52" s="156"/>
      <c r="JQT52" s="156"/>
      <c r="JQU52" s="156"/>
      <c r="JQV52" s="156"/>
      <c r="JQW52" s="156"/>
      <c r="JQX52" s="156"/>
      <c r="JQY52" s="156"/>
      <c r="JQZ52" s="156"/>
      <c r="JRA52" s="156"/>
      <c r="JRB52" s="156"/>
      <c r="JRC52" s="156"/>
      <c r="JRD52" s="156"/>
      <c r="JRE52" s="156"/>
      <c r="JRF52" s="156"/>
      <c r="JRG52" s="156"/>
      <c r="JRH52" s="156"/>
      <c r="JRI52" s="156"/>
      <c r="JRJ52" s="156"/>
      <c r="JRK52" s="156"/>
      <c r="JRL52" s="156"/>
      <c r="JRM52" s="156"/>
      <c r="JRN52" s="156"/>
      <c r="JRO52" s="156"/>
      <c r="JRP52" s="156"/>
      <c r="JRQ52" s="156"/>
      <c r="JRR52" s="156"/>
      <c r="JRS52" s="156"/>
      <c r="JRT52" s="156"/>
      <c r="JRU52" s="156"/>
      <c r="JRV52" s="156"/>
      <c r="JRW52" s="156"/>
      <c r="JRX52" s="156"/>
      <c r="JRY52" s="156"/>
      <c r="JRZ52" s="156"/>
      <c r="JSA52" s="156"/>
      <c r="JSB52" s="156"/>
      <c r="JSC52" s="156"/>
      <c r="JSD52" s="156"/>
      <c r="JSE52" s="156"/>
      <c r="JSF52" s="156"/>
      <c r="JSG52" s="156"/>
      <c r="JSH52" s="156"/>
      <c r="JSI52" s="156"/>
      <c r="JSJ52" s="156"/>
      <c r="JSK52" s="156"/>
      <c r="JSL52" s="156"/>
      <c r="JSM52" s="156"/>
      <c r="JSN52" s="156"/>
      <c r="JSO52" s="156"/>
      <c r="JSP52" s="156"/>
      <c r="JSQ52" s="156"/>
      <c r="JSR52" s="156"/>
      <c r="JSS52" s="156"/>
      <c r="JST52" s="156"/>
      <c r="JSU52" s="156"/>
      <c r="JSV52" s="156"/>
      <c r="JSW52" s="156"/>
      <c r="JSX52" s="156"/>
      <c r="JSY52" s="156"/>
      <c r="JSZ52" s="156"/>
      <c r="JTA52" s="156"/>
      <c r="JTB52" s="156"/>
      <c r="JTC52" s="156"/>
      <c r="JTD52" s="156"/>
      <c r="JTE52" s="156"/>
      <c r="JTF52" s="156"/>
      <c r="JTG52" s="156"/>
      <c r="JTH52" s="156"/>
      <c r="JTI52" s="156"/>
      <c r="JTJ52" s="156"/>
      <c r="JTK52" s="156"/>
      <c r="JTL52" s="156"/>
      <c r="JTM52" s="156"/>
      <c r="JTN52" s="156"/>
      <c r="JTO52" s="156"/>
      <c r="JTP52" s="156"/>
      <c r="JTQ52" s="156"/>
      <c r="JTR52" s="156"/>
      <c r="JTS52" s="156"/>
      <c r="JTT52" s="156"/>
      <c r="JTU52" s="156"/>
      <c r="JTV52" s="156"/>
      <c r="JTW52" s="156"/>
      <c r="JTX52" s="156"/>
      <c r="JTY52" s="156"/>
      <c r="JTZ52" s="156"/>
      <c r="JUA52" s="156"/>
      <c r="JUB52" s="156"/>
      <c r="JUC52" s="156"/>
      <c r="JUD52" s="156"/>
      <c r="JUE52" s="156"/>
      <c r="JUF52" s="156"/>
      <c r="JUG52" s="156"/>
      <c r="JUH52" s="156"/>
      <c r="JUI52" s="156"/>
      <c r="JUJ52" s="156"/>
      <c r="JUK52" s="156"/>
      <c r="JUL52" s="156"/>
      <c r="JUM52" s="156"/>
      <c r="JUN52" s="156"/>
      <c r="JUO52" s="156"/>
      <c r="JUP52" s="156"/>
      <c r="JUQ52" s="156"/>
      <c r="JUR52" s="156"/>
      <c r="JUS52" s="156"/>
      <c r="JUT52" s="156"/>
      <c r="JUU52" s="156"/>
      <c r="JUV52" s="156"/>
      <c r="JUW52" s="156"/>
      <c r="JUX52" s="156"/>
      <c r="JUY52" s="156"/>
      <c r="JUZ52" s="156"/>
      <c r="JVA52" s="156"/>
      <c r="JVB52" s="156"/>
      <c r="JVC52" s="156"/>
      <c r="JVD52" s="156"/>
      <c r="JVE52" s="156"/>
      <c r="JVF52" s="156"/>
      <c r="JVG52" s="156"/>
      <c r="JVH52" s="156"/>
      <c r="JVI52" s="156"/>
      <c r="JVJ52" s="156"/>
      <c r="JVK52" s="156"/>
      <c r="JVL52" s="156"/>
      <c r="JVM52" s="156"/>
      <c r="JVN52" s="156"/>
      <c r="JVO52" s="156"/>
      <c r="JVP52" s="156"/>
      <c r="JVQ52" s="156"/>
      <c r="JVR52" s="156"/>
      <c r="JVS52" s="156"/>
      <c r="JVT52" s="156"/>
      <c r="JVU52" s="156"/>
      <c r="JVV52" s="156"/>
      <c r="JVW52" s="156"/>
      <c r="JVX52" s="156"/>
      <c r="JVY52" s="156"/>
      <c r="JVZ52" s="156"/>
      <c r="JWA52" s="156"/>
      <c r="JWB52" s="156"/>
      <c r="JWC52" s="156"/>
      <c r="JWD52" s="156"/>
      <c r="JWE52" s="156"/>
      <c r="JWF52" s="156"/>
      <c r="JWG52" s="156"/>
      <c r="JWH52" s="156"/>
      <c r="JWI52" s="156"/>
      <c r="JWJ52" s="156"/>
      <c r="JWK52" s="156"/>
      <c r="JWL52" s="156"/>
      <c r="JWM52" s="156"/>
      <c r="JWN52" s="156"/>
      <c r="JWO52" s="156"/>
      <c r="JWP52" s="156"/>
      <c r="JWQ52" s="156"/>
      <c r="JWR52" s="156"/>
      <c r="JWS52" s="156"/>
      <c r="JWT52" s="156"/>
      <c r="JWU52" s="156"/>
      <c r="JWV52" s="156"/>
      <c r="JWW52" s="156"/>
      <c r="JWX52" s="156"/>
      <c r="JWY52" s="156"/>
      <c r="JWZ52" s="156"/>
      <c r="JXA52" s="156"/>
      <c r="JXB52" s="156"/>
      <c r="JXC52" s="156"/>
      <c r="JXD52" s="156"/>
      <c r="JXE52" s="156"/>
      <c r="JXF52" s="156"/>
      <c r="JXG52" s="156"/>
      <c r="JXH52" s="156"/>
      <c r="JXI52" s="156"/>
      <c r="JXJ52" s="156"/>
      <c r="JXK52" s="156"/>
      <c r="JXL52" s="156"/>
      <c r="JXM52" s="156"/>
      <c r="JXN52" s="156"/>
      <c r="JXO52" s="156"/>
      <c r="JXP52" s="156"/>
      <c r="JXQ52" s="156"/>
      <c r="JXR52" s="156"/>
      <c r="JXS52" s="156"/>
      <c r="JXT52" s="156"/>
      <c r="JXU52" s="156"/>
      <c r="JXV52" s="156"/>
      <c r="JXW52" s="156"/>
      <c r="JXX52" s="156"/>
      <c r="JXY52" s="156"/>
      <c r="JXZ52" s="156"/>
      <c r="JYA52" s="156"/>
      <c r="JYB52" s="156"/>
      <c r="JYC52" s="156"/>
      <c r="JYD52" s="156"/>
      <c r="JYE52" s="156"/>
      <c r="JYF52" s="156"/>
      <c r="JYG52" s="156"/>
      <c r="JYH52" s="156"/>
      <c r="JYI52" s="156"/>
      <c r="JYJ52" s="156"/>
      <c r="JYK52" s="156"/>
      <c r="JYL52" s="156"/>
      <c r="JYM52" s="156"/>
      <c r="JYN52" s="156"/>
      <c r="JYO52" s="156"/>
      <c r="JYP52" s="156"/>
      <c r="JYQ52" s="156"/>
      <c r="JYR52" s="156"/>
      <c r="JYS52" s="156"/>
      <c r="JYT52" s="156"/>
      <c r="JYU52" s="156"/>
      <c r="JYV52" s="156"/>
      <c r="JYW52" s="156"/>
      <c r="JYX52" s="156"/>
      <c r="JYY52" s="156"/>
      <c r="JYZ52" s="156"/>
      <c r="JZA52" s="156"/>
      <c r="JZB52" s="156"/>
      <c r="JZC52" s="156"/>
      <c r="JZD52" s="156"/>
      <c r="JZE52" s="156"/>
      <c r="JZF52" s="156"/>
      <c r="JZG52" s="156"/>
      <c r="JZH52" s="156"/>
      <c r="JZI52" s="156"/>
      <c r="JZJ52" s="156"/>
      <c r="JZK52" s="156"/>
      <c r="JZL52" s="156"/>
      <c r="JZM52" s="156"/>
      <c r="JZN52" s="156"/>
      <c r="JZO52" s="156"/>
      <c r="JZP52" s="156"/>
      <c r="JZQ52" s="156"/>
      <c r="JZR52" s="156"/>
      <c r="JZS52" s="156"/>
      <c r="JZT52" s="156"/>
      <c r="JZU52" s="156"/>
      <c r="JZV52" s="156"/>
      <c r="JZW52" s="156"/>
      <c r="JZX52" s="156"/>
      <c r="JZY52" s="156"/>
      <c r="JZZ52" s="156"/>
      <c r="KAA52" s="156"/>
      <c r="KAB52" s="156"/>
      <c r="KAC52" s="156"/>
      <c r="KAD52" s="156"/>
      <c r="KAE52" s="156"/>
      <c r="KAF52" s="156"/>
      <c r="KAG52" s="156"/>
      <c r="KAH52" s="156"/>
      <c r="KAI52" s="156"/>
      <c r="KAJ52" s="156"/>
      <c r="KAK52" s="156"/>
      <c r="KAL52" s="156"/>
      <c r="KAM52" s="156"/>
      <c r="KAN52" s="156"/>
      <c r="KAO52" s="156"/>
      <c r="KAP52" s="156"/>
      <c r="KAQ52" s="156"/>
      <c r="KAR52" s="156"/>
      <c r="KAS52" s="156"/>
      <c r="KAT52" s="156"/>
      <c r="KAU52" s="156"/>
      <c r="KAV52" s="156"/>
      <c r="KAW52" s="156"/>
      <c r="KAX52" s="156"/>
      <c r="KAY52" s="156"/>
      <c r="KAZ52" s="156"/>
      <c r="KBA52" s="156"/>
      <c r="KBB52" s="156"/>
      <c r="KBC52" s="156"/>
      <c r="KBD52" s="156"/>
      <c r="KBE52" s="156"/>
      <c r="KBF52" s="156"/>
      <c r="KBG52" s="156"/>
      <c r="KBH52" s="156"/>
      <c r="KBI52" s="156"/>
      <c r="KBJ52" s="156"/>
      <c r="KBK52" s="156"/>
      <c r="KBL52" s="156"/>
      <c r="KBM52" s="156"/>
      <c r="KBN52" s="156"/>
      <c r="KBO52" s="156"/>
      <c r="KBP52" s="156"/>
      <c r="KBQ52" s="156"/>
      <c r="KBR52" s="156"/>
      <c r="KBS52" s="156"/>
      <c r="KBT52" s="156"/>
      <c r="KBU52" s="156"/>
      <c r="KBV52" s="156"/>
      <c r="KBW52" s="156"/>
      <c r="KBX52" s="156"/>
      <c r="KBY52" s="156"/>
      <c r="KBZ52" s="156"/>
      <c r="KCA52" s="156"/>
      <c r="KCB52" s="156"/>
      <c r="KCC52" s="156"/>
      <c r="KCD52" s="156"/>
      <c r="KCE52" s="156"/>
      <c r="KCF52" s="156"/>
      <c r="KCG52" s="156"/>
      <c r="KCH52" s="156"/>
      <c r="KCI52" s="156"/>
      <c r="KCJ52" s="156"/>
      <c r="KCK52" s="156"/>
      <c r="KCL52" s="156"/>
      <c r="KCM52" s="156"/>
      <c r="KCN52" s="156"/>
      <c r="KCO52" s="156"/>
      <c r="KCP52" s="156"/>
      <c r="KCQ52" s="156"/>
      <c r="KCR52" s="156"/>
      <c r="KCS52" s="156"/>
      <c r="KCT52" s="156"/>
      <c r="KCU52" s="156"/>
      <c r="KCV52" s="156"/>
      <c r="KCW52" s="156"/>
      <c r="KCX52" s="156"/>
      <c r="KCY52" s="156"/>
      <c r="KCZ52" s="156"/>
      <c r="KDA52" s="156"/>
      <c r="KDB52" s="156"/>
      <c r="KDC52" s="156"/>
      <c r="KDD52" s="156"/>
      <c r="KDE52" s="156"/>
      <c r="KDF52" s="156"/>
      <c r="KDG52" s="156"/>
      <c r="KDH52" s="156"/>
      <c r="KDI52" s="156"/>
      <c r="KDJ52" s="156"/>
      <c r="KDK52" s="156"/>
      <c r="KDL52" s="156"/>
      <c r="KDM52" s="156"/>
      <c r="KDN52" s="156"/>
      <c r="KDO52" s="156"/>
      <c r="KDP52" s="156"/>
      <c r="KDQ52" s="156"/>
      <c r="KDR52" s="156"/>
      <c r="KDS52" s="156"/>
      <c r="KDT52" s="156"/>
      <c r="KDU52" s="156"/>
      <c r="KDV52" s="156"/>
      <c r="KDW52" s="156"/>
      <c r="KDX52" s="156"/>
      <c r="KDY52" s="156"/>
      <c r="KDZ52" s="156"/>
      <c r="KEA52" s="156"/>
      <c r="KEB52" s="156"/>
      <c r="KEC52" s="156"/>
      <c r="KED52" s="156"/>
      <c r="KEE52" s="156"/>
      <c r="KEF52" s="156"/>
      <c r="KEG52" s="156"/>
      <c r="KEH52" s="156"/>
      <c r="KEI52" s="156"/>
      <c r="KEJ52" s="156"/>
      <c r="KEK52" s="156"/>
      <c r="KEL52" s="156"/>
      <c r="KEM52" s="156"/>
      <c r="KEN52" s="156"/>
      <c r="KEO52" s="156"/>
      <c r="KEP52" s="156"/>
      <c r="KEQ52" s="156"/>
      <c r="KER52" s="156"/>
      <c r="KES52" s="156"/>
      <c r="KET52" s="156"/>
      <c r="KEU52" s="156"/>
      <c r="KEV52" s="156"/>
      <c r="KEW52" s="156"/>
      <c r="KEX52" s="156"/>
      <c r="KEY52" s="156"/>
      <c r="KEZ52" s="156"/>
      <c r="KFA52" s="156"/>
      <c r="KFB52" s="156"/>
      <c r="KFC52" s="156"/>
      <c r="KFD52" s="156"/>
      <c r="KFE52" s="156"/>
      <c r="KFF52" s="156"/>
      <c r="KFG52" s="156"/>
      <c r="KFH52" s="156"/>
      <c r="KFI52" s="156"/>
      <c r="KFJ52" s="156"/>
      <c r="KFK52" s="156"/>
      <c r="KFL52" s="156"/>
      <c r="KFM52" s="156"/>
      <c r="KFN52" s="156"/>
      <c r="KFO52" s="156"/>
      <c r="KFP52" s="156"/>
      <c r="KFQ52" s="156"/>
      <c r="KFR52" s="156"/>
      <c r="KFS52" s="156"/>
      <c r="KFT52" s="156"/>
      <c r="KFU52" s="156"/>
      <c r="KFV52" s="156"/>
      <c r="KFW52" s="156"/>
      <c r="KFX52" s="156"/>
      <c r="KFY52" s="156"/>
      <c r="KFZ52" s="156"/>
      <c r="KGA52" s="156"/>
      <c r="KGB52" s="156"/>
      <c r="KGC52" s="156"/>
      <c r="KGD52" s="156"/>
      <c r="KGE52" s="156"/>
      <c r="KGF52" s="156"/>
      <c r="KGG52" s="156"/>
      <c r="KGH52" s="156"/>
      <c r="KGI52" s="156"/>
      <c r="KGJ52" s="156"/>
      <c r="KGK52" s="156"/>
      <c r="KGL52" s="156"/>
      <c r="KGM52" s="156"/>
      <c r="KGN52" s="156"/>
      <c r="KGO52" s="156"/>
      <c r="KGP52" s="156"/>
      <c r="KGQ52" s="156"/>
      <c r="KGR52" s="156"/>
      <c r="KGS52" s="156"/>
      <c r="KGT52" s="156"/>
      <c r="KGU52" s="156"/>
      <c r="KGV52" s="156"/>
      <c r="KGW52" s="156"/>
      <c r="KGX52" s="156"/>
      <c r="KGY52" s="156"/>
      <c r="KGZ52" s="156"/>
      <c r="KHA52" s="156"/>
      <c r="KHB52" s="156"/>
      <c r="KHC52" s="156"/>
      <c r="KHD52" s="156"/>
      <c r="KHE52" s="156"/>
      <c r="KHF52" s="156"/>
      <c r="KHG52" s="156"/>
      <c r="KHH52" s="156"/>
      <c r="KHI52" s="156"/>
      <c r="KHJ52" s="156"/>
      <c r="KHK52" s="156"/>
      <c r="KHL52" s="156"/>
      <c r="KHM52" s="156"/>
      <c r="KHN52" s="156"/>
      <c r="KHO52" s="156"/>
      <c r="KHP52" s="156"/>
      <c r="KHQ52" s="156"/>
      <c r="KHR52" s="156"/>
      <c r="KHS52" s="156"/>
      <c r="KHT52" s="156"/>
      <c r="KHU52" s="156"/>
      <c r="KHV52" s="156"/>
      <c r="KHW52" s="156"/>
      <c r="KHX52" s="156"/>
      <c r="KHY52" s="156"/>
      <c r="KHZ52" s="156"/>
      <c r="KIA52" s="156"/>
      <c r="KIB52" s="156"/>
      <c r="KIC52" s="156"/>
      <c r="KID52" s="156"/>
      <c r="KIE52" s="156"/>
      <c r="KIF52" s="156"/>
      <c r="KIG52" s="156"/>
      <c r="KIH52" s="156"/>
      <c r="KII52" s="156"/>
      <c r="KIJ52" s="156"/>
      <c r="KIK52" s="156"/>
      <c r="KIL52" s="156"/>
      <c r="KIM52" s="156"/>
      <c r="KIN52" s="156"/>
      <c r="KIO52" s="156"/>
      <c r="KIP52" s="156"/>
      <c r="KIQ52" s="156"/>
      <c r="KIR52" s="156"/>
      <c r="KIS52" s="156"/>
      <c r="KIT52" s="156"/>
      <c r="KIU52" s="156"/>
      <c r="KIV52" s="156"/>
      <c r="KIW52" s="156"/>
      <c r="KIX52" s="156"/>
      <c r="KIY52" s="156"/>
      <c r="KIZ52" s="156"/>
      <c r="KJA52" s="156"/>
      <c r="KJB52" s="156"/>
      <c r="KJC52" s="156"/>
      <c r="KJD52" s="156"/>
      <c r="KJE52" s="156"/>
      <c r="KJF52" s="156"/>
      <c r="KJG52" s="156"/>
      <c r="KJH52" s="156"/>
      <c r="KJI52" s="156"/>
      <c r="KJJ52" s="156"/>
      <c r="KJK52" s="156"/>
      <c r="KJL52" s="156"/>
      <c r="KJM52" s="156"/>
      <c r="KJN52" s="156"/>
      <c r="KJO52" s="156"/>
      <c r="KJP52" s="156"/>
      <c r="KJQ52" s="156"/>
      <c r="KJR52" s="156"/>
      <c r="KJS52" s="156"/>
      <c r="KJT52" s="156"/>
      <c r="KJU52" s="156"/>
      <c r="KJV52" s="156"/>
      <c r="KJW52" s="156"/>
      <c r="KJX52" s="156"/>
      <c r="KJY52" s="156"/>
      <c r="KJZ52" s="156"/>
      <c r="KKA52" s="156"/>
      <c r="KKB52" s="156"/>
      <c r="KKC52" s="156"/>
      <c r="KKD52" s="156"/>
      <c r="KKE52" s="156"/>
      <c r="KKF52" s="156"/>
      <c r="KKG52" s="156"/>
      <c r="KKH52" s="156"/>
      <c r="KKI52" s="156"/>
      <c r="KKJ52" s="156"/>
      <c r="KKK52" s="156"/>
      <c r="KKL52" s="156"/>
      <c r="KKM52" s="156"/>
      <c r="KKN52" s="156"/>
      <c r="KKO52" s="156"/>
      <c r="KKP52" s="156"/>
      <c r="KKQ52" s="156"/>
      <c r="KKR52" s="156"/>
      <c r="KKS52" s="156"/>
      <c r="KKT52" s="156"/>
      <c r="KKU52" s="156"/>
      <c r="KKV52" s="156"/>
      <c r="KKW52" s="156"/>
      <c r="KKX52" s="156"/>
      <c r="KKY52" s="156"/>
      <c r="KKZ52" s="156"/>
      <c r="KLA52" s="156"/>
      <c r="KLB52" s="156"/>
      <c r="KLC52" s="156"/>
      <c r="KLD52" s="156"/>
      <c r="KLE52" s="156"/>
      <c r="KLF52" s="156"/>
      <c r="KLG52" s="156"/>
      <c r="KLH52" s="156"/>
      <c r="KLI52" s="156"/>
      <c r="KLJ52" s="156"/>
      <c r="KLK52" s="156"/>
      <c r="KLL52" s="156"/>
      <c r="KLM52" s="156"/>
      <c r="KLN52" s="156"/>
      <c r="KLO52" s="156"/>
      <c r="KLP52" s="156"/>
      <c r="KLQ52" s="156"/>
      <c r="KLR52" s="156"/>
      <c r="KLS52" s="156"/>
      <c r="KLT52" s="156"/>
      <c r="KLU52" s="156"/>
      <c r="KLV52" s="156"/>
      <c r="KLW52" s="156"/>
      <c r="KLX52" s="156"/>
      <c r="KLY52" s="156"/>
      <c r="KLZ52" s="156"/>
      <c r="KMA52" s="156"/>
      <c r="KMB52" s="156"/>
      <c r="KMC52" s="156"/>
      <c r="KMD52" s="156"/>
      <c r="KME52" s="156"/>
      <c r="KMF52" s="156"/>
      <c r="KMG52" s="156"/>
      <c r="KMH52" s="156"/>
      <c r="KMI52" s="156"/>
      <c r="KMJ52" s="156"/>
      <c r="KMK52" s="156"/>
      <c r="KML52" s="156"/>
      <c r="KMM52" s="156"/>
      <c r="KMN52" s="156"/>
      <c r="KMO52" s="156"/>
      <c r="KMP52" s="156"/>
      <c r="KMQ52" s="156"/>
      <c r="KMR52" s="156"/>
      <c r="KMS52" s="156"/>
      <c r="KMT52" s="156"/>
      <c r="KMU52" s="156"/>
      <c r="KMV52" s="156"/>
      <c r="KMW52" s="156"/>
      <c r="KMX52" s="156"/>
      <c r="KMY52" s="156"/>
      <c r="KMZ52" s="156"/>
      <c r="KNA52" s="156"/>
      <c r="KNB52" s="156"/>
      <c r="KNC52" s="156"/>
      <c r="KND52" s="156"/>
      <c r="KNE52" s="156"/>
      <c r="KNF52" s="156"/>
      <c r="KNG52" s="156"/>
      <c r="KNH52" s="156"/>
      <c r="KNI52" s="156"/>
      <c r="KNJ52" s="156"/>
      <c r="KNK52" s="156"/>
      <c r="KNL52" s="156"/>
      <c r="KNM52" s="156"/>
      <c r="KNN52" s="156"/>
      <c r="KNO52" s="156"/>
      <c r="KNP52" s="156"/>
      <c r="KNQ52" s="156"/>
      <c r="KNR52" s="156"/>
      <c r="KNS52" s="156"/>
      <c r="KNT52" s="156"/>
      <c r="KNU52" s="156"/>
      <c r="KNV52" s="156"/>
      <c r="KNW52" s="156"/>
      <c r="KNX52" s="156"/>
      <c r="KNY52" s="156"/>
      <c r="KNZ52" s="156"/>
      <c r="KOA52" s="156"/>
      <c r="KOB52" s="156"/>
      <c r="KOC52" s="156"/>
      <c r="KOD52" s="156"/>
      <c r="KOE52" s="156"/>
      <c r="KOF52" s="156"/>
      <c r="KOG52" s="156"/>
      <c r="KOH52" s="156"/>
      <c r="KOI52" s="156"/>
      <c r="KOJ52" s="156"/>
      <c r="KOK52" s="156"/>
      <c r="KOL52" s="156"/>
      <c r="KOM52" s="156"/>
      <c r="KON52" s="156"/>
      <c r="KOO52" s="156"/>
      <c r="KOP52" s="156"/>
      <c r="KOQ52" s="156"/>
      <c r="KOR52" s="156"/>
      <c r="KOS52" s="156"/>
      <c r="KOT52" s="156"/>
      <c r="KOU52" s="156"/>
      <c r="KOV52" s="156"/>
      <c r="KOW52" s="156"/>
      <c r="KOX52" s="156"/>
      <c r="KOY52" s="156"/>
      <c r="KOZ52" s="156"/>
      <c r="KPA52" s="156"/>
      <c r="KPB52" s="156"/>
      <c r="KPC52" s="156"/>
      <c r="KPD52" s="156"/>
      <c r="KPE52" s="156"/>
      <c r="KPF52" s="156"/>
      <c r="KPG52" s="156"/>
      <c r="KPH52" s="156"/>
      <c r="KPI52" s="156"/>
      <c r="KPJ52" s="156"/>
      <c r="KPK52" s="156"/>
      <c r="KPL52" s="156"/>
      <c r="KPM52" s="156"/>
      <c r="KPN52" s="156"/>
      <c r="KPO52" s="156"/>
      <c r="KPP52" s="156"/>
      <c r="KPQ52" s="156"/>
      <c r="KPR52" s="156"/>
      <c r="KPS52" s="156"/>
      <c r="KPT52" s="156"/>
      <c r="KPU52" s="156"/>
      <c r="KPV52" s="156"/>
      <c r="KPW52" s="156"/>
      <c r="KPX52" s="156"/>
      <c r="KPY52" s="156"/>
      <c r="KPZ52" s="156"/>
      <c r="KQA52" s="156"/>
      <c r="KQB52" s="156"/>
      <c r="KQC52" s="156"/>
      <c r="KQD52" s="156"/>
      <c r="KQE52" s="156"/>
      <c r="KQF52" s="156"/>
      <c r="KQG52" s="156"/>
      <c r="KQH52" s="156"/>
      <c r="KQI52" s="156"/>
      <c r="KQJ52" s="156"/>
      <c r="KQK52" s="156"/>
      <c r="KQL52" s="156"/>
      <c r="KQM52" s="156"/>
      <c r="KQN52" s="156"/>
      <c r="KQO52" s="156"/>
      <c r="KQP52" s="156"/>
      <c r="KQQ52" s="156"/>
      <c r="KQR52" s="156"/>
      <c r="KQS52" s="156"/>
      <c r="KQT52" s="156"/>
      <c r="KQU52" s="156"/>
      <c r="KQV52" s="156"/>
      <c r="KQW52" s="156"/>
      <c r="KQX52" s="156"/>
      <c r="KQY52" s="156"/>
      <c r="KQZ52" s="156"/>
      <c r="KRA52" s="156"/>
      <c r="KRB52" s="156"/>
      <c r="KRC52" s="156"/>
      <c r="KRD52" s="156"/>
      <c r="KRE52" s="156"/>
      <c r="KRF52" s="156"/>
      <c r="KRG52" s="156"/>
      <c r="KRH52" s="156"/>
      <c r="KRI52" s="156"/>
      <c r="KRJ52" s="156"/>
      <c r="KRK52" s="156"/>
      <c r="KRL52" s="156"/>
      <c r="KRM52" s="156"/>
      <c r="KRN52" s="156"/>
      <c r="KRO52" s="156"/>
      <c r="KRP52" s="156"/>
      <c r="KRQ52" s="156"/>
      <c r="KRR52" s="156"/>
      <c r="KRS52" s="156"/>
      <c r="KRT52" s="156"/>
      <c r="KRU52" s="156"/>
      <c r="KRV52" s="156"/>
      <c r="KRW52" s="156"/>
      <c r="KRX52" s="156"/>
      <c r="KRY52" s="156"/>
      <c r="KRZ52" s="156"/>
      <c r="KSA52" s="156"/>
      <c r="KSB52" s="156"/>
      <c r="KSC52" s="156"/>
      <c r="KSD52" s="156"/>
      <c r="KSE52" s="156"/>
      <c r="KSF52" s="156"/>
      <c r="KSG52" s="156"/>
      <c r="KSH52" s="156"/>
      <c r="KSI52" s="156"/>
      <c r="KSJ52" s="156"/>
      <c r="KSK52" s="156"/>
      <c r="KSL52" s="156"/>
      <c r="KSM52" s="156"/>
      <c r="KSN52" s="156"/>
      <c r="KSO52" s="156"/>
      <c r="KSP52" s="156"/>
      <c r="KSQ52" s="156"/>
      <c r="KSR52" s="156"/>
      <c r="KSS52" s="156"/>
      <c r="KST52" s="156"/>
      <c r="KSU52" s="156"/>
      <c r="KSV52" s="156"/>
      <c r="KSW52" s="156"/>
      <c r="KSX52" s="156"/>
      <c r="KSY52" s="156"/>
      <c r="KSZ52" s="156"/>
      <c r="KTA52" s="156"/>
      <c r="KTB52" s="156"/>
      <c r="KTC52" s="156"/>
      <c r="KTD52" s="156"/>
      <c r="KTE52" s="156"/>
      <c r="KTF52" s="156"/>
      <c r="KTG52" s="156"/>
      <c r="KTH52" s="156"/>
      <c r="KTI52" s="156"/>
      <c r="KTJ52" s="156"/>
      <c r="KTK52" s="156"/>
      <c r="KTL52" s="156"/>
      <c r="KTM52" s="156"/>
      <c r="KTN52" s="156"/>
      <c r="KTO52" s="156"/>
      <c r="KTP52" s="156"/>
      <c r="KTQ52" s="156"/>
      <c r="KTR52" s="156"/>
      <c r="KTS52" s="156"/>
      <c r="KTT52" s="156"/>
      <c r="KTU52" s="156"/>
      <c r="KTV52" s="156"/>
      <c r="KTW52" s="156"/>
      <c r="KTX52" s="156"/>
      <c r="KTY52" s="156"/>
      <c r="KTZ52" s="156"/>
      <c r="KUA52" s="156"/>
      <c r="KUB52" s="156"/>
      <c r="KUC52" s="156"/>
      <c r="KUD52" s="156"/>
      <c r="KUE52" s="156"/>
      <c r="KUF52" s="156"/>
      <c r="KUG52" s="156"/>
      <c r="KUH52" s="156"/>
      <c r="KUI52" s="156"/>
      <c r="KUJ52" s="156"/>
      <c r="KUK52" s="156"/>
      <c r="KUL52" s="156"/>
      <c r="KUM52" s="156"/>
      <c r="KUN52" s="156"/>
      <c r="KUO52" s="156"/>
      <c r="KUP52" s="156"/>
      <c r="KUQ52" s="156"/>
      <c r="KUR52" s="156"/>
      <c r="KUS52" s="156"/>
      <c r="KUT52" s="156"/>
      <c r="KUU52" s="156"/>
      <c r="KUV52" s="156"/>
      <c r="KUW52" s="156"/>
      <c r="KUX52" s="156"/>
      <c r="KUY52" s="156"/>
      <c r="KUZ52" s="156"/>
      <c r="KVA52" s="156"/>
      <c r="KVB52" s="156"/>
      <c r="KVC52" s="156"/>
      <c r="KVD52" s="156"/>
      <c r="KVE52" s="156"/>
      <c r="KVF52" s="156"/>
      <c r="KVG52" s="156"/>
      <c r="KVH52" s="156"/>
      <c r="KVI52" s="156"/>
      <c r="KVJ52" s="156"/>
      <c r="KVK52" s="156"/>
      <c r="KVL52" s="156"/>
      <c r="KVM52" s="156"/>
      <c r="KVN52" s="156"/>
      <c r="KVO52" s="156"/>
      <c r="KVP52" s="156"/>
      <c r="KVQ52" s="156"/>
      <c r="KVR52" s="156"/>
      <c r="KVS52" s="156"/>
      <c r="KVT52" s="156"/>
      <c r="KVU52" s="156"/>
      <c r="KVV52" s="156"/>
      <c r="KVW52" s="156"/>
      <c r="KVX52" s="156"/>
      <c r="KVY52" s="156"/>
      <c r="KVZ52" s="156"/>
      <c r="KWA52" s="156"/>
      <c r="KWB52" s="156"/>
      <c r="KWC52" s="156"/>
      <c r="KWD52" s="156"/>
      <c r="KWE52" s="156"/>
      <c r="KWF52" s="156"/>
      <c r="KWG52" s="156"/>
      <c r="KWH52" s="156"/>
      <c r="KWI52" s="156"/>
      <c r="KWJ52" s="156"/>
      <c r="KWK52" s="156"/>
      <c r="KWL52" s="156"/>
      <c r="KWM52" s="156"/>
      <c r="KWN52" s="156"/>
      <c r="KWO52" s="156"/>
      <c r="KWP52" s="156"/>
      <c r="KWQ52" s="156"/>
      <c r="KWR52" s="156"/>
      <c r="KWS52" s="156"/>
      <c r="KWT52" s="156"/>
      <c r="KWU52" s="156"/>
      <c r="KWV52" s="156"/>
      <c r="KWW52" s="156"/>
      <c r="KWX52" s="156"/>
      <c r="KWY52" s="156"/>
      <c r="KWZ52" s="156"/>
      <c r="KXA52" s="156"/>
      <c r="KXB52" s="156"/>
      <c r="KXC52" s="156"/>
      <c r="KXD52" s="156"/>
      <c r="KXE52" s="156"/>
      <c r="KXF52" s="156"/>
      <c r="KXG52" s="156"/>
      <c r="KXH52" s="156"/>
      <c r="KXI52" s="156"/>
      <c r="KXJ52" s="156"/>
      <c r="KXK52" s="156"/>
      <c r="KXL52" s="156"/>
      <c r="KXM52" s="156"/>
      <c r="KXN52" s="156"/>
      <c r="KXO52" s="156"/>
      <c r="KXP52" s="156"/>
      <c r="KXQ52" s="156"/>
      <c r="KXR52" s="156"/>
      <c r="KXS52" s="156"/>
      <c r="KXT52" s="156"/>
      <c r="KXU52" s="156"/>
      <c r="KXV52" s="156"/>
      <c r="KXW52" s="156"/>
      <c r="KXX52" s="156"/>
      <c r="KXY52" s="156"/>
      <c r="KXZ52" s="156"/>
      <c r="KYA52" s="156"/>
      <c r="KYB52" s="156"/>
      <c r="KYC52" s="156"/>
      <c r="KYD52" s="156"/>
      <c r="KYE52" s="156"/>
      <c r="KYF52" s="156"/>
      <c r="KYG52" s="156"/>
      <c r="KYH52" s="156"/>
      <c r="KYI52" s="156"/>
      <c r="KYJ52" s="156"/>
      <c r="KYK52" s="156"/>
      <c r="KYL52" s="156"/>
      <c r="KYM52" s="156"/>
      <c r="KYN52" s="156"/>
      <c r="KYO52" s="156"/>
      <c r="KYP52" s="156"/>
      <c r="KYQ52" s="156"/>
      <c r="KYR52" s="156"/>
      <c r="KYS52" s="156"/>
      <c r="KYT52" s="156"/>
      <c r="KYU52" s="156"/>
      <c r="KYV52" s="156"/>
      <c r="KYW52" s="156"/>
      <c r="KYX52" s="156"/>
      <c r="KYY52" s="156"/>
      <c r="KYZ52" s="156"/>
      <c r="KZA52" s="156"/>
      <c r="KZB52" s="156"/>
      <c r="KZC52" s="156"/>
      <c r="KZD52" s="156"/>
      <c r="KZE52" s="156"/>
      <c r="KZF52" s="156"/>
      <c r="KZG52" s="156"/>
      <c r="KZH52" s="156"/>
      <c r="KZI52" s="156"/>
      <c r="KZJ52" s="156"/>
      <c r="KZK52" s="156"/>
      <c r="KZL52" s="156"/>
      <c r="KZM52" s="156"/>
      <c r="KZN52" s="156"/>
      <c r="KZO52" s="156"/>
      <c r="KZP52" s="156"/>
      <c r="KZQ52" s="156"/>
      <c r="KZR52" s="156"/>
      <c r="KZS52" s="156"/>
      <c r="KZT52" s="156"/>
      <c r="KZU52" s="156"/>
      <c r="KZV52" s="156"/>
      <c r="KZW52" s="156"/>
      <c r="KZX52" s="156"/>
      <c r="KZY52" s="156"/>
      <c r="KZZ52" s="156"/>
      <c r="LAA52" s="156"/>
      <c r="LAB52" s="156"/>
      <c r="LAC52" s="156"/>
      <c r="LAD52" s="156"/>
      <c r="LAE52" s="156"/>
      <c r="LAF52" s="156"/>
      <c r="LAG52" s="156"/>
      <c r="LAH52" s="156"/>
      <c r="LAI52" s="156"/>
      <c r="LAJ52" s="156"/>
      <c r="LAK52" s="156"/>
      <c r="LAL52" s="156"/>
      <c r="LAM52" s="156"/>
      <c r="LAN52" s="156"/>
      <c r="LAO52" s="156"/>
      <c r="LAP52" s="156"/>
      <c r="LAQ52" s="156"/>
      <c r="LAR52" s="156"/>
      <c r="LAS52" s="156"/>
      <c r="LAT52" s="156"/>
      <c r="LAU52" s="156"/>
      <c r="LAV52" s="156"/>
      <c r="LAW52" s="156"/>
      <c r="LAX52" s="156"/>
      <c r="LAY52" s="156"/>
      <c r="LAZ52" s="156"/>
      <c r="LBA52" s="156"/>
      <c r="LBB52" s="156"/>
      <c r="LBC52" s="156"/>
      <c r="LBD52" s="156"/>
      <c r="LBE52" s="156"/>
      <c r="LBF52" s="156"/>
      <c r="LBG52" s="156"/>
      <c r="LBH52" s="156"/>
      <c r="LBI52" s="156"/>
      <c r="LBJ52" s="156"/>
      <c r="LBK52" s="156"/>
      <c r="LBL52" s="156"/>
      <c r="LBM52" s="156"/>
      <c r="LBN52" s="156"/>
      <c r="LBO52" s="156"/>
      <c r="LBP52" s="156"/>
      <c r="LBQ52" s="156"/>
      <c r="LBR52" s="156"/>
      <c r="LBS52" s="156"/>
      <c r="LBT52" s="156"/>
      <c r="LBU52" s="156"/>
      <c r="LBV52" s="156"/>
      <c r="LBW52" s="156"/>
      <c r="LBX52" s="156"/>
      <c r="LBY52" s="156"/>
      <c r="LBZ52" s="156"/>
      <c r="LCA52" s="156"/>
      <c r="LCB52" s="156"/>
      <c r="LCC52" s="156"/>
      <c r="LCD52" s="156"/>
      <c r="LCE52" s="156"/>
      <c r="LCF52" s="156"/>
      <c r="LCG52" s="156"/>
      <c r="LCH52" s="156"/>
      <c r="LCI52" s="156"/>
      <c r="LCJ52" s="156"/>
      <c r="LCK52" s="156"/>
      <c r="LCL52" s="156"/>
      <c r="LCM52" s="156"/>
      <c r="LCN52" s="156"/>
      <c r="LCO52" s="156"/>
      <c r="LCP52" s="156"/>
      <c r="LCQ52" s="156"/>
      <c r="LCR52" s="156"/>
      <c r="LCS52" s="156"/>
      <c r="LCT52" s="156"/>
      <c r="LCU52" s="156"/>
      <c r="LCV52" s="156"/>
      <c r="LCW52" s="156"/>
      <c r="LCX52" s="156"/>
      <c r="LCY52" s="156"/>
      <c r="LCZ52" s="156"/>
      <c r="LDA52" s="156"/>
      <c r="LDB52" s="156"/>
      <c r="LDC52" s="156"/>
      <c r="LDD52" s="156"/>
      <c r="LDE52" s="156"/>
      <c r="LDF52" s="156"/>
      <c r="LDG52" s="156"/>
      <c r="LDH52" s="156"/>
      <c r="LDI52" s="156"/>
      <c r="LDJ52" s="156"/>
      <c r="LDK52" s="156"/>
      <c r="LDL52" s="156"/>
      <c r="LDM52" s="156"/>
      <c r="LDN52" s="156"/>
      <c r="LDO52" s="156"/>
      <c r="LDP52" s="156"/>
      <c r="LDQ52" s="156"/>
      <c r="LDR52" s="156"/>
      <c r="LDS52" s="156"/>
      <c r="LDT52" s="156"/>
      <c r="LDU52" s="156"/>
      <c r="LDV52" s="156"/>
      <c r="LDW52" s="156"/>
      <c r="LDX52" s="156"/>
      <c r="LDY52" s="156"/>
      <c r="LDZ52" s="156"/>
      <c r="LEA52" s="156"/>
      <c r="LEB52" s="156"/>
      <c r="LEC52" s="156"/>
      <c r="LED52" s="156"/>
      <c r="LEE52" s="156"/>
      <c r="LEF52" s="156"/>
      <c r="LEG52" s="156"/>
      <c r="LEH52" s="156"/>
      <c r="LEI52" s="156"/>
      <c r="LEJ52" s="156"/>
      <c r="LEK52" s="156"/>
      <c r="LEL52" s="156"/>
      <c r="LEM52" s="156"/>
      <c r="LEN52" s="156"/>
      <c r="LEO52" s="156"/>
      <c r="LEP52" s="156"/>
      <c r="LEQ52" s="156"/>
      <c r="LER52" s="156"/>
      <c r="LES52" s="156"/>
      <c r="LET52" s="156"/>
      <c r="LEU52" s="156"/>
      <c r="LEV52" s="156"/>
      <c r="LEW52" s="156"/>
      <c r="LEX52" s="156"/>
      <c r="LEY52" s="156"/>
      <c r="LEZ52" s="156"/>
      <c r="LFA52" s="156"/>
      <c r="LFB52" s="156"/>
      <c r="LFC52" s="156"/>
      <c r="LFD52" s="156"/>
      <c r="LFE52" s="156"/>
      <c r="LFF52" s="156"/>
      <c r="LFG52" s="156"/>
      <c r="LFH52" s="156"/>
      <c r="LFI52" s="156"/>
      <c r="LFJ52" s="156"/>
      <c r="LFK52" s="156"/>
      <c r="LFL52" s="156"/>
      <c r="LFM52" s="156"/>
      <c r="LFN52" s="156"/>
      <c r="LFO52" s="156"/>
      <c r="LFP52" s="156"/>
      <c r="LFQ52" s="156"/>
      <c r="LFR52" s="156"/>
      <c r="LFS52" s="156"/>
      <c r="LFT52" s="156"/>
      <c r="LFU52" s="156"/>
      <c r="LFV52" s="156"/>
      <c r="LFW52" s="156"/>
      <c r="LFX52" s="156"/>
      <c r="LFY52" s="156"/>
      <c r="LFZ52" s="156"/>
      <c r="LGA52" s="156"/>
      <c r="LGB52" s="156"/>
      <c r="LGC52" s="156"/>
      <c r="LGD52" s="156"/>
      <c r="LGE52" s="156"/>
      <c r="LGF52" s="156"/>
      <c r="LGG52" s="156"/>
      <c r="LGH52" s="156"/>
      <c r="LGI52" s="156"/>
      <c r="LGJ52" s="156"/>
      <c r="LGK52" s="156"/>
      <c r="LGL52" s="156"/>
      <c r="LGM52" s="156"/>
      <c r="LGN52" s="156"/>
      <c r="LGO52" s="156"/>
      <c r="LGP52" s="156"/>
      <c r="LGQ52" s="156"/>
      <c r="LGR52" s="156"/>
      <c r="LGS52" s="156"/>
      <c r="LGT52" s="156"/>
      <c r="LGU52" s="156"/>
      <c r="LGV52" s="156"/>
      <c r="LGW52" s="156"/>
      <c r="LGX52" s="156"/>
      <c r="LGY52" s="156"/>
      <c r="LGZ52" s="156"/>
      <c r="LHA52" s="156"/>
      <c r="LHB52" s="156"/>
      <c r="LHC52" s="156"/>
      <c r="LHD52" s="156"/>
      <c r="LHE52" s="156"/>
      <c r="LHF52" s="156"/>
      <c r="LHG52" s="156"/>
      <c r="LHH52" s="156"/>
      <c r="LHI52" s="156"/>
      <c r="LHJ52" s="156"/>
      <c r="LHK52" s="156"/>
      <c r="LHL52" s="156"/>
      <c r="LHM52" s="156"/>
      <c r="LHN52" s="156"/>
      <c r="LHO52" s="156"/>
      <c r="LHP52" s="156"/>
      <c r="LHQ52" s="156"/>
      <c r="LHR52" s="156"/>
      <c r="LHS52" s="156"/>
      <c r="LHT52" s="156"/>
      <c r="LHU52" s="156"/>
      <c r="LHV52" s="156"/>
      <c r="LHW52" s="156"/>
      <c r="LHX52" s="156"/>
      <c r="LHY52" s="156"/>
      <c r="LHZ52" s="156"/>
      <c r="LIA52" s="156"/>
      <c r="LIB52" s="156"/>
      <c r="LIC52" s="156"/>
      <c r="LID52" s="156"/>
      <c r="LIE52" s="156"/>
      <c r="LIF52" s="156"/>
      <c r="LIG52" s="156"/>
      <c r="LIH52" s="156"/>
      <c r="LII52" s="156"/>
      <c r="LIJ52" s="156"/>
      <c r="LIK52" s="156"/>
      <c r="LIL52" s="156"/>
      <c r="LIM52" s="156"/>
      <c r="LIN52" s="156"/>
      <c r="LIO52" s="156"/>
      <c r="LIP52" s="156"/>
      <c r="LIQ52" s="156"/>
      <c r="LIR52" s="156"/>
      <c r="LIS52" s="156"/>
      <c r="LIT52" s="156"/>
      <c r="LIU52" s="156"/>
      <c r="LIV52" s="156"/>
      <c r="LIW52" s="156"/>
      <c r="LIX52" s="156"/>
      <c r="LIY52" s="156"/>
      <c r="LIZ52" s="156"/>
      <c r="LJA52" s="156"/>
      <c r="LJB52" s="156"/>
      <c r="LJC52" s="156"/>
      <c r="LJD52" s="156"/>
      <c r="LJE52" s="156"/>
      <c r="LJF52" s="156"/>
      <c r="LJG52" s="156"/>
      <c r="LJH52" s="156"/>
      <c r="LJI52" s="156"/>
      <c r="LJJ52" s="156"/>
      <c r="LJK52" s="156"/>
      <c r="LJL52" s="156"/>
      <c r="LJM52" s="156"/>
      <c r="LJN52" s="156"/>
      <c r="LJO52" s="156"/>
      <c r="LJP52" s="156"/>
      <c r="LJQ52" s="156"/>
      <c r="LJR52" s="156"/>
      <c r="LJS52" s="156"/>
      <c r="LJT52" s="156"/>
      <c r="LJU52" s="156"/>
      <c r="LJV52" s="156"/>
      <c r="LJW52" s="156"/>
      <c r="LJX52" s="156"/>
      <c r="LJY52" s="156"/>
      <c r="LJZ52" s="156"/>
      <c r="LKA52" s="156"/>
      <c r="LKB52" s="156"/>
      <c r="LKC52" s="156"/>
      <c r="LKD52" s="156"/>
      <c r="LKE52" s="156"/>
      <c r="LKF52" s="156"/>
      <c r="LKG52" s="156"/>
      <c r="LKH52" s="156"/>
      <c r="LKI52" s="156"/>
      <c r="LKJ52" s="156"/>
      <c r="LKK52" s="156"/>
      <c r="LKL52" s="156"/>
      <c r="LKM52" s="156"/>
      <c r="LKN52" s="156"/>
      <c r="LKO52" s="156"/>
      <c r="LKP52" s="156"/>
      <c r="LKQ52" s="156"/>
      <c r="LKR52" s="156"/>
      <c r="LKS52" s="156"/>
      <c r="LKT52" s="156"/>
      <c r="LKU52" s="156"/>
      <c r="LKV52" s="156"/>
      <c r="LKW52" s="156"/>
      <c r="LKX52" s="156"/>
      <c r="LKY52" s="156"/>
      <c r="LKZ52" s="156"/>
      <c r="LLA52" s="156"/>
      <c r="LLB52" s="156"/>
      <c r="LLC52" s="156"/>
      <c r="LLD52" s="156"/>
      <c r="LLE52" s="156"/>
      <c r="LLF52" s="156"/>
      <c r="LLG52" s="156"/>
      <c r="LLH52" s="156"/>
      <c r="LLI52" s="156"/>
      <c r="LLJ52" s="156"/>
      <c r="LLK52" s="156"/>
      <c r="LLL52" s="156"/>
      <c r="LLM52" s="156"/>
      <c r="LLN52" s="156"/>
      <c r="LLO52" s="156"/>
      <c r="LLP52" s="156"/>
      <c r="LLQ52" s="156"/>
      <c r="LLR52" s="156"/>
      <c r="LLS52" s="156"/>
      <c r="LLT52" s="156"/>
      <c r="LLU52" s="156"/>
      <c r="LLV52" s="156"/>
      <c r="LLW52" s="156"/>
      <c r="LLX52" s="156"/>
      <c r="LLY52" s="156"/>
      <c r="LLZ52" s="156"/>
      <c r="LMA52" s="156"/>
      <c r="LMB52" s="156"/>
      <c r="LMC52" s="156"/>
      <c r="LMD52" s="156"/>
      <c r="LME52" s="156"/>
      <c r="LMF52" s="156"/>
      <c r="LMG52" s="156"/>
      <c r="LMH52" s="156"/>
      <c r="LMI52" s="156"/>
      <c r="LMJ52" s="156"/>
      <c r="LMK52" s="156"/>
      <c r="LML52" s="156"/>
      <c r="LMM52" s="156"/>
      <c r="LMN52" s="156"/>
      <c r="LMO52" s="156"/>
      <c r="LMP52" s="156"/>
      <c r="LMQ52" s="156"/>
      <c r="LMR52" s="156"/>
      <c r="LMS52" s="156"/>
      <c r="LMT52" s="156"/>
      <c r="LMU52" s="156"/>
      <c r="LMV52" s="156"/>
      <c r="LMW52" s="156"/>
      <c r="LMX52" s="156"/>
      <c r="LMY52" s="156"/>
      <c r="LMZ52" s="156"/>
      <c r="LNA52" s="156"/>
      <c r="LNB52" s="156"/>
      <c r="LNC52" s="156"/>
      <c r="LND52" s="156"/>
      <c r="LNE52" s="156"/>
      <c r="LNF52" s="156"/>
      <c r="LNG52" s="156"/>
      <c r="LNH52" s="156"/>
      <c r="LNI52" s="156"/>
      <c r="LNJ52" s="156"/>
      <c r="LNK52" s="156"/>
      <c r="LNL52" s="156"/>
      <c r="LNM52" s="156"/>
      <c r="LNN52" s="156"/>
      <c r="LNO52" s="156"/>
      <c r="LNP52" s="156"/>
      <c r="LNQ52" s="156"/>
      <c r="LNR52" s="156"/>
      <c r="LNS52" s="156"/>
      <c r="LNT52" s="156"/>
      <c r="LNU52" s="156"/>
      <c r="LNV52" s="156"/>
      <c r="LNW52" s="156"/>
      <c r="LNX52" s="156"/>
      <c r="LNY52" s="156"/>
      <c r="LNZ52" s="156"/>
      <c r="LOA52" s="156"/>
      <c r="LOB52" s="156"/>
      <c r="LOC52" s="156"/>
      <c r="LOD52" s="156"/>
      <c r="LOE52" s="156"/>
      <c r="LOF52" s="156"/>
      <c r="LOG52" s="156"/>
      <c r="LOH52" s="156"/>
      <c r="LOI52" s="156"/>
      <c r="LOJ52" s="156"/>
      <c r="LOK52" s="156"/>
      <c r="LOL52" s="156"/>
      <c r="LOM52" s="156"/>
      <c r="LON52" s="156"/>
      <c r="LOO52" s="156"/>
      <c r="LOP52" s="156"/>
      <c r="LOQ52" s="156"/>
      <c r="LOR52" s="156"/>
      <c r="LOS52" s="156"/>
      <c r="LOT52" s="156"/>
      <c r="LOU52" s="156"/>
      <c r="LOV52" s="156"/>
      <c r="LOW52" s="156"/>
      <c r="LOX52" s="156"/>
      <c r="LOY52" s="156"/>
      <c r="LOZ52" s="156"/>
      <c r="LPA52" s="156"/>
      <c r="LPB52" s="156"/>
      <c r="LPC52" s="156"/>
      <c r="LPD52" s="156"/>
      <c r="LPE52" s="156"/>
      <c r="LPF52" s="156"/>
      <c r="LPG52" s="156"/>
      <c r="LPH52" s="156"/>
      <c r="LPI52" s="156"/>
      <c r="LPJ52" s="156"/>
      <c r="LPK52" s="156"/>
      <c r="LPL52" s="156"/>
      <c r="LPM52" s="156"/>
      <c r="LPN52" s="156"/>
      <c r="LPO52" s="156"/>
      <c r="LPP52" s="156"/>
      <c r="LPQ52" s="156"/>
      <c r="LPR52" s="156"/>
      <c r="LPS52" s="156"/>
      <c r="LPT52" s="156"/>
      <c r="LPU52" s="156"/>
      <c r="LPV52" s="156"/>
      <c r="LPW52" s="156"/>
      <c r="LPX52" s="156"/>
      <c r="LPY52" s="156"/>
      <c r="LPZ52" s="156"/>
      <c r="LQA52" s="156"/>
      <c r="LQB52" s="156"/>
      <c r="LQC52" s="156"/>
      <c r="LQD52" s="156"/>
      <c r="LQE52" s="156"/>
      <c r="LQF52" s="156"/>
      <c r="LQG52" s="156"/>
      <c r="LQH52" s="156"/>
      <c r="LQI52" s="156"/>
      <c r="LQJ52" s="156"/>
      <c r="LQK52" s="156"/>
      <c r="LQL52" s="156"/>
      <c r="LQM52" s="156"/>
      <c r="LQN52" s="156"/>
      <c r="LQO52" s="156"/>
      <c r="LQP52" s="156"/>
      <c r="LQQ52" s="156"/>
      <c r="LQR52" s="156"/>
      <c r="LQS52" s="156"/>
      <c r="LQT52" s="156"/>
      <c r="LQU52" s="156"/>
      <c r="LQV52" s="156"/>
      <c r="LQW52" s="156"/>
      <c r="LQX52" s="156"/>
      <c r="LQY52" s="156"/>
      <c r="LQZ52" s="156"/>
      <c r="LRA52" s="156"/>
      <c r="LRB52" s="156"/>
      <c r="LRC52" s="156"/>
      <c r="LRD52" s="156"/>
      <c r="LRE52" s="156"/>
      <c r="LRF52" s="156"/>
      <c r="LRG52" s="156"/>
      <c r="LRH52" s="156"/>
      <c r="LRI52" s="156"/>
      <c r="LRJ52" s="156"/>
      <c r="LRK52" s="156"/>
      <c r="LRL52" s="156"/>
      <c r="LRM52" s="156"/>
      <c r="LRN52" s="156"/>
      <c r="LRO52" s="156"/>
      <c r="LRP52" s="156"/>
      <c r="LRQ52" s="156"/>
      <c r="LRR52" s="156"/>
      <c r="LRS52" s="156"/>
      <c r="LRT52" s="156"/>
      <c r="LRU52" s="156"/>
      <c r="LRV52" s="156"/>
      <c r="LRW52" s="156"/>
      <c r="LRX52" s="156"/>
      <c r="LRY52" s="156"/>
      <c r="LRZ52" s="156"/>
      <c r="LSA52" s="156"/>
      <c r="LSB52" s="156"/>
      <c r="LSC52" s="156"/>
      <c r="LSD52" s="156"/>
      <c r="LSE52" s="156"/>
      <c r="LSF52" s="156"/>
      <c r="LSG52" s="156"/>
      <c r="LSH52" s="156"/>
      <c r="LSI52" s="156"/>
      <c r="LSJ52" s="156"/>
      <c r="LSK52" s="156"/>
      <c r="LSL52" s="156"/>
      <c r="LSM52" s="156"/>
      <c r="LSN52" s="156"/>
      <c r="LSO52" s="156"/>
      <c r="LSP52" s="156"/>
      <c r="LSQ52" s="156"/>
      <c r="LSR52" s="156"/>
      <c r="LSS52" s="156"/>
      <c r="LST52" s="156"/>
      <c r="LSU52" s="156"/>
      <c r="LSV52" s="156"/>
      <c r="LSW52" s="156"/>
      <c r="LSX52" s="156"/>
      <c r="LSY52" s="156"/>
      <c r="LSZ52" s="156"/>
      <c r="LTA52" s="156"/>
      <c r="LTB52" s="156"/>
      <c r="LTC52" s="156"/>
      <c r="LTD52" s="156"/>
      <c r="LTE52" s="156"/>
      <c r="LTF52" s="156"/>
      <c r="LTG52" s="156"/>
      <c r="LTH52" s="156"/>
      <c r="LTI52" s="156"/>
      <c r="LTJ52" s="156"/>
      <c r="LTK52" s="156"/>
      <c r="LTL52" s="156"/>
      <c r="LTM52" s="156"/>
      <c r="LTN52" s="156"/>
      <c r="LTO52" s="156"/>
      <c r="LTP52" s="156"/>
      <c r="LTQ52" s="156"/>
      <c r="LTR52" s="156"/>
      <c r="LTS52" s="156"/>
      <c r="LTT52" s="156"/>
      <c r="LTU52" s="156"/>
      <c r="LTV52" s="156"/>
      <c r="LTW52" s="156"/>
      <c r="LTX52" s="156"/>
      <c r="LTY52" s="156"/>
      <c r="LTZ52" s="156"/>
      <c r="LUA52" s="156"/>
      <c r="LUB52" s="156"/>
      <c r="LUC52" s="156"/>
      <c r="LUD52" s="156"/>
      <c r="LUE52" s="156"/>
      <c r="LUF52" s="156"/>
      <c r="LUG52" s="156"/>
      <c r="LUH52" s="156"/>
      <c r="LUI52" s="156"/>
      <c r="LUJ52" s="156"/>
      <c r="LUK52" s="156"/>
      <c r="LUL52" s="156"/>
      <c r="LUM52" s="156"/>
      <c r="LUN52" s="156"/>
      <c r="LUO52" s="156"/>
      <c r="LUP52" s="156"/>
      <c r="LUQ52" s="156"/>
      <c r="LUR52" s="156"/>
      <c r="LUS52" s="156"/>
      <c r="LUT52" s="156"/>
      <c r="LUU52" s="156"/>
      <c r="LUV52" s="156"/>
      <c r="LUW52" s="156"/>
      <c r="LUX52" s="156"/>
      <c r="LUY52" s="156"/>
      <c r="LUZ52" s="156"/>
      <c r="LVA52" s="156"/>
      <c r="LVB52" s="156"/>
      <c r="LVC52" s="156"/>
      <c r="LVD52" s="156"/>
      <c r="LVE52" s="156"/>
      <c r="LVF52" s="156"/>
      <c r="LVG52" s="156"/>
      <c r="LVH52" s="156"/>
      <c r="LVI52" s="156"/>
      <c r="LVJ52" s="156"/>
      <c r="LVK52" s="156"/>
      <c r="LVL52" s="156"/>
      <c r="LVM52" s="156"/>
      <c r="LVN52" s="156"/>
      <c r="LVO52" s="156"/>
      <c r="LVP52" s="156"/>
      <c r="LVQ52" s="156"/>
      <c r="LVR52" s="156"/>
      <c r="LVS52" s="156"/>
      <c r="LVT52" s="156"/>
      <c r="LVU52" s="156"/>
      <c r="LVV52" s="156"/>
      <c r="LVW52" s="156"/>
      <c r="LVX52" s="156"/>
      <c r="LVY52" s="156"/>
      <c r="LVZ52" s="156"/>
      <c r="LWA52" s="156"/>
      <c r="LWB52" s="156"/>
      <c r="LWC52" s="156"/>
      <c r="LWD52" s="156"/>
      <c r="LWE52" s="156"/>
      <c r="LWF52" s="156"/>
      <c r="LWG52" s="156"/>
      <c r="LWH52" s="156"/>
      <c r="LWI52" s="156"/>
      <c r="LWJ52" s="156"/>
      <c r="LWK52" s="156"/>
      <c r="LWL52" s="156"/>
      <c r="LWM52" s="156"/>
      <c r="LWN52" s="156"/>
      <c r="LWO52" s="156"/>
      <c r="LWP52" s="156"/>
      <c r="LWQ52" s="156"/>
      <c r="LWR52" s="156"/>
      <c r="LWS52" s="156"/>
      <c r="LWT52" s="156"/>
      <c r="LWU52" s="156"/>
      <c r="LWV52" s="156"/>
      <c r="LWW52" s="156"/>
      <c r="LWX52" s="156"/>
      <c r="LWY52" s="156"/>
      <c r="LWZ52" s="156"/>
      <c r="LXA52" s="156"/>
      <c r="LXB52" s="156"/>
      <c r="LXC52" s="156"/>
      <c r="LXD52" s="156"/>
      <c r="LXE52" s="156"/>
      <c r="LXF52" s="156"/>
      <c r="LXG52" s="156"/>
      <c r="LXH52" s="156"/>
      <c r="LXI52" s="156"/>
      <c r="LXJ52" s="156"/>
      <c r="LXK52" s="156"/>
      <c r="LXL52" s="156"/>
      <c r="LXM52" s="156"/>
      <c r="LXN52" s="156"/>
      <c r="LXO52" s="156"/>
      <c r="LXP52" s="156"/>
      <c r="LXQ52" s="156"/>
      <c r="LXR52" s="156"/>
      <c r="LXS52" s="156"/>
      <c r="LXT52" s="156"/>
      <c r="LXU52" s="156"/>
      <c r="LXV52" s="156"/>
      <c r="LXW52" s="156"/>
      <c r="LXX52" s="156"/>
      <c r="LXY52" s="156"/>
      <c r="LXZ52" s="156"/>
      <c r="LYA52" s="156"/>
      <c r="LYB52" s="156"/>
      <c r="LYC52" s="156"/>
      <c r="LYD52" s="156"/>
      <c r="LYE52" s="156"/>
      <c r="LYF52" s="156"/>
      <c r="LYG52" s="156"/>
      <c r="LYH52" s="156"/>
      <c r="LYI52" s="156"/>
      <c r="LYJ52" s="156"/>
      <c r="LYK52" s="156"/>
      <c r="LYL52" s="156"/>
      <c r="LYM52" s="156"/>
      <c r="LYN52" s="156"/>
      <c r="LYO52" s="156"/>
      <c r="LYP52" s="156"/>
      <c r="LYQ52" s="156"/>
      <c r="LYR52" s="156"/>
      <c r="LYS52" s="156"/>
      <c r="LYT52" s="156"/>
      <c r="LYU52" s="156"/>
      <c r="LYV52" s="156"/>
      <c r="LYW52" s="156"/>
      <c r="LYX52" s="156"/>
      <c r="LYY52" s="156"/>
      <c r="LYZ52" s="156"/>
      <c r="LZA52" s="156"/>
      <c r="LZB52" s="156"/>
      <c r="LZC52" s="156"/>
      <c r="LZD52" s="156"/>
      <c r="LZE52" s="156"/>
      <c r="LZF52" s="156"/>
      <c r="LZG52" s="156"/>
      <c r="LZH52" s="156"/>
      <c r="LZI52" s="156"/>
      <c r="LZJ52" s="156"/>
      <c r="LZK52" s="156"/>
      <c r="LZL52" s="156"/>
      <c r="LZM52" s="156"/>
      <c r="LZN52" s="156"/>
      <c r="LZO52" s="156"/>
      <c r="LZP52" s="156"/>
      <c r="LZQ52" s="156"/>
      <c r="LZR52" s="156"/>
      <c r="LZS52" s="156"/>
      <c r="LZT52" s="156"/>
      <c r="LZU52" s="156"/>
      <c r="LZV52" s="156"/>
      <c r="LZW52" s="156"/>
      <c r="LZX52" s="156"/>
      <c r="LZY52" s="156"/>
      <c r="LZZ52" s="156"/>
      <c r="MAA52" s="156"/>
      <c r="MAB52" s="156"/>
      <c r="MAC52" s="156"/>
      <c r="MAD52" s="156"/>
      <c r="MAE52" s="156"/>
      <c r="MAF52" s="156"/>
      <c r="MAG52" s="156"/>
      <c r="MAH52" s="156"/>
      <c r="MAI52" s="156"/>
      <c r="MAJ52" s="156"/>
      <c r="MAK52" s="156"/>
      <c r="MAL52" s="156"/>
      <c r="MAM52" s="156"/>
      <c r="MAN52" s="156"/>
      <c r="MAO52" s="156"/>
      <c r="MAP52" s="156"/>
      <c r="MAQ52" s="156"/>
      <c r="MAR52" s="156"/>
      <c r="MAS52" s="156"/>
      <c r="MAT52" s="156"/>
      <c r="MAU52" s="156"/>
      <c r="MAV52" s="156"/>
      <c r="MAW52" s="156"/>
      <c r="MAX52" s="156"/>
      <c r="MAY52" s="156"/>
      <c r="MAZ52" s="156"/>
      <c r="MBA52" s="156"/>
      <c r="MBB52" s="156"/>
      <c r="MBC52" s="156"/>
      <c r="MBD52" s="156"/>
      <c r="MBE52" s="156"/>
      <c r="MBF52" s="156"/>
      <c r="MBG52" s="156"/>
      <c r="MBH52" s="156"/>
      <c r="MBI52" s="156"/>
      <c r="MBJ52" s="156"/>
      <c r="MBK52" s="156"/>
      <c r="MBL52" s="156"/>
      <c r="MBM52" s="156"/>
      <c r="MBN52" s="156"/>
      <c r="MBO52" s="156"/>
      <c r="MBP52" s="156"/>
      <c r="MBQ52" s="156"/>
      <c r="MBR52" s="156"/>
      <c r="MBS52" s="156"/>
      <c r="MBT52" s="156"/>
      <c r="MBU52" s="156"/>
      <c r="MBV52" s="156"/>
      <c r="MBW52" s="156"/>
      <c r="MBX52" s="156"/>
      <c r="MBY52" s="156"/>
      <c r="MBZ52" s="156"/>
      <c r="MCA52" s="156"/>
      <c r="MCB52" s="156"/>
      <c r="MCC52" s="156"/>
      <c r="MCD52" s="156"/>
      <c r="MCE52" s="156"/>
      <c r="MCF52" s="156"/>
      <c r="MCG52" s="156"/>
      <c r="MCH52" s="156"/>
      <c r="MCI52" s="156"/>
      <c r="MCJ52" s="156"/>
      <c r="MCK52" s="156"/>
      <c r="MCL52" s="156"/>
      <c r="MCM52" s="156"/>
      <c r="MCN52" s="156"/>
      <c r="MCO52" s="156"/>
      <c r="MCP52" s="156"/>
      <c r="MCQ52" s="156"/>
      <c r="MCR52" s="156"/>
      <c r="MCS52" s="156"/>
      <c r="MCT52" s="156"/>
      <c r="MCU52" s="156"/>
      <c r="MCV52" s="156"/>
      <c r="MCW52" s="156"/>
      <c r="MCX52" s="156"/>
      <c r="MCY52" s="156"/>
      <c r="MCZ52" s="156"/>
      <c r="MDA52" s="156"/>
      <c r="MDB52" s="156"/>
      <c r="MDC52" s="156"/>
      <c r="MDD52" s="156"/>
      <c r="MDE52" s="156"/>
      <c r="MDF52" s="156"/>
      <c r="MDG52" s="156"/>
      <c r="MDH52" s="156"/>
      <c r="MDI52" s="156"/>
      <c r="MDJ52" s="156"/>
      <c r="MDK52" s="156"/>
      <c r="MDL52" s="156"/>
      <c r="MDM52" s="156"/>
      <c r="MDN52" s="156"/>
      <c r="MDO52" s="156"/>
      <c r="MDP52" s="156"/>
      <c r="MDQ52" s="156"/>
      <c r="MDR52" s="156"/>
      <c r="MDS52" s="156"/>
      <c r="MDT52" s="156"/>
      <c r="MDU52" s="156"/>
      <c r="MDV52" s="156"/>
      <c r="MDW52" s="156"/>
      <c r="MDX52" s="156"/>
      <c r="MDY52" s="156"/>
      <c r="MDZ52" s="156"/>
      <c r="MEA52" s="156"/>
      <c r="MEB52" s="156"/>
      <c r="MEC52" s="156"/>
      <c r="MED52" s="156"/>
      <c r="MEE52" s="156"/>
      <c r="MEF52" s="156"/>
      <c r="MEG52" s="156"/>
      <c r="MEH52" s="156"/>
      <c r="MEI52" s="156"/>
      <c r="MEJ52" s="156"/>
      <c r="MEK52" s="156"/>
      <c r="MEL52" s="156"/>
      <c r="MEM52" s="156"/>
      <c r="MEN52" s="156"/>
      <c r="MEO52" s="156"/>
      <c r="MEP52" s="156"/>
      <c r="MEQ52" s="156"/>
      <c r="MER52" s="156"/>
      <c r="MES52" s="156"/>
      <c r="MET52" s="156"/>
      <c r="MEU52" s="156"/>
      <c r="MEV52" s="156"/>
      <c r="MEW52" s="156"/>
      <c r="MEX52" s="156"/>
      <c r="MEY52" s="156"/>
      <c r="MEZ52" s="156"/>
      <c r="MFA52" s="156"/>
      <c r="MFB52" s="156"/>
      <c r="MFC52" s="156"/>
      <c r="MFD52" s="156"/>
      <c r="MFE52" s="156"/>
      <c r="MFF52" s="156"/>
      <c r="MFG52" s="156"/>
      <c r="MFH52" s="156"/>
      <c r="MFI52" s="156"/>
      <c r="MFJ52" s="156"/>
      <c r="MFK52" s="156"/>
      <c r="MFL52" s="156"/>
      <c r="MFM52" s="156"/>
      <c r="MFN52" s="156"/>
      <c r="MFO52" s="156"/>
      <c r="MFP52" s="156"/>
      <c r="MFQ52" s="156"/>
      <c r="MFR52" s="156"/>
      <c r="MFS52" s="156"/>
      <c r="MFT52" s="156"/>
      <c r="MFU52" s="156"/>
      <c r="MFV52" s="156"/>
      <c r="MFW52" s="156"/>
      <c r="MFX52" s="156"/>
      <c r="MFY52" s="156"/>
      <c r="MFZ52" s="156"/>
      <c r="MGA52" s="156"/>
      <c r="MGB52" s="156"/>
      <c r="MGC52" s="156"/>
      <c r="MGD52" s="156"/>
      <c r="MGE52" s="156"/>
      <c r="MGF52" s="156"/>
      <c r="MGG52" s="156"/>
      <c r="MGH52" s="156"/>
      <c r="MGI52" s="156"/>
      <c r="MGJ52" s="156"/>
      <c r="MGK52" s="156"/>
      <c r="MGL52" s="156"/>
      <c r="MGM52" s="156"/>
      <c r="MGN52" s="156"/>
      <c r="MGO52" s="156"/>
      <c r="MGP52" s="156"/>
      <c r="MGQ52" s="156"/>
      <c r="MGR52" s="156"/>
      <c r="MGS52" s="156"/>
      <c r="MGT52" s="156"/>
      <c r="MGU52" s="156"/>
      <c r="MGV52" s="156"/>
      <c r="MGW52" s="156"/>
      <c r="MGX52" s="156"/>
      <c r="MGY52" s="156"/>
      <c r="MGZ52" s="156"/>
      <c r="MHA52" s="156"/>
      <c r="MHB52" s="156"/>
      <c r="MHC52" s="156"/>
      <c r="MHD52" s="156"/>
      <c r="MHE52" s="156"/>
      <c r="MHF52" s="156"/>
      <c r="MHG52" s="156"/>
      <c r="MHH52" s="156"/>
      <c r="MHI52" s="156"/>
      <c r="MHJ52" s="156"/>
      <c r="MHK52" s="156"/>
      <c r="MHL52" s="156"/>
      <c r="MHM52" s="156"/>
      <c r="MHN52" s="156"/>
      <c r="MHO52" s="156"/>
      <c r="MHP52" s="156"/>
      <c r="MHQ52" s="156"/>
      <c r="MHR52" s="156"/>
      <c r="MHS52" s="156"/>
      <c r="MHT52" s="156"/>
      <c r="MHU52" s="156"/>
      <c r="MHV52" s="156"/>
      <c r="MHW52" s="156"/>
      <c r="MHX52" s="156"/>
      <c r="MHY52" s="156"/>
      <c r="MHZ52" s="156"/>
      <c r="MIA52" s="156"/>
      <c r="MIB52" s="156"/>
      <c r="MIC52" s="156"/>
      <c r="MID52" s="156"/>
      <c r="MIE52" s="156"/>
      <c r="MIF52" s="156"/>
      <c r="MIG52" s="156"/>
      <c r="MIH52" s="156"/>
      <c r="MII52" s="156"/>
      <c r="MIJ52" s="156"/>
      <c r="MIK52" s="156"/>
      <c r="MIL52" s="156"/>
      <c r="MIM52" s="156"/>
      <c r="MIN52" s="156"/>
      <c r="MIO52" s="156"/>
      <c r="MIP52" s="156"/>
      <c r="MIQ52" s="156"/>
      <c r="MIR52" s="156"/>
      <c r="MIS52" s="156"/>
      <c r="MIT52" s="156"/>
      <c r="MIU52" s="156"/>
      <c r="MIV52" s="156"/>
      <c r="MIW52" s="156"/>
      <c r="MIX52" s="156"/>
      <c r="MIY52" s="156"/>
      <c r="MIZ52" s="156"/>
      <c r="MJA52" s="156"/>
      <c r="MJB52" s="156"/>
      <c r="MJC52" s="156"/>
      <c r="MJD52" s="156"/>
      <c r="MJE52" s="156"/>
      <c r="MJF52" s="156"/>
      <c r="MJG52" s="156"/>
      <c r="MJH52" s="156"/>
      <c r="MJI52" s="156"/>
      <c r="MJJ52" s="156"/>
      <c r="MJK52" s="156"/>
      <c r="MJL52" s="156"/>
      <c r="MJM52" s="156"/>
      <c r="MJN52" s="156"/>
      <c r="MJO52" s="156"/>
      <c r="MJP52" s="156"/>
      <c r="MJQ52" s="156"/>
      <c r="MJR52" s="156"/>
      <c r="MJS52" s="156"/>
      <c r="MJT52" s="156"/>
      <c r="MJU52" s="156"/>
      <c r="MJV52" s="156"/>
      <c r="MJW52" s="156"/>
      <c r="MJX52" s="156"/>
      <c r="MJY52" s="156"/>
      <c r="MJZ52" s="156"/>
      <c r="MKA52" s="156"/>
      <c r="MKB52" s="156"/>
      <c r="MKC52" s="156"/>
      <c r="MKD52" s="156"/>
      <c r="MKE52" s="156"/>
      <c r="MKF52" s="156"/>
      <c r="MKG52" s="156"/>
      <c r="MKH52" s="156"/>
      <c r="MKI52" s="156"/>
      <c r="MKJ52" s="156"/>
      <c r="MKK52" s="156"/>
      <c r="MKL52" s="156"/>
      <c r="MKM52" s="156"/>
      <c r="MKN52" s="156"/>
      <c r="MKO52" s="156"/>
      <c r="MKP52" s="156"/>
      <c r="MKQ52" s="156"/>
      <c r="MKR52" s="156"/>
      <c r="MKS52" s="156"/>
      <c r="MKT52" s="156"/>
      <c r="MKU52" s="156"/>
      <c r="MKV52" s="156"/>
      <c r="MKW52" s="156"/>
      <c r="MKX52" s="156"/>
      <c r="MKY52" s="156"/>
      <c r="MKZ52" s="156"/>
      <c r="MLA52" s="156"/>
      <c r="MLB52" s="156"/>
      <c r="MLC52" s="156"/>
      <c r="MLD52" s="156"/>
      <c r="MLE52" s="156"/>
      <c r="MLF52" s="156"/>
      <c r="MLG52" s="156"/>
      <c r="MLH52" s="156"/>
      <c r="MLI52" s="156"/>
      <c r="MLJ52" s="156"/>
      <c r="MLK52" s="156"/>
      <c r="MLL52" s="156"/>
      <c r="MLM52" s="156"/>
      <c r="MLN52" s="156"/>
      <c r="MLO52" s="156"/>
      <c r="MLP52" s="156"/>
      <c r="MLQ52" s="156"/>
      <c r="MLR52" s="156"/>
      <c r="MLS52" s="156"/>
      <c r="MLT52" s="156"/>
      <c r="MLU52" s="156"/>
      <c r="MLV52" s="156"/>
      <c r="MLW52" s="156"/>
      <c r="MLX52" s="156"/>
      <c r="MLY52" s="156"/>
      <c r="MLZ52" s="156"/>
      <c r="MMA52" s="156"/>
      <c r="MMB52" s="156"/>
      <c r="MMC52" s="156"/>
      <c r="MMD52" s="156"/>
      <c r="MME52" s="156"/>
      <c r="MMF52" s="156"/>
      <c r="MMG52" s="156"/>
      <c r="MMH52" s="156"/>
      <c r="MMI52" s="156"/>
      <c r="MMJ52" s="156"/>
      <c r="MMK52" s="156"/>
      <c r="MML52" s="156"/>
      <c r="MMM52" s="156"/>
      <c r="MMN52" s="156"/>
      <c r="MMO52" s="156"/>
      <c r="MMP52" s="156"/>
      <c r="MMQ52" s="156"/>
      <c r="MMR52" s="156"/>
      <c r="MMS52" s="156"/>
      <c r="MMT52" s="156"/>
      <c r="MMU52" s="156"/>
      <c r="MMV52" s="156"/>
      <c r="MMW52" s="156"/>
      <c r="MMX52" s="156"/>
      <c r="MMY52" s="156"/>
      <c r="MMZ52" s="156"/>
      <c r="MNA52" s="156"/>
      <c r="MNB52" s="156"/>
      <c r="MNC52" s="156"/>
      <c r="MND52" s="156"/>
      <c r="MNE52" s="156"/>
      <c r="MNF52" s="156"/>
      <c r="MNG52" s="156"/>
      <c r="MNH52" s="156"/>
      <c r="MNI52" s="156"/>
      <c r="MNJ52" s="156"/>
      <c r="MNK52" s="156"/>
      <c r="MNL52" s="156"/>
      <c r="MNM52" s="156"/>
      <c r="MNN52" s="156"/>
      <c r="MNO52" s="156"/>
      <c r="MNP52" s="156"/>
      <c r="MNQ52" s="156"/>
      <c r="MNR52" s="156"/>
      <c r="MNS52" s="156"/>
      <c r="MNT52" s="156"/>
      <c r="MNU52" s="156"/>
      <c r="MNV52" s="156"/>
      <c r="MNW52" s="156"/>
      <c r="MNX52" s="156"/>
      <c r="MNY52" s="156"/>
      <c r="MNZ52" s="156"/>
      <c r="MOA52" s="156"/>
      <c r="MOB52" s="156"/>
      <c r="MOC52" s="156"/>
      <c r="MOD52" s="156"/>
      <c r="MOE52" s="156"/>
      <c r="MOF52" s="156"/>
      <c r="MOG52" s="156"/>
      <c r="MOH52" s="156"/>
      <c r="MOI52" s="156"/>
      <c r="MOJ52" s="156"/>
      <c r="MOK52" s="156"/>
      <c r="MOL52" s="156"/>
      <c r="MOM52" s="156"/>
      <c r="MON52" s="156"/>
      <c r="MOO52" s="156"/>
      <c r="MOP52" s="156"/>
      <c r="MOQ52" s="156"/>
      <c r="MOR52" s="156"/>
      <c r="MOS52" s="156"/>
      <c r="MOT52" s="156"/>
      <c r="MOU52" s="156"/>
      <c r="MOV52" s="156"/>
      <c r="MOW52" s="156"/>
      <c r="MOX52" s="156"/>
      <c r="MOY52" s="156"/>
      <c r="MOZ52" s="156"/>
      <c r="MPA52" s="156"/>
      <c r="MPB52" s="156"/>
      <c r="MPC52" s="156"/>
      <c r="MPD52" s="156"/>
      <c r="MPE52" s="156"/>
      <c r="MPF52" s="156"/>
      <c r="MPG52" s="156"/>
      <c r="MPH52" s="156"/>
      <c r="MPI52" s="156"/>
      <c r="MPJ52" s="156"/>
      <c r="MPK52" s="156"/>
      <c r="MPL52" s="156"/>
      <c r="MPM52" s="156"/>
      <c r="MPN52" s="156"/>
      <c r="MPO52" s="156"/>
      <c r="MPP52" s="156"/>
      <c r="MPQ52" s="156"/>
      <c r="MPR52" s="156"/>
      <c r="MPS52" s="156"/>
      <c r="MPT52" s="156"/>
      <c r="MPU52" s="156"/>
      <c r="MPV52" s="156"/>
      <c r="MPW52" s="156"/>
      <c r="MPX52" s="156"/>
      <c r="MPY52" s="156"/>
      <c r="MPZ52" s="156"/>
      <c r="MQA52" s="156"/>
      <c r="MQB52" s="156"/>
      <c r="MQC52" s="156"/>
      <c r="MQD52" s="156"/>
      <c r="MQE52" s="156"/>
      <c r="MQF52" s="156"/>
      <c r="MQG52" s="156"/>
      <c r="MQH52" s="156"/>
      <c r="MQI52" s="156"/>
      <c r="MQJ52" s="156"/>
      <c r="MQK52" s="156"/>
      <c r="MQL52" s="156"/>
      <c r="MQM52" s="156"/>
      <c r="MQN52" s="156"/>
      <c r="MQO52" s="156"/>
      <c r="MQP52" s="156"/>
      <c r="MQQ52" s="156"/>
      <c r="MQR52" s="156"/>
      <c r="MQS52" s="156"/>
      <c r="MQT52" s="156"/>
      <c r="MQU52" s="156"/>
      <c r="MQV52" s="156"/>
      <c r="MQW52" s="156"/>
      <c r="MQX52" s="156"/>
      <c r="MQY52" s="156"/>
      <c r="MQZ52" s="156"/>
      <c r="MRA52" s="156"/>
      <c r="MRB52" s="156"/>
      <c r="MRC52" s="156"/>
      <c r="MRD52" s="156"/>
      <c r="MRE52" s="156"/>
      <c r="MRF52" s="156"/>
      <c r="MRG52" s="156"/>
      <c r="MRH52" s="156"/>
      <c r="MRI52" s="156"/>
      <c r="MRJ52" s="156"/>
      <c r="MRK52" s="156"/>
      <c r="MRL52" s="156"/>
      <c r="MRM52" s="156"/>
      <c r="MRN52" s="156"/>
      <c r="MRO52" s="156"/>
      <c r="MRP52" s="156"/>
      <c r="MRQ52" s="156"/>
      <c r="MRR52" s="156"/>
      <c r="MRS52" s="156"/>
      <c r="MRT52" s="156"/>
      <c r="MRU52" s="156"/>
      <c r="MRV52" s="156"/>
      <c r="MRW52" s="156"/>
      <c r="MRX52" s="156"/>
      <c r="MRY52" s="156"/>
      <c r="MRZ52" s="156"/>
      <c r="MSA52" s="156"/>
      <c r="MSB52" s="156"/>
      <c r="MSC52" s="156"/>
      <c r="MSD52" s="156"/>
      <c r="MSE52" s="156"/>
      <c r="MSF52" s="156"/>
      <c r="MSG52" s="156"/>
      <c r="MSH52" s="156"/>
      <c r="MSI52" s="156"/>
      <c r="MSJ52" s="156"/>
      <c r="MSK52" s="156"/>
      <c r="MSL52" s="156"/>
      <c r="MSM52" s="156"/>
      <c r="MSN52" s="156"/>
      <c r="MSO52" s="156"/>
      <c r="MSP52" s="156"/>
      <c r="MSQ52" s="156"/>
      <c r="MSR52" s="156"/>
      <c r="MSS52" s="156"/>
      <c r="MST52" s="156"/>
      <c r="MSU52" s="156"/>
      <c r="MSV52" s="156"/>
      <c r="MSW52" s="156"/>
      <c r="MSX52" s="156"/>
      <c r="MSY52" s="156"/>
      <c r="MSZ52" s="156"/>
      <c r="MTA52" s="156"/>
      <c r="MTB52" s="156"/>
      <c r="MTC52" s="156"/>
      <c r="MTD52" s="156"/>
      <c r="MTE52" s="156"/>
      <c r="MTF52" s="156"/>
      <c r="MTG52" s="156"/>
      <c r="MTH52" s="156"/>
      <c r="MTI52" s="156"/>
      <c r="MTJ52" s="156"/>
      <c r="MTK52" s="156"/>
      <c r="MTL52" s="156"/>
      <c r="MTM52" s="156"/>
      <c r="MTN52" s="156"/>
      <c r="MTO52" s="156"/>
      <c r="MTP52" s="156"/>
      <c r="MTQ52" s="156"/>
      <c r="MTR52" s="156"/>
      <c r="MTS52" s="156"/>
      <c r="MTT52" s="156"/>
      <c r="MTU52" s="156"/>
      <c r="MTV52" s="156"/>
      <c r="MTW52" s="156"/>
      <c r="MTX52" s="156"/>
      <c r="MTY52" s="156"/>
      <c r="MTZ52" s="156"/>
      <c r="MUA52" s="156"/>
      <c r="MUB52" s="156"/>
      <c r="MUC52" s="156"/>
      <c r="MUD52" s="156"/>
      <c r="MUE52" s="156"/>
      <c r="MUF52" s="156"/>
      <c r="MUG52" s="156"/>
      <c r="MUH52" s="156"/>
      <c r="MUI52" s="156"/>
      <c r="MUJ52" s="156"/>
      <c r="MUK52" s="156"/>
      <c r="MUL52" s="156"/>
      <c r="MUM52" s="156"/>
      <c r="MUN52" s="156"/>
      <c r="MUO52" s="156"/>
      <c r="MUP52" s="156"/>
      <c r="MUQ52" s="156"/>
      <c r="MUR52" s="156"/>
      <c r="MUS52" s="156"/>
      <c r="MUT52" s="156"/>
      <c r="MUU52" s="156"/>
      <c r="MUV52" s="156"/>
      <c r="MUW52" s="156"/>
      <c r="MUX52" s="156"/>
      <c r="MUY52" s="156"/>
      <c r="MUZ52" s="156"/>
      <c r="MVA52" s="156"/>
      <c r="MVB52" s="156"/>
      <c r="MVC52" s="156"/>
      <c r="MVD52" s="156"/>
      <c r="MVE52" s="156"/>
      <c r="MVF52" s="156"/>
      <c r="MVG52" s="156"/>
      <c r="MVH52" s="156"/>
      <c r="MVI52" s="156"/>
      <c r="MVJ52" s="156"/>
      <c r="MVK52" s="156"/>
      <c r="MVL52" s="156"/>
      <c r="MVM52" s="156"/>
      <c r="MVN52" s="156"/>
      <c r="MVO52" s="156"/>
      <c r="MVP52" s="156"/>
      <c r="MVQ52" s="156"/>
      <c r="MVR52" s="156"/>
      <c r="MVS52" s="156"/>
      <c r="MVT52" s="156"/>
      <c r="MVU52" s="156"/>
      <c r="MVV52" s="156"/>
      <c r="MVW52" s="156"/>
      <c r="MVX52" s="156"/>
      <c r="MVY52" s="156"/>
      <c r="MVZ52" s="156"/>
      <c r="MWA52" s="156"/>
      <c r="MWB52" s="156"/>
      <c r="MWC52" s="156"/>
      <c r="MWD52" s="156"/>
      <c r="MWE52" s="156"/>
      <c r="MWF52" s="156"/>
      <c r="MWG52" s="156"/>
      <c r="MWH52" s="156"/>
      <c r="MWI52" s="156"/>
      <c r="MWJ52" s="156"/>
      <c r="MWK52" s="156"/>
      <c r="MWL52" s="156"/>
      <c r="MWM52" s="156"/>
      <c r="MWN52" s="156"/>
      <c r="MWO52" s="156"/>
      <c r="MWP52" s="156"/>
      <c r="MWQ52" s="156"/>
      <c r="MWR52" s="156"/>
      <c r="MWS52" s="156"/>
      <c r="MWT52" s="156"/>
      <c r="MWU52" s="156"/>
      <c r="MWV52" s="156"/>
      <c r="MWW52" s="156"/>
      <c r="MWX52" s="156"/>
      <c r="MWY52" s="156"/>
      <c r="MWZ52" s="156"/>
      <c r="MXA52" s="156"/>
      <c r="MXB52" s="156"/>
      <c r="MXC52" s="156"/>
      <c r="MXD52" s="156"/>
      <c r="MXE52" s="156"/>
      <c r="MXF52" s="156"/>
      <c r="MXG52" s="156"/>
      <c r="MXH52" s="156"/>
      <c r="MXI52" s="156"/>
      <c r="MXJ52" s="156"/>
      <c r="MXK52" s="156"/>
      <c r="MXL52" s="156"/>
      <c r="MXM52" s="156"/>
      <c r="MXN52" s="156"/>
      <c r="MXO52" s="156"/>
      <c r="MXP52" s="156"/>
      <c r="MXQ52" s="156"/>
      <c r="MXR52" s="156"/>
      <c r="MXS52" s="156"/>
      <c r="MXT52" s="156"/>
      <c r="MXU52" s="156"/>
      <c r="MXV52" s="156"/>
      <c r="MXW52" s="156"/>
      <c r="MXX52" s="156"/>
      <c r="MXY52" s="156"/>
      <c r="MXZ52" s="156"/>
      <c r="MYA52" s="156"/>
      <c r="MYB52" s="156"/>
      <c r="MYC52" s="156"/>
      <c r="MYD52" s="156"/>
      <c r="MYE52" s="156"/>
      <c r="MYF52" s="156"/>
      <c r="MYG52" s="156"/>
      <c r="MYH52" s="156"/>
      <c r="MYI52" s="156"/>
      <c r="MYJ52" s="156"/>
      <c r="MYK52" s="156"/>
      <c r="MYL52" s="156"/>
      <c r="MYM52" s="156"/>
      <c r="MYN52" s="156"/>
      <c r="MYO52" s="156"/>
      <c r="MYP52" s="156"/>
      <c r="MYQ52" s="156"/>
      <c r="MYR52" s="156"/>
      <c r="MYS52" s="156"/>
      <c r="MYT52" s="156"/>
      <c r="MYU52" s="156"/>
      <c r="MYV52" s="156"/>
      <c r="MYW52" s="156"/>
      <c r="MYX52" s="156"/>
      <c r="MYY52" s="156"/>
      <c r="MYZ52" s="156"/>
      <c r="MZA52" s="156"/>
      <c r="MZB52" s="156"/>
      <c r="MZC52" s="156"/>
      <c r="MZD52" s="156"/>
      <c r="MZE52" s="156"/>
      <c r="MZF52" s="156"/>
      <c r="MZG52" s="156"/>
      <c r="MZH52" s="156"/>
      <c r="MZI52" s="156"/>
      <c r="MZJ52" s="156"/>
      <c r="MZK52" s="156"/>
      <c r="MZL52" s="156"/>
      <c r="MZM52" s="156"/>
      <c r="MZN52" s="156"/>
      <c r="MZO52" s="156"/>
      <c r="MZP52" s="156"/>
      <c r="MZQ52" s="156"/>
      <c r="MZR52" s="156"/>
      <c r="MZS52" s="156"/>
      <c r="MZT52" s="156"/>
      <c r="MZU52" s="156"/>
      <c r="MZV52" s="156"/>
      <c r="MZW52" s="156"/>
      <c r="MZX52" s="156"/>
      <c r="MZY52" s="156"/>
      <c r="MZZ52" s="156"/>
      <c r="NAA52" s="156"/>
      <c r="NAB52" s="156"/>
      <c r="NAC52" s="156"/>
      <c r="NAD52" s="156"/>
      <c r="NAE52" s="156"/>
      <c r="NAF52" s="156"/>
      <c r="NAG52" s="156"/>
      <c r="NAH52" s="156"/>
      <c r="NAI52" s="156"/>
      <c r="NAJ52" s="156"/>
      <c r="NAK52" s="156"/>
      <c r="NAL52" s="156"/>
      <c r="NAM52" s="156"/>
      <c r="NAN52" s="156"/>
      <c r="NAO52" s="156"/>
      <c r="NAP52" s="156"/>
      <c r="NAQ52" s="156"/>
      <c r="NAR52" s="156"/>
      <c r="NAS52" s="156"/>
      <c r="NAT52" s="156"/>
      <c r="NAU52" s="156"/>
      <c r="NAV52" s="156"/>
      <c r="NAW52" s="156"/>
      <c r="NAX52" s="156"/>
      <c r="NAY52" s="156"/>
      <c r="NAZ52" s="156"/>
      <c r="NBA52" s="156"/>
      <c r="NBB52" s="156"/>
      <c r="NBC52" s="156"/>
      <c r="NBD52" s="156"/>
      <c r="NBE52" s="156"/>
      <c r="NBF52" s="156"/>
      <c r="NBG52" s="156"/>
      <c r="NBH52" s="156"/>
      <c r="NBI52" s="156"/>
      <c r="NBJ52" s="156"/>
      <c r="NBK52" s="156"/>
      <c r="NBL52" s="156"/>
      <c r="NBM52" s="156"/>
      <c r="NBN52" s="156"/>
      <c r="NBO52" s="156"/>
      <c r="NBP52" s="156"/>
      <c r="NBQ52" s="156"/>
      <c r="NBR52" s="156"/>
      <c r="NBS52" s="156"/>
      <c r="NBT52" s="156"/>
      <c r="NBU52" s="156"/>
      <c r="NBV52" s="156"/>
      <c r="NBW52" s="156"/>
      <c r="NBX52" s="156"/>
      <c r="NBY52" s="156"/>
      <c r="NBZ52" s="156"/>
      <c r="NCA52" s="156"/>
      <c r="NCB52" s="156"/>
      <c r="NCC52" s="156"/>
      <c r="NCD52" s="156"/>
      <c r="NCE52" s="156"/>
      <c r="NCF52" s="156"/>
      <c r="NCG52" s="156"/>
      <c r="NCH52" s="156"/>
      <c r="NCI52" s="156"/>
      <c r="NCJ52" s="156"/>
      <c r="NCK52" s="156"/>
      <c r="NCL52" s="156"/>
      <c r="NCM52" s="156"/>
      <c r="NCN52" s="156"/>
      <c r="NCO52" s="156"/>
      <c r="NCP52" s="156"/>
      <c r="NCQ52" s="156"/>
      <c r="NCR52" s="156"/>
      <c r="NCS52" s="156"/>
      <c r="NCT52" s="156"/>
      <c r="NCU52" s="156"/>
      <c r="NCV52" s="156"/>
      <c r="NCW52" s="156"/>
      <c r="NCX52" s="156"/>
      <c r="NCY52" s="156"/>
      <c r="NCZ52" s="156"/>
      <c r="NDA52" s="156"/>
      <c r="NDB52" s="156"/>
      <c r="NDC52" s="156"/>
      <c r="NDD52" s="156"/>
      <c r="NDE52" s="156"/>
      <c r="NDF52" s="156"/>
      <c r="NDG52" s="156"/>
      <c r="NDH52" s="156"/>
      <c r="NDI52" s="156"/>
      <c r="NDJ52" s="156"/>
      <c r="NDK52" s="156"/>
      <c r="NDL52" s="156"/>
      <c r="NDM52" s="156"/>
      <c r="NDN52" s="156"/>
      <c r="NDO52" s="156"/>
      <c r="NDP52" s="156"/>
      <c r="NDQ52" s="156"/>
      <c r="NDR52" s="156"/>
      <c r="NDS52" s="156"/>
      <c r="NDT52" s="156"/>
      <c r="NDU52" s="156"/>
      <c r="NDV52" s="156"/>
      <c r="NDW52" s="156"/>
      <c r="NDX52" s="156"/>
      <c r="NDY52" s="156"/>
      <c r="NDZ52" s="156"/>
      <c r="NEA52" s="156"/>
      <c r="NEB52" s="156"/>
      <c r="NEC52" s="156"/>
      <c r="NED52" s="156"/>
      <c r="NEE52" s="156"/>
      <c r="NEF52" s="156"/>
      <c r="NEG52" s="156"/>
      <c r="NEH52" s="156"/>
      <c r="NEI52" s="156"/>
      <c r="NEJ52" s="156"/>
      <c r="NEK52" s="156"/>
      <c r="NEL52" s="156"/>
      <c r="NEM52" s="156"/>
      <c r="NEN52" s="156"/>
      <c r="NEO52" s="156"/>
      <c r="NEP52" s="156"/>
      <c r="NEQ52" s="156"/>
      <c r="NER52" s="156"/>
      <c r="NES52" s="156"/>
      <c r="NET52" s="156"/>
      <c r="NEU52" s="156"/>
      <c r="NEV52" s="156"/>
      <c r="NEW52" s="156"/>
      <c r="NEX52" s="156"/>
      <c r="NEY52" s="156"/>
      <c r="NEZ52" s="156"/>
      <c r="NFA52" s="156"/>
      <c r="NFB52" s="156"/>
      <c r="NFC52" s="156"/>
      <c r="NFD52" s="156"/>
      <c r="NFE52" s="156"/>
      <c r="NFF52" s="156"/>
      <c r="NFG52" s="156"/>
      <c r="NFH52" s="156"/>
      <c r="NFI52" s="156"/>
      <c r="NFJ52" s="156"/>
      <c r="NFK52" s="156"/>
      <c r="NFL52" s="156"/>
      <c r="NFM52" s="156"/>
      <c r="NFN52" s="156"/>
      <c r="NFO52" s="156"/>
      <c r="NFP52" s="156"/>
      <c r="NFQ52" s="156"/>
      <c r="NFR52" s="156"/>
      <c r="NFS52" s="156"/>
      <c r="NFT52" s="156"/>
      <c r="NFU52" s="156"/>
      <c r="NFV52" s="156"/>
      <c r="NFW52" s="156"/>
      <c r="NFX52" s="156"/>
      <c r="NFY52" s="156"/>
      <c r="NFZ52" s="156"/>
      <c r="NGA52" s="156"/>
      <c r="NGB52" s="156"/>
      <c r="NGC52" s="156"/>
      <c r="NGD52" s="156"/>
      <c r="NGE52" s="156"/>
      <c r="NGF52" s="156"/>
      <c r="NGG52" s="156"/>
      <c r="NGH52" s="156"/>
      <c r="NGI52" s="156"/>
      <c r="NGJ52" s="156"/>
      <c r="NGK52" s="156"/>
      <c r="NGL52" s="156"/>
      <c r="NGM52" s="156"/>
      <c r="NGN52" s="156"/>
      <c r="NGO52" s="156"/>
      <c r="NGP52" s="156"/>
      <c r="NGQ52" s="156"/>
      <c r="NGR52" s="156"/>
      <c r="NGS52" s="156"/>
      <c r="NGT52" s="156"/>
      <c r="NGU52" s="156"/>
      <c r="NGV52" s="156"/>
      <c r="NGW52" s="156"/>
      <c r="NGX52" s="156"/>
      <c r="NGY52" s="156"/>
      <c r="NGZ52" s="156"/>
      <c r="NHA52" s="156"/>
      <c r="NHB52" s="156"/>
      <c r="NHC52" s="156"/>
      <c r="NHD52" s="156"/>
      <c r="NHE52" s="156"/>
      <c r="NHF52" s="156"/>
      <c r="NHG52" s="156"/>
      <c r="NHH52" s="156"/>
      <c r="NHI52" s="156"/>
      <c r="NHJ52" s="156"/>
      <c r="NHK52" s="156"/>
      <c r="NHL52" s="156"/>
      <c r="NHM52" s="156"/>
      <c r="NHN52" s="156"/>
      <c r="NHO52" s="156"/>
      <c r="NHP52" s="156"/>
      <c r="NHQ52" s="156"/>
      <c r="NHR52" s="156"/>
      <c r="NHS52" s="156"/>
      <c r="NHT52" s="156"/>
      <c r="NHU52" s="156"/>
      <c r="NHV52" s="156"/>
      <c r="NHW52" s="156"/>
      <c r="NHX52" s="156"/>
      <c r="NHY52" s="156"/>
      <c r="NHZ52" s="156"/>
      <c r="NIA52" s="156"/>
      <c r="NIB52" s="156"/>
      <c r="NIC52" s="156"/>
      <c r="NID52" s="156"/>
      <c r="NIE52" s="156"/>
      <c r="NIF52" s="156"/>
      <c r="NIG52" s="156"/>
      <c r="NIH52" s="156"/>
      <c r="NII52" s="156"/>
      <c r="NIJ52" s="156"/>
      <c r="NIK52" s="156"/>
      <c r="NIL52" s="156"/>
      <c r="NIM52" s="156"/>
      <c r="NIN52" s="156"/>
      <c r="NIO52" s="156"/>
      <c r="NIP52" s="156"/>
      <c r="NIQ52" s="156"/>
      <c r="NIR52" s="156"/>
      <c r="NIS52" s="156"/>
      <c r="NIT52" s="156"/>
      <c r="NIU52" s="156"/>
      <c r="NIV52" s="156"/>
      <c r="NIW52" s="156"/>
      <c r="NIX52" s="156"/>
      <c r="NIY52" s="156"/>
      <c r="NIZ52" s="156"/>
      <c r="NJA52" s="156"/>
      <c r="NJB52" s="156"/>
      <c r="NJC52" s="156"/>
      <c r="NJD52" s="156"/>
      <c r="NJE52" s="156"/>
      <c r="NJF52" s="156"/>
      <c r="NJG52" s="156"/>
      <c r="NJH52" s="156"/>
      <c r="NJI52" s="156"/>
      <c r="NJJ52" s="156"/>
      <c r="NJK52" s="156"/>
      <c r="NJL52" s="156"/>
      <c r="NJM52" s="156"/>
      <c r="NJN52" s="156"/>
      <c r="NJO52" s="156"/>
      <c r="NJP52" s="156"/>
      <c r="NJQ52" s="156"/>
      <c r="NJR52" s="156"/>
      <c r="NJS52" s="156"/>
      <c r="NJT52" s="156"/>
      <c r="NJU52" s="156"/>
      <c r="NJV52" s="156"/>
      <c r="NJW52" s="156"/>
      <c r="NJX52" s="156"/>
      <c r="NJY52" s="156"/>
      <c r="NJZ52" s="156"/>
      <c r="NKA52" s="156"/>
      <c r="NKB52" s="156"/>
      <c r="NKC52" s="156"/>
      <c r="NKD52" s="156"/>
      <c r="NKE52" s="156"/>
      <c r="NKF52" s="156"/>
      <c r="NKG52" s="156"/>
      <c r="NKH52" s="156"/>
      <c r="NKI52" s="156"/>
      <c r="NKJ52" s="156"/>
      <c r="NKK52" s="156"/>
      <c r="NKL52" s="156"/>
      <c r="NKM52" s="156"/>
      <c r="NKN52" s="156"/>
      <c r="NKO52" s="156"/>
      <c r="NKP52" s="156"/>
      <c r="NKQ52" s="156"/>
      <c r="NKR52" s="156"/>
      <c r="NKS52" s="156"/>
      <c r="NKT52" s="156"/>
      <c r="NKU52" s="156"/>
      <c r="NKV52" s="156"/>
      <c r="NKW52" s="156"/>
      <c r="NKX52" s="156"/>
      <c r="NKY52" s="156"/>
      <c r="NKZ52" s="156"/>
      <c r="NLA52" s="156"/>
      <c r="NLB52" s="156"/>
      <c r="NLC52" s="156"/>
      <c r="NLD52" s="156"/>
      <c r="NLE52" s="156"/>
      <c r="NLF52" s="156"/>
      <c r="NLG52" s="156"/>
      <c r="NLH52" s="156"/>
      <c r="NLI52" s="156"/>
      <c r="NLJ52" s="156"/>
      <c r="NLK52" s="156"/>
      <c r="NLL52" s="156"/>
      <c r="NLM52" s="156"/>
      <c r="NLN52" s="156"/>
      <c r="NLO52" s="156"/>
      <c r="NLP52" s="156"/>
      <c r="NLQ52" s="156"/>
      <c r="NLR52" s="156"/>
      <c r="NLS52" s="156"/>
      <c r="NLT52" s="156"/>
      <c r="NLU52" s="156"/>
      <c r="NLV52" s="156"/>
      <c r="NLW52" s="156"/>
      <c r="NLX52" s="156"/>
      <c r="NLY52" s="156"/>
      <c r="NLZ52" s="156"/>
      <c r="NMA52" s="156"/>
      <c r="NMB52" s="156"/>
      <c r="NMC52" s="156"/>
      <c r="NMD52" s="156"/>
      <c r="NME52" s="156"/>
      <c r="NMF52" s="156"/>
      <c r="NMG52" s="156"/>
      <c r="NMH52" s="156"/>
      <c r="NMI52" s="156"/>
      <c r="NMJ52" s="156"/>
      <c r="NMK52" s="156"/>
      <c r="NML52" s="156"/>
      <c r="NMM52" s="156"/>
      <c r="NMN52" s="156"/>
      <c r="NMO52" s="156"/>
      <c r="NMP52" s="156"/>
      <c r="NMQ52" s="156"/>
      <c r="NMR52" s="156"/>
      <c r="NMS52" s="156"/>
      <c r="NMT52" s="156"/>
      <c r="NMU52" s="156"/>
      <c r="NMV52" s="156"/>
      <c r="NMW52" s="156"/>
      <c r="NMX52" s="156"/>
      <c r="NMY52" s="156"/>
      <c r="NMZ52" s="156"/>
      <c r="NNA52" s="156"/>
      <c r="NNB52" s="156"/>
      <c r="NNC52" s="156"/>
      <c r="NND52" s="156"/>
      <c r="NNE52" s="156"/>
      <c r="NNF52" s="156"/>
      <c r="NNG52" s="156"/>
      <c r="NNH52" s="156"/>
      <c r="NNI52" s="156"/>
      <c r="NNJ52" s="156"/>
      <c r="NNK52" s="156"/>
      <c r="NNL52" s="156"/>
      <c r="NNM52" s="156"/>
      <c r="NNN52" s="156"/>
      <c r="NNO52" s="156"/>
      <c r="NNP52" s="156"/>
      <c r="NNQ52" s="156"/>
      <c r="NNR52" s="156"/>
      <c r="NNS52" s="156"/>
      <c r="NNT52" s="156"/>
      <c r="NNU52" s="156"/>
      <c r="NNV52" s="156"/>
      <c r="NNW52" s="156"/>
      <c r="NNX52" s="156"/>
      <c r="NNY52" s="156"/>
      <c r="NNZ52" s="156"/>
      <c r="NOA52" s="156"/>
      <c r="NOB52" s="156"/>
      <c r="NOC52" s="156"/>
      <c r="NOD52" s="156"/>
      <c r="NOE52" s="156"/>
      <c r="NOF52" s="156"/>
      <c r="NOG52" s="156"/>
      <c r="NOH52" s="156"/>
      <c r="NOI52" s="156"/>
      <c r="NOJ52" s="156"/>
      <c r="NOK52" s="156"/>
      <c r="NOL52" s="156"/>
      <c r="NOM52" s="156"/>
      <c r="NON52" s="156"/>
      <c r="NOO52" s="156"/>
      <c r="NOP52" s="156"/>
      <c r="NOQ52" s="156"/>
      <c r="NOR52" s="156"/>
      <c r="NOS52" s="156"/>
      <c r="NOT52" s="156"/>
      <c r="NOU52" s="156"/>
      <c r="NOV52" s="156"/>
      <c r="NOW52" s="156"/>
      <c r="NOX52" s="156"/>
      <c r="NOY52" s="156"/>
      <c r="NOZ52" s="156"/>
      <c r="NPA52" s="156"/>
      <c r="NPB52" s="156"/>
      <c r="NPC52" s="156"/>
      <c r="NPD52" s="156"/>
      <c r="NPE52" s="156"/>
      <c r="NPF52" s="156"/>
      <c r="NPG52" s="156"/>
      <c r="NPH52" s="156"/>
      <c r="NPI52" s="156"/>
      <c r="NPJ52" s="156"/>
      <c r="NPK52" s="156"/>
      <c r="NPL52" s="156"/>
      <c r="NPM52" s="156"/>
      <c r="NPN52" s="156"/>
      <c r="NPO52" s="156"/>
      <c r="NPP52" s="156"/>
      <c r="NPQ52" s="156"/>
      <c r="NPR52" s="156"/>
      <c r="NPS52" s="156"/>
      <c r="NPT52" s="156"/>
      <c r="NPU52" s="156"/>
      <c r="NPV52" s="156"/>
      <c r="NPW52" s="156"/>
      <c r="NPX52" s="156"/>
      <c r="NPY52" s="156"/>
      <c r="NPZ52" s="156"/>
      <c r="NQA52" s="156"/>
      <c r="NQB52" s="156"/>
      <c r="NQC52" s="156"/>
      <c r="NQD52" s="156"/>
      <c r="NQE52" s="156"/>
      <c r="NQF52" s="156"/>
      <c r="NQG52" s="156"/>
      <c r="NQH52" s="156"/>
      <c r="NQI52" s="156"/>
      <c r="NQJ52" s="156"/>
      <c r="NQK52" s="156"/>
      <c r="NQL52" s="156"/>
      <c r="NQM52" s="156"/>
      <c r="NQN52" s="156"/>
      <c r="NQO52" s="156"/>
      <c r="NQP52" s="156"/>
      <c r="NQQ52" s="156"/>
      <c r="NQR52" s="156"/>
      <c r="NQS52" s="156"/>
      <c r="NQT52" s="156"/>
      <c r="NQU52" s="156"/>
      <c r="NQV52" s="156"/>
      <c r="NQW52" s="156"/>
      <c r="NQX52" s="156"/>
      <c r="NQY52" s="156"/>
      <c r="NQZ52" s="156"/>
      <c r="NRA52" s="156"/>
      <c r="NRB52" s="156"/>
      <c r="NRC52" s="156"/>
      <c r="NRD52" s="156"/>
      <c r="NRE52" s="156"/>
      <c r="NRF52" s="156"/>
      <c r="NRG52" s="156"/>
      <c r="NRH52" s="156"/>
      <c r="NRI52" s="156"/>
      <c r="NRJ52" s="156"/>
      <c r="NRK52" s="156"/>
      <c r="NRL52" s="156"/>
      <c r="NRM52" s="156"/>
      <c r="NRN52" s="156"/>
      <c r="NRO52" s="156"/>
      <c r="NRP52" s="156"/>
      <c r="NRQ52" s="156"/>
      <c r="NRR52" s="156"/>
      <c r="NRS52" s="156"/>
      <c r="NRT52" s="156"/>
      <c r="NRU52" s="156"/>
      <c r="NRV52" s="156"/>
      <c r="NRW52" s="156"/>
      <c r="NRX52" s="156"/>
      <c r="NRY52" s="156"/>
      <c r="NRZ52" s="156"/>
      <c r="NSA52" s="156"/>
      <c r="NSB52" s="156"/>
      <c r="NSC52" s="156"/>
      <c r="NSD52" s="156"/>
      <c r="NSE52" s="156"/>
      <c r="NSF52" s="156"/>
      <c r="NSG52" s="156"/>
      <c r="NSH52" s="156"/>
      <c r="NSI52" s="156"/>
      <c r="NSJ52" s="156"/>
      <c r="NSK52" s="156"/>
      <c r="NSL52" s="156"/>
      <c r="NSM52" s="156"/>
      <c r="NSN52" s="156"/>
      <c r="NSO52" s="156"/>
      <c r="NSP52" s="156"/>
      <c r="NSQ52" s="156"/>
      <c r="NSR52" s="156"/>
      <c r="NSS52" s="156"/>
      <c r="NST52" s="156"/>
      <c r="NSU52" s="156"/>
      <c r="NSV52" s="156"/>
      <c r="NSW52" s="156"/>
      <c r="NSX52" s="156"/>
      <c r="NSY52" s="156"/>
      <c r="NSZ52" s="156"/>
      <c r="NTA52" s="156"/>
      <c r="NTB52" s="156"/>
      <c r="NTC52" s="156"/>
      <c r="NTD52" s="156"/>
      <c r="NTE52" s="156"/>
      <c r="NTF52" s="156"/>
      <c r="NTG52" s="156"/>
      <c r="NTH52" s="156"/>
      <c r="NTI52" s="156"/>
      <c r="NTJ52" s="156"/>
      <c r="NTK52" s="156"/>
      <c r="NTL52" s="156"/>
      <c r="NTM52" s="156"/>
      <c r="NTN52" s="156"/>
      <c r="NTO52" s="156"/>
      <c r="NTP52" s="156"/>
      <c r="NTQ52" s="156"/>
      <c r="NTR52" s="156"/>
      <c r="NTS52" s="156"/>
      <c r="NTT52" s="156"/>
      <c r="NTU52" s="156"/>
      <c r="NTV52" s="156"/>
      <c r="NTW52" s="156"/>
      <c r="NTX52" s="156"/>
      <c r="NTY52" s="156"/>
      <c r="NTZ52" s="156"/>
      <c r="NUA52" s="156"/>
      <c r="NUB52" s="156"/>
      <c r="NUC52" s="156"/>
      <c r="NUD52" s="156"/>
      <c r="NUE52" s="156"/>
      <c r="NUF52" s="156"/>
      <c r="NUG52" s="156"/>
      <c r="NUH52" s="156"/>
      <c r="NUI52" s="156"/>
      <c r="NUJ52" s="156"/>
      <c r="NUK52" s="156"/>
      <c r="NUL52" s="156"/>
      <c r="NUM52" s="156"/>
      <c r="NUN52" s="156"/>
      <c r="NUO52" s="156"/>
      <c r="NUP52" s="156"/>
      <c r="NUQ52" s="156"/>
      <c r="NUR52" s="156"/>
      <c r="NUS52" s="156"/>
      <c r="NUT52" s="156"/>
      <c r="NUU52" s="156"/>
      <c r="NUV52" s="156"/>
      <c r="NUW52" s="156"/>
      <c r="NUX52" s="156"/>
      <c r="NUY52" s="156"/>
      <c r="NUZ52" s="156"/>
      <c r="NVA52" s="156"/>
      <c r="NVB52" s="156"/>
      <c r="NVC52" s="156"/>
      <c r="NVD52" s="156"/>
      <c r="NVE52" s="156"/>
      <c r="NVF52" s="156"/>
      <c r="NVG52" s="156"/>
      <c r="NVH52" s="156"/>
      <c r="NVI52" s="156"/>
      <c r="NVJ52" s="156"/>
      <c r="NVK52" s="156"/>
      <c r="NVL52" s="156"/>
      <c r="NVM52" s="156"/>
      <c r="NVN52" s="156"/>
      <c r="NVO52" s="156"/>
      <c r="NVP52" s="156"/>
      <c r="NVQ52" s="156"/>
      <c r="NVR52" s="156"/>
      <c r="NVS52" s="156"/>
      <c r="NVT52" s="156"/>
      <c r="NVU52" s="156"/>
      <c r="NVV52" s="156"/>
      <c r="NVW52" s="156"/>
      <c r="NVX52" s="156"/>
      <c r="NVY52" s="156"/>
      <c r="NVZ52" s="156"/>
      <c r="NWA52" s="156"/>
      <c r="NWB52" s="156"/>
      <c r="NWC52" s="156"/>
      <c r="NWD52" s="156"/>
      <c r="NWE52" s="156"/>
      <c r="NWF52" s="156"/>
      <c r="NWG52" s="156"/>
      <c r="NWH52" s="156"/>
      <c r="NWI52" s="156"/>
      <c r="NWJ52" s="156"/>
      <c r="NWK52" s="156"/>
      <c r="NWL52" s="156"/>
      <c r="NWM52" s="156"/>
      <c r="NWN52" s="156"/>
      <c r="NWO52" s="156"/>
      <c r="NWP52" s="156"/>
      <c r="NWQ52" s="156"/>
      <c r="NWR52" s="156"/>
      <c r="NWS52" s="156"/>
      <c r="NWT52" s="156"/>
      <c r="NWU52" s="156"/>
      <c r="NWV52" s="156"/>
      <c r="NWW52" s="156"/>
      <c r="NWX52" s="156"/>
      <c r="NWY52" s="156"/>
      <c r="NWZ52" s="156"/>
      <c r="NXA52" s="156"/>
      <c r="NXB52" s="156"/>
      <c r="NXC52" s="156"/>
      <c r="NXD52" s="156"/>
      <c r="NXE52" s="156"/>
      <c r="NXF52" s="156"/>
      <c r="NXG52" s="156"/>
      <c r="NXH52" s="156"/>
      <c r="NXI52" s="156"/>
      <c r="NXJ52" s="156"/>
      <c r="NXK52" s="156"/>
      <c r="NXL52" s="156"/>
      <c r="NXM52" s="156"/>
      <c r="NXN52" s="156"/>
      <c r="NXO52" s="156"/>
      <c r="NXP52" s="156"/>
      <c r="NXQ52" s="156"/>
      <c r="NXR52" s="156"/>
      <c r="NXS52" s="156"/>
      <c r="NXT52" s="156"/>
      <c r="NXU52" s="156"/>
      <c r="NXV52" s="156"/>
      <c r="NXW52" s="156"/>
      <c r="NXX52" s="156"/>
      <c r="NXY52" s="156"/>
      <c r="NXZ52" s="156"/>
      <c r="NYA52" s="156"/>
      <c r="NYB52" s="156"/>
      <c r="NYC52" s="156"/>
      <c r="NYD52" s="156"/>
      <c r="NYE52" s="156"/>
      <c r="NYF52" s="156"/>
      <c r="NYG52" s="156"/>
      <c r="NYH52" s="156"/>
      <c r="NYI52" s="156"/>
      <c r="NYJ52" s="156"/>
      <c r="NYK52" s="156"/>
      <c r="NYL52" s="156"/>
      <c r="NYM52" s="156"/>
      <c r="NYN52" s="156"/>
      <c r="NYO52" s="156"/>
      <c r="NYP52" s="156"/>
      <c r="NYQ52" s="156"/>
      <c r="NYR52" s="156"/>
      <c r="NYS52" s="156"/>
      <c r="NYT52" s="156"/>
      <c r="NYU52" s="156"/>
      <c r="NYV52" s="156"/>
      <c r="NYW52" s="156"/>
      <c r="NYX52" s="156"/>
      <c r="NYY52" s="156"/>
      <c r="NYZ52" s="156"/>
      <c r="NZA52" s="156"/>
      <c r="NZB52" s="156"/>
      <c r="NZC52" s="156"/>
      <c r="NZD52" s="156"/>
      <c r="NZE52" s="156"/>
      <c r="NZF52" s="156"/>
      <c r="NZG52" s="156"/>
      <c r="NZH52" s="156"/>
      <c r="NZI52" s="156"/>
      <c r="NZJ52" s="156"/>
      <c r="NZK52" s="156"/>
      <c r="NZL52" s="156"/>
      <c r="NZM52" s="156"/>
      <c r="NZN52" s="156"/>
      <c r="NZO52" s="156"/>
      <c r="NZP52" s="156"/>
      <c r="NZQ52" s="156"/>
      <c r="NZR52" s="156"/>
      <c r="NZS52" s="156"/>
      <c r="NZT52" s="156"/>
      <c r="NZU52" s="156"/>
      <c r="NZV52" s="156"/>
      <c r="NZW52" s="156"/>
      <c r="NZX52" s="156"/>
      <c r="NZY52" s="156"/>
      <c r="NZZ52" s="156"/>
      <c r="OAA52" s="156"/>
      <c r="OAB52" s="156"/>
      <c r="OAC52" s="156"/>
      <c r="OAD52" s="156"/>
      <c r="OAE52" s="156"/>
      <c r="OAF52" s="156"/>
      <c r="OAG52" s="156"/>
      <c r="OAH52" s="156"/>
      <c r="OAI52" s="156"/>
      <c r="OAJ52" s="156"/>
      <c r="OAK52" s="156"/>
      <c r="OAL52" s="156"/>
      <c r="OAM52" s="156"/>
      <c r="OAN52" s="156"/>
      <c r="OAO52" s="156"/>
      <c r="OAP52" s="156"/>
      <c r="OAQ52" s="156"/>
      <c r="OAR52" s="156"/>
      <c r="OAS52" s="156"/>
      <c r="OAT52" s="156"/>
      <c r="OAU52" s="156"/>
      <c r="OAV52" s="156"/>
      <c r="OAW52" s="156"/>
      <c r="OAX52" s="156"/>
      <c r="OAY52" s="156"/>
      <c r="OAZ52" s="156"/>
      <c r="OBA52" s="156"/>
      <c r="OBB52" s="156"/>
      <c r="OBC52" s="156"/>
      <c r="OBD52" s="156"/>
      <c r="OBE52" s="156"/>
      <c r="OBF52" s="156"/>
      <c r="OBG52" s="156"/>
      <c r="OBH52" s="156"/>
      <c r="OBI52" s="156"/>
      <c r="OBJ52" s="156"/>
      <c r="OBK52" s="156"/>
      <c r="OBL52" s="156"/>
      <c r="OBM52" s="156"/>
      <c r="OBN52" s="156"/>
      <c r="OBO52" s="156"/>
      <c r="OBP52" s="156"/>
      <c r="OBQ52" s="156"/>
      <c r="OBR52" s="156"/>
      <c r="OBS52" s="156"/>
      <c r="OBT52" s="156"/>
      <c r="OBU52" s="156"/>
      <c r="OBV52" s="156"/>
      <c r="OBW52" s="156"/>
      <c r="OBX52" s="156"/>
      <c r="OBY52" s="156"/>
      <c r="OBZ52" s="156"/>
      <c r="OCA52" s="156"/>
      <c r="OCB52" s="156"/>
      <c r="OCC52" s="156"/>
      <c r="OCD52" s="156"/>
      <c r="OCE52" s="156"/>
      <c r="OCF52" s="156"/>
      <c r="OCG52" s="156"/>
      <c r="OCH52" s="156"/>
      <c r="OCI52" s="156"/>
      <c r="OCJ52" s="156"/>
      <c r="OCK52" s="156"/>
      <c r="OCL52" s="156"/>
      <c r="OCM52" s="156"/>
      <c r="OCN52" s="156"/>
      <c r="OCO52" s="156"/>
      <c r="OCP52" s="156"/>
      <c r="OCQ52" s="156"/>
      <c r="OCR52" s="156"/>
      <c r="OCS52" s="156"/>
      <c r="OCT52" s="156"/>
      <c r="OCU52" s="156"/>
      <c r="OCV52" s="156"/>
      <c r="OCW52" s="156"/>
      <c r="OCX52" s="156"/>
      <c r="OCY52" s="156"/>
      <c r="OCZ52" s="156"/>
      <c r="ODA52" s="156"/>
      <c r="ODB52" s="156"/>
      <c r="ODC52" s="156"/>
      <c r="ODD52" s="156"/>
      <c r="ODE52" s="156"/>
      <c r="ODF52" s="156"/>
      <c r="ODG52" s="156"/>
      <c r="ODH52" s="156"/>
      <c r="ODI52" s="156"/>
      <c r="ODJ52" s="156"/>
      <c r="ODK52" s="156"/>
      <c r="ODL52" s="156"/>
      <c r="ODM52" s="156"/>
      <c r="ODN52" s="156"/>
      <c r="ODO52" s="156"/>
      <c r="ODP52" s="156"/>
      <c r="ODQ52" s="156"/>
      <c r="ODR52" s="156"/>
      <c r="ODS52" s="156"/>
      <c r="ODT52" s="156"/>
      <c r="ODU52" s="156"/>
      <c r="ODV52" s="156"/>
      <c r="ODW52" s="156"/>
      <c r="ODX52" s="156"/>
      <c r="ODY52" s="156"/>
      <c r="ODZ52" s="156"/>
      <c r="OEA52" s="156"/>
      <c r="OEB52" s="156"/>
      <c r="OEC52" s="156"/>
      <c r="OED52" s="156"/>
      <c r="OEE52" s="156"/>
      <c r="OEF52" s="156"/>
      <c r="OEG52" s="156"/>
      <c r="OEH52" s="156"/>
      <c r="OEI52" s="156"/>
      <c r="OEJ52" s="156"/>
      <c r="OEK52" s="156"/>
      <c r="OEL52" s="156"/>
      <c r="OEM52" s="156"/>
      <c r="OEN52" s="156"/>
      <c r="OEO52" s="156"/>
      <c r="OEP52" s="156"/>
      <c r="OEQ52" s="156"/>
      <c r="OER52" s="156"/>
      <c r="OES52" s="156"/>
      <c r="OET52" s="156"/>
      <c r="OEU52" s="156"/>
      <c r="OEV52" s="156"/>
      <c r="OEW52" s="156"/>
      <c r="OEX52" s="156"/>
      <c r="OEY52" s="156"/>
      <c r="OEZ52" s="156"/>
      <c r="OFA52" s="156"/>
      <c r="OFB52" s="156"/>
      <c r="OFC52" s="156"/>
      <c r="OFD52" s="156"/>
      <c r="OFE52" s="156"/>
      <c r="OFF52" s="156"/>
      <c r="OFG52" s="156"/>
      <c r="OFH52" s="156"/>
      <c r="OFI52" s="156"/>
      <c r="OFJ52" s="156"/>
      <c r="OFK52" s="156"/>
      <c r="OFL52" s="156"/>
      <c r="OFM52" s="156"/>
      <c r="OFN52" s="156"/>
      <c r="OFO52" s="156"/>
      <c r="OFP52" s="156"/>
      <c r="OFQ52" s="156"/>
      <c r="OFR52" s="156"/>
      <c r="OFS52" s="156"/>
      <c r="OFT52" s="156"/>
      <c r="OFU52" s="156"/>
      <c r="OFV52" s="156"/>
      <c r="OFW52" s="156"/>
      <c r="OFX52" s="156"/>
      <c r="OFY52" s="156"/>
      <c r="OFZ52" s="156"/>
      <c r="OGA52" s="156"/>
      <c r="OGB52" s="156"/>
      <c r="OGC52" s="156"/>
      <c r="OGD52" s="156"/>
      <c r="OGE52" s="156"/>
      <c r="OGF52" s="156"/>
      <c r="OGG52" s="156"/>
      <c r="OGH52" s="156"/>
      <c r="OGI52" s="156"/>
      <c r="OGJ52" s="156"/>
      <c r="OGK52" s="156"/>
      <c r="OGL52" s="156"/>
      <c r="OGM52" s="156"/>
      <c r="OGN52" s="156"/>
      <c r="OGO52" s="156"/>
      <c r="OGP52" s="156"/>
      <c r="OGQ52" s="156"/>
      <c r="OGR52" s="156"/>
      <c r="OGS52" s="156"/>
      <c r="OGT52" s="156"/>
      <c r="OGU52" s="156"/>
      <c r="OGV52" s="156"/>
      <c r="OGW52" s="156"/>
      <c r="OGX52" s="156"/>
      <c r="OGY52" s="156"/>
      <c r="OGZ52" s="156"/>
      <c r="OHA52" s="156"/>
      <c r="OHB52" s="156"/>
      <c r="OHC52" s="156"/>
      <c r="OHD52" s="156"/>
      <c r="OHE52" s="156"/>
      <c r="OHF52" s="156"/>
      <c r="OHG52" s="156"/>
      <c r="OHH52" s="156"/>
      <c r="OHI52" s="156"/>
      <c r="OHJ52" s="156"/>
      <c r="OHK52" s="156"/>
      <c r="OHL52" s="156"/>
      <c r="OHM52" s="156"/>
      <c r="OHN52" s="156"/>
      <c r="OHO52" s="156"/>
      <c r="OHP52" s="156"/>
      <c r="OHQ52" s="156"/>
      <c r="OHR52" s="156"/>
      <c r="OHS52" s="156"/>
      <c r="OHT52" s="156"/>
      <c r="OHU52" s="156"/>
      <c r="OHV52" s="156"/>
      <c r="OHW52" s="156"/>
      <c r="OHX52" s="156"/>
      <c r="OHY52" s="156"/>
      <c r="OHZ52" s="156"/>
      <c r="OIA52" s="156"/>
      <c r="OIB52" s="156"/>
      <c r="OIC52" s="156"/>
      <c r="OID52" s="156"/>
      <c r="OIE52" s="156"/>
      <c r="OIF52" s="156"/>
      <c r="OIG52" s="156"/>
      <c r="OIH52" s="156"/>
      <c r="OII52" s="156"/>
      <c r="OIJ52" s="156"/>
      <c r="OIK52" s="156"/>
      <c r="OIL52" s="156"/>
      <c r="OIM52" s="156"/>
      <c r="OIN52" s="156"/>
      <c r="OIO52" s="156"/>
      <c r="OIP52" s="156"/>
      <c r="OIQ52" s="156"/>
      <c r="OIR52" s="156"/>
      <c r="OIS52" s="156"/>
      <c r="OIT52" s="156"/>
      <c r="OIU52" s="156"/>
      <c r="OIV52" s="156"/>
      <c r="OIW52" s="156"/>
      <c r="OIX52" s="156"/>
      <c r="OIY52" s="156"/>
      <c r="OIZ52" s="156"/>
      <c r="OJA52" s="156"/>
      <c r="OJB52" s="156"/>
      <c r="OJC52" s="156"/>
      <c r="OJD52" s="156"/>
      <c r="OJE52" s="156"/>
      <c r="OJF52" s="156"/>
      <c r="OJG52" s="156"/>
      <c r="OJH52" s="156"/>
      <c r="OJI52" s="156"/>
      <c r="OJJ52" s="156"/>
      <c r="OJK52" s="156"/>
      <c r="OJL52" s="156"/>
      <c r="OJM52" s="156"/>
      <c r="OJN52" s="156"/>
      <c r="OJO52" s="156"/>
      <c r="OJP52" s="156"/>
      <c r="OJQ52" s="156"/>
      <c r="OJR52" s="156"/>
      <c r="OJS52" s="156"/>
      <c r="OJT52" s="156"/>
      <c r="OJU52" s="156"/>
      <c r="OJV52" s="156"/>
      <c r="OJW52" s="156"/>
      <c r="OJX52" s="156"/>
      <c r="OJY52" s="156"/>
      <c r="OJZ52" s="156"/>
      <c r="OKA52" s="156"/>
      <c r="OKB52" s="156"/>
      <c r="OKC52" s="156"/>
      <c r="OKD52" s="156"/>
      <c r="OKE52" s="156"/>
      <c r="OKF52" s="156"/>
      <c r="OKG52" s="156"/>
      <c r="OKH52" s="156"/>
      <c r="OKI52" s="156"/>
      <c r="OKJ52" s="156"/>
      <c r="OKK52" s="156"/>
      <c r="OKL52" s="156"/>
      <c r="OKM52" s="156"/>
      <c r="OKN52" s="156"/>
      <c r="OKO52" s="156"/>
      <c r="OKP52" s="156"/>
      <c r="OKQ52" s="156"/>
      <c r="OKR52" s="156"/>
      <c r="OKS52" s="156"/>
      <c r="OKT52" s="156"/>
      <c r="OKU52" s="156"/>
      <c r="OKV52" s="156"/>
      <c r="OKW52" s="156"/>
      <c r="OKX52" s="156"/>
      <c r="OKY52" s="156"/>
      <c r="OKZ52" s="156"/>
      <c r="OLA52" s="156"/>
      <c r="OLB52" s="156"/>
      <c r="OLC52" s="156"/>
      <c r="OLD52" s="156"/>
      <c r="OLE52" s="156"/>
      <c r="OLF52" s="156"/>
      <c r="OLG52" s="156"/>
      <c r="OLH52" s="156"/>
      <c r="OLI52" s="156"/>
      <c r="OLJ52" s="156"/>
      <c r="OLK52" s="156"/>
      <c r="OLL52" s="156"/>
      <c r="OLM52" s="156"/>
      <c r="OLN52" s="156"/>
      <c r="OLO52" s="156"/>
      <c r="OLP52" s="156"/>
      <c r="OLQ52" s="156"/>
      <c r="OLR52" s="156"/>
      <c r="OLS52" s="156"/>
      <c r="OLT52" s="156"/>
      <c r="OLU52" s="156"/>
      <c r="OLV52" s="156"/>
      <c r="OLW52" s="156"/>
      <c r="OLX52" s="156"/>
      <c r="OLY52" s="156"/>
      <c r="OLZ52" s="156"/>
      <c r="OMA52" s="156"/>
      <c r="OMB52" s="156"/>
      <c r="OMC52" s="156"/>
      <c r="OMD52" s="156"/>
      <c r="OME52" s="156"/>
      <c r="OMF52" s="156"/>
      <c r="OMG52" s="156"/>
      <c r="OMH52" s="156"/>
      <c r="OMI52" s="156"/>
      <c r="OMJ52" s="156"/>
      <c r="OMK52" s="156"/>
      <c r="OML52" s="156"/>
      <c r="OMM52" s="156"/>
      <c r="OMN52" s="156"/>
      <c r="OMO52" s="156"/>
      <c r="OMP52" s="156"/>
      <c r="OMQ52" s="156"/>
      <c r="OMR52" s="156"/>
      <c r="OMS52" s="156"/>
      <c r="OMT52" s="156"/>
      <c r="OMU52" s="156"/>
      <c r="OMV52" s="156"/>
      <c r="OMW52" s="156"/>
      <c r="OMX52" s="156"/>
      <c r="OMY52" s="156"/>
      <c r="OMZ52" s="156"/>
      <c r="ONA52" s="156"/>
      <c r="ONB52" s="156"/>
      <c r="ONC52" s="156"/>
      <c r="OND52" s="156"/>
      <c r="ONE52" s="156"/>
      <c r="ONF52" s="156"/>
      <c r="ONG52" s="156"/>
      <c r="ONH52" s="156"/>
      <c r="ONI52" s="156"/>
      <c r="ONJ52" s="156"/>
      <c r="ONK52" s="156"/>
      <c r="ONL52" s="156"/>
      <c r="ONM52" s="156"/>
      <c r="ONN52" s="156"/>
      <c r="ONO52" s="156"/>
      <c r="ONP52" s="156"/>
      <c r="ONQ52" s="156"/>
      <c r="ONR52" s="156"/>
      <c r="ONS52" s="156"/>
      <c r="ONT52" s="156"/>
      <c r="ONU52" s="156"/>
      <c r="ONV52" s="156"/>
      <c r="ONW52" s="156"/>
      <c r="ONX52" s="156"/>
      <c r="ONY52" s="156"/>
      <c r="ONZ52" s="156"/>
      <c r="OOA52" s="156"/>
      <c r="OOB52" s="156"/>
      <c r="OOC52" s="156"/>
      <c r="OOD52" s="156"/>
      <c r="OOE52" s="156"/>
      <c r="OOF52" s="156"/>
      <c r="OOG52" s="156"/>
      <c r="OOH52" s="156"/>
      <c r="OOI52" s="156"/>
      <c r="OOJ52" s="156"/>
      <c r="OOK52" s="156"/>
      <c r="OOL52" s="156"/>
      <c r="OOM52" s="156"/>
      <c r="OON52" s="156"/>
      <c r="OOO52" s="156"/>
      <c r="OOP52" s="156"/>
      <c r="OOQ52" s="156"/>
      <c r="OOR52" s="156"/>
      <c r="OOS52" s="156"/>
      <c r="OOT52" s="156"/>
      <c r="OOU52" s="156"/>
      <c r="OOV52" s="156"/>
      <c r="OOW52" s="156"/>
      <c r="OOX52" s="156"/>
      <c r="OOY52" s="156"/>
      <c r="OOZ52" s="156"/>
      <c r="OPA52" s="156"/>
      <c r="OPB52" s="156"/>
      <c r="OPC52" s="156"/>
      <c r="OPD52" s="156"/>
      <c r="OPE52" s="156"/>
      <c r="OPF52" s="156"/>
      <c r="OPG52" s="156"/>
      <c r="OPH52" s="156"/>
      <c r="OPI52" s="156"/>
      <c r="OPJ52" s="156"/>
      <c r="OPK52" s="156"/>
      <c r="OPL52" s="156"/>
      <c r="OPM52" s="156"/>
      <c r="OPN52" s="156"/>
      <c r="OPO52" s="156"/>
      <c r="OPP52" s="156"/>
      <c r="OPQ52" s="156"/>
      <c r="OPR52" s="156"/>
      <c r="OPS52" s="156"/>
      <c r="OPT52" s="156"/>
      <c r="OPU52" s="156"/>
      <c r="OPV52" s="156"/>
      <c r="OPW52" s="156"/>
      <c r="OPX52" s="156"/>
      <c r="OPY52" s="156"/>
      <c r="OPZ52" s="156"/>
      <c r="OQA52" s="156"/>
      <c r="OQB52" s="156"/>
      <c r="OQC52" s="156"/>
      <c r="OQD52" s="156"/>
      <c r="OQE52" s="156"/>
      <c r="OQF52" s="156"/>
      <c r="OQG52" s="156"/>
      <c r="OQH52" s="156"/>
      <c r="OQI52" s="156"/>
      <c r="OQJ52" s="156"/>
      <c r="OQK52" s="156"/>
      <c r="OQL52" s="156"/>
      <c r="OQM52" s="156"/>
      <c r="OQN52" s="156"/>
      <c r="OQO52" s="156"/>
      <c r="OQP52" s="156"/>
      <c r="OQQ52" s="156"/>
      <c r="OQR52" s="156"/>
      <c r="OQS52" s="156"/>
      <c r="OQT52" s="156"/>
      <c r="OQU52" s="156"/>
      <c r="OQV52" s="156"/>
      <c r="OQW52" s="156"/>
      <c r="OQX52" s="156"/>
      <c r="OQY52" s="156"/>
      <c r="OQZ52" s="156"/>
      <c r="ORA52" s="156"/>
      <c r="ORB52" s="156"/>
      <c r="ORC52" s="156"/>
      <c r="ORD52" s="156"/>
      <c r="ORE52" s="156"/>
      <c r="ORF52" s="156"/>
      <c r="ORG52" s="156"/>
      <c r="ORH52" s="156"/>
      <c r="ORI52" s="156"/>
      <c r="ORJ52" s="156"/>
      <c r="ORK52" s="156"/>
      <c r="ORL52" s="156"/>
      <c r="ORM52" s="156"/>
      <c r="ORN52" s="156"/>
      <c r="ORO52" s="156"/>
      <c r="ORP52" s="156"/>
      <c r="ORQ52" s="156"/>
      <c r="ORR52" s="156"/>
      <c r="ORS52" s="156"/>
      <c r="ORT52" s="156"/>
      <c r="ORU52" s="156"/>
      <c r="ORV52" s="156"/>
      <c r="ORW52" s="156"/>
      <c r="ORX52" s="156"/>
      <c r="ORY52" s="156"/>
      <c r="ORZ52" s="156"/>
      <c r="OSA52" s="156"/>
      <c r="OSB52" s="156"/>
      <c r="OSC52" s="156"/>
      <c r="OSD52" s="156"/>
      <c r="OSE52" s="156"/>
      <c r="OSF52" s="156"/>
      <c r="OSG52" s="156"/>
      <c r="OSH52" s="156"/>
      <c r="OSI52" s="156"/>
      <c r="OSJ52" s="156"/>
      <c r="OSK52" s="156"/>
      <c r="OSL52" s="156"/>
      <c r="OSM52" s="156"/>
      <c r="OSN52" s="156"/>
      <c r="OSO52" s="156"/>
      <c r="OSP52" s="156"/>
      <c r="OSQ52" s="156"/>
      <c r="OSR52" s="156"/>
      <c r="OSS52" s="156"/>
      <c r="OST52" s="156"/>
      <c r="OSU52" s="156"/>
      <c r="OSV52" s="156"/>
      <c r="OSW52" s="156"/>
      <c r="OSX52" s="156"/>
      <c r="OSY52" s="156"/>
      <c r="OSZ52" s="156"/>
      <c r="OTA52" s="156"/>
      <c r="OTB52" s="156"/>
      <c r="OTC52" s="156"/>
      <c r="OTD52" s="156"/>
      <c r="OTE52" s="156"/>
      <c r="OTF52" s="156"/>
      <c r="OTG52" s="156"/>
      <c r="OTH52" s="156"/>
      <c r="OTI52" s="156"/>
      <c r="OTJ52" s="156"/>
      <c r="OTK52" s="156"/>
      <c r="OTL52" s="156"/>
      <c r="OTM52" s="156"/>
      <c r="OTN52" s="156"/>
      <c r="OTO52" s="156"/>
      <c r="OTP52" s="156"/>
      <c r="OTQ52" s="156"/>
      <c r="OTR52" s="156"/>
      <c r="OTS52" s="156"/>
      <c r="OTT52" s="156"/>
      <c r="OTU52" s="156"/>
      <c r="OTV52" s="156"/>
      <c r="OTW52" s="156"/>
      <c r="OTX52" s="156"/>
      <c r="OTY52" s="156"/>
      <c r="OTZ52" s="156"/>
      <c r="OUA52" s="156"/>
      <c r="OUB52" s="156"/>
      <c r="OUC52" s="156"/>
      <c r="OUD52" s="156"/>
      <c r="OUE52" s="156"/>
      <c r="OUF52" s="156"/>
      <c r="OUG52" s="156"/>
      <c r="OUH52" s="156"/>
      <c r="OUI52" s="156"/>
      <c r="OUJ52" s="156"/>
      <c r="OUK52" s="156"/>
      <c r="OUL52" s="156"/>
      <c r="OUM52" s="156"/>
      <c r="OUN52" s="156"/>
      <c r="OUO52" s="156"/>
      <c r="OUP52" s="156"/>
      <c r="OUQ52" s="156"/>
      <c r="OUR52" s="156"/>
      <c r="OUS52" s="156"/>
      <c r="OUT52" s="156"/>
      <c r="OUU52" s="156"/>
      <c r="OUV52" s="156"/>
      <c r="OUW52" s="156"/>
      <c r="OUX52" s="156"/>
      <c r="OUY52" s="156"/>
      <c r="OUZ52" s="156"/>
      <c r="OVA52" s="156"/>
      <c r="OVB52" s="156"/>
      <c r="OVC52" s="156"/>
      <c r="OVD52" s="156"/>
      <c r="OVE52" s="156"/>
      <c r="OVF52" s="156"/>
      <c r="OVG52" s="156"/>
      <c r="OVH52" s="156"/>
      <c r="OVI52" s="156"/>
      <c r="OVJ52" s="156"/>
      <c r="OVK52" s="156"/>
      <c r="OVL52" s="156"/>
      <c r="OVM52" s="156"/>
      <c r="OVN52" s="156"/>
      <c r="OVO52" s="156"/>
      <c r="OVP52" s="156"/>
      <c r="OVQ52" s="156"/>
      <c r="OVR52" s="156"/>
      <c r="OVS52" s="156"/>
      <c r="OVT52" s="156"/>
      <c r="OVU52" s="156"/>
      <c r="OVV52" s="156"/>
      <c r="OVW52" s="156"/>
      <c r="OVX52" s="156"/>
      <c r="OVY52" s="156"/>
      <c r="OVZ52" s="156"/>
      <c r="OWA52" s="156"/>
      <c r="OWB52" s="156"/>
      <c r="OWC52" s="156"/>
      <c r="OWD52" s="156"/>
      <c r="OWE52" s="156"/>
      <c r="OWF52" s="156"/>
      <c r="OWG52" s="156"/>
      <c r="OWH52" s="156"/>
      <c r="OWI52" s="156"/>
      <c r="OWJ52" s="156"/>
      <c r="OWK52" s="156"/>
      <c r="OWL52" s="156"/>
      <c r="OWM52" s="156"/>
      <c r="OWN52" s="156"/>
      <c r="OWO52" s="156"/>
      <c r="OWP52" s="156"/>
      <c r="OWQ52" s="156"/>
      <c r="OWR52" s="156"/>
      <c r="OWS52" s="156"/>
      <c r="OWT52" s="156"/>
      <c r="OWU52" s="156"/>
      <c r="OWV52" s="156"/>
      <c r="OWW52" s="156"/>
      <c r="OWX52" s="156"/>
      <c r="OWY52" s="156"/>
      <c r="OWZ52" s="156"/>
      <c r="OXA52" s="156"/>
      <c r="OXB52" s="156"/>
      <c r="OXC52" s="156"/>
      <c r="OXD52" s="156"/>
      <c r="OXE52" s="156"/>
      <c r="OXF52" s="156"/>
      <c r="OXG52" s="156"/>
      <c r="OXH52" s="156"/>
      <c r="OXI52" s="156"/>
      <c r="OXJ52" s="156"/>
      <c r="OXK52" s="156"/>
      <c r="OXL52" s="156"/>
      <c r="OXM52" s="156"/>
      <c r="OXN52" s="156"/>
      <c r="OXO52" s="156"/>
      <c r="OXP52" s="156"/>
      <c r="OXQ52" s="156"/>
      <c r="OXR52" s="156"/>
      <c r="OXS52" s="156"/>
      <c r="OXT52" s="156"/>
      <c r="OXU52" s="156"/>
      <c r="OXV52" s="156"/>
      <c r="OXW52" s="156"/>
      <c r="OXX52" s="156"/>
      <c r="OXY52" s="156"/>
      <c r="OXZ52" s="156"/>
      <c r="OYA52" s="156"/>
      <c r="OYB52" s="156"/>
      <c r="OYC52" s="156"/>
      <c r="OYD52" s="156"/>
      <c r="OYE52" s="156"/>
      <c r="OYF52" s="156"/>
      <c r="OYG52" s="156"/>
      <c r="OYH52" s="156"/>
      <c r="OYI52" s="156"/>
      <c r="OYJ52" s="156"/>
      <c r="OYK52" s="156"/>
      <c r="OYL52" s="156"/>
      <c r="OYM52" s="156"/>
      <c r="OYN52" s="156"/>
      <c r="OYO52" s="156"/>
      <c r="OYP52" s="156"/>
      <c r="OYQ52" s="156"/>
      <c r="OYR52" s="156"/>
      <c r="OYS52" s="156"/>
      <c r="OYT52" s="156"/>
      <c r="OYU52" s="156"/>
      <c r="OYV52" s="156"/>
      <c r="OYW52" s="156"/>
      <c r="OYX52" s="156"/>
      <c r="OYY52" s="156"/>
      <c r="OYZ52" s="156"/>
      <c r="OZA52" s="156"/>
      <c r="OZB52" s="156"/>
      <c r="OZC52" s="156"/>
      <c r="OZD52" s="156"/>
      <c r="OZE52" s="156"/>
      <c r="OZF52" s="156"/>
      <c r="OZG52" s="156"/>
      <c r="OZH52" s="156"/>
      <c r="OZI52" s="156"/>
      <c r="OZJ52" s="156"/>
      <c r="OZK52" s="156"/>
      <c r="OZL52" s="156"/>
      <c r="OZM52" s="156"/>
      <c r="OZN52" s="156"/>
      <c r="OZO52" s="156"/>
      <c r="OZP52" s="156"/>
      <c r="OZQ52" s="156"/>
      <c r="OZR52" s="156"/>
      <c r="OZS52" s="156"/>
      <c r="OZT52" s="156"/>
      <c r="OZU52" s="156"/>
      <c r="OZV52" s="156"/>
      <c r="OZW52" s="156"/>
      <c r="OZX52" s="156"/>
      <c r="OZY52" s="156"/>
      <c r="OZZ52" s="156"/>
      <c r="PAA52" s="156"/>
      <c r="PAB52" s="156"/>
      <c r="PAC52" s="156"/>
      <c r="PAD52" s="156"/>
      <c r="PAE52" s="156"/>
      <c r="PAF52" s="156"/>
      <c r="PAG52" s="156"/>
      <c r="PAH52" s="156"/>
      <c r="PAI52" s="156"/>
      <c r="PAJ52" s="156"/>
      <c r="PAK52" s="156"/>
      <c r="PAL52" s="156"/>
      <c r="PAM52" s="156"/>
      <c r="PAN52" s="156"/>
      <c r="PAO52" s="156"/>
      <c r="PAP52" s="156"/>
      <c r="PAQ52" s="156"/>
      <c r="PAR52" s="156"/>
      <c r="PAS52" s="156"/>
      <c r="PAT52" s="156"/>
      <c r="PAU52" s="156"/>
      <c r="PAV52" s="156"/>
      <c r="PAW52" s="156"/>
      <c r="PAX52" s="156"/>
      <c r="PAY52" s="156"/>
      <c r="PAZ52" s="156"/>
      <c r="PBA52" s="156"/>
      <c r="PBB52" s="156"/>
      <c r="PBC52" s="156"/>
      <c r="PBD52" s="156"/>
      <c r="PBE52" s="156"/>
      <c r="PBF52" s="156"/>
      <c r="PBG52" s="156"/>
      <c r="PBH52" s="156"/>
      <c r="PBI52" s="156"/>
      <c r="PBJ52" s="156"/>
      <c r="PBK52" s="156"/>
      <c r="PBL52" s="156"/>
      <c r="PBM52" s="156"/>
      <c r="PBN52" s="156"/>
      <c r="PBO52" s="156"/>
      <c r="PBP52" s="156"/>
      <c r="PBQ52" s="156"/>
      <c r="PBR52" s="156"/>
      <c r="PBS52" s="156"/>
      <c r="PBT52" s="156"/>
      <c r="PBU52" s="156"/>
      <c r="PBV52" s="156"/>
      <c r="PBW52" s="156"/>
      <c r="PBX52" s="156"/>
      <c r="PBY52" s="156"/>
      <c r="PBZ52" s="156"/>
      <c r="PCA52" s="156"/>
      <c r="PCB52" s="156"/>
      <c r="PCC52" s="156"/>
      <c r="PCD52" s="156"/>
      <c r="PCE52" s="156"/>
      <c r="PCF52" s="156"/>
      <c r="PCG52" s="156"/>
      <c r="PCH52" s="156"/>
      <c r="PCI52" s="156"/>
      <c r="PCJ52" s="156"/>
      <c r="PCK52" s="156"/>
      <c r="PCL52" s="156"/>
      <c r="PCM52" s="156"/>
      <c r="PCN52" s="156"/>
      <c r="PCO52" s="156"/>
      <c r="PCP52" s="156"/>
      <c r="PCQ52" s="156"/>
      <c r="PCR52" s="156"/>
      <c r="PCS52" s="156"/>
      <c r="PCT52" s="156"/>
      <c r="PCU52" s="156"/>
      <c r="PCV52" s="156"/>
      <c r="PCW52" s="156"/>
      <c r="PCX52" s="156"/>
      <c r="PCY52" s="156"/>
      <c r="PCZ52" s="156"/>
      <c r="PDA52" s="156"/>
      <c r="PDB52" s="156"/>
      <c r="PDC52" s="156"/>
      <c r="PDD52" s="156"/>
      <c r="PDE52" s="156"/>
      <c r="PDF52" s="156"/>
      <c r="PDG52" s="156"/>
      <c r="PDH52" s="156"/>
      <c r="PDI52" s="156"/>
      <c r="PDJ52" s="156"/>
      <c r="PDK52" s="156"/>
      <c r="PDL52" s="156"/>
      <c r="PDM52" s="156"/>
      <c r="PDN52" s="156"/>
      <c r="PDO52" s="156"/>
      <c r="PDP52" s="156"/>
      <c r="PDQ52" s="156"/>
      <c r="PDR52" s="156"/>
      <c r="PDS52" s="156"/>
      <c r="PDT52" s="156"/>
      <c r="PDU52" s="156"/>
      <c r="PDV52" s="156"/>
      <c r="PDW52" s="156"/>
      <c r="PDX52" s="156"/>
      <c r="PDY52" s="156"/>
      <c r="PDZ52" s="156"/>
      <c r="PEA52" s="156"/>
      <c r="PEB52" s="156"/>
      <c r="PEC52" s="156"/>
      <c r="PED52" s="156"/>
      <c r="PEE52" s="156"/>
      <c r="PEF52" s="156"/>
      <c r="PEG52" s="156"/>
      <c r="PEH52" s="156"/>
      <c r="PEI52" s="156"/>
      <c r="PEJ52" s="156"/>
      <c r="PEK52" s="156"/>
      <c r="PEL52" s="156"/>
      <c r="PEM52" s="156"/>
      <c r="PEN52" s="156"/>
      <c r="PEO52" s="156"/>
      <c r="PEP52" s="156"/>
      <c r="PEQ52" s="156"/>
      <c r="PER52" s="156"/>
      <c r="PES52" s="156"/>
      <c r="PET52" s="156"/>
      <c r="PEU52" s="156"/>
      <c r="PEV52" s="156"/>
      <c r="PEW52" s="156"/>
      <c r="PEX52" s="156"/>
      <c r="PEY52" s="156"/>
      <c r="PEZ52" s="156"/>
      <c r="PFA52" s="156"/>
      <c r="PFB52" s="156"/>
      <c r="PFC52" s="156"/>
      <c r="PFD52" s="156"/>
      <c r="PFE52" s="156"/>
      <c r="PFF52" s="156"/>
      <c r="PFG52" s="156"/>
      <c r="PFH52" s="156"/>
      <c r="PFI52" s="156"/>
      <c r="PFJ52" s="156"/>
      <c r="PFK52" s="156"/>
      <c r="PFL52" s="156"/>
      <c r="PFM52" s="156"/>
      <c r="PFN52" s="156"/>
      <c r="PFO52" s="156"/>
      <c r="PFP52" s="156"/>
      <c r="PFQ52" s="156"/>
      <c r="PFR52" s="156"/>
      <c r="PFS52" s="156"/>
      <c r="PFT52" s="156"/>
      <c r="PFU52" s="156"/>
      <c r="PFV52" s="156"/>
      <c r="PFW52" s="156"/>
      <c r="PFX52" s="156"/>
      <c r="PFY52" s="156"/>
      <c r="PFZ52" s="156"/>
      <c r="PGA52" s="156"/>
      <c r="PGB52" s="156"/>
      <c r="PGC52" s="156"/>
      <c r="PGD52" s="156"/>
      <c r="PGE52" s="156"/>
      <c r="PGF52" s="156"/>
      <c r="PGG52" s="156"/>
      <c r="PGH52" s="156"/>
      <c r="PGI52" s="156"/>
      <c r="PGJ52" s="156"/>
      <c r="PGK52" s="156"/>
      <c r="PGL52" s="156"/>
      <c r="PGM52" s="156"/>
      <c r="PGN52" s="156"/>
      <c r="PGO52" s="156"/>
      <c r="PGP52" s="156"/>
      <c r="PGQ52" s="156"/>
      <c r="PGR52" s="156"/>
      <c r="PGS52" s="156"/>
      <c r="PGT52" s="156"/>
      <c r="PGU52" s="156"/>
      <c r="PGV52" s="156"/>
      <c r="PGW52" s="156"/>
      <c r="PGX52" s="156"/>
      <c r="PGY52" s="156"/>
      <c r="PGZ52" s="156"/>
      <c r="PHA52" s="156"/>
      <c r="PHB52" s="156"/>
      <c r="PHC52" s="156"/>
      <c r="PHD52" s="156"/>
      <c r="PHE52" s="156"/>
      <c r="PHF52" s="156"/>
      <c r="PHG52" s="156"/>
      <c r="PHH52" s="156"/>
      <c r="PHI52" s="156"/>
      <c r="PHJ52" s="156"/>
      <c r="PHK52" s="156"/>
      <c r="PHL52" s="156"/>
      <c r="PHM52" s="156"/>
      <c r="PHN52" s="156"/>
      <c r="PHO52" s="156"/>
      <c r="PHP52" s="156"/>
      <c r="PHQ52" s="156"/>
      <c r="PHR52" s="156"/>
      <c r="PHS52" s="156"/>
      <c r="PHT52" s="156"/>
      <c r="PHU52" s="156"/>
      <c r="PHV52" s="156"/>
      <c r="PHW52" s="156"/>
      <c r="PHX52" s="156"/>
      <c r="PHY52" s="156"/>
      <c r="PHZ52" s="156"/>
      <c r="PIA52" s="156"/>
      <c r="PIB52" s="156"/>
      <c r="PIC52" s="156"/>
      <c r="PID52" s="156"/>
      <c r="PIE52" s="156"/>
      <c r="PIF52" s="156"/>
      <c r="PIG52" s="156"/>
      <c r="PIH52" s="156"/>
      <c r="PII52" s="156"/>
      <c r="PIJ52" s="156"/>
      <c r="PIK52" s="156"/>
      <c r="PIL52" s="156"/>
      <c r="PIM52" s="156"/>
      <c r="PIN52" s="156"/>
      <c r="PIO52" s="156"/>
      <c r="PIP52" s="156"/>
      <c r="PIQ52" s="156"/>
      <c r="PIR52" s="156"/>
      <c r="PIS52" s="156"/>
      <c r="PIT52" s="156"/>
      <c r="PIU52" s="156"/>
      <c r="PIV52" s="156"/>
      <c r="PIW52" s="156"/>
      <c r="PIX52" s="156"/>
      <c r="PIY52" s="156"/>
      <c r="PIZ52" s="156"/>
      <c r="PJA52" s="156"/>
      <c r="PJB52" s="156"/>
      <c r="PJC52" s="156"/>
      <c r="PJD52" s="156"/>
      <c r="PJE52" s="156"/>
      <c r="PJF52" s="156"/>
      <c r="PJG52" s="156"/>
      <c r="PJH52" s="156"/>
      <c r="PJI52" s="156"/>
      <c r="PJJ52" s="156"/>
      <c r="PJK52" s="156"/>
      <c r="PJL52" s="156"/>
      <c r="PJM52" s="156"/>
      <c r="PJN52" s="156"/>
      <c r="PJO52" s="156"/>
      <c r="PJP52" s="156"/>
      <c r="PJQ52" s="156"/>
      <c r="PJR52" s="156"/>
      <c r="PJS52" s="156"/>
      <c r="PJT52" s="156"/>
      <c r="PJU52" s="156"/>
      <c r="PJV52" s="156"/>
      <c r="PJW52" s="156"/>
      <c r="PJX52" s="156"/>
      <c r="PJY52" s="156"/>
      <c r="PJZ52" s="156"/>
      <c r="PKA52" s="156"/>
      <c r="PKB52" s="156"/>
      <c r="PKC52" s="156"/>
      <c r="PKD52" s="156"/>
      <c r="PKE52" s="156"/>
      <c r="PKF52" s="156"/>
      <c r="PKG52" s="156"/>
      <c r="PKH52" s="156"/>
      <c r="PKI52" s="156"/>
      <c r="PKJ52" s="156"/>
      <c r="PKK52" s="156"/>
      <c r="PKL52" s="156"/>
      <c r="PKM52" s="156"/>
      <c r="PKN52" s="156"/>
      <c r="PKO52" s="156"/>
      <c r="PKP52" s="156"/>
      <c r="PKQ52" s="156"/>
      <c r="PKR52" s="156"/>
      <c r="PKS52" s="156"/>
      <c r="PKT52" s="156"/>
      <c r="PKU52" s="156"/>
      <c r="PKV52" s="156"/>
      <c r="PKW52" s="156"/>
      <c r="PKX52" s="156"/>
      <c r="PKY52" s="156"/>
      <c r="PKZ52" s="156"/>
      <c r="PLA52" s="156"/>
      <c r="PLB52" s="156"/>
      <c r="PLC52" s="156"/>
      <c r="PLD52" s="156"/>
      <c r="PLE52" s="156"/>
      <c r="PLF52" s="156"/>
      <c r="PLG52" s="156"/>
      <c r="PLH52" s="156"/>
      <c r="PLI52" s="156"/>
      <c r="PLJ52" s="156"/>
      <c r="PLK52" s="156"/>
      <c r="PLL52" s="156"/>
      <c r="PLM52" s="156"/>
      <c r="PLN52" s="156"/>
      <c r="PLO52" s="156"/>
      <c r="PLP52" s="156"/>
      <c r="PLQ52" s="156"/>
      <c r="PLR52" s="156"/>
      <c r="PLS52" s="156"/>
      <c r="PLT52" s="156"/>
      <c r="PLU52" s="156"/>
      <c r="PLV52" s="156"/>
      <c r="PLW52" s="156"/>
      <c r="PLX52" s="156"/>
      <c r="PLY52" s="156"/>
      <c r="PLZ52" s="156"/>
      <c r="PMA52" s="156"/>
      <c r="PMB52" s="156"/>
      <c r="PMC52" s="156"/>
      <c r="PMD52" s="156"/>
      <c r="PME52" s="156"/>
      <c r="PMF52" s="156"/>
      <c r="PMG52" s="156"/>
      <c r="PMH52" s="156"/>
      <c r="PMI52" s="156"/>
      <c r="PMJ52" s="156"/>
      <c r="PMK52" s="156"/>
      <c r="PML52" s="156"/>
      <c r="PMM52" s="156"/>
      <c r="PMN52" s="156"/>
      <c r="PMO52" s="156"/>
      <c r="PMP52" s="156"/>
      <c r="PMQ52" s="156"/>
      <c r="PMR52" s="156"/>
      <c r="PMS52" s="156"/>
      <c r="PMT52" s="156"/>
      <c r="PMU52" s="156"/>
      <c r="PMV52" s="156"/>
      <c r="PMW52" s="156"/>
      <c r="PMX52" s="156"/>
      <c r="PMY52" s="156"/>
      <c r="PMZ52" s="156"/>
      <c r="PNA52" s="156"/>
      <c r="PNB52" s="156"/>
      <c r="PNC52" s="156"/>
      <c r="PND52" s="156"/>
      <c r="PNE52" s="156"/>
      <c r="PNF52" s="156"/>
      <c r="PNG52" s="156"/>
      <c r="PNH52" s="156"/>
      <c r="PNI52" s="156"/>
      <c r="PNJ52" s="156"/>
      <c r="PNK52" s="156"/>
      <c r="PNL52" s="156"/>
      <c r="PNM52" s="156"/>
      <c r="PNN52" s="156"/>
      <c r="PNO52" s="156"/>
      <c r="PNP52" s="156"/>
      <c r="PNQ52" s="156"/>
      <c r="PNR52" s="156"/>
      <c r="PNS52" s="156"/>
      <c r="PNT52" s="156"/>
      <c r="PNU52" s="156"/>
      <c r="PNV52" s="156"/>
      <c r="PNW52" s="156"/>
      <c r="PNX52" s="156"/>
      <c r="PNY52" s="156"/>
      <c r="PNZ52" s="156"/>
      <c r="POA52" s="156"/>
      <c r="POB52" s="156"/>
      <c r="POC52" s="156"/>
      <c r="POD52" s="156"/>
      <c r="POE52" s="156"/>
      <c r="POF52" s="156"/>
      <c r="POG52" s="156"/>
      <c r="POH52" s="156"/>
      <c r="POI52" s="156"/>
      <c r="POJ52" s="156"/>
      <c r="POK52" s="156"/>
      <c r="POL52" s="156"/>
      <c r="POM52" s="156"/>
      <c r="PON52" s="156"/>
      <c r="POO52" s="156"/>
      <c r="POP52" s="156"/>
      <c r="POQ52" s="156"/>
      <c r="POR52" s="156"/>
      <c r="POS52" s="156"/>
      <c r="POT52" s="156"/>
      <c r="POU52" s="156"/>
      <c r="POV52" s="156"/>
      <c r="POW52" s="156"/>
      <c r="POX52" s="156"/>
      <c r="POY52" s="156"/>
      <c r="POZ52" s="156"/>
      <c r="PPA52" s="156"/>
      <c r="PPB52" s="156"/>
      <c r="PPC52" s="156"/>
      <c r="PPD52" s="156"/>
      <c r="PPE52" s="156"/>
      <c r="PPF52" s="156"/>
      <c r="PPG52" s="156"/>
      <c r="PPH52" s="156"/>
      <c r="PPI52" s="156"/>
      <c r="PPJ52" s="156"/>
      <c r="PPK52" s="156"/>
      <c r="PPL52" s="156"/>
      <c r="PPM52" s="156"/>
      <c r="PPN52" s="156"/>
      <c r="PPO52" s="156"/>
      <c r="PPP52" s="156"/>
      <c r="PPQ52" s="156"/>
      <c r="PPR52" s="156"/>
      <c r="PPS52" s="156"/>
      <c r="PPT52" s="156"/>
      <c r="PPU52" s="156"/>
      <c r="PPV52" s="156"/>
      <c r="PPW52" s="156"/>
      <c r="PPX52" s="156"/>
      <c r="PPY52" s="156"/>
      <c r="PPZ52" s="156"/>
      <c r="PQA52" s="156"/>
      <c r="PQB52" s="156"/>
      <c r="PQC52" s="156"/>
      <c r="PQD52" s="156"/>
      <c r="PQE52" s="156"/>
      <c r="PQF52" s="156"/>
      <c r="PQG52" s="156"/>
      <c r="PQH52" s="156"/>
      <c r="PQI52" s="156"/>
      <c r="PQJ52" s="156"/>
      <c r="PQK52" s="156"/>
      <c r="PQL52" s="156"/>
      <c r="PQM52" s="156"/>
      <c r="PQN52" s="156"/>
      <c r="PQO52" s="156"/>
      <c r="PQP52" s="156"/>
      <c r="PQQ52" s="156"/>
      <c r="PQR52" s="156"/>
      <c r="PQS52" s="156"/>
      <c r="PQT52" s="156"/>
      <c r="PQU52" s="156"/>
      <c r="PQV52" s="156"/>
      <c r="PQW52" s="156"/>
      <c r="PQX52" s="156"/>
      <c r="PQY52" s="156"/>
      <c r="PQZ52" s="156"/>
      <c r="PRA52" s="156"/>
      <c r="PRB52" s="156"/>
      <c r="PRC52" s="156"/>
      <c r="PRD52" s="156"/>
      <c r="PRE52" s="156"/>
      <c r="PRF52" s="156"/>
      <c r="PRG52" s="156"/>
      <c r="PRH52" s="156"/>
      <c r="PRI52" s="156"/>
      <c r="PRJ52" s="156"/>
      <c r="PRK52" s="156"/>
      <c r="PRL52" s="156"/>
      <c r="PRM52" s="156"/>
      <c r="PRN52" s="156"/>
      <c r="PRO52" s="156"/>
      <c r="PRP52" s="156"/>
      <c r="PRQ52" s="156"/>
      <c r="PRR52" s="156"/>
      <c r="PRS52" s="156"/>
      <c r="PRT52" s="156"/>
      <c r="PRU52" s="156"/>
      <c r="PRV52" s="156"/>
      <c r="PRW52" s="156"/>
      <c r="PRX52" s="156"/>
      <c r="PRY52" s="156"/>
      <c r="PRZ52" s="156"/>
      <c r="PSA52" s="156"/>
      <c r="PSB52" s="156"/>
      <c r="PSC52" s="156"/>
      <c r="PSD52" s="156"/>
      <c r="PSE52" s="156"/>
      <c r="PSF52" s="156"/>
      <c r="PSG52" s="156"/>
      <c r="PSH52" s="156"/>
      <c r="PSI52" s="156"/>
      <c r="PSJ52" s="156"/>
      <c r="PSK52" s="156"/>
      <c r="PSL52" s="156"/>
      <c r="PSM52" s="156"/>
      <c r="PSN52" s="156"/>
      <c r="PSO52" s="156"/>
      <c r="PSP52" s="156"/>
      <c r="PSQ52" s="156"/>
      <c r="PSR52" s="156"/>
      <c r="PSS52" s="156"/>
      <c r="PST52" s="156"/>
      <c r="PSU52" s="156"/>
      <c r="PSV52" s="156"/>
      <c r="PSW52" s="156"/>
      <c r="PSX52" s="156"/>
      <c r="PSY52" s="156"/>
      <c r="PSZ52" s="156"/>
      <c r="PTA52" s="156"/>
      <c r="PTB52" s="156"/>
      <c r="PTC52" s="156"/>
      <c r="PTD52" s="156"/>
      <c r="PTE52" s="156"/>
      <c r="PTF52" s="156"/>
      <c r="PTG52" s="156"/>
      <c r="PTH52" s="156"/>
      <c r="PTI52" s="156"/>
      <c r="PTJ52" s="156"/>
      <c r="PTK52" s="156"/>
      <c r="PTL52" s="156"/>
      <c r="PTM52" s="156"/>
      <c r="PTN52" s="156"/>
      <c r="PTO52" s="156"/>
      <c r="PTP52" s="156"/>
      <c r="PTQ52" s="156"/>
      <c r="PTR52" s="156"/>
      <c r="PTS52" s="156"/>
      <c r="PTT52" s="156"/>
      <c r="PTU52" s="156"/>
      <c r="PTV52" s="156"/>
      <c r="PTW52" s="156"/>
      <c r="PTX52" s="156"/>
      <c r="PTY52" s="156"/>
      <c r="PTZ52" s="156"/>
      <c r="PUA52" s="156"/>
      <c r="PUB52" s="156"/>
      <c r="PUC52" s="156"/>
      <c r="PUD52" s="156"/>
      <c r="PUE52" s="156"/>
      <c r="PUF52" s="156"/>
      <c r="PUG52" s="156"/>
      <c r="PUH52" s="156"/>
      <c r="PUI52" s="156"/>
      <c r="PUJ52" s="156"/>
      <c r="PUK52" s="156"/>
      <c r="PUL52" s="156"/>
      <c r="PUM52" s="156"/>
      <c r="PUN52" s="156"/>
      <c r="PUO52" s="156"/>
      <c r="PUP52" s="156"/>
      <c r="PUQ52" s="156"/>
      <c r="PUR52" s="156"/>
      <c r="PUS52" s="156"/>
      <c r="PUT52" s="156"/>
      <c r="PUU52" s="156"/>
      <c r="PUV52" s="156"/>
      <c r="PUW52" s="156"/>
      <c r="PUX52" s="156"/>
      <c r="PUY52" s="156"/>
      <c r="PUZ52" s="156"/>
      <c r="PVA52" s="156"/>
      <c r="PVB52" s="156"/>
      <c r="PVC52" s="156"/>
      <c r="PVD52" s="156"/>
      <c r="PVE52" s="156"/>
      <c r="PVF52" s="156"/>
      <c r="PVG52" s="156"/>
      <c r="PVH52" s="156"/>
      <c r="PVI52" s="156"/>
      <c r="PVJ52" s="156"/>
      <c r="PVK52" s="156"/>
      <c r="PVL52" s="156"/>
      <c r="PVM52" s="156"/>
      <c r="PVN52" s="156"/>
      <c r="PVO52" s="156"/>
      <c r="PVP52" s="156"/>
      <c r="PVQ52" s="156"/>
      <c r="PVR52" s="156"/>
      <c r="PVS52" s="156"/>
      <c r="PVT52" s="156"/>
      <c r="PVU52" s="156"/>
      <c r="PVV52" s="156"/>
      <c r="PVW52" s="156"/>
      <c r="PVX52" s="156"/>
      <c r="PVY52" s="156"/>
      <c r="PVZ52" s="156"/>
      <c r="PWA52" s="156"/>
      <c r="PWB52" s="156"/>
      <c r="PWC52" s="156"/>
      <c r="PWD52" s="156"/>
      <c r="PWE52" s="156"/>
      <c r="PWF52" s="156"/>
      <c r="PWG52" s="156"/>
      <c r="PWH52" s="156"/>
      <c r="PWI52" s="156"/>
      <c r="PWJ52" s="156"/>
      <c r="PWK52" s="156"/>
      <c r="PWL52" s="156"/>
      <c r="PWM52" s="156"/>
      <c r="PWN52" s="156"/>
      <c r="PWO52" s="156"/>
      <c r="PWP52" s="156"/>
      <c r="PWQ52" s="156"/>
      <c r="PWR52" s="156"/>
      <c r="PWS52" s="156"/>
      <c r="PWT52" s="156"/>
      <c r="PWU52" s="156"/>
      <c r="PWV52" s="156"/>
      <c r="PWW52" s="156"/>
      <c r="PWX52" s="156"/>
      <c r="PWY52" s="156"/>
      <c r="PWZ52" s="156"/>
      <c r="PXA52" s="156"/>
      <c r="PXB52" s="156"/>
      <c r="PXC52" s="156"/>
      <c r="PXD52" s="156"/>
      <c r="PXE52" s="156"/>
      <c r="PXF52" s="156"/>
      <c r="PXG52" s="156"/>
      <c r="PXH52" s="156"/>
      <c r="PXI52" s="156"/>
      <c r="PXJ52" s="156"/>
      <c r="PXK52" s="156"/>
      <c r="PXL52" s="156"/>
      <c r="PXM52" s="156"/>
      <c r="PXN52" s="156"/>
      <c r="PXO52" s="156"/>
      <c r="PXP52" s="156"/>
      <c r="PXQ52" s="156"/>
      <c r="PXR52" s="156"/>
      <c r="PXS52" s="156"/>
      <c r="PXT52" s="156"/>
      <c r="PXU52" s="156"/>
      <c r="PXV52" s="156"/>
      <c r="PXW52" s="156"/>
      <c r="PXX52" s="156"/>
      <c r="PXY52" s="156"/>
      <c r="PXZ52" s="156"/>
      <c r="PYA52" s="156"/>
      <c r="PYB52" s="156"/>
      <c r="PYC52" s="156"/>
      <c r="PYD52" s="156"/>
      <c r="PYE52" s="156"/>
      <c r="PYF52" s="156"/>
      <c r="PYG52" s="156"/>
      <c r="PYH52" s="156"/>
      <c r="PYI52" s="156"/>
      <c r="PYJ52" s="156"/>
      <c r="PYK52" s="156"/>
      <c r="PYL52" s="156"/>
      <c r="PYM52" s="156"/>
      <c r="PYN52" s="156"/>
      <c r="PYO52" s="156"/>
      <c r="PYP52" s="156"/>
      <c r="PYQ52" s="156"/>
      <c r="PYR52" s="156"/>
      <c r="PYS52" s="156"/>
      <c r="PYT52" s="156"/>
      <c r="PYU52" s="156"/>
      <c r="PYV52" s="156"/>
      <c r="PYW52" s="156"/>
      <c r="PYX52" s="156"/>
      <c r="PYY52" s="156"/>
      <c r="PYZ52" s="156"/>
      <c r="PZA52" s="156"/>
      <c r="PZB52" s="156"/>
      <c r="PZC52" s="156"/>
      <c r="PZD52" s="156"/>
      <c r="PZE52" s="156"/>
      <c r="PZF52" s="156"/>
      <c r="PZG52" s="156"/>
      <c r="PZH52" s="156"/>
      <c r="PZI52" s="156"/>
      <c r="PZJ52" s="156"/>
      <c r="PZK52" s="156"/>
      <c r="PZL52" s="156"/>
      <c r="PZM52" s="156"/>
      <c r="PZN52" s="156"/>
      <c r="PZO52" s="156"/>
      <c r="PZP52" s="156"/>
      <c r="PZQ52" s="156"/>
      <c r="PZR52" s="156"/>
      <c r="PZS52" s="156"/>
      <c r="PZT52" s="156"/>
      <c r="PZU52" s="156"/>
      <c r="PZV52" s="156"/>
      <c r="PZW52" s="156"/>
      <c r="PZX52" s="156"/>
      <c r="PZY52" s="156"/>
      <c r="PZZ52" s="156"/>
      <c r="QAA52" s="156"/>
      <c r="QAB52" s="156"/>
      <c r="QAC52" s="156"/>
      <c r="QAD52" s="156"/>
      <c r="QAE52" s="156"/>
      <c r="QAF52" s="156"/>
      <c r="QAG52" s="156"/>
      <c r="QAH52" s="156"/>
      <c r="QAI52" s="156"/>
      <c r="QAJ52" s="156"/>
      <c r="QAK52" s="156"/>
      <c r="QAL52" s="156"/>
      <c r="QAM52" s="156"/>
      <c r="QAN52" s="156"/>
      <c r="QAO52" s="156"/>
      <c r="QAP52" s="156"/>
      <c r="QAQ52" s="156"/>
      <c r="QAR52" s="156"/>
      <c r="QAS52" s="156"/>
      <c r="QAT52" s="156"/>
      <c r="QAU52" s="156"/>
      <c r="QAV52" s="156"/>
      <c r="QAW52" s="156"/>
      <c r="QAX52" s="156"/>
      <c r="QAY52" s="156"/>
      <c r="QAZ52" s="156"/>
      <c r="QBA52" s="156"/>
      <c r="QBB52" s="156"/>
      <c r="QBC52" s="156"/>
      <c r="QBD52" s="156"/>
      <c r="QBE52" s="156"/>
      <c r="QBF52" s="156"/>
      <c r="QBG52" s="156"/>
      <c r="QBH52" s="156"/>
      <c r="QBI52" s="156"/>
      <c r="QBJ52" s="156"/>
      <c r="QBK52" s="156"/>
      <c r="QBL52" s="156"/>
      <c r="QBM52" s="156"/>
      <c r="QBN52" s="156"/>
      <c r="QBO52" s="156"/>
      <c r="QBP52" s="156"/>
      <c r="QBQ52" s="156"/>
      <c r="QBR52" s="156"/>
      <c r="QBS52" s="156"/>
      <c r="QBT52" s="156"/>
      <c r="QBU52" s="156"/>
      <c r="QBV52" s="156"/>
      <c r="QBW52" s="156"/>
      <c r="QBX52" s="156"/>
      <c r="QBY52" s="156"/>
      <c r="QBZ52" s="156"/>
      <c r="QCA52" s="156"/>
      <c r="QCB52" s="156"/>
      <c r="QCC52" s="156"/>
      <c r="QCD52" s="156"/>
      <c r="QCE52" s="156"/>
      <c r="QCF52" s="156"/>
      <c r="QCG52" s="156"/>
      <c r="QCH52" s="156"/>
      <c r="QCI52" s="156"/>
      <c r="QCJ52" s="156"/>
      <c r="QCK52" s="156"/>
      <c r="QCL52" s="156"/>
      <c r="QCM52" s="156"/>
      <c r="QCN52" s="156"/>
      <c r="QCO52" s="156"/>
      <c r="QCP52" s="156"/>
      <c r="QCQ52" s="156"/>
      <c r="QCR52" s="156"/>
      <c r="QCS52" s="156"/>
      <c r="QCT52" s="156"/>
      <c r="QCU52" s="156"/>
      <c r="QCV52" s="156"/>
      <c r="QCW52" s="156"/>
      <c r="QCX52" s="156"/>
      <c r="QCY52" s="156"/>
      <c r="QCZ52" s="156"/>
      <c r="QDA52" s="156"/>
      <c r="QDB52" s="156"/>
      <c r="QDC52" s="156"/>
      <c r="QDD52" s="156"/>
      <c r="QDE52" s="156"/>
      <c r="QDF52" s="156"/>
      <c r="QDG52" s="156"/>
      <c r="QDH52" s="156"/>
      <c r="QDI52" s="156"/>
      <c r="QDJ52" s="156"/>
      <c r="QDK52" s="156"/>
      <c r="QDL52" s="156"/>
      <c r="QDM52" s="156"/>
      <c r="QDN52" s="156"/>
      <c r="QDO52" s="156"/>
      <c r="QDP52" s="156"/>
      <c r="QDQ52" s="156"/>
      <c r="QDR52" s="156"/>
      <c r="QDS52" s="156"/>
      <c r="QDT52" s="156"/>
      <c r="QDU52" s="156"/>
      <c r="QDV52" s="156"/>
      <c r="QDW52" s="156"/>
      <c r="QDX52" s="156"/>
      <c r="QDY52" s="156"/>
      <c r="QDZ52" s="156"/>
      <c r="QEA52" s="156"/>
      <c r="QEB52" s="156"/>
      <c r="QEC52" s="156"/>
      <c r="QED52" s="156"/>
      <c r="QEE52" s="156"/>
      <c r="QEF52" s="156"/>
      <c r="QEG52" s="156"/>
      <c r="QEH52" s="156"/>
      <c r="QEI52" s="156"/>
      <c r="QEJ52" s="156"/>
      <c r="QEK52" s="156"/>
      <c r="QEL52" s="156"/>
      <c r="QEM52" s="156"/>
      <c r="QEN52" s="156"/>
      <c r="QEO52" s="156"/>
      <c r="QEP52" s="156"/>
      <c r="QEQ52" s="156"/>
      <c r="QER52" s="156"/>
      <c r="QES52" s="156"/>
      <c r="QET52" s="156"/>
      <c r="QEU52" s="156"/>
      <c r="QEV52" s="156"/>
      <c r="QEW52" s="156"/>
      <c r="QEX52" s="156"/>
      <c r="QEY52" s="156"/>
      <c r="QEZ52" s="156"/>
      <c r="QFA52" s="156"/>
      <c r="QFB52" s="156"/>
      <c r="QFC52" s="156"/>
      <c r="QFD52" s="156"/>
      <c r="QFE52" s="156"/>
      <c r="QFF52" s="156"/>
      <c r="QFG52" s="156"/>
      <c r="QFH52" s="156"/>
      <c r="QFI52" s="156"/>
      <c r="QFJ52" s="156"/>
      <c r="QFK52" s="156"/>
      <c r="QFL52" s="156"/>
      <c r="QFM52" s="156"/>
      <c r="QFN52" s="156"/>
      <c r="QFO52" s="156"/>
      <c r="QFP52" s="156"/>
      <c r="QFQ52" s="156"/>
      <c r="QFR52" s="156"/>
      <c r="QFS52" s="156"/>
      <c r="QFT52" s="156"/>
      <c r="QFU52" s="156"/>
      <c r="QFV52" s="156"/>
      <c r="QFW52" s="156"/>
      <c r="QFX52" s="156"/>
      <c r="QFY52" s="156"/>
      <c r="QFZ52" s="156"/>
      <c r="QGA52" s="156"/>
      <c r="QGB52" s="156"/>
      <c r="QGC52" s="156"/>
      <c r="QGD52" s="156"/>
      <c r="QGE52" s="156"/>
      <c r="QGF52" s="156"/>
      <c r="QGG52" s="156"/>
      <c r="QGH52" s="156"/>
      <c r="QGI52" s="156"/>
      <c r="QGJ52" s="156"/>
      <c r="QGK52" s="156"/>
      <c r="QGL52" s="156"/>
      <c r="QGM52" s="156"/>
      <c r="QGN52" s="156"/>
      <c r="QGO52" s="156"/>
      <c r="QGP52" s="156"/>
      <c r="QGQ52" s="156"/>
      <c r="QGR52" s="156"/>
      <c r="QGS52" s="156"/>
      <c r="QGT52" s="156"/>
      <c r="QGU52" s="156"/>
      <c r="QGV52" s="156"/>
      <c r="QGW52" s="156"/>
      <c r="QGX52" s="156"/>
      <c r="QGY52" s="156"/>
      <c r="QGZ52" s="156"/>
      <c r="QHA52" s="156"/>
      <c r="QHB52" s="156"/>
      <c r="QHC52" s="156"/>
      <c r="QHD52" s="156"/>
      <c r="QHE52" s="156"/>
      <c r="QHF52" s="156"/>
      <c r="QHG52" s="156"/>
      <c r="QHH52" s="156"/>
      <c r="QHI52" s="156"/>
      <c r="QHJ52" s="156"/>
      <c r="QHK52" s="156"/>
      <c r="QHL52" s="156"/>
      <c r="QHM52" s="156"/>
      <c r="QHN52" s="156"/>
      <c r="QHO52" s="156"/>
      <c r="QHP52" s="156"/>
      <c r="QHQ52" s="156"/>
      <c r="QHR52" s="156"/>
      <c r="QHS52" s="156"/>
      <c r="QHT52" s="156"/>
      <c r="QHU52" s="156"/>
      <c r="QHV52" s="156"/>
      <c r="QHW52" s="156"/>
      <c r="QHX52" s="156"/>
      <c r="QHY52" s="156"/>
      <c r="QHZ52" s="156"/>
      <c r="QIA52" s="156"/>
      <c r="QIB52" s="156"/>
      <c r="QIC52" s="156"/>
      <c r="QID52" s="156"/>
      <c r="QIE52" s="156"/>
      <c r="QIF52" s="156"/>
      <c r="QIG52" s="156"/>
      <c r="QIH52" s="156"/>
      <c r="QII52" s="156"/>
      <c r="QIJ52" s="156"/>
      <c r="QIK52" s="156"/>
      <c r="QIL52" s="156"/>
      <c r="QIM52" s="156"/>
      <c r="QIN52" s="156"/>
      <c r="QIO52" s="156"/>
      <c r="QIP52" s="156"/>
      <c r="QIQ52" s="156"/>
      <c r="QIR52" s="156"/>
      <c r="QIS52" s="156"/>
      <c r="QIT52" s="156"/>
      <c r="QIU52" s="156"/>
      <c r="QIV52" s="156"/>
      <c r="QIW52" s="156"/>
      <c r="QIX52" s="156"/>
      <c r="QIY52" s="156"/>
      <c r="QIZ52" s="156"/>
      <c r="QJA52" s="156"/>
      <c r="QJB52" s="156"/>
      <c r="QJC52" s="156"/>
      <c r="QJD52" s="156"/>
      <c r="QJE52" s="156"/>
      <c r="QJF52" s="156"/>
      <c r="QJG52" s="156"/>
      <c r="QJH52" s="156"/>
      <c r="QJI52" s="156"/>
      <c r="QJJ52" s="156"/>
      <c r="QJK52" s="156"/>
      <c r="QJL52" s="156"/>
      <c r="QJM52" s="156"/>
      <c r="QJN52" s="156"/>
      <c r="QJO52" s="156"/>
      <c r="QJP52" s="156"/>
      <c r="QJQ52" s="156"/>
      <c r="QJR52" s="156"/>
      <c r="QJS52" s="156"/>
      <c r="QJT52" s="156"/>
      <c r="QJU52" s="156"/>
      <c r="QJV52" s="156"/>
      <c r="QJW52" s="156"/>
      <c r="QJX52" s="156"/>
      <c r="QJY52" s="156"/>
      <c r="QJZ52" s="156"/>
      <c r="QKA52" s="156"/>
      <c r="QKB52" s="156"/>
      <c r="QKC52" s="156"/>
      <c r="QKD52" s="156"/>
      <c r="QKE52" s="156"/>
      <c r="QKF52" s="156"/>
      <c r="QKG52" s="156"/>
      <c r="QKH52" s="156"/>
      <c r="QKI52" s="156"/>
      <c r="QKJ52" s="156"/>
      <c r="QKK52" s="156"/>
      <c r="QKL52" s="156"/>
      <c r="QKM52" s="156"/>
      <c r="QKN52" s="156"/>
      <c r="QKO52" s="156"/>
      <c r="QKP52" s="156"/>
      <c r="QKQ52" s="156"/>
      <c r="QKR52" s="156"/>
      <c r="QKS52" s="156"/>
      <c r="QKT52" s="156"/>
      <c r="QKU52" s="156"/>
      <c r="QKV52" s="156"/>
      <c r="QKW52" s="156"/>
      <c r="QKX52" s="156"/>
      <c r="QKY52" s="156"/>
      <c r="QKZ52" s="156"/>
      <c r="QLA52" s="156"/>
      <c r="QLB52" s="156"/>
      <c r="QLC52" s="156"/>
      <c r="QLD52" s="156"/>
      <c r="QLE52" s="156"/>
      <c r="QLF52" s="156"/>
      <c r="QLG52" s="156"/>
      <c r="QLH52" s="156"/>
      <c r="QLI52" s="156"/>
      <c r="QLJ52" s="156"/>
      <c r="QLK52" s="156"/>
      <c r="QLL52" s="156"/>
      <c r="QLM52" s="156"/>
      <c r="QLN52" s="156"/>
      <c r="QLO52" s="156"/>
      <c r="QLP52" s="156"/>
      <c r="QLQ52" s="156"/>
      <c r="QLR52" s="156"/>
      <c r="QLS52" s="156"/>
      <c r="QLT52" s="156"/>
      <c r="QLU52" s="156"/>
      <c r="QLV52" s="156"/>
      <c r="QLW52" s="156"/>
      <c r="QLX52" s="156"/>
      <c r="QLY52" s="156"/>
      <c r="QLZ52" s="156"/>
      <c r="QMA52" s="156"/>
      <c r="QMB52" s="156"/>
      <c r="QMC52" s="156"/>
      <c r="QMD52" s="156"/>
      <c r="QME52" s="156"/>
      <c r="QMF52" s="156"/>
      <c r="QMG52" s="156"/>
      <c r="QMH52" s="156"/>
      <c r="QMI52" s="156"/>
      <c r="QMJ52" s="156"/>
      <c r="QMK52" s="156"/>
      <c r="QML52" s="156"/>
      <c r="QMM52" s="156"/>
      <c r="QMN52" s="156"/>
      <c r="QMO52" s="156"/>
      <c r="QMP52" s="156"/>
      <c r="QMQ52" s="156"/>
      <c r="QMR52" s="156"/>
      <c r="QMS52" s="156"/>
      <c r="QMT52" s="156"/>
      <c r="QMU52" s="156"/>
      <c r="QMV52" s="156"/>
      <c r="QMW52" s="156"/>
      <c r="QMX52" s="156"/>
      <c r="QMY52" s="156"/>
      <c r="QMZ52" s="156"/>
      <c r="QNA52" s="156"/>
      <c r="QNB52" s="156"/>
      <c r="QNC52" s="156"/>
      <c r="QND52" s="156"/>
      <c r="QNE52" s="156"/>
      <c r="QNF52" s="156"/>
      <c r="QNG52" s="156"/>
      <c r="QNH52" s="156"/>
      <c r="QNI52" s="156"/>
      <c r="QNJ52" s="156"/>
      <c r="QNK52" s="156"/>
      <c r="QNL52" s="156"/>
      <c r="QNM52" s="156"/>
      <c r="QNN52" s="156"/>
      <c r="QNO52" s="156"/>
      <c r="QNP52" s="156"/>
      <c r="QNQ52" s="156"/>
      <c r="QNR52" s="156"/>
      <c r="QNS52" s="156"/>
      <c r="QNT52" s="156"/>
      <c r="QNU52" s="156"/>
      <c r="QNV52" s="156"/>
      <c r="QNW52" s="156"/>
      <c r="QNX52" s="156"/>
      <c r="QNY52" s="156"/>
      <c r="QNZ52" s="156"/>
      <c r="QOA52" s="156"/>
      <c r="QOB52" s="156"/>
      <c r="QOC52" s="156"/>
      <c r="QOD52" s="156"/>
      <c r="QOE52" s="156"/>
      <c r="QOF52" s="156"/>
      <c r="QOG52" s="156"/>
      <c r="QOH52" s="156"/>
      <c r="QOI52" s="156"/>
      <c r="QOJ52" s="156"/>
      <c r="QOK52" s="156"/>
      <c r="QOL52" s="156"/>
      <c r="QOM52" s="156"/>
      <c r="QON52" s="156"/>
      <c r="QOO52" s="156"/>
      <c r="QOP52" s="156"/>
      <c r="QOQ52" s="156"/>
      <c r="QOR52" s="156"/>
      <c r="QOS52" s="156"/>
      <c r="QOT52" s="156"/>
      <c r="QOU52" s="156"/>
      <c r="QOV52" s="156"/>
      <c r="QOW52" s="156"/>
      <c r="QOX52" s="156"/>
      <c r="QOY52" s="156"/>
      <c r="QOZ52" s="156"/>
      <c r="QPA52" s="156"/>
      <c r="QPB52" s="156"/>
      <c r="QPC52" s="156"/>
      <c r="QPD52" s="156"/>
      <c r="QPE52" s="156"/>
      <c r="QPF52" s="156"/>
      <c r="QPG52" s="156"/>
      <c r="QPH52" s="156"/>
      <c r="QPI52" s="156"/>
      <c r="QPJ52" s="156"/>
      <c r="QPK52" s="156"/>
      <c r="QPL52" s="156"/>
      <c r="QPM52" s="156"/>
      <c r="QPN52" s="156"/>
      <c r="QPO52" s="156"/>
      <c r="QPP52" s="156"/>
      <c r="QPQ52" s="156"/>
      <c r="QPR52" s="156"/>
      <c r="QPS52" s="156"/>
      <c r="QPT52" s="156"/>
      <c r="QPU52" s="156"/>
      <c r="QPV52" s="156"/>
      <c r="QPW52" s="156"/>
      <c r="QPX52" s="156"/>
      <c r="QPY52" s="156"/>
      <c r="QPZ52" s="156"/>
      <c r="QQA52" s="156"/>
      <c r="QQB52" s="156"/>
      <c r="QQC52" s="156"/>
      <c r="QQD52" s="156"/>
      <c r="QQE52" s="156"/>
      <c r="QQF52" s="156"/>
      <c r="QQG52" s="156"/>
      <c r="QQH52" s="156"/>
      <c r="QQI52" s="156"/>
      <c r="QQJ52" s="156"/>
      <c r="QQK52" s="156"/>
      <c r="QQL52" s="156"/>
      <c r="QQM52" s="156"/>
      <c r="QQN52" s="156"/>
      <c r="QQO52" s="156"/>
      <c r="QQP52" s="156"/>
      <c r="QQQ52" s="156"/>
      <c r="QQR52" s="156"/>
      <c r="QQS52" s="156"/>
      <c r="QQT52" s="156"/>
      <c r="QQU52" s="156"/>
      <c r="QQV52" s="156"/>
      <c r="QQW52" s="156"/>
      <c r="QQX52" s="156"/>
      <c r="QQY52" s="156"/>
      <c r="QQZ52" s="156"/>
      <c r="QRA52" s="156"/>
      <c r="QRB52" s="156"/>
      <c r="QRC52" s="156"/>
      <c r="QRD52" s="156"/>
      <c r="QRE52" s="156"/>
      <c r="QRF52" s="156"/>
      <c r="QRG52" s="156"/>
      <c r="QRH52" s="156"/>
      <c r="QRI52" s="156"/>
      <c r="QRJ52" s="156"/>
      <c r="QRK52" s="156"/>
      <c r="QRL52" s="156"/>
      <c r="QRM52" s="156"/>
      <c r="QRN52" s="156"/>
      <c r="QRO52" s="156"/>
      <c r="QRP52" s="156"/>
      <c r="QRQ52" s="156"/>
      <c r="QRR52" s="156"/>
      <c r="QRS52" s="156"/>
      <c r="QRT52" s="156"/>
      <c r="QRU52" s="156"/>
      <c r="QRV52" s="156"/>
      <c r="QRW52" s="156"/>
      <c r="QRX52" s="156"/>
      <c r="QRY52" s="156"/>
      <c r="QRZ52" s="156"/>
      <c r="QSA52" s="156"/>
      <c r="QSB52" s="156"/>
      <c r="QSC52" s="156"/>
      <c r="QSD52" s="156"/>
      <c r="QSE52" s="156"/>
      <c r="QSF52" s="156"/>
      <c r="QSG52" s="156"/>
      <c r="QSH52" s="156"/>
      <c r="QSI52" s="156"/>
      <c r="QSJ52" s="156"/>
      <c r="QSK52" s="156"/>
      <c r="QSL52" s="156"/>
      <c r="QSM52" s="156"/>
      <c r="QSN52" s="156"/>
      <c r="QSO52" s="156"/>
      <c r="QSP52" s="156"/>
      <c r="QSQ52" s="156"/>
      <c r="QSR52" s="156"/>
      <c r="QSS52" s="156"/>
      <c r="QST52" s="156"/>
      <c r="QSU52" s="156"/>
      <c r="QSV52" s="156"/>
      <c r="QSW52" s="156"/>
      <c r="QSX52" s="156"/>
      <c r="QSY52" s="156"/>
      <c r="QSZ52" s="156"/>
      <c r="QTA52" s="156"/>
      <c r="QTB52" s="156"/>
      <c r="QTC52" s="156"/>
      <c r="QTD52" s="156"/>
      <c r="QTE52" s="156"/>
      <c r="QTF52" s="156"/>
      <c r="QTG52" s="156"/>
      <c r="QTH52" s="156"/>
      <c r="QTI52" s="156"/>
      <c r="QTJ52" s="156"/>
      <c r="QTK52" s="156"/>
      <c r="QTL52" s="156"/>
      <c r="QTM52" s="156"/>
      <c r="QTN52" s="156"/>
      <c r="QTO52" s="156"/>
      <c r="QTP52" s="156"/>
      <c r="QTQ52" s="156"/>
      <c r="QTR52" s="156"/>
      <c r="QTS52" s="156"/>
      <c r="QTT52" s="156"/>
      <c r="QTU52" s="156"/>
      <c r="QTV52" s="156"/>
      <c r="QTW52" s="156"/>
      <c r="QTX52" s="156"/>
      <c r="QTY52" s="156"/>
      <c r="QTZ52" s="156"/>
      <c r="QUA52" s="156"/>
      <c r="QUB52" s="156"/>
      <c r="QUC52" s="156"/>
      <c r="QUD52" s="156"/>
      <c r="QUE52" s="156"/>
      <c r="QUF52" s="156"/>
      <c r="QUG52" s="156"/>
      <c r="QUH52" s="156"/>
      <c r="QUI52" s="156"/>
      <c r="QUJ52" s="156"/>
      <c r="QUK52" s="156"/>
      <c r="QUL52" s="156"/>
      <c r="QUM52" s="156"/>
      <c r="QUN52" s="156"/>
      <c r="QUO52" s="156"/>
      <c r="QUP52" s="156"/>
      <c r="QUQ52" s="156"/>
      <c r="QUR52" s="156"/>
      <c r="QUS52" s="156"/>
      <c r="QUT52" s="156"/>
      <c r="QUU52" s="156"/>
      <c r="QUV52" s="156"/>
      <c r="QUW52" s="156"/>
      <c r="QUX52" s="156"/>
      <c r="QUY52" s="156"/>
      <c r="QUZ52" s="156"/>
      <c r="QVA52" s="156"/>
      <c r="QVB52" s="156"/>
      <c r="QVC52" s="156"/>
      <c r="QVD52" s="156"/>
      <c r="QVE52" s="156"/>
      <c r="QVF52" s="156"/>
      <c r="QVG52" s="156"/>
      <c r="QVH52" s="156"/>
      <c r="QVI52" s="156"/>
      <c r="QVJ52" s="156"/>
      <c r="QVK52" s="156"/>
      <c r="QVL52" s="156"/>
      <c r="QVM52" s="156"/>
      <c r="QVN52" s="156"/>
      <c r="QVO52" s="156"/>
      <c r="QVP52" s="156"/>
      <c r="QVQ52" s="156"/>
      <c r="QVR52" s="156"/>
      <c r="QVS52" s="156"/>
      <c r="QVT52" s="156"/>
      <c r="QVU52" s="156"/>
      <c r="QVV52" s="156"/>
      <c r="QVW52" s="156"/>
      <c r="QVX52" s="156"/>
      <c r="QVY52" s="156"/>
      <c r="QVZ52" s="156"/>
      <c r="QWA52" s="156"/>
      <c r="QWB52" s="156"/>
      <c r="QWC52" s="156"/>
      <c r="QWD52" s="156"/>
      <c r="QWE52" s="156"/>
      <c r="QWF52" s="156"/>
      <c r="QWG52" s="156"/>
      <c r="QWH52" s="156"/>
      <c r="QWI52" s="156"/>
      <c r="QWJ52" s="156"/>
      <c r="QWK52" s="156"/>
      <c r="QWL52" s="156"/>
      <c r="QWM52" s="156"/>
      <c r="QWN52" s="156"/>
      <c r="QWO52" s="156"/>
      <c r="QWP52" s="156"/>
      <c r="QWQ52" s="156"/>
      <c r="QWR52" s="156"/>
      <c r="QWS52" s="156"/>
      <c r="QWT52" s="156"/>
      <c r="QWU52" s="156"/>
      <c r="QWV52" s="156"/>
      <c r="QWW52" s="156"/>
      <c r="QWX52" s="156"/>
      <c r="QWY52" s="156"/>
      <c r="QWZ52" s="156"/>
      <c r="QXA52" s="156"/>
      <c r="QXB52" s="156"/>
      <c r="QXC52" s="156"/>
      <c r="QXD52" s="156"/>
      <c r="QXE52" s="156"/>
      <c r="QXF52" s="156"/>
      <c r="QXG52" s="156"/>
      <c r="QXH52" s="156"/>
      <c r="QXI52" s="156"/>
      <c r="QXJ52" s="156"/>
      <c r="QXK52" s="156"/>
      <c r="QXL52" s="156"/>
      <c r="QXM52" s="156"/>
      <c r="QXN52" s="156"/>
      <c r="QXO52" s="156"/>
      <c r="QXP52" s="156"/>
      <c r="QXQ52" s="156"/>
      <c r="QXR52" s="156"/>
      <c r="QXS52" s="156"/>
      <c r="QXT52" s="156"/>
      <c r="QXU52" s="156"/>
      <c r="QXV52" s="156"/>
      <c r="QXW52" s="156"/>
      <c r="QXX52" s="156"/>
      <c r="QXY52" s="156"/>
      <c r="QXZ52" s="156"/>
      <c r="QYA52" s="156"/>
      <c r="QYB52" s="156"/>
      <c r="QYC52" s="156"/>
      <c r="QYD52" s="156"/>
      <c r="QYE52" s="156"/>
      <c r="QYF52" s="156"/>
      <c r="QYG52" s="156"/>
      <c r="QYH52" s="156"/>
      <c r="QYI52" s="156"/>
      <c r="QYJ52" s="156"/>
      <c r="QYK52" s="156"/>
      <c r="QYL52" s="156"/>
      <c r="QYM52" s="156"/>
      <c r="QYN52" s="156"/>
      <c r="QYO52" s="156"/>
      <c r="QYP52" s="156"/>
      <c r="QYQ52" s="156"/>
      <c r="QYR52" s="156"/>
      <c r="QYS52" s="156"/>
      <c r="QYT52" s="156"/>
      <c r="QYU52" s="156"/>
      <c r="QYV52" s="156"/>
      <c r="QYW52" s="156"/>
      <c r="QYX52" s="156"/>
      <c r="QYY52" s="156"/>
      <c r="QYZ52" s="156"/>
      <c r="QZA52" s="156"/>
      <c r="QZB52" s="156"/>
      <c r="QZC52" s="156"/>
      <c r="QZD52" s="156"/>
      <c r="QZE52" s="156"/>
      <c r="QZF52" s="156"/>
      <c r="QZG52" s="156"/>
      <c r="QZH52" s="156"/>
      <c r="QZI52" s="156"/>
      <c r="QZJ52" s="156"/>
      <c r="QZK52" s="156"/>
      <c r="QZL52" s="156"/>
      <c r="QZM52" s="156"/>
      <c r="QZN52" s="156"/>
      <c r="QZO52" s="156"/>
      <c r="QZP52" s="156"/>
      <c r="QZQ52" s="156"/>
      <c r="QZR52" s="156"/>
      <c r="QZS52" s="156"/>
      <c r="QZT52" s="156"/>
      <c r="QZU52" s="156"/>
      <c r="QZV52" s="156"/>
      <c r="QZW52" s="156"/>
      <c r="QZX52" s="156"/>
      <c r="QZY52" s="156"/>
      <c r="QZZ52" s="156"/>
      <c r="RAA52" s="156"/>
      <c r="RAB52" s="156"/>
      <c r="RAC52" s="156"/>
      <c r="RAD52" s="156"/>
      <c r="RAE52" s="156"/>
      <c r="RAF52" s="156"/>
      <c r="RAG52" s="156"/>
      <c r="RAH52" s="156"/>
      <c r="RAI52" s="156"/>
      <c r="RAJ52" s="156"/>
      <c r="RAK52" s="156"/>
      <c r="RAL52" s="156"/>
      <c r="RAM52" s="156"/>
      <c r="RAN52" s="156"/>
      <c r="RAO52" s="156"/>
      <c r="RAP52" s="156"/>
      <c r="RAQ52" s="156"/>
      <c r="RAR52" s="156"/>
      <c r="RAS52" s="156"/>
      <c r="RAT52" s="156"/>
      <c r="RAU52" s="156"/>
      <c r="RAV52" s="156"/>
      <c r="RAW52" s="156"/>
      <c r="RAX52" s="156"/>
      <c r="RAY52" s="156"/>
      <c r="RAZ52" s="156"/>
      <c r="RBA52" s="156"/>
      <c r="RBB52" s="156"/>
      <c r="RBC52" s="156"/>
      <c r="RBD52" s="156"/>
      <c r="RBE52" s="156"/>
      <c r="RBF52" s="156"/>
      <c r="RBG52" s="156"/>
      <c r="RBH52" s="156"/>
      <c r="RBI52" s="156"/>
      <c r="RBJ52" s="156"/>
      <c r="RBK52" s="156"/>
      <c r="RBL52" s="156"/>
      <c r="RBM52" s="156"/>
      <c r="RBN52" s="156"/>
      <c r="RBO52" s="156"/>
      <c r="RBP52" s="156"/>
      <c r="RBQ52" s="156"/>
      <c r="RBR52" s="156"/>
      <c r="RBS52" s="156"/>
      <c r="RBT52" s="156"/>
      <c r="RBU52" s="156"/>
      <c r="RBV52" s="156"/>
      <c r="RBW52" s="156"/>
      <c r="RBX52" s="156"/>
      <c r="RBY52" s="156"/>
      <c r="RBZ52" s="156"/>
      <c r="RCA52" s="156"/>
      <c r="RCB52" s="156"/>
      <c r="RCC52" s="156"/>
      <c r="RCD52" s="156"/>
      <c r="RCE52" s="156"/>
      <c r="RCF52" s="156"/>
      <c r="RCG52" s="156"/>
      <c r="RCH52" s="156"/>
      <c r="RCI52" s="156"/>
      <c r="RCJ52" s="156"/>
      <c r="RCK52" s="156"/>
      <c r="RCL52" s="156"/>
      <c r="RCM52" s="156"/>
      <c r="RCN52" s="156"/>
      <c r="RCO52" s="156"/>
      <c r="RCP52" s="156"/>
      <c r="RCQ52" s="156"/>
      <c r="RCR52" s="156"/>
      <c r="RCS52" s="156"/>
      <c r="RCT52" s="156"/>
      <c r="RCU52" s="156"/>
      <c r="RCV52" s="156"/>
      <c r="RCW52" s="156"/>
      <c r="RCX52" s="156"/>
      <c r="RCY52" s="156"/>
      <c r="RCZ52" s="156"/>
      <c r="RDA52" s="156"/>
      <c r="RDB52" s="156"/>
      <c r="RDC52" s="156"/>
      <c r="RDD52" s="156"/>
      <c r="RDE52" s="156"/>
      <c r="RDF52" s="156"/>
      <c r="RDG52" s="156"/>
      <c r="RDH52" s="156"/>
      <c r="RDI52" s="156"/>
      <c r="RDJ52" s="156"/>
      <c r="RDK52" s="156"/>
      <c r="RDL52" s="156"/>
      <c r="RDM52" s="156"/>
      <c r="RDN52" s="156"/>
      <c r="RDO52" s="156"/>
      <c r="RDP52" s="156"/>
      <c r="RDQ52" s="156"/>
      <c r="RDR52" s="156"/>
      <c r="RDS52" s="156"/>
      <c r="RDT52" s="156"/>
      <c r="RDU52" s="156"/>
      <c r="RDV52" s="156"/>
      <c r="RDW52" s="156"/>
      <c r="RDX52" s="156"/>
      <c r="RDY52" s="156"/>
      <c r="RDZ52" s="156"/>
      <c r="REA52" s="156"/>
      <c r="REB52" s="156"/>
      <c r="REC52" s="156"/>
      <c r="RED52" s="156"/>
      <c r="REE52" s="156"/>
      <c r="REF52" s="156"/>
      <c r="REG52" s="156"/>
      <c r="REH52" s="156"/>
      <c r="REI52" s="156"/>
      <c r="REJ52" s="156"/>
      <c r="REK52" s="156"/>
      <c r="REL52" s="156"/>
      <c r="REM52" s="156"/>
      <c r="REN52" s="156"/>
      <c r="REO52" s="156"/>
      <c r="REP52" s="156"/>
      <c r="REQ52" s="156"/>
      <c r="RER52" s="156"/>
      <c r="RES52" s="156"/>
      <c r="RET52" s="156"/>
      <c r="REU52" s="156"/>
      <c r="REV52" s="156"/>
      <c r="REW52" s="156"/>
      <c r="REX52" s="156"/>
      <c r="REY52" s="156"/>
      <c r="REZ52" s="156"/>
      <c r="RFA52" s="156"/>
      <c r="RFB52" s="156"/>
      <c r="RFC52" s="156"/>
      <c r="RFD52" s="156"/>
      <c r="RFE52" s="156"/>
      <c r="RFF52" s="156"/>
      <c r="RFG52" s="156"/>
      <c r="RFH52" s="156"/>
      <c r="RFI52" s="156"/>
      <c r="RFJ52" s="156"/>
      <c r="RFK52" s="156"/>
      <c r="RFL52" s="156"/>
      <c r="RFM52" s="156"/>
      <c r="RFN52" s="156"/>
      <c r="RFO52" s="156"/>
      <c r="RFP52" s="156"/>
      <c r="RFQ52" s="156"/>
      <c r="RFR52" s="156"/>
      <c r="RFS52" s="156"/>
      <c r="RFT52" s="156"/>
      <c r="RFU52" s="156"/>
      <c r="RFV52" s="156"/>
      <c r="RFW52" s="156"/>
      <c r="RFX52" s="156"/>
      <c r="RFY52" s="156"/>
      <c r="RFZ52" s="156"/>
      <c r="RGA52" s="156"/>
      <c r="RGB52" s="156"/>
      <c r="RGC52" s="156"/>
      <c r="RGD52" s="156"/>
      <c r="RGE52" s="156"/>
      <c r="RGF52" s="156"/>
      <c r="RGG52" s="156"/>
      <c r="RGH52" s="156"/>
      <c r="RGI52" s="156"/>
      <c r="RGJ52" s="156"/>
      <c r="RGK52" s="156"/>
      <c r="RGL52" s="156"/>
      <c r="RGM52" s="156"/>
      <c r="RGN52" s="156"/>
      <c r="RGO52" s="156"/>
      <c r="RGP52" s="156"/>
      <c r="RGQ52" s="156"/>
      <c r="RGR52" s="156"/>
      <c r="RGS52" s="156"/>
      <c r="RGT52" s="156"/>
      <c r="RGU52" s="156"/>
      <c r="RGV52" s="156"/>
      <c r="RGW52" s="156"/>
      <c r="RGX52" s="156"/>
      <c r="RGY52" s="156"/>
      <c r="RGZ52" s="156"/>
      <c r="RHA52" s="156"/>
      <c r="RHB52" s="156"/>
      <c r="RHC52" s="156"/>
      <c r="RHD52" s="156"/>
      <c r="RHE52" s="156"/>
      <c r="RHF52" s="156"/>
      <c r="RHG52" s="156"/>
      <c r="RHH52" s="156"/>
      <c r="RHI52" s="156"/>
      <c r="RHJ52" s="156"/>
      <c r="RHK52" s="156"/>
      <c r="RHL52" s="156"/>
      <c r="RHM52" s="156"/>
      <c r="RHN52" s="156"/>
      <c r="RHO52" s="156"/>
      <c r="RHP52" s="156"/>
      <c r="RHQ52" s="156"/>
      <c r="RHR52" s="156"/>
      <c r="RHS52" s="156"/>
      <c r="RHT52" s="156"/>
      <c r="RHU52" s="156"/>
      <c r="RHV52" s="156"/>
      <c r="RHW52" s="156"/>
      <c r="RHX52" s="156"/>
      <c r="RHY52" s="156"/>
      <c r="RHZ52" s="156"/>
      <c r="RIA52" s="156"/>
      <c r="RIB52" s="156"/>
      <c r="RIC52" s="156"/>
      <c r="RID52" s="156"/>
      <c r="RIE52" s="156"/>
      <c r="RIF52" s="156"/>
      <c r="RIG52" s="156"/>
      <c r="RIH52" s="156"/>
      <c r="RII52" s="156"/>
      <c r="RIJ52" s="156"/>
      <c r="RIK52" s="156"/>
      <c r="RIL52" s="156"/>
      <c r="RIM52" s="156"/>
      <c r="RIN52" s="156"/>
      <c r="RIO52" s="156"/>
      <c r="RIP52" s="156"/>
      <c r="RIQ52" s="156"/>
      <c r="RIR52" s="156"/>
      <c r="RIS52" s="156"/>
      <c r="RIT52" s="156"/>
      <c r="RIU52" s="156"/>
      <c r="RIV52" s="156"/>
      <c r="RIW52" s="156"/>
      <c r="RIX52" s="156"/>
      <c r="RIY52" s="156"/>
      <c r="RIZ52" s="156"/>
      <c r="RJA52" s="156"/>
      <c r="RJB52" s="156"/>
      <c r="RJC52" s="156"/>
      <c r="RJD52" s="156"/>
      <c r="RJE52" s="156"/>
      <c r="RJF52" s="156"/>
      <c r="RJG52" s="156"/>
      <c r="RJH52" s="156"/>
      <c r="RJI52" s="156"/>
      <c r="RJJ52" s="156"/>
      <c r="RJK52" s="156"/>
      <c r="RJL52" s="156"/>
      <c r="RJM52" s="156"/>
      <c r="RJN52" s="156"/>
      <c r="RJO52" s="156"/>
      <c r="RJP52" s="156"/>
      <c r="RJQ52" s="156"/>
      <c r="RJR52" s="156"/>
      <c r="RJS52" s="156"/>
      <c r="RJT52" s="156"/>
      <c r="RJU52" s="156"/>
      <c r="RJV52" s="156"/>
      <c r="RJW52" s="156"/>
      <c r="RJX52" s="156"/>
      <c r="RJY52" s="156"/>
      <c r="RJZ52" s="156"/>
      <c r="RKA52" s="156"/>
      <c r="RKB52" s="156"/>
      <c r="RKC52" s="156"/>
      <c r="RKD52" s="156"/>
      <c r="RKE52" s="156"/>
      <c r="RKF52" s="156"/>
      <c r="RKG52" s="156"/>
      <c r="RKH52" s="156"/>
      <c r="RKI52" s="156"/>
      <c r="RKJ52" s="156"/>
      <c r="RKK52" s="156"/>
      <c r="RKL52" s="156"/>
      <c r="RKM52" s="156"/>
      <c r="RKN52" s="156"/>
      <c r="RKO52" s="156"/>
      <c r="RKP52" s="156"/>
      <c r="RKQ52" s="156"/>
      <c r="RKR52" s="156"/>
      <c r="RKS52" s="156"/>
      <c r="RKT52" s="156"/>
      <c r="RKU52" s="156"/>
      <c r="RKV52" s="156"/>
      <c r="RKW52" s="156"/>
      <c r="RKX52" s="156"/>
      <c r="RKY52" s="156"/>
      <c r="RKZ52" s="156"/>
      <c r="RLA52" s="156"/>
      <c r="RLB52" s="156"/>
      <c r="RLC52" s="156"/>
      <c r="RLD52" s="156"/>
      <c r="RLE52" s="156"/>
      <c r="RLF52" s="156"/>
      <c r="RLG52" s="156"/>
      <c r="RLH52" s="156"/>
      <c r="RLI52" s="156"/>
      <c r="RLJ52" s="156"/>
      <c r="RLK52" s="156"/>
      <c r="RLL52" s="156"/>
      <c r="RLM52" s="156"/>
      <c r="RLN52" s="156"/>
      <c r="RLO52" s="156"/>
      <c r="RLP52" s="156"/>
      <c r="RLQ52" s="156"/>
      <c r="RLR52" s="156"/>
      <c r="RLS52" s="156"/>
      <c r="RLT52" s="156"/>
      <c r="RLU52" s="156"/>
      <c r="RLV52" s="156"/>
      <c r="RLW52" s="156"/>
      <c r="RLX52" s="156"/>
      <c r="RLY52" s="156"/>
      <c r="RLZ52" s="156"/>
      <c r="RMA52" s="156"/>
      <c r="RMB52" s="156"/>
      <c r="RMC52" s="156"/>
      <c r="RMD52" s="156"/>
      <c r="RME52" s="156"/>
      <c r="RMF52" s="156"/>
      <c r="RMG52" s="156"/>
      <c r="RMH52" s="156"/>
      <c r="RMI52" s="156"/>
      <c r="RMJ52" s="156"/>
      <c r="RMK52" s="156"/>
      <c r="RML52" s="156"/>
      <c r="RMM52" s="156"/>
      <c r="RMN52" s="156"/>
      <c r="RMO52" s="156"/>
      <c r="RMP52" s="156"/>
      <c r="RMQ52" s="156"/>
      <c r="RMR52" s="156"/>
      <c r="RMS52" s="156"/>
      <c r="RMT52" s="156"/>
      <c r="RMU52" s="156"/>
      <c r="RMV52" s="156"/>
      <c r="RMW52" s="156"/>
      <c r="RMX52" s="156"/>
      <c r="RMY52" s="156"/>
      <c r="RMZ52" s="156"/>
      <c r="RNA52" s="156"/>
      <c r="RNB52" s="156"/>
      <c r="RNC52" s="156"/>
      <c r="RND52" s="156"/>
      <c r="RNE52" s="156"/>
      <c r="RNF52" s="156"/>
      <c r="RNG52" s="156"/>
      <c r="RNH52" s="156"/>
      <c r="RNI52" s="156"/>
      <c r="RNJ52" s="156"/>
      <c r="RNK52" s="156"/>
      <c r="RNL52" s="156"/>
      <c r="RNM52" s="156"/>
      <c r="RNN52" s="156"/>
      <c r="RNO52" s="156"/>
      <c r="RNP52" s="156"/>
      <c r="RNQ52" s="156"/>
      <c r="RNR52" s="156"/>
      <c r="RNS52" s="156"/>
      <c r="RNT52" s="156"/>
      <c r="RNU52" s="156"/>
      <c r="RNV52" s="156"/>
      <c r="RNW52" s="156"/>
      <c r="RNX52" s="156"/>
      <c r="RNY52" s="156"/>
      <c r="RNZ52" s="156"/>
      <c r="ROA52" s="156"/>
      <c r="ROB52" s="156"/>
      <c r="ROC52" s="156"/>
      <c r="ROD52" s="156"/>
      <c r="ROE52" s="156"/>
      <c r="ROF52" s="156"/>
      <c r="ROG52" s="156"/>
      <c r="ROH52" s="156"/>
      <c r="ROI52" s="156"/>
      <c r="ROJ52" s="156"/>
      <c r="ROK52" s="156"/>
      <c r="ROL52" s="156"/>
      <c r="ROM52" s="156"/>
      <c r="RON52" s="156"/>
      <c r="ROO52" s="156"/>
      <c r="ROP52" s="156"/>
      <c r="ROQ52" s="156"/>
      <c r="ROR52" s="156"/>
      <c r="ROS52" s="156"/>
      <c r="ROT52" s="156"/>
      <c r="ROU52" s="156"/>
      <c r="ROV52" s="156"/>
      <c r="ROW52" s="156"/>
      <c r="ROX52" s="156"/>
      <c r="ROY52" s="156"/>
      <c r="ROZ52" s="156"/>
      <c r="RPA52" s="156"/>
      <c r="RPB52" s="156"/>
      <c r="RPC52" s="156"/>
      <c r="RPD52" s="156"/>
      <c r="RPE52" s="156"/>
      <c r="RPF52" s="156"/>
      <c r="RPG52" s="156"/>
      <c r="RPH52" s="156"/>
      <c r="RPI52" s="156"/>
      <c r="RPJ52" s="156"/>
      <c r="RPK52" s="156"/>
      <c r="RPL52" s="156"/>
      <c r="RPM52" s="156"/>
      <c r="RPN52" s="156"/>
      <c r="RPO52" s="156"/>
      <c r="RPP52" s="156"/>
      <c r="RPQ52" s="156"/>
      <c r="RPR52" s="156"/>
      <c r="RPS52" s="156"/>
      <c r="RPT52" s="156"/>
      <c r="RPU52" s="156"/>
      <c r="RPV52" s="156"/>
      <c r="RPW52" s="156"/>
      <c r="RPX52" s="156"/>
      <c r="RPY52" s="156"/>
      <c r="RPZ52" s="156"/>
      <c r="RQA52" s="156"/>
      <c r="RQB52" s="156"/>
      <c r="RQC52" s="156"/>
      <c r="RQD52" s="156"/>
      <c r="RQE52" s="156"/>
      <c r="RQF52" s="156"/>
      <c r="RQG52" s="156"/>
      <c r="RQH52" s="156"/>
      <c r="RQI52" s="156"/>
      <c r="RQJ52" s="156"/>
      <c r="RQK52" s="156"/>
      <c r="RQL52" s="156"/>
      <c r="RQM52" s="156"/>
      <c r="RQN52" s="156"/>
      <c r="RQO52" s="156"/>
      <c r="RQP52" s="156"/>
      <c r="RQQ52" s="156"/>
      <c r="RQR52" s="156"/>
      <c r="RQS52" s="156"/>
      <c r="RQT52" s="156"/>
      <c r="RQU52" s="156"/>
      <c r="RQV52" s="156"/>
      <c r="RQW52" s="156"/>
      <c r="RQX52" s="156"/>
      <c r="RQY52" s="156"/>
      <c r="RQZ52" s="156"/>
      <c r="RRA52" s="156"/>
      <c r="RRB52" s="156"/>
      <c r="RRC52" s="156"/>
      <c r="RRD52" s="156"/>
      <c r="RRE52" s="156"/>
      <c r="RRF52" s="156"/>
      <c r="RRG52" s="156"/>
      <c r="RRH52" s="156"/>
      <c r="RRI52" s="156"/>
      <c r="RRJ52" s="156"/>
      <c r="RRK52" s="156"/>
      <c r="RRL52" s="156"/>
      <c r="RRM52" s="156"/>
      <c r="RRN52" s="156"/>
      <c r="RRO52" s="156"/>
      <c r="RRP52" s="156"/>
      <c r="RRQ52" s="156"/>
      <c r="RRR52" s="156"/>
      <c r="RRS52" s="156"/>
      <c r="RRT52" s="156"/>
      <c r="RRU52" s="156"/>
      <c r="RRV52" s="156"/>
      <c r="RRW52" s="156"/>
      <c r="RRX52" s="156"/>
      <c r="RRY52" s="156"/>
      <c r="RRZ52" s="156"/>
      <c r="RSA52" s="156"/>
      <c r="RSB52" s="156"/>
      <c r="RSC52" s="156"/>
      <c r="RSD52" s="156"/>
      <c r="RSE52" s="156"/>
      <c r="RSF52" s="156"/>
      <c r="RSG52" s="156"/>
      <c r="RSH52" s="156"/>
      <c r="RSI52" s="156"/>
      <c r="RSJ52" s="156"/>
      <c r="RSK52" s="156"/>
      <c r="RSL52" s="156"/>
      <c r="RSM52" s="156"/>
      <c r="RSN52" s="156"/>
      <c r="RSO52" s="156"/>
      <c r="RSP52" s="156"/>
      <c r="RSQ52" s="156"/>
      <c r="RSR52" s="156"/>
      <c r="RSS52" s="156"/>
      <c r="RST52" s="156"/>
      <c r="RSU52" s="156"/>
      <c r="RSV52" s="156"/>
      <c r="RSW52" s="156"/>
      <c r="RSX52" s="156"/>
      <c r="RSY52" s="156"/>
      <c r="RSZ52" s="156"/>
      <c r="RTA52" s="156"/>
      <c r="RTB52" s="156"/>
      <c r="RTC52" s="156"/>
      <c r="RTD52" s="156"/>
      <c r="RTE52" s="156"/>
      <c r="RTF52" s="156"/>
      <c r="RTG52" s="156"/>
      <c r="RTH52" s="156"/>
      <c r="RTI52" s="156"/>
      <c r="RTJ52" s="156"/>
      <c r="RTK52" s="156"/>
      <c r="RTL52" s="156"/>
      <c r="RTM52" s="156"/>
      <c r="RTN52" s="156"/>
      <c r="RTO52" s="156"/>
      <c r="RTP52" s="156"/>
      <c r="RTQ52" s="156"/>
      <c r="RTR52" s="156"/>
      <c r="RTS52" s="156"/>
      <c r="RTT52" s="156"/>
      <c r="RTU52" s="156"/>
      <c r="RTV52" s="156"/>
      <c r="RTW52" s="156"/>
      <c r="RTX52" s="156"/>
      <c r="RTY52" s="156"/>
      <c r="RTZ52" s="156"/>
      <c r="RUA52" s="156"/>
      <c r="RUB52" s="156"/>
      <c r="RUC52" s="156"/>
      <c r="RUD52" s="156"/>
      <c r="RUE52" s="156"/>
      <c r="RUF52" s="156"/>
      <c r="RUG52" s="156"/>
      <c r="RUH52" s="156"/>
      <c r="RUI52" s="156"/>
      <c r="RUJ52" s="156"/>
      <c r="RUK52" s="156"/>
      <c r="RUL52" s="156"/>
      <c r="RUM52" s="156"/>
      <c r="RUN52" s="156"/>
      <c r="RUO52" s="156"/>
      <c r="RUP52" s="156"/>
      <c r="RUQ52" s="156"/>
      <c r="RUR52" s="156"/>
      <c r="RUS52" s="156"/>
      <c r="RUT52" s="156"/>
      <c r="RUU52" s="156"/>
      <c r="RUV52" s="156"/>
      <c r="RUW52" s="156"/>
      <c r="RUX52" s="156"/>
      <c r="RUY52" s="156"/>
      <c r="RUZ52" s="156"/>
      <c r="RVA52" s="156"/>
      <c r="RVB52" s="156"/>
      <c r="RVC52" s="156"/>
      <c r="RVD52" s="156"/>
      <c r="RVE52" s="156"/>
      <c r="RVF52" s="156"/>
      <c r="RVG52" s="156"/>
      <c r="RVH52" s="156"/>
      <c r="RVI52" s="156"/>
      <c r="RVJ52" s="156"/>
      <c r="RVK52" s="156"/>
      <c r="RVL52" s="156"/>
      <c r="RVM52" s="156"/>
      <c r="RVN52" s="156"/>
      <c r="RVO52" s="156"/>
      <c r="RVP52" s="156"/>
      <c r="RVQ52" s="156"/>
      <c r="RVR52" s="156"/>
      <c r="RVS52" s="156"/>
      <c r="RVT52" s="156"/>
      <c r="RVU52" s="156"/>
      <c r="RVV52" s="156"/>
      <c r="RVW52" s="156"/>
      <c r="RVX52" s="156"/>
      <c r="RVY52" s="156"/>
      <c r="RVZ52" s="156"/>
      <c r="RWA52" s="156"/>
      <c r="RWB52" s="156"/>
      <c r="RWC52" s="156"/>
      <c r="RWD52" s="156"/>
      <c r="RWE52" s="156"/>
      <c r="RWF52" s="156"/>
      <c r="RWG52" s="156"/>
      <c r="RWH52" s="156"/>
      <c r="RWI52" s="156"/>
      <c r="RWJ52" s="156"/>
      <c r="RWK52" s="156"/>
      <c r="RWL52" s="156"/>
      <c r="RWM52" s="156"/>
      <c r="RWN52" s="156"/>
      <c r="RWO52" s="156"/>
      <c r="RWP52" s="156"/>
      <c r="RWQ52" s="156"/>
      <c r="RWR52" s="156"/>
      <c r="RWS52" s="156"/>
      <c r="RWT52" s="156"/>
      <c r="RWU52" s="156"/>
      <c r="RWV52" s="156"/>
      <c r="RWW52" s="156"/>
      <c r="RWX52" s="156"/>
      <c r="RWY52" s="156"/>
      <c r="RWZ52" s="156"/>
      <c r="RXA52" s="156"/>
      <c r="RXB52" s="156"/>
      <c r="RXC52" s="156"/>
      <c r="RXD52" s="156"/>
      <c r="RXE52" s="156"/>
      <c r="RXF52" s="156"/>
      <c r="RXG52" s="156"/>
      <c r="RXH52" s="156"/>
      <c r="RXI52" s="156"/>
      <c r="RXJ52" s="156"/>
      <c r="RXK52" s="156"/>
      <c r="RXL52" s="156"/>
      <c r="RXM52" s="156"/>
      <c r="RXN52" s="156"/>
      <c r="RXO52" s="156"/>
      <c r="RXP52" s="156"/>
      <c r="RXQ52" s="156"/>
      <c r="RXR52" s="156"/>
      <c r="RXS52" s="156"/>
      <c r="RXT52" s="156"/>
      <c r="RXU52" s="156"/>
      <c r="RXV52" s="156"/>
      <c r="RXW52" s="156"/>
      <c r="RXX52" s="156"/>
      <c r="RXY52" s="156"/>
      <c r="RXZ52" s="156"/>
      <c r="RYA52" s="156"/>
      <c r="RYB52" s="156"/>
      <c r="RYC52" s="156"/>
      <c r="RYD52" s="156"/>
      <c r="RYE52" s="156"/>
      <c r="RYF52" s="156"/>
      <c r="RYG52" s="156"/>
      <c r="RYH52" s="156"/>
      <c r="RYI52" s="156"/>
      <c r="RYJ52" s="156"/>
      <c r="RYK52" s="156"/>
      <c r="RYL52" s="156"/>
      <c r="RYM52" s="156"/>
      <c r="RYN52" s="156"/>
      <c r="RYO52" s="156"/>
      <c r="RYP52" s="156"/>
      <c r="RYQ52" s="156"/>
      <c r="RYR52" s="156"/>
      <c r="RYS52" s="156"/>
      <c r="RYT52" s="156"/>
      <c r="RYU52" s="156"/>
      <c r="RYV52" s="156"/>
      <c r="RYW52" s="156"/>
      <c r="RYX52" s="156"/>
      <c r="RYY52" s="156"/>
      <c r="RYZ52" s="156"/>
      <c r="RZA52" s="156"/>
      <c r="RZB52" s="156"/>
      <c r="RZC52" s="156"/>
      <c r="RZD52" s="156"/>
      <c r="RZE52" s="156"/>
      <c r="RZF52" s="156"/>
      <c r="RZG52" s="156"/>
      <c r="RZH52" s="156"/>
      <c r="RZI52" s="156"/>
      <c r="RZJ52" s="156"/>
      <c r="RZK52" s="156"/>
      <c r="RZL52" s="156"/>
      <c r="RZM52" s="156"/>
      <c r="RZN52" s="156"/>
      <c r="RZO52" s="156"/>
      <c r="RZP52" s="156"/>
      <c r="RZQ52" s="156"/>
      <c r="RZR52" s="156"/>
      <c r="RZS52" s="156"/>
      <c r="RZT52" s="156"/>
      <c r="RZU52" s="156"/>
      <c r="RZV52" s="156"/>
      <c r="RZW52" s="156"/>
      <c r="RZX52" s="156"/>
      <c r="RZY52" s="156"/>
      <c r="RZZ52" s="156"/>
      <c r="SAA52" s="156"/>
      <c r="SAB52" s="156"/>
      <c r="SAC52" s="156"/>
      <c r="SAD52" s="156"/>
      <c r="SAE52" s="156"/>
      <c r="SAF52" s="156"/>
      <c r="SAG52" s="156"/>
      <c r="SAH52" s="156"/>
      <c r="SAI52" s="156"/>
      <c r="SAJ52" s="156"/>
      <c r="SAK52" s="156"/>
      <c r="SAL52" s="156"/>
      <c r="SAM52" s="156"/>
      <c r="SAN52" s="156"/>
      <c r="SAO52" s="156"/>
      <c r="SAP52" s="156"/>
      <c r="SAQ52" s="156"/>
      <c r="SAR52" s="156"/>
      <c r="SAS52" s="156"/>
      <c r="SAT52" s="156"/>
      <c r="SAU52" s="156"/>
      <c r="SAV52" s="156"/>
      <c r="SAW52" s="156"/>
      <c r="SAX52" s="156"/>
      <c r="SAY52" s="156"/>
      <c r="SAZ52" s="156"/>
      <c r="SBA52" s="156"/>
      <c r="SBB52" s="156"/>
      <c r="SBC52" s="156"/>
      <c r="SBD52" s="156"/>
      <c r="SBE52" s="156"/>
      <c r="SBF52" s="156"/>
      <c r="SBG52" s="156"/>
      <c r="SBH52" s="156"/>
      <c r="SBI52" s="156"/>
      <c r="SBJ52" s="156"/>
      <c r="SBK52" s="156"/>
      <c r="SBL52" s="156"/>
      <c r="SBM52" s="156"/>
      <c r="SBN52" s="156"/>
      <c r="SBO52" s="156"/>
      <c r="SBP52" s="156"/>
      <c r="SBQ52" s="156"/>
      <c r="SBR52" s="156"/>
      <c r="SBS52" s="156"/>
      <c r="SBT52" s="156"/>
      <c r="SBU52" s="156"/>
      <c r="SBV52" s="156"/>
      <c r="SBW52" s="156"/>
      <c r="SBX52" s="156"/>
      <c r="SBY52" s="156"/>
      <c r="SBZ52" s="156"/>
      <c r="SCA52" s="156"/>
      <c r="SCB52" s="156"/>
      <c r="SCC52" s="156"/>
      <c r="SCD52" s="156"/>
      <c r="SCE52" s="156"/>
      <c r="SCF52" s="156"/>
      <c r="SCG52" s="156"/>
      <c r="SCH52" s="156"/>
      <c r="SCI52" s="156"/>
      <c r="SCJ52" s="156"/>
      <c r="SCK52" s="156"/>
      <c r="SCL52" s="156"/>
      <c r="SCM52" s="156"/>
      <c r="SCN52" s="156"/>
      <c r="SCO52" s="156"/>
      <c r="SCP52" s="156"/>
      <c r="SCQ52" s="156"/>
      <c r="SCR52" s="156"/>
      <c r="SCS52" s="156"/>
      <c r="SCT52" s="156"/>
      <c r="SCU52" s="156"/>
      <c r="SCV52" s="156"/>
      <c r="SCW52" s="156"/>
      <c r="SCX52" s="156"/>
      <c r="SCY52" s="156"/>
      <c r="SCZ52" s="156"/>
      <c r="SDA52" s="156"/>
      <c r="SDB52" s="156"/>
      <c r="SDC52" s="156"/>
      <c r="SDD52" s="156"/>
      <c r="SDE52" s="156"/>
      <c r="SDF52" s="156"/>
      <c r="SDG52" s="156"/>
      <c r="SDH52" s="156"/>
      <c r="SDI52" s="156"/>
      <c r="SDJ52" s="156"/>
      <c r="SDK52" s="156"/>
      <c r="SDL52" s="156"/>
      <c r="SDM52" s="156"/>
      <c r="SDN52" s="156"/>
      <c r="SDO52" s="156"/>
      <c r="SDP52" s="156"/>
      <c r="SDQ52" s="156"/>
      <c r="SDR52" s="156"/>
      <c r="SDS52" s="156"/>
      <c r="SDT52" s="156"/>
      <c r="SDU52" s="156"/>
      <c r="SDV52" s="156"/>
      <c r="SDW52" s="156"/>
      <c r="SDX52" s="156"/>
      <c r="SDY52" s="156"/>
      <c r="SDZ52" s="156"/>
      <c r="SEA52" s="156"/>
      <c r="SEB52" s="156"/>
      <c r="SEC52" s="156"/>
      <c r="SED52" s="156"/>
      <c r="SEE52" s="156"/>
      <c r="SEF52" s="156"/>
      <c r="SEG52" s="156"/>
      <c r="SEH52" s="156"/>
      <c r="SEI52" s="156"/>
      <c r="SEJ52" s="156"/>
      <c r="SEK52" s="156"/>
      <c r="SEL52" s="156"/>
      <c r="SEM52" s="156"/>
      <c r="SEN52" s="156"/>
      <c r="SEO52" s="156"/>
      <c r="SEP52" s="156"/>
      <c r="SEQ52" s="156"/>
      <c r="SER52" s="156"/>
      <c r="SES52" s="156"/>
      <c r="SET52" s="156"/>
      <c r="SEU52" s="156"/>
      <c r="SEV52" s="156"/>
      <c r="SEW52" s="156"/>
      <c r="SEX52" s="156"/>
      <c r="SEY52" s="156"/>
      <c r="SEZ52" s="156"/>
      <c r="SFA52" s="156"/>
      <c r="SFB52" s="156"/>
      <c r="SFC52" s="156"/>
      <c r="SFD52" s="156"/>
      <c r="SFE52" s="156"/>
      <c r="SFF52" s="156"/>
      <c r="SFG52" s="156"/>
      <c r="SFH52" s="156"/>
      <c r="SFI52" s="156"/>
      <c r="SFJ52" s="156"/>
      <c r="SFK52" s="156"/>
      <c r="SFL52" s="156"/>
      <c r="SFM52" s="156"/>
      <c r="SFN52" s="156"/>
      <c r="SFO52" s="156"/>
      <c r="SFP52" s="156"/>
      <c r="SFQ52" s="156"/>
      <c r="SFR52" s="156"/>
      <c r="SFS52" s="156"/>
      <c r="SFT52" s="156"/>
      <c r="SFU52" s="156"/>
      <c r="SFV52" s="156"/>
      <c r="SFW52" s="156"/>
      <c r="SFX52" s="156"/>
      <c r="SFY52" s="156"/>
      <c r="SFZ52" s="156"/>
      <c r="SGA52" s="156"/>
      <c r="SGB52" s="156"/>
      <c r="SGC52" s="156"/>
      <c r="SGD52" s="156"/>
      <c r="SGE52" s="156"/>
      <c r="SGF52" s="156"/>
      <c r="SGG52" s="156"/>
      <c r="SGH52" s="156"/>
      <c r="SGI52" s="156"/>
      <c r="SGJ52" s="156"/>
      <c r="SGK52" s="156"/>
      <c r="SGL52" s="156"/>
      <c r="SGM52" s="156"/>
      <c r="SGN52" s="156"/>
      <c r="SGO52" s="156"/>
      <c r="SGP52" s="156"/>
      <c r="SGQ52" s="156"/>
      <c r="SGR52" s="156"/>
      <c r="SGS52" s="156"/>
      <c r="SGT52" s="156"/>
      <c r="SGU52" s="156"/>
      <c r="SGV52" s="156"/>
      <c r="SGW52" s="156"/>
      <c r="SGX52" s="156"/>
      <c r="SGY52" s="156"/>
      <c r="SGZ52" s="156"/>
      <c r="SHA52" s="156"/>
      <c r="SHB52" s="156"/>
      <c r="SHC52" s="156"/>
      <c r="SHD52" s="156"/>
      <c r="SHE52" s="156"/>
      <c r="SHF52" s="156"/>
      <c r="SHG52" s="156"/>
      <c r="SHH52" s="156"/>
      <c r="SHI52" s="156"/>
      <c r="SHJ52" s="156"/>
      <c r="SHK52" s="156"/>
      <c r="SHL52" s="156"/>
      <c r="SHM52" s="156"/>
      <c r="SHN52" s="156"/>
      <c r="SHO52" s="156"/>
      <c r="SHP52" s="156"/>
      <c r="SHQ52" s="156"/>
      <c r="SHR52" s="156"/>
      <c r="SHS52" s="156"/>
      <c r="SHT52" s="156"/>
      <c r="SHU52" s="156"/>
      <c r="SHV52" s="156"/>
      <c r="SHW52" s="156"/>
      <c r="SHX52" s="156"/>
      <c r="SHY52" s="156"/>
      <c r="SHZ52" s="156"/>
      <c r="SIA52" s="156"/>
      <c r="SIB52" s="156"/>
      <c r="SIC52" s="156"/>
      <c r="SID52" s="156"/>
      <c r="SIE52" s="156"/>
      <c r="SIF52" s="156"/>
      <c r="SIG52" s="156"/>
      <c r="SIH52" s="156"/>
      <c r="SII52" s="156"/>
      <c r="SIJ52" s="156"/>
      <c r="SIK52" s="156"/>
      <c r="SIL52" s="156"/>
      <c r="SIM52" s="156"/>
      <c r="SIN52" s="156"/>
      <c r="SIO52" s="156"/>
      <c r="SIP52" s="156"/>
      <c r="SIQ52" s="156"/>
      <c r="SIR52" s="156"/>
      <c r="SIS52" s="156"/>
      <c r="SIT52" s="156"/>
      <c r="SIU52" s="156"/>
      <c r="SIV52" s="156"/>
      <c r="SIW52" s="156"/>
      <c r="SIX52" s="156"/>
      <c r="SIY52" s="156"/>
      <c r="SIZ52" s="156"/>
      <c r="SJA52" s="156"/>
      <c r="SJB52" s="156"/>
      <c r="SJC52" s="156"/>
      <c r="SJD52" s="156"/>
      <c r="SJE52" s="156"/>
      <c r="SJF52" s="156"/>
      <c r="SJG52" s="156"/>
      <c r="SJH52" s="156"/>
      <c r="SJI52" s="156"/>
      <c r="SJJ52" s="156"/>
      <c r="SJK52" s="156"/>
      <c r="SJL52" s="156"/>
      <c r="SJM52" s="156"/>
      <c r="SJN52" s="156"/>
      <c r="SJO52" s="156"/>
      <c r="SJP52" s="156"/>
      <c r="SJQ52" s="156"/>
      <c r="SJR52" s="156"/>
      <c r="SJS52" s="156"/>
      <c r="SJT52" s="156"/>
      <c r="SJU52" s="156"/>
      <c r="SJV52" s="156"/>
      <c r="SJW52" s="156"/>
      <c r="SJX52" s="156"/>
      <c r="SJY52" s="156"/>
      <c r="SJZ52" s="156"/>
      <c r="SKA52" s="156"/>
      <c r="SKB52" s="156"/>
      <c r="SKC52" s="156"/>
      <c r="SKD52" s="156"/>
      <c r="SKE52" s="156"/>
      <c r="SKF52" s="156"/>
      <c r="SKG52" s="156"/>
      <c r="SKH52" s="156"/>
      <c r="SKI52" s="156"/>
      <c r="SKJ52" s="156"/>
      <c r="SKK52" s="156"/>
      <c r="SKL52" s="156"/>
      <c r="SKM52" s="156"/>
      <c r="SKN52" s="156"/>
      <c r="SKO52" s="156"/>
      <c r="SKP52" s="156"/>
      <c r="SKQ52" s="156"/>
      <c r="SKR52" s="156"/>
      <c r="SKS52" s="156"/>
      <c r="SKT52" s="156"/>
      <c r="SKU52" s="156"/>
      <c r="SKV52" s="156"/>
      <c r="SKW52" s="156"/>
      <c r="SKX52" s="156"/>
      <c r="SKY52" s="156"/>
      <c r="SKZ52" s="156"/>
      <c r="SLA52" s="156"/>
      <c r="SLB52" s="156"/>
      <c r="SLC52" s="156"/>
      <c r="SLD52" s="156"/>
      <c r="SLE52" s="156"/>
      <c r="SLF52" s="156"/>
      <c r="SLG52" s="156"/>
      <c r="SLH52" s="156"/>
      <c r="SLI52" s="156"/>
      <c r="SLJ52" s="156"/>
      <c r="SLK52" s="156"/>
      <c r="SLL52" s="156"/>
      <c r="SLM52" s="156"/>
      <c r="SLN52" s="156"/>
      <c r="SLO52" s="156"/>
      <c r="SLP52" s="156"/>
      <c r="SLQ52" s="156"/>
      <c r="SLR52" s="156"/>
      <c r="SLS52" s="156"/>
      <c r="SLT52" s="156"/>
      <c r="SLU52" s="156"/>
      <c r="SLV52" s="156"/>
      <c r="SLW52" s="156"/>
      <c r="SLX52" s="156"/>
      <c r="SLY52" s="156"/>
      <c r="SLZ52" s="156"/>
      <c r="SMA52" s="156"/>
      <c r="SMB52" s="156"/>
      <c r="SMC52" s="156"/>
      <c r="SMD52" s="156"/>
      <c r="SME52" s="156"/>
      <c r="SMF52" s="156"/>
      <c r="SMG52" s="156"/>
      <c r="SMH52" s="156"/>
      <c r="SMI52" s="156"/>
      <c r="SMJ52" s="156"/>
      <c r="SMK52" s="156"/>
      <c r="SML52" s="156"/>
      <c r="SMM52" s="156"/>
      <c r="SMN52" s="156"/>
      <c r="SMO52" s="156"/>
      <c r="SMP52" s="156"/>
      <c r="SMQ52" s="156"/>
      <c r="SMR52" s="156"/>
      <c r="SMS52" s="156"/>
      <c r="SMT52" s="156"/>
      <c r="SMU52" s="156"/>
      <c r="SMV52" s="156"/>
      <c r="SMW52" s="156"/>
      <c r="SMX52" s="156"/>
      <c r="SMY52" s="156"/>
      <c r="SMZ52" s="156"/>
      <c r="SNA52" s="156"/>
      <c r="SNB52" s="156"/>
      <c r="SNC52" s="156"/>
      <c r="SND52" s="156"/>
      <c r="SNE52" s="156"/>
      <c r="SNF52" s="156"/>
      <c r="SNG52" s="156"/>
      <c r="SNH52" s="156"/>
      <c r="SNI52" s="156"/>
      <c r="SNJ52" s="156"/>
      <c r="SNK52" s="156"/>
      <c r="SNL52" s="156"/>
      <c r="SNM52" s="156"/>
      <c r="SNN52" s="156"/>
      <c r="SNO52" s="156"/>
      <c r="SNP52" s="156"/>
      <c r="SNQ52" s="156"/>
      <c r="SNR52" s="156"/>
      <c r="SNS52" s="156"/>
      <c r="SNT52" s="156"/>
      <c r="SNU52" s="156"/>
      <c r="SNV52" s="156"/>
      <c r="SNW52" s="156"/>
      <c r="SNX52" s="156"/>
      <c r="SNY52" s="156"/>
      <c r="SNZ52" s="156"/>
      <c r="SOA52" s="156"/>
      <c r="SOB52" s="156"/>
      <c r="SOC52" s="156"/>
      <c r="SOD52" s="156"/>
      <c r="SOE52" s="156"/>
      <c r="SOF52" s="156"/>
      <c r="SOG52" s="156"/>
      <c r="SOH52" s="156"/>
      <c r="SOI52" s="156"/>
      <c r="SOJ52" s="156"/>
      <c r="SOK52" s="156"/>
      <c r="SOL52" s="156"/>
      <c r="SOM52" s="156"/>
      <c r="SON52" s="156"/>
      <c r="SOO52" s="156"/>
      <c r="SOP52" s="156"/>
      <c r="SOQ52" s="156"/>
      <c r="SOR52" s="156"/>
      <c r="SOS52" s="156"/>
      <c r="SOT52" s="156"/>
      <c r="SOU52" s="156"/>
      <c r="SOV52" s="156"/>
      <c r="SOW52" s="156"/>
      <c r="SOX52" s="156"/>
      <c r="SOY52" s="156"/>
      <c r="SOZ52" s="156"/>
      <c r="SPA52" s="156"/>
      <c r="SPB52" s="156"/>
      <c r="SPC52" s="156"/>
      <c r="SPD52" s="156"/>
      <c r="SPE52" s="156"/>
      <c r="SPF52" s="156"/>
      <c r="SPG52" s="156"/>
      <c r="SPH52" s="156"/>
      <c r="SPI52" s="156"/>
      <c r="SPJ52" s="156"/>
      <c r="SPK52" s="156"/>
      <c r="SPL52" s="156"/>
      <c r="SPM52" s="156"/>
      <c r="SPN52" s="156"/>
      <c r="SPO52" s="156"/>
      <c r="SPP52" s="156"/>
      <c r="SPQ52" s="156"/>
      <c r="SPR52" s="156"/>
      <c r="SPS52" s="156"/>
      <c r="SPT52" s="156"/>
      <c r="SPU52" s="156"/>
      <c r="SPV52" s="156"/>
      <c r="SPW52" s="156"/>
      <c r="SPX52" s="156"/>
      <c r="SPY52" s="156"/>
      <c r="SPZ52" s="156"/>
      <c r="SQA52" s="156"/>
      <c r="SQB52" s="156"/>
      <c r="SQC52" s="156"/>
      <c r="SQD52" s="156"/>
      <c r="SQE52" s="156"/>
      <c r="SQF52" s="156"/>
      <c r="SQG52" s="156"/>
      <c r="SQH52" s="156"/>
      <c r="SQI52" s="156"/>
      <c r="SQJ52" s="156"/>
      <c r="SQK52" s="156"/>
      <c r="SQL52" s="156"/>
      <c r="SQM52" s="156"/>
      <c r="SQN52" s="156"/>
      <c r="SQO52" s="156"/>
      <c r="SQP52" s="156"/>
      <c r="SQQ52" s="156"/>
      <c r="SQR52" s="156"/>
      <c r="SQS52" s="156"/>
      <c r="SQT52" s="156"/>
      <c r="SQU52" s="156"/>
      <c r="SQV52" s="156"/>
      <c r="SQW52" s="156"/>
      <c r="SQX52" s="156"/>
      <c r="SQY52" s="156"/>
      <c r="SQZ52" s="156"/>
      <c r="SRA52" s="156"/>
      <c r="SRB52" s="156"/>
      <c r="SRC52" s="156"/>
      <c r="SRD52" s="156"/>
      <c r="SRE52" s="156"/>
      <c r="SRF52" s="156"/>
      <c r="SRG52" s="156"/>
      <c r="SRH52" s="156"/>
      <c r="SRI52" s="156"/>
      <c r="SRJ52" s="156"/>
      <c r="SRK52" s="156"/>
      <c r="SRL52" s="156"/>
      <c r="SRM52" s="156"/>
      <c r="SRN52" s="156"/>
      <c r="SRO52" s="156"/>
      <c r="SRP52" s="156"/>
      <c r="SRQ52" s="156"/>
      <c r="SRR52" s="156"/>
      <c r="SRS52" s="156"/>
      <c r="SRT52" s="156"/>
      <c r="SRU52" s="156"/>
      <c r="SRV52" s="156"/>
      <c r="SRW52" s="156"/>
      <c r="SRX52" s="156"/>
      <c r="SRY52" s="156"/>
      <c r="SRZ52" s="156"/>
      <c r="SSA52" s="156"/>
      <c r="SSB52" s="156"/>
      <c r="SSC52" s="156"/>
      <c r="SSD52" s="156"/>
      <c r="SSE52" s="156"/>
      <c r="SSF52" s="156"/>
      <c r="SSG52" s="156"/>
      <c r="SSH52" s="156"/>
      <c r="SSI52" s="156"/>
      <c r="SSJ52" s="156"/>
      <c r="SSK52" s="156"/>
      <c r="SSL52" s="156"/>
      <c r="SSM52" s="156"/>
      <c r="SSN52" s="156"/>
      <c r="SSO52" s="156"/>
      <c r="SSP52" s="156"/>
      <c r="SSQ52" s="156"/>
      <c r="SSR52" s="156"/>
      <c r="SSS52" s="156"/>
      <c r="SST52" s="156"/>
      <c r="SSU52" s="156"/>
      <c r="SSV52" s="156"/>
      <c r="SSW52" s="156"/>
      <c r="SSX52" s="156"/>
      <c r="SSY52" s="156"/>
      <c r="SSZ52" s="156"/>
      <c r="STA52" s="156"/>
      <c r="STB52" s="156"/>
      <c r="STC52" s="156"/>
      <c r="STD52" s="156"/>
      <c r="STE52" s="156"/>
      <c r="STF52" s="156"/>
      <c r="STG52" s="156"/>
      <c r="STH52" s="156"/>
      <c r="STI52" s="156"/>
      <c r="STJ52" s="156"/>
      <c r="STK52" s="156"/>
      <c r="STL52" s="156"/>
      <c r="STM52" s="156"/>
      <c r="STN52" s="156"/>
      <c r="STO52" s="156"/>
      <c r="STP52" s="156"/>
      <c r="STQ52" s="156"/>
      <c r="STR52" s="156"/>
      <c r="STS52" s="156"/>
      <c r="STT52" s="156"/>
      <c r="STU52" s="156"/>
      <c r="STV52" s="156"/>
      <c r="STW52" s="156"/>
      <c r="STX52" s="156"/>
      <c r="STY52" s="156"/>
      <c r="STZ52" s="156"/>
      <c r="SUA52" s="156"/>
      <c r="SUB52" s="156"/>
      <c r="SUC52" s="156"/>
      <c r="SUD52" s="156"/>
      <c r="SUE52" s="156"/>
      <c r="SUF52" s="156"/>
      <c r="SUG52" s="156"/>
      <c r="SUH52" s="156"/>
      <c r="SUI52" s="156"/>
      <c r="SUJ52" s="156"/>
      <c r="SUK52" s="156"/>
      <c r="SUL52" s="156"/>
      <c r="SUM52" s="156"/>
      <c r="SUN52" s="156"/>
      <c r="SUO52" s="156"/>
      <c r="SUP52" s="156"/>
      <c r="SUQ52" s="156"/>
      <c r="SUR52" s="156"/>
      <c r="SUS52" s="156"/>
      <c r="SUT52" s="156"/>
      <c r="SUU52" s="156"/>
      <c r="SUV52" s="156"/>
      <c r="SUW52" s="156"/>
      <c r="SUX52" s="156"/>
      <c r="SUY52" s="156"/>
      <c r="SUZ52" s="156"/>
      <c r="SVA52" s="156"/>
      <c r="SVB52" s="156"/>
      <c r="SVC52" s="156"/>
      <c r="SVD52" s="156"/>
      <c r="SVE52" s="156"/>
      <c r="SVF52" s="156"/>
      <c r="SVG52" s="156"/>
      <c r="SVH52" s="156"/>
      <c r="SVI52" s="156"/>
      <c r="SVJ52" s="156"/>
      <c r="SVK52" s="156"/>
      <c r="SVL52" s="156"/>
      <c r="SVM52" s="156"/>
      <c r="SVN52" s="156"/>
      <c r="SVO52" s="156"/>
      <c r="SVP52" s="156"/>
      <c r="SVQ52" s="156"/>
      <c r="SVR52" s="156"/>
      <c r="SVS52" s="156"/>
      <c r="SVT52" s="156"/>
      <c r="SVU52" s="156"/>
      <c r="SVV52" s="156"/>
      <c r="SVW52" s="156"/>
      <c r="SVX52" s="156"/>
      <c r="SVY52" s="156"/>
      <c r="SVZ52" s="156"/>
      <c r="SWA52" s="156"/>
      <c r="SWB52" s="156"/>
      <c r="SWC52" s="156"/>
      <c r="SWD52" s="156"/>
      <c r="SWE52" s="156"/>
      <c r="SWF52" s="156"/>
      <c r="SWG52" s="156"/>
      <c r="SWH52" s="156"/>
      <c r="SWI52" s="156"/>
      <c r="SWJ52" s="156"/>
      <c r="SWK52" s="156"/>
      <c r="SWL52" s="156"/>
      <c r="SWM52" s="156"/>
      <c r="SWN52" s="156"/>
      <c r="SWO52" s="156"/>
      <c r="SWP52" s="156"/>
      <c r="SWQ52" s="156"/>
      <c r="SWR52" s="156"/>
      <c r="SWS52" s="156"/>
      <c r="SWT52" s="156"/>
      <c r="SWU52" s="156"/>
      <c r="SWV52" s="156"/>
      <c r="SWW52" s="156"/>
      <c r="SWX52" s="156"/>
      <c r="SWY52" s="156"/>
      <c r="SWZ52" s="156"/>
      <c r="SXA52" s="156"/>
      <c r="SXB52" s="156"/>
      <c r="SXC52" s="156"/>
      <c r="SXD52" s="156"/>
      <c r="SXE52" s="156"/>
      <c r="SXF52" s="156"/>
      <c r="SXG52" s="156"/>
      <c r="SXH52" s="156"/>
      <c r="SXI52" s="156"/>
      <c r="SXJ52" s="156"/>
      <c r="SXK52" s="156"/>
      <c r="SXL52" s="156"/>
      <c r="SXM52" s="156"/>
      <c r="SXN52" s="156"/>
      <c r="SXO52" s="156"/>
      <c r="SXP52" s="156"/>
      <c r="SXQ52" s="156"/>
      <c r="SXR52" s="156"/>
      <c r="SXS52" s="156"/>
      <c r="SXT52" s="156"/>
      <c r="SXU52" s="156"/>
      <c r="SXV52" s="156"/>
      <c r="SXW52" s="156"/>
      <c r="SXX52" s="156"/>
      <c r="SXY52" s="156"/>
      <c r="SXZ52" s="156"/>
      <c r="SYA52" s="156"/>
      <c r="SYB52" s="156"/>
      <c r="SYC52" s="156"/>
      <c r="SYD52" s="156"/>
      <c r="SYE52" s="156"/>
      <c r="SYF52" s="156"/>
      <c r="SYG52" s="156"/>
      <c r="SYH52" s="156"/>
      <c r="SYI52" s="156"/>
      <c r="SYJ52" s="156"/>
      <c r="SYK52" s="156"/>
      <c r="SYL52" s="156"/>
      <c r="SYM52" s="156"/>
      <c r="SYN52" s="156"/>
      <c r="SYO52" s="156"/>
      <c r="SYP52" s="156"/>
      <c r="SYQ52" s="156"/>
      <c r="SYR52" s="156"/>
      <c r="SYS52" s="156"/>
      <c r="SYT52" s="156"/>
      <c r="SYU52" s="156"/>
      <c r="SYV52" s="156"/>
      <c r="SYW52" s="156"/>
      <c r="SYX52" s="156"/>
      <c r="SYY52" s="156"/>
      <c r="SYZ52" s="156"/>
      <c r="SZA52" s="156"/>
      <c r="SZB52" s="156"/>
      <c r="SZC52" s="156"/>
      <c r="SZD52" s="156"/>
      <c r="SZE52" s="156"/>
      <c r="SZF52" s="156"/>
      <c r="SZG52" s="156"/>
      <c r="SZH52" s="156"/>
      <c r="SZI52" s="156"/>
      <c r="SZJ52" s="156"/>
      <c r="SZK52" s="156"/>
      <c r="SZL52" s="156"/>
      <c r="SZM52" s="156"/>
      <c r="SZN52" s="156"/>
      <c r="SZO52" s="156"/>
      <c r="SZP52" s="156"/>
      <c r="SZQ52" s="156"/>
      <c r="SZR52" s="156"/>
      <c r="SZS52" s="156"/>
      <c r="SZT52" s="156"/>
      <c r="SZU52" s="156"/>
      <c r="SZV52" s="156"/>
      <c r="SZW52" s="156"/>
      <c r="SZX52" s="156"/>
      <c r="SZY52" s="156"/>
      <c r="SZZ52" s="156"/>
      <c r="TAA52" s="156"/>
      <c r="TAB52" s="156"/>
      <c r="TAC52" s="156"/>
      <c r="TAD52" s="156"/>
      <c r="TAE52" s="156"/>
      <c r="TAF52" s="156"/>
      <c r="TAG52" s="156"/>
      <c r="TAH52" s="156"/>
      <c r="TAI52" s="156"/>
      <c r="TAJ52" s="156"/>
      <c r="TAK52" s="156"/>
      <c r="TAL52" s="156"/>
      <c r="TAM52" s="156"/>
      <c r="TAN52" s="156"/>
      <c r="TAO52" s="156"/>
      <c r="TAP52" s="156"/>
      <c r="TAQ52" s="156"/>
      <c r="TAR52" s="156"/>
      <c r="TAS52" s="156"/>
      <c r="TAT52" s="156"/>
      <c r="TAU52" s="156"/>
      <c r="TAV52" s="156"/>
      <c r="TAW52" s="156"/>
      <c r="TAX52" s="156"/>
      <c r="TAY52" s="156"/>
      <c r="TAZ52" s="156"/>
      <c r="TBA52" s="156"/>
      <c r="TBB52" s="156"/>
      <c r="TBC52" s="156"/>
      <c r="TBD52" s="156"/>
      <c r="TBE52" s="156"/>
      <c r="TBF52" s="156"/>
      <c r="TBG52" s="156"/>
      <c r="TBH52" s="156"/>
      <c r="TBI52" s="156"/>
      <c r="TBJ52" s="156"/>
      <c r="TBK52" s="156"/>
      <c r="TBL52" s="156"/>
      <c r="TBM52" s="156"/>
      <c r="TBN52" s="156"/>
      <c r="TBO52" s="156"/>
      <c r="TBP52" s="156"/>
      <c r="TBQ52" s="156"/>
      <c r="TBR52" s="156"/>
      <c r="TBS52" s="156"/>
      <c r="TBT52" s="156"/>
      <c r="TBU52" s="156"/>
      <c r="TBV52" s="156"/>
      <c r="TBW52" s="156"/>
      <c r="TBX52" s="156"/>
      <c r="TBY52" s="156"/>
      <c r="TBZ52" s="156"/>
      <c r="TCA52" s="156"/>
      <c r="TCB52" s="156"/>
      <c r="TCC52" s="156"/>
      <c r="TCD52" s="156"/>
      <c r="TCE52" s="156"/>
      <c r="TCF52" s="156"/>
      <c r="TCG52" s="156"/>
      <c r="TCH52" s="156"/>
      <c r="TCI52" s="156"/>
      <c r="TCJ52" s="156"/>
      <c r="TCK52" s="156"/>
      <c r="TCL52" s="156"/>
      <c r="TCM52" s="156"/>
      <c r="TCN52" s="156"/>
      <c r="TCO52" s="156"/>
      <c r="TCP52" s="156"/>
      <c r="TCQ52" s="156"/>
      <c r="TCR52" s="156"/>
      <c r="TCS52" s="156"/>
      <c r="TCT52" s="156"/>
      <c r="TCU52" s="156"/>
      <c r="TCV52" s="156"/>
      <c r="TCW52" s="156"/>
      <c r="TCX52" s="156"/>
      <c r="TCY52" s="156"/>
      <c r="TCZ52" s="156"/>
      <c r="TDA52" s="156"/>
      <c r="TDB52" s="156"/>
      <c r="TDC52" s="156"/>
      <c r="TDD52" s="156"/>
      <c r="TDE52" s="156"/>
      <c r="TDF52" s="156"/>
      <c r="TDG52" s="156"/>
      <c r="TDH52" s="156"/>
      <c r="TDI52" s="156"/>
      <c r="TDJ52" s="156"/>
      <c r="TDK52" s="156"/>
      <c r="TDL52" s="156"/>
      <c r="TDM52" s="156"/>
      <c r="TDN52" s="156"/>
      <c r="TDO52" s="156"/>
      <c r="TDP52" s="156"/>
      <c r="TDQ52" s="156"/>
      <c r="TDR52" s="156"/>
      <c r="TDS52" s="156"/>
      <c r="TDT52" s="156"/>
      <c r="TDU52" s="156"/>
      <c r="TDV52" s="156"/>
      <c r="TDW52" s="156"/>
      <c r="TDX52" s="156"/>
      <c r="TDY52" s="156"/>
      <c r="TDZ52" s="156"/>
      <c r="TEA52" s="156"/>
      <c r="TEB52" s="156"/>
      <c r="TEC52" s="156"/>
      <c r="TED52" s="156"/>
      <c r="TEE52" s="156"/>
      <c r="TEF52" s="156"/>
      <c r="TEG52" s="156"/>
      <c r="TEH52" s="156"/>
      <c r="TEI52" s="156"/>
      <c r="TEJ52" s="156"/>
      <c r="TEK52" s="156"/>
      <c r="TEL52" s="156"/>
      <c r="TEM52" s="156"/>
      <c r="TEN52" s="156"/>
      <c r="TEO52" s="156"/>
      <c r="TEP52" s="156"/>
      <c r="TEQ52" s="156"/>
      <c r="TER52" s="156"/>
      <c r="TES52" s="156"/>
      <c r="TET52" s="156"/>
      <c r="TEU52" s="156"/>
      <c r="TEV52" s="156"/>
      <c r="TEW52" s="156"/>
      <c r="TEX52" s="156"/>
      <c r="TEY52" s="156"/>
      <c r="TEZ52" s="156"/>
      <c r="TFA52" s="156"/>
      <c r="TFB52" s="156"/>
      <c r="TFC52" s="156"/>
      <c r="TFD52" s="156"/>
      <c r="TFE52" s="156"/>
      <c r="TFF52" s="156"/>
      <c r="TFG52" s="156"/>
      <c r="TFH52" s="156"/>
      <c r="TFI52" s="156"/>
      <c r="TFJ52" s="156"/>
      <c r="TFK52" s="156"/>
      <c r="TFL52" s="156"/>
      <c r="TFM52" s="156"/>
      <c r="TFN52" s="156"/>
      <c r="TFO52" s="156"/>
      <c r="TFP52" s="156"/>
      <c r="TFQ52" s="156"/>
      <c r="TFR52" s="156"/>
      <c r="TFS52" s="156"/>
      <c r="TFT52" s="156"/>
      <c r="TFU52" s="156"/>
      <c r="TFV52" s="156"/>
      <c r="TFW52" s="156"/>
      <c r="TFX52" s="156"/>
      <c r="TFY52" s="156"/>
      <c r="TFZ52" s="156"/>
      <c r="TGA52" s="156"/>
      <c r="TGB52" s="156"/>
      <c r="TGC52" s="156"/>
      <c r="TGD52" s="156"/>
      <c r="TGE52" s="156"/>
      <c r="TGF52" s="156"/>
      <c r="TGG52" s="156"/>
      <c r="TGH52" s="156"/>
      <c r="TGI52" s="156"/>
      <c r="TGJ52" s="156"/>
      <c r="TGK52" s="156"/>
      <c r="TGL52" s="156"/>
      <c r="TGM52" s="156"/>
      <c r="TGN52" s="156"/>
      <c r="TGO52" s="156"/>
      <c r="TGP52" s="156"/>
      <c r="TGQ52" s="156"/>
      <c r="TGR52" s="156"/>
      <c r="TGS52" s="156"/>
      <c r="TGT52" s="156"/>
      <c r="TGU52" s="156"/>
      <c r="TGV52" s="156"/>
      <c r="TGW52" s="156"/>
      <c r="TGX52" s="156"/>
      <c r="TGY52" s="156"/>
      <c r="TGZ52" s="156"/>
      <c r="THA52" s="156"/>
      <c r="THB52" s="156"/>
      <c r="THC52" s="156"/>
      <c r="THD52" s="156"/>
      <c r="THE52" s="156"/>
      <c r="THF52" s="156"/>
      <c r="THG52" s="156"/>
      <c r="THH52" s="156"/>
      <c r="THI52" s="156"/>
      <c r="THJ52" s="156"/>
      <c r="THK52" s="156"/>
      <c r="THL52" s="156"/>
      <c r="THM52" s="156"/>
      <c r="THN52" s="156"/>
      <c r="THO52" s="156"/>
      <c r="THP52" s="156"/>
      <c r="THQ52" s="156"/>
      <c r="THR52" s="156"/>
      <c r="THS52" s="156"/>
      <c r="THT52" s="156"/>
      <c r="THU52" s="156"/>
      <c r="THV52" s="156"/>
      <c r="THW52" s="156"/>
      <c r="THX52" s="156"/>
      <c r="THY52" s="156"/>
      <c r="THZ52" s="156"/>
      <c r="TIA52" s="156"/>
      <c r="TIB52" s="156"/>
      <c r="TIC52" s="156"/>
      <c r="TID52" s="156"/>
      <c r="TIE52" s="156"/>
      <c r="TIF52" s="156"/>
      <c r="TIG52" s="156"/>
      <c r="TIH52" s="156"/>
      <c r="TII52" s="156"/>
      <c r="TIJ52" s="156"/>
      <c r="TIK52" s="156"/>
      <c r="TIL52" s="156"/>
      <c r="TIM52" s="156"/>
      <c r="TIN52" s="156"/>
      <c r="TIO52" s="156"/>
      <c r="TIP52" s="156"/>
      <c r="TIQ52" s="156"/>
      <c r="TIR52" s="156"/>
      <c r="TIS52" s="156"/>
      <c r="TIT52" s="156"/>
      <c r="TIU52" s="156"/>
      <c r="TIV52" s="156"/>
      <c r="TIW52" s="156"/>
      <c r="TIX52" s="156"/>
      <c r="TIY52" s="156"/>
      <c r="TIZ52" s="156"/>
      <c r="TJA52" s="156"/>
      <c r="TJB52" s="156"/>
      <c r="TJC52" s="156"/>
      <c r="TJD52" s="156"/>
      <c r="TJE52" s="156"/>
      <c r="TJF52" s="156"/>
      <c r="TJG52" s="156"/>
      <c r="TJH52" s="156"/>
      <c r="TJI52" s="156"/>
      <c r="TJJ52" s="156"/>
      <c r="TJK52" s="156"/>
      <c r="TJL52" s="156"/>
      <c r="TJM52" s="156"/>
      <c r="TJN52" s="156"/>
      <c r="TJO52" s="156"/>
      <c r="TJP52" s="156"/>
      <c r="TJQ52" s="156"/>
      <c r="TJR52" s="156"/>
      <c r="TJS52" s="156"/>
      <c r="TJT52" s="156"/>
      <c r="TJU52" s="156"/>
      <c r="TJV52" s="156"/>
      <c r="TJW52" s="156"/>
      <c r="TJX52" s="156"/>
      <c r="TJY52" s="156"/>
      <c r="TJZ52" s="156"/>
      <c r="TKA52" s="156"/>
      <c r="TKB52" s="156"/>
      <c r="TKC52" s="156"/>
      <c r="TKD52" s="156"/>
      <c r="TKE52" s="156"/>
      <c r="TKF52" s="156"/>
      <c r="TKG52" s="156"/>
      <c r="TKH52" s="156"/>
      <c r="TKI52" s="156"/>
      <c r="TKJ52" s="156"/>
      <c r="TKK52" s="156"/>
      <c r="TKL52" s="156"/>
      <c r="TKM52" s="156"/>
      <c r="TKN52" s="156"/>
      <c r="TKO52" s="156"/>
      <c r="TKP52" s="156"/>
      <c r="TKQ52" s="156"/>
      <c r="TKR52" s="156"/>
      <c r="TKS52" s="156"/>
      <c r="TKT52" s="156"/>
      <c r="TKU52" s="156"/>
      <c r="TKV52" s="156"/>
      <c r="TKW52" s="156"/>
      <c r="TKX52" s="156"/>
      <c r="TKY52" s="156"/>
      <c r="TKZ52" s="156"/>
      <c r="TLA52" s="156"/>
      <c r="TLB52" s="156"/>
      <c r="TLC52" s="156"/>
      <c r="TLD52" s="156"/>
      <c r="TLE52" s="156"/>
      <c r="TLF52" s="156"/>
      <c r="TLG52" s="156"/>
      <c r="TLH52" s="156"/>
      <c r="TLI52" s="156"/>
      <c r="TLJ52" s="156"/>
      <c r="TLK52" s="156"/>
      <c r="TLL52" s="156"/>
      <c r="TLM52" s="156"/>
      <c r="TLN52" s="156"/>
      <c r="TLO52" s="156"/>
      <c r="TLP52" s="156"/>
      <c r="TLQ52" s="156"/>
      <c r="TLR52" s="156"/>
      <c r="TLS52" s="156"/>
      <c r="TLT52" s="156"/>
      <c r="TLU52" s="156"/>
      <c r="TLV52" s="156"/>
      <c r="TLW52" s="156"/>
      <c r="TLX52" s="156"/>
      <c r="TLY52" s="156"/>
      <c r="TLZ52" s="156"/>
      <c r="TMA52" s="156"/>
      <c r="TMB52" s="156"/>
      <c r="TMC52" s="156"/>
      <c r="TMD52" s="156"/>
      <c r="TME52" s="156"/>
      <c r="TMF52" s="156"/>
      <c r="TMG52" s="156"/>
      <c r="TMH52" s="156"/>
      <c r="TMI52" s="156"/>
      <c r="TMJ52" s="156"/>
      <c r="TMK52" s="156"/>
      <c r="TML52" s="156"/>
      <c r="TMM52" s="156"/>
      <c r="TMN52" s="156"/>
      <c r="TMO52" s="156"/>
      <c r="TMP52" s="156"/>
      <c r="TMQ52" s="156"/>
      <c r="TMR52" s="156"/>
      <c r="TMS52" s="156"/>
      <c r="TMT52" s="156"/>
      <c r="TMU52" s="156"/>
      <c r="TMV52" s="156"/>
      <c r="TMW52" s="156"/>
      <c r="TMX52" s="156"/>
      <c r="TMY52" s="156"/>
      <c r="TMZ52" s="156"/>
      <c r="TNA52" s="156"/>
      <c r="TNB52" s="156"/>
      <c r="TNC52" s="156"/>
      <c r="TND52" s="156"/>
      <c r="TNE52" s="156"/>
      <c r="TNF52" s="156"/>
      <c r="TNG52" s="156"/>
      <c r="TNH52" s="156"/>
      <c r="TNI52" s="156"/>
      <c r="TNJ52" s="156"/>
      <c r="TNK52" s="156"/>
      <c r="TNL52" s="156"/>
      <c r="TNM52" s="156"/>
      <c r="TNN52" s="156"/>
      <c r="TNO52" s="156"/>
      <c r="TNP52" s="156"/>
      <c r="TNQ52" s="156"/>
      <c r="TNR52" s="156"/>
      <c r="TNS52" s="156"/>
      <c r="TNT52" s="156"/>
      <c r="TNU52" s="156"/>
      <c r="TNV52" s="156"/>
      <c r="TNW52" s="156"/>
      <c r="TNX52" s="156"/>
      <c r="TNY52" s="156"/>
      <c r="TNZ52" s="156"/>
      <c r="TOA52" s="156"/>
      <c r="TOB52" s="156"/>
      <c r="TOC52" s="156"/>
      <c r="TOD52" s="156"/>
      <c r="TOE52" s="156"/>
      <c r="TOF52" s="156"/>
      <c r="TOG52" s="156"/>
      <c r="TOH52" s="156"/>
      <c r="TOI52" s="156"/>
      <c r="TOJ52" s="156"/>
      <c r="TOK52" s="156"/>
      <c r="TOL52" s="156"/>
      <c r="TOM52" s="156"/>
      <c r="TON52" s="156"/>
      <c r="TOO52" s="156"/>
      <c r="TOP52" s="156"/>
      <c r="TOQ52" s="156"/>
      <c r="TOR52" s="156"/>
      <c r="TOS52" s="156"/>
      <c r="TOT52" s="156"/>
      <c r="TOU52" s="156"/>
      <c r="TOV52" s="156"/>
      <c r="TOW52" s="156"/>
      <c r="TOX52" s="156"/>
      <c r="TOY52" s="156"/>
      <c r="TOZ52" s="156"/>
      <c r="TPA52" s="156"/>
      <c r="TPB52" s="156"/>
      <c r="TPC52" s="156"/>
      <c r="TPD52" s="156"/>
      <c r="TPE52" s="156"/>
      <c r="TPF52" s="156"/>
      <c r="TPG52" s="156"/>
      <c r="TPH52" s="156"/>
      <c r="TPI52" s="156"/>
      <c r="TPJ52" s="156"/>
      <c r="TPK52" s="156"/>
      <c r="TPL52" s="156"/>
      <c r="TPM52" s="156"/>
      <c r="TPN52" s="156"/>
      <c r="TPO52" s="156"/>
      <c r="TPP52" s="156"/>
      <c r="TPQ52" s="156"/>
      <c r="TPR52" s="156"/>
      <c r="TPS52" s="156"/>
      <c r="TPT52" s="156"/>
      <c r="TPU52" s="156"/>
      <c r="TPV52" s="156"/>
      <c r="TPW52" s="156"/>
      <c r="TPX52" s="156"/>
      <c r="TPY52" s="156"/>
      <c r="TPZ52" s="156"/>
      <c r="TQA52" s="156"/>
      <c r="TQB52" s="156"/>
      <c r="TQC52" s="156"/>
      <c r="TQD52" s="156"/>
      <c r="TQE52" s="156"/>
      <c r="TQF52" s="156"/>
      <c r="TQG52" s="156"/>
      <c r="TQH52" s="156"/>
      <c r="TQI52" s="156"/>
      <c r="TQJ52" s="156"/>
      <c r="TQK52" s="156"/>
      <c r="TQL52" s="156"/>
      <c r="TQM52" s="156"/>
      <c r="TQN52" s="156"/>
      <c r="TQO52" s="156"/>
      <c r="TQP52" s="156"/>
      <c r="TQQ52" s="156"/>
      <c r="TQR52" s="156"/>
      <c r="TQS52" s="156"/>
      <c r="TQT52" s="156"/>
      <c r="TQU52" s="156"/>
      <c r="TQV52" s="156"/>
      <c r="TQW52" s="156"/>
      <c r="TQX52" s="156"/>
      <c r="TQY52" s="156"/>
      <c r="TQZ52" s="156"/>
      <c r="TRA52" s="156"/>
      <c r="TRB52" s="156"/>
      <c r="TRC52" s="156"/>
      <c r="TRD52" s="156"/>
      <c r="TRE52" s="156"/>
      <c r="TRF52" s="156"/>
      <c r="TRG52" s="156"/>
      <c r="TRH52" s="156"/>
      <c r="TRI52" s="156"/>
      <c r="TRJ52" s="156"/>
      <c r="TRK52" s="156"/>
      <c r="TRL52" s="156"/>
      <c r="TRM52" s="156"/>
      <c r="TRN52" s="156"/>
      <c r="TRO52" s="156"/>
      <c r="TRP52" s="156"/>
      <c r="TRQ52" s="156"/>
      <c r="TRR52" s="156"/>
      <c r="TRS52" s="156"/>
      <c r="TRT52" s="156"/>
      <c r="TRU52" s="156"/>
      <c r="TRV52" s="156"/>
      <c r="TRW52" s="156"/>
      <c r="TRX52" s="156"/>
      <c r="TRY52" s="156"/>
      <c r="TRZ52" s="156"/>
      <c r="TSA52" s="156"/>
      <c r="TSB52" s="156"/>
      <c r="TSC52" s="156"/>
      <c r="TSD52" s="156"/>
      <c r="TSE52" s="156"/>
      <c r="TSF52" s="156"/>
      <c r="TSG52" s="156"/>
      <c r="TSH52" s="156"/>
      <c r="TSI52" s="156"/>
      <c r="TSJ52" s="156"/>
      <c r="TSK52" s="156"/>
      <c r="TSL52" s="156"/>
      <c r="TSM52" s="156"/>
      <c r="TSN52" s="156"/>
      <c r="TSO52" s="156"/>
      <c r="TSP52" s="156"/>
      <c r="TSQ52" s="156"/>
      <c r="TSR52" s="156"/>
      <c r="TSS52" s="156"/>
      <c r="TST52" s="156"/>
      <c r="TSU52" s="156"/>
      <c r="TSV52" s="156"/>
      <c r="TSW52" s="156"/>
      <c r="TSX52" s="156"/>
      <c r="TSY52" s="156"/>
      <c r="TSZ52" s="156"/>
      <c r="TTA52" s="156"/>
      <c r="TTB52" s="156"/>
      <c r="TTC52" s="156"/>
      <c r="TTD52" s="156"/>
      <c r="TTE52" s="156"/>
      <c r="TTF52" s="156"/>
      <c r="TTG52" s="156"/>
      <c r="TTH52" s="156"/>
      <c r="TTI52" s="156"/>
      <c r="TTJ52" s="156"/>
      <c r="TTK52" s="156"/>
      <c r="TTL52" s="156"/>
      <c r="TTM52" s="156"/>
      <c r="TTN52" s="156"/>
      <c r="TTO52" s="156"/>
      <c r="TTP52" s="156"/>
      <c r="TTQ52" s="156"/>
      <c r="TTR52" s="156"/>
      <c r="TTS52" s="156"/>
      <c r="TTT52" s="156"/>
      <c r="TTU52" s="156"/>
      <c r="TTV52" s="156"/>
      <c r="TTW52" s="156"/>
      <c r="TTX52" s="156"/>
      <c r="TTY52" s="156"/>
      <c r="TTZ52" s="156"/>
      <c r="TUA52" s="156"/>
      <c r="TUB52" s="156"/>
      <c r="TUC52" s="156"/>
      <c r="TUD52" s="156"/>
      <c r="TUE52" s="156"/>
      <c r="TUF52" s="156"/>
      <c r="TUG52" s="156"/>
      <c r="TUH52" s="156"/>
      <c r="TUI52" s="156"/>
      <c r="TUJ52" s="156"/>
      <c r="TUK52" s="156"/>
      <c r="TUL52" s="156"/>
      <c r="TUM52" s="156"/>
      <c r="TUN52" s="156"/>
      <c r="TUO52" s="156"/>
      <c r="TUP52" s="156"/>
      <c r="TUQ52" s="156"/>
      <c r="TUR52" s="156"/>
      <c r="TUS52" s="156"/>
      <c r="TUT52" s="156"/>
      <c r="TUU52" s="156"/>
      <c r="TUV52" s="156"/>
      <c r="TUW52" s="156"/>
      <c r="TUX52" s="156"/>
      <c r="TUY52" s="156"/>
      <c r="TUZ52" s="156"/>
      <c r="TVA52" s="156"/>
      <c r="TVB52" s="156"/>
      <c r="TVC52" s="156"/>
      <c r="TVD52" s="156"/>
      <c r="TVE52" s="156"/>
      <c r="TVF52" s="156"/>
      <c r="TVG52" s="156"/>
      <c r="TVH52" s="156"/>
      <c r="TVI52" s="156"/>
      <c r="TVJ52" s="156"/>
      <c r="TVK52" s="156"/>
      <c r="TVL52" s="156"/>
      <c r="TVM52" s="156"/>
      <c r="TVN52" s="156"/>
      <c r="TVO52" s="156"/>
      <c r="TVP52" s="156"/>
      <c r="TVQ52" s="156"/>
      <c r="TVR52" s="156"/>
      <c r="TVS52" s="156"/>
      <c r="TVT52" s="156"/>
      <c r="TVU52" s="156"/>
      <c r="TVV52" s="156"/>
      <c r="TVW52" s="156"/>
      <c r="TVX52" s="156"/>
      <c r="TVY52" s="156"/>
      <c r="TVZ52" s="156"/>
      <c r="TWA52" s="156"/>
      <c r="TWB52" s="156"/>
      <c r="TWC52" s="156"/>
      <c r="TWD52" s="156"/>
      <c r="TWE52" s="156"/>
      <c r="TWF52" s="156"/>
      <c r="TWG52" s="156"/>
      <c r="TWH52" s="156"/>
      <c r="TWI52" s="156"/>
      <c r="TWJ52" s="156"/>
      <c r="TWK52" s="156"/>
      <c r="TWL52" s="156"/>
      <c r="TWM52" s="156"/>
      <c r="TWN52" s="156"/>
      <c r="TWO52" s="156"/>
      <c r="TWP52" s="156"/>
      <c r="TWQ52" s="156"/>
      <c r="TWR52" s="156"/>
      <c r="TWS52" s="156"/>
      <c r="TWT52" s="156"/>
      <c r="TWU52" s="156"/>
      <c r="TWV52" s="156"/>
      <c r="TWW52" s="156"/>
      <c r="TWX52" s="156"/>
      <c r="TWY52" s="156"/>
      <c r="TWZ52" s="156"/>
      <c r="TXA52" s="156"/>
      <c r="TXB52" s="156"/>
      <c r="TXC52" s="156"/>
      <c r="TXD52" s="156"/>
      <c r="TXE52" s="156"/>
      <c r="TXF52" s="156"/>
      <c r="TXG52" s="156"/>
      <c r="TXH52" s="156"/>
      <c r="TXI52" s="156"/>
      <c r="TXJ52" s="156"/>
      <c r="TXK52" s="156"/>
      <c r="TXL52" s="156"/>
      <c r="TXM52" s="156"/>
      <c r="TXN52" s="156"/>
      <c r="TXO52" s="156"/>
      <c r="TXP52" s="156"/>
      <c r="TXQ52" s="156"/>
      <c r="TXR52" s="156"/>
      <c r="TXS52" s="156"/>
      <c r="TXT52" s="156"/>
      <c r="TXU52" s="156"/>
      <c r="TXV52" s="156"/>
      <c r="TXW52" s="156"/>
      <c r="TXX52" s="156"/>
      <c r="TXY52" s="156"/>
      <c r="TXZ52" s="156"/>
      <c r="TYA52" s="156"/>
      <c r="TYB52" s="156"/>
      <c r="TYC52" s="156"/>
      <c r="TYD52" s="156"/>
      <c r="TYE52" s="156"/>
      <c r="TYF52" s="156"/>
      <c r="TYG52" s="156"/>
      <c r="TYH52" s="156"/>
      <c r="TYI52" s="156"/>
      <c r="TYJ52" s="156"/>
      <c r="TYK52" s="156"/>
      <c r="TYL52" s="156"/>
      <c r="TYM52" s="156"/>
      <c r="TYN52" s="156"/>
      <c r="TYO52" s="156"/>
      <c r="TYP52" s="156"/>
      <c r="TYQ52" s="156"/>
      <c r="TYR52" s="156"/>
      <c r="TYS52" s="156"/>
      <c r="TYT52" s="156"/>
      <c r="TYU52" s="156"/>
      <c r="TYV52" s="156"/>
      <c r="TYW52" s="156"/>
      <c r="TYX52" s="156"/>
      <c r="TYY52" s="156"/>
      <c r="TYZ52" s="156"/>
      <c r="TZA52" s="156"/>
      <c r="TZB52" s="156"/>
      <c r="TZC52" s="156"/>
      <c r="TZD52" s="156"/>
      <c r="TZE52" s="156"/>
      <c r="TZF52" s="156"/>
      <c r="TZG52" s="156"/>
      <c r="TZH52" s="156"/>
      <c r="TZI52" s="156"/>
      <c r="TZJ52" s="156"/>
      <c r="TZK52" s="156"/>
      <c r="TZL52" s="156"/>
      <c r="TZM52" s="156"/>
      <c r="TZN52" s="156"/>
      <c r="TZO52" s="156"/>
      <c r="TZP52" s="156"/>
      <c r="TZQ52" s="156"/>
      <c r="TZR52" s="156"/>
      <c r="TZS52" s="156"/>
      <c r="TZT52" s="156"/>
      <c r="TZU52" s="156"/>
      <c r="TZV52" s="156"/>
      <c r="TZW52" s="156"/>
      <c r="TZX52" s="156"/>
      <c r="TZY52" s="156"/>
      <c r="TZZ52" s="156"/>
      <c r="UAA52" s="156"/>
      <c r="UAB52" s="156"/>
      <c r="UAC52" s="156"/>
      <c r="UAD52" s="156"/>
      <c r="UAE52" s="156"/>
      <c r="UAF52" s="156"/>
      <c r="UAG52" s="156"/>
      <c r="UAH52" s="156"/>
      <c r="UAI52" s="156"/>
      <c r="UAJ52" s="156"/>
      <c r="UAK52" s="156"/>
      <c r="UAL52" s="156"/>
      <c r="UAM52" s="156"/>
      <c r="UAN52" s="156"/>
      <c r="UAO52" s="156"/>
      <c r="UAP52" s="156"/>
      <c r="UAQ52" s="156"/>
      <c r="UAR52" s="156"/>
      <c r="UAS52" s="156"/>
      <c r="UAT52" s="156"/>
      <c r="UAU52" s="156"/>
      <c r="UAV52" s="156"/>
      <c r="UAW52" s="156"/>
      <c r="UAX52" s="156"/>
      <c r="UAY52" s="156"/>
      <c r="UAZ52" s="156"/>
      <c r="UBA52" s="156"/>
      <c r="UBB52" s="156"/>
      <c r="UBC52" s="156"/>
      <c r="UBD52" s="156"/>
      <c r="UBE52" s="156"/>
      <c r="UBF52" s="156"/>
      <c r="UBG52" s="156"/>
      <c r="UBH52" s="156"/>
      <c r="UBI52" s="156"/>
      <c r="UBJ52" s="156"/>
      <c r="UBK52" s="156"/>
      <c r="UBL52" s="156"/>
      <c r="UBM52" s="156"/>
      <c r="UBN52" s="156"/>
      <c r="UBO52" s="156"/>
      <c r="UBP52" s="156"/>
      <c r="UBQ52" s="156"/>
      <c r="UBR52" s="156"/>
      <c r="UBS52" s="156"/>
      <c r="UBT52" s="156"/>
      <c r="UBU52" s="156"/>
      <c r="UBV52" s="156"/>
      <c r="UBW52" s="156"/>
      <c r="UBX52" s="156"/>
      <c r="UBY52" s="156"/>
      <c r="UBZ52" s="156"/>
      <c r="UCA52" s="156"/>
      <c r="UCB52" s="156"/>
      <c r="UCC52" s="156"/>
      <c r="UCD52" s="156"/>
      <c r="UCE52" s="156"/>
      <c r="UCF52" s="156"/>
      <c r="UCG52" s="156"/>
      <c r="UCH52" s="156"/>
      <c r="UCI52" s="156"/>
      <c r="UCJ52" s="156"/>
      <c r="UCK52" s="156"/>
      <c r="UCL52" s="156"/>
      <c r="UCM52" s="156"/>
      <c r="UCN52" s="156"/>
      <c r="UCO52" s="156"/>
      <c r="UCP52" s="156"/>
      <c r="UCQ52" s="156"/>
      <c r="UCR52" s="156"/>
      <c r="UCS52" s="156"/>
      <c r="UCT52" s="156"/>
      <c r="UCU52" s="156"/>
      <c r="UCV52" s="156"/>
      <c r="UCW52" s="156"/>
      <c r="UCX52" s="156"/>
      <c r="UCY52" s="156"/>
      <c r="UCZ52" s="156"/>
      <c r="UDA52" s="156"/>
      <c r="UDB52" s="156"/>
      <c r="UDC52" s="156"/>
      <c r="UDD52" s="156"/>
      <c r="UDE52" s="156"/>
      <c r="UDF52" s="156"/>
      <c r="UDG52" s="156"/>
      <c r="UDH52" s="156"/>
      <c r="UDI52" s="156"/>
      <c r="UDJ52" s="156"/>
      <c r="UDK52" s="156"/>
      <c r="UDL52" s="156"/>
      <c r="UDM52" s="156"/>
      <c r="UDN52" s="156"/>
      <c r="UDO52" s="156"/>
      <c r="UDP52" s="156"/>
      <c r="UDQ52" s="156"/>
      <c r="UDR52" s="156"/>
      <c r="UDS52" s="156"/>
      <c r="UDT52" s="156"/>
      <c r="UDU52" s="156"/>
      <c r="UDV52" s="156"/>
      <c r="UDW52" s="156"/>
      <c r="UDX52" s="156"/>
      <c r="UDY52" s="156"/>
      <c r="UDZ52" s="156"/>
      <c r="UEA52" s="156"/>
      <c r="UEB52" s="156"/>
      <c r="UEC52" s="156"/>
      <c r="UED52" s="156"/>
      <c r="UEE52" s="156"/>
      <c r="UEF52" s="156"/>
      <c r="UEG52" s="156"/>
      <c r="UEH52" s="156"/>
      <c r="UEI52" s="156"/>
      <c r="UEJ52" s="156"/>
      <c r="UEK52" s="156"/>
      <c r="UEL52" s="156"/>
      <c r="UEM52" s="156"/>
      <c r="UEN52" s="156"/>
      <c r="UEO52" s="156"/>
      <c r="UEP52" s="156"/>
      <c r="UEQ52" s="156"/>
      <c r="UER52" s="156"/>
      <c r="UES52" s="156"/>
      <c r="UET52" s="156"/>
      <c r="UEU52" s="156"/>
      <c r="UEV52" s="156"/>
      <c r="UEW52" s="156"/>
      <c r="UEX52" s="156"/>
      <c r="UEY52" s="156"/>
      <c r="UEZ52" s="156"/>
      <c r="UFA52" s="156"/>
      <c r="UFB52" s="156"/>
      <c r="UFC52" s="156"/>
      <c r="UFD52" s="156"/>
      <c r="UFE52" s="156"/>
      <c r="UFF52" s="156"/>
      <c r="UFG52" s="156"/>
      <c r="UFH52" s="156"/>
      <c r="UFI52" s="156"/>
      <c r="UFJ52" s="156"/>
      <c r="UFK52" s="156"/>
      <c r="UFL52" s="156"/>
      <c r="UFM52" s="156"/>
      <c r="UFN52" s="156"/>
      <c r="UFO52" s="156"/>
      <c r="UFP52" s="156"/>
      <c r="UFQ52" s="156"/>
      <c r="UFR52" s="156"/>
      <c r="UFS52" s="156"/>
      <c r="UFT52" s="156"/>
      <c r="UFU52" s="156"/>
      <c r="UFV52" s="156"/>
      <c r="UFW52" s="156"/>
      <c r="UFX52" s="156"/>
      <c r="UFY52" s="156"/>
      <c r="UFZ52" s="156"/>
      <c r="UGA52" s="156"/>
      <c r="UGB52" s="156"/>
      <c r="UGC52" s="156"/>
      <c r="UGD52" s="156"/>
      <c r="UGE52" s="156"/>
      <c r="UGF52" s="156"/>
      <c r="UGG52" s="156"/>
      <c r="UGH52" s="156"/>
      <c r="UGI52" s="156"/>
      <c r="UGJ52" s="156"/>
      <c r="UGK52" s="156"/>
      <c r="UGL52" s="156"/>
      <c r="UGM52" s="156"/>
      <c r="UGN52" s="156"/>
      <c r="UGO52" s="156"/>
      <c r="UGP52" s="156"/>
      <c r="UGQ52" s="156"/>
      <c r="UGR52" s="156"/>
      <c r="UGS52" s="156"/>
      <c r="UGT52" s="156"/>
      <c r="UGU52" s="156"/>
      <c r="UGV52" s="156"/>
      <c r="UGW52" s="156"/>
      <c r="UGX52" s="156"/>
      <c r="UGY52" s="156"/>
      <c r="UGZ52" s="156"/>
      <c r="UHA52" s="156"/>
      <c r="UHB52" s="156"/>
      <c r="UHC52" s="156"/>
      <c r="UHD52" s="156"/>
      <c r="UHE52" s="156"/>
      <c r="UHF52" s="156"/>
      <c r="UHG52" s="156"/>
      <c r="UHH52" s="156"/>
      <c r="UHI52" s="156"/>
      <c r="UHJ52" s="156"/>
      <c r="UHK52" s="156"/>
      <c r="UHL52" s="156"/>
      <c r="UHM52" s="156"/>
      <c r="UHN52" s="156"/>
      <c r="UHO52" s="156"/>
      <c r="UHP52" s="156"/>
      <c r="UHQ52" s="156"/>
      <c r="UHR52" s="156"/>
      <c r="UHS52" s="156"/>
      <c r="UHT52" s="156"/>
      <c r="UHU52" s="156"/>
      <c r="UHV52" s="156"/>
      <c r="UHW52" s="156"/>
      <c r="UHX52" s="156"/>
      <c r="UHY52" s="156"/>
      <c r="UHZ52" s="156"/>
      <c r="UIA52" s="156"/>
      <c r="UIB52" s="156"/>
      <c r="UIC52" s="156"/>
      <c r="UID52" s="156"/>
      <c r="UIE52" s="156"/>
      <c r="UIF52" s="156"/>
      <c r="UIG52" s="156"/>
      <c r="UIH52" s="156"/>
      <c r="UII52" s="156"/>
      <c r="UIJ52" s="156"/>
      <c r="UIK52" s="156"/>
      <c r="UIL52" s="156"/>
      <c r="UIM52" s="156"/>
      <c r="UIN52" s="156"/>
      <c r="UIO52" s="156"/>
      <c r="UIP52" s="156"/>
      <c r="UIQ52" s="156"/>
      <c r="UIR52" s="156"/>
      <c r="UIS52" s="156"/>
      <c r="UIT52" s="156"/>
      <c r="UIU52" s="156"/>
      <c r="UIV52" s="156"/>
      <c r="UIW52" s="156"/>
      <c r="UIX52" s="156"/>
      <c r="UIY52" s="156"/>
      <c r="UIZ52" s="156"/>
      <c r="UJA52" s="156"/>
      <c r="UJB52" s="156"/>
      <c r="UJC52" s="156"/>
      <c r="UJD52" s="156"/>
      <c r="UJE52" s="156"/>
      <c r="UJF52" s="156"/>
      <c r="UJG52" s="156"/>
      <c r="UJH52" s="156"/>
      <c r="UJI52" s="156"/>
      <c r="UJJ52" s="156"/>
      <c r="UJK52" s="156"/>
      <c r="UJL52" s="156"/>
      <c r="UJM52" s="156"/>
      <c r="UJN52" s="156"/>
      <c r="UJO52" s="156"/>
      <c r="UJP52" s="156"/>
      <c r="UJQ52" s="156"/>
      <c r="UJR52" s="156"/>
      <c r="UJS52" s="156"/>
      <c r="UJT52" s="156"/>
      <c r="UJU52" s="156"/>
      <c r="UJV52" s="156"/>
      <c r="UJW52" s="156"/>
      <c r="UJX52" s="156"/>
      <c r="UJY52" s="156"/>
      <c r="UJZ52" s="156"/>
      <c r="UKA52" s="156"/>
      <c r="UKB52" s="156"/>
      <c r="UKC52" s="156"/>
      <c r="UKD52" s="156"/>
      <c r="UKE52" s="156"/>
      <c r="UKF52" s="156"/>
      <c r="UKG52" s="156"/>
      <c r="UKH52" s="156"/>
      <c r="UKI52" s="156"/>
      <c r="UKJ52" s="156"/>
      <c r="UKK52" s="156"/>
      <c r="UKL52" s="156"/>
      <c r="UKM52" s="156"/>
      <c r="UKN52" s="156"/>
      <c r="UKO52" s="156"/>
      <c r="UKP52" s="156"/>
      <c r="UKQ52" s="156"/>
      <c r="UKR52" s="156"/>
      <c r="UKS52" s="156"/>
      <c r="UKT52" s="156"/>
      <c r="UKU52" s="156"/>
      <c r="UKV52" s="156"/>
      <c r="UKW52" s="156"/>
      <c r="UKX52" s="156"/>
      <c r="UKY52" s="156"/>
      <c r="UKZ52" s="156"/>
      <c r="ULA52" s="156"/>
      <c r="ULB52" s="156"/>
      <c r="ULC52" s="156"/>
      <c r="ULD52" s="156"/>
      <c r="ULE52" s="156"/>
      <c r="ULF52" s="156"/>
      <c r="ULG52" s="156"/>
      <c r="ULH52" s="156"/>
      <c r="ULI52" s="156"/>
      <c r="ULJ52" s="156"/>
      <c r="ULK52" s="156"/>
      <c r="ULL52" s="156"/>
      <c r="ULM52" s="156"/>
      <c r="ULN52" s="156"/>
      <c r="ULO52" s="156"/>
      <c r="ULP52" s="156"/>
      <c r="ULQ52" s="156"/>
      <c r="ULR52" s="156"/>
      <c r="ULS52" s="156"/>
      <c r="ULT52" s="156"/>
      <c r="ULU52" s="156"/>
      <c r="ULV52" s="156"/>
      <c r="ULW52" s="156"/>
      <c r="ULX52" s="156"/>
      <c r="ULY52" s="156"/>
      <c r="ULZ52" s="156"/>
      <c r="UMA52" s="156"/>
      <c r="UMB52" s="156"/>
      <c r="UMC52" s="156"/>
      <c r="UMD52" s="156"/>
      <c r="UME52" s="156"/>
      <c r="UMF52" s="156"/>
      <c r="UMG52" s="156"/>
      <c r="UMH52" s="156"/>
      <c r="UMI52" s="156"/>
      <c r="UMJ52" s="156"/>
      <c r="UMK52" s="156"/>
      <c r="UML52" s="156"/>
      <c r="UMM52" s="156"/>
      <c r="UMN52" s="156"/>
      <c r="UMO52" s="156"/>
      <c r="UMP52" s="156"/>
      <c r="UMQ52" s="156"/>
      <c r="UMR52" s="156"/>
      <c r="UMS52" s="156"/>
      <c r="UMT52" s="156"/>
      <c r="UMU52" s="156"/>
      <c r="UMV52" s="156"/>
      <c r="UMW52" s="156"/>
      <c r="UMX52" s="156"/>
      <c r="UMY52" s="156"/>
      <c r="UMZ52" s="156"/>
      <c r="UNA52" s="156"/>
      <c r="UNB52" s="156"/>
      <c r="UNC52" s="156"/>
      <c r="UND52" s="156"/>
      <c r="UNE52" s="156"/>
      <c r="UNF52" s="156"/>
      <c r="UNG52" s="156"/>
      <c r="UNH52" s="156"/>
      <c r="UNI52" s="156"/>
      <c r="UNJ52" s="156"/>
      <c r="UNK52" s="156"/>
      <c r="UNL52" s="156"/>
      <c r="UNM52" s="156"/>
      <c r="UNN52" s="156"/>
      <c r="UNO52" s="156"/>
      <c r="UNP52" s="156"/>
      <c r="UNQ52" s="156"/>
      <c r="UNR52" s="156"/>
      <c r="UNS52" s="156"/>
      <c r="UNT52" s="156"/>
      <c r="UNU52" s="156"/>
      <c r="UNV52" s="156"/>
      <c r="UNW52" s="156"/>
      <c r="UNX52" s="156"/>
      <c r="UNY52" s="156"/>
      <c r="UNZ52" s="156"/>
      <c r="UOA52" s="156"/>
      <c r="UOB52" s="156"/>
      <c r="UOC52" s="156"/>
      <c r="UOD52" s="156"/>
      <c r="UOE52" s="156"/>
      <c r="UOF52" s="156"/>
      <c r="UOG52" s="156"/>
      <c r="UOH52" s="156"/>
      <c r="UOI52" s="156"/>
      <c r="UOJ52" s="156"/>
      <c r="UOK52" s="156"/>
      <c r="UOL52" s="156"/>
      <c r="UOM52" s="156"/>
      <c r="UON52" s="156"/>
      <c r="UOO52" s="156"/>
      <c r="UOP52" s="156"/>
      <c r="UOQ52" s="156"/>
      <c r="UOR52" s="156"/>
      <c r="UOS52" s="156"/>
      <c r="UOT52" s="156"/>
      <c r="UOU52" s="156"/>
      <c r="UOV52" s="156"/>
      <c r="UOW52" s="156"/>
      <c r="UOX52" s="156"/>
      <c r="UOY52" s="156"/>
      <c r="UOZ52" s="156"/>
      <c r="UPA52" s="156"/>
      <c r="UPB52" s="156"/>
      <c r="UPC52" s="156"/>
      <c r="UPD52" s="156"/>
      <c r="UPE52" s="156"/>
      <c r="UPF52" s="156"/>
      <c r="UPG52" s="156"/>
      <c r="UPH52" s="156"/>
      <c r="UPI52" s="156"/>
      <c r="UPJ52" s="156"/>
      <c r="UPK52" s="156"/>
      <c r="UPL52" s="156"/>
      <c r="UPM52" s="156"/>
      <c r="UPN52" s="156"/>
      <c r="UPO52" s="156"/>
      <c r="UPP52" s="156"/>
      <c r="UPQ52" s="156"/>
      <c r="UPR52" s="156"/>
      <c r="UPS52" s="156"/>
      <c r="UPT52" s="156"/>
      <c r="UPU52" s="156"/>
      <c r="UPV52" s="156"/>
      <c r="UPW52" s="156"/>
      <c r="UPX52" s="156"/>
      <c r="UPY52" s="156"/>
      <c r="UPZ52" s="156"/>
      <c r="UQA52" s="156"/>
      <c r="UQB52" s="156"/>
      <c r="UQC52" s="156"/>
      <c r="UQD52" s="156"/>
      <c r="UQE52" s="156"/>
      <c r="UQF52" s="156"/>
      <c r="UQG52" s="156"/>
      <c r="UQH52" s="156"/>
      <c r="UQI52" s="156"/>
      <c r="UQJ52" s="156"/>
      <c r="UQK52" s="156"/>
      <c r="UQL52" s="156"/>
      <c r="UQM52" s="156"/>
      <c r="UQN52" s="156"/>
      <c r="UQO52" s="156"/>
      <c r="UQP52" s="156"/>
      <c r="UQQ52" s="156"/>
      <c r="UQR52" s="156"/>
      <c r="UQS52" s="156"/>
      <c r="UQT52" s="156"/>
      <c r="UQU52" s="156"/>
      <c r="UQV52" s="156"/>
      <c r="UQW52" s="156"/>
      <c r="UQX52" s="156"/>
      <c r="UQY52" s="156"/>
      <c r="UQZ52" s="156"/>
      <c r="URA52" s="156"/>
      <c r="URB52" s="156"/>
      <c r="URC52" s="156"/>
      <c r="URD52" s="156"/>
      <c r="URE52" s="156"/>
      <c r="URF52" s="156"/>
      <c r="URG52" s="156"/>
      <c r="URH52" s="156"/>
      <c r="URI52" s="156"/>
      <c r="URJ52" s="156"/>
      <c r="URK52" s="156"/>
      <c r="URL52" s="156"/>
      <c r="URM52" s="156"/>
      <c r="URN52" s="156"/>
      <c r="URO52" s="156"/>
      <c r="URP52" s="156"/>
      <c r="URQ52" s="156"/>
      <c r="URR52" s="156"/>
      <c r="URS52" s="156"/>
      <c r="URT52" s="156"/>
      <c r="URU52" s="156"/>
      <c r="URV52" s="156"/>
      <c r="URW52" s="156"/>
      <c r="URX52" s="156"/>
      <c r="URY52" s="156"/>
      <c r="URZ52" s="156"/>
      <c r="USA52" s="156"/>
      <c r="USB52" s="156"/>
      <c r="USC52" s="156"/>
      <c r="USD52" s="156"/>
      <c r="USE52" s="156"/>
      <c r="USF52" s="156"/>
      <c r="USG52" s="156"/>
      <c r="USH52" s="156"/>
      <c r="USI52" s="156"/>
      <c r="USJ52" s="156"/>
      <c r="USK52" s="156"/>
      <c r="USL52" s="156"/>
      <c r="USM52" s="156"/>
      <c r="USN52" s="156"/>
      <c r="USO52" s="156"/>
      <c r="USP52" s="156"/>
      <c r="USQ52" s="156"/>
      <c r="USR52" s="156"/>
      <c r="USS52" s="156"/>
      <c r="UST52" s="156"/>
      <c r="USU52" s="156"/>
      <c r="USV52" s="156"/>
      <c r="USW52" s="156"/>
      <c r="USX52" s="156"/>
      <c r="USY52" s="156"/>
      <c r="USZ52" s="156"/>
      <c r="UTA52" s="156"/>
      <c r="UTB52" s="156"/>
      <c r="UTC52" s="156"/>
      <c r="UTD52" s="156"/>
      <c r="UTE52" s="156"/>
      <c r="UTF52" s="156"/>
      <c r="UTG52" s="156"/>
      <c r="UTH52" s="156"/>
      <c r="UTI52" s="156"/>
      <c r="UTJ52" s="156"/>
      <c r="UTK52" s="156"/>
      <c r="UTL52" s="156"/>
      <c r="UTM52" s="156"/>
      <c r="UTN52" s="156"/>
      <c r="UTO52" s="156"/>
      <c r="UTP52" s="156"/>
      <c r="UTQ52" s="156"/>
      <c r="UTR52" s="156"/>
      <c r="UTS52" s="156"/>
      <c r="UTT52" s="156"/>
      <c r="UTU52" s="156"/>
      <c r="UTV52" s="156"/>
      <c r="UTW52" s="156"/>
      <c r="UTX52" s="156"/>
      <c r="UTY52" s="156"/>
      <c r="UTZ52" s="156"/>
      <c r="UUA52" s="156"/>
      <c r="UUB52" s="156"/>
      <c r="UUC52" s="156"/>
      <c r="UUD52" s="156"/>
      <c r="UUE52" s="156"/>
      <c r="UUF52" s="156"/>
      <c r="UUG52" s="156"/>
      <c r="UUH52" s="156"/>
      <c r="UUI52" s="156"/>
      <c r="UUJ52" s="156"/>
      <c r="UUK52" s="156"/>
      <c r="UUL52" s="156"/>
      <c r="UUM52" s="156"/>
      <c r="UUN52" s="156"/>
      <c r="UUO52" s="156"/>
      <c r="UUP52" s="156"/>
      <c r="UUQ52" s="156"/>
      <c r="UUR52" s="156"/>
      <c r="UUS52" s="156"/>
      <c r="UUT52" s="156"/>
      <c r="UUU52" s="156"/>
      <c r="UUV52" s="156"/>
      <c r="UUW52" s="156"/>
      <c r="UUX52" s="156"/>
      <c r="UUY52" s="156"/>
      <c r="UUZ52" s="156"/>
      <c r="UVA52" s="156"/>
      <c r="UVB52" s="156"/>
      <c r="UVC52" s="156"/>
      <c r="UVD52" s="156"/>
      <c r="UVE52" s="156"/>
      <c r="UVF52" s="156"/>
      <c r="UVG52" s="156"/>
      <c r="UVH52" s="156"/>
      <c r="UVI52" s="156"/>
      <c r="UVJ52" s="156"/>
      <c r="UVK52" s="156"/>
      <c r="UVL52" s="156"/>
      <c r="UVM52" s="156"/>
      <c r="UVN52" s="156"/>
      <c r="UVO52" s="156"/>
      <c r="UVP52" s="156"/>
      <c r="UVQ52" s="156"/>
      <c r="UVR52" s="156"/>
      <c r="UVS52" s="156"/>
      <c r="UVT52" s="156"/>
      <c r="UVU52" s="156"/>
      <c r="UVV52" s="156"/>
      <c r="UVW52" s="156"/>
      <c r="UVX52" s="156"/>
      <c r="UVY52" s="156"/>
      <c r="UVZ52" s="156"/>
      <c r="UWA52" s="156"/>
      <c r="UWB52" s="156"/>
      <c r="UWC52" s="156"/>
      <c r="UWD52" s="156"/>
      <c r="UWE52" s="156"/>
      <c r="UWF52" s="156"/>
      <c r="UWG52" s="156"/>
      <c r="UWH52" s="156"/>
      <c r="UWI52" s="156"/>
      <c r="UWJ52" s="156"/>
      <c r="UWK52" s="156"/>
      <c r="UWL52" s="156"/>
      <c r="UWM52" s="156"/>
      <c r="UWN52" s="156"/>
      <c r="UWO52" s="156"/>
      <c r="UWP52" s="156"/>
      <c r="UWQ52" s="156"/>
      <c r="UWR52" s="156"/>
      <c r="UWS52" s="156"/>
      <c r="UWT52" s="156"/>
      <c r="UWU52" s="156"/>
      <c r="UWV52" s="156"/>
      <c r="UWW52" s="156"/>
      <c r="UWX52" s="156"/>
      <c r="UWY52" s="156"/>
      <c r="UWZ52" s="156"/>
      <c r="UXA52" s="156"/>
      <c r="UXB52" s="156"/>
      <c r="UXC52" s="156"/>
      <c r="UXD52" s="156"/>
      <c r="UXE52" s="156"/>
      <c r="UXF52" s="156"/>
      <c r="UXG52" s="156"/>
      <c r="UXH52" s="156"/>
      <c r="UXI52" s="156"/>
      <c r="UXJ52" s="156"/>
      <c r="UXK52" s="156"/>
      <c r="UXL52" s="156"/>
      <c r="UXM52" s="156"/>
      <c r="UXN52" s="156"/>
      <c r="UXO52" s="156"/>
      <c r="UXP52" s="156"/>
      <c r="UXQ52" s="156"/>
      <c r="UXR52" s="156"/>
      <c r="UXS52" s="156"/>
      <c r="UXT52" s="156"/>
      <c r="UXU52" s="156"/>
      <c r="UXV52" s="156"/>
      <c r="UXW52" s="156"/>
      <c r="UXX52" s="156"/>
      <c r="UXY52" s="156"/>
      <c r="UXZ52" s="156"/>
      <c r="UYA52" s="156"/>
      <c r="UYB52" s="156"/>
      <c r="UYC52" s="156"/>
      <c r="UYD52" s="156"/>
      <c r="UYE52" s="156"/>
      <c r="UYF52" s="156"/>
      <c r="UYG52" s="156"/>
      <c r="UYH52" s="156"/>
      <c r="UYI52" s="156"/>
      <c r="UYJ52" s="156"/>
      <c r="UYK52" s="156"/>
      <c r="UYL52" s="156"/>
      <c r="UYM52" s="156"/>
      <c r="UYN52" s="156"/>
      <c r="UYO52" s="156"/>
      <c r="UYP52" s="156"/>
      <c r="UYQ52" s="156"/>
      <c r="UYR52" s="156"/>
      <c r="UYS52" s="156"/>
      <c r="UYT52" s="156"/>
      <c r="UYU52" s="156"/>
      <c r="UYV52" s="156"/>
      <c r="UYW52" s="156"/>
      <c r="UYX52" s="156"/>
      <c r="UYY52" s="156"/>
      <c r="UYZ52" s="156"/>
      <c r="UZA52" s="156"/>
      <c r="UZB52" s="156"/>
      <c r="UZC52" s="156"/>
      <c r="UZD52" s="156"/>
      <c r="UZE52" s="156"/>
      <c r="UZF52" s="156"/>
      <c r="UZG52" s="156"/>
      <c r="UZH52" s="156"/>
      <c r="UZI52" s="156"/>
      <c r="UZJ52" s="156"/>
      <c r="UZK52" s="156"/>
      <c r="UZL52" s="156"/>
      <c r="UZM52" s="156"/>
      <c r="UZN52" s="156"/>
      <c r="UZO52" s="156"/>
      <c r="UZP52" s="156"/>
      <c r="UZQ52" s="156"/>
      <c r="UZR52" s="156"/>
      <c r="UZS52" s="156"/>
      <c r="UZT52" s="156"/>
      <c r="UZU52" s="156"/>
      <c r="UZV52" s="156"/>
      <c r="UZW52" s="156"/>
      <c r="UZX52" s="156"/>
      <c r="UZY52" s="156"/>
      <c r="UZZ52" s="156"/>
      <c r="VAA52" s="156"/>
      <c r="VAB52" s="156"/>
      <c r="VAC52" s="156"/>
      <c r="VAD52" s="156"/>
      <c r="VAE52" s="156"/>
      <c r="VAF52" s="156"/>
      <c r="VAG52" s="156"/>
      <c r="VAH52" s="156"/>
      <c r="VAI52" s="156"/>
      <c r="VAJ52" s="156"/>
      <c r="VAK52" s="156"/>
      <c r="VAL52" s="156"/>
      <c r="VAM52" s="156"/>
      <c r="VAN52" s="156"/>
      <c r="VAO52" s="156"/>
      <c r="VAP52" s="156"/>
      <c r="VAQ52" s="156"/>
      <c r="VAR52" s="156"/>
      <c r="VAS52" s="156"/>
      <c r="VAT52" s="156"/>
      <c r="VAU52" s="156"/>
      <c r="VAV52" s="156"/>
      <c r="VAW52" s="156"/>
      <c r="VAX52" s="156"/>
      <c r="VAY52" s="156"/>
      <c r="VAZ52" s="156"/>
      <c r="VBA52" s="156"/>
      <c r="VBB52" s="156"/>
      <c r="VBC52" s="156"/>
      <c r="VBD52" s="156"/>
      <c r="VBE52" s="156"/>
      <c r="VBF52" s="156"/>
      <c r="VBG52" s="156"/>
      <c r="VBH52" s="156"/>
      <c r="VBI52" s="156"/>
      <c r="VBJ52" s="156"/>
      <c r="VBK52" s="156"/>
      <c r="VBL52" s="156"/>
      <c r="VBM52" s="156"/>
      <c r="VBN52" s="156"/>
      <c r="VBO52" s="156"/>
      <c r="VBP52" s="156"/>
      <c r="VBQ52" s="156"/>
      <c r="VBR52" s="156"/>
      <c r="VBS52" s="156"/>
      <c r="VBT52" s="156"/>
      <c r="VBU52" s="156"/>
      <c r="VBV52" s="156"/>
      <c r="VBW52" s="156"/>
      <c r="VBX52" s="156"/>
      <c r="VBY52" s="156"/>
      <c r="VBZ52" s="156"/>
      <c r="VCA52" s="156"/>
      <c r="VCB52" s="156"/>
      <c r="VCC52" s="156"/>
      <c r="VCD52" s="156"/>
      <c r="VCE52" s="156"/>
      <c r="VCF52" s="156"/>
      <c r="VCG52" s="156"/>
      <c r="VCH52" s="156"/>
      <c r="VCI52" s="156"/>
      <c r="VCJ52" s="156"/>
      <c r="VCK52" s="156"/>
      <c r="VCL52" s="156"/>
      <c r="VCM52" s="156"/>
      <c r="VCN52" s="156"/>
      <c r="VCO52" s="156"/>
      <c r="VCP52" s="156"/>
      <c r="VCQ52" s="156"/>
      <c r="VCR52" s="156"/>
      <c r="VCS52" s="156"/>
      <c r="VCT52" s="156"/>
      <c r="VCU52" s="156"/>
      <c r="VCV52" s="156"/>
      <c r="VCW52" s="156"/>
      <c r="VCX52" s="156"/>
      <c r="VCY52" s="156"/>
      <c r="VCZ52" s="156"/>
      <c r="VDA52" s="156"/>
      <c r="VDB52" s="156"/>
      <c r="VDC52" s="156"/>
      <c r="VDD52" s="156"/>
      <c r="VDE52" s="156"/>
      <c r="VDF52" s="156"/>
      <c r="VDG52" s="156"/>
      <c r="VDH52" s="156"/>
      <c r="VDI52" s="156"/>
      <c r="VDJ52" s="156"/>
      <c r="VDK52" s="156"/>
      <c r="VDL52" s="156"/>
      <c r="VDM52" s="156"/>
      <c r="VDN52" s="156"/>
      <c r="VDO52" s="156"/>
      <c r="VDP52" s="156"/>
      <c r="VDQ52" s="156"/>
      <c r="VDR52" s="156"/>
      <c r="VDS52" s="156"/>
      <c r="VDT52" s="156"/>
      <c r="VDU52" s="156"/>
      <c r="VDV52" s="156"/>
      <c r="VDW52" s="156"/>
      <c r="VDX52" s="156"/>
      <c r="VDY52" s="156"/>
      <c r="VDZ52" s="156"/>
      <c r="VEA52" s="156"/>
      <c r="VEB52" s="156"/>
      <c r="VEC52" s="156"/>
      <c r="VED52" s="156"/>
      <c r="VEE52" s="156"/>
      <c r="VEF52" s="156"/>
      <c r="VEG52" s="156"/>
      <c r="VEH52" s="156"/>
      <c r="VEI52" s="156"/>
      <c r="VEJ52" s="156"/>
      <c r="VEK52" s="156"/>
      <c r="VEL52" s="156"/>
      <c r="VEM52" s="156"/>
      <c r="VEN52" s="156"/>
      <c r="VEO52" s="156"/>
      <c r="VEP52" s="156"/>
      <c r="VEQ52" s="156"/>
      <c r="VER52" s="156"/>
      <c r="VES52" s="156"/>
      <c r="VET52" s="156"/>
      <c r="VEU52" s="156"/>
      <c r="VEV52" s="156"/>
      <c r="VEW52" s="156"/>
      <c r="VEX52" s="156"/>
      <c r="VEY52" s="156"/>
      <c r="VEZ52" s="156"/>
      <c r="VFA52" s="156"/>
      <c r="VFB52" s="156"/>
      <c r="VFC52" s="156"/>
      <c r="VFD52" s="156"/>
      <c r="VFE52" s="156"/>
      <c r="VFF52" s="156"/>
      <c r="VFG52" s="156"/>
      <c r="VFH52" s="156"/>
      <c r="VFI52" s="156"/>
      <c r="VFJ52" s="156"/>
      <c r="VFK52" s="156"/>
      <c r="VFL52" s="156"/>
      <c r="VFM52" s="156"/>
      <c r="VFN52" s="156"/>
      <c r="VFO52" s="156"/>
      <c r="VFP52" s="156"/>
      <c r="VFQ52" s="156"/>
      <c r="VFR52" s="156"/>
      <c r="VFS52" s="156"/>
      <c r="VFT52" s="156"/>
      <c r="VFU52" s="156"/>
      <c r="VFV52" s="156"/>
      <c r="VFW52" s="156"/>
      <c r="VFX52" s="156"/>
      <c r="VFY52" s="156"/>
      <c r="VFZ52" s="156"/>
      <c r="VGA52" s="156"/>
      <c r="VGB52" s="156"/>
      <c r="VGC52" s="156"/>
      <c r="VGD52" s="156"/>
      <c r="VGE52" s="156"/>
      <c r="VGF52" s="156"/>
      <c r="VGG52" s="156"/>
      <c r="VGH52" s="156"/>
      <c r="VGI52" s="156"/>
      <c r="VGJ52" s="156"/>
      <c r="VGK52" s="156"/>
      <c r="VGL52" s="156"/>
      <c r="VGM52" s="156"/>
      <c r="VGN52" s="156"/>
      <c r="VGO52" s="156"/>
      <c r="VGP52" s="156"/>
      <c r="VGQ52" s="156"/>
      <c r="VGR52" s="156"/>
      <c r="VGS52" s="156"/>
      <c r="VGT52" s="156"/>
      <c r="VGU52" s="156"/>
      <c r="VGV52" s="156"/>
      <c r="VGW52" s="156"/>
      <c r="VGX52" s="156"/>
      <c r="VGY52" s="156"/>
      <c r="VGZ52" s="156"/>
      <c r="VHA52" s="156"/>
      <c r="VHB52" s="156"/>
      <c r="VHC52" s="156"/>
      <c r="VHD52" s="156"/>
      <c r="VHE52" s="156"/>
      <c r="VHF52" s="156"/>
      <c r="VHG52" s="156"/>
      <c r="VHH52" s="156"/>
      <c r="VHI52" s="156"/>
      <c r="VHJ52" s="156"/>
      <c r="VHK52" s="156"/>
      <c r="VHL52" s="156"/>
      <c r="VHM52" s="156"/>
      <c r="VHN52" s="156"/>
      <c r="VHO52" s="156"/>
      <c r="VHP52" s="156"/>
      <c r="VHQ52" s="156"/>
      <c r="VHR52" s="156"/>
      <c r="VHS52" s="156"/>
      <c r="VHT52" s="156"/>
      <c r="VHU52" s="156"/>
      <c r="VHV52" s="156"/>
      <c r="VHW52" s="156"/>
      <c r="VHX52" s="156"/>
      <c r="VHY52" s="156"/>
      <c r="VHZ52" s="156"/>
      <c r="VIA52" s="156"/>
      <c r="VIB52" s="156"/>
      <c r="VIC52" s="156"/>
      <c r="VID52" s="156"/>
      <c r="VIE52" s="156"/>
      <c r="VIF52" s="156"/>
      <c r="VIG52" s="156"/>
      <c r="VIH52" s="156"/>
      <c r="VII52" s="156"/>
      <c r="VIJ52" s="156"/>
      <c r="VIK52" s="156"/>
      <c r="VIL52" s="156"/>
      <c r="VIM52" s="156"/>
      <c r="VIN52" s="156"/>
      <c r="VIO52" s="156"/>
      <c r="VIP52" s="156"/>
      <c r="VIQ52" s="156"/>
      <c r="VIR52" s="156"/>
      <c r="VIS52" s="156"/>
      <c r="VIT52" s="156"/>
      <c r="VIU52" s="156"/>
      <c r="VIV52" s="156"/>
      <c r="VIW52" s="156"/>
      <c r="VIX52" s="156"/>
      <c r="VIY52" s="156"/>
      <c r="VIZ52" s="156"/>
      <c r="VJA52" s="156"/>
      <c r="VJB52" s="156"/>
      <c r="VJC52" s="156"/>
      <c r="VJD52" s="156"/>
      <c r="VJE52" s="156"/>
      <c r="VJF52" s="156"/>
      <c r="VJG52" s="156"/>
      <c r="VJH52" s="156"/>
      <c r="VJI52" s="156"/>
      <c r="VJJ52" s="156"/>
      <c r="VJK52" s="156"/>
      <c r="VJL52" s="156"/>
      <c r="VJM52" s="156"/>
      <c r="VJN52" s="156"/>
      <c r="VJO52" s="156"/>
      <c r="VJP52" s="156"/>
      <c r="VJQ52" s="156"/>
      <c r="VJR52" s="156"/>
      <c r="VJS52" s="156"/>
      <c r="VJT52" s="156"/>
      <c r="VJU52" s="156"/>
      <c r="VJV52" s="156"/>
      <c r="VJW52" s="156"/>
      <c r="VJX52" s="156"/>
      <c r="VJY52" s="156"/>
      <c r="VJZ52" s="156"/>
      <c r="VKA52" s="156"/>
      <c r="VKB52" s="156"/>
      <c r="VKC52" s="156"/>
      <c r="VKD52" s="156"/>
      <c r="VKE52" s="156"/>
      <c r="VKF52" s="156"/>
      <c r="VKG52" s="156"/>
      <c r="VKH52" s="156"/>
      <c r="VKI52" s="156"/>
      <c r="VKJ52" s="156"/>
      <c r="VKK52" s="156"/>
      <c r="VKL52" s="156"/>
      <c r="VKM52" s="156"/>
      <c r="VKN52" s="156"/>
      <c r="VKO52" s="156"/>
      <c r="VKP52" s="156"/>
      <c r="VKQ52" s="156"/>
      <c r="VKR52" s="156"/>
      <c r="VKS52" s="156"/>
      <c r="VKT52" s="156"/>
      <c r="VKU52" s="156"/>
      <c r="VKV52" s="156"/>
      <c r="VKW52" s="156"/>
      <c r="VKX52" s="156"/>
      <c r="VKY52" s="156"/>
      <c r="VKZ52" s="156"/>
      <c r="VLA52" s="156"/>
      <c r="VLB52" s="156"/>
      <c r="VLC52" s="156"/>
      <c r="VLD52" s="156"/>
      <c r="VLE52" s="156"/>
      <c r="VLF52" s="156"/>
      <c r="VLG52" s="156"/>
      <c r="VLH52" s="156"/>
      <c r="VLI52" s="156"/>
      <c r="VLJ52" s="156"/>
      <c r="VLK52" s="156"/>
      <c r="VLL52" s="156"/>
      <c r="VLM52" s="156"/>
      <c r="VLN52" s="156"/>
      <c r="VLO52" s="156"/>
      <c r="VLP52" s="156"/>
      <c r="VLQ52" s="156"/>
      <c r="VLR52" s="156"/>
      <c r="VLS52" s="156"/>
      <c r="VLT52" s="156"/>
      <c r="VLU52" s="156"/>
      <c r="VLV52" s="156"/>
      <c r="VLW52" s="156"/>
      <c r="VLX52" s="156"/>
      <c r="VLY52" s="156"/>
      <c r="VLZ52" s="156"/>
      <c r="VMA52" s="156"/>
      <c r="VMB52" s="156"/>
      <c r="VMC52" s="156"/>
      <c r="VMD52" s="156"/>
      <c r="VME52" s="156"/>
      <c r="VMF52" s="156"/>
      <c r="VMG52" s="156"/>
      <c r="VMH52" s="156"/>
      <c r="VMI52" s="156"/>
      <c r="VMJ52" s="156"/>
      <c r="VMK52" s="156"/>
      <c r="VML52" s="156"/>
      <c r="VMM52" s="156"/>
      <c r="VMN52" s="156"/>
      <c r="VMO52" s="156"/>
      <c r="VMP52" s="156"/>
      <c r="VMQ52" s="156"/>
      <c r="VMR52" s="156"/>
      <c r="VMS52" s="156"/>
      <c r="VMT52" s="156"/>
      <c r="VMU52" s="156"/>
      <c r="VMV52" s="156"/>
      <c r="VMW52" s="156"/>
      <c r="VMX52" s="156"/>
      <c r="VMY52" s="156"/>
      <c r="VMZ52" s="156"/>
      <c r="VNA52" s="156"/>
      <c r="VNB52" s="156"/>
      <c r="VNC52" s="156"/>
      <c r="VND52" s="156"/>
      <c r="VNE52" s="156"/>
      <c r="VNF52" s="156"/>
      <c r="VNG52" s="156"/>
      <c r="VNH52" s="156"/>
      <c r="VNI52" s="156"/>
      <c r="VNJ52" s="156"/>
      <c r="VNK52" s="156"/>
      <c r="VNL52" s="156"/>
      <c r="VNM52" s="156"/>
      <c r="VNN52" s="156"/>
      <c r="VNO52" s="156"/>
      <c r="VNP52" s="156"/>
      <c r="VNQ52" s="156"/>
      <c r="VNR52" s="156"/>
      <c r="VNS52" s="156"/>
      <c r="VNT52" s="156"/>
      <c r="VNU52" s="156"/>
      <c r="VNV52" s="156"/>
      <c r="VNW52" s="156"/>
      <c r="VNX52" s="156"/>
      <c r="VNY52" s="156"/>
      <c r="VNZ52" s="156"/>
      <c r="VOA52" s="156"/>
      <c r="VOB52" s="156"/>
      <c r="VOC52" s="156"/>
      <c r="VOD52" s="156"/>
      <c r="VOE52" s="156"/>
      <c r="VOF52" s="156"/>
      <c r="VOG52" s="156"/>
      <c r="VOH52" s="156"/>
      <c r="VOI52" s="156"/>
      <c r="VOJ52" s="156"/>
      <c r="VOK52" s="156"/>
      <c r="VOL52" s="156"/>
      <c r="VOM52" s="156"/>
      <c r="VON52" s="156"/>
      <c r="VOO52" s="156"/>
      <c r="VOP52" s="156"/>
      <c r="VOQ52" s="156"/>
      <c r="VOR52" s="156"/>
      <c r="VOS52" s="156"/>
      <c r="VOT52" s="156"/>
      <c r="VOU52" s="156"/>
      <c r="VOV52" s="156"/>
      <c r="VOW52" s="156"/>
      <c r="VOX52" s="156"/>
      <c r="VOY52" s="156"/>
      <c r="VOZ52" s="156"/>
      <c r="VPA52" s="156"/>
      <c r="VPB52" s="156"/>
      <c r="VPC52" s="156"/>
      <c r="VPD52" s="156"/>
      <c r="VPE52" s="156"/>
      <c r="VPF52" s="156"/>
      <c r="VPG52" s="156"/>
      <c r="VPH52" s="156"/>
      <c r="VPI52" s="156"/>
      <c r="VPJ52" s="156"/>
      <c r="VPK52" s="156"/>
      <c r="VPL52" s="156"/>
      <c r="VPM52" s="156"/>
      <c r="VPN52" s="156"/>
      <c r="VPO52" s="156"/>
      <c r="VPP52" s="156"/>
      <c r="VPQ52" s="156"/>
      <c r="VPR52" s="156"/>
      <c r="VPS52" s="156"/>
      <c r="VPT52" s="156"/>
      <c r="VPU52" s="156"/>
      <c r="VPV52" s="156"/>
      <c r="VPW52" s="156"/>
      <c r="VPX52" s="156"/>
      <c r="VPY52" s="156"/>
      <c r="VPZ52" s="156"/>
      <c r="VQA52" s="156"/>
      <c r="VQB52" s="156"/>
      <c r="VQC52" s="156"/>
      <c r="VQD52" s="156"/>
      <c r="VQE52" s="156"/>
      <c r="VQF52" s="156"/>
      <c r="VQG52" s="156"/>
      <c r="VQH52" s="156"/>
      <c r="VQI52" s="156"/>
      <c r="VQJ52" s="156"/>
      <c r="VQK52" s="156"/>
      <c r="VQL52" s="156"/>
      <c r="VQM52" s="156"/>
      <c r="VQN52" s="156"/>
      <c r="VQO52" s="156"/>
      <c r="VQP52" s="156"/>
      <c r="VQQ52" s="156"/>
      <c r="VQR52" s="156"/>
      <c r="VQS52" s="156"/>
      <c r="VQT52" s="156"/>
      <c r="VQU52" s="156"/>
      <c r="VQV52" s="156"/>
      <c r="VQW52" s="156"/>
      <c r="VQX52" s="156"/>
      <c r="VQY52" s="156"/>
      <c r="VQZ52" s="156"/>
      <c r="VRA52" s="156"/>
      <c r="VRB52" s="156"/>
      <c r="VRC52" s="156"/>
      <c r="VRD52" s="156"/>
      <c r="VRE52" s="156"/>
      <c r="VRF52" s="156"/>
      <c r="VRG52" s="156"/>
      <c r="VRH52" s="156"/>
      <c r="VRI52" s="156"/>
      <c r="VRJ52" s="156"/>
      <c r="VRK52" s="156"/>
      <c r="VRL52" s="156"/>
      <c r="VRM52" s="156"/>
      <c r="VRN52" s="156"/>
      <c r="VRO52" s="156"/>
      <c r="VRP52" s="156"/>
      <c r="VRQ52" s="156"/>
      <c r="VRR52" s="156"/>
      <c r="VRS52" s="156"/>
      <c r="VRT52" s="156"/>
      <c r="VRU52" s="156"/>
      <c r="VRV52" s="156"/>
      <c r="VRW52" s="156"/>
      <c r="VRX52" s="156"/>
      <c r="VRY52" s="156"/>
      <c r="VRZ52" s="156"/>
      <c r="VSA52" s="156"/>
      <c r="VSB52" s="156"/>
      <c r="VSC52" s="156"/>
      <c r="VSD52" s="156"/>
      <c r="VSE52" s="156"/>
      <c r="VSF52" s="156"/>
      <c r="VSG52" s="156"/>
      <c r="VSH52" s="156"/>
      <c r="VSI52" s="156"/>
      <c r="VSJ52" s="156"/>
      <c r="VSK52" s="156"/>
      <c r="VSL52" s="156"/>
      <c r="VSM52" s="156"/>
      <c r="VSN52" s="156"/>
      <c r="VSO52" s="156"/>
      <c r="VSP52" s="156"/>
      <c r="VSQ52" s="156"/>
      <c r="VSR52" s="156"/>
      <c r="VSS52" s="156"/>
      <c r="VST52" s="156"/>
      <c r="VSU52" s="156"/>
      <c r="VSV52" s="156"/>
      <c r="VSW52" s="156"/>
      <c r="VSX52" s="156"/>
      <c r="VSY52" s="156"/>
      <c r="VSZ52" s="156"/>
      <c r="VTA52" s="156"/>
      <c r="VTB52" s="156"/>
      <c r="VTC52" s="156"/>
      <c r="VTD52" s="156"/>
      <c r="VTE52" s="156"/>
      <c r="VTF52" s="156"/>
      <c r="VTG52" s="156"/>
      <c r="VTH52" s="156"/>
      <c r="VTI52" s="156"/>
      <c r="VTJ52" s="156"/>
      <c r="VTK52" s="156"/>
      <c r="VTL52" s="156"/>
      <c r="VTM52" s="156"/>
      <c r="VTN52" s="156"/>
      <c r="VTO52" s="156"/>
      <c r="VTP52" s="156"/>
      <c r="VTQ52" s="156"/>
      <c r="VTR52" s="156"/>
      <c r="VTS52" s="156"/>
      <c r="VTT52" s="156"/>
      <c r="VTU52" s="156"/>
      <c r="VTV52" s="156"/>
      <c r="VTW52" s="156"/>
      <c r="VTX52" s="156"/>
      <c r="VTY52" s="156"/>
      <c r="VTZ52" s="156"/>
      <c r="VUA52" s="156"/>
      <c r="VUB52" s="156"/>
      <c r="VUC52" s="156"/>
      <c r="VUD52" s="156"/>
      <c r="VUE52" s="156"/>
      <c r="VUF52" s="156"/>
      <c r="VUG52" s="156"/>
      <c r="VUH52" s="156"/>
      <c r="VUI52" s="156"/>
      <c r="VUJ52" s="156"/>
      <c r="VUK52" s="156"/>
      <c r="VUL52" s="156"/>
      <c r="VUM52" s="156"/>
      <c r="VUN52" s="156"/>
      <c r="VUO52" s="156"/>
      <c r="VUP52" s="156"/>
      <c r="VUQ52" s="156"/>
      <c r="VUR52" s="156"/>
      <c r="VUS52" s="156"/>
      <c r="VUT52" s="156"/>
      <c r="VUU52" s="156"/>
      <c r="VUV52" s="156"/>
      <c r="VUW52" s="156"/>
      <c r="VUX52" s="156"/>
      <c r="VUY52" s="156"/>
      <c r="VUZ52" s="156"/>
      <c r="VVA52" s="156"/>
      <c r="VVB52" s="156"/>
      <c r="VVC52" s="156"/>
      <c r="VVD52" s="156"/>
      <c r="VVE52" s="156"/>
      <c r="VVF52" s="156"/>
      <c r="VVG52" s="156"/>
      <c r="VVH52" s="156"/>
      <c r="VVI52" s="156"/>
      <c r="VVJ52" s="156"/>
      <c r="VVK52" s="156"/>
      <c r="VVL52" s="156"/>
      <c r="VVM52" s="156"/>
      <c r="VVN52" s="156"/>
      <c r="VVO52" s="156"/>
      <c r="VVP52" s="156"/>
      <c r="VVQ52" s="156"/>
      <c r="VVR52" s="156"/>
      <c r="VVS52" s="156"/>
      <c r="VVT52" s="156"/>
      <c r="VVU52" s="156"/>
      <c r="VVV52" s="156"/>
      <c r="VVW52" s="156"/>
      <c r="VVX52" s="156"/>
      <c r="VVY52" s="156"/>
      <c r="VVZ52" s="156"/>
      <c r="VWA52" s="156"/>
      <c r="VWB52" s="156"/>
      <c r="VWC52" s="156"/>
      <c r="VWD52" s="156"/>
      <c r="VWE52" s="156"/>
      <c r="VWF52" s="156"/>
      <c r="VWG52" s="156"/>
      <c r="VWH52" s="156"/>
      <c r="VWI52" s="156"/>
      <c r="VWJ52" s="156"/>
      <c r="VWK52" s="156"/>
      <c r="VWL52" s="156"/>
      <c r="VWM52" s="156"/>
      <c r="VWN52" s="156"/>
      <c r="VWO52" s="156"/>
      <c r="VWP52" s="156"/>
      <c r="VWQ52" s="156"/>
      <c r="VWR52" s="156"/>
      <c r="VWS52" s="156"/>
      <c r="VWT52" s="156"/>
      <c r="VWU52" s="156"/>
      <c r="VWV52" s="156"/>
      <c r="VWW52" s="156"/>
      <c r="VWX52" s="156"/>
      <c r="VWY52" s="156"/>
      <c r="VWZ52" s="156"/>
      <c r="VXA52" s="156"/>
      <c r="VXB52" s="156"/>
      <c r="VXC52" s="156"/>
      <c r="VXD52" s="156"/>
      <c r="VXE52" s="156"/>
      <c r="VXF52" s="156"/>
      <c r="VXG52" s="156"/>
      <c r="VXH52" s="156"/>
      <c r="VXI52" s="156"/>
      <c r="VXJ52" s="156"/>
      <c r="VXK52" s="156"/>
      <c r="VXL52" s="156"/>
      <c r="VXM52" s="156"/>
      <c r="VXN52" s="156"/>
      <c r="VXO52" s="156"/>
      <c r="VXP52" s="156"/>
      <c r="VXQ52" s="156"/>
      <c r="VXR52" s="156"/>
      <c r="VXS52" s="156"/>
      <c r="VXT52" s="156"/>
      <c r="VXU52" s="156"/>
      <c r="VXV52" s="156"/>
      <c r="VXW52" s="156"/>
      <c r="VXX52" s="156"/>
      <c r="VXY52" s="156"/>
      <c r="VXZ52" s="156"/>
      <c r="VYA52" s="156"/>
      <c r="VYB52" s="156"/>
      <c r="VYC52" s="156"/>
      <c r="VYD52" s="156"/>
      <c r="VYE52" s="156"/>
      <c r="VYF52" s="156"/>
      <c r="VYG52" s="156"/>
      <c r="VYH52" s="156"/>
      <c r="VYI52" s="156"/>
      <c r="VYJ52" s="156"/>
      <c r="VYK52" s="156"/>
      <c r="VYL52" s="156"/>
      <c r="VYM52" s="156"/>
      <c r="VYN52" s="156"/>
      <c r="VYO52" s="156"/>
      <c r="VYP52" s="156"/>
      <c r="VYQ52" s="156"/>
      <c r="VYR52" s="156"/>
      <c r="VYS52" s="156"/>
      <c r="VYT52" s="156"/>
      <c r="VYU52" s="156"/>
      <c r="VYV52" s="156"/>
      <c r="VYW52" s="156"/>
      <c r="VYX52" s="156"/>
      <c r="VYY52" s="156"/>
      <c r="VYZ52" s="156"/>
      <c r="VZA52" s="156"/>
      <c r="VZB52" s="156"/>
      <c r="VZC52" s="156"/>
      <c r="VZD52" s="156"/>
      <c r="VZE52" s="156"/>
      <c r="VZF52" s="156"/>
      <c r="VZG52" s="156"/>
      <c r="VZH52" s="156"/>
      <c r="VZI52" s="156"/>
      <c r="VZJ52" s="156"/>
      <c r="VZK52" s="156"/>
      <c r="VZL52" s="156"/>
      <c r="VZM52" s="156"/>
      <c r="VZN52" s="156"/>
      <c r="VZO52" s="156"/>
      <c r="VZP52" s="156"/>
      <c r="VZQ52" s="156"/>
      <c r="VZR52" s="156"/>
      <c r="VZS52" s="156"/>
      <c r="VZT52" s="156"/>
      <c r="VZU52" s="156"/>
      <c r="VZV52" s="156"/>
      <c r="VZW52" s="156"/>
      <c r="VZX52" s="156"/>
      <c r="VZY52" s="156"/>
      <c r="VZZ52" s="156"/>
      <c r="WAA52" s="156"/>
      <c r="WAB52" s="156"/>
      <c r="WAC52" s="156"/>
      <c r="WAD52" s="156"/>
      <c r="WAE52" s="156"/>
      <c r="WAF52" s="156"/>
      <c r="WAG52" s="156"/>
      <c r="WAH52" s="156"/>
      <c r="WAI52" s="156"/>
      <c r="WAJ52" s="156"/>
      <c r="WAK52" s="156"/>
      <c r="WAL52" s="156"/>
      <c r="WAM52" s="156"/>
      <c r="WAN52" s="156"/>
      <c r="WAO52" s="156"/>
      <c r="WAP52" s="156"/>
      <c r="WAQ52" s="156"/>
      <c r="WAR52" s="156"/>
      <c r="WAS52" s="156"/>
      <c r="WAT52" s="156"/>
      <c r="WAU52" s="156"/>
      <c r="WAV52" s="156"/>
      <c r="WAW52" s="156"/>
      <c r="WAX52" s="156"/>
      <c r="WAY52" s="156"/>
      <c r="WAZ52" s="156"/>
      <c r="WBA52" s="156"/>
      <c r="WBB52" s="156"/>
      <c r="WBC52" s="156"/>
      <c r="WBD52" s="156"/>
      <c r="WBE52" s="156"/>
      <c r="WBF52" s="156"/>
      <c r="WBG52" s="156"/>
      <c r="WBH52" s="156"/>
      <c r="WBI52" s="156"/>
      <c r="WBJ52" s="156"/>
      <c r="WBK52" s="156"/>
      <c r="WBL52" s="156"/>
      <c r="WBM52" s="156"/>
      <c r="WBN52" s="156"/>
      <c r="WBO52" s="156"/>
      <c r="WBP52" s="156"/>
      <c r="WBQ52" s="156"/>
      <c r="WBR52" s="156"/>
      <c r="WBS52" s="156"/>
      <c r="WBT52" s="156"/>
      <c r="WBU52" s="156"/>
      <c r="WBV52" s="156"/>
      <c r="WBW52" s="156"/>
      <c r="WBX52" s="156"/>
      <c r="WBY52" s="156"/>
      <c r="WBZ52" s="156"/>
      <c r="WCA52" s="156"/>
      <c r="WCB52" s="156"/>
      <c r="WCC52" s="156"/>
      <c r="WCD52" s="156"/>
      <c r="WCE52" s="156"/>
      <c r="WCF52" s="156"/>
      <c r="WCG52" s="156"/>
      <c r="WCH52" s="156"/>
      <c r="WCI52" s="156"/>
      <c r="WCJ52" s="156"/>
      <c r="WCK52" s="156"/>
      <c r="WCL52" s="156"/>
      <c r="WCM52" s="156"/>
      <c r="WCN52" s="156"/>
      <c r="WCO52" s="156"/>
      <c r="WCP52" s="156"/>
      <c r="WCQ52" s="156"/>
      <c r="WCR52" s="156"/>
      <c r="WCS52" s="156"/>
      <c r="WCT52" s="156"/>
      <c r="WCU52" s="156"/>
      <c r="WCV52" s="156"/>
      <c r="WCW52" s="156"/>
      <c r="WCX52" s="156"/>
      <c r="WCY52" s="156"/>
      <c r="WCZ52" s="156"/>
      <c r="WDA52" s="156"/>
      <c r="WDB52" s="156"/>
      <c r="WDC52" s="156"/>
      <c r="WDD52" s="156"/>
      <c r="WDE52" s="156"/>
      <c r="WDF52" s="156"/>
      <c r="WDG52" s="156"/>
      <c r="WDH52" s="156"/>
      <c r="WDI52" s="156"/>
      <c r="WDJ52" s="156"/>
      <c r="WDK52" s="156"/>
      <c r="WDL52" s="156"/>
      <c r="WDM52" s="156"/>
      <c r="WDN52" s="156"/>
      <c r="WDO52" s="156"/>
      <c r="WDP52" s="156"/>
      <c r="WDQ52" s="156"/>
      <c r="WDR52" s="156"/>
      <c r="WDS52" s="156"/>
      <c r="WDT52" s="156"/>
      <c r="WDU52" s="156"/>
      <c r="WDV52" s="156"/>
      <c r="WDW52" s="156"/>
      <c r="WDX52" s="156"/>
      <c r="WDY52" s="156"/>
      <c r="WDZ52" s="156"/>
      <c r="WEA52" s="156"/>
      <c r="WEB52" s="156"/>
      <c r="WEC52" s="156"/>
      <c r="WED52" s="156"/>
      <c r="WEE52" s="156"/>
      <c r="WEF52" s="156"/>
      <c r="WEG52" s="156"/>
      <c r="WEH52" s="156"/>
      <c r="WEI52" s="156"/>
      <c r="WEJ52" s="156"/>
      <c r="WEK52" s="156"/>
      <c r="WEL52" s="156"/>
      <c r="WEM52" s="156"/>
      <c r="WEN52" s="156"/>
      <c r="WEO52" s="156"/>
      <c r="WEP52" s="156"/>
      <c r="WEQ52" s="156"/>
      <c r="WER52" s="156"/>
      <c r="WES52" s="156"/>
      <c r="WET52" s="156"/>
      <c r="WEU52" s="156"/>
      <c r="WEV52" s="156"/>
      <c r="WEW52" s="156"/>
      <c r="WEX52" s="156"/>
      <c r="WEY52" s="156"/>
      <c r="WEZ52" s="156"/>
      <c r="WFA52" s="156"/>
      <c r="WFB52" s="156"/>
      <c r="WFC52" s="156"/>
      <c r="WFD52" s="156"/>
      <c r="WFE52" s="156"/>
      <c r="WFF52" s="156"/>
      <c r="WFG52" s="156"/>
      <c r="WFH52" s="156"/>
      <c r="WFI52" s="156"/>
      <c r="WFJ52" s="156"/>
      <c r="WFK52" s="156"/>
      <c r="WFL52" s="156"/>
      <c r="WFM52" s="156"/>
      <c r="WFN52" s="156"/>
      <c r="WFO52" s="156"/>
      <c r="WFP52" s="156"/>
      <c r="WFQ52" s="156"/>
      <c r="WFR52" s="156"/>
      <c r="WFS52" s="156"/>
      <c r="WFT52" s="156"/>
      <c r="WFU52" s="156"/>
      <c r="WFV52" s="156"/>
      <c r="WFW52" s="156"/>
      <c r="WFX52" s="156"/>
      <c r="WFY52" s="156"/>
      <c r="WFZ52" s="156"/>
      <c r="WGA52" s="156"/>
      <c r="WGB52" s="156"/>
      <c r="WGC52" s="156"/>
      <c r="WGD52" s="156"/>
      <c r="WGE52" s="156"/>
      <c r="WGF52" s="156"/>
      <c r="WGG52" s="156"/>
      <c r="WGH52" s="156"/>
      <c r="WGI52" s="156"/>
      <c r="WGJ52" s="156"/>
      <c r="WGK52" s="156"/>
      <c r="WGL52" s="156"/>
      <c r="WGM52" s="156"/>
      <c r="WGN52" s="156"/>
      <c r="WGO52" s="156"/>
      <c r="WGP52" s="156"/>
      <c r="WGQ52" s="156"/>
      <c r="WGR52" s="156"/>
      <c r="WGS52" s="156"/>
      <c r="WGT52" s="156"/>
      <c r="WGU52" s="156"/>
      <c r="WGV52" s="156"/>
      <c r="WGW52" s="156"/>
      <c r="WGX52" s="156"/>
      <c r="WGY52" s="156"/>
      <c r="WGZ52" s="156"/>
      <c r="WHA52" s="156"/>
      <c r="WHB52" s="156"/>
      <c r="WHC52" s="156"/>
      <c r="WHD52" s="156"/>
      <c r="WHE52" s="156"/>
      <c r="WHF52" s="156"/>
      <c r="WHG52" s="156"/>
      <c r="WHH52" s="156"/>
      <c r="WHI52" s="156"/>
      <c r="WHJ52" s="156"/>
      <c r="WHK52" s="156"/>
      <c r="WHL52" s="156"/>
      <c r="WHM52" s="156"/>
      <c r="WHN52" s="156"/>
      <c r="WHO52" s="156"/>
      <c r="WHP52" s="156"/>
      <c r="WHQ52" s="156"/>
      <c r="WHR52" s="156"/>
      <c r="WHS52" s="156"/>
      <c r="WHT52" s="156"/>
      <c r="WHU52" s="156"/>
      <c r="WHV52" s="156"/>
      <c r="WHW52" s="156"/>
      <c r="WHX52" s="156"/>
      <c r="WHY52" s="156"/>
      <c r="WHZ52" s="156"/>
      <c r="WIA52" s="156"/>
      <c r="WIB52" s="156"/>
      <c r="WIC52" s="156"/>
      <c r="WID52" s="156"/>
      <c r="WIE52" s="156"/>
      <c r="WIF52" s="156"/>
      <c r="WIG52" s="156"/>
      <c r="WIH52" s="156"/>
      <c r="WII52" s="156"/>
      <c r="WIJ52" s="156"/>
      <c r="WIK52" s="156"/>
      <c r="WIL52" s="156"/>
      <c r="WIM52" s="156"/>
      <c r="WIN52" s="156"/>
      <c r="WIO52" s="156"/>
      <c r="WIP52" s="156"/>
      <c r="WIQ52" s="156"/>
      <c r="WIR52" s="156"/>
      <c r="WIS52" s="156"/>
      <c r="WIT52" s="156"/>
      <c r="WIU52" s="156"/>
      <c r="WIV52" s="156"/>
      <c r="WIW52" s="156"/>
      <c r="WIX52" s="156"/>
      <c r="WIY52" s="156"/>
      <c r="WIZ52" s="156"/>
      <c r="WJA52" s="156"/>
      <c r="WJB52" s="156"/>
      <c r="WJC52" s="156"/>
      <c r="WJD52" s="156"/>
      <c r="WJE52" s="156"/>
      <c r="WJF52" s="156"/>
      <c r="WJG52" s="156"/>
      <c r="WJH52" s="156"/>
      <c r="WJI52" s="156"/>
      <c r="WJJ52" s="156"/>
      <c r="WJK52" s="156"/>
      <c r="WJL52" s="156"/>
      <c r="WJM52" s="156"/>
      <c r="WJN52" s="156"/>
      <c r="WJO52" s="156"/>
      <c r="WJP52" s="156"/>
      <c r="WJQ52" s="156"/>
      <c r="WJR52" s="156"/>
      <c r="WJS52" s="156"/>
      <c r="WJT52" s="156"/>
      <c r="WJU52" s="156"/>
      <c r="WJV52" s="156"/>
      <c r="WJW52" s="156"/>
      <c r="WJX52" s="156"/>
      <c r="WJY52" s="156"/>
      <c r="WJZ52" s="156"/>
      <c r="WKA52" s="156"/>
      <c r="WKB52" s="156"/>
      <c r="WKC52" s="156"/>
      <c r="WKD52" s="156"/>
      <c r="WKE52" s="156"/>
      <c r="WKF52" s="156"/>
      <c r="WKG52" s="156"/>
      <c r="WKH52" s="156"/>
      <c r="WKI52" s="156"/>
      <c r="WKJ52" s="156"/>
      <c r="WKK52" s="156"/>
      <c r="WKL52" s="156"/>
      <c r="WKM52" s="156"/>
      <c r="WKN52" s="156"/>
      <c r="WKO52" s="156"/>
      <c r="WKP52" s="156"/>
      <c r="WKQ52" s="156"/>
      <c r="WKR52" s="156"/>
      <c r="WKS52" s="156"/>
      <c r="WKT52" s="156"/>
      <c r="WKU52" s="156"/>
      <c r="WKV52" s="156"/>
      <c r="WKW52" s="156"/>
      <c r="WKX52" s="156"/>
      <c r="WKY52" s="156"/>
      <c r="WKZ52" s="156"/>
      <c r="WLA52" s="156"/>
      <c r="WLB52" s="156"/>
      <c r="WLC52" s="156"/>
      <c r="WLD52" s="156"/>
      <c r="WLE52" s="156"/>
      <c r="WLF52" s="156"/>
      <c r="WLG52" s="156"/>
      <c r="WLH52" s="156"/>
      <c r="WLI52" s="156"/>
      <c r="WLJ52" s="156"/>
      <c r="WLK52" s="156"/>
      <c r="WLL52" s="156"/>
      <c r="WLM52" s="156"/>
      <c r="WLN52" s="156"/>
      <c r="WLO52" s="156"/>
      <c r="WLP52" s="156"/>
      <c r="WLQ52" s="156"/>
      <c r="WLR52" s="156"/>
      <c r="WLS52" s="156"/>
      <c r="WLT52" s="156"/>
      <c r="WLU52" s="156"/>
      <c r="WLV52" s="156"/>
      <c r="WLW52" s="156"/>
      <c r="WLX52" s="156"/>
      <c r="WLY52" s="156"/>
      <c r="WLZ52" s="156"/>
      <c r="WMA52" s="156"/>
      <c r="WMB52" s="156"/>
      <c r="WMC52" s="156"/>
      <c r="WMD52" s="156"/>
      <c r="WME52" s="156"/>
      <c r="WMF52" s="156"/>
      <c r="WMG52" s="156"/>
      <c r="WMH52" s="156"/>
      <c r="WMI52" s="156"/>
      <c r="WMJ52" s="156"/>
      <c r="WMK52" s="156"/>
      <c r="WML52" s="156"/>
      <c r="WMM52" s="156"/>
      <c r="WMN52" s="156"/>
      <c r="WMO52" s="156"/>
      <c r="WMP52" s="156"/>
      <c r="WMQ52" s="156"/>
      <c r="WMR52" s="156"/>
      <c r="WMS52" s="156"/>
      <c r="WMT52" s="156"/>
      <c r="WMU52" s="156"/>
      <c r="WMV52" s="156"/>
      <c r="WMW52" s="156"/>
      <c r="WMX52" s="156"/>
      <c r="WMY52" s="156"/>
      <c r="WMZ52" s="156"/>
      <c r="WNA52" s="156"/>
      <c r="WNB52" s="156"/>
      <c r="WNC52" s="156"/>
      <c r="WND52" s="156"/>
      <c r="WNE52" s="156"/>
      <c r="WNF52" s="156"/>
      <c r="WNG52" s="156"/>
      <c r="WNH52" s="156"/>
      <c r="WNI52" s="156"/>
      <c r="WNJ52" s="156"/>
      <c r="WNK52" s="156"/>
      <c r="WNL52" s="156"/>
      <c r="WNM52" s="156"/>
      <c r="WNN52" s="156"/>
      <c r="WNO52" s="156"/>
      <c r="WNP52" s="156"/>
      <c r="WNQ52" s="156"/>
      <c r="WNR52" s="156"/>
      <c r="WNS52" s="156"/>
      <c r="WNT52" s="156"/>
      <c r="WNU52" s="156"/>
      <c r="WNV52" s="156"/>
      <c r="WNW52" s="156"/>
      <c r="WNX52" s="156"/>
      <c r="WNY52" s="156"/>
      <c r="WNZ52" s="156"/>
      <c r="WOA52" s="156"/>
      <c r="WOB52" s="156"/>
      <c r="WOC52" s="156"/>
      <c r="WOD52" s="156"/>
      <c r="WOE52" s="156"/>
      <c r="WOF52" s="156"/>
      <c r="WOG52" s="156"/>
      <c r="WOH52" s="156"/>
      <c r="WOI52" s="156"/>
      <c r="WOJ52" s="156"/>
      <c r="WOK52" s="156"/>
      <c r="WOL52" s="156"/>
      <c r="WOM52" s="156"/>
      <c r="WON52" s="156"/>
      <c r="WOO52" s="156"/>
      <c r="WOP52" s="156"/>
      <c r="WOQ52" s="156"/>
      <c r="WOR52" s="156"/>
      <c r="WOS52" s="156"/>
      <c r="WOT52" s="156"/>
      <c r="WOU52" s="156"/>
      <c r="WOV52" s="156"/>
      <c r="WOW52" s="156"/>
      <c r="WOX52" s="156"/>
      <c r="WOY52" s="156"/>
      <c r="WOZ52" s="156"/>
      <c r="WPA52" s="156"/>
      <c r="WPB52" s="156"/>
      <c r="WPC52" s="156"/>
      <c r="WPD52" s="156"/>
      <c r="WPE52" s="156"/>
      <c r="WPF52" s="156"/>
      <c r="WPG52" s="156"/>
      <c r="WPH52" s="156"/>
      <c r="WPI52" s="156"/>
      <c r="WPJ52" s="156"/>
      <c r="WPK52" s="156"/>
      <c r="WPL52" s="156"/>
      <c r="WPM52" s="156"/>
      <c r="WPN52" s="156"/>
      <c r="WPO52" s="156"/>
      <c r="WPP52" s="156"/>
      <c r="WPQ52" s="156"/>
      <c r="WPR52" s="156"/>
      <c r="WPS52" s="156"/>
      <c r="WPT52" s="156"/>
      <c r="WPU52" s="156"/>
      <c r="WPV52" s="156"/>
      <c r="WPW52" s="156"/>
      <c r="WPX52" s="156"/>
      <c r="WPY52" s="156"/>
      <c r="WPZ52" s="156"/>
      <c r="WQA52" s="156"/>
      <c r="WQB52" s="156"/>
      <c r="WQC52" s="156"/>
      <c r="WQD52" s="156"/>
      <c r="WQE52" s="156"/>
      <c r="WQF52" s="156"/>
      <c r="WQG52" s="156"/>
      <c r="WQH52" s="156"/>
      <c r="WQI52" s="156"/>
      <c r="WQJ52" s="156"/>
      <c r="WQK52" s="156"/>
      <c r="WQL52" s="156"/>
      <c r="WQM52" s="156"/>
      <c r="WQN52" s="156"/>
      <c r="WQO52" s="156"/>
      <c r="WQP52" s="156"/>
      <c r="WQQ52" s="156"/>
      <c r="WQR52" s="156"/>
      <c r="WQS52" s="156"/>
      <c r="WQT52" s="156"/>
      <c r="WQU52" s="156"/>
      <c r="WQV52" s="156"/>
      <c r="WQW52" s="156"/>
      <c r="WQX52" s="156"/>
      <c r="WQY52" s="156"/>
      <c r="WQZ52" s="156"/>
      <c r="WRA52" s="156"/>
      <c r="WRB52" s="156"/>
      <c r="WRC52" s="156"/>
      <c r="WRD52" s="156"/>
      <c r="WRE52" s="156"/>
      <c r="WRF52" s="156"/>
      <c r="WRG52" s="156"/>
      <c r="WRH52" s="156"/>
      <c r="WRI52" s="156"/>
      <c r="WRJ52" s="156"/>
      <c r="WRK52" s="156"/>
      <c r="WRL52" s="156"/>
      <c r="WRM52" s="156"/>
      <c r="WRN52" s="156"/>
      <c r="WRO52" s="156"/>
      <c r="WRP52" s="156"/>
      <c r="WRQ52" s="156"/>
      <c r="WRR52" s="156"/>
      <c r="WRS52" s="156"/>
      <c r="WRT52" s="156"/>
      <c r="WRU52" s="156"/>
      <c r="WRV52" s="156"/>
      <c r="WRW52" s="156"/>
      <c r="WRX52" s="156"/>
      <c r="WRY52" s="156"/>
      <c r="WRZ52" s="156"/>
      <c r="WSA52" s="156"/>
      <c r="WSB52" s="156"/>
      <c r="WSC52" s="156"/>
      <c r="WSD52" s="156"/>
      <c r="WSE52" s="156"/>
      <c r="WSF52" s="156"/>
      <c r="WSG52" s="156"/>
      <c r="WSH52" s="156"/>
      <c r="WSI52" s="156"/>
      <c r="WSJ52" s="156"/>
      <c r="WSK52" s="156"/>
      <c r="WSL52" s="156"/>
      <c r="WSM52" s="156"/>
      <c r="WSN52" s="156"/>
      <c r="WSO52" s="156"/>
      <c r="WSP52" s="156"/>
      <c r="WSQ52" s="156"/>
      <c r="WSR52" s="156"/>
      <c r="WSS52" s="156"/>
      <c r="WST52" s="156"/>
      <c r="WSU52" s="156"/>
      <c r="WSV52" s="156"/>
      <c r="WSW52" s="156"/>
      <c r="WSX52" s="156"/>
      <c r="WSY52" s="156"/>
      <c r="WSZ52" s="156"/>
      <c r="WTA52" s="156"/>
      <c r="WTB52" s="156"/>
      <c r="WTC52" s="156"/>
      <c r="WTD52" s="156"/>
      <c r="WTE52" s="156"/>
      <c r="WTF52" s="156"/>
      <c r="WTG52" s="156"/>
      <c r="WTH52" s="156"/>
      <c r="WTI52" s="156"/>
      <c r="WTJ52" s="156"/>
      <c r="WTK52" s="156"/>
      <c r="WTL52" s="156"/>
      <c r="WTM52" s="156"/>
      <c r="WTN52" s="156"/>
      <c r="WTO52" s="156"/>
      <c r="WTP52" s="156"/>
      <c r="WTQ52" s="156"/>
      <c r="WTR52" s="156"/>
      <c r="WTS52" s="156"/>
      <c r="WTT52" s="156"/>
      <c r="WTU52" s="156"/>
      <c r="WTV52" s="156"/>
      <c r="WTW52" s="156"/>
      <c r="WTX52" s="156"/>
      <c r="WTY52" s="156"/>
      <c r="WTZ52" s="156"/>
      <c r="WUA52" s="156"/>
      <c r="WUB52" s="156"/>
      <c r="WUC52" s="156"/>
      <c r="WUD52" s="156"/>
      <c r="WUE52" s="156"/>
      <c r="WUF52" s="156"/>
      <c r="WUG52" s="156"/>
      <c r="WUH52" s="156"/>
      <c r="WUI52" s="156"/>
      <c r="WUJ52" s="156"/>
      <c r="WUK52" s="156"/>
      <c r="WUL52" s="156"/>
      <c r="WUM52" s="156"/>
      <c r="WUN52" s="156"/>
      <c r="WUO52" s="156"/>
      <c r="WUP52" s="156"/>
      <c r="WUQ52" s="156"/>
      <c r="WUR52" s="156"/>
      <c r="WUS52" s="156"/>
      <c r="WUT52" s="156"/>
      <c r="WUU52" s="156"/>
      <c r="WUV52" s="156"/>
      <c r="WUW52" s="156"/>
      <c r="WUX52" s="156"/>
      <c r="WUY52" s="156"/>
      <c r="WUZ52" s="156"/>
      <c r="WVA52" s="156"/>
      <c r="WVB52" s="156"/>
      <c r="WVC52" s="156"/>
      <c r="WVD52" s="156"/>
      <c r="WVE52" s="156"/>
      <c r="WVF52" s="156"/>
      <c r="WVG52" s="156"/>
      <c r="WVH52" s="156"/>
      <c r="WVI52" s="156"/>
      <c r="WVJ52" s="156"/>
      <c r="WVK52" s="156"/>
      <c r="WVL52" s="156"/>
      <c r="WVM52" s="156"/>
      <c r="WVN52" s="156"/>
      <c r="WVO52" s="156"/>
      <c r="WVP52" s="156"/>
      <c r="WVQ52" s="156"/>
      <c r="WVR52" s="156"/>
      <c r="WVS52" s="156"/>
      <c r="WVT52" s="156"/>
      <c r="WVU52" s="156"/>
      <c r="WVV52" s="156"/>
      <c r="WVW52" s="156"/>
      <c r="WVX52" s="156"/>
      <c r="WVY52" s="156"/>
      <c r="WVZ52" s="156"/>
      <c r="WWA52" s="156"/>
      <c r="WWB52" s="156"/>
      <c r="WWC52" s="156"/>
      <c r="WWD52" s="156"/>
      <c r="WWE52" s="156"/>
      <c r="WWF52" s="156"/>
      <c r="WWG52" s="156"/>
      <c r="WWH52" s="156"/>
      <c r="WWI52" s="156"/>
      <c r="WWJ52" s="156"/>
      <c r="WWK52" s="156"/>
      <c r="WWL52" s="156"/>
      <c r="WWM52" s="156"/>
      <c r="WWN52" s="156"/>
      <c r="WWO52" s="156"/>
      <c r="WWP52" s="156"/>
      <c r="WWQ52" s="156"/>
      <c r="WWR52" s="156"/>
      <c r="WWS52" s="156"/>
      <c r="WWT52" s="156"/>
      <c r="WWU52" s="156"/>
      <c r="WWV52" s="156"/>
      <c r="WWW52" s="156"/>
      <c r="WWX52" s="156"/>
      <c r="WWY52" s="156"/>
      <c r="WWZ52" s="156"/>
      <c r="WXA52" s="156"/>
      <c r="WXB52" s="156"/>
      <c r="WXC52" s="156"/>
      <c r="WXD52" s="156"/>
      <c r="WXE52" s="156"/>
      <c r="WXF52" s="156"/>
      <c r="WXG52" s="156"/>
      <c r="WXH52" s="156"/>
      <c r="WXI52" s="156"/>
      <c r="WXJ52" s="156"/>
      <c r="WXK52" s="156"/>
      <c r="WXL52" s="156"/>
      <c r="WXM52" s="156"/>
      <c r="WXN52" s="156"/>
      <c r="WXO52" s="156"/>
      <c r="WXP52" s="156"/>
      <c r="WXQ52" s="156"/>
      <c r="WXR52" s="156"/>
      <c r="WXS52" s="156"/>
      <c r="WXT52" s="156"/>
      <c r="WXU52" s="156"/>
      <c r="WXV52" s="156"/>
      <c r="WXW52" s="156"/>
      <c r="WXX52" s="156"/>
      <c r="WXY52" s="156"/>
      <c r="WXZ52" s="156"/>
      <c r="WYA52" s="156"/>
      <c r="WYB52" s="156"/>
      <c r="WYC52" s="156"/>
      <c r="WYD52" s="156"/>
      <c r="WYE52" s="156"/>
      <c r="WYF52" s="156"/>
      <c r="WYG52" s="156"/>
      <c r="WYH52" s="156"/>
      <c r="WYI52" s="156"/>
      <c r="WYJ52" s="156"/>
      <c r="WYK52" s="156"/>
      <c r="WYL52" s="156"/>
      <c r="WYM52" s="156"/>
      <c r="WYN52" s="156"/>
      <c r="WYO52" s="156"/>
      <c r="WYP52" s="156"/>
      <c r="WYQ52" s="156"/>
      <c r="WYR52" s="156"/>
      <c r="WYS52" s="156"/>
      <c r="WYT52" s="156"/>
      <c r="WYU52" s="156"/>
      <c r="WYV52" s="156"/>
      <c r="WYW52" s="156"/>
      <c r="WYX52" s="156"/>
      <c r="WYY52" s="156"/>
      <c r="WYZ52" s="156"/>
      <c r="WZA52" s="156"/>
      <c r="WZB52" s="156"/>
      <c r="WZC52" s="156"/>
      <c r="WZD52" s="156"/>
      <c r="WZE52" s="156"/>
      <c r="WZF52" s="156"/>
      <c r="WZG52" s="156"/>
      <c r="WZH52" s="156"/>
      <c r="WZI52" s="156"/>
      <c r="WZJ52" s="156"/>
      <c r="WZK52" s="156"/>
      <c r="WZL52" s="156"/>
      <c r="WZM52" s="156"/>
      <c r="WZN52" s="156"/>
      <c r="WZO52" s="156"/>
      <c r="WZP52" s="156"/>
      <c r="WZQ52" s="156"/>
      <c r="WZR52" s="156"/>
      <c r="WZS52" s="156"/>
      <c r="WZT52" s="156"/>
      <c r="WZU52" s="156"/>
      <c r="WZV52" s="156"/>
      <c r="WZW52" s="156"/>
      <c r="WZX52" s="156"/>
      <c r="WZY52" s="156"/>
      <c r="WZZ52" s="156"/>
      <c r="XAA52" s="156"/>
      <c r="XAB52" s="156"/>
      <c r="XAC52" s="156"/>
      <c r="XAD52" s="156"/>
      <c r="XAE52" s="156"/>
      <c r="XAF52" s="156"/>
      <c r="XAG52" s="156"/>
      <c r="XAH52" s="156"/>
      <c r="XAI52" s="156"/>
      <c r="XAJ52" s="156"/>
      <c r="XAK52" s="156"/>
      <c r="XAL52" s="156"/>
      <c r="XAM52" s="156"/>
      <c r="XAN52" s="156"/>
      <c r="XAO52" s="156"/>
      <c r="XAP52" s="156"/>
      <c r="XAQ52" s="156"/>
      <c r="XAR52" s="156"/>
      <c r="XAS52" s="156"/>
      <c r="XAT52" s="156"/>
      <c r="XAU52" s="156"/>
      <c r="XAV52" s="156"/>
      <c r="XAW52" s="156"/>
      <c r="XAX52" s="156"/>
      <c r="XAY52" s="156"/>
      <c r="XAZ52" s="156"/>
      <c r="XBA52" s="156"/>
      <c r="XBB52" s="156"/>
      <c r="XBC52" s="156"/>
      <c r="XBD52" s="156"/>
      <c r="XBE52" s="156"/>
      <c r="XBF52" s="156"/>
      <c r="XBG52" s="156"/>
      <c r="XBH52" s="156"/>
      <c r="XBI52" s="156"/>
      <c r="XBJ52" s="156"/>
      <c r="XBK52" s="156"/>
      <c r="XBL52" s="156"/>
      <c r="XBM52" s="156"/>
      <c r="XBN52" s="156"/>
      <c r="XBO52" s="156"/>
      <c r="XBP52" s="156"/>
      <c r="XBQ52" s="156"/>
      <c r="XBR52" s="156"/>
      <c r="XBS52" s="156"/>
      <c r="XBT52" s="156"/>
      <c r="XBU52" s="156"/>
      <c r="XBV52" s="156"/>
      <c r="XBW52" s="156"/>
      <c r="XBX52" s="156"/>
      <c r="XBY52" s="156"/>
      <c r="XBZ52" s="156"/>
      <c r="XCA52" s="156"/>
      <c r="XCB52" s="156"/>
      <c r="XCC52" s="156"/>
      <c r="XCD52" s="156"/>
      <c r="XCE52" s="156"/>
      <c r="XCF52" s="156"/>
      <c r="XCG52" s="156"/>
      <c r="XCH52" s="156"/>
      <c r="XCI52" s="156"/>
      <c r="XCJ52" s="156"/>
      <c r="XCK52" s="156"/>
      <c r="XCL52" s="156"/>
      <c r="XCM52" s="156"/>
      <c r="XCN52" s="156"/>
      <c r="XCO52" s="156"/>
      <c r="XCP52" s="156"/>
      <c r="XCQ52" s="156"/>
      <c r="XCR52" s="156"/>
      <c r="XCS52" s="156"/>
      <c r="XCT52" s="156"/>
      <c r="XCU52" s="156"/>
      <c r="XCV52" s="156"/>
      <c r="XCW52" s="156"/>
      <c r="XCX52" s="156"/>
      <c r="XCY52" s="156"/>
      <c r="XCZ52" s="156"/>
      <c r="XDA52" s="156"/>
      <c r="XDB52" s="156"/>
      <c r="XDC52" s="156"/>
      <c r="XDD52" s="156"/>
      <c r="XDE52" s="156"/>
      <c r="XDF52" s="156"/>
      <c r="XDG52" s="156"/>
      <c r="XDH52" s="156"/>
      <c r="XDI52" s="156"/>
      <c r="XDJ52" s="156"/>
      <c r="XDK52" s="156"/>
      <c r="XDL52" s="156"/>
      <c r="XDM52" s="156"/>
      <c r="XDN52" s="156"/>
      <c r="XDO52" s="156"/>
      <c r="XDP52" s="156"/>
      <c r="XDQ52" s="156"/>
      <c r="XDR52" s="156"/>
      <c r="XDS52" s="156"/>
      <c r="XDT52" s="156"/>
      <c r="XDU52" s="156"/>
      <c r="XDV52" s="156"/>
      <c r="XDW52" s="156"/>
      <c r="XDX52" s="156"/>
      <c r="XDY52" s="156"/>
      <c r="XDZ52" s="156"/>
      <c r="XEA52" s="156"/>
      <c r="XEB52" s="156"/>
      <c r="XEC52" s="156"/>
      <c r="XED52" s="156"/>
      <c r="XEE52" s="156"/>
      <c r="XEF52" s="156"/>
      <c r="XEG52" s="156"/>
      <c r="XEH52" s="156"/>
      <c r="XEI52" s="156"/>
      <c r="XEJ52" s="156"/>
      <c r="XEK52" s="156"/>
      <c r="XEL52" s="156"/>
      <c r="XEM52" s="156"/>
      <c r="XEN52" s="156"/>
      <c r="XEO52" s="156"/>
      <c r="XEP52" s="156"/>
      <c r="XEQ52" s="156"/>
      <c r="XER52" s="156"/>
      <c r="XES52" s="156"/>
      <c r="XET52" s="156"/>
      <c r="XEU52" s="156"/>
      <c r="XEV52" s="156"/>
      <c r="XEW52" s="156"/>
      <c r="XEX52" s="156"/>
      <c r="XEY52" s="156"/>
      <c r="XEZ52" s="156"/>
      <c r="XFA52" s="156"/>
      <c r="XFB52" s="156"/>
      <c r="XFC52" s="156"/>
      <c r="XFD52" s="156"/>
    </row>
    <row r="53" spans="1:16384" s="156" customFormat="1" ht="3" customHeight="1" thickBot="1" x14ac:dyDescent="0.3">
      <c r="A53" s="152"/>
      <c r="B53" s="153"/>
      <c r="C53" s="165"/>
      <c r="D53" s="184"/>
      <c r="E53" s="146"/>
      <c r="F53" s="146"/>
      <c r="G53" s="238"/>
      <c r="H53" s="146"/>
      <c r="I53" s="238"/>
      <c r="J53" s="158"/>
      <c r="K53" s="184"/>
      <c r="L53" s="146"/>
      <c r="M53" s="146"/>
      <c r="N53" s="238"/>
      <c r="O53" s="146"/>
      <c r="P53" s="238"/>
      <c r="Q53" s="158"/>
      <c r="R53" s="184"/>
      <c r="S53" s="146"/>
      <c r="T53" s="146"/>
      <c r="U53" s="238"/>
      <c r="V53" s="146"/>
      <c r="W53" s="238"/>
      <c r="X53" s="158"/>
      <c r="Y53" s="184"/>
      <c r="Z53" s="146"/>
      <c r="AA53" s="146"/>
      <c r="AB53" s="238"/>
      <c r="AC53" s="146"/>
      <c r="AD53" s="238"/>
      <c r="AE53" s="158"/>
    </row>
    <row r="54" spans="1:16384" s="156" customFormat="1" ht="17.25" customHeight="1" x14ac:dyDescent="0.2">
      <c r="A54" s="284" t="s">
        <v>144</v>
      </c>
      <c r="B54" s="214" t="s">
        <v>145</v>
      </c>
      <c r="C54" s="237" t="str">
        <f>Comp_Sum_Cat_Ref!B44</f>
        <v>Total Enhanced Hydration (186)</v>
      </c>
      <c r="D54" s="228" t="e">
        <f ca="1">Comp_Sum_Cat_Ref!C44</f>
        <v>#REF!</v>
      </c>
      <c r="E54" s="229" t="str">
        <f ca="1">Comp_Sum_Cat_Ref!D44</f>
        <v>NA</v>
      </c>
      <c r="F54" s="229" t="str">
        <f ca="1">Comp_Sum_Cat_Ref!E44</f>
        <v>NA</v>
      </c>
      <c r="G54" s="230" t="str">
        <f ca="1">Comp_Sum_Cat_Ref!F44</f>
        <v>NA</v>
      </c>
      <c r="H54" s="229" t="str">
        <f ca="1">Comp_Sum_Cat_Ref!G44</f>
        <v>NA</v>
      </c>
      <c r="I54" s="230" t="str">
        <f ca="1">Comp_Sum_Cat_Ref!H44</f>
        <v>NA</v>
      </c>
      <c r="J54" s="231" t="str">
        <f ca="1">Comp_Sum_Cat_Ref!AE44</f>
        <v>NA</v>
      </c>
      <c r="K54" s="217" t="e">
        <f ca="1">Comp_Sum_Cat_Ref!J44</f>
        <v>#REF!</v>
      </c>
      <c r="L54" s="229" t="str">
        <f ca="1">Comp_Sum_Cat_Ref!K44</f>
        <v>NA</v>
      </c>
      <c r="M54" s="229" t="str">
        <f ca="1">Comp_Sum_Cat_Ref!L44</f>
        <v>NA</v>
      </c>
      <c r="N54" s="230" t="str">
        <f ca="1">Comp_Sum_Cat_Ref!M44</f>
        <v>NA</v>
      </c>
      <c r="O54" s="229" t="str">
        <f ca="1">Comp_Sum_Cat_Ref!N44</f>
        <v>NA</v>
      </c>
      <c r="P54" s="230" t="str">
        <f ca="1">Comp_Sum_Cat_Ref!O44</f>
        <v>NA</v>
      </c>
      <c r="Q54" s="231" t="str">
        <f ca="1">Comp_Sum_Cat_Ref!AF44</f>
        <v>NA</v>
      </c>
      <c r="R54" s="228" t="e">
        <f ca="1">Comp_Sum_Cat_Ref!Q44</f>
        <v>#REF!</v>
      </c>
      <c r="S54" s="229" t="str">
        <f ca="1">Comp_Sum_Cat_Ref!R44</f>
        <v>NA</v>
      </c>
      <c r="T54" s="229" t="str">
        <f ca="1">Comp_Sum_Cat_Ref!S44</f>
        <v>NA</v>
      </c>
      <c r="U54" s="230" t="str">
        <f ca="1">Comp_Sum_Cat_Ref!T44</f>
        <v>NA</v>
      </c>
      <c r="V54" s="229" t="str">
        <f ca="1">Comp_Sum_Cat_Ref!U44</f>
        <v>NA</v>
      </c>
      <c r="W54" s="230" t="str">
        <f ca="1">Comp_Sum_Cat_Ref!V44</f>
        <v>NA</v>
      </c>
      <c r="X54" s="231" t="str">
        <f ca="1">Comp_Sum_Cat_Ref!AG44</f>
        <v>NA</v>
      </c>
      <c r="Y54" s="228" t="e">
        <f ca="1">Comp_Sum_Cat_Ref!X44</f>
        <v>#REF!</v>
      </c>
      <c r="Z54" s="229" t="str">
        <f ca="1">Comp_Sum_Cat_Ref!Y44</f>
        <v>NA</v>
      </c>
      <c r="AA54" s="229" t="str">
        <f ca="1">Comp_Sum_Cat_Ref!Z44</f>
        <v>NA</v>
      </c>
      <c r="AB54" s="230" t="str">
        <f ca="1">Comp_Sum_Cat_Ref!AA44</f>
        <v>NA</v>
      </c>
      <c r="AC54" s="229" t="str">
        <f ca="1">Comp_Sum_Cat_Ref!AB44</f>
        <v>NA</v>
      </c>
      <c r="AD54" s="230" t="str">
        <f ca="1">Comp_Sum_Cat_Ref!AC44</f>
        <v>NA</v>
      </c>
      <c r="AE54" s="231" t="str">
        <f ca="1">Comp_Sum_Cat_Ref!AH44</f>
        <v>NA</v>
      </c>
    </row>
    <row r="55" spans="1:16384" s="156" customFormat="1" ht="17.25" customHeight="1" x14ac:dyDescent="0.2">
      <c r="A55" s="285"/>
      <c r="B55" s="102" t="s">
        <v>146</v>
      </c>
      <c r="C55" s="102" t="str">
        <f>Comp_Sum_Cat_Ref!B45</f>
        <v>Total PEP Enhanced Hydration (186)</v>
      </c>
      <c r="D55" s="190" t="e">
        <f ca="1">Comp_Sum_Cat_Ref!C45</f>
        <v>#REF!</v>
      </c>
      <c r="E55" s="146" t="str">
        <f ca="1">Comp_Sum_Cat_Ref!D45</f>
        <v>NA</v>
      </c>
      <c r="F55" s="146" t="str">
        <f ca="1">Comp_Sum_Cat_Ref!E45</f>
        <v>NA</v>
      </c>
      <c r="G55" s="147" t="str">
        <f ca="1">Comp_Sum_Cat_Ref!F45</f>
        <v>NA</v>
      </c>
      <c r="H55" s="146" t="str">
        <f ca="1">Comp_Sum_Cat_Ref!G45</f>
        <v>NA</v>
      </c>
      <c r="I55" s="147" t="str">
        <f ca="1">Comp_Sum_Cat_Ref!H45</f>
        <v>NA</v>
      </c>
      <c r="J55" s="148" t="str">
        <f ca="1">Comp_Sum_Cat_Ref!AE45</f>
        <v>NA</v>
      </c>
      <c r="K55" s="184" t="e">
        <f ca="1">Comp_Sum_Cat_Ref!J45</f>
        <v>#REF!</v>
      </c>
      <c r="L55" s="146" t="str">
        <f ca="1">Comp_Sum_Cat_Ref!K45</f>
        <v>NA</v>
      </c>
      <c r="M55" s="146" t="str">
        <f ca="1">Comp_Sum_Cat_Ref!L45</f>
        <v>NA</v>
      </c>
      <c r="N55" s="147" t="str">
        <f ca="1">Comp_Sum_Cat_Ref!M45</f>
        <v>NA</v>
      </c>
      <c r="O55" s="146" t="str">
        <f ca="1">Comp_Sum_Cat_Ref!N45</f>
        <v>NA</v>
      </c>
      <c r="P55" s="147" t="str">
        <f ca="1">Comp_Sum_Cat_Ref!O45</f>
        <v>NA</v>
      </c>
      <c r="Q55" s="148" t="str">
        <f ca="1">Comp_Sum_Cat_Ref!AF45</f>
        <v>NA</v>
      </c>
      <c r="R55" s="190" t="e">
        <f ca="1">Comp_Sum_Cat_Ref!Q45</f>
        <v>#REF!</v>
      </c>
      <c r="S55" s="146" t="str">
        <f ca="1">Comp_Sum_Cat_Ref!R45</f>
        <v>NA</v>
      </c>
      <c r="T55" s="146" t="str">
        <f ca="1">Comp_Sum_Cat_Ref!S45</f>
        <v>NA</v>
      </c>
      <c r="U55" s="147" t="str">
        <f ca="1">Comp_Sum_Cat_Ref!T45</f>
        <v>NA</v>
      </c>
      <c r="V55" s="146" t="str">
        <f ca="1">Comp_Sum_Cat_Ref!U45</f>
        <v>NA</v>
      </c>
      <c r="W55" s="147" t="str">
        <f ca="1">Comp_Sum_Cat_Ref!V45</f>
        <v>NA</v>
      </c>
      <c r="X55" s="148" t="str">
        <f ca="1">Comp_Sum_Cat_Ref!AG45</f>
        <v>NA</v>
      </c>
      <c r="Y55" s="190" t="e">
        <f ca="1">Comp_Sum_Cat_Ref!X45</f>
        <v>#REF!</v>
      </c>
      <c r="Z55" s="146" t="str">
        <f ca="1">Comp_Sum_Cat_Ref!Y45</f>
        <v>NA</v>
      </c>
      <c r="AA55" s="146" t="str">
        <f ca="1">Comp_Sum_Cat_Ref!Z45</f>
        <v>NA</v>
      </c>
      <c r="AB55" s="147" t="str">
        <f ca="1">Comp_Sum_Cat_Ref!AA45</f>
        <v>NA</v>
      </c>
      <c r="AC55" s="146" t="str">
        <f ca="1">Comp_Sum_Cat_Ref!AB45</f>
        <v>NA</v>
      </c>
      <c r="AD55" s="147" t="str">
        <f ca="1">Comp_Sum_Cat_Ref!AC45</f>
        <v>NA</v>
      </c>
      <c r="AE55" s="148" t="str">
        <f ca="1">Comp_Sum_Cat_Ref!AH45</f>
        <v>NA</v>
      </c>
    </row>
    <row r="56" spans="1:16384" s="156" customFormat="1" ht="17.25" customHeight="1" x14ac:dyDescent="0.2">
      <c r="A56" s="285"/>
      <c r="B56" s="102" t="s">
        <v>147</v>
      </c>
      <c r="C56" s="102" t="str">
        <f>Comp_Sum_Cat_Ref!B46</f>
        <v>Total Coke Enhanced Hydration (186)</v>
      </c>
      <c r="D56" s="190" t="e">
        <f ca="1">Comp_Sum_Cat_Ref!C46</f>
        <v>#REF!</v>
      </c>
      <c r="E56" s="146" t="str">
        <f ca="1">Comp_Sum_Cat_Ref!D46</f>
        <v>NA</v>
      </c>
      <c r="F56" s="146" t="str">
        <f ca="1">Comp_Sum_Cat_Ref!E46</f>
        <v>NA</v>
      </c>
      <c r="G56" s="147" t="str">
        <f ca="1">Comp_Sum_Cat_Ref!F46</f>
        <v>NA</v>
      </c>
      <c r="H56" s="146" t="str">
        <f ca="1">Comp_Sum_Cat_Ref!G46</f>
        <v>NA</v>
      </c>
      <c r="I56" s="147" t="str">
        <f ca="1">Comp_Sum_Cat_Ref!H46</f>
        <v>NA</v>
      </c>
      <c r="J56" s="148" t="str">
        <f ca="1">Comp_Sum_Cat_Ref!AE46</f>
        <v>NA</v>
      </c>
      <c r="K56" s="184" t="e">
        <f ca="1">Comp_Sum_Cat_Ref!J46</f>
        <v>#REF!</v>
      </c>
      <c r="L56" s="146" t="str">
        <f ca="1">Comp_Sum_Cat_Ref!K46</f>
        <v>NA</v>
      </c>
      <c r="M56" s="146" t="str">
        <f ca="1">Comp_Sum_Cat_Ref!L46</f>
        <v>NA</v>
      </c>
      <c r="N56" s="147" t="str">
        <f ca="1">Comp_Sum_Cat_Ref!M46</f>
        <v>NA</v>
      </c>
      <c r="O56" s="146" t="str">
        <f ca="1">Comp_Sum_Cat_Ref!N46</f>
        <v>NA</v>
      </c>
      <c r="P56" s="147" t="str">
        <f ca="1">Comp_Sum_Cat_Ref!O46</f>
        <v>NA</v>
      </c>
      <c r="Q56" s="148" t="str">
        <f ca="1">Comp_Sum_Cat_Ref!AF46</f>
        <v>NA</v>
      </c>
      <c r="R56" s="190" t="e">
        <f ca="1">Comp_Sum_Cat_Ref!Q46</f>
        <v>#REF!</v>
      </c>
      <c r="S56" s="146" t="str">
        <f ca="1">Comp_Sum_Cat_Ref!R46</f>
        <v>NA</v>
      </c>
      <c r="T56" s="146" t="str">
        <f ca="1">Comp_Sum_Cat_Ref!S46</f>
        <v>NA</v>
      </c>
      <c r="U56" s="147" t="str">
        <f ca="1">Comp_Sum_Cat_Ref!T46</f>
        <v>NA</v>
      </c>
      <c r="V56" s="146" t="str">
        <f ca="1">Comp_Sum_Cat_Ref!U46</f>
        <v>NA</v>
      </c>
      <c r="W56" s="147" t="str">
        <f ca="1">Comp_Sum_Cat_Ref!V46</f>
        <v>NA</v>
      </c>
      <c r="X56" s="148" t="str">
        <f ca="1">Comp_Sum_Cat_Ref!AG46</f>
        <v>NA</v>
      </c>
      <c r="Y56" s="190" t="e">
        <f ca="1">Comp_Sum_Cat_Ref!X46</f>
        <v>#REF!</v>
      </c>
      <c r="Z56" s="146" t="str">
        <f ca="1">Comp_Sum_Cat_Ref!Y46</f>
        <v>NA</v>
      </c>
      <c r="AA56" s="146" t="str">
        <f ca="1">Comp_Sum_Cat_Ref!Z46</f>
        <v>NA</v>
      </c>
      <c r="AB56" s="147" t="str">
        <f ca="1">Comp_Sum_Cat_Ref!AA46</f>
        <v>NA</v>
      </c>
      <c r="AC56" s="146" t="str">
        <f ca="1">Comp_Sum_Cat_Ref!AB46</f>
        <v>NA</v>
      </c>
      <c r="AD56" s="147" t="str">
        <f ca="1">Comp_Sum_Cat_Ref!AC46</f>
        <v>NA</v>
      </c>
      <c r="AE56" s="148" t="str">
        <f ca="1">Comp_Sum_Cat_Ref!AH46</f>
        <v>NA</v>
      </c>
    </row>
    <row r="57" spans="1:16384" s="156" customFormat="1" ht="17.25" customHeight="1" thickBot="1" x14ac:dyDescent="0.25">
      <c r="A57" s="286"/>
      <c r="B57" s="162" t="s">
        <v>148</v>
      </c>
      <c r="C57" s="162" t="str">
        <f>Comp_Sum_Cat_Ref!B47</f>
        <v>Total PL Enhanced Hydration (186)</v>
      </c>
      <c r="D57" s="187" t="e">
        <f ca="1">Comp_Sum_Cat_Ref!C47</f>
        <v>#REF!</v>
      </c>
      <c r="E57" s="149" t="str">
        <f ca="1">Comp_Sum_Cat_Ref!D47</f>
        <v>NA</v>
      </c>
      <c r="F57" s="149" t="str">
        <f ca="1">Comp_Sum_Cat_Ref!E47</f>
        <v>NA</v>
      </c>
      <c r="G57" s="150" t="str">
        <f ca="1">Comp_Sum_Cat_Ref!F47</f>
        <v>NA</v>
      </c>
      <c r="H57" s="149" t="str">
        <f ca="1">Comp_Sum_Cat_Ref!G47</f>
        <v>NA</v>
      </c>
      <c r="I57" s="150" t="str">
        <f ca="1">Comp_Sum_Cat_Ref!H47</f>
        <v>NA</v>
      </c>
      <c r="J57" s="151" t="str">
        <f ca="1">Comp_Sum_Cat_Ref!AE47</f>
        <v>NA</v>
      </c>
      <c r="K57" s="185" t="e">
        <f ca="1">Comp_Sum_Cat_Ref!J47</f>
        <v>#REF!</v>
      </c>
      <c r="L57" s="149" t="str">
        <f ca="1">Comp_Sum_Cat_Ref!K47</f>
        <v>NA</v>
      </c>
      <c r="M57" s="149" t="str">
        <f ca="1">Comp_Sum_Cat_Ref!L47</f>
        <v>NA</v>
      </c>
      <c r="N57" s="150" t="str">
        <f ca="1">Comp_Sum_Cat_Ref!M47</f>
        <v>NA</v>
      </c>
      <c r="O57" s="149" t="str">
        <f ca="1">Comp_Sum_Cat_Ref!N47</f>
        <v>NA</v>
      </c>
      <c r="P57" s="150" t="str">
        <f ca="1">Comp_Sum_Cat_Ref!O47</f>
        <v>NA</v>
      </c>
      <c r="Q57" s="151" t="str">
        <f ca="1">Comp_Sum_Cat_Ref!AF47</f>
        <v>NA</v>
      </c>
      <c r="R57" s="187" t="e">
        <f ca="1">Comp_Sum_Cat_Ref!Q47</f>
        <v>#REF!</v>
      </c>
      <c r="S57" s="149" t="str">
        <f ca="1">Comp_Sum_Cat_Ref!R47</f>
        <v>NA</v>
      </c>
      <c r="T57" s="149" t="str">
        <f ca="1">Comp_Sum_Cat_Ref!S47</f>
        <v>NA</v>
      </c>
      <c r="U57" s="150" t="str">
        <f ca="1">Comp_Sum_Cat_Ref!T47</f>
        <v>NA</v>
      </c>
      <c r="V57" s="149" t="str">
        <f ca="1">Comp_Sum_Cat_Ref!U47</f>
        <v>NA</v>
      </c>
      <c r="W57" s="150" t="str">
        <f ca="1">Comp_Sum_Cat_Ref!V47</f>
        <v>NA</v>
      </c>
      <c r="X57" s="151" t="str">
        <f ca="1">Comp_Sum_Cat_Ref!AG47</f>
        <v>NA</v>
      </c>
      <c r="Y57" s="187" t="e">
        <f ca="1">Comp_Sum_Cat_Ref!X47</f>
        <v>#REF!</v>
      </c>
      <c r="Z57" s="149" t="str">
        <f ca="1">Comp_Sum_Cat_Ref!Y47</f>
        <v>NA</v>
      </c>
      <c r="AA57" s="149" t="str">
        <f ca="1">Comp_Sum_Cat_Ref!Z47</f>
        <v>NA</v>
      </c>
      <c r="AB57" s="150" t="str">
        <f ca="1">Comp_Sum_Cat_Ref!AA47</f>
        <v>NA</v>
      </c>
      <c r="AC57" s="149" t="str">
        <f ca="1">Comp_Sum_Cat_Ref!AB47</f>
        <v>NA</v>
      </c>
      <c r="AD57" s="150" t="str">
        <f ca="1">Comp_Sum_Cat_Ref!AC47</f>
        <v>NA</v>
      </c>
      <c r="AE57" s="151" t="str">
        <f ca="1">Comp_Sum_Cat_Ref!AH47</f>
        <v>NA</v>
      </c>
    </row>
    <row r="58" spans="1:16384" s="156" customFormat="1" ht="3" customHeight="1" thickBot="1" x14ac:dyDescent="0.3">
      <c r="A58" s="167"/>
      <c r="B58" s="165"/>
      <c r="C58" s="165"/>
      <c r="D58" s="184"/>
      <c r="E58" s="146"/>
      <c r="F58" s="146"/>
      <c r="G58" s="147"/>
      <c r="H58" s="146"/>
      <c r="I58" s="147"/>
      <c r="J58" s="158"/>
      <c r="K58" s="184"/>
      <c r="L58" s="146"/>
      <c r="M58" s="146"/>
      <c r="N58" s="147"/>
      <c r="O58" s="146"/>
      <c r="P58" s="147"/>
      <c r="Q58" s="158"/>
      <c r="R58" s="184"/>
      <c r="S58" s="146"/>
      <c r="T58" s="146"/>
      <c r="U58" s="147"/>
      <c r="V58" s="146"/>
      <c r="W58" s="147"/>
      <c r="X58" s="158"/>
      <c r="Y58" s="184"/>
      <c r="Z58" s="146"/>
      <c r="AA58" s="146"/>
      <c r="AB58" s="147"/>
      <c r="AC58" s="146"/>
      <c r="AD58" s="147"/>
      <c r="AE58" s="158"/>
      <c r="AF58" s="159"/>
      <c r="AG58" s="157"/>
      <c r="AH58" s="157"/>
      <c r="AI58" s="157"/>
      <c r="AJ58" s="157"/>
      <c r="AK58" s="157"/>
      <c r="AL58" s="157"/>
      <c r="AM58" s="157"/>
      <c r="AN58" s="157"/>
      <c r="AO58" s="157"/>
      <c r="AP58" s="157"/>
      <c r="AQ58" s="157"/>
      <c r="AR58" s="157"/>
      <c r="AS58" s="157"/>
      <c r="AT58" s="157"/>
      <c r="AU58" s="157"/>
      <c r="AV58" s="157"/>
      <c r="AW58" s="157"/>
      <c r="AX58" s="157"/>
      <c r="AY58" s="157"/>
      <c r="AZ58" s="157"/>
      <c r="BA58" s="157"/>
      <c r="BB58" s="157"/>
      <c r="BC58" s="157"/>
      <c r="BD58" s="157"/>
      <c r="BE58" s="157"/>
      <c r="BF58" s="157"/>
      <c r="BG58" s="157"/>
      <c r="BH58" s="157"/>
      <c r="BI58" s="157"/>
      <c r="BJ58" s="157"/>
      <c r="BK58" s="157"/>
      <c r="BL58" s="157"/>
      <c r="BM58" s="157"/>
      <c r="BN58" s="157"/>
      <c r="BO58" s="157"/>
      <c r="BP58" s="157"/>
      <c r="BQ58" s="157"/>
      <c r="BR58" s="157"/>
      <c r="BS58" s="157"/>
      <c r="BT58" s="157"/>
      <c r="BU58" s="157"/>
      <c r="BV58" s="157"/>
      <c r="BW58" s="157"/>
      <c r="BX58" s="157"/>
      <c r="BY58" s="157"/>
      <c r="BZ58" s="157"/>
      <c r="CA58" s="157"/>
      <c r="CB58" s="157"/>
      <c r="CC58" s="157"/>
      <c r="CD58" s="157"/>
      <c r="CE58" s="157"/>
      <c r="CF58" s="157"/>
      <c r="CG58" s="157"/>
      <c r="CH58" s="157"/>
      <c r="CI58" s="157"/>
      <c r="CJ58" s="157"/>
      <c r="CK58" s="157"/>
      <c r="CL58" s="157"/>
      <c r="CM58" s="157"/>
      <c r="CN58" s="157"/>
      <c r="CO58" s="157"/>
      <c r="CP58" s="157"/>
      <c r="CQ58" s="157"/>
      <c r="CR58" s="157"/>
      <c r="CS58" s="157"/>
      <c r="CT58" s="157"/>
      <c r="CU58" s="157"/>
      <c r="CV58" s="157"/>
      <c r="CW58" s="157"/>
      <c r="CX58" s="157"/>
      <c r="CY58" s="157"/>
      <c r="CZ58" s="157"/>
      <c r="DA58" s="157"/>
      <c r="DB58" s="157"/>
      <c r="DC58" s="157"/>
      <c r="DD58" s="157"/>
      <c r="DE58" s="157"/>
      <c r="DF58" s="157"/>
      <c r="DG58" s="157"/>
      <c r="DH58" s="157"/>
      <c r="DI58" s="157"/>
      <c r="DJ58" s="157"/>
      <c r="DK58" s="157"/>
      <c r="DL58" s="157"/>
      <c r="DM58" s="157"/>
      <c r="DN58" s="157"/>
      <c r="DO58" s="157"/>
      <c r="DP58" s="157"/>
      <c r="DQ58" s="157"/>
      <c r="DR58" s="157"/>
      <c r="DS58" s="157"/>
      <c r="DT58" s="157"/>
      <c r="DU58" s="157"/>
      <c r="DV58" s="157"/>
      <c r="DW58" s="157"/>
      <c r="DX58" s="157"/>
      <c r="DY58" s="157"/>
      <c r="DZ58" s="157"/>
      <c r="EA58" s="157"/>
      <c r="EB58" s="157"/>
      <c r="EC58" s="157"/>
      <c r="ED58" s="157"/>
      <c r="EE58" s="157"/>
      <c r="EF58" s="157"/>
      <c r="EG58" s="157"/>
      <c r="EH58" s="157"/>
      <c r="EI58" s="157"/>
      <c r="EJ58" s="157"/>
      <c r="EK58" s="157"/>
      <c r="EL58" s="157"/>
      <c r="EM58" s="157"/>
      <c r="EN58" s="157"/>
      <c r="EO58" s="157"/>
      <c r="EP58" s="157"/>
      <c r="EQ58" s="157"/>
      <c r="ER58" s="157"/>
      <c r="ES58" s="157"/>
      <c r="ET58" s="157"/>
      <c r="EU58" s="157"/>
      <c r="EV58" s="157"/>
      <c r="EW58" s="157"/>
      <c r="EX58" s="157"/>
      <c r="EY58" s="157"/>
      <c r="EZ58" s="157"/>
      <c r="FA58" s="157"/>
      <c r="FB58" s="157"/>
      <c r="FC58" s="157"/>
      <c r="FD58" s="157"/>
      <c r="FE58" s="157"/>
      <c r="FF58" s="157"/>
      <c r="FG58" s="157"/>
      <c r="FH58" s="157"/>
      <c r="FI58" s="157"/>
      <c r="FJ58" s="157"/>
      <c r="FK58" s="157"/>
      <c r="FL58" s="157"/>
      <c r="FM58" s="157"/>
      <c r="FN58" s="157"/>
      <c r="FO58" s="157"/>
      <c r="FP58" s="157"/>
      <c r="FQ58" s="157"/>
      <c r="FR58" s="157"/>
      <c r="FS58" s="157"/>
      <c r="FT58" s="157"/>
      <c r="FU58" s="157"/>
      <c r="FV58" s="157"/>
      <c r="FW58" s="157"/>
      <c r="FX58" s="157"/>
      <c r="FY58" s="157"/>
      <c r="FZ58" s="157"/>
      <c r="GA58" s="157"/>
      <c r="GB58" s="157"/>
      <c r="GC58" s="157"/>
      <c r="GD58" s="157"/>
      <c r="GE58" s="157"/>
      <c r="GF58" s="157"/>
      <c r="GG58" s="157"/>
      <c r="GH58" s="157"/>
      <c r="GI58" s="157"/>
      <c r="GJ58" s="157"/>
      <c r="GK58" s="157"/>
      <c r="GL58" s="157"/>
      <c r="GM58" s="157"/>
      <c r="GN58" s="157"/>
      <c r="GO58" s="157"/>
      <c r="GP58" s="157"/>
      <c r="GQ58" s="157"/>
      <c r="GR58" s="157"/>
      <c r="GS58" s="157"/>
      <c r="GT58" s="157"/>
      <c r="GU58" s="157"/>
      <c r="GV58" s="157"/>
      <c r="GW58" s="157"/>
      <c r="GX58" s="157"/>
      <c r="GY58" s="157"/>
      <c r="GZ58" s="157"/>
      <c r="HA58" s="157"/>
      <c r="HB58" s="157"/>
      <c r="HC58" s="157"/>
      <c r="HD58" s="157"/>
      <c r="HE58" s="157"/>
      <c r="HF58" s="157"/>
      <c r="HG58" s="157"/>
      <c r="HH58" s="157"/>
      <c r="HI58" s="157"/>
      <c r="HJ58" s="157"/>
      <c r="HK58" s="157"/>
      <c r="HL58" s="157"/>
      <c r="HM58" s="157"/>
      <c r="HN58" s="157"/>
      <c r="HO58" s="157"/>
      <c r="HP58" s="157"/>
      <c r="HQ58" s="157"/>
      <c r="HR58" s="157"/>
      <c r="HS58" s="157"/>
      <c r="HT58" s="157"/>
      <c r="HU58" s="157"/>
      <c r="HV58" s="157"/>
      <c r="HW58" s="157"/>
      <c r="HX58" s="157"/>
      <c r="HY58" s="157"/>
      <c r="HZ58" s="157"/>
      <c r="IA58" s="157"/>
      <c r="IB58" s="157"/>
      <c r="IC58" s="157"/>
      <c r="ID58" s="157"/>
      <c r="IE58" s="157"/>
      <c r="IF58" s="157"/>
      <c r="IG58" s="157"/>
      <c r="IH58" s="157"/>
      <c r="II58" s="157"/>
      <c r="IJ58" s="157"/>
      <c r="IK58" s="157"/>
      <c r="IL58" s="157"/>
      <c r="IM58" s="157"/>
      <c r="IN58" s="157"/>
      <c r="IO58" s="157"/>
      <c r="IP58" s="157"/>
      <c r="IQ58" s="157"/>
      <c r="IR58" s="157"/>
      <c r="IS58" s="157"/>
      <c r="IT58" s="157"/>
      <c r="IU58" s="157"/>
      <c r="IV58" s="157"/>
      <c r="IW58" s="157"/>
      <c r="IX58" s="157"/>
      <c r="IY58" s="157"/>
      <c r="IZ58" s="157"/>
      <c r="JA58" s="157"/>
      <c r="JB58" s="157"/>
      <c r="JC58" s="157"/>
      <c r="JD58" s="157"/>
      <c r="JE58" s="157"/>
      <c r="JF58" s="157"/>
      <c r="JG58" s="157"/>
      <c r="JH58" s="157"/>
      <c r="JI58" s="157"/>
      <c r="JJ58" s="157"/>
      <c r="JK58" s="157"/>
      <c r="JL58" s="157"/>
      <c r="JM58" s="157"/>
      <c r="JN58" s="157"/>
      <c r="JO58" s="157"/>
      <c r="JP58" s="157"/>
      <c r="JQ58" s="157"/>
      <c r="JR58" s="157"/>
      <c r="JS58" s="157"/>
      <c r="JT58" s="157"/>
      <c r="JU58" s="157"/>
      <c r="JV58" s="157"/>
      <c r="JW58" s="157"/>
      <c r="JX58" s="157"/>
      <c r="JY58" s="157"/>
      <c r="JZ58" s="157"/>
      <c r="KA58" s="157"/>
      <c r="KB58" s="157"/>
      <c r="KC58" s="157"/>
      <c r="KD58" s="157"/>
      <c r="KE58" s="157"/>
      <c r="KF58" s="157"/>
      <c r="KG58" s="157"/>
      <c r="KH58" s="157"/>
      <c r="KI58" s="157"/>
      <c r="KJ58" s="157"/>
      <c r="KK58" s="157"/>
      <c r="KL58" s="157"/>
      <c r="KM58" s="157"/>
      <c r="KN58" s="157"/>
      <c r="KO58" s="157"/>
      <c r="KP58" s="157"/>
      <c r="KQ58" s="157"/>
      <c r="KR58" s="157"/>
      <c r="KS58" s="157"/>
      <c r="KT58" s="157"/>
      <c r="KU58" s="157"/>
      <c r="KV58" s="157"/>
      <c r="KW58" s="157"/>
      <c r="KX58" s="157"/>
      <c r="KY58" s="157"/>
      <c r="KZ58" s="157"/>
      <c r="LA58" s="157"/>
      <c r="LB58" s="157"/>
      <c r="LC58" s="157"/>
      <c r="LD58" s="157"/>
      <c r="LE58" s="157"/>
      <c r="LF58" s="157"/>
      <c r="LG58" s="157"/>
      <c r="LH58" s="157"/>
      <c r="LI58" s="157"/>
      <c r="LJ58" s="157"/>
      <c r="LK58" s="157"/>
      <c r="LL58" s="157"/>
      <c r="LM58" s="157"/>
      <c r="LN58" s="157"/>
      <c r="LO58" s="157"/>
      <c r="LP58" s="157"/>
      <c r="LQ58" s="157"/>
      <c r="LR58" s="157"/>
      <c r="LS58" s="157"/>
      <c r="LT58" s="157"/>
      <c r="LU58" s="157"/>
      <c r="LV58" s="157"/>
      <c r="LW58" s="157"/>
      <c r="LX58" s="157"/>
      <c r="LY58" s="157"/>
      <c r="LZ58" s="157"/>
      <c r="MA58" s="157"/>
      <c r="MB58" s="157"/>
      <c r="MC58" s="157"/>
      <c r="MD58" s="157"/>
      <c r="ME58" s="157"/>
      <c r="MF58" s="157"/>
      <c r="MG58" s="157"/>
      <c r="MH58" s="157"/>
      <c r="MI58" s="157"/>
      <c r="MJ58" s="157"/>
      <c r="MK58" s="157"/>
      <c r="ML58" s="157"/>
      <c r="MM58" s="157"/>
      <c r="MN58" s="157"/>
      <c r="MO58" s="157"/>
      <c r="MP58" s="157"/>
      <c r="MQ58" s="157"/>
      <c r="MR58" s="157"/>
      <c r="MS58" s="157"/>
      <c r="MT58" s="157"/>
      <c r="MU58" s="157"/>
      <c r="MV58" s="157"/>
      <c r="MW58" s="157"/>
      <c r="MX58" s="157"/>
      <c r="MY58" s="157"/>
      <c r="MZ58" s="157"/>
      <c r="NA58" s="157"/>
      <c r="NB58" s="157"/>
      <c r="NC58" s="157"/>
      <c r="ND58" s="157"/>
      <c r="NE58" s="157"/>
      <c r="NF58" s="157"/>
      <c r="NG58" s="157"/>
      <c r="NH58" s="157"/>
      <c r="NI58" s="157"/>
      <c r="NJ58" s="157"/>
      <c r="NK58" s="157"/>
      <c r="NL58" s="157"/>
      <c r="NM58" s="157"/>
      <c r="NN58" s="157"/>
      <c r="NO58" s="157"/>
      <c r="NP58" s="157"/>
      <c r="NQ58" s="157"/>
      <c r="NR58" s="157"/>
      <c r="NS58" s="157"/>
      <c r="NT58" s="157"/>
      <c r="NU58" s="157"/>
      <c r="NV58" s="157"/>
      <c r="NW58" s="157"/>
      <c r="NX58" s="157"/>
      <c r="NY58" s="157"/>
      <c r="NZ58" s="157"/>
      <c r="OA58" s="157"/>
      <c r="OB58" s="157"/>
      <c r="OC58" s="157"/>
      <c r="OD58" s="157"/>
      <c r="OE58" s="157"/>
      <c r="OF58" s="157"/>
      <c r="OG58" s="157"/>
      <c r="OH58" s="157"/>
      <c r="OI58" s="157"/>
      <c r="OJ58" s="157"/>
      <c r="OK58" s="157"/>
      <c r="OL58" s="157"/>
      <c r="OM58" s="157"/>
      <c r="ON58" s="157"/>
      <c r="OO58" s="157"/>
      <c r="OP58" s="157"/>
      <c r="OQ58" s="157"/>
      <c r="OR58" s="157"/>
      <c r="OS58" s="157"/>
      <c r="OT58" s="157"/>
      <c r="OU58" s="157"/>
      <c r="OV58" s="157"/>
      <c r="OW58" s="157"/>
      <c r="OX58" s="157"/>
      <c r="OY58" s="157"/>
      <c r="OZ58" s="157"/>
      <c r="PA58" s="157"/>
      <c r="PB58" s="157"/>
      <c r="PC58" s="157"/>
      <c r="PD58" s="157"/>
      <c r="PE58" s="157"/>
      <c r="PF58" s="157"/>
      <c r="PG58" s="157"/>
      <c r="PH58" s="157"/>
      <c r="PI58" s="157"/>
      <c r="PJ58" s="157"/>
      <c r="PK58" s="157"/>
      <c r="PL58" s="157"/>
      <c r="PM58" s="157"/>
      <c r="PN58" s="157"/>
      <c r="PO58" s="157"/>
      <c r="PP58" s="157"/>
      <c r="PQ58" s="157"/>
      <c r="PR58" s="157"/>
      <c r="PS58" s="157"/>
      <c r="PT58" s="157"/>
      <c r="PU58" s="157"/>
      <c r="PV58" s="157"/>
      <c r="PW58" s="157"/>
      <c r="PX58" s="157"/>
      <c r="PY58" s="157"/>
      <c r="PZ58" s="157"/>
      <c r="QA58" s="157"/>
      <c r="QB58" s="157"/>
      <c r="QC58" s="157"/>
      <c r="QD58" s="157"/>
      <c r="QE58" s="157"/>
      <c r="QF58" s="157"/>
      <c r="QG58" s="157"/>
      <c r="QH58" s="157"/>
      <c r="QI58" s="157"/>
      <c r="QJ58" s="157"/>
      <c r="QK58" s="157"/>
      <c r="QL58" s="157"/>
      <c r="QM58" s="157"/>
      <c r="QN58" s="157"/>
      <c r="QO58" s="157"/>
      <c r="QP58" s="157"/>
      <c r="QQ58" s="157"/>
      <c r="QR58" s="157"/>
      <c r="QS58" s="157"/>
      <c r="QT58" s="157"/>
      <c r="QU58" s="157"/>
      <c r="QV58" s="157"/>
      <c r="QW58" s="157"/>
      <c r="QX58" s="157"/>
      <c r="QY58" s="157"/>
      <c r="QZ58" s="157"/>
      <c r="RA58" s="157"/>
      <c r="RB58" s="157"/>
      <c r="RC58" s="157"/>
      <c r="RD58" s="157"/>
      <c r="RE58" s="157"/>
      <c r="RF58" s="157"/>
      <c r="RG58" s="157"/>
      <c r="RH58" s="157"/>
      <c r="RI58" s="157"/>
      <c r="RJ58" s="157"/>
      <c r="RK58" s="157"/>
      <c r="RL58" s="157"/>
      <c r="RM58" s="157"/>
      <c r="RN58" s="157"/>
      <c r="RO58" s="157"/>
      <c r="RP58" s="157"/>
      <c r="RQ58" s="157"/>
      <c r="RR58" s="157"/>
      <c r="RS58" s="157"/>
      <c r="RT58" s="157"/>
      <c r="RU58" s="157"/>
      <c r="RV58" s="157"/>
      <c r="RW58" s="157"/>
      <c r="RX58" s="157"/>
      <c r="RY58" s="157"/>
      <c r="RZ58" s="157"/>
      <c r="SA58" s="157"/>
      <c r="SB58" s="157"/>
      <c r="SC58" s="157"/>
      <c r="SD58" s="157"/>
      <c r="SE58" s="157"/>
      <c r="SF58" s="157"/>
      <c r="SG58" s="157"/>
      <c r="SH58" s="157"/>
      <c r="SI58" s="157"/>
      <c r="SJ58" s="157"/>
      <c r="SK58" s="157"/>
      <c r="SL58" s="157"/>
      <c r="SM58" s="157"/>
      <c r="SN58" s="157"/>
      <c r="SO58" s="157"/>
      <c r="SP58" s="157"/>
      <c r="SQ58" s="157"/>
      <c r="SR58" s="157"/>
      <c r="SS58" s="157"/>
      <c r="ST58" s="157"/>
      <c r="SU58" s="157"/>
      <c r="SV58" s="157"/>
      <c r="SW58" s="157"/>
      <c r="SX58" s="157"/>
      <c r="SY58" s="157"/>
      <c r="SZ58" s="157"/>
      <c r="TA58" s="157"/>
      <c r="TB58" s="157"/>
      <c r="TC58" s="157"/>
      <c r="TD58" s="157"/>
      <c r="TE58" s="157"/>
      <c r="TF58" s="157"/>
      <c r="TG58" s="157"/>
      <c r="TH58" s="157"/>
      <c r="TI58" s="157"/>
      <c r="TJ58" s="157"/>
      <c r="TK58" s="157"/>
      <c r="TL58" s="157"/>
      <c r="TM58" s="157"/>
      <c r="TN58" s="157"/>
      <c r="TO58" s="157"/>
      <c r="TP58" s="157"/>
      <c r="TQ58" s="157"/>
      <c r="TR58" s="157"/>
      <c r="TS58" s="157"/>
      <c r="TT58" s="157"/>
      <c r="TU58" s="157"/>
      <c r="TV58" s="157"/>
      <c r="TW58" s="157"/>
      <c r="TX58" s="157"/>
      <c r="TY58" s="157"/>
      <c r="TZ58" s="157"/>
      <c r="UA58" s="157"/>
      <c r="UB58" s="157"/>
      <c r="UC58" s="157"/>
      <c r="UD58" s="157"/>
      <c r="UE58" s="157"/>
      <c r="UF58" s="157"/>
      <c r="UG58" s="157"/>
      <c r="UH58" s="157"/>
      <c r="UI58" s="157"/>
      <c r="UJ58" s="157"/>
      <c r="UK58" s="157"/>
      <c r="UL58" s="157"/>
      <c r="UM58" s="157"/>
      <c r="UN58" s="157"/>
      <c r="UO58" s="157"/>
      <c r="UP58" s="157"/>
      <c r="UQ58" s="157"/>
      <c r="UR58" s="157"/>
      <c r="US58" s="157"/>
      <c r="UT58" s="157"/>
      <c r="UU58" s="157"/>
      <c r="UV58" s="157"/>
      <c r="UW58" s="157"/>
      <c r="UX58" s="157"/>
      <c r="UY58" s="157"/>
      <c r="UZ58" s="157"/>
      <c r="VA58" s="157"/>
      <c r="VB58" s="157"/>
      <c r="VC58" s="157"/>
      <c r="VD58" s="157"/>
      <c r="VE58" s="157"/>
      <c r="VF58" s="157"/>
      <c r="VG58" s="157"/>
      <c r="VH58" s="157"/>
      <c r="VI58" s="157"/>
      <c r="VJ58" s="157"/>
      <c r="VK58" s="157"/>
      <c r="VL58" s="157"/>
      <c r="VM58" s="157"/>
      <c r="VN58" s="157"/>
      <c r="VO58" s="157"/>
      <c r="VP58" s="157"/>
      <c r="VQ58" s="157"/>
      <c r="VR58" s="157"/>
      <c r="VS58" s="157"/>
      <c r="VT58" s="157"/>
      <c r="VU58" s="157"/>
      <c r="VV58" s="157"/>
      <c r="VW58" s="157"/>
      <c r="VX58" s="157"/>
      <c r="VY58" s="157"/>
      <c r="VZ58" s="157"/>
      <c r="WA58" s="157"/>
      <c r="WB58" s="157"/>
      <c r="WC58" s="157"/>
      <c r="WD58" s="157"/>
      <c r="WE58" s="157"/>
      <c r="WF58" s="157"/>
      <c r="WG58" s="157"/>
      <c r="WH58" s="157"/>
      <c r="WI58" s="157"/>
      <c r="WJ58" s="157"/>
      <c r="WK58" s="157"/>
      <c r="WL58" s="157"/>
      <c r="WM58" s="157"/>
      <c r="WN58" s="157"/>
      <c r="WO58" s="157"/>
      <c r="WP58" s="157"/>
      <c r="WQ58" s="157"/>
      <c r="WR58" s="157"/>
      <c r="WS58" s="157"/>
      <c r="WT58" s="157"/>
      <c r="WU58" s="157"/>
      <c r="WV58" s="157"/>
      <c r="WW58" s="157"/>
      <c r="WX58" s="157"/>
      <c r="WY58" s="157"/>
      <c r="WZ58" s="157"/>
      <c r="XA58" s="157"/>
      <c r="XB58" s="157"/>
      <c r="XC58" s="157"/>
      <c r="XD58" s="157"/>
      <c r="XE58" s="157"/>
      <c r="XF58" s="157"/>
      <c r="XG58" s="157"/>
      <c r="XH58" s="157"/>
      <c r="XI58" s="157"/>
      <c r="XJ58" s="157"/>
      <c r="XK58" s="157"/>
      <c r="XL58" s="157"/>
      <c r="XM58" s="157"/>
      <c r="XN58" s="157"/>
      <c r="XO58" s="157"/>
      <c r="XP58" s="157"/>
      <c r="XQ58" s="157"/>
      <c r="XR58" s="157"/>
      <c r="XS58" s="157"/>
      <c r="XT58" s="157"/>
      <c r="XU58" s="157"/>
      <c r="XV58" s="157"/>
      <c r="XW58" s="157"/>
      <c r="XX58" s="157"/>
      <c r="XY58" s="157"/>
      <c r="XZ58" s="157"/>
      <c r="YA58" s="157"/>
      <c r="YB58" s="157"/>
      <c r="YC58" s="157"/>
      <c r="YD58" s="157"/>
      <c r="YE58" s="157"/>
      <c r="YF58" s="157"/>
      <c r="YG58" s="157"/>
      <c r="YH58" s="157"/>
      <c r="YI58" s="157"/>
      <c r="YJ58" s="157"/>
      <c r="YK58" s="157"/>
      <c r="YL58" s="157"/>
      <c r="YM58" s="157"/>
      <c r="YN58" s="157"/>
      <c r="YO58" s="157"/>
      <c r="YP58" s="157"/>
      <c r="YQ58" s="157"/>
      <c r="YR58" s="157"/>
      <c r="YS58" s="157"/>
      <c r="YT58" s="157"/>
      <c r="YU58" s="157"/>
      <c r="YV58" s="157"/>
      <c r="YW58" s="157"/>
      <c r="YX58" s="157"/>
      <c r="YY58" s="157"/>
      <c r="YZ58" s="157"/>
      <c r="ZA58" s="157"/>
      <c r="ZB58" s="157"/>
      <c r="ZC58" s="157"/>
      <c r="ZD58" s="157"/>
      <c r="ZE58" s="157"/>
      <c r="ZF58" s="157"/>
      <c r="ZG58" s="157"/>
      <c r="ZH58" s="157"/>
      <c r="ZI58" s="157"/>
      <c r="ZJ58" s="157"/>
      <c r="ZK58" s="157"/>
      <c r="ZL58" s="157"/>
      <c r="ZM58" s="157"/>
      <c r="ZN58" s="157"/>
      <c r="ZO58" s="157"/>
      <c r="ZP58" s="157"/>
      <c r="ZQ58" s="157"/>
      <c r="ZR58" s="157"/>
      <c r="ZS58" s="157"/>
      <c r="ZT58" s="157"/>
      <c r="ZU58" s="157"/>
      <c r="ZV58" s="157"/>
      <c r="ZW58" s="157"/>
      <c r="ZX58" s="157"/>
      <c r="ZY58" s="157"/>
      <c r="ZZ58" s="157"/>
      <c r="AAA58" s="157"/>
      <c r="AAB58" s="157"/>
      <c r="AAC58" s="157"/>
      <c r="AAD58" s="157"/>
      <c r="AAE58" s="157"/>
      <c r="AAF58" s="157"/>
      <c r="AAG58" s="157"/>
      <c r="AAH58" s="157"/>
      <c r="AAI58" s="157"/>
      <c r="AAJ58" s="157"/>
      <c r="AAK58" s="157"/>
      <c r="AAL58" s="157"/>
      <c r="AAM58" s="157"/>
      <c r="AAN58" s="157"/>
      <c r="AAO58" s="157"/>
      <c r="AAP58" s="157"/>
      <c r="AAQ58" s="157"/>
      <c r="AAR58" s="157"/>
      <c r="AAS58" s="157"/>
      <c r="AAT58" s="157"/>
      <c r="AAU58" s="157"/>
      <c r="AAV58" s="157"/>
      <c r="AAW58" s="157"/>
      <c r="AAX58" s="157"/>
      <c r="AAY58" s="157"/>
      <c r="AAZ58" s="157"/>
      <c r="ABA58" s="157"/>
      <c r="ABB58" s="157"/>
      <c r="ABC58" s="157"/>
      <c r="ABD58" s="157"/>
      <c r="ABE58" s="157"/>
      <c r="ABF58" s="157"/>
      <c r="ABG58" s="157"/>
      <c r="ABH58" s="157"/>
      <c r="ABI58" s="157"/>
      <c r="ABJ58" s="157"/>
      <c r="ABK58" s="157"/>
      <c r="ABL58" s="157"/>
      <c r="ABM58" s="157"/>
      <c r="ABN58" s="157"/>
      <c r="ABO58" s="157"/>
      <c r="ABP58" s="157"/>
      <c r="ABQ58" s="157"/>
      <c r="ABR58" s="157"/>
      <c r="ABS58" s="157"/>
      <c r="ABT58" s="157"/>
      <c r="ABU58" s="157"/>
      <c r="ABV58" s="157"/>
      <c r="ABW58" s="157"/>
      <c r="ABX58" s="157"/>
      <c r="ABY58" s="157"/>
      <c r="ABZ58" s="157"/>
      <c r="ACA58" s="157"/>
      <c r="ACB58" s="157"/>
      <c r="ACC58" s="157"/>
      <c r="ACD58" s="157"/>
      <c r="ACE58" s="157"/>
      <c r="ACF58" s="157"/>
      <c r="ACG58" s="157"/>
      <c r="ACH58" s="157"/>
      <c r="ACI58" s="157"/>
      <c r="ACJ58" s="157"/>
      <c r="ACK58" s="157"/>
      <c r="ACL58" s="157"/>
      <c r="ACM58" s="157"/>
      <c r="ACN58" s="157"/>
      <c r="ACO58" s="157"/>
      <c r="ACP58" s="157"/>
      <c r="ACQ58" s="157"/>
      <c r="ACR58" s="157"/>
      <c r="ACS58" s="157"/>
      <c r="ACT58" s="157"/>
      <c r="ACU58" s="157"/>
      <c r="ACV58" s="157"/>
      <c r="ACW58" s="157"/>
      <c r="ACX58" s="157"/>
      <c r="ACY58" s="157"/>
      <c r="ACZ58" s="157"/>
      <c r="ADA58" s="157"/>
      <c r="ADB58" s="157"/>
      <c r="ADC58" s="157"/>
      <c r="ADD58" s="157"/>
      <c r="ADE58" s="157"/>
      <c r="ADF58" s="157"/>
      <c r="ADG58" s="157"/>
      <c r="ADH58" s="157"/>
      <c r="ADI58" s="157"/>
      <c r="ADJ58" s="157"/>
      <c r="ADK58" s="157"/>
      <c r="ADL58" s="157"/>
      <c r="ADM58" s="157"/>
      <c r="ADN58" s="157"/>
      <c r="ADO58" s="157"/>
      <c r="ADP58" s="157"/>
      <c r="ADQ58" s="157"/>
      <c r="ADR58" s="157"/>
      <c r="ADS58" s="157"/>
      <c r="ADT58" s="157"/>
      <c r="ADU58" s="157"/>
      <c r="ADV58" s="157"/>
      <c r="ADW58" s="157"/>
      <c r="ADX58" s="157"/>
      <c r="ADY58" s="157"/>
      <c r="ADZ58" s="157"/>
      <c r="AEA58" s="157"/>
      <c r="AEB58" s="157"/>
      <c r="AEC58" s="157"/>
      <c r="AED58" s="157"/>
      <c r="AEE58" s="157"/>
      <c r="AEF58" s="157"/>
      <c r="AEG58" s="157"/>
      <c r="AEH58" s="157"/>
      <c r="AEI58" s="157"/>
      <c r="AEJ58" s="157"/>
      <c r="AEK58" s="157"/>
      <c r="AEL58" s="157"/>
      <c r="AEM58" s="157"/>
      <c r="AEN58" s="157"/>
      <c r="AEO58" s="157"/>
      <c r="AEP58" s="157"/>
      <c r="AEQ58" s="157"/>
      <c r="AER58" s="157"/>
      <c r="AES58" s="157"/>
      <c r="AET58" s="157"/>
      <c r="AEU58" s="157"/>
      <c r="AEV58" s="157"/>
      <c r="AEW58" s="157"/>
      <c r="AEX58" s="157"/>
      <c r="AEY58" s="157"/>
      <c r="AEZ58" s="157"/>
      <c r="AFA58" s="157"/>
      <c r="AFB58" s="157"/>
      <c r="AFC58" s="157"/>
      <c r="AFD58" s="157"/>
      <c r="AFE58" s="157"/>
      <c r="AFF58" s="157"/>
      <c r="AFG58" s="157"/>
      <c r="AFH58" s="157"/>
      <c r="AFI58" s="157"/>
      <c r="AFJ58" s="157"/>
      <c r="AFK58" s="157"/>
      <c r="AFL58" s="157"/>
      <c r="AFM58" s="157"/>
      <c r="AFN58" s="157"/>
      <c r="AFO58" s="157"/>
      <c r="AFP58" s="157"/>
      <c r="AFQ58" s="157"/>
      <c r="AFR58" s="157"/>
      <c r="AFS58" s="157"/>
      <c r="AFT58" s="157"/>
      <c r="AFU58" s="157"/>
      <c r="AFV58" s="157"/>
      <c r="AFW58" s="157"/>
      <c r="AFX58" s="157"/>
      <c r="AFY58" s="157"/>
      <c r="AFZ58" s="157"/>
      <c r="AGA58" s="157"/>
      <c r="AGB58" s="157"/>
      <c r="AGC58" s="157"/>
      <c r="AGD58" s="157"/>
      <c r="AGE58" s="157"/>
      <c r="AGF58" s="157"/>
      <c r="AGG58" s="157"/>
      <c r="AGH58" s="157"/>
      <c r="AGI58" s="157"/>
      <c r="AGJ58" s="157"/>
      <c r="AGK58" s="157"/>
      <c r="AGL58" s="157"/>
      <c r="AGM58" s="157"/>
      <c r="AGN58" s="157"/>
      <c r="AGO58" s="157"/>
      <c r="AGP58" s="157"/>
      <c r="AGQ58" s="157"/>
      <c r="AGR58" s="157"/>
      <c r="AGS58" s="157"/>
      <c r="AGT58" s="157"/>
      <c r="AGU58" s="157"/>
      <c r="AGV58" s="157"/>
      <c r="AGW58" s="157"/>
      <c r="AGX58" s="157"/>
      <c r="AGY58" s="157"/>
      <c r="AGZ58" s="157"/>
      <c r="AHA58" s="157"/>
      <c r="AHB58" s="157"/>
      <c r="AHC58" s="157"/>
      <c r="AHD58" s="157"/>
      <c r="AHE58" s="157"/>
      <c r="AHF58" s="157"/>
      <c r="AHG58" s="157"/>
      <c r="AHH58" s="157"/>
      <c r="AHI58" s="157"/>
      <c r="AHJ58" s="157"/>
      <c r="AHK58" s="157"/>
      <c r="AHL58" s="157"/>
      <c r="AHM58" s="157"/>
      <c r="AHN58" s="157"/>
      <c r="AHO58" s="157"/>
      <c r="AHP58" s="157"/>
      <c r="AHQ58" s="157"/>
      <c r="AHR58" s="157"/>
      <c r="AHS58" s="157"/>
      <c r="AHT58" s="157"/>
      <c r="AHU58" s="157"/>
      <c r="AHV58" s="157"/>
      <c r="AHW58" s="157"/>
      <c r="AHX58" s="157"/>
      <c r="AHY58" s="157"/>
      <c r="AHZ58" s="157"/>
      <c r="AIA58" s="157"/>
      <c r="AIB58" s="157"/>
      <c r="AIC58" s="157"/>
      <c r="AID58" s="157"/>
      <c r="AIE58" s="157"/>
      <c r="AIF58" s="157"/>
      <c r="AIG58" s="157"/>
      <c r="AIH58" s="157"/>
      <c r="AII58" s="157"/>
      <c r="AIJ58" s="157"/>
      <c r="AIK58" s="157"/>
      <c r="AIL58" s="157"/>
      <c r="AIM58" s="157"/>
      <c r="AIN58" s="157"/>
      <c r="AIO58" s="157"/>
      <c r="AIP58" s="157"/>
      <c r="AIQ58" s="157"/>
      <c r="AIR58" s="157"/>
      <c r="AIS58" s="157"/>
      <c r="AIT58" s="157"/>
      <c r="AIU58" s="157"/>
      <c r="AIV58" s="157"/>
      <c r="AIW58" s="157"/>
      <c r="AIX58" s="157"/>
      <c r="AIY58" s="157"/>
      <c r="AIZ58" s="157"/>
      <c r="AJA58" s="157"/>
      <c r="AJB58" s="157"/>
      <c r="AJC58" s="157"/>
      <c r="AJD58" s="157"/>
      <c r="AJE58" s="157"/>
      <c r="AJF58" s="157"/>
      <c r="AJG58" s="157"/>
      <c r="AJH58" s="157"/>
      <c r="AJI58" s="157"/>
      <c r="AJJ58" s="157"/>
      <c r="AJK58" s="157"/>
      <c r="AJL58" s="157"/>
      <c r="AJM58" s="157"/>
      <c r="AJN58" s="157"/>
      <c r="AJO58" s="157"/>
      <c r="AJP58" s="157"/>
      <c r="AJQ58" s="157"/>
      <c r="AJR58" s="157"/>
      <c r="AJS58" s="157"/>
      <c r="AJT58" s="157"/>
      <c r="AJU58" s="157"/>
      <c r="AJV58" s="157"/>
      <c r="AJW58" s="157"/>
      <c r="AJX58" s="157"/>
      <c r="AJY58" s="157"/>
      <c r="AJZ58" s="157"/>
      <c r="AKA58" s="157"/>
      <c r="AKB58" s="157"/>
      <c r="AKC58" s="157"/>
      <c r="AKD58" s="157"/>
      <c r="AKE58" s="157"/>
      <c r="AKF58" s="157"/>
      <c r="AKG58" s="157"/>
      <c r="AKH58" s="157"/>
      <c r="AKI58" s="157"/>
      <c r="AKJ58" s="157"/>
      <c r="AKK58" s="157"/>
      <c r="AKL58" s="157"/>
      <c r="AKM58" s="157"/>
      <c r="AKN58" s="157"/>
      <c r="AKO58" s="157"/>
      <c r="AKP58" s="157"/>
      <c r="AKQ58" s="157"/>
      <c r="AKR58" s="157"/>
      <c r="AKS58" s="157"/>
      <c r="AKT58" s="157"/>
      <c r="AKU58" s="157"/>
      <c r="AKV58" s="157"/>
      <c r="AKW58" s="157"/>
      <c r="AKX58" s="157"/>
      <c r="AKY58" s="157"/>
      <c r="AKZ58" s="157"/>
      <c r="ALA58" s="157"/>
      <c r="ALB58" s="157"/>
      <c r="ALC58" s="157"/>
      <c r="ALD58" s="157"/>
      <c r="ALE58" s="157"/>
      <c r="ALF58" s="157"/>
      <c r="ALG58" s="157"/>
      <c r="ALH58" s="157"/>
      <c r="ALI58" s="157"/>
      <c r="ALJ58" s="157"/>
      <c r="ALK58" s="157"/>
      <c r="ALL58" s="157"/>
      <c r="ALM58" s="157"/>
      <c r="ALN58" s="157"/>
      <c r="ALO58" s="157"/>
      <c r="ALP58" s="157"/>
      <c r="ALQ58" s="157"/>
      <c r="ALR58" s="157"/>
      <c r="ALS58" s="157"/>
      <c r="ALT58" s="157"/>
      <c r="ALU58" s="157"/>
      <c r="ALV58" s="157"/>
      <c r="ALW58" s="157"/>
      <c r="ALX58" s="157"/>
      <c r="ALY58" s="157"/>
      <c r="ALZ58" s="157"/>
      <c r="AMA58" s="157"/>
      <c r="AMB58" s="157"/>
      <c r="AMC58" s="157"/>
      <c r="AMD58" s="157"/>
      <c r="AME58" s="157"/>
      <c r="AMF58" s="157"/>
      <c r="AMG58" s="157"/>
      <c r="AMH58" s="157"/>
      <c r="AMI58" s="157"/>
      <c r="AMJ58" s="157"/>
      <c r="AMK58" s="157"/>
      <c r="AML58" s="157"/>
      <c r="AMM58" s="157"/>
      <c r="AMN58" s="157"/>
      <c r="AMO58" s="157"/>
      <c r="AMP58" s="157"/>
      <c r="AMQ58" s="157"/>
      <c r="AMR58" s="157"/>
      <c r="AMS58" s="157"/>
      <c r="AMT58" s="157"/>
      <c r="AMU58" s="157"/>
      <c r="AMV58" s="157"/>
      <c r="AMW58" s="157"/>
      <c r="AMX58" s="157"/>
      <c r="AMY58" s="157"/>
      <c r="AMZ58" s="157"/>
      <c r="ANA58" s="157"/>
      <c r="ANB58" s="157"/>
      <c r="ANC58" s="157"/>
      <c r="AND58" s="157"/>
      <c r="ANE58" s="157"/>
      <c r="ANF58" s="157"/>
      <c r="ANG58" s="157"/>
      <c r="ANH58" s="157"/>
      <c r="ANI58" s="157"/>
      <c r="ANJ58" s="157"/>
      <c r="ANK58" s="157"/>
      <c r="ANL58" s="157"/>
      <c r="ANM58" s="157"/>
      <c r="ANN58" s="157"/>
      <c r="ANO58" s="157"/>
      <c r="ANP58" s="157"/>
      <c r="ANQ58" s="157"/>
      <c r="ANR58" s="157"/>
      <c r="ANS58" s="157"/>
      <c r="ANT58" s="157"/>
      <c r="ANU58" s="157"/>
      <c r="ANV58" s="157"/>
      <c r="ANW58" s="157"/>
      <c r="ANX58" s="157"/>
      <c r="ANY58" s="157"/>
      <c r="ANZ58" s="157"/>
      <c r="AOA58" s="157"/>
      <c r="AOB58" s="157"/>
      <c r="AOC58" s="157"/>
      <c r="AOD58" s="157"/>
      <c r="AOE58" s="157"/>
      <c r="AOF58" s="157"/>
      <c r="AOG58" s="157"/>
      <c r="AOH58" s="157"/>
      <c r="AOI58" s="157"/>
      <c r="AOJ58" s="157"/>
      <c r="AOK58" s="157"/>
      <c r="AOL58" s="157"/>
      <c r="AOM58" s="157"/>
      <c r="AON58" s="157"/>
      <c r="AOO58" s="157"/>
      <c r="AOP58" s="157"/>
      <c r="AOQ58" s="157"/>
      <c r="AOR58" s="157"/>
      <c r="AOS58" s="157"/>
      <c r="AOT58" s="157"/>
      <c r="AOU58" s="157"/>
      <c r="AOV58" s="157"/>
      <c r="AOW58" s="157"/>
      <c r="AOX58" s="157"/>
      <c r="AOY58" s="157"/>
      <c r="AOZ58" s="157"/>
      <c r="APA58" s="157"/>
      <c r="APB58" s="157"/>
      <c r="APC58" s="157"/>
      <c r="APD58" s="157"/>
      <c r="APE58" s="157"/>
      <c r="APF58" s="157"/>
      <c r="APG58" s="157"/>
      <c r="APH58" s="157"/>
      <c r="API58" s="157"/>
      <c r="APJ58" s="157"/>
      <c r="APK58" s="157"/>
      <c r="APL58" s="157"/>
      <c r="APM58" s="157"/>
      <c r="APN58" s="157"/>
      <c r="APO58" s="157"/>
      <c r="APP58" s="157"/>
      <c r="APQ58" s="157"/>
      <c r="APR58" s="157"/>
      <c r="APS58" s="157"/>
      <c r="APT58" s="157"/>
      <c r="APU58" s="157"/>
      <c r="APV58" s="157"/>
      <c r="APW58" s="157"/>
      <c r="APX58" s="157"/>
      <c r="APY58" s="157"/>
      <c r="APZ58" s="157"/>
      <c r="AQA58" s="157"/>
      <c r="AQB58" s="157"/>
      <c r="AQC58" s="157"/>
      <c r="AQD58" s="157"/>
      <c r="AQE58" s="157"/>
      <c r="AQF58" s="157"/>
      <c r="AQG58" s="157"/>
      <c r="AQH58" s="157"/>
      <c r="AQI58" s="157"/>
      <c r="AQJ58" s="157"/>
      <c r="AQK58" s="157"/>
      <c r="AQL58" s="157"/>
      <c r="AQM58" s="157"/>
      <c r="AQN58" s="157"/>
      <c r="AQO58" s="157"/>
      <c r="AQP58" s="157"/>
      <c r="AQQ58" s="157"/>
      <c r="AQR58" s="157"/>
      <c r="AQS58" s="157"/>
      <c r="AQT58" s="157"/>
      <c r="AQU58" s="157"/>
      <c r="AQV58" s="157"/>
      <c r="AQW58" s="157"/>
      <c r="AQX58" s="157"/>
      <c r="AQY58" s="157"/>
      <c r="AQZ58" s="157"/>
      <c r="ARA58" s="157"/>
      <c r="ARB58" s="157"/>
      <c r="ARC58" s="157"/>
      <c r="ARD58" s="157"/>
      <c r="ARE58" s="157"/>
      <c r="ARF58" s="157"/>
      <c r="ARG58" s="157"/>
      <c r="ARH58" s="157"/>
      <c r="ARI58" s="157"/>
      <c r="ARJ58" s="157"/>
      <c r="ARK58" s="157"/>
      <c r="ARL58" s="157"/>
      <c r="ARM58" s="157"/>
      <c r="ARN58" s="157"/>
      <c r="ARO58" s="157"/>
      <c r="ARP58" s="157"/>
      <c r="ARQ58" s="157"/>
      <c r="ARR58" s="157"/>
      <c r="ARS58" s="157"/>
      <c r="ART58" s="157"/>
      <c r="ARU58" s="157"/>
      <c r="ARV58" s="157"/>
      <c r="ARW58" s="157"/>
      <c r="ARX58" s="157"/>
      <c r="ARY58" s="157"/>
      <c r="ARZ58" s="157"/>
      <c r="ASA58" s="157"/>
      <c r="ASB58" s="157"/>
      <c r="ASC58" s="157"/>
      <c r="ASD58" s="157"/>
      <c r="ASE58" s="157"/>
      <c r="ASF58" s="157"/>
      <c r="ASG58" s="157"/>
      <c r="ASH58" s="157"/>
      <c r="ASI58" s="157"/>
      <c r="ASJ58" s="157"/>
      <c r="ASK58" s="157"/>
      <c r="ASL58" s="157"/>
      <c r="ASM58" s="157"/>
      <c r="ASN58" s="157"/>
      <c r="ASO58" s="157"/>
      <c r="ASP58" s="157"/>
      <c r="ASQ58" s="157"/>
      <c r="ASR58" s="157"/>
      <c r="ASS58" s="157"/>
      <c r="AST58" s="157"/>
      <c r="ASU58" s="157"/>
      <c r="ASV58" s="157"/>
      <c r="ASW58" s="157"/>
      <c r="ASX58" s="157"/>
      <c r="ASY58" s="157"/>
      <c r="ASZ58" s="157"/>
      <c r="ATA58" s="157"/>
      <c r="ATB58" s="157"/>
      <c r="ATC58" s="157"/>
      <c r="ATD58" s="157"/>
      <c r="ATE58" s="157"/>
      <c r="ATF58" s="157"/>
      <c r="ATG58" s="157"/>
      <c r="ATH58" s="157"/>
      <c r="ATI58" s="157"/>
      <c r="ATJ58" s="157"/>
      <c r="ATK58" s="157"/>
      <c r="ATL58" s="157"/>
      <c r="ATM58" s="157"/>
      <c r="ATN58" s="157"/>
      <c r="ATO58" s="157"/>
      <c r="ATP58" s="157"/>
      <c r="ATQ58" s="157"/>
      <c r="ATR58" s="157"/>
      <c r="ATS58" s="157"/>
      <c r="ATT58" s="157"/>
      <c r="ATU58" s="157"/>
      <c r="ATV58" s="157"/>
      <c r="ATW58" s="157"/>
      <c r="ATX58" s="157"/>
      <c r="ATY58" s="157"/>
      <c r="ATZ58" s="157"/>
      <c r="AUA58" s="157"/>
      <c r="AUB58" s="157"/>
      <c r="AUC58" s="157"/>
      <c r="AUD58" s="157"/>
      <c r="AUE58" s="157"/>
      <c r="AUF58" s="157"/>
      <c r="AUG58" s="157"/>
      <c r="AUH58" s="157"/>
      <c r="AUI58" s="157"/>
      <c r="AUJ58" s="157"/>
      <c r="AUK58" s="157"/>
      <c r="AUL58" s="157"/>
      <c r="AUM58" s="157"/>
      <c r="AUN58" s="157"/>
      <c r="AUO58" s="157"/>
      <c r="AUP58" s="157"/>
      <c r="AUQ58" s="157"/>
      <c r="AUR58" s="157"/>
      <c r="AUS58" s="157"/>
      <c r="AUT58" s="157"/>
      <c r="AUU58" s="157"/>
      <c r="AUV58" s="157"/>
      <c r="AUW58" s="157"/>
      <c r="AUX58" s="157"/>
      <c r="AUY58" s="157"/>
      <c r="AUZ58" s="157"/>
      <c r="AVA58" s="157"/>
      <c r="AVB58" s="157"/>
      <c r="AVC58" s="157"/>
      <c r="AVD58" s="157"/>
      <c r="AVE58" s="157"/>
      <c r="AVF58" s="157"/>
      <c r="AVG58" s="157"/>
      <c r="AVH58" s="157"/>
      <c r="AVI58" s="157"/>
      <c r="AVJ58" s="157"/>
      <c r="AVK58" s="157"/>
      <c r="AVL58" s="157"/>
      <c r="AVM58" s="157"/>
      <c r="AVN58" s="157"/>
      <c r="AVO58" s="157"/>
      <c r="AVP58" s="157"/>
      <c r="AVQ58" s="157"/>
      <c r="AVR58" s="157"/>
      <c r="AVS58" s="157"/>
      <c r="AVT58" s="157"/>
      <c r="AVU58" s="157"/>
      <c r="AVV58" s="157"/>
      <c r="AVW58" s="157"/>
      <c r="AVX58" s="157"/>
      <c r="AVY58" s="157"/>
      <c r="AVZ58" s="157"/>
      <c r="AWA58" s="157"/>
      <c r="AWB58" s="157"/>
      <c r="AWC58" s="157"/>
      <c r="AWD58" s="157"/>
      <c r="AWE58" s="157"/>
      <c r="AWF58" s="157"/>
      <c r="AWG58" s="157"/>
      <c r="AWH58" s="157"/>
      <c r="AWI58" s="157"/>
      <c r="AWJ58" s="157"/>
      <c r="AWK58" s="157"/>
      <c r="AWL58" s="157"/>
      <c r="AWM58" s="157"/>
      <c r="AWN58" s="157"/>
      <c r="AWO58" s="157"/>
      <c r="AWP58" s="157"/>
      <c r="AWQ58" s="157"/>
      <c r="AWR58" s="157"/>
      <c r="AWS58" s="157"/>
      <c r="AWT58" s="157"/>
      <c r="AWU58" s="157"/>
      <c r="AWV58" s="157"/>
      <c r="AWW58" s="157"/>
      <c r="AWX58" s="157"/>
      <c r="AWY58" s="157"/>
      <c r="AWZ58" s="157"/>
      <c r="AXA58" s="157"/>
      <c r="AXB58" s="157"/>
      <c r="AXC58" s="157"/>
      <c r="AXD58" s="157"/>
      <c r="AXE58" s="157"/>
      <c r="AXF58" s="157"/>
      <c r="AXG58" s="157"/>
      <c r="AXH58" s="157"/>
      <c r="AXI58" s="157"/>
      <c r="AXJ58" s="157"/>
      <c r="AXK58" s="157"/>
      <c r="AXL58" s="157"/>
      <c r="AXM58" s="157"/>
      <c r="AXN58" s="157"/>
      <c r="AXO58" s="157"/>
      <c r="AXP58" s="157"/>
      <c r="AXQ58" s="157"/>
      <c r="AXR58" s="157"/>
      <c r="AXS58" s="157"/>
      <c r="AXT58" s="157"/>
      <c r="AXU58" s="157"/>
      <c r="AXV58" s="157"/>
      <c r="AXW58" s="157"/>
      <c r="AXX58" s="157"/>
      <c r="AXY58" s="157"/>
      <c r="AXZ58" s="157"/>
      <c r="AYA58" s="157"/>
      <c r="AYB58" s="157"/>
      <c r="AYC58" s="157"/>
      <c r="AYD58" s="157"/>
      <c r="AYE58" s="157"/>
      <c r="AYF58" s="157"/>
      <c r="AYG58" s="157"/>
      <c r="AYH58" s="157"/>
      <c r="AYI58" s="157"/>
      <c r="AYJ58" s="157"/>
      <c r="AYK58" s="157"/>
      <c r="AYL58" s="157"/>
      <c r="AYM58" s="157"/>
      <c r="AYN58" s="157"/>
      <c r="AYO58" s="157"/>
      <c r="AYP58" s="157"/>
      <c r="AYQ58" s="157"/>
      <c r="AYR58" s="157"/>
      <c r="AYS58" s="157"/>
      <c r="AYT58" s="157"/>
      <c r="AYU58" s="157"/>
      <c r="AYV58" s="157"/>
      <c r="AYW58" s="157"/>
      <c r="AYX58" s="157"/>
      <c r="AYY58" s="157"/>
      <c r="AYZ58" s="157"/>
      <c r="AZA58" s="157"/>
      <c r="AZB58" s="157"/>
      <c r="AZC58" s="157"/>
      <c r="AZD58" s="157"/>
      <c r="AZE58" s="157"/>
      <c r="AZF58" s="157"/>
      <c r="AZG58" s="157"/>
      <c r="AZH58" s="157"/>
      <c r="AZI58" s="157"/>
      <c r="AZJ58" s="157"/>
      <c r="AZK58" s="157"/>
      <c r="AZL58" s="157"/>
      <c r="AZM58" s="157"/>
      <c r="AZN58" s="157"/>
      <c r="AZO58" s="157"/>
      <c r="AZP58" s="157"/>
      <c r="AZQ58" s="157"/>
      <c r="AZR58" s="157"/>
      <c r="AZS58" s="157"/>
      <c r="AZT58" s="157"/>
      <c r="AZU58" s="157"/>
      <c r="AZV58" s="157"/>
      <c r="AZW58" s="157"/>
      <c r="AZX58" s="157"/>
      <c r="AZY58" s="157"/>
      <c r="AZZ58" s="157"/>
      <c r="BAA58" s="157"/>
      <c r="BAB58" s="157"/>
      <c r="BAC58" s="157"/>
      <c r="BAD58" s="157"/>
      <c r="BAE58" s="157"/>
      <c r="BAF58" s="157"/>
      <c r="BAG58" s="157"/>
      <c r="BAH58" s="157"/>
      <c r="BAI58" s="157"/>
      <c r="BAJ58" s="157"/>
      <c r="BAK58" s="157"/>
      <c r="BAL58" s="157"/>
      <c r="BAM58" s="157"/>
      <c r="BAN58" s="157"/>
      <c r="BAO58" s="157"/>
      <c r="BAP58" s="157"/>
      <c r="BAQ58" s="157"/>
      <c r="BAR58" s="157"/>
      <c r="BAS58" s="157"/>
      <c r="BAT58" s="157"/>
      <c r="BAU58" s="157"/>
      <c r="BAV58" s="157"/>
      <c r="BAW58" s="157"/>
      <c r="BAX58" s="157"/>
      <c r="BAY58" s="157"/>
      <c r="BAZ58" s="157"/>
      <c r="BBA58" s="157"/>
      <c r="BBB58" s="157"/>
      <c r="BBC58" s="157"/>
      <c r="BBD58" s="157"/>
      <c r="BBE58" s="157"/>
      <c r="BBF58" s="157"/>
      <c r="BBG58" s="157"/>
      <c r="BBH58" s="157"/>
      <c r="BBI58" s="157"/>
      <c r="BBJ58" s="157"/>
      <c r="BBK58" s="157"/>
      <c r="BBL58" s="157"/>
      <c r="BBM58" s="157"/>
      <c r="BBN58" s="157"/>
      <c r="BBO58" s="157"/>
      <c r="BBP58" s="157"/>
      <c r="BBQ58" s="157"/>
      <c r="BBR58" s="157"/>
      <c r="BBS58" s="157"/>
      <c r="BBT58" s="157"/>
      <c r="BBU58" s="157"/>
      <c r="BBV58" s="157"/>
      <c r="BBW58" s="157"/>
      <c r="BBX58" s="157"/>
      <c r="BBY58" s="157"/>
      <c r="BBZ58" s="157"/>
      <c r="BCA58" s="157"/>
      <c r="BCB58" s="157"/>
      <c r="BCC58" s="157"/>
      <c r="BCD58" s="157"/>
      <c r="BCE58" s="157"/>
      <c r="BCF58" s="157"/>
      <c r="BCG58" s="157"/>
      <c r="BCH58" s="157"/>
      <c r="BCI58" s="157"/>
      <c r="BCJ58" s="157"/>
      <c r="BCK58" s="157"/>
      <c r="BCL58" s="157"/>
      <c r="BCM58" s="157"/>
      <c r="BCN58" s="157"/>
      <c r="BCO58" s="157"/>
      <c r="BCP58" s="157"/>
      <c r="BCQ58" s="157"/>
      <c r="BCR58" s="157"/>
      <c r="BCS58" s="157"/>
      <c r="BCT58" s="157"/>
      <c r="BCU58" s="157"/>
      <c r="BCV58" s="157"/>
      <c r="BCW58" s="157"/>
      <c r="BCX58" s="157"/>
      <c r="BCY58" s="157"/>
      <c r="BCZ58" s="157"/>
      <c r="BDA58" s="157"/>
      <c r="BDB58" s="157"/>
      <c r="BDC58" s="157"/>
      <c r="BDD58" s="157"/>
      <c r="BDE58" s="157"/>
      <c r="BDF58" s="157"/>
      <c r="BDG58" s="157"/>
      <c r="BDH58" s="157"/>
      <c r="BDI58" s="157"/>
      <c r="BDJ58" s="157"/>
      <c r="BDK58" s="157"/>
      <c r="BDL58" s="157"/>
      <c r="BDM58" s="157"/>
      <c r="BDN58" s="157"/>
      <c r="BDO58" s="157"/>
      <c r="BDP58" s="157"/>
      <c r="BDQ58" s="157"/>
      <c r="BDR58" s="157"/>
      <c r="BDS58" s="157"/>
      <c r="BDT58" s="157"/>
      <c r="BDU58" s="157"/>
      <c r="BDV58" s="157"/>
      <c r="BDW58" s="157"/>
      <c r="BDX58" s="157"/>
      <c r="BDY58" s="157"/>
      <c r="BDZ58" s="157"/>
      <c r="BEA58" s="157"/>
      <c r="BEB58" s="157"/>
      <c r="BEC58" s="157"/>
      <c r="BED58" s="157"/>
      <c r="BEE58" s="157"/>
      <c r="BEF58" s="157"/>
      <c r="BEG58" s="157"/>
      <c r="BEH58" s="157"/>
      <c r="BEI58" s="157"/>
      <c r="BEJ58" s="157"/>
      <c r="BEK58" s="157"/>
      <c r="BEL58" s="157"/>
      <c r="BEM58" s="157"/>
      <c r="BEN58" s="157"/>
      <c r="BEO58" s="157"/>
      <c r="BEP58" s="157"/>
      <c r="BEQ58" s="157"/>
      <c r="BER58" s="157"/>
      <c r="BES58" s="157"/>
      <c r="BET58" s="157"/>
      <c r="BEU58" s="157"/>
      <c r="BEV58" s="157"/>
      <c r="BEW58" s="157"/>
      <c r="BEX58" s="157"/>
      <c r="BEY58" s="157"/>
      <c r="BEZ58" s="157"/>
      <c r="BFA58" s="157"/>
      <c r="BFB58" s="157"/>
      <c r="BFC58" s="157"/>
      <c r="BFD58" s="157"/>
      <c r="BFE58" s="157"/>
      <c r="BFF58" s="157"/>
      <c r="BFG58" s="157"/>
      <c r="BFH58" s="157"/>
      <c r="BFI58" s="157"/>
      <c r="BFJ58" s="157"/>
      <c r="BFK58" s="157"/>
      <c r="BFL58" s="157"/>
      <c r="BFM58" s="157"/>
      <c r="BFN58" s="157"/>
      <c r="BFO58" s="157"/>
      <c r="BFP58" s="157"/>
      <c r="BFQ58" s="157"/>
      <c r="BFR58" s="157"/>
      <c r="BFS58" s="157"/>
      <c r="BFT58" s="157"/>
      <c r="BFU58" s="157"/>
      <c r="BFV58" s="157"/>
      <c r="BFW58" s="157"/>
      <c r="BFX58" s="157"/>
      <c r="BFY58" s="157"/>
      <c r="BFZ58" s="157"/>
      <c r="BGA58" s="157"/>
      <c r="BGB58" s="157"/>
      <c r="BGC58" s="157"/>
      <c r="BGD58" s="157"/>
      <c r="BGE58" s="157"/>
      <c r="BGF58" s="157"/>
      <c r="BGG58" s="157"/>
      <c r="BGH58" s="157"/>
      <c r="BGI58" s="157"/>
      <c r="BGJ58" s="157"/>
      <c r="BGK58" s="157"/>
      <c r="BGL58" s="157"/>
      <c r="BGM58" s="157"/>
      <c r="BGN58" s="157"/>
      <c r="BGO58" s="157"/>
      <c r="BGP58" s="157"/>
      <c r="BGQ58" s="157"/>
      <c r="BGR58" s="157"/>
      <c r="BGS58" s="157"/>
      <c r="BGT58" s="157"/>
      <c r="BGU58" s="157"/>
      <c r="BGV58" s="157"/>
      <c r="BGW58" s="157"/>
      <c r="BGX58" s="157"/>
      <c r="BGY58" s="157"/>
      <c r="BGZ58" s="157"/>
      <c r="BHA58" s="157"/>
      <c r="BHB58" s="157"/>
      <c r="BHC58" s="157"/>
      <c r="BHD58" s="157"/>
      <c r="BHE58" s="157"/>
      <c r="BHF58" s="157"/>
      <c r="BHG58" s="157"/>
      <c r="BHH58" s="157"/>
      <c r="BHI58" s="157"/>
      <c r="BHJ58" s="157"/>
      <c r="BHK58" s="157"/>
      <c r="BHL58" s="157"/>
      <c r="BHM58" s="157"/>
      <c r="BHN58" s="157"/>
      <c r="BHO58" s="157"/>
      <c r="BHP58" s="157"/>
      <c r="BHQ58" s="157"/>
      <c r="BHR58" s="157"/>
      <c r="BHS58" s="157"/>
      <c r="BHT58" s="157"/>
      <c r="BHU58" s="157"/>
      <c r="BHV58" s="157"/>
      <c r="BHW58" s="157"/>
      <c r="BHX58" s="157"/>
      <c r="BHY58" s="157"/>
      <c r="BHZ58" s="157"/>
      <c r="BIA58" s="157"/>
      <c r="BIB58" s="157"/>
      <c r="BIC58" s="157"/>
      <c r="BID58" s="157"/>
      <c r="BIE58" s="157"/>
      <c r="BIF58" s="157"/>
      <c r="BIG58" s="157"/>
      <c r="BIH58" s="157"/>
      <c r="BII58" s="157"/>
      <c r="BIJ58" s="157"/>
      <c r="BIK58" s="157"/>
      <c r="BIL58" s="157"/>
      <c r="BIM58" s="157"/>
      <c r="BIN58" s="157"/>
      <c r="BIO58" s="157"/>
      <c r="BIP58" s="157"/>
      <c r="BIQ58" s="157"/>
      <c r="BIR58" s="157"/>
      <c r="BIS58" s="157"/>
      <c r="BIT58" s="157"/>
      <c r="BIU58" s="157"/>
      <c r="BIV58" s="157"/>
      <c r="BIW58" s="157"/>
      <c r="BIX58" s="157"/>
      <c r="BIY58" s="157"/>
      <c r="BIZ58" s="157"/>
      <c r="BJA58" s="157"/>
      <c r="BJB58" s="157"/>
      <c r="BJC58" s="157"/>
      <c r="BJD58" s="157"/>
      <c r="BJE58" s="157"/>
      <c r="BJF58" s="157"/>
      <c r="BJG58" s="157"/>
      <c r="BJH58" s="157"/>
      <c r="BJI58" s="157"/>
      <c r="BJJ58" s="157"/>
      <c r="BJK58" s="157"/>
      <c r="BJL58" s="157"/>
      <c r="BJM58" s="157"/>
      <c r="BJN58" s="157"/>
      <c r="BJO58" s="157"/>
      <c r="BJP58" s="157"/>
      <c r="BJQ58" s="157"/>
      <c r="BJR58" s="157"/>
      <c r="BJS58" s="157"/>
      <c r="BJT58" s="157"/>
      <c r="BJU58" s="157"/>
      <c r="BJV58" s="157"/>
      <c r="BJW58" s="157"/>
      <c r="BJX58" s="157"/>
      <c r="BJY58" s="157"/>
      <c r="BJZ58" s="157"/>
      <c r="BKA58" s="157"/>
      <c r="BKB58" s="157"/>
      <c r="BKC58" s="157"/>
      <c r="BKD58" s="157"/>
      <c r="BKE58" s="157"/>
      <c r="BKF58" s="157"/>
      <c r="BKG58" s="157"/>
      <c r="BKH58" s="157"/>
      <c r="BKI58" s="157"/>
      <c r="BKJ58" s="157"/>
      <c r="BKK58" s="157"/>
      <c r="BKL58" s="157"/>
      <c r="BKM58" s="157"/>
      <c r="BKN58" s="157"/>
      <c r="BKO58" s="157"/>
      <c r="BKP58" s="157"/>
      <c r="BKQ58" s="157"/>
      <c r="BKR58" s="157"/>
      <c r="BKS58" s="157"/>
      <c r="BKT58" s="157"/>
      <c r="BKU58" s="157"/>
      <c r="BKV58" s="157"/>
      <c r="BKW58" s="157"/>
      <c r="BKX58" s="157"/>
      <c r="BKY58" s="157"/>
      <c r="BKZ58" s="157"/>
      <c r="BLA58" s="157"/>
      <c r="BLB58" s="157"/>
      <c r="BLC58" s="157"/>
      <c r="BLD58" s="157"/>
      <c r="BLE58" s="157"/>
      <c r="BLF58" s="157"/>
      <c r="BLG58" s="157"/>
      <c r="BLH58" s="157"/>
      <c r="BLI58" s="157"/>
      <c r="BLJ58" s="157"/>
      <c r="BLK58" s="157"/>
      <c r="BLL58" s="157"/>
      <c r="BLM58" s="157"/>
      <c r="BLN58" s="157"/>
      <c r="BLO58" s="157"/>
      <c r="BLP58" s="157"/>
      <c r="BLQ58" s="157"/>
      <c r="BLR58" s="157"/>
      <c r="BLS58" s="157"/>
      <c r="BLT58" s="157"/>
      <c r="BLU58" s="157"/>
      <c r="BLV58" s="157"/>
      <c r="BLW58" s="157"/>
      <c r="BLX58" s="157"/>
      <c r="BLY58" s="157"/>
      <c r="BLZ58" s="157"/>
      <c r="BMA58" s="157"/>
      <c r="BMB58" s="157"/>
      <c r="BMC58" s="157"/>
      <c r="BMD58" s="157"/>
      <c r="BME58" s="157"/>
      <c r="BMF58" s="157"/>
      <c r="BMG58" s="157"/>
      <c r="BMH58" s="157"/>
      <c r="BMI58" s="157"/>
      <c r="BMJ58" s="157"/>
      <c r="BMK58" s="157"/>
      <c r="BML58" s="157"/>
      <c r="BMM58" s="157"/>
      <c r="BMN58" s="157"/>
      <c r="BMO58" s="157"/>
      <c r="BMP58" s="157"/>
      <c r="BMQ58" s="157"/>
      <c r="BMR58" s="157"/>
      <c r="BMS58" s="157"/>
      <c r="BMT58" s="157"/>
      <c r="BMU58" s="157"/>
      <c r="BMV58" s="157"/>
      <c r="BMW58" s="157"/>
      <c r="BMX58" s="157"/>
      <c r="BMY58" s="157"/>
      <c r="BMZ58" s="157"/>
      <c r="BNA58" s="157"/>
      <c r="BNB58" s="157"/>
      <c r="BNC58" s="157"/>
      <c r="BND58" s="157"/>
      <c r="BNE58" s="157"/>
      <c r="BNF58" s="157"/>
      <c r="BNG58" s="157"/>
      <c r="BNH58" s="157"/>
      <c r="BNI58" s="157"/>
      <c r="BNJ58" s="157"/>
      <c r="BNK58" s="157"/>
      <c r="BNL58" s="157"/>
      <c r="BNM58" s="157"/>
      <c r="BNN58" s="157"/>
      <c r="BNO58" s="157"/>
      <c r="BNP58" s="157"/>
      <c r="BNQ58" s="157"/>
      <c r="BNR58" s="157"/>
      <c r="BNS58" s="157"/>
      <c r="BNT58" s="157"/>
      <c r="BNU58" s="157"/>
      <c r="BNV58" s="157"/>
      <c r="BNW58" s="157"/>
      <c r="BNX58" s="157"/>
      <c r="BNY58" s="157"/>
      <c r="BNZ58" s="157"/>
      <c r="BOA58" s="157"/>
      <c r="BOB58" s="157"/>
      <c r="BOC58" s="157"/>
      <c r="BOD58" s="157"/>
      <c r="BOE58" s="157"/>
      <c r="BOF58" s="157"/>
      <c r="BOG58" s="157"/>
      <c r="BOH58" s="157"/>
      <c r="BOI58" s="157"/>
      <c r="BOJ58" s="157"/>
      <c r="BOK58" s="157"/>
      <c r="BOL58" s="157"/>
      <c r="BOM58" s="157"/>
      <c r="BON58" s="157"/>
      <c r="BOO58" s="157"/>
      <c r="BOP58" s="157"/>
      <c r="BOQ58" s="157"/>
      <c r="BOR58" s="157"/>
      <c r="BOS58" s="157"/>
      <c r="BOT58" s="157"/>
      <c r="BOU58" s="157"/>
      <c r="BOV58" s="157"/>
      <c r="BOW58" s="157"/>
      <c r="BOX58" s="157"/>
      <c r="BOY58" s="157"/>
      <c r="BOZ58" s="157"/>
      <c r="BPA58" s="157"/>
      <c r="BPB58" s="157"/>
      <c r="BPC58" s="157"/>
      <c r="BPD58" s="157"/>
      <c r="BPE58" s="157"/>
      <c r="BPF58" s="157"/>
      <c r="BPG58" s="157"/>
      <c r="BPH58" s="157"/>
      <c r="BPI58" s="157"/>
      <c r="BPJ58" s="157"/>
      <c r="BPK58" s="157"/>
      <c r="BPL58" s="157"/>
      <c r="BPM58" s="157"/>
      <c r="BPN58" s="157"/>
      <c r="BPO58" s="157"/>
      <c r="BPP58" s="157"/>
      <c r="BPQ58" s="157"/>
      <c r="BPR58" s="157"/>
      <c r="BPS58" s="157"/>
      <c r="BPT58" s="157"/>
      <c r="BPU58" s="157"/>
      <c r="BPV58" s="157"/>
      <c r="BPW58" s="157"/>
      <c r="BPX58" s="157"/>
      <c r="BPY58" s="157"/>
      <c r="BPZ58" s="157"/>
      <c r="BQA58" s="157"/>
      <c r="BQB58" s="157"/>
      <c r="BQC58" s="157"/>
      <c r="BQD58" s="157"/>
      <c r="BQE58" s="157"/>
      <c r="BQF58" s="157"/>
      <c r="BQG58" s="157"/>
      <c r="BQH58" s="157"/>
      <c r="BQI58" s="157"/>
      <c r="BQJ58" s="157"/>
      <c r="BQK58" s="157"/>
      <c r="BQL58" s="157"/>
      <c r="BQM58" s="157"/>
      <c r="BQN58" s="157"/>
      <c r="BQO58" s="157"/>
      <c r="BQP58" s="157"/>
      <c r="BQQ58" s="157"/>
      <c r="BQR58" s="157"/>
      <c r="BQS58" s="157"/>
      <c r="BQT58" s="157"/>
      <c r="BQU58" s="157"/>
      <c r="BQV58" s="157"/>
      <c r="BQW58" s="157"/>
      <c r="BQX58" s="157"/>
      <c r="BQY58" s="157"/>
      <c r="BQZ58" s="157"/>
      <c r="BRA58" s="157"/>
      <c r="BRB58" s="157"/>
      <c r="BRC58" s="157"/>
      <c r="BRD58" s="157"/>
      <c r="BRE58" s="157"/>
      <c r="BRF58" s="157"/>
      <c r="BRG58" s="157"/>
      <c r="BRH58" s="157"/>
      <c r="BRI58" s="157"/>
      <c r="BRJ58" s="157"/>
      <c r="BRK58" s="157"/>
      <c r="BRL58" s="157"/>
      <c r="BRM58" s="157"/>
      <c r="BRN58" s="157"/>
      <c r="BRO58" s="157"/>
      <c r="BRP58" s="157"/>
      <c r="BRQ58" s="157"/>
      <c r="BRR58" s="157"/>
      <c r="BRS58" s="157"/>
      <c r="BRT58" s="157"/>
      <c r="BRU58" s="157"/>
      <c r="BRV58" s="157"/>
      <c r="BRW58" s="157"/>
      <c r="BRX58" s="157"/>
      <c r="BRY58" s="157"/>
      <c r="BRZ58" s="157"/>
      <c r="BSA58" s="157"/>
      <c r="BSB58" s="157"/>
      <c r="BSC58" s="157"/>
      <c r="BSD58" s="157"/>
      <c r="BSE58" s="157"/>
      <c r="BSF58" s="157"/>
      <c r="BSG58" s="157"/>
      <c r="BSH58" s="157"/>
      <c r="BSI58" s="157"/>
      <c r="BSJ58" s="157"/>
      <c r="BSK58" s="157"/>
      <c r="BSL58" s="157"/>
      <c r="BSM58" s="157"/>
      <c r="BSN58" s="157"/>
      <c r="BSO58" s="157"/>
      <c r="BSP58" s="157"/>
      <c r="BSQ58" s="157"/>
      <c r="BSR58" s="157"/>
      <c r="BSS58" s="157"/>
      <c r="BST58" s="157"/>
      <c r="BSU58" s="157"/>
      <c r="BSV58" s="157"/>
      <c r="BSW58" s="157"/>
      <c r="BSX58" s="157"/>
      <c r="BSY58" s="157"/>
      <c r="BSZ58" s="157"/>
      <c r="BTA58" s="157"/>
      <c r="BTB58" s="157"/>
      <c r="BTC58" s="157"/>
      <c r="BTD58" s="157"/>
      <c r="BTE58" s="157"/>
      <c r="BTF58" s="157"/>
      <c r="BTG58" s="157"/>
      <c r="BTH58" s="157"/>
      <c r="BTI58" s="157"/>
      <c r="BTJ58" s="157"/>
      <c r="BTK58" s="157"/>
      <c r="BTL58" s="157"/>
      <c r="BTM58" s="157"/>
      <c r="BTN58" s="157"/>
      <c r="BTO58" s="157"/>
      <c r="BTP58" s="157"/>
      <c r="BTQ58" s="157"/>
      <c r="BTR58" s="157"/>
      <c r="BTS58" s="157"/>
      <c r="BTT58" s="157"/>
      <c r="BTU58" s="157"/>
      <c r="BTV58" s="157"/>
      <c r="BTW58" s="157"/>
      <c r="BTX58" s="157"/>
      <c r="BTY58" s="157"/>
      <c r="BTZ58" s="157"/>
      <c r="BUA58" s="157"/>
      <c r="BUB58" s="157"/>
      <c r="BUC58" s="157"/>
      <c r="BUD58" s="157"/>
      <c r="BUE58" s="157"/>
      <c r="BUF58" s="157"/>
      <c r="BUG58" s="157"/>
      <c r="BUH58" s="157"/>
      <c r="BUI58" s="157"/>
      <c r="BUJ58" s="157"/>
      <c r="BUK58" s="157"/>
      <c r="BUL58" s="157"/>
      <c r="BUM58" s="157"/>
      <c r="BUN58" s="157"/>
      <c r="BUO58" s="157"/>
      <c r="BUP58" s="157"/>
      <c r="BUQ58" s="157"/>
      <c r="BUR58" s="157"/>
      <c r="BUS58" s="157"/>
      <c r="BUT58" s="157"/>
      <c r="BUU58" s="157"/>
      <c r="BUV58" s="157"/>
      <c r="BUW58" s="157"/>
      <c r="BUX58" s="157"/>
      <c r="BUY58" s="157"/>
      <c r="BUZ58" s="157"/>
      <c r="BVA58" s="157"/>
      <c r="BVB58" s="157"/>
      <c r="BVC58" s="157"/>
      <c r="BVD58" s="157"/>
      <c r="BVE58" s="157"/>
      <c r="BVF58" s="157"/>
      <c r="BVG58" s="157"/>
      <c r="BVH58" s="157"/>
      <c r="BVI58" s="157"/>
      <c r="BVJ58" s="157"/>
      <c r="BVK58" s="157"/>
      <c r="BVL58" s="157"/>
      <c r="BVM58" s="157"/>
      <c r="BVN58" s="157"/>
      <c r="BVO58" s="157"/>
      <c r="BVP58" s="157"/>
      <c r="BVQ58" s="157"/>
      <c r="BVR58" s="157"/>
      <c r="BVS58" s="157"/>
      <c r="BVT58" s="157"/>
      <c r="BVU58" s="157"/>
      <c r="BVV58" s="157"/>
      <c r="BVW58" s="157"/>
      <c r="BVX58" s="157"/>
      <c r="BVY58" s="157"/>
      <c r="BVZ58" s="157"/>
      <c r="BWA58" s="157"/>
      <c r="BWB58" s="157"/>
      <c r="BWC58" s="157"/>
      <c r="BWD58" s="157"/>
      <c r="BWE58" s="157"/>
      <c r="BWF58" s="157"/>
      <c r="BWG58" s="157"/>
      <c r="BWH58" s="157"/>
      <c r="BWI58" s="157"/>
      <c r="BWJ58" s="157"/>
      <c r="BWK58" s="157"/>
      <c r="BWL58" s="157"/>
      <c r="BWM58" s="157"/>
      <c r="BWN58" s="157"/>
      <c r="BWO58" s="157"/>
      <c r="BWP58" s="157"/>
      <c r="BWQ58" s="157"/>
      <c r="BWR58" s="157"/>
      <c r="BWS58" s="157"/>
      <c r="BWT58" s="157"/>
      <c r="BWU58" s="157"/>
      <c r="BWV58" s="157"/>
      <c r="BWW58" s="157"/>
      <c r="BWX58" s="157"/>
      <c r="BWY58" s="157"/>
      <c r="BWZ58" s="157"/>
      <c r="BXA58" s="157"/>
      <c r="BXB58" s="157"/>
      <c r="BXC58" s="157"/>
      <c r="BXD58" s="157"/>
      <c r="BXE58" s="157"/>
      <c r="BXF58" s="157"/>
      <c r="BXG58" s="157"/>
      <c r="BXH58" s="157"/>
      <c r="BXI58" s="157"/>
      <c r="BXJ58" s="157"/>
      <c r="BXK58" s="157"/>
      <c r="BXL58" s="157"/>
      <c r="BXM58" s="157"/>
      <c r="BXN58" s="157"/>
      <c r="BXO58" s="157"/>
      <c r="BXP58" s="157"/>
      <c r="BXQ58" s="157"/>
      <c r="BXR58" s="157"/>
      <c r="BXS58" s="157"/>
      <c r="BXT58" s="157"/>
      <c r="BXU58" s="157"/>
      <c r="BXV58" s="157"/>
      <c r="BXW58" s="157"/>
      <c r="BXX58" s="157"/>
      <c r="BXY58" s="157"/>
      <c r="BXZ58" s="157"/>
      <c r="BYA58" s="157"/>
      <c r="BYB58" s="157"/>
      <c r="BYC58" s="157"/>
      <c r="BYD58" s="157"/>
      <c r="BYE58" s="157"/>
      <c r="BYF58" s="157"/>
      <c r="BYG58" s="157"/>
      <c r="BYH58" s="157"/>
      <c r="BYI58" s="157"/>
      <c r="BYJ58" s="157"/>
      <c r="BYK58" s="157"/>
      <c r="BYL58" s="157"/>
      <c r="BYM58" s="157"/>
      <c r="BYN58" s="157"/>
      <c r="BYO58" s="157"/>
      <c r="BYP58" s="157"/>
      <c r="BYQ58" s="157"/>
      <c r="BYR58" s="157"/>
      <c r="BYS58" s="157"/>
      <c r="BYT58" s="157"/>
      <c r="BYU58" s="157"/>
      <c r="BYV58" s="157"/>
      <c r="BYW58" s="157"/>
      <c r="BYX58" s="157"/>
      <c r="BYY58" s="157"/>
      <c r="BYZ58" s="157"/>
      <c r="BZA58" s="157"/>
      <c r="BZB58" s="157"/>
      <c r="BZC58" s="157"/>
      <c r="BZD58" s="157"/>
      <c r="BZE58" s="157"/>
      <c r="BZF58" s="157"/>
      <c r="BZG58" s="157"/>
      <c r="BZH58" s="157"/>
      <c r="BZI58" s="157"/>
      <c r="BZJ58" s="157"/>
      <c r="BZK58" s="157"/>
      <c r="BZL58" s="157"/>
      <c r="BZM58" s="157"/>
      <c r="BZN58" s="157"/>
      <c r="BZO58" s="157"/>
      <c r="BZP58" s="157"/>
      <c r="BZQ58" s="157"/>
      <c r="BZR58" s="157"/>
      <c r="BZS58" s="157"/>
      <c r="BZT58" s="157"/>
      <c r="BZU58" s="157"/>
      <c r="BZV58" s="157"/>
      <c r="BZW58" s="157"/>
      <c r="BZX58" s="157"/>
      <c r="BZY58" s="157"/>
      <c r="BZZ58" s="157"/>
      <c r="CAA58" s="157"/>
      <c r="CAB58" s="157"/>
      <c r="CAC58" s="157"/>
      <c r="CAD58" s="157"/>
      <c r="CAE58" s="157"/>
      <c r="CAF58" s="157"/>
      <c r="CAG58" s="157"/>
      <c r="CAH58" s="157"/>
      <c r="CAI58" s="157"/>
      <c r="CAJ58" s="157"/>
      <c r="CAK58" s="157"/>
      <c r="CAL58" s="157"/>
      <c r="CAM58" s="157"/>
      <c r="CAN58" s="157"/>
      <c r="CAO58" s="157"/>
      <c r="CAP58" s="157"/>
      <c r="CAQ58" s="157"/>
      <c r="CAR58" s="157"/>
      <c r="CAS58" s="157"/>
      <c r="CAT58" s="157"/>
      <c r="CAU58" s="157"/>
      <c r="CAV58" s="157"/>
      <c r="CAW58" s="157"/>
      <c r="CAX58" s="157"/>
      <c r="CAY58" s="157"/>
      <c r="CAZ58" s="157"/>
      <c r="CBA58" s="157"/>
      <c r="CBB58" s="157"/>
      <c r="CBC58" s="157"/>
      <c r="CBD58" s="157"/>
      <c r="CBE58" s="157"/>
      <c r="CBF58" s="157"/>
      <c r="CBG58" s="157"/>
      <c r="CBH58" s="157"/>
      <c r="CBI58" s="157"/>
      <c r="CBJ58" s="157"/>
      <c r="CBK58" s="157"/>
      <c r="CBL58" s="157"/>
      <c r="CBM58" s="157"/>
      <c r="CBN58" s="157"/>
      <c r="CBO58" s="157"/>
      <c r="CBP58" s="157"/>
      <c r="CBQ58" s="157"/>
      <c r="CBR58" s="157"/>
      <c r="CBS58" s="157"/>
      <c r="CBT58" s="157"/>
      <c r="CBU58" s="157"/>
      <c r="CBV58" s="157"/>
      <c r="CBW58" s="157"/>
      <c r="CBX58" s="157"/>
      <c r="CBY58" s="157"/>
      <c r="CBZ58" s="157"/>
      <c r="CCA58" s="157"/>
      <c r="CCB58" s="157"/>
      <c r="CCC58" s="157"/>
      <c r="CCD58" s="157"/>
      <c r="CCE58" s="157"/>
      <c r="CCF58" s="157"/>
      <c r="CCG58" s="157"/>
      <c r="CCH58" s="157"/>
      <c r="CCI58" s="157"/>
      <c r="CCJ58" s="157"/>
      <c r="CCK58" s="157"/>
      <c r="CCL58" s="157"/>
      <c r="CCM58" s="157"/>
      <c r="CCN58" s="157"/>
      <c r="CCO58" s="157"/>
      <c r="CCP58" s="157"/>
      <c r="CCQ58" s="157"/>
      <c r="CCR58" s="157"/>
      <c r="CCS58" s="157"/>
      <c r="CCT58" s="157"/>
      <c r="CCU58" s="157"/>
      <c r="CCV58" s="157"/>
      <c r="CCW58" s="157"/>
      <c r="CCX58" s="157"/>
      <c r="CCY58" s="157"/>
      <c r="CCZ58" s="157"/>
      <c r="CDA58" s="157"/>
      <c r="CDB58" s="157"/>
      <c r="CDC58" s="157"/>
      <c r="CDD58" s="157"/>
      <c r="CDE58" s="157"/>
      <c r="CDF58" s="157"/>
      <c r="CDG58" s="157"/>
      <c r="CDH58" s="157"/>
      <c r="CDI58" s="157"/>
      <c r="CDJ58" s="157"/>
      <c r="CDK58" s="157"/>
      <c r="CDL58" s="157"/>
      <c r="CDM58" s="157"/>
      <c r="CDN58" s="157"/>
      <c r="CDO58" s="157"/>
      <c r="CDP58" s="157"/>
      <c r="CDQ58" s="157"/>
      <c r="CDR58" s="157"/>
      <c r="CDS58" s="157"/>
      <c r="CDT58" s="157"/>
      <c r="CDU58" s="157"/>
      <c r="CDV58" s="157"/>
      <c r="CDW58" s="157"/>
      <c r="CDX58" s="157"/>
      <c r="CDY58" s="157"/>
      <c r="CDZ58" s="157"/>
      <c r="CEA58" s="157"/>
      <c r="CEB58" s="157"/>
      <c r="CEC58" s="157"/>
      <c r="CED58" s="157"/>
      <c r="CEE58" s="157"/>
      <c r="CEF58" s="157"/>
      <c r="CEG58" s="157"/>
      <c r="CEH58" s="157"/>
      <c r="CEI58" s="157"/>
      <c r="CEJ58" s="157"/>
      <c r="CEK58" s="157"/>
      <c r="CEL58" s="157"/>
      <c r="CEM58" s="157"/>
      <c r="CEN58" s="157"/>
      <c r="CEO58" s="157"/>
      <c r="CEP58" s="157"/>
      <c r="CEQ58" s="157"/>
      <c r="CER58" s="157"/>
      <c r="CES58" s="157"/>
      <c r="CET58" s="157"/>
      <c r="CEU58" s="157"/>
      <c r="CEV58" s="157"/>
      <c r="CEW58" s="157"/>
      <c r="CEX58" s="157"/>
      <c r="CEY58" s="157"/>
      <c r="CEZ58" s="157"/>
      <c r="CFA58" s="157"/>
      <c r="CFB58" s="157"/>
      <c r="CFC58" s="157"/>
      <c r="CFD58" s="157"/>
      <c r="CFE58" s="157"/>
      <c r="CFF58" s="157"/>
      <c r="CFG58" s="157"/>
      <c r="CFH58" s="157"/>
      <c r="CFI58" s="157"/>
      <c r="CFJ58" s="157"/>
      <c r="CFK58" s="157"/>
      <c r="CFL58" s="157"/>
      <c r="CFM58" s="157"/>
      <c r="CFN58" s="157"/>
      <c r="CFO58" s="157"/>
      <c r="CFP58" s="157"/>
      <c r="CFQ58" s="157"/>
      <c r="CFR58" s="157"/>
      <c r="CFS58" s="157"/>
      <c r="CFT58" s="157"/>
      <c r="CFU58" s="157"/>
      <c r="CFV58" s="157"/>
      <c r="CFW58" s="157"/>
      <c r="CFX58" s="157"/>
      <c r="CFY58" s="157"/>
      <c r="CFZ58" s="157"/>
      <c r="CGA58" s="157"/>
      <c r="CGB58" s="157"/>
      <c r="CGC58" s="157"/>
      <c r="CGD58" s="157"/>
      <c r="CGE58" s="157"/>
      <c r="CGF58" s="157"/>
      <c r="CGG58" s="157"/>
      <c r="CGH58" s="157"/>
      <c r="CGI58" s="157"/>
      <c r="CGJ58" s="157"/>
      <c r="CGK58" s="157"/>
      <c r="CGL58" s="157"/>
      <c r="CGM58" s="157"/>
      <c r="CGN58" s="157"/>
      <c r="CGO58" s="157"/>
      <c r="CGP58" s="157"/>
      <c r="CGQ58" s="157"/>
      <c r="CGR58" s="157"/>
      <c r="CGS58" s="157"/>
      <c r="CGT58" s="157"/>
      <c r="CGU58" s="157"/>
      <c r="CGV58" s="157"/>
      <c r="CGW58" s="157"/>
      <c r="CGX58" s="157"/>
      <c r="CGY58" s="157"/>
      <c r="CGZ58" s="157"/>
      <c r="CHA58" s="157"/>
      <c r="CHB58" s="157"/>
      <c r="CHC58" s="157"/>
      <c r="CHD58" s="157"/>
      <c r="CHE58" s="157"/>
      <c r="CHF58" s="157"/>
      <c r="CHG58" s="157"/>
      <c r="CHH58" s="157"/>
      <c r="CHI58" s="157"/>
      <c r="CHJ58" s="157"/>
      <c r="CHK58" s="157"/>
      <c r="CHL58" s="157"/>
      <c r="CHM58" s="157"/>
      <c r="CHN58" s="157"/>
      <c r="CHO58" s="157"/>
      <c r="CHP58" s="157"/>
      <c r="CHQ58" s="157"/>
      <c r="CHR58" s="157"/>
      <c r="CHS58" s="157"/>
      <c r="CHT58" s="157"/>
      <c r="CHU58" s="157"/>
      <c r="CHV58" s="157"/>
      <c r="CHW58" s="157"/>
      <c r="CHX58" s="157"/>
      <c r="CHY58" s="157"/>
      <c r="CHZ58" s="157"/>
      <c r="CIA58" s="157"/>
      <c r="CIB58" s="157"/>
      <c r="CIC58" s="157"/>
      <c r="CID58" s="157"/>
      <c r="CIE58" s="157"/>
      <c r="CIF58" s="157"/>
      <c r="CIG58" s="157"/>
      <c r="CIH58" s="157"/>
      <c r="CII58" s="157"/>
      <c r="CIJ58" s="157"/>
      <c r="CIK58" s="157"/>
      <c r="CIL58" s="157"/>
      <c r="CIM58" s="157"/>
      <c r="CIN58" s="157"/>
      <c r="CIO58" s="157"/>
      <c r="CIP58" s="157"/>
      <c r="CIQ58" s="157"/>
      <c r="CIR58" s="157"/>
      <c r="CIS58" s="157"/>
      <c r="CIT58" s="157"/>
      <c r="CIU58" s="157"/>
      <c r="CIV58" s="157"/>
      <c r="CIW58" s="157"/>
      <c r="CIX58" s="157"/>
      <c r="CIY58" s="157"/>
      <c r="CIZ58" s="157"/>
      <c r="CJA58" s="157"/>
      <c r="CJB58" s="157"/>
      <c r="CJC58" s="157"/>
      <c r="CJD58" s="157"/>
      <c r="CJE58" s="157"/>
      <c r="CJF58" s="157"/>
      <c r="CJG58" s="157"/>
      <c r="CJH58" s="157"/>
      <c r="CJI58" s="157"/>
      <c r="CJJ58" s="157"/>
      <c r="CJK58" s="157"/>
      <c r="CJL58" s="157"/>
      <c r="CJM58" s="157"/>
      <c r="CJN58" s="157"/>
      <c r="CJO58" s="157"/>
      <c r="CJP58" s="157"/>
      <c r="CJQ58" s="157"/>
      <c r="CJR58" s="157"/>
      <c r="CJS58" s="157"/>
      <c r="CJT58" s="157"/>
      <c r="CJU58" s="157"/>
      <c r="CJV58" s="157"/>
      <c r="CJW58" s="157"/>
      <c r="CJX58" s="157"/>
      <c r="CJY58" s="157"/>
      <c r="CJZ58" s="157"/>
      <c r="CKA58" s="157"/>
      <c r="CKB58" s="157"/>
      <c r="CKC58" s="157"/>
      <c r="CKD58" s="157"/>
      <c r="CKE58" s="157"/>
      <c r="CKF58" s="157"/>
      <c r="CKG58" s="157"/>
      <c r="CKH58" s="157"/>
      <c r="CKI58" s="157"/>
      <c r="CKJ58" s="157"/>
      <c r="CKK58" s="157"/>
      <c r="CKL58" s="157"/>
      <c r="CKM58" s="157"/>
      <c r="CKN58" s="157"/>
      <c r="CKO58" s="157"/>
      <c r="CKP58" s="157"/>
      <c r="CKQ58" s="157"/>
      <c r="CKR58" s="157"/>
      <c r="CKS58" s="157"/>
      <c r="CKT58" s="157"/>
      <c r="CKU58" s="157"/>
      <c r="CKV58" s="157"/>
      <c r="CKW58" s="157"/>
      <c r="CKX58" s="157"/>
      <c r="CKY58" s="157"/>
      <c r="CKZ58" s="157"/>
      <c r="CLA58" s="157"/>
      <c r="CLB58" s="157"/>
      <c r="CLC58" s="157"/>
      <c r="CLD58" s="157"/>
      <c r="CLE58" s="157"/>
      <c r="CLF58" s="157"/>
      <c r="CLG58" s="157"/>
      <c r="CLH58" s="157"/>
      <c r="CLI58" s="157"/>
      <c r="CLJ58" s="157"/>
      <c r="CLK58" s="157"/>
      <c r="CLL58" s="157"/>
      <c r="CLM58" s="157"/>
      <c r="CLN58" s="157"/>
      <c r="CLO58" s="157"/>
      <c r="CLP58" s="157"/>
      <c r="CLQ58" s="157"/>
      <c r="CLR58" s="157"/>
      <c r="CLS58" s="157"/>
      <c r="CLT58" s="157"/>
      <c r="CLU58" s="157"/>
      <c r="CLV58" s="157"/>
      <c r="CLW58" s="157"/>
      <c r="CLX58" s="157"/>
      <c r="CLY58" s="157"/>
      <c r="CLZ58" s="157"/>
      <c r="CMA58" s="157"/>
      <c r="CMB58" s="157"/>
      <c r="CMC58" s="157"/>
      <c r="CMD58" s="157"/>
      <c r="CME58" s="157"/>
      <c r="CMF58" s="157"/>
      <c r="CMG58" s="157"/>
      <c r="CMH58" s="157"/>
      <c r="CMI58" s="157"/>
      <c r="CMJ58" s="157"/>
      <c r="CMK58" s="157"/>
      <c r="CML58" s="157"/>
      <c r="CMM58" s="157"/>
      <c r="CMN58" s="157"/>
      <c r="CMO58" s="157"/>
      <c r="CMP58" s="157"/>
      <c r="CMQ58" s="157"/>
      <c r="CMR58" s="157"/>
      <c r="CMS58" s="157"/>
      <c r="CMT58" s="157"/>
      <c r="CMU58" s="157"/>
      <c r="CMV58" s="157"/>
      <c r="CMW58" s="157"/>
      <c r="CMX58" s="157"/>
      <c r="CMY58" s="157"/>
      <c r="CMZ58" s="157"/>
      <c r="CNA58" s="157"/>
      <c r="CNB58" s="157"/>
      <c r="CNC58" s="157"/>
      <c r="CND58" s="157"/>
      <c r="CNE58" s="157"/>
      <c r="CNF58" s="157"/>
      <c r="CNG58" s="157"/>
      <c r="CNH58" s="157"/>
      <c r="CNI58" s="157"/>
      <c r="CNJ58" s="157"/>
      <c r="CNK58" s="157"/>
      <c r="CNL58" s="157"/>
      <c r="CNM58" s="157"/>
      <c r="CNN58" s="157"/>
      <c r="CNO58" s="157"/>
      <c r="CNP58" s="157"/>
      <c r="CNQ58" s="157"/>
      <c r="CNR58" s="157"/>
      <c r="CNS58" s="157"/>
      <c r="CNT58" s="157"/>
      <c r="CNU58" s="157"/>
      <c r="CNV58" s="157"/>
      <c r="CNW58" s="157"/>
      <c r="CNX58" s="157"/>
      <c r="CNY58" s="157"/>
      <c r="CNZ58" s="157"/>
      <c r="COA58" s="157"/>
      <c r="COB58" s="157"/>
      <c r="COC58" s="157"/>
      <c r="COD58" s="157"/>
      <c r="COE58" s="157"/>
      <c r="COF58" s="157"/>
      <c r="COG58" s="157"/>
      <c r="COH58" s="157"/>
      <c r="COI58" s="157"/>
      <c r="COJ58" s="157"/>
      <c r="COK58" s="157"/>
      <c r="COL58" s="157"/>
      <c r="COM58" s="157"/>
      <c r="CON58" s="157"/>
      <c r="COO58" s="157"/>
      <c r="COP58" s="157"/>
      <c r="COQ58" s="157"/>
      <c r="COR58" s="157"/>
      <c r="COS58" s="157"/>
      <c r="COT58" s="157"/>
      <c r="COU58" s="157"/>
      <c r="COV58" s="157"/>
      <c r="COW58" s="157"/>
      <c r="COX58" s="157"/>
      <c r="COY58" s="157"/>
      <c r="COZ58" s="157"/>
      <c r="CPA58" s="157"/>
      <c r="CPB58" s="157"/>
      <c r="CPC58" s="157"/>
      <c r="CPD58" s="157"/>
      <c r="CPE58" s="157"/>
      <c r="CPF58" s="157"/>
      <c r="CPG58" s="157"/>
      <c r="CPH58" s="157"/>
      <c r="CPI58" s="157"/>
      <c r="CPJ58" s="157"/>
      <c r="CPK58" s="157"/>
      <c r="CPL58" s="157"/>
      <c r="CPM58" s="157"/>
      <c r="CPN58" s="157"/>
      <c r="CPO58" s="157"/>
      <c r="CPP58" s="157"/>
      <c r="CPQ58" s="157"/>
      <c r="CPR58" s="157"/>
      <c r="CPS58" s="157"/>
      <c r="CPT58" s="157"/>
      <c r="CPU58" s="157"/>
      <c r="CPV58" s="157"/>
      <c r="CPW58" s="157"/>
      <c r="CPX58" s="157"/>
      <c r="CPY58" s="157"/>
      <c r="CPZ58" s="157"/>
      <c r="CQA58" s="157"/>
      <c r="CQB58" s="157"/>
      <c r="CQC58" s="157"/>
      <c r="CQD58" s="157"/>
      <c r="CQE58" s="157"/>
      <c r="CQF58" s="157"/>
      <c r="CQG58" s="157"/>
      <c r="CQH58" s="157"/>
      <c r="CQI58" s="157"/>
      <c r="CQJ58" s="157"/>
      <c r="CQK58" s="157"/>
      <c r="CQL58" s="157"/>
      <c r="CQM58" s="157"/>
      <c r="CQN58" s="157"/>
      <c r="CQO58" s="157"/>
      <c r="CQP58" s="157"/>
      <c r="CQQ58" s="157"/>
      <c r="CQR58" s="157"/>
      <c r="CQS58" s="157"/>
      <c r="CQT58" s="157"/>
      <c r="CQU58" s="157"/>
      <c r="CQV58" s="157"/>
      <c r="CQW58" s="157"/>
      <c r="CQX58" s="157"/>
      <c r="CQY58" s="157"/>
      <c r="CQZ58" s="157"/>
      <c r="CRA58" s="157"/>
      <c r="CRB58" s="157"/>
      <c r="CRC58" s="157"/>
      <c r="CRD58" s="157"/>
      <c r="CRE58" s="157"/>
      <c r="CRF58" s="157"/>
      <c r="CRG58" s="157"/>
      <c r="CRH58" s="157"/>
      <c r="CRI58" s="157"/>
      <c r="CRJ58" s="157"/>
      <c r="CRK58" s="157"/>
      <c r="CRL58" s="157"/>
      <c r="CRM58" s="157"/>
      <c r="CRN58" s="157"/>
      <c r="CRO58" s="157"/>
      <c r="CRP58" s="157"/>
      <c r="CRQ58" s="157"/>
      <c r="CRR58" s="157"/>
      <c r="CRS58" s="157"/>
      <c r="CRT58" s="157"/>
      <c r="CRU58" s="157"/>
      <c r="CRV58" s="157"/>
      <c r="CRW58" s="157"/>
      <c r="CRX58" s="157"/>
      <c r="CRY58" s="157"/>
      <c r="CRZ58" s="157"/>
      <c r="CSA58" s="157"/>
      <c r="CSB58" s="157"/>
      <c r="CSC58" s="157"/>
      <c r="CSD58" s="157"/>
      <c r="CSE58" s="157"/>
      <c r="CSF58" s="157"/>
      <c r="CSG58" s="157"/>
      <c r="CSH58" s="157"/>
      <c r="CSI58" s="157"/>
      <c r="CSJ58" s="157"/>
      <c r="CSK58" s="157"/>
      <c r="CSL58" s="157"/>
      <c r="CSM58" s="157"/>
      <c r="CSN58" s="157"/>
      <c r="CSO58" s="157"/>
      <c r="CSP58" s="157"/>
      <c r="CSQ58" s="157"/>
      <c r="CSR58" s="157"/>
      <c r="CSS58" s="157"/>
      <c r="CST58" s="157"/>
      <c r="CSU58" s="157"/>
      <c r="CSV58" s="157"/>
      <c r="CSW58" s="157"/>
      <c r="CSX58" s="157"/>
      <c r="CSY58" s="157"/>
      <c r="CSZ58" s="157"/>
      <c r="CTA58" s="157"/>
      <c r="CTB58" s="157"/>
      <c r="CTC58" s="157"/>
      <c r="CTD58" s="157"/>
      <c r="CTE58" s="157"/>
      <c r="CTF58" s="157"/>
      <c r="CTG58" s="157"/>
      <c r="CTH58" s="157"/>
      <c r="CTI58" s="157"/>
      <c r="CTJ58" s="157"/>
      <c r="CTK58" s="157"/>
      <c r="CTL58" s="157"/>
      <c r="CTM58" s="157"/>
      <c r="CTN58" s="157"/>
      <c r="CTO58" s="157"/>
      <c r="CTP58" s="157"/>
      <c r="CTQ58" s="157"/>
      <c r="CTR58" s="157"/>
      <c r="CTS58" s="157"/>
      <c r="CTT58" s="157"/>
      <c r="CTU58" s="157"/>
      <c r="CTV58" s="157"/>
      <c r="CTW58" s="157"/>
      <c r="CTX58" s="157"/>
      <c r="CTY58" s="157"/>
      <c r="CTZ58" s="157"/>
      <c r="CUA58" s="157"/>
      <c r="CUB58" s="157"/>
      <c r="CUC58" s="157"/>
      <c r="CUD58" s="157"/>
      <c r="CUE58" s="157"/>
      <c r="CUF58" s="157"/>
      <c r="CUG58" s="157"/>
      <c r="CUH58" s="157"/>
      <c r="CUI58" s="157"/>
      <c r="CUJ58" s="157"/>
      <c r="CUK58" s="157"/>
      <c r="CUL58" s="157"/>
      <c r="CUM58" s="157"/>
      <c r="CUN58" s="157"/>
      <c r="CUO58" s="157"/>
      <c r="CUP58" s="157"/>
      <c r="CUQ58" s="157"/>
      <c r="CUR58" s="157"/>
      <c r="CUS58" s="157"/>
      <c r="CUT58" s="157"/>
      <c r="CUU58" s="157"/>
      <c r="CUV58" s="157"/>
      <c r="CUW58" s="157"/>
      <c r="CUX58" s="157"/>
      <c r="CUY58" s="157"/>
      <c r="CUZ58" s="157"/>
      <c r="CVA58" s="157"/>
      <c r="CVB58" s="157"/>
      <c r="CVC58" s="157"/>
      <c r="CVD58" s="157"/>
      <c r="CVE58" s="157"/>
      <c r="CVF58" s="157"/>
      <c r="CVG58" s="157"/>
      <c r="CVH58" s="157"/>
      <c r="CVI58" s="157"/>
      <c r="CVJ58" s="157"/>
      <c r="CVK58" s="157"/>
      <c r="CVL58" s="157"/>
      <c r="CVM58" s="157"/>
      <c r="CVN58" s="157"/>
      <c r="CVO58" s="157"/>
      <c r="CVP58" s="157"/>
      <c r="CVQ58" s="157"/>
      <c r="CVR58" s="157"/>
      <c r="CVS58" s="157"/>
      <c r="CVT58" s="157"/>
      <c r="CVU58" s="157"/>
      <c r="CVV58" s="157"/>
      <c r="CVW58" s="157"/>
      <c r="CVX58" s="157"/>
      <c r="CVY58" s="157"/>
      <c r="CVZ58" s="157"/>
      <c r="CWA58" s="157"/>
      <c r="CWB58" s="157"/>
      <c r="CWC58" s="157"/>
      <c r="CWD58" s="157"/>
      <c r="CWE58" s="157"/>
      <c r="CWF58" s="157"/>
      <c r="CWG58" s="157"/>
      <c r="CWH58" s="157"/>
      <c r="CWI58" s="157"/>
      <c r="CWJ58" s="157"/>
      <c r="CWK58" s="157"/>
      <c r="CWL58" s="157"/>
      <c r="CWM58" s="157"/>
      <c r="CWN58" s="157"/>
      <c r="CWO58" s="157"/>
      <c r="CWP58" s="157"/>
      <c r="CWQ58" s="157"/>
      <c r="CWR58" s="157"/>
      <c r="CWS58" s="157"/>
      <c r="CWT58" s="157"/>
      <c r="CWU58" s="157"/>
      <c r="CWV58" s="157"/>
      <c r="CWW58" s="157"/>
      <c r="CWX58" s="157"/>
      <c r="CWY58" s="157"/>
      <c r="CWZ58" s="157"/>
      <c r="CXA58" s="157"/>
      <c r="CXB58" s="157"/>
      <c r="CXC58" s="157"/>
      <c r="CXD58" s="157"/>
      <c r="CXE58" s="157"/>
      <c r="CXF58" s="157"/>
      <c r="CXG58" s="157"/>
      <c r="CXH58" s="157"/>
      <c r="CXI58" s="157"/>
      <c r="CXJ58" s="157"/>
      <c r="CXK58" s="157"/>
      <c r="CXL58" s="157"/>
      <c r="CXM58" s="157"/>
      <c r="CXN58" s="157"/>
      <c r="CXO58" s="157"/>
      <c r="CXP58" s="157"/>
      <c r="CXQ58" s="157"/>
      <c r="CXR58" s="157"/>
      <c r="CXS58" s="157"/>
      <c r="CXT58" s="157"/>
      <c r="CXU58" s="157"/>
      <c r="CXV58" s="157"/>
      <c r="CXW58" s="157"/>
      <c r="CXX58" s="157"/>
      <c r="CXY58" s="157"/>
      <c r="CXZ58" s="157"/>
      <c r="CYA58" s="157"/>
      <c r="CYB58" s="157"/>
      <c r="CYC58" s="157"/>
      <c r="CYD58" s="157"/>
      <c r="CYE58" s="157"/>
      <c r="CYF58" s="157"/>
      <c r="CYG58" s="157"/>
      <c r="CYH58" s="157"/>
      <c r="CYI58" s="157"/>
      <c r="CYJ58" s="157"/>
      <c r="CYK58" s="157"/>
      <c r="CYL58" s="157"/>
      <c r="CYM58" s="157"/>
      <c r="CYN58" s="157"/>
      <c r="CYO58" s="157"/>
      <c r="CYP58" s="157"/>
      <c r="CYQ58" s="157"/>
      <c r="CYR58" s="157"/>
      <c r="CYS58" s="157"/>
      <c r="CYT58" s="157"/>
      <c r="CYU58" s="157"/>
      <c r="CYV58" s="157"/>
      <c r="CYW58" s="157"/>
      <c r="CYX58" s="157"/>
      <c r="CYY58" s="157"/>
      <c r="CYZ58" s="157"/>
      <c r="CZA58" s="157"/>
      <c r="CZB58" s="157"/>
      <c r="CZC58" s="157"/>
      <c r="CZD58" s="157"/>
      <c r="CZE58" s="157"/>
      <c r="CZF58" s="157"/>
      <c r="CZG58" s="157"/>
      <c r="CZH58" s="157"/>
      <c r="CZI58" s="157"/>
      <c r="CZJ58" s="157"/>
      <c r="CZK58" s="157"/>
      <c r="CZL58" s="157"/>
      <c r="CZM58" s="157"/>
      <c r="CZN58" s="157"/>
      <c r="CZO58" s="157"/>
      <c r="CZP58" s="157"/>
      <c r="CZQ58" s="157"/>
      <c r="CZR58" s="157"/>
      <c r="CZS58" s="157"/>
      <c r="CZT58" s="157"/>
      <c r="CZU58" s="157"/>
      <c r="CZV58" s="157"/>
      <c r="CZW58" s="157"/>
      <c r="CZX58" s="157"/>
      <c r="CZY58" s="157"/>
      <c r="CZZ58" s="157"/>
      <c r="DAA58" s="157"/>
      <c r="DAB58" s="157"/>
      <c r="DAC58" s="157"/>
      <c r="DAD58" s="157"/>
      <c r="DAE58" s="157"/>
      <c r="DAF58" s="157"/>
      <c r="DAG58" s="157"/>
      <c r="DAH58" s="157"/>
      <c r="DAI58" s="157"/>
      <c r="DAJ58" s="157"/>
      <c r="DAK58" s="157"/>
      <c r="DAL58" s="157"/>
      <c r="DAM58" s="157"/>
      <c r="DAN58" s="157"/>
      <c r="DAO58" s="157"/>
      <c r="DAP58" s="157"/>
      <c r="DAQ58" s="157"/>
      <c r="DAR58" s="157"/>
      <c r="DAS58" s="157"/>
      <c r="DAT58" s="157"/>
      <c r="DAU58" s="157"/>
      <c r="DAV58" s="157"/>
      <c r="DAW58" s="157"/>
      <c r="DAX58" s="157"/>
      <c r="DAY58" s="157"/>
      <c r="DAZ58" s="157"/>
      <c r="DBA58" s="157"/>
      <c r="DBB58" s="157"/>
      <c r="DBC58" s="157"/>
      <c r="DBD58" s="157"/>
      <c r="DBE58" s="157"/>
      <c r="DBF58" s="157"/>
      <c r="DBG58" s="157"/>
      <c r="DBH58" s="157"/>
      <c r="DBI58" s="157"/>
      <c r="DBJ58" s="157"/>
      <c r="DBK58" s="157"/>
      <c r="DBL58" s="157"/>
      <c r="DBM58" s="157"/>
      <c r="DBN58" s="157"/>
      <c r="DBO58" s="157"/>
      <c r="DBP58" s="157"/>
      <c r="DBQ58" s="157"/>
      <c r="DBR58" s="157"/>
      <c r="DBS58" s="157"/>
      <c r="DBT58" s="157"/>
      <c r="DBU58" s="157"/>
      <c r="DBV58" s="157"/>
      <c r="DBW58" s="157"/>
      <c r="DBX58" s="157"/>
      <c r="DBY58" s="157"/>
      <c r="DBZ58" s="157"/>
      <c r="DCA58" s="157"/>
      <c r="DCB58" s="157"/>
      <c r="DCC58" s="157"/>
      <c r="DCD58" s="157"/>
      <c r="DCE58" s="157"/>
      <c r="DCF58" s="157"/>
      <c r="DCG58" s="157"/>
      <c r="DCH58" s="157"/>
      <c r="DCI58" s="157"/>
      <c r="DCJ58" s="157"/>
      <c r="DCK58" s="157"/>
      <c r="DCL58" s="157"/>
      <c r="DCM58" s="157"/>
      <c r="DCN58" s="157"/>
      <c r="DCO58" s="157"/>
      <c r="DCP58" s="157"/>
      <c r="DCQ58" s="157"/>
      <c r="DCR58" s="157"/>
      <c r="DCS58" s="157"/>
      <c r="DCT58" s="157"/>
      <c r="DCU58" s="157"/>
      <c r="DCV58" s="157"/>
      <c r="DCW58" s="157"/>
      <c r="DCX58" s="157"/>
      <c r="DCY58" s="157"/>
      <c r="DCZ58" s="157"/>
      <c r="DDA58" s="157"/>
      <c r="DDB58" s="157"/>
      <c r="DDC58" s="157"/>
      <c r="DDD58" s="157"/>
      <c r="DDE58" s="157"/>
      <c r="DDF58" s="157"/>
      <c r="DDG58" s="157"/>
      <c r="DDH58" s="157"/>
      <c r="DDI58" s="157"/>
      <c r="DDJ58" s="157"/>
      <c r="DDK58" s="157"/>
      <c r="DDL58" s="157"/>
      <c r="DDM58" s="157"/>
      <c r="DDN58" s="157"/>
      <c r="DDO58" s="157"/>
      <c r="DDP58" s="157"/>
      <c r="DDQ58" s="157"/>
      <c r="DDR58" s="157"/>
      <c r="DDS58" s="157"/>
      <c r="DDT58" s="157"/>
      <c r="DDU58" s="157"/>
      <c r="DDV58" s="157"/>
      <c r="DDW58" s="157"/>
      <c r="DDX58" s="157"/>
      <c r="DDY58" s="157"/>
      <c r="DDZ58" s="157"/>
      <c r="DEA58" s="157"/>
      <c r="DEB58" s="157"/>
      <c r="DEC58" s="157"/>
      <c r="DED58" s="157"/>
      <c r="DEE58" s="157"/>
      <c r="DEF58" s="157"/>
      <c r="DEG58" s="157"/>
      <c r="DEH58" s="157"/>
      <c r="DEI58" s="157"/>
      <c r="DEJ58" s="157"/>
      <c r="DEK58" s="157"/>
      <c r="DEL58" s="157"/>
      <c r="DEM58" s="157"/>
      <c r="DEN58" s="157"/>
      <c r="DEO58" s="157"/>
      <c r="DEP58" s="157"/>
      <c r="DEQ58" s="157"/>
      <c r="DER58" s="157"/>
      <c r="DES58" s="157"/>
      <c r="DET58" s="157"/>
      <c r="DEU58" s="157"/>
      <c r="DEV58" s="157"/>
      <c r="DEW58" s="157"/>
      <c r="DEX58" s="157"/>
      <c r="DEY58" s="157"/>
      <c r="DEZ58" s="157"/>
      <c r="DFA58" s="157"/>
      <c r="DFB58" s="157"/>
      <c r="DFC58" s="157"/>
      <c r="DFD58" s="157"/>
      <c r="DFE58" s="157"/>
      <c r="DFF58" s="157"/>
      <c r="DFG58" s="157"/>
      <c r="DFH58" s="157"/>
      <c r="DFI58" s="157"/>
      <c r="DFJ58" s="157"/>
      <c r="DFK58" s="157"/>
      <c r="DFL58" s="157"/>
      <c r="DFM58" s="157"/>
      <c r="DFN58" s="157"/>
      <c r="DFO58" s="157"/>
      <c r="DFP58" s="157"/>
      <c r="DFQ58" s="157"/>
      <c r="DFR58" s="157"/>
      <c r="DFS58" s="157"/>
      <c r="DFT58" s="157"/>
      <c r="DFU58" s="157"/>
      <c r="DFV58" s="157"/>
      <c r="DFW58" s="157"/>
      <c r="DFX58" s="157"/>
      <c r="DFY58" s="157"/>
      <c r="DFZ58" s="157"/>
      <c r="DGA58" s="157"/>
      <c r="DGB58" s="157"/>
      <c r="DGC58" s="157"/>
      <c r="DGD58" s="157"/>
      <c r="DGE58" s="157"/>
      <c r="DGF58" s="157"/>
      <c r="DGG58" s="157"/>
      <c r="DGH58" s="157"/>
      <c r="DGI58" s="157"/>
      <c r="DGJ58" s="157"/>
      <c r="DGK58" s="157"/>
      <c r="DGL58" s="157"/>
      <c r="DGM58" s="157"/>
      <c r="DGN58" s="157"/>
      <c r="DGO58" s="157"/>
      <c r="DGP58" s="157"/>
      <c r="DGQ58" s="157"/>
      <c r="DGR58" s="157"/>
      <c r="DGS58" s="157"/>
      <c r="DGT58" s="157"/>
      <c r="DGU58" s="157"/>
      <c r="DGV58" s="157"/>
      <c r="DGW58" s="157"/>
      <c r="DGX58" s="157"/>
      <c r="DGY58" s="157"/>
      <c r="DGZ58" s="157"/>
      <c r="DHA58" s="157"/>
      <c r="DHB58" s="157"/>
      <c r="DHC58" s="157"/>
      <c r="DHD58" s="157"/>
      <c r="DHE58" s="157"/>
      <c r="DHF58" s="157"/>
      <c r="DHG58" s="157"/>
      <c r="DHH58" s="157"/>
      <c r="DHI58" s="157"/>
      <c r="DHJ58" s="157"/>
      <c r="DHK58" s="157"/>
      <c r="DHL58" s="157"/>
      <c r="DHM58" s="157"/>
      <c r="DHN58" s="157"/>
      <c r="DHO58" s="157"/>
      <c r="DHP58" s="157"/>
      <c r="DHQ58" s="157"/>
      <c r="DHR58" s="157"/>
      <c r="DHS58" s="157"/>
      <c r="DHT58" s="157"/>
      <c r="DHU58" s="157"/>
      <c r="DHV58" s="157"/>
      <c r="DHW58" s="157"/>
      <c r="DHX58" s="157"/>
      <c r="DHY58" s="157"/>
      <c r="DHZ58" s="157"/>
      <c r="DIA58" s="157"/>
      <c r="DIB58" s="157"/>
      <c r="DIC58" s="157"/>
      <c r="DID58" s="157"/>
      <c r="DIE58" s="157"/>
      <c r="DIF58" s="157"/>
      <c r="DIG58" s="157"/>
      <c r="DIH58" s="157"/>
      <c r="DII58" s="157"/>
      <c r="DIJ58" s="157"/>
      <c r="DIK58" s="157"/>
      <c r="DIL58" s="157"/>
      <c r="DIM58" s="157"/>
      <c r="DIN58" s="157"/>
      <c r="DIO58" s="157"/>
      <c r="DIP58" s="157"/>
      <c r="DIQ58" s="157"/>
      <c r="DIR58" s="157"/>
      <c r="DIS58" s="157"/>
      <c r="DIT58" s="157"/>
      <c r="DIU58" s="157"/>
      <c r="DIV58" s="157"/>
      <c r="DIW58" s="157"/>
      <c r="DIX58" s="157"/>
      <c r="DIY58" s="157"/>
      <c r="DIZ58" s="157"/>
      <c r="DJA58" s="157"/>
      <c r="DJB58" s="157"/>
      <c r="DJC58" s="157"/>
      <c r="DJD58" s="157"/>
      <c r="DJE58" s="157"/>
      <c r="DJF58" s="157"/>
      <c r="DJG58" s="157"/>
      <c r="DJH58" s="157"/>
      <c r="DJI58" s="157"/>
      <c r="DJJ58" s="157"/>
      <c r="DJK58" s="157"/>
      <c r="DJL58" s="157"/>
      <c r="DJM58" s="157"/>
      <c r="DJN58" s="157"/>
      <c r="DJO58" s="157"/>
      <c r="DJP58" s="157"/>
      <c r="DJQ58" s="157"/>
      <c r="DJR58" s="157"/>
      <c r="DJS58" s="157"/>
      <c r="DJT58" s="157"/>
      <c r="DJU58" s="157"/>
      <c r="DJV58" s="157"/>
      <c r="DJW58" s="157"/>
      <c r="DJX58" s="157"/>
      <c r="DJY58" s="157"/>
      <c r="DJZ58" s="157"/>
      <c r="DKA58" s="157"/>
      <c r="DKB58" s="157"/>
      <c r="DKC58" s="157"/>
      <c r="DKD58" s="157"/>
      <c r="DKE58" s="157"/>
      <c r="DKF58" s="157"/>
      <c r="DKG58" s="157"/>
      <c r="DKH58" s="157"/>
      <c r="DKI58" s="157"/>
      <c r="DKJ58" s="157"/>
      <c r="DKK58" s="157"/>
      <c r="DKL58" s="157"/>
      <c r="DKM58" s="157"/>
      <c r="DKN58" s="157"/>
      <c r="DKO58" s="157"/>
      <c r="DKP58" s="157"/>
      <c r="DKQ58" s="157"/>
      <c r="DKR58" s="157"/>
      <c r="DKS58" s="157"/>
      <c r="DKT58" s="157"/>
      <c r="DKU58" s="157"/>
      <c r="DKV58" s="157"/>
      <c r="DKW58" s="157"/>
      <c r="DKX58" s="157"/>
      <c r="DKY58" s="157"/>
      <c r="DKZ58" s="157"/>
      <c r="DLA58" s="157"/>
      <c r="DLB58" s="157"/>
      <c r="DLC58" s="157"/>
      <c r="DLD58" s="157"/>
      <c r="DLE58" s="157"/>
      <c r="DLF58" s="157"/>
      <c r="DLG58" s="157"/>
      <c r="DLH58" s="157"/>
      <c r="DLI58" s="157"/>
      <c r="DLJ58" s="157"/>
      <c r="DLK58" s="157"/>
      <c r="DLL58" s="157"/>
      <c r="DLM58" s="157"/>
      <c r="DLN58" s="157"/>
      <c r="DLO58" s="157"/>
      <c r="DLP58" s="157"/>
      <c r="DLQ58" s="157"/>
      <c r="DLR58" s="157"/>
      <c r="DLS58" s="157"/>
      <c r="DLT58" s="157"/>
      <c r="DLU58" s="157"/>
      <c r="DLV58" s="157"/>
      <c r="DLW58" s="157"/>
      <c r="DLX58" s="157"/>
      <c r="DLY58" s="157"/>
      <c r="DLZ58" s="157"/>
      <c r="DMA58" s="157"/>
      <c r="DMB58" s="157"/>
      <c r="DMC58" s="157"/>
      <c r="DMD58" s="157"/>
      <c r="DME58" s="157"/>
      <c r="DMF58" s="157"/>
      <c r="DMG58" s="157"/>
      <c r="DMH58" s="157"/>
      <c r="DMI58" s="157"/>
      <c r="DMJ58" s="157"/>
      <c r="DMK58" s="157"/>
      <c r="DML58" s="157"/>
      <c r="DMM58" s="157"/>
      <c r="DMN58" s="157"/>
      <c r="DMO58" s="157"/>
      <c r="DMP58" s="157"/>
      <c r="DMQ58" s="157"/>
      <c r="DMR58" s="157"/>
      <c r="DMS58" s="157"/>
      <c r="DMT58" s="157"/>
      <c r="DMU58" s="157"/>
      <c r="DMV58" s="157"/>
      <c r="DMW58" s="157"/>
      <c r="DMX58" s="157"/>
      <c r="DMY58" s="157"/>
      <c r="DMZ58" s="157"/>
      <c r="DNA58" s="157"/>
      <c r="DNB58" s="157"/>
      <c r="DNC58" s="157"/>
      <c r="DND58" s="157"/>
      <c r="DNE58" s="157"/>
      <c r="DNF58" s="157"/>
      <c r="DNG58" s="157"/>
      <c r="DNH58" s="157"/>
      <c r="DNI58" s="157"/>
      <c r="DNJ58" s="157"/>
      <c r="DNK58" s="157"/>
      <c r="DNL58" s="157"/>
      <c r="DNM58" s="157"/>
      <c r="DNN58" s="157"/>
      <c r="DNO58" s="157"/>
      <c r="DNP58" s="157"/>
      <c r="DNQ58" s="157"/>
      <c r="DNR58" s="157"/>
      <c r="DNS58" s="157"/>
      <c r="DNT58" s="157"/>
      <c r="DNU58" s="157"/>
      <c r="DNV58" s="157"/>
      <c r="DNW58" s="157"/>
      <c r="DNX58" s="157"/>
      <c r="DNY58" s="157"/>
      <c r="DNZ58" s="157"/>
      <c r="DOA58" s="157"/>
      <c r="DOB58" s="157"/>
      <c r="DOC58" s="157"/>
      <c r="DOD58" s="157"/>
      <c r="DOE58" s="157"/>
      <c r="DOF58" s="157"/>
      <c r="DOG58" s="157"/>
      <c r="DOH58" s="157"/>
      <c r="DOI58" s="157"/>
      <c r="DOJ58" s="157"/>
      <c r="DOK58" s="157"/>
      <c r="DOL58" s="157"/>
      <c r="DOM58" s="157"/>
      <c r="DON58" s="157"/>
      <c r="DOO58" s="157"/>
      <c r="DOP58" s="157"/>
      <c r="DOQ58" s="157"/>
      <c r="DOR58" s="157"/>
      <c r="DOS58" s="157"/>
      <c r="DOT58" s="157"/>
      <c r="DOU58" s="157"/>
      <c r="DOV58" s="157"/>
      <c r="DOW58" s="157"/>
      <c r="DOX58" s="157"/>
      <c r="DOY58" s="157"/>
      <c r="DOZ58" s="157"/>
      <c r="DPA58" s="157"/>
      <c r="DPB58" s="157"/>
      <c r="DPC58" s="157"/>
      <c r="DPD58" s="157"/>
      <c r="DPE58" s="157"/>
      <c r="DPF58" s="157"/>
      <c r="DPG58" s="157"/>
      <c r="DPH58" s="157"/>
      <c r="DPI58" s="157"/>
      <c r="DPJ58" s="157"/>
      <c r="DPK58" s="157"/>
      <c r="DPL58" s="157"/>
      <c r="DPM58" s="157"/>
      <c r="DPN58" s="157"/>
      <c r="DPO58" s="157"/>
      <c r="DPP58" s="157"/>
      <c r="DPQ58" s="157"/>
      <c r="DPR58" s="157"/>
      <c r="DPS58" s="157"/>
      <c r="DPT58" s="157"/>
      <c r="DPU58" s="157"/>
      <c r="DPV58" s="157"/>
      <c r="DPW58" s="157"/>
      <c r="DPX58" s="157"/>
      <c r="DPY58" s="157"/>
      <c r="DPZ58" s="157"/>
      <c r="DQA58" s="157"/>
      <c r="DQB58" s="157"/>
      <c r="DQC58" s="157"/>
      <c r="DQD58" s="157"/>
      <c r="DQE58" s="157"/>
      <c r="DQF58" s="157"/>
      <c r="DQG58" s="157"/>
      <c r="DQH58" s="157"/>
      <c r="DQI58" s="157"/>
      <c r="DQJ58" s="157"/>
      <c r="DQK58" s="157"/>
      <c r="DQL58" s="157"/>
      <c r="DQM58" s="157"/>
      <c r="DQN58" s="157"/>
      <c r="DQO58" s="157"/>
      <c r="DQP58" s="157"/>
      <c r="DQQ58" s="157"/>
      <c r="DQR58" s="157"/>
      <c r="DQS58" s="157"/>
      <c r="DQT58" s="157"/>
      <c r="DQU58" s="157"/>
      <c r="DQV58" s="157"/>
      <c r="DQW58" s="157"/>
      <c r="DQX58" s="157"/>
      <c r="DQY58" s="157"/>
      <c r="DQZ58" s="157"/>
      <c r="DRA58" s="157"/>
      <c r="DRB58" s="157"/>
      <c r="DRC58" s="157"/>
      <c r="DRD58" s="157"/>
      <c r="DRE58" s="157"/>
      <c r="DRF58" s="157"/>
      <c r="DRG58" s="157"/>
      <c r="DRH58" s="157"/>
      <c r="DRI58" s="157"/>
      <c r="DRJ58" s="157"/>
      <c r="DRK58" s="157"/>
      <c r="DRL58" s="157"/>
      <c r="DRM58" s="157"/>
      <c r="DRN58" s="157"/>
      <c r="DRO58" s="157"/>
      <c r="DRP58" s="157"/>
      <c r="DRQ58" s="157"/>
      <c r="DRR58" s="157"/>
      <c r="DRS58" s="157"/>
      <c r="DRT58" s="157"/>
      <c r="DRU58" s="157"/>
      <c r="DRV58" s="157"/>
      <c r="DRW58" s="157"/>
      <c r="DRX58" s="157"/>
      <c r="DRY58" s="157"/>
      <c r="DRZ58" s="157"/>
      <c r="DSA58" s="157"/>
      <c r="DSB58" s="157"/>
      <c r="DSC58" s="157"/>
      <c r="DSD58" s="157"/>
      <c r="DSE58" s="157"/>
      <c r="DSF58" s="157"/>
      <c r="DSG58" s="157"/>
      <c r="DSH58" s="157"/>
      <c r="DSI58" s="157"/>
      <c r="DSJ58" s="157"/>
      <c r="DSK58" s="157"/>
      <c r="DSL58" s="157"/>
      <c r="DSM58" s="157"/>
      <c r="DSN58" s="157"/>
      <c r="DSO58" s="157"/>
      <c r="DSP58" s="157"/>
      <c r="DSQ58" s="157"/>
      <c r="DSR58" s="157"/>
      <c r="DSS58" s="157"/>
      <c r="DST58" s="157"/>
      <c r="DSU58" s="157"/>
      <c r="DSV58" s="157"/>
      <c r="DSW58" s="157"/>
      <c r="DSX58" s="157"/>
      <c r="DSY58" s="157"/>
      <c r="DSZ58" s="157"/>
      <c r="DTA58" s="157"/>
      <c r="DTB58" s="157"/>
      <c r="DTC58" s="157"/>
      <c r="DTD58" s="157"/>
      <c r="DTE58" s="157"/>
      <c r="DTF58" s="157"/>
      <c r="DTG58" s="157"/>
      <c r="DTH58" s="157"/>
      <c r="DTI58" s="157"/>
      <c r="DTJ58" s="157"/>
      <c r="DTK58" s="157"/>
      <c r="DTL58" s="157"/>
      <c r="DTM58" s="157"/>
      <c r="DTN58" s="157"/>
      <c r="DTO58" s="157"/>
      <c r="DTP58" s="157"/>
      <c r="DTQ58" s="157"/>
      <c r="DTR58" s="157"/>
      <c r="DTS58" s="157"/>
      <c r="DTT58" s="157"/>
      <c r="DTU58" s="157"/>
      <c r="DTV58" s="157"/>
      <c r="DTW58" s="157"/>
      <c r="DTX58" s="157"/>
      <c r="DTY58" s="157"/>
      <c r="DTZ58" s="157"/>
      <c r="DUA58" s="157"/>
      <c r="DUB58" s="157"/>
      <c r="DUC58" s="157"/>
      <c r="DUD58" s="157"/>
      <c r="DUE58" s="157"/>
      <c r="DUF58" s="157"/>
      <c r="DUG58" s="157"/>
      <c r="DUH58" s="157"/>
      <c r="DUI58" s="157"/>
      <c r="DUJ58" s="157"/>
      <c r="DUK58" s="157"/>
      <c r="DUL58" s="157"/>
      <c r="DUM58" s="157"/>
      <c r="DUN58" s="157"/>
      <c r="DUO58" s="157"/>
      <c r="DUP58" s="157"/>
      <c r="DUQ58" s="157"/>
      <c r="DUR58" s="157"/>
      <c r="DUS58" s="157"/>
      <c r="DUT58" s="157"/>
      <c r="DUU58" s="157"/>
      <c r="DUV58" s="157"/>
      <c r="DUW58" s="157"/>
      <c r="DUX58" s="157"/>
      <c r="DUY58" s="157"/>
      <c r="DUZ58" s="157"/>
      <c r="DVA58" s="157"/>
      <c r="DVB58" s="157"/>
      <c r="DVC58" s="157"/>
      <c r="DVD58" s="157"/>
      <c r="DVE58" s="157"/>
      <c r="DVF58" s="157"/>
      <c r="DVG58" s="157"/>
      <c r="DVH58" s="157"/>
      <c r="DVI58" s="157"/>
      <c r="DVJ58" s="157"/>
      <c r="DVK58" s="157"/>
      <c r="DVL58" s="157"/>
      <c r="DVM58" s="157"/>
      <c r="DVN58" s="157"/>
      <c r="DVO58" s="157"/>
      <c r="DVP58" s="157"/>
      <c r="DVQ58" s="157"/>
      <c r="DVR58" s="157"/>
      <c r="DVS58" s="157"/>
      <c r="DVT58" s="157"/>
      <c r="DVU58" s="157"/>
      <c r="DVV58" s="157"/>
      <c r="DVW58" s="157"/>
      <c r="DVX58" s="157"/>
      <c r="DVY58" s="157"/>
      <c r="DVZ58" s="157"/>
      <c r="DWA58" s="157"/>
      <c r="DWB58" s="157"/>
      <c r="DWC58" s="157"/>
      <c r="DWD58" s="157"/>
      <c r="DWE58" s="157"/>
      <c r="DWF58" s="157"/>
      <c r="DWG58" s="157"/>
      <c r="DWH58" s="157"/>
      <c r="DWI58" s="157"/>
      <c r="DWJ58" s="157"/>
      <c r="DWK58" s="157"/>
      <c r="DWL58" s="157"/>
      <c r="DWM58" s="157"/>
      <c r="DWN58" s="157"/>
      <c r="DWO58" s="157"/>
      <c r="DWP58" s="157"/>
      <c r="DWQ58" s="157"/>
      <c r="DWR58" s="157"/>
      <c r="DWS58" s="157"/>
      <c r="DWT58" s="157"/>
      <c r="DWU58" s="157"/>
      <c r="DWV58" s="157"/>
      <c r="DWW58" s="157"/>
      <c r="DWX58" s="157"/>
      <c r="DWY58" s="157"/>
      <c r="DWZ58" s="157"/>
      <c r="DXA58" s="157"/>
      <c r="DXB58" s="157"/>
      <c r="DXC58" s="157"/>
      <c r="DXD58" s="157"/>
      <c r="DXE58" s="157"/>
      <c r="DXF58" s="157"/>
      <c r="DXG58" s="157"/>
      <c r="DXH58" s="157"/>
      <c r="DXI58" s="157"/>
      <c r="DXJ58" s="157"/>
      <c r="DXK58" s="157"/>
      <c r="DXL58" s="157"/>
      <c r="DXM58" s="157"/>
      <c r="DXN58" s="157"/>
      <c r="DXO58" s="157"/>
      <c r="DXP58" s="157"/>
      <c r="DXQ58" s="157"/>
      <c r="DXR58" s="157"/>
      <c r="DXS58" s="157"/>
      <c r="DXT58" s="157"/>
      <c r="DXU58" s="157"/>
      <c r="DXV58" s="157"/>
      <c r="DXW58" s="157"/>
      <c r="DXX58" s="157"/>
      <c r="DXY58" s="157"/>
      <c r="DXZ58" s="157"/>
      <c r="DYA58" s="157"/>
      <c r="DYB58" s="157"/>
      <c r="DYC58" s="157"/>
      <c r="DYD58" s="157"/>
      <c r="DYE58" s="157"/>
      <c r="DYF58" s="157"/>
      <c r="DYG58" s="157"/>
      <c r="DYH58" s="157"/>
      <c r="DYI58" s="157"/>
      <c r="DYJ58" s="157"/>
      <c r="DYK58" s="157"/>
      <c r="DYL58" s="157"/>
      <c r="DYM58" s="157"/>
      <c r="DYN58" s="157"/>
      <c r="DYO58" s="157"/>
      <c r="DYP58" s="157"/>
      <c r="DYQ58" s="157"/>
      <c r="DYR58" s="157"/>
      <c r="DYS58" s="157"/>
      <c r="DYT58" s="157"/>
      <c r="DYU58" s="157"/>
      <c r="DYV58" s="157"/>
      <c r="DYW58" s="157"/>
      <c r="DYX58" s="157"/>
      <c r="DYY58" s="157"/>
      <c r="DYZ58" s="157"/>
      <c r="DZA58" s="157"/>
      <c r="DZB58" s="157"/>
      <c r="DZC58" s="157"/>
      <c r="DZD58" s="157"/>
      <c r="DZE58" s="157"/>
      <c r="DZF58" s="157"/>
      <c r="DZG58" s="157"/>
      <c r="DZH58" s="157"/>
      <c r="DZI58" s="157"/>
      <c r="DZJ58" s="157"/>
      <c r="DZK58" s="157"/>
      <c r="DZL58" s="157"/>
      <c r="DZM58" s="157"/>
      <c r="DZN58" s="157"/>
      <c r="DZO58" s="157"/>
      <c r="DZP58" s="157"/>
      <c r="DZQ58" s="157"/>
      <c r="DZR58" s="157"/>
      <c r="DZS58" s="157"/>
      <c r="DZT58" s="157"/>
      <c r="DZU58" s="157"/>
      <c r="DZV58" s="157"/>
      <c r="DZW58" s="157"/>
      <c r="DZX58" s="157"/>
      <c r="DZY58" s="157"/>
      <c r="DZZ58" s="157"/>
      <c r="EAA58" s="157"/>
      <c r="EAB58" s="157"/>
      <c r="EAC58" s="157"/>
      <c r="EAD58" s="157"/>
      <c r="EAE58" s="157"/>
      <c r="EAF58" s="157"/>
      <c r="EAG58" s="157"/>
      <c r="EAH58" s="157"/>
      <c r="EAI58" s="157"/>
      <c r="EAJ58" s="157"/>
      <c r="EAK58" s="157"/>
      <c r="EAL58" s="157"/>
      <c r="EAM58" s="157"/>
      <c r="EAN58" s="157"/>
      <c r="EAO58" s="157"/>
      <c r="EAP58" s="157"/>
      <c r="EAQ58" s="157"/>
      <c r="EAR58" s="157"/>
      <c r="EAS58" s="157"/>
      <c r="EAT58" s="157"/>
      <c r="EAU58" s="157"/>
      <c r="EAV58" s="157"/>
      <c r="EAW58" s="157"/>
      <c r="EAX58" s="157"/>
      <c r="EAY58" s="157"/>
      <c r="EAZ58" s="157"/>
      <c r="EBA58" s="157"/>
      <c r="EBB58" s="157"/>
      <c r="EBC58" s="157"/>
      <c r="EBD58" s="157"/>
      <c r="EBE58" s="157"/>
      <c r="EBF58" s="157"/>
      <c r="EBG58" s="157"/>
      <c r="EBH58" s="157"/>
      <c r="EBI58" s="157"/>
      <c r="EBJ58" s="157"/>
      <c r="EBK58" s="157"/>
      <c r="EBL58" s="157"/>
      <c r="EBM58" s="157"/>
      <c r="EBN58" s="157"/>
      <c r="EBO58" s="157"/>
      <c r="EBP58" s="157"/>
      <c r="EBQ58" s="157"/>
      <c r="EBR58" s="157"/>
      <c r="EBS58" s="157"/>
      <c r="EBT58" s="157"/>
      <c r="EBU58" s="157"/>
      <c r="EBV58" s="157"/>
      <c r="EBW58" s="157"/>
      <c r="EBX58" s="157"/>
      <c r="EBY58" s="157"/>
      <c r="EBZ58" s="157"/>
      <c r="ECA58" s="157"/>
      <c r="ECB58" s="157"/>
      <c r="ECC58" s="157"/>
      <c r="ECD58" s="157"/>
      <c r="ECE58" s="157"/>
      <c r="ECF58" s="157"/>
      <c r="ECG58" s="157"/>
      <c r="ECH58" s="157"/>
      <c r="ECI58" s="157"/>
      <c r="ECJ58" s="157"/>
      <c r="ECK58" s="157"/>
      <c r="ECL58" s="157"/>
      <c r="ECM58" s="157"/>
      <c r="ECN58" s="157"/>
      <c r="ECO58" s="157"/>
      <c r="ECP58" s="157"/>
      <c r="ECQ58" s="157"/>
      <c r="ECR58" s="157"/>
      <c r="ECS58" s="157"/>
      <c r="ECT58" s="157"/>
      <c r="ECU58" s="157"/>
      <c r="ECV58" s="157"/>
      <c r="ECW58" s="157"/>
      <c r="ECX58" s="157"/>
      <c r="ECY58" s="157"/>
      <c r="ECZ58" s="157"/>
      <c r="EDA58" s="157"/>
      <c r="EDB58" s="157"/>
      <c r="EDC58" s="157"/>
      <c r="EDD58" s="157"/>
      <c r="EDE58" s="157"/>
      <c r="EDF58" s="157"/>
      <c r="EDG58" s="157"/>
      <c r="EDH58" s="157"/>
      <c r="EDI58" s="157"/>
      <c r="EDJ58" s="157"/>
      <c r="EDK58" s="157"/>
      <c r="EDL58" s="157"/>
      <c r="EDM58" s="157"/>
      <c r="EDN58" s="157"/>
      <c r="EDO58" s="157"/>
      <c r="EDP58" s="157"/>
      <c r="EDQ58" s="157"/>
      <c r="EDR58" s="157"/>
      <c r="EDS58" s="157"/>
      <c r="EDT58" s="157"/>
      <c r="EDU58" s="157"/>
      <c r="EDV58" s="157"/>
      <c r="EDW58" s="157"/>
      <c r="EDX58" s="157"/>
      <c r="EDY58" s="157"/>
      <c r="EDZ58" s="157"/>
      <c r="EEA58" s="157"/>
      <c r="EEB58" s="157"/>
      <c r="EEC58" s="157"/>
      <c r="EED58" s="157"/>
      <c r="EEE58" s="157"/>
      <c r="EEF58" s="157"/>
      <c r="EEG58" s="157"/>
      <c r="EEH58" s="157"/>
      <c r="EEI58" s="157"/>
      <c r="EEJ58" s="157"/>
      <c r="EEK58" s="157"/>
      <c r="EEL58" s="157"/>
      <c r="EEM58" s="157"/>
      <c r="EEN58" s="157"/>
      <c r="EEO58" s="157"/>
      <c r="EEP58" s="157"/>
      <c r="EEQ58" s="157"/>
      <c r="EER58" s="157"/>
      <c r="EES58" s="157"/>
      <c r="EET58" s="157"/>
      <c r="EEU58" s="157"/>
      <c r="EEV58" s="157"/>
      <c r="EEW58" s="157"/>
      <c r="EEX58" s="157"/>
      <c r="EEY58" s="157"/>
      <c r="EEZ58" s="157"/>
      <c r="EFA58" s="157"/>
      <c r="EFB58" s="157"/>
      <c r="EFC58" s="157"/>
      <c r="EFD58" s="157"/>
      <c r="EFE58" s="157"/>
      <c r="EFF58" s="157"/>
      <c r="EFG58" s="157"/>
      <c r="EFH58" s="157"/>
      <c r="EFI58" s="157"/>
      <c r="EFJ58" s="157"/>
      <c r="EFK58" s="157"/>
      <c r="EFL58" s="157"/>
      <c r="EFM58" s="157"/>
      <c r="EFN58" s="157"/>
      <c r="EFO58" s="157"/>
      <c r="EFP58" s="157"/>
      <c r="EFQ58" s="157"/>
      <c r="EFR58" s="157"/>
      <c r="EFS58" s="157"/>
      <c r="EFT58" s="157"/>
      <c r="EFU58" s="157"/>
      <c r="EFV58" s="157"/>
      <c r="EFW58" s="157"/>
      <c r="EFX58" s="157"/>
      <c r="EFY58" s="157"/>
      <c r="EFZ58" s="157"/>
      <c r="EGA58" s="157"/>
      <c r="EGB58" s="157"/>
      <c r="EGC58" s="157"/>
      <c r="EGD58" s="157"/>
      <c r="EGE58" s="157"/>
      <c r="EGF58" s="157"/>
      <c r="EGG58" s="157"/>
      <c r="EGH58" s="157"/>
      <c r="EGI58" s="157"/>
      <c r="EGJ58" s="157"/>
      <c r="EGK58" s="157"/>
      <c r="EGL58" s="157"/>
      <c r="EGM58" s="157"/>
      <c r="EGN58" s="157"/>
      <c r="EGO58" s="157"/>
      <c r="EGP58" s="157"/>
      <c r="EGQ58" s="157"/>
      <c r="EGR58" s="157"/>
      <c r="EGS58" s="157"/>
      <c r="EGT58" s="157"/>
      <c r="EGU58" s="157"/>
      <c r="EGV58" s="157"/>
      <c r="EGW58" s="157"/>
      <c r="EGX58" s="157"/>
      <c r="EGY58" s="157"/>
      <c r="EGZ58" s="157"/>
      <c r="EHA58" s="157"/>
      <c r="EHB58" s="157"/>
      <c r="EHC58" s="157"/>
      <c r="EHD58" s="157"/>
      <c r="EHE58" s="157"/>
      <c r="EHF58" s="157"/>
      <c r="EHG58" s="157"/>
      <c r="EHH58" s="157"/>
      <c r="EHI58" s="157"/>
      <c r="EHJ58" s="157"/>
      <c r="EHK58" s="157"/>
      <c r="EHL58" s="157"/>
      <c r="EHM58" s="157"/>
      <c r="EHN58" s="157"/>
      <c r="EHO58" s="157"/>
      <c r="EHP58" s="157"/>
      <c r="EHQ58" s="157"/>
      <c r="EHR58" s="157"/>
      <c r="EHS58" s="157"/>
      <c r="EHT58" s="157"/>
      <c r="EHU58" s="157"/>
      <c r="EHV58" s="157"/>
      <c r="EHW58" s="157"/>
      <c r="EHX58" s="157"/>
      <c r="EHY58" s="157"/>
      <c r="EHZ58" s="157"/>
      <c r="EIA58" s="157"/>
      <c r="EIB58" s="157"/>
      <c r="EIC58" s="157"/>
      <c r="EID58" s="157"/>
      <c r="EIE58" s="157"/>
      <c r="EIF58" s="157"/>
      <c r="EIG58" s="157"/>
      <c r="EIH58" s="157"/>
      <c r="EII58" s="157"/>
      <c r="EIJ58" s="157"/>
      <c r="EIK58" s="157"/>
      <c r="EIL58" s="157"/>
      <c r="EIM58" s="157"/>
      <c r="EIN58" s="157"/>
      <c r="EIO58" s="157"/>
      <c r="EIP58" s="157"/>
      <c r="EIQ58" s="157"/>
      <c r="EIR58" s="157"/>
      <c r="EIS58" s="157"/>
      <c r="EIT58" s="157"/>
      <c r="EIU58" s="157"/>
      <c r="EIV58" s="157"/>
      <c r="EIW58" s="157"/>
      <c r="EIX58" s="157"/>
      <c r="EIY58" s="157"/>
      <c r="EIZ58" s="157"/>
      <c r="EJA58" s="157"/>
      <c r="EJB58" s="157"/>
      <c r="EJC58" s="157"/>
      <c r="EJD58" s="157"/>
      <c r="EJE58" s="157"/>
      <c r="EJF58" s="157"/>
      <c r="EJG58" s="157"/>
      <c r="EJH58" s="157"/>
      <c r="EJI58" s="157"/>
      <c r="EJJ58" s="157"/>
      <c r="EJK58" s="157"/>
      <c r="EJL58" s="157"/>
      <c r="EJM58" s="157"/>
      <c r="EJN58" s="157"/>
      <c r="EJO58" s="157"/>
      <c r="EJP58" s="157"/>
      <c r="EJQ58" s="157"/>
      <c r="EJR58" s="157"/>
      <c r="EJS58" s="157"/>
      <c r="EJT58" s="157"/>
      <c r="EJU58" s="157"/>
      <c r="EJV58" s="157"/>
      <c r="EJW58" s="157"/>
      <c r="EJX58" s="157"/>
      <c r="EJY58" s="157"/>
      <c r="EJZ58" s="157"/>
      <c r="EKA58" s="157"/>
      <c r="EKB58" s="157"/>
      <c r="EKC58" s="157"/>
      <c r="EKD58" s="157"/>
      <c r="EKE58" s="157"/>
      <c r="EKF58" s="157"/>
      <c r="EKG58" s="157"/>
      <c r="EKH58" s="157"/>
      <c r="EKI58" s="157"/>
      <c r="EKJ58" s="157"/>
      <c r="EKK58" s="157"/>
      <c r="EKL58" s="157"/>
      <c r="EKM58" s="157"/>
      <c r="EKN58" s="157"/>
      <c r="EKO58" s="157"/>
      <c r="EKP58" s="157"/>
      <c r="EKQ58" s="157"/>
      <c r="EKR58" s="157"/>
      <c r="EKS58" s="157"/>
      <c r="EKT58" s="157"/>
      <c r="EKU58" s="157"/>
      <c r="EKV58" s="157"/>
      <c r="EKW58" s="157"/>
      <c r="EKX58" s="157"/>
      <c r="EKY58" s="157"/>
      <c r="EKZ58" s="157"/>
      <c r="ELA58" s="157"/>
      <c r="ELB58" s="157"/>
      <c r="ELC58" s="157"/>
      <c r="ELD58" s="157"/>
      <c r="ELE58" s="157"/>
      <c r="ELF58" s="157"/>
      <c r="ELG58" s="157"/>
      <c r="ELH58" s="157"/>
      <c r="ELI58" s="157"/>
      <c r="ELJ58" s="157"/>
      <c r="ELK58" s="157"/>
      <c r="ELL58" s="157"/>
      <c r="ELM58" s="157"/>
      <c r="ELN58" s="157"/>
      <c r="ELO58" s="157"/>
      <c r="ELP58" s="157"/>
      <c r="ELQ58" s="157"/>
      <c r="ELR58" s="157"/>
      <c r="ELS58" s="157"/>
      <c r="ELT58" s="157"/>
      <c r="ELU58" s="157"/>
      <c r="ELV58" s="157"/>
      <c r="ELW58" s="157"/>
      <c r="ELX58" s="157"/>
      <c r="ELY58" s="157"/>
      <c r="ELZ58" s="157"/>
      <c r="EMA58" s="157"/>
      <c r="EMB58" s="157"/>
      <c r="EMC58" s="157"/>
      <c r="EMD58" s="157"/>
      <c r="EME58" s="157"/>
      <c r="EMF58" s="157"/>
      <c r="EMG58" s="157"/>
      <c r="EMH58" s="157"/>
      <c r="EMI58" s="157"/>
      <c r="EMJ58" s="157"/>
      <c r="EMK58" s="157"/>
      <c r="EML58" s="157"/>
      <c r="EMM58" s="157"/>
      <c r="EMN58" s="157"/>
      <c r="EMO58" s="157"/>
      <c r="EMP58" s="157"/>
      <c r="EMQ58" s="157"/>
      <c r="EMR58" s="157"/>
      <c r="EMS58" s="157"/>
      <c r="EMT58" s="157"/>
      <c r="EMU58" s="157"/>
      <c r="EMV58" s="157"/>
      <c r="EMW58" s="157"/>
      <c r="EMX58" s="157"/>
      <c r="EMY58" s="157"/>
      <c r="EMZ58" s="157"/>
      <c r="ENA58" s="157"/>
      <c r="ENB58" s="157"/>
      <c r="ENC58" s="157"/>
      <c r="END58" s="157"/>
      <c r="ENE58" s="157"/>
      <c r="ENF58" s="157"/>
      <c r="ENG58" s="157"/>
      <c r="ENH58" s="157"/>
      <c r="ENI58" s="157"/>
      <c r="ENJ58" s="157"/>
      <c r="ENK58" s="157"/>
      <c r="ENL58" s="157"/>
      <c r="ENM58" s="157"/>
      <c r="ENN58" s="157"/>
      <c r="ENO58" s="157"/>
      <c r="ENP58" s="157"/>
      <c r="ENQ58" s="157"/>
      <c r="ENR58" s="157"/>
      <c r="ENS58" s="157"/>
      <c r="ENT58" s="157"/>
      <c r="ENU58" s="157"/>
      <c r="ENV58" s="157"/>
      <c r="ENW58" s="157"/>
      <c r="ENX58" s="157"/>
      <c r="ENY58" s="157"/>
      <c r="ENZ58" s="157"/>
      <c r="EOA58" s="157"/>
      <c r="EOB58" s="157"/>
      <c r="EOC58" s="157"/>
      <c r="EOD58" s="157"/>
      <c r="EOE58" s="157"/>
      <c r="EOF58" s="157"/>
      <c r="EOG58" s="157"/>
      <c r="EOH58" s="157"/>
      <c r="EOI58" s="157"/>
      <c r="EOJ58" s="157"/>
      <c r="EOK58" s="157"/>
      <c r="EOL58" s="157"/>
      <c r="EOM58" s="157"/>
      <c r="EON58" s="157"/>
      <c r="EOO58" s="157"/>
      <c r="EOP58" s="157"/>
      <c r="EOQ58" s="157"/>
      <c r="EOR58" s="157"/>
      <c r="EOS58" s="157"/>
      <c r="EOT58" s="157"/>
      <c r="EOU58" s="157"/>
      <c r="EOV58" s="157"/>
      <c r="EOW58" s="157"/>
      <c r="EOX58" s="157"/>
      <c r="EOY58" s="157"/>
      <c r="EOZ58" s="157"/>
      <c r="EPA58" s="157"/>
      <c r="EPB58" s="157"/>
      <c r="EPC58" s="157"/>
      <c r="EPD58" s="157"/>
      <c r="EPE58" s="157"/>
      <c r="EPF58" s="157"/>
      <c r="EPG58" s="157"/>
      <c r="EPH58" s="157"/>
      <c r="EPI58" s="157"/>
      <c r="EPJ58" s="157"/>
      <c r="EPK58" s="157"/>
      <c r="EPL58" s="157"/>
      <c r="EPM58" s="157"/>
      <c r="EPN58" s="157"/>
      <c r="EPO58" s="157"/>
      <c r="EPP58" s="157"/>
      <c r="EPQ58" s="157"/>
      <c r="EPR58" s="157"/>
      <c r="EPS58" s="157"/>
      <c r="EPT58" s="157"/>
      <c r="EPU58" s="157"/>
      <c r="EPV58" s="157"/>
      <c r="EPW58" s="157"/>
      <c r="EPX58" s="157"/>
      <c r="EPY58" s="157"/>
      <c r="EPZ58" s="157"/>
      <c r="EQA58" s="157"/>
      <c r="EQB58" s="157"/>
      <c r="EQC58" s="157"/>
      <c r="EQD58" s="157"/>
      <c r="EQE58" s="157"/>
      <c r="EQF58" s="157"/>
      <c r="EQG58" s="157"/>
      <c r="EQH58" s="157"/>
      <c r="EQI58" s="157"/>
      <c r="EQJ58" s="157"/>
      <c r="EQK58" s="157"/>
      <c r="EQL58" s="157"/>
      <c r="EQM58" s="157"/>
      <c r="EQN58" s="157"/>
      <c r="EQO58" s="157"/>
      <c r="EQP58" s="157"/>
      <c r="EQQ58" s="157"/>
      <c r="EQR58" s="157"/>
      <c r="EQS58" s="157"/>
      <c r="EQT58" s="157"/>
      <c r="EQU58" s="157"/>
      <c r="EQV58" s="157"/>
      <c r="EQW58" s="157"/>
      <c r="EQX58" s="157"/>
      <c r="EQY58" s="157"/>
      <c r="EQZ58" s="157"/>
      <c r="ERA58" s="157"/>
      <c r="ERB58" s="157"/>
      <c r="ERC58" s="157"/>
      <c r="ERD58" s="157"/>
      <c r="ERE58" s="157"/>
      <c r="ERF58" s="157"/>
      <c r="ERG58" s="157"/>
      <c r="ERH58" s="157"/>
      <c r="ERI58" s="157"/>
      <c r="ERJ58" s="157"/>
      <c r="ERK58" s="157"/>
      <c r="ERL58" s="157"/>
      <c r="ERM58" s="157"/>
      <c r="ERN58" s="157"/>
      <c r="ERO58" s="157"/>
      <c r="ERP58" s="157"/>
      <c r="ERQ58" s="157"/>
      <c r="ERR58" s="157"/>
      <c r="ERS58" s="157"/>
      <c r="ERT58" s="157"/>
      <c r="ERU58" s="157"/>
      <c r="ERV58" s="157"/>
      <c r="ERW58" s="157"/>
      <c r="ERX58" s="157"/>
      <c r="ERY58" s="157"/>
      <c r="ERZ58" s="157"/>
      <c r="ESA58" s="157"/>
      <c r="ESB58" s="157"/>
      <c r="ESC58" s="157"/>
      <c r="ESD58" s="157"/>
      <c r="ESE58" s="157"/>
      <c r="ESF58" s="157"/>
      <c r="ESG58" s="157"/>
      <c r="ESH58" s="157"/>
      <c r="ESI58" s="157"/>
      <c r="ESJ58" s="157"/>
      <c r="ESK58" s="157"/>
      <c r="ESL58" s="157"/>
      <c r="ESM58" s="157"/>
      <c r="ESN58" s="157"/>
      <c r="ESO58" s="157"/>
      <c r="ESP58" s="157"/>
      <c r="ESQ58" s="157"/>
      <c r="ESR58" s="157"/>
      <c r="ESS58" s="157"/>
      <c r="EST58" s="157"/>
      <c r="ESU58" s="157"/>
      <c r="ESV58" s="157"/>
      <c r="ESW58" s="157"/>
      <c r="ESX58" s="157"/>
      <c r="ESY58" s="157"/>
      <c r="ESZ58" s="157"/>
      <c r="ETA58" s="157"/>
      <c r="ETB58" s="157"/>
      <c r="ETC58" s="157"/>
      <c r="ETD58" s="157"/>
      <c r="ETE58" s="157"/>
      <c r="ETF58" s="157"/>
      <c r="ETG58" s="157"/>
      <c r="ETH58" s="157"/>
      <c r="ETI58" s="157"/>
      <c r="ETJ58" s="157"/>
      <c r="ETK58" s="157"/>
      <c r="ETL58" s="157"/>
      <c r="ETM58" s="157"/>
      <c r="ETN58" s="157"/>
      <c r="ETO58" s="157"/>
      <c r="ETP58" s="157"/>
      <c r="ETQ58" s="157"/>
      <c r="ETR58" s="157"/>
      <c r="ETS58" s="157"/>
      <c r="ETT58" s="157"/>
      <c r="ETU58" s="157"/>
      <c r="ETV58" s="157"/>
      <c r="ETW58" s="157"/>
      <c r="ETX58" s="157"/>
      <c r="ETY58" s="157"/>
      <c r="ETZ58" s="157"/>
      <c r="EUA58" s="157"/>
      <c r="EUB58" s="157"/>
      <c r="EUC58" s="157"/>
      <c r="EUD58" s="157"/>
      <c r="EUE58" s="157"/>
      <c r="EUF58" s="157"/>
      <c r="EUG58" s="157"/>
      <c r="EUH58" s="157"/>
      <c r="EUI58" s="157"/>
      <c r="EUJ58" s="157"/>
      <c r="EUK58" s="157"/>
      <c r="EUL58" s="157"/>
      <c r="EUM58" s="157"/>
      <c r="EUN58" s="157"/>
      <c r="EUO58" s="157"/>
      <c r="EUP58" s="157"/>
      <c r="EUQ58" s="157"/>
      <c r="EUR58" s="157"/>
      <c r="EUS58" s="157"/>
      <c r="EUT58" s="157"/>
      <c r="EUU58" s="157"/>
      <c r="EUV58" s="157"/>
      <c r="EUW58" s="157"/>
      <c r="EUX58" s="157"/>
      <c r="EUY58" s="157"/>
      <c r="EUZ58" s="157"/>
      <c r="EVA58" s="157"/>
      <c r="EVB58" s="157"/>
      <c r="EVC58" s="157"/>
      <c r="EVD58" s="157"/>
      <c r="EVE58" s="157"/>
      <c r="EVF58" s="157"/>
      <c r="EVG58" s="157"/>
      <c r="EVH58" s="157"/>
      <c r="EVI58" s="157"/>
      <c r="EVJ58" s="157"/>
      <c r="EVK58" s="157"/>
      <c r="EVL58" s="157"/>
      <c r="EVM58" s="157"/>
      <c r="EVN58" s="157"/>
      <c r="EVO58" s="157"/>
      <c r="EVP58" s="157"/>
      <c r="EVQ58" s="157"/>
      <c r="EVR58" s="157"/>
      <c r="EVS58" s="157"/>
      <c r="EVT58" s="157"/>
      <c r="EVU58" s="157"/>
      <c r="EVV58" s="157"/>
      <c r="EVW58" s="157"/>
      <c r="EVX58" s="157"/>
      <c r="EVY58" s="157"/>
      <c r="EVZ58" s="157"/>
      <c r="EWA58" s="157"/>
      <c r="EWB58" s="157"/>
      <c r="EWC58" s="157"/>
      <c r="EWD58" s="157"/>
      <c r="EWE58" s="157"/>
      <c r="EWF58" s="157"/>
      <c r="EWG58" s="157"/>
      <c r="EWH58" s="157"/>
      <c r="EWI58" s="157"/>
      <c r="EWJ58" s="157"/>
      <c r="EWK58" s="157"/>
      <c r="EWL58" s="157"/>
      <c r="EWM58" s="157"/>
      <c r="EWN58" s="157"/>
      <c r="EWO58" s="157"/>
      <c r="EWP58" s="157"/>
      <c r="EWQ58" s="157"/>
      <c r="EWR58" s="157"/>
      <c r="EWS58" s="157"/>
      <c r="EWT58" s="157"/>
      <c r="EWU58" s="157"/>
      <c r="EWV58" s="157"/>
      <c r="EWW58" s="157"/>
      <c r="EWX58" s="157"/>
      <c r="EWY58" s="157"/>
      <c r="EWZ58" s="157"/>
      <c r="EXA58" s="157"/>
      <c r="EXB58" s="157"/>
      <c r="EXC58" s="157"/>
      <c r="EXD58" s="157"/>
      <c r="EXE58" s="157"/>
      <c r="EXF58" s="157"/>
      <c r="EXG58" s="157"/>
      <c r="EXH58" s="157"/>
      <c r="EXI58" s="157"/>
      <c r="EXJ58" s="157"/>
      <c r="EXK58" s="157"/>
      <c r="EXL58" s="157"/>
      <c r="EXM58" s="157"/>
      <c r="EXN58" s="157"/>
      <c r="EXO58" s="157"/>
      <c r="EXP58" s="157"/>
      <c r="EXQ58" s="157"/>
      <c r="EXR58" s="157"/>
      <c r="EXS58" s="157"/>
      <c r="EXT58" s="157"/>
      <c r="EXU58" s="157"/>
      <c r="EXV58" s="157"/>
      <c r="EXW58" s="157"/>
      <c r="EXX58" s="157"/>
      <c r="EXY58" s="157"/>
      <c r="EXZ58" s="157"/>
      <c r="EYA58" s="157"/>
      <c r="EYB58" s="157"/>
      <c r="EYC58" s="157"/>
      <c r="EYD58" s="157"/>
      <c r="EYE58" s="157"/>
      <c r="EYF58" s="157"/>
      <c r="EYG58" s="157"/>
      <c r="EYH58" s="157"/>
      <c r="EYI58" s="157"/>
      <c r="EYJ58" s="157"/>
      <c r="EYK58" s="157"/>
      <c r="EYL58" s="157"/>
      <c r="EYM58" s="157"/>
      <c r="EYN58" s="157"/>
      <c r="EYO58" s="157"/>
      <c r="EYP58" s="157"/>
      <c r="EYQ58" s="157"/>
      <c r="EYR58" s="157"/>
      <c r="EYS58" s="157"/>
      <c r="EYT58" s="157"/>
      <c r="EYU58" s="157"/>
      <c r="EYV58" s="157"/>
      <c r="EYW58" s="157"/>
      <c r="EYX58" s="157"/>
      <c r="EYY58" s="157"/>
      <c r="EYZ58" s="157"/>
      <c r="EZA58" s="157"/>
      <c r="EZB58" s="157"/>
      <c r="EZC58" s="157"/>
      <c r="EZD58" s="157"/>
      <c r="EZE58" s="157"/>
      <c r="EZF58" s="157"/>
      <c r="EZG58" s="157"/>
      <c r="EZH58" s="157"/>
      <c r="EZI58" s="157"/>
      <c r="EZJ58" s="157"/>
      <c r="EZK58" s="157"/>
      <c r="EZL58" s="157"/>
      <c r="EZM58" s="157"/>
      <c r="EZN58" s="157"/>
      <c r="EZO58" s="157"/>
      <c r="EZP58" s="157"/>
      <c r="EZQ58" s="157"/>
      <c r="EZR58" s="157"/>
      <c r="EZS58" s="157"/>
      <c r="EZT58" s="157"/>
      <c r="EZU58" s="157"/>
      <c r="EZV58" s="157"/>
      <c r="EZW58" s="157"/>
      <c r="EZX58" s="157"/>
      <c r="EZY58" s="157"/>
      <c r="EZZ58" s="157"/>
      <c r="FAA58" s="157"/>
      <c r="FAB58" s="157"/>
      <c r="FAC58" s="157"/>
      <c r="FAD58" s="157"/>
      <c r="FAE58" s="157"/>
      <c r="FAF58" s="157"/>
      <c r="FAG58" s="157"/>
      <c r="FAH58" s="157"/>
      <c r="FAI58" s="157"/>
      <c r="FAJ58" s="157"/>
      <c r="FAK58" s="157"/>
      <c r="FAL58" s="157"/>
      <c r="FAM58" s="157"/>
      <c r="FAN58" s="157"/>
      <c r="FAO58" s="157"/>
      <c r="FAP58" s="157"/>
      <c r="FAQ58" s="157"/>
      <c r="FAR58" s="157"/>
      <c r="FAS58" s="157"/>
      <c r="FAT58" s="157"/>
      <c r="FAU58" s="157"/>
      <c r="FAV58" s="157"/>
      <c r="FAW58" s="157"/>
      <c r="FAX58" s="157"/>
      <c r="FAY58" s="157"/>
      <c r="FAZ58" s="157"/>
      <c r="FBA58" s="157"/>
      <c r="FBB58" s="157"/>
      <c r="FBC58" s="157"/>
      <c r="FBD58" s="157"/>
      <c r="FBE58" s="157"/>
      <c r="FBF58" s="157"/>
      <c r="FBG58" s="157"/>
      <c r="FBH58" s="157"/>
      <c r="FBI58" s="157"/>
      <c r="FBJ58" s="157"/>
      <c r="FBK58" s="157"/>
      <c r="FBL58" s="157"/>
      <c r="FBM58" s="157"/>
      <c r="FBN58" s="157"/>
      <c r="FBO58" s="157"/>
      <c r="FBP58" s="157"/>
      <c r="FBQ58" s="157"/>
      <c r="FBR58" s="157"/>
      <c r="FBS58" s="157"/>
      <c r="FBT58" s="157"/>
      <c r="FBU58" s="157"/>
      <c r="FBV58" s="157"/>
      <c r="FBW58" s="157"/>
      <c r="FBX58" s="157"/>
      <c r="FBY58" s="157"/>
      <c r="FBZ58" s="157"/>
      <c r="FCA58" s="157"/>
      <c r="FCB58" s="157"/>
      <c r="FCC58" s="157"/>
      <c r="FCD58" s="157"/>
      <c r="FCE58" s="157"/>
      <c r="FCF58" s="157"/>
      <c r="FCG58" s="157"/>
      <c r="FCH58" s="157"/>
      <c r="FCI58" s="157"/>
      <c r="FCJ58" s="157"/>
      <c r="FCK58" s="157"/>
      <c r="FCL58" s="157"/>
      <c r="FCM58" s="157"/>
      <c r="FCN58" s="157"/>
      <c r="FCO58" s="157"/>
      <c r="FCP58" s="157"/>
      <c r="FCQ58" s="157"/>
      <c r="FCR58" s="157"/>
      <c r="FCS58" s="157"/>
      <c r="FCT58" s="157"/>
      <c r="FCU58" s="157"/>
      <c r="FCV58" s="157"/>
      <c r="FCW58" s="157"/>
      <c r="FCX58" s="157"/>
      <c r="FCY58" s="157"/>
      <c r="FCZ58" s="157"/>
      <c r="FDA58" s="157"/>
      <c r="FDB58" s="157"/>
      <c r="FDC58" s="157"/>
      <c r="FDD58" s="157"/>
      <c r="FDE58" s="157"/>
      <c r="FDF58" s="157"/>
      <c r="FDG58" s="157"/>
      <c r="FDH58" s="157"/>
      <c r="FDI58" s="157"/>
      <c r="FDJ58" s="157"/>
      <c r="FDK58" s="157"/>
      <c r="FDL58" s="157"/>
      <c r="FDM58" s="157"/>
      <c r="FDN58" s="157"/>
      <c r="FDO58" s="157"/>
      <c r="FDP58" s="157"/>
      <c r="FDQ58" s="157"/>
      <c r="FDR58" s="157"/>
      <c r="FDS58" s="157"/>
      <c r="FDT58" s="157"/>
      <c r="FDU58" s="157"/>
      <c r="FDV58" s="157"/>
      <c r="FDW58" s="157"/>
      <c r="FDX58" s="157"/>
      <c r="FDY58" s="157"/>
      <c r="FDZ58" s="157"/>
      <c r="FEA58" s="157"/>
      <c r="FEB58" s="157"/>
      <c r="FEC58" s="157"/>
      <c r="FED58" s="157"/>
      <c r="FEE58" s="157"/>
      <c r="FEF58" s="157"/>
      <c r="FEG58" s="157"/>
      <c r="FEH58" s="157"/>
      <c r="FEI58" s="157"/>
      <c r="FEJ58" s="157"/>
      <c r="FEK58" s="157"/>
      <c r="FEL58" s="157"/>
      <c r="FEM58" s="157"/>
      <c r="FEN58" s="157"/>
      <c r="FEO58" s="157"/>
      <c r="FEP58" s="157"/>
      <c r="FEQ58" s="157"/>
      <c r="FER58" s="157"/>
      <c r="FES58" s="157"/>
      <c r="FET58" s="157"/>
      <c r="FEU58" s="157"/>
      <c r="FEV58" s="157"/>
      <c r="FEW58" s="157"/>
      <c r="FEX58" s="157"/>
      <c r="FEY58" s="157"/>
      <c r="FEZ58" s="157"/>
      <c r="FFA58" s="157"/>
      <c r="FFB58" s="157"/>
      <c r="FFC58" s="157"/>
      <c r="FFD58" s="157"/>
      <c r="FFE58" s="157"/>
      <c r="FFF58" s="157"/>
      <c r="FFG58" s="157"/>
      <c r="FFH58" s="157"/>
      <c r="FFI58" s="157"/>
      <c r="FFJ58" s="157"/>
      <c r="FFK58" s="157"/>
      <c r="FFL58" s="157"/>
      <c r="FFM58" s="157"/>
      <c r="FFN58" s="157"/>
      <c r="FFO58" s="157"/>
      <c r="FFP58" s="157"/>
      <c r="FFQ58" s="157"/>
      <c r="FFR58" s="157"/>
      <c r="FFS58" s="157"/>
      <c r="FFT58" s="157"/>
      <c r="FFU58" s="157"/>
      <c r="FFV58" s="157"/>
      <c r="FFW58" s="157"/>
      <c r="FFX58" s="157"/>
      <c r="FFY58" s="157"/>
      <c r="FFZ58" s="157"/>
      <c r="FGA58" s="157"/>
      <c r="FGB58" s="157"/>
      <c r="FGC58" s="157"/>
      <c r="FGD58" s="157"/>
      <c r="FGE58" s="157"/>
      <c r="FGF58" s="157"/>
      <c r="FGG58" s="157"/>
      <c r="FGH58" s="157"/>
      <c r="FGI58" s="157"/>
      <c r="FGJ58" s="157"/>
      <c r="FGK58" s="157"/>
      <c r="FGL58" s="157"/>
      <c r="FGM58" s="157"/>
      <c r="FGN58" s="157"/>
      <c r="FGO58" s="157"/>
      <c r="FGP58" s="157"/>
      <c r="FGQ58" s="157"/>
      <c r="FGR58" s="157"/>
      <c r="FGS58" s="157"/>
      <c r="FGT58" s="157"/>
      <c r="FGU58" s="157"/>
      <c r="FGV58" s="157"/>
      <c r="FGW58" s="157"/>
      <c r="FGX58" s="157"/>
      <c r="FGY58" s="157"/>
      <c r="FGZ58" s="157"/>
      <c r="FHA58" s="157"/>
      <c r="FHB58" s="157"/>
      <c r="FHC58" s="157"/>
      <c r="FHD58" s="157"/>
      <c r="FHE58" s="157"/>
      <c r="FHF58" s="157"/>
      <c r="FHG58" s="157"/>
      <c r="FHH58" s="157"/>
      <c r="FHI58" s="157"/>
      <c r="FHJ58" s="157"/>
      <c r="FHK58" s="157"/>
      <c r="FHL58" s="157"/>
      <c r="FHM58" s="157"/>
      <c r="FHN58" s="157"/>
      <c r="FHO58" s="157"/>
      <c r="FHP58" s="157"/>
      <c r="FHQ58" s="157"/>
      <c r="FHR58" s="157"/>
      <c r="FHS58" s="157"/>
      <c r="FHT58" s="157"/>
      <c r="FHU58" s="157"/>
      <c r="FHV58" s="157"/>
      <c r="FHW58" s="157"/>
      <c r="FHX58" s="157"/>
      <c r="FHY58" s="157"/>
      <c r="FHZ58" s="157"/>
      <c r="FIA58" s="157"/>
      <c r="FIB58" s="157"/>
      <c r="FIC58" s="157"/>
      <c r="FID58" s="157"/>
      <c r="FIE58" s="157"/>
      <c r="FIF58" s="157"/>
      <c r="FIG58" s="157"/>
      <c r="FIH58" s="157"/>
      <c r="FII58" s="157"/>
      <c r="FIJ58" s="157"/>
      <c r="FIK58" s="157"/>
      <c r="FIL58" s="157"/>
      <c r="FIM58" s="157"/>
      <c r="FIN58" s="157"/>
      <c r="FIO58" s="157"/>
      <c r="FIP58" s="157"/>
      <c r="FIQ58" s="157"/>
      <c r="FIR58" s="157"/>
      <c r="FIS58" s="157"/>
      <c r="FIT58" s="157"/>
      <c r="FIU58" s="157"/>
      <c r="FIV58" s="157"/>
      <c r="FIW58" s="157"/>
      <c r="FIX58" s="157"/>
      <c r="FIY58" s="157"/>
      <c r="FIZ58" s="157"/>
      <c r="FJA58" s="157"/>
      <c r="FJB58" s="157"/>
      <c r="FJC58" s="157"/>
      <c r="FJD58" s="157"/>
      <c r="FJE58" s="157"/>
      <c r="FJF58" s="157"/>
      <c r="FJG58" s="157"/>
      <c r="FJH58" s="157"/>
      <c r="FJI58" s="157"/>
      <c r="FJJ58" s="157"/>
      <c r="FJK58" s="157"/>
      <c r="FJL58" s="157"/>
      <c r="FJM58" s="157"/>
      <c r="FJN58" s="157"/>
      <c r="FJO58" s="157"/>
      <c r="FJP58" s="157"/>
      <c r="FJQ58" s="157"/>
      <c r="FJR58" s="157"/>
      <c r="FJS58" s="157"/>
      <c r="FJT58" s="157"/>
      <c r="FJU58" s="157"/>
      <c r="FJV58" s="157"/>
      <c r="FJW58" s="157"/>
      <c r="FJX58" s="157"/>
      <c r="FJY58" s="157"/>
      <c r="FJZ58" s="157"/>
      <c r="FKA58" s="157"/>
      <c r="FKB58" s="157"/>
      <c r="FKC58" s="157"/>
      <c r="FKD58" s="157"/>
      <c r="FKE58" s="157"/>
      <c r="FKF58" s="157"/>
      <c r="FKG58" s="157"/>
      <c r="FKH58" s="157"/>
      <c r="FKI58" s="157"/>
      <c r="FKJ58" s="157"/>
      <c r="FKK58" s="157"/>
      <c r="FKL58" s="157"/>
      <c r="FKM58" s="157"/>
      <c r="FKN58" s="157"/>
      <c r="FKO58" s="157"/>
      <c r="FKP58" s="157"/>
      <c r="FKQ58" s="157"/>
      <c r="FKR58" s="157"/>
      <c r="FKS58" s="157"/>
      <c r="FKT58" s="157"/>
      <c r="FKU58" s="157"/>
      <c r="FKV58" s="157"/>
      <c r="FKW58" s="157"/>
      <c r="FKX58" s="157"/>
      <c r="FKY58" s="157"/>
      <c r="FKZ58" s="157"/>
      <c r="FLA58" s="157"/>
      <c r="FLB58" s="157"/>
      <c r="FLC58" s="157"/>
      <c r="FLD58" s="157"/>
      <c r="FLE58" s="157"/>
      <c r="FLF58" s="157"/>
      <c r="FLG58" s="157"/>
      <c r="FLH58" s="157"/>
      <c r="FLI58" s="157"/>
      <c r="FLJ58" s="157"/>
      <c r="FLK58" s="157"/>
      <c r="FLL58" s="157"/>
      <c r="FLM58" s="157"/>
      <c r="FLN58" s="157"/>
      <c r="FLO58" s="157"/>
      <c r="FLP58" s="157"/>
      <c r="FLQ58" s="157"/>
      <c r="FLR58" s="157"/>
      <c r="FLS58" s="157"/>
      <c r="FLT58" s="157"/>
      <c r="FLU58" s="157"/>
      <c r="FLV58" s="157"/>
      <c r="FLW58" s="157"/>
      <c r="FLX58" s="157"/>
      <c r="FLY58" s="157"/>
      <c r="FLZ58" s="157"/>
      <c r="FMA58" s="157"/>
      <c r="FMB58" s="157"/>
      <c r="FMC58" s="157"/>
      <c r="FMD58" s="157"/>
      <c r="FME58" s="157"/>
      <c r="FMF58" s="157"/>
      <c r="FMG58" s="157"/>
      <c r="FMH58" s="157"/>
      <c r="FMI58" s="157"/>
      <c r="FMJ58" s="157"/>
      <c r="FMK58" s="157"/>
      <c r="FML58" s="157"/>
      <c r="FMM58" s="157"/>
      <c r="FMN58" s="157"/>
      <c r="FMO58" s="157"/>
      <c r="FMP58" s="157"/>
      <c r="FMQ58" s="157"/>
      <c r="FMR58" s="157"/>
      <c r="FMS58" s="157"/>
      <c r="FMT58" s="157"/>
      <c r="FMU58" s="157"/>
      <c r="FMV58" s="157"/>
      <c r="FMW58" s="157"/>
      <c r="FMX58" s="157"/>
      <c r="FMY58" s="157"/>
      <c r="FMZ58" s="157"/>
      <c r="FNA58" s="157"/>
      <c r="FNB58" s="157"/>
      <c r="FNC58" s="157"/>
      <c r="FND58" s="157"/>
      <c r="FNE58" s="157"/>
      <c r="FNF58" s="157"/>
      <c r="FNG58" s="157"/>
      <c r="FNH58" s="157"/>
      <c r="FNI58" s="157"/>
      <c r="FNJ58" s="157"/>
      <c r="FNK58" s="157"/>
      <c r="FNL58" s="157"/>
      <c r="FNM58" s="157"/>
      <c r="FNN58" s="157"/>
      <c r="FNO58" s="157"/>
      <c r="FNP58" s="157"/>
      <c r="FNQ58" s="157"/>
      <c r="FNR58" s="157"/>
      <c r="FNS58" s="157"/>
      <c r="FNT58" s="157"/>
      <c r="FNU58" s="157"/>
      <c r="FNV58" s="157"/>
      <c r="FNW58" s="157"/>
      <c r="FNX58" s="157"/>
      <c r="FNY58" s="157"/>
      <c r="FNZ58" s="157"/>
      <c r="FOA58" s="157"/>
      <c r="FOB58" s="157"/>
      <c r="FOC58" s="157"/>
      <c r="FOD58" s="157"/>
      <c r="FOE58" s="157"/>
      <c r="FOF58" s="157"/>
      <c r="FOG58" s="157"/>
      <c r="FOH58" s="157"/>
      <c r="FOI58" s="157"/>
      <c r="FOJ58" s="157"/>
      <c r="FOK58" s="157"/>
      <c r="FOL58" s="157"/>
      <c r="FOM58" s="157"/>
      <c r="FON58" s="157"/>
      <c r="FOO58" s="157"/>
      <c r="FOP58" s="157"/>
      <c r="FOQ58" s="157"/>
      <c r="FOR58" s="157"/>
      <c r="FOS58" s="157"/>
      <c r="FOT58" s="157"/>
      <c r="FOU58" s="157"/>
      <c r="FOV58" s="157"/>
      <c r="FOW58" s="157"/>
      <c r="FOX58" s="157"/>
      <c r="FOY58" s="157"/>
      <c r="FOZ58" s="157"/>
      <c r="FPA58" s="157"/>
      <c r="FPB58" s="157"/>
      <c r="FPC58" s="157"/>
      <c r="FPD58" s="157"/>
      <c r="FPE58" s="157"/>
      <c r="FPF58" s="157"/>
      <c r="FPG58" s="157"/>
      <c r="FPH58" s="157"/>
      <c r="FPI58" s="157"/>
      <c r="FPJ58" s="157"/>
      <c r="FPK58" s="157"/>
      <c r="FPL58" s="157"/>
      <c r="FPM58" s="157"/>
      <c r="FPN58" s="157"/>
      <c r="FPO58" s="157"/>
      <c r="FPP58" s="157"/>
      <c r="FPQ58" s="157"/>
      <c r="FPR58" s="157"/>
      <c r="FPS58" s="157"/>
      <c r="FPT58" s="157"/>
      <c r="FPU58" s="157"/>
      <c r="FPV58" s="157"/>
      <c r="FPW58" s="157"/>
      <c r="FPX58" s="157"/>
      <c r="FPY58" s="157"/>
      <c r="FPZ58" s="157"/>
      <c r="FQA58" s="157"/>
      <c r="FQB58" s="157"/>
      <c r="FQC58" s="157"/>
      <c r="FQD58" s="157"/>
      <c r="FQE58" s="157"/>
      <c r="FQF58" s="157"/>
      <c r="FQG58" s="157"/>
      <c r="FQH58" s="157"/>
      <c r="FQI58" s="157"/>
      <c r="FQJ58" s="157"/>
      <c r="FQK58" s="157"/>
      <c r="FQL58" s="157"/>
      <c r="FQM58" s="157"/>
      <c r="FQN58" s="157"/>
      <c r="FQO58" s="157"/>
      <c r="FQP58" s="157"/>
      <c r="FQQ58" s="157"/>
      <c r="FQR58" s="157"/>
      <c r="FQS58" s="157"/>
      <c r="FQT58" s="157"/>
      <c r="FQU58" s="157"/>
      <c r="FQV58" s="157"/>
      <c r="FQW58" s="157"/>
      <c r="FQX58" s="157"/>
      <c r="FQY58" s="157"/>
      <c r="FQZ58" s="157"/>
      <c r="FRA58" s="157"/>
      <c r="FRB58" s="157"/>
      <c r="FRC58" s="157"/>
      <c r="FRD58" s="157"/>
      <c r="FRE58" s="157"/>
      <c r="FRF58" s="157"/>
      <c r="FRG58" s="157"/>
      <c r="FRH58" s="157"/>
      <c r="FRI58" s="157"/>
      <c r="FRJ58" s="157"/>
      <c r="FRK58" s="157"/>
      <c r="FRL58" s="157"/>
      <c r="FRM58" s="157"/>
      <c r="FRN58" s="157"/>
      <c r="FRO58" s="157"/>
      <c r="FRP58" s="157"/>
      <c r="FRQ58" s="157"/>
      <c r="FRR58" s="157"/>
      <c r="FRS58" s="157"/>
      <c r="FRT58" s="157"/>
      <c r="FRU58" s="157"/>
      <c r="FRV58" s="157"/>
      <c r="FRW58" s="157"/>
      <c r="FRX58" s="157"/>
      <c r="FRY58" s="157"/>
      <c r="FRZ58" s="157"/>
      <c r="FSA58" s="157"/>
      <c r="FSB58" s="157"/>
      <c r="FSC58" s="157"/>
      <c r="FSD58" s="157"/>
      <c r="FSE58" s="157"/>
      <c r="FSF58" s="157"/>
      <c r="FSG58" s="157"/>
      <c r="FSH58" s="157"/>
      <c r="FSI58" s="157"/>
      <c r="FSJ58" s="157"/>
      <c r="FSK58" s="157"/>
      <c r="FSL58" s="157"/>
      <c r="FSM58" s="157"/>
      <c r="FSN58" s="157"/>
      <c r="FSO58" s="157"/>
      <c r="FSP58" s="157"/>
      <c r="FSQ58" s="157"/>
      <c r="FSR58" s="157"/>
      <c r="FSS58" s="157"/>
      <c r="FST58" s="157"/>
      <c r="FSU58" s="157"/>
      <c r="FSV58" s="157"/>
      <c r="FSW58" s="157"/>
      <c r="FSX58" s="157"/>
      <c r="FSY58" s="157"/>
      <c r="FSZ58" s="157"/>
      <c r="FTA58" s="157"/>
      <c r="FTB58" s="157"/>
      <c r="FTC58" s="157"/>
      <c r="FTD58" s="157"/>
      <c r="FTE58" s="157"/>
      <c r="FTF58" s="157"/>
      <c r="FTG58" s="157"/>
      <c r="FTH58" s="157"/>
      <c r="FTI58" s="157"/>
      <c r="FTJ58" s="157"/>
      <c r="FTK58" s="157"/>
      <c r="FTL58" s="157"/>
      <c r="FTM58" s="157"/>
      <c r="FTN58" s="157"/>
      <c r="FTO58" s="157"/>
      <c r="FTP58" s="157"/>
      <c r="FTQ58" s="157"/>
      <c r="FTR58" s="157"/>
      <c r="FTS58" s="157"/>
      <c r="FTT58" s="157"/>
      <c r="FTU58" s="157"/>
      <c r="FTV58" s="157"/>
      <c r="FTW58" s="157"/>
      <c r="FTX58" s="157"/>
      <c r="FTY58" s="157"/>
      <c r="FTZ58" s="157"/>
      <c r="FUA58" s="157"/>
      <c r="FUB58" s="157"/>
      <c r="FUC58" s="157"/>
      <c r="FUD58" s="157"/>
      <c r="FUE58" s="157"/>
      <c r="FUF58" s="157"/>
      <c r="FUG58" s="157"/>
      <c r="FUH58" s="157"/>
      <c r="FUI58" s="157"/>
      <c r="FUJ58" s="157"/>
      <c r="FUK58" s="157"/>
      <c r="FUL58" s="157"/>
      <c r="FUM58" s="157"/>
      <c r="FUN58" s="157"/>
      <c r="FUO58" s="157"/>
      <c r="FUP58" s="157"/>
      <c r="FUQ58" s="157"/>
      <c r="FUR58" s="157"/>
      <c r="FUS58" s="157"/>
      <c r="FUT58" s="157"/>
      <c r="FUU58" s="157"/>
      <c r="FUV58" s="157"/>
      <c r="FUW58" s="157"/>
      <c r="FUX58" s="157"/>
      <c r="FUY58" s="157"/>
      <c r="FUZ58" s="157"/>
      <c r="FVA58" s="157"/>
      <c r="FVB58" s="157"/>
      <c r="FVC58" s="157"/>
      <c r="FVD58" s="157"/>
      <c r="FVE58" s="157"/>
      <c r="FVF58" s="157"/>
      <c r="FVG58" s="157"/>
      <c r="FVH58" s="157"/>
      <c r="FVI58" s="157"/>
      <c r="FVJ58" s="157"/>
      <c r="FVK58" s="157"/>
      <c r="FVL58" s="157"/>
      <c r="FVM58" s="157"/>
      <c r="FVN58" s="157"/>
      <c r="FVO58" s="157"/>
      <c r="FVP58" s="157"/>
      <c r="FVQ58" s="157"/>
      <c r="FVR58" s="157"/>
      <c r="FVS58" s="157"/>
      <c r="FVT58" s="157"/>
      <c r="FVU58" s="157"/>
      <c r="FVV58" s="157"/>
      <c r="FVW58" s="157"/>
      <c r="FVX58" s="157"/>
      <c r="FVY58" s="157"/>
      <c r="FVZ58" s="157"/>
      <c r="FWA58" s="157"/>
      <c r="FWB58" s="157"/>
      <c r="FWC58" s="157"/>
      <c r="FWD58" s="157"/>
      <c r="FWE58" s="157"/>
      <c r="FWF58" s="157"/>
      <c r="FWG58" s="157"/>
      <c r="FWH58" s="157"/>
      <c r="FWI58" s="157"/>
      <c r="FWJ58" s="157"/>
      <c r="FWK58" s="157"/>
      <c r="FWL58" s="157"/>
      <c r="FWM58" s="157"/>
      <c r="FWN58" s="157"/>
      <c r="FWO58" s="157"/>
      <c r="FWP58" s="157"/>
      <c r="FWQ58" s="157"/>
      <c r="FWR58" s="157"/>
      <c r="FWS58" s="157"/>
      <c r="FWT58" s="157"/>
      <c r="FWU58" s="157"/>
      <c r="FWV58" s="157"/>
      <c r="FWW58" s="157"/>
      <c r="FWX58" s="157"/>
      <c r="FWY58" s="157"/>
      <c r="FWZ58" s="157"/>
      <c r="FXA58" s="157"/>
      <c r="FXB58" s="157"/>
      <c r="FXC58" s="157"/>
      <c r="FXD58" s="157"/>
      <c r="FXE58" s="157"/>
      <c r="FXF58" s="157"/>
      <c r="FXG58" s="157"/>
      <c r="FXH58" s="157"/>
      <c r="FXI58" s="157"/>
      <c r="FXJ58" s="157"/>
      <c r="FXK58" s="157"/>
      <c r="FXL58" s="157"/>
      <c r="FXM58" s="157"/>
      <c r="FXN58" s="157"/>
      <c r="FXO58" s="157"/>
      <c r="FXP58" s="157"/>
      <c r="FXQ58" s="157"/>
      <c r="FXR58" s="157"/>
      <c r="FXS58" s="157"/>
      <c r="FXT58" s="157"/>
      <c r="FXU58" s="157"/>
      <c r="FXV58" s="157"/>
      <c r="FXW58" s="157"/>
      <c r="FXX58" s="157"/>
      <c r="FXY58" s="157"/>
      <c r="FXZ58" s="157"/>
      <c r="FYA58" s="157"/>
      <c r="FYB58" s="157"/>
      <c r="FYC58" s="157"/>
      <c r="FYD58" s="157"/>
      <c r="FYE58" s="157"/>
      <c r="FYF58" s="157"/>
      <c r="FYG58" s="157"/>
      <c r="FYH58" s="157"/>
      <c r="FYI58" s="157"/>
      <c r="FYJ58" s="157"/>
      <c r="FYK58" s="157"/>
      <c r="FYL58" s="157"/>
      <c r="FYM58" s="157"/>
      <c r="FYN58" s="157"/>
      <c r="FYO58" s="157"/>
      <c r="FYP58" s="157"/>
      <c r="FYQ58" s="157"/>
      <c r="FYR58" s="157"/>
      <c r="FYS58" s="157"/>
      <c r="FYT58" s="157"/>
      <c r="FYU58" s="157"/>
      <c r="FYV58" s="157"/>
      <c r="FYW58" s="157"/>
      <c r="FYX58" s="157"/>
      <c r="FYY58" s="157"/>
      <c r="FYZ58" s="157"/>
      <c r="FZA58" s="157"/>
      <c r="FZB58" s="157"/>
      <c r="FZC58" s="157"/>
      <c r="FZD58" s="157"/>
      <c r="FZE58" s="157"/>
      <c r="FZF58" s="157"/>
      <c r="FZG58" s="157"/>
      <c r="FZH58" s="157"/>
      <c r="FZI58" s="157"/>
      <c r="FZJ58" s="157"/>
      <c r="FZK58" s="157"/>
      <c r="FZL58" s="157"/>
      <c r="FZM58" s="157"/>
      <c r="FZN58" s="157"/>
      <c r="FZO58" s="157"/>
      <c r="FZP58" s="157"/>
      <c r="FZQ58" s="157"/>
      <c r="FZR58" s="157"/>
      <c r="FZS58" s="157"/>
      <c r="FZT58" s="157"/>
      <c r="FZU58" s="157"/>
      <c r="FZV58" s="157"/>
      <c r="FZW58" s="157"/>
      <c r="FZX58" s="157"/>
      <c r="FZY58" s="157"/>
      <c r="FZZ58" s="157"/>
      <c r="GAA58" s="157"/>
      <c r="GAB58" s="157"/>
      <c r="GAC58" s="157"/>
      <c r="GAD58" s="157"/>
      <c r="GAE58" s="157"/>
      <c r="GAF58" s="157"/>
      <c r="GAG58" s="157"/>
      <c r="GAH58" s="157"/>
      <c r="GAI58" s="157"/>
      <c r="GAJ58" s="157"/>
      <c r="GAK58" s="157"/>
      <c r="GAL58" s="157"/>
      <c r="GAM58" s="157"/>
      <c r="GAN58" s="157"/>
      <c r="GAO58" s="157"/>
      <c r="GAP58" s="157"/>
      <c r="GAQ58" s="157"/>
      <c r="GAR58" s="157"/>
      <c r="GAS58" s="157"/>
      <c r="GAT58" s="157"/>
      <c r="GAU58" s="157"/>
      <c r="GAV58" s="157"/>
      <c r="GAW58" s="157"/>
      <c r="GAX58" s="157"/>
      <c r="GAY58" s="157"/>
      <c r="GAZ58" s="157"/>
      <c r="GBA58" s="157"/>
      <c r="GBB58" s="157"/>
      <c r="GBC58" s="157"/>
      <c r="GBD58" s="157"/>
      <c r="GBE58" s="157"/>
      <c r="GBF58" s="157"/>
      <c r="GBG58" s="157"/>
      <c r="GBH58" s="157"/>
      <c r="GBI58" s="157"/>
      <c r="GBJ58" s="157"/>
      <c r="GBK58" s="157"/>
      <c r="GBL58" s="157"/>
      <c r="GBM58" s="157"/>
      <c r="GBN58" s="157"/>
      <c r="GBO58" s="157"/>
      <c r="GBP58" s="157"/>
      <c r="GBQ58" s="157"/>
      <c r="GBR58" s="157"/>
      <c r="GBS58" s="157"/>
      <c r="GBT58" s="157"/>
      <c r="GBU58" s="157"/>
      <c r="GBV58" s="157"/>
      <c r="GBW58" s="157"/>
      <c r="GBX58" s="157"/>
      <c r="GBY58" s="157"/>
      <c r="GBZ58" s="157"/>
      <c r="GCA58" s="157"/>
      <c r="GCB58" s="157"/>
      <c r="GCC58" s="157"/>
      <c r="GCD58" s="157"/>
      <c r="GCE58" s="157"/>
      <c r="GCF58" s="157"/>
      <c r="GCG58" s="157"/>
      <c r="GCH58" s="157"/>
      <c r="GCI58" s="157"/>
      <c r="GCJ58" s="157"/>
      <c r="GCK58" s="157"/>
      <c r="GCL58" s="157"/>
      <c r="GCM58" s="157"/>
      <c r="GCN58" s="157"/>
      <c r="GCO58" s="157"/>
      <c r="GCP58" s="157"/>
      <c r="GCQ58" s="157"/>
      <c r="GCR58" s="157"/>
      <c r="GCS58" s="157"/>
      <c r="GCT58" s="157"/>
      <c r="GCU58" s="157"/>
      <c r="GCV58" s="157"/>
      <c r="GCW58" s="157"/>
      <c r="GCX58" s="157"/>
      <c r="GCY58" s="157"/>
      <c r="GCZ58" s="157"/>
      <c r="GDA58" s="157"/>
      <c r="GDB58" s="157"/>
      <c r="GDC58" s="157"/>
      <c r="GDD58" s="157"/>
      <c r="GDE58" s="157"/>
      <c r="GDF58" s="157"/>
      <c r="GDG58" s="157"/>
      <c r="GDH58" s="157"/>
      <c r="GDI58" s="157"/>
      <c r="GDJ58" s="157"/>
      <c r="GDK58" s="157"/>
      <c r="GDL58" s="157"/>
      <c r="GDM58" s="157"/>
      <c r="GDN58" s="157"/>
      <c r="GDO58" s="157"/>
      <c r="GDP58" s="157"/>
      <c r="GDQ58" s="157"/>
      <c r="GDR58" s="157"/>
      <c r="GDS58" s="157"/>
      <c r="GDT58" s="157"/>
      <c r="GDU58" s="157"/>
      <c r="GDV58" s="157"/>
      <c r="GDW58" s="157"/>
      <c r="GDX58" s="157"/>
      <c r="GDY58" s="157"/>
      <c r="GDZ58" s="157"/>
      <c r="GEA58" s="157"/>
      <c r="GEB58" s="157"/>
      <c r="GEC58" s="157"/>
      <c r="GED58" s="157"/>
      <c r="GEE58" s="157"/>
      <c r="GEF58" s="157"/>
      <c r="GEG58" s="157"/>
      <c r="GEH58" s="157"/>
      <c r="GEI58" s="157"/>
      <c r="GEJ58" s="157"/>
      <c r="GEK58" s="157"/>
      <c r="GEL58" s="157"/>
      <c r="GEM58" s="157"/>
      <c r="GEN58" s="157"/>
      <c r="GEO58" s="157"/>
      <c r="GEP58" s="157"/>
      <c r="GEQ58" s="157"/>
      <c r="GER58" s="157"/>
      <c r="GES58" s="157"/>
      <c r="GET58" s="157"/>
      <c r="GEU58" s="157"/>
      <c r="GEV58" s="157"/>
      <c r="GEW58" s="157"/>
      <c r="GEX58" s="157"/>
      <c r="GEY58" s="157"/>
      <c r="GEZ58" s="157"/>
      <c r="GFA58" s="157"/>
      <c r="GFB58" s="157"/>
      <c r="GFC58" s="157"/>
      <c r="GFD58" s="157"/>
      <c r="GFE58" s="157"/>
      <c r="GFF58" s="157"/>
      <c r="GFG58" s="157"/>
      <c r="GFH58" s="157"/>
      <c r="GFI58" s="157"/>
      <c r="GFJ58" s="157"/>
      <c r="GFK58" s="157"/>
      <c r="GFL58" s="157"/>
      <c r="GFM58" s="157"/>
      <c r="GFN58" s="157"/>
      <c r="GFO58" s="157"/>
      <c r="GFP58" s="157"/>
      <c r="GFQ58" s="157"/>
      <c r="GFR58" s="157"/>
      <c r="GFS58" s="157"/>
      <c r="GFT58" s="157"/>
      <c r="GFU58" s="157"/>
      <c r="GFV58" s="157"/>
      <c r="GFW58" s="157"/>
      <c r="GFX58" s="157"/>
      <c r="GFY58" s="157"/>
      <c r="GFZ58" s="157"/>
      <c r="GGA58" s="157"/>
      <c r="GGB58" s="157"/>
      <c r="GGC58" s="157"/>
      <c r="GGD58" s="157"/>
      <c r="GGE58" s="157"/>
      <c r="GGF58" s="157"/>
      <c r="GGG58" s="157"/>
      <c r="GGH58" s="157"/>
      <c r="GGI58" s="157"/>
      <c r="GGJ58" s="157"/>
      <c r="GGK58" s="157"/>
      <c r="GGL58" s="157"/>
      <c r="GGM58" s="157"/>
      <c r="GGN58" s="157"/>
      <c r="GGO58" s="157"/>
      <c r="GGP58" s="157"/>
      <c r="GGQ58" s="157"/>
      <c r="GGR58" s="157"/>
      <c r="GGS58" s="157"/>
      <c r="GGT58" s="157"/>
      <c r="GGU58" s="157"/>
      <c r="GGV58" s="157"/>
      <c r="GGW58" s="157"/>
      <c r="GGX58" s="157"/>
      <c r="GGY58" s="157"/>
      <c r="GGZ58" s="157"/>
      <c r="GHA58" s="157"/>
      <c r="GHB58" s="157"/>
      <c r="GHC58" s="157"/>
      <c r="GHD58" s="157"/>
      <c r="GHE58" s="157"/>
      <c r="GHF58" s="157"/>
      <c r="GHG58" s="157"/>
      <c r="GHH58" s="157"/>
      <c r="GHI58" s="157"/>
      <c r="GHJ58" s="157"/>
      <c r="GHK58" s="157"/>
      <c r="GHL58" s="157"/>
      <c r="GHM58" s="157"/>
      <c r="GHN58" s="157"/>
      <c r="GHO58" s="157"/>
      <c r="GHP58" s="157"/>
      <c r="GHQ58" s="157"/>
      <c r="GHR58" s="157"/>
      <c r="GHS58" s="157"/>
      <c r="GHT58" s="157"/>
      <c r="GHU58" s="157"/>
      <c r="GHV58" s="157"/>
      <c r="GHW58" s="157"/>
      <c r="GHX58" s="157"/>
      <c r="GHY58" s="157"/>
      <c r="GHZ58" s="157"/>
      <c r="GIA58" s="157"/>
      <c r="GIB58" s="157"/>
      <c r="GIC58" s="157"/>
      <c r="GID58" s="157"/>
      <c r="GIE58" s="157"/>
      <c r="GIF58" s="157"/>
      <c r="GIG58" s="157"/>
      <c r="GIH58" s="157"/>
      <c r="GII58" s="157"/>
      <c r="GIJ58" s="157"/>
      <c r="GIK58" s="157"/>
      <c r="GIL58" s="157"/>
      <c r="GIM58" s="157"/>
      <c r="GIN58" s="157"/>
      <c r="GIO58" s="157"/>
      <c r="GIP58" s="157"/>
      <c r="GIQ58" s="157"/>
      <c r="GIR58" s="157"/>
      <c r="GIS58" s="157"/>
      <c r="GIT58" s="157"/>
      <c r="GIU58" s="157"/>
      <c r="GIV58" s="157"/>
      <c r="GIW58" s="157"/>
      <c r="GIX58" s="157"/>
      <c r="GIY58" s="157"/>
      <c r="GIZ58" s="157"/>
      <c r="GJA58" s="157"/>
      <c r="GJB58" s="157"/>
      <c r="GJC58" s="157"/>
      <c r="GJD58" s="157"/>
      <c r="GJE58" s="157"/>
      <c r="GJF58" s="157"/>
      <c r="GJG58" s="157"/>
      <c r="GJH58" s="157"/>
      <c r="GJI58" s="157"/>
      <c r="GJJ58" s="157"/>
      <c r="GJK58" s="157"/>
      <c r="GJL58" s="157"/>
      <c r="GJM58" s="157"/>
      <c r="GJN58" s="157"/>
      <c r="GJO58" s="157"/>
      <c r="GJP58" s="157"/>
      <c r="GJQ58" s="157"/>
      <c r="GJR58" s="157"/>
      <c r="GJS58" s="157"/>
      <c r="GJT58" s="157"/>
      <c r="GJU58" s="157"/>
      <c r="GJV58" s="157"/>
      <c r="GJW58" s="157"/>
      <c r="GJX58" s="157"/>
      <c r="GJY58" s="157"/>
      <c r="GJZ58" s="157"/>
      <c r="GKA58" s="157"/>
      <c r="GKB58" s="157"/>
      <c r="GKC58" s="157"/>
      <c r="GKD58" s="157"/>
      <c r="GKE58" s="157"/>
      <c r="GKF58" s="157"/>
      <c r="GKG58" s="157"/>
      <c r="GKH58" s="157"/>
      <c r="GKI58" s="157"/>
      <c r="GKJ58" s="157"/>
      <c r="GKK58" s="157"/>
      <c r="GKL58" s="157"/>
      <c r="GKM58" s="157"/>
      <c r="GKN58" s="157"/>
      <c r="GKO58" s="157"/>
      <c r="GKP58" s="157"/>
      <c r="GKQ58" s="157"/>
      <c r="GKR58" s="157"/>
      <c r="GKS58" s="157"/>
      <c r="GKT58" s="157"/>
      <c r="GKU58" s="157"/>
      <c r="GKV58" s="157"/>
      <c r="GKW58" s="157"/>
      <c r="GKX58" s="157"/>
      <c r="GKY58" s="157"/>
      <c r="GKZ58" s="157"/>
      <c r="GLA58" s="157"/>
      <c r="GLB58" s="157"/>
      <c r="GLC58" s="157"/>
      <c r="GLD58" s="157"/>
      <c r="GLE58" s="157"/>
      <c r="GLF58" s="157"/>
      <c r="GLG58" s="157"/>
      <c r="GLH58" s="157"/>
      <c r="GLI58" s="157"/>
      <c r="GLJ58" s="157"/>
      <c r="GLK58" s="157"/>
      <c r="GLL58" s="157"/>
      <c r="GLM58" s="157"/>
      <c r="GLN58" s="157"/>
      <c r="GLO58" s="157"/>
      <c r="GLP58" s="157"/>
      <c r="GLQ58" s="157"/>
      <c r="GLR58" s="157"/>
      <c r="GLS58" s="157"/>
      <c r="GLT58" s="157"/>
      <c r="GLU58" s="157"/>
      <c r="GLV58" s="157"/>
      <c r="GLW58" s="157"/>
      <c r="GLX58" s="157"/>
      <c r="GLY58" s="157"/>
      <c r="GLZ58" s="157"/>
      <c r="GMA58" s="157"/>
      <c r="GMB58" s="157"/>
      <c r="GMC58" s="157"/>
      <c r="GMD58" s="157"/>
      <c r="GME58" s="157"/>
      <c r="GMF58" s="157"/>
      <c r="GMG58" s="157"/>
      <c r="GMH58" s="157"/>
      <c r="GMI58" s="157"/>
      <c r="GMJ58" s="157"/>
      <c r="GMK58" s="157"/>
      <c r="GML58" s="157"/>
      <c r="GMM58" s="157"/>
      <c r="GMN58" s="157"/>
      <c r="GMO58" s="157"/>
      <c r="GMP58" s="157"/>
      <c r="GMQ58" s="157"/>
      <c r="GMR58" s="157"/>
      <c r="GMS58" s="157"/>
      <c r="GMT58" s="157"/>
      <c r="GMU58" s="157"/>
      <c r="GMV58" s="157"/>
      <c r="GMW58" s="157"/>
      <c r="GMX58" s="157"/>
      <c r="GMY58" s="157"/>
      <c r="GMZ58" s="157"/>
      <c r="GNA58" s="157"/>
      <c r="GNB58" s="157"/>
      <c r="GNC58" s="157"/>
      <c r="GND58" s="157"/>
      <c r="GNE58" s="157"/>
      <c r="GNF58" s="157"/>
      <c r="GNG58" s="157"/>
      <c r="GNH58" s="157"/>
      <c r="GNI58" s="157"/>
      <c r="GNJ58" s="157"/>
      <c r="GNK58" s="157"/>
      <c r="GNL58" s="157"/>
      <c r="GNM58" s="157"/>
      <c r="GNN58" s="157"/>
      <c r="GNO58" s="157"/>
      <c r="GNP58" s="157"/>
      <c r="GNQ58" s="157"/>
      <c r="GNR58" s="157"/>
      <c r="GNS58" s="157"/>
      <c r="GNT58" s="157"/>
      <c r="GNU58" s="157"/>
      <c r="GNV58" s="157"/>
      <c r="GNW58" s="157"/>
      <c r="GNX58" s="157"/>
      <c r="GNY58" s="157"/>
      <c r="GNZ58" s="157"/>
      <c r="GOA58" s="157"/>
      <c r="GOB58" s="157"/>
      <c r="GOC58" s="157"/>
      <c r="GOD58" s="157"/>
      <c r="GOE58" s="157"/>
      <c r="GOF58" s="157"/>
      <c r="GOG58" s="157"/>
      <c r="GOH58" s="157"/>
      <c r="GOI58" s="157"/>
      <c r="GOJ58" s="157"/>
      <c r="GOK58" s="157"/>
      <c r="GOL58" s="157"/>
      <c r="GOM58" s="157"/>
      <c r="GON58" s="157"/>
      <c r="GOO58" s="157"/>
      <c r="GOP58" s="157"/>
      <c r="GOQ58" s="157"/>
      <c r="GOR58" s="157"/>
      <c r="GOS58" s="157"/>
      <c r="GOT58" s="157"/>
      <c r="GOU58" s="157"/>
      <c r="GOV58" s="157"/>
      <c r="GOW58" s="157"/>
      <c r="GOX58" s="157"/>
      <c r="GOY58" s="157"/>
      <c r="GOZ58" s="157"/>
      <c r="GPA58" s="157"/>
      <c r="GPB58" s="157"/>
      <c r="GPC58" s="157"/>
      <c r="GPD58" s="157"/>
      <c r="GPE58" s="157"/>
      <c r="GPF58" s="157"/>
      <c r="GPG58" s="157"/>
      <c r="GPH58" s="157"/>
      <c r="GPI58" s="157"/>
      <c r="GPJ58" s="157"/>
      <c r="GPK58" s="157"/>
      <c r="GPL58" s="157"/>
      <c r="GPM58" s="157"/>
      <c r="GPN58" s="157"/>
      <c r="GPO58" s="157"/>
      <c r="GPP58" s="157"/>
      <c r="GPQ58" s="157"/>
      <c r="GPR58" s="157"/>
      <c r="GPS58" s="157"/>
      <c r="GPT58" s="157"/>
      <c r="GPU58" s="157"/>
      <c r="GPV58" s="157"/>
      <c r="GPW58" s="157"/>
      <c r="GPX58" s="157"/>
      <c r="GPY58" s="157"/>
      <c r="GPZ58" s="157"/>
      <c r="GQA58" s="157"/>
      <c r="GQB58" s="157"/>
      <c r="GQC58" s="157"/>
      <c r="GQD58" s="157"/>
      <c r="GQE58" s="157"/>
      <c r="GQF58" s="157"/>
      <c r="GQG58" s="157"/>
      <c r="GQH58" s="157"/>
      <c r="GQI58" s="157"/>
      <c r="GQJ58" s="157"/>
      <c r="GQK58" s="157"/>
      <c r="GQL58" s="157"/>
      <c r="GQM58" s="157"/>
      <c r="GQN58" s="157"/>
      <c r="GQO58" s="157"/>
      <c r="GQP58" s="157"/>
      <c r="GQQ58" s="157"/>
      <c r="GQR58" s="157"/>
      <c r="GQS58" s="157"/>
      <c r="GQT58" s="157"/>
      <c r="GQU58" s="157"/>
      <c r="GQV58" s="157"/>
      <c r="GQW58" s="157"/>
      <c r="GQX58" s="157"/>
      <c r="GQY58" s="157"/>
      <c r="GQZ58" s="157"/>
      <c r="GRA58" s="157"/>
      <c r="GRB58" s="157"/>
      <c r="GRC58" s="157"/>
      <c r="GRD58" s="157"/>
      <c r="GRE58" s="157"/>
      <c r="GRF58" s="157"/>
      <c r="GRG58" s="157"/>
      <c r="GRH58" s="157"/>
      <c r="GRI58" s="157"/>
      <c r="GRJ58" s="157"/>
      <c r="GRK58" s="157"/>
      <c r="GRL58" s="157"/>
      <c r="GRM58" s="157"/>
      <c r="GRN58" s="157"/>
      <c r="GRO58" s="157"/>
      <c r="GRP58" s="157"/>
      <c r="GRQ58" s="157"/>
      <c r="GRR58" s="157"/>
      <c r="GRS58" s="157"/>
      <c r="GRT58" s="157"/>
      <c r="GRU58" s="157"/>
      <c r="GRV58" s="157"/>
      <c r="GRW58" s="157"/>
      <c r="GRX58" s="157"/>
      <c r="GRY58" s="157"/>
      <c r="GRZ58" s="157"/>
      <c r="GSA58" s="157"/>
      <c r="GSB58" s="157"/>
      <c r="GSC58" s="157"/>
      <c r="GSD58" s="157"/>
      <c r="GSE58" s="157"/>
      <c r="GSF58" s="157"/>
      <c r="GSG58" s="157"/>
      <c r="GSH58" s="157"/>
      <c r="GSI58" s="157"/>
      <c r="GSJ58" s="157"/>
      <c r="GSK58" s="157"/>
      <c r="GSL58" s="157"/>
      <c r="GSM58" s="157"/>
      <c r="GSN58" s="157"/>
      <c r="GSO58" s="157"/>
      <c r="GSP58" s="157"/>
      <c r="GSQ58" s="157"/>
      <c r="GSR58" s="157"/>
      <c r="GSS58" s="157"/>
      <c r="GST58" s="157"/>
      <c r="GSU58" s="157"/>
      <c r="GSV58" s="157"/>
      <c r="GSW58" s="157"/>
      <c r="GSX58" s="157"/>
      <c r="GSY58" s="157"/>
      <c r="GSZ58" s="157"/>
      <c r="GTA58" s="157"/>
      <c r="GTB58" s="157"/>
      <c r="GTC58" s="157"/>
      <c r="GTD58" s="157"/>
      <c r="GTE58" s="157"/>
      <c r="GTF58" s="157"/>
      <c r="GTG58" s="157"/>
      <c r="GTH58" s="157"/>
      <c r="GTI58" s="157"/>
      <c r="GTJ58" s="157"/>
      <c r="GTK58" s="157"/>
      <c r="GTL58" s="157"/>
      <c r="GTM58" s="157"/>
      <c r="GTN58" s="157"/>
      <c r="GTO58" s="157"/>
      <c r="GTP58" s="157"/>
      <c r="GTQ58" s="157"/>
      <c r="GTR58" s="157"/>
      <c r="GTS58" s="157"/>
      <c r="GTT58" s="157"/>
      <c r="GTU58" s="157"/>
      <c r="GTV58" s="157"/>
      <c r="GTW58" s="157"/>
      <c r="GTX58" s="157"/>
      <c r="GTY58" s="157"/>
      <c r="GTZ58" s="157"/>
      <c r="GUA58" s="157"/>
      <c r="GUB58" s="157"/>
      <c r="GUC58" s="157"/>
      <c r="GUD58" s="157"/>
      <c r="GUE58" s="157"/>
      <c r="GUF58" s="157"/>
      <c r="GUG58" s="157"/>
      <c r="GUH58" s="157"/>
      <c r="GUI58" s="157"/>
      <c r="GUJ58" s="157"/>
      <c r="GUK58" s="157"/>
      <c r="GUL58" s="157"/>
      <c r="GUM58" s="157"/>
      <c r="GUN58" s="157"/>
      <c r="GUO58" s="157"/>
      <c r="GUP58" s="157"/>
      <c r="GUQ58" s="157"/>
      <c r="GUR58" s="157"/>
      <c r="GUS58" s="157"/>
      <c r="GUT58" s="157"/>
      <c r="GUU58" s="157"/>
      <c r="GUV58" s="157"/>
      <c r="GUW58" s="157"/>
      <c r="GUX58" s="157"/>
      <c r="GUY58" s="157"/>
      <c r="GUZ58" s="157"/>
      <c r="GVA58" s="157"/>
      <c r="GVB58" s="157"/>
      <c r="GVC58" s="157"/>
      <c r="GVD58" s="157"/>
      <c r="GVE58" s="157"/>
      <c r="GVF58" s="157"/>
      <c r="GVG58" s="157"/>
      <c r="GVH58" s="157"/>
      <c r="GVI58" s="157"/>
      <c r="GVJ58" s="157"/>
      <c r="GVK58" s="157"/>
      <c r="GVL58" s="157"/>
      <c r="GVM58" s="157"/>
      <c r="GVN58" s="157"/>
      <c r="GVO58" s="157"/>
      <c r="GVP58" s="157"/>
      <c r="GVQ58" s="157"/>
      <c r="GVR58" s="157"/>
      <c r="GVS58" s="157"/>
      <c r="GVT58" s="157"/>
      <c r="GVU58" s="157"/>
      <c r="GVV58" s="157"/>
      <c r="GVW58" s="157"/>
      <c r="GVX58" s="157"/>
      <c r="GVY58" s="157"/>
      <c r="GVZ58" s="157"/>
      <c r="GWA58" s="157"/>
      <c r="GWB58" s="157"/>
      <c r="GWC58" s="157"/>
      <c r="GWD58" s="157"/>
      <c r="GWE58" s="157"/>
      <c r="GWF58" s="157"/>
      <c r="GWG58" s="157"/>
      <c r="GWH58" s="157"/>
      <c r="GWI58" s="157"/>
      <c r="GWJ58" s="157"/>
      <c r="GWK58" s="157"/>
      <c r="GWL58" s="157"/>
      <c r="GWM58" s="157"/>
      <c r="GWN58" s="157"/>
      <c r="GWO58" s="157"/>
      <c r="GWP58" s="157"/>
      <c r="GWQ58" s="157"/>
      <c r="GWR58" s="157"/>
      <c r="GWS58" s="157"/>
      <c r="GWT58" s="157"/>
      <c r="GWU58" s="157"/>
      <c r="GWV58" s="157"/>
      <c r="GWW58" s="157"/>
      <c r="GWX58" s="157"/>
      <c r="GWY58" s="157"/>
      <c r="GWZ58" s="157"/>
      <c r="GXA58" s="157"/>
      <c r="GXB58" s="157"/>
      <c r="GXC58" s="157"/>
      <c r="GXD58" s="157"/>
      <c r="GXE58" s="157"/>
      <c r="GXF58" s="157"/>
      <c r="GXG58" s="157"/>
      <c r="GXH58" s="157"/>
      <c r="GXI58" s="157"/>
      <c r="GXJ58" s="157"/>
      <c r="GXK58" s="157"/>
      <c r="GXL58" s="157"/>
      <c r="GXM58" s="157"/>
      <c r="GXN58" s="157"/>
      <c r="GXO58" s="157"/>
      <c r="GXP58" s="157"/>
      <c r="GXQ58" s="157"/>
      <c r="GXR58" s="157"/>
      <c r="GXS58" s="157"/>
      <c r="GXT58" s="157"/>
      <c r="GXU58" s="157"/>
      <c r="GXV58" s="157"/>
      <c r="GXW58" s="157"/>
      <c r="GXX58" s="157"/>
      <c r="GXY58" s="157"/>
      <c r="GXZ58" s="157"/>
      <c r="GYA58" s="157"/>
      <c r="GYB58" s="157"/>
      <c r="GYC58" s="157"/>
      <c r="GYD58" s="157"/>
      <c r="GYE58" s="157"/>
      <c r="GYF58" s="157"/>
      <c r="GYG58" s="157"/>
      <c r="GYH58" s="157"/>
      <c r="GYI58" s="157"/>
      <c r="GYJ58" s="157"/>
      <c r="GYK58" s="157"/>
      <c r="GYL58" s="157"/>
      <c r="GYM58" s="157"/>
      <c r="GYN58" s="157"/>
      <c r="GYO58" s="157"/>
      <c r="GYP58" s="157"/>
      <c r="GYQ58" s="157"/>
      <c r="GYR58" s="157"/>
      <c r="GYS58" s="157"/>
      <c r="GYT58" s="157"/>
      <c r="GYU58" s="157"/>
      <c r="GYV58" s="157"/>
      <c r="GYW58" s="157"/>
      <c r="GYX58" s="157"/>
      <c r="GYY58" s="157"/>
      <c r="GYZ58" s="157"/>
      <c r="GZA58" s="157"/>
      <c r="GZB58" s="157"/>
      <c r="GZC58" s="157"/>
      <c r="GZD58" s="157"/>
      <c r="GZE58" s="157"/>
      <c r="GZF58" s="157"/>
      <c r="GZG58" s="157"/>
      <c r="GZH58" s="157"/>
      <c r="GZI58" s="157"/>
      <c r="GZJ58" s="157"/>
      <c r="GZK58" s="157"/>
      <c r="GZL58" s="157"/>
      <c r="GZM58" s="157"/>
      <c r="GZN58" s="157"/>
      <c r="GZO58" s="157"/>
      <c r="GZP58" s="157"/>
      <c r="GZQ58" s="157"/>
      <c r="GZR58" s="157"/>
      <c r="GZS58" s="157"/>
      <c r="GZT58" s="157"/>
      <c r="GZU58" s="157"/>
      <c r="GZV58" s="157"/>
      <c r="GZW58" s="157"/>
      <c r="GZX58" s="157"/>
      <c r="GZY58" s="157"/>
      <c r="GZZ58" s="157"/>
      <c r="HAA58" s="157"/>
      <c r="HAB58" s="157"/>
      <c r="HAC58" s="157"/>
      <c r="HAD58" s="157"/>
      <c r="HAE58" s="157"/>
      <c r="HAF58" s="157"/>
      <c r="HAG58" s="157"/>
      <c r="HAH58" s="157"/>
      <c r="HAI58" s="157"/>
      <c r="HAJ58" s="157"/>
      <c r="HAK58" s="157"/>
      <c r="HAL58" s="157"/>
      <c r="HAM58" s="157"/>
      <c r="HAN58" s="157"/>
      <c r="HAO58" s="157"/>
      <c r="HAP58" s="157"/>
      <c r="HAQ58" s="157"/>
      <c r="HAR58" s="157"/>
      <c r="HAS58" s="157"/>
      <c r="HAT58" s="157"/>
      <c r="HAU58" s="157"/>
      <c r="HAV58" s="157"/>
      <c r="HAW58" s="157"/>
      <c r="HAX58" s="157"/>
      <c r="HAY58" s="157"/>
      <c r="HAZ58" s="157"/>
      <c r="HBA58" s="157"/>
      <c r="HBB58" s="157"/>
      <c r="HBC58" s="157"/>
      <c r="HBD58" s="157"/>
      <c r="HBE58" s="157"/>
      <c r="HBF58" s="157"/>
      <c r="HBG58" s="157"/>
      <c r="HBH58" s="157"/>
      <c r="HBI58" s="157"/>
      <c r="HBJ58" s="157"/>
      <c r="HBK58" s="157"/>
      <c r="HBL58" s="157"/>
      <c r="HBM58" s="157"/>
      <c r="HBN58" s="157"/>
      <c r="HBO58" s="157"/>
      <c r="HBP58" s="157"/>
      <c r="HBQ58" s="157"/>
      <c r="HBR58" s="157"/>
      <c r="HBS58" s="157"/>
      <c r="HBT58" s="157"/>
      <c r="HBU58" s="157"/>
      <c r="HBV58" s="157"/>
      <c r="HBW58" s="157"/>
      <c r="HBX58" s="157"/>
      <c r="HBY58" s="157"/>
      <c r="HBZ58" s="157"/>
      <c r="HCA58" s="157"/>
      <c r="HCB58" s="157"/>
      <c r="HCC58" s="157"/>
      <c r="HCD58" s="157"/>
      <c r="HCE58" s="157"/>
      <c r="HCF58" s="157"/>
      <c r="HCG58" s="157"/>
      <c r="HCH58" s="157"/>
      <c r="HCI58" s="157"/>
      <c r="HCJ58" s="157"/>
      <c r="HCK58" s="157"/>
      <c r="HCL58" s="157"/>
      <c r="HCM58" s="157"/>
      <c r="HCN58" s="157"/>
      <c r="HCO58" s="157"/>
      <c r="HCP58" s="157"/>
      <c r="HCQ58" s="157"/>
      <c r="HCR58" s="157"/>
      <c r="HCS58" s="157"/>
      <c r="HCT58" s="157"/>
      <c r="HCU58" s="157"/>
      <c r="HCV58" s="157"/>
      <c r="HCW58" s="157"/>
      <c r="HCX58" s="157"/>
      <c r="HCY58" s="157"/>
      <c r="HCZ58" s="157"/>
      <c r="HDA58" s="157"/>
      <c r="HDB58" s="157"/>
      <c r="HDC58" s="157"/>
      <c r="HDD58" s="157"/>
      <c r="HDE58" s="157"/>
      <c r="HDF58" s="157"/>
      <c r="HDG58" s="157"/>
      <c r="HDH58" s="157"/>
      <c r="HDI58" s="157"/>
      <c r="HDJ58" s="157"/>
      <c r="HDK58" s="157"/>
      <c r="HDL58" s="157"/>
      <c r="HDM58" s="157"/>
      <c r="HDN58" s="157"/>
      <c r="HDO58" s="157"/>
      <c r="HDP58" s="157"/>
      <c r="HDQ58" s="157"/>
      <c r="HDR58" s="157"/>
      <c r="HDS58" s="157"/>
      <c r="HDT58" s="157"/>
      <c r="HDU58" s="157"/>
      <c r="HDV58" s="157"/>
      <c r="HDW58" s="157"/>
      <c r="HDX58" s="157"/>
      <c r="HDY58" s="157"/>
      <c r="HDZ58" s="157"/>
      <c r="HEA58" s="157"/>
      <c r="HEB58" s="157"/>
      <c r="HEC58" s="157"/>
      <c r="HED58" s="157"/>
      <c r="HEE58" s="157"/>
      <c r="HEF58" s="157"/>
      <c r="HEG58" s="157"/>
      <c r="HEH58" s="157"/>
      <c r="HEI58" s="157"/>
      <c r="HEJ58" s="157"/>
      <c r="HEK58" s="157"/>
      <c r="HEL58" s="157"/>
      <c r="HEM58" s="157"/>
      <c r="HEN58" s="157"/>
      <c r="HEO58" s="157"/>
      <c r="HEP58" s="157"/>
      <c r="HEQ58" s="157"/>
      <c r="HER58" s="157"/>
      <c r="HES58" s="157"/>
      <c r="HET58" s="157"/>
      <c r="HEU58" s="157"/>
      <c r="HEV58" s="157"/>
      <c r="HEW58" s="157"/>
      <c r="HEX58" s="157"/>
      <c r="HEY58" s="157"/>
      <c r="HEZ58" s="157"/>
      <c r="HFA58" s="157"/>
      <c r="HFB58" s="157"/>
      <c r="HFC58" s="157"/>
      <c r="HFD58" s="157"/>
      <c r="HFE58" s="157"/>
      <c r="HFF58" s="157"/>
      <c r="HFG58" s="157"/>
      <c r="HFH58" s="157"/>
      <c r="HFI58" s="157"/>
      <c r="HFJ58" s="157"/>
      <c r="HFK58" s="157"/>
      <c r="HFL58" s="157"/>
      <c r="HFM58" s="157"/>
      <c r="HFN58" s="157"/>
      <c r="HFO58" s="157"/>
      <c r="HFP58" s="157"/>
      <c r="HFQ58" s="157"/>
      <c r="HFR58" s="157"/>
      <c r="HFS58" s="157"/>
      <c r="HFT58" s="157"/>
      <c r="HFU58" s="157"/>
      <c r="HFV58" s="157"/>
      <c r="HFW58" s="157"/>
      <c r="HFX58" s="157"/>
      <c r="HFY58" s="157"/>
      <c r="HFZ58" s="157"/>
      <c r="HGA58" s="157"/>
      <c r="HGB58" s="157"/>
      <c r="HGC58" s="157"/>
      <c r="HGD58" s="157"/>
      <c r="HGE58" s="157"/>
      <c r="HGF58" s="157"/>
      <c r="HGG58" s="157"/>
      <c r="HGH58" s="157"/>
      <c r="HGI58" s="157"/>
      <c r="HGJ58" s="157"/>
      <c r="HGK58" s="157"/>
      <c r="HGL58" s="157"/>
      <c r="HGM58" s="157"/>
      <c r="HGN58" s="157"/>
      <c r="HGO58" s="157"/>
      <c r="HGP58" s="157"/>
      <c r="HGQ58" s="157"/>
      <c r="HGR58" s="157"/>
      <c r="HGS58" s="157"/>
      <c r="HGT58" s="157"/>
      <c r="HGU58" s="157"/>
      <c r="HGV58" s="157"/>
      <c r="HGW58" s="157"/>
      <c r="HGX58" s="157"/>
      <c r="HGY58" s="157"/>
      <c r="HGZ58" s="157"/>
      <c r="HHA58" s="157"/>
      <c r="HHB58" s="157"/>
      <c r="HHC58" s="157"/>
      <c r="HHD58" s="157"/>
      <c r="HHE58" s="157"/>
      <c r="HHF58" s="157"/>
      <c r="HHG58" s="157"/>
      <c r="HHH58" s="157"/>
      <c r="HHI58" s="157"/>
      <c r="HHJ58" s="157"/>
      <c r="HHK58" s="157"/>
      <c r="HHL58" s="157"/>
      <c r="HHM58" s="157"/>
      <c r="HHN58" s="157"/>
      <c r="HHO58" s="157"/>
      <c r="HHP58" s="157"/>
      <c r="HHQ58" s="157"/>
      <c r="HHR58" s="157"/>
      <c r="HHS58" s="157"/>
      <c r="HHT58" s="157"/>
      <c r="HHU58" s="157"/>
      <c r="HHV58" s="157"/>
      <c r="HHW58" s="157"/>
      <c r="HHX58" s="157"/>
      <c r="HHY58" s="157"/>
      <c r="HHZ58" s="157"/>
      <c r="HIA58" s="157"/>
      <c r="HIB58" s="157"/>
      <c r="HIC58" s="157"/>
      <c r="HID58" s="157"/>
      <c r="HIE58" s="157"/>
      <c r="HIF58" s="157"/>
      <c r="HIG58" s="157"/>
      <c r="HIH58" s="157"/>
      <c r="HII58" s="157"/>
      <c r="HIJ58" s="157"/>
      <c r="HIK58" s="157"/>
      <c r="HIL58" s="157"/>
      <c r="HIM58" s="157"/>
      <c r="HIN58" s="157"/>
      <c r="HIO58" s="157"/>
      <c r="HIP58" s="157"/>
      <c r="HIQ58" s="157"/>
      <c r="HIR58" s="157"/>
      <c r="HIS58" s="157"/>
      <c r="HIT58" s="157"/>
      <c r="HIU58" s="157"/>
      <c r="HIV58" s="157"/>
      <c r="HIW58" s="157"/>
      <c r="HIX58" s="157"/>
      <c r="HIY58" s="157"/>
      <c r="HIZ58" s="157"/>
      <c r="HJA58" s="157"/>
      <c r="HJB58" s="157"/>
      <c r="HJC58" s="157"/>
      <c r="HJD58" s="157"/>
      <c r="HJE58" s="157"/>
      <c r="HJF58" s="157"/>
      <c r="HJG58" s="157"/>
      <c r="HJH58" s="157"/>
      <c r="HJI58" s="157"/>
      <c r="HJJ58" s="157"/>
      <c r="HJK58" s="157"/>
      <c r="HJL58" s="157"/>
      <c r="HJM58" s="157"/>
      <c r="HJN58" s="157"/>
      <c r="HJO58" s="157"/>
      <c r="HJP58" s="157"/>
      <c r="HJQ58" s="157"/>
      <c r="HJR58" s="157"/>
      <c r="HJS58" s="157"/>
      <c r="HJT58" s="157"/>
      <c r="HJU58" s="157"/>
      <c r="HJV58" s="157"/>
      <c r="HJW58" s="157"/>
      <c r="HJX58" s="157"/>
      <c r="HJY58" s="157"/>
      <c r="HJZ58" s="157"/>
      <c r="HKA58" s="157"/>
      <c r="HKB58" s="157"/>
      <c r="HKC58" s="157"/>
      <c r="HKD58" s="157"/>
      <c r="HKE58" s="157"/>
      <c r="HKF58" s="157"/>
      <c r="HKG58" s="157"/>
      <c r="HKH58" s="157"/>
      <c r="HKI58" s="157"/>
      <c r="HKJ58" s="157"/>
      <c r="HKK58" s="157"/>
      <c r="HKL58" s="157"/>
      <c r="HKM58" s="157"/>
      <c r="HKN58" s="157"/>
      <c r="HKO58" s="157"/>
      <c r="HKP58" s="157"/>
      <c r="HKQ58" s="157"/>
      <c r="HKR58" s="157"/>
      <c r="HKS58" s="157"/>
      <c r="HKT58" s="157"/>
      <c r="HKU58" s="157"/>
      <c r="HKV58" s="157"/>
      <c r="HKW58" s="157"/>
      <c r="HKX58" s="157"/>
      <c r="HKY58" s="157"/>
      <c r="HKZ58" s="157"/>
      <c r="HLA58" s="157"/>
      <c r="HLB58" s="157"/>
      <c r="HLC58" s="157"/>
      <c r="HLD58" s="157"/>
      <c r="HLE58" s="157"/>
      <c r="HLF58" s="157"/>
      <c r="HLG58" s="157"/>
      <c r="HLH58" s="157"/>
      <c r="HLI58" s="157"/>
      <c r="HLJ58" s="157"/>
      <c r="HLK58" s="157"/>
      <c r="HLL58" s="157"/>
      <c r="HLM58" s="157"/>
      <c r="HLN58" s="157"/>
      <c r="HLO58" s="157"/>
      <c r="HLP58" s="157"/>
      <c r="HLQ58" s="157"/>
      <c r="HLR58" s="157"/>
      <c r="HLS58" s="157"/>
      <c r="HLT58" s="157"/>
      <c r="HLU58" s="157"/>
      <c r="HLV58" s="157"/>
      <c r="HLW58" s="157"/>
      <c r="HLX58" s="157"/>
      <c r="HLY58" s="157"/>
      <c r="HLZ58" s="157"/>
      <c r="HMA58" s="157"/>
      <c r="HMB58" s="157"/>
      <c r="HMC58" s="157"/>
      <c r="HMD58" s="157"/>
      <c r="HME58" s="157"/>
      <c r="HMF58" s="157"/>
      <c r="HMG58" s="157"/>
      <c r="HMH58" s="157"/>
      <c r="HMI58" s="157"/>
      <c r="HMJ58" s="157"/>
      <c r="HMK58" s="157"/>
      <c r="HML58" s="157"/>
      <c r="HMM58" s="157"/>
      <c r="HMN58" s="157"/>
      <c r="HMO58" s="157"/>
      <c r="HMP58" s="157"/>
      <c r="HMQ58" s="157"/>
      <c r="HMR58" s="157"/>
      <c r="HMS58" s="157"/>
      <c r="HMT58" s="157"/>
      <c r="HMU58" s="157"/>
      <c r="HMV58" s="157"/>
      <c r="HMW58" s="157"/>
      <c r="HMX58" s="157"/>
      <c r="HMY58" s="157"/>
      <c r="HMZ58" s="157"/>
      <c r="HNA58" s="157"/>
      <c r="HNB58" s="157"/>
      <c r="HNC58" s="157"/>
      <c r="HND58" s="157"/>
      <c r="HNE58" s="157"/>
      <c r="HNF58" s="157"/>
      <c r="HNG58" s="157"/>
      <c r="HNH58" s="157"/>
      <c r="HNI58" s="157"/>
      <c r="HNJ58" s="157"/>
      <c r="HNK58" s="157"/>
      <c r="HNL58" s="157"/>
      <c r="HNM58" s="157"/>
      <c r="HNN58" s="157"/>
      <c r="HNO58" s="157"/>
      <c r="HNP58" s="157"/>
      <c r="HNQ58" s="157"/>
      <c r="HNR58" s="157"/>
      <c r="HNS58" s="157"/>
      <c r="HNT58" s="157"/>
      <c r="HNU58" s="157"/>
      <c r="HNV58" s="157"/>
      <c r="HNW58" s="157"/>
      <c r="HNX58" s="157"/>
      <c r="HNY58" s="157"/>
      <c r="HNZ58" s="157"/>
      <c r="HOA58" s="157"/>
      <c r="HOB58" s="157"/>
      <c r="HOC58" s="157"/>
      <c r="HOD58" s="157"/>
      <c r="HOE58" s="157"/>
      <c r="HOF58" s="157"/>
      <c r="HOG58" s="157"/>
      <c r="HOH58" s="157"/>
      <c r="HOI58" s="157"/>
      <c r="HOJ58" s="157"/>
      <c r="HOK58" s="157"/>
      <c r="HOL58" s="157"/>
      <c r="HOM58" s="157"/>
      <c r="HON58" s="157"/>
      <c r="HOO58" s="157"/>
      <c r="HOP58" s="157"/>
      <c r="HOQ58" s="157"/>
      <c r="HOR58" s="157"/>
      <c r="HOS58" s="157"/>
      <c r="HOT58" s="157"/>
      <c r="HOU58" s="157"/>
      <c r="HOV58" s="157"/>
      <c r="HOW58" s="157"/>
      <c r="HOX58" s="157"/>
      <c r="HOY58" s="157"/>
      <c r="HOZ58" s="157"/>
      <c r="HPA58" s="157"/>
      <c r="HPB58" s="157"/>
      <c r="HPC58" s="157"/>
      <c r="HPD58" s="157"/>
      <c r="HPE58" s="157"/>
      <c r="HPF58" s="157"/>
      <c r="HPG58" s="157"/>
      <c r="HPH58" s="157"/>
      <c r="HPI58" s="157"/>
      <c r="HPJ58" s="157"/>
      <c r="HPK58" s="157"/>
      <c r="HPL58" s="157"/>
      <c r="HPM58" s="157"/>
      <c r="HPN58" s="157"/>
      <c r="HPO58" s="157"/>
      <c r="HPP58" s="157"/>
      <c r="HPQ58" s="157"/>
      <c r="HPR58" s="157"/>
      <c r="HPS58" s="157"/>
      <c r="HPT58" s="157"/>
      <c r="HPU58" s="157"/>
      <c r="HPV58" s="157"/>
      <c r="HPW58" s="157"/>
      <c r="HPX58" s="157"/>
      <c r="HPY58" s="157"/>
      <c r="HPZ58" s="157"/>
      <c r="HQA58" s="157"/>
      <c r="HQB58" s="157"/>
      <c r="HQC58" s="157"/>
      <c r="HQD58" s="157"/>
      <c r="HQE58" s="157"/>
      <c r="HQF58" s="157"/>
      <c r="HQG58" s="157"/>
      <c r="HQH58" s="157"/>
      <c r="HQI58" s="157"/>
      <c r="HQJ58" s="157"/>
      <c r="HQK58" s="157"/>
      <c r="HQL58" s="157"/>
      <c r="HQM58" s="157"/>
      <c r="HQN58" s="157"/>
      <c r="HQO58" s="157"/>
      <c r="HQP58" s="157"/>
      <c r="HQQ58" s="157"/>
      <c r="HQR58" s="157"/>
      <c r="HQS58" s="157"/>
      <c r="HQT58" s="157"/>
      <c r="HQU58" s="157"/>
      <c r="HQV58" s="157"/>
      <c r="HQW58" s="157"/>
      <c r="HQX58" s="157"/>
      <c r="HQY58" s="157"/>
      <c r="HQZ58" s="157"/>
      <c r="HRA58" s="157"/>
      <c r="HRB58" s="157"/>
      <c r="HRC58" s="157"/>
      <c r="HRD58" s="157"/>
      <c r="HRE58" s="157"/>
      <c r="HRF58" s="157"/>
      <c r="HRG58" s="157"/>
      <c r="HRH58" s="157"/>
      <c r="HRI58" s="157"/>
      <c r="HRJ58" s="157"/>
      <c r="HRK58" s="157"/>
      <c r="HRL58" s="157"/>
      <c r="HRM58" s="157"/>
      <c r="HRN58" s="157"/>
      <c r="HRO58" s="157"/>
      <c r="HRP58" s="157"/>
      <c r="HRQ58" s="157"/>
      <c r="HRR58" s="157"/>
      <c r="HRS58" s="157"/>
      <c r="HRT58" s="157"/>
      <c r="HRU58" s="157"/>
      <c r="HRV58" s="157"/>
      <c r="HRW58" s="157"/>
      <c r="HRX58" s="157"/>
      <c r="HRY58" s="157"/>
      <c r="HRZ58" s="157"/>
      <c r="HSA58" s="157"/>
      <c r="HSB58" s="157"/>
      <c r="HSC58" s="157"/>
      <c r="HSD58" s="157"/>
      <c r="HSE58" s="157"/>
      <c r="HSF58" s="157"/>
      <c r="HSG58" s="157"/>
      <c r="HSH58" s="157"/>
      <c r="HSI58" s="157"/>
      <c r="HSJ58" s="157"/>
      <c r="HSK58" s="157"/>
      <c r="HSL58" s="157"/>
      <c r="HSM58" s="157"/>
      <c r="HSN58" s="157"/>
      <c r="HSO58" s="157"/>
      <c r="HSP58" s="157"/>
      <c r="HSQ58" s="157"/>
      <c r="HSR58" s="157"/>
      <c r="HSS58" s="157"/>
      <c r="HST58" s="157"/>
      <c r="HSU58" s="157"/>
      <c r="HSV58" s="157"/>
      <c r="HSW58" s="157"/>
      <c r="HSX58" s="157"/>
      <c r="HSY58" s="157"/>
      <c r="HSZ58" s="157"/>
      <c r="HTA58" s="157"/>
      <c r="HTB58" s="157"/>
      <c r="HTC58" s="157"/>
      <c r="HTD58" s="157"/>
      <c r="HTE58" s="157"/>
      <c r="HTF58" s="157"/>
      <c r="HTG58" s="157"/>
      <c r="HTH58" s="157"/>
      <c r="HTI58" s="157"/>
      <c r="HTJ58" s="157"/>
      <c r="HTK58" s="157"/>
      <c r="HTL58" s="157"/>
      <c r="HTM58" s="157"/>
      <c r="HTN58" s="157"/>
      <c r="HTO58" s="157"/>
      <c r="HTP58" s="157"/>
      <c r="HTQ58" s="157"/>
      <c r="HTR58" s="157"/>
      <c r="HTS58" s="157"/>
      <c r="HTT58" s="157"/>
      <c r="HTU58" s="157"/>
      <c r="HTV58" s="157"/>
      <c r="HTW58" s="157"/>
      <c r="HTX58" s="157"/>
      <c r="HTY58" s="157"/>
      <c r="HTZ58" s="157"/>
      <c r="HUA58" s="157"/>
      <c r="HUB58" s="157"/>
      <c r="HUC58" s="157"/>
      <c r="HUD58" s="157"/>
      <c r="HUE58" s="157"/>
      <c r="HUF58" s="157"/>
      <c r="HUG58" s="157"/>
      <c r="HUH58" s="157"/>
      <c r="HUI58" s="157"/>
      <c r="HUJ58" s="157"/>
      <c r="HUK58" s="157"/>
      <c r="HUL58" s="157"/>
      <c r="HUM58" s="157"/>
      <c r="HUN58" s="157"/>
      <c r="HUO58" s="157"/>
      <c r="HUP58" s="157"/>
      <c r="HUQ58" s="157"/>
      <c r="HUR58" s="157"/>
      <c r="HUS58" s="157"/>
      <c r="HUT58" s="157"/>
      <c r="HUU58" s="157"/>
      <c r="HUV58" s="157"/>
      <c r="HUW58" s="157"/>
      <c r="HUX58" s="157"/>
      <c r="HUY58" s="157"/>
      <c r="HUZ58" s="157"/>
      <c r="HVA58" s="157"/>
      <c r="HVB58" s="157"/>
      <c r="HVC58" s="157"/>
      <c r="HVD58" s="157"/>
      <c r="HVE58" s="157"/>
      <c r="HVF58" s="157"/>
      <c r="HVG58" s="157"/>
      <c r="HVH58" s="157"/>
      <c r="HVI58" s="157"/>
      <c r="HVJ58" s="157"/>
      <c r="HVK58" s="157"/>
      <c r="HVL58" s="157"/>
      <c r="HVM58" s="157"/>
      <c r="HVN58" s="157"/>
      <c r="HVO58" s="157"/>
      <c r="HVP58" s="157"/>
      <c r="HVQ58" s="157"/>
      <c r="HVR58" s="157"/>
      <c r="HVS58" s="157"/>
      <c r="HVT58" s="157"/>
      <c r="HVU58" s="157"/>
      <c r="HVV58" s="157"/>
      <c r="HVW58" s="157"/>
      <c r="HVX58" s="157"/>
      <c r="HVY58" s="157"/>
      <c r="HVZ58" s="157"/>
      <c r="HWA58" s="157"/>
      <c r="HWB58" s="157"/>
      <c r="HWC58" s="157"/>
      <c r="HWD58" s="157"/>
      <c r="HWE58" s="157"/>
      <c r="HWF58" s="157"/>
      <c r="HWG58" s="157"/>
      <c r="HWH58" s="157"/>
      <c r="HWI58" s="157"/>
      <c r="HWJ58" s="157"/>
      <c r="HWK58" s="157"/>
      <c r="HWL58" s="157"/>
      <c r="HWM58" s="157"/>
      <c r="HWN58" s="157"/>
      <c r="HWO58" s="157"/>
      <c r="HWP58" s="157"/>
      <c r="HWQ58" s="157"/>
      <c r="HWR58" s="157"/>
      <c r="HWS58" s="157"/>
      <c r="HWT58" s="157"/>
      <c r="HWU58" s="157"/>
      <c r="HWV58" s="157"/>
      <c r="HWW58" s="157"/>
      <c r="HWX58" s="157"/>
      <c r="HWY58" s="157"/>
      <c r="HWZ58" s="157"/>
      <c r="HXA58" s="157"/>
      <c r="HXB58" s="157"/>
      <c r="HXC58" s="157"/>
      <c r="HXD58" s="157"/>
      <c r="HXE58" s="157"/>
      <c r="HXF58" s="157"/>
      <c r="HXG58" s="157"/>
      <c r="HXH58" s="157"/>
      <c r="HXI58" s="157"/>
      <c r="HXJ58" s="157"/>
      <c r="HXK58" s="157"/>
      <c r="HXL58" s="157"/>
      <c r="HXM58" s="157"/>
      <c r="HXN58" s="157"/>
      <c r="HXO58" s="157"/>
      <c r="HXP58" s="157"/>
      <c r="HXQ58" s="157"/>
      <c r="HXR58" s="157"/>
      <c r="HXS58" s="157"/>
      <c r="HXT58" s="157"/>
      <c r="HXU58" s="157"/>
      <c r="HXV58" s="157"/>
      <c r="HXW58" s="157"/>
      <c r="HXX58" s="157"/>
      <c r="HXY58" s="157"/>
      <c r="HXZ58" s="157"/>
      <c r="HYA58" s="157"/>
      <c r="HYB58" s="157"/>
      <c r="HYC58" s="157"/>
      <c r="HYD58" s="157"/>
      <c r="HYE58" s="157"/>
      <c r="HYF58" s="157"/>
      <c r="HYG58" s="157"/>
      <c r="HYH58" s="157"/>
      <c r="HYI58" s="157"/>
      <c r="HYJ58" s="157"/>
      <c r="HYK58" s="157"/>
      <c r="HYL58" s="157"/>
      <c r="HYM58" s="157"/>
      <c r="HYN58" s="157"/>
      <c r="HYO58" s="157"/>
      <c r="HYP58" s="157"/>
      <c r="HYQ58" s="157"/>
      <c r="HYR58" s="157"/>
      <c r="HYS58" s="157"/>
      <c r="HYT58" s="157"/>
      <c r="HYU58" s="157"/>
      <c r="HYV58" s="157"/>
      <c r="HYW58" s="157"/>
      <c r="HYX58" s="157"/>
      <c r="HYY58" s="157"/>
      <c r="HYZ58" s="157"/>
      <c r="HZA58" s="157"/>
      <c r="HZB58" s="157"/>
      <c r="HZC58" s="157"/>
      <c r="HZD58" s="157"/>
      <c r="HZE58" s="157"/>
      <c r="HZF58" s="157"/>
      <c r="HZG58" s="157"/>
      <c r="HZH58" s="157"/>
      <c r="HZI58" s="157"/>
      <c r="HZJ58" s="157"/>
      <c r="HZK58" s="157"/>
      <c r="HZL58" s="157"/>
      <c r="HZM58" s="157"/>
      <c r="HZN58" s="157"/>
      <c r="HZO58" s="157"/>
      <c r="HZP58" s="157"/>
      <c r="HZQ58" s="157"/>
      <c r="HZR58" s="157"/>
      <c r="HZS58" s="157"/>
      <c r="HZT58" s="157"/>
      <c r="HZU58" s="157"/>
      <c r="HZV58" s="157"/>
      <c r="HZW58" s="157"/>
      <c r="HZX58" s="157"/>
      <c r="HZY58" s="157"/>
      <c r="HZZ58" s="157"/>
      <c r="IAA58" s="157"/>
      <c r="IAB58" s="157"/>
      <c r="IAC58" s="157"/>
      <c r="IAD58" s="157"/>
      <c r="IAE58" s="157"/>
      <c r="IAF58" s="157"/>
      <c r="IAG58" s="157"/>
      <c r="IAH58" s="157"/>
      <c r="IAI58" s="157"/>
      <c r="IAJ58" s="157"/>
      <c r="IAK58" s="157"/>
      <c r="IAL58" s="157"/>
      <c r="IAM58" s="157"/>
      <c r="IAN58" s="157"/>
      <c r="IAO58" s="157"/>
      <c r="IAP58" s="157"/>
      <c r="IAQ58" s="157"/>
      <c r="IAR58" s="157"/>
      <c r="IAS58" s="157"/>
      <c r="IAT58" s="157"/>
      <c r="IAU58" s="157"/>
      <c r="IAV58" s="157"/>
      <c r="IAW58" s="157"/>
      <c r="IAX58" s="157"/>
      <c r="IAY58" s="157"/>
      <c r="IAZ58" s="157"/>
      <c r="IBA58" s="157"/>
      <c r="IBB58" s="157"/>
      <c r="IBC58" s="157"/>
      <c r="IBD58" s="157"/>
      <c r="IBE58" s="157"/>
      <c r="IBF58" s="157"/>
      <c r="IBG58" s="157"/>
      <c r="IBH58" s="157"/>
      <c r="IBI58" s="157"/>
      <c r="IBJ58" s="157"/>
      <c r="IBK58" s="157"/>
      <c r="IBL58" s="157"/>
      <c r="IBM58" s="157"/>
      <c r="IBN58" s="157"/>
      <c r="IBO58" s="157"/>
      <c r="IBP58" s="157"/>
      <c r="IBQ58" s="157"/>
      <c r="IBR58" s="157"/>
      <c r="IBS58" s="157"/>
      <c r="IBT58" s="157"/>
      <c r="IBU58" s="157"/>
      <c r="IBV58" s="157"/>
      <c r="IBW58" s="157"/>
      <c r="IBX58" s="157"/>
      <c r="IBY58" s="157"/>
      <c r="IBZ58" s="157"/>
      <c r="ICA58" s="157"/>
      <c r="ICB58" s="157"/>
      <c r="ICC58" s="157"/>
      <c r="ICD58" s="157"/>
      <c r="ICE58" s="157"/>
      <c r="ICF58" s="157"/>
      <c r="ICG58" s="157"/>
      <c r="ICH58" s="157"/>
      <c r="ICI58" s="157"/>
      <c r="ICJ58" s="157"/>
      <c r="ICK58" s="157"/>
      <c r="ICL58" s="157"/>
      <c r="ICM58" s="157"/>
      <c r="ICN58" s="157"/>
      <c r="ICO58" s="157"/>
      <c r="ICP58" s="157"/>
      <c r="ICQ58" s="157"/>
      <c r="ICR58" s="157"/>
      <c r="ICS58" s="157"/>
      <c r="ICT58" s="157"/>
      <c r="ICU58" s="157"/>
      <c r="ICV58" s="157"/>
      <c r="ICW58" s="157"/>
      <c r="ICX58" s="157"/>
      <c r="ICY58" s="157"/>
      <c r="ICZ58" s="157"/>
      <c r="IDA58" s="157"/>
      <c r="IDB58" s="157"/>
      <c r="IDC58" s="157"/>
      <c r="IDD58" s="157"/>
      <c r="IDE58" s="157"/>
      <c r="IDF58" s="157"/>
      <c r="IDG58" s="157"/>
      <c r="IDH58" s="157"/>
      <c r="IDI58" s="157"/>
      <c r="IDJ58" s="157"/>
      <c r="IDK58" s="157"/>
      <c r="IDL58" s="157"/>
      <c r="IDM58" s="157"/>
      <c r="IDN58" s="157"/>
      <c r="IDO58" s="157"/>
      <c r="IDP58" s="157"/>
      <c r="IDQ58" s="157"/>
      <c r="IDR58" s="157"/>
      <c r="IDS58" s="157"/>
      <c r="IDT58" s="157"/>
      <c r="IDU58" s="157"/>
      <c r="IDV58" s="157"/>
      <c r="IDW58" s="157"/>
      <c r="IDX58" s="157"/>
      <c r="IDY58" s="157"/>
      <c r="IDZ58" s="157"/>
      <c r="IEA58" s="157"/>
      <c r="IEB58" s="157"/>
      <c r="IEC58" s="157"/>
      <c r="IED58" s="157"/>
      <c r="IEE58" s="157"/>
      <c r="IEF58" s="157"/>
      <c r="IEG58" s="157"/>
      <c r="IEH58" s="157"/>
      <c r="IEI58" s="157"/>
      <c r="IEJ58" s="157"/>
      <c r="IEK58" s="157"/>
      <c r="IEL58" s="157"/>
      <c r="IEM58" s="157"/>
      <c r="IEN58" s="157"/>
      <c r="IEO58" s="157"/>
      <c r="IEP58" s="157"/>
      <c r="IEQ58" s="157"/>
      <c r="IER58" s="157"/>
      <c r="IES58" s="157"/>
      <c r="IET58" s="157"/>
      <c r="IEU58" s="157"/>
      <c r="IEV58" s="157"/>
      <c r="IEW58" s="157"/>
      <c r="IEX58" s="157"/>
      <c r="IEY58" s="157"/>
      <c r="IEZ58" s="157"/>
      <c r="IFA58" s="157"/>
      <c r="IFB58" s="157"/>
      <c r="IFC58" s="157"/>
      <c r="IFD58" s="157"/>
      <c r="IFE58" s="157"/>
      <c r="IFF58" s="157"/>
      <c r="IFG58" s="157"/>
      <c r="IFH58" s="157"/>
      <c r="IFI58" s="157"/>
      <c r="IFJ58" s="157"/>
      <c r="IFK58" s="157"/>
      <c r="IFL58" s="157"/>
      <c r="IFM58" s="157"/>
      <c r="IFN58" s="157"/>
      <c r="IFO58" s="157"/>
      <c r="IFP58" s="157"/>
      <c r="IFQ58" s="157"/>
      <c r="IFR58" s="157"/>
      <c r="IFS58" s="157"/>
      <c r="IFT58" s="157"/>
      <c r="IFU58" s="157"/>
      <c r="IFV58" s="157"/>
      <c r="IFW58" s="157"/>
      <c r="IFX58" s="157"/>
      <c r="IFY58" s="157"/>
      <c r="IFZ58" s="157"/>
      <c r="IGA58" s="157"/>
      <c r="IGB58" s="157"/>
      <c r="IGC58" s="157"/>
      <c r="IGD58" s="157"/>
      <c r="IGE58" s="157"/>
      <c r="IGF58" s="157"/>
      <c r="IGG58" s="157"/>
      <c r="IGH58" s="157"/>
      <c r="IGI58" s="157"/>
      <c r="IGJ58" s="157"/>
      <c r="IGK58" s="157"/>
      <c r="IGL58" s="157"/>
      <c r="IGM58" s="157"/>
      <c r="IGN58" s="157"/>
      <c r="IGO58" s="157"/>
      <c r="IGP58" s="157"/>
      <c r="IGQ58" s="157"/>
      <c r="IGR58" s="157"/>
      <c r="IGS58" s="157"/>
      <c r="IGT58" s="157"/>
      <c r="IGU58" s="157"/>
      <c r="IGV58" s="157"/>
      <c r="IGW58" s="157"/>
      <c r="IGX58" s="157"/>
      <c r="IGY58" s="157"/>
      <c r="IGZ58" s="157"/>
      <c r="IHA58" s="157"/>
      <c r="IHB58" s="157"/>
      <c r="IHC58" s="157"/>
      <c r="IHD58" s="157"/>
      <c r="IHE58" s="157"/>
      <c r="IHF58" s="157"/>
      <c r="IHG58" s="157"/>
      <c r="IHH58" s="157"/>
      <c r="IHI58" s="157"/>
      <c r="IHJ58" s="157"/>
      <c r="IHK58" s="157"/>
      <c r="IHL58" s="157"/>
      <c r="IHM58" s="157"/>
      <c r="IHN58" s="157"/>
      <c r="IHO58" s="157"/>
      <c r="IHP58" s="157"/>
      <c r="IHQ58" s="157"/>
      <c r="IHR58" s="157"/>
      <c r="IHS58" s="157"/>
      <c r="IHT58" s="157"/>
      <c r="IHU58" s="157"/>
      <c r="IHV58" s="157"/>
      <c r="IHW58" s="157"/>
      <c r="IHX58" s="157"/>
      <c r="IHY58" s="157"/>
      <c r="IHZ58" s="157"/>
      <c r="IIA58" s="157"/>
      <c r="IIB58" s="157"/>
      <c r="IIC58" s="157"/>
      <c r="IID58" s="157"/>
      <c r="IIE58" s="157"/>
      <c r="IIF58" s="157"/>
      <c r="IIG58" s="157"/>
      <c r="IIH58" s="157"/>
      <c r="III58" s="157"/>
      <c r="IIJ58" s="157"/>
      <c r="IIK58" s="157"/>
      <c r="IIL58" s="157"/>
      <c r="IIM58" s="157"/>
      <c r="IIN58" s="157"/>
      <c r="IIO58" s="157"/>
      <c r="IIP58" s="157"/>
      <c r="IIQ58" s="157"/>
      <c r="IIR58" s="157"/>
      <c r="IIS58" s="157"/>
      <c r="IIT58" s="157"/>
      <c r="IIU58" s="157"/>
      <c r="IIV58" s="157"/>
      <c r="IIW58" s="157"/>
      <c r="IIX58" s="157"/>
      <c r="IIY58" s="157"/>
      <c r="IIZ58" s="157"/>
      <c r="IJA58" s="157"/>
      <c r="IJB58" s="157"/>
      <c r="IJC58" s="157"/>
      <c r="IJD58" s="157"/>
      <c r="IJE58" s="157"/>
      <c r="IJF58" s="157"/>
      <c r="IJG58" s="157"/>
      <c r="IJH58" s="157"/>
      <c r="IJI58" s="157"/>
      <c r="IJJ58" s="157"/>
      <c r="IJK58" s="157"/>
      <c r="IJL58" s="157"/>
      <c r="IJM58" s="157"/>
      <c r="IJN58" s="157"/>
      <c r="IJO58" s="157"/>
      <c r="IJP58" s="157"/>
      <c r="IJQ58" s="157"/>
      <c r="IJR58" s="157"/>
      <c r="IJS58" s="157"/>
      <c r="IJT58" s="157"/>
      <c r="IJU58" s="157"/>
      <c r="IJV58" s="157"/>
      <c r="IJW58" s="157"/>
      <c r="IJX58" s="157"/>
      <c r="IJY58" s="157"/>
      <c r="IJZ58" s="157"/>
      <c r="IKA58" s="157"/>
      <c r="IKB58" s="157"/>
      <c r="IKC58" s="157"/>
      <c r="IKD58" s="157"/>
      <c r="IKE58" s="157"/>
      <c r="IKF58" s="157"/>
      <c r="IKG58" s="157"/>
      <c r="IKH58" s="157"/>
      <c r="IKI58" s="157"/>
      <c r="IKJ58" s="157"/>
      <c r="IKK58" s="157"/>
      <c r="IKL58" s="157"/>
      <c r="IKM58" s="157"/>
      <c r="IKN58" s="157"/>
      <c r="IKO58" s="157"/>
      <c r="IKP58" s="157"/>
      <c r="IKQ58" s="157"/>
      <c r="IKR58" s="157"/>
      <c r="IKS58" s="157"/>
      <c r="IKT58" s="157"/>
      <c r="IKU58" s="157"/>
      <c r="IKV58" s="157"/>
      <c r="IKW58" s="157"/>
      <c r="IKX58" s="157"/>
      <c r="IKY58" s="157"/>
      <c r="IKZ58" s="157"/>
      <c r="ILA58" s="157"/>
      <c r="ILB58" s="157"/>
      <c r="ILC58" s="157"/>
      <c r="ILD58" s="157"/>
      <c r="ILE58" s="157"/>
      <c r="ILF58" s="157"/>
      <c r="ILG58" s="157"/>
      <c r="ILH58" s="157"/>
      <c r="ILI58" s="157"/>
      <c r="ILJ58" s="157"/>
      <c r="ILK58" s="157"/>
      <c r="ILL58" s="157"/>
      <c r="ILM58" s="157"/>
      <c r="ILN58" s="157"/>
      <c r="ILO58" s="157"/>
      <c r="ILP58" s="157"/>
      <c r="ILQ58" s="157"/>
      <c r="ILR58" s="157"/>
      <c r="ILS58" s="157"/>
      <c r="ILT58" s="157"/>
      <c r="ILU58" s="157"/>
      <c r="ILV58" s="157"/>
      <c r="ILW58" s="157"/>
      <c r="ILX58" s="157"/>
      <c r="ILY58" s="157"/>
      <c r="ILZ58" s="157"/>
      <c r="IMA58" s="157"/>
      <c r="IMB58" s="157"/>
      <c r="IMC58" s="157"/>
      <c r="IMD58" s="157"/>
      <c r="IME58" s="157"/>
      <c r="IMF58" s="157"/>
      <c r="IMG58" s="157"/>
      <c r="IMH58" s="157"/>
      <c r="IMI58" s="157"/>
      <c r="IMJ58" s="157"/>
      <c r="IMK58" s="157"/>
      <c r="IML58" s="157"/>
      <c r="IMM58" s="157"/>
      <c r="IMN58" s="157"/>
      <c r="IMO58" s="157"/>
      <c r="IMP58" s="157"/>
      <c r="IMQ58" s="157"/>
      <c r="IMR58" s="157"/>
      <c r="IMS58" s="157"/>
      <c r="IMT58" s="157"/>
      <c r="IMU58" s="157"/>
      <c r="IMV58" s="157"/>
      <c r="IMW58" s="157"/>
      <c r="IMX58" s="157"/>
      <c r="IMY58" s="157"/>
      <c r="IMZ58" s="157"/>
      <c r="INA58" s="157"/>
      <c r="INB58" s="157"/>
      <c r="INC58" s="157"/>
      <c r="IND58" s="157"/>
      <c r="INE58" s="157"/>
      <c r="INF58" s="157"/>
      <c r="ING58" s="157"/>
      <c r="INH58" s="157"/>
      <c r="INI58" s="157"/>
      <c r="INJ58" s="157"/>
      <c r="INK58" s="157"/>
      <c r="INL58" s="157"/>
      <c r="INM58" s="157"/>
      <c r="INN58" s="157"/>
      <c r="INO58" s="157"/>
      <c r="INP58" s="157"/>
      <c r="INQ58" s="157"/>
      <c r="INR58" s="157"/>
      <c r="INS58" s="157"/>
      <c r="INT58" s="157"/>
      <c r="INU58" s="157"/>
      <c r="INV58" s="157"/>
      <c r="INW58" s="157"/>
      <c r="INX58" s="157"/>
      <c r="INY58" s="157"/>
      <c r="INZ58" s="157"/>
      <c r="IOA58" s="157"/>
      <c r="IOB58" s="157"/>
      <c r="IOC58" s="157"/>
      <c r="IOD58" s="157"/>
      <c r="IOE58" s="157"/>
      <c r="IOF58" s="157"/>
      <c r="IOG58" s="157"/>
      <c r="IOH58" s="157"/>
      <c r="IOI58" s="157"/>
      <c r="IOJ58" s="157"/>
      <c r="IOK58" s="157"/>
      <c r="IOL58" s="157"/>
      <c r="IOM58" s="157"/>
      <c r="ION58" s="157"/>
      <c r="IOO58" s="157"/>
      <c r="IOP58" s="157"/>
      <c r="IOQ58" s="157"/>
      <c r="IOR58" s="157"/>
      <c r="IOS58" s="157"/>
      <c r="IOT58" s="157"/>
      <c r="IOU58" s="157"/>
      <c r="IOV58" s="157"/>
      <c r="IOW58" s="157"/>
      <c r="IOX58" s="157"/>
      <c r="IOY58" s="157"/>
      <c r="IOZ58" s="157"/>
      <c r="IPA58" s="157"/>
      <c r="IPB58" s="157"/>
      <c r="IPC58" s="157"/>
      <c r="IPD58" s="157"/>
      <c r="IPE58" s="157"/>
      <c r="IPF58" s="157"/>
      <c r="IPG58" s="157"/>
      <c r="IPH58" s="157"/>
      <c r="IPI58" s="157"/>
      <c r="IPJ58" s="157"/>
      <c r="IPK58" s="157"/>
      <c r="IPL58" s="157"/>
      <c r="IPM58" s="157"/>
      <c r="IPN58" s="157"/>
      <c r="IPO58" s="157"/>
      <c r="IPP58" s="157"/>
      <c r="IPQ58" s="157"/>
      <c r="IPR58" s="157"/>
      <c r="IPS58" s="157"/>
      <c r="IPT58" s="157"/>
      <c r="IPU58" s="157"/>
      <c r="IPV58" s="157"/>
      <c r="IPW58" s="157"/>
      <c r="IPX58" s="157"/>
      <c r="IPY58" s="157"/>
      <c r="IPZ58" s="157"/>
      <c r="IQA58" s="157"/>
      <c r="IQB58" s="157"/>
      <c r="IQC58" s="157"/>
      <c r="IQD58" s="157"/>
      <c r="IQE58" s="157"/>
      <c r="IQF58" s="157"/>
      <c r="IQG58" s="157"/>
      <c r="IQH58" s="157"/>
      <c r="IQI58" s="157"/>
      <c r="IQJ58" s="157"/>
      <c r="IQK58" s="157"/>
      <c r="IQL58" s="157"/>
      <c r="IQM58" s="157"/>
      <c r="IQN58" s="157"/>
      <c r="IQO58" s="157"/>
      <c r="IQP58" s="157"/>
      <c r="IQQ58" s="157"/>
      <c r="IQR58" s="157"/>
      <c r="IQS58" s="157"/>
      <c r="IQT58" s="157"/>
      <c r="IQU58" s="157"/>
      <c r="IQV58" s="157"/>
      <c r="IQW58" s="157"/>
      <c r="IQX58" s="157"/>
      <c r="IQY58" s="157"/>
      <c r="IQZ58" s="157"/>
      <c r="IRA58" s="157"/>
      <c r="IRB58" s="157"/>
      <c r="IRC58" s="157"/>
      <c r="IRD58" s="157"/>
      <c r="IRE58" s="157"/>
      <c r="IRF58" s="157"/>
      <c r="IRG58" s="157"/>
      <c r="IRH58" s="157"/>
      <c r="IRI58" s="157"/>
      <c r="IRJ58" s="157"/>
      <c r="IRK58" s="157"/>
      <c r="IRL58" s="157"/>
      <c r="IRM58" s="157"/>
      <c r="IRN58" s="157"/>
      <c r="IRO58" s="157"/>
      <c r="IRP58" s="157"/>
      <c r="IRQ58" s="157"/>
      <c r="IRR58" s="157"/>
      <c r="IRS58" s="157"/>
      <c r="IRT58" s="157"/>
      <c r="IRU58" s="157"/>
      <c r="IRV58" s="157"/>
      <c r="IRW58" s="157"/>
      <c r="IRX58" s="157"/>
      <c r="IRY58" s="157"/>
      <c r="IRZ58" s="157"/>
      <c r="ISA58" s="157"/>
      <c r="ISB58" s="157"/>
      <c r="ISC58" s="157"/>
      <c r="ISD58" s="157"/>
      <c r="ISE58" s="157"/>
      <c r="ISF58" s="157"/>
      <c r="ISG58" s="157"/>
      <c r="ISH58" s="157"/>
      <c r="ISI58" s="157"/>
      <c r="ISJ58" s="157"/>
      <c r="ISK58" s="157"/>
      <c r="ISL58" s="157"/>
      <c r="ISM58" s="157"/>
      <c r="ISN58" s="157"/>
      <c r="ISO58" s="157"/>
      <c r="ISP58" s="157"/>
      <c r="ISQ58" s="157"/>
      <c r="ISR58" s="157"/>
      <c r="ISS58" s="157"/>
      <c r="IST58" s="157"/>
      <c r="ISU58" s="157"/>
      <c r="ISV58" s="157"/>
      <c r="ISW58" s="157"/>
      <c r="ISX58" s="157"/>
      <c r="ISY58" s="157"/>
      <c r="ISZ58" s="157"/>
      <c r="ITA58" s="157"/>
      <c r="ITB58" s="157"/>
      <c r="ITC58" s="157"/>
      <c r="ITD58" s="157"/>
      <c r="ITE58" s="157"/>
      <c r="ITF58" s="157"/>
      <c r="ITG58" s="157"/>
      <c r="ITH58" s="157"/>
      <c r="ITI58" s="157"/>
      <c r="ITJ58" s="157"/>
      <c r="ITK58" s="157"/>
      <c r="ITL58" s="157"/>
      <c r="ITM58" s="157"/>
      <c r="ITN58" s="157"/>
      <c r="ITO58" s="157"/>
      <c r="ITP58" s="157"/>
      <c r="ITQ58" s="157"/>
      <c r="ITR58" s="157"/>
      <c r="ITS58" s="157"/>
      <c r="ITT58" s="157"/>
      <c r="ITU58" s="157"/>
      <c r="ITV58" s="157"/>
      <c r="ITW58" s="157"/>
      <c r="ITX58" s="157"/>
      <c r="ITY58" s="157"/>
      <c r="ITZ58" s="157"/>
      <c r="IUA58" s="157"/>
      <c r="IUB58" s="157"/>
      <c r="IUC58" s="157"/>
      <c r="IUD58" s="157"/>
      <c r="IUE58" s="157"/>
      <c r="IUF58" s="157"/>
      <c r="IUG58" s="157"/>
      <c r="IUH58" s="157"/>
      <c r="IUI58" s="157"/>
      <c r="IUJ58" s="157"/>
      <c r="IUK58" s="157"/>
      <c r="IUL58" s="157"/>
      <c r="IUM58" s="157"/>
      <c r="IUN58" s="157"/>
      <c r="IUO58" s="157"/>
      <c r="IUP58" s="157"/>
      <c r="IUQ58" s="157"/>
      <c r="IUR58" s="157"/>
      <c r="IUS58" s="157"/>
      <c r="IUT58" s="157"/>
      <c r="IUU58" s="157"/>
      <c r="IUV58" s="157"/>
      <c r="IUW58" s="157"/>
      <c r="IUX58" s="157"/>
      <c r="IUY58" s="157"/>
      <c r="IUZ58" s="157"/>
      <c r="IVA58" s="157"/>
      <c r="IVB58" s="157"/>
      <c r="IVC58" s="157"/>
      <c r="IVD58" s="157"/>
      <c r="IVE58" s="157"/>
      <c r="IVF58" s="157"/>
      <c r="IVG58" s="157"/>
      <c r="IVH58" s="157"/>
      <c r="IVI58" s="157"/>
      <c r="IVJ58" s="157"/>
      <c r="IVK58" s="157"/>
      <c r="IVL58" s="157"/>
      <c r="IVM58" s="157"/>
      <c r="IVN58" s="157"/>
      <c r="IVO58" s="157"/>
      <c r="IVP58" s="157"/>
      <c r="IVQ58" s="157"/>
      <c r="IVR58" s="157"/>
      <c r="IVS58" s="157"/>
      <c r="IVT58" s="157"/>
      <c r="IVU58" s="157"/>
      <c r="IVV58" s="157"/>
      <c r="IVW58" s="157"/>
      <c r="IVX58" s="157"/>
      <c r="IVY58" s="157"/>
      <c r="IVZ58" s="157"/>
      <c r="IWA58" s="157"/>
      <c r="IWB58" s="157"/>
      <c r="IWC58" s="157"/>
      <c r="IWD58" s="157"/>
      <c r="IWE58" s="157"/>
      <c r="IWF58" s="157"/>
      <c r="IWG58" s="157"/>
      <c r="IWH58" s="157"/>
      <c r="IWI58" s="157"/>
      <c r="IWJ58" s="157"/>
      <c r="IWK58" s="157"/>
      <c r="IWL58" s="157"/>
      <c r="IWM58" s="157"/>
      <c r="IWN58" s="157"/>
      <c r="IWO58" s="157"/>
      <c r="IWP58" s="157"/>
      <c r="IWQ58" s="157"/>
      <c r="IWR58" s="157"/>
      <c r="IWS58" s="157"/>
      <c r="IWT58" s="157"/>
      <c r="IWU58" s="157"/>
      <c r="IWV58" s="157"/>
      <c r="IWW58" s="157"/>
      <c r="IWX58" s="157"/>
      <c r="IWY58" s="157"/>
      <c r="IWZ58" s="157"/>
      <c r="IXA58" s="157"/>
      <c r="IXB58" s="157"/>
      <c r="IXC58" s="157"/>
      <c r="IXD58" s="157"/>
      <c r="IXE58" s="157"/>
      <c r="IXF58" s="157"/>
      <c r="IXG58" s="157"/>
      <c r="IXH58" s="157"/>
      <c r="IXI58" s="157"/>
      <c r="IXJ58" s="157"/>
      <c r="IXK58" s="157"/>
      <c r="IXL58" s="157"/>
      <c r="IXM58" s="157"/>
      <c r="IXN58" s="157"/>
      <c r="IXO58" s="157"/>
      <c r="IXP58" s="157"/>
      <c r="IXQ58" s="157"/>
      <c r="IXR58" s="157"/>
      <c r="IXS58" s="157"/>
      <c r="IXT58" s="157"/>
      <c r="IXU58" s="157"/>
      <c r="IXV58" s="157"/>
      <c r="IXW58" s="157"/>
      <c r="IXX58" s="157"/>
      <c r="IXY58" s="157"/>
      <c r="IXZ58" s="157"/>
      <c r="IYA58" s="157"/>
      <c r="IYB58" s="157"/>
      <c r="IYC58" s="157"/>
      <c r="IYD58" s="157"/>
      <c r="IYE58" s="157"/>
      <c r="IYF58" s="157"/>
      <c r="IYG58" s="157"/>
      <c r="IYH58" s="157"/>
      <c r="IYI58" s="157"/>
      <c r="IYJ58" s="157"/>
      <c r="IYK58" s="157"/>
      <c r="IYL58" s="157"/>
      <c r="IYM58" s="157"/>
      <c r="IYN58" s="157"/>
      <c r="IYO58" s="157"/>
      <c r="IYP58" s="157"/>
      <c r="IYQ58" s="157"/>
      <c r="IYR58" s="157"/>
      <c r="IYS58" s="157"/>
      <c r="IYT58" s="157"/>
      <c r="IYU58" s="157"/>
      <c r="IYV58" s="157"/>
      <c r="IYW58" s="157"/>
      <c r="IYX58" s="157"/>
      <c r="IYY58" s="157"/>
      <c r="IYZ58" s="157"/>
      <c r="IZA58" s="157"/>
      <c r="IZB58" s="157"/>
      <c r="IZC58" s="157"/>
      <c r="IZD58" s="157"/>
      <c r="IZE58" s="157"/>
      <c r="IZF58" s="157"/>
      <c r="IZG58" s="157"/>
      <c r="IZH58" s="157"/>
      <c r="IZI58" s="157"/>
      <c r="IZJ58" s="157"/>
      <c r="IZK58" s="157"/>
      <c r="IZL58" s="157"/>
      <c r="IZM58" s="157"/>
      <c r="IZN58" s="157"/>
      <c r="IZO58" s="157"/>
      <c r="IZP58" s="157"/>
      <c r="IZQ58" s="157"/>
      <c r="IZR58" s="157"/>
      <c r="IZS58" s="157"/>
      <c r="IZT58" s="157"/>
      <c r="IZU58" s="157"/>
      <c r="IZV58" s="157"/>
      <c r="IZW58" s="157"/>
      <c r="IZX58" s="157"/>
      <c r="IZY58" s="157"/>
      <c r="IZZ58" s="157"/>
      <c r="JAA58" s="157"/>
      <c r="JAB58" s="157"/>
      <c r="JAC58" s="157"/>
      <c r="JAD58" s="157"/>
      <c r="JAE58" s="157"/>
      <c r="JAF58" s="157"/>
      <c r="JAG58" s="157"/>
      <c r="JAH58" s="157"/>
      <c r="JAI58" s="157"/>
      <c r="JAJ58" s="157"/>
      <c r="JAK58" s="157"/>
      <c r="JAL58" s="157"/>
      <c r="JAM58" s="157"/>
      <c r="JAN58" s="157"/>
      <c r="JAO58" s="157"/>
      <c r="JAP58" s="157"/>
      <c r="JAQ58" s="157"/>
      <c r="JAR58" s="157"/>
      <c r="JAS58" s="157"/>
      <c r="JAT58" s="157"/>
      <c r="JAU58" s="157"/>
      <c r="JAV58" s="157"/>
      <c r="JAW58" s="157"/>
      <c r="JAX58" s="157"/>
      <c r="JAY58" s="157"/>
      <c r="JAZ58" s="157"/>
      <c r="JBA58" s="157"/>
      <c r="JBB58" s="157"/>
      <c r="JBC58" s="157"/>
      <c r="JBD58" s="157"/>
      <c r="JBE58" s="157"/>
      <c r="JBF58" s="157"/>
      <c r="JBG58" s="157"/>
      <c r="JBH58" s="157"/>
      <c r="JBI58" s="157"/>
      <c r="JBJ58" s="157"/>
      <c r="JBK58" s="157"/>
      <c r="JBL58" s="157"/>
      <c r="JBM58" s="157"/>
      <c r="JBN58" s="157"/>
      <c r="JBO58" s="157"/>
      <c r="JBP58" s="157"/>
      <c r="JBQ58" s="157"/>
      <c r="JBR58" s="157"/>
      <c r="JBS58" s="157"/>
      <c r="JBT58" s="157"/>
      <c r="JBU58" s="157"/>
      <c r="JBV58" s="157"/>
      <c r="JBW58" s="157"/>
      <c r="JBX58" s="157"/>
      <c r="JBY58" s="157"/>
      <c r="JBZ58" s="157"/>
      <c r="JCA58" s="157"/>
      <c r="JCB58" s="157"/>
      <c r="JCC58" s="157"/>
      <c r="JCD58" s="157"/>
      <c r="JCE58" s="157"/>
      <c r="JCF58" s="157"/>
      <c r="JCG58" s="157"/>
      <c r="JCH58" s="157"/>
      <c r="JCI58" s="157"/>
      <c r="JCJ58" s="157"/>
      <c r="JCK58" s="157"/>
      <c r="JCL58" s="157"/>
      <c r="JCM58" s="157"/>
      <c r="JCN58" s="157"/>
      <c r="JCO58" s="157"/>
      <c r="JCP58" s="157"/>
      <c r="JCQ58" s="157"/>
      <c r="JCR58" s="157"/>
      <c r="JCS58" s="157"/>
      <c r="JCT58" s="157"/>
      <c r="JCU58" s="157"/>
      <c r="JCV58" s="157"/>
      <c r="JCW58" s="157"/>
      <c r="JCX58" s="157"/>
      <c r="JCY58" s="157"/>
      <c r="JCZ58" s="157"/>
      <c r="JDA58" s="157"/>
      <c r="JDB58" s="157"/>
      <c r="JDC58" s="157"/>
      <c r="JDD58" s="157"/>
      <c r="JDE58" s="157"/>
      <c r="JDF58" s="157"/>
      <c r="JDG58" s="157"/>
      <c r="JDH58" s="157"/>
      <c r="JDI58" s="157"/>
      <c r="JDJ58" s="157"/>
      <c r="JDK58" s="157"/>
      <c r="JDL58" s="157"/>
      <c r="JDM58" s="157"/>
      <c r="JDN58" s="157"/>
      <c r="JDO58" s="157"/>
      <c r="JDP58" s="157"/>
      <c r="JDQ58" s="157"/>
      <c r="JDR58" s="157"/>
      <c r="JDS58" s="157"/>
      <c r="JDT58" s="157"/>
      <c r="JDU58" s="157"/>
      <c r="JDV58" s="157"/>
      <c r="JDW58" s="157"/>
      <c r="JDX58" s="157"/>
      <c r="JDY58" s="157"/>
      <c r="JDZ58" s="157"/>
      <c r="JEA58" s="157"/>
      <c r="JEB58" s="157"/>
      <c r="JEC58" s="157"/>
      <c r="JED58" s="157"/>
      <c r="JEE58" s="157"/>
      <c r="JEF58" s="157"/>
      <c r="JEG58" s="157"/>
      <c r="JEH58" s="157"/>
      <c r="JEI58" s="157"/>
      <c r="JEJ58" s="157"/>
      <c r="JEK58" s="157"/>
      <c r="JEL58" s="157"/>
      <c r="JEM58" s="157"/>
      <c r="JEN58" s="157"/>
      <c r="JEO58" s="157"/>
      <c r="JEP58" s="157"/>
      <c r="JEQ58" s="157"/>
      <c r="JER58" s="157"/>
      <c r="JES58" s="157"/>
      <c r="JET58" s="157"/>
      <c r="JEU58" s="157"/>
      <c r="JEV58" s="157"/>
      <c r="JEW58" s="157"/>
      <c r="JEX58" s="157"/>
      <c r="JEY58" s="157"/>
      <c r="JEZ58" s="157"/>
      <c r="JFA58" s="157"/>
      <c r="JFB58" s="157"/>
      <c r="JFC58" s="157"/>
      <c r="JFD58" s="157"/>
      <c r="JFE58" s="157"/>
      <c r="JFF58" s="157"/>
      <c r="JFG58" s="157"/>
      <c r="JFH58" s="157"/>
      <c r="JFI58" s="157"/>
      <c r="JFJ58" s="157"/>
      <c r="JFK58" s="157"/>
      <c r="JFL58" s="157"/>
      <c r="JFM58" s="157"/>
      <c r="JFN58" s="157"/>
      <c r="JFO58" s="157"/>
      <c r="JFP58" s="157"/>
      <c r="JFQ58" s="157"/>
      <c r="JFR58" s="157"/>
      <c r="JFS58" s="157"/>
      <c r="JFT58" s="157"/>
      <c r="JFU58" s="157"/>
      <c r="JFV58" s="157"/>
      <c r="JFW58" s="157"/>
      <c r="JFX58" s="157"/>
      <c r="JFY58" s="157"/>
      <c r="JFZ58" s="157"/>
      <c r="JGA58" s="157"/>
      <c r="JGB58" s="157"/>
      <c r="JGC58" s="157"/>
      <c r="JGD58" s="157"/>
      <c r="JGE58" s="157"/>
      <c r="JGF58" s="157"/>
      <c r="JGG58" s="157"/>
      <c r="JGH58" s="157"/>
      <c r="JGI58" s="157"/>
      <c r="JGJ58" s="157"/>
      <c r="JGK58" s="157"/>
      <c r="JGL58" s="157"/>
      <c r="JGM58" s="157"/>
      <c r="JGN58" s="157"/>
      <c r="JGO58" s="157"/>
      <c r="JGP58" s="157"/>
      <c r="JGQ58" s="157"/>
      <c r="JGR58" s="157"/>
      <c r="JGS58" s="157"/>
      <c r="JGT58" s="157"/>
      <c r="JGU58" s="157"/>
      <c r="JGV58" s="157"/>
      <c r="JGW58" s="157"/>
      <c r="JGX58" s="157"/>
      <c r="JGY58" s="157"/>
      <c r="JGZ58" s="157"/>
      <c r="JHA58" s="157"/>
      <c r="JHB58" s="157"/>
      <c r="JHC58" s="157"/>
      <c r="JHD58" s="157"/>
      <c r="JHE58" s="157"/>
      <c r="JHF58" s="157"/>
      <c r="JHG58" s="157"/>
      <c r="JHH58" s="157"/>
      <c r="JHI58" s="157"/>
      <c r="JHJ58" s="157"/>
      <c r="JHK58" s="157"/>
      <c r="JHL58" s="157"/>
      <c r="JHM58" s="157"/>
      <c r="JHN58" s="157"/>
      <c r="JHO58" s="157"/>
      <c r="JHP58" s="157"/>
      <c r="JHQ58" s="157"/>
      <c r="JHR58" s="157"/>
      <c r="JHS58" s="157"/>
      <c r="JHT58" s="157"/>
      <c r="JHU58" s="157"/>
      <c r="JHV58" s="157"/>
      <c r="JHW58" s="157"/>
      <c r="JHX58" s="157"/>
      <c r="JHY58" s="157"/>
      <c r="JHZ58" s="157"/>
      <c r="JIA58" s="157"/>
      <c r="JIB58" s="157"/>
      <c r="JIC58" s="157"/>
      <c r="JID58" s="157"/>
      <c r="JIE58" s="157"/>
      <c r="JIF58" s="157"/>
      <c r="JIG58" s="157"/>
      <c r="JIH58" s="157"/>
      <c r="JII58" s="157"/>
      <c r="JIJ58" s="157"/>
      <c r="JIK58" s="157"/>
      <c r="JIL58" s="157"/>
      <c r="JIM58" s="157"/>
      <c r="JIN58" s="157"/>
      <c r="JIO58" s="157"/>
      <c r="JIP58" s="157"/>
      <c r="JIQ58" s="157"/>
      <c r="JIR58" s="157"/>
      <c r="JIS58" s="157"/>
      <c r="JIT58" s="157"/>
      <c r="JIU58" s="157"/>
      <c r="JIV58" s="157"/>
      <c r="JIW58" s="157"/>
      <c r="JIX58" s="157"/>
      <c r="JIY58" s="157"/>
      <c r="JIZ58" s="157"/>
      <c r="JJA58" s="157"/>
      <c r="JJB58" s="157"/>
      <c r="JJC58" s="157"/>
      <c r="JJD58" s="157"/>
      <c r="JJE58" s="157"/>
      <c r="JJF58" s="157"/>
      <c r="JJG58" s="157"/>
      <c r="JJH58" s="157"/>
      <c r="JJI58" s="157"/>
      <c r="JJJ58" s="157"/>
      <c r="JJK58" s="157"/>
      <c r="JJL58" s="157"/>
      <c r="JJM58" s="157"/>
      <c r="JJN58" s="157"/>
      <c r="JJO58" s="157"/>
      <c r="JJP58" s="157"/>
      <c r="JJQ58" s="157"/>
      <c r="JJR58" s="157"/>
      <c r="JJS58" s="157"/>
      <c r="JJT58" s="157"/>
      <c r="JJU58" s="157"/>
      <c r="JJV58" s="157"/>
      <c r="JJW58" s="157"/>
      <c r="JJX58" s="157"/>
      <c r="JJY58" s="157"/>
      <c r="JJZ58" s="157"/>
      <c r="JKA58" s="157"/>
      <c r="JKB58" s="157"/>
      <c r="JKC58" s="157"/>
      <c r="JKD58" s="157"/>
      <c r="JKE58" s="157"/>
      <c r="JKF58" s="157"/>
      <c r="JKG58" s="157"/>
      <c r="JKH58" s="157"/>
      <c r="JKI58" s="157"/>
      <c r="JKJ58" s="157"/>
      <c r="JKK58" s="157"/>
      <c r="JKL58" s="157"/>
      <c r="JKM58" s="157"/>
      <c r="JKN58" s="157"/>
      <c r="JKO58" s="157"/>
      <c r="JKP58" s="157"/>
      <c r="JKQ58" s="157"/>
      <c r="JKR58" s="157"/>
      <c r="JKS58" s="157"/>
      <c r="JKT58" s="157"/>
      <c r="JKU58" s="157"/>
      <c r="JKV58" s="157"/>
      <c r="JKW58" s="157"/>
      <c r="JKX58" s="157"/>
      <c r="JKY58" s="157"/>
      <c r="JKZ58" s="157"/>
      <c r="JLA58" s="157"/>
      <c r="JLB58" s="157"/>
      <c r="JLC58" s="157"/>
      <c r="JLD58" s="157"/>
      <c r="JLE58" s="157"/>
      <c r="JLF58" s="157"/>
      <c r="JLG58" s="157"/>
      <c r="JLH58" s="157"/>
      <c r="JLI58" s="157"/>
      <c r="JLJ58" s="157"/>
      <c r="JLK58" s="157"/>
      <c r="JLL58" s="157"/>
      <c r="JLM58" s="157"/>
      <c r="JLN58" s="157"/>
      <c r="JLO58" s="157"/>
      <c r="JLP58" s="157"/>
      <c r="JLQ58" s="157"/>
      <c r="JLR58" s="157"/>
      <c r="JLS58" s="157"/>
      <c r="JLT58" s="157"/>
      <c r="JLU58" s="157"/>
      <c r="JLV58" s="157"/>
      <c r="JLW58" s="157"/>
      <c r="JLX58" s="157"/>
      <c r="JLY58" s="157"/>
      <c r="JLZ58" s="157"/>
      <c r="JMA58" s="157"/>
      <c r="JMB58" s="157"/>
      <c r="JMC58" s="157"/>
      <c r="JMD58" s="157"/>
      <c r="JME58" s="157"/>
      <c r="JMF58" s="157"/>
      <c r="JMG58" s="157"/>
      <c r="JMH58" s="157"/>
      <c r="JMI58" s="157"/>
      <c r="JMJ58" s="157"/>
      <c r="JMK58" s="157"/>
      <c r="JML58" s="157"/>
      <c r="JMM58" s="157"/>
      <c r="JMN58" s="157"/>
      <c r="JMO58" s="157"/>
      <c r="JMP58" s="157"/>
      <c r="JMQ58" s="157"/>
      <c r="JMR58" s="157"/>
      <c r="JMS58" s="157"/>
      <c r="JMT58" s="157"/>
      <c r="JMU58" s="157"/>
      <c r="JMV58" s="157"/>
      <c r="JMW58" s="157"/>
      <c r="JMX58" s="157"/>
      <c r="JMY58" s="157"/>
      <c r="JMZ58" s="157"/>
      <c r="JNA58" s="157"/>
      <c r="JNB58" s="157"/>
      <c r="JNC58" s="157"/>
      <c r="JND58" s="157"/>
      <c r="JNE58" s="157"/>
      <c r="JNF58" s="157"/>
      <c r="JNG58" s="157"/>
      <c r="JNH58" s="157"/>
      <c r="JNI58" s="157"/>
      <c r="JNJ58" s="157"/>
      <c r="JNK58" s="157"/>
      <c r="JNL58" s="157"/>
      <c r="JNM58" s="157"/>
      <c r="JNN58" s="157"/>
      <c r="JNO58" s="157"/>
      <c r="JNP58" s="157"/>
      <c r="JNQ58" s="157"/>
      <c r="JNR58" s="157"/>
      <c r="JNS58" s="157"/>
      <c r="JNT58" s="157"/>
      <c r="JNU58" s="157"/>
      <c r="JNV58" s="157"/>
      <c r="JNW58" s="157"/>
      <c r="JNX58" s="157"/>
      <c r="JNY58" s="157"/>
      <c r="JNZ58" s="157"/>
      <c r="JOA58" s="157"/>
      <c r="JOB58" s="157"/>
      <c r="JOC58" s="157"/>
      <c r="JOD58" s="157"/>
      <c r="JOE58" s="157"/>
      <c r="JOF58" s="157"/>
      <c r="JOG58" s="157"/>
      <c r="JOH58" s="157"/>
      <c r="JOI58" s="157"/>
      <c r="JOJ58" s="157"/>
      <c r="JOK58" s="157"/>
      <c r="JOL58" s="157"/>
      <c r="JOM58" s="157"/>
      <c r="JON58" s="157"/>
      <c r="JOO58" s="157"/>
      <c r="JOP58" s="157"/>
      <c r="JOQ58" s="157"/>
      <c r="JOR58" s="157"/>
      <c r="JOS58" s="157"/>
      <c r="JOT58" s="157"/>
      <c r="JOU58" s="157"/>
      <c r="JOV58" s="157"/>
      <c r="JOW58" s="157"/>
      <c r="JOX58" s="157"/>
      <c r="JOY58" s="157"/>
      <c r="JOZ58" s="157"/>
      <c r="JPA58" s="157"/>
      <c r="JPB58" s="157"/>
      <c r="JPC58" s="157"/>
      <c r="JPD58" s="157"/>
      <c r="JPE58" s="157"/>
      <c r="JPF58" s="157"/>
      <c r="JPG58" s="157"/>
      <c r="JPH58" s="157"/>
      <c r="JPI58" s="157"/>
      <c r="JPJ58" s="157"/>
      <c r="JPK58" s="157"/>
      <c r="JPL58" s="157"/>
      <c r="JPM58" s="157"/>
      <c r="JPN58" s="157"/>
      <c r="JPO58" s="157"/>
      <c r="JPP58" s="157"/>
      <c r="JPQ58" s="157"/>
      <c r="JPR58" s="157"/>
      <c r="JPS58" s="157"/>
      <c r="JPT58" s="157"/>
      <c r="JPU58" s="157"/>
      <c r="JPV58" s="157"/>
      <c r="JPW58" s="157"/>
      <c r="JPX58" s="157"/>
      <c r="JPY58" s="157"/>
      <c r="JPZ58" s="157"/>
      <c r="JQA58" s="157"/>
      <c r="JQB58" s="157"/>
      <c r="JQC58" s="157"/>
      <c r="JQD58" s="157"/>
      <c r="JQE58" s="157"/>
      <c r="JQF58" s="157"/>
      <c r="JQG58" s="157"/>
      <c r="JQH58" s="157"/>
      <c r="JQI58" s="157"/>
      <c r="JQJ58" s="157"/>
      <c r="JQK58" s="157"/>
      <c r="JQL58" s="157"/>
      <c r="JQM58" s="157"/>
      <c r="JQN58" s="157"/>
      <c r="JQO58" s="157"/>
      <c r="JQP58" s="157"/>
      <c r="JQQ58" s="157"/>
      <c r="JQR58" s="157"/>
      <c r="JQS58" s="157"/>
      <c r="JQT58" s="157"/>
      <c r="JQU58" s="157"/>
      <c r="JQV58" s="157"/>
      <c r="JQW58" s="157"/>
      <c r="JQX58" s="157"/>
      <c r="JQY58" s="157"/>
      <c r="JQZ58" s="157"/>
      <c r="JRA58" s="157"/>
      <c r="JRB58" s="157"/>
      <c r="JRC58" s="157"/>
      <c r="JRD58" s="157"/>
      <c r="JRE58" s="157"/>
      <c r="JRF58" s="157"/>
      <c r="JRG58" s="157"/>
      <c r="JRH58" s="157"/>
      <c r="JRI58" s="157"/>
      <c r="JRJ58" s="157"/>
      <c r="JRK58" s="157"/>
      <c r="JRL58" s="157"/>
      <c r="JRM58" s="157"/>
      <c r="JRN58" s="157"/>
      <c r="JRO58" s="157"/>
      <c r="JRP58" s="157"/>
      <c r="JRQ58" s="157"/>
      <c r="JRR58" s="157"/>
      <c r="JRS58" s="157"/>
      <c r="JRT58" s="157"/>
      <c r="JRU58" s="157"/>
      <c r="JRV58" s="157"/>
      <c r="JRW58" s="157"/>
      <c r="JRX58" s="157"/>
      <c r="JRY58" s="157"/>
      <c r="JRZ58" s="157"/>
      <c r="JSA58" s="157"/>
      <c r="JSB58" s="157"/>
      <c r="JSC58" s="157"/>
      <c r="JSD58" s="157"/>
      <c r="JSE58" s="157"/>
      <c r="JSF58" s="157"/>
      <c r="JSG58" s="157"/>
      <c r="JSH58" s="157"/>
      <c r="JSI58" s="157"/>
      <c r="JSJ58" s="157"/>
      <c r="JSK58" s="157"/>
      <c r="JSL58" s="157"/>
      <c r="JSM58" s="157"/>
      <c r="JSN58" s="157"/>
      <c r="JSO58" s="157"/>
      <c r="JSP58" s="157"/>
      <c r="JSQ58" s="157"/>
      <c r="JSR58" s="157"/>
      <c r="JSS58" s="157"/>
      <c r="JST58" s="157"/>
      <c r="JSU58" s="157"/>
      <c r="JSV58" s="157"/>
      <c r="JSW58" s="157"/>
      <c r="JSX58" s="157"/>
      <c r="JSY58" s="157"/>
      <c r="JSZ58" s="157"/>
      <c r="JTA58" s="157"/>
      <c r="JTB58" s="157"/>
      <c r="JTC58" s="157"/>
      <c r="JTD58" s="157"/>
      <c r="JTE58" s="157"/>
      <c r="JTF58" s="157"/>
      <c r="JTG58" s="157"/>
      <c r="JTH58" s="157"/>
      <c r="JTI58" s="157"/>
      <c r="JTJ58" s="157"/>
      <c r="JTK58" s="157"/>
      <c r="JTL58" s="157"/>
      <c r="JTM58" s="157"/>
      <c r="JTN58" s="157"/>
      <c r="JTO58" s="157"/>
      <c r="JTP58" s="157"/>
      <c r="JTQ58" s="157"/>
      <c r="JTR58" s="157"/>
      <c r="JTS58" s="157"/>
      <c r="JTT58" s="157"/>
      <c r="JTU58" s="157"/>
      <c r="JTV58" s="157"/>
      <c r="JTW58" s="157"/>
      <c r="JTX58" s="157"/>
      <c r="JTY58" s="157"/>
      <c r="JTZ58" s="157"/>
      <c r="JUA58" s="157"/>
      <c r="JUB58" s="157"/>
      <c r="JUC58" s="157"/>
      <c r="JUD58" s="157"/>
      <c r="JUE58" s="157"/>
      <c r="JUF58" s="157"/>
      <c r="JUG58" s="157"/>
      <c r="JUH58" s="157"/>
      <c r="JUI58" s="157"/>
      <c r="JUJ58" s="157"/>
      <c r="JUK58" s="157"/>
      <c r="JUL58" s="157"/>
      <c r="JUM58" s="157"/>
      <c r="JUN58" s="157"/>
      <c r="JUO58" s="157"/>
      <c r="JUP58" s="157"/>
      <c r="JUQ58" s="157"/>
      <c r="JUR58" s="157"/>
      <c r="JUS58" s="157"/>
      <c r="JUT58" s="157"/>
      <c r="JUU58" s="157"/>
      <c r="JUV58" s="157"/>
      <c r="JUW58" s="157"/>
      <c r="JUX58" s="157"/>
      <c r="JUY58" s="157"/>
      <c r="JUZ58" s="157"/>
      <c r="JVA58" s="157"/>
      <c r="JVB58" s="157"/>
      <c r="JVC58" s="157"/>
      <c r="JVD58" s="157"/>
      <c r="JVE58" s="157"/>
      <c r="JVF58" s="157"/>
      <c r="JVG58" s="157"/>
      <c r="JVH58" s="157"/>
      <c r="JVI58" s="157"/>
      <c r="JVJ58" s="157"/>
      <c r="JVK58" s="157"/>
      <c r="JVL58" s="157"/>
      <c r="JVM58" s="157"/>
      <c r="JVN58" s="157"/>
      <c r="JVO58" s="157"/>
      <c r="JVP58" s="157"/>
      <c r="JVQ58" s="157"/>
      <c r="JVR58" s="157"/>
      <c r="JVS58" s="157"/>
      <c r="JVT58" s="157"/>
      <c r="JVU58" s="157"/>
      <c r="JVV58" s="157"/>
      <c r="JVW58" s="157"/>
      <c r="JVX58" s="157"/>
      <c r="JVY58" s="157"/>
      <c r="JVZ58" s="157"/>
      <c r="JWA58" s="157"/>
      <c r="JWB58" s="157"/>
      <c r="JWC58" s="157"/>
      <c r="JWD58" s="157"/>
      <c r="JWE58" s="157"/>
      <c r="JWF58" s="157"/>
      <c r="JWG58" s="157"/>
      <c r="JWH58" s="157"/>
      <c r="JWI58" s="157"/>
      <c r="JWJ58" s="157"/>
      <c r="JWK58" s="157"/>
      <c r="JWL58" s="157"/>
      <c r="JWM58" s="157"/>
      <c r="JWN58" s="157"/>
      <c r="JWO58" s="157"/>
      <c r="JWP58" s="157"/>
      <c r="JWQ58" s="157"/>
      <c r="JWR58" s="157"/>
      <c r="JWS58" s="157"/>
      <c r="JWT58" s="157"/>
      <c r="JWU58" s="157"/>
      <c r="JWV58" s="157"/>
      <c r="JWW58" s="157"/>
      <c r="JWX58" s="157"/>
      <c r="JWY58" s="157"/>
      <c r="JWZ58" s="157"/>
      <c r="JXA58" s="157"/>
      <c r="JXB58" s="157"/>
      <c r="JXC58" s="157"/>
      <c r="JXD58" s="157"/>
      <c r="JXE58" s="157"/>
      <c r="JXF58" s="157"/>
      <c r="JXG58" s="157"/>
      <c r="JXH58" s="157"/>
      <c r="JXI58" s="157"/>
      <c r="JXJ58" s="157"/>
      <c r="JXK58" s="157"/>
      <c r="JXL58" s="157"/>
      <c r="JXM58" s="157"/>
      <c r="JXN58" s="157"/>
      <c r="JXO58" s="157"/>
      <c r="JXP58" s="157"/>
      <c r="JXQ58" s="157"/>
      <c r="JXR58" s="157"/>
      <c r="JXS58" s="157"/>
      <c r="JXT58" s="157"/>
      <c r="JXU58" s="157"/>
      <c r="JXV58" s="157"/>
      <c r="JXW58" s="157"/>
      <c r="JXX58" s="157"/>
      <c r="JXY58" s="157"/>
      <c r="JXZ58" s="157"/>
      <c r="JYA58" s="157"/>
      <c r="JYB58" s="157"/>
      <c r="JYC58" s="157"/>
      <c r="JYD58" s="157"/>
      <c r="JYE58" s="157"/>
      <c r="JYF58" s="157"/>
      <c r="JYG58" s="157"/>
      <c r="JYH58" s="157"/>
      <c r="JYI58" s="157"/>
      <c r="JYJ58" s="157"/>
      <c r="JYK58" s="157"/>
      <c r="JYL58" s="157"/>
      <c r="JYM58" s="157"/>
      <c r="JYN58" s="157"/>
      <c r="JYO58" s="157"/>
      <c r="JYP58" s="157"/>
      <c r="JYQ58" s="157"/>
      <c r="JYR58" s="157"/>
      <c r="JYS58" s="157"/>
      <c r="JYT58" s="157"/>
      <c r="JYU58" s="157"/>
      <c r="JYV58" s="157"/>
      <c r="JYW58" s="157"/>
      <c r="JYX58" s="157"/>
      <c r="JYY58" s="157"/>
      <c r="JYZ58" s="157"/>
      <c r="JZA58" s="157"/>
      <c r="JZB58" s="157"/>
      <c r="JZC58" s="157"/>
      <c r="JZD58" s="157"/>
      <c r="JZE58" s="157"/>
      <c r="JZF58" s="157"/>
      <c r="JZG58" s="157"/>
      <c r="JZH58" s="157"/>
      <c r="JZI58" s="157"/>
      <c r="JZJ58" s="157"/>
      <c r="JZK58" s="157"/>
      <c r="JZL58" s="157"/>
      <c r="JZM58" s="157"/>
      <c r="JZN58" s="157"/>
      <c r="JZO58" s="157"/>
      <c r="JZP58" s="157"/>
      <c r="JZQ58" s="157"/>
      <c r="JZR58" s="157"/>
      <c r="JZS58" s="157"/>
      <c r="JZT58" s="157"/>
      <c r="JZU58" s="157"/>
      <c r="JZV58" s="157"/>
      <c r="JZW58" s="157"/>
      <c r="JZX58" s="157"/>
      <c r="JZY58" s="157"/>
      <c r="JZZ58" s="157"/>
      <c r="KAA58" s="157"/>
      <c r="KAB58" s="157"/>
      <c r="KAC58" s="157"/>
      <c r="KAD58" s="157"/>
      <c r="KAE58" s="157"/>
      <c r="KAF58" s="157"/>
      <c r="KAG58" s="157"/>
      <c r="KAH58" s="157"/>
      <c r="KAI58" s="157"/>
      <c r="KAJ58" s="157"/>
      <c r="KAK58" s="157"/>
      <c r="KAL58" s="157"/>
      <c r="KAM58" s="157"/>
      <c r="KAN58" s="157"/>
      <c r="KAO58" s="157"/>
      <c r="KAP58" s="157"/>
      <c r="KAQ58" s="157"/>
      <c r="KAR58" s="157"/>
      <c r="KAS58" s="157"/>
      <c r="KAT58" s="157"/>
      <c r="KAU58" s="157"/>
      <c r="KAV58" s="157"/>
      <c r="KAW58" s="157"/>
      <c r="KAX58" s="157"/>
      <c r="KAY58" s="157"/>
      <c r="KAZ58" s="157"/>
      <c r="KBA58" s="157"/>
      <c r="KBB58" s="157"/>
      <c r="KBC58" s="157"/>
      <c r="KBD58" s="157"/>
      <c r="KBE58" s="157"/>
      <c r="KBF58" s="157"/>
      <c r="KBG58" s="157"/>
      <c r="KBH58" s="157"/>
      <c r="KBI58" s="157"/>
      <c r="KBJ58" s="157"/>
      <c r="KBK58" s="157"/>
      <c r="KBL58" s="157"/>
      <c r="KBM58" s="157"/>
      <c r="KBN58" s="157"/>
      <c r="KBO58" s="157"/>
      <c r="KBP58" s="157"/>
      <c r="KBQ58" s="157"/>
      <c r="KBR58" s="157"/>
      <c r="KBS58" s="157"/>
      <c r="KBT58" s="157"/>
      <c r="KBU58" s="157"/>
      <c r="KBV58" s="157"/>
      <c r="KBW58" s="157"/>
      <c r="KBX58" s="157"/>
      <c r="KBY58" s="157"/>
      <c r="KBZ58" s="157"/>
      <c r="KCA58" s="157"/>
      <c r="KCB58" s="157"/>
      <c r="KCC58" s="157"/>
      <c r="KCD58" s="157"/>
      <c r="KCE58" s="157"/>
      <c r="KCF58" s="157"/>
      <c r="KCG58" s="157"/>
      <c r="KCH58" s="157"/>
      <c r="KCI58" s="157"/>
      <c r="KCJ58" s="157"/>
      <c r="KCK58" s="157"/>
      <c r="KCL58" s="157"/>
      <c r="KCM58" s="157"/>
      <c r="KCN58" s="157"/>
      <c r="KCO58" s="157"/>
      <c r="KCP58" s="157"/>
      <c r="KCQ58" s="157"/>
      <c r="KCR58" s="157"/>
      <c r="KCS58" s="157"/>
      <c r="KCT58" s="157"/>
      <c r="KCU58" s="157"/>
      <c r="KCV58" s="157"/>
      <c r="KCW58" s="157"/>
      <c r="KCX58" s="157"/>
      <c r="KCY58" s="157"/>
      <c r="KCZ58" s="157"/>
      <c r="KDA58" s="157"/>
      <c r="KDB58" s="157"/>
      <c r="KDC58" s="157"/>
      <c r="KDD58" s="157"/>
      <c r="KDE58" s="157"/>
      <c r="KDF58" s="157"/>
      <c r="KDG58" s="157"/>
      <c r="KDH58" s="157"/>
      <c r="KDI58" s="157"/>
      <c r="KDJ58" s="157"/>
      <c r="KDK58" s="157"/>
      <c r="KDL58" s="157"/>
      <c r="KDM58" s="157"/>
      <c r="KDN58" s="157"/>
      <c r="KDO58" s="157"/>
      <c r="KDP58" s="157"/>
      <c r="KDQ58" s="157"/>
      <c r="KDR58" s="157"/>
      <c r="KDS58" s="157"/>
      <c r="KDT58" s="157"/>
      <c r="KDU58" s="157"/>
      <c r="KDV58" s="157"/>
      <c r="KDW58" s="157"/>
      <c r="KDX58" s="157"/>
      <c r="KDY58" s="157"/>
      <c r="KDZ58" s="157"/>
      <c r="KEA58" s="157"/>
      <c r="KEB58" s="157"/>
      <c r="KEC58" s="157"/>
      <c r="KED58" s="157"/>
      <c r="KEE58" s="157"/>
      <c r="KEF58" s="157"/>
      <c r="KEG58" s="157"/>
      <c r="KEH58" s="157"/>
      <c r="KEI58" s="157"/>
      <c r="KEJ58" s="157"/>
      <c r="KEK58" s="157"/>
      <c r="KEL58" s="157"/>
      <c r="KEM58" s="157"/>
      <c r="KEN58" s="157"/>
      <c r="KEO58" s="157"/>
      <c r="KEP58" s="157"/>
      <c r="KEQ58" s="157"/>
      <c r="KER58" s="157"/>
      <c r="KES58" s="157"/>
      <c r="KET58" s="157"/>
      <c r="KEU58" s="157"/>
      <c r="KEV58" s="157"/>
      <c r="KEW58" s="157"/>
      <c r="KEX58" s="157"/>
      <c r="KEY58" s="157"/>
      <c r="KEZ58" s="157"/>
      <c r="KFA58" s="157"/>
      <c r="KFB58" s="157"/>
      <c r="KFC58" s="157"/>
      <c r="KFD58" s="157"/>
      <c r="KFE58" s="157"/>
      <c r="KFF58" s="157"/>
      <c r="KFG58" s="157"/>
      <c r="KFH58" s="157"/>
      <c r="KFI58" s="157"/>
      <c r="KFJ58" s="157"/>
      <c r="KFK58" s="157"/>
      <c r="KFL58" s="157"/>
      <c r="KFM58" s="157"/>
      <c r="KFN58" s="157"/>
      <c r="KFO58" s="157"/>
      <c r="KFP58" s="157"/>
      <c r="KFQ58" s="157"/>
      <c r="KFR58" s="157"/>
      <c r="KFS58" s="157"/>
      <c r="KFT58" s="157"/>
      <c r="KFU58" s="157"/>
      <c r="KFV58" s="157"/>
      <c r="KFW58" s="157"/>
      <c r="KFX58" s="157"/>
      <c r="KFY58" s="157"/>
      <c r="KFZ58" s="157"/>
      <c r="KGA58" s="157"/>
      <c r="KGB58" s="157"/>
      <c r="KGC58" s="157"/>
      <c r="KGD58" s="157"/>
      <c r="KGE58" s="157"/>
      <c r="KGF58" s="157"/>
      <c r="KGG58" s="157"/>
      <c r="KGH58" s="157"/>
      <c r="KGI58" s="157"/>
      <c r="KGJ58" s="157"/>
      <c r="KGK58" s="157"/>
      <c r="KGL58" s="157"/>
      <c r="KGM58" s="157"/>
      <c r="KGN58" s="157"/>
      <c r="KGO58" s="157"/>
      <c r="KGP58" s="157"/>
      <c r="KGQ58" s="157"/>
      <c r="KGR58" s="157"/>
      <c r="KGS58" s="157"/>
      <c r="KGT58" s="157"/>
      <c r="KGU58" s="157"/>
      <c r="KGV58" s="157"/>
      <c r="KGW58" s="157"/>
      <c r="KGX58" s="157"/>
      <c r="KGY58" s="157"/>
      <c r="KGZ58" s="157"/>
      <c r="KHA58" s="157"/>
      <c r="KHB58" s="157"/>
      <c r="KHC58" s="157"/>
      <c r="KHD58" s="157"/>
      <c r="KHE58" s="157"/>
      <c r="KHF58" s="157"/>
      <c r="KHG58" s="157"/>
      <c r="KHH58" s="157"/>
      <c r="KHI58" s="157"/>
      <c r="KHJ58" s="157"/>
      <c r="KHK58" s="157"/>
      <c r="KHL58" s="157"/>
      <c r="KHM58" s="157"/>
      <c r="KHN58" s="157"/>
      <c r="KHO58" s="157"/>
      <c r="KHP58" s="157"/>
      <c r="KHQ58" s="157"/>
      <c r="KHR58" s="157"/>
      <c r="KHS58" s="157"/>
      <c r="KHT58" s="157"/>
      <c r="KHU58" s="157"/>
      <c r="KHV58" s="157"/>
      <c r="KHW58" s="157"/>
      <c r="KHX58" s="157"/>
      <c r="KHY58" s="157"/>
      <c r="KHZ58" s="157"/>
      <c r="KIA58" s="157"/>
      <c r="KIB58" s="157"/>
      <c r="KIC58" s="157"/>
      <c r="KID58" s="157"/>
      <c r="KIE58" s="157"/>
      <c r="KIF58" s="157"/>
      <c r="KIG58" s="157"/>
      <c r="KIH58" s="157"/>
      <c r="KII58" s="157"/>
      <c r="KIJ58" s="157"/>
      <c r="KIK58" s="157"/>
      <c r="KIL58" s="157"/>
      <c r="KIM58" s="157"/>
      <c r="KIN58" s="157"/>
      <c r="KIO58" s="157"/>
      <c r="KIP58" s="157"/>
      <c r="KIQ58" s="157"/>
      <c r="KIR58" s="157"/>
      <c r="KIS58" s="157"/>
      <c r="KIT58" s="157"/>
      <c r="KIU58" s="157"/>
      <c r="KIV58" s="157"/>
      <c r="KIW58" s="157"/>
      <c r="KIX58" s="157"/>
      <c r="KIY58" s="157"/>
      <c r="KIZ58" s="157"/>
      <c r="KJA58" s="157"/>
      <c r="KJB58" s="157"/>
      <c r="KJC58" s="157"/>
      <c r="KJD58" s="157"/>
      <c r="KJE58" s="157"/>
      <c r="KJF58" s="157"/>
      <c r="KJG58" s="157"/>
      <c r="KJH58" s="157"/>
      <c r="KJI58" s="157"/>
      <c r="KJJ58" s="157"/>
      <c r="KJK58" s="157"/>
      <c r="KJL58" s="157"/>
      <c r="KJM58" s="157"/>
      <c r="KJN58" s="157"/>
      <c r="KJO58" s="157"/>
      <c r="KJP58" s="157"/>
      <c r="KJQ58" s="157"/>
      <c r="KJR58" s="157"/>
      <c r="KJS58" s="157"/>
      <c r="KJT58" s="157"/>
      <c r="KJU58" s="157"/>
      <c r="KJV58" s="157"/>
      <c r="KJW58" s="157"/>
      <c r="KJX58" s="157"/>
      <c r="KJY58" s="157"/>
      <c r="KJZ58" s="157"/>
      <c r="KKA58" s="157"/>
      <c r="KKB58" s="157"/>
      <c r="KKC58" s="157"/>
      <c r="KKD58" s="157"/>
      <c r="KKE58" s="157"/>
      <c r="KKF58" s="157"/>
      <c r="KKG58" s="157"/>
      <c r="KKH58" s="157"/>
      <c r="KKI58" s="157"/>
      <c r="KKJ58" s="157"/>
      <c r="KKK58" s="157"/>
      <c r="KKL58" s="157"/>
      <c r="KKM58" s="157"/>
      <c r="KKN58" s="157"/>
      <c r="KKO58" s="157"/>
      <c r="KKP58" s="157"/>
      <c r="KKQ58" s="157"/>
      <c r="KKR58" s="157"/>
      <c r="KKS58" s="157"/>
      <c r="KKT58" s="157"/>
      <c r="KKU58" s="157"/>
      <c r="KKV58" s="157"/>
      <c r="KKW58" s="157"/>
      <c r="KKX58" s="157"/>
      <c r="KKY58" s="157"/>
      <c r="KKZ58" s="157"/>
      <c r="KLA58" s="157"/>
      <c r="KLB58" s="157"/>
      <c r="KLC58" s="157"/>
      <c r="KLD58" s="157"/>
      <c r="KLE58" s="157"/>
      <c r="KLF58" s="157"/>
      <c r="KLG58" s="157"/>
      <c r="KLH58" s="157"/>
      <c r="KLI58" s="157"/>
      <c r="KLJ58" s="157"/>
      <c r="KLK58" s="157"/>
      <c r="KLL58" s="157"/>
      <c r="KLM58" s="157"/>
      <c r="KLN58" s="157"/>
      <c r="KLO58" s="157"/>
      <c r="KLP58" s="157"/>
      <c r="KLQ58" s="157"/>
      <c r="KLR58" s="157"/>
      <c r="KLS58" s="157"/>
      <c r="KLT58" s="157"/>
      <c r="KLU58" s="157"/>
      <c r="KLV58" s="157"/>
      <c r="KLW58" s="157"/>
      <c r="KLX58" s="157"/>
      <c r="KLY58" s="157"/>
      <c r="KLZ58" s="157"/>
      <c r="KMA58" s="157"/>
      <c r="KMB58" s="157"/>
      <c r="KMC58" s="157"/>
      <c r="KMD58" s="157"/>
      <c r="KME58" s="157"/>
      <c r="KMF58" s="157"/>
      <c r="KMG58" s="157"/>
      <c r="KMH58" s="157"/>
      <c r="KMI58" s="157"/>
      <c r="KMJ58" s="157"/>
      <c r="KMK58" s="157"/>
      <c r="KML58" s="157"/>
      <c r="KMM58" s="157"/>
      <c r="KMN58" s="157"/>
      <c r="KMO58" s="157"/>
      <c r="KMP58" s="157"/>
      <c r="KMQ58" s="157"/>
      <c r="KMR58" s="157"/>
      <c r="KMS58" s="157"/>
      <c r="KMT58" s="157"/>
      <c r="KMU58" s="157"/>
      <c r="KMV58" s="157"/>
      <c r="KMW58" s="157"/>
      <c r="KMX58" s="157"/>
      <c r="KMY58" s="157"/>
      <c r="KMZ58" s="157"/>
      <c r="KNA58" s="157"/>
      <c r="KNB58" s="157"/>
      <c r="KNC58" s="157"/>
      <c r="KND58" s="157"/>
      <c r="KNE58" s="157"/>
      <c r="KNF58" s="157"/>
      <c r="KNG58" s="157"/>
      <c r="KNH58" s="157"/>
      <c r="KNI58" s="157"/>
      <c r="KNJ58" s="157"/>
      <c r="KNK58" s="157"/>
      <c r="KNL58" s="157"/>
      <c r="KNM58" s="157"/>
      <c r="KNN58" s="157"/>
      <c r="KNO58" s="157"/>
      <c r="KNP58" s="157"/>
      <c r="KNQ58" s="157"/>
      <c r="KNR58" s="157"/>
      <c r="KNS58" s="157"/>
      <c r="KNT58" s="157"/>
      <c r="KNU58" s="157"/>
      <c r="KNV58" s="157"/>
      <c r="KNW58" s="157"/>
      <c r="KNX58" s="157"/>
      <c r="KNY58" s="157"/>
      <c r="KNZ58" s="157"/>
      <c r="KOA58" s="157"/>
      <c r="KOB58" s="157"/>
      <c r="KOC58" s="157"/>
      <c r="KOD58" s="157"/>
      <c r="KOE58" s="157"/>
      <c r="KOF58" s="157"/>
      <c r="KOG58" s="157"/>
      <c r="KOH58" s="157"/>
      <c r="KOI58" s="157"/>
      <c r="KOJ58" s="157"/>
      <c r="KOK58" s="157"/>
      <c r="KOL58" s="157"/>
      <c r="KOM58" s="157"/>
      <c r="KON58" s="157"/>
      <c r="KOO58" s="157"/>
      <c r="KOP58" s="157"/>
      <c r="KOQ58" s="157"/>
      <c r="KOR58" s="157"/>
      <c r="KOS58" s="157"/>
      <c r="KOT58" s="157"/>
      <c r="KOU58" s="157"/>
      <c r="KOV58" s="157"/>
      <c r="KOW58" s="157"/>
      <c r="KOX58" s="157"/>
      <c r="KOY58" s="157"/>
      <c r="KOZ58" s="157"/>
      <c r="KPA58" s="157"/>
      <c r="KPB58" s="157"/>
      <c r="KPC58" s="157"/>
      <c r="KPD58" s="157"/>
      <c r="KPE58" s="157"/>
      <c r="KPF58" s="157"/>
      <c r="KPG58" s="157"/>
      <c r="KPH58" s="157"/>
      <c r="KPI58" s="157"/>
      <c r="KPJ58" s="157"/>
      <c r="KPK58" s="157"/>
      <c r="KPL58" s="157"/>
      <c r="KPM58" s="157"/>
      <c r="KPN58" s="157"/>
      <c r="KPO58" s="157"/>
      <c r="KPP58" s="157"/>
      <c r="KPQ58" s="157"/>
      <c r="KPR58" s="157"/>
      <c r="KPS58" s="157"/>
      <c r="KPT58" s="157"/>
      <c r="KPU58" s="157"/>
      <c r="KPV58" s="157"/>
      <c r="KPW58" s="157"/>
      <c r="KPX58" s="157"/>
      <c r="KPY58" s="157"/>
      <c r="KPZ58" s="157"/>
      <c r="KQA58" s="157"/>
      <c r="KQB58" s="157"/>
      <c r="KQC58" s="157"/>
      <c r="KQD58" s="157"/>
      <c r="KQE58" s="157"/>
      <c r="KQF58" s="157"/>
      <c r="KQG58" s="157"/>
      <c r="KQH58" s="157"/>
      <c r="KQI58" s="157"/>
      <c r="KQJ58" s="157"/>
      <c r="KQK58" s="157"/>
      <c r="KQL58" s="157"/>
      <c r="KQM58" s="157"/>
      <c r="KQN58" s="157"/>
      <c r="KQO58" s="157"/>
      <c r="KQP58" s="157"/>
      <c r="KQQ58" s="157"/>
      <c r="KQR58" s="157"/>
      <c r="KQS58" s="157"/>
      <c r="KQT58" s="157"/>
      <c r="KQU58" s="157"/>
      <c r="KQV58" s="157"/>
      <c r="KQW58" s="157"/>
      <c r="KQX58" s="157"/>
      <c r="KQY58" s="157"/>
      <c r="KQZ58" s="157"/>
      <c r="KRA58" s="157"/>
      <c r="KRB58" s="157"/>
      <c r="KRC58" s="157"/>
      <c r="KRD58" s="157"/>
      <c r="KRE58" s="157"/>
      <c r="KRF58" s="157"/>
      <c r="KRG58" s="157"/>
      <c r="KRH58" s="157"/>
      <c r="KRI58" s="157"/>
      <c r="KRJ58" s="157"/>
      <c r="KRK58" s="157"/>
      <c r="KRL58" s="157"/>
      <c r="KRM58" s="157"/>
      <c r="KRN58" s="157"/>
      <c r="KRO58" s="157"/>
      <c r="KRP58" s="157"/>
      <c r="KRQ58" s="157"/>
      <c r="KRR58" s="157"/>
      <c r="KRS58" s="157"/>
      <c r="KRT58" s="157"/>
      <c r="KRU58" s="157"/>
      <c r="KRV58" s="157"/>
      <c r="KRW58" s="157"/>
      <c r="KRX58" s="157"/>
      <c r="KRY58" s="157"/>
      <c r="KRZ58" s="157"/>
      <c r="KSA58" s="157"/>
      <c r="KSB58" s="157"/>
      <c r="KSC58" s="157"/>
      <c r="KSD58" s="157"/>
      <c r="KSE58" s="157"/>
      <c r="KSF58" s="157"/>
      <c r="KSG58" s="157"/>
      <c r="KSH58" s="157"/>
      <c r="KSI58" s="157"/>
      <c r="KSJ58" s="157"/>
      <c r="KSK58" s="157"/>
      <c r="KSL58" s="157"/>
      <c r="KSM58" s="157"/>
      <c r="KSN58" s="157"/>
      <c r="KSO58" s="157"/>
      <c r="KSP58" s="157"/>
      <c r="KSQ58" s="157"/>
      <c r="KSR58" s="157"/>
      <c r="KSS58" s="157"/>
      <c r="KST58" s="157"/>
      <c r="KSU58" s="157"/>
      <c r="KSV58" s="157"/>
      <c r="KSW58" s="157"/>
      <c r="KSX58" s="157"/>
      <c r="KSY58" s="157"/>
      <c r="KSZ58" s="157"/>
      <c r="KTA58" s="157"/>
      <c r="KTB58" s="157"/>
      <c r="KTC58" s="157"/>
      <c r="KTD58" s="157"/>
      <c r="KTE58" s="157"/>
      <c r="KTF58" s="157"/>
      <c r="KTG58" s="157"/>
      <c r="KTH58" s="157"/>
      <c r="KTI58" s="157"/>
      <c r="KTJ58" s="157"/>
      <c r="KTK58" s="157"/>
      <c r="KTL58" s="157"/>
      <c r="KTM58" s="157"/>
      <c r="KTN58" s="157"/>
      <c r="KTO58" s="157"/>
      <c r="KTP58" s="157"/>
      <c r="KTQ58" s="157"/>
      <c r="KTR58" s="157"/>
      <c r="KTS58" s="157"/>
      <c r="KTT58" s="157"/>
      <c r="KTU58" s="157"/>
      <c r="KTV58" s="157"/>
      <c r="KTW58" s="157"/>
      <c r="KTX58" s="157"/>
      <c r="KTY58" s="157"/>
      <c r="KTZ58" s="157"/>
      <c r="KUA58" s="157"/>
      <c r="KUB58" s="157"/>
      <c r="KUC58" s="157"/>
      <c r="KUD58" s="157"/>
      <c r="KUE58" s="157"/>
      <c r="KUF58" s="157"/>
      <c r="KUG58" s="157"/>
      <c r="KUH58" s="157"/>
      <c r="KUI58" s="157"/>
      <c r="KUJ58" s="157"/>
      <c r="KUK58" s="157"/>
      <c r="KUL58" s="157"/>
      <c r="KUM58" s="157"/>
      <c r="KUN58" s="157"/>
      <c r="KUO58" s="157"/>
      <c r="KUP58" s="157"/>
      <c r="KUQ58" s="157"/>
      <c r="KUR58" s="157"/>
      <c r="KUS58" s="157"/>
      <c r="KUT58" s="157"/>
      <c r="KUU58" s="157"/>
      <c r="KUV58" s="157"/>
      <c r="KUW58" s="157"/>
      <c r="KUX58" s="157"/>
      <c r="KUY58" s="157"/>
      <c r="KUZ58" s="157"/>
      <c r="KVA58" s="157"/>
      <c r="KVB58" s="157"/>
      <c r="KVC58" s="157"/>
      <c r="KVD58" s="157"/>
      <c r="KVE58" s="157"/>
      <c r="KVF58" s="157"/>
      <c r="KVG58" s="157"/>
      <c r="KVH58" s="157"/>
      <c r="KVI58" s="157"/>
      <c r="KVJ58" s="157"/>
      <c r="KVK58" s="157"/>
      <c r="KVL58" s="157"/>
      <c r="KVM58" s="157"/>
      <c r="KVN58" s="157"/>
      <c r="KVO58" s="157"/>
      <c r="KVP58" s="157"/>
      <c r="KVQ58" s="157"/>
      <c r="KVR58" s="157"/>
      <c r="KVS58" s="157"/>
      <c r="KVT58" s="157"/>
      <c r="KVU58" s="157"/>
      <c r="KVV58" s="157"/>
      <c r="KVW58" s="157"/>
      <c r="KVX58" s="157"/>
      <c r="KVY58" s="157"/>
      <c r="KVZ58" s="157"/>
      <c r="KWA58" s="157"/>
      <c r="KWB58" s="157"/>
      <c r="KWC58" s="157"/>
      <c r="KWD58" s="157"/>
      <c r="KWE58" s="157"/>
      <c r="KWF58" s="157"/>
      <c r="KWG58" s="157"/>
      <c r="KWH58" s="157"/>
      <c r="KWI58" s="157"/>
      <c r="KWJ58" s="157"/>
      <c r="KWK58" s="157"/>
      <c r="KWL58" s="157"/>
      <c r="KWM58" s="157"/>
      <c r="KWN58" s="157"/>
      <c r="KWO58" s="157"/>
      <c r="KWP58" s="157"/>
      <c r="KWQ58" s="157"/>
      <c r="KWR58" s="157"/>
      <c r="KWS58" s="157"/>
      <c r="KWT58" s="157"/>
      <c r="KWU58" s="157"/>
      <c r="KWV58" s="157"/>
      <c r="KWW58" s="157"/>
      <c r="KWX58" s="157"/>
      <c r="KWY58" s="157"/>
      <c r="KWZ58" s="157"/>
      <c r="KXA58" s="157"/>
      <c r="KXB58" s="157"/>
      <c r="KXC58" s="157"/>
      <c r="KXD58" s="157"/>
      <c r="KXE58" s="157"/>
      <c r="KXF58" s="157"/>
      <c r="KXG58" s="157"/>
      <c r="KXH58" s="157"/>
      <c r="KXI58" s="157"/>
      <c r="KXJ58" s="157"/>
      <c r="KXK58" s="157"/>
      <c r="KXL58" s="157"/>
      <c r="KXM58" s="157"/>
      <c r="KXN58" s="157"/>
      <c r="KXO58" s="157"/>
      <c r="KXP58" s="157"/>
      <c r="KXQ58" s="157"/>
      <c r="KXR58" s="157"/>
      <c r="KXS58" s="157"/>
      <c r="KXT58" s="157"/>
      <c r="KXU58" s="157"/>
      <c r="KXV58" s="157"/>
      <c r="KXW58" s="157"/>
      <c r="KXX58" s="157"/>
      <c r="KXY58" s="157"/>
      <c r="KXZ58" s="157"/>
      <c r="KYA58" s="157"/>
      <c r="KYB58" s="157"/>
      <c r="KYC58" s="157"/>
      <c r="KYD58" s="157"/>
      <c r="KYE58" s="157"/>
      <c r="KYF58" s="157"/>
      <c r="KYG58" s="157"/>
      <c r="KYH58" s="157"/>
      <c r="KYI58" s="157"/>
      <c r="KYJ58" s="157"/>
      <c r="KYK58" s="157"/>
      <c r="KYL58" s="157"/>
      <c r="KYM58" s="157"/>
      <c r="KYN58" s="157"/>
      <c r="KYO58" s="157"/>
      <c r="KYP58" s="157"/>
      <c r="KYQ58" s="157"/>
      <c r="KYR58" s="157"/>
      <c r="KYS58" s="157"/>
      <c r="KYT58" s="157"/>
      <c r="KYU58" s="157"/>
      <c r="KYV58" s="157"/>
      <c r="KYW58" s="157"/>
      <c r="KYX58" s="157"/>
      <c r="KYY58" s="157"/>
      <c r="KYZ58" s="157"/>
      <c r="KZA58" s="157"/>
      <c r="KZB58" s="157"/>
      <c r="KZC58" s="157"/>
      <c r="KZD58" s="157"/>
      <c r="KZE58" s="157"/>
      <c r="KZF58" s="157"/>
      <c r="KZG58" s="157"/>
      <c r="KZH58" s="157"/>
      <c r="KZI58" s="157"/>
      <c r="KZJ58" s="157"/>
      <c r="KZK58" s="157"/>
      <c r="KZL58" s="157"/>
      <c r="KZM58" s="157"/>
      <c r="KZN58" s="157"/>
      <c r="KZO58" s="157"/>
      <c r="KZP58" s="157"/>
      <c r="KZQ58" s="157"/>
      <c r="KZR58" s="157"/>
      <c r="KZS58" s="157"/>
      <c r="KZT58" s="157"/>
      <c r="KZU58" s="157"/>
      <c r="KZV58" s="157"/>
      <c r="KZW58" s="157"/>
      <c r="KZX58" s="157"/>
      <c r="KZY58" s="157"/>
      <c r="KZZ58" s="157"/>
      <c r="LAA58" s="157"/>
      <c r="LAB58" s="157"/>
      <c r="LAC58" s="157"/>
      <c r="LAD58" s="157"/>
      <c r="LAE58" s="157"/>
      <c r="LAF58" s="157"/>
      <c r="LAG58" s="157"/>
      <c r="LAH58" s="157"/>
      <c r="LAI58" s="157"/>
      <c r="LAJ58" s="157"/>
      <c r="LAK58" s="157"/>
      <c r="LAL58" s="157"/>
      <c r="LAM58" s="157"/>
      <c r="LAN58" s="157"/>
      <c r="LAO58" s="157"/>
      <c r="LAP58" s="157"/>
      <c r="LAQ58" s="157"/>
      <c r="LAR58" s="157"/>
      <c r="LAS58" s="157"/>
      <c r="LAT58" s="157"/>
      <c r="LAU58" s="157"/>
      <c r="LAV58" s="157"/>
      <c r="LAW58" s="157"/>
      <c r="LAX58" s="157"/>
      <c r="LAY58" s="157"/>
      <c r="LAZ58" s="157"/>
      <c r="LBA58" s="157"/>
      <c r="LBB58" s="157"/>
      <c r="LBC58" s="157"/>
      <c r="LBD58" s="157"/>
      <c r="LBE58" s="157"/>
      <c r="LBF58" s="157"/>
      <c r="LBG58" s="157"/>
      <c r="LBH58" s="157"/>
      <c r="LBI58" s="157"/>
      <c r="LBJ58" s="157"/>
      <c r="LBK58" s="157"/>
      <c r="LBL58" s="157"/>
      <c r="LBM58" s="157"/>
      <c r="LBN58" s="157"/>
      <c r="LBO58" s="157"/>
      <c r="LBP58" s="157"/>
      <c r="LBQ58" s="157"/>
      <c r="LBR58" s="157"/>
      <c r="LBS58" s="157"/>
      <c r="LBT58" s="157"/>
      <c r="LBU58" s="157"/>
      <c r="LBV58" s="157"/>
      <c r="LBW58" s="157"/>
      <c r="LBX58" s="157"/>
      <c r="LBY58" s="157"/>
      <c r="LBZ58" s="157"/>
      <c r="LCA58" s="157"/>
      <c r="LCB58" s="157"/>
      <c r="LCC58" s="157"/>
      <c r="LCD58" s="157"/>
      <c r="LCE58" s="157"/>
      <c r="LCF58" s="157"/>
      <c r="LCG58" s="157"/>
      <c r="LCH58" s="157"/>
      <c r="LCI58" s="157"/>
      <c r="LCJ58" s="157"/>
      <c r="LCK58" s="157"/>
      <c r="LCL58" s="157"/>
      <c r="LCM58" s="157"/>
      <c r="LCN58" s="157"/>
      <c r="LCO58" s="157"/>
      <c r="LCP58" s="157"/>
      <c r="LCQ58" s="157"/>
      <c r="LCR58" s="157"/>
      <c r="LCS58" s="157"/>
      <c r="LCT58" s="157"/>
      <c r="LCU58" s="157"/>
      <c r="LCV58" s="157"/>
      <c r="LCW58" s="157"/>
      <c r="LCX58" s="157"/>
      <c r="LCY58" s="157"/>
      <c r="LCZ58" s="157"/>
      <c r="LDA58" s="157"/>
      <c r="LDB58" s="157"/>
      <c r="LDC58" s="157"/>
      <c r="LDD58" s="157"/>
      <c r="LDE58" s="157"/>
      <c r="LDF58" s="157"/>
      <c r="LDG58" s="157"/>
      <c r="LDH58" s="157"/>
      <c r="LDI58" s="157"/>
      <c r="LDJ58" s="157"/>
      <c r="LDK58" s="157"/>
      <c r="LDL58" s="157"/>
      <c r="LDM58" s="157"/>
      <c r="LDN58" s="157"/>
      <c r="LDO58" s="157"/>
      <c r="LDP58" s="157"/>
      <c r="LDQ58" s="157"/>
      <c r="LDR58" s="157"/>
      <c r="LDS58" s="157"/>
      <c r="LDT58" s="157"/>
      <c r="LDU58" s="157"/>
      <c r="LDV58" s="157"/>
      <c r="LDW58" s="157"/>
      <c r="LDX58" s="157"/>
      <c r="LDY58" s="157"/>
      <c r="LDZ58" s="157"/>
      <c r="LEA58" s="157"/>
      <c r="LEB58" s="157"/>
      <c r="LEC58" s="157"/>
      <c r="LED58" s="157"/>
      <c r="LEE58" s="157"/>
      <c r="LEF58" s="157"/>
      <c r="LEG58" s="157"/>
      <c r="LEH58" s="157"/>
      <c r="LEI58" s="157"/>
      <c r="LEJ58" s="157"/>
      <c r="LEK58" s="157"/>
      <c r="LEL58" s="157"/>
      <c r="LEM58" s="157"/>
      <c r="LEN58" s="157"/>
      <c r="LEO58" s="157"/>
      <c r="LEP58" s="157"/>
      <c r="LEQ58" s="157"/>
      <c r="LER58" s="157"/>
      <c r="LES58" s="157"/>
      <c r="LET58" s="157"/>
      <c r="LEU58" s="157"/>
      <c r="LEV58" s="157"/>
      <c r="LEW58" s="157"/>
      <c r="LEX58" s="157"/>
      <c r="LEY58" s="157"/>
      <c r="LEZ58" s="157"/>
      <c r="LFA58" s="157"/>
      <c r="LFB58" s="157"/>
      <c r="LFC58" s="157"/>
      <c r="LFD58" s="157"/>
      <c r="LFE58" s="157"/>
      <c r="LFF58" s="157"/>
      <c r="LFG58" s="157"/>
      <c r="LFH58" s="157"/>
      <c r="LFI58" s="157"/>
      <c r="LFJ58" s="157"/>
      <c r="LFK58" s="157"/>
      <c r="LFL58" s="157"/>
      <c r="LFM58" s="157"/>
      <c r="LFN58" s="157"/>
      <c r="LFO58" s="157"/>
      <c r="LFP58" s="157"/>
      <c r="LFQ58" s="157"/>
      <c r="LFR58" s="157"/>
      <c r="LFS58" s="157"/>
      <c r="LFT58" s="157"/>
      <c r="LFU58" s="157"/>
      <c r="LFV58" s="157"/>
      <c r="LFW58" s="157"/>
      <c r="LFX58" s="157"/>
      <c r="LFY58" s="157"/>
      <c r="LFZ58" s="157"/>
      <c r="LGA58" s="157"/>
      <c r="LGB58" s="157"/>
      <c r="LGC58" s="157"/>
      <c r="LGD58" s="157"/>
      <c r="LGE58" s="157"/>
      <c r="LGF58" s="157"/>
      <c r="LGG58" s="157"/>
      <c r="LGH58" s="157"/>
      <c r="LGI58" s="157"/>
      <c r="LGJ58" s="157"/>
      <c r="LGK58" s="157"/>
      <c r="LGL58" s="157"/>
      <c r="LGM58" s="157"/>
      <c r="LGN58" s="157"/>
      <c r="LGO58" s="157"/>
      <c r="LGP58" s="157"/>
      <c r="LGQ58" s="157"/>
      <c r="LGR58" s="157"/>
      <c r="LGS58" s="157"/>
      <c r="LGT58" s="157"/>
      <c r="LGU58" s="157"/>
      <c r="LGV58" s="157"/>
      <c r="LGW58" s="157"/>
      <c r="LGX58" s="157"/>
      <c r="LGY58" s="157"/>
      <c r="LGZ58" s="157"/>
      <c r="LHA58" s="157"/>
      <c r="LHB58" s="157"/>
      <c r="LHC58" s="157"/>
      <c r="LHD58" s="157"/>
      <c r="LHE58" s="157"/>
      <c r="LHF58" s="157"/>
      <c r="LHG58" s="157"/>
      <c r="LHH58" s="157"/>
      <c r="LHI58" s="157"/>
      <c r="LHJ58" s="157"/>
      <c r="LHK58" s="157"/>
      <c r="LHL58" s="157"/>
      <c r="LHM58" s="157"/>
      <c r="LHN58" s="157"/>
      <c r="LHO58" s="157"/>
      <c r="LHP58" s="157"/>
      <c r="LHQ58" s="157"/>
      <c r="LHR58" s="157"/>
      <c r="LHS58" s="157"/>
      <c r="LHT58" s="157"/>
      <c r="LHU58" s="157"/>
      <c r="LHV58" s="157"/>
      <c r="LHW58" s="157"/>
      <c r="LHX58" s="157"/>
      <c r="LHY58" s="157"/>
      <c r="LHZ58" s="157"/>
      <c r="LIA58" s="157"/>
      <c r="LIB58" s="157"/>
      <c r="LIC58" s="157"/>
      <c r="LID58" s="157"/>
      <c r="LIE58" s="157"/>
      <c r="LIF58" s="157"/>
      <c r="LIG58" s="157"/>
      <c r="LIH58" s="157"/>
      <c r="LII58" s="157"/>
      <c r="LIJ58" s="157"/>
      <c r="LIK58" s="157"/>
      <c r="LIL58" s="157"/>
      <c r="LIM58" s="157"/>
      <c r="LIN58" s="157"/>
      <c r="LIO58" s="157"/>
      <c r="LIP58" s="157"/>
      <c r="LIQ58" s="157"/>
      <c r="LIR58" s="157"/>
      <c r="LIS58" s="157"/>
      <c r="LIT58" s="157"/>
      <c r="LIU58" s="157"/>
      <c r="LIV58" s="157"/>
      <c r="LIW58" s="157"/>
      <c r="LIX58" s="157"/>
      <c r="LIY58" s="157"/>
      <c r="LIZ58" s="157"/>
      <c r="LJA58" s="157"/>
      <c r="LJB58" s="157"/>
      <c r="LJC58" s="157"/>
      <c r="LJD58" s="157"/>
      <c r="LJE58" s="157"/>
      <c r="LJF58" s="157"/>
      <c r="LJG58" s="157"/>
      <c r="LJH58" s="157"/>
      <c r="LJI58" s="157"/>
      <c r="LJJ58" s="157"/>
      <c r="LJK58" s="157"/>
      <c r="LJL58" s="157"/>
      <c r="LJM58" s="157"/>
      <c r="LJN58" s="157"/>
      <c r="LJO58" s="157"/>
      <c r="LJP58" s="157"/>
      <c r="LJQ58" s="157"/>
      <c r="LJR58" s="157"/>
      <c r="LJS58" s="157"/>
      <c r="LJT58" s="157"/>
      <c r="LJU58" s="157"/>
      <c r="LJV58" s="157"/>
      <c r="LJW58" s="157"/>
      <c r="LJX58" s="157"/>
      <c r="LJY58" s="157"/>
      <c r="LJZ58" s="157"/>
      <c r="LKA58" s="157"/>
      <c r="LKB58" s="157"/>
      <c r="LKC58" s="157"/>
      <c r="LKD58" s="157"/>
      <c r="LKE58" s="157"/>
      <c r="LKF58" s="157"/>
      <c r="LKG58" s="157"/>
      <c r="LKH58" s="157"/>
      <c r="LKI58" s="157"/>
      <c r="LKJ58" s="157"/>
      <c r="LKK58" s="157"/>
      <c r="LKL58" s="157"/>
      <c r="LKM58" s="157"/>
      <c r="LKN58" s="157"/>
      <c r="LKO58" s="157"/>
      <c r="LKP58" s="157"/>
      <c r="LKQ58" s="157"/>
      <c r="LKR58" s="157"/>
      <c r="LKS58" s="157"/>
      <c r="LKT58" s="157"/>
      <c r="LKU58" s="157"/>
      <c r="LKV58" s="157"/>
      <c r="LKW58" s="157"/>
      <c r="LKX58" s="157"/>
      <c r="LKY58" s="157"/>
      <c r="LKZ58" s="157"/>
      <c r="LLA58" s="157"/>
      <c r="LLB58" s="157"/>
      <c r="LLC58" s="157"/>
      <c r="LLD58" s="157"/>
      <c r="LLE58" s="157"/>
      <c r="LLF58" s="157"/>
      <c r="LLG58" s="157"/>
      <c r="LLH58" s="157"/>
      <c r="LLI58" s="157"/>
      <c r="LLJ58" s="157"/>
      <c r="LLK58" s="157"/>
      <c r="LLL58" s="157"/>
      <c r="LLM58" s="157"/>
      <c r="LLN58" s="157"/>
      <c r="LLO58" s="157"/>
      <c r="LLP58" s="157"/>
      <c r="LLQ58" s="157"/>
      <c r="LLR58" s="157"/>
      <c r="LLS58" s="157"/>
      <c r="LLT58" s="157"/>
      <c r="LLU58" s="157"/>
      <c r="LLV58" s="157"/>
      <c r="LLW58" s="157"/>
      <c r="LLX58" s="157"/>
      <c r="LLY58" s="157"/>
      <c r="LLZ58" s="157"/>
      <c r="LMA58" s="157"/>
      <c r="LMB58" s="157"/>
      <c r="LMC58" s="157"/>
      <c r="LMD58" s="157"/>
      <c r="LME58" s="157"/>
      <c r="LMF58" s="157"/>
      <c r="LMG58" s="157"/>
      <c r="LMH58" s="157"/>
      <c r="LMI58" s="157"/>
      <c r="LMJ58" s="157"/>
      <c r="LMK58" s="157"/>
      <c r="LML58" s="157"/>
      <c r="LMM58" s="157"/>
      <c r="LMN58" s="157"/>
      <c r="LMO58" s="157"/>
      <c r="LMP58" s="157"/>
      <c r="LMQ58" s="157"/>
      <c r="LMR58" s="157"/>
      <c r="LMS58" s="157"/>
      <c r="LMT58" s="157"/>
      <c r="LMU58" s="157"/>
      <c r="LMV58" s="157"/>
      <c r="LMW58" s="157"/>
      <c r="LMX58" s="157"/>
      <c r="LMY58" s="157"/>
      <c r="LMZ58" s="157"/>
      <c r="LNA58" s="157"/>
      <c r="LNB58" s="157"/>
      <c r="LNC58" s="157"/>
      <c r="LND58" s="157"/>
      <c r="LNE58" s="157"/>
      <c r="LNF58" s="157"/>
      <c r="LNG58" s="157"/>
      <c r="LNH58" s="157"/>
      <c r="LNI58" s="157"/>
      <c r="LNJ58" s="157"/>
      <c r="LNK58" s="157"/>
      <c r="LNL58" s="157"/>
      <c r="LNM58" s="157"/>
      <c r="LNN58" s="157"/>
      <c r="LNO58" s="157"/>
      <c r="LNP58" s="157"/>
      <c r="LNQ58" s="157"/>
      <c r="LNR58" s="157"/>
      <c r="LNS58" s="157"/>
      <c r="LNT58" s="157"/>
      <c r="LNU58" s="157"/>
      <c r="LNV58" s="157"/>
      <c r="LNW58" s="157"/>
      <c r="LNX58" s="157"/>
      <c r="LNY58" s="157"/>
      <c r="LNZ58" s="157"/>
      <c r="LOA58" s="157"/>
      <c r="LOB58" s="157"/>
      <c r="LOC58" s="157"/>
      <c r="LOD58" s="157"/>
      <c r="LOE58" s="157"/>
      <c r="LOF58" s="157"/>
      <c r="LOG58" s="157"/>
      <c r="LOH58" s="157"/>
      <c r="LOI58" s="157"/>
      <c r="LOJ58" s="157"/>
      <c r="LOK58" s="157"/>
      <c r="LOL58" s="157"/>
      <c r="LOM58" s="157"/>
      <c r="LON58" s="157"/>
      <c r="LOO58" s="157"/>
      <c r="LOP58" s="157"/>
      <c r="LOQ58" s="157"/>
      <c r="LOR58" s="157"/>
      <c r="LOS58" s="157"/>
      <c r="LOT58" s="157"/>
      <c r="LOU58" s="157"/>
      <c r="LOV58" s="157"/>
      <c r="LOW58" s="157"/>
      <c r="LOX58" s="157"/>
      <c r="LOY58" s="157"/>
      <c r="LOZ58" s="157"/>
      <c r="LPA58" s="157"/>
      <c r="LPB58" s="157"/>
      <c r="LPC58" s="157"/>
      <c r="LPD58" s="157"/>
      <c r="LPE58" s="157"/>
      <c r="LPF58" s="157"/>
      <c r="LPG58" s="157"/>
      <c r="LPH58" s="157"/>
      <c r="LPI58" s="157"/>
      <c r="LPJ58" s="157"/>
      <c r="LPK58" s="157"/>
      <c r="LPL58" s="157"/>
      <c r="LPM58" s="157"/>
      <c r="LPN58" s="157"/>
      <c r="LPO58" s="157"/>
      <c r="LPP58" s="157"/>
      <c r="LPQ58" s="157"/>
      <c r="LPR58" s="157"/>
      <c r="LPS58" s="157"/>
      <c r="LPT58" s="157"/>
      <c r="LPU58" s="157"/>
      <c r="LPV58" s="157"/>
      <c r="LPW58" s="157"/>
      <c r="LPX58" s="157"/>
      <c r="LPY58" s="157"/>
      <c r="LPZ58" s="157"/>
      <c r="LQA58" s="157"/>
      <c r="LQB58" s="157"/>
      <c r="LQC58" s="157"/>
      <c r="LQD58" s="157"/>
      <c r="LQE58" s="157"/>
      <c r="LQF58" s="157"/>
      <c r="LQG58" s="157"/>
      <c r="LQH58" s="157"/>
      <c r="LQI58" s="157"/>
      <c r="LQJ58" s="157"/>
      <c r="LQK58" s="157"/>
      <c r="LQL58" s="157"/>
      <c r="LQM58" s="157"/>
      <c r="LQN58" s="157"/>
      <c r="LQO58" s="157"/>
      <c r="LQP58" s="157"/>
      <c r="LQQ58" s="157"/>
      <c r="LQR58" s="157"/>
      <c r="LQS58" s="157"/>
      <c r="LQT58" s="157"/>
      <c r="LQU58" s="157"/>
      <c r="LQV58" s="157"/>
      <c r="LQW58" s="157"/>
      <c r="LQX58" s="157"/>
      <c r="LQY58" s="157"/>
      <c r="LQZ58" s="157"/>
      <c r="LRA58" s="157"/>
      <c r="LRB58" s="157"/>
      <c r="LRC58" s="157"/>
      <c r="LRD58" s="157"/>
      <c r="LRE58" s="157"/>
      <c r="LRF58" s="157"/>
      <c r="LRG58" s="157"/>
      <c r="LRH58" s="157"/>
      <c r="LRI58" s="157"/>
      <c r="LRJ58" s="157"/>
      <c r="LRK58" s="157"/>
      <c r="LRL58" s="157"/>
      <c r="LRM58" s="157"/>
      <c r="LRN58" s="157"/>
      <c r="LRO58" s="157"/>
      <c r="LRP58" s="157"/>
      <c r="LRQ58" s="157"/>
      <c r="LRR58" s="157"/>
      <c r="LRS58" s="157"/>
      <c r="LRT58" s="157"/>
      <c r="LRU58" s="157"/>
      <c r="LRV58" s="157"/>
      <c r="LRW58" s="157"/>
      <c r="LRX58" s="157"/>
      <c r="LRY58" s="157"/>
      <c r="LRZ58" s="157"/>
      <c r="LSA58" s="157"/>
      <c r="LSB58" s="157"/>
      <c r="LSC58" s="157"/>
      <c r="LSD58" s="157"/>
      <c r="LSE58" s="157"/>
      <c r="LSF58" s="157"/>
      <c r="LSG58" s="157"/>
      <c r="LSH58" s="157"/>
      <c r="LSI58" s="157"/>
      <c r="LSJ58" s="157"/>
      <c r="LSK58" s="157"/>
      <c r="LSL58" s="157"/>
      <c r="LSM58" s="157"/>
      <c r="LSN58" s="157"/>
      <c r="LSO58" s="157"/>
      <c r="LSP58" s="157"/>
      <c r="LSQ58" s="157"/>
      <c r="LSR58" s="157"/>
      <c r="LSS58" s="157"/>
      <c r="LST58" s="157"/>
      <c r="LSU58" s="157"/>
      <c r="LSV58" s="157"/>
      <c r="LSW58" s="157"/>
      <c r="LSX58" s="157"/>
      <c r="LSY58" s="157"/>
      <c r="LSZ58" s="157"/>
      <c r="LTA58" s="157"/>
      <c r="LTB58" s="157"/>
      <c r="LTC58" s="157"/>
      <c r="LTD58" s="157"/>
      <c r="LTE58" s="157"/>
      <c r="LTF58" s="157"/>
      <c r="LTG58" s="157"/>
      <c r="LTH58" s="157"/>
      <c r="LTI58" s="157"/>
      <c r="LTJ58" s="157"/>
      <c r="LTK58" s="157"/>
      <c r="LTL58" s="157"/>
      <c r="LTM58" s="157"/>
      <c r="LTN58" s="157"/>
      <c r="LTO58" s="157"/>
      <c r="LTP58" s="157"/>
      <c r="LTQ58" s="157"/>
      <c r="LTR58" s="157"/>
      <c r="LTS58" s="157"/>
      <c r="LTT58" s="157"/>
      <c r="LTU58" s="157"/>
      <c r="LTV58" s="157"/>
      <c r="LTW58" s="157"/>
      <c r="LTX58" s="157"/>
      <c r="LTY58" s="157"/>
      <c r="LTZ58" s="157"/>
      <c r="LUA58" s="157"/>
      <c r="LUB58" s="157"/>
      <c r="LUC58" s="157"/>
      <c r="LUD58" s="157"/>
      <c r="LUE58" s="157"/>
      <c r="LUF58" s="157"/>
      <c r="LUG58" s="157"/>
      <c r="LUH58" s="157"/>
      <c r="LUI58" s="157"/>
      <c r="LUJ58" s="157"/>
      <c r="LUK58" s="157"/>
      <c r="LUL58" s="157"/>
      <c r="LUM58" s="157"/>
      <c r="LUN58" s="157"/>
      <c r="LUO58" s="157"/>
      <c r="LUP58" s="157"/>
      <c r="LUQ58" s="157"/>
      <c r="LUR58" s="157"/>
      <c r="LUS58" s="157"/>
      <c r="LUT58" s="157"/>
      <c r="LUU58" s="157"/>
      <c r="LUV58" s="157"/>
      <c r="LUW58" s="157"/>
      <c r="LUX58" s="157"/>
      <c r="LUY58" s="157"/>
      <c r="LUZ58" s="157"/>
      <c r="LVA58" s="157"/>
      <c r="LVB58" s="157"/>
      <c r="LVC58" s="157"/>
      <c r="LVD58" s="157"/>
      <c r="LVE58" s="157"/>
      <c r="LVF58" s="157"/>
      <c r="LVG58" s="157"/>
      <c r="LVH58" s="157"/>
      <c r="LVI58" s="157"/>
      <c r="LVJ58" s="157"/>
      <c r="LVK58" s="157"/>
      <c r="LVL58" s="157"/>
      <c r="LVM58" s="157"/>
      <c r="LVN58" s="157"/>
      <c r="LVO58" s="157"/>
      <c r="LVP58" s="157"/>
      <c r="LVQ58" s="157"/>
      <c r="LVR58" s="157"/>
      <c r="LVS58" s="157"/>
      <c r="LVT58" s="157"/>
      <c r="LVU58" s="157"/>
      <c r="LVV58" s="157"/>
      <c r="LVW58" s="157"/>
      <c r="LVX58" s="157"/>
      <c r="LVY58" s="157"/>
      <c r="LVZ58" s="157"/>
      <c r="LWA58" s="157"/>
      <c r="LWB58" s="157"/>
      <c r="LWC58" s="157"/>
      <c r="LWD58" s="157"/>
      <c r="LWE58" s="157"/>
      <c r="LWF58" s="157"/>
      <c r="LWG58" s="157"/>
      <c r="LWH58" s="157"/>
      <c r="LWI58" s="157"/>
      <c r="LWJ58" s="157"/>
      <c r="LWK58" s="157"/>
      <c r="LWL58" s="157"/>
      <c r="LWM58" s="157"/>
      <c r="LWN58" s="157"/>
      <c r="LWO58" s="157"/>
      <c r="LWP58" s="157"/>
      <c r="LWQ58" s="157"/>
      <c r="LWR58" s="157"/>
      <c r="LWS58" s="157"/>
      <c r="LWT58" s="157"/>
      <c r="LWU58" s="157"/>
      <c r="LWV58" s="157"/>
      <c r="LWW58" s="157"/>
      <c r="LWX58" s="157"/>
      <c r="LWY58" s="157"/>
      <c r="LWZ58" s="157"/>
      <c r="LXA58" s="157"/>
      <c r="LXB58" s="157"/>
      <c r="LXC58" s="157"/>
      <c r="LXD58" s="157"/>
      <c r="LXE58" s="157"/>
      <c r="LXF58" s="157"/>
      <c r="LXG58" s="157"/>
      <c r="LXH58" s="157"/>
      <c r="LXI58" s="157"/>
      <c r="LXJ58" s="157"/>
      <c r="LXK58" s="157"/>
      <c r="LXL58" s="157"/>
      <c r="LXM58" s="157"/>
      <c r="LXN58" s="157"/>
      <c r="LXO58" s="157"/>
      <c r="LXP58" s="157"/>
      <c r="LXQ58" s="157"/>
      <c r="LXR58" s="157"/>
      <c r="LXS58" s="157"/>
      <c r="LXT58" s="157"/>
      <c r="LXU58" s="157"/>
      <c r="LXV58" s="157"/>
      <c r="LXW58" s="157"/>
      <c r="LXX58" s="157"/>
      <c r="LXY58" s="157"/>
      <c r="LXZ58" s="157"/>
      <c r="LYA58" s="157"/>
      <c r="LYB58" s="157"/>
      <c r="LYC58" s="157"/>
      <c r="LYD58" s="157"/>
      <c r="LYE58" s="157"/>
      <c r="LYF58" s="157"/>
      <c r="LYG58" s="157"/>
      <c r="LYH58" s="157"/>
      <c r="LYI58" s="157"/>
      <c r="LYJ58" s="157"/>
      <c r="LYK58" s="157"/>
      <c r="LYL58" s="157"/>
      <c r="LYM58" s="157"/>
      <c r="LYN58" s="157"/>
      <c r="LYO58" s="157"/>
      <c r="LYP58" s="157"/>
      <c r="LYQ58" s="157"/>
      <c r="LYR58" s="157"/>
      <c r="LYS58" s="157"/>
      <c r="LYT58" s="157"/>
      <c r="LYU58" s="157"/>
      <c r="LYV58" s="157"/>
      <c r="LYW58" s="157"/>
      <c r="LYX58" s="157"/>
      <c r="LYY58" s="157"/>
      <c r="LYZ58" s="157"/>
      <c r="LZA58" s="157"/>
      <c r="LZB58" s="157"/>
      <c r="LZC58" s="157"/>
      <c r="LZD58" s="157"/>
      <c r="LZE58" s="157"/>
      <c r="LZF58" s="157"/>
      <c r="LZG58" s="157"/>
      <c r="LZH58" s="157"/>
      <c r="LZI58" s="157"/>
      <c r="LZJ58" s="157"/>
      <c r="LZK58" s="157"/>
      <c r="LZL58" s="157"/>
      <c r="LZM58" s="157"/>
      <c r="LZN58" s="157"/>
      <c r="LZO58" s="157"/>
      <c r="LZP58" s="157"/>
      <c r="LZQ58" s="157"/>
      <c r="LZR58" s="157"/>
      <c r="LZS58" s="157"/>
      <c r="LZT58" s="157"/>
      <c r="LZU58" s="157"/>
      <c r="LZV58" s="157"/>
      <c r="LZW58" s="157"/>
      <c r="LZX58" s="157"/>
      <c r="LZY58" s="157"/>
      <c r="LZZ58" s="157"/>
      <c r="MAA58" s="157"/>
      <c r="MAB58" s="157"/>
      <c r="MAC58" s="157"/>
      <c r="MAD58" s="157"/>
      <c r="MAE58" s="157"/>
      <c r="MAF58" s="157"/>
      <c r="MAG58" s="157"/>
      <c r="MAH58" s="157"/>
      <c r="MAI58" s="157"/>
      <c r="MAJ58" s="157"/>
      <c r="MAK58" s="157"/>
      <c r="MAL58" s="157"/>
      <c r="MAM58" s="157"/>
      <c r="MAN58" s="157"/>
      <c r="MAO58" s="157"/>
      <c r="MAP58" s="157"/>
      <c r="MAQ58" s="157"/>
      <c r="MAR58" s="157"/>
      <c r="MAS58" s="157"/>
      <c r="MAT58" s="157"/>
      <c r="MAU58" s="157"/>
      <c r="MAV58" s="157"/>
      <c r="MAW58" s="157"/>
      <c r="MAX58" s="157"/>
      <c r="MAY58" s="157"/>
      <c r="MAZ58" s="157"/>
      <c r="MBA58" s="157"/>
      <c r="MBB58" s="157"/>
      <c r="MBC58" s="157"/>
      <c r="MBD58" s="157"/>
      <c r="MBE58" s="157"/>
      <c r="MBF58" s="157"/>
      <c r="MBG58" s="157"/>
      <c r="MBH58" s="157"/>
      <c r="MBI58" s="157"/>
      <c r="MBJ58" s="157"/>
      <c r="MBK58" s="157"/>
      <c r="MBL58" s="157"/>
      <c r="MBM58" s="157"/>
      <c r="MBN58" s="157"/>
      <c r="MBO58" s="157"/>
      <c r="MBP58" s="157"/>
      <c r="MBQ58" s="157"/>
      <c r="MBR58" s="157"/>
      <c r="MBS58" s="157"/>
      <c r="MBT58" s="157"/>
      <c r="MBU58" s="157"/>
      <c r="MBV58" s="157"/>
      <c r="MBW58" s="157"/>
      <c r="MBX58" s="157"/>
      <c r="MBY58" s="157"/>
      <c r="MBZ58" s="157"/>
      <c r="MCA58" s="157"/>
      <c r="MCB58" s="157"/>
      <c r="MCC58" s="157"/>
      <c r="MCD58" s="157"/>
      <c r="MCE58" s="157"/>
      <c r="MCF58" s="157"/>
      <c r="MCG58" s="157"/>
      <c r="MCH58" s="157"/>
      <c r="MCI58" s="157"/>
      <c r="MCJ58" s="157"/>
      <c r="MCK58" s="157"/>
      <c r="MCL58" s="157"/>
      <c r="MCM58" s="157"/>
      <c r="MCN58" s="157"/>
      <c r="MCO58" s="157"/>
      <c r="MCP58" s="157"/>
      <c r="MCQ58" s="157"/>
      <c r="MCR58" s="157"/>
      <c r="MCS58" s="157"/>
      <c r="MCT58" s="157"/>
      <c r="MCU58" s="157"/>
      <c r="MCV58" s="157"/>
      <c r="MCW58" s="157"/>
      <c r="MCX58" s="157"/>
      <c r="MCY58" s="157"/>
      <c r="MCZ58" s="157"/>
      <c r="MDA58" s="157"/>
      <c r="MDB58" s="157"/>
      <c r="MDC58" s="157"/>
      <c r="MDD58" s="157"/>
      <c r="MDE58" s="157"/>
      <c r="MDF58" s="157"/>
      <c r="MDG58" s="157"/>
      <c r="MDH58" s="157"/>
      <c r="MDI58" s="157"/>
      <c r="MDJ58" s="157"/>
      <c r="MDK58" s="157"/>
      <c r="MDL58" s="157"/>
      <c r="MDM58" s="157"/>
      <c r="MDN58" s="157"/>
      <c r="MDO58" s="157"/>
      <c r="MDP58" s="157"/>
      <c r="MDQ58" s="157"/>
      <c r="MDR58" s="157"/>
      <c r="MDS58" s="157"/>
      <c r="MDT58" s="157"/>
      <c r="MDU58" s="157"/>
      <c r="MDV58" s="157"/>
      <c r="MDW58" s="157"/>
      <c r="MDX58" s="157"/>
      <c r="MDY58" s="157"/>
      <c r="MDZ58" s="157"/>
      <c r="MEA58" s="157"/>
      <c r="MEB58" s="157"/>
      <c r="MEC58" s="157"/>
      <c r="MED58" s="157"/>
      <c r="MEE58" s="157"/>
      <c r="MEF58" s="157"/>
      <c r="MEG58" s="157"/>
      <c r="MEH58" s="157"/>
      <c r="MEI58" s="157"/>
      <c r="MEJ58" s="157"/>
      <c r="MEK58" s="157"/>
      <c r="MEL58" s="157"/>
      <c r="MEM58" s="157"/>
      <c r="MEN58" s="157"/>
      <c r="MEO58" s="157"/>
      <c r="MEP58" s="157"/>
      <c r="MEQ58" s="157"/>
      <c r="MER58" s="157"/>
      <c r="MES58" s="157"/>
      <c r="MET58" s="157"/>
      <c r="MEU58" s="157"/>
      <c r="MEV58" s="157"/>
      <c r="MEW58" s="157"/>
      <c r="MEX58" s="157"/>
      <c r="MEY58" s="157"/>
      <c r="MEZ58" s="157"/>
      <c r="MFA58" s="157"/>
      <c r="MFB58" s="157"/>
      <c r="MFC58" s="157"/>
      <c r="MFD58" s="157"/>
      <c r="MFE58" s="157"/>
      <c r="MFF58" s="157"/>
      <c r="MFG58" s="157"/>
      <c r="MFH58" s="157"/>
      <c r="MFI58" s="157"/>
      <c r="MFJ58" s="157"/>
      <c r="MFK58" s="157"/>
      <c r="MFL58" s="157"/>
      <c r="MFM58" s="157"/>
      <c r="MFN58" s="157"/>
      <c r="MFO58" s="157"/>
      <c r="MFP58" s="157"/>
      <c r="MFQ58" s="157"/>
      <c r="MFR58" s="157"/>
      <c r="MFS58" s="157"/>
      <c r="MFT58" s="157"/>
      <c r="MFU58" s="157"/>
      <c r="MFV58" s="157"/>
      <c r="MFW58" s="157"/>
      <c r="MFX58" s="157"/>
      <c r="MFY58" s="157"/>
      <c r="MFZ58" s="157"/>
      <c r="MGA58" s="157"/>
      <c r="MGB58" s="157"/>
      <c r="MGC58" s="157"/>
      <c r="MGD58" s="157"/>
      <c r="MGE58" s="157"/>
      <c r="MGF58" s="157"/>
      <c r="MGG58" s="157"/>
      <c r="MGH58" s="157"/>
      <c r="MGI58" s="157"/>
      <c r="MGJ58" s="157"/>
      <c r="MGK58" s="157"/>
      <c r="MGL58" s="157"/>
      <c r="MGM58" s="157"/>
      <c r="MGN58" s="157"/>
      <c r="MGO58" s="157"/>
      <c r="MGP58" s="157"/>
      <c r="MGQ58" s="157"/>
      <c r="MGR58" s="157"/>
      <c r="MGS58" s="157"/>
      <c r="MGT58" s="157"/>
      <c r="MGU58" s="157"/>
      <c r="MGV58" s="157"/>
      <c r="MGW58" s="157"/>
      <c r="MGX58" s="157"/>
      <c r="MGY58" s="157"/>
      <c r="MGZ58" s="157"/>
      <c r="MHA58" s="157"/>
      <c r="MHB58" s="157"/>
      <c r="MHC58" s="157"/>
      <c r="MHD58" s="157"/>
      <c r="MHE58" s="157"/>
      <c r="MHF58" s="157"/>
      <c r="MHG58" s="157"/>
      <c r="MHH58" s="157"/>
      <c r="MHI58" s="157"/>
      <c r="MHJ58" s="157"/>
      <c r="MHK58" s="157"/>
      <c r="MHL58" s="157"/>
      <c r="MHM58" s="157"/>
      <c r="MHN58" s="157"/>
      <c r="MHO58" s="157"/>
      <c r="MHP58" s="157"/>
      <c r="MHQ58" s="157"/>
      <c r="MHR58" s="157"/>
      <c r="MHS58" s="157"/>
      <c r="MHT58" s="157"/>
      <c r="MHU58" s="157"/>
      <c r="MHV58" s="157"/>
      <c r="MHW58" s="157"/>
      <c r="MHX58" s="157"/>
      <c r="MHY58" s="157"/>
      <c r="MHZ58" s="157"/>
      <c r="MIA58" s="157"/>
      <c r="MIB58" s="157"/>
      <c r="MIC58" s="157"/>
      <c r="MID58" s="157"/>
      <c r="MIE58" s="157"/>
      <c r="MIF58" s="157"/>
      <c r="MIG58" s="157"/>
      <c r="MIH58" s="157"/>
      <c r="MII58" s="157"/>
      <c r="MIJ58" s="157"/>
      <c r="MIK58" s="157"/>
      <c r="MIL58" s="157"/>
      <c r="MIM58" s="157"/>
      <c r="MIN58" s="157"/>
      <c r="MIO58" s="157"/>
      <c r="MIP58" s="157"/>
      <c r="MIQ58" s="157"/>
      <c r="MIR58" s="157"/>
      <c r="MIS58" s="157"/>
      <c r="MIT58" s="157"/>
      <c r="MIU58" s="157"/>
      <c r="MIV58" s="157"/>
      <c r="MIW58" s="157"/>
      <c r="MIX58" s="157"/>
      <c r="MIY58" s="157"/>
      <c r="MIZ58" s="157"/>
      <c r="MJA58" s="157"/>
      <c r="MJB58" s="157"/>
      <c r="MJC58" s="157"/>
      <c r="MJD58" s="157"/>
      <c r="MJE58" s="157"/>
      <c r="MJF58" s="157"/>
      <c r="MJG58" s="157"/>
      <c r="MJH58" s="157"/>
      <c r="MJI58" s="157"/>
      <c r="MJJ58" s="157"/>
      <c r="MJK58" s="157"/>
      <c r="MJL58" s="157"/>
      <c r="MJM58" s="157"/>
      <c r="MJN58" s="157"/>
      <c r="MJO58" s="157"/>
      <c r="MJP58" s="157"/>
      <c r="MJQ58" s="157"/>
      <c r="MJR58" s="157"/>
      <c r="MJS58" s="157"/>
      <c r="MJT58" s="157"/>
      <c r="MJU58" s="157"/>
      <c r="MJV58" s="157"/>
      <c r="MJW58" s="157"/>
      <c r="MJX58" s="157"/>
      <c r="MJY58" s="157"/>
      <c r="MJZ58" s="157"/>
      <c r="MKA58" s="157"/>
      <c r="MKB58" s="157"/>
      <c r="MKC58" s="157"/>
      <c r="MKD58" s="157"/>
      <c r="MKE58" s="157"/>
      <c r="MKF58" s="157"/>
      <c r="MKG58" s="157"/>
      <c r="MKH58" s="157"/>
      <c r="MKI58" s="157"/>
      <c r="MKJ58" s="157"/>
      <c r="MKK58" s="157"/>
      <c r="MKL58" s="157"/>
      <c r="MKM58" s="157"/>
      <c r="MKN58" s="157"/>
      <c r="MKO58" s="157"/>
      <c r="MKP58" s="157"/>
      <c r="MKQ58" s="157"/>
      <c r="MKR58" s="157"/>
      <c r="MKS58" s="157"/>
      <c r="MKT58" s="157"/>
      <c r="MKU58" s="157"/>
      <c r="MKV58" s="157"/>
      <c r="MKW58" s="157"/>
      <c r="MKX58" s="157"/>
      <c r="MKY58" s="157"/>
      <c r="MKZ58" s="157"/>
      <c r="MLA58" s="157"/>
      <c r="MLB58" s="157"/>
      <c r="MLC58" s="157"/>
      <c r="MLD58" s="157"/>
      <c r="MLE58" s="157"/>
      <c r="MLF58" s="157"/>
      <c r="MLG58" s="157"/>
      <c r="MLH58" s="157"/>
      <c r="MLI58" s="157"/>
      <c r="MLJ58" s="157"/>
      <c r="MLK58" s="157"/>
      <c r="MLL58" s="157"/>
      <c r="MLM58" s="157"/>
      <c r="MLN58" s="157"/>
      <c r="MLO58" s="157"/>
      <c r="MLP58" s="157"/>
      <c r="MLQ58" s="157"/>
      <c r="MLR58" s="157"/>
      <c r="MLS58" s="157"/>
      <c r="MLT58" s="157"/>
      <c r="MLU58" s="157"/>
      <c r="MLV58" s="157"/>
      <c r="MLW58" s="157"/>
      <c r="MLX58" s="157"/>
      <c r="MLY58" s="157"/>
      <c r="MLZ58" s="157"/>
      <c r="MMA58" s="157"/>
      <c r="MMB58" s="157"/>
      <c r="MMC58" s="157"/>
      <c r="MMD58" s="157"/>
      <c r="MME58" s="157"/>
      <c r="MMF58" s="157"/>
      <c r="MMG58" s="157"/>
      <c r="MMH58" s="157"/>
      <c r="MMI58" s="157"/>
      <c r="MMJ58" s="157"/>
      <c r="MMK58" s="157"/>
      <c r="MML58" s="157"/>
      <c r="MMM58" s="157"/>
      <c r="MMN58" s="157"/>
      <c r="MMO58" s="157"/>
      <c r="MMP58" s="157"/>
      <c r="MMQ58" s="157"/>
      <c r="MMR58" s="157"/>
      <c r="MMS58" s="157"/>
      <c r="MMT58" s="157"/>
      <c r="MMU58" s="157"/>
      <c r="MMV58" s="157"/>
      <c r="MMW58" s="157"/>
      <c r="MMX58" s="157"/>
      <c r="MMY58" s="157"/>
      <c r="MMZ58" s="157"/>
      <c r="MNA58" s="157"/>
      <c r="MNB58" s="157"/>
      <c r="MNC58" s="157"/>
      <c r="MND58" s="157"/>
      <c r="MNE58" s="157"/>
      <c r="MNF58" s="157"/>
      <c r="MNG58" s="157"/>
      <c r="MNH58" s="157"/>
      <c r="MNI58" s="157"/>
      <c r="MNJ58" s="157"/>
      <c r="MNK58" s="157"/>
      <c r="MNL58" s="157"/>
      <c r="MNM58" s="157"/>
      <c r="MNN58" s="157"/>
      <c r="MNO58" s="157"/>
      <c r="MNP58" s="157"/>
      <c r="MNQ58" s="157"/>
      <c r="MNR58" s="157"/>
      <c r="MNS58" s="157"/>
      <c r="MNT58" s="157"/>
      <c r="MNU58" s="157"/>
      <c r="MNV58" s="157"/>
      <c r="MNW58" s="157"/>
      <c r="MNX58" s="157"/>
      <c r="MNY58" s="157"/>
      <c r="MNZ58" s="157"/>
      <c r="MOA58" s="157"/>
      <c r="MOB58" s="157"/>
      <c r="MOC58" s="157"/>
      <c r="MOD58" s="157"/>
      <c r="MOE58" s="157"/>
      <c r="MOF58" s="157"/>
      <c r="MOG58" s="157"/>
      <c r="MOH58" s="157"/>
      <c r="MOI58" s="157"/>
      <c r="MOJ58" s="157"/>
      <c r="MOK58" s="157"/>
      <c r="MOL58" s="157"/>
      <c r="MOM58" s="157"/>
      <c r="MON58" s="157"/>
      <c r="MOO58" s="157"/>
      <c r="MOP58" s="157"/>
      <c r="MOQ58" s="157"/>
      <c r="MOR58" s="157"/>
      <c r="MOS58" s="157"/>
      <c r="MOT58" s="157"/>
      <c r="MOU58" s="157"/>
      <c r="MOV58" s="157"/>
      <c r="MOW58" s="157"/>
      <c r="MOX58" s="157"/>
      <c r="MOY58" s="157"/>
      <c r="MOZ58" s="157"/>
      <c r="MPA58" s="157"/>
      <c r="MPB58" s="157"/>
      <c r="MPC58" s="157"/>
      <c r="MPD58" s="157"/>
      <c r="MPE58" s="157"/>
      <c r="MPF58" s="157"/>
      <c r="MPG58" s="157"/>
      <c r="MPH58" s="157"/>
      <c r="MPI58" s="157"/>
      <c r="MPJ58" s="157"/>
      <c r="MPK58" s="157"/>
      <c r="MPL58" s="157"/>
      <c r="MPM58" s="157"/>
      <c r="MPN58" s="157"/>
      <c r="MPO58" s="157"/>
      <c r="MPP58" s="157"/>
      <c r="MPQ58" s="157"/>
      <c r="MPR58" s="157"/>
      <c r="MPS58" s="157"/>
      <c r="MPT58" s="157"/>
      <c r="MPU58" s="157"/>
      <c r="MPV58" s="157"/>
      <c r="MPW58" s="157"/>
      <c r="MPX58" s="157"/>
      <c r="MPY58" s="157"/>
      <c r="MPZ58" s="157"/>
      <c r="MQA58" s="157"/>
      <c r="MQB58" s="157"/>
      <c r="MQC58" s="157"/>
      <c r="MQD58" s="157"/>
      <c r="MQE58" s="157"/>
      <c r="MQF58" s="157"/>
      <c r="MQG58" s="157"/>
      <c r="MQH58" s="157"/>
      <c r="MQI58" s="157"/>
      <c r="MQJ58" s="157"/>
      <c r="MQK58" s="157"/>
      <c r="MQL58" s="157"/>
      <c r="MQM58" s="157"/>
      <c r="MQN58" s="157"/>
      <c r="MQO58" s="157"/>
      <c r="MQP58" s="157"/>
      <c r="MQQ58" s="157"/>
      <c r="MQR58" s="157"/>
      <c r="MQS58" s="157"/>
      <c r="MQT58" s="157"/>
      <c r="MQU58" s="157"/>
      <c r="MQV58" s="157"/>
      <c r="MQW58" s="157"/>
      <c r="MQX58" s="157"/>
      <c r="MQY58" s="157"/>
      <c r="MQZ58" s="157"/>
      <c r="MRA58" s="157"/>
      <c r="MRB58" s="157"/>
      <c r="MRC58" s="157"/>
      <c r="MRD58" s="157"/>
      <c r="MRE58" s="157"/>
      <c r="MRF58" s="157"/>
      <c r="MRG58" s="157"/>
      <c r="MRH58" s="157"/>
      <c r="MRI58" s="157"/>
      <c r="MRJ58" s="157"/>
      <c r="MRK58" s="157"/>
      <c r="MRL58" s="157"/>
      <c r="MRM58" s="157"/>
      <c r="MRN58" s="157"/>
      <c r="MRO58" s="157"/>
      <c r="MRP58" s="157"/>
      <c r="MRQ58" s="157"/>
      <c r="MRR58" s="157"/>
      <c r="MRS58" s="157"/>
      <c r="MRT58" s="157"/>
      <c r="MRU58" s="157"/>
      <c r="MRV58" s="157"/>
      <c r="MRW58" s="157"/>
      <c r="MRX58" s="157"/>
      <c r="MRY58" s="157"/>
      <c r="MRZ58" s="157"/>
      <c r="MSA58" s="157"/>
      <c r="MSB58" s="157"/>
      <c r="MSC58" s="157"/>
      <c r="MSD58" s="157"/>
      <c r="MSE58" s="157"/>
      <c r="MSF58" s="157"/>
      <c r="MSG58" s="157"/>
      <c r="MSH58" s="157"/>
      <c r="MSI58" s="157"/>
      <c r="MSJ58" s="157"/>
      <c r="MSK58" s="157"/>
      <c r="MSL58" s="157"/>
      <c r="MSM58" s="157"/>
      <c r="MSN58" s="157"/>
      <c r="MSO58" s="157"/>
      <c r="MSP58" s="157"/>
      <c r="MSQ58" s="157"/>
      <c r="MSR58" s="157"/>
      <c r="MSS58" s="157"/>
      <c r="MST58" s="157"/>
      <c r="MSU58" s="157"/>
      <c r="MSV58" s="157"/>
      <c r="MSW58" s="157"/>
      <c r="MSX58" s="157"/>
      <c r="MSY58" s="157"/>
      <c r="MSZ58" s="157"/>
      <c r="MTA58" s="157"/>
      <c r="MTB58" s="157"/>
      <c r="MTC58" s="157"/>
      <c r="MTD58" s="157"/>
      <c r="MTE58" s="157"/>
      <c r="MTF58" s="157"/>
      <c r="MTG58" s="157"/>
      <c r="MTH58" s="157"/>
      <c r="MTI58" s="157"/>
      <c r="MTJ58" s="157"/>
      <c r="MTK58" s="157"/>
      <c r="MTL58" s="157"/>
      <c r="MTM58" s="157"/>
      <c r="MTN58" s="157"/>
      <c r="MTO58" s="157"/>
      <c r="MTP58" s="157"/>
      <c r="MTQ58" s="157"/>
      <c r="MTR58" s="157"/>
      <c r="MTS58" s="157"/>
      <c r="MTT58" s="157"/>
      <c r="MTU58" s="157"/>
      <c r="MTV58" s="157"/>
      <c r="MTW58" s="157"/>
      <c r="MTX58" s="157"/>
      <c r="MTY58" s="157"/>
      <c r="MTZ58" s="157"/>
      <c r="MUA58" s="157"/>
      <c r="MUB58" s="157"/>
      <c r="MUC58" s="157"/>
      <c r="MUD58" s="157"/>
      <c r="MUE58" s="157"/>
      <c r="MUF58" s="157"/>
      <c r="MUG58" s="157"/>
      <c r="MUH58" s="157"/>
      <c r="MUI58" s="157"/>
      <c r="MUJ58" s="157"/>
      <c r="MUK58" s="157"/>
      <c r="MUL58" s="157"/>
      <c r="MUM58" s="157"/>
      <c r="MUN58" s="157"/>
      <c r="MUO58" s="157"/>
      <c r="MUP58" s="157"/>
      <c r="MUQ58" s="157"/>
      <c r="MUR58" s="157"/>
      <c r="MUS58" s="157"/>
      <c r="MUT58" s="157"/>
      <c r="MUU58" s="157"/>
      <c r="MUV58" s="157"/>
      <c r="MUW58" s="157"/>
      <c r="MUX58" s="157"/>
      <c r="MUY58" s="157"/>
      <c r="MUZ58" s="157"/>
      <c r="MVA58" s="157"/>
      <c r="MVB58" s="157"/>
      <c r="MVC58" s="157"/>
      <c r="MVD58" s="157"/>
      <c r="MVE58" s="157"/>
      <c r="MVF58" s="157"/>
      <c r="MVG58" s="157"/>
      <c r="MVH58" s="157"/>
      <c r="MVI58" s="157"/>
      <c r="MVJ58" s="157"/>
      <c r="MVK58" s="157"/>
      <c r="MVL58" s="157"/>
      <c r="MVM58" s="157"/>
      <c r="MVN58" s="157"/>
      <c r="MVO58" s="157"/>
      <c r="MVP58" s="157"/>
      <c r="MVQ58" s="157"/>
      <c r="MVR58" s="157"/>
      <c r="MVS58" s="157"/>
      <c r="MVT58" s="157"/>
      <c r="MVU58" s="157"/>
      <c r="MVV58" s="157"/>
      <c r="MVW58" s="157"/>
      <c r="MVX58" s="157"/>
      <c r="MVY58" s="157"/>
      <c r="MVZ58" s="157"/>
      <c r="MWA58" s="157"/>
      <c r="MWB58" s="157"/>
      <c r="MWC58" s="157"/>
      <c r="MWD58" s="157"/>
      <c r="MWE58" s="157"/>
      <c r="MWF58" s="157"/>
      <c r="MWG58" s="157"/>
      <c r="MWH58" s="157"/>
      <c r="MWI58" s="157"/>
      <c r="MWJ58" s="157"/>
      <c r="MWK58" s="157"/>
      <c r="MWL58" s="157"/>
      <c r="MWM58" s="157"/>
      <c r="MWN58" s="157"/>
      <c r="MWO58" s="157"/>
      <c r="MWP58" s="157"/>
      <c r="MWQ58" s="157"/>
      <c r="MWR58" s="157"/>
      <c r="MWS58" s="157"/>
      <c r="MWT58" s="157"/>
      <c r="MWU58" s="157"/>
      <c r="MWV58" s="157"/>
      <c r="MWW58" s="157"/>
      <c r="MWX58" s="157"/>
      <c r="MWY58" s="157"/>
      <c r="MWZ58" s="157"/>
      <c r="MXA58" s="157"/>
      <c r="MXB58" s="157"/>
      <c r="MXC58" s="157"/>
      <c r="MXD58" s="157"/>
      <c r="MXE58" s="157"/>
      <c r="MXF58" s="157"/>
      <c r="MXG58" s="157"/>
      <c r="MXH58" s="157"/>
      <c r="MXI58" s="157"/>
      <c r="MXJ58" s="157"/>
      <c r="MXK58" s="157"/>
      <c r="MXL58" s="157"/>
      <c r="MXM58" s="157"/>
      <c r="MXN58" s="157"/>
      <c r="MXO58" s="157"/>
      <c r="MXP58" s="157"/>
      <c r="MXQ58" s="157"/>
      <c r="MXR58" s="157"/>
      <c r="MXS58" s="157"/>
      <c r="MXT58" s="157"/>
      <c r="MXU58" s="157"/>
      <c r="MXV58" s="157"/>
      <c r="MXW58" s="157"/>
      <c r="MXX58" s="157"/>
      <c r="MXY58" s="157"/>
      <c r="MXZ58" s="157"/>
      <c r="MYA58" s="157"/>
      <c r="MYB58" s="157"/>
      <c r="MYC58" s="157"/>
      <c r="MYD58" s="157"/>
      <c r="MYE58" s="157"/>
      <c r="MYF58" s="157"/>
      <c r="MYG58" s="157"/>
      <c r="MYH58" s="157"/>
      <c r="MYI58" s="157"/>
      <c r="MYJ58" s="157"/>
      <c r="MYK58" s="157"/>
      <c r="MYL58" s="157"/>
      <c r="MYM58" s="157"/>
      <c r="MYN58" s="157"/>
      <c r="MYO58" s="157"/>
      <c r="MYP58" s="157"/>
      <c r="MYQ58" s="157"/>
      <c r="MYR58" s="157"/>
      <c r="MYS58" s="157"/>
      <c r="MYT58" s="157"/>
      <c r="MYU58" s="157"/>
      <c r="MYV58" s="157"/>
      <c r="MYW58" s="157"/>
      <c r="MYX58" s="157"/>
      <c r="MYY58" s="157"/>
      <c r="MYZ58" s="157"/>
      <c r="MZA58" s="157"/>
      <c r="MZB58" s="157"/>
      <c r="MZC58" s="157"/>
      <c r="MZD58" s="157"/>
      <c r="MZE58" s="157"/>
      <c r="MZF58" s="157"/>
      <c r="MZG58" s="157"/>
      <c r="MZH58" s="157"/>
      <c r="MZI58" s="157"/>
      <c r="MZJ58" s="157"/>
      <c r="MZK58" s="157"/>
      <c r="MZL58" s="157"/>
      <c r="MZM58" s="157"/>
      <c r="MZN58" s="157"/>
      <c r="MZO58" s="157"/>
      <c r="MZP58" s="157"/>
      <c r="MZQ58" s="157"/>
      <c r="MZR58" s="157"/>
      <c r="MZS58" s="157"/>
      <c r="MZT58" s="157"/>
      <c r="MZU58" s="157"/>
      <c r="MZV58" s="157"/>
      <c r="MZW58" s="157"/>
      <c r="MZX58" s="157"/>
      <c r="MZY58" s="157"/>
      <c r="MZZ58" s="157"/>
      <c r="NAA58" s="157"/>
      <c r="NAB58" s="157"/>
      <c r="NAC58" s="157"/>
      <c r="NAD58" s="157"/>
      <c r="NAE58" s="157"/>
      <c r="NAF58" s="157"/>
      <c r="NAG58" s="157"/>
      <c r="NAH58" s="157"/>
      <c r="NAI58" s="157"/>
      <c r="NAJ58" s="157"/>
      <c r="NAK58" s="157"/>
      <c r="NAL58" s="157"/>
      <c r="NAM58" s="157"/>
      <c r="NAN58" s="157"/>
      <c r="NAO58" s="157"/>
      <c r="NAP58" s="157"/>
      <c r="NAQ58" s="157"/>
      <c r="NAR58" s="157"/>
      <c r="NAS58" s="157"/>
      <c r="NAT58" s="157"/>
      <c r="NAU58" s="157"/>
      <c r="NAV58" s="157"/>
      <c r="NAW58" s="157"/>
      <c r="NAX58" s="157"/>
      <c r="NAY58" s="157"/>
      <c r="NAZ58" s="157"/>
      <c r="NBA58" s="157"/>
      <c r="NBB58" s="157"/>
      <c r="NBC58" s="157"/>
      <c r="NBD58" s="157"/>
      <c r="NBE58" s="157"/>
      <c r="NBF58" s="157"/>
      <c r="NBG58" s="157"/>
      <c r="NBH58" s="157"/>
      <c r="NBI58" s="157"/>
      <c r="NBJ58" s="157"/>
      <c r="NBK58" s="157"/>
      <c r="NBL58" s="157"/>
      <c r="NBM58" s="157"/>
      <c r="NBN58" s="157"/>
      <c r="NBO58" s="157"/>
      <c r="NBP58" s="157"/>
      <c r="NBQ58" s="157"/>
      <c r="NBR58" s="157"/>
      <c r="NBS58" s="157"/>
      <c r="NBT58" s="157"/>
      <c r="NBU58" s="157"/>
      <c r="NBV58" s="157"/>
      <c r="NBW58" s="157"/>
      <c r="NBX58" s="157"/>
      <c r="NBY58" s="157"/>
      <c r="NBZ58" s="157"/>
      <c r="NCA58" s="157"/>
      <c r="NCB58" s="157"/>
      <c r="NCC58" s="157"/>
      <c r="NCD58" s="157"/>
      <c r="NCE58" s="157"/>
      <c r="NCF58" s="157"/>
      <c r="NCG58" s="157"/>
      <c r="NCH58" s="157"/>
      <c r="NCI58" s="157"/>
      <c r="NCJ58" s="157"/>
      <c r="NCK58" s="157"/>
      <c r="NCL58" s="157"/>
      <c r="NCM58" s="157"/>
      <c r="NCN58" s="157"/>
      <c r="NCO58" s="157"/>
      <c r="NCP58" s="157"/>
      <c r="NCQ58" s="157"/>
      <c r="NCR58" s="157"/>
      <c r="NCS58" s="157"/>
      <c r="NCT58" s="157"/>
      <c r="NCU58" s="157"/>
      <c r="NCV58" s="157"/>
      <c r="NCW58" s="157"/>
      <c r="NCX58" s="157"/>
      <c r="NCY58" s="157"/>
      <c r="NCZ58" s="157"/>
      <c r="NDA58" s="157"/>
      <c r="NDB58" s="157"/>
      <c r="NDC58" s="157"/>
      <c r="NDD58" s="157"/>
      <c r="NDE58" s="157"/>
      <c r="NDF58" s="157"/>
      <c r="NDG58" s="157"/>
      <c r="NDH58" s="157"/>
      <c r="NDI58" s="157"/>
      <c r="NDJ58" s="157"/>
      <c r="NDK58" s="157"/>
      <c r="NDL58" s="157"/>
      <c r="NDM58" s="157"/>
      <c r="NDN58" s="157"/>
      <c r="NDO58" s="157"/>
      <c r="NDP58" s="157"/>
      <c r="NDQ58" s="157"/>
      <c r="NDR58" s="157"/>
      <c r="NDS58" s="157"/>
      <c r="NDT58" s="157"/>
      <c r="NDU58" s="157"/>
      <c r="NDV58" s="157"/>
      <c r="NDW58" s="157"/>
      <c r="NDX58" s="157"/>
      <c r="NDY58" s="157"/>
      <c r="NDZ58" s="157"/>
      <c r="NEA58" s="157"/>
      <c r="NEB58" s="157"/>
      <c r="NEC58" s="157"/>
      <c r="NED58" s="157"/>
      <c r="NEE58" s="157"/>
      <c r="NEF58" s="157"/>
      <c r="NEG58" s="157"/>
      <c r="NEH58" s="157"/>
      <c r="NEI58" s="157"/>
      <c r="NEJ58" s="157"/>
      <c r="NEK58" s="157"/>
      <c r="NEL58" s="157"/>
      <c r="NEM58" s="157"/>
      <c r="NEN58" s="157"/>
      <c r="NEO58" s="157"/>
      <c r="NEP58" s="157"/>
      <c r="NEQ58" s="157"/>
      <c r="NER58" s="157"/>
      <c r="NES58" s="157"/>
      <c r="NET58" s="157"/>
      <c r="NEU58" s="157"/>
      <c r="NEV58" s="157"/>
      <c r="NEW58" s="157"/>
      <c r="NEX58" s="157"/>
      <c r="NEY58" s="157"/>
      <c r="NEZ58" s="157"/>
      <c r="NFA58" s="157"/>
      <c r="NFB58" s="157"/>
      <c r="NFC58" s="157"/>
      <c r="NFD58" s="157"/>
      <c r="NFE58" s="157"/>
      <c r="NFF58" s="157"/>
      <c r="NFG58" s="157"/>
      <c r="NFH58" s="157"/>
      <c r="NFI58" s="157"/>
      <c r="NFJ58" s="157"/>
      <c r="NFK58" s="157"/>
      <c r="NFL58" s="157"/>
      <c r="NFM58" s="157"/>
      <c r="NFN58" s="157"/>
      <c r="NFO58" s="157"/>
      <c r="NFP58" s="157"/>
      <c r="NFQ58" s="157"/>
      <c r="NFR58" s="157"/>
      <c r="NFS58" s="157"/>
      <c r="NFT58" s="157"/>
      <c r="NFU58" s="157"/>
      <c r="NFV58" s="157"/>
      <c r="NFW58" s="157"/>
      <c r="NFX58" s="157"/>
      <c r="NFY58" s="157"/>
      <c r="NFZ58" s="157"/>
      <c r="NGA58" s="157"/>
      <c r="NGB58" s="157"/>
      <c r="NGC58" s="157"/>
      <c r="NGD58" s="157"/>
      <c r="NGE58" s="157"/>
      <c r="NGF58" s="157"/>
      <c r="NGG58" s="157"/>
      <c r="NGH58" s="157"/>
      <c r="NGI58" s="157"/>
      <c r="NGJ58" s="157"/>
      <c r="NGK58" s="157"/>
      <c r="NGL58" s="157"/>
      <c r="NGM58" s="157"/>
      <c r="NGN58" s="157"/>
      <c r="NGO58" s="157"/>
      <c r="NGP58" s="157"/>
      <c r="NGQ58" s="157"/>
      <c r="NGR58" s="157"/>
      <c r="NGS58" s="157"/>
      <c r="NGT58" s="157"/>
      <c r="NGU58" s="157"/>
      <c r="NGV58" s="157"/>
      <c r="NGW58" s="157"/>
      <c r="NGX58" s="157"/>
      <c r="NGY58" s="157"/>
      <c r="NGZ58" s="157"/>
      <c r="NHA58" s="157"/>
      <c r="NHB58" s="157"/>
      <c r="NHC58" s="157"/>
      <c r="NHD58" s="157"/>
      <c r="NHE58" s="157"/>
      <c r="NHF58" s="157"/>
      <c r="NHG58" s="157"/>
      <c r="NHH58" s="157"/>
      <c r="NHI58" s="157"/>
      <c r="NHJ58" s="157"/>
      <c r="NHK58" s="157"/>
      <c r="NHL58" s="157"/>
      <c r="NHM58" s="157"/>
      <c r="NHN58" s="157"/>
      <c r="NHO58" s="157"/>
      <c r="NHP58" s="157"/>
      <c r="NHQ58" s="157"/>
      <c r="NHR58" s="157"/>
      <c r="NHS58" s="157"/>
      <c r="NHT58" s="157"/>
      <c r="NHU58" s="157"/>
      <c r="NHV58" s="157"/>
      <c r="NHW58" s="157"/>
      <c r="NHX58" s="157"/>
      <c r="NHY58" s="157"/>
      <c r="NHZ58" s="157"/>
      <c r="NIA58" s="157"/>
      <c r="NIB58" s="157"/>
      <c r="NIC58" s="157"/>
      <c r="NID58" s="157"/>
      <c r="NIE58" s="157"/>
      <c r="NIF58" s="157"/>
      <c r="NIG58" s="157"/>
      <c r="NIH58" s="157"/>
      <c r="NII58" s="157"/>
      <c r="NIJ58" s="157"/>
      <c r="NIK58" s="157"/>
      <c r="NIL58" s="157"/>
      <c r="NIM58" s="157"/>
      <c r="NIN58" s="157"/>
      <c r="NIO58" s="157"/>
      <c r="NIP58" s="157"/>
      <c r="NIQ58" s="157"/>
      <c r="NIR58" s="157"/>
      <c r="NIS58" s="157"/>
      <c r="NIT58" s="157"/>
      <c r="NIU58" s="157"/>
      <c r="NIV58" s="157"/>
      <c r="NIW58" s="157"/>
      <c r="NIX58" s="157"/>
      <c r="NIY58" s="157"/>
      <c r="NIZ58" s="157"/>
      <c r="NJA58" s="157"/>
      <c r="NJB58" s="157"/>
      <c r="NJC58" s="157"/>
      <c r="NJD58" s="157"/>
      <c r="NJE58" s="157"/>
      <c r="NJF58" s="157"/>
      <c r="NJG58" s="157"/>
      <c r="NJH58" s="157"/>
      <c r="NJI58" s="157"/>
      <c r="NJJ58" s="157"/>
      <c r="NJK58" s="157"/>
      <c r="NJL58" s="157"/>
      <c r="NJM58" s="157"/>
      <c r="NJN58" s="157"/>
      <c r="NJO58" s="157"/>
      <c r="NJP58" s="157"/>
      <c r="NJQ58" s="157"/>
      <c r="NJR58" s="157"/>
      <c r="NJS58" s="157"/>
      <c r="NJT58" s="157"/>
      <c r="NJU58" s="157"/>
      <c r="NJV58" s="157"/>
      <c r="NJW58" s="157"/>
      <c r="NJX58" s="157"/>
      <c r="NJY58" s="157"/>
      <c r="NJZ58" s="157"/>
      <c r="NKA58" s="157"/>
      <c r="NKB58" s="157"/>
      <c r="NKC58" s="157"/>
      <c r="NKD58" s="157"/>
      <c r="NKE58" s="157"/>
      <c r="NKF58" s="157"/>
      <c r="NKG58" s="157"/>
      <c r="NKH58" s="157"/>
      <c r="NKI58" s="157"/>
      <c r="NKJ58" s="157"/>
      <c r="NKK58" s="157"/>
      <c r="NKL58" s="157"/>
      <c r="NKM58" s="157"/>
      <c r="NKN58" s="157"/>
      <c r="NKO58" s="157"/>
      <c r="NKP58" s="157"/>
      <c r="NKQ58" s="157"/>
      <c r="NKR58" s="157"/>
      <c r="NKS58" s="157"/>
      <c r="NKT58" s="157"/>
      <c r="NKU58" s="157"/>
      <c r="NKV58" s="157"/>
      <c r="NKW58" s="157"/>
      <c r="NKX58" s="157"/>
      <c r="NKY58" s="157"/>
      <c r="NKZ58" s="157"/>
      <c r="NLA58" s="157"/>
      <c r="NLB58" s="157"/>
      <c r="NLC58" s="157"/>
      <c r="NLD58" s="157"/>
      <c r="NLE58" s="157"/>
      <c r="NLF58" s="157"/>
      <c r="NLG58" s="157"/>
      <c r="NLH58" s="157"/>
      <c r="NLI58" s="157"/>
      <c r="NLJ58" s="157"/>
      <c r="NLK58" s="157"/>
      <c r="NLL58" s="157"/>
      <c r="NLM58" s="157"/>
      <c r="NLN58" s="157"/>
      <c r="NLO58" s="157"/>
      <c r="NLP58" s="157"/>
      <c r="NLQ58" s="157"/>
      <c r="NLR58" s="157"/>
      <c r="NLS58" s="157"/>
      <c r="NLT58" s="157"/>
      <c r="NLU58" s="157"/>
      <c r="NLV58" s="157"/>
      <c r="NLW58" s="157"/>
      <c r="NLX58" s="157"/>
      <c r="NLY58" s="157"/>
      <c r="NLZ58" s="157"/>
      <c r="NMA58" s="157"/>
      <c r="NMB58" s="157"/>
      <c r="NMC58" s="157"/>
      <c r="NMD58" s="157"/>
      <c r="NME58" s="157"/>
      <c r="NMF58" s="157"/>
      <c r="NMG58" s="157"/>
      <c r="NMH58" s="157"/>
      <c r="NMI58" s="157"/>
      <c r="NMJ58" s="157"/>
      <c r="NMK58" s="157"/>
      <c r="NML58" s="157"/>
      <c r="NMM58" s="157"/>
      <c r="NMN58" s="157"/>
      <c r="NMO58" s="157"/>
      <c r="NMP58" s="157"/>
      <c r="NMQ58" s="157"/>
      <c r="NMR58" s="157"/>
      <c r="NMS58" s="157"/>
      <c r="NMT58" s="157"/>
      <c r="NMU58" s="157"/>
      <c r="NMV58" s="157"/>
      <c r="NMW58" s="157"/>
      <c r="NMX58" s="157"/>
      <c r="NMY58" s="157"/>
      <c r="NMZ58" s="157"/>
      <c r="NNA58" s="157"/>
      <c r="NNB58" s="157"/>
      <c r="NNC58" s="157"/>
      <c r="NND58" s="157"/>
      <c r="NNE58" s="157"/>
      <c r="NNF58" s="157"/>
      <c r="NNG58" s="157"/>
      <c r="NNH58" s="157"/>
      <c r="NNI58" s="157"/>
      <c r="NNJ58" s="157"/>
      <c r="NNK58" s="157"/>
      <c r="NNL58" s="157"/>
      <c r="NNM58" s="157"/>
      <c r="NNN58" s="157"/>
      <c r="NNO58" s="157"/>
      <c r="NNP58" s="157"/>
      <c r="NNQ58" s="157"/>
      <c r="NNR58" s="157"/>
      <c r="NNS58" s="157"/>
      <c r="NNT58" s="157"/>
      <c r="NNU58" s="157"/>
      <c r="NNV58" s="157"/>
      <c r="NNW58" s="157"/>
      <c r="NNX58" s="157"/>
      <c r="NNY58" s="157"/>
      <c r="NNZ58" s="157"/>
      <c r="NOA58" s="157"/>
      <c r="NOB58" s="157"/>
      <c r="NOC58" s="157"/>
      <c r="NOD58" s="157"/>
      <c r="NOE58" s="157"/>
      <c r="NOF58" s="157"/>
      <c r="NOG58" s="157"/>
      <c r="NOH58" s="157"/>
      <c r="NOI58" s="157"/>
      <c r="NOJ58" s="157"/>
      <c r="NOK58" s="157"/>
      <c r="NOL58" s="157"/>
      <c r="NOM58" s="157"/>
      <c r="NON58" s="157"/>
      <c r="NOO58" s="157"/>
      <c r="NOP58" s="157"/>
      <c r="NOQ58" s="157"/>
      <c r="NOR58" s="157"/>
      <c r="NOS58" s="157"/>
      <c r="NOT58" s="157"/>
      <c r="NOU58" s="157"/>
      <c r="NOV58" s="157"/>
      <c r="NOW58" s="157"/>
      <c r="NOX58" s="157"/>
      <c r="NOY58" s="157"/>
      <c r="NOZ58" s="157"/>
      <c r="NPA58" s="157"/>
      <c r="NPB58" s="157"/>
      <c r="NPC58" s="157"/>
      <c r="NPD58" s="157"/>
      <c r="NPE58" s="157"/>
      <c r="NPF58" s="157"/>
      <c r="NPG58" s="157"/>
      <c r="NPH58" s="157"/>
      <c r="NPI58" s="157"/>
      <c r="NPJ58" s="157"/>
      <c r="NPK58" s="157"/>
      <c r="NPL58" s="157"/>
      <c r="NPM58" s="157"/>
      <c r="NPN58" s="157"/>
      <c r="NPO58" s="157"/>
      <c r="NPP58" s="157"/>
      <c r="NPQ58" s="157"/>
      <c r="NPR58" s="157"/>
      <c r="NPS58" s="157"/>
      <c r="NPT58" s="157"/>
      <c r="NPU58" s="157"/>
      <c r="NPV58" s="157"/>
      <c r="NPW58" s="157"/>
      <c r="NPX58" s="157"/>
      <c r="NPY58" s="157"/>
      <c r="NPZ58" s="157"/>
      <c r="NQA58" s="157"/>
      <c r="NQB58" s="157"/>
      <c r="NQC58" s="157"/>
      <c r="NQD58" s="157"/>
      <c r="NQE58" s="157"/>
      <c r="NQF58" s="157"/>
      <c r="NQG58" s="157"/>
      <c r="NQH58" s="157"/>
      <c r="NQI58" s="157"/>
      <c r="NQJ58" s="157"/>
      <c r="NQK58" s="157"/>
      <c r="NQL58" s="157"/>
      <c r="NQM58" s="157"/>
      <c r="NQN58" s="157"/>
      <c r="NQO58" s="157"/>
      <c r="NQP58" s="157"/>
      <c r="NQQ58" s="157"/>
      <c r="NQR58" s="157"/>
      <c r="NQS58" s="157"/>
      <c r="NQT58" s="157"/>
      <c r="NQU58" s="157"/>
      <c r="NQV58" s="157"/>
      <c r="NQW58" s="157"/>
      <c r="NQX58" s="157"/>
      <c r="NQY58" s="157"/>
      <c r="NQZ58" s="157"/>
      <c r="NRA58" s="157"/>
      <c r="NRB58" s="157"/>
      <c r="NRC58" s="157"/>
      <c r="NRD58" s="157"/>
      <c r="NRE58" s="157"/>
      <c r="NRF58" s="157"/>
      <c r="NRG58" s="157"/>
      <c r="NRH58" s="157"/>
      <c r="NRI58" s="157"/>
      <c r="NRJ58" s="157"/>
      <c r="NRK58" s="157"/>
      <c r="NRL58" s="157"/>
      <c r="NRM58" s="157"/>
      <c r="NRN58" s="157"/>
      <c r="NRO58" s="157"/>
      <c r="NRP58" s="157"/>
      <c r="NRQ58" s="157"/>
      <c r="NRR58" s="157"/>
      <c r="NRS58" s="157"/>
      <c r="NRT58" s="157"/>
      <c r="NRU58" s="157"/>
      <c r="NRV58" s="157"/>
      <c r="NRW58" s="157"/>
      <c r="NRX58" s="157"/>
      <c r="NRY58" s="157"/>
      <c r="NRZ58" s="157"/>
      <c r="NSA58" s="157"/>
      <c r="NSB58" s="157"/>
      <c r="NSC58" s="157"/>
      <c r="NSD58" s="157"/>
      <c r="NSE58" s="157"/>
      <c r="NSF58" s="157"/>
      <c r="NSG58" s="157"/>
      <c r="NSH58" s="157"/>
      <c r="NSI58" s="157"/>
      <c r="NSJ58" s="157"/>
      <c r="NSK58" s="157"/>
      <c r="NSL58" s="157"/>
      <c r="NSM58" s="157"/>
      <c r="NSN58" s="157"/>
      <c r="NSO58" s="157"/>
      <c r="NSP58" s="157"/>
      <c r="NSQ58" s="157"/>
      <c r="NSR58" s="157"/>
      <c r="NSS58" s="157"/>
      <c r="NST58" s="157"/>
      <c r="NSU58" s="157"/>
      <c r="NSV58" s="157"/>
      <c r="NSW58" s="157"/>
      <c r="NSX58" s="157"/>
      <c r="NSY58" s="157"/>
      <c r="NSZ58" s="157"/>
      <c r="NTA58" s="157"/>
      <c r="NTB58" s="157"/>
      <c r="NTC58" s="157"/>
      <c r="NTD58" s="157"/>
      <c r="NTE58" s="157"/>
      <c r="NTF58" s="157"/>
      <c r="NTG58" s="157"/>
      <c r="NTH58" s="157"/>
      <c r="NTI58" s="157"/>
      <c r="NTJ58" s="157"/>
      <c r="NTK58" s="157"/>
      <c r="NTL58" s="157"/>
      <c r="NTM58" s="157"/>
      <c r="NTN58" s="157"/>
      <c r="NTO58" s="157"/>
      <c r="NTP58" s="157"/>
      <c r="NTQ58" s="157"/>
      <c r="NTR58" s="157"/>
      <c r="NTS58" s="157"/>
      <c r="NTT58" s="157"/>
      <c r="NTU58" s="157"/>
      <c r="NTV58" s="157"/>
      <c r="NTW58" s="157"/>
      <c r="NTX58" s="157"/>
      <c r="NTY58" s="157"/>
      <c r="NTZ58" s="157"/>
      <c r="NUA58" s="157"/>
      <c r="NUB58" s="157"/>
      <c r="NUC58" s="157"/>
      <c r="NUD58" s="157"/>
      <c r="NUE58" s="157"/>
      <c r="NUF58" s="157"/>
      <c r="NUG58" s="157"/>
      <c r="NUH58" s="157"/>
      <c r="NUI58" s="157"/>
      <c r="NUJ58" s="157"/>
      <c r="NUK58" s="157"/>
      <c r="NUL58" s="157"/>
      <c r="NUM58" s="157"/>
      <c r="NUN58" s="157"/>
      <c r="NUO58" s="157"/>
      <c r="NUP58" s="157"/>
      <c r="NUQ58" s="157"/>
      <c r="NUR58" s="157"/>
      <c r="NUS58" s="157"/>
      <c r="NUT58" s="157"/>
      <c r="NUU58" s="157"/>
      <c r="NUV58" s="157"/>
      <c r="NUW58" s="157"/>
      <c r="NUX58" s="157"/>
      <c r="NUY58" s="157"/>
      <c r="NUZ58" s="157"/>
      <c r="NVA58" s="157"/>
      <c r="NVB58" s="157"/>
      <c r="NVC58" s="157"/>
      <c r="NVD58" s="157"/>
      <c r="NVE58" s="157"/>
      <c r="NVF58" s="157"/>
      <c r="NVG58" s="157"/>
      <c r="NVH58" s="157"/>
      <c r="NVI58" s="157"/>
      <c r="NVJ58" s="157"/>
      <c r="NVK58" s="157"/>
      <c r="NVL58" s="157"/>
      <c r="NVM58" s="157"/>
      <c r="NVN58" s="157"/>
      <c r="NVO58" s="157"/>
      <c r="NVP58" s="157"/>
      <c r="NVQ58" s="157"/>
      <c r="NVR58" s="157"/>
      <c r="NVS58" s="157"/>
      <c r="NVT58" s="157"/>
      <c r="NVU58" s="157"/>
      <c r="NVV58" s="157"/>
      <c r="NVW58" s="157"/>
      <c r="NVX58" s="157"/>
      <c r="NVY58" s="157"/>
      <c r="NVZ58" s="157"/>
      <c r="NWA58" s="157"/>
      <c r="NWB58" s="157"/>
      <c r="NWC58" s="157"/>
      <c r="NWD58" s="157"/>
      <c r="NWE58" s="157"/>
      <c r="NWF58" s="157"/>
      <c r="NWG58" s="157"/>
      <c r="NWH58" s="157"/>
      <c r="NWI58" s="157"/>
      <c r="NWJ58" s="157"/>
      <c r="NWK58" s="157"/>
      <c r="NWL58" s="157"/>
      <c r="NWM58" s="157"/>
      <c r="NWN58" s="157"/>
      <c r="NWO58" s="157"/>
      <c r="NWP58" s="157"/>
      <c r="NWQ58" s="157"/>
      <c r="NWR58" s="157"/>
      <c r="NWS58" s="157"/>
      <c r="NWT58" s="157"/>
      <c r="NWU58" s="157"/>
      <c r="NWV58" s="157"/>
      <c r="NWW58" s="157"/>
      <c r="NWX58" s="157"/>
      <c r="NWY58" s="157"/>
      <c r="NWZ58" s="157"/>
      <c r="NXA58" s="157"/>
      <c r="NXB58" s="157"/>
      <c r="NXC58" s="157"/>
      <c r="NXD58" s="157"/>
      <c r="NXE58" s="157"/>
      <c r="NXF58" s="157"/>
      <c r="NXG58" s="157"/>
      <c r="NXH58" s="157"/>
      <c r="NXI58" s="157"/>
      <c r="NXJ58" s="157"/>
      <c r="NXK58" s="157"/>
      <c r="NXL58" s="157"/>
      <c r="NXM58" s="157"/>
      <c r="NXN58" s="157"/>
      <c r="NXO58" s="157"/>
      <c r="NXP58" s="157"/>
      <c r="NXQ58" s="157"/>
      <c r="NXR58" s="157"/>
      <c r="NXS58" s="157"/>
      <c r="NXT58" s="157"/>
      <c r="NXU58" s="157"/>
      <c r="NXV58" s="157"/>
      <c r="NXW58" s="157"/>
      <c r="NXX58" s="157"/>
      <c r="NXY58" s="157"/>
      <c r="NXZ58" s="157"/>
      <c r="NYA58" s="157"/>
      <c r="NYB58" s="157"/>
      <c r="NYC58" s="157"/>
      <c r="NYD58" s="157"/>
      <c r="NYE58" s="157"/>
      <c r="NYF58" s="157"/>
      <c r="NYG58" s="157"/>
      <c r="NYH58" s="157"/>
      <c r="NYI58" s="157"/>
      <c r="NYJ58" s="157"/>
      <c r="NYK58" s="157"/>
      <c r="NYL58" s="157"/>
      <c r="NYM58" s="157"/>
      <c r="NYN58" s="157"/>
      <c r="NYO58" s="157"/>
      <c r="NYP58" s="157"/>
      <c r="NYQ58" s="157"/>
      <c r="NYR58" s="157"/>
      <c r="NYS58" s="157"/>
      <c r="NYT58" s="157"/>
      <c r="NYU58" s="157"/>
      <c r="NYV58" s="157"/>
      <c r="NYW58" s="157"/>
      <c r="NYX58" s="157"/>
      <c r="NYY58" s="157"/>
      <c r="NYZ58" s="157"/>
      <c r="NZA58" s="157"/>
      <c r="NZB58" s="157"/>
      <c r="NZC58" s="157"/>
      <c r="NZD58" s="157"/>
      <c r="NZE58" s="157"/>
      <c r="NZF58" s="157"/>
      <c r="NZG58" s="157"/>
      <c r="NZH58" s="157"/>
      <c r="NZI58" s="157"/>
      <c r="NZJ58" s="157"/>
      <c r="NZK58" s="157"/>
      <c r="NZL58" s="157"/>
      <c r="NZM58" s="157"/>
      <c r="NZN58" s="157"/>
      <c r="NZO58" s="157"/>
      <c r="NZP58" s="157"/>
      <c r="NZQ58" s="157"/>
      <c r="NZR58" s="157"/>
      <c r="NZS58" s="157"/>
      <c r="NZT58" s="157"/>
      <c r="NZU58" s="157"/>
      <c r="NZV58" s="157"/>
      <c r="NZW58" s="157"/>
      <c r="NZX58" s="157"/>
      <c r="NZY58" s="157"/>
      <c r="NZZ58" s="157"/>
      <c r="OAA58" s="157"/>
      <c r="OAB58" s="157"/>
      <c r="OAC58" s="157"/>
      <c r="OAD58" s="157"/>
      <c r="OAE58" s="157"/>
      <c r="OAF58" s="157"/>
      <c r="OAG58" s="157"/>
      <c r="OAH58" s="157"/>
      <c r="OAI58" s="157"/>
      <c r="OAJ58" s="157"/>
      <c r="OAK58" s="157"/>
      <c r="OAL58" s="157"/>
      <c r="OAM58" s="157"/>
      <c r="OAN58" s="157"/>
      <c r="OAO58" s="157"/>
      <c r="OAP58" s="157"/>
      <c r="OAQ58" s="157"/>
      <c r="OAR58" s="157"/>
      <c r="OAS58" s="157"/>
      <c r="OAT58" s="157"/>
      <c r="OAU58" s="157"/>
      <c r="OAV58" s="157"/>
      <c r="OAW58" s="157"/>
      <c r="OAX58" s="157"/>
      <c r="OAY58" s="157"/>
      <c r="OAZ58" s="157"/>
      <c r="OBA58" s="157"/>
      <c r="OBB58" s="157"/>
      <c r="OBC58" s="157"/>
      <c r="OBD58" s="157"/>
      <c r="OBE58" s="157"/>
      <c r="OBF58" s="157"/>
      <c r="OBG58" s="157"/>
      <c r="OBH58" s="157"/>
      <c r="OBI58" s="157"/>
      <c r="OBJ58" s="157"/>
      <c r="OBK58" s="157"/>
      <c r="OBL58" s="157"/>
      <c r="OBM58" s="157"/>
      <c r="OBN58" s="157"/>
      <c r="OBO58" s="157"/>
      <c r="OBP58" s="157"/>
      <c r="OBQ58" s="157"/>
      <c r="OBR58" s="157"/>
      <c r="OBS58" s="157"/>
      <c r="OBT58" s="157"/>
      <c r="OBU58" s="157"/>
      <c r="OBV58" s="157"/>
      <c r="OBW58" s="157"/>
      <c r="OBX58" s="157"/>
      <c r="OBY58" s="157"/>
      <c r="OBZ58" s="157"/>
      <c r="OCA58" s="157"/>
      <c r="OCB58" s="157"/>
      <c r="OCC58" s="157"/>
      <c r="OCD58" s="157"/>
      <c r="OCE58" s="157"/>
      <c r="OCF58" s="157"/>
      <c r="OCG58" s="157"/>
      <c r="OCH58" s="157"/>
      <c r="OCI58" s="157"/>
      <c r="OCJ58" s="157"/>
      <c r="OCK58" s="157"/>
      <c r="OCL58" s="157"/>
      <c r="OCM58" s="157"/>
      <c r="OCN58" s="157"/>
      <c r="OCO58" s="157"/>
      <c r="OCP58" s="157"/>
      <c r="OCQ58" s="157"/>
      <c r="OCR58" s="157"/>
      <c r="OCS58" s="157"/>
      <c r="OCT58" s="157"/>
      <c r="OCU58" s="157"/>
      <c r="OCV58" s="157"/>
      <c r="OCW58" s="157"/>
      <c r="OCX58" s="157"/>
      <c r="OCY58" s="157"/>
      <c r="OCZ58" s="157"/>
      <c r="ODA58" s="157"/>
      <c r="ODB58" s="157"/>
      <c r="ODC58" s="157"/>
      <c r="ODD58" s="157"/>
      <c r="ODE58" s="157"/>
      <c r="ODF58" s="157"/>
      <c r="ODG58" s="157"/>
      <c r="ODH58" s="157"/>
      <c r="ODI58" s="157"/>
      <c r="ODJ58" s="157"/>
      <c r="ODK58" s="157"/>
      <c r="ODL58" s="157"/>
      <c r="ODM58" s="157"/>
      <c r="ODN58" s="157"/>
      <c r="ODO58" s="157"/>
      <c r="ODP58" s="157"/>
      <c r="ODQ58" s="157"/>
      <c r="ODR58" s="157"/>
      <c r="ODS58" s="157"/>
      <c r="ODT58" s="157"/>
      <c r="ODU58" s="157"/>
      <c r="ODV58" s="157"/>
      <c r="ODW58" s="157"/>
      <c r="ODX58" s="157"/>
      <c r="ODY58" s="157"/>
      <c r="ODZ58" s="157"/>
      <c r="OEA58" s="157"/>
      <c r="OEB58" s="157"/>
      <c r="OEC58" s="157"/>
      <c r="OED58" s="157"/>
      <c r="OEE58" s="157"/>
      <c r="OEF58" s="157"/>
      <c r="OEG58" s="157"/>
      <c r="OEH58" s="157"/>
      <c r="OEI58" s="157"/>
      <c r="OEJ58" s="157"/>
      <c r="OEK58" s="157"/>
      <c r="OEL58" s="157"/>
      <c r="OEM58" s="157"/>
      <c r="OEN58" s="157"/>
      <c r="OEO58" s="157"/>
      <c r="OEP58" s="157"/>
      <c r="OEQ58" s="157"/>
      <c r="OER58" s="157"/>
      <c r="OES58" s="157"/>
      <c r="OET58" s="157"/>
      <c r="OEU58" s="157"/>
      <c r="OEV58" s="157"/>
      <c r="OEW58" s="157"/>
      <c r="OEX58" s="157"/>
      <c r="OEY58" s="157"/>
      <c r="OEZ58" s="157"/>
      <c r="OFA58" s="157"/>
      <c r="OFB58" s="157"/>
      <c r="OFC58" s="157"/>
      <c r="OFD58" s="157"/>
      <c r="OFE58" s="157"/>
      <c r="OFF58" s="157"/>
      <c r="OFG58" s="157"/>
      <c r="OFH58" s="157"/>
      <c r="OFI58" s="157"/>
      <c r="OFJ58" s="157"/>
      <c r="OFK58" s="157"/>
      <c r="OFL58" s="157"/>
      <c r="OFM58" s="157"/>
      <c r="OFN58" s="157"/>
      <c r="OFO58" s="157"/>
      <c r="OFP58" s="157"/>
      <c r="OFQ58" s="157"/>
      <c r="OFR58" s="157"/>
      <c r="OFS58" s="157"/>
      <c r="OFT58" s="157"/>
      <c r="OFU58" s="157"/>
      <c r="OFV58" s="157"/>
      <c r="OFW58" s="157"/>
      <c r="OFX58" s="157"/>
      <c r="OFY58" s="157"/>
      <c r="OFZ58" s="157"/>
      <c r="OGA58" s="157"/>
      <c r="OGB58" s="157"/>
      <c r="OGC58" s="157"/>
      <c r="OGD58" s="157"/>
      <c r="OGE58" s="157"/>
      <c r="OGF58" s="157"/>
      <c r="OGG58" s="157"/>
      <c r="OGH58" s="157"/>
      <c r="OGI58" s="157"/>
      <c r="OGJ58" s="157"/>
      <c r="OGK58" s="157"/>
      <c r="OGL58" s="157"/>
      <c r="OGM58" s="157"/>
      <c r="OGN58" s="157"/>
      <c r="OGO58" s="157"/>
      <c r="OGP58" s="157"/>
      <c r="OGQ58" s="157"/>
      <c r="OGR58" s="157"/>
      <c r="OGS58" s="157"/>
      <c r="OGT58" s="157"/>
      <c r="OGU58" s="157"/>
      <c r="OGV58" s="157"/>
      <c r="OGW58" s="157"/>
      <c r="OGX58" s="157"/>
      <c r="OGY58" s="157"/>
      <c r="OGZ58" s="157"/>
      <c r="OHA58" s="157"/>
      <c r="OHB58" s="157"/>
      <c r="OHC58" s="157"/>
      <c r="OHD58" s="157"/>
      <c r="OHE58" s="157"/>
      <c r="OHF58" s="157"/>
      <c r="OHG58" s="157"/>
      <c r="OHH58" s="157"/>
      <c r="OHI58" s="157"/>
      <c r="OHJ58" s="157"/>
      <c r="OHK58" s="157"/>
      <c r="OHL58" s="157"/>
      <c r="OHM58" s="157"/>
      <c r="OHN58" s="157"/>
      <c r="OHO58" s="157"/>
      <c r="OHP58" s="157"/>
      <c r="OHQ58" s="157"/>
      <c r="OHR58" s="157"/>
      <c r="OHS58" s="157"/>
      <c r="OHT58" s="157"/>
      <c r="OHU58" s="157"/>
      <c r="OHV58" s="157"/>
      <c r="OHW58" s="157"/>
      <c r="OHX58" s="157"/>
      <c r="OHY58" s="157"/>
      <c r="OHZ58" s="157"/>
      <c r="OIA58" s="157"/>
      <c r="OIB58" s="157"/>
      <c r="OIC58" s="157"/>
      <c r="OID58" s="157"/>
      <c r="OIE58" s="157"/>
      <c r="OIF58" s="157"/>
      <c r="OIG58" s="157"/>
      <c r="OIH58" s="157"/>
      <c r="OII58" s="157"/>
      <c r="OIJ58" s="157"/>
      <c r="OIK58" s="157"/>
      <c r="OIL58" s="157"/>
      <c r="OIM58" s="157"/>
      <c r="OIN58" s="157"/>
      <c r="OIO58" s="157"/>
      <c r="OIP58" s="157"/>
      <c r="OIQ58" s="157"/>
      <c r="OIR58" s="157"/>
      <c r="OIS58" s="157"/>
      <c r="OIT58" s="157"/>
      <c r="OIU58" s="157"/>
      <c r="OIV58" s="157"/>
      <c r="OIW58" s="157"/>
      <c r="OIX58" s="157"/>
      <c r="OIY58" s="157"/>
      <c r="OIZ58" s="157"/>
      <c r="OJA58" s="157"/>
      <c r="OJB58" s="157"/>
      <c r="OJC58" s="157"/>
      <c r="OJD58" s="157"/>
      <c r="OJE58" s="157"/>
      <c r="OJF58" s="157"/>
      <c r="OJG58" s="157"/>
      <c r="OJH58" s="157"/>
      <c r="OJI58" s="157"/>
      <c r="OJJ58" s="157"/>
      <c r="OJK58" s="157"/>
      <c r="OJL58" s="157"/>
      <c r="OJM58" s="157"/>
      <c r="OJN58" s="157"/>
      <c r="OJO58" s="157"/>
      <c r="OJP58" s="157"/>
      <c r="OJQ58" s="157"/>
      <c r="OJR58" s="157"/>
      <c r="OJS58" s="157"/>
      <c r="OJT58" s="157"/>
      <c r="OJU58" s="157"/>
      <c r="OJV58" s="157"/>
      <c r="OJW58" s="157"/>
      <c r="OJX58" s="157"/>
      <c r="OJY58" s="157"/>
      <c r="OJZ58" s="157"/>
      <c r="OKA58" s="157"/>
      <c r="OKB58" s="157"/>
      <c r="OKC58" s="157"/>
      <c r="OKD58" s="157"/>
      <c r="OKE58" s="157"/>
      <c r="OKF58" s="157"/>
      <c r="OKG58" s="157"/>
      <c r="OKH58" s="157"/>
      <c r="OKI58" s="157"/>
      <c r="OKJ58" s="157"/>
      <c r="OKK58" s="157"/>
      <c r="OKL58" s="157"/>
      <c r="OKM58" s="157"/>
      <c r="OKN58" s="157"/>
      <c r="OKO58" s="157"/>
      <c r="OKP58" s="157"/>
      <c r="OKQ58" s="157"/>
      <c r="OKR58" s="157"/>
      <c r="OKS58" s="157"/>
      <c r="OKT58" s="157"/>
      <c r="OKU58" s="157"/>
      <c r="OKV58" s="157"/>
      <c r="OKW58" s="157"/>
      <c r="OKX58" s="157"/>
      <c r="OKY58" s="157"/>
      <c r="OKZ58" s="157"/>
      <c r="OLA58" s="157"/>
      <c r="OLB58" s="157"/>
      <c r="OLC58" s="157"/>
      <c r="OLD58" s="157"/>
      <c r="OLE58" s="157"/>
      <c r="OLF58" s="157"/>
      <c r="OLG58" s="157"/>
      <c r="OLH58" s="157"/>
      <c r="OLI58" s="157"/>
      <c r="OLJ58" s="157"/>
      <c r="OLK58" s="157"/>
      <c r="OLL58" s="157"/>
      <c r="OLM58" s="157"/>
      <c r="OLN58" s="157"/>
      <c r="OLO58" s="157"/>
      <c r="OLP58" s="157"/>
      <c r="OLQ58" s="157"/>
      <c r="OLR58" s="157"/>
      <c r="OLS58" s="157"/>
      <c r="OLT58" s="157"/>
      <c r="OLU58" s="157"/>
      <c r="OLV58" s="157"/>
      <c r="OLW58" s="157"/>
      <c r="OLX58" s="157"/>
      <c r="OLY58" s="157"/>
      <c r="OLZ58" s="157"/>
      <c r="OMA58" s="157"/>
      <c r="OMB58" s="157"/>
      <c r="OMC58" s="157"/>
      <c r="OMD58" s="157"/>
      <c r="OME58" s="157"/>
      <c r="OMF58" s="157"/>
      <c r="OMG58" s="157"/>
      <c r="OMH58" s="157"/>
      <c r="OMI58" s="157"/>
      <c r="OMJ58" s="157"/>
      <c r="OMK58" s="157"/>
      <c r="OML58" s="157"/>
      <c r="OMM58" s="157"/>
      <c r="OMN58" s="157"/>
      <c r="OMO58" s="157"/>
      <c r="OMP58" s="157"/>
      <c r="OMQ58" s="157"/>
      <c r="OMR58" s="157"/>
      <c r="OMS58" s="157"/>
      <c r="OMT58" s="157"/>
      <c r="OMU58" s="157"/>
      <c r="OMV58" s="157"/>
      <c r="OMW58" s="157"/>
      <c r="OMX58" s="157"/>
      <c r="OMY58" s="157"/>
      <c r="OMZ58" s="157"/>
      <c r="ONA58" s="157"/>
      <c r="ONB58" s="157"/>
      <c r="ONC58" s="157"/>
      <c r="OND58" s="157"/>
      <c r="ONE58" s="157"/>
      <c r="ONF58" s="157"/>
      <c r="ONG58" s="157"/>
      <c r="ONH58" s="157"/>
      <c r="ONI58" s="157"/>
      <c r="ONJ58" s="157"/>
      <c r="ONK58" s="157"/>
      <c r="ONL58" s="157"/>
      <c r="ONM58" s="157"/>
      <c r="ONN58" s="157"/>
      <c r="ONO58" s="157"/>
      <c r="ONP58" s="157"/>
      <c r="ONQ58" s="157"/>
      <c r="ONR58" s="157"/>
      <c r="ONS58" s="157"/>
      <c r="ONT58" s="157"/>
      <c r="ONU58" s="157"/>
      <c r="ONV58" s="157"/>
      <c r="ONW58" s="157"/>
      <c r="ONX58" s="157"/>
      <c r="ONY58" s="157"/>
      <c r="ONZ58" s="157"/>
      <c r="OOA58" s="157"/>
      <c r="OOB58" s="157"/>
      <c r="OOC58" s="157"/>
      <c r="OOD58" s="157"/>
      <c r="OOE58" s="157"/>
      <c r="OOF58" s="157"/>
      <c r="OOG58" s="157"/>
      <c r="OOH58" s="157"/>
      <c r="OOI58" s="157"/>
      <c r="OOJ58" s="157"/>
      <c r="OOK58" s="157"/>
      <c r="OOL58" s="157"/>
      <c r="OOM58" s="157"/>
      <c r="OON58" s="157"/>
      <c r="OOO58" s="157"/>
      <c r="OOP58" s="157"/>
      <c r="OOQ58" s="157"/>
      <c r="OOR58" s="157"/>
      <c r="OOS58" s="157"/>
      <c r="OOT58" s="157"/>
      <c r="OOU58" s="157"/>
      <c r="OOV58" s="157"/>
      <c r="OOW58" s="157"/>
      <c r="OOX58" s="157"/>
      <c r="OOY58" s="157"/>
      <c r="OOZ58" s="157"/>
      <c r="OPA58" s="157"/>
      <c r="OPB58" s="157"/>
      <c r="OPC58" s="157"/>
      <c r="OPD58" s="157"/>
      <c r="OPE58" s="157"/>
      <c r="OPF58" s="157"/>
      <c r="OPG58" s="157"/>
      <c r="OPH58" s="157"/>
      <c r="OPI58" s="157"/>
      <c r="OPJ58" s="157"/>
      <c r="OPK58" s="157"/>
      <c r="OPL58" s="157"/>
      <c r="OPM58" s="157"/>
      <c r="OPN58" s="157"/>
      <c r="OPO58" s="157"/>
      <c r="OPP58" s="157"/>
      <c r="OPQ58" s="157"/>
      <c r="OPR58" s="157"/>
      <c r="OPS58" s="157"/>
      <c r="OPT58" s="157"/>
      <c r="OPU58" s="157"/>
      <c r="OPV58" s="157"/>
      <c r="OPW58" s="157"/>
      <c r="OPX58" s="157"/>
      <c r="OPY58" s="157"/>
      <c r="OPZ58" s="157"/>
      <c r="OQA58" s="157"/>
      <c r="OQB58" s="157"/>
      <c r="OQC58" s="157"/>
      <c r="OQD58" s="157"/>
      <c r="OQE58" s="157"/>
      <c r="OQF58" s="157"/>
      <c r="OQG58" s="157"/>
      <c r="OQH58" s="157"/>
      <c r="OQI58" s="157"/>
      <c r="OQJ58" s="157"/>
      <c r="OQK58" s="157"/>
      <c r="OQL58" s="157"/>
      <c r="OQM58" s="157"/>
      <c r="OQN58" s="157"/>
      <c r="OQO58" s="157"/>
      <c r="OQP58" s="157"/>
      <c r="OQQ58" s="157"/>
      <c r="OQR58" s="157"/>
      <c r="OQS58" s="157"/>
      <c r="OQT58" s="157"/>
      <c r="OQU58" s="157"/>
      <c r="OQV58" s="157"/>
      <c r="OQW58" s="157"/>
      <c r="OQX58" s="157"/>
      <c r="OQY58" s="157"/>
      <c r="OQZ58" s="157"/>
      <c r="ORA58" s="157"/>
      <c r="ORB58" s="157"/>
      <c r="ORC58" s="157"/>
      <c r="ORD58" s="157"/>
      <c r="ORE58" s="157"/>
      <c r="ORF58" s="157"/>
      <c r="ORG58" s="157"/>
      <c r="ORH58" s="157"/>
      <c r="ORI58" s="157"/>
      <c r="ORJ58" s="157"/>
      <c r="ORK58" s="157"/>
      <c r="ORL58" s="157"/>
      <c r="ORM58" s="157"/>
      <c r="ORN58" s="157"/>
      <c r="ORO58" s="157"/>
      <c r="ORP58" s="157"/>
      <c r="ORQ58" s="157"/>
      <c r="ORR58" s="157"/>
      <c r="ORS58" s="157"/>
      <c r="ORT58" s="157"/>
      <c r="ORU58" s="157"/>
      <c r="ORV58" s="157"/>
      <c r="ORW58" s="157"/>
      <c r="ORX58" s="157"/>
      <c r="ORY58" s="157"/>
      <c r="ORZ58" s="157"/>
      <c r="OSA58" s="157"/>
      <c r="OSB58" s="157"/>
      <c r="OSC58" s="157"/>
      <c r="OSD58" s="157"/>
      <c r="OSE58" s="157"/>
      <c r="OSF58" s="157"/>
      <c r="OSG58" s="157"/>
      <c r="OSH58" s="157"/>
      <c r="OSI58" s="157"/>
      <c r="OSJ58" s="157"/>
      <c r="OSK58" s="157"/>
      <c r="OSL58" s="157"/>
      <c r="OSM58" s="157"/>
      <c r="OSN58" s="157"/>
      <c r="OSO58" s="157"/>
      <c r="OSP58" s="157"/>
      <c r="OSQ58" s="157"/>
      <c r="OSR58" s="157"/>
      <c r="OSS58" s="157"/>
      <c r="OST58" s="157"/>
      <c r="OSU58" s="157"/>
      <c r="OSV58" s="157"/>
      <c r="OSW58" s="157"/>
      <c r="OSX58" s="157"/>
      <c r="OSY58" s="157"/>
      <c r="OSZ58" s="157"/>
      <c r="OTA58" s="157"/>
      <c r="OTB58" s="157"/>
      <c r="OTC58" s="157"/>
      <c r="OTD58" s="157"/>
      <c r="OTE58" s="157"/>
      <c r="OTF58" s="157"/>
      <c r="OTG58" s="157"/>
      <c r="OTH58" s="157"/>
      <c r="OTI58" s="157"/>
      <c r="OTJ58" s="157"/>
      <c r="OTK58" s="157"/>
      <c r="OTL58" s="157"/>
      <c r="OTM58" s="157"/>
      <c r="OTN58" s="157"/>
      <c r="OTO58" s="157"/>
      <c r="OTP58" s="157"/>
      <c r="OTQ58" s="157"/>
      <c r="OTR58" s="157"/>
      <c r="OTS58" s="157"/>
      <c r="OTT58" s="157"/>
      <c r="OTU58" s="157"/>
      <c r="OTV58" s="157"/>
      <c r="OTW58" s="157"/>
      <c r="OTX58" s="157"/>
      <c r="OTY58" s="157"/>
      <c r="OTZ58" s="157"/>
      <c r="OUA58" s="157"/>
      <c r="OUB58" s="157"/>
      <c r="OUC58" s="157"/>
      <c r="OUD58" s="157"/>
      <c r="OUE58" s="157"/>
      <c r="OUF58" s="157"/>
      <c r="OUG58" s="157"/>
      <c r="OUH58" s="157"/>
      <c r="OUI58" s="157"/>
      <c r="OUJ58" s="157"/>
      <c r="OUK58" s="157"/>
      <c r="OUL58" s="157"/>
      <c r="OUM58" s="157"/>
      <c r="OUN58" s="157"/>
      <c r="OUO58" s="157"/>
      <c r="OUP58" s="157"/>
      <c r="OUQ58" s="157"/>
      <c r="OUR58" s="157"/>
      <c r="OUS58" s="157"/>
      <c r="OUT58" s="157"/>
      <c r="OUU58" s="157"/>
      <c r="OUV58" s="157"/>
      <c r="OUW58" s="157"/>
      <c r="OUX58" s="157"/>
      <c r="OUY58" s="157"/>
      <c r="OUZ58" s="157"/>
      <c r="OVA58" s="157"/>
      <c r="OVB58" s="157"/>
      <c r="OVC58" s="157"/>
      <c r="OVD58" s="157"/>
      <c r="OVE58" s="157"/>
      <c r="OVF58" s="157"/>
      <c r="OVG58" s="157"/>
      <c r="OVH58" s="157"/>
      <c r="OVI58" s="157"/>
      <c r="OVJ58" s="157"/>
      <c r="OVK58" s="157"/>
      <c r="OVL58" s="157"/>
      <c r="OVM58" s="157"/>
      <c r="OVN58" s="157"/>
      <c r="OVO58" s="157"/>
      <c r="OVP58" s="157"/>
      <c r="OVQ58" s="157"/>
      <c r="OVR58" s="157"/>
      <c r="OVS58" s="157"/>
      <c r="OVT58" s="157"/>
      <c r="OVU58" s="157"/>
      <c r="OVV58" s="157"/>
      <c r="OVW58" s="157"/>
      <c r="OVX58" s="157"/>
      <c r="OVY58" s="157"/>
      <c r="OVZ58" s="157"/>
      <c r="OWA58" s="157"/>
      <c r="OWB58" s="157"/>
      <c r="OWC58" s="157"/>
      <c r="OWD58" s="157"/>
      <c r="OWE58" s="157"/>
      <c r="OWF58" s="157"/>
      <c r="OWG58" s="157"/>
      <c r="OWH58" s="157"/>
      <c r="OWI58" s="157"/>
      <c r="OWJ58" s="157"/>
      <c r="OWK58" s="157"/>
      <c r="OWL58" s="157"/>
      <c r="OWM58" s="157"/>
      <c r="OWN58" s="157"/>
      <c r="OWO58" s="157"/>
      <c r="OWP58" s="157"/>
      <c r="OWQ58" s="157"/>
      <c r="OWR58" s="157"/>
      <c r="OWS58" s="157"/>
      <c r="OWT58" s="157"/>
      <c r="OWU58" s="157"/>
      <c r="OWV58" s="157"/>
      <c r="OWW58" s="157"/>
      <c r="OWX58" s="157"/>
      <c r="OWY58" s="157"/>
      <c r="OWZ58" s="157"/>
      <c r="OXA58" s="157"/>
      <c r="OXB58" s="157"/>
      <c r="OXC58" s="157"/>
      <c r="OXD58" s="157"/>
      <c r="OXE58" s="157"/>
      <c r="OXF58" s="157"/>
      <c r="OXG58" s="157"/>
      <c r="OXH58" s="157"/>
      <c r="OXI58" s="157"/>
      <c r="OXJ58" s="157"/>
      <c r="OXK58" s="157"/>
      <c r="OXL58" s="157"/>
      <c r="OXM58" s="157"/>
      <c r="OXN58" s="157"/>
      <c r="OXO58" s="157"/>
      <c r="OXP58" s="157"/>
      <c r="OXQ58" s="157"/>
      <c r="OXR58" s="157"/>
      <c r="OXS58" s="157"/>
      <c r="OXT58" s="157"/>
      <c r="OXU58" s="157"/>
      <c r="OXV58" s="157"/>
      <c r="OXW58" s="157"/>
      <c r="OXX58" s="157"/>
      <c r="OXY58" s="157"/>
      <c r="OXZ58" s="157"/>
      <c r="OYA58" s="157"/>
      <c r="OYB58" s="157"/>
      <c r="OYC58" s="157"/>
      <c r="OYD58" s="157"/>
      <c r="OYE58" s="157"/>
      <c r="OYF58" s="157"/>
      <c r="OYG58" s="157"/>
      <c r="OYH58" s="157"/>
      <c r="OYI58" s="157"/>
      <c r="OYJ58" s="157"/>
      <c r="OYK58" s="157"/>
      <c r="OYL58" s="157"/>
      <c r="OYM58" s="157"/>
      <c r="OYN58" s="157"/>
      <c r="OYO58" s="157"/>
      <c r="OYP58" s="157"/>
      <c r="OYQ58" s="157"/>
      <c r="OYR58" s="157"/>
      <c r="OYS58" s="157"/>
      <c r="OYT58" s="157"/>
      <c r="OYU58" s="157"/>
      <c r="OYV58" s="157"/>
      <c r="OYW58" s="157"/>
      <c r="OYX58" s="157"/>
      <c r="OYY58" s="157"/>
      <c r="OYZ58" s="157"/>
      <c r="OZA58" s="157"/>
      <c r="OZB58" s="157"/>
      <c r="OZC58" s="157"/>
      <c r="OZD58" s="157"/>
      <c r="OZE58" s="157"/>
      <c r="OZF58" s="157"/>
      <c r="OZG58" s="157"/>
      <c r="OZH58" s="157"/>
      <c r="OZI58" s="157"/>
      <c r="OZJ58" s="157"/>
      <c r="OZK58" s="157"/>
      <c r="OZL58" s="157"/>
      <c r="OZM58" s="157"/>
      <c r="OZN58" s="157"/>
      <c r="OZO58" s="157"/>
      <c r="OZP58" s="157"/>
      <c r="OZQ58" s="157"/>
      <c r="OZR58" s="157"/>
      <c r="OZS58" s="157"/>
      <c r="OZT58" s="157"/>
      <c r="OZU58" s="157"/>
      <c r="OZV58" s="157"/>
      <c r="OZW58" s="157"/>
      <c r="OZX58" s="157"/>
      <c r="OZY58" s="157"/>
      <c r="OZZ58" s="157"/>
      <c r="PAA58" s="157"/>
      <c r="PAB58" s="157"/>
      <c r="PAC58" s="157"/>
      <c r="PAD58" s="157"/>
      <c r="PAE58" s="157"/>
      <c r="PAF58" s="157"/>
      <c r="PAG58" s="157"/>
      <c r="PAH58" s="157"/>
      <c r="PAI58" s="157"/>
      <c r="PAJ58" s="157"/>
      <c r="PAK58" s="157"/>
      <c r="PAL58" s="157"/>
      <c r="PAM58" s="157"/>
      <c r="PAN58" s="157"/>
      <c r="PAO58" s="157"/>
      <c r="PAP58" s="157"/>
      <c r="PAQ58" s="157"/>
      <c r="PAR58" s="157"/>
      <c r="PAS58" s="157"/>
      <c r="PAT58" s="157"/>
      <c r="PAU58" s="157"/>
      <c r="PAV58" s="157"/>
      <c r="PAW58" s="157"/>
      <c r="PAX58" s="157"/>
      <c r="PAY58" s="157"/>
      <c r="PAZ58" s="157"/>
      <c r="PBA58" s="157"/>
      <c r="PBB58" s="157"/>
      <c r="PBC58" s="157"/>
      <c r="PBD58" s="157"/>
      <c r="PBE58" s="157"/>
      <c r="PBF58" s="157"/>
      <c r="PBG58" s="157"/>
      <c r="PBH58" s="157"/>
      <c r="PBI58" s="157"/>
      <c r="PBJ58" s="157"/>
      <c r="PBK58" s="157"/>
      <c r="PBL58" s="157"/>
      <c r="PBM58" s="157"/>
      <c r="PBN58" s="157"/>
      <c r="PBO58" s="157"/>
      <c r="PBP58" s="157"/>
      <c r="PBQ58" s="157"/>
      <c r="PBR58" s="157"/>
      <c r="PBS58" s="157"/>
      <c r="PBT58" s="157"/>
      <c r="PBU58" s="157"/>
      <c r="PBV58" s="157"/>
      <c r="PBW58" s="157"/>
      <c r="PBX58" s="157"/>
      <c r="PBY58" s="157"/>
      <c r="PBZ58" s="157"/>
      <c r="PCA58" s="157"/>
      <c r="PCB58" s="157"/>
      <c r="PCC58" s="157"/>
      <c r="PCD58" s="157"/>
      <c r="PCE58" s="157"/>
      <c r="PCF58" s="157"/>
      <c r="PCG58" s="157"/>
      <c r="PCH58" s="157"/>
      <c r="PCI58" s="157"/>
      <c r="PCJ58" s="157"/>
      <c r="PCK58" s="157"/>
      <c r="PCL58" s="157"/>
      <c r="PCM58" s="157"/>
      <c r="PCN58" s="157"/>
      <c r="PCO58" s="157"/>
      <c r="PCP58" s="157"/>
      <c r="PCQ58" s="157"/>
      <c r="PCR58" s="157"/>
      <c r="PCS58" s="157"/>
      <c r="PCT58" s="157"/>
      <c r="PCU58" s="157"/>
      <c r="PCV58" s="157"/>
      <c r="PCW58" s="157"/>
      <c r="PCX58" s="157"/>
      <c r="PCY58" s="157"/>
      <c r="PCZ58" s="157"/>
      <c r="PDA58" s="157"/>
      <c r="PDB58" s="157"/>
      <c r="PDC58" s="157"/>
      <c r="PDD58" s="157"/>
      <c r="PDE58" s="157"/>
      <c r="PDF58" s="157"/>
      <c r="PDG58" s="157"/>
      <c r="PDH58" s="157"/>
      <c r="PDI58" s="157"/>
      <c r="PDJ58" s="157"/>
      <c r="PDK58" s="157"/>
      <c r="PDL58" s="157"/>
      <c r="PDM58" s="157"/>
      <c r="PDN58" s="157"/>
      <c r="PDO58" s="157"/>
      <c r="PDP58" s="157"/>
      <c r="PDQ58" s="157"/>
      <c r="PDR58" s="157"/>
      <c r="PDS58" s="157"/>
      <c r="PDT58" s="157"/>
      <c r="PDU58" s="157"/>
      <c r="PDV58" s="157"/>
      <c r="PDW58" s="157"/>
      <c r="PDX58" s="157"/>
      <c r="PDY58" s="157"/>
      <c r="PDZ58" s="157"/>
      <c r="PEA58" s="157"/>
      <c r="PEB58" s="157"/>
      <c r="PEC58" s="157"/>
      <c r="PED58" s="157"/>
      <c r="PEE58" s="157"/>
      <c r="PEF58" s="157"/>
      <c r="PEG58" s="157"/>
      <c r="PEH58" s="157"/>
      <c r="PEI58" s="157"/>
      <c r="PEJ58" s="157"/>
      <c r="PEK58" s="157"/>
      <c r="PEL58" s="157"/>
      <c r="PEM58" s="157"/>
      <c r="PEN58" s="157"/>
      <c r="PEO58" s="157"/>
      <c r="PEP58" s="157"/>
      <c r="PEQ58" s="157"/>
      <c r="PER58" s="157"/>
      <c r="PES58" s="157"/>
      <c r="PET58" s="157"/>
      <c r="PEU58" s="157"/>
      <c r="PEV58" s="157"/>
      <c r="PEW58" s="157"/>
      <c r="PEX58" s="157"/>
      <c r="PEY58" s="157"/>
      <c r="PEZ58" s="157"/>
      <c r="PFA58" s="157"/>
      <c r="PFB58" s="157"/>
      <c r="PFC58" s="157"/>
      <c r="PFD58" s="157"/>
      <c r="PFE58" s="157"/>
      <c r="PFF58" s="157"/>
      <c r="PFG58" s="157"/>
      <c r="PFH58" s="157"/>
      <c r="PFI58" s="157"/>
      <c r="PFJ58" s="157"/>
      <c r="PFK58" s="157"/>
      <c r="PFL58" s="157"/>
      <c r="PFM58" s="157"/>
      <c r="PFN58" s="157"/>
      <c r="PFO58" s="157"/>
      <c r="PFP58" s="157"/>
      <c r="PFQ58" s="157"/>
      <c r="PFR58" s="157"/>
      <c r="PFS58" s="157"/>
      <c r="PFT58" s="157"/>
      <c r="PFU58" s="157"/>
      <c r="PFV58" s="157"/>
      <c r="PFW58" s="157"/>
      <c r="PFX58" s="157"/>
      <c r="PFY58" s="157"/>
      <c r="PFZ58" s="157"/>
      <c r="PGA58" s="157"/>
      <c r="PGB58" s="157"/>
      <c r="PGC58" s="157"/>
      <c r="PGD58" s="157"/>
      <c r="PGE58" s="157"/>
      <c r="PGF58" s="157"/>
      <c r="PGG58" s="157"/>
      <c r="PGH58" s="157"/>
      <c r="PGI58" s="157"/>
      <c r="PGJ58" s="157"/>
      <c r="PGK58" s="157"/>
      <c r="PGL58" s="157"/>
      <c r="PGM58" s="157"/>
      <c r="PGN58" s="157"/>
      <c r="PGO58" s="157"/>
      <c r="PGP58" s="157"/>
      <c r="PGQ58" s="157"/>
      <c r="PGR58" s="157"/>
      <c r="PGS58" s="157"/>
      <c r="PGT58" s="157"/>
      <c r="PGU58" s="157"/>
      <c r="PGV58" s="157"/>
      <c r="PGW58" s="157"/>
      <c r="PGX58" s="157"/>
      <c r="PGY58" s="157"/>
      <c r="PGZ58" s="157"/>
      <c r="PHA58" s="157"/>
      <c r="PHB58" s="157"/>
      <c r="PHC58" s="157"/>
      <c r="PHD58" s="157"/>
      <c r="PHE58" s="157"/>
      <c r="PHF58" s="157"/>
      <c r="PHG58" s="157"/>
      <c r="PHH58" s="157"/>
      <c r="PHI58" s="157"/>
      <c r="PHJ58" s="157"/>
      <c r="PHK58" s="157"/>
      <c r="PHL58" s="157"/>
      <c r="PHM58" s="157"/>
      <c r="PHN58" s="157"/>
      <c r="PHO58" s="157"/>
      <c r="PHP58" s="157"/>
      <c r="PHQ58" s="157"/>
      <c r="PHR58" s="157"/>
      <c r="PHS58" s="157"/>
      <c r="PHT58" s="157"/>
      <c r="PHU58" s="157"/>
      <c r="PHV58" s="157"/>
      <c r="PHW58" s="157"/>
      <c r="PHX58" s="157"/>
      <c r="PHY58" s="157"/>
      <c r="PHZ58" s="157"/>
      <c r="PIA58" s="157"/>
      <c r="PIB58" s="157"/>
      <c r="PIC58" s="157"/>
      <c r="PID58" s="157"/>
      <c r="PIE58" s="157"/>
      <c r="PIF58" s="157"/>
      <c r="PIG58" s="157"/>
      <c r="PIH58" s="157"/>
      <c r="PII58" s="157"/>
      <c r="PIJ58" s="157"/>
      <c r="PIK58" s="157"/>
      <c r="PIL58" s="157"/>
      <c r="PIM58" s="157"/>
      <c r="PIN58" s="157"/>
      <c r="PIO58" s="157"/>
      <c r="PIP58" s="157"/>
      <c r="PIQ58" s="157"/>
      <c r="PIR58" s="157"/>
      <c r="PIS58" s="157"/>
      <c r="PIT58" s="157"/>
      <c r="PIU58" s="157"/>
      <c r="PIV58" s="157"/>
      <c r="PIW58" s="157"/>
      <c r="PIX58" s="157"/>
      <c r="PIY58" s="157"/>
      <c r="PIZ58" s="157"/>
      <c r="PJA58" s="157"/>
      <c r="PJB58" s="157"/>
      <c r="PJC58" s="157"/>
      <c r="PJD58" s="157"/>
      <c r="PJE58" s="157"/>
      <c r="PJF58" s="157"/>
      <c r="PJG58" s="157"/>
      <c r="PJH58" s="157"/>
      <c r="PJI58" s="157"/>
      <c r="PJJ58" s="157"/>
      <c r="PJK58" s="157"/>
      <c r="PJL58" s="157"/>
      <c r="PJM58" s="157"/>
      <c r="PJN58" s="157"/>
      <c r="PJO58" s="157"/>
      <c r="PJP58" s="157"/>
      <c r="PJQ58" s="157"/>
      <c r="PJR58" s="157"/>
      <c r="PJS58" s="157"/>
      <c r="PJT58" s="157"/>
      <c r="PJU58" s="157"/>
      <c r="PJV58" s="157"/>
      <c r="PJW58" s="157"/>
      <c r="PJX58" s="157"/>
      <c r="PJY58" s="157"/>
      <c r="PJZ58" s="157"/>
      <c r="PKA58" s="157"/>
      <c r="PKB58" s="157"/>
      <c r="PKC58" s="157"/>
      <c r="PKD58" s="157"/>
      <c r="PKE58" s="157"/>
      <c r="PKF58" s="157"/>
      <c r="PKG58" s="157"/>
      <c r="PKH58" s="157"/>
      <c r="PKI58" s="157"/>
      <c r="PKJ58" s="157"/>
      <c r="PKK58" s="157"/>
      <c r="PKL58" s="157"/>
      <c r="PKM58" s="157"/>
      <c r="PKN58" s="157"/>
      <c r="PKO58" s="157"/>
      <c r="PKP58" s="157"/>
      <c r="PKQ58" s="157"/>
      <c r="PKR58" s="157"/>
      <c r="PKS58" s="157"/>
      <c r="PKT58" s="157"/>
      <c r="PKU58" s="157"/>
      <c r="PKV58" s="157"/>
      <c r="PKW58" s="157"/>
      <c r="PKX58" s="157"/>
      <c r="PKY58" s="157"/>
      <c r="PKZ58" s="157"/>
      <c r="PLA58" s="157"/>
      <c r="PLB58" s="157"/>
      <c r="PLC58" s="157"/>
      <c r="PLD58" s="157"/>
      <c r="PLE58" s="157"/>
      <c r="PLF58" s="157"/>
      <c r="PLG58" s="157"/>
      <c r="PLH58" s="157"/>
      <c r="PLI58" s="157"/>
      <c r="PLJ58" s="157"/>
      <c r="PLK58" s="157"/>
      <c r="PLL58" s="157"/>
      <c r="PLM58" s="157"/>
      <c r="PLN58" s="157"/>
      <c r="PLO58" s="157"/>
      <c r="PLP58" s="157"/>
      <c r="PLQ58" s="157"/>
      <c r="PLR58" s="157"/>
      <c r="PLS58" s="157"/>
      <c r="PLT58" s="157"/>
      <c r="PLU58" s="157"/>
      <c r="PLV58" s="157"/>
      <c r="PLW58" s="157"/>
      <c r="PLX58" s="157"/>
      <c r="PLY58" s="157"/>
      <c r="PLZ58" s="157"/>
      <c r="PMA58" s="157"/>
      <c r="PMB58" s="157"/>
      <c r="PMC58" s="157"/>
      <c r="PMD58" s="157"/>
      <c r="PME58" s="157"/>
      <c r="PMF58" s="157"/>
      <c r="PMG58" s="157"/>
      <c r="PMH58" s="157"/>
      <c r="PMI58" s="157"/>
      <c r="PMJ58" s="157"/>
      <c r="PMK58" s="157"/>
      <c r="PML58" s="157"/>
      <c r="PMM58" s="157"/>
      <c r="PMN58" s="157"/>
      <c r="PMO58" s="157"/>
      <c r="PMP58" s="157"/>
      <c r="PMQ58" s="157"/>
      <c r="PMR58" s="157"/>
      <c r="PMS58" s="157"/>
      <c r="PMT58" s="157"/>
      <c r="PMU58" s="157"/>
      <c r="PMV58" s="157"/>
      <c r="PMW58" s="157"/>
      <c r="PMX58" s="157"/>
      <c r="PMY58" s="157"/>
      <c r="PMZ58" s="157"/>
      <c r="PNA58" s="157"/>
      <c r="PNB58" s="157"/>
      <c r="PNC58" s="157"/>
      <c r="PND58" s="157"/>
      <c r="PNE58" s="157"/>
      <c r="PNF58" s="157"/>
      <c r="PNG58" s="157"/>
      <c r="PNH58" s="157"/>
      <c r="PNI58" s="157"/>
      <c r="PNJ58" s="157"/>
      <c r="PNK58" s="157"/>
      <c r="PNL58" s="157"/>
      <c r="PNM58" s="157"/>
      <c r="PNN58" s="157"/>
      <c r="PNO58" s="157"/>
      <c r="PNP58" s="157"/>
      <c r="PNQ58" s="157"/>
      <c r="PNR58" s="157"/>
      <c r="PNS58" s="157"/>
      <c r="PNT58" s="157"/>
      <c r="PNU58" s="157"/>
      <c r="PNV58" s="157"/>
      <c r="PNW58" s="157"/>
      <c r="PNX58" s="157"/>
      <c r="PNY58" s="157"/>
      <c r="PNZ58" s="157"/>
      <c r="POA58" s="157"/>
      <c r="POB58" s="157"/>
      <c r="POC58" s="157"/>
      <c r="POD58" s="157"/>
      <c r="POE58" s="157"/>
      <c r="POF58" s="157"/>
      <c r="POG58" s="157"/>
      <c r="POH58" s="157"/>
      <c r="POI58" s="157"/>
      <c r="POJ58" s="157"/>
      <c r="POK58" s="157"/>
      <c r="POL58" s="157"/>
      <c r="POM58" s="157"/>
      <c r="PON58" s="157"/>
      <c r="POO58" s="157"/>
      <c r="POP58" s="157"/>
      <c r="POQ58" s="157"/>
      <c r="POR58" s="157"/>
      <c r="POS58" s="157"/>
      <c r="POT58" s="157"/>
      <c r="POU58" s="157"/>
      <c r="POV58" s="157"/>
      <c r="POW58" s="157"/>
      <c r="POX58" s="157"/>
      <c r="POY58" s="157"/>
      <c r="POZ58" s="157"/>
      <c r="PPA58" s="157"/>
      <c r="PPB58" s="157"/>
      <c r="PPC58" s="157"/>
      <c r="PPD58" s="157"/>
      <c r="PPE58" s="157"/>
      <c r="PPF58" s="157"/>
      <c r="PPG58" s="157"/>
      <c r="PPH58" s="157"/>
      <c r="PPI58" s="157"/>
      <c r="PPJ58" s="157"/>
      <c r="PPK58" s="157"/>
      <c r="PPL58" s="157"/>
      <c r="PPM58" s="157"/>
      <c r="PPN58" s="157"/>
      <c r="PPO58" s="157"/>
      <c r="PPP58" s="157"/>
      <c r="PPQ58" s="157"/>
      <c r="PPR58" s="157"/>
      <c r="PPS58" s="157"/>
      <c r="PPT58" s="157"/>
      <c r="PPU58" s="157"/>
      <c r="PPV58" s="157"/>
      <c r="PPW58" s="157"/>
      <c r="PPX58" s="157"/>
      <c r="PPY58" s="157"/>
      <c r="PPZ58" s="157"/>
      <c r="PQA58" s="157"/>
      <c r="PQB58" s="157"/>
      <c r="PQC58" s="157"/>
      <c r="PQD58" s="157"/>
      <c r="PQE58" s="157"/>
      <c r="PQF58" s="157"/>
      <c r="PQG58" s="157"/>
      <c r="PQH58" s="157"/>
      <c r="PQI58" s="157"/>
      <c r="PQJ58" s="157"/>
      <c r="PQK58" s="157"/>
      <c r="PQL58" s="157"/>
      <c r="PQM58" s="157"/>
      <c r="PQN58" s="157"/>
      <c r="PQO58" s="157"/>
      <c r="PQP58" s="157"/>
      <c r="PQQ58" s="157"/>
      <c r="PQR58" s="157"/>
      <c r="PQS58" s="157"/>
      <c r="PQT58" s="157"/>
      <c r="PQU58" s="157"/>
      <c r="PQV58" s="157"/>
      <c r="PQW58" s="157"/>
      <c r="PQX58" s="157"/>
      <c r="PQY58" s="157"/>
      <c r="PQZ58" s="157"/>
      <c r="PRA58" s="157"/>
      <c r="PRB58" s="157"/>
      <c r="PRC58" s="157"/>
      <c r="PRD58" s="157"/>
      <c r="PRE58" s="157"/>
      <c r="PRF58" s="157"/>
      <c r="PRG58" s="157"/>
      <c r="PRH58" s="157"/>
      <c r="PRI58" s="157"/>
      <c r="PRJ58" s="157"/>
      <c r="PRK58" s="157"/>
      <c r="PRL58" s="157"/>
      <c r="PRM58" s="157"/>
      <c r="PRN58" s="157"/>
      <c r="PRO58" s="157"/>
      <c r="PRP58" s="157"/>
      <c r="PRQ58" s="157"/>
      <c r="PRR58" s="157"/>
      <c r="PRS58" s="157"/>
      <c r="PRT58" s="157"/>
      <c r="PRU58" s="157"/>
      <c r="PRV58" s="157"/>
      <c r="PRW58" s="157"/>
      <c r="PRX58" s="157"/>
      <c r="PRY58" s="157"/>
      <c r="PRZ58" s="157"/>
      <c r="PSA58" s="157"/>
      <c r="PSB58" s="157"/>
      <c r="PSC58" s="157"/>
      <c r="PSD58" s="157"/>
      <c r="PSE58" s="157"/>
      <c r="PSF58" s="157"/>
      <c r="PSG58" s="157"/>
      <c r="PSH58" s="157"/>
      <c r="PSI58" s="157"/>
      <c r="PSJ58" s="157"/>
      <c r="PSK58" s="157"/>
      <c r="PSL58" s="157"/>
      <c r="PSM58" s="157"/>
      <c r="PSN58" s="157"/>
      <c r="PSO58" s="157"/>
      <c r="PSP58" s="157"/>
      <c r="PSQ58" s="157"/>
      <c r="PSR58" s="157"/>
      <c r="PSS58" s="157"/>
      <c r="PST58" s="157"/>
      <c r="PSU58" s="157"/>
      <c r="PSV58" s="157"/>
      <c r="PSW58" s="157"/>
      <c r="PSX58" s="157"/>
      <c r="PSY58" s="157"/>
      <c r="PSZ58" s="157"/>
      <c r="PTA58" s="157"/>
      <c r="PTB58" s="157"/>
      <c r="PTC58" s="157"/>
      <c r="PTD58" s="157"/>
      <c r="PTE58" s="157"/>
      <c r="PTF58" s="157"/>
      <c r="PTG58" s="157"/>
      <c r="PTH58" s="157"/>
      <c r="PTI58" s="157"/>
      <c r="PTJ58" s="157"/>
      <c r="PTK58" s="157"/>
      <c r="PTL58" s="157"/>
      <c r="PTM58" s="157"/>
      <c r="PTN58" s="157"/>
      <c r="PTO58" s="157"/>
      <c r="PTP58" s="157"/>
      <c r="PTQ58" s="157"/>
      <c r="PTR58" s="157"/>
      <c r="PTS58" s="157"/>
      <c r="PTT58" s="157"/>
      <c r="PTU58" s="157"/>
      <c r="PTV58" s="157"/>
      <c r="PTW58" s="157"/>
      <c r="PTX58" s="157"/>
      <c r="PTY58" s="157"/>
      <c r="PTZ58" s="157"/>
      <c r="PUA58" s="157"/>
      <c r="PUB58" s="157"/>
      <c r="PUC58" s="157"/>
      <c r="PUD58" s="157"/>
      <c r="PUE58" s="157"/>
      <c r="PUF58" s="157"/>
      <c r="PUG58" s="157"/>
      <c r="PUH58" s="157"/>
      <c r="PUI58" s="157"/>
      <c r="PUJ58" s="157"/>
      <c r="PUK58" s="157"/>
      <c r="PUL58" s="157"/>
      <c r="PUM58" s="157"/>
      <c r="PUN58" s="157"/>
      <c r="PUO58" s="157"/>
      <c r="PUP58" s="157"/>
      <c r="PUQ58" s="157"/>
      <c r="PUR58" s="157"/>
      <c r="PUS58" s="157"/>
      <c r="PUT58" s="157"/>
      <c r="PUU58" s="157"/>
      <c r="PUV58" s="157"/>
      <c r="PUW58" s="157"/>
      <c r="PUX58" s="157"/>
      <c r="PUY58" s="157"/>
      <c r="PUZ58" s="157"/>
      <c r="PVA58" s="157"/>
      <c r="PVB58" s="157"/>
      <c r="PVC58" s="157"/>
      <c r="PVD58" s="157"/>
      <c r="PVE58" s="157"/>
      <c r="PVF58" s="157"/>
      <c r="PVG58" s="157"/>
      <c r="PVH58" s="157"/>
      <c r="PVI58" s="157"/>
      <c r="PVJ58" s="157"/>
      <c r="PVK58" s="157"/>
      <c r="PVL58" s="157"/>
      <c r="PVM58" s="157"/>
      <c r="PVN58" s="157"/>
      <c r="PVO58" s="157"/>
      <c r="PVP58" s="157"/>
      <c r="PVQ58" s="157"/>
      <c r="PVR58" s="157"/>
      <c r="PVS58" s="157"/>
      <c r="PVT58" s="157"/>
      <c r="PVU58" s="157"/>
      <c r="PVV58" s="157"/>
      <c r="PVW58" s="157"/>
      <c r="PVX58" s="157"/>
      <c r="PVY58" s="157"/>
      <c r="PVZ58" s="157"/>
      <c r="PWA58" s="157"/>
      <c r="PWB58" s="157"/>
      <c r="PWC58" s="157"/>
      <c r="PWD58" s="157"/>
      <c r="PWE58" s="157"/>
      <c r="PWF58" s="157"/>
      <c r="PWG58" s="157"/>
      <c r="PWH58" s="157"/>
      <c r="PWI58" s="157"/>
      <c r="PWJ58" s="157"/>
      <c r="PWK58" s="157"/>
      <c r="PWL58" s="157"/>
      <c r="PWM58" s="157"/>
      <c r="PWN58" s="157"/>
      <c r="PWO58" s="157"/>
      <c r="PWP58" s="157"/>
      <c r="PWQ58" s="157"/>
      <c r="PWR58" s="157"/>
      <c r="PWS58" s="157"/>
      <c r="PWT58" s="157"/>
      <c r="PWU58" s="157"/>
      <c r="PWV58" s="157"/>
      <c r="PWW58" s="157"/>
      <c r="PWX58" s="157"/>
      <c r="PWY58" s="157"/>
      <c r="PWZ58" s="157"/>
      <c r="PXA58" s="157"/>
      <c r="PXB58" s="157"/>
      <c r="PXC58" s="157"/>
      <c r="PXD58" s="157"/>
      <c r="PXE58" s="157"/>
      <c r="PXF58" s="157"/>
      <c r="PXG58" s="157"/>
      <c r="PXH58" s="157"/>
      <c r="PXI58" s="157"/>
      <c r="PXJ58" s="157"/>
      <c r="PXK58" s="157"/>
      <c r="PXL58" s="157"/>
      <c r="PXM58" s="157"/>
      <c r="PXN58" s="157"/>
      <c r="PXO58" s="157"/>
      <c r="PXP58" s="157"/>
      <c r="PXQ58" s="157"/>
      <c r="PXR58" s="157"/>
      <c r="PXS58" s="157"/>
      <c r="PXT58" s="157"/>
      <c r="PXU58" s="157"/>
      <c r="PXV58" s="157"/>
      <c r="PXW58" s="157"/>
      <c r="PXX58" s="157"/>
      <c r="PXY58" s="157"/>
      <c r="PXZ58" s="157"/>
      <c r="PYA58" s="157"/>
      <c r="PYB58" s="157"/>
      <c r="PYC58" s="157"/>
      <c r="PYD58" s="157"/>
      <c r="PYE58" s="157"/>
      <c r="PYF58" s="157"/>
      <c r="PYG58" s="157"/>
      <c r="PYH58" s="157"/>
      <c r="PYI58" s="157"/>
      <c r="PYJ58" s="157"/>
      <c r="PYK58" s="157"/>
      <c r="PYL58" s="157"/>
      <c r="PYM58" s="157"/>
      <c r="PYN58" s="157"/>
      <c r="PYO58" s="157"/>
      <c r="PYP58" s="157"/>
      <c r="PYQ58" s="157"/>
      <c r="PYR58" s="157"/>
      <c r="PYS58" s="157"/>
      <c r="PYT58" s="157"/>
      <c r="PYU58" s="157"/>
      <c r="PYV58" s="157"/>
      <c r="PYW58" s="157"/>
      <c r="PYX58" s="157"/>
      <c r="PYY58" s="157"/>
      <c r="PYZ58" s="157"/>
      <c r="PZA58" s="157"/>
      <c r="PZB58" s="157"/>
      <c r="PZC58" s="157"/>
      <c r="PZD58" s="157"/>
      <c r="PZE58" s="157"/>
      <c r="PZF58" s="157"/>
      <c r="PZG58" s="157"/>
      <c r="PZH58" s="157"/>
      <c r="PZI58" s="157"/>
      <c r="PZJ58" s="157"/>
      <c r="PZK58" s="157"/>
      <c r="PZL58" s="157"/>
      <c r="PZM58" s="157"/>
      <c r="PZN58" s="157"/>
      <c r="PZO58" s="157"/>
      <c r="PZP58" s="157"/>
      <c r="PZQ58" s="157"/>
      <c r="PZR58" s="157"/>
      <c r="PZS58" s="157"/>
      <c r="PZT58" s="157"/>
      <c r="PZU58" s="157"/>
      <c r="PZV58" s="157"/>
      <c r="PZW58" s="157"/>
      <c r="PZX58" s="157"/>
      <c r="PZY58" s="157"/>
      <c r="PZZ58" s="157"/>
      <c r="QAA58" s="157"/>
      <c r="QAB58" s="157"/>
      <c r="QAC58" s="157"/>
      <c r="QAD58" s="157"/>
      <c r="QAE58" s="157"/>
      <c r="QAF58" s="157"/>
      <c r="QAG58" s="157"/>
      <c r="QAH58" s="157"/>
      <c r="QAI58" s="157"/>
      <c r="QAJ58" s="157"/>
      <c r="QAK58" s="157"/>
      <c r="QAL58" s="157"/>
      <c r="QAM58" s="157"/>
      <c r="QAN58" s="157"/>
      <c r="QAO58" s="157"/>
      <c r="QAP58" s="157"/>
      <c r="QAQ58" s="157"/>
      <c r="QAR58" s="157"/>
      <c r="QAS58" s="157"/>
      <c r="QAT58" s="157"/>
      <c r="QAU58" s="157"/>
      <c r="QAV58" s="157"/>
      <c r="QAW58" s="157"/>
      <c r="QAX58" s="157"/>
      <c r="QAY58" s="157"/>
      <c r="QAZ58" s="157"/>
      <c r="QBA58" s="157"/>
      <c r="QBB58" s="157"/>
      <c r="QBC58" s="157"/>
      <c r="QBD58" s="157"/>
      <c r="QBE58" s="157"/>
      <c r="QBF58" s="157"/>
      <c r="QBG58" s="157"/>
      <c r="QBH58" s="157"/>
      <c r="QBI58" s="157"/>
      <c r="QBJ58" s="157"/>
      <c r="QBK58" s="157"/>
      <c r="QBL58" s="157"/>
      <c r="QBM58" s="157"/>
      <c r="QBN58" s="157"/>
      <c r="QBO58" s="157"/>
      <c r="QBP58" s="157"/>
      <c r="QBQ58" s="157"/>
      <c r="QBR58" s="157"/>
      <c r="QBS58" s="157"/>
      <c r="QBT58" s="157"/>
      <c r="QBU58" s="157"/>
      <c r="QBV58" s="157"/>
      <c r="QBW58" s="157"/>
      <c r="QBX58" s="157"/>
      <c r="QBY58" s="157"/>
      <c r="QBZ58" s="157"/>
      <c r="QCA58" s="157"/>
      <c r="QCB58" s="157"/>
      <c r="QCC58" s="157"/>
      <c r="QCD58" s="157"/>
      <c r="QCE58" s="157"/>
      <c r="QCF58" s="157"/>
      <c r="QCG58" s="157"/>
      <c r="QCH58" s="157"/>
      <c r="QCI58" s="157"/>
      <c r="QCJ58" s="157"/>
      <c r="QCK58" s="157"/>
      <c r="QCL58" s="157"/>
      <c r="QCM58" s="157"/>
      <c r="QCN58" s="157"/>
      <c r="QCO58" s="157"/>
      <c r="QCP58" s="157"/>
      <c r="QCQ58" s="157"/>
      <c r="QCR58" s="157"/>
      <c r="QCS58" s="157"/>
      <c r="QCT58" s="157"/>
      <c r="QCU58" s="157"/>
      <c r="QCV58" s="157"/>
      <c r="QCW58" s="157"/>
      <c r="QCX58" s="157"/>
      <c r="QCY58" s="157"/>
      <c r="QCZ58" s="157"/>
      <c r="QDA58" s="157"/>
      <c r="QDB58" s="157"/>
      <c r="QDC58" s="157"/>
      <c r="QDD58" s="157"/>
      <c r="QDE58" s="157"/>
      <c r="QDF58" s="157"/>
      <c r="QDG58" s="157"/>
      <c r="QDH58" s="157"/>
      <c r="QDI58" s="157"/>
      <c r="QDJ58" s="157"/>
      <c r="QDK58" s="157"/>
      <c r="QDL58" s="157"/>
      <c r="QDM58" s="157"/>
      <c r="QDN58" s="157"/>
      <c r="QDO58" s="157"/>
      <c r="QDP58" s="157"/>
      <c r="QDQ58" s="157"/>
      <c r="QDR58" s="157"/>
      <c r="QDS58" s="157"/>
      <c r="QDT58" s="157"/>
      <c r="QDU58" s="157"/>
      <c r="QDV58" s="157"/>
      <c r="QDW58" s="157"/>
      <c r="QDX58" s="157"/>
      <c r="QDY58" s="157"/>
      <c r="QDZ58" s="157"/>
      <c r="QEA58" s="157"/>
      <c r="QEB58" s="157"/>
      <c r="QEC58" s="157"/>
      <c r="QED58" s="157"/>
      <c r="QEE58" s="157"/>
      <c r="QEF58" s="157"/>
      <c r="QEG58" s="157"/>
      <c r="QEH58" s="157"/>
      <c r="QEI58" s="157"/>
      <c r="QEJ58" s="157"/>
      <c r="QEK58" s="157"/>
      <c r="QEL58" s="157"/>
      <c r="QEM58" s="157"/>
      <c r="QEN58" s="157"/>
      <c r="QEO58" s="157"/>
      <c r="QEP58" s="157"/>
      <c r="QEQ58" s="157"/>
      <c r="QER58" s="157"/>
      <c r="QES58" s="157"/>
      <c r="QET58" s="157"/>
      <c r="QEU58" s="157"/>
      <c r="QEV58" s="157"/>
      <c r="QEW58" s="157"/>
      <c r="QEX58" s="157"/>
      <c r="QEY58" s="157"/>
      <c r="QEZ58" s="157"/>
      <c r="QFA58" s="157"/>
      <c r="QFB58" s="157"/>
      <c r="QFC58" s="157"/>
      <c r="QFD58" s="157"/>
      <c r="QFE58" s="157"/>
      <c r="QFF58" s="157"/>
      <c r="QFG58" s="157"/>
      <c r="QFH58" s="157"/>
      <c r="QFI58" s="157"/>
      <c r="QFJ58" s="157"/>
      <c r="QFK58" s="157"/>
      <c r="QFL58" s="157"/>
      <c r="QFM58" s="157"/>
      <c r="QFN58" s="157"/>
      <c r="QFO58" s="157"/>
      <c r="QFP58" s="157"/>
      <c r="QFQ58" s="157"/>
      <c r="QFR58" s="157"/>
      <c r="QFS58" s="157"/>
      <c r="QFT58" s="157"/>
      <c r="QFU58" s="157"/>
      <c r="QFV58" s="157"/>
      <c r="QFW58" s="157"/>
      <c r="QFX58" s="157"/>
      <c r="QFY58" s="157"/>
      <c r="QFZ58" s="157"/>
      <c r="QGA58" s="157"/>
      <c r="QGB58" s="157"/>
      <c r="QGC58" s="157"/>
      <c r="QGD58" s="157"/>
      <c r="QGE58" s="157"/>
      <c r="QGF58" s="157"/>
      <c r="QGG58" s="157"/>
      <c r="QGH58" s="157"/>
      <c r="QGI58" s="157"/>
      <c r="QGJ58" s="157"/>
      <c r="QGK58" s="157"/>
      <c r="QGL58" s="157"/>
      <c r="QGM58" s="157"/>
      <c r="QGN58" s="157"/>
      <c r="QGO58" s="157"/>
      <c r="QGP58" s="157"/>
      <c r="QGQ58" s="157"/>
      <c r="QGR58" s="157"/>
      <c r="QGS58" s="157"/>
      <c r="QGT58" s="157"/>
      <c r="QGU58" s="157"/>
      <c r="QGV58" s="157"/>
      <c r="QGW58" s="157"/>
      <c r="QGX58" s="157"/>
      <c r="QGY58" s="157"/>
      <c r="QGZ58" s="157"/>
      <c r="QHA58" s="157"/>
      <c r="QHB58" s="157"/>
      <c r="QHC58" s="157"/>
      <c r="QHD58" s="157"/>
      <c r="QHE58" s="157"/>
      <c r="QHF58" s="157"/>
      <c r="QHG58" s="157"/>
      <c r="QHH58" s="157"/>
      <c r="QHI58" s="157"/>
      <c r="QHJ58" s="157"/>
      <c r="QHK58" s="157"/>
      <c r="QHL58" s="157"/>
      <c r="QHM58" s="157"/>
      <c r="QHN58" s="157"/>
      <c r="QHO58" s="157"/>
      <c r="QHP58" s="157"/>
      <c r="QHQ58" s="157"/>
      <c r="QHR58" s="157"/>
      <c r="QHS58" s="157"/>
      <c r="QHT58" s="157"/>
      <c r="QHU58" s="157"/>
      <c r="QHV58" s="157"/>
      <c r="QHW58" s="157"/>
      <c r="QHX58" s="157"/>
      <c r="QHY58" s="157"/>
      <c r="QHZ58" s="157"/>
      <c r="QIA58" s="157"/>
      <c r="QIB58" s="157"/>
      <c r="QIC58" s="157"/>
      <c r="QID58" s="157"/>
      <c r="QIE58" s="157"/>
      <c r="QIF58" s="157"/>
      <c r="QIG58" s="157"/>
      <c r="QIH58" s="157"/>
      <c r="QII58" s="157"/>
      <c r="QIJ58" s="157"/>
      <c r="QIK58" s="157"/>
      <c r="QIL58" s="157"/>
      <c r="QIM58" s="157"/>
      <c r="QIN58" s="157"/>
      <c r="QIO58" s="157"/>
      <c r="QIP58" s="157"/>
      <c r="QIQ58" s="157"/>
      <c r="QIR58" s="157"/>
      <c r="QIS58" s="157"/>
      <c r="QIT58" s="157"/>
      <c r="QIU58" s="157"/>
      <c r="QIV58" s="157"/>
      <c r="QIW58" s="157"/>
      <c r="QIX58" s="157"/>
      <c r="QIY58" s="157"/>
      <c r="QIZ58" s="157"/>
      <c r="QJA58" s="157"/>
      <c r="QJB58" s="157"/>
      <c r="QJC58" s="157"/>
      <c r="QJD58" s="157"/>
      <c r="QJE58" s="157"/>
      <c r="QJF58" s="157"/>
      <c r="QJG58" s="157"/>
      <c r="QJH58" s="157"/>
      <c r="QJI58" s="157"/>
      <c r="QJJ58" s="157"/>
      <c r="QJK58" s="157"/>
      <c r="QJL58" s="157"/>
      <c r="QJM58" s="157"/>
      <c r="QJN58" s="157"/>
      <c r="QJO58" s="157"/>
      <c r="QJP58" s="157"/>
      <c r="QJQ58" s="157"/>
      <c r="QJR58" s="157"/>
      <c r="QJS58" s="157"/>
      <c r="QJT58" s="157"/>
      <c r="QJU58" s="157"/>
      <c r="QJV58" s="157"/>
      <c r="QJW58" s="157"/>
      <c r="QJX58" s="157"/>
      <c r="QJY58" s="157"/>
      <c r="QJZ58" s="157"/>
      <c r="QKA58" s="157"/>
      <c r="QKB58" s="157"/>
      <c r="QKC58" s="157"/>
      <c r="QKD58" s="157"/>
      <c r="QKE58" s="157"/>
      <c r="QKF58" s="157"/>
      <c r="QKG58" s="157"/>
      <c r="QKH58" s="157"/>
      <c r="QKI58" s="157"/>
      <c r="QKJ58" s="157"/>
      <c r="QKK58" s="157"/>
      <c r="QKL58" s="157"/>
      <c r="QKM58" s="157"/>
      <c r="QKN58" s="157"/>
      <c r="QKO58" s="157"/>
      <c r="QKP58" s="157"/>
      <c r="QKQ58" s="157"/>
      <c r="QKR58" s="157"/>
      <c r="QKS58" s="157"/>
      <c r="QKT58" s="157"/>
      <c r="QKU58" s="157"/>
      <c r="QKV58" s="157"/>
      <c r="QKW58" s="157"/>
      <c r="QKX58" s="157"/>
      <c r="QKY58" s="157"/>
      <c r="QKZ58" s="157"/>
      <c r="QLA58" s="157"/>
      <c r="QLB58" s="157"/>
      <c r="QLC58" s="157"/>
      <c r="QLD58" s="157"/>
      <c r="QLE58" s="157"/>
      <c r="QLF58" s="157"/>
      <c r="QLG58" s="157"/>
      <c r="QLH58" s="157"/>
      <c r="QLI58" s="157"/>
      <c r="QLJ58" s="157"/>
      <c r="QLK58" s="157"/>
      <c r="QLL58" s="157"/>
      <c r="QLM58" s="157"/>
      <c r="QLN58" s="157"/>
      <c r="QLO58" s="157"/>
      <c r="QLP58" s="157"/>
      <c r="QLQ58" s="157"/>
      <c r="QLR58" s="157"/>
      <c r="QLS58" s="157"/>
      <c r="QLT58" s="157"/>
      <c r="QLU58" s="157"/>
      <c r="QLV58" s="157"/>
      <c r="QLW58" s="157"/>
      <c r="QLX58" s="157"/>
      <c r="QLY58" s="157"/>
      <c r="QLZ58" s="157"/>
      <c r="QMA58" s="157"/>
      <c r="QMB58" s="157"/>
      <c r="QMC58" s="157"/>
      <c r="QMD58" s="157"/>
      <c r="QME58" s="157"/>
      <c r="QMF58" s="157"/>
      <c r="QMG58" s="157"/>
      <c r="QMH58" s="157"/>
      <c r="QMI58" s="157"/>
      <c r="QMJ58" s="157"/>
      <c r="QMK58" s="157"/>
      <c r="QML58" s="157"/>
      <c r="QMM58" s="157"/>
      <c r="QMN58" s="157"/>
      <c r="QMO58" s="157"/>
      <c r="QMP58" s="157"/>
      <c r="QMQ58" s="157"/>
      <c r="QMR58" s="157"/>
      <c r="QMS58" s="157"/>
      <c r="QMT58" s="157"/>
      <c r="QMU58" s="157"/>
      <c r="QMV58" s="157"/>
      <c r="QMW58" s="157"/>
      <c r="QMX58" s="157"/>
      <c r="QMY58" s="157"/>
      <c r="QMZ58" s="157"/>
      <c r="QNA58" s="157"/>
      <c r="QNB58" s="157"/>
      <c r="QNC58" s="157"/>
      <c r="QND58" s="157"/>
      <c r="QNE58" s="157"/>
      <c r="QNF58" s="157"/>
      <c r="QNG58" s="157"/>
      <c r="QNH58" s="157"/>
      <c r="QNI58" s="157"/>
      <c r="QNJ58" s="157"/>
      <c r="QNK58" s="157"/>
      <c r="QNL58" s="157"/>
      <c r="QNM58" s="157"/>
      <c r="QNN58" s="157"/>
      <c r="QNO58" s="157"/>
      <c r="QNP58" s="157"/>
      <c r="QNQ58" s="157"/>
      <c r="QNR58" s="157"/>
      <c r="QNS58" s="157"/>
      <c r="QNT58" s="157"/>
      <c r="QNU58" s="157"/>
      <c r="QNV58" s="157"/>
      <c r="QNW58" s="157"/>
      <c r="QNX58" s="157"/>
      <c r="QNY58" s="157"/>
      <c r="QNZ58" s="157"/>
      <c r="QOA58" s="157"/>
      <c r="QOB58" s="157"/>
      <c r="QOC58" s="157"/>
      <c r="QOD58" s="157"/>
      <c r="QOE58" s="157"/>
      <c r="QOF58" s="157"/>
      <c r="QOG58" s="157"/>
      <c r="QOH58" s="157"/>
      <c r="QOI58" s="157"/>
      <c r="QOJ58" s="157"/>
      <c r="QOK58" s="157"/>
      <c r="QOL58" s="157"/>
      <c r="QOM58" s="157"/>
      <c r="QON58" s="157"/>
      <c r="QOO58" s="157"/>
      <c r="QOP58" s="157"/>
      <c r="QOQ58" s="157"/>
      <c r="QOR58" s="157"/>
      <c r="QOS58" s="157"/>
      <c r="QOT58" s="157"/>
      <c r="QOU58" s="157"/>
      <c r="QOV58" s="157"/>
      <c r="QOW58" s="157"/>
      <c r="QOX58" s="157"/>
      <c r="QOY58" s="157"/>
      <c r="QOZ58" s="157"/>
      <c r="QPA58" s="157"/>
      <c r="QPB58" s="157"/>
      <c r="QPC58" s="157"/>
      <c r="QPD58" s="157"/>
      <c r="QPE58" s="157"/>
      <c r="QPF58" s="157"/>
      <c r="QPG58" s="157"/>
      <c r="QPH58" s="157"/>
      <c r="QPI58" s="157"/>
      <c r="QPJ58" s="157"/>
      <c r="QPK58" s="157"/>
      <c r="QPL58" s="157"/>
      <c r="QPM58" s="157"/>
      <c r="QPN58" s="157"/>
      <c r="QPO58" s="157"/>
      <c r="QPP58" s="157"/>
      <c r="QPQ58" s="157"/>
      <c r="QPR58" s="157"/>
      <c r="QPS58" s="157"/>
      <c r="QPT58" s="157"/>
      <c r="QPU58" s="157"/>
      <c r="QPV58" s="157"/>
      <c r="QPW58" s="157"/>
      <c r="QPX58" s="157"/>
      <c r="QPY58" s="157"/>
      <c r="QPZ58" s="157"/>
      <c r="QQA58" s="157"/>
      <c r="QQB58" s="157"/>
      <c r="QQC58" s="157"/>
      <c r="QQD58" s="157"/>
      <c r="QQE58" s="157"/>
      <c r="QQF58" s="157"/>
      <c r="QQG58" s="157"/>
      <c r="QQH58" s="157"/>
      <c r="QQI58" s="157"/>
      <c r="QQJ58" s="157"/>
      <c r="QQK58" s="157"/>
      <c r="QQL58" s="157"/>
      <c r="QQM58" s="157"/>
      <c r="QQN58" s="157"/>
      <c r="QQO58" s="157"/>
      <c r="QQP58" s="157"/>
      <c r="QQQ58" s="157"/>
      <c r="QQR58" s="157"/>
      <c r="QQS58" s="157"/>
      <c r="QQT58" s="157"/>
      <c r="QQU58" s="157"/>
      <c r="QQV58" s="157"/>
      <c r="QQW58" s="157"/>
      <c r="QQX58" s="157"/>
      <c r="QQY58" s="157"/>
      <c r="QQZ58" s="157"/>
      <c r="QRA58" s="157"/>
      <c r="QRB58" s="157"/>
      <c r="QRC58" s="157"/>
      <c r="QRD58" s="157"/>
      <c r="QRE58" s="157"/>
      <c r="QRF58" s="157"/>
      <c r="QRG58" s="157"/>
      <c r="QRH58" s="157"/>
      <c r="QRI58" s="157"/>
      <c r="QRJ58" s="157"/>
      <c r="QRK58" s="157"/>
      <c r="QRL58" s="157"/>
      <c r="QRM58" s="157"/>
      <c r="QRN58" s="157"/>
      <c r="QRO58" s="157"/>
      <c r="QRP58" s="157"/>
      <c r="QRQ58" s="157"/>
      <c r="QRR58" s="157"/>
      <c r="QRS58" s="157"/>
      <c r="QRT58" s="157"/>
      <c r="QRU58" s="157"/>
      <c r="QRV58" s="157"/>
      <c r="QRW58" s="157"/>
      <c r="QRX58" s="157"/>
      <c r="QRY58" s="157"/>
      <c r="QRZ58" s="157"/>
      <c r="QSA58" s="157"/>
      <c r="QSB58" s="157"/>
      <c r="QSC58" s="157"/>
      <c r="QSD58" s="157"/>
      <c r="QSE58" s="157"/>
      <c r="QSF58" s="157"/>
      <c r="QSG58" s="157"/>
      <c r="QSH58" s="157"/>
      <c r="QSI58" s="157"/>
      <c r="QSJ58" s="157"/>
      <c r="QSK58" s="157"/>
      <c r="QSL58" s="157"/>
      <c r="QSM58" s="157"/>
      <c r="QSN58" s="157"/>
      <c r="QSO58" s="157"/>
      <c r="QSP58" s="157"/>
      <c r="QSQ58" s="157"/>
      <c r="QSR58" s="157"/>
      <c r="QSS58" s="157"/>
      <c r="QST58" s="157"/>
      <c r="QSU58" s="157"/>
      <c r="QSV58" s="157"/>
      <c r="QSW58" s="157"/>
      <c r="QSX58" s="157"/>
      <c r="QSY58" s="157"/>
      <c r="QSZ58" s="157"/>
      <c r="QTA58" s="157"/>
      <c r="QTB58" s="157"/>
      <c r="QTC58" s="157"/>
      <c r="QTD58" s="157"/>
      <c r="QTE58" s="157"/>
      <c r="QTF58" s="157"/>
      <c r="QTG58" s="157"/>
      <c r="QTH58" s="157"/>
      <c r="QTI58" s="157"/>
      <c r="QTJ58" s="157"/>
      <c r="QTK58" s="157"/>
      <c r="QTL58" s="157"/>
      <c r="QTM58" s="157"/>
      <c r="QTN58" s="157"/>
      <c r="QTO58" s="157"/>
      <c r="QTP58" s="157"/>
      <c r="QTQ58" s="157"/>
      <c r="QTR58" s="157"/>
      <c r="QTS58" s="157"/>
      <c r="QTT58" s="157"/>
      <c r="QTU58" s="157"/>
      <c r="QTV58" s="157"/>
      <c r="QTW58" s="157"/>
      <c r="QTX58" s="157"/>
      <c r="QTY58" s="157"/>
      <c r="QTZ58" s="157"/>
      <c r="QUA58" s="157"/>
      <c r="QUB58" s="157"/>
      <c r="QUC58" s="157"/>
      <c r="QUD58" s="157"/>
      <c r="QUE58" s="157"/>
      <c r="QUF58" s="157"/>
      <c r="QUG58" s="157"/>
      <c r="QUH58" s="157"/>
      <c r="QUI58" s="157"/>
      <c r="QUJ58" s="157"/>
      <c r="QUK58" s="157"/>
      <c r="QUL58" s="157"/>
      <c r="QUM58" s="157"/>
      <c r="QUN58" s="157"/>
      <c r="QUO58" s="157"/>
      <c r="QUP58" s="157"/>
      <c r="QUQ58" s="157"/>
      <c r="QUR58" s="157"/>
      <c r="QUS58" s="157"/>
      <c r="QUT58" s="157"/>
      <c r="QUU58" s="157"/>
      <c r="QUV58" s="157"/>
      <c r="QUW58" s="157"/>
      <c r="QUX58" s="157"/>
      <c r="QUY58" s="157"/>
      <c r="QUZ58" s="157"/>
      <c r="QVA58" s="157"/>
      <c r="QVB58" s="157"/>
      <c r="QVC58" s="157"/>
      <c r="QVD58" s="157"/>
      <c r="QVE58" s="157"/>
      <c r="QVF58" s="157"/>
      <c r="QVG58" s="157"/>
      <c r="QVH58" s="157"/>
      <c r="QVI58" s="157"/>
      <c r="QVJ58" s="157"/>
      <c r="QVK58" s="157"/>
      <c r="QVL58" s="157"/>
      <c r="QVM58" s="157"/>
      <c r="QVN58" s="157"/>
      <c r="QVO58" s="157"/>
      <c r="QVP58" s="157"/>
      <c r="QVQ58" s="157"/>
      <c r="QVR58" s="157"/>
      <c r="QVS58" s="157"/>
      <c r="QVT58" s="157"/>
      <c r="QVU58" s="157"/>
      <c r="QVV58" s="157"/>
      <c r="QVW58" s="157"/>
      <c r="QVX58" s="157"/>
      <c r="QVY58" s="157"/>
      <c r="QVZ58" s="157"/>
      <c r="QWA58" s="157"/>
      <c r="QWB58" s="157"/>
      <c r="QWC58" s="157"/>
      <c r="QWD58" s="157"/>
      <c r="QWE58" s="157"/>
      <c r="QWF58" s="157"/>
      <c r="QWG58" s="157"/>
      <c r="QWH58" s="157"/>
      <c r="QWI58" s="157"/>
      <c r="QWJ58" s="157"/>
      <c r="QWK58" s="157"/>
      <c r="QWL58" s="157"/>
      <c r="QWM58" s="157"/>
      <c r="QWN58" s="157"/>
      <c r="QWO58" s="157"/>
      <c r="QWP58" s="157"/>
      <c r="QWQ58" s="157"/>
      <c r="QWR58" s="157"/>
      <c r="QWS58" s="157"/>
      <c r="QWT58" s="157"/>
      <c r="QWU58" s="157"/>
      <c r="QWV58" s="157"/>
      <c r="QWW58" s="157"/>
      <c r="QWX58" s="157"/>
      <c r="QWY58" s="157"/>
      <c r="QWZ58" s="157"/>
      <c r="QXA58" s="157"/>
      <c r="QXB58" s="157"/>
      <c r="QXC58" s="157"/>
      <c r="QXD58" s="157"/>
      <c r="QXE58" s="157"/>
      <c r="QXF58" s="157"/>
      <c r="QXG58" s="157"/>
      <c r="QXH58" s="157"/>
      <c r="QXI58" s="157"/>
      <c r="QXJ58" s="157"/>
      <c r="QXK58" s="157"/>
      <c r="QXL58" s="157"/>
      <c r="QXM58" s="157"/>
      <c r="QXN58" s="157"/>
      <c r="QXO58" s="157"/>
      <c r="QXP58" s="157"/>
      <c r="QXQ58" s="157"/>
      <c r="QXR58" s="157"/>
      <c r="QXS58" s="157"/>
      <c r="QXT58" s="157"/>
      <c r="QXU58" s="157"/>
      <c r="QXV58" s="157"/>
      <c r="QXW58" s="157"/>
      <c r="QXX58" s="157"/>
      <c r="QXY58" s="157"/>
      <c r="QXZ58" s="157"/>
      <c r="QYA58" s="157"/>
      <c r="QYB58" s="157"/>
      <c r="QYC58" s="157"/>
      <c r="QYD58" s="157"/>
      <c r="QYE58" s="157"/>
      <c r="QYF58" s="157"/>
      <c r="QYG58" s="157"/>
      <c r="QYH58" s="157"/>
      <c r="QYI58" s="157"/>
      <c r="QYJ58" s="157"/>
      <c r="QYK58" s="157"/>
      <c r="QYL58" s="157"/>
      <c r="QYM58" s="157"/>
      <c r="QYN58" s="157"/>
      <c r="QYO58" s="157"/>
      <c r="QYP58" s="157"/>
      <c r="QYQ58" s="157"/>
      <c r="QYR58" s="157"/>
      <c r="QYS58" s="157"/>
      <c r="QYT58" s="157"/>
      <c r="QYU58" s="157"/>
      <c r="QYV58" s="157"/>
      <c r="QYW58" s="157"/>
      <c r="QYX58" s="157"/>
      <c r="QYY58" s="157"/>
      <c r="QYZ58" s="157"/>
      <c r="QZA58" s="157"/>
      <c r="QZB58" s="157"/>
      <c r="QZC58" s="157"/>
      <c r="QZD58" s="157"/>
      <c r="QZE58" s="157"/>
      <c r="QZF58" s="157"/>
      <c r="QZG58" s="157"/>
      <c r="QZH58" s="157"/>
      <c r="QZI58" s="157"/>
      <c r="QZJ58" s="157"/>
      <c r="QZK58" s="157"/>
      <c r="QZL58" s="157"/>
      <c r="QZM58" s="157"/>
      <c r="QZN58" s="157"/>
      <c r="QZO58" s="157"/>
      <c r="QZP58" s="157"/>
      <c r="QZQ58" s="157"/>
      <c r="QZR58" s="157"/>
      <c r="QZS58" s="157"/>
      <c r="QZT58" s="157"/>
      <c r="QZU58" s="157"/>
      <c r="QZV58" s="157"/>
      <c r="QZW58" s="157"/>
      <c r="QZX58" s="157"/>
      <c r="QZY58" s="157"/>
      <c r="QZZ58" s="157"/>
      <c r="RAA58" s="157"/>
      <c r="RAB58" s="157"/>
      <c r="RAC58" s="157"/>
      <c r="RAD58" s="157"/>
      <c r="RAE58" s="157"/>
      <c r="RAF58" s="157"/>
      <c r="RAG58" s="157"/>
      <c r="RAH58" s="157"/>
      <c r="RAI58" s="157"/>
      <c r="RAJ58" s="157"/>
      <c r="RAK58" s="157"/>
      <c r="RAL58" s="157"/>
      <c r="RAM58" s="157"/>
      <c r="RAN58" s="157"/>
      <c r="RAO58" s="157"/>
      <c r="RAP58" s="157"/>
      <c r="RAQ58" s="157"/>
      <c r="RAR58" s="157"/>
      <c r="RAS58" s="157"/>
      <c r="RAT58" s="157"/>
      <c r="RAU58" s="157"/>
      <c r="RAV58" s="157"/>
      <c r="RAW58" s="157"/>
      <c r="RAX58" s="157"/>
      <c r="RAY58" s="157"/>
      <c r="RAZ58" s="157"/>
      <c r="RBA58" s="157"/>
      <c r="RBB58" s="157"/>
      <c r="RBC58" s="157"/>
      <c r="RBD58" s="157"/>
      <c r="RBE58" s="157"/>
      <c r="RBF58" s="157"/>
      <c r="RBG58" s="157"/>
      <c r="RBH58" s="157"/>
      <c r="RBI58" s="157"/>
      <c r="RBJ58" s="157"/>
      <c r="RBK58" s="157"/>
      <c r="RBL58" s="157"/>
      <c r="RBM58" s="157"/>
      <c r="RBN58" s="157"/>
      <c r="RBO58" s="157"/>
      <c r="RBP58" s="157"/>
      <c r="RBQ58" s="157"/>
      <c r="RBR58" s="157"/>
      <c r="RBS58" s="157"/>
      <c r="RBT58" s="157"/>
      <c r="RBU58" s="157"/>
      <c r="RBV58" s="157"/>
      <c r="RBW58" s="157"/>
      <c r="RBX58" s="157"/>
      <c r="RBY58" s="157"/>
      <c r="RBZ58" s="157"/>
      <c r="RCA58" s="157"/>
      <c r="RCB58" s="157"/>
      <c r="RCC58" s="157"/>
      <c r="RCD58" s="157"/>
      <c r="RCE58" s="157"/>
      <c r="RCF58" s="157"/>
      <c r="RCG58" s="157"/>
      <c r="RCH58" s="157"/>
      <c r="RCI58" s="157"/>
      <c r="RCJ58" s="157"/>
      <c r="RCK58" s="157"/>
      <c r="RCL58" s="157"/>
      <c r="RCM58" s="157"/>
      <c r="RCN58" s="157"/>
      <c r="RCO58" s="157"/>
      <c r="RCP58" s="157"/>
      <c r="RCQ58" s="157"/>
      <c r="RCR58" s="157"/>
      <c r="RCS58" s="157"/>
      <c r="RCT58" s="157"/>
      <c r="RCU58" s="157"/>
      <c r="RCV58" s="157"/>
      <c r="RCW58" s="157"/>
      <c r="RCX58" s="157"/>
      <c r="RCY58" s="157"/>
      <c r="RCZ58" s="157"/>
      <c r="RDA58" s="157"/>
      <c r="RDB58" s="157"/>
      <c r="RDC58" s="157"/>
      <c r="RDD58" s="157"/>
      <c r="RDE58" s="157"/>
      <c r="RDF58" s="157"/>
      <c r="RDG58" s="157"/>
      <c r="RDH58" s="157"/>
      <c r="RDI58" s="157"/>
      <c r="RDJ58" s="157"/>
      <c r="RDK58" s="157"/>
      <c r="RDL58" s="157"/>
      <c r="RDM58" s="157"/>
      <c r="RDN58" s="157"/>
      <c r="RDO58" s="157"/>
      <c r="RDP58" s="157"/>
      <c r="RDQ58" s="157"/>
      <c r="RDR58" s="157"/>
      <c r="RDS58" s="157"/>
      <c r="RDT58" s="157"/>
      <c r="RDU58" s="157"/>
      <c r="RDV58" s="157"/>
      <c r="RDW58" s="157"/>
      <c r="RDX58" s="157"/>
      <c r="RDY58" s="157"/>
      <c r="RDZ58" s="157"/>
      <c r="REA58" s="157"/>
      <c r="REB58" s="157"/>
      <c r="REC58" s="157"/>
      <c r="RED58" s="157"/>
      <c r="REE58" s="157"/>
      <c r="REF58" s="157"/>
      <c r="REG58" s="157"/>
      <c r="REH58" s="157"/>
      <c r="REI58" s="157"/>
      <c r="REJ58" s="157"/>
      <c r="REK58" s="157"/>
      <c r="REL58" s="157"/>
      <c r="REM58" s="157"/>
      <c r="REN58" s="157"/>
      <c r="REO58" s="157"/>
      <c r="REP58" s="157"/>
      <c r="REQ58" s="157"/>
      <c r="RER58" s="157"/>
      <c r="RES58" s="157"/>
      <c r="RET58" s="157"/>
      <c r="REU58" s="157"/>
      <c r="REV58" s="157"/>
      <c r="REW58" s="157"/>
      <c r="REX58" s="157"/>
      <c r="REY58" s="157"/>
      <c r="REZ58" s="157"/>
      <c r="RFA58" s="157"/>
      <c r="RFB58" s="157"/>
      <c r="RFC58" s="157"/>
      <c r="RFD58" s="157"/>
      <c r="RFE58" s="157"/>
      <c r="RFF58" s="157"/>
      <c r="RFG58" s="157"/>
      <c r="RFH58" s="157"/>
      <c r="RFI58" s="157"/>
      <c r="RFJ58" s="157"/>
      <c r="RFK58" s="157"/>
      <c r="RFL58" s="157"/>
      <c r="RFM58" s="157"/>
      <c r="RFN58" s="157"/>
      <c r="RFO58" s="157"/>
      <c r="RFP58" s="157"/>
      <c r="RFQ58" s="157"/>
      <c r="RFR58" s="157"/>
      <c r="RFS58" s="157"/>
      <c r="RFT58" s="157"/>
      <c r="RFU58" s="157"/>
      <c r="RFV58" s="157"/>
      <c r="RFW58" s="157"/>
      <c r="RFX58" s="157"/>
      <c r="RFY58" s="157"/>
      <c r="RFZ58" s="157"/>
      <c r="RGA58" s="157"/>
      <c r="RGB58" s="157"/>
      <c r="RGC58" s="157"/>
      <c r="RGD58" s="157"/>
      <c r="RGE58" s="157"/>
      <c r="RGF58" s="157"/>
      <c r="RGG58" s="157"/>
      <c r="RGH58" s="157"/>
      <c r="RGI58" s="157"/>
      <c r="RGJ58" s="157"/>
      <c r="RGK58" s="157"/>
      <c r="RGL58" s="157"/>
      <c r="RGM58" s="157"/>
      <c r="RGN58" s="157"/>
      <c r="RGO58" s="157"/>
      <c r="RGP58" s="157"/>
      <c r="RGQ58" s="157"/>
      <c r="RGR58" s="157"/>
      <c r="RGS58" s="157"/>
      <c r="RGT58" s="157"/>
      <c r="RGU58" s="157"/>
      <c r="RGV58" s="157"/>
      <c r="RGW58" s="157"/>
      <c r="RGX58" s="157"/>
      <c r="RGY58" s="157"/>
      <c r="RGZ58" s="157"/>
      <c r="RHA58" s="157"/>
      <c r="RHB58" s="157"/>
      <c r="RHC58" s="157"/>
      <c r="RHD58" s="157"/>
      <c r="RHE58" s="157"/>
      <c r="RHF58" s="157"/>
      <c r="RHG58" s="157"/>
      <c r="RHH58" s="157"/>
      <c r="RHI58" s="157"/>
      <c r="RHJ58" s="157"/>
      <c r="RHK58" s="157"/>
      <c r="RHL58" s="157"/>
      <c r="RHM58" s="157"/>
      <c r="RHN58" s="157"/>
      <c r="RHO58" s="157"/>
      <c r="RHP58" s="157"/>
      <c r="RHQ58" s="157"/>
      <c r="RHR58" s="157"/>
      <c r="RHS58" s="157"/>
      <c r="RHT58" s="157"/>
      <c r="RHU58" s="157"/>
      <c r="RHV58" s="157"/>
      <c r="RHW58" s="157"/>
      <c r="RHX58" s="157"/>
      <c r="RHY58" s="157"/>
      <c r="RHZ58" s="157"/>
      <c r="RIA58" s="157"/>
      <c r="RIB58" s="157"/>
      <c r="RIC58" s="157"/>
      <c r="RID58" s="157"/>
      <c r="RIE58" s="157"/>
      <c r="RIF58" s="157"/>
      <c r="RIG58" s="157"/>
      <c r="RIH58" s="157"/>
      <c r="RII58" s="157"/>
      <c r="RIJ58" s="157"/>
      <c r="RIK58" s="157"/>
      <c r="RIL58" s="157"/>
      <c r="RIM58" s="157"/>
      <c r="RIN58" s="157"/>
      <c r="RIO58" s="157"/>
      <c r="RIP58" s="157"/>
      <c r="RIQ58" s="157"/>
      <c r="RIR58" s="157"/>
      <c r="RIS58" s="157"/>
      <c r="RIT58" s="157"/>
      <c r="RIU58" s="157"/>
      <c r="RIV58" s="157"/>
      <c r="RIW58" s="157"/>
      <c r="RIX58" s="157"/>
      <c r="RIY58" s="157"/>
      <c r="RIZ58" s="157"/>
      <c r="RJA58" s="157"/>
      <c r="RJB58" s="157"/>
      <c r="RJC58" s="157"/>
      <c r="RJD58" s="157"/>
      <c r="RJE58" s="157"/>
      <c r="RJF58" s="157"/>
      <c r="RJG58" s="157"/>
      <c r="RJH58" s="157"/>
      <c r="RJI58" s="157"/>
      <c r="RJJ58" s="157"/>
      <c r="RJK58" s="157"/>
      <c r="RJL58" s="157"/>
      <c r="RJM58" s="157"/>
      <c r="RJN58" s="157"/>
      <c r="RJO58" s="157"/>
      <c r="RJP58" s="157"/>
      <c r="RJQ58" s="157"/>
      <c r="RJR58" s="157"/>
      <c r="RJS58" s="157"/>
      <c r="RJT58" s="157"/>
      <c r="RJU58" s="157"/>
      <c r="RJV58" s="157"/>
      <c r="RJW58" s="157"/>
      <c r="RJX58" s="157"/>
      <c r="RJY58" s="157"/>
      <c r="RJZ58" s="157"/>
      <c r="RKA58" s="157"/>
      <c r="RKB58" s="157"/>
      <c r="RKC58" s="157"/>
      <c r="RKD58" s="157"/>
      <c r="RKE58" s="157"/>
      <c r="RKF58" s="157"/>
      <c r="RKG58" s="157"/>
      <c r="RKH58" s="157"/>
      <c r="RKI58" s="157"/>
      <c r="RKJ58" s="157"/>
      <c r="RKK58" s="157"/>
      <c r="RKL58" s="157"/>
      <c r="RKM58" s="157"/>
      <c r="RKN58" s="157"/>
      <c r="RKO58" s="157"/>
      <c r="RKP58" s="157"/>
      <c r="RKQ58" s="157"/>
      <c r="RKR58" s="157"/>
      <c r="RKS58" s="157"/>
      <c r="RKT58" s="157"/>
      <c r="RKU58" s="157"/>
      <c r="RKV58" s="157"/>
      <c r="RKW58" s="157"/>
      <c r="RKX58" s="157"/>
      <c r="RKY58" s="157"/>
      <c r="RKZ58" s="157"/>
      <c r="RLA58" s="157"/>
      <c r="RLB58" s="157"/>
      <c r="RLC58" s="157"/>
      <c r="RLD58" s="157"/>
      <c r="RLE58" s="157"/>
      <c r="RLF58" s="157"/>
      <c r="RLG58" s="157"/>
      <c r="RLH58" s="157"/>
      <c r="RLI58" s="157"/>
      <c r="RLJ58" s="157"/>
      <c r="RLK58" s="157"/>
      <c r="RLL58" s="157"/>
      <c r="RLM58" s="157"/>
      <c r="RLN58" s="157"/>
      <c r="RLO58" s="157"/>
      <c r="RLP58" s="157"/>
      <c r="RLQ58" s="157"/>
      <c r="RLR58" s="157"/>
      <c r="RLS58" s="157"/>
      <c r="RLT58" s="157"/>
      <c r="RLU58" s="157"/>
      <c r="RLV58" s="157"/>
      <c r="RLW58" s="157"/>
      <c r="RLX58" s="157"/>
      <c r="RLY58" s="157"/>
      <c r="RLZ58" s="157"/>
      <c r="RMA58" s="157"/>
      <c r="RMB58" s="157"/>
      <c r="RMC58" s="157"/>
      <c r="RMD58" s="157"/>
      <c r="RME58" s="157"/>
      <c r="RMF58" s="157"/>
      <c r="RMG58" s="157"/>
      <c r="RMH58" s="157"/>
      <c r="RMI58" s="157"/>
      <c r="RMJ58" s="157"/>
      <c r="RMK58" s="157"/>
      <c r="RML58" s="157"/>
      <c r="RMM58" s="157"/>
      <c r="RMN58" s="157"/>
      <c r="RMO58" s="157"/>
      <c r="RMP58" s="157"/>
      <c r="RMQ58" s="157"/>
      <c r="RMR58" s="157"/>
      <c r="RMS58" s="157"/>
      <c r="RMT58" s="157"/>
      <c r="RMU58" s="157"/>
      <c r="RMV58" s="157"/>
      <c r="RMW58" s="157"/>
      <c r="RMX58" s="157"/>
      <c r="RMY58" s="157"/>
      <c r="RMZ58" s="157"/>
      <c r="RNA58" s="157"/>
      <c r="RNB58" s="157"/>
      <c r="RNC58" s="157"/>
      <c r="RND58" s="157"/>
      <c r="RNE58" s="157"/>
      <c r="RNF58" s="157"/>
      <c r="RNG58" s="157"/>
      <c r="RNH58" s="157"/>
      <c r="RNI58" s="157"/>
      <c r="RNJ58" s="157"/>
      <c r="RNK58" s="157"/>
      <c r="RNL58" s="157"/>
      <c r="RNM58" s="157"/>
      <c r="RNN58" s="157"/>
      <c r="RNO58" s="157"/>
      <c r="RNP58" s="157"/>
      <c r="RNQ58" s="157"/>
      <c r="RNR58" s="157"/>
      <c r="RNS58" s="157"/>
      <c r="RNT58" s="157"/>
      <c r="RNU58" s="157"/>
      <c r="RNV58" s="157"/>
      <c r="RNW58" s="157"/>
      <c r="RNX58" s="157"/>
      <c r="RNY58" s="157"/>
      <c r="RNZ58" s="157"/>
      <c r="ROA58" s="157"/>
      <c r="ROB58" s="157"/>
      <c r="ROC58" s="157"/>
      <c r="ROD58" s="157"/>
      <c r="ROE58" s="157"/>
      <c r="ROF58" s="157"/>
      <c r="ROG58" s="157"/>
      <c r="ROH58" s="157"/>
      <c r="ROI58" s="157"/>
      <c r="ROJ58" s="157"/>
      <c r="ROK58" s="157"/>
      <c r="ROL58" s="157"/>
      <c r="ROM58" s="157"/>
      <c r="RON58" s="157"/>
      <c r="ROO58" s="157"/>
      <c r="ROP58" s="157"/>
      <c r="ROQ58" s="157"/>
      <c r="ROR58" s="157"/>
      <c r="ROS58" s="157"/>
      <c r="ROT58" s="157"/>
      <c r="ROU58" s="157"/>
      <c r="ROV58" s="157"/>
      <c r="ROW58" s="157"/>
      <c r="ROX58" s="157"/>
      <c r="ROY58" s="157"/>
      <c r="ROZ58" s="157"/>
      <c r="RPA58" s="157"/>
      <c r="RPB58" s="157"/>
      <c r="RPC58" s="157"/>
      <c r="RPD58" s="157"/>
      <c r="RPE58" s="157"/>
      <c r="RPF58" s="157"/>
      <c r="RPG58" s="157"/>
      <c r="RPH58" s="157"/>
      <c r="RPI58" s="157"/>
      <c r="RPJ58" s="157"/>
      <c r="RPK58" s="157"/>
      <c r="RPL58" s="157"/>
      <c r="RPM58" s="157"/>
      <c r="RPN58" s="157"/>
      <c r="RPO58" s="157"/>
      <c r="RPP58" s="157"/>
      <c r="RPQ58" s="157"/>
      <c r="RPR58" s="157"/>
      <c r="RPS58" s="157"/>
      <c r="RPT58" s="157"/>
      <c r="RPU58" s="157"/>
      <c r="RPV58" s="157"/>
      <c r="RPW58" s="157"/>
      <c r="RPX58" s="157"/>
      <c r="RPY58" s="157"/>
      <c r="RPZ58" s="157"/>
      <c r="RQA58" s="157"/>
      <c r="RQB58" s="157"/>
      <c r="RQC58" s="157"/>
      <c r="RQD58" s="157"/>
      <c r="RQE58" s="157"/>
      <c r="RQF58" s="157"/>
      <c r="RQG58" s="157"/>
      <c r="RQH58" s="157"/>
      <c r="RQI58" s="157"/>
      <c r="RQJ58" s="157"/>
      <c r="RQK58" s="157"/>
      <c r="RQL58" s="157"/>
      <c r="RQM58" s="157"/>
      <c r="RQN58" s="157"/>
      <c r="RQO58" s="157"/>
      <c r="RQP58" s="157"/>
      <c r="RQQ58" s="157"/>
      <c r="RQR58" s="157"/>
      <c r="RQS58" s="157"/>
      <c r="RQT58" s="157"/>
      <c r="RQU58" s="157"/>
      <c r="RQV58" s="157"/>
      <c r="RQW58" s="157"/>
      <c r="RQX58" s="157"/>
      <c r="RQY58" s="157"/>
      <c r="RQZ58" s="157"/>
      <c r="RRA58" s="157"/>
      <c r="RRB58" s="157"/>
      <c r="RRC58" s="157"/>
      <c r="RRD58" s="157"/>
      <c r="RRE58" s="157"/>
      <c r="RRF58" s="157"/>
      <c r="RRG58" s="157"/>
      <c r="RRH58" s="157"/>
      <c r="RRI58" s="157"/>
      <c r="RRJ58" s="157"/>
      <c r="RRK58" s="157"/>
      <c r="RRL58" s="157"/>
      <c r="RRM58" s="157"/>
      <c r="RRN58" s="157"/>
      <c r="RRO58" s="157"/>
      <c r="RRP58" s="157"/>
      <c r="RRQ58" s="157"/>
      <c r="RRR58" s="157"/>
      <c r="RRS58" s="157"/>
      <c r="RRT58" s="157"/>
      <c r="RRU58" s="157"/>
      <c r="RRV58" s="157"/>
      <c r="RRW58" s="157"/>
      <c r="RRX58" s="157"/>
      <c r="RRY58" s="157"/>
      <c r="RRZ58" s="157"/>
      <c r="RSA58" s="157"/>
      <c r="RSB58" s="157"/>
      <c r="RSC58" s="157"/>
      <c r="RSD58" s="157"/>
      <c r="RSE58" s="157"/>
      <c r="RSF58" s="157"/>
      <c r="RSG58" s="157"/>
      <c r="RSH58" s="157"/>
      <c r="RSI58" s="157"/>
      <c r="RSJ58" s="157"/>
      <c r="RSK58" s="157"/>
      <c r="RSL58" s="157"/>
      <c r="RSM58" s="157"/>
      <c r="RSN58" s="157"/>
      <c r="RSO58" s="157"/>
      <c r="RSP58" s="157"/>
      <c r="RSQ58" s="157"/>
      <c r="RSR58" s="157"/>
      <c r="RSS58" s="157"/>
      <c r="RST58" s="157"/>
      <c r="RSU58" s="157"/>
      <c r="RSV58" s="157"/>
      <c r="RSW58" s="157"/>
      <c r="RSX58" s="157"/>
      <c r="RSY58" s="157"/>
      <c r="RSZ58" s="157"/>
      <c r="RTA58" s="157"/>
      <c r="RTB58" s="157"/>
      <c r="RTC58" s="157"/>
      <c r="RTD58" s="157"/>
      <c r="RTE58" s="157"/>
      <c r="RTF58" s="157"/>
      <c r="RTG58" s="157"/>
      <c r="RTH58" s="157"/>
      <c r="RTI58" s="157"/>
      <c r="RTJ58" s="157"/>
      <c r="RTK58" s="157"/>
      <c r="RTL58" s="157"/>
      <c r="RTM58" s="157"/>
      <c r="RTN58" s="157"/>
      <c r="RTO58" s="157"/>
      <c r="RTP58" s="157"/>
      <c r="RTQ58" s="157"/>
      <c r="RTR58" s="157"/>
      <c r="RTS58" s="157"/>
      <c r="RTT58" s="157"/>
      <c r="RTU58" s="157"/>
      <c r="RTV58" s="157"/>
      <c r="RTW58" s="157"/>
      <c r="RTX58" s="157"/>
      <c r="RTY58" s="157"/>
      <c r="RTZ58" s="157"/>
      <c r="RUA58" s="157"/>
      <c r="RUB58" s="157"/>
      <c r="RUC58" s="157"/>
      <c r="RUD58" s="157"/>
      <c r="RUE58" s="157"/>
      <c r="RUF58" s="157"/>
      <c r="RUG58" s="157"/>
      <c r="RUH58" s="157"/>
      <c r="RUI58" s="157"/>
      <c r="RUJ58" s="157"/>
      <c r="RUK58" s="157"/>
      <c r="RUL58" s="157"/>
      <c r="RUM58" s="157"/>
      <c r="RUN58" s="157"/>
      <c r="RUO58" s="157"/>
      <c r="RUP58" s="157"/>
      <c r="RUQ58" s="157"/>
      <c r="RUR58" s="157"/>
      <c r="RUS58" s="157"/>
      <c r="RUT58" s="157"/>
      <c r="RUU58" s="157"/>
      <c r="RUV58" s="157"/>
      <c r="RUW58" s="157"/>
      <c r="RUX58" s="157"/>
      <c r="RUY58" s="157"/>
      <c r="RUZ58" s="157"/>
      <c r="RVA58" s="157"/>
      <c r="RVB58" s="157"/>
      <c r="RVC58" s="157"/>
      <c r="RVD58" s="157"/>
      <c r="RVE58" s="157"/>
      <c r="RVF58" s="157"/>
      <c r="RVG58" s="157"/>
      <c r="RVH58" s="157"/>
      <c r="RVI58" s="157"/>
      <c r="RVJ58" s="157"/>
      <c r="RVK58" s="157"/>
      <c r="RVL58" s="157"/>
      <c r="RVM58" s="157"/>
      <c r="RVN58" s="157"/>
      <c r="RVO58" s="157"/>
      <c r="RVP58" s="157"/>
      <c r="RVQ58" s="157"/>
      <c r="RVR58" s="157"/>
      <c r="RVS58" s="157"/>
      <c r="RVT58" s="157"/>
      <c r="RVU58" s="157"/>
      <c r="RVV58" s="157"/>
      <c r="RVW58" s="157"/>
      <c r="RVX58" s="157"/>
      <c r="RVY58" s="157"/>
      <c r="RVZ58" s="157"/>
      <c r="RWA58" s="157"/>
      <c r="RWB58" s="157"/>
      <c r="RWC58" s="157"/>
      <c r="RWD58" s="157"/>
      <c r="RWE58" s="157"/>
      <c r="RWF58" s="157"/>
      <c r="RWG58" s="157"/>
      <c r="RWH58" s="157"/>
      <c r="RWI58" s="157"/>
      <c r="RWJ58" s="157"/>
      <c r="RWK58" s="157"/>
      <c r="RWL58" s="157"/>
      <c r="RWM58" s="157"/>
      <c r="RWN58" s="157"/>
      <c r="RWO58" s="157"/>
      <c r="RWP58" s="157"/>
      <c r="RWQ58" s="157"/>
      <c r="RWR58" s="157"/>
      <c r="RWS58" s="157"/>
      <c r="RWT58" s="157"/>
      <c r="RWU58" s="157"/>
      <c r="RWV58" s="157"/>
      <c r="RWW58" s="157"/>
      <c r="RWX58" s="157"/>
      <c r="RWY58" s="157"/>
      <c r="RWZ58" s="157"/>
      <c r="RXA58" s="157"/>
      <c r="RXB58" s="157"/>
      <c r="RXC58" s="157"/>
      <c r="RXD58" s="157"/>
      <c r="RXE58" s="157"/>
      <c r="RXF58" s="157"/>
      <c r="RXG58" s="157"/>
      <c r="RXH58" s="157"/>
      <c r="RXI58" s="157"/>
      <c r="RXJ58" s="157"/>
      <c r="RXK58" s="157"/>
      <c r="RXL58" s="157"/>
      <c r="RXM58" s="157"/>
      <c r="RXN58" s="157"/>
      <c r="RXO58" s="157"/>
      <c r="RXP58" s="157"/>
      <c r="RXQ58" s="157"/>
      <c r="RXR58" s="157"/>
      <c r="RXS58" s="157"/>
      <c r="RXT58" s="157"/>
      <c r="RXU58" s="157"/>
      <c r="RXV58" s="157"/>
      <c r="RXW58" s="157"/>
      <c r="RXX58" s="157"/>
      <c r="RXY58" s="157"/>
      <c r="RXZ58" s="157"/>
      <c r="RYA58" s="157"/>
      <c r="RYB58" s="157"/>
      <c r="RYC58" s="157"/>
      <c r="RYD58" s="157"/>
      <c r="RYE58" s="157"/>
      <c r="RYF58" s="157"/>
      <c r="RYG58" s="157"/>
      <c r="RYH58" s="157"/>
      <c r="RYI58" s="157"/>
      <c r="RYJ58" s="157"/>
      <c r="RYK58" s="157"/>
      <c r="RYL58" s="157"/>
      <c r="RYM58" s="157"/>
      <c r="RYN58" s="157"/>
      <c r="RYO58" s="157"/>
      <c r="RYP58" s="157"/>
      <c r="RYQ58" s="157"/>
      <c r="RYR58" s="157"/>
      <c r="RYS58" s="157"/>
      <c r="RYT58" s="157"/>
      <c r="RYU58" s="157"/>
      <c r="RYV58" s="157"/>
      <c r="RYW58" s="157"/>
      <c r="RYX58" s="157"/>
      <c r="RYY58" s="157"/>
      <c r="RYZ58" s="157"/>
      <c r="RZA58" s="157"/>
      <c r="RZB58" s="157"/>
      <c r="RZC58" s="157"/>
      <c r="RZD58" s="157"/>
      <c r="RZE58" s="157"/>
      <c r="RZF58" s="157"/>
      <c r="RZG58" s="157"/>
      <c r="RZH58" s="157"/>
      <c r="RZI58" s="157"/>
      <c r="RZJ58" s="157"/>
      <c r="RZK58" s="157"/>
      <c r="RZL58" s="157"/>
      <c r="RZM58" s="157"/>
      <c r="RZN58" s="157"/>
      <c r="RZO58" s="157"/>
      <c r="RZP58" s="157"/>
      <c r="RZQ58" s="157"/>
      <c r="RZR58" s="157"/>
      <c r="RZS58" s="157"/>
      <c r="RZT58" s="157"/>
      <c r="RZU58" s="157"/>
      <c r="RZV58" s="157"/>
      <c r="RZW58" s="157"/>
      <c r="RZX58" s="157"/>
      <c r="RZY58" s="157"/>
      <c r="RZZ58" s="157"/>
      <c r="SAA58" s="157"/>
      <c r="SAB58" s="157"/>
      <c r="SAC58" s="157"/>
      <c r="SAD58" s="157"/>
      <c r="SAE58" s="157"/>
      <c r="SAF58" s="157"/>
      <c r="SAG58" s="157"/>
      <c r="SAH58" s="157"/>
      <c r="SAI58" s="157"/>
      <c r="SAJ58" s="157"/>
      <c r="SAK58" s="157"/>
      <c r="SAL58" s="157"/>
      <c r="SAM58" s="157"/>
      <c r="SAN58" s="157"/>
      <c r="SAO58" s="157"/>
      <c r="SAP58" s="157"/>
      <c r="SAQ58" s="157"/>
      <c r="SAR58" s="157"/>
      <c r="SAS58" s="157"/>
      <c r="SAT58" s="157"/>
      <c r="SAU58" s="157"/>
      <c r="SAV58" s="157"/>
      <c r="SAW58" s="157"/>
      <c r="SAX58" s="157"/>
      <c r="SAY58" s="157"/>
      <c r="SAZ58" s="157"/>
      <c r="SBA58" s="157"/>
      <c r="SBB58" s="157"/>
      <c r="SBC58" s="157"/>
      <c r="SBD58" s="157"/>
      <c r="SBE58" s="157"/>
      <c r="SBF58" s="157"/>
      <c r="SBG58" s="157"/>
      <c r="SBH58" s="157"/>
      <c r="SBI58" s="157"/>
      <c r="SBJ58" s="157"/>
      <c r="SBK58" s="157"/>
      <c r="SBL58" s="157"/>
      <c r="SBM58" s="157"/>
      <c r="SBN58" s="157"/>
      <c r="SBO58" s="157"/>
      <c r="SBP58" s="157"/>
      <c r="SBQ58" s="157"/>
      <c r="SBR58" s="157"/>
      <c r="SBS58" s="157"/>
      <c r="SBT58" s="157"/>
      <c r="SBU58" s="157"/>
      <c r="SBV58" s="157"/>
      <c r="SBW58" s="157"/>
      <c r="SBX58" s="157"/>
      <c r="SBY58" s="157"/>
      <c r="SBZ58" s="157"/>
      <c r="SCA58" s="157"/>
      <c r="SCB58" s="157"/>
      <c r="SCC58" s="157"/>
      <c r="SCD58" s="157"/>
      <c r="SCE58" s="157"/>
      <c r="SCF58" s="157"/>
      <c r="SCG58" s="157"/>
      <c r="SCH58" s="157"/>
      <c r="SCI58" s="157"/>
      <c r="SCJ58" s="157"/>
      <c r="SCK58" s="157"/>
      <c r="SCL58" s="157"/>
      <c r="SCM58" s="157"/>
      <c r="SCN58" s="157"/>
      <c r="SCO58" s="157"/>
      <c r="SCP58" s="157"/>
      <c r="SCQ58" s="157"/>
      <c r="SCR58" s="157"/>
      <c r="SCS58" s="157"/>
      <c r="SCT58" s="157"/>
      <c r="SCU58" s="157"/>
      <c r="SCV58" s="157"/>
      <c r="SCW58" s="157"/>
      <c r="SCX58" s="157"/>
      <c r="SCY58" s="157"/>
      <c r="SCZ58" s="157"/>
      <c r="SDA58" s="157"/>
      <c r="SDB58" s="157"/>
      <c r="SDC58" s="157"/>
      <c r="SDD58" s="157"/>
      <c r="SDE58" s="157"/>
      <c r="SDF58" s="157"/>
      <c r="SDG58" s="157"/>
      <c r="SDH58" s="157"/>
      <c r="SDI58" s="157"/>
      <c r="SDJ58" s="157"/>
      <c r="SDK58" s="157"/>
      <c r="SDL58" s="157"/>
      <c r="SDM58" s="157"/>
      <c r="SDN58" s="157"/>
      <c r="SDO58" s="157"/>
      <c r="SDP58" s="157"/>
      <c r="SDQ58" s="157"/>
      <c r="SDR58" s="157"/>
      <c r="SDS58" s="157"/>
      <c r="SDT58" s="157"/>
      <c r="SDU58" s="157"/>
      <c r="SDV58" s="157"/>
      <c r="SDW58" s="157"/>
      <c r="SDX58" s="157"/>
      <c r="SDY58" s="157"/>
      <c r="SDZ58" s="157"/>
      <c r="SEA58" s="157"/>
      <c r="SEB58" s="157"/>
      <c r="SEC58" s="157"/>
      <c r="SED58" s="157"/>
      <c r="SEE58" s="157"/>
      <c r="SEF58" s="157"/>
      <c r="SEG58" s="157"/>
      <c r="SEH58" s="157"/>
      <c r="SEI58" s="157"/>
      <c r="SEJ58" s="157"/>
      <c r="SEK58" s="157"/>
      <c r="SEL58" s="157"/>
      <c r="SEM58" s="157"/>
      <c r="SEN58" s="157"/>
      <c r="SEO58" s="157"/>
      <c r="SEP58" s="157"/>
      <c r="SEQ58" s="157"/>
      <c r="SER58" s="157"/>
      <c r="SES58" s="157"/>
      <c r="SET58" s="157"/>
      <c r="SEU58" s="157"/>
      <c r="SEV58" s="157"/>
      <c r="SEW58" s="157"/>
      <c r="SEX58" s="157"/>
      <c r="SEY58" s="157"/>
      <c r="SEZ58" s="157"/>
      <c r="SFA58" s="157"/>
      <c r="SFB58" s="157"/>
      <c r="SFC58" s="157"/>
      <c r="SFD58" s="157"/>
      <c r="SFE58" s="157"/>
      <c r="SFF58" s="157"/>
      <c r="SFG58" s="157"/>
      <c r="SFH58" s="157"/>
      <c r="SFI58" s="157"/>
      <c r="SFJ58" s="157"/>
      <c r="SFK58" s="157"/>
      <c r="SFL58" s="157"/>
      <c r="SFM58" s="157"/>
      <c r="SFN58" s="157"/>
      <c r="SFO58" s="157"/>
      <c r="SFP58" s="157"/>
      <c r="SFQ58" s="157"/>
      <c r="SFR58" s="157"/>
      <c r="SFS58" s="157"/>
      <c r="SFT58" s="157"/>
      <c r="SFU58" s="157"/>
      <c r="SFV58" s="157"/>
      <c r="SFW58" s="157"/>
      <c r="SFX58" s="157"/>
      <c r="SFY58" s="157"/>
      <c r="SFZ58" s="157"/>
      <c r="SGA58" s="157"/>
      <c r="SGB58" s="157"/>
      <c r="SGC58" s="157"/>
      <c r="SGD58" s="157"/>
      <c r="SGE58" s="157"/>
      <c r="SGF58" s="157"/>
      <c r="SGG58" s="157"/>
      <c r="SGH58" s="157"/>
      <c r="SGI58" s="157"/>
      <c r="SGJ58" s="157"/>
      <c r="SGK58" s="157"/>
      <c r="SGL58" s="157"/>
      <c r="SGM58" s="157"/>
      <c r="SGN58" s="157"/>
      <c r="SGO58" s="157"/>
      <c r="SGP58" s="157"/>
      <c r="SGQ58" s="157"/>
      <c r="SGR58" s="157"/>
      <c r="SGS58" s="157"/>
      <c r="SGT58" s="157"/>
      <c r="SGU58" s="157"/>
      <c r="SGV58" s="157"/>
      <c r="SGW58" s="157"/>
      <c r="SGX58" s="157"/>
      <c r="SGY58" s="157"/>
      <c r="SGZ58" s="157"/>
      <c r="SHA58" s="157"/>
      <c r="SHB58" s="157"/>
      <c r="SHC58" s="157"/>
      <c r="SHD58" s="157"/>
      <c r="SHE58" s="157"/>
      <c r="SHF58" s="157"/>
      <c r="SHG58" s="157"/>
      <c r="SHH58" s="157"/>
      <c r="SHI58" s="157"/>
      <c r="SHJ58" s="157"/>
      <c r="SHK58" s="157"/>
      <c r="SHL58" s="157"/>
      <c r="SHM58" s="157"/>
      <c r="SHN58" s="157"/>
      <c r="SHO58" s="157"/>
      <c r="SHP58" s="157"/>
      <c r="SHQ58" s="157"/>
      <c r="SHR58" s="157"/>
      <c r="SHS58" s="157"/>
      <c r="SHT58" s="157"/>
      <c r="SHU58" s="157"/>
      <c r="SHV58" s="157"/>
      <c r="SHW58" s="157"/>
      <c r="SHX58" s="157"/>
      <c r="SHY58" s="157"/>
      <c r="SHZ58" s="157"/>
      <c r="SIA58" s="157"/>
      <c r="SIB58" s="157"/>
      <c r="SIC58" s="157"/>
      <c r="SID58" s="157"/>
      <c r="SIE58" s="157"/>
      <c r="SIF58" s="157"/>
      <c r="SIG58" s="157"/>
      <c r="SIH58" s="157"/>
      <c r="SII58" s="157"/>
      <c r="SIJ58" s="157"/>
      <c r="SIK58" s="157"/>
      <c r="SIL58" s="157"/>
      <c r="SIM58" s="157"/>
      <c r="SIN58" s="157"/>
      <c r="SIO58" s="157"/>
      <c r="SIP58" s="157"/>
      <c r="SIQ58" s="157"/>
      <c r="SIR58" s="157"/>
      <c r="SIS58" s="157"/>
      <c r="SIT58" s="157"/>
      <c r="SIU58" s="157"/>
      <c r="SIV58" s="157"/>
      <c r="SIW58" s="157"/>
      <c r="SIX58" s="157"/>
      <c r="SIY58" s="157"/>
      <c r="SIZ58" s="157"/>
      <c r="SJA58" s="157"/>
      <c r="SJB58" s="157"/>
      <c r="SJC58" s="157"/>
      <c r="SJD58" s="157"/>
      <c r="SJE58" s="157"/>
      <c r="SJF58" s="157"/>
      <c r="SJG58" s="157"/>
      <c r="SJH58" s="157"/>
      <c r="SJI58" s="157"/>
      <c r="SJJ58" s="157"/>
      <c r="SJK58" s="157"/>
      <c r="SJL58" s="157"/>
      <c r="SJM58" s="157"/>
      <c r="SJN58" s="157"/>
      <c r="SJO58" s="157"/>
      <c r="SJP58" s="157"/>
      <c r="SJQ58" s="157"/>
      <c r="SJR58" s="157"/>
      <c r="SJS58" s="157"/>
      <c r="SJT58" s="157"/>
      <c r="SJU58" s="157"/>
      <c r="SJV58" s="157"/>
      <c r="SJW58" s="157"/>
      <c r="SJX58" s="157"/>
      <c r="SJY58" s="157"/>
      <c r="SJZ58" s="157"/>
      <c r="SKA58" s="157"/>
      <c r="SKB58" s="157"/>
      <c r="SKC58" s="157"/>
      <c r="SKD58" s="157"/>
      <c r="SKE58" s="157"/>
      <c r="SKF58" s="157"/>
      <c r="SKG58" s="157"/>
      <c r="SKH58" s="157"/>
      <c r="SKI58" s="157"/>
      <c r="SKJ58" s="157"/>
      <c r="SKK58" s="157"/>
      <c r="SKL58" s="157"/>
      <c r="SKM58" s="157"/>
      <c r="SKN58" s="157"/>
      <c r="SKO58" s="157"/>
      <c r="SKP58" s="157"/>
      <c r="SKQ58" s="157"/>
      <c r="SKR58" s="157"/>
      <c r="SKS58" s="157"/>
      <c r="SKT58" s="157"/>
      <c r="SKU58" s="157"/>
      <c r="SKV58" s="157"/>
      <c r="SKW58" s="157"/>
      <c r="SKX58" s="157"/>
      <c r="SKY58" s="157"/>
      <c r="SKZ58" s="157"/>
      <c r="SLA58" s="157"/>
      <c r="SLB58" s="157"/>
      <c r="SLC58" s="157"/>
      <c r="SLD58" s="157"/>
      <c r="SLE58" s="157"/>
      <c r="SLF58" s="157"/>
      <c r="SLG58" s="157"/>
      <c r="SLH58" s="157"/>
      <c r="SLI58" s="157"/>
      <c r="SLJ58" s="157"/>
      <c r="SLK58" s="157"/>
      <c r="SLL58" s="157"/>
      <c r="SLM58" s="157"/>
      <c r="SLN58" s="157"/>
      <c r="SLO58" s="157"/>
      <c r="SLP58" s="157"/>
      <c r="SLQ58" s="157"/>
      <c r="SLR58" s="157"/>
      <c r="SLS58" s="157"/>
      <c r="SLT58" s="157"/>
      <c r="SLU58" s="157"/>
      <c r="SLV58" s="157"/>
      <c r="SLW58" s="157"/>
      <c r="SLX58" s="157"/>
      <c r="SLY58" s="157"/>
      <c r="SLZ58" s="157"/>
      <c r="SMA58" s="157"/>
      <c r="SMB58" s="157"/>
      <c r="SMC58" s="157"/>
      <c r="SMD58" s="157"/>
      <c r="SME58" s="157"/>
      <c r="SMF58" s="157"/>
      <c r="SMG58" s="157"/>
      <c r="SMH58" s="157"/>
      <c r="SMI58" s="157"/>
      <c r="SMJ58" s="157"/>
      <c r="SMK58" s="157"/>
      <c r="SML58" s="157"/>
      <c r="SMM58" s="157"/>
      <c r="SMN58" s="157"/>
      <c r="SMO58" s="157"/>
      <c r="SMP58" s="157"/>
      <c r="SMQ58" s="157"/>
      <c r="SMR58" s="157"/>
      <c r="SMS58" s="157"/>
      <c r="SMT58" s="157"/>
      <c r="SMU58" s="157"/>
      <c r="SMV58" s="157"/>
      <c r="SMW58" s="157"/>
      <c r="SMX58" s="157"/>
      <c r="SMY58" s="157"/>
      <c r="SMZ58" s="157"/>
      <c r="SNA58" s="157"/>
      <c r="SNB58" s="157"/>
      <c r="SNC58" s="157"/>
      <c r="SND58" s="157"/>
      <c r="SNE58" s="157"/>
      <c r="SNF58" s="157"/>
      <c r="SNG58" s="157"/>
      <c r="SNH58" s="157"/>
      <c r="SNI58" s="157"/>
      <c r="SNJ58" s="157"/>
      <c r="SNK58" s="157"/>
      <c r="SNL58" s="157"/>
      <c r="SNM58" s="157"/>
      <c r="SNN58" s="157"/>
      <c r="SNO58" s="157"/>
      <c r="SNP58" s="157"/>
      <c r="SNQ58" s="157"/>
      <c r="SNR58" s="157"/>
      <c r="SNS58" s="157"/>
      <c r="SNT58" s="157"/>
      <c r="SNU58" s="157"/>
      <c r="SNV58" s="157"/>
      <c r="SNW58" s="157"/>
      <c r="SNX58" s="157"/>
      <c r="SNY58" s="157"/>
      <c r="SNZ58" s="157"/>
      <c r="SOA58" s="157"/>
      <c r="SOB58" s="157"/>
      <c r="SOC58" s="157"/>
      <c r="SOD58" s="157"/>
      <c r="SOE58" s="157"/>
      <c r="SOF58" s="157"/>
      <c r="SOG58" s="157"/>
      <c r="SOH58" s="157"/>
      <c r="SOI58" s="157"/>
      <c r="SOJ58" s="157"/>
      <c r="SOK58" s="157"/>
      <c r="SOL58" s="157"/>
      <c r="SOM58" s="157"/>
      <c r="SON58" s="157"/>
      <c r="SOO58" s="157"/>
      <c r="SOP58" s="157"/>
      <c r="SOQ58" s="157"/>
      <c r="SOR58" s="157"/>
      <c r="SOS58" s="157"/>
      <c r="SOT58" s="157"/>
      <c r="SOU58" s="157"/>
      <c r="SOV58" s="157"/>
      <c r="SOW58" s="157"/>
      <c r="SOX58" s="157"/>
      <c r="SOY58" s="157"/>
      <c r="SOZ58" s="157"/>
      <c r="SPA58" s="157"/>
      <c r="SPB58" s="157"/>
      <c r="SPC58" s="157"/>
      <c r="SPD58" s="157"/>
      <c r="SPE58" s="157"/>
      <c r="SPF58" s="157"/>
      <c r="SPG58" s="157"/>
      <c r="SPH58" s="157"/>
      <c r="SPI58" s="157"/>
      <c r="SPJ58" s="157"/>
      <c r="SPK58" s="157"/>
      <c r="SPL58" s="157"/>
      <c r="SPM58" s="157"/>
      <c r="SPN58" s="157"/>
      <c r="SPO58" s="157"/>
      <c r="SPP58" s="157"/>
      <c r="SPQ58" s="157"/>
      <c r="SPR58" s="157"/>
      <c r="SPS58" s="157"/>
      <c r="SPT58" s="157"/>
      <c r="SPU58" s="157"/>
      <c r="SPV58" s="157"/>
      <c r="SPW58" s="157"/>
      <c r="SPX58" s="157"/>
      <c r="SPY58" s="157"/>
      <c r="SPZ58" s="157"/>
      <c r="SQA58" s="157"/>
      <c r="SQB58" s="157"/>
      <c r="SQC58" s="157"/>
      <c r="SQD58" s="157"/>
      <c r="SQE58" s="157"/>
      <c r="SQF58" s="157"/>
      <c r="SQG58" s="157"/>
      <c r="SQH58" s="157"/>
      <c r="SQI58" s="157"/>
      <c r="SQJ58" s="157"/>
      <c r="SQK58" s="157"/>
      <c r="SQL58" s="157"/>
      <c r="SQM58" s="157"/>
      <c r="SQN58" s="157"/>
      <c r="SQO58" s="157"/>
      <c r="SQP58" s="157"/>
      <c r="SQQ58" s="157"/>
      <c r="SQR58" s="157"/>
      <c r="SQS58" s="157"/>
      <c r="SQT58" s="157"/>
      <c r="SQU58" s="157"/>
      <c r="SQV58" s="157"/>
      <c r="SQW58" s="157"/>
      <c r="SQX58" s="157"/>
      <c r="SQY58" s="157"/>
      <c r="SQZ58" s="157"/>
      <c r="SRA58" s="157"/>
      <c r="SRB58" s="157"/>
      <c r="SRC58" s="157"/>
      <c r="SRD58" s="157"/>
      <c r="SRE58" s="157"/>
      <c r="SRF58" s="157"/>
      <c r="SRG58" s="157"/>
      <c r="SRH58" s="157"/>
      <c r="SRI58" s="157"/>
      <c r="SRJ58" s="157"/>
      <c r="SRK58" s="157"/>
      <c r="SRL58" s="157"/>
      <c r="SRM58" s="157"/>
      <c r="SRN58" s="157"/>
      <c r="SRO58" s="157"/>
      <c r="SRP58" s="157"/>
      <c r="SRQ58" s="157"/>
      <c r="SRR58" s="157"/>
      <c r="SRS58" s="157"/>
      <c r="SRT58" s="157"/>
      <c r="SRU58" s="157"/>
      <c r="SRV58" s="157"/>
      <c r="SRW58" s="157"/>
      <c r="SRX58" s="157"/>
      <c r="SRY58" s="157"/>
      <c r="SRZ58" s="157"/>
      <c r="SSA58" s="157"/>
      <c r="SSB58" s="157"/>
      <c r="SSC58" s="157"/>
      <c r="SSD58" s="157"/>
      <c r="SSE58" s="157"/>
      <c r="SSF58" s="157"/>
      <c r="SSG58" s="157"/>
      <c r="SSH58" s="157"/>
      <c r="SSI58" s="157"/>
      <c r="SSJ58" s="157"/>
      <c r="SSK58" s="157"/>
      <c r="SSL58" s="157"/>
      <c r="SSM58" s="157"/>
      <c r="SSN58" s="157"/>
      <c r="SSO58" s="157"/>
      <c r="SSP58" s="157"/>
      <c r="SSQ58" s="157"/>
      <c r="SSR58" s="157"/>
      <c r="SSS58" s="157"/>
      <c r="SST58" s="157"/>
      <c r="SSU58" s="157"/>
      <c r="SSV58" s="157"/>
      <c r="SSW58" s="157"/>
      <c r="SSX58" s="157"/>
      <c r="SSY58" s="157"/>
      <c r="SSZ58" s="157"/>
      <c r="STA58" s="157"/>
      <c r="STB58" s="157"/>
      <c r="STC58" s="157"/>
      <c r="STD58" s="157"/>
      <c r="STE58" s="157"/>
      <c r="STF58" s="157"/>
      <c r="STG58" s="157"/>
      <c r="STH58" s="157"/>
      <c r="STI58" s="157"/>
      <c r="STJ58" s="157"/>
      <c r="STK58" s="157"/>
      <c r="STL58" s="157"/>
      <c r="STM58" s="157"/>
      <c r="STN58" s="157"/>
      <c r="STO58" s="157"/>
      <c r="STP58" s="157"/>
      <c r="STQ58" s="157"/>
      <c r="STR58" s="157"/>
      <c r="STS58" s="157"/>
      <c r="STT58" s="157"/>
      <c r="STU58" s="157"/>
      <c r="STV58" s="157"/>
      <c r="STW58" s="157"/>
      <c r="STX58" s="157"/>
      <c r="STY58" s="157"/>
      <c r="STZ58" s="157"/>
      <c r="SUA58" s="157"/>
      <c r="SUB58" s="157"/>
      <c r="SUC58" s="157"/>
      <c r="SUD58" s="157"/>
      <c r="SUE58" s="157"/>
      <c r="SUF58" s="157"/>
      <c r="SUG58" s="157"/>
      <c r="SUH58" s="157"/>
      <c r="SUI58" s="157"/>
      <c r="SUJ58" s="157"/>
      <c r="SUK58" s="157"/>
      <c r="SUL58" s="157"/>
      <c r="SUM58" s="157"/>
      <c r="SUN58" s="157"/>
      <c r="SUO58" s="157"/>
      <c r="SUP58" s="157"/>
      <c r="SUQ58" s="157"/>
      <c r="SUR58" s="157"/>
      <c r="SUS58" s="157"/>
      <c r="SUT58" s="157"/>
      <c r="SUU58" s="157"/>
      <c r="SUV58" s="157"/>
      <c r="SUW58" s="157"/>
      <c r="SUX58" s="157"/>
      <c r="SUY58" s="157"/>
      <c r="SUZ58" s="157"/>
      <c r="SVA58" s="157"/>
      <c r="SVB58" s="157"/>
      <c r="SVC58" s="157"/>
      <c r="SVD58" s="157"/>
      <c r="SVE58" s="157"/>
      <c r="SVF58" s="157"/>
      <c r="SVG58" s="157"/>
      <c r="SVH58" s="157"/>
      <c r="SVI58" s="157"/>
      <c r="SVJ58" s="157"/>
      <c r="SVK58" s="157"/>
      <c r="SVL58" s="157"/>
      <c r="SVM58" s="157"/>
      <c r="SVN58" s="157"/>
      <c r="SVO58" s="157"/>
      <c r="SVP58" s="157"/>
      <c r="SVQ58" s="157"/>
      <c r="SVR58" s="157"/>
      <c r="SVS58" s="157"/>
      <c r="SVT58" s="157"/>
      <c r="SVU58" s="157"/>
      <c r="SVV58" s="157"/>
      <c r="SVW58" s="157"/>
      <c r="SVX58" s="157"/>
      <c r="SVY58" s="157"/>
      <c r="SVZ58" s="157"/>
      <c r="SWA58" s="157"/>
      <c r="SWB58" s="157"/>
      <c r="SWC58" s="157"/>
      <c r="SWD58" s="157"/>
      <c r="SWE58" s="157"/>
      <c r="SWF58" s="157"/>
      <c r="SWG58" s="157"/>
      <c r="SWH58" s="157"/>
      <c r="SWI58" s="157"/>
      <c r="SWJ58" s="157"/>
      <c r="SWK58" s="157"/>
      <c r="SWL58" s="157"/>
      <c r="SWM58" s="157"/>
      <c r="SWN58" s="157"/>
      <c r="SWO58" s="157"/>
      <c r="SWP58" s="157"/>
      <c r="SWQ58" s="157"/>
      <c r="SWR58" s="157"/>
      <c r="SWS58" s="157"/>
      <c r="SWT58" s="157"/>
      <c r="SWU58" s="157"/>
      <c r="SWV58" s="157"/>
      <c r="SWW58" s="157"/>
      <c r="SWX58" s="157"/>
      <c r="SWY58" s="157"/>
      <c r="SWZ58" s="157"/>
      <c r="SXA58" s="157"/>
      <c r="SXB58" s="157"/>
      <c r="SXC58" s="157"/>
      <c r="SXD58" s="157"/>
      <c r="SXE58" s="157"/>
      <c r="SXF58" s="157"/>
      <c r="SXG58" s="157"/>
      <c r="SXH58" s="157"/>
      <c r="SXI58" s="157"/>
      <c r="SXJ58" s="157"/>
      <c r="SXK58" s="157"/>
      <c r="SXL58" s="157"/>
      <c r="SXM58" s="157"/>
      <c r="SXN58" s="157"/>
      <c r="SXO58" s="157"/>
      <c r="SXP58" s="157"/>
      <c r="SXQ58" s="157"/>
      <c r="SXR58" s="157"/>
      <c r="SXS58" s="157"/>
      <c r="SXT58" s="157"/>
      <c r="SXU58" s="157"/>
      <c r="SXV58" s="157"/>
      <c r="SXW58" s="157"/>
      <c r="SXX58" s="157"/>
      <c r="SXY58" s="157"/>
      <c r="SXZ58" s="157"/>
      <c r="SYA58" s="157"/>
      <c r="SYB58" s="157"/>
      <c r="SYC58" s="157"/>
      <c r="SYD58" s="157"/>
      <c r="SYE58" s="157"/>
      <c r="SYF58" s="157"/>
      <c r="SYG58" s="157"/>
      <c r="SYH58" s="157"/>
      <c r="SYI58" s="157"/>
      <c r="SYJ58" s="157"/>
      <c r="SYK58" s="157"/>
      <c r="SYL58" s="157"/>
      <c r="SYM58" s="157"/>
      <c r="SYN58" s="157"/>
      <c r="SYO58" s="157"/>
      <c r="SYP58" s="157"/>
      <c r="SYQ58" s="157"/>
      <c r="SYR58" s="157"/>
      <c r="SYS58" s="157"/>
      <c r="SYT58" s="157"/>
      <c r="SYU58" s="157"/>
      <c r="SYV58" s="157"/>
      <c r="SYW58" s="157"/>
      <c r="SYX58" s="157"/>
      <c r="SYY58" s="157"/>
      <c r="SYZ58" s="157"/>
      <c r="SZA58" s="157"/>
      <c r="SZB58" s="157"/>
      <c r="SZC58" s="157"/>
      <c r="SZD58" s="157"/>
      <c r="SZE58" s="157"/>
      <c r="SZF58" s="157"/>
      <c r="SZG58" s="157"/>
      <c r="SZH58" s="157"/>
      <c r="SZI58" s="157"/>
      <c r="SZJ58" s="157"/>
      <c r="SZK58" s="157"/>
      <c r="SZL58" s="157"/>
      <c r="SZM58" s="157"/>
      <c r="SZN58" s="157"/>
      <c r="SZO58" s="157"/>
      <c r="SZP58" s="157"/>
      <c r="SZQ58" s="157"/>
      <c r="SZR58" s="157"/>
      <c r="SZS58" s="157"/>
      <c r="SZT58" s="157"/>
      <c r="SZU58" s="157"/>
      <c r="SZV58" s="157"/>
      <c r="SZW58" s="157"/>
      <c r="SZX58" s="157"/>
      <c r="SZY58" s="157"/>
      <c r="SZZ58" s="157"/>
      <c r="TAA58" s="157"/>
      <c r="TAB58" s="157"/>
      <c r="TAC58" s="157"/>
      <c r="TAD58" s="157"/>
      <c r="TAE58" s="157"/>
      <c r="TAF58" s="157"/>
      <c r="TAG58" s="157"/>
      <c r="TAH58" s="157"/>
      <c r="TAI58" s="157"/>
      <c r="TAJ58" s="157"/>
      <c r="TAK58" s="157"/>
      <c r="TAL58" s="157"/>
      <c r="TAM58" s="157"/>
      <c r="TAN58" s="157"/>
      <c r="TAO58" s="157"/>
      <c r="TAP58" s="157"/>
      <c r="TAQ58" s="157"/>
      <c r="TAR58" s="157"/>
      <c r="TAS58" s="157"/>
      <c r="TAT58" s="157"/>
      <c r="TAU58" s="157"/>
      <c r="TAV58" s="157"/>
      <c r="TAW58" s="157"/>
      <c r="TAX58" s="157"/>
      <c r="TAY58" s="157"/>
      <c r="TAZ58" s="157"/>
      <c r="TBA58" s="157"/>
      <c r="TBB58" s="157"/>
      <c r="TBC58" s="157"/>
      <c r="TBD58" s="157"/>
      <c r="TBE58" s="157"/>
      <c r="TBF58" s="157"/>
      <c r="TBG58" s="157"/>
      <c r="TBH58" s="157"/>
      <c r="TBI58" s="157"/>
      <c r="TBJ58" s="157"/>
      <c r="TBK58" s="157"/>
      <c r="TBL58" s="157"/>
      <c r="TBM58" s="157"/>
      <c r="TBN58" s="157"/>
      <c r="TBO58" s="157"/>
      <c r="TBP58" s="157"/>
      <c r="TBQ58" s="157"/>
      <c r="TBR58" s="157"/>
      <c r="TBS58" s="157"/>
      <c r="TBT58" s="157"/>
      <c r="TBU58" s="157"/>
      <c r="TBV58" s="157"/>
      <c r="TBW58" s="157"/>
      <c r="TBX58" s="157"/>
      <c r="TBY58" s="157"/>
      <c r="TBZ58" s="157"/>
      <c r="TCA58" s="157"/>
      <c r="TCB58" s="157"/>
      <c r="TCC58" s="157"/>
      <c r="TCD58" s="157"/>
      <c r="TCE58" s="157"/>
      <c r="TCF58" s="157"/>
      <c r="TCG58" s="157"/>
      <c r="TCH58" s="157"/>
      <c r="TCI58" s="157"/>
      <c r="TCJ58" s="157"/>
      <c r="TCK58" s="157"/>
      <c r="TCL58" s="157"/>
      <c r="TCM58" s="157"/>
      <c r="TCN58" s="157"/>
      <c r="TCO58" s="157"/>
      <c r="TCP58" s="157"/>
      <c r="TCQ58" s="157"/>
      <c r="TCR58" s="157"/>
      <c r="TCS58" s="157"/>
      <c r="TCT58" s="157"/>
      <c r="TCU58" s="157"/>
      <c r="TCV58" s="157"/>
      <c r="TCW58" s="157"/>
      <c r="TCX58" s="157"/>
      <c r="TCY58" s="157"/>
      <c r="TCZ58" s="157"/>
      <c r="TDA58" s="157"/>
      <c r="TDB58" s="157"/>
      <c r="TDC58" s="157"/>
      <c r="TDD58" s="157"/>
      <c r="TDE58" s="157"/>
      <c r="TDF58" s="157"/>
      <c r="TDG58" s="157"/>
      <c r="TDH58" s="157"/>
      <c r="TDI58" s="157"/>
      <c r="TDJ58" s="157"/>
      <c r="TDK58" s="157"/>
      <c r="TDL58" s="157"/>
      <c r="TDM58" s="157"/>
      <c r="TDN58" s="157"/>
      <c r="TDO58" s="157"/>
      <c r="TDP58" s="157"/>
      <c r="TDQ58" s="157"/>
      <c r="TDR58" s="157"/>
      <c r="TDS58" s="157"/>
      <c r="TDT58" s="157"/>
      <c r="TDU58" s="157"/>
      <c r="TDV58" s="157"/>
      <c r="TDW58" s="157"/>
      <c r="TDX58" s="157"/>
      <c r="TDY58" s="157"/>
      <c r="TDZ58" s="157"/>
      <c r="TEA58" s="157"/>
      <c r="TEB58" s="157"/>
      <c r="TEC58" s="157"/>
      <c r="TED58" s="157"/>
      <c r="TEE58" s="157"/>
      <c r="TEF58" s="157"/>
      <c r="TEG58" s="157"/>
      <c r="TEH58" s="157"/>
      <c r="TEI58" s="157"/>
      <c r="TEJ58" s="157"/>
      <c r="TEK58" s="157"/>
      <c r="TEL58" s="157"/>
      <c r="TEM58" s="157"/>
      <c r="TEN58" s="157"/>
      <c r="TEO58" s="157"/>
      <c r="TEP58" s="157"/>
      <c r="TEQ58" s="157"/>
      <c r="TER58" s="157"/>
      <c r="TES58" s="157"/>
      <c r="TET58" s="157"/>
      <c r="TEU58" s="157"/>
      <c r="TEV58" s="157"/>
      <c r="TEW58" s="157"/>
      <c r="TEX58" s="157"/>
      <c r="TEY58" s="157"/>
      <c r="TEZ58" s="157"/>
      <c r="TFA58" s="157"/>
      <c r="TFB58" s="157"/>
      <c r="TFC58" s="157"/>
      <c r="TFD58" s="157"/>
      <c r="TFE58" s="157"/>
      <c r="TFF58" s="157"/>
      <c r="TFG58" s="157"/>
      <c r="TFH58" s="157"/>
      <c r="TFI58" s="157"/>
      <c r="TFJ58" s="157"/>
      <c r="TFK58" s="157"/>
      <c r="TFL58" s="157"/>
      <c r="TFM58" s="157"/>
      <c r="TFN58" s="157"/>
      <c r="TFO58" s="157"/>
      <c r="TFP58" s="157"/>
      <c r="TFQ58" s="157"/>
      <c r="TFR58" s="157"/>
      <c r="TFS58" s="157"/>
      <c r="TFT58" s="157"/>
      <c r="TFU58" s="157"/>
      <c r="TFV58" s="157"/>
      <c r="TFW58" s="157"/>
      <c r="TFX58" s="157"/>
      <c r="TFY58" s="157"/>
      <c r="TFZ58" s="157"/>
      <c r="TGA58" s="157"/>
      <c r="TGB58" s="157"/>
      <c r="TGC58" s="157"/>
      <c r="TGD58" s="157"/>
      <c r="TGE58" s="157"/>
      <c r="TGF58" s="157"/>
      <c r="TGG58" s="157"/>
      <c r="TGH58" s="157"/>
      <c r="TGI58" s="157"/>
      <c r="TGJ58" s="157"/>
      <c r="TGK58" s="157"/>
      <c r="TGL58" s="157"/>
      <c r="TGM58" s="157"/>
      <c r="TGN58" s="157"/>
      <c r="TGO58" s="157"/>
      <c r="TGP58" s="157"/>
      <c r="TGQ58" s="157"/>
      <c r="TGR58" s="157"/>
      <c r="TGS58" s="157"/>
      <c r="TGT58" s="157"/>
      <c r="TGU58" s="157"/>
      <c r="TGV58" s="157"/>
      <c r="TGW58" s="157"/>
      <c r="TGX58" s="157"/>
      <c r="TGY58" s="157"/>
      <c r="TGZ58" s="157"/>
      <c r="THA58" s="157"/>
      <c r="THB58" s="157"/>
      <c r="THC58" s="157"/>
      <c r="THD58" s="157"/>
      <c r="THE58" s="157"/>
      <c r="THF58" s="157"/>
      <c r="THG58" s="157"/>
      <c r="THH58" s="157"/>
      <c r="THI58" s="157"/>
      <c r="THJ58" s="157"/>
      <c r="THK58" s="157"/>
      <c r="THL58" s="157"/>
      <c r="THM58" s="157"/>
      <c r="THN58" s="157"/>
      <c r="THO58" s="157"/>
      <c r="THP58" s="157"/>
      <c r="THQ58" s="157"/>
      <c r="THR58" s="157"/>
      <c r="THS58" s="157"/>
      <c r="THT58" s="157"/>
      <c r="THU58" s="157"/>
      <c r="THV58" s="157"/>
      <c r="THW58" s="157"/>
      <c r="THX58" s="157"/>
      <c r="THY58" s="157"/>
      <c r="THZ58" s="157"/>
      <c r="TIA58" s="157"/>
      <c r="TIB58" s="157"/>
      <c r="TIC58" s="157"/>
      <c r="TID58" s="157"/>
      <c r="TIE58" s="157"/>
      <c r="TIF58" s="157"/>
      <c r="TIG58" s="157"/>
      <c r="TIH58" s="157"/>
      <c r="TII58" s="157"/>
      <c r="TIJ58" s="157"/>
      <c r="TIK58" s="157"/>
      <c r="TIL58" s="157"/>
      <c r="TIM58" s="157"/>
      <c r="TIN58" s="157"/>
      <c r="TIO58" s="157"/>
      <c r="TIP58" s="157"/>
      <c r="TIQ58" s="157"/>
      <c r="TIR58" s="157"/>
      <c r="TIS58" s="157"/>
      <c r="TIT58" s="157"/>
      <c r="TIU58" s="157"/>
      <c r="TIV58" s="157"/>
      <c r="TIW58" s="157"/>
      <c r="TIX58" s="157"/>
      <c r="TIY58" s="157"/>
      <c r="TIZ58" s="157"/>
      <c r="TJA58" s="157"/>
      <c r="TJB58" s="157"/>
      <c r="TJC58" s="157"/>
      <c r="TJD58" s="157"/>
      <c r="TJE58" s="157"/>
      <c r="TJF58" s="157"/>
      <c r="TJG58" s="157"/>
      <c r="TJH58" s="157"/>
      <c r="TJI58" s="157"/>
      <c r="TJJ58" s="157"/>
      <c r="TJK58" s="157"/>
      <c r="TJL58" s="157"/>
      <c r="TJM58" s="157"/>
      <c r="TJN58" s="157"/>
      <c r="TJO58" s="157"/>
      <c r="TJP58" s="157"/>
      <c r="TJQ58" s="157"/>
      <c r="TJR58" s="157"/>
      <c r="TJS58" s="157"/>
      <c r="TJT58" s="157"/>
      <c r="TJU58" s="157"/>
      <c r="TJV58" s="157"/>
      <c r="TJW58" s="157"/>
      <c r="TJX58" s="157"/>
      <c r="TJY58" s="157"/>
      <c r="TJZ58" s="157"/>
      <c r="TKA58" s="157"/>
      <c r="TKB58" s="157"/>
      <c r="TKC58" s="157"/>
      <c r="TKD58" s="157"/>
      <c r="TKE58" s="157"/>
      <c r="TKF58" s="157"/>
      <c r="TKG58" s="157"/>
      <c r="TKH58" s="157"/>
      <c r="TKI58" s="157"/>
      <c r="TKJ58" s="157"/>
      <c r="TKK58" s="157"/>
      <c r="TKL58" s="157"/>
      <c r="TKM58" s="157"/>
      <c r="TKN58" s="157"/>
      <c r="TKO58" s="157"/>
      <c r="TKP58" s="157"/>
      <c r="TKQ58" s="157"/>
      <c r="TKR58" s="157"/>
      <c r="TKS58" s="157"/>
      <c r="TKT58" s="157"/>
      <c r="TKU58" s="157"/>
      <c r="TKV58" s="157"/>
      <c r="TKW58" s="157"/>
      <c r="TKX58" s="157"/>
      <c r="TKY58" s="157"/>
      <c r="TKZ58" s="157"/>
      <c r="TLA58" s="157"/>
      <c r="TLB58" s="157"/>
      <c r="TLC58" s="157"/>
      <c r="TLD58" s="157"/>
      <c r="TLE58" s="157"/>
      <c r="TLF58" s="157"/>
      <c r="TLG58" s="157"/>
      <c r="TLH58" s="157"/>
      <c r="TLI58" s="157"/>
      <c r="TLJ58" s="157"/>
      <c r="TLK58" s="157"/>
      <c r="TLL58" s="157"/>
      <c r="TLM58" s="157"/>
      <c r="TLN58" s="157"/>
      <c r="TLO58" s="157"/>
      <c r="TLP58" s="157"/>
      <c r="TLQ58" s="157"/>
      <c r="TLR58" s="157"/>
      <c r="TLS58" s="157"/>
      <c r="TLT58" s="157"/>
      <c r="TLU58" s="157"/>
      <c r="TLV58" s="157"/>
      <c r="TLW58" s="157"/>
      <c r="TLX58" s="157"/>
      <c r="TLY58" s="157"/>
      <c r="TLZ58" s="157"/>
      <c r="TMA58" s="157"/>
      <c r="TMB58" s="157"/>
      <c r="TMC58" s="157"/>
      <c r="TMD58" s="157"/>
      <c r="TME58" s="157"/>
      <c r="TMF58" s="157"/>
      <c r="TMG58" s="157"/>
      <c r="TMH58" s="157"/>
      <c r="TMI58" s="157"/>
      <c r="TMJ58" s="157"/>
      <c r="TMK58" s="157"/>
      <c r="TML58" s="157"/>
      <c r="TMM58" s="157"/>
      <c r="TMN58" s="157"/>
      <c r="TMO58" s="157"/>
      <c r="TMP58" s="157"/>
      <c r="TMQ58" s="157"/>
      <c r="TMR58" s="157"/>
      <c r="TMS58" s="157"/>
      <c r="TMT58" s="157"/>
      <c r="TMU58" s="157"/>
      <c r="TMV58" s="157"/>
      <c r="TMW58" s="157"/>
      <c r="TMX58" s="157"/>
      <c r="TMY58" s="157"/>
      <c r="TMZ58" s="157"/>
      <c r="TNA58" s="157"/>
      <c r="TNB58" s="157"/>
      <c r="TNC58" s="157"/>
      <c r="TND58" s="157"/>
      <c r="TNE58" s="157"/>
      <c r="TNF58" s="157"/>
      <c r="TNG58" s="157"/>
      <c r="TNH58" s="157"/>
      <c r="TNI58" s="157"/>
      <c r="TNJ58" s="157"/>
      <c r="TNK58" s="157"/>
      <c r="TNL58" s="157"/>
      <c r="TNM58" s="157"/>
      <c r="TNN58" s="157"/>
      <c r="TNO58" s="157"/>
      <c r="TNP58" s="157"/>
      <c r="TNQ58" s="157"/>
      <c r="TNR58" s="157"/>
      <c r="TNS58" s="157"/>
      <c r="TNT58" s="157"/>
      <c r="TNU58" s="157"/>
      <c r="TNV58" s="157"/>
      <c r="TNW58" s="157"/>
      <c r="TNX58" s="157"/>
      <c r="TNY58" s="157"/>
      <c r="TNZ58" s="157"/>
      <c r="TOA58" s="157"/>
      <c r="TOB58" s="157"/>
      <c r="TOC58" s="157"/>
      <c r="TOD58" s="157"/>
      <c r="TOE58" s="157"/>
      <c r="TOF58" s="157"/>
      <c r="TOG58" s="157"/>
      <c r="TOH58" s="157"/>
      <c r="TOI58" s="157"/>
      <c r="TOJ58" s="157"/>
      <c r="TOK58" s="157"/>
      <c r="TOL58" s="157"/>
      <c r="TOM58" s="157"/>
      <c r="TON58" s="157"/>
      <c r="TOO58" s="157"/>
      <c r="TOP58" s="157"/>
      <c r="TOQ58" s="157"/>
      <c r="TOR58" s="157"/>
      <c r="TOS58" s="157"/>
      <c r="TOT58" s="157"/>
      <c r="TOU58" s="157"/>
      <c r="TOV58" s="157"/>
      <c r="TOW58" s="157"/>
      <c r="TOX58" s="157"/>
      <c r="TOY58" s="157"/>
      <c r="TOZ58" s="157"/>
      <c r="TPA58" s="157"/>
      <c r="TPB58" s="157"/>
      <c r="TPC58" s="157"/>
      <c r="TPD58" s="157"/>
      <c r="TPE58" s="157"/>
      <c r="TPF58" s="157"/>
      <c r="TPG58" s="157"/>
      <c r="TPH58" s="157"/>
      <c r="TPI58" s="157"/>
      <c r="TPJ58" s="157"/>
      <c r="TPK58" s="157"/>
      <c r="TPL58" s="157"/>
      <c r="TPM58" s="157"/>
      <c r="TPN58" s="157"/>
      <c r="TPO58" s="157"/>
      <c r="TPP58" s="157"/>
      <c r="TPQ58" s="157"/>
      <c r="TPR58" s="157"/>
      <c r="TPS58" s="157"/>
      <c r="TPT58" s="157"/>
      <c r="TPU58" s="157"/>
      <c r="TPV58" s="157"/>
      <c r="TPW58" s="157"/>
      <c r="TPX58" s="157"/>
      <c r="TPY58" s="157"/>
      <c r="TPZ58" s="157"/>
      <c r="TQA58" s="157"/>
      <c r="TQB58" s="157"/>
      <c r="TQC58" s="157"/>
      <c r="TQD58" s="157"/>
      <c r="TQE58" s="157"/>
      <c r="TQF58" s="157"/>
      <c r="TQG58" s="157"/>
      <c r="TQH58" s="157"/>
      <c r="TQI58" s="157"/>
      <c r="TQJ58" s="157"/>
      <c r="TQK58" s="157"/>
      <c r="TQL58" s="157"/>
      <c r="TQM58" s="157"/>
      <c r="TQN58" s="157"/>
      <c r="TQO58" s="157"/>
      <c r="TQP58" s="157"/>
      <c r="TQQ58" s="157"/>
      <c r="TQR58" s="157"/>
      <c r="TQS58" s="157"/>
      <c r="TQT58" s="157"/>
      <c r="TQU58" s="157"/>
      <c r="TQV58" s="157"/>
      <c r="TQW58" s="157"/>
      <c r="TQX58" s="157"/>
      <c r="TQY58" s="157"/>
      <c r="TQZ58" s="157"/>
      <c r="TRA58" s="157"/>
      <c r="TRB58" s="157"/>
      <c r="TRC58" s="157"/>
      <c r="TRD58" s="157"/>
      <c r="TRE58" s="157"/>
      <c r="TRF58" s="157"/>
      <c r="TRG58" s="157"/>
      <c r="TRH58" s="157"/>
      <c r="TRI58" s="157"/>
      <c r="TRJ58" s="157"/>
      <c r="TRK58" s="157"/>
      <c r="TRL58" s="157"/>
      <c r="TRM58" s="157"/>
      <c r="TRN58" s="157"/>
      <c r="TRO58" s="157"/>
      <c r="TRP58" s="157"/>
      <c r="TRQ58" s="157"/>
      <c r="TRR58" s="157"/>
      <c r="TRS58" s="157"/>
      <c r="TRT58" s="157"/>
      <c r="TRU58" s="157"/>
      <c r="TRV58" s="157"/>
      <c r="TRW58" s="157"/>
      <c r="TRX58" s="157"/>
      <c r="TRY58" s="157"/>
      <c r="TRZ58" s="157"/>
      <c r="TSA58" s="157"/>
      <c r="TSB58" s="157"/>
      <c r="TSC58" s="157"/>
      <c r="TSD58" s="157"/>
      <c r="TSE58" s="157"/>
      <c r="TSF58" s="157"/>
      <c r="TSG58" s="157"/>
      <c r="TSH58" s="157"/>
      <c r="TSI58" s="157"/>
      <c r="TSJ58" s="157"/>
      <c r="TSK58" s="157"/>
      <c r="TSL58" s="157"/>
      <c r="TSM58" s="157"/>
      <c r="TSN58" s="157"/>
      <c r="TSO58" s="157"/>
      <c r="TSP58" s="157"/>
      <c r="TSQ58" s="157"/>
      <c r="TSR58" s="157"/>
      <c r="TSS58" s="157"/>
      <c r="TST58" s="157"/>
      <c r="TSU58" s="157"/>
      <c r="TSV58" s="157"/>
      <c r="TSW58" s="157"/>
      <c r="TSX58" s="157"/>
      <c r="TSY58" s="157"/>
      <c r="TSZ58" s="157"/>
      <c r="TTA58" s="157"/>
      <c r="TTB58" s="157"/>
      <c r="TTC58" s="157"/>
      <c r="TTD58" s="157"/>
      <c r="TTE58" s="157"/>
      <c r="TTF58" s="157"/>
      <c r="TTG58" s="157"/>
      <c r="TTH58" s="157"/>
      <c r="TTI58" s="157"/>
      <c r="TTJ58" s="157"/>
      <c r="TTK58" s="157"/>
      <c r="TTL58" s="157"/>
      <c r="TTM58" s="157"/>
      <c r="TTN58" s="157"/>
      <c r="TTO58" s="157"/>
      <c r="TTP58" s="157"/>
      <c r="TTQ58" s="157"/>
      <c r="TTR58" s="157"/>
      <c r="TTS58" s="157"/>
      <c r="TTT58" s="157"/>
      <c r="TTU58" s="157"/>
      <c r="TTV58" s="157"/>
      <c r="TTW58" s="157"/>
      <c r="TTX58" s="157"/>
      <c r="TTY58" s="157"/>
      <c r="TTZ58" s="157"/>
      <c r="TUA58" s="157"/>
      <c r="TUB58" s="157"/>
      <c r="TUC58" s="157"/>
      <c r="TUD58" s="157"/>
      <c r="TUE58" s="157"/>
      <c r="TUF58" s="157"/>
      <c r="TUG58" s="157"/>
      <c r="TUH58" s="157"/>
      <c r="TUI58" s="157"/>
      <c r="TUJ58" s="157"/>
      <c r="TUK58" s="157"/>
      <c r="TUL58" s="157"/>
      <c r="TUM58" s="157"/>
      <c r="TUN58" s="157"/>
      <c r="TUO58" s="157"/>
      <c r="TUP58" s="157"/>
      <c r="TUQ58" s="157"/>
      <c r="TUR58" s="157"/>
      <c r="TUS58" s="157"/>
      <c r="TUT58" s="157"/>
      <c r="TUU58" s="157"/>
      <c r="TUV58" s="157"/>
      <c r="TUW58" s="157"/>
      <c r="TUX58" s="157"/>
      <c r="TUY58" s="157"/>
      <c r="TUZ58" s="157"/>
      <c r="TVA58" s="157"/>
      <c r="TVB58" s="157"/>
      <c r="TVC58" s="157"/>
      <c r="TVD58" s="157"/>
      <c r="TVE58" s="157"/>
      <c r="TVF58" s="157"/>
      <c r="TVG58" s="157"/>
      <c r="TVH58" s="157"/>
      <c r="TVI58" s="157"/>
      <c r="TVJ58" s="157"/>
      <c r="TVK58" s="157"/>
      <c r="TVL58" s="157"/>
      <c r="TVM58" s="157"/>
      <c r="TVN58" s="157"/>
      <c r="TVO58" s="157"/>
      <c r="TVP58" s="157"/>
      <c r="TVQ58" s="157"/>
      <c r="TVR58" s="157"/>
      <c r="TVS58" s="157"/>
      <c r="TVT58" s="157"/>
      <c r="TVU58" s="157"/>
      <c r="TVV58" s="157"/>
      <c r="TVW58" s="157"/>
      <c r="TVX58" s="157"/>
      <c r="TVY58" s="157"/>
      <c r="TVZ58" s="157"/>
      <c r="TWA58" s="157"/>
      <c r="TWB58" s="157"/>
      <c r="TWC58" s="157"/>
      <c r="TWD58" s="157"/>
      <c r="TWE58" s="157"/>
      <c r="TWF58" s="157"/>
      <c r="TWG58" s="157"/>
      <c r="TWH58" s="157"/>
      <c r="TWI58" s="157"/>
      <c r="TWJ58" s="157"/>
      <c r="TWK58" s="157"/>
      <c r="TWL58" s="157"/>
      <c r="TWM58" s="157"/>
      <c r="TWN58" s="157"/>
      <c r="TWO58" s="157"/>
      <c r="TWP58" s="157"/>
      <c r="TWQ58" s="157"/>
      <c r="TWR58" s="157"/>
      <c r="TWS58" s="157"/>
      <c r="TWT58" s="157"/>
      <c r="TWU58" s="157"/>
      <c r="TWV58" s="157"/>
      <c r="TWW58" s="157"/>
      <c r="TWX58" s="157"/>
      <c r="TWY58" s="157"/>
      <c r="TWZ58" s="157"/>
      <c r="TXA58" s="157"/>
      <c r="TXB58" s="157"/>
      <c r="TXC58" s="157"/>
      <c r="TXD58" s="157"/>
      <c r="TXE58" s="157"/>
      <c r="TXF58" s="157"/>
      <c r="TXG58" s="157"/>
      <c r="TXH58" s="157"/>
      <c r="TXI58" s="157"/>
      <c r="TXJ58" s="157"/>
      <c r="TXK58" s="157"/>
      <c r="TXL58" s="157"/>
      <c r="TXM58" s="157"/>
      <c r="TXN58" s="157"/>
      <c r="TXO58" s="157"/>
      <c r="TXP58" s="157"/>
      <c r="TXQ58" s="157"/>
      <c r="TXR58" s="157"/>
      <c r="TXS58" s="157"/>
      <c r="TXT58" s="157"/>
      <c r="TXU58" s="157"/>
      <c r="TXV58" s="157"/>
      <c r="TXW58" s="157"/>
      <c r="TXX58" s="157"/>
      <c r="TXY58" s="157"/>
      <c r="TXZ58" s="157"/>
      <c r="TYA58" s="157"/>
      <c r="TYB58" s="157"/>
      <c r="TYC58" s="157"/>
      <c r="TYD58" s="157"/>
      <c r="TYE58" s="157"/>
      <c r="TYF58" s="157"/>
      <c r="TYG58" s="157"/>
      <c r="TYH58" s="157"/>
      <c r="TYI58" s="157"/>
      <c r="TYJ58" s="157"/>
      <c r="TYK58" s="157"/>
      <c r="TYL58" s="157"/>
      <c r="TYM58" s="157"/>
      <c r="TYN58" s="157"/>
      <c r="TYO58" s="157"/>
      <c r="TYP58" s="157"/>
      <c r="TYQ58" s="157"/>
      <c r="TYR58" s="157"/>
      <c r="TYS58" s="157"/>
      <c r="TYT58" s="157"/>
      <c r="TYU58" s="157"/>
      <c r="TYV58" s="157"/>
      <c r="TYW58" s="157"/>
      <c r="TYX58" s="157"/>
      <c r="TYY58" s="157"/>
      <c r="TYZ58" s="157"/>
      <c r="TZA58" s="157"/>
      <c r="TZB58" s="157"/>
      <c r="TZC58" s="157"/>
      <c r="TZD58" s="157"/>
      <c r="TZE58" s="157"/>
      <c r="TZF58" s="157"/>
      <c r="TZG58" s="157"/>
      <c r="TZH58" s="157"/>
      <c r="TZI58" s="157"/>
      <c r="TZJ58" s="157"/>
      <c r="TZK58" s="157"/>
      <c r="TZL58" s="157"/>
      <c r="TZM58" s="157"/>
      <c r="TZN58" s="157"/>
      <c r="TZO58" s="157"/>
      <c r="TZP58" s="157"/>
      <c r="TZQ58" s="157"/>
      <c r="TZR58" s="157"/>
      <c r="TZS58" s="157"/>
      <c r="TZT58" s="157"/>
      <c r="TZU58" s="157"/>
      <c r="TZV58" s="157"/>
      <c r="TZW58" s="157"/>
      <c r="TZX58" s="157"/>
      <c r="TZY58" s="157"/>
      <c r="TZZ58" s="157"/>
      <c r="UAA58" s="157"/>
      <c r="UAB58" s="157"/>
      <c r="UAC58" s="157"/>
      <c r="UAD58" s="157"/>
      <c r="UAE58" s="157"/>
      <c r="UAF58" s="157"/>
      <c r="UAG58" s="157"/>
      <c r="UAH58" s="157"/>
      <c r="UAI58" s="157"/>
      <c r="UAJ58" s="157"/>
      <c r="UAK58" s="157"/>
      <c r="UAL58" s="157"/>
      <c r="UAM58" s="157"/>
      <c r="UAN58" s="157"/>
      <c r="UAO58" s="157"/>
      <c r="UAP58" s="157"/>
      <c r="UAQ58" s="157"/>
      <c r="UAR58" s="157"/>
      <c r="UAS58" s="157"/>
      <c r="UAT58" s="157"/>
      <c r="UAU58" s="157"/>
      <c r="UAV58" s="157"/>
      <c r="UAW58" s="157"/>
      <c r="UAX58" s="157"/>
      <c r="UAY58" s="157"/>
      <c r="UAZ58" s="157"/>
      <c r="UBA58" s="157"/>
      <c r="UBB58" s="157"/>
      <c r="UBC58" s="157"/>
      <c r="UBD58" s="157"/>
      <c r="UBE58" s="157"/>
      <c r="UBF58" s="157"/>
      <c r="UBG58" s="157"/>
      <c r="UBH58" s="157"/>
      <c r="UBI58" s="157"/>
      <c r="UBJ58" s="157"/>
      <c r="UBK58" s="157"/>
      <c r="UBL58" s="157"/>
      <c r="UBM58" s="157"/>
      <c r="UBN58" s="157"/>
      <c r="UBO58" s="157"/>
      <c r="UBP58" s="157"/>
      <c r="UBQ58" s="157"/>
      <c r="UBR58" s="157"/>
      <c r="UBS58" s="157"/>
      <c r="UBT58" s="157"/>
      <c r="UBU58" s="157"/>
      <c r="UBV58" s="157"/>
      <c r="UBW58" s="157"/>
      <c r="UBX58" s="157"/>
      <c r="UBY58" s="157"/>
      <c r="UBZ58" s="157"/>
      <c r="UCA58" s="157"/>
      <c r="UCB58" s="157"/>
      <c r="UCC58" s="157"/>
      <c r="UCD58" s="157"/>
      <c r="UCE58" s="157"/>
      <c r="UCF58" s="157"/>
      <c r="UCG58" s="157"/>
      <c r="UCH58" s="157"/>
      <c r="UCI58" s="157"/>
      <c r="UCJ58" s="157"/>
      <c r="UCK58" s="157"/>
      <c r="UCL58" s="157"/>
      <c r="UCM58" s="157"/>
      <c r="UCN58" s="157"/>
      <c r="UCO58" s="157"/>
      <c r="UCP58" s="157"/>
      <c r="UCQ58" s="157"/>
      <c r="UCR58" s="157"/>
      <c r="UCS58" s="157"/>
      <c r="UCT58" s="157"/>
      <c r="UCU58" s="157"/>
      <c r="UCV58" s="157"/>
      <c r="UCW58" s="157"/>
      <c r="UCX58" s="157"/>
      <c r="UCY58" s="157"/>
      <c r="UCZ58" s="157"/>
      <c r="UDA58" s="157"/>
      <c r="UDB58" s="157"/>
      <c r="UDC58" s="157"/>
      <c r="UDD58" s="157"/>
      <c r="UDE58" s="157"/>
      <c r="UDF58" s="157"/>
      <c r="UDG58" s="157"/>
      <c r="UDH58" s="157"/>
      <c r="UDI58" s="157"/>
      <c r="UDJ58" s="157"/>
      <c r="UDK58" s="157"/>
      <c r="UDL58" s="157"/>
      <c r="UDM58" s="157"/>
      <c r="UDN58" s="157"/>
      <c r="UDO58" s="157"/>
      <c r="UDP58" s="157"/>
      <c r="UDQ58" s="157"/>
      <c r="UDR58" s="157"/>
      <c r="UDS58" s="157"/>
      <c r="UDT58" s="157"/>
      <c r="UDU58" s="157"/>
      <c r="UDV58" s="157"/>
      <c r="UDW58" s="157"/>
      <c r="UDX58" s="157"/>
      <c r="UDY58" s="157"/>
      <c r="UDZ58" s="157"/>
      <c r="UEA58" s="157"/>
      <c r="UEB58" s="157"/>
      <c r="UEC58" s="157"/>
      <c r="UED58" s="157"/>
      <c r="UEE58" s="157"/>
      <c r="UEF58" s="157"/>
      <c r="UEG58" s="157"/>
      <c r="UEH58" s="157"/>
      <c r="UEI58" s="157"/>
      <c r="UEJ58" s="157"/>
      <c r="UEK58" s="157"/>
      <c r="UEL58" s="157"/>
      <c r="UEM58" s="157"/>
      <c r="UEN58" s="157"/>
      <c r="UEO58" s="157"/>
      <c r="UEP58" s="157"/>
      <c r="UEQ58" s="157"/>
      <c r="UER58" s="157"/>
      <c r="UES58" s="157"/>
      <c r="UET58" s="157"/>
      <c r="UEU58" s="157"/>
      <c r="UEV58" s="157"/>
      <c r="UEW58" s="157"/>
      <c r="UEX58" s="157"/>
      <c r="UEY58" s="157"/>
      <c r="UEZ58" s="157"/>
      <c r="UFA58" s="157"/>
      <c r="UFB58" s="157"/>
      <c r="UFC58" s="157"/>
      <c r="UFD58" s="157"/>
      <c r="UFE58" s="157"/>
      <c r="UFF58" s="157"/>
      <c r="UFG58" s="157"/>
      <c r="UFH58" s="157"/>
      <c r="UFI58" s="157"/>
      <c r="UFJ58" s="157"/>
      <c r="UFK58" s="157"/>
      <c r="UFL58" s="157"/>
      <c r="UFM58" s="157"/>
      <c r="UFN58" s="157"/>
      <c r="UFO58" s="157"/>
      <c r="UFP58" s="157"/>
      <c r="UFQ58" s="157"/>
      <c r="UFR58" s="157"/>
      <c r="UFS58" s="157"/>
      <c r="UFT58" s="157"/>
      <c r="UFU58" s="157"/>
      <c r="UFV58" s="157"/>
      <c r="UFW58" s="157"/>
      <c r="UFX58" s="157"/>
      <c r="UFY58" s="157"/>
      <c r="UFZ58" s="157"/>
      <c r="UGA58" s="157"/>
      <c r="UGB58" s="157"/>
      <c r="UGC58" s="157"/>
      <c r="UGD58" s="157"/>
      <c r="UGE58" s="157"/>
      <c r="UGF58" s="157"/>
      <c r="UGG58" s="157"/>
      <c r="UGH58" s="157"/>
      <c r="UGI58" s="157"/>
      <c r="UGJ58" s="157"/>
      <c r="UGK58" s="157"/>
      <c r="UGL58" s="157"/>
      <c r="UGM58" s="157"/>
      <c r="UGN58" s="157"/>
      <c r="UGO58" s="157"/>
      <c r="UGP58" s="157"/>
      <c r="UGQ58" s="157"/>
      <c r="UGR58" s="157"/>
      <c r="UGS58" s="157"/>
      <c r="UGT58" s="157"/>
      <c r="UGU58" s="157"/>
      <c r="UGV58" s="157"/>
      <c r="UGW58" s="157"/>
      <c r="UGX58" s="157"/>
      <c r="UGY58" s="157"/>
      <c r="UGZ58" s="157"/>
      <c r="UHA58" s="157"/>
      <c r="UHB58" s="157"/>
      <c r="UHC58" s="157"/>
      <c r="UHD58" s="157"/>
      <c r="UHE58" s="157"/>
      <c r="UHF58" s="157"/>
      <c r="UHG58" s="157"/>
      <c r="UHH58" s="157"/>
      <c r="UHI58" s="157"/>
      <c r="UHJ58" s="157"/>
      <c r="UHK58" s="157"/>
      <c r="UHL58" s="157"/>
      <c r="UHM58" s="157"/>
      <c r="UHN58" s="157"/>
      <c r="UHO58" s="157"/>
      <c r="UHP58" s="157"/>
      <c r="UHQ58" s="157"/>
      <c r="UHR58" s="157"/>
      <c r="UHS58" s="157"/>
      <c r="UHT58" s="157"/>
      <c r="UHU58" s="157"/>
      <c r="UHV58" s="157"/>
      <c r="UHW58" s="157"/>
      <c r="UHX58" s="157"/>
      <c r="UHY58" s="157"/>
      <c r="UHZ58" s="157"/>
      <c r="UIA58" s="157"/>
      <c r="UIB58" s="157"/>
      <c r="UIC58" s="157"/>
      <c r="UID58" s="157"/>
      <c r="UIE58" s="157"/>
      <c r="UIF58" s="157"/>
      <c r="UIG58" s="157"/>
      <c r="UIH58" s="157"/>
      <c r="UII58" s="157"/>
      <c r="UIJ58" s="157"/>
      <c r="UIK58" s="157"/>
      <c r="UIL58" s="157"/>
      <c r="UIM58" s="157"/>
      <c r="UIN58" s="157"/>
      <c r="UIO58" s="157"/>
      <c r="UIP58" s="157"/>
      <c r="UIQ58" s="157"/>
      <c r="UIR58" s="157"/>
      <c r="UIS58" s="157"/>
      <c r="UIT58" s="157"/>
      <c r="UIU58" s="157"/>
      <c r="UIV58" s="157"/>
      <c r="UIW58" s="157"/>
      <c r="UIX58" s="157"/>
      <c r="UIY58" s="157"/>
      <c r="UIZ58" s="157"/>
      <c r="UJA58" s="157"/>
      <c r="UJB58" s="157"/>
      <c r="UJC58" s="157"/>
      <c r="UJD58" s="157"/>
      <c r="UJE58" s="157"/>
      <c r="UJF58" s="157"/>
      <c r="UJG58" s="157"/>
      <c r="UJH58" s="157"/>
      <c r="UJI58" s="157"/>
      <c r="UJJ58" s="157"/>
      <c r="UJK58" s="157"/>
      <c r="UJL58" s="157"/>
      <c r="UJM58" s="157"/>
      <c r="UJN58" s="157"/>
      <c r="UJO58" s="157"/>
      <c r="UJP58" s="157"/>
      <c r="UJQ58" s="157"/>
      <c r="UJR58" s="157"/>
      <c r="UJS58" s="157"/>
      <c r="UJT58" s="157"/>
      <c r="UJU58" s="157"/>
      <c r="UJV58" s="157"/>
      <c r="UJW58" s="157"/>
      <c r="UJX58" s="157"/>
      <c r="UJY58" s="157"/>
      <c r="UJZ58" s="157"/>
      <c r="UKA58" s="157"/>
      <c r="UKB58" s="157"/>
      <c r="UKC58" s="157"/>
      <c r="UKD58" s="157"/>
      <c r="UKE58" s="157"/>
      <c r="UKF58" s="157"/>
      <c r="UKG58" s="157"/>
      <c r="UKH58" s="157"/>
      <c r="UKI58" s="157"/>
      <c r="UKJ58" s="157"/>
      <c r="UKK58" s="157"/>
      <c r="UKL58" s="157"/>
      <c r="UKM58" s="157"/>
      <c r="UKN58" s="157"/>
      <c r="UKO58" s="157"/>
      <c r="UKP58" s="157"/>
      <c r="UKQ58" s="157"/>
      <c r="UKR58" s="157"/>
      <c r="UKS58" s="157"/>
      <c r="UKT58" s="157"/>
      <c r="UKU58" s="157"/>
      <c r="UKV58" s="157"/>
      <c r="UKW58" s="157"/>
      <c r="UKX58" s="157"/>
      <c r="UKY58" s="157"/>
      <c r="UKZ58" s="157"/>
      <c r="ULA58" s="157"/>
      <c r="ULB58" s="157"/>
      <c r="ULC58" s="157"/>
      <c r="ULD58" s="157"/>
      <c r="ULE58" s="157"/>
      <c r="ULF58" s="157"/>
      <c r="ULG58" s="157"/>
      <c r="ULH58" s="157"/>
      <c r="ULI58" s="157"/>
      <c r="ULJ58" s="157"/>
      <c r="ULK58" s="157"/>
      <c r="ULL58" s="157"/>
      <c r="ULM58" s="157"/>
      <c r="ULN58" s="157"/>
      <c r="ULO58" s="157"/>
      <c r="ULP58" s="157"/>
      <c r="ULQ58" s="157"/>
      <c r="ULR58" s="157"/>
      <c r="ULS58" s="157"/>
      <c r="ULT58" s="157"/>
      <c r="ULU58" s="157"/>
      <c r="ULV58" s="157"/>
      <c r="ULW58" s="157"/>
      <c r="ULX58" s="157"/>
      <c r="ULY58" s="157"/>
      <c r="ULZ58" s="157"/>
      <c r="UMA58" s="157"/>
      <c r="UMB58" s="157"/>
      <c r="UMC58" s="157"/>
      <c r="UMD58" s="157"/>
      <c r="UME58" s="157"/>
      <c r="UMF58" s="157"/>
      <c r="UMG58" s="157"/>
      <c r="UMH58" s="157"/>
      <c r="UMI58" s="157"/>
      <c r="UMJ58" s="157"/>
      <c r="UMK58" s="157"/>
      <c r="UML58" s="157"/>
      <c r="UMM58" s="157"/>
      <c r="UMN58" s="157"/>
      <c r="UMO58" s="157"/>
      <c r="UMP58" s="157"/>
      <c r="UMQ58" s="157"/>
      <c r="UMR58" s="157"/>
      <c r="UMS58" s="157"/>
      <c r="UMT58" s="157"/>
      <c r="UMU58" s="157"/>
      <c r="UMV58" s="157"/>
      <c r="UMW58" s="157"/>
      <c r="UMX58" s="157"/>
      <c r="UMY58" s="157"/>
      <c r="UMZ58" s="157"/>
      <c r="UNA58" s="157"/>
      <c r="UNB58" s="157"/>
      <c r="UNC58" s="157"/>
      <c r="UND58" s="157"/>
      <c r="UNE58" s="157"/>
      <c r="UNF58" s="157"/>
      <c r="UNG58" s="157"/>
      <c r="UNH58" s="157"/>
      <c r="UNI58" s="157"/>
      <c r="UNJ58" s="157"/>
      <c r="UNK58" s="157"/>
      <c r="UNL58" s="157"/>
      <c r="UNM58" s="157"/>
      <c r="UNN58" s="157"/>
      <c r="UNO58" s="157"/>
      <c r="UNP58" s="157"/>
      <c r="UNQ58" s="157"/>
      <c r="UNR58" s="157"/>
      <c r="UNS58" s="157"/>
      <c r="UNT58" s="157"/>
      <c r="UNU58" s="157"/>
      <c r="UNV58" s="157"/>
      <c r="UNW58" s="157"/>
      <c r="UNX58" s="157"/>
      <c r="UNY58" s="157"/>
      <c r="UNZ58" s="157"/>
      <c r="UOA58" s="157"/>
      <c r="UOB58" s="157"/>
      <c r="UOC58" s="157"/>
      <c r="UOD58" s="157"/>
      <c r="UOE58" s="157"/>
      <c r="UOF58" s="157"/>
      <c r="UOG58" s="157"/>
      <c r="UOH58" s="157"/>
      <c r="UOI58" s="157"/>
      <c r="UOJ58" s="157"/>
      <c r="UOK58" s="157"/>
      <c r="UOL58" s="157"/>
      <c r="UOM58" s="157"/>
      <c r="UON58" s="157"/>
      <c r="UOO58" s="157"/>
      <c r="UOP58" s="157"/>
      <c r="UOQ58" s="157"/>
      <c r="UOR58" s="157"/>
      <c r="UOS58" s="157"/>
      <c r="UOT58" s="157"/>
      <c r="UOU58" s="157"/>
      <c r="UOV58" s="157"/>
      <c r="UOW58" s="157"/>
      <c r="UOX58" s="157"/>
      <c r="UOY58" s="157"/>
      <c r="UOZ58" s="157"/>
      <c r="UPA58" s="157"/>
      <c r="UPB58" s="157"/>
      <c r="UPC58" s="157"/>
      <c r="UPD58" s="157"/>
      <c r="UPE58" s="157"/>
      <c r="UPF58" s="157"/>
      <c r="UPG58" s="157"/>
      <c r="UPH58" s="157"/>
      <c r="UPI58" s="157"/>
      <c r="UPJ58" s="157"/>
      <c r="UPK58" s="157"/>
      <c r="UPL58" s="157"/>
      <c r="UPM58" s="157"/>
      <c r="UPN58" s="157"/>
      <c r="UPO58" s="157"/>
      <c r="UPP58" s="157"/>
      <c r="UPQ58" s="157"/>
      <c r="UPR58" s="157"/>
      <c r="UPS58" s="157"/>
      <c r="UPT58" s="157"/>
      <c r="UPU58" s="157"/>
      <c r="UPV58" s="157"/>
      <c r="UPW58" s="157"/>
      <c r="UPX58" s="157"/>
      <c r="UPY58" s="157"/>
      <c r="UPZ58" s="157"/>
      <c r="UQA58" s="157"/>
      <c r="UQB58" s="157"/>
      <c r="UQC58" s="157"/>
      <c r="UQD58" s="157"/>
      <c r="UQE58" s="157"/>
      <c r="UQF58" s="157"/>
      <c r="UQG58" s="157"/>
      <c r="UQH58" s="157"/>
      <c r="UQI58" s="157"/>
      <c r="UQJ58" s="157"/>
      <c r="UQK58" s="157"/>
      <c r="UQL58" s="157"/>
      <c r="UQM58" s="157"/>
      <c r="UQN58" s="157"/>
      <c r="UQO58" s="157"/>
      <c r="UQP58" s="157"/>
      <c r="UQQ58" s="157"/>
      <c r="UQR58" s="157"/>
      <c r="UQS58" s="157"/>
      <c r="UQT58" s="157"/>
      <c r="UQU58" s="157"/>
      <c r="UQV58" s="157"/>
      <c r="UQW58" s="157"/>
      <c r="UQX58" s="157"/>
      <c r="UQY58" s="157"/>
      <c r="UQZ58" s="157"/>
      <c r="URA58" s="157"/>
      <c r="URB58" s="157"/>
      <c r="URC58" s="157"/>
      <c r="URD58" s="157"/>
      <c r="URE58" s="157"/>
      <c r="URF58" s="157"/>
      <c r="URG58" s="157"/>
      <c r="URH58" s="157"/>
      <c r="URI58" s="157"/>
      <c r="URJ58" s="157"/>
      <c r="URK58" s="157"/>
      <c r="URL58" s="157"/>
      <c r="URM58" s="157"/>
      <c r="URN58" s="157"/>
      <c r="URO58" s="157"/>
      <c r="URP58" s="157"/>
      <c r="URQ58" s="157"/>
      <c r="URR58" s="157"/>
      <c r="URS58" s="157"/>
      <c r="URT58" s="157"/>
      <c r="URU58" s="157"/>
      <c r="URV58" s="157"/>
      <c r="URW58" s="157"/>
      <c r="URX58" s="157"/>
      <c r="URY58" s="157"/>
      <c r="URZ58" s="157"/>
      <c r="USA58" s="157"/>
      <c r="USB58" s="157"/>
      <c r="USC58" s="157"/>
      <c r="USD58" s="157"/>
      <c r="USE58" s="157"/>
      <c r="USF58" s="157"/>
      <c r="USG58" s="157"/>
      <c r="USH58" s="157"/>
      <c r="USI58" s="157"/>
      <c r="USJ58" s="157"/>
      <c r="USK58" s="157"/>
      <c r="USL58" s="157"/>
      <c r="USM58" s="157"/>
      <c r="USN58" s="157"/>
      <c r="USO58" s="157"/>
      <c r="USP58" s="157"/>
      <c r="USQ58" s="157"/>
      <c r="USR58" s="157"/>
      <c r="USS58" s="157"/>
      <c r="UST58" s="157"/>
      <c r="USU58" s="157"/>
      <c r="USV58" s="157"/>
      <c r="USW58" s="157"/>
      <c r="USX58" s="157"/>
      <c r="USY58" s="157"/>
      <c r="USZ58" s="157"/>
      <c r="UTA58" s="157"/>
      <c r="UTB58" s="157"/>
      <c r="UTC58" s="157"/>
      <c r="UTD58" s="157"/>
      <c r="UTE58" s="157"/>
      <c r="UTF58" s="157"/>
      <c r="UTG58" s="157"/>
      <c r="UTH58" s="157"/>
      <c r="UTI58" s="157"/>
      <c r="UTJ58" s="157"/>
      <c r="UTK58" s="157"/>
      <c r="UTL58" s="157"/>
      <c r="UTM58" s="157"/>
      <c r="UTN58" s="157"/>
      <c r="UTO58" s="157"/>
      <c r="UTP58" s="157"/>
      <c r="UTQ58" s="157"/>
      <c r="UTR58" s="157"/>
      <c r="UTS58" s="157"/>
      <c r="UTT58" s="157"/>
      <c r="UTU58" s="157"/>
      <c r="UTV58" s="157"/>
      <c r="UTW58" s="157"/>
      <c r="UTX58" s="157"/>
      <c r="UTY58" s="157"/>
      <c r="UTZ58" s="157"/>
      <c r="UUA58" s="157"/>
      <c r="UUB58" s="157"/>
      <c r="UUC58" s="157"/>
      <c r="UUD58" s="157"/>
      <c r="UUE58" s="157"/>
      <c r="UUF58" s="157"/>
      <c r="UUG58" s="157"/>
      <c r="UUH58" s="157"/>
      <c r="UUI58" s="157"/>
      <c r="UUJ58" s="157"/>
      <c r="UUK58" s="157"/>
      <c r="UUL58" s="157"/>
      <c r="UUM58" s="157"/>
      <c r="UUN58" s="157"/>
      <c r="UUO58" s="157"/>
      <c r="UUP58" s="157"/>
      <c r="UUQ58" s="157"/>
      <c r="UUR58" s="157"/>
      <c r="UUS58" s="157"/>
      <c r="UUT58" s="157"/>
      <c r="UUU58" s="157"/>
      <c r="UUV58" s="157"/>
      <c r="UUW58" s="157"/>
      <c r="UUX58" s="157"/>
      <c r="UUY58" s="157"/>
      <c r="UUZ58" s="157"/>
      <c r="UVA58" s="157"/>
      <c r="UVB58" s="157"/>
      <c r="UVC58" s="157"/>
      <c r="UVD58" s="157"/>
      <c r="UVE58" s="157"/>
      <c r="UVF58" s="157"/>
      <c r="UVG58" s="157"/>
      <c r="UVH58" s="157"/>
      <c r="UVI58" s="157"/>
      <c r="UVJ58" s="157"/>
      <c r="UVK58" s="157"/>
      <c r="UVL58" s="157"/>
      <c r="UVM58" s="157"/>
      <c r="UVN58" s="157"/>
      <c r="UVO58" s="157"/>
      <c r="UVP58" s="157"/>
      <c r="UVQ58" s="157"/>
      <c r="UVR58" s="157"/>
      <c r="UVS58" s="157"/>
      <c r="UVT58" s="157"/>
      <c r="UVU58" s="157"/>
      <c r="UVV58" s="157"/>
      <c r="UVW58" s="157"/>
      <c r="UVX58" s="157"/>
      <c r="UVY58" s="157"/>
      <c r="UVZ58" s="157"/>
      <c r="UWA58" s="157"/>
      <c r="UWB58" s="157"/>
      <c r="UWC58" s="157"/>
      <c r="UWD58" s="157"/>
      <c r="UWE58" s="157"/>
      <c r="UWF58" s="157"/>
      <c r="UWG58" s="157"/>
      <c r="UWH58" s="157"/>
      <c r="UWI58" s="157"/>
      <c r="UWJ58" s="157"/>
      <c r="UWK58" s="157"/>
      <c r="UWL58" s="157"/>
      <c r="UWM58" s="157"/>
      <c r="UWN58" s="157"/>
      <c r="UWO58" s="157"/>
      <c r="UWP58" s="157"/>
      <c r="UWQ58" s="157"/>
      <c r="UWR58" s="157"/>
      <c r="UWS58" s="157"/>
      <c r="UWT58" s="157"/>
      <c r="UWU58" s="157"/>
      <c r="UWV58" s="157"/>
      <c r="UWW58" s="157"/>
      <c r="UWX58" s="157"/>
      <c r="UWY58" s="157"/>
      <c r="UWZ58" s="157"/>
      <c r="UXA58" s="157"/>
      <c r="UXB58" s="157"/>
      <c r="UXC58" s="157"/>
      <c r="UXD58" s="157"/>
      <c r="UXE58" s="157"/>
      <c r="UXF58" s="157"/>
      <c r="UXG58" s="157"/>
      <c r="UXH58" s="157"/>
      <c r="UXI58" s="157"/>
      <c r="UXJ58" s="157"/>
      <c r="UXK58" s="157"/>
      <c r="UXL58" s="157"/>
      <c r="UXM58" s="157"/>
      <c r="UXN58" s="157"/>
      <c r="UXO58" s="157"/>
      <c r="UXP58" s="157"/>
      <c r="UXQ58" s="157"/>
      <c r="UXR58" s="157"/>
      <c r="UXS58" s="157"/>
      <c r="UXT58" s="157"/>
      <c r="UXU58" s="157"/>
      <c r="UXV58" s="157"/>
      <c r="UXW58" s="157"/>
      <c r="UXX58" s="157"/>
      <c r="UXY58" s="157"/>
      <c r="UXZ58" s="157"/>
      <c r="UYA58" s="157"/>
      <c r="UYB58" s="157"/>
      <c r="UYC58" s="157"/>
      <c r="UYD58" s="157"/>
      <c r="UYE58" s="157"/>
      <c r="UYF58" s="157"/>
      <c r="UYG58" s="157"/>
      <c r="UYH58" s="157"/>
      <c r="UYI58" s="157"/>
      <c r="UYJ58" s="157"/>
      <c r="UYK58" s="157"/>
      <c r="UYL58" s="157"/>
      <c r="UYM58" s="157"/>
      <c r="UYN58" s="157"/>
      <c r="UYO58" s="157"/>
      <c r="UYP58" s="157"/>
      <c r="UYQ58" s="157"/>
      <c r="UYR58" s="157"/>
      <c r="UYS58" s="157"/>
      <c r="UYT58" s="157"/>
      <c r="UYU58" s="157"/>
      <c r="UYV58" s="157"/>
      <c r="UYW58" s="157"/>
      <c r="UYX58" s="157"/>
      <c r="UYY58" s="157"/>
      <c r="UYZ58" s="157"/>
      <c r="UZA58" s="157"/>
      <c r="UZB58" s="157"/>
      <c r="UZC58" s="157"/>
      <c r="UZD58" s="157"/>
      <c r="UZE58" s="157"/>
      <c r="UZF58" s="157"/>
      <c r="UZG58" s="157"/>
      <c r="UZH58" s="157"/>
      <c r="UZI58" s="157"/>
      <c r="UZJ58" s="157"/>
      <c r="UZK58" s="157"/>
      <c r="UZL58" s="157"/>
      <c r="UZM58" s="157"/>
      <c r="UZN58" s="157"/>
      <c r="UZO58" s="157"/>
      <c r="UZP58" s="157"/>
      <c r="UZQ58" s="157"/>
      <c r="UZR58" s="157"/>
      <c r="UZS58" s="157"/>
      <c r="UZT58" s="157"/>
      <c r="UZU58" s="157"/>
      <c r="UZV58" s="157"/>
      <c r="UZW58" s="157"/>
      <c r="UZX58" s="157"/>
      <c r="UZY58" s="157"/>
      <c r="UZZ58" s="157"/>
      <c r="VAA58" s="157"/>
      <c r="VAB58" s="157"/>
      <c r="VAC58" s="157"/>
      <c r="VAD58" s="157"/>
      <c r="VAE58" s="157"/>
      <c r="VAF58" s="157"/>
      <c r="VAG58" s="157"/>
      <c r="VAH58" s="157"/>
      <c r="VAI58" s="157"/>
      <c r="VAJ58" s="157"/>
      <c r="VAK58" s="157"/>
      <c r="VAL58" s="157"/>
      <c r="VAM58" s="157"/>
      <c r="VAN58" s="157"/>
      <c r="VAO58" s="157"/>
      <c r="VAP58" s="157"/>
      <c r="VAQ58" s="157"/>
      <c r="VAR58" s="157"/>
      <c r="VAS58" s="157"/>
      <c r="VAT58" s="157"/>
      <c r="VAU58" s="157"/>
      <c r="VAV58" s="157"/>
      <c r="VAW58" s="157"/>
      <c r="VAX58" s="157"/>
      <c r="VAY58" s="157"/>
      <c r="VAZ58" s="157"/>
      <c r="VBA58" s="157"/>
      <c r="VBB58" s="157"/>
      <c r="VBC58" s="157"/>
      <c r="VBD58" s="157"/>
      <c r="VBE58" s="157"/>
      <c r="VBF58" s="157"/>
      <c r="VBG58" s="157"/>
      <c r="VBH58" s="157"/>
      <c r="VBI58" s="157"/>
      <c r="VBJ58" s="157"/>
      <c r="VBK58" s="157"/>
      <c r="VBL58" s="157"/>
      <c r="VBM58" s="157"/>
      <c r="VBN58" s="157"/>
      <c r="VBO58" s="157"/>
      <c r="VBP58" s="157"/>
      <c r="VBQ58" s="157"/>
      <c r="VBR58" s="157"/>
      <c r="VBS58" s="157"/>
      <c r="VBT58" s="157"/>
      <c r="VBU58" s="157"/>
      <c r="VBV58" s="157"/>
      <c r="VBW58" s="157"/>
      <c r="VBX58" s="157"/>
      <c r="VBY58" s="157"/>
      <c r="VBZ58" s="157"/>
      <c r="VCA58" s="157"/>
      <c r="VCB58" s="157"/>
      <c r="VCC58" s="157"/>
      <c r="VCD58" s="157"/>
      <c r="VCE58" s="157"/>
      <c r="VCF58" s="157"/>
      <c r="VCG58" s="157"/>
      <c r="VCH58" s="157"/>
      <c r="VCI58" s="157"/>
      <c r="VCJ58" s="157"/>
      <c r="VCK58" s="157"/>
      <c r="VCL58" s="157"/>
      <c r="VCM58" s="157"/>
      <c r="VCN58" s="157"/>
      <c r="VCO58" s="157"/>
      <c r="VCP58" s="157"/>
      <c r="VCQ58" s="157"/>
      <c r="VCR58" s="157"/>
      <c r="VCS58" s="157"/>
      <c r="VCT58" s="157"/>
      <c r="VCU58" s="157"/>
      <c r="VCV58" s="157"/>
      <c r="VCW58" s="157"/>
      <c r="VCX58" s="157"/>
      <c r="VCY58" s="157"/>
      <c r="VCZ58" s="157"/>
      <c r="VDA58" s="157"/>
      <c r="VDB58" s="157"/>
      <c r="VDC58" s="157"/>
      <c r="VDD58" s="157"/>
      <c r="VDE58" s="157"/>
      <c r="VDF58" s="157"/>
      <c r="VDG58" s="157"/>
      <c r="VDH58" s="157"/>
      <c r="VDI58" s="157"/>
      <c r="VDJ58" s="157"/>
      <c r="VDK58" s="157"/>
      <c r="VDL58" s="157"/>
      <c r="VDM58" s="157"/>
      <c r="VDN58" s="157"/>
      <c r="VDO58" s="157"/>
      <c r="VDP58" s="157"/>
      <c r="VDQ58" s="157"/>
      <c r="VDR58" s="157"/>
      <c r="VDS58" s="157"/>
      <c r="VDT58" s="157"/>
      <c r="VDU58" s="157"/>
      <c r="VDV58" s="157"/>
      <c r="VDW58" s="157"/>
      <c r="VDX58" s="157"/>
      <c r="VDY58" s="157"/>
      <c r="VDZ58" s="157"/>
      <c r="VEA58" s="157"/>
      <c r="VEB58" s="157"/>
      <c r="VEC58" s="157"/>
      <c r="VED58" s="157"/>
      <c r="VEE58" s="157"/>
      <c r="VEF58" s="157"/>
      <c r="VEG58" s="157"/>
      <c r="VEH58" s="157"/>
      <c r="VEI58" s="157"/>
      <c r="VEJ58" s="157"/>
      <c r="VEK58" s="157"/>
      <c r="VEL58" s="157"/>
      <c r="VEM58" s="157"/>
      <c r="VEN58" s="157"/>
      <c r="VEO58" s="157"/>
      <c r="VEP58" s="157"/>
      <c r="VEQ58" s="157"/>
      <c r="VER58" s="157"/>
      <c r="VES58" s="157"/>
      <c r="VET58" s="157"/>
      <c r="VEU58" s="157"/>
      <c r="VEV58" s="157"/>
      <c r="VEW58" s="157"/>
      <c r="VEX58" s="157"/>
      <c r="VEY58" s="157"/>
      <c r="VEZ58" s="157"/>
      <c r="VFA58" s="157"/>
      <c r="VFB58" s="157"/>
      <c r="VFC58" s="157"/>
      <c r="VFD58" s="157"/>
      <c r="VFE58" s="157"/>
      <c r="VFF58" s="157"/>
      <c r="VFG58" s="157"/>
      <c r="VFH58" s="157"/>
      <c r="VFI58" s="157"/>
      <c r="VFJ58" s="157"/>
      <c r="VFK58" s="157"/>
      <c r="VFL58" s="157"/>
      <c r="VFM58" s="157"/>
      <c r="VFN58" s="157"/>
      <c r="VFO58" s="157"/>
      <c r="VFP58" s="157"/>
      <c r="VFQ58" s="157"/>
      <c r="VFR58" s="157"/>
      <c r="VFS58" s="157"/>
      <c r="VFT58" s="157"/>
      <c r="VFU58" s="157"/>
      <c r="VFV58" s="157"/>
      <c r="VFW58" s="157"/>
      <c r="VFX58" s="157"/>
      <c r="VFY58" s="157"/>
      <c r="VFZ58" s="157"/>
      <c r="VGA58" s="157"/>
      <c r="VGB58" s="157"/>
      <c r="VGC58" s="157"/>
      <c r="VGD58" s="157"/>
      <c r="VGE58" s="157"/>
      <c r="VGF58" s="157"/>
      <c r="VGG58" s="157"/>
      <c r="VGH58" s="157"/>
      <c r="VGI58" s="157"/>
      <c r="VGJ58" s="157"/>
      <c r="VGK58" s="157"/>
      <c r="VGL58" s="157"/>
      <c r="VGM58" s="157"/>
      <c r="VGN58" s="157"/>
      <c r="VGO58" s="157"/>
      <c r="VGP58" s="157"/>
      <c r="VGQ58" s="157"/>
      <c r="VGR58" s="157"/>
      <c r="VGS58" s="157"/>
      <c r="VGT58" s="157"/>
      <c r="VGU58" s="157"/>
      <c r="VGV58" s="157"/>
      <c r="VGW58" s="157"/>
      <c r="VGX58" s="157"/>
      <c r="VGY58" s="157"/>
      <c r="VGZ58" s="157"/>
      <c r="VHA58" s="157"/>
      <c r="VHB58" s="157"/>
      <c r="VHC58" s="157"/>
      <c r="VHD58" s="157"/>
      <c r="VHE58" s="157"/>
      <c r="VHF58" s="157"/>
      <c r="VHG58" s="157"/>
      <c r="VHH58" s="157"/>
      <c r="VHI58" s="157"/>
      <c r="VHJ58" s="157"/>
      <c r="VHK58" s="157"/>
      <c r="VHL58" s="157"/>
      <c r="VHM58" s="157"/>
      <c r="VHN58" s="157"/>
      <c r="VHO58" s="157"/>
      <c r="VHP58" s="157"/>
      <c r="VHQ58" s="157"/>
      <c r="VHR58" s="157"/>
      <c r="VHS58" s="157"/>
      <c r="VHT58" s="157"/>
      <c r="VHU58" s="157"/>
      <c r="VHV58" s="157"/>
      <c r="VHW58" s="157"/>
      <c r="VHX58" s="157"/>
      <c r="VHY58" s="157"/>
      <c r="VHZ58" s="157"/>
      <c r="VIA58" s="157"/>
      <c r="VIB58" s="157"/>
      <c r="VIC58" s="157"/>
      <c r="VID58" s="157"/>
      <c r="VIE58" s="157"/>
      <c r="VIF58" s="157"/>
      <c r="VIG58" s="157"/>
      <c r="VIH58" s="157"/>
      <c r="VII58" s="157"/>
      <c r="VIJ58" s="157"/>
      <c r="VIK58" s="157"/>
      <c r="VIL58" s="157"/>
      <c r="VIM58" s="157"/>
      <c r="VIN58" s="157"/>
      <c r="VIO58" s="157"/>
      <c r="VIP58" s="157"/>
      <c r="VIQ58" s="157"/>
      <c r="VIR58" s="157"/>
      <c r="VIS58" s="157"/>
      <c r="VIT58" s="157"/>
      <c r="VIU58" s="157"/>
      <c r="VIV58" s="157"/>
      <c r="VIW58" s="157"/>
      <c r="VIX58" s="157"/>
      <c r="VIY58" s="157"/>
      <c r="VIZ58" s="157"/>
      <c r="VJA58" s="157"/>
      <c r="VJB58" s="157"/>
      <c r="VJC58" s="157"/>
      <c r="VJD58" s="157"/>
      <c r="VJE58" s="157"/>
      <c r="VJF58" s="157"/>
      <c r="VJG58" s="157"/>
      <c r="VJH58" s="157"/>
      <c r="VJI58" s="157"/>
      <c r="VJJ58" s="157"/>
      <c r="VJK58" s="157"/>
      <c r="VJL58" s="157"/>
      <c r="VJM58" s="157"/>
      <c r="VJN58" s="157"/>
      <c r="VJO58" s="157"/>
      <c r="VJP58" s="157"/>
      <c r="VJQ58" s="157"/>
      <c r="VJR58" s="157"/>
      <c r="VJS58" s="157"/>
      <c r="VJT58" s="157"/>
      <c r="VJU58" s="157"/>
      <c r="VJV58" s="157"/>
      <c r="VJW58" s="157"/>
      <c r="VJX58" s="157"/>
      <c r="VJY58" s="157"/>
      <c r="VJZ58" s="157"/>
      <c r="VKA58" s="157"/>
      <c r="VKB58" s="157"/>
      <c r="VKC58" s="157"/>
      <c r="VKD58" s="157"/>
      <c r="VKE58" s="157"/>
      <c r="VKF58" s="157"/>
      <c r="VKG58" s="157"/>
      <c r="VKH58" s="157"/>
      <c r="VKI58" s="157"/>
      <c r="VKJ58" s="157"/>
      <c r="VKK58" s="157"/>
      <c r="VKL58" s="157"/>
      <c r="VKM58" s="157"/>
      <c r="VKN58" s="157"/>
      <c r="VKO58" s="157"/>
      <c r="VKP58" s="157"/>
      <c r="VKQ58" s="157"/>
      <c r="VKR58" s="157"/>
      <c r="VKS58" s="157"/>
      <c r="VKT58" s="157"/>
      <c r="VKU58" s="157"/>
      <c r="VKV58" s="157"/>
      <c r="VKW58" s="157"/>
      <c r="VKX58" s="157"/>
      <c r="VKY58" s="157"/>
      <c r="VKZ58" s="157"/>
      <c r="VLA58" s="157"/>
      <c r="VLB58" s="157"/>
      <c r="VLC58" s="157"/>
      <c r="VLD58" s="157"/>
      <c r="VLE58" s="157"/>
      <c r="VLF58" s="157"/>
      <c r="VLG58" s="157"/>
      <c r="VLH58" s="157"/>
      <c r="VLI58" s="157"/>
      <c r="VLJ58" s="157"/>
      <c r="VLK58" s="157"/>
      <c r="VLL58" s="157"/>
      <c r="VLM58" s="157"/>
      <c r="VLN58" s="157"/>
      <c r="VLO58" s="157"/>
      <c r="VLP58" s="157"/>
      <c r="VLQ58" s="157"/>
      <c r="VLR58" s="157"/>
      <c r="VLS58" s="157"/>
      <c r="VLT58" s="157"/>
      <c r="VLU58" s="157"/>
      <c r="VLV58" s="157"/>
      <c r="VLW58" s="157"/>
      <c r="VLX58" s="157"/>
      <c r="VLY58" s="157"/>
      <c r="VLZ58" s="157"/>
      <c r="VMA58" s="157"/>
      <c r="VMB58" s="157"/>
      <c r="VMC58" s="157"/>
      <c r="VMD58" s="157"/>
      <c r="VME58" s="157"/>
      <c r="VMF58" s="157"/>
      <c r="VMG58" s="157"/>
      <c r="VMH58" s="157"/>
      <c r="VMI58" s="157"/>
      <c r="VMJ58" s="157"/>
      <c r="VMK58" s="157"/>
      <c r="VML58" s="157"/>
      <c r="VMM58" s="157"/>
      <c r="VMN58" s="157"/>
      <c r="VMO58" s="157"/>
      <c r="VMP58" s="157"/>
      <c r="VMQ58" s="157"/>
      <c r="VMR58" s="157"/>
      <c r="VMS58" s="157"/>
      <c r="VMT58" s="157"/>
      <c r="VMU58" s="157"/>
      <c r="VMV58" s="157"/>
      <c r="VMW58" s="157"/>
      <c r="VMX58" s="157"/>
      <c r="VMY58" s="157"/>
      <c r="VMZ58" s="157"/>
      <c r="VNA58" s="157"/>
      <c r="VNB58" s="157"/>
      <c r="VNC58" s="157"/>
      <c r="VND58" s="157"/>
      <c r="VNE58" s="157"/>
      <c r="VNF58" s="157"/>
      <c r="VNG58" s="157"/>
      <c r="VNH58" s="157"/>
      <c r="VNI58" s="157"/>
      <c r="VNJ58" s="157"/>
      <c r="VNK58" s="157"/>
      <c r="VNL58" s="157"/>
      <c r="VNM58" s="157"/>
      <c r="VNN58" s="157"/>
      <c r="VNO58" s="157"/>
      <c r="VNP58" s="157"/>
      <c r="VNQ58" s="157"/>
      <c r="VNR58" s="157"/>
      <c r="VNS58" s="157"/>
      <c r="VNT58" s="157"/>
      <c r="VNU58" s="157"/>
      <c r="VNV58" s="157"/>
      <c r="VNW58" s="157"/>
      <c r="VNX58" s="157"/>
      <c r="VNY58" s="157"/>
      <c r="VNZ58" s="157"/>
      <c r="VOA58" s="157"/>
      <c r="VOB58" s="157"/>
      <c r="VOC58" s="157"/>
      <c r="VOD58" s="157"/>
      <c r="VOE58" s="157"/>
      <c r="VOF58" s="157"/>
      <c r="VOG58" s="157"/>
      <c r="VOH58" s="157"/>
      <c r="VOI58" s="157"/>
      <c r="VOJ58" s="157"/>
      <c r="VOK58" s="157"/>
      <c r="VOL58" s="157"/>
      <c r="VOM58" s="157"/>
      <c r="VON58" s="157"/>
      <c r="VOO58" s="157"/>
      <c r="VOP58" s="157"/>
      <c r="VOQ58" s="157"/>
      <c r="VOR58" s="157"/>
      <c r="VOS58" s="157"/>
      <c r="VOT58" s="157"/>
      <c r="VOU58" s="157"/>
      <c r="VOV58" s="157"/>
      <c r="VOW58" s="157"/>
      <c r="VOX58" s="157"/>
      <c r="VOY58" s="157"/>
      <c r="VOZ58" s="157"/>
      <c r="VPA58" s="157"/>
      <c r="VPB58" s="157"/>
      <c r="VPC58" s="157"/>
      <c r="VPD58" s="157"/>
      <c r="VPE58" s="157"/>
      <c r="VPF58" s="157"/>
      <c r="VPG58" s="157"/>
      <c r="VPH58" s="157"/>
      <c r="VPI58" s="157"/>
      <c r="VPJ58" s="157"/>
      <c r="VPK58" s="157"/>
      <c r="VPL58" s="157"/>
      <c r="VPM58" s="157"/>
      <c r="VPN58" s="157"/>
      <c r="VPO58" s="157"/>
      <c r="VPP58" s="157"/>
      <c r="VPQ58" s="157"/>
      <c r="VPR58" s="157"/>
      <c r="VPS58" s="157"/>
      <c r="VPT58" s="157"/>
      <c r="VPU58" s="157"/>
      <c r="VPV58" s="157"/>
      <c r="VPW58" s="157"/>
      <c r="VPX58" s="157"/>
      <c r="VPY58" s="157"/>
      <c r="VPZ58" s="157"/>
      <c r="VQA58" s="157"/>
      <c r="VQB58" s="157"/>
      <c r="VQC58" s="157"/>
      <c r="VQD58" s="157"/>
      <c r="VQE58" s="157"/>
      <c r="VQF58" s="157"/>
      <c r="VQG58" s="157"/>
      <c r="VQH58" s="157"/>
      <c r="VQI58" s="157"/>
      <c r="VQJ58" s="157"/>
      <c r="VQK58" s="157"/>
      <c r="VQL58" s="157"/>
      <c r="VQM58" s="157"/>
      <c r="VQN58" s="157"/>
      <c r="VQO58" s="157"/>
      <c r="VQP58" s="157"/>
      <c r="VQQ58" s="157"/>
      <c r="VQR58" s="157"/>
      <c r="VQS58" s="157"/>
      <c r="VQT58" s="157"/>
      <c r="VQU58" s="157"/>
      <c r="VQV58" s="157"/>
      <c r="VQW58" s="157"/>
      <c r="VQX58" s="157"/>
      <c r="VQY58" s="157"/>
      <c r="VQZ58" s="157"/>
      <c r="VRA58" s="157"/>
      <c r="VRB58" s="157"/>
      <c r="VRC58" s="157"/>
      <c r="VRD58" s="157"/>
      <c r="VRE58" s="157"/>
      <c r="VRF58" s="157"/>
      <c r="VRG58" s="157"/>
      <c r="VRH58" s="157"/>
      <c r="VRI58" s="157"/>
      <c r="VRJ58" s="157"/>
      <c r="VRK58" s="157"/>
      <c r="VRL58" s="157"/>
      <c r="VRM58" s="157"/>
      <c r="VRN58" s="157"/>
      <c r="VRO58" s="157"/>
      <c r="VRP58" s="157"/>
      <c r="VRQ58" s="157"/>
      <c r="VRR58" s="157"/>
      <c r="VRS58" s="157"/>
      <c r="VRT58" s="157"/>
      <c r="VRU58" s="157"/>
      <c r="VRV58" s="157"/>
      <c r="VRW58" s="157"/>
      <c r="VRX58" s="157"/>
      <c r="VRY58" s="157"/>
      <c r="VRZ58" s="157"/>
      <c r="VSA58" s="157"/>
      <c r="VSB58" s="157"/>
      <c r="VSC58" s="157"/>
      <c r="VSD58" s="157"/>
      <c r="VSE58" s="157"/>
      <c r="VSF58" s="157"/>
      <c r="VSG58" s="157"/>
      <c r="VSH58" s="157"/>
      <c r="VSI58" s="157"/>
      <c r="VSJ58" s="157"/>
      <c r="VSK58" s="157"/>
      <c r="VSL58" s="157"/>
      <c r="VSM58" s="157"/>
      <c r="VSN58" s="157"/>
      <c r="VSO58" s="157"/>
      <c r="VSP58" s="157"/>
      <c r="VSQ58" s="157"/>
      <c r="VSR58" s="157"/>
      <c r="VSS58" s="157"/>
      <c r="VST58" s="157"/>
      <c r="VSU58" s="157"/>
      <c r="VSV58" s="157"/>
      <c r="VSW58" s="157"/>
      <c r="VSX58" s="157"/>
      <c r="VSY58" s="157"/>
      <c r="VSZ58" s="157"/>
      <c r="VTA58" s="157"/>
      <c r="VTB58" s="157"/>
      <c r="VTC58" s="157"/>
      <c r="VTD58" s="157"/>
      <c r="VTE58" s="157"/>
      <c r="VTF58" s="157"/>
      <c r="VTG58" s="157"/>
      <c r="VTH58" s="157"/>
      <c r="VTI58" s="157"/>
      <c r="VTJ58" s="157"/>
      <c r="VTK58" s="157"/>
      <c r="VTL58" s="157"/>
      <c r="VTM58" s="157"/>
      <c r="VTN58" s="157"/>
      <c r="VTO58" s="157"/>
      <c r="VTP58" s="157"/>
      <c r="VTQ58" s="157"/>
      <c r="VTR58" s="157"/>
      <c r="VTS58" s="157"/>
      <c r="VTT58" s="157"/>
      <c r="VTU58" s="157"/>
      <c r="VTV58" s="157"/>
      <c r="VTW58" s="157"/>
      <c r="VTX58" s="157"/>
      <c r="VTY58" s="157"/>
      <c r="VTZ58" s="157"/>
      <c r="VUA58" s="157"/>
      <c r="VUB58" s="157"/>
      <c r="VUC58" s="157"/>
      <c r="VUD58" s="157"/>
      <c r="VUE58" s="157"/>
      <c r="VUF58" s="157"/>
      <c r="VUG58" s="157"/>
      <c r="VUH58" s="157"/>
      <c r="VUI58" s="157"/>
      <c r="VUJ58" s="157"/>
      <c r="VUK58" s="157"/>
      <c r="VUL58" s="157"/>
      <c r="VUM58" s="157"/>
      <c r="VUN58" s="157"/>
      <c r="VUO58" s="157"/>
      <c r="VUP58" s="157"/>
      <c r="VUQ58" s="157"/>
      <c r="VUR58" s="157"/>
      <c r="VUS58" s="157"/>
      <c r="VUT58" s="157"/>
      <c r="VUU58" s="157"/>
      <c r="VUV58" s="157"/>
      <c r="VUW58" s="157"/>
      <c r="VUX58" s="157"/>
      <c r="VUY58" s="157"/>
      <c r="VUZ58" s="157"/>
      <c r="VVA58" s="157"/>
      <c r="VVB58" s="157"/>
      <c r="VVC58" s="157"/>
      <c r="VVD58" s="157"/>
      <c r="VVE58" s="157"/>
      <c r="VVF58" s="157"/>
      <c r="VVG58" s="157"/>
      <c r="VVH58" s="157"/>
      <c r="VVI58" s="157"/>
      <c r="VVJ58" s="157"/>
      <c r="VVK58" s="157"/>
      <c r="VVL58" s="157"/>
      <c r="VVM58" s="157"/>
      <c r="VVN58" s="157"/>
      <c r="VVO58" s="157"/>
      <c r="VVP58" s="157"/>
      <c r="VVQ58" s="157"/>
      <c r="VVR58" s="157"/>
      <c r="VVS58" s="157"/>
      <c r="VVT58" s="157"/>
      <c r="VVU58" s="157"/>
      <c r="VVV58" s="157"/>
      <c r="VVW58" s="157"/>
      <c r="VVX58" s="157"/>
      <c r="VVY58" s="157"/>
      <c r="VVZ58" s="157"/>
      <c r="VWA58" s="157"/>
      <c r="VWB58" s="157"/>
      <c r="VWC58" s="157"/>
      <c r="VWD58" s="157"/>
      <c r="VWE58" s="157"/>
      <c r="VWF58" s="157"/>
      <c r="VWG58" s="157"/>
      <c r="VWH58" s="157"/>
      <c r="VWI58" s="157"/>
      <c r="VWJ58" s="157"/>
      <c r="VWK58" s="157"/>
      <c r="VWL58" s="157"/>
      <c r="VWM58" s="157"/>
      <c r="VWN58" s="157"/>
      <c r="VWO58" s="157"/>
      <c r="VWP58" s="157"/>
      <c r="VWQ58" s="157"/>
      <c r="VWR58" s="157"/>
      <c r="VWS58" s="157"/>
      <c r="VWT58" s="157"/>
      <c r="VWU58" s="157"/>
      <c r="VWV58" s="157"/>
      <c r="VWW58" s="157"/>
      <c r="VWX58" s="157"/>
      <c r="VWY58" s="157"/>
      <c r="VWZ58" s="157"/>
      <c r="VXA58" s="157"/>
      <c r="VXB58" s="157"/>
      <c r="VXC58" s="157"/>
      <c r="VXD58" s="157"/>
      <c r="VXE58" s="157"/>
      <c r="VXF58" s="157"/>
      <c r="VXG58" s="157"/>
      <c r="VXH58" s="157"/>
      <c r="VXI58" s="157"/>
      <c r="VXJ58" s="157"/>
      <c r="VXK58" s="157"/>
      <c r="VXL58" s="157"/>
      <c r="VXM58" s="157"/>
      <c r="VXN58" s="157"/>
      <c r="VXO58" s="157"/>
      <c r="VXP58" s="157"/>
      <c r="VXQ58" s="157"/>
      <c r="VXR58" s="157"/>
      <c r="VXS58" s="157"/>
      <c r="VXT58" s="157"/>
      <c r="VXU58" s="157"/>
      <c r="VXV58" s="157"/>
      <c r="VXW58" s="157"/>
      <c r="VXX58" s="157"/>
      <c r="VXY58" s="157"/>
      <c r="VXZ58" s="157"/>
      <c r="VYA58" s="157"/>
      <c r="VYB58" s="157"/>
      <c r="VYC58" s="157"/>
      <c r="VYD58" s="157"/>
      <c r="VYE58" s="157"/>
      <c r="VYF58" s="157"/>
      <c r="VYG58" s="157"/>
      <c r="VYH58" s="157"/>
      <c r="VYI58" s="157"/>
      <c r="VYJ58" s="157"/>
      <c r="VYK58" s="157"/>
      <c r="VYL58" s="157"/>
      <c r="VYM58" s="157"/>
      <c r="VYN58" s="157"/>
      <c r="VYO58" s="157"/>
      <c r="VYP58" s="157"/>
      <c r="VYQ58" s="157"/>
      <c r="VYR58" s="157"/>
      <c r="VYS58" s="157"/>
      <c r="VYT58" s="157"/>
      <c r="VYU58" s="157"/>
      <c r="VYV58" s="157"/>
      <c r="VYW58" s="157"/>
      <c r="VYX58" s="157"/>
      <c r="VYY58" s="157"/>
      <c r="VYZ58" s="157"/>
      <c r="VZA58" s="157"/>
      <c r="VZB58" s="157"/>
      <c r="VZC58" s="157"/>
      <c r="VZD58" s="157"/>
      <c r="VZE58" s="157"/>
      <c r="VZF58" s="157"/>
      <c r="VZG58" s="157"/>
      <c r="VZH58" s="157"/>
      <c r="VZI58" s="157"/>
      <c r="VZJ58" s="157"/>
      <c r="VZK58" s="157"/>
      <c r="VZL58" s="157"/>
      <c r="VZM58" s="157"/>
      <c r="VZN58" s="157"/>
      <c r="VZO58" s="157"/>
      <c r="VZP58" s="157"/>
      <c r="VZQ58" s="157"/>
      <c r="VZR58" s="157"/>
      <c r="VZS58" s="157"/>
      <c r="VZT58" s="157"/>
      <c r="VZU58" s="157"/>
      <c r="VZV58" s="157"/>
      <c r="VZW58" s="157"/>
      <c r="VZX58" s="157"/>
      <c r="VZY58" s="157"/>
      <c r="VZZ58" s="157"/>
      <c r="WAA58" s="157"/>
      <c r="WAB58" s="157"/>
      <c r="WAC58" s="157"/>
      <c r="WAD58" s="157"/>
      <c r="WAE58" s="157"/>
      <c r="WAF58" s="157"/>
      <c r="WAG58" s="157"/>
      <c r="WAH58" s="157"/>
      <c r="WAI58" s="157"/>
      <c r="WAJ58" s="157"/>
      <c r="WAK58" s="157"/>
      <c r="WAL58" s="157"/>
      <c r="WAM58" s="157"/>
      <c r="WAN58" s="157"/>
      <c r="WAO58" s="157"/>
      <c r="WAP58" s="157"/>
      <c r="WAQ58" s="157"/>
      <c r="WAR58" s="157"/>
      <c r="WAS58" s="157"/>
      <c r="WAT58" s="157"/>
      <c r="WAU58" s="157"/>
      <c r="WAV58" s="157"/>
      <c r="WAW58" s="157"/>
      <c r="WAX58" s="157"/>
      <c r="WAY58" s="157"/>
      <c r="WAZ58" s="157"/>
      <c r="WBA58" s="157"/>
      <c r="WBB58" s="157"/>
      <c r="WBC58" s="157"/>
      <c r="WBD58" s="157"/>
      <c r="WBE58" s="157"/>
      <c r="WBF58" s="157"/>
      <c r="WBG58" s="157"/>
      <c r="WBH58" s="157"/>
      <c r="WBI58" s="157"/>
      <c r="WBJ58" s="157"/>
      <c r="WBK58" s="157"/>
      <c r="WBL58" s="157"/>
      <c r="WBM58" s="157"/>
      <c r="WBN58" s="157"/>
      <c r="WBO58" s="157"/>
      <c r="WBP58" s="157"/>
      <c r="WBQ58" s="157"/>
      <c r="WBR58" s="157"/>
      <c r="WBS58" s="157"/>
      <c r="WBT58" s="157"/>
      <c r="WBU58" s="157"/>
      <c r="WBV58" s="157"/>
      <c r="WBW58" s="157"/>
      <c r="WBX58" s="157"/>
      <c r="WBY58" s="157"/>
      <c r="WBZ58" s="157"/>
      <c r="WCA58" s="157"/>
      <c r="WCB58" s="157"/>
      <c r="WCC58" s="157"/>
      <c r="WCD58" s="157"/>
      <c r="WCE58" s="157"/>
      <c r="WCF58" s="157"/>
      <c r="WCG58" s="157"/>
      <c r="WCH58" s="157"/>
      <c r="WCI58" s="157"/>
      <c r="WCJ58" s="157"/>
      <c r="WCK58" s="157"/>
      <c r="WCL58" s="157"/>
      <c r="WCM58" s="157"/>
      <c r="WCN58" s="157"/>
      <c r="WCO58" s="157"/>
      <c r="WCP58" s="157"/>
      <c r="WCQ58" s="157"/>
      <c r="WCR58" s="157"/>
      <c r="WCS58" s="157"/>
      <c r="WCT58" s="157"/>
      <c r="WCU58" s="157"/>
      <c r="WCV58" s="157"/>
      <c r="WCW58" s="157"/>
      <c r="WCX58" s="157"/>
      <c r="WCY58" s="157"/>
      <c r="WCZ58" s="157"/>
      <c r="WDA58" s="157"/>
      <c r="WDB58" s="157"/>
      <c r="WDC58" s="157"/>
      <c r="WDD58" s="157"/>
      <c r="WDE58" s="157"/>
      <c r="WDF58" s="157"/>
      <c r="WDG58" s="157"/>
      <c r="WDH58" s="157"/>
      <c r="WDI58" s="157"/>
      <c r="WDJ58" s="157"/>
      <c r="WDK58" s="157"/>
      <c r="WDL58" s="157"/>
      <c r="WDM58" s="157"/>
      <c r="WDN58" s="157"/>
      <c r="WDO58" s="157"/>
      <c r="WDP58" s="157"/>
      <c r="WDQ58" s="157"/>
      <c r="WDR58" s="157"/>
      <c r="WDS58" s="157"/>
      <c r="WDT58" s="157"/>
      <c r="WDU58" s="157"/>
      <c r="WDV58" s="157"/>
      <c r="WDW58" s="157"/>
      <c r="WDX58" s="157"/>
      <c r="WDY58" s="157"/>
      <c r="WDZ58" s="157"/>
      <c r="WEA58" s="157"/>
      <c r="WEB58" s="157"/>
      <c r="WEC58" s="157"/>
      <c r="WED58" s="157"/>
      <c r="WEE58" s="157"/>
      <c r="WEF58" s="157"/>
      <c r="WEG58" s="157"/>
      <c r="WEH58" s="157"/>
      <c r="WEI58" s="157"/>
      <c r="WEJ58" s="157"/>
      <c r="WEK58" s="157"/>
      <c r="WEL58" s="157"/>
      <c r="WEM58" s="157"/>
      <c r="WEN58" s="157"/>
      <c r="WEO58" s="157"/>
      <c r="WEP58" s="157"/>
      <c r="WEQ58" s="157"/>
      <c r="WER58" s="157"/>
      <c r="WES58" s="157"/>
      <c r="WET58" s="157"/>
      <c r="WEU58" s="157"/>
      <c r="WEV58" s="157"/>
      <c r="WEW58" s="157"/>
      <c r="WEX58" s="157"/>
      <c r="WEY58" s="157"/>
      <c r="WEZ58" s="157"/>
      <c r="WFA58" s="157"/>
      <c r="WFB58" s="157"/>
      <c r="WFC58" s="157"/>
      <c r="WFD58" s="157"/>
      <c r="WFE58" s="157"/>
      <c r="WFF58" s="157"/>
      <c r="WFG58" s="157"/>
      <c r="WFH58" s="157"/>
      <c r="WFI58" s="157"/>
      <c r="WFJ58" s="157"/>
      <c r="WFK58" s="157"/>
      <c r="WFL58" s="157"/>
      <c r="WFM58" s="157"/>
      <c r="WFN58" s="157"/>
      <c r="WFO58" s="157"/>
      <c r="WFP58" s="157"/>
      <c r="WFQ58" s="157"/>
      <c r="WFR58" s="157"/>
      <c r="WFS58" s="157"/>
      <c r="WFT58" s="157"/>
      <c r="WFU58" s="157"/>
      <c r="WFV58" s="157"/>
      <c r="WFW58" s="157"/>
      <c r="WFX58" s="157"/>
      <c r="WFY58" s="157"/>
      <c r="WFZ58" s="157"/>
      <c r="WGA58" s="157"/>
      <c r="WGB58" s="157"/>
      <c r="WGC58" s="157"/>
      <c r="WGD58" s="157"/>
      <c r="WGE58" s="157"/>
      <c r="WGF58" s="157"/>
      <c r="WGG58" s="157"/>
      <c r="WGH58" s="157"/>
      <c r="WGI58" s="157"/>
      <c r="WGJ58" s="157"/>
      <c r="WGK58" s="157"/>
      <c r="WGL58" s="157"/>
      <c r="WGM58" s="157"/>
      <c r="WGN58" s="157"/>
      <c r="WGO58" s="157"/>
      <c r="WGP58" s="157"/>
      <c r="WGQ58" s="157"/>
      <c r="WGR58" s="157"/>
      <c r="WGS58" s="157"/>
      <c r="WGT58" s="157"/>
      <c r="WGU58" s="157"/>
      <c r="WGV58" s="157"/>
      <c r="WGW58" s="157"/>
      <c r="WGX58" s="157"/>
      <c r="WGY58" s="157"/>
      <c r="WGZ58" s="157"/>
      <c r="WHA58" s="157"/>
      <c r="WHB58" s="157"/>
      <c r="WHC58" s="157"/>
      <c r="WHD58" s="157"/>
      <c r="WHE58" s="157"/>
      <c r="WHF58" s="157"/>
      <c r="WHG58" s="157"/>
      <c r="WHH58" s="157"/>
      <c r="WHI58" s="157"/>
      <c r="WHJ58" s="157"/>
      <c r="WHK58" s="157"/>
      <c r="WHL58" s="157"/>
      <c r="WHM58" s="157"/>
      <c r="WHN58" s="157"/>
      <c r="WHO58" s="157"/>
      <c r="WHP58" s="157"/>
      <c r="WHQ58" s="157"/>
      <c r="WHR58" s="157"/>
      <c r="WHS58" s="157"/>
      <c r="WHT58" s="157"/>
      <c r="WHU58" s="157"/>
      <c r="WHV58" s="157"/>
      <c r="WHW58" s="157"/>
      <c r="WHX58" s="157"/>
      <c r="WHY58" s="157"/>
      <c r="WHZ58" s="157"/>
      <c r="WIA58" s="157"/>
      <c r="WIB58" s="157"/>
      <c r="WIC58" s="157"/>
      <c r="WID58" s="157"/>
      <c r="WIE58" s="157"/>
      <c r="WIF58" s="157"/>
      <c r="WIG58" s="157"/>
      <c r="WIH58" s="157"/>
      <c r="WII58" s="157"/>
      <c r="WIJ58" s="157"/>
      <c r="WIK58" s="157"/>
      <c r="WIL58" s="157"/>
      <c r="WIM58" s="157"/>
      <c r="WIN58" s="157"/>
      <c r="WIO58" s="157"/>
      <c r="WIP58" s="157"/>
      <c r="WIQ58" s="157"/>
      <c r="WIR58" s="157"/>
      <c r="WIS58" s="157"/>
      <c r="WIT58" s="157"/>
      <c r="WIU58" s="157"/>
      <c r="WIV58" s="157"/>
      <c r="WIW58" s="157"/>
      <c r="WIX58" s="157"/>
      <c r="WIY58" s="157"/>
      <c r="WIZ58" s="157"/>
      <c r="WJA58" s="157"/>
      <c r="WJB58" s="157"/>
      <c r="WJC58" s="157"/>
      <c r="WJD58" s="157"/>
      <c r="WJE58" s="157"/>
      <c r="WJF58" s="157"/>
      <c r="WJG58" s="157"/>
      <c r="WJH58" s="157"/>
      <c r="WJI58" s="157"/>
      <c r="WJJ58" s="157"/>
      <c r="WJK58" s="157"/>
      <c r="WJL58" s="157"/>
      <c r="WJM58" s="157"/>
      <c r="WJN58" s="157"/>
      <c r="WJO58" s="157"/>
      <c r="WJP58" s="157"/>
      <c r="WJQ58" s="157"/>
      <c r="WJR58" s="157"/>
      <c r="WJS58" s="157"/>
      <c r="WJT58" s="157"/>
      <c r="WJU58" s="157"/>
      <c r="WJV58" s="157"/>
      <c r="WJW58" s="157"/>
      <c r="WJX58" s="157"/>
      <c r="WJY58" s="157"/>
      <c r="WJZ58" s="157"/>
      <c r="WKA58" s="157"/>
      <c r="WKB58" s="157"/>
      <c r="WKC58" s="157"/>
      <c r="WKD58" s="157"/>
      <c r="WKE58" s="157"/>
      <c r="WKF58" s="157"/>
      <c r="WKG58" s="157"/>
      <c r="WKH58" s="157"/>
      <c r="WKI58" s="157"/>
      <c r="WKJ58" s="157"/>
      <c r="WKK58" s="157"/>
      <c r="WKL58" s="157"/>
      <c r="WKM58" s="157"/>
      <c r="WKN58" s="157"/>
      <c r="WKO58" s="157"/>
      <c r="WKP58" s="157"/>
      <c r="WKQ58" s="157"/>
      <c r="WKR58" s="157"/>
      <c r="WKS58" s="157"/>
      <c r="WKT58" s="157"/>
      <c r="WKU58" s="157"/>
      <c r="WKV58" s="157"/>
      <c r="WKW58" s="157"/>
      <c r="WKX58" s="157"/>
      <c r="WKY58" s="157"/>
      <c r="WKZ58" s="157"/>
      <c r="WLA58" s="157"/>
      <c r="WLB58" s="157"/>
      <c r="WLC58" s="157"/>
      <c r="WLD58" s="157"/>
      <c r="WLE58" s="157"/>
      <c r="WLF58" s="157"/>
      <c r="WLG58" s="157"/>
      <c r="WLH58" s="157"/>
      <c r="WLI58" s="157"/>
      <c r="WLJ58" s="157"/>
      <c r="WLK58" s="157"/>
      <c r="WLL58" s="157"/>
      <c r="WLM58" s="157"/>
      <c r="WLN58" s="157"/>
      <c r="WLO58" s="157"/>
      <c r="WLP58" s="157"/>
      <c r="WLQ58" s="157"/>
      <c r="WLR58" s="157"/>
      <c r="WLS58" s="157"/>
      <c r="WLT58" s="157"/>
      <c r="WLU58" s="157"/>
      <c r="WLV58" s="157"/>
      <c r="WLW58" s="157"/>
      <c r="WLX58" s="157"/>
      <c r="WLY58" s="157"/>
      <c r="WLZ58" s="157"/>
      <c r="WMA58" s="157"/>
      <c r="WMB58" s="157"/>
      <c r="WMC58" s="157"/>
      <c r="WMD58" s="157"/>
      <c r="WME58" s="157"/>
      <c r="WMF58" s="157"/>
      <c r="WMG58" s="157"/>
      <c r="WMH58" s="157"/>
      <c r="WMI58" s="157"/>
      <c r="WMJ58" s="157"/>
      <c r="WMK58" s="157"/>
      <c r="WML58" s="157"/>
      <c r="WMM58" s="157"/>
      <c r="WMN58" s="157"/>
      <c r="WMO58" s="157"/>
      <c r="WMP58" s="157"/>
      <c r="WMQ58" s="157"/>
      <c r="WMR58" s="157"/>
      <c r="WMS58" s="157"/>
      <c r="WMT58" s="157"/>
      <c r="WMU58" s="157"/>
      <c r="WMV58" s="157"/>
      <c r="WMW58" s="157"/>
      <c r="WMX58" s="157"/>
      <c r="WMY58" s="157"/>
      <c r="WMZ58" s="157"/>
      <c r="WNA58" s="157"/>
      <c r="WNB58" s="157"/>
      <c r="WNC58" s="157"/>
      <c r="WND58" s="157"/>
      <c r="WNE58" s="157"/>
      <c r="WNF58" s="157"/>
      <c r="WNG58" s="157"/>
      <c r="WNH58" s="157"/>
      <c r="WNI58" s="157"/>
      <c r="WNJ58" s="157"/>
      <c r="WNK58" s="157"/>
      <c r="WNL58" s="157"/>
      <c r="WNM58" s="157"/>
      <c r="WNN58" s="157"/>
      <c r="WNO58" s="157"/>
      <c r="WNP58" s="157"/>
      <c r="WNQ58" s="157"/>
      <c r="WNR58" s="157"/>
      <c r="WNS58" s="157"/>
      <c r="WNT58" s="157"/>
      <c r="WNU58" s="157"/>
      <c r="WNV58" s="157"/>
      <c r="WNW58" s="157"/>
      <c r="WNX58" s="157"/>
      <c r="WNY58" s="157"/>
      <c r="WNZ58" s="157"/>
      <c r="WOA58" s="157"/>
      <c r="WOB58" s="157"/>
      <c r="WOC58" s="157"/>
      <c r="WOD58" s="157"/>
      <c r="WOE58" s="157"/>
      <c r="WOF58" s="157"/>
      <c r="WOG58" s="157"/>
      <c r="WOH58" s="157"/>
      <c r="WOI58" s="157"/>
      <c r="WOJ58" s="157"/>
      <c r="WOK58" s="157"/>
      <c r="WOL58" s="157"/>
      <c r="WOM58" s="157"/>
      <c r="WON58" s="157"/>
      <c r="WOO58" s="157"/>
      <c r="WOP58" s="157"/>
      <c r="WOQ58" s="157"/>
      <c r="WOR58" s="157"/>
      <c r="WOS58" s="157"/>
      <c r="WOT58" s="157"/>
      <c r="WOU58" s="157"/>
      <c r="WOV58" s="157"/>
      <c r="WOW58" s="157"/>
      <c r="WOX58" s="157"/>
      <c r="WOY58" s="157"/>
      <c r="WOZ58" s="157"/>
      <c r="WPA58" s="157"/>
      <c r="WPB58" s="157"/>
      <c r="WPC58" s="157"/>
      <c r="WPD58" s="157"/>
      <c r="WPE58" s="157"/>
      <c r="WPF58" s="157"/>
      <c r="WPG58" s="157"/>
      <c r="WPH58" s="157"/>
      <c r="WPI58" s="157"/>
      <c r="WPJ58" s="157"/>
      <c r="WPK58" s="157"/>
      <c r="WPL58" s="157"/>
      <c r="WPM58" s="157"/>
      <c r="WPN58" s="157"/>
      <c r="WPO58" s="157"/>
      <c r="WPP58" s="157"/>
      <c r="WPQ58" s="157"/>
      <c r="WPR58" s="157"/>
      <c r="WPS58" s="157"/>
      <c r="WPT58" s="157"/>
      <c r="WPU58" s="157"/>
      <c r="WPV58" s="157"/>
      <c r="WPW58" s="157"/>
      <c r="WPX58" s="157"/>
      <c r="WPY58" s="157"/>
      <c r="WPZ58" s="157"/>
      <c r="WQA58" s="157"/>
      <c r="WQB58" s="157"/>
      <c r="WQC58" s="157"/>
      <c r="WQD58" s="157"/>
      <c r="WQE58" s="157"/>
      <c r="WQF58" s="157"/>
      <c r="WQG58" s="157"/>
      <c r="WQH58" s="157"/>
      <c r="WQI58" s="157"/>
      <c r="WQJ58" s="157"/>
      <c r="WQK58" s="157"/>
      <c r="WQL58" s="157"/>
      <c r="WQM58" s="157"/>
      <c r="WQN58" s="157"/>
      <c r="WQO58" s="157"/>
      <c r="WQP58" s="157"/>
      <c r="WQQ58" s="157"/>
      <c r="WQR58" s="157"/>
      <c r="WQS58" s="157"/>
      <c r="WQT58" s="157"/>
      <c r="WQU58" s="157"/>
      <c r="WQV58" s="157"/>
      <c r="WQW58" s="157"/>
      <c r="WQX58" s="157"/>
      <c r="WQY58" s="157"/>
      <c r="WQZ58" s="157"/>
      <c r="WRA58" s="157"/>
      <c r="WRB58" s="157"/>
      <c r="WRC58" s="157"/>
      <c r="WRD58" s="157"/>
      <c r="WRE58" s="157"/>
      <c r="WRF58" s="157"/>
      <c r="WRG58" s="157"/>
      <c r="WRH58" s="157"/>
      <c r="WRI58" s="157"/>
      <c r="WRJ58" s="157"/>
      <c r="WRK58" s="157"/>
      <c r="WRL58" s="157"/>
      <c r="WRM58" s="157"/>
      <c r="WRN58" s="157"/>
      <c r="WRO58" s="157"/>
      <c r="WRP58" s="157"/>
      <c r="WRQ58" s="157"/>
      <c r="WRR58" s="157"/>
      <c r="WRS58" s="157"/>
      <c r="WRT58" s="157"/>
      <c r="WRU58" s="157"/>
      <c r="WRV58" s="157"/>
      <c r="WRW58" s="157"/>
      <c r="WRX58" s="157"/>
      <c r="WRY58" s="157"/>
      <c r="WRZ58" s="157"/>
      <c r="WSA58" s="157"/>
      <c r="WSB58" s="157"/>
      <c r="WSC58" s="157"/>
      <c r="WSD58" s="157"/>
      <c r="WSE58" s="157"/>
      <c r="WSF58" s="157"/>
      <c r="WSG58" s="157"/>
      <c r="WSH58" s="157"/>
      <c r="WSI58" s="157"/>
      <c r="WSJ58" s="157"/>
      <c r="WSK58" s="157"/>
      <c r="WSL58" s="157"/>
      <c r="WSM58" s="157"/>
      <c r="WSN58" s="157"/>
      <c r="WSO58" s="157"/>
      <c r="WSP58" s="157"/>
      <c r="WSQ58" s="157"/>
      <c r="WSR58" s="157"/>
      <c r="WSS58" s="157"/>
      <c r="WST58" s="157"/>
      <c r="WSU58" s="157"/>
      <c r="WSV58" s="157"/>
      <c r="WSW58" s="157"/>
      <c r="WSX58" s="157"/>
      <c r="WSY58" s="157"/>
      <c r="WSZ58" s="157"/>
      <c r="WTA58" s="157"/>
      <c r="WTB58" s="157"/>
      <c r="WTC58" s="157"/>
      <c r="WTD58" s="157"/>
      <c r="WTE58" s="157"/>
      <c r="WTF58" s="157"/>
      <c r="WTG58" s="157"/>
      <c r="WTH58" s="157"/>
      <c r="WTI58" s="157"/>
      <c r="WTJ58" s="157"/>
      <c r="WTK58" s="157"/>
      <c r="WTL58" s="157"/>
      <c r="WTM58" s="157"/>
      <c r="WTN58" s="157"/>
      <c r="WTO58" s="157"/>
      <c r="WTP58" s="157"/>
      <c r="WTQ58" s="157"/>
      <c r="WTR58" s="157"/>
      <c r="WTS58" s="157"/>
      <c r="WTT58" s="157"/>
      <c r="WTU58" s="157"/>
      <c r="WTV58" s="157"/>
      <c r="WTW58" s="157"/>
      <c r="WTX58" s="157"/>
      <c r="WTY58" s="157"/>
      <c r="WTZ58" s="157"/>
      <c r="WUA58" s="157"/>
      <c r="WUB58" s="157"/>
      <c r="WUC58" s="157"/>
      <c r="WUD58" s="157"/>
      <c r="WUE58" s="157"/>
      <c r="WUF58" s="157"/>
      <c r="WUG58" s="157"/>
      <c r="WUH58" s="157"/>
      <c r="WUI58" s="157"/>
      <c r="WUJ58" s="157"/>
      <c r="WUK58" s="157"/>
      <c r="WUL58" s="157"/>
      <c r="WUM58" s="157"/>
      <c r="WUN58" s="157"/>
      <c r="WUO58" s="157"/>
      <c r="WUP58" s="157"/>
      <c r="WUQ58" s="157"/>
      <c r="WUR58" s="157"/>
      <c r="WUS58" s="157"/>
      <c r="WUT58" s="157"/>
      <c r="WUU58" s="157"/>
      <c r="WUV58" s="157"/>
      <c r="WUW58" s="157"/>
      <c r="WUX58" s="157"/>
      <c r="WUY58" s="157"/>
      <c r="WUZ58" s="157"/>
      <c r="WVA58" s="157"/>
      <c r="WVB58" s="157"/>
      <c r="WVC58" s="157"/>
      <c r="WVD58" s="157"/>
      <c r="WVE58" s="157"/>
      <c r="WVF58" s="157"/>
      <c r="WVG58" s="157"/>
      <c r="WVH58" s="157"/>
      <c r="WVI58" s="157"/>
      <c r="WVJ58" s="157"/>
      <c r="WVK58" s="157"/>
      <c r="WVL58" s="157"/>
      <c r="WVM58" s="157"/>
      <c r="WVN58" s="157"/>
      <c r="WVO58" s="157"/>
      <c r="WVP58" s="157"/>
      <c r="WVQ58" s="157"/>
      <c r="WVR58" s="157"/>
      <c r="WVS58" s="157"/>
      <c r="WVT58" s="157"/>
      <c r="WVU58" s="157"/>
      <c r="WVV58" s="157"/>
      <c r="WVW58" s="157"/>
      <c r="WVX58" s="157"/>
      <c r="WVY58" s="157"/>
      <c r="WVZ58" s="157"/>
      <c r="WWA58" s="157"/>
      <c r="WWB58" s="157"/>
      <c r="WWC58" s="157"/>
      <c r="WWD58" s="157"/>
      <c r="WWE58" s="157"/>
      <c r="WWF58" s="157"/>
      <c r="WWG58" s="157"/>
      <c r="WWH58" s="157"/>
      <c r="WWI58" s="157"/>
      <c r="WWJ58" s="157"/>
      <c r="WWK58" s="157"/>
      <c r="WWL58" s="157"/>
      <c r="WWM58" s="157"/>
      <c r="WWN58" s="157"/>
      <c r="WWO58" s="157"/>
      <c r="WWP58" s="157"/>
      <c r="WWQ58" s="157"/>
      <c r="WWR58" s="157"/>
      <c r="WWS58" s="157"/>
      <c r="WWT58" s="157"/>
      <c r="WWU58" s="157"/>
      <c r="WWV58" s="157"/>
      <c r="WWW58" s="157"/>
      <c r="WWX58" s="157"/>
      <c r="WWY58" s="157"/>
      <c r="WWZ58" s="157"/>
      <c r="WXA58" s="157"/>
      <c r="WXB58" s="157"/>
      <c r="WXC58" s="157"/>
      <c r="WXD58" s="157"/>
      <c r="WXE58" s="157"/>
      <c r="WXF58" s="157"/>
      <c r="WXG58" s="157"/>
      <c r="WXH58" s="157"/>
      <c r="WXI58" s="157"/>
      <c r="WXJ58" s="157"/>
      <c r="WXK58" s="157"/>
      <c r="WXL58" s="157"/>
      <c r="WXM58" s="157"/>
      <c r="WXN58" s="157"/>
      <c r="WXO58" s="157"/>
      <c r="WXP58" s="157"/>
      <c r="WXQ58" s="157"/>
      <c r="WXR58" s="157"/>
      <c r="WXS58" s="157"/>
      <c r="WXT58" s="157"/>
      <c r="WXU58" s="157"/>
      <c r="WXV58" s="157"/>
      <c r="WXW58" s="157"/>
      <c r="WXX58" s="157"/>
      <c r="WXY58" s="157"/>
      <c r="WXZ58" s="157"/>
      <c r="WYA58" s="157"/>
      <c r="WYB58" s="157"/>
      <c r="WYC58" s="157"/>
      <c r="WYD58" s="157"/>
      <c r="WYE58" s="157"/>
      <c r="WYF58" s="157"/>
      <c r="WYG58" s="157"/>
      <c r="WYH58" s="157"/>
      <c r="WYI58" s="157"/>
      <c r="WYJ58" s="157"/>
      <c r="WYK58" s="157"/>
      <c r="WYL58" s="157"/>
      <c r="WYM58" s="157"/>
      <c r="WYN58" s="157"/>
      <c r="WYO58" s="157"/>
      <c r="WYP58" s="157"/>
      <c r="WYQ58" s="157"/>
      <c r="WYR58" s="157"/>
      <c r="WYS58" s="157"/>
      <c r="WYT58" s="157"/>
      <c r="WYU58" s="157"/>
      <c r="WYV58" s="157"/>
      <c r="WYW58" s="157"/>
      <c r="WYX58" s="157"/>
      <c r="WYY58" s="157"/>
      <c r="WYZ58" s="157"/>
      <c r="WZA58" s="157"/>
      <c r="WZB58" s="157"/>
      <c r="WZC58" s="157"/>
      <c r="WZD58" s="157"/>
      <c r="WZE58" s="157"/>
      <c r="WZF58" s="157"/>
      <c r="WZG58" s="157"/>
      <c r="WZH58" s="157"/>
      <c r="WZI58" s="157"/>
      <c r="WZJ58" s="157"/>
      <c r="WZK58" s="157"/>
      <c r="WZL58" s="157"/>
      <c r="WZM58" s="157"/>
      <c r="WZN58" s="157"/>
      <c r="WZO58" s="157"/>
      <c r="WZP58" s="157"/>
      <c r="WZQ58" s="157"/>
      <c r="WZR58" s="157"/>
      <c r="WZS58" s="157"/>
      <c r="WZT58" s="157"/>
      <c r="WZU58" s="157"/>
      <c r="WZV58" s="157"/>
      <c r="WZW58" s="157"/>
      <c r="WZX58" s="157"/>
      <c r="WZY58" s="157"/>
      <c r="WZZ58" s="157"/>
      <c r="XAA58" s="157"/>
      <c r="XAB58" s="157"/>
      <c r="XAC58" s="157"/>
      <c r="XAD58" s="157"/>
      <c r="XAE58" s="157"/>
      <c r="XAF58" s="157"/>
      <c r="XAG58" s="157"/>
      <c r="XAH58" s="157"/>
      <c r="XAI58" s="157"/>
      <c r="XAJ58" s="157"/>
      <c r="XAK58" s="157"/>
      <c r="XAL58" s="157"/>
      <c r="XAM58" s="157"/>
      <c r="XAN58" s="157"/>
      <c r="XAO58" s="157"/>
      <c r="XAP58" s="157"/>
      <c r="XAQ58" s="157"/>
      <c r="XAR58" s="157"/>
      <c r="XAS58" s="157"/>
      <c r="XAT58" s="157"/>
      <c r="XAU58" s="157"/>
      <c r="XAV58" s="157"/>
      <c r="XAW58" s="157"/>
      <c r="XAX58" s="157"/>
      <c r="XAY58" s="157"/>
      <c r="XAZ58" s="157"/>
      <c r="XBA58" s="157"/>
      <c r="XBB58" s="157"/>
      <c r="XBC58" s="157"/>
      <c r="XBD58" s="157"/>
      <c r="XBE58" s="157"/>
      <c r="XBF58" s="157"/>
      <c r="XBG58" s="157"/>
      <c r="XBH58" s="157"/>
      <c r="XBI58" s="157"/>
      <c r="XBJ58" s="157"/>
      <c r="XBK58" s="157"/>
      <c r="XBL58" s="157"/>
      <c r="XBM58" s="157"/>
      <c r="XBN58" s="157"/>
      <c r="XBO58" s="157"/>
      <c r="XBP58" s="157"/>
      <c r="XBQ58" s="157"/>
      <c r="XBR58" s="157"/>
      <c r="XBS58" s="157"/>
      <c r="XBT58" s="157"/>
      <c r="XBU58" s="157"/>
      <c r="XBV58" s="157"/>
      <c r="XBW58" s="157"/>
      <c r="XBX58" s="157"/>
      <c r="XBY58" s="157"/>
      <c r="XBZ58" s="157"/>
      <c r="XCA58" s="157"/>
      <c r="XCB58" s="157"/>
      <c r="XCC58" s="157"/>
      <c r="XCD58" s="157"/>
      <c r="XCE58" s="157"/>
      <c r="XCF58" s="157"/>
      <c r="XCG58" s="157"/>
      <c r="XCH58" s="157"/>
      <c r="XCI58" s="157"/>
      <c r="XCJ58" s="157"/>
      <c r="XCK58" s="157"/>
      <c r="XCL58" s="157"/>
      <c r="XCM58" s="157"/>
      <c r="XCN58" s="157"/>
      <c r="XCO58" s="157"/>
      <c r="XCP58" s="157"/>
      <c r="XCQ58" s="157"/>
      <c r="XCR58" s="157"/>
      <c r="XCS58" s="157"/>
      <c r="XCT58" s="157"/>
      <c r="XCU58" s="157"/>
      <c r="XCV58" s="157"/>
      <c r="XCW58" s="157"/>
      <c r="XCX58" s="157"/>
      <c r="XCY58" s="157"/>
      <c r="XCZ58" s="157"/>
      <c r="XDA58" s="157"/>
      <c r="XDB58" s="157"/>
      <c r="XDC58" s="157"/>
      <c r="XDD58" s="157"/>
      <c r="XDE58" s="157"/>
      <c r="XDF58" s="157"/>
      <c r="XDG58" s="157"/>
      <c r="XDH58" s="157"/>
      <c r="XDI58" s="157"/>
      <c r="XDJ58" s="157"/>
      <c r="XDK58" s="157"/>
      <c r="XDL58" s="157"/>
      <c r="XDM58" s="157"/>
      <c r="XDN58" s="157"/>
      <c r="XDO58" s="157"/>
      <c r="XDP58" s="157"/>
      <c r="XDQ58" s="157"/>
      <c r="XDR58" s="157"/>
      <c r="XDS58" s="157"/>
      <c r="XDT58" s="157"/>
      <c r="XDU58" s="157"/>
      <c r="XDV58" s="157"/>
      <c r="XDW58" s="157"/>
      <c r="XDX58" s="157"/>
      <c r="XDY58" s="157"/>
      <c r="XDZ58" s="157"/>
      <c r="XEA58" s="157"/>
      <c r="XEB58" s="157"/>
      <c r="XEC58" s="157"/>
      <c r="XED58" s="157"/>
      <c r="XEE58" s="157"/>
      <c r="XEF58" s="157"/>
      <c r="XEG58" s="157"/>
      <c r="XEH58" s="157"/>
      <c r="XEI58" s="157"/>
      <c r="XEJ58" s="157"/>
      <c r="XEK58" s="157"/>
      <c r="XEL58" s="157"/>
      <c r="XEM58" s="157"/>
      <c r="XEN58" s="157"/>
      <c r="XEO58" s="157"/>
      <c r="XEP58" s="157"/>
      <c r="XEQ58" s="157"/>
      <c r="XER58" s="157"/>
      <c r="XES58" s="157"/>
      <c r="XET58" s="157"/>
      <c r="XEU58" s="157"/>
      <c r="XEV58" s="157"/>
      <c r="XEW58" s="157"/>
      <c r="XEX58" s="157"/>
      <c r="XEY58" s="157"/>
      <c r="XEZ58" s="157"/>
      <c r="XFA58" s="157"/>
      <c r="XFB58" s="157"/>
      <c r="XFC58" s="157"/>
      <c r="XFD58" s="157"/>
    </row>
    <row r="59" spans="1:16384" s="157" customFormat="1" x14ac:dyDescent="0.2">
      <c r="A59" s="287" t="s">
        <v>133</v>
      </c>
      <c r="B59" s="214" t="s">
        <v>133</v>
      </c>
      <c r="C59" s="232" t="e">
        <f ca="1">Comp_Sum_Cat_Ref!B48</f>
        <v>#REF!</v>
      </c>
      <c r="D59" s="228" t="e">
        <f ca="1">Comp_Sum_Cat_Ref!C48</f>
        <v>#REF!</v>
      </c>
      <c r="E59" s="229" t="str">
        <f ca="1">Comp_Sum_Cat_Ref!D48</f>
        <v>NA</v>
      </c>
      <c r="F59" s="229" t="str">
        <f ca="1">Comp_Sum_Cat_Ref!E48</f>
        <v>NA</v>
      </c>
      <c r="G59" s="230" t="str">
        <f ca="1">Comp_Sum_Cat_Ref!F48</f>
        <v>NA</v>
      </c>
      <c r="H59" s="229" t="str">
        <f ca="1">Comp_Sum_Cat_Ref!G48</f>
        <v>NA</v>
      </c>
      <c r="I59" s="230" t="str">
        <f ca="1">Comp_Sum_Cat_Ref!H48</f>
        <v>NA</v>
      </c>
      <c r="J59" s="231" t="str">
        <f ca="1">Comp_Sum_Cat_Ref!AE48</f>
        <v>NA</v>
      </c>
      <c r="K59" s="228" t="e">
        <f ca="1">Comp_Sum_Cat_Ref!J48</f>
        <v>#REF!</v>
      </c>
      <c r="L59" s="229" t="str">
        <f ca="1">Comp_Sum_Cat_Ref!K48</f>
        <v>NA</v>
      </c>
      <c r="M59" s="229" t="str">
        <f ca="1">Comp_Sum_Cat_Ref!L48</f>
        <v>NA</v>
      </c>
      <c r="N59" s="230" t="str">
        <f ca="1">Comp_Sum_Cat_Ref!M48</f>
        <v>NA</v>
      </c>
      <c r="O59" s="229" t="str">
        <f ca="1">Comp_Sum_Cat_Ref!N48</f>
        <v>NA</v>
      </c>
      <c r="P59" s="230" t="str">
        <f ca="1">Comp_Sum_Cat_Ref!O48</f>
        <v>NA</v>
      </c>
      <c r="Q59" s="231" t="str">
        <f ca="1">Comp_Sum_Cat_Ref!AF48</f>
        <v>NA</v>
      </c>
      <c r="R59" s="228" t="e">
        <f ca="1">Comp_Sum_Cat_Ref!Q48</f>
        <v>#REF!</v>
      </c>
      <c r="S59" s="229" t="str">
        <f ca="1">Comp_Sum_Cat_Ref!R48</f>
        <v>NA</v>
      </c>
      <c r="T59" s="229" t="str">
        <f ca="1">Comp_Sum_Cat_Ref!S48</f>
        <v>NA</v>
      </c>
      <c r="U59" s="230" t="str">
        <f ca="1">Comp_Sum_Cat_Ref!T48</f>
        <v>NA</v>
      </c>
      <c r="V59" s="229" t="str">
        <f ca="1">Comp_Sum_Cat_Ref!U48</f>
        <v>NA</v>
      </c>
      <c r="W59" s="230" t="str">
        <f ca="1">Comp_Sum_Cat_Ref!V48</f>
        <v>NA</v>
      </c>
      <c r="X59" s="231" t="str">
        <f ca="1">Comp_Sum_Cat_Ref!AG48</f>
        <v>NA</v>
      </c>
      <c r="Y59" s="228" t="e">
        <f ca="1">Comp_Sum_Cat_Ref!X48</f>
        <v>#REF!</v>
      </c>
      <c r="Z59" s="229" t="str">
        <f ca="1">Comp_Sum_Cat_Ref!Y48</f>
        <v>NA</v>
      </c>
      <c r="AA59" s="229" t="str">
        <f ca="1">Comp_Sum_Cat_Ref!Z48</f>
        <v>NA</v>
      </c>
      <c r="AB59" s="230" t="str">
        <f ca="1">Comp_Sum_Cat_Ref!AA48</f>
        <v>NA</v>
      </c>
      <c r="AC59" s="229" t="str">
        <f ca="1">Comp_Sum_Cat_Ref!AB48</f>
        <v>NA</v>
      </c>
      <c r="AD59" s="230" t="str">
        <f ca="1">Comp_Sum_Cat_Ref!AC48</f>
        <v>NA</v>
      </c>
      <c r="AE59" s="231" t="str">
        <f ca="1">Comp_Sum_Cat_Ref!AH48</f>
        <v>NA</v>
      </c>
      <c r="AF59" s="159"/>
    </row>
    <row r="60" spans="1:16384" s="157" customFormat="1" ht="15" customHeight="1" x14ac:dyDescent="0.2">
      <c r="A60" s="288" t="s">
        <v>12</v>
      </c>
      <c r="B60" s="102" t="s">
        <v>67</v>
      </c>
      <c r="C60" s="233" t="e">
        <f ca="1">Comp_Sum_Cat_Ref!B49</f>
        <v>#REF!</v>
      </c>
      <c r="D60" s="190" t="e">
        <f ca="1">Comp_Sum_Cat_Ref!C49</f>
        <v>#REF!</v>
      </c>
      <c r="E60" s="146" t="str">
        <f ca="1">Comp_Sum_Cat_Ref!D49</f>
        <v>NA</v>
      </c>
      <c r="F60" s="169" t="str">
        <f ca="1">Comp_Sum_Cat_Ref!E49</f>
        <v>NA</v>
      </c>
      <c r="G60" s="147" t="str">
        <f ca="1">Comp_Sum_Cat_Ref!F49</f>
        <v>NA</v>
      </c>
      <c r="H60" s="169" t="str">
        <f ca="1">Comp_Sum_Cat_Ref!G49</f>
        <v>NA</v>
      </c>
      <c r="I60" s="147" t="str">
        <f ca="1">Comp_Sum_Cat_Ref!H49</f>
        <v>NA</v>
      </c>
      <c r="J60" s="170" t="str">
        <f ca="1">Comp_Sum_Cat_Ref!AE49</f>
        <v>NA</v>
      </c>
      <c r="K60" s="190" t="e">
        <f ca="1">Comp_Sum_Cat_Ref!J49</f>
        <v>#REF!</v>
      </c>
      <c r="L60" s="146" t="str">
        <f ca="1">Comp_Sum_Cat_Ref!K49</f>
        <v>NA</v>
      </c>
      <c r="M60" s="169" t="str">
        <f ca="1">Comp_Sum_Cat_Ref!L49</f>
        <v>NA</v>
      </c>
      <c r="N60" s="147" t="str">
        <f ca="1">Comp_Sum_Cat_Ref!M49</f>
        <v>NA</v>
      </c>
      <c r="O60" s="169" t="str">
        <f ca="1">Comp_Sum_Cat_Ref!N49</f>
        <v>NA</v>
      </c>
      <c r="P60" s="147" t="str">
        <f ca="1">Comp_Sum_Cat_Ref!O49</f>
        <v>NA</v>
      </c>
      <c r="Q60" s="170" t="str">
        <f ca="1">Comp_Sum_Cat_Ref!AF49</f>
        <v>NA</v>
      </c>
      <c r="R60" s="190" t="e">
        <f ca="1">Comp_Sum_Cat_Ref!Q49</f>
        <v>#REF!</v>
      </c>
      <c r="S60" s="146" t="str">
        <f ca="1">Comp_Sum_Cat_Ref!R49</f>
        <v>NA</v>
      </c>
      <c r="T60" s="169" t="str">
        <f ca="1">Comp_Sum_Cat_Ref!S49</f>
        <v>NA</v>
      </c>
      <c r="U60" s="147" t="str">
        <f ca="1">Comp_Sum_Cat_Ref!T49</f>
        <v>NA</v>
      </c>
      <c r="V60" s="169" t="str">
        <f ca="1">Comp_Sum_Cat_Ref!U49</f>
        <v>NA</v>
      </c>
      <c r="W60" s="147" t="str">
        <f ca="1">Comp_Sum_Cat_Ref!V49</f>
        <v>NA</v>
      </c>
      <c r="X60" s="170" t="str">
        <f ca="1">Comp_Sum_Cat_Ref!AG49</f>
        <v>NA</v>
      </c>
      <c r="Y60" s="190" t="e">
        <f ca="1">Comp_Sum_Cat_Ref!X49</f>
        <v>#REF!</v>
      </c>
      <c r="Z60" s="146" t="str">
        <f ca="1">Comp_Sum_Cat_Ref!Y49</f>
        <v>NA</v>
      </c>
      <c r="AA60" s="169" t="str">
        <f ca="1">Comp_Sum_Cat_Ref!Z49</f>
        <v>NA</v>
      </c>
      <c r="AB60" s="147" t="str">
        <f ca="1">Comp_Sum_Cat_Ref!AA49</f>
        <v>NA</v>
      </c>
      <c r="AC60" s="169" t="str">
        <f ca="1">Comp_Sum_Cat_Ref!AB49</f>
        <v>NA</v>
      </c>
      <c r="AD60" s="147" t="str">
        <f ca="1">Comp_Sum_Cat_Ref!AC49</f>
        <v>NA</v>
      </c>
      <c r="AE60" s="170" t="str">
        <f ca="1">Comp_Sum_Cat_Ref!AH49</f>
        <v>NA</v>
      </c>
      <c r="AF60" s="159"/>
    </row>
    <row r="61" spans="1:16384" s="157" customFormat="1" ht="15" hidden="1" customHeight="1" x14ac:dyDescent="0.2">
      <c r="A61" s="288"/>
      <c r="B61" s="102" t="s">
        <v>285</v>
      </c>
      <c r="C61" s="233" t="str">
        <f>Comp_Sum_Cat_Ref!B112</f>
        <v>PEP Energy + Rockstar</v>
      </c>
      <c r="D61" s="190" t="e">
        <f ca="1">Comp_Sum_Cat_Ref!C112</f>
        <v>#REF!</v>
      </c>
      <c r="E61" s="146" t="str">
        <f ca="1">Comp_Sum_Cat_Ref!D112</f>
        <v>NA</v>
      </c>
      <c r="F61" s="169" t="str">
        <f ca="1">Comp_Sum_Cat_Ref!E112</f>
        <v>NA</v>
      </c>
      <c r="G61" s="147" t="str">
        <f ca="1">Comp_Sum_Cat_Ref!F112</f>
        <v>NA</v>
      </c>
      <c r="H61" s="169" t="str">
        <f ca="1">Comp_Sum_Cat_Ref!G112</f>
        <v>NA</v>
      </c>
      <c r="I61" s="147" t="str">
        <f ca="1">Comp_Sum_Cat_Ref!H112</f>
        <v>NA</v>
      </c>
      <c r="J61" s="170" t="str">
        <f ca="1">Comp_Sum_Cat_Ref!AE112</f>
        <v>NA</v>
      </c>
      <c r="K61" s="190" t="e">
        <f ca="1">Comp_Sum_Cat_Ref!J112</f>
        <v>#REF!</v>
      </c>
      <c r="L61" s="146" t="str">
        <f ca="1">Comp_Sum_Cat_Ref!K112</f>
        <v>NA</v>
      </c>
      <c r="M61" s="169" t="str">
        <f ca="1">Comp_Sum_Cat_Ref!L112</f>
        <v>NA</v>
      </c>
      <c r="N61" s="147" t="str">
        <f ca="1">Comp_Sum_Cat_Ref!M112</f>
        <v>NA</v>
      </c>
      <c r="O61" s="169" t="str">
        <f ca="1">Comp_Sum_Cat_Ref!N112</f>
        <v>NA</v>
      </c>
      <c r="P61" s="147" t="str">
        <f ca="1">Comp_Sum_Cat_Ref!O112</f>
        <v>NA</v>
      </c>
      <c r="Q61" s="170" t="str">
        <f ca="1">Comp_Sum_Cat_Ref!AF112</f>
        <v>NA</v>
      </c>
      <c r="R61" s="190" t="e">
        <f ca="1">Comp_Sum_Cat_Ref!Q112</f>
        <v>#REF!</v>
      </c>
      <c r="S61" s="146" t="str">
        <f ca="1">Comp_Sum_Cat_Ref!R112</f>
        <v>NA</v>
      </c>
      <c r="T61" s="169" t="str">
        <f ca="1">Comp_Sum_Cat_Ref!S112</f>
        <v>NA</v>
      </c>
      <c r="U61" s="147" t="str">
        <f ca="1">Comp_Sum_Cat_Ref!T112</f>
        <v>NA</v>
      </c>
      <c r="V61" s="169" t="str">
        <f ca="1">Comp_Sum_Cat_Ref!U112</f>
        <v>NA</v>
      </c>
      <c r="W61" s="147" t="str">
        <f ca="1">Comp_Sum_Cat_Ref!V112</f>
        <v>NA</v>
      </c>
      <c r="X61" s="170" t="str">
        <f ca="1">Comp_Sum_Cat_Ref!AG112</f>
        <v>NA</v>
      </c>
      <c r="Y61" s="190" t="e">
        <f ca="1">Comp_Sum_Cat_Ref!X112</f>
        <v>#REF!</v>
      </c>
      <c r="Z61" s="146" t="str">
        <f ca="1">Comp_Sum_Cat_Ref!Y112</f>
        <v>NA</v>
      </c>
      <c r="AA61" s="169" t="str">
        <f ca="1">Comp_Sum_Cat_Ref!Z112</f>
        <v>NA</v>
      </c>
      <c r="AB61" s="147" t="str">
        <f ca="1">Comp_Sum_Cat_Ref!AA112</f>
        <v>NA</v>
      </c>
      <c r="AC61" s="169" t="str">
        <f ca="1">Comp_Sum_Cat_Ref!AB112</f>
        <v>NA</v>
      </c>
      <c r="AD61" s="147" t="str">
        <f ca="1">Comp_Sum_Cat_Ref!AC112</f>
        <v>NA</v>
      </c>
      <c r="AE61" s="170" t="str">
        <f ca="1">Comp_Sum_Cat_Ref!AH112</f>
        <v>NA</v>
      </c>
      <c r="AF61" s="159"/>
    </row>
    <row r="62" spans="1:16384" s="157" customFormat="1" x14ac:dyDescent="0.2">
      <c r="A62" s="288"/>
      <c r="B62" s="102" t="s">
        <v>68</v>
      </c>
      <c r="C62" s="233" t="e">
        <f ca="1">Comp_Sum_Cat_Ref!B50</f>
        <v>#REF!</v>
      </c>
      <c r="D62" s="190" t="e">
        <f ca="1">Comp_Sum_Cat_Ref!C50</f>
        <v>#REF!</v>
      </c>
      <c r="E62" s="146" t="str">
        <f ca="1">Comp_Sum_Cat_Ref!D50</f>
        <v>NA</v>
      </c>
      <c r="F62" s="169" t="str">
        <f ca="1">Comp_Sum_Cat_Ref!E50</f>
        <v>NA</v>
      </c>
      <c r="G62" s="147" t="str">
        <f ca="1">Comp_Sum_Cat_Ref!F50</f>
        <v>NA</v>
      </c>
      <c r="H62" s="169" t="str">
        <f ca="1">Comp_Sum_Cat_Ref!G50</f>
        <v>NA</v>
      </c>
      <c r="I62" s="147" t="str">
        <f ca="1">Comp_Sum_Cat_Ref!H50</f>
        <v>NA</v>
      </c>
      <c r="J62" s="170" t="str">
        <f ca="1">Comp_Sum_Cat_Ref!AE50</f>
        <v>NA</v>
      </c>
      <c r="K62" s="190" t="e">
        <f ca="1">Comp_Sum_Cat_Ref!J50</f>
        <v>#REF!</v>
      </c>
      <c r="L62" s="146" t="str">
        <f ca="1">Comp_Sum_Cat_Ref!K50</f>
        <v>NA</v>
      </c>
      <c r="M62" s="169" t="str">
        <f ca="1">Comp_Sum_Cat_Ref!L50</f>
        <v>NA</v>
      </c>
      <c r="N62" s="147" t="str">
        <f ca="1">Comp_Sum_Cat_Ref!M50</f>
        <v>NA</v>
      </c>
      <c r="O62" s="169" t="str">
        <f ca="1">Comp_Sum_Cat_Ref!N50</f>
        <v>NA</v>
      </c>
      <c r="P62" s="147" t="str">
        <f ca="1">Comp_Sum_Cat_Ref!O50</f>
        <v>NA</v>
      </c>
      <c r="Q62" s="170" t="str">
        <f ca="1">Comp_Sum_Cat_Ref!AF50</f>
        <v>NA</v>
      </c>
      <c r="R62" s="190" t="e">
        <f ca="1">Comp_Sum_Cat_Ref!Q50</f>
        <v>#REF!</v>
      </c>
      <c r="S62" s="146" t="str">
        <f ca="1">Comp_Sum_Cat_Ref!R50</f>
        <v>NA</v>
      </c>
      <c r="T62" s="169" t="str">
        <f ca="1">Comp_Sum_Cat_Ref!S50</f>
        <v>NA</v>
      </c>
      <c r="U62" s="147" t="str">
        <f ca="1">Comp_Sum_Cat_Ref!T50</f>
        <v>NA</v>
      </c>
      <c r="V62" s="169" t="str">
        <f ca="1">Comp_Sum_Cat_Ref!U50</f>
        <v>NA</v>
      </c>
      <c r="W62" s="147" t="str">
        <f ca="1">Comp_Sum_Cat_Ref!V50</f>
        <v>NA</v>
      </c>
      <c r="X62" s="170" t="str">
        <f ca="1">Comp_Sum_Cat_Ref!AG50</f>
        <v>NA</v>
      </c>
      <c r="Y62" s="190" t="e">
        <f ca="1">Comp_Sum_Cat_Ref!X50</f>
        <v>#REF!</v>
      </c>
      <c r="Z62" s="146" t="str">
        <f ca="1">Comp_Sum_Cat_Ref!Y50</f>
        <v>NA</v>
      </c>
      <c r="AA62" s="169" t="str">
        <f ca="1">Comp_Sum_Cat_Ref!Z50</f>
        <v>NA</v>
      </c>
      <c r="AB62" s="147" t="str">
        <f ca="1">Comp_Sum_Cat_Ref!AA50</f>
        <v>NA</v>
      </c>
      <c r="AC62" s="169" t="str">
        <f ca="1">Comp_Sum_Cat_Ref!AB50</f>
        <v>NA</v>
      </c>
      <c r="AD62" s="147" t="str">
        <f ca="1">Comp_Sum_Cat_Ref!AC50</f>
        <v>NA</v>
      </c>
      <c r="AE62" s="170" t="str">
        <f ca="1">Comp_Sum_Cat_Ref!AH50</f>
        <v>NA</v>
      </c>
      <c r="AF62" s="159"/>
    </row>
    <row r="63" spans="1:16384" s="157" customFormat="1" ht="12.75" hidden="1" customHeight="1" x14ac:dyDescent="0.2">
      <c r="A63" s="288"/>
      <c r="B63" s="102" t="s">
        <v>286</v>
      </c>
      <c r="C63" s="233" t="str">
        <f>Comp_Sum_Cat_Ref!B113</f>
        <v>KO Energy + 40% Monster Energy</v>
      </c>
      <c r="D63" s="190" t="e">
        <f ca="1">Comp_Sum_Cat_Ref!C113</f>
        <v>#REF!</v>
      </c>
      <c r="E63" s="146" t="str">
        <f ca="1">Comp_Sum_Cat_Ref!D113</f>
        <v>NA</v>
      </c>
      <c r="F63" s="169" t="str">
        <f ca="1">Comp_Sum_Cat_Ref!E113</f>
        <v>NA</v>
      </c>
      <c r="G63" s="147" t="str">
        <f ca="1">Comp_Sum_Cat_Ref!F113</f>
        <v>NA</v>
      </c>
      <c r="H63" s="169" t="str">
        <f ca="1">Comp_Sum_Cat_Ref!G113</f>
        <v>NA</v>
      </c>
      <c r="I63" s="147" t="str">
        <f ca="1">Comp_Sum_Cat_Ref!H113</f>
        <v>NA</v>
      </c>
      <c r="J63" s="170" t="str">
        <f ca="1">Comp_Sum_Cat_Ref!AE113</f>
        <v>NA</v>
      </c>
      <c r="K63" s="190" t="e">
        <f ca="1">Comp_Sum_Cat_Ref!J113</f>
        <v>#REF!</v>
      </c>
      <c r="L63" s="146" t="str">
        <f ca="1">Comp_Sum_Cat_Ref!K113</f>
        <v>NA</v>
      </c>
      <c r="M63" s="169" t="str">
        <f ca="1">Comp_Sum_Cat_Ref!L113</f>
        <v>NA</v>
      </c>
      <c r="N63" s="147" t="str">
        <f ca="1">Comp_Sum_Cat_Ref!M113</f>
        <v>NA</v>
      </c>
      <c r="O63" s="169" t="str">
        <f ca="1">Comp_Sum_Cat_Ref!N113</f>
        <v>NA</v>
      </c>
      <c r="P63" s="147" t="str">
        <f ca="1">Comp_Sum_Cat_Ref!O113</f>
        <v>NA</v>
      </c>
      <c r="Q63" s="170" t="str">
        <f ca="1">Comp_Sum_Cat_Ref!AF113</f>
        <v>NA</v>
      </c>
      <c r="R63" s="190" t="e">
        <f ca="1">Comp_Sum_Cat_Ref!Q113</f>
        <v>#REF!</v>
      </c>
      <c r="S63" s="146" t="str">
        <f ca="1">Comp_Sum_Cat_Ref!R113</f>
        <v>NA</v>
      </c>
      <c r="T63" s="169" t="str">
        <f ca="1">Comp_Sum_Cat_Ref!S113</f>
        <v>NA</v>
      </c>
      <c r="U63" s="147" t="str">
        <f ca="1">Comp_Sum_Cat_Ref!T113</f>
        <v>NA</v>
      </c>
      <c r="V63" s="169" t="str">
        <f ca="1">Comp_Sum_Cat_Ref!U113</f>
        <v>NA</v>
      </c>
      <c r="W63" s="147" t="str">
        <f ca="1">Comp_Sum_Cat_Ref!V113</f>
        <v>NA</v>
      </c>
      <c r="X63" s="170" t="str">
        <f ca="1">Comp_Sum_Cat_Ref!AG113</f>
        <v>NA</v>
      </c>
      <c r="Y63" s="190" t="e">
        <f ca="1">Comp_Sum_Cat_Ref!X113</f>
        <v>#REF!</v>
      </c>
      <c r="Z63" s="146" t="str">
        <f ca="1">Comp_Sum_Cat_Ref!Y113</f>
        <v>NA</v>
      </c>
      <c r="AA63" s="169" t="str">
        <f ca="1">Comp_Sum_Cat_Ref!Z113</f>
        <v>NA</v>
      </c>
      <c r="AB63" s="147" t="str">
        <f ca="1">Comp_Sum_Cat_Ref!AA113</f>
        <v>NA</v>
      </c>
      <c r="AC63" s="169" t="str">
        <f ca="1">Comp_Sum_Cat_Ref!AB113</f>
        <v>NA</v>
      </c>
      <c r="AD63" s="147" t="str">
        <f ca="1">Comp_Sum_Cat_Ref!AC113</f>
        <v>NA</v>
      </c>
      <c r="AE63" s="170" t="str">
        <f ca="1">Comp_Sum_Cat_Ref!AH113</f>
        <v>NA</v>
      </c>
      <c r="AF63" s="159"/>
    </row>
    <row r="64" spans="1:16384" s="157" customFormat="1" x14ac:dyDescent="0.2">
      <c r="A64" s="288"/>
      <c r="B64" s="102" t="s">
        <v>69</v>
      </c>
      <c r="C64" s="233" t="e">
        <f ca="1">Comp_Sum_Cat_Ref!B51</f>
        <v>#REF!</v>
      </c>
      <c r="D64" s="186" t="e">
        <f ca="1">Comp_Sum_Cat_Ref!C51</f>
        <v>#REF!</v>
      </c>
      <c r="E64" s="146" t="str">
        <f ca="1">Comp_Sum_Cat_Ref!D51</f>
        <v>NA</v>
      </c>
      <c r="F64" s="161" t="str">
        <f ca="1">Comp_Sum_Cat_Ref!E51</f>
        <v>NA</v>
      </c>
      <c r="G64" s="147" t="str">
        <f ca="1">Comp_Sum_Cat_Ref!F51</f>
        <v>NA</v>
      </c>
      <c r="H64" s="161" t="str">
        <f ca="1">Comp_Sum_Cat_Ref!G51</f>
        <v>NA</v>
      </c>
      <c r="I64" s="147" t="str">
        <f ca="1">Comp_Sum_Cat_Ref!H51</f>
        <v>NA</v>
      </c>
      <c r="J64" s="148" t="str">
        <f ca="1">Comp_Sum_Cat_Ref!AE51</f>
        <v>NA</v>
      </c>
      <c r="K64" s="186" t="e">
        <f ca="1">Comp_Sum_Cat_Ref!J51</f>
        <v>#REF!</v>
      </c>
      <c r="L64" s="146" t="str">
        <f ca="1">Comp_Sum_Cat_Ref!K51</f>
        <v>NA</v>
      </c>
      <c r="M64" s="161" t="str">
        <f ca="1">Comp_Sum_Cat_Ref!L51</f>
        <v>NA</v>
      </c>
      <c r="N64" s="147" t="str">
        <f ca="1">Comp_Sum_Cat_Ref!M51</f>
        <v>NA</v>
      </c>
      <c r="O64" s="161" t="str">
        <f ca="1">Comp_Sum_Cat_Ref!N51</f>
        <v>NA</v>
      </c>
      <c r="P64" s="147" t="str">
        <f ca="1">Comp_Sum_Cat_Ref!O51</f>
        <v>NA</v>
      </c>
      <c r="Q64" s="148" t="str">
        <f ca="1">Comp_Sum_Cat_Ref!AF51</f>
        <v>NA</v>
      </c>
      <c r="R64" s="186" t="e">
        <f ca="1">Comp_Sum_Cat_Ref!Q51</f>
        <v>#REF!</v>
      </c>
      <c r="S64" s="146" t="str">
        <f ca="1">Comp_Sum_Cat_Ref!R51</f>
        <v>NA</v>
      </c>
      <c r="T64" s="161" t="str">
        <f ca="1">Comp_Sum_Cat_Ref!S51</f>
        <v>NA</v>
      </c>
      <c r="U64" s="147" t="str">
        <f ca="1">Comp_Sum_Cat_Ref!T51</f>
        <v>NA</v>
      </c>
      <c r="V64" s="161" t="str">
        <f ca="1">Comp_Sum_Cat_Ref!U51</f>
        <v>NA</v>
      </c>
      <c r="W64" s="147" t="str">
        <f ca="1">Comp_Sum_Cat_Ref!V51</f>
        <v>NA</v>
      </c>
      <c r="X64" s="148" t="str">
        <f ca="1">Comp_Sum_Cat_Ref!AG51</f>
        <v>NA</v>
      </c>
      <c r="Y64" s="186" t="e">
        <f ca="1">Comp_Sum_Cat_Ref!X51</f>
        <v>#REF!</v>
      </c>
      <c r="Z64" s="146" t="str">
        <f ca="1">Comp_Sum_Cat_Ref!Y51</f>
        <v>NA</v>
      </c>
      <c r="AA64" s="161" t="str">
        <f ca="1">Comp_Sum_Cat_Ref!Z51</f>
        <v>NA</v>
      </c>
      <c r="AB64" s="147" t="str">
        <f ca="1">Comp_Sum_Cat_Ref!AA51</f>
        <v>NA</v>
      </c>
      <c r="AC64" s="161" t="str">
        <f ca="1">Comp_Sum_Cat_Ref!AB51</f>
        <v>NA</v>
      </c>
      <c r="AD64" s="147" t="str">
        <f ca="1">Comp_Sum_Cat_Ref!AC51</f>
        <v>NA</v>
      </c>
      <c r="AE64" s="148" t="str">
        <f ca="1">Comp_Sum_Cat_Ref!AH51</f>
        <v>NA</v>
      </c>
      <c r="AF64" s="159"/>
    </row>
    <row r="65" spans="1:16384" s="157" customFormat="1" x14ac:dyDescent="0.2">
      <c r="A65" s="288"/>
      <c r="B65" s="102" t="s">
        <v>70</v>
      </c>
      <c r="C65" s="233" t="e">
        <f ca="1">Comp_Sum_Cat_Ref!B52</f>
        <v>#REF!</v>
      </c>
      <c r="D65" s="186" t="e">
        <f ca="1">Comp_Sum_Cat_Ref!C52</f>
        <v>#REF!</v>
      </c>
      <c r="E65" s="146" t="str">
        <f ca="1">Comp_Sum_Cat_Ref!D52</f>
        <v>NA</v>
      </c>
      <c r="F65" s="161" t="str">
        <f ca="1">Comp_Sum_Cat_Ref!E52</f>
        <v>NA</v>
      </c>
      <c r="G65" s="147" t="str">
        <f ca="1">Comp_Sum_Cat_Ref!F52</f>
        <v>NA</v>
      </c>
      <c r="H65" s="161" t="str">
        <f ca="1">Comp_Sum_Cat_Ref!G52</f>
        <v>NA</v>
      </c>
      <c r="I65" s="147" t="str">
        <f ca="1">Comp_Sum_Cat_Ref!H52</f>
        <v>NA</v>
      </c>
      <c r="J65" s="148" t="str">
        <f ca="1">Comp_Sum_Cat_Ref!AE52</f>
        <v>NA</v>
      </c>
      <c r="K65" s="186" t="e">
        <f ca="1">Comp_Sum_Cat_Ref!J52</f>
        <v>#REF!</v>
      </c>
      <c r="L65" s="146" t="str">
        <f ca="1">Comp_Sum_Cat_Ref!K52</f>
        <v>NA</v>
      </c>
      <c r="M65" s="161" t="str">
        <f ca="1">Comp_Sum_Cat_Ref!L52</f>
        <v>NA</v>
      </c>
      <c r="N65" s="147" t="str">
        <f ca="1">Comp_Sum_Cat_Ref!M52</f>
        <v>NA</v>
      </c>
      <c r="O65" s="161" t="str">
        <f ca="1">Comp_Sum_Cat_Ref!N52</f>
        <v>NA</v>
      </c>
      <c r="P65" s="147" t="str">
        <f ca="1">Comp_Sum_Cat_Ref!O52</f>
        <v>NA</v>
      </c>
      <c r="Q65" s="148" t="str">
        <f ca="1">Comp_Sum_Cat_Ref!AF52</f>
        <v>NA</v>
      </c>
      <c r="R65" s="186" t="e">
        <f ca="1">Comp_Sum_Cat_Ref!Q52</f>
        <v>#REF!</v>
      </c>
      <c r="S65" s="146" t="str">
        <f ca="1">Comp_Sum_Cat_Ref!R52</f>
        <v>NA</v>
      </c>
      <c r="T65" s="161" t="str">
        <f ca="1">Comp_Sum_Cat_Ref!S52</f>
        <v>NA</v>
      </c>
      <c r="U65" s="147" t="str">
        <f ca="1">Comp_Sum_Cat_Ref!T52</f>
        <v>NA</v>
      </c>
      <c r="V65" s="161" t="str">
        <f ca="1">Comp_Sum_Cat_Ref!U52</f>
        <v>NA</v>
      </c>
      <c r="W65" s="147" t="str">
        <f ca="1">Comp_Sum_Cat_Ref!V52</f>
        <v>NA</v>
      </c>
      <c r="X65" s="148" t="str">
        <f ca="1">Comp_Sum_Cat_Ref!AG52</f>
        <v>NA</v>
      </c>
      <c r="Y65" s="186" t="e">
        <f ca="1">Comp_Sum_Cat_Ref!X52</f>
        <v>#REF!</v>
      </c>
      <c r="Z65" s="146" t="str">
        <f ca="1">Comp_Sum_Cat_Ref!Y52</f>
        <v>NA</v>
      </c>
      <c r="AA65" s="161" t="str">
        <f ca="1">Comp_Sum_Cat_Ref!Z52</f>
        <v>NA</v>
      </c>
      <c r="AB65" s="147" t="str">
        <f ca="1">Comp_Sum_Cat_Ref!AA52</f>
        <v>NA</v>
      </c>
      <c r="AC65" s="161" t="str">
        <f ca="1">Comp_Sum_Cat_Ref!AB52</f>
        <v>NA</v>
      </c>
      <c r="AD65" s="147" t="str">
        <f ca="1">Comp_Sum_Cat_Ref!AC52</f>
        <v>NA</v>
      </c>
      <c r="AE65" s="148" t="str">
        <f ca="1">Comp_Sum_Cat_Ref!AH52</f>
        <v>NA</v>
      </c>
      <c r="AF65" s="159"/>
    </row>
    <row r="66" spans="1:16384" s="157" customFormat="1" x14ac:dyDescent="0.2">
      <c r="A66" s="288"/>
      <c r="B66" s="102" t="s">
        <v>297</v>
      </c>
      <c r="C66" s="233" t="e">
        <f ca="1">Comp_Sum_Cat_Ref!B53</f>
        <v>#REF!</v>
      </c>
      <c r="D66" s="190" t="e">
        <f ca="1">Comp_Sum_Cat_Ref!C53</f>
        <v>#REF!</v>
      </c>
      <c r="E66" s="146" t="str">
        <f ca="1">Comp_Sum_Cat_Ref!D53</f>
        <v>NA</v>
      </c>
      <c r="F66" s="146" t="str">
        <f ca="1">Comp_Sum_Cat_Ref!E53</f>
        <v>NA</v>
      </c>
      <c r="G66" s="147" t="str">
        <f ca="1">Comp_Sum_Cat_Ref!F53</f>
        <v>NA</v>
      </c>
      <c r="H66" s="146" t="str">
        <f ca="1">Comp_Sum_Cat_Ref!G53</f>
        <v>NA</v>
      </c>
      <c r="I66" s="147" t="str">
        <f ca="1">Comp_Sum_Cat_Ref!H53</f>
        <v>NA</v>
      </c>
      <c r="J66" s="148" t="str">
        <f ca="1">Comp_Sum_Cat_Ref!AE53</f>
        <v>NA</v>
      </c>
      <c r="K66" s="190" t="e">
        <f ca="1">Comp_Sum_Cat_Ref!J53</f>
        <v>#REF!</v>
      </c>
      <c r="L66" s="146" t="str">
        <f ca="1">Comp_Sum_Cat_Ref!K53</f>
        <v>NA</v>
      </c>
      <c r="M66" s="146" t="str">
        <f ca="1">Comp_Sum_Cat_Ref!L53</f>
        <v>NA</v>
      </c>
      <c r="N66" s="147" t="str">
        <f ca="1">Comp_Sum_Cat_Ref!M53</f>
        <v>NA</v>
      </c>
      <c r="O66" s="146" t="str">
        <f ca="1">Comp_Sum_Cat_Ref!N53</f>
        <v>NA</v>
      </c>
      <c r="P66" s="147" t="str">
        <f ca="1">Comp_Sum_Cat_Ref!O53</f>
        <v>NA</v>
      </c>
      <c r="Q66" s="148" t="str">
        <f ca="1">Comp_Sum_Cat_Ref!AF53</f>
        <v>NA</v>
      </c>
      <c r="R66" s="190" t="e">
        <f ca="1">Comp_Sum_Cat_Ref!Q53</f>
        <v>#REF!</v>
      </c>
      <c r="S66" s="146" t="str">
        <f ca="1">Comp_Sum_Cat_Ref!R53</f>
        <v>NA</v>
      </c>
      <c r="T66" s="146" t="str">
        <f ca="1">Comp_Sum_Cat_Ref!S53</f>
        <v>NA</v>
      </c>
      <c r="U66" s="147" t="str">
        <f ca="1">Comp_Sum_Cat_Ref!T53</f>
        <v>NA</v>
      </c>
      <c r="V66" s="146" t="str">
        <f ca="1">Comp_Sum_Cat_Ref!U53</f>
        <v>NA</v>
      </c>
      <c r="W66" s="147" t="str">
        <f ca="1">Comp_Sum_Cat_Ref!V53</f>
        <v>NA</v>
      </c>
      <c r="X66" s="148" t="str">
        <f ca="1">Comp_Sum_Cat_Ref!AG53</f>
        <v>NA</v>
      </c>
      <c r="Y66" s="190" t="e">
        <f ca="1">Comp_Sum_Cat_Ref!X53</f>
        <v>#REF!</v>
      </c>
      <c r="Z66" s="146" t="str">
        <f ca="1">Comp_Sum_Cat_Ref!Y53</f>
        <v>NA</v>
      </c>
      <c r="AA66" s="146" t="str">
        <f ca="1">Comp_Sum_Cat_Ref!Z53</f>
        <v>NA</v>
      </c>
      <c r="AB66" s="147" t="str">
        <f ca="1">Comp_Sum_Cat_Ref!AA53</f>
        <v>NA</v>
      </c>
      <c r="AC66" s="146" t="str">
        <f ca="1">Comp_Sum_Cat_Ref!AB53</f>
        <v>NA</v>
      </c>
      <c r="AD66" s="147" t="str">
        <f ca="1">Comp_Sum_Cat_Ref!AC53</f>
        <v>NA</v>
      </c>
      <c r="AE66" s="148" t="str">
        <f ca="1">Comp_Sum_Cat_Ref!AH53</f>
        <v>NA</v>
      </c>
      <c r="AF66" s="159"/>
    </row>
    <row r="67" spans="1:16384" s="157" customFormat="1" x14ac:dyDescent="0.2">
      <c r="A67" s="288"/>
      <c r="B67" s="102" t="s">
        <v>122</v>
      </c>
      <c r="C67" s="233" t="e">
        <f ca="1">Comp_Sum_Cat_Ref!B54</f>
        <v>#REF!</v>
      </c>
      <c r="D67" s="190" t="e">
        <f ca="1">Comp_Sum_Cat_Ref!C54</f>
        <v>#REF!</v>
      </c>
      <c r="E67" s="146" t="str">
        <f ca="1">Comp_Sum_Cat_Ref!D54</f>
        <v>NA</v>
      </c>
      <c r="F67" s="146" t="str">
        <f ca="1">Comp_Sum_Cat_Ref!E54</f>
        <v>NA</v>
      </c>
      <c r="G67" s="147" t="str">
        <f ca="1">Comp_Sum_Cat_Ref!F54</f>
        <v>NA</v>
      </c>
      <c r="H67" s="146" t="str">
        <f ca="1">Comp_Sum_Cat_Ref!G54</f>
        <v>NA</v>
      </c>
      <c r="I67" s="147" t="str">
        <f ca="1">Comp_Sum_Cat_Ref!H54</f>
        <v>NA</v>
      </c>
      <c r="J67" s="148" t="str">
        <f ca="1">Comp_Sum_Cat_Ref!AE54</f>
        <v>NA</v>
      </c>
      <c r="K67" s="190" t="e">
        <f ca="1">Comp_Sum_Cat_Ref!J54</f>
        <v>#REF!</v>
      </c>
      <c r="L67" s="146" t="str">
        <f ca="1">Comp_Sum_Cat_Ref!K54</f>
        <v>NA</v>
      </c>
      <c r="M67" s="146" t="str">
        <f ca="1">Comp_Sum_Cat_Ref!L54</f>
        <v>NA</v>
      </c>
      <c r="N67" s="147" t="str">
        <f ca="1">Comp_Sum_Cat_Ref!M54</f>
        <v>NA</v>
      </c>
      <c r="O67" s="146" t="str">
        <f ca="1">Comp_Sum_Cat_Ref!N54</f>
        <v>NA</v>
      </c>
      <c r="P67" s="147" t="str">
        <f ca="1">Comp_Sum_Cat_Ref!O54</f>
        <v>NA</v>
      </c>
      <c r="Q67" s="148" t="str">
        <f ca="1">Comp_Sum_Cat_Ref!AF54</f>
        <v>NA</v>
      </c>
      <c r="R67" s="190" t="e">
        <f ca="1">Comp_Sum_Cat_Ref!Q54</f>
        <v>#REF!</v>
      </c>
      <c r="S67" s="146" t="str">
        <f ca="1">Comp_Sum_Cat_Ref!R54</f>
        <v>NA</v>
      </c>
      <c r="T67" s="146" t="str">
        <f ca="1">Comp_Sum_Cat_Ref!S54</f>
        <v>NA</v>
      </c>
      <c r="U67" s="147" t="str">
        <f ca="1">Comp_Sum_Cat_Ref!T54</f>
        <v>NA</v>
      </c>
      <c r="V67" s="146" t="str">
        <f ca="1">Comp_Sum_Cat_Ref!U54</f>
        <v>NA</v>
      </c>
      <c r="W67" s="147" t="str">
        <f ca="1">Comp_Sum_Cat_Ref!V54</f>
        <v>NA</v>
      </c>
      <c r="X67" s="148" t="str">
        <f ca="1">Comp_Sum_Cat_Ref!AG54</f>
        <v>NA</v>
      </c>
      <c r="Y67" s="190" t="e">
        <f ca="1">Comp_Sum_Cat_Ref!X54</f>
        <v>#REF!</v>
      </c>
      <c r="Z67" s="146" t="str">
        <f ca="1">Comp_Sum_Cat_Ref!Y54</f>
        <v>NA</v>
      </c>
      <c r="AA67" s="146" t="str">
        <f ca="1">Comp_Sum_Cat_Ref!Z54</f>
        <v>NA</v>
      </c>
      <c r="AB67" s="147" t="str">
        <f ca="1">Comp_Sum_Cat_Ref!AA54</f>
        <v>NA</v>
      </c>
      <c r="AC67" s="146" t="str">
        <f ca="1">Comp_Sum_Cat_Ref!AB54</f>
        <v>NA</v>
      </c>
      <c r="AD67" s="147" t="str">
        <f ca="1">Comp_Sum_Cat_Ref!AC54</f>
        <v>NA</v>
      </c>
      <c r="AE67" s="148" t="str">
        <f ca="1">Comp_Sum_Cat_Ref!AH54</f>
        <v>NA</v>
      </c>
      <c r="AF67" s="159"/>
      <c r="AG67" s="139"/>
      <c r="AH67" s="139"/>
      <c r="AI67" s="139"/>
      <c r="AJ67" s="139"/>
      <c r="AK67" s="139"/>
      <c r="AL67" s="139"/>
      <c r="AM67" s="139"/>
      <c r="AN67" s="139"/>
      <c r="AO67" s="139"/>
      <c r="AP67" s="139"/>
      <c r="AQ67" s="139"/>
      <c r="AR67" s="139"/>
      <c r="AS67" s="139"/>
      <c r="AT67" s="139"/>
      <c r="AU67" s="139"/>
      <c r="AV67" s="139"/>
      <c r="AW67" s="139"/>
      <c r="AX67" s="139"/>
      <c r="AY67" s="139"/>
      <c r="AZ67" s="139"/>
      <c r="BA67" s="139"/>
      <c r="BB67" s="139"/>
      <c r="BC67" s="139"/>
      <c r="BD67" s="139"/>
      <c r="BE67" s="139"/>
      <c r="BF67" s="139"/>
      <c r="BG67" s="139"/>
      <c r="BH67" s="139"/>
      <c r="BI67" s="139"/>
      <c r="BJ67" s="139"/>
      <c r="BK67" s="139"/>
      <c r="BL67" s="139"/>
      <c r="BM67" s="139"/>
      <c r="BN67" s="139"/>
      <c r="BO67" s="139"/>
      <c r="BP67" s="139"/>
      <c r="BQ67" s="139"/>
      <c r="BR67" s="139"/>
      <c r="BS67" s="139"/>
      <c r="BT67" s="139"/>
      <c r="BU67" s="139"/>
      <c r="BV67" s="139"/>
      <c r="BW67" s="139"/>
      <c r="BX67" s="139"/>
      <c r="BY67" s="139"/>
      <c r="BZ67" s="139"/>
      <c r="CA67" s="139"/>
      <c r="CB67" s="139"/>
      <c r="CC67" s="139"/>
      <c r="CD67" s="139"/>
      <c r="CE67" s="139"/>
      <c r="CF67" s="139"/>
      <c r="CG67" s="139"/>
      <c r="CH67" s="139"/>
      <c r="CI67" s="139"/>
      <c r="CJ67" s="139"/>
      <c r="CK67" s="139"/>
      <c r="CL67" s="139"/>
      <c r="CM67" s="139"/>
      <c r="CN67" s="139"/>
      <c r="CO67" s="139"/>
      <c r="CP67" s="139"/>
      <c r="CQ67" s="139"/>
      <c r="CR67" s="139"/>
      <c r="CS67" s="139"/>
      <c r="CT67" s="139"/>
      <c r="CU67" s="139"/>
      <c r="CV67" s="139"/>
      <c r="CW67" s="139"/>
      <c r="CX67" s="139"/>
      <c r="CY67" s="139"/>
      <c r="CZ67" s="139"/>
      <c r="DA67" s="139"/>
      <c r="DB67" s="139"/>
      <c r="DC67" s="139"/>
      <c r="DD67" s="139"/>
      <c r="DE67" s="139"/>
      <c r="DF67" s="139"/>
      <c r="DG67" s="139"/>
      <c r="DH67" s="139"/>
      <c r="DI67" s="139"/>
      <c r="DJ67" s="139"/>
      <c r="DK67" s="139"/>
      <c r="DL67" s="139"/>
      <c r="DM67" s="139"/>
      <c r="DN67" s="139"/>
      <c r="DO67" s="139"/>
      <c r="DP67" s="139"/>
      <c r="DQ67" s="139"/>
      <c r="DR67" s="139"/>
      <c r="DS67" s="139"/>
      <c r="DT67" s="139"/>
      <c r="DU67" s="139"/>
      <c r="DV67" s="139"/>
      <c r="DW67" s="139"/>
      <c r="DX67" s="139"/>
      <c r="DY67" s="139"/>
      <c r="DZ67" s="139"/>
      <c r="EA67" s="139"/>
      <c r="EB67" s="139"/>
      <c r="EC67" s="139"/>
      <c r="ED67" s="139"/>
      <c r="EE67" s="139"/>
      <c r="EF67" s="139"/>
      <c r="EG67" s="139"/>
      <c r="EH67" s="139"/>
      <c r="EI67" s="139"/>
      <c r="EJ67" s="139"/>
      <c r="EK67" s="139"/>
      <c r="EL67" s="139"/>
      <c r="EM67" s="139"/>
      <c r="EN67" s="139"/>
      <c r="EO67" s="139"/>
      <c r="EP67" s="139"/>
      <c r="EQ67" s="139"/>
      <c r="ER67" s="139"/>
      <c r="ES67" s="139"/>
      <c r="ET67" s="139"/>
      <c r="EU67" s="139"/>
      <c r="EV67" s="139"/>
      <c r="EW67" s="139"/>
      <c r="EX67" s="139"/>
      <c r="EY67" s="139"/>
      <c r="EZ67" s="139"/>
      <c r="FA67" s="139"/>
      <c r="FB67" s="139"/>
      <c r="FC67" s="139"/>
      <c r="FD67" s="139"/>
      <c r="FE67" s="139"/>
      <c r="FF67" s="139"/>
      <c r="FG67" s="139"/>
      <c r="FH67" s="139"/>
      <c r="FI67" s="139"/>
      <c r="FJ67" s="139"/>
      <c r="FK67" s="139"/>
      <c r="FL67" s="139"/>
      <c r="FM67" s="139"/>
      <c r="FN67" s="139"/>
      <c r="FO67" s="139"/>
      <c r="FP67" s="139"/>
      <c r="FQ67" s="139"/>
      <c r="FR67" s="139"/>
      <c r="FS67" s="139"/>
      <c r="FT67" s="139"/>
      <c r="FU67" s="139"/>
      <c r="FV67" s="139"/>
      <c r="FW67" s="139"/>
      <c r="FX67" s="139"/>
      <c r="FY67" s="139"/>
      <c r="FZ67" s="139"/>
      <c r="GA67" s="139"/>
      <c r="GB67" s="139"/>
      <c r="GC67" s="139"/>
      <c r="GD67" s="139"/>
      <c r="GE67" s="139"/>
      <c r="GF67" s="139"/>
      <c r="GG67" s="139"/>
      <c r="GH67" s="139"/>
      <c r="GI67" s="139"/>
      <c r="GJ67" s="139"/>
      <c r="GK67" s="139"/>
      <c r="GL67" s="139"/>
      <c r="GM67" s="139"/>
      <c r="GN67" s="139"/>
      <c r="GO67" s="139"/>
      <c r="GP67" s="139"/>
      <c r="GQ67" s="139"/>
      <c r="GR67" s="139"/>
      <c r="GS67" s="139"/>
      <c r="GT67" s="139"/>
      <c r="GU67" s="139"/>
      <c r="GV67" s="139"/>
      <c r="GW67" s="139"/>
      <c r="GX67" s="139"/>
      <c r="GY67" s="139"/>
      <c r="GZ67" s="139"/>
      <c r="HA67" s="139"/>
      <c r="HB67" s="139"/>
      <c r="HC67" s="139"/>
      <c r="HD67" s="139"/>
      <c r="HE67" s="139"/>
      <c r="HF67" s="139"/>
      <c r="HG67" s="139"/>
      <c r="HH67" s="139"/>
      <c r="HI67" s="139"/>
      <c r="HJ67" s="139"/>
      <c r="HK67" s="139"/>
      <c r="HL67" s="139"/>
      <c r="HM67" s="139"/>
      <c r="HN67" s="139"/>
      <c r="HO67" s="139"/>
      <c r="HP67" s="139"/>
      <c r="HQ67" s="139"/>
      <c r="HR67" s="139"/>
      <c r="HS67" s="139"/>
      <c r="HT67" s="139"/>
      <c r="HU67" s="139"/>
      <c r="HV67" s="139"/>
      <c r="HW67" s="139"/>
      <c r="HX67" s="139"/>
      <c r="HY67" s="139"/>
      <c r="HZ67" s="139"/>
      <c r="IA67" s="139"/>
      <c r="IB67" s="139"/>
      <c r="IC67" s="139"/>
      <c r="ID67" s="139"/>
      <c r="IE67" s="139"/>
      <c r="IF67" s="139"/>
      <c r="IG67" s="139"/>
      <c r="IH67" s="139"/>
      <c r="II67" s="139"/>
      <c r="IJ67" s="139"/>
      <c r="IK67" s="139"/>
      <c r="IL67" s="139"/>
      <c r="IM67" s="139"/>
      <c r="IN67" s="139"/>
      <c r="IO67" s="139"/>
      <c r="IP67" s="139"/>
      <c r="IQ67" s="139"/>
      <c r="IR67" s="139"/>
      <c r="IS67" s="139"/>
      <c r="IT67" s="139"/>
      <c r="IU67" s="139"/>
      <c r="IV67" s="139"/>
      <c r="IW67" s="139"/>
      <c r="IX67" s="139"/>
      <c r="IY67" s="139"/>
      <c r="IZ67" s="139"/>
      <c r="JA67" s="139"/>
      <c r="JB67" s="139"/>
      <c r="JC67" s="139"/>
      <c r="JD67" s="139"/>
      <c r="JE67" s="139"/>
      <c r="JF67" s="139"/>
      <c r="JG67" s="139"/>
      <c r="JH67" s="139"/>
      <c r="JI67" s="139"/>
      <c r="JJ67" s="139"/>
      <c r="JK67" s="139"/>
      <c r="JL67" s="139"/>
      <c r="JM67" s="139"/>
      <c r="JN67" s="139"/>
      <c r="JO67" s="139"/>
      <c r="JP67" s="139"/>
      <c r="JQ67" s="139"/>
      <c r="JR67" s="139"/>
      <c r="JS67" s="139"/>
      <c r="JT67" s="139"/>
      <c r="JU67" s="139"/>
      <c r="JV67" s="139"/>
      <c r="JW67" s="139"/>
      <c r="JX67" s="139"/>
      <c r="JY67" s="139"/>
      <c r="JZ67" s="139"/>
      <c r="KA67" s="139"/>
      <c r="KB67" s="139"/>
      <c r="KC67" s="139"/>
      <c r="KD67" s="139"/>
      <c r="KE67" s="139"/>
      <c r="KF67" s="139"/>
      <c r="KG67" s="139"/>
      <c r="KH67" s="139"/>
      <c r="KI67" s="139"/>
      <c r="KJ67" s="139"/>
      <c r="KK67" s="139"/>
      <c r="KL67" s="139"/>
      <c r="KM67" s="139"/>
      <c r="KN67" s="139"/>
      <c r="KO67" s="139"/>
      <c r="KP67" s="139"/>
      <c r="KQ67" s="139"/>
      <c r="KR67" s="139"/>
      <c r="KS67" s="139"/>
      <c r="KT67" s="139"/>
      <c r="KU67" s="139"/>
      <c r="KV67" s="139"/>
      <c r="KW67" s="139"/>
      <c r="KX67" s="139"/>
      <c r="KY67" s="139"/>
      <c r="KZ67" s="139"/>
      <c r="LA67" s="139"/>
      <c r="LB67" s="139"/>
      <c r="LC67" s="139"/>
      <c r="LD67" s="139"/>
      <c r="LE67" s="139"/>
      <c r="LF67" s="139"/>
      <c r="LG67" s="139"/>
      <c r="LH67" s="139"/>
      <c r="LI67" s="139"/>
      <c r="LJ67" s="139"/>
      <c r="LK67" s="139"/>
      <c r="LL67" s="139"/>
      <c r="LM67" s="139"/>
      <c r="LN67" s="139"/>
      <c r="LO67" s="139"/>
      <c r="LP67" s="139"/>
      <c r="LQ67" s="139"/>
      <c r="LR67" s="139"/>
      <c r="LS67" s="139"/>
      <c r="LT67" s="139"/>
      <c r="LU67" s="139"/>
      <c r="LV67" s="139"/>
      <c r="LW67" s="139"/>
      <c r="LX67" s="139"/>
      <c r="LY67" s="139"/>
      <c r="LZ67" s="139"/>
      <c r="MA67" s="139"/>
      <c r="MB67" s="139"/>
      <c r="MC67" s="139"/>
      <c r="MD67" s="139"/>
      <c r="ME67" s="139"/>
      <c r="MF67" s="139"/>
      <c r="MG67" s="139"/>
      <c r="MH67" s="139"/>
      <c r="MI67" s="139"/>
      <c r="MJ67" s="139"/>
      <c r="MK67" s="139"/>
      <c r="ML67" s="139"/>
      <c r="MM67" s="139"/>
      <c r="MN67" s="139"/>
      <c r="MO67" s="139"/>
      <c r="MP67" s="139"/>
      <c r="MQ67" s="139"/>
      <c r="MR67" s="139"/>
      <c r="MS67" s="139"/>
      <c r="MT67" s="139"/>
      <c r="MU67" s="139"/>
      <c r="MV67" s="139"/>
      <c r="MW67" s="139"/>
      <c r="MX67" s="139"/>
      <c r="MY67" s="139"/>
      <c r="MZ67" s="139"/>
      <c r="NA67" s="139"/>
      <c r="NB67" s="139"/>
      <c r="NC67" s="139"/>
      <c r="ND67" s="139"/>
      <c r="NE67" s="139"/>
      <c r="NF67" s="139"/>
      <c r="NG67" s="139"/>
      <c r="NH67" s="139"/>
      <c r="NI67" s="139"/>
      <c r="NJ67" s="139"/>
      <c r="NK67" s="139"/>
      <c r="NL67" s="139"/>
      <c r="NM67" s="139"/>
      <c r="NN67" s="139"/>
      <c r="NO67" s="139"/>
      <c r="NP67" s="139"/>
      <c r="NQ67" s="139"/>
      <c r="NR67" s="139"/>
      <c r="NS67" s="139"/>
      <c r="NT67" s="139"/>
      <c r="NU67" s="139"/>
      <c r="NV67" s="139"/>
      <c r="NW67" s="139"/>
      <c r="NX67" s="139"/>
      <c r="NY67" s="139"/>
      <c r="NZ67" s="139"/>
      <c r="OA67" s="139"/>
      <c r="OB67" s="139"/>
      <c r="OC67" s="139"/>
      <c r="OD67" s="139"/>
      <c r="OE67" s="139"/>
      <c r="OF67" s="139"/>
      <c r="OG67" s="139"/>
      <c r="OH67" s="139"/>
      <c r="OI67" s="139"/>
      <c r="OJ67" s="139"/>
      <c r="OK67" s="139"/>
      <c r="OL67" s="139"/>
      <c r="OM67" s="139"/>
      <c r="ON67" s="139"/>
      <c r="OO67" s="139"/>
      <c r="OP67" s="139"/>
      <c r="OQ67" s="139"/>
      <c r="OR67" s="139"/>
      <c r="OS67" s="139"/>
      <c r="OT67" s="139"/>
      <c r="OU67" s="139"/>
      <c r="OV67" s="139"/>
      <c r="OW67" s="139"/>
      <c r="OX67" s="139"/>
      <c r="OY67" s="139"/>
      <c r="OZ67" s="139"/>
      <c r="PA67" s="139"/>
      <c r="PB67" s="139"/>
      <c r="PC67" s="139"/>
      <c r="PD67" s="139"/>
      <c r="PE67" s="139"/>
      <c r="PF67" s="139"/>
      <c r="PG67" s="139"/>
      <c r="PH67" s="139"/>
      <c r="PI67" s="139"/>
      <c r="PJ67" s="139"/>
      <c r="PK67" s="139"/>
      <c r="PL67" s="139"/>
      <c r="PM67" s="139"/>
      <c r="PN67" s="139"/>
      <c r="PO67" s="139"/>
      <c r="PP67" s="139"/>
      <c r="PQ67" s="139"/>
      <c r="PR67" s="139"/>
      <c r="PS67" s="139"/>
      <c r="PT67" s="139"/>
      <c r="PU67" s="139"/>
      <c r="PV67" s="139"/>
      <c r="PW67" s="139"/>
      <c r="PX67" s="139"/>
      <c r="PY67" s="139"/>
      <c r="PZ67" s="139"/>
      <c r="QA67" s="139"/>
      <c r="QB67" s="139"/>
      <c r="QC67" s="139"/>
      <c r="QD67" s="139"/>
      <c r="QE67" s="139"/>
      <c r="QF67" s="139"/>
      <c r="QG67" s="139"/>
      <c r="QH67" s="139"/>
      <c r="QI67" s="139"/>
      <c r="QJ67" s="139"/>
      <c r="QK67" s="139"/>
      <c r="QL67" s="139"/>
      <c r="QM67" s="139"/>
      <c r="QN67" s="139"/>
      <c r="QO67" s="139"/>
      <c r="QP67" s="139"/>
      <c r="QQ67" s="139"/>
      <c r="QR67" s="139"/>
      <c r="QS67" s="139"/>
      <c r="QT67" s="139"/>
      <c r="QU67" s="139"/>
      <c r="QV67" s="139"/>
      <c r="QW67" s="139"/>
      <c r="QX67" s="139"/>
      <c r="QY67" s="139"/>
      <c r="QZ67" s="139"/>
      <c r="RA67" s="139"/>
      <c r="RB67" s="139"/>
      <c r="RC67" s="139"/>
      <c r="RD67" s="139"/>
      <c r="RE67" s="139"/>
      <c r="RF67" s="139"/>
      <c r="RG67" s="139"/>
      <c r="RH67" s="139"/>
      <c r="RI67" s="139"/>
      <c r="RJ67" s="139"/>
      <c r="RK67" s="139"/>
      <c r="RL67" s="139"/>
      <c r="RM67" s="139"/>
      <c r="RN67" s="139"/>
      <c r="RO67" s="139"/>
      <c r="RP67" s="139"/>
      <c r="RQ67" s="139"/>
      <c r="RR67" s="139"/>
      <c r="RS67" s="139"/>
      <c r="RT67" s="139"/>
      <c r="RU67" s="139"/>
      <c r="RV67" s="139"/>
      <c r="RW67" s="139"/>
      <c r="RX67" s="139"/>
      <c r="RY67" s="139"/>
      <c r="RZ67" s="139"/>
      <c r="SA67" s="139"/>
      <c r="SB67" s="139"/>
      <c r="SC67" s="139"/>
      <c r="SD67" s="139"/>
      <c r="SE67" s="139"/>
      <c r="SF67" s="139"/>
      <c r="SG67" s="139"/>
      <c r="SH67" s="139"/>
      <c r="SI67" s="139"/>
      <c r="SJ67" s="139"/>
      <c r="SK67" s="139"/>
      <c r="SL67" s="139"/>
      <c r="SM67" s="139"/>
      <c r="SN67" s="139"/>
      <c r="SO67" s="139"/>
      <c r="SP67" s="139"/>
      <c r="SQ67" s="139"/>
      <c r="SR67" s="139"/>
      <c r="SS67" s="139"/>
      <c r="ST67" s="139"/>
      <c r="SU67" s="139"/>
      <c r="SV67" s="139"/>
      <c r="SW67" s="139"/>
      <c r="SX67" s="139"/>
      <c r="SY67" s="139"/>
      <c r="SZ67" s="139"/>
      <c r="TA67" s="139"/>
      <c r="TB67" s="139"/>
      <c r="TC67" s="139"/>
      <c r="TD67" s="139"/>
      <c r="TE67" s="139"/>
      <c r="TF67" s="139"/>
      <c r="TG67" s="139"/>
      <c r="TH67" s="139"/>
      <c r="TI67" s="139"/>
      <c r="TJ67" s="139"/>
      <c r="TK67" s="139"/>
      <c r="TL67" s="139"/>
      <c r="TM67" s="139"/>
      <c r="TN67" s="139"/>
      <c r="TO67" s="139"/>
      <c r="TP67" s="139"/>
      <c r="TQ67" s="139"/>
      <c r="TR67" s="139"/>
      <c r="TS67" s="139"/>
      <c r="TT67" s="139"/>
      <c r="TU67" s="139"/>
      <c r="TV67" s="139"/>
      <c r="TW67" s="139"/>
      <c r="TX67" s="139"/>
      <c r="TY67" s="139"/>
      <c r="TZ67" s="139"/>
      <c r="UA67" s="139"/>
      <c r="UB67" s="139"/>
      <c r="UC67" s="139"/>
      <c r="UD67" s="139"/>
      <c r="UE67" s="139"/>
      <c r="UF67" s="139"/>
      <c r="UG67" s="139"/>
      <c r="UH67" s="139"/>
      <c r="UI67" s="139"/>
      <c r="UJ67" s="139"/>
      <c r="UK67" s="139"/>
      <c r="UL67" s="139"/>
      <c r="UM67" s="139"/>
      <c r="UN67" s="139"/>
      <c r="UO67" s="139"/>
      <c r="UP67" s="139"/>
      <c r="UQ67" s="139"/>
      <c r="UR67" s="139"/>
      <c r="US67" s="139"/>
      <c r="UT67" s="139"/>
      <c r="UU67" s="139"/>
      <c r="UV67" s="139"/>
      <c r="UW67" s="139"/>
      <c r="UX67" s="139"/>
      <c r="UY67" s="139"/>
      <c r="UZ67" s="139"/>
      <c r="VA67" s="139"/>
      <c r="VB67" s="139"/>
      <c r="VC67" s="139"/>
      <c r="VD67" s="139"/>
      <c r="VE67" s="139"/>
      <c r="VF67" s="139"/>
      <c r="VG67" s="139"/>
      <c r="VH67" s="139"/>
      <c r="VI67" s="139"/>
      <c r="VJ67" s="139"/>
      <c r="VK67" s="139"/>
      <c r="VL67" s="139"/>
      <c r="VM67" s="139"/>
      <c r="VN67" s="139"/>
      <c r="VO67" s="139"/>
      <c r="VP67" s="139"/>
      <c r="VQ67" s="139"/>
      <c r="VR67" s="139"/>
      <c r="VS67" s="139"/>
      <c r="VT67" s="139"/>
      <c r="VU67" s="139"/>
      <c r="VV67" s="139"/>
      <c r="VW67" s="139"/>
      <c r="VX67" s="139"/>
      <c r="VY67" s="139"/>
      <c r="VZ67" s="139"/>
      <c r="WA67" s="139"/>
      <c r="WB67" s="139"/>
      <c r="WC67" s="139"/>
      <c r="WD67" s="139"/>
      <c r="WE67" s="139"/>
      <c r="WF67" s="139"/>
      <c r="WG67" s="139"/>
      <c r="WH67" s="139"/>
      <c r="WI67" s="139"/>
      <c r="WJ67" s="139"/>
      <c r="WK67" s="139"/>
      <c r="WL67" s="139"/>
      <c r="WM67" s="139"/>
      <c r="WN67" s="139"/>
      <c r="WO67" s="139"/>
      <c r="WP67" s="139"/>
      <c r="WQ67" s="139"/>
      <c r="WR67" s="139"/>
      <c r="WS67" s="139"/>
      <c r="WT67" s="139"/>
      <c r="WU67" s="139"/>
      <c r="WV67" s="139"/>
      <c r="WW67" s="139"/>
      <c r="WX67" s="139"/>
      <c r="WY67" s="139"/>
      <c r="WZ67" s="139"/>
      <c r="XA67" s="139"/>
      <c r="XB67" s="139"/>
      <c r="XC67" s="139"/>
      <c r="XD67" s="139"/>
      <c r="XE67" s="139"/>
      <c r="XF67" s="139"/>
      <c r="XG67" s="139"/>
      <c r="XH67" s="139"/>
      <c r="XI67" s="139"/>
      <c r="XJ67" s="139"/>
      <c r="XK67" s="139"/>
      <c r="XL67" s="139"/>
      <c r="XM67" s="139"/>
      <c r="XN67" s="139"/>
      <c r="XO67" s="139"/>
      <c r="XP67" s="139"/>
      <c r="XQ67" s="139"/>
      <c r="XR67" s="139"/>
      <c r="XS67" s="139"/>
      <c r="XT67" s="139"/>
      <c r="XU67" s="139"/>
      <c r="XV67" s="139"/>
      <c r="XW67" s="139"/>
      <c r="XX67" s="139"/>
      <c r="XY67" s="139"/>
      <c r="XZ67" s="139"/>
      <c r="YA67" s="139"/>
      <c r="YB67" s="139"/>
      <c r="YC67" s="139"/>
      <c r="YD67" s="139"/>
      <c r="YE67" s="139"/>
      <c r="YF67" s="139"/>
      <c r="YG67" s="139"/>
      <c r="YH67" s="139"/>
      <c r="YI67" s="139"/>
      <c r="YJ67" s="139"/>
      <c r="YK67" s="139"/>
      <c r="YL67" s="139"/>
      <c r="YM67" s="139"/>
      <c r="YN67" s="139"/>
      <c r="YO67" s="139"/>
      <c r="YP67" s="139"/>
      <c r="YQ67" s="139"/>
      <c r="YR67" s="139"/>
      <c r="YS67" s="139"/>
      <c r="YT67" s="139"/>
      <c r="YU67" s="139"/>
      <c r="YV67" s="139"/>
      <c r="YW67" s="139"/>
      <c r="YX67" s="139"/>
      <c r="YY67" s="139"/>
      <c r="YZ67" s="139"/>
      <c r="ZA67" s="139"/>
      <c r="ZB67" s="139"/>
      <c r="ZC67" s="139"/>
      <c r="ZD67" s="139"/>
      <c r="ZE67" s="139"/>
      <c r="ZF67" s="139"/>
      <c r="ZG67" s="139"/>
      <c r="ZH67" s="139"/>
      <c r="ZI67" s="139"/>
      <c r="ZJ67" s="139"/>
      <c r="ZK67" s="139"/>
      <c r="ZL67" s="139"/>
      <c r="ZM67" s="139"/>
      <c r="ZN67" s="139"/>
      <c r="ZO67" s="139"/>
      <c r="ZP67" s="139"/>
      <c r="ZQ67" s="139"/>
      <c r="ZR67" s="139"/>
      <c r="ZS67" s="139"/>
      <c r="ZT67" s="139"/>
      <c r="ZU67" s="139"/>
      <c r="ZV67" s="139"/>
      <c r="ZW67" s="139"/>
      <c r="ZX67" s="139"/>
      <c r="ZY67" s="139"/>
      <c r="ZZ67" s="139"/>
      <c r="AAA67" s="139"/>
      <c r="AAB67" s="139"/>
      <c r="AAC67" s="139"/>
      <c r="AAD67" s="139"/>
      <c r="AAE67" s="139"/>
      <c r="AAF67" s="139"/>
      <c r="AAG67" s="139"/>
      <c r="AAH67" s="139"/>
      <c r="AAI67" s="139"/>
      <c r="AAJ67" s="139"/>
      <c r="AAK67" s="139"/>
      <c r="AAL67" s="139"/>
      <c r="AAM67" s="139"/>
      <c r="AAN67" s="139"/>
      <c r="AAO67" s="139"/>
      <c r="AAP67" s="139"/>
      <c r="AAQ67" s="139"/>
      <c r="AAR67" s="139"/>
      <c r="AAS67" s="139"/>
      <c r="AAT67" s="139"/>
      <c r="AAU67" s="139"/>
      <c r="AAV67" s="139"/>
      <c r="AAW67" s="139"/>
      <c r="AAX67" s="139"/>
      <c r="AAY67" s="139"/>
      <c r="AAZ67" s="139"/>
      <c r="ABA67" s="139"/>
      <c r="ABB67" s="139"/>
      <c r="ABC67" s="139"/>
      <c r="ABD67" s="139"/>
      <c r="ABE67" s="139"/>
      <c r="ABF67" s="139"/>
      <c r="ABG67" s="139"/>
      <c r="ABH67" s="139"/>
      <c r="ABI67" s="139"/>
      <c r="ABJ67" s="139"/>
      <c r="ABK67" s="139"/>
      <c r="ABL67" s="139"/>
      <c r="ABM67" s="139"/>
      <c r="ABN67" s="139"/>
      <c r="ABO67" s="139"/>
      <c r="ABP67" s="139"/>
      <c r="ABQ67" s="139"/>
      <c r="ABR67" s="139"/>
      <c r="ABS67" s="139"/>
      <c r="ABT67" s="139"/>
      <c r="ABU67" s="139"/>
      <c r="ABV67" s="139"/>
      <c r="ABW67" s="139"/>
      <c r="ABX67" s="139"/>
      <c r="ABY67" s="139"/>
      <c r="ABZ67" s="139"/>
      <c r="ACA67" s="139"/>
      <c r="ACB67" s="139"/>
      <c r="ACC67" s="139"/>
      <c r="ACD67" s="139"/>
      <c r="ACE67" s="139"/>
      <c r="ACF67" s="139"/>
      <c r="ACG67" s="139"/>
      <c r="ACH67" s="139"/>
      <c r="ACI67" s="139"/>
      <c r="ACJ67" s="139"/>
      <c r="ACK67" s="139"/>
      <c r="ACL67" s="139"/>
      <c r="ACM67" s="139"/>
      <c r="ACN67" s="139"/>
      <c r="ACO67" s="139"/>
      <c r="ACP67" s="139"/>
      <c r="ACQ67" s="139"/>
      <c r="ACR67" s="139"/>
      <c r="ACS67" s="139"/>
      <c r="ACT67" s="139"/>
      <c r="ACU67" s="139"/>
      <c r="ACV67" s="139"/>
      <c r="ACW67" s="139"/>
      <c r="ACX67" s="139"/>
      <c r="ACY67" s="139"/>
      <c r="ACZ67" s="139"/>
      <c r="ADA67" s="139"/>
      <c r="ADB67" s="139"/>
      <c r="ADC67" s="139"/>
      <c r="ADD67" s="139"/>
      <c r="ADE67" s="139"/>
      <c r="ADF67" s="139"/>
      <c r="ADG67" s="139"/>
      <c r="ADH67" s="139"/>
      <c r="ADI67" s="139"/>
      <c r="ADJ67" s="139"/>
      <c r="ADK67" s="139"/>
      <c r="ADL67" s="139"/>
      <c r="ADM67" s="139"/>
      <c r="ADN67" s="139"/>
      <c r="ADO67" s="139"/>
      <c r="ADP67" s="139"/>
      <c r="ADQ67" s="139"/>
      <c r="ADR67" s="139"/>
      <c r="ADS67" s="139"/>
      <c r="ADT67" s="139"/>
      <c r="ADU67" s="139"/>
      <c r="ADV67" s="139"/>
      <c r="ADW67" s="139"/>
      <c r="ADX67" s="139"/>
      <c r="ADY67" s="139"/>
      <c r="ADZ67" s="139"/>
      <c r="AEA67" s="139"/>
      <c r="AEB67" s="139"/>
      <c r="AEC67" s="139"/>
      <c r="AED67" s="139"/>
      <c r="AEE67" s="139"/>
      <c r="AEF67" s="139"/>
      <c r="AEG67" s="139"/>
      <c r="AEH67" s="139"/>
      <c r="AEI67" s="139"/>
      <c r="AEJ67" s="139"/>
      <c r="AEK67" s="139"/>
      <c r="AEL67" s="139"/>
      <c r="AEM67" s="139"/>
      <c r="AEN67" s="139"/>
      <c r="AEO67" s="139"/>
      <c r="AEP67" s="139"/>
      <c r="AEQ67" s="139"/>
      <c r="AER67" s="139"/>
      <c r="AES67" s="139"/>
      <c r="AET67" s="139"/>
      <c r="AEU67" s="139"/>
      <c r="AEV67" s="139"/>
      <c r="AEW67" s="139"/>
      <c r="AEX67" s="139"/>
      <c r="AEY67" s="139"/>
      <c r="AEZ67" s="139"/>
      <c r="AFA67" s="139"/>
      <c r="AFB67" s="139"/>
      <c r="AFC67" s="139"/>
      <c r="AFD67" s="139"/>
      <c r="AFE67" s="139"/>
      <c r="AFF67" s="139"/>
      <c r="AFG67" s="139"/>
      <c r="AFH67" s="139"/>
      <c r="AFI67" s="139"/>
      <c r="AFJ67" s="139"/>
      <c r="AFK67" s="139"/>
      <c r="AFL67" s="139"/>
      <c r="AFM67" s="139"/>
      <c r="AFN67" s="139"/>
      <c r="AFO67" s="139"/>
      <c r="AFP67" s="139"/>
      <c r="AFQ67" s="139"/>
      <c r="AFR67" s="139"/>
      <c r="AFS67" s="139"/>
      <c r="AFT67" s="139"/>
      <c r="AFU67" s="139"/>
      <c r="AFV67" s="139"/>
      <c r="AFW67" s="139"/>
      <c r="AFX67" s="139"/>
      <c r="AFY67" s="139"/>
      <c r="AFZ67" s="139"/>
      <c r="AGA67" s="139"/>
      <c r="AGB67" s="139"/>
      <c r="AGC67" s="139"/>
      <c r="AGD67" s="139"/>
      <c r="AGE67" s="139"/>
      <c r="AGF67" s="139"/>
      <c r="AGG67" s="139"/>
      <c r="AGH67" s="139"/>
      <c r="AGI67" s="139"/>
      <c r="AGJ67" s="139"/>
      <c r="AGK67" s="139"/>
      <c r="AGL67" s="139"/>
      <c r="AGM67" s="139"/>
      <c r="AGN67" s="139"/>
      <c r="AGO67" s="139"/>
      <c r="AGP67" s="139"/>
      <c r="AGQ67" s="139"/>
      <c r="AGR67" s="139"/>
      <c r="AGS67" s="139"/>
      <c r="AGT67" s="139"/>
      <c r="AGU67" s="139"/>
      <c r="AGV67" s="139"/>
      <c r="AGW67" s="139"/>
      <c r="AGX67" s="139"/>
      <c r="AGY67" s="139"/>
      <c r="AGZ67" s="139"/>
      <c r="AHA67" s="139"/>
      <c r="AHB67" s="139"/>
      <c r="AHC67" s="139"/>
      <c r="AHD67" s="139"/>
      <c r="AHE67" s="139"/>
      <c r="AHF67" s="139"/>
      <c r="AHG67" s="139"/>
      <c r="AHH67" s="139"/>
      <c r="AHI67" s="139"/>
      <c r="AHJ67" s="139"/>
      <c r="AHK67" s="139"/>
      <c r="AHL67" s="139"/>
      <c r="AHM67" s="139"/>
      <c r="AHN67" s="139"/>
      <c r="AHO67" s="139"/>
      <c r="AHP67" s="139"/>
      <c r="AHQ67" s="139"/>
      <c r="AHR67" s="139"/>
      <c r="AHS67" s="139"/>
      <c r="AHT67" s="139"/>
      <c r="AHU67" s="139"/>
      <c r="AHV67" s="139"/>
      <c r="AHW67" s="139"/>
      <c r="AHX67" s="139"/>
      <c r="AHY67" s="139"/>
      <c r="AHZ67" s="139"/>
      <c r="AIA67" s="139"/>
      <c r="AIB67" s="139"/>
      <c r="AIC67" s="139"/>
      <c r="AID67" s="139"/>
      <c r="AIE67" s="139"/>
      <c r="AIF67" s="139"/>
      <c r="AIG67" s="139"/>
      <c r="AIH67" s="139"/>
      <c r="AII67" s="139"/>
      <c r="AIJ67" s="139"/>
      <c r="AIK67" s="139"/>
      <c r="AIL67" s="139"/>
      <c r="AIM67" s="139"/>
      <c r="AIN67" s="139"/>
      <c r="AIO67" s="139"/>
      <c r="AIP67" s="139"/>
      <c r="AIQ67" s="139"/>
      <c r="AIR67" s="139"/>
      <c r="AIS67" s="139"/>
      <c r="AIT67" s="139"/>
      <c r="AIU67" s="139"/>
      <c r="AIV67" s="139"/>
      <c r="AIW67" s="139"/>
      <c r="AIX67" s="139"/>
      <c r="AIY67" s="139"/>
      <c r="AIZ67" s="139"/>
      <c r="AJA67" s="139"/>
      <c r="AJB67" s="139"/>
      <c r="AJC67" s="139"/>
      <c r="AJD67" s="139"/>
      <c r="AJE67" s="139"/>
      <c r="AJF67" s="139"/>
      <c r="AJG67" s="139"/>
      <c r="AJH67" s="139"/>
      <c r="AJI67" s="139"/>
      <c r="AJJ67" s="139"/>
      <c r="AJK67" s="139"/>
      <c r="AJL67" s="139"/>
      <c r="AJM67" s="139"/>
      <c r="AJN67" s="139"/>
      <c r="AJO67" s="139"/>
      <c r="AJP67" s="139"/>
      <c r="AJQ67" s="139"/>
      <c r="AJR67" s="139"/>
      <c r="AJS67" s="139"/>
      <c r="AJT67" s="139"/>
      <c r="AJU67" s="139"/>
      <c r="AJV67" s="139"/>
      <c r="AJW67" s="139"/>
      <c r="AJX67" s="139"/>
      <c r="AJY67" s="139"/>
      <c r="AJZ67" s="139"/>
      <c r="AKA67" s="139"/>
      <c r="AKB67" s="139"/>
      <c r="AKC67" s="139"/>
      <c r="AKD67" s="139"/>
      <c r="AKE67" s="139"/>
      <c r="AKF67" s="139"/>
      <c r="AKG67" s="139"/>
      <c r="AKH67" s="139"/>
      <c r="AKI67" s="139"/>
      <c r="AKJ67" s="139"/>
      <c r="AKK67" s="139"/>
      <c r="AKL67" s="139"/>
      <c r="AKM67" s="139"/>
      <c r="AKN67" s="139"/>
      <c r="AKO67" s="139"/>
      <c r="AKP67" s="139"/>
      <c r="AKQ67" s="139"/>
      <c r="AKR67" s="139"/>
      <c r="AKS67" s="139"/>
      <c r="AKT67" s="139"/>
      <c r="AKU67" s="139"/>
      <c r="AKV67" s="139"/>
      <c r="AKW67" s="139"/>
      <c r="AKX67" s="139"/>
      <c r="AKY67" s="139"/>
      <c r="AKZ67" s="139"/>
      <c r="ALA67" s="139"/>
      <c r="ALB67" s="139"/>
      <c r="ALC67" s="139"/>
      <c r="ALD67" s="139"/>
      <c r="ALE67" s="139"/>
      <c r="ALF67" s="139"/>
      <c r="ALG67" s="139"/>
      <c r="ALH67" s="139"/>
      <c r="ALI67" s="139"/>
      <c r="ALJ67" s="139"/>
      <c r="ALK67" s="139"/>
      <c r="ALL67" s="139"/>
      <c r="ALM67" s="139"/>
      <c r="ALN67" s="139"/>
      <c r="ALO67" s="139"/>
      <c r="ALP67" s="139"/>
      <c r="ALQ67" s="139"/>
      <c r="ALR67" s="139"/>
      <c r="ALS67" s="139"/>
      <c r="ALT67" s="139"/>
      <c r="ALU67" s="139"/>
      <c r="ALV67" s="139"/>
      <c r="ALW67" s="139"/>
      <c r="ALX67" s="139"/>
      <c r="ALY67" s="139"/>
      <c r="ALZ67" s="139"/>
      <c r="AMA67" s="139"/>
      <c r="AMB67" s="139"/>
      <c r="AMC67" s="139"/>
      <c r="AMD67" s="139"/>
      <c r="AME67" s="139"/>
      <c r="AMF67" s="139"/>
      <c r="AMG67" s="139"/>
      <c r="AMH67" s="139"/>
      <c r="AMI67" s="139"/>
      <c r="AMJ67" s="139"/>
      <c r="AMK67" s="139"/>
      <c r="AML67" s="139"/>
      <c r="AMM67" s="139"/>
      <c r="AMN67" s="139"/>
      <c r="AMO67" s="139"/>
      <c r="AMP67" s="139"/>
      <c r="AMQ67" s="139"/>
      <c r="AMR67" s="139"/>
      <c r="AMS67" s="139"/>
      <c r="AMT67" s="139"/>
      <c r="AMU67" s="139"/>
      <c r="AMV67" s="139"/>
      <c r="AMW67" s="139"/>
      <c r="AMX67" s="139"/>
      <c r="AMY67" s="139"/>
      <c r="AMZ67" s="139"/>
      <c r="ANA67" s="139"/>
      <c r="ANB67" s="139"/>
      <c r="ANC67" s="139"/>
      <c r="AND67" s="139"/>
      <c r="ANE67" s="139"/>
      <c r="ANF67" s="139"/>
      <c r="ANG67" s="139"/>
      <c r="ANH67" s="139"/>
      <c r="ANI67" s="139"/>
      <c r="ANJ67" s="139"/>
      <c r="ANK67" s="139"/>
      <c r="ANL67" s="139"/>
      <c r="ANM67" s="139"/>
      <c r="ANN67" s="139"/>
      <c r="ANO67" s="139"/>
      <c r="ANP67" s="139"/>
      <c r="ANQ67" s="139"/>
      <c r="ANR67" s="139"/>
      <c r="ANS67" s="139"/>
      <c r="ANT67" s="139"/>
      <c r="ANU67" s="139"/>
      <c r="ANV67" s="139"/>
      <c r="ANW67" s="139"/>
      <c r="ANX67" s="139"/>
      <c r="ANY67" s="139"/>
      <c r="ANZ67" s="139"/>
      <c r="AOA67" s="139"/>
      <c r="AOB67" s="139"/>
      <c r="AOC67" s="139"/>
      <c r="AOD67" s="139"/>
      <c r="AOE67" s="139"/>
      <c r="AOF67" s="139"/>
      <c r="AOG67" s="139"/>
      <c r="AOH67" s="139"/>
      <c r="AOI67" s="139"/>
      <c r="AOJ67" s="139"/>
      <c r="AOK67" s="139"/>
      <c r="AOL67" s="139"/>
      <c r="AOM67" s="139"/>
      <c r="AON67" s="139"/>
      <c r="AOO67" s="139"/>
      <c r="AOP67" s="139"/>
      <c r="AOQ67" s="139"/>
      <c r="AOR67" s="139"/>
      <c r="AOS67" s="139"/>
      <c r="AOT67" s="139"/>
      <c r="AOU67" s="139"/>
      <c r="AOV67" s="139"/>
      <c r="AOW67" s="139"/>
      <c r="AOX67" s="139"/>
      <c r="AOY67" s="139"/>
      <c r="AOZ67" s="139"/>
      <c r="APA67" s="139"/>
      <c r="APB67" s="139"/>
      <c r="APC67" s="139"/>
      <c r="APD67" s="139"/>
      <c r="APE67" s="139"/>
      <c r="APF67" s="139"/>
      <c r="APG67" s="139"/>
      <c r="APH67" s="139"/>
      <c r="API67" s="139"/>
      <c r="APJ67" s="139"/>
      <c r="APK67" s="139"/>
      <c r="APL67" s="139"/>
      <c r="APM67" s="139"/>
      <c r="APN67" s="139"/>
      <c r="APO67" s="139"/>
      <c r="APP67" s="139"/>
      <c r="APQ67" s="139"/>
      <c r="APR67" s="139"/>
      <c r="APS67" s="139"/>
      <c r="APT67" s="139"/>
      <c r="APU67" s="139"/>
      <c r="APV67" s="139"/>
      <c r="APW67" s="139"/>
      <c r="APX67" s="139"/>
      <c r="APY67" s="139"/>
      <c r="APZ67" s="139"/>
      <c r="AQA67" s="139"/>
      <c r="AQB67" s="139"/>
      <c r="AQC67" s="139"/>
      <c r="AQD67" s="139"/>
      <c r="AQE67" s="139"/>
      <c r="AQF67" s="139"/>
      <c r="AQG67" s="139"/>
      <c r="AQH67" s="139"/>
      <c r="AQI67" s="139"/>
      <c r="AQJ67" s="139"/>
      <c r="AQK67" s="139"/>
      <c r="AQL67" s="139"/>
      <c r="AQM67" s="139"/>
      <c r="AQN67" s="139"/>
      <c r="AQO67" s="139"/>
      <c r="AQP67" s="139"/>
      <c r="AQQ67" s="139"/>
      <c r="AQR67" s="139"/>
      <c r="AQS67" s="139"/>
      <c r="AQT67" s="139"/>
      <c r="AQU67" s="139"/>
      <c r="AQV67" s="139"/>
      <c r="AQW67" s="139"/>
      <c r="AQX67" s="139"/>
      <c r="AQY67" s="139"/>
      <c r="AQZ67" s="139"/>
      <c r="ARA67" s="139"/>
      <c r="ARB67" s="139"/>
      <c r="ARC67" s="139"/>
      <c r="ARD67" s="139"/>
      <c r="ARE67" s="139"/>
      <c r="ARF67" s="139"/>
      <c r="ARG67" s="139"/>
      <c r="ARH67" s="139"/>
      <c r="ARI67" s="139"/>
      <c r="ARJ67" s="139"/>
      <c r="ARK67" s="139"/>
      <c r="ARL67" s="139"/>
      <c r="ARM67" s="139"/>
      <c r="ARN67" s="139"/>
      <c r="ARO67" s="139"/>
      <c r="ARP67" s="139"/>
      <c r="ARQ67" s="139"/>
      <c r="ARR67" s="139"/>
      <c r="ARS67" s="139"/>
      <c r="ART67" s="139"/>
      <c r="ARU67" s="139"/>
      <c r="ARV67" s="139"/>
      <c r="ARW67" s="139"/>
      <c r="ARX67" s="139"/>
      <c r="ARY67" s="139"/>
      <c r="ARZ67" s="139"/>
      <c r="ASA67" s="139"/>
      <c r="ASB67" s="139"/>
      <c r="ASC67" s="139"/>
      <c r="ASD67" s="139"/>
      <c r="ASE67" s="139"/>
      <c r="ASF67" s="139"/>
      <c r="ASG67" s="139"/>
      <c r="ASH67" s="139"/>
      <c r="ASI67" s="139"/>
      <c r="ASJ67" s="139"/>
      <c r="ASK67" s="139"/>
      <c r="ASL67" s="139"/>
      <c r="ASM67" s="139"/>
      <c r="ASN67" s="139"/>
      <c r="ASO67" s="139"/>
      <c r="ASP67" s="139"/>
      <c r="ASQ67" s="139"/>
      <c r="ASR67" s="139"/>
      <c r="ASS67" s="139"/>
      <c r="AST67" s="139"/>
      <c r="ASU67" s="139"/>
      <c r="ASV67" s="139"/>
      <c r="ASW67" s="139"/>
      <c r="ASX67" s="139"/>
      <c r="ASY67" s="139"/>
      <c r="ASZ67" s="139"/>
      <c r="ATA67" s="139"/>
      <c r="ATB67" s="139"/>
      <c r="ATC67" s="139"/>
      <c r="ATD67" s="139"/>
      <c r="ATE67" s="139"/>
      <c r="ATF67" s="139"/>
      <c r="ATG67" s="139"/>
      <c r="ATH67" s="139"/>
      <c r="ATI67" s="139"/>
      <c r="ATJ67" s="139"/>
      <c r="ATK67" s="139"/>
      <c r="ATL67" s="139"/>
      <c r="ATM67" s="139"/>
      <c r="ATN67" s="139"/>
      <c r="ATO67" s="139"/>
      <c r="ATP67" s="139"/>
      <c r="ATQ67" s="139"/>
      <c r="ATR67" s="139"/>
      <c r="ATS67" s="139"/>
      <c r="ATT67" s="139"/>
      <c r="ATU67" s="139"/>
      <c r="ATV67" s="139"/>
      <c r="ATW67" s="139"/>
      <c r="ATX67" s="139"/>
      <c r="ATY67" s="139"/>
      <c r="ATZ67" s="139"/>
      <c r="AUA67" s="139"/>
      <c r="AUB67" s="139"/>
      <c r="AUC67" s="139"/>
      <c r="AUD67" s="139"/>
      <c r="AUE67" s="139"/>
      <c r="AUF67" s="139"/>
      <c r="AUG67" s="139"/>
      <c r="AUH67" s="139"/>
      <c r="AUI67" s="139"/>
      <c r="AUJ67" s="139"/>
      <c r="AUK67" s="139"/>
      <c r="AUL67" s="139"/>
      <c r="AUM67" s="139"/>
      <c r="AUN67" s="139"/>
      <c r="AUO67" s="139"/>
      <c r="AUP67" s="139"/>
      <c r="AUQ67" s="139"/>
      <c r="AUR67" s="139"/>
      <c r="AUS67" s="139"/>
      <c r="AUT67" s="139"/>
      <c r="AUU67" s="139"/>
      <c r="AUV67" s="139"/>
      <c r="AUW67" s="139"/>
      <c r="AUX67" s="139"/>
      <c r="AUY67" s="139"/>
      <c r="AUZ67" s="139"/>
      <c r="AVA67" s="139"/>
      <c r="AVB67" s="139"/>
      <c r="AVC67" s="139"/>
      <c r="AVD67" s="139"/>
      <c r="AVE67" s="139"/>
      <c r="AVF67" s="139"/>
      <c r="AVG67" s="139"/>
      <c r="AVH67" s="139"/>
      <c r="AVI67" s="139"/>
      <c r="AVJ67" s="139"/>
      <c r="AVK67" s="139"/>
      <c r="AVL67" s="139"/>
      <c r="AVM67" s="139"/>
      <c r="AVN67" s="139"/>
      <c r="AVO67" s="139"/>
      <c r="AVP67" s="139"/>
      <c r="AVQ67" s="139"/>
      <c r="AVR67" s="139"/>
      <c r="AVS67" s="139"/>
      <c r="AVT67" s="139"/>
      <c r="AVU67" s="139"/>
      <c r="AVV67" s="139"/>
      <c r="AVW67" s="139"/>
      <c r="AVX67" s="139"/>
      <c r="AVY67" s="139"/>
      <c r="AVZ67" s="139"/>
      <c r="AWA67" s="139"/>
      <c r="AWB67" s="139"/>
      <c r="AWC67" s="139"/>
      <c r="AWD67" s="139"/>
      <c r="AWE67" s="139"/>
      <c r="AWF67" s="139"/>
      <c r="AWG67" s="139"/>
      <c r="AWH67" s="139"/>
      <c r="AWI67" s="139"/>
      <c r="AWJ67" s="139"/>
      <c r="AWK67" s="139"/>
      <c r="AWL67" s="139"/>
      <c r="AWM67" s="139"/>
      <c r="AWN67" s="139"/>
      <c r="AWO67" s="139"/>
      <c r="AWP67" s="139"/>
      <c r="AWQ67" s="139"/>
      <c r="AWR67" s="139"/>
      <c r="AWS67" s="139"/>
      <c r="AWT67" s="139"/>
      <c r="AWU67" s="139"/>
      <c r="AWV67" s="139"/>
      <c r="AWW67" s="139"/>
      <c r="AWX67" s="139"/>
      <c r="AWY67" s="139"/>
      <c r="AWZ67" s="139"/>
      <c r="AXA67" s="139"/>
      <c r="AXB67" s="139"/>
      <c r="AXC67" s="139"/>
      <c r="AXD67" s="139"/>
      <c r="AXE67" s="139"/>
      <c r="AXF67" s="139"/>
      <c r="AXG67" s="139"/>
      <c r="AXH67" s="139"/>
      <c r="AXI67" s="139"/>
      <c r="AXJ67" s="139"/>
      <c r="AXK67" s="139"/>
      <c r="AXL67" s="139"/>
      <c r="AXM67" s="139"/>
      <c r="AXN67" s="139"/>
      <c r="AXO67" s="139"/>
      <c r="AXP67" s="139"/>
      <c r="AXQ67" s="139"/>
      <c r="AXR67" s="139"/>
      <c r="AXS67" s="139"/>
      <c r="AXT67" s="139"/>
      <c r="AXU67" s="139"/>
      <c r="AXV67" s="139"/>
      <c r="AXW67" s="139"/>
      <c r="AXX67" s="139"/>
      <c r="AXY67" s="139"/>
      <c r="AXZ67" s="139"/>
      <c r="AYA67" s="139"/>
      <c r="AYB67" s="139"/>
      <c r="AYC67" s="139"/>
      <c r="AYD67" s="139"/>
      <c r="AYE67" s="139"/>
      <c r="AYF67" s="139"/>
      <c r="AYG67" s="139"/>
      <c r="AYH67" s="139"/>
      <c r="AYI67" s="139"/>
      <c r="AYJ67" s="139"/>
      <c r="AYK67" s="139"/>
      <c r="AYL67" s="139"/>
      <c r="AYM67" s="139"/>
      <c r="AYN67" s="139"/>
      <c r="AYO67" s="139"/>
      <c r="AYP67" s="139"/>
      <c r="AYQ67" s="139"/>
      <c r="AYR67" s="139"/>
      <c r="AYS67" s="139"/>
      <c r="AYT67" s="139"/>
      <c r="AYU67" s="139"/>
      <c r="AYV67" s="139"/>
      <c r="AYW67" s="139"/>
      <c r="AYX67" s="139"/>
      <c r="AYY67" s="139"/>
      <c r="AYZ67" s="139"/>
      <c r="AZA67" s="139"/>
      <c r="AZB67" s="139"/>
      <c r="AZC67" s="139"/>
      <c r="AZD67" s="139"/>
      <c r="AZE67" s="139"/>
      <c r="AZF67" s="139"/>
      <c r="AZG67" s="139"/>
      <c r="AZH67" s="139"/>
      <c r="AZI67" s="139"/>
      <c r="AZJ67" s="139"/>
      <c r="AZK67" s="139"/>
      <c r="AZL67" s="139"/>
      <c r="AZM67" s="139"/>
      <c r="AZN67" s="139"/>
      <c r="AZO67" s="139"/>
      <c r="AZP67" s="139"/>
      <c r="AZQ67" s="139"/>
      <c r="AZR67" s="139"/>
      <c r="AZS67" s="139"/>
      <c r="AZT67" s="139"/>
      <c r="AZU67" s="139"/>
      <c r="AZV67" s="139"/>
      <c r="AZW67" s="139"/>
      <c r="AZX67" s="139"/>
      <c r="AZY67" s="139"/>
      <c r="AZZ67" s="139"/>
      <c r="BAA67" s="139"/>
      <c r="BAB67" s="139"/>
      <c r="BAC67" s="139"/>
      <c r="BAD67" s="139"/>
      <c r="BAE67" s="139"/>
      <c r="BAF67" s="139"/>
      <c r="BAG67" s="139"/>
      <c r="BAH67" s="139"/>
      <c r="BAI67" s="139"/>
      <c r="BAJ67" s="139"/>
      <c r="BAK67" s="139"/>
      <c r="BAL67" s="139"/>
      <c r="BAM67" s="139"/>
      <c r="BAN67" s="139"/>
      <c r="BAO67" s="139"/>
      <c r="BAP67" s="139"/>
      <c r="BAQ67" s="139"/>
      <c r="BAR67" s="139"/>
      <c r="BAS67" s="139"/>
      <c r="BAT67" s="139"/>
      <c r="BAU67" s="139"/>
      <c r="BAV67" s="139"/>
      <c r="BAW67" s="139"/>
      <c r="BAX67" s="139"/>
      <c r="BAY67" s="139"/>
      <c r="BAZ67" s="139"/>
      <c r="BBA67" s="139"/>
      <c r="BBB67" s="139"/>
      <c r="BBC67" s="139"/>
      <c r="BBD67" s="139"/>
      <c r="BBE67" s="139"/>
      <c r="BBF67" s="139"/>
      <c r="BBG67" s="139"/>
      <c r="BBH67" s="139"/>
      <c r="BBI67" s="139"/>
      <c r="BBJ67" s="139"/>
      <c r="BBK67" s="139"/>
      <c r="BBL67" s="139"/>
      <c r="BBM67" s="139"/>
      <c r="BBN67" s="139"/>
      <c r="BBO67" s="139"/>
      <c r="BBP67" s="139"/>
      <c r="BBQ67" s="139"/>
      <c r="BBR67" s="139"/>
      <c r="BBS67" s="139"/>
      <c r="BBT67" s="139"/>
      <c r="BBU67" s="139"/>
      <c r="BBV67" s="139"/>
      <c r="BBW67" s="139"/>
      <c r="BBX67" s="139"/>
      <c r="BBY67" s="139"/>
      <c r="BBZ67" s="139"/>
      <c r="BCA67" s="139"/>
      <c r="BCB67" s="139"/>
      <c r="BCC67" s="139"/>
      <c r="BCD67" s="139"/>
      <c r="BCE67" s="139"/>
      <c r="BCF67" s="139"/>
      <c r="BCG67" s="139"/>
      <c r="BCH67" s="139"/>
      <c r="BCI67" s="139"/>
      <c r="BCJ67" s="139"/>
      <c r="BCK67" s="139"/>
      <c r="BCL67" s="139"/>
      <c r="BCM67" s="139"/>
      <c r="BCN67" s="139"/>
      <c r="BCO67" s="139"/>
      <c r="BCP67" s="139"/>
      <c r="BCQ67" s="139"/>
      <c r="BCR67" s="139"/>
      <c r="BCS67" s="139"/>
      <c r="BCT67" s="139"/>
      <c r="BCU67" s="139"/>
      <c r="BCV67" s="139"/>
      <c r="BCW67" s="139"/>
      <c r="BCX67" s="139"/>
      <c r="BCY67" s="139"/>
      <c r="BCZ67" s="139"/>
      <c r="BDA67" s="139"/>
      <c r="BDB67" s="139"/>
      <c r="BDC67" s="139"/>
      <c r="BDD67" s="139"/>
      <c r="BDE67" s="139"/>
      <c r="BDF67" s="139"/>
      <c r="BDG67" s="139"/>
      <c r="BDH67" s="139"/>
      <c r="BDI67" s="139"/>
      <c r="BDJ67" s="139"/>
      <c r="BDK67" s="139"/>
      <c r="BDL67" s="139"/>
      <c r="BDM67" s="139"/>
      <c r="BDN67" s="139"/>
      <c r="BDO67" s="139"/>
      <c r="BDP67" s="139"/>
      <c r="BDQ67" s="139"/>
      <c r="BDR67" s="139"/>
      <c r="BDS67" s="139"/>
      <c r="BDT67" s="139"/>
      <c r="BDU67" s="139"/>
      <c r="BDV67" s="139"/>
      <c r="BDW67" s="139"/>
      <c r="BDX67" s="139"/>
      <c r="BDY67" s="139"/>
      <c r="BDZ67" s="139"/>
      <c r="BEA67" s="139"/>
      <c r="BEB67" s="139"/>
      <c r="BEC67" s="139"/>
      <c r="BED67" s="139"/>
      <c r="BEE67" s="139"/>
      <c r="BEF67" s="139"/>
      <c r="BEG67" s="139"/>
      <c r="BEH67" s="139"/>
      <c r="BEI67" s="139"/>
      <c r="BEJ67" s="139"/>
      <c r="BEK67" s="139"/>
      <c r="BEL67" s="139"/>
      <c r="BEM67" s="139"/>
      <c r="BEN67" s="139"/>
      <c r="BEO67" s="139"/>
      <c r="BEP67" s="139"/>
      <c r="BEQ67" s="139"/>
      <c r="BER67" s="139"/>
      <c r="BES67" s="139"/>
      <c r="BET67" s="139"/>
      <c r="BEU67" s="139"/>
      <c r="BEV67" s="139"/>
      <c r="BEW67" s="139"/>
      <c r="BEX67" s="139"/>
      <c r="BEY67" s="139"/>
      <c r="BEZ67" s="139"/>
      <c r="BFA67" s="139"/>
      <c r="BFB67" s="139"/>
      <c r="BFC67" s="139"/>
      <c r="BFD67" s="139"/>
      <c r="BFE67" s="139"/>
      <c r="BFF67" s="139"/>
      <c r="BFG67" s="139"/>
      <c r="BFH67" s="139"/>
      <c r="BFI67" s="139"/>
      <c r="BFJ67" s="139"/>
      <c r="BFK67" s="139"/>
      <c r="BFL67" s="139"/>
      <c r="BFM67" s="139"/>
      <c r="BFN67" s="139"/>
      <c r="BFO67" s="139"/>
      <c r="BFP67" s="139"/>
      <c r="BFQ67" s="139"/>
      <c r="BFR67" s="139"/>
      <c r="BFS67" s="139"/>
      <c r="BFT67" s="139"/>
      <c r="BFU67" s="139"/>
      <c r="BFV67" s="139"/>
      <c r="BFW67" s="139"/>
      <c r="BFX67" s="139"/>
      <c r="BFY67" s="139"/>
      <c r="BFZ67" s="139"/>
      <c r="BGA67" s="139"/>
      <c r="BGB67" s="139"/>
      <c r="BGC67" s="139"/>
      <c r="BGD67" s="139"/>
      <c r="BGE67" s="139"/>
      <c r="BGF67" s="139"/>
      <c r="BGG67" s="139"/>
      <c r="BGH67" s="139"/>
      <c r="BGI67" s="139"/>
      <c r="BGJ67" s="139"/>
      <c r="BGK67" s="139"/>
      <c r="BGL67" s="139"/>
      <c r="BGM67" s="139"/>
      <c r="BGN67" s="139"/>
      <c r="BGO67" s="139"/>
      <c r="BGP67" s="139"/>
      <c r="BGQ67" s="139"/>
      <c r="BGR67" s="139"/>
      <c r="BGS67" s="139"/>
      <c r="BGT67" s="139"/>
      <c r="BGU67" s="139"/>
      <c r="BGV67" s="139"/>
      <c r="BGW67" s="139"/>
      <c r="BGX67" s="139"/>
      <c r="BGY67" s="139"/>
      <c r="BGZ67" s="139"/>
      <c r="BHA67" s="139"/>
      <c r="BHB67" s="139"/>
      <c r="BHC67" s="139"/>
      <c r="BHD67" s="139"/>
      <c r="BHE67" s="139"/>
      <c r="BHF67" s="139"/>
      <c r="BHG67" s="139"/>
      <c r="BHH67" s="139"/>
      <c r="BHI67" s="139"/>
      <c r="BHJ67" s="139"/>
      <c r="BHK67" s="139"/>
      <c r="BHL67" s="139"/>
      <c r="BHM67" s="139"/>
      <c r="BHN67" s="139"/>
      <c r="BHO67" s="139"/>
      <c r="BHP67" s="139"/>
      <c r="BHQ67" s="139"/>
      <c r="BHR67" s="139"/>
      <c r="BHS67" s="139"/>
      <c r="BHT67" s="139"/>
      <c r="BHU67" s="139"/>
      <c r="BHV67" s="139"/>
      <c r="BHW67" s="139"/>
      <c r="BHX67" s="139"/>
      <c r="BHY67" s="139"/>
      <c r="BHZ67" s="139"/>
      <c r="BIA67" s="139"/>
      <c r="BIB67" s="139"/>
      <c r="BIC67" s="139"/>
      <c r="BID67" s="139"/>
      <c r="BIE67" s="139"/>
      <c r="BIF67" s="139"/>
      <c r="BIG67" s="139"/>
      <c r="BIH67" s="139"/>
      <c r="BII67" s="139"/>
      <c r="BIJ67" s="139"/>
      <c r="BIK67" s="139"/>
      <c r="BIL67" s="139"/>
      <c r="BIM67" s="139"/>
      <c r="BIN67" s="139"/>
      <c r="BIO67" s="139"/>
      <c r="BIP67" s="139"/>
      <c r="BIQ67" s="139"/>
      <c r="BIR67" s="139"/>
      <c r="BIS67" s="139"/>
      <c r="BIT67" s="139"/>
      <c r="BIU67" s="139"/>
      <c r="BIV67" s="139"/>
      <c r="BIW67" s="139"/>
      <c r="BIX67" s="139"/>
      <c r="BIY67" s="139"/>
      <c r="BIZ67" s="139"/>
      <c r="BJA67" s="139"/>
      <c r="BJB67" s="139"/>
      <c r="BJC67" s="139"/>
      <c r="BJD67" s="139"/>
      <c r="BJE67" s="139"/>
      <c r="BJF67" s="139"/>
      <c r="BJG67" s="139"/>
      <c r="BJH67" s="139"/>
      <c r="BJI67" s="139"/>
      <c r="BJJ67" s="139"/>
      <c r="BJK67" s="139"/>
      <c r="BJL67" s="139"/>
      <c r="BJM67" s="139"/>
      <c r="BJN67" s="139"/>
      <c r="BJO67" s="139"/>
      <c r="BJP67" s="139"/>
      <c r="BJQ67" s="139"/>
      <c r="BJR67" s="139"/>
      <c r="BJS67" s="139"/>
      <c r="BJT67" s="139"/>
      <c r="BJU67" s="139"/>
      <c r="BJV67" s="139"/>
      <c r="BJW67" s="139"/>
      <c r="BJX67" s="139"/>
      <c r="BJY67" s="139"/>
      <c r="BJZ67" s="139"/>
      <c r="BKA67" s="139"/>
      <c r="BKB67" s="139"/>
      <c r="BKC67" s="139"/>
      <c r="BKD67" s="139"/>
      <c r="BKE67" s="139"/>
      <c r="BKF67" s="139"/>
      <c r="BKG67" s="139"/>
      <c r="BKH67" s="139"/>
      <c r="BKI67" s="139"/>
      <c r="BKJ67" s="139"/>
      <c r="BKK67" s="139"/>
      <c r="BKL67" s="139"/>
      <c r="BKM67" s="139"/>
      <c r="BKN67" s="139"/>
      <c r="BKO67" s="139"/>
      <c r="BKP67" s="139"/>
      <c r="BKQ67" s="139"/>
      <c r="BKR67" s="139"/>
      <c r="BKS67" s="139"/>
      <c r="BKT67" s="139"/>
      <c r="BKU67" s="139"/>
      <c r="BKV67" s="139"/>
      <c r="BKW67" s="139"/>
      <c r="BKX67" s="139"/>
      <c r="BKY67" s="139"/>
      <c r="BKZ67" s="139"/>
      <c r="BLA67" s="139"/>
      <c r="BLB67" s="139"/>
      <c r="BLC67" s="139"/>
      <c r="BLD67" s="139"/>
      <c r="BLE67" s="139"/>
      <c r="BLF67" s="139"/>
      <c r="BLG67" s="139"/>
      <c r="BLH67" s="139"/>
      <c r="BLI67" s="139"/>
      <c r="BLJ67" s="139"/>
      <c r="BLK67" s="139"/>
      <c r="BLL67" s="139"/>
      <c r="BLM67" s="139"/>
      <c r="BLN67" s="139"/>
      <c r="BLO67" s="139"/>
      <c r="BLP67" s="139"/>
      <c r="BLQ67" s="139"/>
      <c r="BLR67" s="139"/>
      <c r="BLS67" s="139"/>
      <c r="BLT67" s="139"/>
      <c r="BLU67" s="139"/>
      <c r="BLV67" s="139"/>
      <c r="BLW67" s="139"/>
      <c r="BLX67" s="139"/>
      <c r="BLY67" s="139"/>
      <c r="BLZ67" s="139"/>
      <c r="BMA67" s="139"/>
      <c r="BMB67" s="139"/>
      <c r="BMC67" s="139"/>
      <c r="BMD67" s="139"/>
      <c r="BME67" s="139"/>
      <c r="BMF67" s="139"/>
      <c r="BMG67" s="139"/>
      <c r="BMH67" s="139"/>
      <c r="BMI67" s="139"/>
      <c r="BMJ67" s="139"/>
      <c r="BMK67" s="139"/>
      <c r="BML67" s="139"/>
      <c r="BMM67" s="139"/>
      <c r="BMN67" s="139"/>
      <c r="BMO67" s="139"/>
      <c r="BMP67" s="139"/>
      <c r="BMQ67" s="139"/>
      <c r="BMR67" s="139"/>
      <c r="BMS67" s="139"/>
      <c r="BMT67" s="139"/>
      <c r="BMU67" s="139"/>
      <c r="BMV67" s="139"/>
      <c r="BMW67" s="139"/>
      <c r="BMX67" s="139"/>
      <c r="BMY67" s="139"/>
      <c r="BMZ67" s="139"/>
      <c r="BNA67" s="139"/>
      <c r="BNB67" s="139"/>
      <c r="BNC67" s="139"/>
      <c r="BND67" s="139"/>
      <c r="BNE67" s="139"/>
      <c r="BNF67" s="139"/>
      <c r="BNG67" s="139"/>
      <c r="BNH67" s="139"/>
      <c r="BNI67" s="139"/>
      <c r="BNJ67" s="139"/>
      <c r="BNK67" s="139"/>
      <c r="BNL67" s="139"/>
      <c r="BNM67" s="139"/>
      <c r="BNN67" s="139"/>
      <c r="BNO67" s="139"/>
      <c r="BNP67" s="139"/>
      <c r="BNQ67" s="139"/>
      <c r="BNR67" s="139"/>
      <c r="BNS67" s="139"/>
      <c r="BNT67" s="139"/>
      <c r="BNU67" s="139"/>
      <c r="BNV67" s="139"/>
      <c r="BNW67" s="139"/>
      <c r="BNX67" s="139"/>
      <c r="BNY67" s="139"/>
      <c r="BNZ67" s="139"/>
      <c r="BOA67" s="139"/>
      <c r="BOB67" s="139"/>
      <c r="BOC67" s="139"/>
      <c r="BOD67" s="139"/>
      <c r="BOE67" s="139"/>
      <c r="BOF67" s="139"/>
      <c r="BOG67" s="139"/>
      <c r="BOH67" s="139"/>
      <c r="BOI67" s="139"/>
      <c r="BOJ67" s="139"/>
      <c r="BOK67" s="139"/>
      <c r="BOL67" s="139"/>
      <c r="BOM67" s="139"/>
      <c r="BON67" s="139"/>
      <c r="BOO67" s="139"/>
      <c r="BOP67" s="139"/>
      <c r="BOQ67" s="139"/>
      <c r="BOR67" s="139"/>
      <c r="BOS67" s="139"/>
      <c r="BOT67" s="139"/>
      <c r="BOU67" s="139"/>
      <c r="BOV67" s="139"/>
      <c r="BOW67" s="139"/>
      <c r="BOX67" s="139"/>
      <c r="BOY67" s="139"/>
      <c r="BOZ67" s="139"/>
      <c r="BPA67" s="139"/>
      <c r="BPB67" s="139"/>
      <c r="BPC67" s="139"/>
      <c r="BPD67" s="139"/>
      <c r="BPE67" s="139"/>
      <c r="BPF67" s="139"/>
      <c r="BPG67" s="139"/>
      <c r="BPH67" s="139"/>
      <c r="BPI67" s="139"/>
      <c r="BPJ67" s="139"/>
      <c r="BPK67" s="139"/>
      <c r="BPL67" s="139"/>
      <c r="BPM67" s="139"/>
      <c r="BPN67" s="139"/>
      <c r="BPO67" s="139"/>
      <c r="BPP67" s="139"/>
      <c r="BPQ67" s="139"/>
      <c r="BPR67" s="139"/>
      <c r="BPS67" s="139"/>
      <c r="BPT67" s="139"/>
      <c r="BPU67" s="139"/>
      <c r="BPV67" s="139"/>
      <c r="BPW67" s="139"/>
      <c r="BPX67" s="139"/>
      <c r="BPY67" s="139"/>
      <c r="BPZ67" s="139"/>
      <c r="BQA67" s="139"/>
      <c r="BQB67" s="139"/>
      <c r="BQC67" s="139"/>
      <c r="BQD67" s="139"/>
      <c r="BQE67" s="139"/>
      <c r="BQF67" s="139"/>
      <c r="BQG67" s="139"/>
      <c r="BQH67" s="139"/>
      <c r="BQI67" s="139"/>
      <c r="BQJ67" s="139"/>
      <c r="BQK67" s="139"/>
      <c r="BQL67" s="139"/>
      <c r="BQM67" s="139"/>
      <c r="BQN67" s="139"/>
      <c r="BQO67" s="139"/>
      <c r="BQP67" s="139"/>
      <c r="BQQ67" s="139"/>
      <c r="BQR67" s="139"/>
      <c r="BQS67" s="139"/>
      <c r="BQT67" s="139"/>
      <c r="BQU67" s="139"/>
      <c r="BQV67" s="139"/>
      <c r="BQW67" s="139"/>
      <c r="BQX67" s="139"/>
      <c r="BQY67" s="139"/>
      <c r="BQZ67" s="139"/>
      <c r="BRA67" s="139"/>
      <c r="BRB67" s="139"/>
      <c r="BRC67" s="139"/>
      <c r="BRD67" s="139"/>
      <c r="BRE67" s="139"/>
      <c r="BRF67" s="139"/>
      <c r="BRG67" s="139"/>
      <c r="BRH67" s="139"/>
      <c r="BRI67" s="139"/>
      <c r="BRJ67" s="139"/>
      <c r="BRK67" s="139"/>
      <c r="BRL67" s="139"/>
      <c r="BRM67" s="139"/>
      <c r="BRN67" s="139"/>
      <c r="BRO67" s="139"/>
      <c r="BRP67" s="139"/>
      <c r="BRQ67" s="139"/>
      <c r="BRR67" s="139"/>
      <c r="BRS67" s="139"/>
      <c r="BRT67" s="139"/>
      <c r="BRU67" s="139"/>
      <c r="BRV67" s="139"/>
      <c r="BRW67" s="139"/>
      <c r="BRX67" s="139"/>
      <c r="BRY67" s="139"/>
      <c r="BRZ67" s="139"/>
      <c r="BSA67" s="139"/>
      <c r="BSB67" s="139"/>
      <c r="BSC67" s="139"/>
      <c r="BSD67" s="139"/>
      <c r="BSE67" s="139"/>
      <c r="BSF67" s="139"/>
      <c r="BSG67" s="139"/>
      <c r="BSH67" s="139"/>
      <c r="BSI67" s="139"/>
      <c r="BSJ67" s="139"/>
      <c r="BSK67" s="139"/>
      <c r="BSL67" s="139"/>
      <c r="BSM67" s="139"/>
      <c r="BSN67" s="139"/>
      <c r="BSO67" s="139"/>
      <c r="BSP67" s="139"/>
      <c r="BSQ67" s="139"/>
      <c r="BSR67" s="139"/>
      <c r="BSS67" s="139"/>
      <c r="BST67" s="139"/>
      <c r="BSU67" s="139"/>
      <c r="BSV67" s="139"/>
      <c r="BSW67" s="139"/>
      <c r="BSX67" s="139"/>
      <c r="BSY67" s="139"/>
      <c r="BSZ67" s="139"/>
      <c r="BTA67" s="139"/>
      <c r="BTB67" s="139"/>
      <c r="BTC67" s="139"/>
      <c r="BTD67" s="139"/>
      <c r="BTE67" s="139"/>
      <c r="BTF67" s="139"/>
      <c r="BTG67" s="139"/>
      <c r="BTH67" s="139"/>
      <c r="BTI67" s="139"/>
      <c r="BTJ67" s="139"/>
      <c r="BTK67" s="139"/>
      <c r="BTL67" s="139"/>
      <c r="BTM67" s="139"/>
      <c r="BTN67" s="139"/>
      <c r="BTO67" s="139"/>
      <c r="BTP67" s="139"/>
      <c r="BTQ67" s="139"/>
      <c r="BTR67" s="139"/>
      <c r="BTS67" s="139"/>
      <c r="BTT67" s="139"/>
      <c r="BTU67" s="139"/>
      <c r="BTV67" s="139"/>
      <c r="BTW67" s="139"/>
      <c r="BTX67" s="139"/>
      <c r="BTY67" s="139"/>
      <c r="BTZ67" s="139"/>
      <c r="BUA67" s="139"/>
      <c r="BUB67" s="139"/>
      <c r="BUC67" s="139"/>
      <c r="BUD67" s="139"/>
      <c r="BUE67" s="139"/>
      <c r="BUF67" s="139"/>
      <c r="BUG67" s="139"/>
      <c r="BUH67" s="139"/>
      <c r="BUI67" s="139"/>
      <c r="BUJ67" s="139"/>
      <c r="BUK67" s="139"/>
      <c r="BUL67" s="139"/>
      <c r="BUM67" s="139"/>
      <c r="BUN67" s="139"/>
      <c r="BUO67" s="139"/>
      <c r="BUP67" s="139"/>
      <c r="BUQ67" s="139"/>
      <c r="BUR67" s="139"/>
      <c r="BUS67" s="139"/>
      <c r="BUT67" s="139"/>
      <c r="BUU67" s="139"/>
      <c r="BUV67" s="139"/>
      <c r="BUW67" s="139"/>
      <c r="BUX67" s="139"/>
      <c r="BUY67" s="139"/>
      <c r="BUZ67" s="139"/>
      <c r="BVA67" s="139"/>
      <c r="BVB67" s="139"/>
      <c r="BVC67" s="139"/>
      <c r="BVD67" s="139"/>
      <c r="BVE67" s="139"/>
      <c r="BVF67" s="139"/>
      <c r="BVG67" s="139"/>
      <c r="BVH67" s="139"/>
      <c r="BVI67" s="139"/>
      <c r="BVJ67" s="139"/>
      <c r="BVK67" s="139"/>
      <c r="BVL67" s="139"/>
      <c r="BVM67" s="139"/>
      <c r="BVN67" s="139"/>
      <c r="BVO67" s="139"/>
      <c r="BVP67" s="139"/>
      <c r="BVQ67" s="139"/>
      <c r="BVR67" s="139"/>
      <c r="BVS67" s="139"/>
      <c r="BVT67" s="139"/>
      <c r="BVU67" s="139"/>
      <c r="BVV67" s="139"/>
      <c r="BVW67" s="139"/>
      <c r="BVX67" s="139"/>
      <c r="BVY67" s="139"/>
      <c r="BVZ67" s="139"/>
      <c r="BWA67" s="139"/>
      <c r="BWB67" s="139"/>
      <c r="BWC67" s="139"/>
      <c r="BWD67" s="139"/>
      <c r="BWE67" s="139"/>
      <c r="BWF67" s="139"/>
      <c r="BWG67" s="139"/>
      <c r="BWH67" s="139"/>
      <c r="BWI67" s="139"/>
      <c r="BWJ67" s="139"/>
      <c r="BWK67" s="139"/>
      <c r="BWL67" s="139"/>
      <c r="BWM67" s="139"/>
      <c r="BWN67" s="139"/>
      <c r="BWO67" s="139"/>
      <c r="BWP67" s="139"/>
      <c r="BWQ67" s="139"/>
      <c r="BWR67" s="139"/>
      <c r="BWS67" s="139"/>
      <c r="BWT67" s="139"/>
      <c r="BWU67" s="139"/>
      <c r="BWV67" s="139"/>
      <c r="BWW67" s="139"/>
      <c r="BWX67" s="139"/>
      <c r="BWY67" s="139"/>
      <c r="BWZ67" s="139"/>
      <c r="BXA67" s="139"/>
      <c r="BXB67" s="139"/>
      <c r="BXC67" s="139"/>
      <c r="BXD67" s="139"/>
      <c r="BXE67" s="139"/>
      <c r="BXF67" s="139"/>
      <c r="BXG67" s="139"/>
      <c r="BXH67" s="139"/>
      <c r="BXI67" s="139"/>
      <c r="BXJ67" s="139"/>
      <c r="BXK67" s="139"/>
      <c r="BXL67" s="139"/>
      <c r="BXM67" s="139"/>
      <c r="BXN67" s="139"/>
      <c r="BXO67" s="139"/>
      <c r="BXP67" s="139"/>
      <c r="BXQ67" s="139"/>
      <c r="BXR67" s="139"/>
      <c r="BXS67" s="139"/>
      <c r="BXT67" s="139"/>
      <c r="BXU67" s="139"/>
      <c r="BXV67" s="139"/>
      <c r="BXW67" s="139"/>
      <c r="BXX67" s="139"/>
      <c r="BXY67" s="139"/>
      <c r="BXZ67" s="139"/>
      <c r="BYA67" s="139"/>
      <c r="BYB67" s="139"/>
      <c r="BYC67" s="139"/>
      <c r="BYD67" s="139"/>
      <c r="BYE67" s="139"/>
      <c r="BYF67" s="139"/>
      <c r="BYG67" s="139"/>
      <c r="BYH67" s="139"/>
      <c r="BYI67" s="139"/>
      <c r="BYJ67" s="139"/>
      <c r="BYK67" s="139"/>
      <c r="BYL67" s="139"/>
      <c r="BYM67" s="139"/>
      <c r="BYN67" s="139"/>
      <c r="BYO67" s="139"/>
      <c r="BYP67" s="139"/>
      <c r="BYQ67" s="139"/>
      <c r="BYR67" s="139"/>
      <c r="BYS67" s="139"/>
      <c r="BYT67" s="139"/>
      <c r="BYU67" s="139"/>
      <c r="BYV67" s="139"/>
      <c r="BYW67" s="139"/>
      <c r="BYX67" s="139"/>
      <c r="BYY67" s="139"/>
      <c r="BYZ67" s="139"/>
      <c r="BZA67" s="139"/>
      <c r="BZB67" s="139"/>
      <c r="BZC67" s="139"/>
      <c r="BZD67" s="139"/>
      <c r="BZE67" s="139"/>
      <c r="BZF67" s="139"/>
      <c r="BZG67" s="139"/>
      <c r="BZH67" s="139"/>
      <c r="BZI67" s="139"/>
      <c r="BZJ67" s="139"/>
      <c r="BZK67" s="139"/>
      <c r="BZL67" s="139"/>
      <c r="BZM67" s="139"/>
      <c r="BZN67" s="139"/>
      <c r="BZO67" s="139"/>
      <c r="BZP67" s="139"/>
      <c r="BZQ67" s="139"/>
      <c r="BZR67" s="139"/>
      <c r="BZS67" s="139"/>
      <c r="BZT67" s="139"/>
      <c r="BZU67" s="139"/>
      <c r="BZV67" s="139"/>
      <c r="BZW67" s="139"/>
      <c r="BZX67" s="139"/>
      <c r="BZY67" s="139"/>
      <c r="BZZ67" s="139"/>
      <c r="CAA67" s="139"/>
      <c r="CAB67" s="139"/>
      <c r="CAC67" s="139"/>
      <c r="CAD67" s="139"/>
      <c r="CAE67" s="139"/>
      <c r="CAF67" s="139"/>
      <c r="CAG67" s="139"/>
      <c r="CAH67" s="139"/>
      <c r="CAI67" s="139"/>
      <c r="CAJ67" s="139"/>
      <c r="CAK67" s="139"/>
      <c r="CAL67" s="139"/>
      <c r="CAM67" s="139"/>
      <c r="CAN67" s="139"/>
      <c r="CAO67" s="139"/>
      <c r="CAP67" s="139"/>
      <c r="CAQ67" s="139"/>
      <c r="CAR67" s="139"/>
      <c r="CAS67" s="139"/>
      <c r="CAT67" s="139"/>
      <c r="CAU67" s="139"/>
      <c r="CAV67" s="139"/>
      <c r="CAW67" s="139"/>
      <c r="CAX67" s="139"/>
      <c r="CAY67" s="139"/>
      <c r="CAZ67" s="139"/>
      <c r="CBA67" s="139"/>
      <c r="CBB67" s="139"/>
      <c r="CBC67" s="139"/>
      <c r="CBD67" s="139"/>
      <c r="CBE67" s="139"/>
      <c r="CBF67" s="139"/>
      <c r="CBG67" s="139"/>
      <c r="CBH67" s="139"/>
      <c r="CBI67" s="139"/>
      <c r="CBJ67" s="139"/>
      <c r="CBK67" s="139"/>
      <c r="CBL67" s="139"/>
      <c r="CBM67" s="139"/>
      <c r="CBN67" s="139"/>
      <c r="CBO67" s="139"/>
      <c r="CBP67" s="139"/>
      <c r="CBQ67" s="139"/>
      <c r="CBR67" s="139"/>
      <c r="CBS67" s="139"/>
      <c r="CBT67" s="139"/>
      <c r="CBU67" s="139"/>
      <c r="CBV67" s="139"/>
      <c r="CBW67" s="139"/>
      <c r="CBX67" s="139"/>
      <c r="CBY67" s="139"/>
      <c r="CBZ67" s="139"/>
      <c r="CCA67" s="139"/>
      <c r="CCB67" s="139"/>
      <c r="CCC67" s="139"/>
      <c r="CCD67" s="139"/>
      <c r="CCE67" s="139"/>
      <c r="CCF67" s="139"/>
      <c r="CCG67" s="139"/>
      <c r="CCH67" s="139"/>
      <c r="CCI67" s="139"/>
      <c r="CCJ67" s="139"/>
      <c r="CCK67" s="139"/>
      <c r="CCL67" s="139"/>
      <c r="CCM67" s="139"/>
      <c r="CCN67" s="139"/>
      <c r="CCO67" s="139"/>
      <c r="CCP67" s="139"/>
      <c r="CCQ67" s="139"/>
      <c r="CCR67" s="139"/>
      <c r="CCS67" s="139"/>
      <c r="CCT67" s="139"/>
      <c r="CCU67" s="139"/>
      <c r="CCV67" s="139"/>
      <c r="CCW67" s="139"/>
      <c r="CCX67" s="139"/>
      <c r="CCY67" s="139"/>
      <c r="CCZ67" s="139"/>
      <c r="CDA67" s="139"/>
      <c r="CDB67" s="139"/>
      <c r="CDC67" s="139"/>
      <c r="CDD67" s="139"/>
      <c r="CDE67" s="139"/>
      <c r="CDF67" s="139"/>
      <c r="CDG67" s="139"/>
      <c r="CDH67" s="139"/>
      <c r="CDI67" s="139"/>
      <c r="CDJ67" s="139"/>
      <c r="CDK67" s="139"/>
      <c r="CDL67" s="139"/>
      <c r="CDM67" s="139"/>
      <c r="CDN67" s="139"/>
      <c r="CDO67" s="139"/>
      <c r="CDP67" s="139"/>
      <c r="CDQ67" s="139"/>
      <c r="CDR67" s="139"/>
      <c r="CDS67" s="139"/>
      <c r="CDT67" s="139"/>
      <c r="CDU67" s="139"/>
      <c r="CDV67" s="139"/>
      <c r="CDW67" s="139"/>
      <c r="CDX67" s="139"/>
      <c r="CDY67" s="139"/>
      <c r="CDZ67" s="139"/>
      <c r="CEA67" s="139"/>
      <c r="CEB67" s="139"/>
      <c r="CEC67" s="139"/>
      <c r="CED67" s="139"/>
      <c r="CEE67" s="139"/>
      <c r="CEF67" s="139"/>
      <c r="CEG67" s="139"/>
      <c r="CEH67" s="139"/>
      <c r="CEI67" s="139"/>
      <c r="CEJ67" s="139"/>
      <c r="CEK67" s="139"/>
      <c r="CEL67" s="139"/>
      <c r="CEM67" s="139"/>
      <c r="CEN67" s="139"/>
      <c r="CEO67" s="139"/>
      <c r="CEP67" s="139"/>
      <c r="CEQ67" s="139"/>
      <c r="CER67" s="139"/>
      <c r="CES67" s="139"/>
      <c r="CET67" s="139"/>
      <c r="CEU67" s="139"/>
      <c r="CEV67" s="139"/>
      <c r="CEW67" s="139"/>
      <c r="CEX67" s="139"/>
      <c r="CEY67" s="139"/>
      <c r="CEZ67" s="139"/>
      <c r="CFA67" s="139"/>
      <c r="CFB67" s="139"/>
      <c r="CFC67" s="139"/>
      <c r="CFD67" s="139"/>
      <c r="CFE67" s="139"/>
      <c r="CFF67" s="139"/>
      <c r="CFG67" s="139"/>
      <c r="CFH67" s="139"/>
      <c r="CFI67" s="139"/>
      <c r="CFJ67" s="139"/>
      <c r="CFK67" s="139"/>
      <c r="CFL67" s="139"/>
      <c r="CFM67" s="139"/>
      <c r="CFN67" s="139"/>
      <c r="CFO67" s="139"/>
      <c r="CFP67" s="139"/>
      <c r="CFQ67" s="139"/>
      <c r="CFR67" s="139"/>
      <c r="CFS67" s="139"/>
      <c r="CFT67" s="139"/>
      <c r="CFU67" s="139"/>
      <c r="CFV67" s="139"/>
      <c r="CFW67" s="139"/>
      <c r="CFX67" s="139"/>
      <c r="CFY67" s="139"/>
      <c r="CFZ67" s="139"/>
      <c r="CGA67" s="139"/>
      <c r="CGB67" s="139"/>
      <c r="CGC67" s="139"/>
      <c r="CGD67" s="139"/>
      <c r="CGE67" s="139"/>
      <c r="CGF67" s="139"/>
      <c r="CGG67" s="139"/>
      <c r="CGH67" s="139"/>
      <c r="CGI67" s="139"/>
      <c r="CGJ67" s="139"/>
      <c r="CGK67" s="139"/>
      <c r="CGL67" s="139"/>
      <c r="CGM67" s="139"/>
      <c r="CGN67" s="139"/>
      <c r="CGO67" s="139"/>
      <c r="CGP67" s="139"/>
      <c r="CGQ67" s="139"/>
      <c r="CGR67" s="139"/>
      <c r="CGS67" s="139"/>
      <c r="CGT67" s="139"/>
      <c r="CGU67" s="139"/>
      <c r="CGV67" s="139"/>
      <c r="CGW67" s="139"/>
      <c r="CGX67" s="139"/>
      <c r="CGY67" s="139"/>
      <c r="CGZ67" s="139"/>
      <c r="CHA67" s="139"/>
      <c r="CHB67" s="139"/>
      <c r="CHC67" s="139"/>
      <c r="CHD67" s="139"/>
      <c r="CHE67" s="139"/>
      <c r="CHF67" s="139"/>
      <c r="CHG67" s="139"/>
      <c r="CHH67" s="139"/>
      <c r="CHI67" s="139"/>
      <c r="CHJ67" s="139"/>
      <c r="CHK67" s="139"/>
      <c r="CHL67" s="139"/>
      <c r="CHM67" s="139"/>
      <c r="CHN67" s="139"/>
      <c r="CHO67" s="139"/>
      <c r="CHP67" s="139"/>
      <c r="CHQ67" s="139"/>
      <c r="CHR67" s="139"/>
      <c r="CHS67" s="139"/>
      <c r="CHT67" s="139"/>
      <c r="CHU67" s="139"/>
      <c r="CHV67" s="139"/>
      <c r="CHW67" s="139"/>
      <c r="CHX67" s="139"/>
      <c r="CHY67" s="139"/>
      <c r="CHZ67" s="139"/>
      <c r="CIA67" s="139"/>
      <c r="CIB67" s="139"/>
      <c r="CIC67" s="139"/>
      <c r="CID67" s="139"/>
      <c r="CIE67" s="139"/>
      <c r="CIF67" s="139"/>
      <c r="CIG67" s="139"/>
      <c r="CIH67" s="139"/>
      <c r="CII67" s="139"/>
      <c r="CIJ67" s="139"/>
      <c r="CIK67" s="139"/>
      <c r="CIL67" s="139"/>
      <c r="CIM67" s="139"/>
      <c r="CIN67" s="139"/>
      <c r="CIO67" s="139"/>
      <c r="CIP67" s="139"/>
      <c r="CIQ67" s="139"/>
      <c r="CIR67" s="139"/>
      <c r="CIS67" s="139"/>
      <c r="CIT67" s="139"/>
      <c r="CIU67" s="139"/>
      <c r="CIV67" s="139"/>
      <c r="CIW67" s="139"/>
      <c r="CIX67" s="139"/>
      <c r="CIY67" s="139"/>
      <c r="CIZ67" s="139"/>
      <c r="CJA67" s="139"/>
      <c r="CJB67" s="139"/>
      <c r="CJC67" s="139"/>
      <c r="CJD67" s="139"/>
      <c r="CJE67" s="139"/>
      <c r="CJF67" s="139"/>
      <c r="CJG67" s="139"/>
      <c r="CJH67" s="139"/>
      <c r="CJI67" s="139"/>
      <c r="CJJ67" s="139"/>
      <c r="CJK67" s="139"/>
      <c r="CJL67" s="139"/>
      <c r="CJM67" s="139"/>
      <c r="CJN67" s="139"/>
      <c r="CJO67" s="139"/>
      <c r="CJP67" s="139"/>
      <c r="CJQ67" s="139"/>
      <c r="CJR67" s="139"/>
      <c r="CJS67" s="139"/>
      <c r="CJT67" s="139"/>
      <c r="CJU67" s="139"/>
      <c r="CJV67" s="139"/>
      <c r="CJW67" s="139"/>
      <c r="CJX67" s="139"/>
      <c r="CJY67" s="139"/>
      <c r="CJZ67" s="139"/>
      <c r="CKA67" s="139"/>
      <c r="CKB67" s="139"/>
      <c r="CKC67" s="139"/>
      <c r="CKD67" s="139"/>
      <c r="CKE67" s="139"/>
      <c r="CKF67" s="139"/>
      <c r="CKG67" s="139"/>
      <c r="CKH67" s="139"/>
      <c r="CKI67" s="139"/>
      <c r="CKJ67" s="139"/>
      <c r="CKK67" s="139"/>
      <c r="CKL67" s="139"/>
      <c r="CKM67" s="139"/>
      <c r="CKN67" s="139"/>
      <c r="CKO67" s="139"/>
      <c r="CKP67" s="139"/>
      <c r="CKQ67" s="139"/>
      <c r="CKR67" s="139"/>
      <c r="CKS67" s="139"/>
      <c r="CKT67" s="139"/>
      <c r="CKU67" s="139"/>
      <c r="CKV67" s="139"/>
      <c r="CKW67" s="139"/>
      <c r="CKX67" s="139"/>
      <c r="CKY67" s="139"/>
      <c r="CKZ67" s="139"/>
      <c r="CLA67" s="139"/>
      <c r="CLB67" s="139"/>
      <c r="CLC67" s="139"/>
      <c r="CLD67" s="139"/>
      <c r="CLE67" s="139"/>
      <c r="CLF67" s="139"/>
      <c r="CLG67" s="139"/>
      <c r="CLH67" s="139"/>
      <c r="CLI67" s="139"/>
      <c r="CLJ67" s="139"/>
      <c r="CLK67" s="139"/>
      <c r="CLL67" s="139"/>
      <c r="CLM67" s="139"/>
      <c r="CLN67" s="139"/>
      <c r="CLO67" s="139"/>
      <c r="CLP67" s="139"/>
      <c r="CLQ67" s="139"/>
      <c r="CLR67" s="139"/>
      <c r="CLS67" s="139"/>
      <c r="CLT67" s="139"/>
      <c r="CLU67" s="139"/>
      <c r="CLV67" s="139"/>
      <c r="CLW67" s="139"/>
      <c r="CLX67" s="139"/>
      <c r="CLY67" s="139"/>
      <c r="CLZ67" s="139"/>
      <c r="CMA67" s="139"/>
      <c r="CMB67" s="139"/>
      <c r="CMC67" s="139"/>
      <c r="CMD67" s="139"/>
      <c r="CME67" s="139"/>
      <c r="CMF67" s="139"/>
      <c r="CMG67" s="139"/>
      <c r="CMH67" s="139"/>
      <c r="CMI67" s="139"/>
      <c r="CMJ67" s="139"/>
      <c r="CMK67" s="139"/>
      <c r="CML67" s="139"/>
      <c r="CMM67" s="139"/>
      <c r="CMN67" s="139"/>
      <c r="CMO67" s="139"/>
      <c r="CMP67" s="139"/>
      <c r="CMQ67" s="139"/>
      <c r="CMR67" s="139"/>
      <c r="CMS67" s="139"/>
      <c r="CMT67" s="139"/>
      <c r="CMU67" s="139"/>
      <c r="CMV67" s="139"/>
      <c r="CMW67" s="139"/>
      <c r="CMX67" s="139"/>
      <c r="CMY67" s="139"/>
      <c r="CMZ67" s="139"/>
      <c r="CNA67" s="139"/>
      <c r="CNB67" s="139"/>
      <c r="CNC67" s="139"/>
      <c r="CND67" s="139"/>
      <c r="CNE67" s="139"/>
      <c r="CNF67" s="139"/>
      <c r="CNG67" s="139"/>
      <c r="CNH67" s="139"/>
      <c r="CNI67" s="139"/>
      <c r="CNJ67" s="139"/>
      <c r="CNK67" s="139"/>
      <c r="CNL67" s="139"/>
      <c r="CNM67" s="139"/>
      <c r="CNN67" s="139"/>
      <c r="CNO67" s="139"/>
      <c r="CNP67" s="139"/>
      <c r="CNQ67" s="139"/>
      <c r="CNR67" s="139"/>
      <c r="CNS67" s="139"/>
      <c r="CNT67" s="139"/>
      <c r="CNU67" s="139"/>
      <c r="CNV67" s="139"/>
      <c r="CNW67" s="139"/>
      <c r="CNX67" s="139"/>
      <c r="CNY67" s="139"/>
      <c r="CNZ67" s="139"/>
      <c r="COA67" s="139"/>
      <c r="COB67" s="139"/>
      <c r="COC67" s="139"/>
      <c r="COD67" s="139"/>
      <c r="COE67" s="139"/>
      <c r="COF67" s="139"/>
      <c r="COG67" s="139"/>
      <c r="COH67" s="139"/>
      <c r="COI67" s="139"/>
      <c r="COJ67" s="139"/>
      <c r="COK67" s="139"/>
      <c r="COL67" s="139"/>
      <c r="COM67" s="139"/>
      <c r="CON67" s="139"/>
      <c r="COO67" s="139"/>
      <c r="COP67" s="139"/>
      <c r="COQ67" s="139"/>
      <c r="COR67" s="139"/>
      <c r="COS67" s="139"/>
      <c r="COT67" s="139"/>
      <c r="COU67" s="139"/>
      <c r="COV67" s="139"/>
      <c r="COW67" s="139"/>
      <c r="COX67" s="139"/>
      <c r="COY67" s="139"/>
      <c r="COZ67" s="139"/>
      <c r="CPA67" s="139"/>
      <c r="CPB67" s="139"/>
      <c r="CPC67" s="139"/>
      <c r="CPD67" s="139"/>
      <c r="CPE67" s="139"/>
      <c r="CPF67" s="139"/>
      <c r="CPG67" s="139"/>
      <c r="CPH67" s="139"/>
      <c r="CPI67" s="139"/>
      <c r="CPJ67" s="139"/>
      <c r="CPK67" s="139"/>
      <c r="CPL67" s="139"/>
      <c r="CPM67" s="139"/>
      <c r="CPN67" s="139"/>
      <c r="CPO67" s="139"/>
      <c r="CPP67" s="139"/>
      <c r="CPQ67" s="139"/>
      <c r="CPR67" s="139"/>
      <c r="CPS67" s="139"/>
      <c r="CPT67" s="139"/>
      <c r="CPU67" s="139"/>
      <c r="CPV67" s="139"/>
      <c r="CPW67" s="139"/>
      <c r="CPX67" s="139"/>
      <c r="CPY67" s="139"/>
      <c r="CPZ67" s="139"/>
      <c r="CQA67" s="139"/>
      <c r="CQB67" s="139"/>
      <c r="CQC67" s="139"/>
      <c r="CQD67" s="139"/>
      <c r="CQE67" s="139"/>
      <c r="CQF67" s="139"/>
      <c r="CQG67" s="139"/>
      <c r="CQH67" s="139"/>
      <c r="CQI67" s="139"/>
      <c r="CQJ67" s="139"/>
      <c r="CQK67" s="139"/>
      <c r="CQL67" s="139"/>
      <c r="CQM67" s="139"/>
      <c r="CQN67" s="139"/>
      <c r="CQO67" s="139"/>
      <c r="CQP67" s="139"/>
      <c r="CQQ67" s="139"/>
      <c r="CQR67" s="139"/>
      <c r="CQS67" s="139"/>
      <c r="CQT67" s="139"/>
      <c r="CQU67" s="139"/>
      <c r="CQV67" s="139"/>
      <c r="CQW67" s="139"/>
      <c r="CQX67" s="139"/>
      <c r="CQY67" s="139"/>
      <c r="CQZ67" s="139"/>
      <c r="CRA67" s="139"/>
      <c r="CRB67" s="139"/>
      <c r="CRC67" s="139"/>
      <c r="CRD67" s="139"/>
      <c r="CRE67" s="139"/>
      <c r="CRF67" s="139"/>
      <c r="CRG67" s="139"/>
      <c r="CRH67" s="139"/>
      <c r="CRI67" s="139"/>
      <c r="CRJ67" s="139"/>
      <c r="CRK67" s="139"/>
      <c r="CRL67" s="139"/>
      <c r="CRM67" s="139"/>
      <c r="CRN67" s="139"/>
      <c r="CRO67" s="139"/>
      <c r="CRP67" s="139"/>
      <c r="CRQ67" s="139"/>
      <c r="CRR67" s="139"/>
      <c r="CRS67" s="139"/>
      <c r="CRT67" s="139"/>
      <c r="CRU67" s="139"/>
      <c r="CRV67" s="139"/>
      <c r="CRW67" s="139"/>
      <c r="CRX67" s="139"/>
      <c r="CRY67" s="139"/>
      <c r="CRZ67" s="139"/>
      <c r="CSA67" s="139"/>
      <c r="CSB67" s="139"/>
      <c r="CSC67" s="139"/>
      <c r="CSD67" s="139"/>
      <c r="CSE67" s="139"/>
      <c r="CSF67" s="139"/>
      <c r="CSG67" s="139"/>
      <c r="CSH67" s="139"/>
      <c r="CSI67" s="139"/>
      <c r="CSJ67" s="139"/>
      <c r="CSK67" s="139"/>
      <c r="CSL67" s="139"/>
      <c r="CSM67" s="139"/>
      <c r="CSN67" s="139"/>
      <c r="CSO67" s="139"/>
      <c r="CSP67" s="139"/>
      <c r="CSQ67" s="139"/>
      <c r="CSR67" s="139"/>
      <c r="CSS67" s="139"/>
      <c r="CST67" s="139"/>
      <c r="CSU67" s="139"/>
      <c r="CSV67" s="139"/>
      <c r="CSW67" s="139"/>
      <c r="CSX67" s="139"/>
      <c r="CSY67" s="139"/>
      <c r="CSZ67" s="139"/>
      <c r="CTA67" s="139"/>
      <c r="CTB67" s="139"/>
      <c r="CTC67" s="139"/>
      <c r="CTD67" s="139"/>
      <c r="CTE67" s="139"/>
      <c r="CTF67" s="139"/>
      <c r="CTG67" s="139"/>
      <c r="CTH67" s="139"/>
      <c r="CTI67" s="139"/>
      <c r="CTJ67" s="139"/>
      <c r="CTK67" s="139"/>
      <c r="CTL67" s="139"/>
      <c r="CTM67" s="139"/>
      <c r="CTN67" s="139"/>
      <c r="CTO67" s="139"/>
      <c r="CTP67" s="139"/>
      <c r="CTQ67" s="139"/>
      <c r="CTR67" s="139"/>
      <c r="CTS67" s="139"/>
      <c r="CTT67" s="139"/>
      <c r="CTU67" s="139"/>
      <c r="CTV67" s="139"/>
      <c r="CTW67" s="139"/>
      <c r="CTX67" s="139"/>
      <c r="CTY67" s="139"/>
      <c r="CTZ67" s="139"/>
      <c r="CUA67" s="139"/>
      <c r="CUB67" s="139"/>
      <c r="CUC67" s="139"/>
      <c r="CUD67" s="139"/>
      <c r="CUE67" s="139"/>
      <c r="CUF67" s="139"/>
      <c r="CUG67" s="139"/>
      <c r="CUH67" s="139"/>
      <c r="CUI67" s="139"/>
      <c r="CUJ67" s="139"/>
      <c r="CUK67" s="139"/>
      <c r="CUL67" s="139"/>
      <c r="CUM67" s="139"/>
      <c r="CUN67" s="139"/>
      <c r="CUO67" s="139"/>
      <c r="CUP67" s="139"/>
      <c r="CUQ67" s="139"/>
      <c r="CUR67" s="139"/>
      <c r="CUS67" s="139"/>
      <c r="CUT67" s="139"/>
      <c r="CUU67" s="139"/>
      <c r="CUV67" s="139"/>
      <c r="CUW67" s="139"/>
      <c r="CUX67" s="139"/>
      <c r="CUY67" s="139"/>
      <c r="CUZ67" s="139"/>
      <c r="CVA67" s="139"/>
      <c r="CVB67" s="139"/>
      <c r="CVC67" s="139"/>
      <c r="CVD67" s="139"/>
      <c r="CVE67" s="139"/>
      <c r="CVF67" s="139"/>
      <c r="CVG67" s="139"/>
      <c r="CVH67" s="139"/>
      <c r="CVI67" s="139"/>
      <c r="CVJ67" s="139"/>
      <c r="CVK67" s="139"/>
      <c r="CVL67" s="139"/>
      <c r="CVM67" s="139"/>
      <c r="CVN67" s="139"/>
      <c r="CVO67" s="139"/>
      <c r="CVP67" s="139"/>
      <c r="CVQ67" s="139"/>
      <c r="CVR67" s="139"/>
      <c r="CVS67" s="139"/>
      <c r="CVT67" s="139"/>
      <c r="CVU67" s="139"/>
      <c r="CVV67" s="139"/>
      <c r="CVW67" s="139"/>
      <c r="CVX67" s="139"/>
      <c r="CVY67" s="139"/>
      <c r="CVZ67" s="139"/>
      <c r="CWA67" s="139"/>
      <c r="CWB67" s="139"/>
      <c r="CWC67" s="139"/>
      <c r="CWD67" s="139"/>
      <c r="CWE67" s="139"/>
      <c r="CWF67" s="139"/>
      <c r="CWG67" s="139"/>
      <c r="CWH67" s="139"/>
      <c r="CWI67" s="139"/>
      <c r="CWJ67" s="139"/>
      <c r="CWK67" s="139"/>
      <c r="CWL67" s="139"/>
      <c r="CWM67" s="139"/>
      <c r="CWN67" s="139"/>
      <c r="CWO67" s="139"/>
      <c r="CWP67" s="139"/>
      <c r="CWQ67" s="139"/>
      <c r="CWR67" s="139"/>
      <c r="CWS67" s="139"/>
      <c r="CWT67" s="139"/>
      <c r="CWU67" s="139"/>
      <c r="CWV67" s="139"/>
      <c r="CWW67" s="139"/>
      <c r="CWX67" s="139"/>
      <c r="CWY67" s="139"/>
      <c r="CWZ67" s="139"/>
      <c r="CXA67" s="139"/>
      <c r="CXB67" s="139"/>
      <c r="CXC67" s="139"/>
      <c r="CXD67" s="139"/>
      <c r="CXE67" s="139"/>
      <c r="CXF67" s="139"/>
      <c r="CXG67" s="139"/>
      <c r="CXH67" s="139"/>
      <c r="CXI67" s="139"/>
      <c r="CXJ67" s="139"/>
      <c r="CXK67" s="139"/>
      <c r="CXL67" s="139"/>
      <c r="CXM67" s="139"/>
      <c r="CXN67" s="139"/>
      <c r="CXO67" s="139"/>
      <c r="CXP67" s="139"/>
      <c r="CXQ67" s="139"/>
      <c r="CXR67" s="139"/>
      <c r="CXS67" s="139"/>
      <c r="CXT67" s="139"/>
      <c r="CXU67" s="139"/>
      <c r="CXV67" s="139"/>
      <c r="CXW67" s="139"/>
      <c r="CXX67" s="139"/>
      <c r="CXY67" s="139"/>
      <c r="CXZ67" s="139"/>
      <c r="CYA67" s="139"/>
      <c r="CYB67" s="139"/>
      <c r="CYC67" s="139"/>
      <c r="CYD67" s="139"/>
      <c r="CYE67" s="139"/>
      <c r="CYF67" s="139"/>
      <c r="CYG67" s="139"/>
      <c r="CYH67" s="139"/>
      <c r="CYI67" s="139"/>
      <c r="CYJ67" s="139"/>
      <c r="CYK67" s="139"/>
      <c r="CYL67" s="139"/>
      <c r="CYM67" s="139"/>
      <c r="CYN67" s="139"/>
      <c r="CYO67" s="139"/>
      <c r="CYP67" s="139"/>
      <c r="CYQ67" s="139"/>
      <c r="CYR67" s="139"/>
      <c r="CYS67" s="139"/>
      <c r="CYT67" s="139"/>
      <c r="CYU67" s="139"/>
      <c r="CYV67" s="139"/>
      <c r="CYW67" s="139"/>
      <c r="CYX67" s="139"/>
      <c r="CYY67" s="139"/>
      <c r="CYZ67" s="139"/>
      <c r="CZA67" s="139"/>
      <c r="CZB67" s="139"/>
      <c r="CZC67" s="139"/>
      <c r="CZD67" s="139"/>
      <c r="CZE67" s="139"/>
      <c r="CZF67" s="139"/>
      <c r="CZG67" s="139"/>
      <c r="CZH67" s="139"/>
      <c r="CZI67" s="139"/>
      <c r="CZJ67" s="139"/>
      <c r="CZK67" s="139"/>
      <c r="CZL67" s="139"/>
      <c r="CZM67" s="139"/>
      <c r="CZN67" s="139"/>
      <c r="CZO67" s="139"/>
      <c r="CZP67" s="139"/>
      <c r="CZQ67" s="139"/>
      <c r="CZR67" s="139"/>
      <c r="CZS67" s="139"/>
      <c r="CZT67" s="139"/>
      <c r="CZU67" s="139"/>
      <c r="CZV67" s="139"/>
      <c r="CZW67" s="139"/>
      <c r="CZX67" s="139"/>
      <c r="CZY67" s="139"/>
      <c r="CZZ67" s="139"/>
      <c r="DAA67" s="139"/>
      <c r="DAB67" s="139"/>
      <c r="DAC67" s="139"/>
      <c r="DAD67" s="139"/>
      <c r="DAE67" s="139"/>
      <c r="DAF67" s="139"/>
      <c r="DAG67" s="139"/>
      <c r="DAH67" s="139"/>
      <c r="DAI67" s="139"/>
      <c r="DAJ67" s="139"/>
      <c r="DAK67" s="139"/>
      <c r="DAL67" s="139"/>
      <c r="DAM67" s="139"/>
      <c r="DAN67" s="139"/>
      <c r="DAO67" s="139"/>
      <c r="DAP67" s="139"/>
      <c r="DAQ67" s="139"/>
      <c r="DAR67" s="139"/>
      <c r="DAS67" s="139"/>
      <c r="DAT67" s="139"/>
      <c r="DAU67" s="139"/>
      <c r="DAV67" s="139"/>
      <c r="DAW67" s="139"/>
      <c r="DAX67" s="139"/>
      <c r="DAY67" s="139"/>
      <c r="DAZ67" s="139"/>
      <c r="DBA67" s="139"/>
      <c r="DBB67" s="139"/>
      <c r="DBC67" s="139"/>
      <c r="DBD67" s="139"/>
      <c r="DBE67" s="139"/>
      <c r="DBF67" s="139"/>
      <c r="DBG67" s="139"/>
      <c r="DBH67" s="139"/>
      <c r="DBI67" s="139"/>
      <c r="DBJ67" s="139"/>
      <c r="DBK67" s="139"/>
      <c r="DBL67" s="139"/>
      <c r="DBM67" s="139"/>
      <c r="DBN67" s="139"/>
      <c r="DBO67" s="139"/>
      <c r="DBP67" s="139"/>
      <c r="DBQ67" s="139"/>
      <c r="DBR67" s="139"/>
      <c r="DBS67" s="139"/>
      <c r="DBT67" s="139"/>
      <c r="DBU67" s="139"/>
      <c r="DBV67" s="139"/>
      <c r="DBW67" s="139"/>
      <c r="DBX67" s="139"/>
      <c r="DBY67" s="139"/>
      <c r="DBZ67" s="139"/>
      <c r="DCA67" s="139"/>
      <c r="DCB67" s="139"/>
      <c r="DCC67" s="139"/>
      <c r="DCD67" s="139"/>
      <c r="DCE67" s="139"/>
      <c r="DCF67" s="139"/>
      <c r="DCG67" s="139"/>
      <c r="DCH67" s="139"/>
      <c r="DCI67" s="139"/>
      <c r="DCJ67" s="139"/>
      <c r="DCK67" s="139"/>
      <c r="DCL67" s="139"/>
      <c r="DCM67" s="139"/>
      <c r="DCN67" s="139"/>
      <c r="DCO67" s="139"/>
      <c r="DCP67" s="139"/>
      <c r="DCQ67" s="139"/>
      <c r="DCR67" s="139"/>
      <c r="DCS67" s="139"/>
      <c r="DCT67" s="139"/>
      <c r="DCU67" s="139"/>
      <c r="DCV67" s="139"/>
      <c r="DCW67" s="139"/>
      <c r="DCX67" s="139"/>
      <c r="DCY67" s="139"/>
      <c r="DCZ67" s="139"/>
      <c r="DDA67" s="139"/>
      <c r="DDB67" s="139"/>
      <c r="DDC67" s="139"/>
      <c r="DDD67" s="139"/>
      <c r="DDE67" s="139"/>
      <c r="DDF67" s="139"/>
      <c r="DDG67" s="139"/>
      <c r="DDH67" s="139"/>
      <c r="DDI67" s="139"/>
      <c r="DDJ67" s="139"/>
      <c r="DDK67" s="139"/>
      <c r="DDL67" s="139"/>
      <c r="DDM67" s="139"/>
      <c r="DDN67" s="139"/>
      <c r="DDO67" s="139"/>
      <c r="DDP67" s="139"/>
      <c r="DDQ67" s="139"/>
      <c r="DDR67" s="139"/>
      <c r="DDS67" s="139"/>
      <c r="DDT67" s="139"/>
      <c r="DDU67" s="139"/>
      <c r="DDV67" s="139"/>
      <c r="DDW67" s="139"/>
      <c r="DDX67" s="139"/>
      <c r="DDY67" s="139"/>
      <c r="DDZ67" s="139"/>
      <c r="DEA67" s="139"/>
      <c r="DEB67" s="139"/>
      <c r="DEC67" s="139"/>
      <c r="DED67" s="139"/>
      <c r="DEE67" s="139"/>
      <c r="DEF67" s="139"/>
      <c r="DEG67" s="139"/>
      <c r="DEH67" s="139"/>
      <c r="DEI67" s="139"/>
      <c r="DEJ67" s="139"/>
      <c r="DEK67" s="139"/>
      <c r="DEL67" s="139"/>
      <c r="DEM67" s="139"/>
      <c r="DEN67" s="139"/>
      <c r="DEO67" s="139"/>
      <c r="DEP67" s="139"/>
      <c r="DEQ67" s="139"/>
      <c r="DER67" s="139"/>
      <c r="DES67" s="139"/>
      <c r="DET67" s="139"/>
      <c r="DEU67" s="139"/>
      <c r="DEV67" s="139"/>
      <c r="DEW67" s="139"/>
      <c r="DEX67" s="139"/>
      <c r="DEY67" s="139"/>
      <c r="DEZ67" s="139"/>
      <c r="DFA67" s="139"/>
      <c r="DFB67" s="139"/>
      <c r="DFC67" s="139"/>
      <c r="DFD67" s="139"/>
      <c r="DFE67" s="139"/>
      <c r="DFF67" s="139"/>
      <c r="DFG67" s="139"/>
      <c r="DFH67" s="139"/>
      <c r="DFI67" s="139"/>
      <c r="DFJ67" s="139"/>
      <c r="DFK67" s="139"/>
      <c r="DFL67" s="139"/>
      <c r="DFM67" s="139"/>
      <c r="DFN67" s="139"/>
      <c r="DFO67" s="139"/>
      <c r="DFP67" s="139"/>
      <c r="DFQ67" s="139"/>
      <c r="DFR67" s="139"/>
      <c r="DFS67" s="139"/>
      <c r="DFT67" s="139"/>
      <c r="DFU67" s="139"/>
      <c r="DFV67" s="139"/>
      <c r="DFW67" s="139"/>
      <c r="DFX67" s="139"/>
      <c r="DFY67" s="139"/>
      <c r="DFZ67" s="139"/>
      <c r="DGA67" s="139"/>
      <c r="DGB67" s="139"/>
      <c r="DGC67" s="139"/>
      <c r="DGD67" s="139"/>
      <c r="DGE67" s="139"/>
      <c r="DGF67" s="139"/>
      <c r="DGG67" s="139"/>
      <c r="DGH67" s="139"/>
      <c r="DGI67" s="139"/>
      <c r="DGJ67" s="139"/>
      <c r="DGK67" s="139"/>
      <c r="DGL67" s="139"/>
      <c r="DGM67" s="139"/>
      <c r="DGN67" s="139"/>
      <c r="DGO67" s="139"/>
      <c r="DGP67" s="139"/>
      <c r="DGQ67" s="139"/>
      <c r="DGR67" s="139"/>
      <c r="DGS67" s="139"/>
      <c r="DGT67" s="139"/>
      <c r="DGU67" s="139"/>
      <c r="DGV67" s="139"/>
      <c r="DGW67" s="139"/>
      <c r="DGX67" s="139"/>
      <c r="DGY67" s="139"/>
      <c r="DGZ67" s="139"/>
      <c r="DHA67" s="139"/>
      <c r="DHB67" s="139"/>
      <c r="DHC67" s="139"/>
      <c r="DHD67" s="139"/>
      <c r="DHE67" s="139"/>
      <c r="DHF67" s="139"/>
      <c r="DHG67" s="139"/>
      <c r="DHH67" s="139"/>
      <c r="DHI67" s="139"/>
      <c r="DHJ67" s="139"/>
      <c r="DHK67" s="139"/>
      <c r="DHL67" s="139"/>
      <c r="DHM67" s="139"/>
      <c r="DHN67" s="139"/>
      <c r="DHO67" s="139"/>
      <c r="DHP67" s="139"/>
      <c r="DHQ67" s="139"/>
      <c r="DHR67" s="139"/>
      <c r="DHS67" s="139"/>
      <c r="DHT67" s="139"/>
      <c r="DHU67" s="139"/>
      <c r="DHV67" s="139"/>
      <c r="DHW67" s="139"/>
      <c r="DHX67" s="139"/>
      <c r="DHY67" s="139"/>
      <c r="DHZ67" s="139"/>
      <c r="DIA67" s="139"/>
      <c r="DIB67" s="139"/>
      <c r="DIC67" s="139"/>
      <c r="DID67" s="139"/>
      <c r="DIE67" s="139"/>
      <c r="DIF67" s="139"/>
      <c r="DIG67" s="139"/>
      <c r="DIH67" s="139"/>
      <c r="DII67" s="139"/>
      <c r="DIJ67" s="139"/>
      <c r="DIK67" s="139"/>
      <c r="DIL67" s="139"/>
      <c r="DIM67" s="139"/>
      <c r="DIN67" s="139"/>
      <c r="DIO67" s="139"/>
      <c r="DIP67" s="139"/>
      <c r="DIQ67" s="139"/>
      <c r="DIR67" s="139"/>
      <c r="DIS67" s="139"/>
      <c r="DIT67" s="139"/>
      <c r="DIU67" s="139"/>
      <c r="DIV67" s="139"/>
      <c r="DIW67" s="139"/>
      <c r="DIX67" s="139"/>
      <c r="DIY67" s="139"/>
      <c r="DIZ67" s="139"/>
      <c r="DJA67" s="139"/>
      <c r="DJB67" s="139"/>
      <c r="DJC67" s="139"/>
      <c r="DJD67" s="139"/>
      <c r="DJE67" s="139"/>
      <c r="DJF67" s="139"/>
      <c r="DJG67" s="139"/>
      <c r="DJH67" s="139"/>
      <c r="DJI67" s="139"/>
      <c r="DJJ67" s="139"/>
      <c r="DJK67" s="139"/>
      <c r="DJL67" s="139"/>
      <c r="DJM67" s="139"/>
      <c r="DJN67" s="139"/>
      <c r="DJO67" s="139"/>
      <c r="DJP67" s="139"/>
      <c r="DJQ67" s="139"/>
      <c r="DJR67" s="139"/>
      <c r="DJS67" s="139"/>
      <c r="DJT67" s="139"/>
      <c r="DJU67" s="139"/>
      <c r="DJV67" s="139"/>
      <c r="DJW67" s="139"/>
      <c r="DJX67" s="139"/>
      <c r="DJY67" s="139"/>
      <c r="DJZ67" s="139"/>
      <c r="DKA67" s="139"/>
      <c r="DKB67" s="139"/>
      <c r="DKC67" s="139"/>
      <c r="DKD67" s="139"/>
      <c r="DKE67" s="139"/>
      <c r="DKF67" s="139"/>
      <c r="DKG67" s="139"/>
      <c r="DKH67" s="139"/>
      <c r="DKI67" s="139"/>
      <c r="DKJ67" s="139"/>
      <c r="DKK67" s="139"/>
      <c r="DKL67" s="139"/>
      <c r="DKM67" s="139"/>
      <c r="DKN67" s="139"/>
      <c r="DKO67" s="139"/>
      <c r="DKP67" s="139"/>
      <c r="DKQ67" s="139"/>
      <c r="DKR67" s="139"/>
      <c r="DKS67" s="139"/>
      <c r="DKT67" s="139"/>
      <c r="DKU67" s="139"/>
      <c r="DKV67" s="139"/>
      <c r="DKW67" s="139"/>
      <c r="DKX67" s="139"/>
      <c r="DKY67" s="139"/>
      <c r="DKZ67" s="139"/>
      <c r="DLA67" s="139"/>
      <c r="DLB67" s="139"/>
      <c r="DLC67" s="139"/>
      <c r="DLD67" s="139"/>
      <c r="DLE67" s="139"/>
      <c r="DLF67" s="139"/>
      <c r="DLG67" s="139"/>
      <c r="DLH67" s="139"/>
      <c r="DLI67" s="139"/>
      <c r="DLJ67" s="139"/>
      <c r="DLK67" s="139"/>
      <c r="DLL67" s="139"/>
      <c r="DLM67" s="139"/>
      <c r="DLN67" s="139"/>
      <c r="DLO67" s="139"/>
      <c r="DLP67" s="139"/>
      <c r="DLQ67" s="139"/>
      <c r="DLR67" s="139"/>
      <c r="DLS67" s="139"/>
      <c r="DLT67" s="139"/>
      <c r="DLU67" s="139"/>
      <c r="DLV67" s="139"/>
      <c r="DLW67" s="139"/>
      <c r="DLX67" s="139"/>
      <c r="DLY67" s="139"/>
      <c r="DLZ67" s="139"/>
      <c r="DMA67" s="139"/>
      <c r="DMB67" s="139"/>
      <c r="DMC67" s="139"/>
      <c r="DMD67" s="139"/>
      <c r="DME67" s="139"/>
      <c r="DMF67" s="139"/>
      <c r="DMG67" s="139"/>
      <c r="DMH67" s="139"/>
      <c r="DMI67" s="139"/>
      <c r="DMJ67" s="139"/>
      <c r="DMK67" s="139"/>
      <c r="DML67" s="139"/>
      <c r="DMM67" s="139"/>
      <c r="DMN67" s="139"/>
      <c r="DMO67" s="139"/>
      <c r="DMP67" s="139"/>
      <c r="DMQ67" s="139"/>
      <c r="DMR67" s="139"/>
      <c r="DMS67" s="139"/>
      <c r="DMT67" s="139"/>
      <c r="DMU67" s="139"/>
      <c r="DMV67" s="139"/>
      <c r="DMW67" s="139"/>
      <c r="DMX67" s="139"/>
      <c r="DMY67" s="139"/>
      <c r="DMZ67" s="139"/>
      <c r="DNA67" s="139"/>
      <c r="DNB67" s="139"/>
      <c r="DNC67" s="139"/>
      <c r="DND67" s="139"/>
      <c r="DNE67" s="139"/>
      <c r="DNF67" s="139"/>
      <c r="DNG67" s="139"/>
      <c r="DNH67" s="139"/>
      <c r="DNI67" s="139"/>
      <c r="DNJ67" s="139"/>
      <c r="DNK67" s="139"/>
      <c r="DNL67" s="139"/>
      <c r="DNM67" s="139"/>
      <c r="DNN67" s="139"/>
      <c r="DNO67" s="139"/>
      <c r="DNP67" s="139"/>
      <c r="DNQ67" s="139"/>
      <c r="DNR67" s="139"/>
      <c r="DNS67" s="139"/>
      <c r="DNT67" s="139"/>
      <c r="DNU67" s="139"/>
      <c r="DNV67" s="139"/>
      <c r="DNW67" s="139"/>
      <c r="DNX67" s="139"/>
      <c r="DNY67" s="139"/>
      <c r="DNZ67" s="139"/>
      <c r="DOA67" s="139"/>
      <c r="DOB67" s="139"/>
      <c r="DOC67" s="139"/>
      <c r="DOD67" s="139"/>
      <c r="DOE67" s="139"/>
      <c r="DOF67" s="139"/>
      <c r="DOG67" s="139"/>
      <c r="DOH67" s="139"/>
      <c r="DOI67" s="139"/>
      <c r="DOJ67" s="139"/>
      <c r="DOK67" s="139"/>
      <c r="DOL67" s="139"/>
      <c r="DOM67" s="139"/>
      <c r="DON67" s="139"/>
      <c r="DOO67" s="139"/>
      <c r="DOP67" s="139"/>
      <c r="DOQ67" s="139"/>
      <c r="DOR67" s="139"/>
      <c r="DOS67" s="139"/>
      <c r="DOT67" s="139"/>
      <c r="DOU67" s="139"/>
      <c r="DOV67" s="139"/>
      <c r="DOW67" s="139"/>
      <c r="DOX67" s="139"/>
      <c r="DOY67" s="139"/>
      <c r="DOZ67" s="139"/>
      <c r="DPA67" s="139"/>
      <c r="DPB67" s="139"/>
      <c r="DPC67" s="139"/>
      <c r="DPD67" s="139"/>
      <c r="DPE67" s="139"/>
      <c r="DPF67" s="139"/>
      <c r="DPG67" s="139"/>
      <c r="DPH67" s="139"/>
      <c r="DPI67" s="139"/>
      <c r="DPJ67" s="139"/>
      <c r="DPK67" s="139"/>
      <c r="DPL67" s="139"/>
      <c r="DPM67" s="139"/>
      <c r="DPN67" s="139"/>
      <c r="DPO67" s="139"/>
      <c r="DPP67" s="139"/>
      <c r="DPQ67" s="139"/>
      <c r="DPR67" s="139"/>
      <c r="DPS67" s="139"/>
      <c r="DPT67" s="139"/>
      <c r="DPU67" s="139"/>
      <c r="DPV67" s="139"/>
      <c r="DPW67" s="139"/>
      <c r="DPX67" s="139"/>
      <c r="DPY67" s="139"/>
      <c r="DPZ67" s="139"/>
      <c r="DQA67" s="139"/>
      <c r="DQB67" s="139"/>
      <c r="DQC67" s="139"/>
      <c r="DQD67" s="139"/>
      <c r="DQE67" s="139"/>
      <c r="DQF67" s="139"/>
      <c r="DQG67" s="139"/>
      <c r="DQH67" s="139"/>
      <c r="DQI67" s="139"/>
      <c r="DQJ67" s="139"/>
      <c r="DQK67" s="139"/>
      <c r="DQL67" s="139"/>
      <c r="DQM67" s="139"/>
      <c r="DQN67" s="139"/>
      <c r="DQO67" s="139"/>
      <c r="DQP67" s="139"/>
      <c r="DQQ67" s="139"/>
      <c r="DQR67" s="139"/>
      <c r="DQS67" s="139"/>
      <c r="DQT67" s="139"/>
      <c r="DQU67" s="139"/>
      <c r="DQV67" s="139"/>
      <c r="DQW67" s="139"/>
      <c r="DQX67" s="139"/>
      <c r="DQY67" s="139"/>
      <c r="DQZ67" s="139"/>
      <c r="DRA67" s="139"/>
      <c r="DRB67" s="139"/>
      <c r="DRC67" s="139"/>
      <c r="DRD67" s="139"/>
      <c r="DRE67" s="139"/>
      <c r="DRF67" s="139"/>
      <c r="DRG67" s="139"/>
      <c r="DRH67" s="139"/>
      <c r="DRI67" s="139"/>
      <c r="DRJ67" s="139"/>
      <c r="DRK67" s="139"/>
      <c r="DRL67" s="139"/>
      <c r="DRM67" s="139"/>
      <c r="DRN67" s="139"/>
      <c r="DRO67" s="139"/>
      <c r="DRP67" s="139"/>
      <c r="DRQ67" s="139"/>
      <c r="DRR67" s="139"/>
      <c r="DRS67" s="139"/>
      <c r="DRT67" s="139"/>
      <c r="DRU67" s="139"/>
      <c r="DRV67" s="139"/>
      <c r="DRW67" s="139"/>
      <c r="DRX67" s="139"/>
      <c r="DRY67" s="139"/>
      <c r="DRZ67" s="139"/>
      <c r="DSA67" s="139"/>
      <c r="DSB67" s="139"/>
      <c r="DSC67" s="139"/>
      <c r="DSD67" s="139"/>
      <c r="DSE67" s="139"/>
      <c r="DSF67" s="139"/>
      <c r="DSG67" s="139"/>
      <c r="DSH67" s="139"/>
      <c r="DSI67" s="139"/>
      <c r="DSJ67" s="139"/>
      <c r="DSK67" s="139"/>
      <c r="DSL67" s="139"/>
      <c r="DSM67" s="139"/>
      <c r="DSN67" s="139"/>
      <c r="DSO67" s="139"/>
      <c r="DSP67" s="139"/>
      <c r="DSQ67" s="139"/>
      <c r="DSR67" s="139"/>
      <c r="DSS67" s="139"/>
      <c r="DST67" s="139"/>
      <c r="DSU67" s="139"/>
      <c r="DSV67" s="139"/>
      <c r="DSW67" s="139"/>
      <c r="DSX67" s="139"/>
      <c r="DSY67" s="139"/>
      <c r="DSZ67" s="139"/>
      <c r="DTA67" s="139"/>
      <c r="DTB67" s="139"/>
      <c r="DTC67" s="139"/>
      <c r="DTD67" s="139"/>
      <c r="DTE67" s="139"/>
      <c r="DTF67" s="139"/>
      <c r="DTG67" s="139"/>
      <c r="DTH67" s="139"/>
      <c r="DTI67" s="139"/>
      <c r="DTJ67" s="139"/>
      <c r="DTK67" s="139"/>
      <c r="DTL67" s="139"/>
      <c r="DTM67" s="139"/>
      <c r="DTN67" s="139"/>
      <c r="DTO67" s="139"/>
      <c r="DTP67" s="139"/>
      <c r="DTQ67" s="139"/>
      <c r="DTR67" s="139"/>
      <c r="DTS67" s="139"/>
      <c r="DTT67" s="139"/>
      <c r="DTU67" s="139"/>
      <c r="DTV67" s="139"/>
      <c r="DTW67" s="139"/>
      <c r="DTX67" s="139"/>
      <c r="DTY67" s="139"/>
      <c r="DTZ67" s="139"/>
      <c r="DUA67" s="139"/>
      <c r="DUB67" s="139"/>
      <c r="DUC67" s="139"/>
      <c r="DUD67" s="139"/>
      <c r="DUE67" s="139"/>
      <c r="DUF67" s="139"/>
      <c r="DUG67" s="139"/>
      <c r="DUH67" s="139"/>
      <c r="DUI67" s="139"/>
      <c r="DUJ67" s="139"/>
      <c r="DUK67" s="139"/>
      <c r="DUL67" s="139"/>
      <c r="DUM67" s="139"/>
      <c r="DUN67" s="139"/>
      <c r="DUO67" s="139"/>
      <c r="DUP67" s="139"/>
      <c r="DUQ67" s="139"/>
      <c r="DUR67" s="139"/>
      <c r="DUS67" s="139"/>
      <c r="DUT67" s="139"/>
      <c r="DUU67" s="139"/>
      <c r="DUV67" s="139"/>
      <c r="DUW67" s="139"/>
      <c r="DUX67" s="139"/>
      <c r="DUY67" s="139"/>
      <c r="DUZ67" s="139"/>
      <c r="DVA67" s="139"/>
      <c r="DVB67" s="139"/>
      <c r="DVC67" s="139"/>
      <c r="DVD67" s="139"/>
      <c r="DVE67" s="139"/>
      <c r="DVF67" s="139"/>
      <c r="DVG67" s="139"/>
      <c r="DVH67" s="139"/>
      <c r="DVI67" s="139"/>
      <c r="DVJ67" s="139"/>
      <c r="DVK67" s="139"/>
      <c r="DVL67" s="139"/>
      <c r="DVM67" s="139"/>
      <c r="DVN67" s="139"/>
      <c r="DVO67" s="139"/>
      <c r="DVP67" s="139"/>
      <c r="DVQ67" s="139"/>
      <c r="DVR67" s="139"/>
      <c r="DVS67" s="139"/>
      <c r="DVT67" s="139"/>
      <c r="DVU67" s="139"/>
      <c r="DVV67" s="139"/>
      <c r="DVW67" s="139"/>
      <c r="DVX67" s="139"/>
      <c r="DVY67" s="139"/>
      <c r="DVZ67" s="139"/>
      <c r="DWA67" s="139"/>
      <c r="DWB67" s="139"/>
      <c r="DWC67" s="139"/>
      <c r="DWD67" s="139"/>
      <c r="DWE67" s="139"/>
      <c r="DWF67" s="139"/>
      <c r="DWG67" s="139"/>
      <c r="DWH67" s="139"/>
      <c r="DWI67" s="139"/>
      <c r="DWJ67" s="139"/>
      <c r="DWK67" s="139"/>
      <c r="DWL67" s="139"/>
      <c r="DWM67" s="139"/>
      <c r="DWN67" s="139"/>
      <c r="DWO67" s="139"/>
      <c r="DWP67" s="139"/>
      <c r="DWQ67" s="139"/>
      <c r="DWR67" s="139"/>
      <c r="DWS67" s="139"/>
      <c r="DWT67" s="139"/>
      <c r="DWU67" s="139"/>
      <c r="DWV67" s="139"/>
      <c r="DWW67" s="139"/>
      <c r="DWX67" s="139"/>
      <c r="DWY67" s="139"/>
      <c r="DWZ67" s="139"/>
      <c r="DXA67" s="139"/>
      <c r="DXB67" s="139"/>
      <c r="DXC67" s="139"/>
      <c r="DXD67" s="139"/>
      <c r="DXE67" s="139"/>
      <c r="DXF67" s="139"/>
      <c r="DXG67" s="139"/>
      <c r="DXH67" s="139"/>
      <c r="DXI67" s="139"/>
      <c r="DXJ67" s="139"/>
      <c r="DXK67" s="139"/>
      <c r="DXL67" s="139"/>
      <c r="DXM67" s="139"/>
      <c r="DXN67" s="139"/>
      <c r="DXO67" s="139"/>
      <c r="DXP67" s="139"/>
      <c r="DXQ67" s="139"/>
      <c r="DXR67" s="139"/>
      <c r="DXS67" s="139"/>
      <c r="DXT67" s="139"/>
      <c r="DXU67" s="139"/>
      <c r="DXV67" s="139"/>
      <c r="DXW67" s="139"/>
      <c r="DXX67" s="139"/>
      <c r="DXY67" s="139"/>
      <c r="DXZ67" s="139"/>
      <c r="DYA67" s="139"/>
      <c r="DYB67" s="139"/>
      <c r="DYC67" s="139"/>
      <c r="DYD67" s="139"/>
      <c r="DYE67" s="139"/>
      <c r="DYF67" s="139"/>
      <c r="DYG67" s="139"/>
      <c r="DYH67" s="139"/>
      <c r="DYI67" s="139"/>
      <c r="DYJ67" s="139"/>
      <c r="DYK67" s="139"/>
      <c r="DYL67" s="139"/>
      <c r="DYM67" s="139"/>
      <c r="DYN67" s="139"/>
      <c r="DYO67" s="139"/>
      <c r="DYP67" s="139"/>
      <c r="DYQ67" s="139"/>
      <c r="DYR67" s="139"/>
      <c r="DYS67" s="139"/>
      <c r="DYT67" s="139"/>
      <c r="DYU67" s="139"/>
      <c r="DYV67" s="139"/>
      <c r="DYW67" s="139"/>
      <c r="DYX67" s="139"/>
      <c r="DYY67" s="139"/>
      <c r="DYZ67" s="139"/>
      <c r="DZA67" s="139"/>
      <c r="DZB67" s="139"/>
      <c r="DZC67" s="139"/>
      <c r="DZD67" s="139"/>
      <c r="DZE67" s="139"/>
      <c r="DZF67" s="139"/>
      <c r="DZG67" s="139"/>
      <c r="DZH67" s="139"/>
      <c r="DZI67" s="139"/>
      <c r="DZJ67" s="139"/>
      <c r="DZK67" s="139"/>
      <c r="DZL67" s="139"/>
      <c r="DZM67" s="139"/>
      <c r="DZN67" s="139"/>
      <c r="DZO67" s="139"/>
      <c r="DZP67" s="139"/>
      <c r="DZQ67" s="139"/>
      <c r="DZR67" s="139"/>
      <c r="DZS67" s="139"/>
      <c r="DZT67" s="139"/>
      <c r="DZU67" s="139"/>
      <c r="DZV67" s="139"/>
      <c r="DZW67" s="139"/>
      <c r="DZX67" s="139"/>
      <c r="DZY67" s="139"/>
      <c r="DZZ67" s="139"/>
      <c r="EAA67" s="139"/>
      <c r="EAB67" s="139"/>
      <c r="EAC67" s="139"/>
      <c r="EAD67" s="139"/>
      <c r="EAE67" s="139"/>
      <c r="EAF67" s="139"/>
      <c r="EAG67" s="139"/>
      <c r="EAH67" s="139"/>
      <c r="EAI67" s="139"/>
      <c r="EAJ67" s="139"/>
      <c r="EAK67" s="139"/>
      <c r="EAL67" s="139"/>
      <c r="EAM67" s="139"/>
      <c r="EAN67" s="139"/>
      <c r="EAO67" s="139"/>
      <c r="EAP67" s="139"/>
      <c r="EAQ67" s="139"/>
      <c r="EAR67" s="139"/>
      <c r="EAS67" s="139"/>
      <c r="EAT67" s="139"/>
      <c r="EAU67" s="139"/>
      <c r="EAV67" s="139"/>
      <c r="EAW67" s="139"/>
      <c r="EAX67" s="139"/>
      <c r="EAY67" s="139"/>
      <c r="EAZ67" s="139"/>
      <c r="EBA67" s="139"/>
      <c r="EBB67" s="139"/>
      <c r="EBC67" s="139"/>
      <c r="EBD67" s="139"/>
      <c r="EBE67" s="139"/>
      <c r="EBF67" s="139"/>
      <c r="EBG67" s="139"/>
      <c r="EBH67" s="139"/>
      <c r="EBI67" s="139"/>
      <c r="EBJ67" s="139"/>
      <c r="EBK67" s="139"/>
      <c r="EBL67" s="139"/>
      <c r="EBM67" s="139"/>
      <c r="EBN67" s="139"/>
      <c r="EBO67" s="139"/>
      <c r="EBP67" s="139"/>
      <c r="EBQ67" s="139"/>
      <c r="EBR67" s="139"/>
      <c r="EBS67" s="139"/>
      <c r="EBT67" s="139"/>
      <c r="EBU67" s="139"/>
      <c r="EBV67" s="139"/>
      <c r="EBW67" s="139"/>
      <c r="EBX67" s="139"/>
      <c r="EBY67" s="139"/>
      <c r="EBZ67" s="139"/>
      <c r="ECA67" s="139"/>
      <c r="ECB67" s="139"/>
      <c r="ECC67" s="139"/>
      <c r="ECD67" s="139"/>
      <c r="ECE67" s="139"/>
      <c r="ECF67" s="139"/>
      <c r="ECG67" s="139"/>
      <c r="ECH67" s="139"/>
      <c r="ECI67" s="139"/>
      <c r="ECJ67" s="139"/>
      <c r="ECK67" s="139"/>
      <c r="ECL67" s="139"/>
      <c r="ECM67" s="139"/>
      <c r="ECN67" s="139"/>
      <c r="ECO67" s="139"/>
      <c r="ECP67" s="139"/>
      <c r="ECQ67" s="139"/>
      <c r="ECR67" s="139"/>
      <c r="ECS67" s="139"/>
      <c r="ECT67" s="139"/>
      <c r="ECU67" s="139"/>
      <c r="ECV67" s="139"/>
      <c r="ECW67" s="139"/>
      <c r="ECX67" s="139"/>
      <c r="ECY67" s="139"/>
      <c r="ECZ67" s="139"/>
      <c r="EDA67" s="139"/>
      <c r="EDB67" s="139"/>
      <c r="EDC67" s="139"/>
      <c r="EDD67" s="139"/>
      <c r="EDE67" s="139"/>
      <c r="EDF67" s="139"/>
      <c r="EDG67" s="139"/>
      <c r="EDH67" s="139"/>
      <c r="EDI67" s="139"/>
      <c r="EDJ67" s="139"/>
      <c r="EDK67" s="139"/>
      <c r="EDL67" s="139"/>
      <c r="EDM67" s="139"/>
      <c r="EDN67" s="139"/>
      <c r="EDO67" s="139"/>
      <c r="EDP67" s="139"/>
      <c r="EDQ67" s="139"/>
      <c r="EDR67" s="139"/>
      <c r="EDS67" s="139"/>
      <c r="EDT67" s="139"/>
      <c r="EDU67" s="139"/>
      <c r="EDV67" s="139"/>
      <c r="EDW67" s="139"/>
      <c r="EDX67" s="139"/>
      <c r="EDY67" s="139"/>
      <c r="EDZ67" s="139"/>
      <c r="EEA67" s="139"/>
      <c r="EEB67" s="139"/>
      <c r="EEC67" s="139"/>
      <c r="EED67" s="139"/>
      <c r="EEE67" s="139"/>
      <c r="EEF67" s="139"/>
      <c r="EEG67" s="139"/>
      <c r="EEH67" s="139"/>
      <c r="EEI67" s="139"/>
      <c r="EEJ67" s="139"/>
      <c r="EEK67" s="139"/>
      <c r="EEL67" s="139"/>
      <c r="EEM67" s="139"/>
      <c r="EEN67" s="139"/>
      <c r="EEO67" s="139"/>
      <c r="EEP67" s="139"/>
      <c r="EEQ67" s="139"/>
      <c r="EER67" s="139"/>
      <c r="EES67" s="139"/>
      <c r="EET67" s="139"/>
      <c r="EEU67" s="139"/>
      <c r="EEV67" s="139"/>
      <c r="EEW67" s="139"/>
      <c r="EEX67" s="139"/>
      <c r="EEY67" s="139"/>
      <c r="EEZ67" s="139"/>
      <c r="EFA67" s="139"/>
      <c r="EFB67" s="139"/>
      <c r="EFC67" s="139"/>
      <c r="EFD67" s="139"/>
      <c r="EFE67" s="139"/>
      <c r="EFF67" s="139"/>
      <c r="EFG67" s="139"/>
      <c r="EFH67" s="139"/>
      <c r="EFI67" s="139"/>
      <c r="EFJ67" s="139"/>
      <c r="EFK67" s="139"/>
      <c r="EFL67" s="139"/>
      <c r="EFM67" s="139"/>
      <c r="EFN67" s="139"/>
      <c r="EFO67" s="139"/>
      <c r="EFP67" s="139"/>
      <c r="EFQ67" s="139"/>
      <c r="EFR67" s="139"/>
      <c r="EFS67" s="139"/>
      <c r="EFT67" s="139"/>
      <c r="EFU67" s="139"/>
      <c r="EFV67" s="139"/>
      <c r="EFW67" s="139"/>
      <c r="EFX67" s="139"/>
      <c r="EFY67" s="139"/>
      <c r="EFZ67" s="139"/>
      <c r="EGA67" s="139"/>
      <c r="EGB67" s="139"/>
      <c r="EGC67" s="139"/>
      <c r="EGD67" s="139"/>
      <c r="EGE67" s="139"/>
      <c r="EGF67" s="139"/>
      <c r="EGG67" s="139"/>
      <c r="EGH67" s="139"/>
      <c r="EGI67" s="139"/>
      <c r="EGJ67" s="139"/>
      <c r="EGK67" s="139"/>
      <c r="EGL67" s="139"/>
      <c r="EGM67" s="139"/>
      <c r="EGN67" s="139"/>
      <c r="EGO67" s="139"/>
      <c r="EGP67" s="139"/>
      <c r="EGQ67" s="139"/>
      <c r="EGR67" s="139"/>
      <c r="EGS67" s="139"/>
      <c r="EGT67" s="139"/>
      <c r="EGU67" s="139"/>
      <c r="EGV67" s="139"/>
      <c r="EGW67" s="139"/>
      <c r="EGX67" s="139"/>
      <c r="EGY67" s="139"/>
      <c r="EGZ67" s="139"/>
      <c r="EHA67" s="139"/>
      <c r="EHB67" s="139"/>
      <c r="EHC67" s="139"/>
      <c r="EHD67" s="139"/>
      <c r="EHE67" s="139"/>
      <c r="EHF67" s="139"/>
      <c r="EHG67" s="139"/>
      <c r="EHH67" s="139"/>
      <c r="EHI67" s="139"/>
      <c r="EHJ67" s="139"/>
      <c r="EHK67" s="139"/>
      <c r="EHL67" s="139"/>
      <c r="EHM67" s="139"/>
      <c r="EHN67" s="139"/>
      <c r="EHO67" s="139"/>
      <c r="EHP67" s="139"/>
      <c r="EHQ67" s="139"/>
      <c r="EHR67" s="139"/>
      <c r="EHS67" s="139"/>
      <c r="EHT67" s="139"/>
      <c r="EHU67" s="139"/>
      <c r="EHV67" s="139"/>
      <c r="EHW67" s="139"/>
      <c r="EHX67" s="139"/>
      <c r="EHY67" s="139"/>
      <c r="EHZ67" s="139"/>
      <c r="EIA67" s="139"/>
      <c r="EIB67" s="139"/>
      <c r="EIC67" s="139"/>
      <c r="EID67" s="139"/>
      <c r="EIE67" s="139"/>
      <c r="EIF67" s="139"/>
      <c r="EIG67" s="139"/>
      <c r="EIH67" s="139"/>
      <c r="EII67" s="139"/>
      <c r="EIJ67" s="139"/>
      <c r="EIK67" s="139"/>
      <c r="EIL67" s="139"/>
      <c r="EIM67" s="139"/>
      <c r="EIN67" s="139"/>
      <c r="EIO67" s="139"/>
      <c r="EIP67" s="139"/>
      <c r="EIQ67" s="139"/>
      <c r="EIR67" s="139"/>
      <c r="EIS67" s="139"/>
      <c r="EIT67" s="139"/>
      <c r="EIU67" s="139"/>
      <c r="EIV67" s="139"/>
      <c r="EIW67" s="139"/>
      <c r="EIX67" s="139"/>
      <c r="EIY67" s="139"/>
      <c r="EIZ67" s="139"/>
      <c r="EJA67" s="139"/>
      <c r="EJB67" s="139"/>
      <c r="EJC67" s="139"/>
      <c r="EJD67" s="139"/>
      <c r="EJE67" s="139"/>
      <c r="EJF67" s="139"/>
      <c r="EJG67" s="139"/>
      <c r="EJH67" s="139"/>
      <c r="EJI67" s="139"/>
      <c r="EJJ67" s="139"/>
      <c r="EJK67" s="139"/>
      <c r="EJL67" s="139"/>
      <c r="EJM67" s="139"/>
      <c r="EJN67" s="139"/>
      <c r="EJO67" s="139"/>
      <c r="EJP67" s="139"/>
      <c r="EJQ67" s="139"/>
      <c r="EJR67" s="139"/>
      <c r="EJS67" s="139"/>
      <c r="EJT67" s="139"/>
      <c r="EJU67" s="139"/>
      <c r="EJV67" s="139"/>
      <c r="EJW67" s="139"/>
      <c r="EJX67" s="139"/>
      <c r="EJY67" s="139"/>
      <c r="EJZ67" s="139"/>
      <c r="EKA67" s="139"/>
      <c r="EKB67" s="139"/>
      <c r="EKC67" s="139"/>
      <c r="EKD67" s="139"/>
      <c r="EKE67" s="139"/>
      <c r="EKF67" s="139"/>
      <c r="EKG67" s="139"/>
      <c r="EKH67" s="139"/>
      <c r="EKI67" s="139"/>
      <c r="EKJ67" s="139"/>
      <c r="EKK67" s="139"/>
      <c r="EKL67" s="139"/>
      <c r="EKM67" s="139"/>
      <c r="EKN67" s="139"/>
      <c r="EKO67" s="139"/>
      <c r="EKP67" s="139"/>
      <c r="EKQ67" s="139"/>
      <c r="EKR67" s="139"/>
      <c r="EKS67" s="139"/>
      <c r="EKT67" s="139"/>
      <c r="EKU67" s="139"/>
      <c r="EKV67" s="139"/>
      <c r="EKW67" s="139"/>
      <c r="EKX67" s="139"/>
      <c r="EKY67" s="139"/>
      <c r="EKZ67" s="139"/>
      <c r="ELA67" s="139"/>
      <c r="ELB67" s="139"/>
      <c r="ELC67" s="139"/>
      <c r="ELD67" s="139"/>
      <c r="ELE67" s="139"/>
      <c r="ELF67" s="139"/>
      <c r="ELG67" s="139"/>
      <c r="ELH67" s="139"/>
      <c r="ELI67" s="139"/>
      <c r="ELJ67" s="139"/>
      <c r="ELK67" s="139"/>
      <c r="ELL67" s="139"/>
      <c r="ELM67" s="139"/>
      <c r="ELN67" s="139"/>
      <c r="ELO67" s="139"/>
      <c r="ELP67" s="139"/>
      <c r="ELQ67" s="139"/>
      <c r="ELR67" s="139"/>
      <c r="ELS67" s="139"/>
      <c r="ELT67" s="139"/>
      <c r="ELU67" s="139"/>
      <c r="ELV67" s="139"/>
      <c r="ELW67" s="139"/>
      <c r="ELX67" s="139"/>
      <c r="ELY67" s="139"/>
      <c r="ELZ67" s="139"/>
      <c r="EMA67" s="139"/>
      <c r="EMB67" s="139"/>
      <c r="EMC67" s="139"/>
      <c r="EMD67" s="139"/>
      <c r="EME67" s="139"/>
      <c r="EMF67" s="139"/>
      <c r="EMG67" s="139"/>
      <c r="EMH67" s="139"/>
      <c r="EMI67" s="139"/>
      <c r="EMJ67" s="139"/>
      <c r="EMK67" s="139"/>
      <c r="EML67" s="139"/>
      <c r="EMM67" s="139"/>
      <c r="EMN67" s="139"/>
      <c r="EMO67" s="139"/>
      <c r="EMP67" s="139"/>
      <c r="EMQ67" s="139"/>
      <c r="EMR67" s="139"/>
      <c r="EMS67" s="139"/>
      <c r="EMT67" s="139"/>
      <c r="EMU67" s="139"/>
      <c r="EMV67" s="139"/>
      <c r="EMW67" s="139"/>
      <c r="EMX67" s="139"/>
      <c r="EMY67" s="139"/>
      <c r="EMZ67" s="139"/>
      <c r="ENA67" s="139"/>
      <c r="ENB67" s="139"/>
      <c r="ENC67" s="139"/>
      <c r="END67" s="139"/>
      <c r="ENE67" s="139"/>
      <c r="ENF67" s="139"/>
      <c r="ENG67" s="139"/>
      <c r="ENH67" s="139"/>
      <c r="ENI67" s="139"/>
      <c r="ENJ67" s="139"/>
      <c r="ENK67" s="139"/>
      <c r="ENL67" s="139"/>
      <c r="ENM67" s="139"/>
      <c r="ENN67" s="139"/>
      <c r="ENO67" s="139"/>
      <c r="ENP67" s="139"/>
      <c r="ENQ67" s="139"/>
      <c r="ENR67" s="139"/>
      <c r="ENS67" s="139"/>
      <c r="ENT67" s="139"/>
      <c r="ENU67" s="139"/>
      <c r="ENV67" s="139"/>
      <c r="ENW67" s="139"/>
      <c r="ENX67" s="139"/>
      <c r="ENY67" s="139"/>
      <c r="ENZ67" s="139"/>
      <c r="EOA67" s="139"/>
      <c r="EOB67" s="139"/>
      <c r="EOC67" s="139"/>
      <c r="EOD67" s="139"/>
      <c r="EOE67" s="139"/>
      <c r="EOF67" s="139"/>
      <c r="EOG67" s="139"/>
      <c r="EOH67" s="139"/>
      <c r="EOI67" s="139"/>
      <c r="EOJ67" s="139"/>
      <c r="EOK67" s="139"/>
      <c r="EOL67" s="139"/>
      <c r="EOM67" s="139"/>
      <c r="EON67" s="139"/>
      <c r="EOO67" s="139"/>
      <c r="EOP67" s="139"/>
      <c r="EOQ67" s="139"/>
      <c r="EOR67" s="139"/>
      <c r="EOS67" s="139"/>
      <c r="EOT67" s="139"/>
      <c r="EOU67" s="139"/>
      <c r="EOV67" s="139"/>
      <c r="EOW67" s="139"/>
      <c r="EOX67" s="139"/>
      <c r="EOY67" s="139"/>
      <c r="EOZ67" s="139"/>
      <c r="EPA67" s="139"/>
      <c r="EPB67" s="139"/>
      <c r="EPC67" s="139"/>
      <c r="EPD67" s="139"/>
      <c r="EPE67" s="139"/>
      <c r="EPF67" s="139"/>
      <c r="EPG67" s="139"/>
      <c r="EPH67" s="139"/>
      <c r="EPI67" s="139"/>
      <c r="EPJ67" s="139"/>
      <c r="EPK67" s="139"/>
      <c r="EPL67" s="139"/>
      <c r="EPM67" s="139"/>
      <c r="EPN67" s="139"/>
      <c r="EPO67" s="139"/>
      <c r="EPP67" s="139"/>
      <c r="EPQ67" s="139"/>
      <c r="EPR67" s="139"/>
      <c r="EPS67" s="139"/>
      <c r="EPT67" s="139"/>
      <c r="EPU67" s="139"/>
      <c r="EPV67" s="139"/>
      <c r="EPW67" s="139"/>
      <c r="EPX67" s="139"/>
      <c r="EPY67" s="139"/>
      <c r="EPZ67" s="139"/>
      <c r="EQA67" s="139"/>
      <c r="EQB67" s="139"/>
      <c r="EQC67" s="139"/>
      <c r="EQD67" s="139"/>
      <c r="EQE67" s="139"/>
      <c r="EQF67" s="139"/>
      <c r="EQG67" s="139"/>
      <c r="EQH67" s="139"/>
      <c r="EQI67" s="139"/>
      <c r="EQJ67" s="139"/>
      <c r="EQK67" s="139"/>
      <c r="EQL67" s="139"/>
      <c r="EQM67" s="139"/>
      <c r="EQN67" s="139"/>
      <c r="EQO67" s="139"/>
      <c r="EQP67" s="139"/>
      <c r="EQQ67" s="139"/>
      <c r="EQR67" s="139"/>
      <c r="EQS67" s="139"/>
      <c r="EQT67" s="139"/>
      <c r="EQU67" s="139"/>
      <c r="EQV67" s="139"/>
      <c r="EQW67" s="139"/>
      <c r="EQX67" s="139"/>
      <c r="EQY67" s="139"/>
      <c r="EQZ67" s="139"/>
      <c r="ERA67" s="139"/>
      <c r="ERB67" s="139"/>
      <c r="ERC67" s="139"/>
      <c r="ERD67" s="139"/>
      <c r="ERE67" s="139"/>
      <c r="ERF67" s="139"/>
      <c r="ERG67" s="139"/>
      <c r="ERH67" s="139"/>
      <c r="ERI67" s="139"/>
      <c r="ERJ67" s="139"/>
      <c r="ERK67" s="139"/>
      <c r="ERL67" s="139"/>
      <c r="ERM67" s="139"/>
      <c r="ERN67" s="139"/>
      <c r="ERO67" s="139"/>
      <c r="ERP67" s="139"/>
      <c r="ERQ67" s="139"/>
      <c r="ERR67" s="139"/>
      <c r="ERS67" s="139"/>
      <c r="ERT67" s="139"/>
      <c r="ERU67" s="139"/>
      <c r="ERV67" s="139"/>
      <c r="ERW67" s="139"/>
      <c r="ERX67" s="139"/>
      <c r="ERY67" s="139"/>
      <c r="ERZ67" s="139"/>
      <c r="ESA67" s="139"/>
      <c r="ESB67" s="139"/>
      <c r="ESC67" s="139"/>
      <c r="ESD67" s="139"/>
      <c r="ESE67" s="139"/>
      <c r="ESF67" s="139"/>
      <c r="ESG67" s="139"/>
      <c r="ESH67" s="139"/>
      <c r="ESI67" s="139"/>
      <c r="ESJ67" s="139"/>
      <c r="ESK67" s="139"/>
      <c r="ESL67" s="139"/>
      <c r="ESM67" s="139"/>
      <c r="ESN67" s="139"/>
      <c r="ESO67" s="139"/>
      <c r="ESP67" s="139"/>
      <c r="ESQ67" s="139"/>
      <c r="ESR67" s="139"/>
      <c r="ESS67" s="139"/>
      <c r="EST67" s="139"/>
      <c r="ESU67" s="139"/>
      <c r="ESV67" s="139"/>
      <c r="ESW67" s="139"/>
      <c r="ESX67" s="139"/>
      <c r="ESY67" s="139"/>
      <c r="ESZ67" s="139"/>
      <c r="ETA67" s="139"/>
      <c r="ETB67" s="139"/>
      <c r="ETC67" s="139"/>
      <c r="ETD67" s="139"/>
      <c r="ETE67" s="139"/>
      <c r="ETF67" s="139"/>
      <c r="ETG67" s="139"/>
      <c r="ETH67" s="139"/>
      <c r="ETI67" s="139"/>
      <c r="ETJ67" s="139"/>
      <c r="ETK67" s="139"/>
      <c r="ETL67" s="139"/>
      <c r="ETM67" s="139"/>
      <c r="ETN67" s="139"/>
      <c r="ETO67" s="139"/>
      <c r="ETP67" s="139"/>
      <c r="ETQ67" s="139"/>
      <c r="ETR67" s="139"/>
      <c r="ETS67" s="139"/>
      <c r="ETT67" s="139"/>
      <c r="ETU67" s="139"/>
      <c r="ETV67" s="139"/>
      <c r="ETW67" s="139"/>
      <c r="ETX67" s="139"/>
      <c r="ETY67" s="139"/>
      <c r="ETZ67" s="139"/>
      <c r="EUA67" s="139"/>
      <c r="EUB67" s="139"/>
      <c r="EUC67" s="139"/>
      <c r="EUD67" s="139"/>
      <c r="EUE67" s="139"/>
      <c r="EUF67" s="139"/>
      <c r="EUG67" s="139"/>
      <c r="EUH67" s="139"/>
      <c r="EUI67" s="139"/>
      <c r="EUJ67" s="139"/>
      <c r="EUK67" s="139"/>
      <c r="EUL67" s="139"/>
      <c r="EUM67" s="139"/>
      <c r="EUN67" s="139"/>
      <c r="EUO67" s="139"/>
      <c r="EUP67" s="139"/>
      <c r="EUQ67" s="139"/>
      <c r="EUR67" s="139"/>
      <c r="EUS67" s="139"/>
      <c r="EUT67" s="139"/>
      <c r="EUU67" s="139"/>
      <c r="EUV67" s="139"/>
      <c r="EUW67" s="139"/>
      <c r="EUX67" s="139"/>
      <c r="EUY67" s="139"/>
      <c r="EUZ67" s="139"/>
      <c r="EVA67" s="139"/>
      <c r="EVB67" s="139"/>
      <c r="EVC67" s="139"/>
      <c r="EVD67" s="139"/>
      <c r="EVE67" s="139"/>
      <c r="EVF67" s="139"/>
      <c r="EVG67" s="139"/>
      <c r="EVH67" s="139"/>
      <c r="EVI67" s="139"/>
      <c r="EVJ67" s="139"/>
      <c r="EVK67" s="139"/>
      <c r="EVL67" s="139"/>
      <c r="EVM67" s="139"/>
      <c r="EVN67" s="139"/>
      <c r="EVO67" s="139"/>
      <c r="EVP67" s="139"/>
      <c r="EVQ67" s="139"/>
      <c r="EVR67" s="139"/>
      <c r="EVS67" s="139"/>
      <c r="EVT67" s="139"/>
      <c r="EVU67" s="139"/>
      <c r="EVV67" s="139"/>
      <c r="EVW67" s="139"/>
      <c r="EVX67" s="139"/>
      <c r="EVY67" s="139"/>
      <c r="EVZ67" s="139"/>
      <c r="EWA67" s="139"/>
      <c r="EWB67" s="139"/>
      <c r="EWC67" s="139"/>
      <c r="EWD67" s="139"/>
      <c r="EWE67" s="139"/>
      <c r="EWF67" s="139"/>
      <c r="EWG67" s="139"/>
      <c r="EWH67" s="139"/>
      <c r="EWI67" s="139"/>
      <c r="EWJ67" s="139"/>
      <c r="EWK67" s="139"/>
      <c r="EWL67" s="139"/>
      <c r="EWM67" s="139"/>
      <c r="EWN67" s="139"/>
      <c r="EWO67" s="139"/>
      <c r="EWP67" s="139"/>
      <c r="EWQ67" s="139"/>
      <c r="EWR67" s="139"/>
      <c r="EWS67" s="139"/>
      <c r="EWT67" s="139"/>
      <c r="EWU67" s="139"/>
      <c r="EWV67" s="139"/>
      <c r="EWW67" s="139"/>
      <c r="EWX67" s="139"/>
      <c r="EWY67" s="139"/>
      <c r="EWZ67" s="139"/>
      <c r="EXA67" s="139"/>
      <c r="EXB67" s="139"/>
      <c r="EXC67" s="139"/>
      <c r="EXD67" s="139"/>
      <c r="EXE67" s="139"/>
      <c r="EXF67" s="139"/>
      <c r="EXG67" s="139"/>
      <c r="EXH67" s="139"/>
      <c r="EXI67" s="139"/>
      <c r="EXJ67" s="139"/>
      <c r="EXK67" s="139"/>
      <c r="EXL67" s="139"/>
      <c r="EXM67" s="139"/>
      <c r="EXN67" s="139"/>
      <c r="EXO67" s="139"/>
      <c r="EXP67" s="139"/>
      <c r="EXQ67" s="139"/>
      <c r="EXR67" s="139"/>
      <c r="EXS67" s="139"/>
      <c r="EXT67" s="139"/>
      <c r="EXU67" s="139"/>
      <c r="EXV67" s="139"/>
      <c r="EXW67" s="139"/>
      <c r="EXX67" s="139"/>
      <c r="EXY67" s="139"/>
      <c r="EXZ67" s="139"/>
      <c r="EYA67" s="139"/>
      <c r="EYB67" s="139"/>
      <c r="EYC67" s="139"/>
      <c r="EYD67" s="139"/>
      <c r="EYE67" s="139"/>
      <c r="EYF67" s="139"/>
      <c r="EYG67" s="139"/>
      <c r="EYH67" s="139"/>
      <c r="EYI67" s="139"/>
      <c r="EYJ67" s="139"/>
      <c r="EYK67" s="139"/>
      <c r="EYL67" s="139"/>
      <c r="EYM67" s="139"/>
      <c r="EYN67" s="139"/>
      <c r="EYO67" s="139"/>
      <c r="EYP67" s="139"/>
      <c r="EYQ67" s="139"/>
      <c r="EYR67" s="139"/>
      <c r="EYS67" s="139"/>
      <c r="EYT67" s="139"/>
      <c r="EYU67" s="139"/>
      <c r="EYV67" s="139"/>
      <c r="EYW67" s="139"/>
      <c r="EYX67" s="139"/>
      <c r="EYY67" s="139"/>
      <c r="EYZ67" s="139"/>
      <c r="EZA67" s="139"/>
      <c r="EZB67" s="139"/>
      <c r="EZC67" s="139"/>
      <c r="EZD67" s="139"/>
      <c r="EZE67" s="139"/>
      <c r="EZF67" s="139"/>
      <c r="EZG67" s="139"/>
      <c r="EZH67" s="139"/>
      <c r="EZI67" s="139"/>
      <c r="EZJ67" s="139"/>
      <c r="EZK67" s="139"/>
      <c r="EZL67" s="139"/>
      <c r="EZM67" s="139"/>
      <c r="EZN67" s="139"/>
      <c r="EZO67" s="139"/>
      <c r="EZP67" s="139"/>
      <c r="EZQ67" s="139"/>
      <c r="EZR67" s="139"/>
      <c r="EZS67" s="139"/>
      <c r="EZT67" s="139"/>
      <c r="EZU67" s="139"/>
      <c r="EZV67" s="139"/>
      <c r="EZW67" s="139"/>
      <c r="EZX67" s="139"/>
      <c r="EZY67" s="139"/>
      <c r="EZZ67" s="139"/>
      <c r="FAA67" s="139"/>
      <c r="FAB67" s="139"/>
      <c r="FAC67" s="139"/>
      <c r="FAD67" s="139"/>
      <c r="FAE67" s="139"/>
      <c r="FAF67" s="139"/>
      <c r="FAG67" s="139"/>
      <c r="FAH67" s="139"/>
      <c r="FAI67" s="139"/>
      <c r="FAJ67" s="139"/>
      <c r="FAK67" s="139"/>
      <c r="FAL67" s="139"/>
      <c r="FAM67" s="139"/>
      <c r="FAN67" s="139"/>
      <c r="FAO67" s="139"/>
      <c r="FAP67" s="139"/>
      <c r="FAQ67" s="139"/>
      <c r="FAR67" s="139"/>
      <c r="FAS67" s="139"/>
      <c r="FAT67" s="139"/>
      <c r="FAU67" s="139"/>
      <c r="FAV67" s="139"/>
      <c r="FAW67" s="139"/>
      <c r="FAX67" s="139"/>
      <c r="FAY67" s="139"/>
      <c r="FAZ67" s="139"/>
      <c r="FBA67" s="139"/>
      <c r="FBB67" s="139"/>
      <c r="FBC67" s="139"/>
      <c r="FBD67" s="139"/>
      <c r="FBE67" s="139"/>
      <c r="FBF67" s="139"/>
      <c r="FBG67" s="139"/>
      <c r="FBH67" s="139"/>
      <c r="FBI67" s="139"/>
      <c r="FBJ67" s="139"/>
      <c r="FBK67" s="139"/>
      <c r="FBL67" s="139"/>
      <c r="FBM67" s="139"/>
      <c r="FBN67" s="139"/>
      <c r="FBO67" s="139"/>
      <c r="FBP67" s="139"/>
      <c r="FBQ67" s="139"/>
      <c r="FBR67" s="139"/>
      <c r="FBS67" s="139"/>
      <c r="FBT67" s="139"/>
      <c r="FBU67" s="139"/>
      <c r="FBV67" s="139"/>
      <c r="FBW67" s="139"/>
      <c r="FBX67" s="139"/>
      <c r="FBY67" s="139"/>
      <c r="FBZ67" s="139"/>
      <c r="FCA67" s="139"/>
      <c r="FCB67" s="139"/>
      <c r="FCC67" s="139"/>
      <c r="FCD67" s="139"/>
      <c r="FCE67" s="139"/>
      <c r="FCF67" s="139"/>
      <c r="FCG67" s="139"/>
      <c r="FCH67" s="139"/>
      <c r="FCI67" s="139"/>
      <c r="FCJ67" s="139"/>
      <c r="FCK67" s="139"/>
      <c r="FCL67" s="139"/>
      <c r="FCM67" s="139"/>
      <c r="FCN67" s="139"/>
      <c r="FCO67" s="139"/>
      <c r="FCP67" s="139"/>
      <c r="FCQ67" s="139"/>
      <c r="FCR67" s="139"/>
      <c r="FCS67" s="139"/>
      <c r="FCT67" s="139"/>
      <c r="FCU67" s="139"/>
      <c r="FCV67" s="139"/>
      <c r="FCW67" s="139"/>
      <c r="FCX67" s="139"/>
      <c r="FCY67" s="139"/>
      <c r="FCZ67" s="139"/>
      <c r="FDA67" s="139"/>
      <c r="FDB67" s="139"/>
      <c r="FDC67" s="139"/>
      <c r="FDD67" s="139"/>
      <c r="FDE67" s="139"/>
      <c r="FDF67" s="139"/>
      <c r="FDG67" s="139"/>
      <c r="FDH67" s="139"/>
      <c r="FDI67" s="139"/>
      <c r="FDJ67" s="139"/>
      <c r="FDK67" s="139"/>
      <c r="FDL67" s="139"/>
      <c r="FDM67" s="139"/>
      <c r="FDN67" s="139"/>
      <c r="FDO67" s="139"/>
      <c r="FDP67" s="139"/>
      <c r="FDQ67" s="139"/>
      <c r="FDR67" s="139"/>
      <c r="FDS67" s="139"/>
      <c r="FDT67" s="139"/>
      <c r="FDU67" s="139"/>
      <c r="FDV67" s="139"/>
      <c r="FDW67" s="139"/>
      <c r="FDX67" s="139"/>
      <c r="FDY67" s="139"/>
      <c r="FDZ67" s="139"/>
      <c r="FEA67" s="139"/>
      <c r="FEB67" s="139"/>
      <c r="FEC67" s="139"/>
      <c r="FED67" s="139"/>
      <c r="FEE67" s="139"/>
      <c r="FEF67" s="139"/>
      <c r="FEG67" s="139"/>
      <c r="FEH67" s="139"/>
      <c r="FEI67" s="139"/>
      <c r="FEJ67" s="139"/>
      <c r="FEK67" s="139"/>
      <c r="FEL67" s="139"/>
      <c r="FEM67" s="139"/>
      <c r="FEN67" s="139"/>
      <c r="FEO67" s="139"/>
      <c r="FEP67" s="139"/>
      <c r="FEQ67" s="139"/>
      <c r="FER67" s="139"/>
      <c r="FES67" s="139"/>
      <c r="FET67" s="139"/>
      <c r="FEU67" s="139"/>
      <c r="FEV67" s="139"/>
      <c r="FEW67" s="139"/>
      <c r="FEX67" s="139"/>
      <c r="FEY67" s="139"/>
      <c r="FEZ67" s="139"/>
      <c r="FFA67" s="139"/>
      <c r="FFB67" s="139"/>
      <c r="FFC67" s="139"/>
      <c r="FFD67" s="139"/>
      <c r="FFE67" s="139"/>
      <c r="FFF67" s="139"/>
      <c r="FFG67" s="139"/>
      <c r="FFH67" s="139"/>
      <c r="FFI67" s="139"/>
      <c r="FFJ67" s="139"/>
      <c r="FFK67" s="139"/>
      <c r="FFL67" s="139"/>
      <c r="FFM67" s="139"/>
      <c r="FFN67" s="139"/>
      <c r="FFO67" s="139"/>
      <c r="FFP67" s="139"/>
      <c r="FFQ67" s="139"/>
      <c r="FFR67" s="139"/>
      <c r="FFS67" s="139"/>
      <c r="FFT67" s="139"/>
      <c r="FFU67" s="139"/>
      <c r="FFV67" s="139"/>
      <c r="FFW67" s="139"/>
      <c r="FFX67" s="139"/>
      <c r="FFY67" s="139"/>
      <c r="FFZ67" s="139"/>
      <c r="FGA67" s="139"/>
      <c r="FGB67" s="139"/>
      <c r="FGC67" s="139"/>
      <c r="FGD67" s="139"/>
      <c r="FGE67" s="139"/>
      <c r="FGF67" s="139"/>
      <c r="FGG67" s="139"/>
      <c r="FGH67" s="139"/>
      <c r="FGI67" s="139"/>
      <c r="FGJ67" s="139"/>
      <c r="FGK67" s="139"/>
      <c r="FGL67" s="139"/>
      <c r="FGM67" s="139"/>
      <c r="FGN67" s="139"/>
      <c r="FGO67" s="139"/>
      <c r="FGP67" s="139"/>
      <c r="FGQ67" s="139"/>
      <c r="FGR67" s="139"/>
      <c r="FGS67" s="139"/>
      <c r="FGT67" s="139"/>
      <c r="FGU67" s="139"/>
      <c r="FGV67" s="139"/>
      <c r="FGW67" s="139"/>
      <c r="FGX67" s="139"/>
      <c r="FGY67" s="139"/>
      <c r="FGZ67" s="139"/>
      <c r="FHA67" s="139"/>
      <c r="FHB67" s="139"/>
      <c r="FHC67" s="139"/>
      <c r="FHD67" s="139"/>
      <c r="FHE67" s="139"/>
      <c r="FHF67" s="139"/>
      <c r="FHG67" s="139"/>
      <c r="FHH67" s="139"/>
      <c r="FHI67" s="139"/>
      <c r="FHJ67" s="139"/>
      <c r="FHK67" s="139"/>
      <c r="FHL67" s="139"/>
      <c r="FHM67" s="139"/>
      <c r="FHN67" s="139"/>
      <c r="FHO67" s="139"/>
      <c r="FHP67" s="139"/>
      <c r="FHQ67" s="139"/>
      <c r="FHR67" s="139"/>
      <c r="FHS67" s="139"/>
      <c r="FHT67" s="139"/>
      <c r="FHU67" s="139"/>
      <c r="FHV67" s="139"/>
      <c r="FHW67" s="139"/>
      <c r="FHX67" s="139"/>
      <c r="FHY67" s="139"/>
      <c r="FHZ67" s="139"/>
      <c r="FIA67" s="139"/>
      <c r="FIB67" s="139"/>
      <c r="FIC67" s="139"/>
      <c r="FID67" s="139"/>
      <c r="FIE67" s="139"/>
      <c r="FIF67" s="139"/>
      <c r="FIG67" s="139"/>
      <c r="FIH67" s="139"/>
      <c r="FII67" s="139"/>
      <c r="FIJ67" s="139"/>
      <c r="FIK67" s="139"/>
      <c r="FIL67" s="139"/>
      <c r="FIM67" s="139"/>
      <c r="FIN67" s="139"/>
      <c r="FIO67" s="139"/>
      <c r="FIP67" s="139"/>
      <c r="FIQ67" s="139"/>
      <c r="FIR67" s="139"/>
      <c r="FIS67" s="139"/>
      <c r="FIT67" s="139"/>
      <c r="FIU67" s="139"/>
      <c r="FIV67" s="139"/>
      <c r="FIW67" s="139"/>
      <c r="FIX67" s="139"/>
      <c r="FIY67" s="139"/>
      <c r="FIZ67" s="139"/>
      <c r="FJA67" s="139"/>
      <c r="FJB67" s="139"/>
      <c r="FJC67" s="139"/>
      <c r="FJD67" s="139"/>
      <c r="FJE67" s="139"/>
      <c r="FJF67" s="139"/>
      <c r="FJG67" s="139"/>
      <c r="FJH67" s="139"/>
      <c r="FJI67" s="139"/>
      <c r="FJJ67" s="139"/>
      <c r="FJK67" s="139"/>
      <c r="FJL67" s="139"/>
      <c r="FJM67" s="139"/>
      <c r="FJN67" s="139"/>
      <c r="FJO67" s="139"/>
      <c r="FJP67" s="139"/>
      <c r="FJQ67" s="139"/>
      <c r="FJR67" s="139"/>
      <c r="FJS67" s="139"/>
      <c r="FJT67" s="139"/>
      <c r="FJU67" s="139"/>
      <c r="FJV67" s="139"/>
      <c r="FJW67" s="139"/>
      <c r="FJX67" s="139"/>
      <c r="FJY67" s="139"/>
      <c r="FJZ67" s="139"/>
      <c r="FKA67" s="139"/>
      <c r="FKB67" s="139"/>
      <c r="FKC67" s="139"/>
      <c r="FKD67" s="139"/>
      <c r="FKE67" s="139"/>
      <c r="FKF67" s="139"/>
      <c r="FKG67" s="139"/>
      <c r="FKH67" s="139"/>
      <c r="FKI67" s="139"/>
      <c r="FKJ67" s="139"/>
      <c r="FKK67" s="139"/>
      <c r="FKL67" s="139"/>
      <c r="FKM67" s="139"/>
      <c r="FKN67" s="139"/>
      <c r="FKO67" s="139"/>
      <c r="FKP67" s="139"/>
      <c r="FKQ67" s="139"/>
      <c r="FKR67" s="139"/>
      <c r="FKS67" s="139"/>
      <c r="FKT67" s="139"/>
      <c r="FKU67" s="139"/>
      <c r="FKV67" s="139"/>
      <c r="FKW67" s="139"/>
      <c r="FKX67" s="139"/>
      <c r="FKY67" s="139"/>
      <c r="FKZ67" s="139"/>
      <c r="FLA67" s="139"/>
      <c r="FLB67" s="139"/>
      <c r="FLC67" s="139"/>
      <c r="FLD67" s="139"/>
      <c r="FLE67" s="139"/>
      <c r="FLF67" s="139"/>
      <c r="FLG67" s="139"/>
      <c r="FLH67" s="139"/>
      <c r="FLI67" s="139"/>
      <c r="FLJ67" s="139"/>
      <c r="FLK67" s="139"/>
      <c r="FLL67" s="139"/>
      <c r="FLM67" s="139"/>
      <c r="FLN67" s="139"/>
      <c r="FLO67" s="139"/>
      <c r="FLP67" s="139"/>
      <c r="FLQ67" s="139"/>
      <c r="FLR67" s="139"/>
      <c r="FLS67" s="139"/>
      <c r="FLT67" s="139"/>
      <c r="FLU67" s="139"/>
      <c r="FLV67" s="139"/>
      <c r="FLW67" s="139"/>
      <c r="FLX67" s="139"/>
      <c r="FLY67" s="139"/>
      <c r="FLZ67" s="139"/>
      <c r="FMA67" s="139"/>
      <c r="FMB67" s="139"/>
      <c r="FMC67" s="139"/>
      <c r="FMD67" s="139"/>
      <c r="FME67" s="139"/>
      <c r="FMF67" s="139"/>
      <c r="FMG67" s="139"/>
      <c r="FMH67" s="139"/>
      <c r="FMI67" s="139"/>
      <c r="FMJ67" s="139"/>
      <c r="FMK67" s="139"/>
      <c r="FML67" s="139"/>
      <c r="FMM67" s="139"/>
      <c r="FMN67" s="139"/>
      <c r="FMO67" s="139"/>
      <c r="FMP67" s="139"/>
      <c r="FMQ67" s="139"/>
      <c r="FMR67" s="139"/>
      <c r="FMS67" s="139"/>
      <c r="FMT67" s="139"/>
      <c r="FMU67" s="139"/>
      <c r="FMV67" s="139"/>
      <c r="FMW67" s="139"/>
      <c r="FMX67" s="139"/>
      <c r="FMY67" s="139"/>
      <c r="FMZ67" s="139"/>
      <c r="FNA67" s="139"/>
      <c r="FNB67" s="139"/>
      <c r="FNC67" s="139"/>
      <c r="FND67" s="139"/>
      <c r="FNE67" s="139"/>
      <c r="FNF67" s="139"/>
      <c r="FNG67" s="139"/>
      <c r="FNH67" s="139"/>
      <c r="FNI67" s="139"/>
      <c r="FNJ67" s="139"/>
      <c r="FNK67" s="139"/>
      <c r="FNL67" s="139"/>
      <c r="FNM67" s="139"/>
      <c r="FNN67" s="139"/>
      <c r="FNO67" s="139"/>
      <c r="FNP67" s="139"/>
      <c r="FNQ67" s="139"/>
      <c r="FNR67" s="139"/>
      <c r="FNS67" s="139"/>
      <c r="FNT67" s="139"/>
      <c r="FNU67" s="139"/>
      <c r="FNV67" s="139"/>
      <c r="FNW67" s="139"/>
      <c r="FNX67" s="139"/>
      <c r="FNY67" s="139"/>
      <c r="FNZ67" s="139"/>
      <c r="FOA67" s="139"/>
      <c r="FOB67" s="139"/>
      <c r="FOC67" s="139"/>
      <c r="FOD67" s="139"/>
      <c r="FOE67" s="139"/>
      <c r="FOF67" s="139"/>
      <c r="FOG67" s="139"/>
      <c r="FOH67" s="139"/>
      <c r="FOI67" s="139"/>
      <c r="FOJ67" s="139"/>
      <c r="FOK67" s="139"/>
      <c r="FOL67" s="139"/>
      <c r="FOM67" s="139"/>
      <c r="FON67" s="139"/>
      <c r="FOO67" s="139"/>
      <c r="FOP67" s="139"/>
      <c r="FOQ67" s="139"/>
      <c r="FOR67" s="139"/>
      <c r="FOS67" s="139"/>
      <c r="FOT67" s="139"/>
      <c r="FOU67" s="139"/>
      <c r="FOV67" s="139"/>
      <c r="FOW67" s="139"/>
      <c r="FOX67" s="139"/>
      <c r="FOY67" s="139"/>
      <c r="FOZ67" s="139"/>
      <c r="FPA67" s="139"/>
      <c r="FPB67" s="139"/>
      <c r="FPC67" s="139"/>
      <c r="FPD67" s="139"/>
      <c r="FPE67" s="139"/>
      <c r="FPF67" s="139"/>
      <c r="FPG67" s="139"/>
      <c r="FPH67" s="139"/>
      <c r="FPI67" s="139"/>
      <c r="FPJ67" s="139"/>
      <c r="FPK67" s="139"/>
      <c r="FPL67" s="139"/>
      <c r="FPM67" s="139"/>
      <c r="FPN67" s="139"/>
      <c r="FPO67" s="139"/>
      <c r="FPP67" s="139"/>
      <c r="FPQ67" s="139"/>
      <c r="FPR67" s="139"/>
      <c r="FPS67" s="139"/>
      <c r="FPT67" s="139"/>
      <c r="FPU67" s="139"/>
      <c r="FPV67" s="139"/>
      <c r="FPW67" s="139"/>
      <c r="FPX67" s="139"/>
      <c r="FPY67" s="139"/>
      <c r="FPZ67" s="139"/>
      <c r="FQA67" s="139"/>
      <c r="FQB67" s="139"/>
      <c r="FQC67" s="139"/>
      <c r="FQD67" s="139"/>
      <c r="FQE67" s="139"/>
      <c r="FQF67" s="139"/>
      <c r="FQG67" s="139"/>
      <c r="FQH67" s="139"/>
      <c r="FQI67" s="139"/>
      <c r="FQJ67" s="139"/>
      <c r="FQK67" s="139"/>
      <c r="FQL67" s="139"/>
      <c r="FQM67" s="139"/>
      <c r="FQN67" s="139"/>
      <c r="FQO67" s="139"/>
      <c r="FQP67" s="139"/>
      <c r="FQQ67" s="139"/>
      <c r="FQR67" s="139"/>
      <c r="FQS67" s="139"/>
      <c r="FQT67" s="139"/>
      <c r="FQU67" s="139"/>
      <c r="FQV67" s="139"/>
      <c r="FQW67" s="139"/>
      <c r="FQX67" s="139"/>
      <c r="FQY67" s="139"/>
      <c r="FQZ67" s="139"/>
      <c r="FRA67" s="139"/>
      <c r="FRB67" s="139"/>
      <c r="FRC67" s="139"/>
      <c r="FRD67" s="139"/>
      <c r="FRE67" s="139"/>
      <c r="FRF67" s="139"/>
      <c r="FRG67" s="139"/>
      <c r="FRH67" s="139"/>
      <c r="FRI67" s="139"/>
      <c r="FRJ67" s="139"/>
      <c r="FRK67" s="139"/>
      <c r="FRL67" s="139"/>
      <c r="FRM67" s="139"/>
      <c r="FRN67" s="139"/>
      <c r="FRO67" s="139"/>
      <c r="FRP67" s="139"/>
      <c r="FRQ67" s="139"/>
      <c r="FRR67" s="139"/>
      <c r="FRS67" s="139"/>
      <c r="FRT67" s="139"/>
      <c r="FRU67" s="139"/>
      <c r="FRV67" s="139"/>
      <c r="FRW67" s="139"/>
      <c r="FRX67" s="139"/>
      <c r="FRY67" s="139"/>
      <c r="FRZ67" s="139"/>
      <c r="FSA67" s="139"/>
      <c r="FSB67" s="139"/>
      <c r="FSC67" s="139"/>
      <c r="FSD67" s="139"/>
      <c r="FSE67" s="139"/>
      <c r="FSF67" s="139"/>
      <c r="FSG67" s="139"/>
      <c r="FSH67" s="139"/>
      <c r="FSI67" s="139"/>
      <c r="FSJ67" s="139"/>
      <c r="FSK67" s="139"/>
      <c r="FSL67" s="139"/>
      <c r="FSM67" s="139"/>
      <c r="FSN67" s="139"/>
      <c r="FSO67" s="139"/>
      <c r="FSP67" s="139"/>
      <c r="FSQ67" s="139"/>
      <c r="FSR67" s="139"/>
      <c r="FSS67" s="139"/>
      <c r="FST67" s="139"/>
      <c r="FSU67" s="139"/>
      <c r="FSV67" s="139"/>
      <c r="FSW67" s="139"/>
      <c r="FSX67" s="139"/>
      <c r="FSY67" s="139"/>
      <c r="FSZ67" s="139"/>
      <c r="FTA67" s="139"/>
      <c r="FTB67" s="139"/>
      <c r="FTC67" s="139"/>
      <c r="FTD67" s="139"/>
      <c r="FTE67" s="139"/>
      <c r="FTF67" s="139"/>
      <c r="FTG67" s="139"/>
      <c r="FTH67" s="139"/>
      <c r="FTI67" s="139"/>
      <c r="FTJ67" s="139"/>
      <c r="FTK67" s="139"/>
      <c r="FTL67" s="139"/>
      <c r="FTM67" s="139"/>
      <c r="FTN67" s="139"/>
      <c r="FTO67" s="139"/>
      <c r="FTP67" s="139"/>
      <c r="FTQ67" s="139"/>
      <c r="FTR67" s="139"/>
      <c r="FTS67" s="139"/>
      <c r="FTT67" s="139"/>
      <c r="FTU67" s="139"/>
      <c r="FTV67" s="139"/>
      <c r="FTW67" s="139"/>
      <c r="FTX67" s="139"/>
      <c r="FTY67" s="139"/>
      <c r="FTZ67" s="139"/>
      <c r="FUA67" s="139"/>
      <c r="FUB67" s="139"/>
      <c r="FUC67" s="139"/>
      <c r="FUD67" s="139"/>
      <c r="FUE67" s="139"/>
      <c r="FUF67" s="139"/>
      <c r="FUG67" s="139"/>
      <c r="FUH67" s="139"/>
      <c r="FUI67" s="139"/>
      <c r="FUJ67" s="139"/>
      <c r="FUK67" s="139"/>
      <c r="FUL67" s="139"/>
      <c r="FUM67" s="139"/>
      <c r="FUN67" s="139"/>
      <c r="FUO67" s="139"/>
      <c r="FUP67" s="139"/>
      <c r="FUQ67" s="139"/>
      <c r="FUR67" s="139"/>
      <c r="FUS67" s="139"/>
      <c r="FUT67" s="139"/>
      <c r="FUU67" s="139"/>
      <c r="FUV67" s="139"/>
      <c r="FUW67" s="139"/>
      <c r="FUX67" s="139"/>
      <c r="FUY67" s="139"/>
      <c r="FUZ67" s="139"/>
      <c r="FVA67" s="139"/>
      <c r="FVB67" s="139"/>
      <c r="FVC67" s="139"/>
      <c r="FVD67" s="139"/>
      <c r="FVE67" s="139"/>
      <c r="FVF67" s="139"/>
      <c r="FVG67" s="139"/>
      <c r="FVH67" s="139"/>
      <c r="FVI67" s="139"/>
      <c r="FVJ67" s="139"/>
      <c r="FVK67" s="139"/>
      <c r="FVL67" s="139"/>
      <c r="FVM67" s="139"/>
      <c r="FVN67" s="139"/>
      <c r="FVO67" s="139"/>
      <c r="FVP67" s="139"/>
      <c r="FVQ67" s="139"/>
      <c r="FVR67" s="139"/>
      <c r="FVS67" s="139"/>
      <c r="FVT67" s="139"/>
      <c r="FVU67" s="139"/>
      <c r="FVV67" s="139"/>
      <c r="FVW67" s="139"/>
      <c r="FVX67" s="139"/>
      <c r="FVY67" s="139"/>
      <c r="FVZ67" s="139"/>
      <c r="FWA67" s="139"/>
      <c r="FWB67" s="139"/>
      <c r="FWC67" s="139"/>
      <c r="FWD67" s="139"/>
      <c r="FWE67" s="139"/>
      <c r="FWF67" s="139"/>
      <c r="FWG67" s="139"/>
      <c r="FWH67" s="139"/>
      <c r="FWI67" s="139"/>
      <c r="FWJ67" s="139"/>
      <c r="FWK67" s="139"/>
      <c r="FWL67" s="139"/>
      <c r="FWM67" s="139"/>
      <c r="FWN67" s="139"/>
      <c r="FWO67" s="139"/>
      <c r="FWP67" s="139"/>
      <c r="FWQ67" s="139"/>
      <c r="FWR67" s="139"/>
      <c r="FWS67" s="139"/>
      <c r="FWT67" s="139"/>
      <c r="FWU67" s="139"/>
      <c r="FWV67" s="139"/>
      <c r="FWW67" s="139"/>
      <c r="FWX67" s="139"/>
      <c r="FWY67" s="139"/>
      <c r="FWZ67" s="139"/>
      <c r="FXA67" s="139"/>
      <c r="FXB67" s="139"/>
      <c r="FXC67" s="139"/>
      <c r="FXD67" s="139"/>
      <c r="FXE67" s="139"/>
      <c r="FXF67" s="139"/>
      <c r="FXG67" s="139"/>
      <c r="FXH67" s="139"/>
      <c r="FXI67" s="139"/>
      <c r="FXJ67" s="139"/>
      <c r="FXK67" s="139"/>
      <c r="FXL67" s="139"/>
      <c r="FXM67" s="139"/>
      <c r="FXN67" s="139"/>
      <c r="FXO67" s="139"/>
      <c r="FXP67" s="139"/>
      <c r="FXQ67" s="139"/>
      <c r="FXR67" s="139"/>
      <c r="FXS67" s="139"/>
      <c r="FXT67" s="139"/>
      <c r="FXU67" s="139"/>
      <c r="FXV67" s="139"/>
      <c r="FXW67" s="139"/>
      <c r="FXX67" s="139"/>
      <c r="FXY67" s="139"/>
      <c r="FXZ67" s="139"/>
      <c r="FYA67" s="139"/>
      <c r="FYB67" s="139"/>
      <c r="FYC67" s="139"/>
      <c r="FYD67" s="139"/>
      <c r="FYE67" s="139"/>
      <c r="FYF67" s="139"/>
      <c r="FYG67" s="139"/>
      <c r="FYH67" s="139"/>
      <c r="FYI67" s="139"/>
      <c r="FYJ67" s="139"/>
      <c r="FYK67" s="139"/>
      <c r="FYL67" s="139"/>
      <c r="FYM67" s="139"/>
      <c r="FYN67" s="139"/>
      <c r="FYO67" s="139"/>
      <c r="FYP67" s="139"/>
      <c r="FYQ67" s="139"/>
      <c r="FYR67" s="139"/>
      <c r="FYS67" s="139"/>
      <c r="FYT67" s="139"/>
      <c r="FYU67" s="139"/>
      <c r="FYV67" s="139"/>
      <c r="FYW67" s="139"/>
      <c r="FYX67" s="139"/>
      <c r="FYY67" s="139"/>
      <c r="FYZ67" s="139"/>
      <c r="FZA67" s="139"/>
      <c r="FZB67" s="139"/>
      <c r="FZC67" s="139"/>
      <c r="FZD67" s="139"/>
      <c r="FZE67" s="139"/>
      <c r="FZF67" s="139"/>
      <c r="FZG67" s="139"/>
      <c r="FZH67" s="139"/>
      <c r="FZI67" s="139"/>
      <c r="FZJ67" s="139"/>
      <c r="FZK67" s="139"/>
      <c r="FZL67" s="139"/>
      <c r="FZM67" s="139"/>
      <c r="FZN67" s="139"/>
      <c r="FZO67" s="139"/>
      <c r="FZP67" s="139"/>
      <c r="FZQ67" s="139"/>
      <c r="FZR67" s="139"/>
      <c r="FZS67" s="139"/>
      <c r="FZT67" s="139"/>
      <c r="FZU67" s="139"/>
      <c r="FZV67" s="139"/>
      <c r="FZW67" s="139"/>
      <c r="FZX67" s="139"/>
      <c r="FZY67" s="139"/>
      <c r="FZZ67" s="139"/>
      <c r="GAA67" s="139"/>
      <c r="GAB67" s="139"/>
      <c r="GAC67" s="139"/>
      <c r="GAD67" s="139"/>
      <c r="GAE67" s="139"/>
      <c r="GAF67" s="139"/>
      <c r="GAG67" s="139"/>
      <c r="GAH67" s="139"/>
      <c r="GAI67" s="139"/>
      <c r="GAJ67" s="139"/>
      <c r="GAK67" s="139"/>
      <c r="GAL67" s="139"/>
      <c r="GAM67" s="139"/>
      <c r="GAN67" s="139"/>
      <c r="GAO67" s="139"/>
      <c r="GAP67" s="139"/>
      <c r="GAQ67" s="139"/>
      <c r="GAR67" s="139"/>
      <c r="GAS67" s="139"/>
      <c r="GAT67" s="139"/>
      <c r="GAU67" s="139"/>
      <c r="GAV67" s="139"/>
      <c r="GAW67" s="139"/>
      <c r="GAX67" s="139"/>
      <c r="GAY67" s="139"/>
      <c r="GAZ67" s="139"/>
      <c r="GBA67" s="139"/>
      <c r="GBB67" s="139"/>
      <c r="GBC67" s="139"/>
      <c r="GBD67" s="139"/>
      <c r="GBE67" s="139"/>
      <c r="GBF67" s="139"/>
      <c r="GBG67" s="139"/>
      <c r="GBH67" s="139"/>
      <c r="GBI67" s="139"/>
      <c r="GBJ67" s="139"/>
      <c r="GBK67" s="139"/>
      <c r="GBL67" s="139"/>
      <c r="GBM67" s="139"/>
      <c r="GBN67" s="139"/>
      <c r="GBO67" s="139"/>
      <c r="GBP67" s="139"/>
      <c r="GBQ67" s="139"/>
      <c r="GBR67" s="139"/>
      <c r="GBS67" s="139"/>
      <c r="GBT67" s="139"/>
      <c r="GBU67" s="139"/>
      <c r="GBV67" s="139"/>
      <c r="GBW67" s="139"/>
      <c r="GBX67" s="139"/>
      <c r="GBY67" s="139"/>
      <c r="GBZ67" s="139"/>
      <c r="GCA67" s="139"/>
      <c r="GCB67" s="139"/>
      <c r="GCC67" s="139"/>
      <c r="GCD67" s="139"/>
      <c r="GCE67" s="139"/>
      <c r="GCF67" s="139"/>
      <c r="GCG67" s="139"/>
      <c r="GCH67" s="139"/>
      <c r="GCI67" s="139"/>
      <c r="GCJ67" s="139"/>
      <c r="GCK67" s="139"/>
      <c r="GCL67" s="139"/>
      <c r="GCM67" s="139"/>
      <c r="GCN67" s="139"/>
      <c r="GCO67" s="139"/>
      <c r="GCP67" s="139"/>
      <c r="GCQ67" s="139"/>
      <c r="GCR67" s="139"/>
      <c r="GCS67" s="139"/>
      <c r="GCT67" s="139"/>
      <c r="GCU67" s="139"/>
      <c r="GCV67" s="139"/>
      <c r="GCW67" s="139"/>
      <c r="GCX67" s="139"/>
      <c r="GCY67" s="139"/>
      <c r="GCZ67" s="139"/>
      <c r="GDA67" s="139"/>
      <c r="GDB67" s="139"/>
      <c r="GDC67" s="139"/>
      <c r="GDD67" s="139"/>
      <c r="GDE67" s="139"/>
      <c r="GDF67" s="139"/>
      <c r="GDG67" s="139"/>
      <c r="GDH67" s="139"/>
      <c r="GDI67" s="139"/>
      <c r="GDJ67" s="139"/>
      <c r="GDK67" s="139"/>
      <c r="GDL67" s="139"/>
      <c r="GDM67" s="139"/>
      <c r="GDN67" s="139"/>
      <c r="GDO67" s="139"/>
      <c r="GDP67" s="139"/>
      <c r="GDQ67" s="139"/>
      <c r="GDR67" s="139"/>
      <c r="GDS67" s="139"/>
      <c r="GDT67" s="139"/>
      <c r="GDU67" s="139"/>
      <c r="GDV67" s="139"/>
      <c r="GDW67" s="139"/>
      <c r="GDX67" s="139"/>
      <c r="GDY67" s="139"/>
      <c r="GDZ67" s="139"/>
      <c r="GEA67" s="139"/>
      <c r="GEB67" s="139"/>
      <c r="GEC67" s="139"/>
      <c r="GED67" s="139"/>
      <c r="GEE67" s="139"/>
      <c r="GEF67" s="139"/>
      <c r="GEG67" s="139"/>
      <c r="GEH67" s="139"/>
      <c r="GEI67" s="139"/>
      <c r="GEJ67" s="139"/>
      <c r="GEK67" s="139"/>
      <c r="GEL67" s="139"/>
      <c r="GEM67" s="139"/>
      <c r="GEN67" s="139"/>
      <c r="GEO67" s="139"/>
      <c r="GEP67" s="139"/>
      <c r="GEQ67" s="139"/>
      <c r="GER67" s="139"/>
      <c r="GES67" s="139"/>
      <c r="GET67" s="139"/>
      <c r="GEU67" s="139"/>
      <c r="GEV67" s="139"/>
      <c r="GEW67" s="139"/>
      <c r="GEX67" s="139"/>
      <c r="GEY67" s="139"/>
      <c r="GEZ67" s="139"/>
      <c r="GFA67" s="139"/>
      <c r="GFB67" s="139"/>
      <c r="GFC67" s="139"/>
      <c r="GFD67" s="139"/>
      <c r="GFE67" s="139"/>
      <c r="GFF67" s="139"/>
      <c r="GFG67" s="139"/>
      <c r="GFH67" s="139"/>
      <c r="GFI67" s="139"/>
      <c r="GFJ67" s="139"/>
      <c r="GFK67" s="139"/>
      <c r="GFL67" s="139"/>
      <c r="GFM67" s="139"/>
      <c r="GFN67" s="139"/>
      <c r="GFO67" s="139"/>
      <c r="GFP67" s="139"/>
      <c r="GFQ67" s="139"/>
      <c r="GFR67" s="139"/>
      <c r="GFS67" s="139"/>
      <c r="GFT67" s="139"/>
      <c r="GFU67" s="139"/>
      <c r="GFV67" s="139"/>
      <c r="GFW67" s="139"/>
      <c r="GFX67" s="139"/>
      <c r="GFY67" s="139"/>
      <c r="GFZ67" s="139"/>
      <c r="GGA67" s="139"/>
      <c r="GGB67" s="139"/>
      <c r="GGC67" s="139"/>
      <c r="GGD67" s="139"/>
      <c r="GGE67" s="139"/>
      <c r="GGF67" s="139"/>
      <c r="GGG67" s="139"/>
      <c r="GGH67" s="139"/>
      <c r="GGI67" s="139"/>
      <c r="GGJ67" s="139"/>
      <c r="GGK67" s="139"/>
      <c r="GGL67" s="139"/>
      <c r="GGM67" s="139"/>
      <c r="GGN67" s="139"/>
      <c r="GGO67" s="139"/>
      <c r="GGP67" s="139"/>
      <c r="GGQ67" s="139"/>
      <c r="GGR67" s="139"/>
      <c r="GGS67" s="139"/>
      <c r="GGT67" s="139"/>
      <c r="GGU67" s="139"/>
      <c r="GGV67" s="139"/>
      <c r="GGW67" s="139"/>
      <c r="GGX67" s="139"/>
      <c r="GGY67" s="139"/>
      <c r="GGZ67" s="139"/>
      <c r="GHA67" s="139"/>
      <c r="GHB67" s="139"/>
      <c r="GHC67" s="139"/>
      <c r="GHD67" s="139"/>
      <c r="GHE67" s="139"/>
      <c r="GHF67" s="139"/>
      <c r="GHG67" s="139"/>
      <c r="GHH67" s="139"/>
      <c r="GHI67" s="139"/>
      <c r="GHJ67" s="139"/>
      <c r="GHK67" s="139"/>
      <c r="GHL67" s="139"/>
      <c r="GHM67" s="139"/>
      <c r="GHN67" s="139"/>
      <c r="GHO67" s="139"/>
      <c r="GHP67" s="139"/>
      <c r="GHQ67" s="139"/>
      <c r="GHR67" s="139"/>
      <c r="GHS67" s="139"/>
      <c r="GHT67" s="139"/>
      <c r="GHU67" s="139"/>
      <c r="GHV67" s="139"/>
      <c r="GHW67" s="139"/>
      <c r="GHX67" s="139"/>
      <c r="GHY67" s="139"/>
      <c r="GHZ67" s="139"/>
      <c r="GIA67" s="139"/>
      <c r="GIB67" s="139"/>
      <c r="GIC67" s="139"/>
      <c r="GID67" s="139"/>
      <c r="GIE67" s="139"/>
      <c r="GIF67" s="139"/>
      <c r="GIG67" s="139"/>
      <c r="GIH67" s="139"/>
      <c r="GII67" s="139"/>
      <c r="GIJ67" s="139"/>
      <c r="GIK67" s="139"/>
      <c r="GIL67" s="139"/>
      <c r="GIM67" s="139"/>
      <c r="GIN67" s="139"/>
      <c r="GIO67" s="139"/>
      <c r="GIP67" s="139"/>
      <c r="GIQ67" s="139"/>
      <c r="GIR67" s="139"/>
      <c r="GIS67" s="139"/>
      <c r="GIT67" s="139"/>
      <c r="GIU67" s="139"/>
      <c r="GIV67" s="139"/>
      <c r="GIW67" s="139"/>
      <c r="GIX67" s="139"/>
      <c r="GIY67" s="139"/>
      <c r="GIZ67" s="139"/>
      <c r="GJA67" s="139"/>
      <c r="GJB67" s="139"/>
      <c r="GJC67" s="139"/>
      <c r="GJD67" s="139"/>
      <c r="GJE67" s="139"/>
      <c r="GJF67" s="139"/>
      <c r="GJG67" s="139"/>
      <c r="GJH67" s="139"/>
      <c r="GJI67" s="139"/>
      <c r="GJJ67" s="139"/>
      <c r="GJK67" s="139"/>
      <c r="GJL67" s="139"/>
      <c r="GJM67" s="139"/>
      <c r="GJN67" s="139"/>
      <c r="GJO67" s="139"/>
      <c r="GJP67" s="139"/>
      <c r="GJQ67" s="139"/>
      <c r="GJR67" s="139"/>
      <c r="GJS67" s="139"/>
      <c r="GJT67" s="139"/>
      <c r="GJU67" s="139"/>
      <c r="GJV67" s="139"/>
      <c r="GJW67" s="139"/>
      <c r="GJX67" s="139"/>
      <c r="GJY67" s="139"/>
      <c r="GJZ67" s="139"/>
      <c r="GKA67" s="139"/>
      <c r="GKB67" s="139"/>
      <c r="GKC67" s="139"/>
      <c r="GKD67" s="139"/>
      <c r="GKE67" s="139"/>
      <c r="GKF67" s="139"/>
      <c r="GKG67" s="139"/>
      <c r="GKH67" s="139"/>
      <c r="GKI67" s="139"/>
      <c r="GKJ67" s="139"/>
      <c r="GKK67" s="139"/>
      <c r="GKL67" s="139"/>
      <c r="GKM67" s="139"/>
      <c r="GKN67" s="139"/>
      <c r="GKO67" s="139"/>
      <c r="GKP67" s="139"/>
      <c r="GKQ67" s="139"/>
      <c r="GKR67" s="139"/>
      <c r="GKS67" s="139"/>
      <c r="GKT67" s="139"/>
      <c r="GKU67" s="139"/>
      <c r="GKV67" s="139"/>
      <c r="GKW67" s="139"/>
      <c r="GKX67" s="139"/>
      <c r="GKY67" s="139"/>
      <c r="GKZ67" s="139"/>
      <c r="GLA67" s="139"/>
      <c r="GLB67" s="139"/>
      <c r="GLC67" s="139"/>
      <c r="GLD67" s="139"/>
      <c r="GLE67" s="139"/>
      <c r="GLF67" s="139"/>
      <c r="GLG67" s="139"/>
      <c r="GLH67" s="139"/>
      <c r="GLI67" s="139"/>
      <c r="GLJ67" s="139"/>
      <c r="GLK67" s="139"/>
      <c r="GLL67" s="139"/>
      <c r="GLM67" s="139"/>
      <c r="GLN67" s="139"/>
      <c r="GLO67" s="139"/>
      <c r="GLP67" s="139"/>
      <c r="GLQ67" s="139"/>
      <c r="GLR67" s="139"/>
      <c r="GLS67" s="139"/>
      <c r="GLT67" s="139"/>
      <c r="GLU67" s="139"/>
      <c r="GLV67" s="139"/>
      <c r="GLW67" s="139"/>
      <c r="GLX67" s="139"/>
      <c r="GLY67" s="139"/>
      <c r="GLZ67" s="139"/>
      <c r="GMA67" s="139"/>
      <c r="GMB67" s="139"/>
      <c r="GMC67" s="139"/>
      <c r="GMD67" s="139"/>
      <c r="GME67" s="139"/>
      <c r="GMF67" s="139"/>
      <c r="GMG67" s="139"/>
      <c r="GMH67" s="139"/>
      <c r="GMI67" s="139"/>
      <c r="GMJ67" s="139"/>
      <c r="GMK67" s="139"/>
      <c r="GML67" s="139"/>
      <c r="GMM67" s="139"/>
      <c r="GMN67" s="139"/>
      <c r="GMO67" s="139"/>
      <c r="GMP67" s="139"/>
      <c r="GMQ67" s="139"/>
      <c r="GMR67" s="139"/>
      <c r="GMS67" s="139"/>
      <c r="GMT67" s="139"/>
      <c r="GMU67" s="139"/>
      <c r="GMV67" s="139"/>
      <c r="GMW67" s="139"/>
      <c r="GMX67" s="139"/>
      <c r="GMY67" s="139"/>
      <c r="GMZ67" s="139"/>
      <c r="GNA67" s="139"/>
      <c r="GNB67" s="139"/>
      <c r="GNC67" s="139"/>
      <c r="GND67" s="139"/>
      <c r="GNE67" s="139"/>
      <c r="GNF67" s="139"/>
      <c r="GNG67" s="139"/>
      <c r="GNH67" s="139"/>
      <c r="GNI67" s="139"/>
      <c r="GNJ67" s="139"/>
      <c r="GNK67" s="139"/>
      <c r="GNL67" s="139"/>
      <c r="GNM67" s="139"/>
      <c r="GNN67" s="139"/>
      <c r="GNO67" s="139"/>
      <c r="GNP67" s="139"/>
      <c r="GNQ67" s="139"/>
      <c r="GNR67" s="139"/>
      <c r="GNS67" s="139"/>
      <c r="GNT67" s="139"/>
      <c r="GNU67" s="139"/>
      <c r="GNV67" s="139"/>
      <c r="GNW67" s="139"/>
      <c r="GNX67" s="139"/>
      <c r="GNY67" s="139"/>
      <c r="GNZ67" s="139"/>
      <c r="GOA67" s="139"/>
      <c r="GOB67" s="139"/>
      <c r="GOC67" s="139"/>
      <c r="GOD67" s="139"/>
      <c r="GOE67" s="139"/>
      <c r="GOF67" s="139"/>
      <c r="GOG67" s="139"/>
      <c r="GOH67" s="139"/>
      <c r="GOI67" s="139"/>
      <c r="GOJ67" s="139"/>
      <c r="GOK67" s="139"/>
      <c r="GOL67" s="139"/>
      <c r="GOM67" s="139"/>
      <c r="GON67" s="139"/>
      <c r="GOO67" s="139"/>
      <c r="GOP67" s="139"/>
      <c r="GOQ67" s="139"/>
      <c r="GOR67" s="139"/>
      <c r="GOS67" s="139"/>
      <c r="GOT67" s="139"/>
      <c r="GOU67" s="139"/>
      <c r="GOV67" s="139"/>
      <c r="GOW67" s="139"/>
      <c r="GOX67" s="139"/>
      <c r="GOY67" s="139"/>
      <c r="GOZ67" s="139"/>
      <c r="GPA67" s="139"/>
      <c r="GPB67" s="139"/>
      <c r="GPC67" s="139"/>
      <c r="GPD67" s="139"/>
      <c r="GPE67" s="139"/>
      <c r="GPF67" s="139"/>
      <c r="GPG67" s="139"/>
      <c r="GPH67" s="139"/>
      <c r="GPI67" s="139"/>
      <c r="GPJ67" s="139"/>
      <c r="GPK67" s="139"/>
      <c r="GPL67" s="139"/>
      <c r="GPM67" s="139"/>
      <c r="GPN67" s="139"/>
      <c r="GPO67" s="139"/>
      <c r="GPP67" s="139"/>
      <c r="GPQ67" s="139"/>
      <c r="GPR67" s="139"/>
      <c r="GPS67" s="139"/>
      <c r="GPT67" s="139"/>
      <c r="GPU67" s="139"/>
      <c r="GPV67" s="139"/>
      <c r="GPW67" s="139"/>
      <c r="GPX67" s="139"/>
      <c r="GPY67" s="139"/>
      <c r="GPZ67" s="139"/>
      <c r="GQA67" s="139"/>
      <c r="GQB67" s="139"/>
      <c r="GQC67" s="139"/>
      <c r="GQD67" s="139"/>
      <c r="GQE67" s="139"/>
      <c r="GQF67" s="139"/>
      <c r="GQG67" s="139"/>
      <c r="GQH67" s="139"/>
      <c r="GQI67" s="139"/>
      <c r="GQJ67" s="139"/>
      <c r="GQK67" s="139"/>
      <c r="GQL67" s="139"/>
      <c r="GQM67" s="139"/>
      <c r="GQN67" s="139"/>
      <c r="GQO67" s="139"/>
      <c r="GQP67" s="139"/>
      <c r="GQQ67" s="139"/>
      <c r="GQR67" s="139"/>
      <c r="GQS67" s="139"/>
      <c r="GQT67" s="139"/>
      <c r="GQU67" s="139"/>
      <c r="GQV67" s="139"/>
      <c r="GQW67" s="139"/>
      <c r="GQX67" s="139"/>
      <c r="GQY67" s="139"/>
      <c r="GQZ67" s="139"/>
      <c r="GRA67" s="139"/>
      <c r="GRB67" s="139"/>
      <c r="GRC67" s="139"/>
      <c r="GRD67" s="139"/>
      <c r="GRE67" s="139"/>
      <c r="GRF67" s="139"/>
      <c r="GRG67" s="139"/>
      <c r="GRH67" s="139"/>
      <c r="GRI67" s="139"/>
      <c r="GRJ67" s="139"/>
      <c r="GRK67" s="139"/>
      <c r="GRL67" s="139"/>
      <c r="GRM67" s="139"/>
      <c r="GRN67" s="139"/>
      <c r="GRO67" s="139"/>
      <c r="GRP67" s="139"/>
      <c r="GRQ67" s="139"/>
      <c r="GRR67" s="139"/>
      <c r="GRS67" s="139"/>
      <c r="GRT67" s="139"/>
      <c r="GRU67" s="139"/>
      <c r="GRV67" s="139"/>
      <c r="GRW67" s="139"/>
      <c r="GRX67" s="139"/>
      <c r="GRY67" s="139"/>
      <c r="GRZ67" s="139"/>
      <c r="GSA67" s="139"/>
      <c r="GSB67" s="139"/>
      <c r="GSC67" s="139"/>
      <c r="GSD67" s="139"/>
      <c r="GSE67" s="139"/>
      <c r="GSF67" s="139"/>
      <c r="GSG67" s="139"/>
      <c r="GSH67" s="139"/>
      <c r="GSI67" s="139"/>
      <c r="GSJ67" s="139"/>
      <c r="GSK67" s="139"/>
      <c r="GSL67" s="139"/>
      <c r="GSM67" s="139"/>
      <c r="GSN67" s="139"/>
      <c r="GSO67" s="139"/>
      <c r="GSP67" s="139"/>
      <c r="GSQ67" s="139"/>
      <c r="GSR67" s="139"/>
      <c r="GSS67" s="139"/>
      <c r="GST67" s="139"/>
      <c r="GSU67" s="139"/>
      <c r="GSV67" s="139"/>
      <c r="GSW67" s="139"/>
      <c r="GSX67" s="139"/>
      <c r="GSY67" s="139"/>
      <c r="GSZ67" s="139"/>
      <c r="GTA67" s="139"/>
      <c r="GTB67" s="139"/>
      <c r="GTC67" s="139"/>
      <c r="GTD67" s="139"/>
      <c r="GTE67" s="139"/>
      <c r="GTF67" s="139"/>
      <c r="GTG67" s="139"/>
      <c r="GTH67" s="139"/>
      <c r="GTI67" s="139"/>
      <c r="GTJ67" s="139"/>
      <c r="GTK67" s="139"/>
      <c r="GTL67" s="139"/>
      <c r="GTM67" s="139"/>
      <c r="GTN67" s="139"/>
      <c r="GTO67" s="139"/>
      <c r="GTP67" s="139"/>
      <c r="GTQ67" s="139"/>
      <c r="GTR67" s="139"/>
      <c r="GTS67" s="139"/>
      <c r="GTT67" s="139"/>
      <c r="GTU67" s="139"/>
      <c r="GTV67" s="139"/>
      <c r="GTW67" s="139"/>
      <c r="GTX67" s="139"/>
      <c r="GTY67" s="139"/>
      <c r="GTZ67" s="139"/>
      <c r="GUA67" s="139"/>
      <c r="GUB67" s="139"/>
      <c r="GUC67" s="139"/>
      <c r="GUD67" s="139"/>
      <c r="GUE67" s="139"/>
      <c r="GUF67" s="139"/>
      <c r="GUG67" s="139"/>
      <c r="GUH67" s="139"/>
      <c r="GUI67" s="139"/>
      <c r="GUJ67" s="139"/>
      <c r="GUK67" s="139"/>
      <c r="GUL67" s="139"/>
      <c r="GUM67" s="139"/>
      <c r="GUN67" s="139"/>
      <c r="GUO67" s="139"/>
      <c r="GUP67" s="139"/>
      <c r="GUQ67" s="139"/>
      <c r="GUR67" s="139"/>
      <c r="GUS67" s="139"/>
      <c r="GUT67" s="139"/>
      <c r="GUU67" s="139"/>
      <c r="GUV67" s="139"/>
      <c r="GUW67" s="139"/>
      <c r="GUX67" s="139"/>
      <c r="GUY67" s="139"/>
      <c r="GUZ67" s="139"/>
      <c r="GVA67" s="139"/>
      <c r="GVB67" s="139"/>
      <c r="GVC67" s="139"/>
      <c r="GVD67" s="139"/>
      <c r="GVE67" s="139"/>
      <c r="GVF67" s="139"/>
      <c r="GVG67" s="139"/>
      <c r="GVH67" s="139"/>
      <c r="GVI67" s="139"/>
      <c r="GVJ67" s="139"/>
      <c r="GVK67" s="139"/>
      <c r="GVL67" s="139"/>
      <c r="GVM67" s="139"/>
      <c r="GVN67" s="139"/>
      <c r="GVO67" s="139"/>
      <c r="GVP67" s="139"/>
      <c r="GVQ67" s="139"/>
      <c r="GVR67" s="139"/>
      <c r="GVS67" s="139"/>
      <c r="GVT67" s="139"/>
      <c r="GVU67" s="139"/>
      <c r="GVV67" s="139"/>
      <c r="GVW67" s="139"/>
      <c r="GVX67" s="139"/>
      <c r="GVY67" s="139"/>
      <c r="GVZ67" s="139"/>
      <c r="GWA67" s="139"/>
      <c r="GWB67" s="139"/>
      <c r="GWC67" s="139"/>
      <c r="GWD67" s="139"/>
      <c r="GWE67" s="139"/>
      <c r="GWF67" s="139"/>
      <c r="GWG67" s="139"/>
      <c r="GWH67" s="139"/>
      <c r="GWI67" s="139"/>
      <c r="GWJ67" s="139"/>
      <c r="GWK67" s="139"/>
      <c r="GWL67" s="139"/>
      <c r="GWM67" s="139"/>
      <c r="GWN67" s="139"/>
      <c r="GWO67" s="139"/>
      <c r="GWP67" s="139"/>
      <c r="GWQ67" s="139"/>
      <c r="GWR67" s="139"/>
      <c r="GWS67" s="139"/>
      <c r="GWT67" s="139"/>
      <c r="GWU67" s="139"/>
      <c r="GWV67" s="139"/>
      <c r="GWW67" s="139"/>
      <c r="GWX67" s="139"/>
      <c r="GWY67" s="139"/>
      <c r="GWZ67" s="139"/>
      <c r="GXA67" s="139"/>
      <c r="GXB67" s="139"/>
      <c r="GXC67" s="139"/>
      <c r="GXD67" s="139"/>
      <c r="GXE67" s="139"/>
      <c r="GXF67" s="139"/>
      <c r="GXG67" s="139"/>
      <c r="GXH67" s="139"/>
      <c r="GXI67" s="139"/>
      <c r="GXJ67" s="139"/>
      <c r="GXK67" s="139"/>
      <c r="GXL67" s="139"/>
      <c r="GXM67" s="139"/>
      <c r="GXN67" s="139"/>
      <c r="GXO67" s="139"/>
      <c r="GXP67" s="139"/>
      <c r="GXQ67" s="139"/>
      <c r="GXR67" s="139"/>
      <c r="GXS67" s="139"/>
      <c r="GXT67" s="139"/>
      <c r="GXU67" s="139"/>
      <c r="GXV67" s="139"/>
      <c r="GXW67" s="139"/>
      <c r="GXX67" s="139"/>
      <c r="GXY67" s="139"/>
      <c r="GXZ67" s="139"/>
      <c r="GYA67" s="139"/>
      <c r="GYB67" s="139"/>
      <c r="GYC67" s="139"/>
      <c r="GYD67" s="139"/>
      <c r="GYE67" s="139"/>
      <c r="GYF67" s="139"/>
      <c r="GYG67" s="139"/>
      <c r="GYH67" s="139"/>
      <c r="GYI67" s="139"/>
      <c r="GYJ67" s="139"/>
      <c r="GYK67" s="139"/>
      <c r="GYL67" s="139"/>
      <c r="GYM67" s="139"/>
      <c r="GYN67" s="139"/>
      <c r="GYO67" s="139"/>
      <c r="GYP67" s="139"/>
      <c r="GYQ67" s="139"/>
      <c r="GYR67" s="139"/>
      <c r="GYS67" s="139"/>
      <c r="GYT67" s="139"/>
      <c r="GYU67" s="139"/>
      <c r="GYV67" s="139"/>
      <c r="GYW67" s="139"/>
      <c r="GYX67" s="139"/>
      <c r="GYY67" s="139"/>
      <c r="GYZ67" s="139"/>
      <c r="GZA67" s="139"/>
      <c r="GZB67" s="139"/>
      <c r="GZC67" s="139"/>
      <c r="GZD67" s="139"/>
      <c r="GZE67" s="139"/>
      <c r="GZF67" s="139"/>
      <c r="GZG67" s="139"/>
      <c r="GZH67" s="139"/>
      <c r="GZI67" s="139"/>
      <c r="GZJ67" s="139"/>
      <c r="GZK67" s="139"/>
      <c r="GZL67" s="139"/>
      <c r="GZM67" s="139"/>
      <c r="GZN67" s="139"/>
      <c r="GZO67" s="139"/>
      <c r="GZP67" s="139"/>
      <c r="GZQ67" s="139"/>
      <c r="GZR67" s="139"/>
      <c r="GZS67" s="139"/>
      <c r="GZT67" s="139"/>
      <c r="GZU67" s="139"/>
      <c r="GZV67" s="139"/>
      <c r="GZW67" s="139"/>
      <c r="GZX67" s="139"/>
      <c r="GZY67" s="139"/>
      <c r="GZZ67" s="139"/>
      <c r="HAA67" s="139"/>
      <c r="HAB67" s="139"/>
      <c r="HAC67" s="139"/>
      <c r="HAD67" s="139"/>
      <c r="HAE67" s="139"/>
      <c r="HAF67" s="139"/>
      <c r="HAG67" s="139"/>
      <c r="HAH67" s="139"/>
      <c r="HAI67" s="139"/>
      <c r="HAJ67" s="139"/>
      <c r="HAK67" s="139"/>
      <c r="HAL67" s="139"/>
      <c r="HAM67" s="139"/>
      <c r="HAN67" s="139"/>
      <c r="HAO67" s="139"/>
      <c r="HAP67" s="139"/>
      <c r="HAQ67" s="139"/>
      <c r="HAR67" s="139"/>
      <c r="HAS67" s="139"/>
      <c r="HAT67" s="139"/>
      <c r="HAU67" s="139"/>
      <c r="HAV67" s="139"/>
      <c r="HAW67" s="139"/>
      <c r="HAX67" s="139"/>
      <c r="HAY67" s="139"/>
      <c r="HAZ67" s="139"/>
      <c r="HBA67" s="139"/>
      <c r="HBB67" s="139"/>
      <c r="HBC67" s="139"/>
      <c r="HBD67" s="139"/>
      <c r="HBE67" s="139"/>
      <c r="HBF67" s="139"/>
      <c r="HBG67" s="139"/>
      <c r="HBH67" s="139"/>
      <c r="HBI67" s="139"/>
      <c r="HBJ67" s="139"/>
      <c r="HBK67" s="139"/>
      <c r="HBL67" s="139"/>
      <c r="HBM67" s="139"/>
      <c r="HBN67" s="139"/>
      <c r="HBO67" s="139"/>
      <c r="HBP67" s="139"/>
      <c r="HBQ67" s="139"/>
      <c r="HBR67" s="139"/>
      <c r="HBS67" s="139"/>
      <c r="HBT67" s="139"/>
      <c r="HBU67" s="139"/>
      <c r="HBV67" s="139"/>
      <c r="HBW67" s="139"/>
      <c r="HBX67" s="139"/>
      <c r="HBY67" s="139"/>
      <c r="HBZ67" s="139"/>
      <c r="HCA67" s="139"/>
      <c r="HCB67" s="139"/>
      <c r="HCC67" s="139"/>
      <c r="HCD67" s="139"/>
      <c r="HCE67" s="139"/>
      <c r="HCF67" s="139"/>
      <c r="HCG67" s="139"/>
      <c r="HCH67" s="139"/>
      <c r="HCI67" s="139"/>
      <c r="HCJ67" s="139"/>
      <c r="HCK67" s="139"/>
      <c r="HCL67" s="139"/>
      <c r="HCM67" s="139"/>
      <c r="HCN67" s="139"/>
      <c r="HCO67" s="139"/>
      <c r="HCP67" s="139"/>
      <c r="HCQ67" s="139"/>
      <c r="HCR67" s="139"/>
      <c r="HCS67" s="139"/>
      <c r="HCT67" s="139"/>
      <c r="HCU67" s="139"/>
      <c r="HCV67" s="139"/>
      <c r="HCW67" s="139"/>
      <c r="HCX67" s="139"/>
      <c r="HCY67" s="139"/>
      <c r="HCZ67" s="139"/>
      <c r="HDA67" s="139"/>
      <c r="HDB67" s="139"/>
      <c r="HDC67" s="139"/>
      <c r="HDD67" s="139"/>
      <c r="HDE67" s="139"/>
      <c r="HDF67" s="139"/>
      <c r="HDG67" s="139"/>
      <c r="HDH67" s="139"/>
      <c r="HDI67" s="139"/>
      <c r="HDJ67" s="139"/>
      <c r="HDK67" s="139"/>
      <c r="HDL67" s="139"/>
      <c r="HDM67" s="139"/>
      <c r="HDN67" s="139"/>
      <c r="HDO67" s="139"/>
      <c r="HDP67" s="139"/>
      <c r="HDQ67" s="139"/>
      <c r="HDR67" s="139"/>
      <c r="HDS67" s="139"/>
      <c r="HDT67" s="139"/>
      <c r="HDU67" s="139"/>
      <c r="HDV67" s="139"/>
      <c r="HDW67" s="139"/>
      <c r="HDX67" s="139"/>
      <c r="HDY67" s="139"/>
      <c r="HDZ67" s="139"/>
      <c r="HEA67" s="139"/>
      <c r="HEB67" s="139"/>
      <c r="HEC67" s="139"/>
      <c r="HED67" s="139"/>
      <c r="HEE67" s="139"/>
      <c r="HEF67" s="139"/>
      <c r="HEG67" s="139"/>
      <c r="HEH67" s="139"/>
      <c r="HEI67" s="139"/>
      <c r="HEJ67" s="139"/>
      <c r="HEK67" s="139"/>
      <c r="HEL67" s="139"/>
      <c r="HEM67" s="139"/>
      <c r="HEN67" s="139"/>
      <c r="HEO67" s="139"/>
      <c r="HEP67" s="139"/>
      <c r="HEQ67" s="139"/>
      <c r="HER67" s="139"/>
      <c r="HES67" s="139"/>
      <c r="HET67" s="139"/>
      <c r="HEU67" s="139"/>
      <c r="HEV67" s="139"/>
      <c r="HEW67" s="139"/>
      <c r="HEX67" s="139"/>
      <c r="HEY67" s="139"/>
      <c r="HEZ67" s="139"/>
      <c r="HFA67" s="139"/>
      <c r="HFB67" s="139"/>
      <c r="HFC67" s="139"/>
      <c r="HFD67" s="139"/>
      <c r="HFE67" s="139"/>
      <c r="HFF67" s="139"/>
      <c r="HFG67" s="139"/>
      <c r="HFH67" s="139"/>
      <c r="HFI67" s="139"/>
      <c r="HFJ67" s="139"/>
      <c r="HFK67" s="139"/>
      <c r="HFL67" s="139"/>
      <c r="HFM67" s="139"/>
      <c r="HFN67" s="139"/>
      <c r="HFO67" s="139"/>
      <c r="HFP67" s="139"/>
      <c r="HFQ67" s="139"/>
      <c r="HFR67" s="139"/>
      <c r="HFS67" s="139"/>
      <c r="HFT67" s="139"/>
      <c r="HFU67" s="139"/>
      <c r="HFV67" s="139"/>
      <c r="HFW67" s="139"/>
      <c r="HFX67" s="139"/>
      <c r="HFY67" s="139"/>
      <c r="HFZ67" s="139"/>
      <c r="HGA67" s="139"/>
      <c r="HGB67" s="139"/>
      <c r="HGC67" s="139"/>
      <c r="HGD67" s="139"/>
      <c r="HGE67" s="139"/>
      <c r="HGF67" s="139"/>
      <c r="HGG67" s="139"/>
      <c r="HGH67" s="139"/>
      <c r="HGI67" s="139"/>
      <c r="HGJ67" s="139"/>
      <c r="HGK67" s="139"/>
      <c r="HGL67" s="139"/>
      <c r="HGM67" s="139"/>
      <c r="HGN67" s="139"/>
      <c r="HGO67" s="139"/>
      <c r="HGP67" s="139"/>
      <c r="HGQ67" s="139"/>
      <c r="HGR67" s="139"/>
      <c r="HGS67" s="139"/>
      <c r="HGT67" s="139"/>
      <c r="HGU67" s="139"/>
      <c r="HGV67" s="139"/>
      <c r="HGW67" s="139"/>
      <c r="HGX67" s="139"/>
      <c r="HGY67" s="139"/>
      <c r="HGZ67" s="139"/>
      <c r="HHA67" s="139"/>
      <c r="HHB67" s="139"/>
      <c r="HHC67" s="139"/>
      <c r="HHD67" s="139"/>
      <c r="HHE67" s="139"/>
      <c r="HHF67" s="139"/>
      <c r="HHG67" s="139"/>
      <c r="HHH67" s="139"/>
      <c r="HHI67" s="139"/>
      <c r="HHJ67" s="139"/>
      <c r="HHK67" s="139"/>
      <c r="HHL67" s="139"/>
      <c r="HHM67" s="139"/>
      <c r="HHN67" s="139"/>
      <c r="HHO67" s="139"/>
      <c r="HHP67" s="139"/>
      <c r="HHQ67" s="139"/>
      <c r="HHR67" s="139"/>
      <c r="HHS67" s="139"/>
      <c r="HHT67" s="139"/>
      <c r="HHU67" s="139"/>
      <c r="HHV67" s="139"/>
      <c r="HHW67" s="139"/>
      <c r="HHX67" s="139"/>
      <c r="HHY67" s="139"/>
      <c r="HHZ67" s="139"/>
      <c r="HIA67" s="139"/>
      <c r="HIB67" s="139"/>
      <c r="HIC67" s="139"/>
      <c r="HID67" s="139"/>
      <c r="HIE67" s="139"/>
      <c r="HIF67" s="139"/>
      <c r="HIG67" s="139"/>
      <c r="HIH67" s="139"/>
      <c r="HII67" s="139"/>
      <c r="HIJ67" s="139"/>
      <c r="HIK67" s="139"/>
      <c r="HIL67" s="139"/>
      <c r="HIM67" s="139"/>
      <c r="HIN67" s="139"/>
      <c r="HIO67" s="139"/>
      <c r="HIP67" s="139"/>
      <c r="HIQ67" s="139"/>
      <c r="HIR67" s="139"/>
      <c r="HIS67" s="139"/>
      <c r="HIT67" s="139"/>
      <c r="HIU67" s="139"/>
      <c r="HIV67" s="139"/>
      <c r="HIW67" s="139"/>
      <c r="HIX67" s="139"/>
      <c r="HIY67" s="139"/>
      <c r="HIZ67" s="139"/>
      <c r="HJA67" s="139"/>
      <c r="HJB67" s="139"/>
      <c r="HJC67" s="139"/>
      <c r="HJD67" s="139"/>
      <c r="HJE67" s="139"/>
      <c r="HJF67" s="139"/>
      <c r="HJG67" s="139"/>
      <c r="HJH67" s="139"/>
      <c r="HJI67" s="139"/>
      <c r="HJJ67" s="139"/>
      <c r="HJK67" s="139"/>
      <c r="HJL67" s="139"/>
      <c r="HJM67" s="139"/>
      <c r="HJN67" s="139"/>
      <c r="HJO67" s="139"/>
      <c r="HJP67" s="139"/>
      <c r="HJQ67" s="139"/>
      <c r="HJR67" s="139"/>
      <c r="HJS67" s="139"/>
      <c r="HJT67" s="139"/>
      <c r="HJU67" s="139"/>
      <c r="HJV67" s="139"/>
      <c r="HJW67" s="139"/>
      <c r="HJX67" s="139"/>
      <c r="HJY67" s="139"/>
      <c r="HJZ67" s="139"/>
      <c r="HKA67" s="139"/>
      <c r="HKB67" s="139"/>
      <c r="HKC67" s="139"/>
      <c r="HKD67" s="139"/>
      <c r="HKE67" s="139"/>
      <c r="HKF67" s="139"/>
      <c r="HKG67" s="139"/>
      <c r="HKH67" s="139"/>
      <c r="HKI67" s="139"/>
      <c r="HKJ67" s="139"/>
      <c r="HKK67" s="139"/>
      <c r="HKL67" s="139"/>
      <c r="HKM67" s="139"/>
      <c r="HKN67" s="139"/>
      <c r="HKO67" s="139"/>
      <c r="HKP67" s="139"/>
      <c r="HKQ67" s="139"/>
      <c r="HKR67" s="139"/>
      <c r="HKS67" s="139"/>
      <c r="HKT67" s="139"/>
      <c r="HKU67" s="139"/>
      <c r="HKV67" s="139"/>
      <c r="HKW67" s="139"/>
      <c r="HKX67" s="139"/>
      <c r="HKY67" s="139"/>
      <c r="HKZ67" s="139"/>
      <c r="HLA67" s="139"/>
      <c r="HLB67" s="139"/>
      <c r="HLC67" s="139"/>
      <c r="HLD67" s="139"/>
      <c r="HLE67" s="139"/>
      <c r="HLF67" s="139"/>
      <c r="HLG67" s="139"/>
      <c r="HLH67" s="139"/>
      <c r="HLI67" s="139"/>
      <c r="HLJ67" s="139"/>
      <c r="HLK67" s="139"/>
      <c r="HLL67" s="139"/>
      <c r="HLM67" s="139"/>
      <c r="HLN67" s="139"/>
      <c r="HLO67" s="139"/>
      <c r="HLP67" s="139"/>
      <c r="HLQ67" s="139"/>
      <c r="HLR67" s="139"/>
      <c r="HLS67" s="139"/>
      <c r="HLT67" s="139"/>
      <c r="HLU67" s="139"/>
      <c r="HLV67" s="139"/>
      <c r="HLW67" s="139"/>
      <c r="HLX67" s="139"/>
      <c r="HLY67" s="139"/>
      <c r="HLZ67" s="139"/>
      <c r="HMA67" s="139"/>
      <c r="HMB67" s="139"/>
      <c r="HMC67" s="139"/>
      <c r="HMD67" s="139"/>
      <c r="HME67" s="139"/>
      <c r="HMF67" s="139"/>
      <c r="HMG67" s="139"/>
      <c r="HMH67" s="139"/>
      <c r="HMI67" s="139"/>
      <c r="HMJ67" s="139"/>
      <c r="HMK67" s="139"/>
      <c r="HML67" s="139"/>
      <c r="HMM67" s="139"/>
      <c r="HMN67" s="139"/>
      <c r="HMO67" s="139"/>
      <c r="HMP67" s="139"/>
      <c r="HMQ67" s="139"/>
      <c r="HMR67" s="139"/>
      <c r="HMS67" s="139"/>
      <c r="HMT67" s="139"/>
      <c r="HMU67" s="139"/>
      <c r="HMV67" s="139"/>
      <c r="HMW67" s="139"/>
      <c r="HMX67" s="139"/>
      <c r="HMY67" s="139"/>
      <c r="HMZ67" s="139"/>
      <c r="HNA67" s="139"/>
      <c r="HNB67" s="139"/>
      <c r="HNC67" s="139"/>
      <c r="HND67" s="139"/>
      <c r="HNE67" s="139"/>
      <c r="HNF67" s="139"/>
      <c r="HNG67" s="139"/>
      <c r="HNH67" s="139"/>
      <c r="HNI67" s="139"/>
      <c r="HNJ67" s="139"/>
      <c r="HNK67" s="139"/>
      <c r="HNL67" s="139"/>
      <c r="HNM67" s="139"/>
      <c r="HNN67" s="139"/>
      <c r="HNO67" s="139"/>
      <c r="HNP67" s="139"/>
      <c r="HNQ67" s="139"/>
      <c r="HNR67" s="139"/>
      <c r="HNS67" s="139"/>
      <c r="HNT67" s="139"/>
      <c r="HNU67" s="139"/>
      <c r="HNV67" s="139"/>
      <c r="HNW67" s="139"/>
      <c r="HNX67" s="139"/>
      <c r="HNY67" s="139"/>
      <c r="HNZ67" s="139"/>
      <c r="HOA67" s="139"/>
      <c r="HOB67" s="139"/>
      <c r="HOC67" s="139"/>
      <c r="HOD67" s="139"/>
      <c r="HOE67" s="139"/>
      <c r="HOF67" s="139"/>
      <c r="HOG67" s="139"/>
      <c r="HOH67" s="139"/>
      <c r="HOI67" s="139"/>
      <c r="HOJ67" s="139"/>
      <c r="HOK67" s="139"/>
      <c r="HOL67" s="139"/>
      <c r="HOM67" s="139"/>
      <c r="HON67" s="139"/>
      <c r="HOO67" s="139"/>
      <c r="HOP67" s="139"/>
      <c r="HOQ67" s="139"/>
      <c r="HOR67" s="139"/>
      <c r="HOS67" s="139"/>
      <c r="HOT67" s="139"/>
      <c r="HOU67" s="139"/>
      <c r="HOV67" s="139"/>
      <c r="HOW67" s="139"/>
      <c r="HOX67" s="139"/>
      <c r="HOY67" s="139"/>
      <c r="HOZ67" s="139"/>
      <c r="HPA67" s="139"/>
      <c r="HPB67" s="139"/>
      <c r="HPC67" s="139"/>
      <c r="HPD67" s="139"/>
      <c r="HPE67" s="139"/>
      <c r="HPF67" s="139"/>
      <c r="HPG67" s="139"/>
      <c r="HPH67" s="139"/>
      <c r="HPI67" s="139"/>
      <c r="HPJ67" s="139"/>
      <c r="HPK67" s="139"/>
      <c r="HPL67" s="139"/>
      <c r="HPM67" s="139"/>
      <c r="HPN67" s="139"/>
      <c r="HPO67" s="139"/>
      <c r="HPP67" s="139"/>
      <c r="HPQ67" s="139"/>
      <c r="HPR67" s="139"/>
      <c r="HPS67" s="139"/>
      <c r="HPT67" s="139"/>
      <c r="HPU67" s="139"/>
      <c r="HPV67" s="139"/>
      <c r="HPW67" s="139"/>
      <c r="HPX67" s="139"/>
      <c r="HPY67" s="139"/>
      <c r="HPZ67" s="139"/>
      <c r="HQA67" s="139"/>
      <c r="HQB67" s="139"/>
      <c r="HQC67" s="139"/>
      <c r="HQD67" s="139"/>
      <c r="HQE67" s="139"/>
      <c r="HQF67" s="139"/>
      <c r="HQG67" s="139"/>
      <c r="HQH67" s="139"/>
      <c r="HQI67" s="139"/>
      <c r="HQJ67" s="139"/>
      <c r="HQK67" s="139"/>
      <c r="HQL67" s="139"/>
      <c r="HQM67" s="139"/>
      <c r="HQN67" s="139"/>
      <c r="HQO67" s="139"/>
      <c r="HQP67" s="139"/>
      <c r="HQQ67" s="139"/>
      <c r="HQR67" s="139"/>
      <c r="HQS67" s="139"/>
      <c r="HQT67" s="139"/>
      <c r="HQU67" s="139"/>
      <c r="HQV67" s="139"/>
      <c r="HQW67" s="139"/>
      <c r="HQX67" s="139"/>
      <c r="HQY67" s="139"/>
      <c r="HQZ67" s="139"/>
      <c r="HRA67" s="139"/>
      <c r="HRB67" s="139"/>
      <c r="HRC67" s="139"/>
      <c r="HRD67" s="139"/>
      <c r="HRE67" s="139"/>
      <c r="HRF67" s="139"/>
      <c r="HRG67" s="139"/>
      <c r="HRH67" s="139"/>
      <c r="HRI67" s="139"/>
      <c r="HRJ67" s="139"/>
      <c r="HRK67" s="139"/>
      <c r="HRL67" s="139"/>
      <c r="HRM67" s="139"/>
      <c r="HRN67" s="139"/>
      <c r="HRO67" s="139"/>
      <c r="HRP67" s="139"/>
      <c r="HRQ67" s="139"/>
      <c r="HRR67" s="139"/>
      <c r="HRS67" s="139"/>
      <c r="HRT67" s="139"/>
      <c r="HRU67" s="139"/>
      <c r="HRV67" s="139"/>
      <c r="HRW67" s="139"/>
      <c r="HRX67" s="139"/>
      <c r="HRY67" s="139"/>
      <c r="HRZ67" s="139"/>
      <c r="HSA67" s="139"/>
      <c r="HSB67" s="139"/>
      <c r="HSC67" s="139"/>
      <c r="HSD67" s="139"/>
      <c r="HSE67" s="139"/>
      <c r="HSF67" s="139"/>
      <c r="HSG67" s="139"/>
      <c r="HSH67" s="139"/>
      <c r="HSI67" s="139"/>
      <c r="HSJ67" s="139"/>
      <c r="HSK67" s="139"/>
      <c r="HSL67" s="139"/>
      <c r="HSM67" s="139"/>
      <c r="HSN67" s="139"/>
      <c r="HSO67" s="139"/>
      <c r="HSP67" s="139"/>
      <c r="HSQ67" s="139"/>
      <c r="HSR67" s="139"/>
      <c r="HSS67" s="139"/>
      <c r="HST67" s="139"/>
      <c r="HSU67" s="139"/>
      <c r="HSV67" s="139"/>
      <c r="HSW67" s="139"/>
      <c r="HSX67" s="139"/>
      <c r="HSY67" s="139"/>
      <c r="HSZ67" s="139"/>
      <c r="HTA67" s="139"/>
      <c r="HTB67" s="139"/>
      <c r="HTC67" s="139"/>
      <c r="HTD67" s="139"/>
      <c r="HTE67" s="139"/>
      <c r="HTF67" s="139"/>
      <c r="HTG67" s="139"/>
      <c r="HTH67" s="139"/>
      <c r="HTI67" s="139"/>
      <c r="HTJ67" s="139"/>
      <c r="HTK67" s="139"/>
      <c r="HTL67" s="139"/>
      <c r="HTM67" s="139"/>
      <c r="HTN67" s="139"/>
      <c r="HTO67" s="139"/>
      <c r="HTP67" s="139"/>
      <c r="HTQ67" s="139"/>
      <c r="HTR67" s="139"/>
      <c r="HTS67" s="139"/>
      <c r="HTT67" s="139"/>
      <c r="HTU67" s="139"/>
      <c r="HTV67" s="139"/>
      <c r="HTW67" s="139"/>
      <c r="HTX67" s="139"/>
      <c r="HTY67" s="139"/>
      <c r="HTZ67" s="139"/>
      <c r="HUA67" s="139"/>
      <c r="HUB67" s="139"/>
      <c r="HUC67" s="139"/>
      <c r="HUD67" s="139"/>
      <c r="HUE67" s="139"/>
      <c r="HUF67" s="139"/>
      <c r="HUG67" s="139"/>
      <c r="HUH67" s="139"/>
      <c r="HUI67" s="139"/>
      <c r="HUJ67" s="139"/>
      <c r="HUK67" s="139"/>
      <c r="HUL67" s="139"/>
      <c r="HUM67" s="139"/>
      <c r="HUN67" s="139"/>
      <c r="HUO67" s="139"/>
      <c r="HUP67" s="139"/>
      <c r="HUQ67" s="139"/>
      <c r="HUR67" s="139"/>
      <c r="HUS67" s="139"/>
      <c r="HUT67" s="139"/>
      <c r="HUU67" s="139"/>
      <c r="HUV67" s="139"/>
      <c r="HUW67" s="139"/>
      <c r="HUX67" s="139"/>
      <c r="HUY67" s="139"/>
      <c r="HUZ67" s="139"/>
      <c r="HVA67" s="139"/>
      <c r="HVB67" s="139"/>
      <c r="HVC67" s="139"/>
      <c r="HVD67" s="139"/>
      <c r="HVE67" s="139"/>
      <c r="HVF67" s="139"/>
      <c r="HVG67" s="139"/>
      <c r="HVH67" s="139"/>
      <c r="HVI67" s="139"/>
      <c r="HVJ67" s="139"/>
      <c r="HVK67" s="139"/>
      <c r="HVL67" s="139"/>
      <c r="HVM67" s="139"/>
      <c r="HVN67" s="139"/>
      <c r="HVO67" s="139"/>
      <c r="HVP67" s="139"/>
      <c r="HVQ67" s="139"/>
      <c r="HVR67" s="139"/>
      <c r="HVS67" s="139"/>
      <c r="HVT67" s="139"/>
      <c r="HVU67" s="139"/>
      <c r="HVV67" s="139"/>
      <c r="HVW67" s="139"/>
      <c r="HVX67" s="139"/>
      <c r="HVY67" s="139"/>
      <c r="HVZ67" s="139"/>
      <c r="HWA67" s="139"/>
      <c r="HWB67" s="139"/>
      <c r="HWC67" s="139"/>
      <c r="HWD67" s="139"/>
      <c r="HWE67" s="139"/>
      <c r="HWF67" s="139"/>
      <c r="HWG67" s="139"/>
      <c r="HWH67" s="139"/>
      <c r="HWI67" s="139"/>
      <c r="HWJ67" s="139"/>
      <c r="HWK67" s="139"/>
      <c r="HWL67" s="139"/>
      <c r="HWM67" s="139"/>
      <c r="HWN67" s="139"/>
      <c r="HWO67" s="139"/>
      <c r="HWP67" s="139"/>
      <c r="HWQ67" s="139"/>
      <c r="HWR67" s="139"/>
      <c r="HWS67" s="139"/>
      <c r="HWT67" s="139"/>
      <c r="HWU67" s="139"/>
      <c r="HWV67" s="139"/>
      <c r="HWW67" s="139"/>
      <c r="HWX67" s="139"/>
      <c r="HWY67" s="139"/>
      <c r="HWZ67" s="139"/>
      <c r="HXA67" s="139"/>
      <c r="HXB67" s="139"/>
      <c r="HXC67" s="139"/>
      <c r="HXD67" s="139"/>
      <c r="HXE67" s="139"/>
      <c r="HXF67" s="139"/>
      <c r="HXG67" s="139"/>
      <c r="HXH67" s="139"/>
      <c r="HXI67" s="139"/>
      <c r="HXJ67" s="139"/>
      <c r="HXK67" s="139"/>
      <c r="HXL67" s="139"/>
      <c r="HXM67" s="139"/>
      <c r="HXN67" s="139"/>
      <c r="HXO67" s="139"/>
      <c r="HXP67" s="139"/>
      <c r="HXQ67" s="139"/>
      <c r="HXR67" s="139"/>
      <c r="HXS67" s="139"/>
      <c r="HXT67" s="139"/>
      <c r="HXU67" s="139"/>
      <c r="HXV67" s="139"/>
      <c r="HXW67" s="139"/>
      <c r="HXX67" s="139"/>
      <c r="HXY67" s="139"/>
      <c r="HXZ67" s="139"/>
      <c r="HYA67" s="139"/>
      <c r="HYB67" s="139"/>
      <c r="HYC67" s="139"/>
      <c r="HYD67" s="139"/>
      <c r="HYE67" s="139"/>
      <c r="HYF67" s="139"/>
      <c r="HYG67" s="139"/>
      <c r="HYH67" s="139"/>
      <c r="HYI67" s="139"/>
      <c r="HYJ67" s="139"/>
      <c r="HYK67" s="139"/>
      <c r="HYL67" s="139"/>
      <c r="HYM67" s="139"/>
      <c r="HYN67" s="139"/>
      <c r="HYO67" s="139"/>
      <c r="HYP67" s="139"/>
      <c r="HYQ67" s="139"/>
      <c r="HYR67" s="139"/>
      <c r="HYS67" s="139"/>
      <c r="HYT67" s="139"/>
      <c r="HYU67" s="139"/>
      <c r="HYV67" s="139"/>
      <c r="HYW67" s="139"/>
      <c r="HYX67" s="139"/>
      <c r="HYY67" s="139"/>
      <c r="HYZ67" s="139"/>
      <c r="HZA67" s="139"/>
      <c r="HZB67" s="139"/>
      <c r="HZC67" s="139"/>
      <c r="HZD67" s="139"/>
      <c r="HZE67" s="139"/>
      <c r="HZF67" s="139"/>
      <c r="HZG67" s="139"/>
      <c r="HZH67" s="139"/>
      <c r="HZI67" s="139"/>
      <c r="HZJ67" s="139"/>
      <c r="HZK67" s="139"/>
      <c r="HZL67" s="139"/>
      <c r="HZM67" s="139"/>
      <c r="HZN67" s="139"/>
      <c r="HZO67" s="139"/>
      <c r="HZP67" s="139"/>
      <c r="HZQ67" s="139"/>
      <c r="HZR67" s="139"/>
      <c r="HZS67" s="139"/>
      <c r="HZT67" s="139"/>
      <c r="HZU67" s="139"/>
      <c r="HZV67" s="139"/>
      <c r="HZW67" s="139"/>
      <c r="HZX67" s="139"/>
      <c r="HZY67" s="139"/>
      <c r="HZZ67" s="139"/>
      <c r="IAA67" s="139"/>
      <c r="IAB67" s="139"/>
      <c r="IAC67" s="139"/>
      <c r="IAD67" s="139"/>
      <c r="IAE67" s="139"/>
      <c r="IAF67" s="139"/>
      <c r="IAG67" s="139"/>
      <c r="IAH67" s="139"/>
      <c r="IAI67" s="139"/>
      <c r="IAJ67" s="139"/>
      <c r="IAK67" s="139"/>
      <c r="IAL67" s="139"/>
      <c r="IAM67" s="139"/>
      <c r="IAN67" s="139"/>
      <c r="IAO67" s="139"/>
      <c r="IAP67" s="139"/>
      <c r="IAQ67" s="139"/>
      <c r="IAR67" s="139"/>
      <c r="IAS67" s="139"/>
      <c r="IAT67" s="139"/>
      <c r="IAU67" s="139"/>
      <c r="IAV67" s="139"/>
      <c r="IAW67" s="139"/>
      <c r="IAX67" s="139"/>
      <c r="IAY67" s="139"/>
      <c r="IAZ67" s="139"/>
      <c r="IBA67" s="139"/>
      <c r="IBB67" s="139"/>
      <c r="IBC67" s="139"/>
      <c r="IBD67" s="139"/>
      <c r="IBE67" s="139"/>
      <c r="IBF67" s="139"/>
      <c r="IBG67" s="139"/>
      <c r="IBH67" s="139"/>
      <c r="IBI67" s="139"/>
      <c r="IBJ67" s="139"/>
      <c r="IBK67" s="139"/>
      <c r="IBL67" s="139"/>
      <c r="IBM67" s="139"/>
      <c r="IBN67" s="139"/>
      <c r="IBO67" s="139"/>
      <c r="IBP67" s="139"/>
      <c r="IBQ67" s="139"/>
      <c r="IBR67" s="139"/>
      <c r="IBS67" s="139"/>
      <c r="IBT67" s="139"/>
      <c r="IBU67" s="139"/>
      <c r="IBV67" s="139"/>
      <c r="IBW67" s="139"/>
      <c r="IBX67" s="139"/>
      <c r="IBY67" s="139"/>
      <c r="IBZ67" s="139"/>
      <c r="ICA67" s="139"/>
      <c r="ICB67" s="139"/>
      <c r="ICC67" s="139"/>
      <c r="ICD67" s="139"/>
      <c r="ICE67" s="139"/>
      <c r="ICF67" s="139"/>
      <c r="ICG67" s="139"/>
      <c r="ICH67" s="139"/>
      <c r="ICI67" s="139"/>
      <c r="ICJ67" s="139"/>
      <c r="ICK67" s="139"/>
      <c r="ICL67" s="139"/>
      <c r="ICM67" s="139"/>
      <c r="ICN67" s="139"/>
      <c r="ICO67" s="139"/>
      <c r="ICP67" s="139"/>
      <c r="ICQ67" s="139"/>
      <c r="ICR67" s="139"/>
      <c r="ICS67" s="139"/>
      <c r="ICT67" s="139"/>
      <c r="ICU67" s="139"/>
      <c r="ICV67" s="139"/>
      <c r="ICW67" s="139"/>
      <c r="ICX67" s="139"/>
      <c r="ICY67" s="139"/>
      <c r="ICZ67" s="139"/>
      <c r="IDA67" s="139"/>
      <c r="IDB67" s="139"/>
      <c r="IDC67" s="139"/>
      <c r="IDD67" s="139"/>
      <c r="IDE67" s="139"/>
      <c r="IDF67" s="139"/>
      <c r="IDG67" s="139"/>
      <c r="IDH67" s="139"/>
      <c r="IDI67" s="139"/>
      <c r="IDJ67" s="139"/>
      <c r="IDK67" s="139"/>
      <c r="IDL67" s="139"/>
      <c r="IDM67" s="139"/>
      <c r="IDN67" s="139"/>
      <c r="IDO67" s="139"/>
      <c r="IDP67" s="139"/>
      <c r="IDQ67" s="139"/>
      <c r="IDR67" s="139"/>
      <c r="IDS67" s="139"/>
      <c r="IDT67" s="139"/>
      <c r="IDU67" s="139"/>
      <c r="IDV67" s="139"/>
      <c r="IDW67" s="139"/>
      <c r="IDX67" s="139"/>
      <c r="IDY67" s="139"/>
      <c r="IDZ67" s="139"/>
      <c r="IEA67" s="139"/>
      <c r="IEB67" s="139"/>
      <c r="IEC67" s="139"/>
      <c r="IED67" s="139"/>
      <c r="IEE67" s="139"/>
      <c r="IEF67" s="139"/>
      <c r="IEG67" s="139"/>
      <c r="IEH67" s="139"/>
      <c r="IEI67" s="139"/>
      <c r="IEJ67" s="139"/>
      <c r="IEK67" s="139"/>
      <c r="IEL67" s="139"/>
      <c r="IEM67" s="139"/>
      <c r="IEN67" s="139"/>
      <c r="IEO67" s="139"/>
      <c r="IEP67" s="139"/>
      <c r="IEQ67" s="139"/>
      <c r="IER67" s="139"/>
      <c r="IES67" s="139"/>
      <c r="IET67" s="139"/>
      <c r="IEU67" s="139"/>
      <c r="IEV67" s="139"/>
      <c r="IEW67" s="139"/>
      <c r="IEX67" s="139"/>
      <c r="IEY67" s="139"/>
      <c r="IEZ67" s="139"/>
      <c r="IFA67" s="139"/>
      <c r="IFB67" s="139"/>
      <c r="IFC67" s="139"/>
      <c r="IFD67" s="139"/>
      <c r="IFE67" s="139"/>
      <c r="IFF67" s="139"/>
      <c r="IFG67" s="139"/>
      <c r="IFH67" s="139"/>
      <c r="IFI67" s="139"/>
      <c r="IFJ67" s="139"/>
      <c r="IFK67" s="139"/>
      <c r="IFL67" s="139"/>
      <c r="IFM67" s="139"/>
      <c r="IFN67" s="139"/>
      <c r="IFO67" s="139"/>
      <c r="IFP67" s="139"/>
      <c r="IFQ67" s="139"/>
      <c r="IFR67" s="139"/>
      <c r="IFS67" s="139"/>
      <c r="IFT67" s="139"/>
      <c r="IFU67" s="139"/>
      <c r="IFV67" s="139"/>
      <c r="IFW67" s="139"/>
      <c r="IFX67" s="139"/>
      <c r="IFY67" s="139"/>
      <c r="IFZ67" s="139"/>
      <c r="IGA67" s="139"/>
      <c r="IGB67" s="139"/>
      <c r="IGC67" s="139"/>
      <c r="IGD67" s="139"/>
      <c r="IGE67" s="139"/>
      <c r="IGF67" s="139"/>
      <c r="IGG67" s="139"/>
      <c r="IGH67" s="139"/>
      <c r="IGI67" s="139"/>
      <c r="IGJ67" s="139"/>
      <c r="IGK67" s="139"/>
      <c r="IGL67" s="139"/>
      <c r="IGM67" s="139"/>
      <c r="IGN67" s="139"/>
      <c r="IGO67" s="139"/>
      <c r="IGP67" s="139"/>
      <c r="IGQ67" s="139"/>
      <c r="IGR67" s="139"/>
      <c r="IGS67" s="139"/>
      <c r="IGT67" s="139"/>
      <c r="IGU67" s="139"/>
      <c r="IGV67" s="139"/>
      <c r="IGW67" s="139"/>
      <c r="IGX67" s="139"/>
      <c r="IGY67" s="139"/>
      <c r="IGZ67" s="139"/>
      <c r="IHA67" s="139"/>
      <c r="IHB67" s="139"/>
      <c r="IHC67" s="139"/>
      <c r="IHD67" s="139"/>
      <c r="IHE67" s="139"/>
      <c r="IHF67" s="139"/>
      <c r="IHG67" s="139"/>
      <c r="IHH67" s="139"/>
      <c r="IHI67" s="139"/>
      <c r="IHJ67" s="139"/>
      <c r="IHK67" s="139"/>
      <c r="IHL67" s="139"/>
      <c r="IHM67" s="139"/>
      <c r="IHN67" s="139"/>
      <c r="IHO67" s="139"/>
      <c r="IHP67" s="139"/>
      <c r="IHQ67" s="139"/>
      <c r="IHR67" s="139"/>
      <c r="IHS67" s="139"/>
      <c r="IHT67" s="139"/>
      <c r="IHU67" s="139"/>
      <c r="IHV67" s="139"/>
      <c r="IHW67" s="139"/>
      <c r="IHX67" s="139"/>
      <c r="IHY67" s="139"/>
      <c r="IHZ67" s="139"/>
      <c r="IIA67" s="139"/>
      <c r="IIB67" s="139"/>
      <c r="IIC67" s="139"/>
      <c r="IID67" s="139"/>
      <c r="IIE67" s="139"/>
      <c r="IIF67" s="139"/>
      <c r="IIG67" s="139"/>
      <c r="IIH67" s="139"/>
      <c r="III67" s="139"/>
      <c r="IIJ67" s="139"/>
      <c r="IIK67" s="139"/>
      <c r="IIL67" s="139"/>
      <c r="IIM67" s="139"/>
      <c r="IIN67" s="139"/>
      <c r="IIO67" s="139"/>
      <c r="IIP67" s="139"/>
      <c r="IIQ67" s="139"/>
      <c r="IIR67" s="139"/>
      <c r="IIS67" s="139"/>
      <c r="IIT67" s="139"/>
      <c r="IIU67" s="139"/>
      <c r="IIV67" s="139"/>
      <c r="IIW67" s="139"/>
      <c r="IIX67" s="139"/>
      <c r="IIY67" s="139"/>
      <c r="IIZ67" s="139"/>
      <c r="IJA67" s="139"/>
      <c r="IJB67" s="139"/>
      <c r="IJC67" s="139"/>
      <c r="IJD67" s="139"/>
      <c r="IJE67" s="139"/>
      <c r="IJF67" s="139"/>
      <c r="IJG67" s="139"/>
      <c r="IJH67" s="139"/>
      <c r="IJI67" s="139"/>
      <c r="IJJ67" s="139"/>
      <c r="IJK67" s="139"/>
      <c r="IJL67" s="139"/>
      <c r="IJM67" s="139"/>
      <c r="IJN67" s="139"/>
      <c r="IJO67" s="139"/>
      <c r="IJP67" s="139"/>
      <c r="IJQ67" s="139"/>
      <c r="IJR67" s="139"/>
      <c r="IJS67" s="139"/>
      <c r="IJT67" s="139"/>
      <c r="IJU67" s="139"/>
      <c r="IJV67" s="139"/>
      <c r="IJW67" s="139"/>
      <c r="IJX67" s="139"/>
      <c r="IJY67" s="139"/>
      <c r="IJZ67" s="139"/>
      <c r="IKA67" s="139"/>
      <c r="IKB67" s="139"/>
      <c r="IKC67" s="139"/>
      <c r="IKD67" s="139"/>
      <c r="IKE67" s="139"/>
      <c r="IKF67" s="139"/>
      <c r="IKG67" s="139"/>
      <c r="IKH67" s="139"/>
      <c r="IKI67" s="139"/>
      <c r="IKJ67" s="139"/>
      <c r="IKK67" s="139"/>
      <c r="IKL67" s="139"/>
      <c r="IKM67" s="139"/>
      <c r="IKN67" s="139"/>
      <c r="IKO67" s="139"/>
      <c r="IKP67" s="139"/>
      <c r="IKQ67" s="139"/>
      <c r="IKR67" s="139"/>
      <c r="IKS67" s="139"/>
      <c r="IKT67" s="139"/>
      <c r="IKU67" s="139"/>
      <c r="IKV67" s="139"/>
      <c r="IKW67" s="139"/>
      <c r="IKX67" s="139"/>
      <c r="IKY67" s="139"/>
      <c r="IKZ67" s="139"/>
      <c r="ILA67" s="139"/>
      <c r="ILB67" s="139"/>
      <c r="ILC67" s="139"/>
      <c r="ILD67" s="139"/>
      <c r="ILE67" s="139"/>
      <c r="ILF67" s="139"/>
      <c r="ILG67" s="139"/>
      <c r="ILH67" s="139"/>
      <c r="ILI67" s="139"/>
      <c r="ILJ67" s="139"/>
      <c r="ILK67" s="139"/>
      <c r="ILL67" s="139"/>
      <c r="ILM67" s="139"/>
      <c r="ILN67" s="139"/>
      <c r="ILO67" s="139"/>
      <c r="ILP67" s="139"/>
      <c r="ILQ67" s="139"/>
      <c r="ILR67" s="139"/>
      <c r="ILS67" s="139"/>
      <c r="ILT67" s="139"/>
      <c r="ILU67" s="139"/>
      <c r="ILV67" s="139"/>
      <c r="ILW67" s="139"/>
      <c r="ILX67" s="139"/>
      <c r="ILY67" s="139"/>
      <c r="ILZ67" s="139"/>
      <c r="IMA67" s="139"/>
      <c r="IMB67" s="139"/>
      <c r="IMC67" s="139"/>
      <c r="IMD67" s="139"/>
      <c r="IME67" s="139"/>
      <c r="IMF67" s="139"/>
      <c r="IMG67" s="139"/>
      <c r="IMH67" s="139"/>
      <c r="IMI67" s="139"/>
      <c r="IMJ67" s="139"/>
      <c r="IMK67" s="139"/>
      <c r="IML67" s="139"/>
      <c r="IMM67" s="139"/>
      <c r="IMN67" s="139"/>
      <c r="IMO67" s="139"/>
      <c r="IMP67" s="139"/>
      <c r="IMQ67" s="139"/>
      <c r="IMR67" s="139"/>
      <c r="IMS67" s="139"/>
      <c r="IMT67" s="139"/>
      <c r="IMU67" s="139"/>
      <c r="IMV67" s="139"/>
      <c r="IMW67" s="139"/>
      <c r="IMX67" s="139"/>
      <c r="IMY67" s="139"/>
      <c r="IMZ67" s="139"/>
      <c r="INA67" s="139"/>
      <c r="INB67" s="139"/>
      <c r="INC67" s="139"/>
      <c r="IND67" s="139"/>
      <c r="INE67" s="139"/>
      <c r="INF67" s="139"/>
      <c r="ING67" s="139"/>
      <c r="INH67" s="139"/>
      <c r="INI67" s="139"/>
      <c r="INJ67" s="139"/>
      <c r="INK67" s="139"/>
      <c r="INL67" s="139"/>
      <c r="INM67" s="139"/>
      <c r="INN67" s="139"/>
      <c r="INO67" s="139"/>
      <c r="INP67" s="139"/>
      <c r="INQ67" s="139"/>
      <c r="INR67" s="139"/>
      <c r="INS67" s="139"/>
      <c r="INT67" s="139"/>
      <c r="INU67" s="139"/>
      <c r="INV67" s="139"/>
      <c r="INW67" s="139"/>
      <c r="INX67" s="139"/>
      <c r="INY67" s="139"/>
      <c r="INZ67" s="139"/>
      <c r="IOA67" s="139"/>
      <c r="IOB67" s="139"/>
      <c r="IOC67" s="139"/>
      <c r="IOD67" s="139"/>
      <c r="IOE67" s="139"/>
      <c r="IOF67" s="139"/>
      <c r="IOG67" s="139"/>
      <c r="IOH67" s="139"/>
      <c r="IOI67" s="139"/>
      <c r="IOJ67" s="139"/>
      <c r="IOK67" s="139"/>
      <c r="IOL67" s="139"/>
      <c r="IOM67" s="139"/>
      <c r="ION67" s="139"/>
      <c r="IOO67" s="139"/>
      <c r="IOP67" s="139"/>
      <c r="IOQ67" s="139"/>
      <c r="IOR67" s="139"/>
      <c r="IOS67" s="139"/>
      <c r="IOT67" s="139"/>
      <c r="IOU67" s="139"/>
      <c r="IOV67" s="139"/>
      <c r="IOW67" s="139"/>
      <c r="IOX67" s="139"/>
      <c r="IOY67" s="139"/>
      <c r="IOZ67" s="139"/>
      <c r="IPA67" s="139"/>
      <c r="IPB67" s="139"/>
      <c r="IPC67" s="139"/>
      <c r="IPD67" s="139"/>
      <c r="IPE67" s="139"/>
      <c r="IPF67" s="139"/>
      <c r="IPG67" s="139"/>
      <c r="IPH67" s="139"/>
      <c r="IPI67" s="139"/>
      <c r="IPJ67" s="139"/>
      <c r="IPK67" s="139"/>
      <c r="IPL67" s="139"/>
      <c r="IPM67" s="139"/>
      <c r="IPN67" s="139"/>
      <c r="IPO67" s="139"/>
      <c r="IPP67" s="139"/>
      <c r="IPQ67" s="139"/>
      <c r="IPR67" s="139"/>
      <c r="IPS67" s="139"/>
      <c r="IPT67" s="139"/>
      <c r="IPU67" s="139"/>
      <c r="IPV67" s="139"/>
      <c r="IPW67" s="139"/>
      <c r="IPX67" s="139"/>
      <c r="IPY67" s="139"/>
      <c r="IPZ67" s="139"/>
      <c r="IQA67" s="139"/>
      <c r="IQB67" s="139"/>
      <c r="IQC67" s="139"/>
      <c r="IQD67" s="139"/>
      <c r="IQE67" s="139"/>
      <c r="IQF67" s="139"/>
      <c r="IQG67" s="139"/>
      <c r="IQH67" s="139"/>
      <c r="IQI67" s="139"/>
      <c r="IQJ67" s="139"/>
      <c r="IQK67" s="139"/>
      <c r="IQL67" s="139"/>
      <c r="IQM67" s="139"/>
      <c r="IQN67" s="139"/>
      <c r="IQO67" s="139"/>
      <c r="IQP67" s="139"/>
      <c r="IQQ67" s="139"/>
      <c r="IQR67" s="139"/>
      <c r="IQS67" s="139"/>
      <c r="IQT67" s="139"/>
      <c r="IQU67" s="139"/>
      <c r="IQV67" s="139"/>
      <c r="IQW67" s="139"/>
      <c r="IQX67" s="139"/>
      <c r="IQY67" s="139"/>
      <c r="IQZ67" s="139"/>
      <c r="IRA67" s="139"/>
      <c r="IRB67" s="139"/>
      <c r="IRC67" s="139"/>
      <c r="IRD67" s="139"/>
      <c r="IRE67" s="139"/>
      <c r="IRF67" s="139"/>
      <c r="IRG67" s="139"/>
      <c r="IRH67" s="139"/>
      <c r="IRI67" s="139"/>
      <c r="IRJ67" s="139"/>
      <c r="IRK67" s="139"/>
      <c r="IRL67" s="139"/>
      <c r="IRM67" s="139"/>
      <c r="IRN67" s="139"/>
      <c r="IRO67" s="139"/>
      <c r="IRP67" s="139"/>
      <c r="IRQ67" s="139"/>
      <c r="IRR67" s="139"/>
      <c r="IRS67" s="139"/>
      <c r="IRT67" s="139"/>
      <c r="IRU67" s="139"/>
      <c r="IRV67" s="139"/>
      <c r="IRW67" s="139"/>
      <c r="IRX67" s="139"/>
      <c r="IRY67" s="139"/>
      <c r="IRZ67" s="139"/>
      <c r="ISA67" s="139"/>
      <c r="ISB67" s="139"/>
      <c r="ISC67" s="139"/>
      <c r="ISD67" s="139"/>
      <c r="ISE67" s="139"/>
      <c r="ISF67" s="139"/>
      <c r="ISG67" s="139"/>
      <c r="ISH67" s="139"/>
      <c r="ISI67" s="139"/>
      <c r="ISJ67" s="139"/>
      <c r="ISK67" s="139"/>
      <c r="ISL67" s="139"/>
      <c r="ISM67" s="139"/>
      <c r="ISN67" s="139"/>
      <c r="ISO67" s="139"/>
      <c r="ISP67" s="139"/>
      <c r="ISQ67" s="139"/>
      <c r="ISR67" s="139"/>
      <c r="ISS67" s="139"/>
      <c r="IST67" s="139"/>
      <c r="ISU67" s="139"/>
      <c r="ISV67" s="139"/>
      <c r="ISW67" s="139"/>
      <c r="ISX67" s="139"/>
      <c r="ISY67" s="139"/>
      <c r="ISZ67" s="139"/>
      <c r="ITA67" s="139"/>
      <c r="ITB67" s="139"/>
      <c r="ITC67" s="139"/>
      <c r="ITD67" s="139"/>
      <c r="ITE67" s="139"/>
      <c r="ITF67" s="139"/>
      <c r="ITG67" s="139"/>
      <c r="ITH67" s="139"/>
      <c r="ITI67" s="139"/>
      <c r="ITJ67" s="139"/>
      <c r="ITK67" s="139"/>
      <c r="ITL67" s="139"/>
      <c r="ITM67" s="139"/>
      <c r="ITN67" s="139"/>
      <c r="ITO67" s="139"/>
      <c r="ITP67" s="139"/>
      <c r="ITQ67" s="139"/>
      <c r="ITR67" s="139"/>
      <c r="ITS67" s="139"/>
      <c r="ITT67" s="139"/>
      <c r="ITU67" s="139"/>
      <c r="ITV67" s="139"/>
      <c r="ITW67" s="139"/>
      <c r="ITX67" s="139"/>
      <c r="ITY67" s="139"/>
      <c r="ITZ67" s="139"/>
      <c r="IUA67" s="139"/>
      <c r="IUB67" s="139"/>
      <c r="IUC67" s="139"/>
      <c r="IUD67" s="139"/>
      <c r="IUE67" s="139"/>
      <c r="IUF67" s="139"/>
      <c r="IUG67" s="139"/>
      <c r="IUH67" s="139"/>
      <c r="IUI67" s="139"/>
      <c r="IUJ67" s="139"/>
      <c r="IUK67" s="139"/>
      <c r="IUL67" s="139"/>
      <c r="IUM67" s="139"/>
      <c r="IUN67" s="139"/>
      <c r="IUO67" s="139"/>
      <c r="IUP67" s="139"/>
      <c r="IUQ67" s="139"/>
      <c r="IUR67" s="139"/>
      <c r="IUS67" s="139"/>
      <c r="IUT67" s="139"/>
      <c r="IUU67" s="139"/>
      <c r="IUV67" s="139"/>
      <c r="IUW67" s="139"/>
      <c r="IUX67" s="139"/>
      <c r="IUY67" s="139"/>
      <c r="IUZ67" s="139"/>
      <c r="IVA67" s="139"/>
      <c r="IVB67" s="139"/>
      <c r="IVC67" s="139"/>
      <c r="IVD67" s="139"/>
      <c r="IVE67" s="139"/>
      <c r="IVF67" s="139"/>
      <c r="IVG67" s="139"/>
      <c r="IVH67" s="139"/>
      <c r="IVI67" s="139"/>
      <c r="IVJ67" s="139"/>
      <c r="IVK67" s="139"/>
      <c r="IVL67" s="139"/>
      <c r="IVM67" s="139"/>
      <c r="IVN67" s="139"/>
      <c r="IVO67" s="139"/>
      <c r="IVP67" s="139"/>
      <c r="IVQ67" s="139"/>
      <c r="IVR67" s="139"/>
      <c r="IVS67" s="139"/>
      <c r="IVT67" s="139"/>
      <c r="IVU67" s="139"/>
      <c r="IVV67" s="139"/>
      <c r="IVW67" s="139"/>
      <c r="IVX67" s="139"/>
      <c r="IVY67" s="139"/>
      <c r="IVZ67" s="139"/>
      <c r="IWA67" s="139"/>
      <c r="IWB67" s="139"/>
      <c r="IWC67" s="139"/>
      <c r="IWD67" s="139"/>
      <c r="IWE67" s="139"/>
      <c r="IWF67" s="139"/>
      <c r="IWG67" s="139"/>
      <c r="IWH67" s="139"/>
      <c r="IWI67" s="139"/>
      <c r="IWJ67" s="139"/>
      <c r="IWK67" s="139"/>
      <c r="IWL67" s="139"/>
      <c r="IWM67" s="139"/>
      <c r="IWN67" s="139"/>
      <c r="IWO67" s="139"/>
      <c r="IWP67" s="139"/>
      <c r="IWQ67" s="139"/>
      <c r="IWR67" s="139"/>
      <c r="IWS67" s="139"/>
      <c r="IWT67" s="139"/>
      <c r="IWU67" s="139"/>
      <c r="IWV67" s="139"/>
      <c r="IWW67" s="139"/>
      <c r="IWX67" s="139"/>
      <c r="IWY67" s="139"/>
      <c r="IWZ67" s="139"/>
      <c r="IXA67" s="139"/>
      <c r="IXB67" s="139"/>
      <c r="IXC67" s="139"/>
      <c r="IXD67" s="139"/>
      <c r="IXE67" s="139"/>
      <c r="IXF67" s="139"/>
      <c r="IXG67" s="139"/>
      <c r="IXH67" s="139"/>
      <c r="IXI67" s="139"/>
      <c r="IXJ67" s="139"/>
      <c r="IXK67" s="139"/>
      <c r="IXL67" s="139"/>
      <c r="IXM67" s="139"/>
      <c r="IXN67" s="139"/>
      <c r="IXO67" s="139"/>
      <c r="IXP67" s="139"/>
      <c r="IXQ67" s="139"/>
      <c r="IXR67" s="139"/>
      <c r="IXS67" s="139"/>
      <c r="IXT67" s="139"/>
      <c r="IXU67" s="139"/>
      <c r="IXV67" s="139"/>
      <c r="IXW67" s="139"/>
      <c r="IXX67" s="139"/>
      <c r="IXY67" s="139"/>
      <c r="IXZ67" s="139"/>
      <c r="IYA67" s="139"/>
      <c r="IYB67" s="139"/>
      <c r="IYC67" s="139"/>
      <c r="IYD67" s="139"/>
      <c r="IYE67" s="139"/>
      <c r="IYF67" s="139"/>
      <c r="IYG67" s="139"/>
      <c r="IYH67" s="139"/>
      <c r="IYI67" s="139"/>
      <c r="IYJ67" s="139"/>
      <c r="IYK67" s="139"/>
      <c r="IYL67" s="139"/>
      <c r="IYM67" s="139"/>
      <c r="IYN67" s="139"/>
      <c r="IYO67" s="139"/>
      <c r="IYP67" s="139"/>
      <c r="IYQ67" s="139"/>
      <c r="IYR67" s="139"/>
      <c r="IYS67" s="139"/>
      <c r="IYT67" s="139"/>
      <c r="IYU67" s="139"/>
      <c r="IYV67" s="139"/>
      <c r="IYW67" s="139"/>
      <c r="IYX67" s="139"/>
      <c r="IYY67" s="139"/>
      <c r="IYZ67" s="139"/>
      <c r="IZA67" s="139"/>
      <c r="IZB67" s="139"/>
      <c r="IZC67" s="139"/>
      <c r="IZD67" s="139"/>
      <c r="IZE67" s="139"/>
      <c r="IZF67" s="139"/>
      <c r="IZG67" s="139"/>
      <c r="IZH67" s="139"/>
      <c r="IZI67" s="139"/>
      <c r="IZJ67" s="139"/>
      <c r="IZK67" s="139"/>
      <c r="IZL67" s="139"/>
      <c r="IZM67" s="139"/>
      <c r="IZN67" s="139"/>
      <c r="IZO67" s="139"/>
      <c r="IZP67" s="139"/>
      <c r="IZQ67" s="139"/>
      <c r="IZR67" s="139"/>
      <c r="IZS67" s="139"/>
      <c r="IZT67" s="139"/>
      <c r="IZU67" s="139"/>
      <c r="IZV67" s="139"/>
      <c r="IZW67" s="139"/>
      <c r="IZX67" s="139"/>
      <c r="IZY67" s="139"/>
      <c r="IZZ67" s="139"/>
      <c r="JAA67" s="139"/>
      <c r="JAB67" s="139"/>
      <c r="JAC67" s="139"/>
      <c r="JAD67" s="139"/>
      <c r="JAE67" s="139"/>
      <c r="JAF67" s="139"/>
      <c r="JAG67" s="139"/>
      <c r="JAH67" s="139"/>
      <c r="JAI67" s="139"/>
      <c r="JAJ67" s="139"/>
      <c r="JAK67" s="139"/>
      <c r="JAL67" s="139"/>
      <c r="JAM67" s="139"/>
      <c r="JAN67" s="139"/>
      <c r="JAO67" s="139"/>
      <c r="JAP67" s="139"/>
      <c r="JAQ67" s="139"/>
      <c r="JAR67" s="139"/>
      <c r="JAS67" s="139"/>
      <c r="JAT67" s="139"/>
      <c r="JAU67" s="139"/>
      <c r="JAV67" s="139"/>
      <c r="JAW67" s="139"/>
      <c r="JAX67" s="139"/>
      <c r="JAY67" s="139"/>
      <c r="JAZ67" s="139"/>
      <c r="JBA67" s="139"/>
      <c r="JBB67" s="139"/>
      <c r="JBC67" s="139"/>
      <c r="JBD67" s="139"/>
      <c r="JBE67" s="139"/>
      <c r="JBF67" s="139"/>
      <c r="JBG67" s="139"/>
      <c r="JBH67" s="139"/>
      <c r="JBI67" s="139"/>
      <c r="JBJ67" s="139"/>
      <c r="JBK67" s="139"/>
      <c r="JBL67" s="139"/>
      <c r="JBM67" s="139"/>
      <c r="JBN67" s="139"/>
      <c r="JBO67" s="139"/>
      <c r="JBP67" s="139"/>
      <c r="JBQ67" s="139"/>
      <c r="JBR67" s="139"/>
      <c r="JBS67" s="139"/>
      <c r="JBT67" s="139"/>
      <c r="JBU67" s="139"/>
      <c r="JBV67" s="139"/>
      <c r="JBW67" s="139"/>
      <c r="JBX67" s="139"/>
      <c r="JBY67" s="139"/>
      <c r="JBZ67" s="139"/>
      <c r="JCA67" s="139"/>
      <c r="JCB67" s="139"/>
      <c r="JCC67" s="139"/>
      <c r="JCD67" s="139"/>
      <c r="JCE67" s="139"/>
      <c r="JCF67" s="139"/>
      <c r="JCG67" s="139"/>
      <c r="JCH67" s="139"/>
      <c r="JCI67" s="139"/>
      <c r="JCJ67" s="139"/>
      <c r="JCK67" s="139"/>
      <c r="JCL67" s="139"/>
      <c r="JCM67" s="139"/>
      <c r="JCN67" s="139"/>
      <c r="JCO67" s="139"/>
      <c r="JCP67" s="139"/>
      <c r="JCQ67" s="139"/>
      <c r="JCR67" s="139"/>
      <c r="JCS67" s="139"/>
      <c r="JCT67" s="139"/>
      <c r="JCU67" s="139"/>
      <c r="JCV67" s="139"/>
      <c r="JCW67" s="139"/>
      <c r="JCX67" s="139"/>
      <c r="JCY67" s="139"/>
      <c r="JCZ67" s="139"/>
      <c r="JDA67" s="139"/>
      <c r="JDB67" s="139"/>
      <c r="JDC67" s="139"/>
      <c r="JDD67" s="139"/>
      <c r="JDE67" s="139"/>
      <c r="JDF67" s="139"/>
      <c r="JDG67" s="139"/>
      <c r="JDH67" s="139"/>
      <c r="JDI67" s="139"/>
      <c r="JDJ67" s="139"/>
      <c r="JDK67" s="139"/>
      <c r="JDL67" s="139"/>
      <c r="JDM67" s="139"/>
      <c r="JDN67" s="139"/>
      <c r="JDO67" s="139"/>
      <c r="JDP67" s="139"/>
      <c r="JDQ67" s="139"/>
      <c r="JDR67" s="139"/>
      <c r="JDS67" s="139"/>
      <c r="JDT67" s="139"/>
      <c r="JDU67" s="139"/>
      <c r="JDV67" s="139"/>
      <c r="JDW67" s="139"/>
      <c r="JDX67" s="139"/>
      <c r="JDY67" s="139"/>
      <c r="JDZ67" s="139"/>
      <c r="JEA67" s="139"/>
      <c r="JEB67" s="139"/>
      <c r="JEC67" s="139"/>
      <c r="JED67" s="139"/>
      <c r="JEE67" s="139"/>
      <c r="JEF67" s="139"/>
      <c r="JEG67" s="139"/>
      <c r="JEH67" s="139"/>
      <c r="JEI67" s="139"/>
      <c r="JEJ67" s="139"/>
      <c r="JEK67" s="139"/>
      <c r="JEL67" s="139"/>
      <c r="JEM67" s="139"/>
      <c r="JEN67" s="139"/>
      <c r="JEO67" s="139"/>
      <c r="JEP67" s="139"/>
      <c r="JEQ67" s="139"/>
      <c r="JER67" s="139"/>
      <c r="JES67" s="139"/>
      <c r="JET67" s="139"/>
      <c r="JEU67" s="139"/>
      <c r="JEV67" s="139"/>
      <c r="JEW67" s="139"/>
      <c r="JEX67" s="139"/>
      <c r="JEY67" s="139"/>
      <c r="JEZ67" s="139"/>
      <c r="JFA67" s="139"/>
      <c r="JFB67" s="139"/>
      <c r="JFC67" s="139"/>
      <c r="JFD67" s="139"/>
      <c r="JFE67" s="139"/>
      <c r="JFF67" s="139"/>
      <c r="JFG67" s="139"/>
      <c r="JFH67" s="139"/>
      <c r="JFI67" s="139"/>
      <c r="JFJ67" s="139"/>
      <c r="JFK67" s="139"/>
      <c r="JFL67" s="139"/>
      <c r="JFM67" s="139"/>
      <c r="JFN67" s="139"/>
      <c r="JFO67" s="139"/>
      <c r="JFP67" s="139"/>
      <c r="JFQ67" s="139"/>
      <c r="JFR67" s="139"/>
      <c r="JFS67" s="139"/>
      <c r="JFT67" s="139"/>
      <c r="JFU67" s="139"/>
      <c r="JFV67" s="139"/>
      <c r="JFW67" s="139"/>
      <c r="JFX67" s="139"/>
      <c r="JFY67" s="139"/>
      <c r="JFZ67" s="139"/>
      <c r="JGA67" s="139"/>
      <c r="JGB67" s="139"/>
      <c r="JGC67" s="139"/>
      <c r="JGD67" s="139"/>
      <c r="JGE67" s="139"/>
      <c r="JGF67" s="139"/>
      <c r="JGG67" s="139"/>
      <c r="JGH67" s="139"/>
      <c r="JGI67" s="139"/>
      <c r="JGJ67" s="139"/>
      <c r="JGK67" s="139"/>
      <c r="JGL67" s="139"/>
      <c r="JGM67" s="139"/>
      <c r="JGN67" s="139"/>
      <c r="JGO67" s="139"/>
      <c r="JGP67" s="139"/>
      <c r="JGQ67" s="139"/>
      <c r="JGR67" s="139"/>
      <c r="JGS67" s="139"/>
      <c r="JGT67" s="139"/>
      <c r="JGU67" s="139"/>
      <c r="JGV67" s="139"/>
      <c r="JGW67" s="139"/>
      <c r="JGX67" s="139"/>
      <c r="JGY67" s="139"/>
      <c r="JGZ67" s="139"/>
      <c r="JHA67" s="139"/>
      <c r="JHB67" s="139"/>
      <c r="JHC67" s="139"/>
      <c r="JHD67" s="139"/>
      <c r="JHE67" s="139"/>
      <c r="JHF67" s="139"/>
      <c r="JHG67" s="139"/>
      <c r="JHH67" s="139"/>
      <c r="JHI67" s="139"/>
      <c r="JHJ67" s="139"/>
      <c r="JHK67" s="139"/>
      <c r="JHL67" s="139"/>
      <c r="JHM67" s="139"/>
      <c r="JHN67" s="139"/>
      <c r="JHO67" s="139"/>
      <c r="JHP67" s="139"/>
      <c r="JHQ67" s="139"/>
      <c r="JHR67" s="139"/>
      <c r="JHS67" s="139"/>
      <c r="JHT67" s="139"/>
      <c r="JHU67" s="139"/>
      <c r="JHV67" s="139"/>
      <c r="JHW67" s="139"/>
      <c r="JHX67" s="139"/>
      <c r="JHY67" s="139"/>
      <c r="JHZ67" s="139"/>
      <c r="JIA67" s="139"/>
      <c r="JIB67" s="139"/>
      <c r="JIC67" s="139"/>
      <c r="JID67" s="139"/>
      <c r="JIE67" s="139"/>
      <c r="JIF67" s="139"/>
      <c r="JIG67" s="139"/>
      <c r="JIH67" s="139"/>
      <c r="JII67" s="139"/>
      <c r="JIJ67" s="139"/>
      <c r="JIK67" s="139"/>
      <c r="JIL67" s="139"/>
      <c r="JIM67" s="139"/>
      <c r="JIN67" s="139"/>
      <c r="JIO67" s="139"/>
      <c r="JIP67" s="139"/>
      <c r="JIQ67" s="139"/>
      <c r="JIR67" s="139"/>
      <c r="JIS67" s="139"/>
      <c r="JIT67" s="139"/>
      <c r="JIU67" s="139"/>
      <c r="JIV67" s="139"/>
      <c r="JIW67" s="139"/>
      <c r="JIX67" s="139"/>
      <c r="JIY67" s="139"/>
      <c r="JIZ67" s="139"/>
      <c r="JJA67" s="139"/>
      <c r="JJB67" s="139"/>
      <c r="JJC67" s="139"/>
      <c r="JJD67" s="139"/>
      <c r="JJE67" s="139"/>
      <c r="JJF67" s="139"/>
      <c r="JJG67" s="139"/>
      <c r="JJH67" s="139"/>
      <c r="JJI67" s="139"/>
      <c r="JJJ67" s="139"/>
      <c r="JJK67" s="139"/>
      <c r="JJL67" s="139"/>
      <c r="JJM67" s="139"/>
      <c r="JJN67" s="139"/>
      <c r="JJO67" s="139"/>
      <c r="JJP67" s="139"/>
      <c r="JJQ67" s="139"/>
      <c r="JJR67" s="139"/>
      <c r="JJS67" s="139"/>
      <c r="JJT67" s="139"/>
      <c r="JJU67" s="139"/>
      <c r="JJV67" s="139"/>
      <c r="JJW67" s="139"/>
      <c r="JJX67" s="139"/>
      <c r="JJY67" s="139"/>
      <c r="JJZ67" s="139"/>
      <c r="JKA67" s="139"/>
      <c r="JKB67" s="139"/>
      <c r="JKC67" s="139"/>
      <c r="JKD67" s="139"/>
      <c r="JKE67" s="139"/>
      <c r="JKF67" s="139"/>
      <c r="JKG67" s="139"/>
      <c r="JKH67" s="139"/>
      <c r="JKI67" s="139"/>
      <c r="JKJ67" s="139"/>
      <c r="JKK67" s="139"/>
      <c r="JKL67" s="139"/>
      <c r="JKM67" s="139"/>
      <c r="JKN67" s="139"/>
      <c r="JKO67" s="139"/>
      <c r="JKP67" s="139"/>
      <c r="JKQ67" s="139"/>
      <c r="JKR67" s="139"/>
      <c r="JKS67" s="139"/>
      <c r="JKT67" s="139"/>
      <c r="JKU67" s="139"/>
      <c r="JKV67" s="139"/>
      <c r="JKW67" s="139"/>
      <c r="JKX67" s="139"/>
      <c r="JKY67" s="139"/>
      <c r="JKZ67" s="139"/>
      <c r="JLA67" s="139"/>
      <c r="JLB67" s="139"/>
      <c r="JLC67" s="139"/>
      <c r="JLD67" s="139"/>
      <c r="JLE67" s="139"/>
      <c r="JLF67" s="139"/>
      <c r="JLG67" s="139"/>
      <c r="JLH67" s="139"/>
      <c r="JLI67" s="139"/>
      <c r="JLJ67" s="139"/>
      <c r="JLK67" s="139"/>
      <c r="JLL67" s="139"/>
      <c r="JLM67" s="139"/>
      <c r="JLN67" s="139"/>
      <c r="JLO67" s="139"/>
      <c r="JLP67" s="139"/>
      <c r="JLQ67" s="139"/>
      <c r="JLR67" s="139"/>
      <c r="JLS67" s="139"/>
      <c r="JLT67" s="139"/>
      <c r="JLU67" s="139"/>
      <c r="JLV67" s="139"/>
      <c r="JLW67" s="139"/>
      <c r="JLX67" s="139"/>
      <c r="JLY67" s="139"/>
      <c r="JLZ67" s="139"/>
      <c r="JMA67" s="139"/>
      <c r="JMB67" s="139"/>
      <c r="JMC67" s="139"/>
      <c r="JMD67" s="139"/>
      <c r="JME67" s="139"/>
      <c r="JMF67" s="139"/>
      <c r="JMG67" s="139"/>
      <c r="JMH67" s="139"/>
      <c r="JMI67" s="139"/>
      <c r="JMJ67" s="139"/>
      <c r="JMK67" s="139"/>
      <c r="JML67" s="139"/>
      <c r="JMM67" s="139"/>
      <c r="JMN67" s="139"/>
      <c r="JMO67" s="139"/>
      <c r="JMP67" s="139"/>
      <c r="JMQ67" s="139"/>
      <c r="JMR67" s="139"/>
      <c r="JMS67" s="139"/>
      <c r="JMT67" s="139"/>
      <c r="JMU67" s="139"/>
      <c r="JMV67" s="139"/>
      <c r="JMW67" s="139"/>
      <c r="JMX67" s="139"/>
      <c r="JMY67" s="139"/>
      <c r="JMZ67" s="139"/>
      <c r="JNA67" s="139"/>
      <c r="JNB67" s="139"/>
      <c r="JNC67" s="139"/>
      <c r="JND67" s="139"/>
      <c r="JNE67" s="139"/>
      <c r="JNF67" s="139"/>
      <c r="JNG67" s="139"/>
      <c r="JNH67" s="139"/>
      <c r="JNI67" s="139"/>
      <c r="JNJ67" s="139"/>
      <c r="JNK67" s="139"/>
      <c r="JNL67" s="139"/>
      <c r="JNM67" s="139"/>
      <c r="JNN67" s="139"/>
      <c r="JNO67" s="139"/>
      <c r="JNP67" s="139"/>
      <c r="JNQ67" s="139"/>
      <c r="JNR67" s="139"/>
      <c r="JNS67" s="139"/>
      <c r="JNT67" s="139"/>
      <c r="JNU67" s="139"/>
      <c r="JNV67" s="139"/>
      <c r="JNW67" s="139"/>
      <c r="JNX67" s="139"/>
      <c r="JNY67" s="139"/>
      <c r="JNZ67" s="139"/>
      <c r="JOA67" s="139"/>
      <c r="JOB67" s="139"/>
      <c r="JOC67" s="139"/>
      <c r="JOD67" s="139"/>
      <c r="JOE67" s="139"/>
      <c r="JOF67" s="139"/>
      <c r="JOG67" s="139"/>
      <c r="JOH67" s="139"/>
      <c r="JOI67" s="139"/>
      <c r="JOJ67" s="139"/>
      <c r="JOK67" s="139"/>
      <c r="JOL67" s="139"/>
      <c r="JOM67" s="139"/>
      <c r="JON67" s="139"/>
      <c r="JOO67" s="139"/>
      <c r="JOP67" s="139"/>
      <c r="JOQ67" s="139"/>
      <c r="JOR67" s="139"/>
      <c r="JOS67" s="139"/>
      <c r="JOT67" s="139"/>
      <c r="JOU67" s="139"/>
      <c r="JOV67" s="139"/>
      <c r="JOW67" s="139"/>
      <c r="JOX67" s="139"/>
      <c r="JOY67" s="139"/>
      <c r="JOZ67" s="139"/>
      <c r="JPA67" s="139"/>
      <c r="JPB67" s="139"/>
      <c r="JPC67" s="139"/>
      <c r="JPD67" s="139"/>
      <c r="JPE67" s="139"/>
      <c r="JPF67" s="139"/>
      <c r="JPG67" s="139"/>
      <c r="JPH67" s="139"/>
      <c r="JPI67" s="139"/>
      <c r="JPJ67" s="139"/>
      <c r="JPK67" s="139"/>
      <c r="JPL67" s="139"/>
      <c r="JPM67" s="139"/>
      <c r="JPN67" s="139"/>
      <c r="JPO67" s="139"/>
      <c r="JPP67" s="139"/>
      <c r="JPQ67" s="139"/>
      <c r="JPR67" s="139"/>
      <c r="JPS67" s="139"/>
      <c r="JPT67" s="139"/>
      <c r="JPU67" s="139"/>
      <c r="JPV67" s="139"/>
      <c r="JPW67" s="139"/>
      <c r="JPX67" s="139"/>
      <c r="JPY67" s="139"/>
      <c r="JPZ67" s="139"/>
      <c r="JQA67" s="139"/>
      <c r="JQB67" s="139"/>
      <c r="JQC67" s="139"/>
      <c r="JQD67" s="139"/>
      <c r="JQE67" s="139"/>
      <c r="JQF67" s="139"/>
      <c r="JQG67" s="139"/>
      <c r="JQH67" s="139"/>
      <c r="JQI67" s="139"/>
      <c r="JQJ67" s="139"/>
      <c r="JQK67" s="139"/>
      <c r="JQL67" s="139"/>
      <c r="JQM67" s="139"/>
      <c r="JQN67" s="139"/>
      <c r="JQO67" s="139"/>
      <c r="JQP67" s="139"/>
      <c r="JQQ67" s="139"/>
      <c r="JQR67" s="139"/>
      <c r="JQS67" s="139"/>
      <c r="JQT67" s="139"/>
      <c r="JQU67" s="139"/>
      <c r="JQV67" s="139"/>
      <c r="JQW67" s="139"/>
      <c r="JQX67" s="139"/>
      <c r="JQY67" s="139"/>
      <c r="JQZ67" s="139"/>
      <c r="JRA67" s="139"/>
      <c r="JRB67" s="139"/>
      <c r="JRC67" s="139"/>
      <c r="JRD67" s="139"/>
      <c r="JRE67" s="139"/>
      <c r="JRF67" s="139"/>
      <c r="JRG67" s="139"/>
      <c r="JRH67" s="139"/>
      <c r="JRI67" s="139"/>
      <c r="JRJ67" s="139"/>
      <c r="JRK67" s="139"/>
      <c r="JRL67" s="139"/>
      <c r="JRM67" s="139"/>
      <c r="JRN67" s="139"/>
      <c r="JRO67" s="139"/>
      <c r="JRP67" s="139"/>
      <c r="JRQ67" s="139"/>
      <c r="JRR67" s="139"/>
      <c r="JRS67" s="139"/>
      <c r="JRT67" s="139"/>
      <c r="JRU67" s="139"/>
      <c r="JRV67" s="139"/>
      <c r="JRW67" s="139"/>
      <c r="JRX67" s="139"/>
      <c r="JRY67" s="139"/>
      <c r="JRZ67" s="139"/>
      <c r="JSA67" s="139"/>
      <c r="JSB67" s="139"/>
      <c r="JSC67" s="139"/>
      <c r="JSD67" s="139"/>
      <c r="JSE67" s="139"/>
      <c r="JSF67" s="139"/>
      <c r="JSG67" s="139"/>
      <c r="JSH67" s="139"/>
      <c r="JSI67" s="139"/>
      <c r="JSJ67" s="139"/>
      <c r="JSK67" s="139"/>
      <c r="JSL67" s="139"/>
      <c r="JSM67" s="139"/>
      <c r="JSN67" s="139"/>
      <c r="JSO67" s="139"/>
      <c r="JSP67" s="139"/>
      <c r="JSQ67" s="139"/>
      <c r="JSR67" s="139"/>
      <c r="JSS67" s="139"/>
      <c r="JST67" s="139"/>
      <c r="JSU67" s="139"/>
      <c r="JSV67" s="139"/>
      <c r="JSW67" s="139"/>
      <c r="JSX67" s="139"/>
      <c r="JSY67" s="139"/>
      <c r="JSZ67" s="139"/>
      <c r="JTA67" s="139"/>
      <c r="JTB67" s="139"/>
      <c r="JTC67" s="139"/>
      <c r="JTD67" s="139"/>
      <c r="JTE67" s="139"/>
      <c r="JTF67" s="139"/>
      <c r="JTG67" s="139"/>
      <c r="JTH67" s="139"/>
      <c r="JTI67" s="139"/>
      <c r="JTJ67" s="139"/>
      <c r="JTK67" s="139"/>
      <c r="JTL67" s="139"/>
      <c r="JTM67" s="139"/>
      <c r="JTN67" s="139"/>
      <c r="JTO67" s="139"/>
      <c r="JTP67" s="139"/>
      <c r="JTQ67" s="139"/>
      <c r="JTR67" s="139"/>
      <c r="JTS67" s="139"/>
      <c r="JTT67" s="139"/>
      <c r="JTU67" s="139"/>
      <c r="JTV67" s="139"/>
      <c r="JTW67" s="139"/>
      <c r="JTX67" s="139"/>
      <c r="JTY67" s="139"/>
      <c r="JTZ67" s="139"/>
      <c r="JUA67" s="139"/>
      <c r="JUB67" s="139"/>
      <c r="JUC67" s="139"/>
      <c r="JUD67" s="139"/>
      <c r="JUE67" s="139"/>
      <c r="JUF67" s="139"/>
      <c r="JUG67" s="139"/>
      <c r="JUH67" s="139"/>
      <c r="JUI67" s="139"/>
      <c r="JUJ67" s="139"/>
      <c r="JUK67" s="139"/>
      <c r="JUL67" s="139"/>
      <c r="JUM67" s="139"/>
      <c r="JUN67" s="139"/>
      <c r="JUO67" s="139"/>
      <c r="JUP67" s="139"/>
      <c r="JUQ67" s="139"/>
      <c r="JUR67" s="139"/>
      <c r="JUS67" s="139"/>
      <c r="JUT67" s="139"/>
      <c r="JUU67" s="139"/>
      <c r="JUV67" s="139"/>
      <c r="JUW67" s="139"/>
      <c r="JUX67" s="139"/>
      <c r="JUY67" s="139"/>
      <c r="JUZ67" s="139"/>
      <c r="JVA67" s="139"/>
      <c r="JVB67" s="139"/>
      <c r="JVC67" s="139"/>
      <c r="JVD67" s="139"/>
      <c r="JVE67" s="139"/>
      <c r="JVF67" s="139"/>
      <c r="JVG67" s="139"/>
      <c r="JVH67" s="139"/>
      <c r="JVI67" s="139"/>
      <c r="JVJ67" s="139"/>
      <c r="JVK67" s="139"/>
      <c r="JVL67" s="139"/>
      <c r="JVM67" s="139"/>
      <c r="JVN67" s="139"/>
      <c r="JVO67" s="139"/>
      <c r="JVP67" s="139"/>
      <c r="JVQ67" s="139"/>
      <c r="JVR67" s="139"/>
      <c r="JVS67" s="139"/>
      <c r="JVT67" s="139"/>
      <c r="JVU67" s="139"/>
      <c r="JVV67" s="139"/>
      <c r="JVW67" s="139"/>
      <c r="JVX67" s="139"/>
      <c r="JVY67" s="139"/>
      <c r="JVZ67" s="139"/>
      <c r="JWA67" s="139"/>
      <c r="JWB67" s="139"/>
      <c r="JWC67" s="139"/>
      <c r="JWD67" s="139"/>
      <c r="JWE67" s="139"/>
      <c r="JWF67" s="139"/>
      <c r="JWG67" s="139"/>
      <c r="JWH67" s="139"/>
      <c r="JWI67" s="139"/>
      <c r="JWJ67" s="139"/>
      <c r="JWK67" s="139"/>
      <c r="JWL67" s="139"/>
      <c r="JWM67" s="139"/>
      <c r="JWN67" s="139"/>
      <c r="JWO67" s="139"/>
      <c r="JWP67" s="139"/>
      <c r="JWQ67" s="139"/>
      <c r="JWR67" s="139"/>
      <c r="JWS67" s="139"/>
      <c r="JWT67" s="139"/>
      <c r="JWU67" s="139"/>
      <c r="JWV67" s="139"/>
      <c r="JWW67" s="139"/>
      <c r="JWX67" s="139"/>
      <c r="JWY67" s="139"/>
      <c r="JWZ67" s="139"/>
      <c r="JXA67" s="139"/>
      <c r="JXB67" s="139"/>
      <c r="JXC67" s="139"/>
      <c r="JXD67" s="139"/>
      <c r="JXE67" s="139"/>
      <c r="JXF67" s="139"/>
      <c r="JXG67" s="139"/>
      <c r="JXH67" s="139"/>
      <c r="JXI67" s="139"/>
      <c r="JXJ67" s="139"/>
      <c r="JXK67" s="139"/>
      <c r="JXL67" s="139"/>
      <c r="JXM67" s="139"/>
      <c r="JXN67" s="139"/>
      <c r="JXO67" s="139"/>
      <c r="JXP67" s="139"/>
      <c r="JXQ67" s="139"/>
      <c r="JXR67" s="139"/>
      <c r="JXS67" s="139"/>
      <c r="JXT67" s="139"/>
      <c r="JXU67" s="139"/>
      <c r="JXV67" s="139"/>
      <c r="JXW67" s="139"/>
      <c r="JXX67" s="139"/>
      <c r="JXY67" s="139"/>
      <c r="JXZ67" s="139"/>
      <c r="JYA67" s="139"/>
      <c r="JYB67" s="139"/>
      <c r="JYC67" s="139"/>
      <c r="JYD67" s="139"/>
      <c r="JYE67" s="139"/>
      <c r="JYF67" s="139"/>
      <c r="JYG67" s="139"/>
      <c r="JYH67" s="139"/>
      <c r="JYI67" s="139"/>
      <c r="JYJ67" s="139"/>
      <c r="JYK67" s="139"/>
      <c r="JYL67" s="139"/>
      <c r="JYM67" s="139"/>
      <c r="JYN67" s="139"/>
      <c r="JYO67" s="139"/>
      <c r="JYP67" s="139"/>
      <c r="JYQ67" s="139"/>
      <c r="JYR67" s="139"/>
      <c r="JYS67" s="139"/>
      <c r="JYT67" s="139"/>
      <c r="JYU67" s="139"/>
      <c r="JYV67" s="139"/>
      <c r="JYW67" s="139"/>
      <c r="JYX67" s="139"/>
      <c r="JYY67" s="139"/>
      <c r="JYZ67" s="139"/>
      <c r="JZA67" s="139"/>
      <c r="JZB67" s="139"/>
      <c r="JZC67" s="139"/>
      <c r="JZD67" s="139"/>
      <c r="JZE67" s="139"/>
      <c r="JZF67" s="139"/>
      <c r="JZG67" s="139"/>
      <c r="JZH67" s="139"/>
      <c r="JZI67" s="139"/>
      <c r="JZJ67" s="139"/>
      <c r="JZK67" s="139"/>
      <c r="JZL67" s="139"/>
      <c r="JZM67" s="139"/>
      <c r="JZN67" s="139"/>
      <c r="JZO67" s="139"/>
      <c r="JZP67" s="139"/>
      <c r="JZQ67" s="139"/>
      <c r="JZR67" s="139"/>
      <c r="JZS67" s="139"/>
      <c r="JZT67" s="139"/>
      <c r="JZU67" s="139"/>
      <c r="JZV67" s="139"/>
      <c r="JZW67" s="139"/>
      <c r="JZX67" s="139"/>
      <c r="JZY67" s="139"/>
      <c r="JZZ67" s="139"/>
      <c r="KAA67" s="139"/>
      <c r="KAB67" s="139"/>
      <c r="KAC67" s="139"/>
      <c r="KAD67" s="139"/>
      <c r="KAE67" s="139"/>
      <c r="KAF67" s="139"/>
      <c r="KAG67" s="139"/>
      <c r="KAH67" s="139"/>
      <c r="KAI67" s="139"/>
      <c r="KAJ67" s="139"/>
      <c r="KAK67" s="139"/>
      <c r="KAL67" s="139"/>
      <c r="KAM67" s="139"/>
      <c r="KAN67" s="139"/>
      <c r="KAO67" s="139"/>
      <c r="KAP67" s="139"/>
      <c r="KAQ67" s="139"/>
      <c r="KAR67" s="139"/>
      <c r="KAS67" s="139"/>
      <c r="KAT67" s="139"/>
      <c r="KAU67" s="139"/>
      <c r="KAV67" s="139"/>
      <c r="KAW67" s="139"/>
      <c r="KAX67" s="139"/>
      <c r="KAY67" s="139"/>
      <c r="KAZ67" s="139"/>
      <c r="KBA67" s="139"/>
      <c r="KBB67" s="139"/>
      <c r="KBC67" s="139"/>
      <c r="KBD67" s="139"/>
      <c r="KBE67" s="139"/>
      <c r="KBF67" s="139"/>
      <c r="KBG67" s="139"/>
      <c r="KBH67" s="139"/>
      <c r="KBI67" s="139"/>
      <c r="KBJ67" s="139"/>
      <c r="KBK67" s="139"/>
      <c r="KBL67" s="139"/>
      <c r="KBM67" s="139"/>
      <c r="KBN67" s="139"/>
      <c r="KBO67" s="139"/>
      <c r="KBP67" s="139"/>
      <c r="KBQ67" s="139"/>
      <c r="KBR67" s="139"/>
      <c r="KBS67" s="139"/>
      <c r="KBT67" s="139"/>
      <c r="KBU67" s="139"/>
      <c r="KBV67" s="139"/>
      <c r="KBW67" s="139"/>
      <c r="KBX67" s="139"/>
      <c r="KBY67" s="139"/>
      <c r="KBZ67" s="139"/>
      <c r="KCA67" s="139"/>
      <c r="KCB67" s="139"/>
      <c r="KCC67" s="139"/>
      <c r="KCD67" s="139"/>
      <c r="KCE67" s="139"/>
      <c r="KCF67" s="139"/>
      <c r="KCG67" s="139"/>
      <c r="KCH67" s="139"/>
      <c r="KCI67" s="139"/>
      <c r="KCJ67" s="139"/>
      <c r="KCK67" s="139"/>
      <c r="KCL67" s="139"/>
      <c r="KCM67" s="139"/>
      <c r="KCN67" s="139"/>
      <c r="KCO67" s="139"/>
      <c r="KCP67" s="139"/>
      <c r="KCQ67" s="139"/>
      <c r="KCR67" s="139"/>
      <c r="KCS67" s="139"/>
      <c r="KCT67" s="139"/>
      <c r="KCU67" s="139"/>
      <c r="KCV67" s="139"/>
      <c r="KCW67" s="139"/>
      <c r="KCX67" s="139"/>
      <c r="KCY67" s="139"/>
      <c r="KCZ67" s="139"/>
      <c r="KDA67" s="139"/>
      <c r="KDB67" s="139"/>
      <c r="KDC67" s="139"/>
      <c r="KDD67" s="139"/>
      <c r="KDE67" s="139"/>
      <c r="KDF67" s="139"/>
      <c r="KDG67" s="139"/>
      <c r="KDH67" s="139"/>
      <c r="KDI67" s="139"/>
      <c r="KDJ67" s="139"/>
      <c r="KDK67" s="139"/>
      <c r="KDL67" s="139"/>
      <c r="KDM67" s="139"/>
      <c r="KDN67" s="139"/>
      <c r="KDO67" s="139"/>
      <c r="KDP67" s="139"/>
      <c r="KDQ67" s="139"/>
      <c r="KDR67" s="139"/>
      <c r="KDS67" s="139"/>
      <c r="KDT67" s="139"/>
      <c r="KDU67" s="139"/>
      <c r="KDV67" s="139"/>
      <c r="KDW67" s="139"/>
      <c r="KDX67" s="139"/>
      <c r="KDY67" s="139"/>
      <c r="KDZ67" s="139"/>
      <c r="KEA67" s="139"/>
      <c r="KEB67" s="139"/>
      <c r="KEC67" s="139"/>
      <c r="KED67" s="139"/>
      <c r="KEE67" s="139"/>
      <c r="KEF67" s="139"/>
      <c r="KEG67" s="139"/>
      <c r="KEH67" s="139"/>
      <c r="KEI67" s="139"/>
      <c r="KEJ67" s="139"/>
      <c r="KEK67" s="139"/>
      <c r="KEL67" s="139"/>
      <c r="KEM67" s="139"/>
      <c r="KEN67" s="139"/>
      <c r="KEO67" s="139"/>
      <c r="KEP67" s="139"/>
      <c r="KEQ67" s="139"/>
      <c r="KER67" s="139"/>
      <c r="KES67" s="139"/>
      <c r="KET67" s="139"/>
      <c r="KEU67" s="139"/>
      <c r="KEV67" s="139"/>
      <c r="KEW67" s="139"/>
      <c r="KEX67" s="139"/>
      <c r="KEY67" s="139"/>
      <c r="KEZ67" s="139"/>
      <c r="KFA67" s="139"/>
      <c r="KFB67" s="139"/>
      <c r="KFC67" s="139"/>
      <c r="KFD67" s="139"/>
      <c r="KFE67" s="139"/>
      <c r="KFF67" s="139"/>
      <c r="KFG67" s="139"/>
      <c r="KFH67" s="139"/>
      <c r="KFI67" s="139"/>
      <c r="KFJ67" s="139"/>
      <c r="KFK67" s="139"/>
      <c r="KFL67" s="139"/>
      <c r="KFM67" s="139"/>
      <c r="KFN67" s="139"/>
      <c r="KFO67" s="139"/>
      <c r="KFP67" s="139"/>
      <c r="KFQ67" s="139"/>
      <c r="KFR67" s="139"/>
      <c r="KFS67" s="139"/>
      <c r="KFT67" s="139"/>
      <c r="KFU67" s="139"/>
      <c r="KFV67" s="139"/>
      <c r="KFW67" s="139"/>
      <c r="KFX67" s="139"/>
      <c r="KFY67" s="139"/>
      <c r="KFZ67" s="139"/>
      <c r="KGA67" s="139"/>
      <c r="KGB67" s="139"/>
      <c r="KGC67" s="139"/>
      <c r="KGD67" s="139"/>
      <c r="KGE67" s="139"/>
      <c r="KGF67" s="139"/>
      <c r="KGG67" s="139"/>
      <c r="KGH67" s="139"/>
      <c r="KGI67" s="139"/>
      <c r="KGJ67" s="139"/>
      <c r="KGK67" s="139"/>
      <c r="KGL67" s="139"/>
      <c r="KGM67" s="139"/>
      <c r="KGN67" s="139"/>
      <c r="KGO67" s="139"/>
      <c r="KGP67" s="139"/>
      <c r="KGQ67" s="139"/>
      <c r="KGR67" s="139"/>
      <c r="KGS67" s="139"/>
      <c r="KGT67" s="139"/>
      <c r="KGU67" s="139"/>
      <c r="KGV67" s="139"/>
      <c r="KGW67" s="139"/>
      <c r="KGX67" s="139"/>
      <c r="KGY67" s="139"/>
      <c r="KGZ67" s="139"/>
      <c r="KHA67" s="139"/>
      <c r="KHB67" s="139"/>
      <c r="KHC67" s="139"/>
      <c r="KHD67" s="139"/>
      <c r="KHE67" s="139"/>
      <c r="KHF67" s="139"/>
      <c r="KHG67" s="139"/>
      <c r="KHH67" s="139"/>
      <c r="KHI67" s="139"/>
      <c r="KHJ67" s="139"/>
      <c r="KHK67" s="139"/>
      <c r="KHL67" s="139"/>
      <c r="KHM67" s="139"/>
      <c r="KHN67" s="139"/>
      <c r="KHO67" s="139"/>
      <c r="KHP67" s="139"/>
      <c r="KHQ67" s="139"/>
      <c r="KHR67" s="139"/>
      <c r="KHS67" s="139"/>
      <c r="KHT67" s="139"/>
      <c r="KHU67" s="139"/>
      <c r="KHV67" s="139"/>
      <c r="KHW67" s="139"/>
      <c r="KHX67" s="139"/>
      <c r="KHY67" s="139"/>
      <c r="KHZ67" s="139"/>
      <c r="KIA67" s="139"/>
      <c r="KIB67" s="139"/>
      <c r="KIC67" s="139"/>
      <c r="KID67" s="139"/>
      <c r="KIE67" s="139"/>
      <c r="KIF67" s="139"/>
      <c r="KIG67" s="139"/>
      <c r="KIH67" s="139"/>
      <c r="KII67" s="139"/>
      <c r="KIJ67" s="139"/>
      <c r="KIK67" s="139"/>
      <c r="KIL67" s="139"/>
      <c r="KIM67" s="139"/>
      <c r="KIN67" s="139"/>
      <c r="KIO67" s="139"/>
      <c r="KIP67" s="139"/>
      <c r="KIQ67" s="139"/>
      <c r="KIR67" s="139"/>
      <c r="KIS67" s="139"/>
      <c r="KIT67" s="139"/>
      <c r="KIU67" s="139"/>
      <c r="KIV67" s="139"/>
      <c r="KIW67" s="139"/>
      <c r="KIX67" s="139"/>
      <c r="KIY67" s="139"/>
      <c r="KIZ67" s="139"/>
      <c r="KJA67" s="139"/>
      <c r="KJB67" s="139"/>
      <c r="KJC67" s="139"/>
      <c r="KJD67" s="139"/>
      <c r="KJE67" s="139"/>
      <c r="KJF67" s="139"/>
      <c r="KJG67" s="139"/>
      <c r="KJH67" s="139"/>
      <c r="KJI67" s="139"/>
      <c r="KJJ67" s="139"/>
      <c r="KJK67" s="139"/>
      <c r="KJL67" s="139"/>
      <c r="KJM67" s="139"/>
      <c r="KJN67" s="139"/>
      <c r="KJO67" s="139"/>
      <c r="KJP67" s="139"/>
      <c r="KJQ67" s="139"/>
      <c r="KJR67" s="139"/>
      <c r="KJS67" s="139"/>
      <c r="KJT67" s="139"/>
      <c r="KJU67" s="139"/>
      <c r="KJV67" s="139"/>
      <c r="KJW67" s="139"/>
      <c r="KJX67" s="139"/>
      <c r="KJY67" s="139"/>
      <c r="KJZ67" s="139"/>
      <c r="KKA67" s="139"/>
      <c r="KKB67" s="139"/>
      <c r="KKC67" s="139"/>
      <c r="KKD67" s="139"/>
      <c r="KKE67" s="139"/>
      <c r="KKF67" s="139"/>
      <c r="KKG67" s="139"/>
      <c r="KKH67" s="139"/>
      <c r="KKI67" s="139"/>
      <c r="KKJ67" s="139"/>
      <c r="KKK67" s="139"/>
      <c r="KKL67" s="139"/>
      <c r="KKM67" s="139"/>
      <c r="KKN67" s="139"/>
      <c r="KKO67" s="139"/>
      <c r="KKP67" s="139"/>
      <c r="KKQ67" s="139"/>
      <c r="KKR67" s="139"/>
      <c r="KKS67" s="139"/>
      <c r="KKT67" s="139"/>
      <c r="KKU67" s="139"/>
      <c r="KKV67" s="139"/>
      <c r="KKW67" s="139"/>
      <c r="KKX67" s="139"/>
      <c r="KKY67" s="139"/>
      <c r="KKZ67" s="139"/>
      <c r="KLA67" s="139"/>
      <c r="KLB67" s="139"/>
      <c r="KLC67" s="139"/>
      <c r="KLD67" s="139"/>
      <c r="KLE67" s="139"/>
      <c r="KLF67" s="139"/>
      <c r="KLG67" s="139"/>
      <c r="KLH67" s="139"/>
      <c r="KLI67" s="139"/>
      <c r="KLJ67" s="139"/>
      <c r="KLK67" s="139"/>
      <c r="KLL67" s="139"/>
      <c r="KLM67" s="139"/>
      <c r="KLN67" s="139"/>
      <c r="KLO67" s="139"/>
      <c r="KLP67" s="139"/>
      <c r="KLQ67" s="139"/>
      <c r="KLR67" s="139"/>
      <c r="KLS67" s="139"/>
      <c r="KLT67" s="139"/>
      <c r="KLU67" s="139"/>
      <c r="KLV67" s="139"/>
      <c r="KLW67" s="139"/>
      <c r="KLX67" s="139"/>
      <c r="KLY67" s="139"/>
      <c r="KLZ67" s="139"/>
      <c r="KMA67" s="139"/>
      <c r="KMB67" s="139"/>
      <c r="KMC67" s="139"/>
      <c r="KMD67" s="139"/>
      <c r="KME67" s="139"/>
      <c r="KMF67" s="139"/>
      <c r="KMG67" s="139"/>
      <c r="KMH67" s="139"/>
      <c r="KMI67" s="139"/>
      <c r="KMJ67" s="139"/>
      <c r="KMK67" s="139"/>
      <c r="KML67" s="139"/>
      <c r="KMM67" s="139"/>
      <c r="KMN67" s="139"/>
      <c r="KMO67" s="139"/>
      <c r="KMP67" s="139"/>
      <c r="KMQ67" s="139"/>
      <c r="KMR67" s="139"/>
      <c r="KMS67" s="139"/>
      <c r="KMT67" s="139"/>
      <c r="KMU67" s="139"/>
      <c r="KMV67" s="139"/>
      <c r="KMW67" s="139"/>
      <c r="KMX67" s="139"/>
      <c r="KMY67" s="139"/>
      <c r="KMZ67" s="139"/>
      <c r="KNA67" s="139"/>
      <c r="KNB67" s="139"/>
      <c r="KNC67" s="139"/>
      <c r="KND67" s="139"/>
      <c r="KNE67" s="139"/>
      <c r="KNF67" s="139"/>
      <c r="KNG67" s="139"/>
      <c r="KNH67" s="139"/>
      <c r="KNI67" s="139"/>
      <c r="KNJ67" s="139"/>
      <c r="KNK67" s="139"/>
      <c r="KNL67" s="139"/>
      <c r="KNM67" s="139"/>
      <c r="KNN67" s="139"/>
      <c r="KNO67" s="139"/>
      <c r="KNP67" s="139"/>
      <c r="KNQ67" s="139"/>
      <c r="KNR67" s="139"/>
      <c r="KNS67" s="139"/>
      <c r="KNT67" s="139"/>
      <c r="KNU67" s="139"/>
      <c r="KNV67" s="139"/>
      <c r="KNW67" s="139"/>
      <c r="KNX67" s="139"/>
      <c r="KNY67" s="139"/>
      <c r="KNZ67" s="139"/>
      <c r="KOA67" s="139"/>
      <c r="KOB67" s="139"/>
      <c r="KOC67" s="139"/>
      <c r="KOD67" s="139"/>
      <c r="KOE67" s="139"/>
      <c r="KOF67" s="139"/>
      <c r="KOG67" s="139"/>
      <c r="KOH67" s="139"/>
      <c r="KOI67" s="139"/>
      <c r="KOJ67" s="139"/>
      <c r="KOK67" s="139"/>
      <c r="KOL67" s="139"/>
      <c r="KOM67" s="139"/>
      <c r="KON67" s="139"/>
      <c r="KOO67" s="139"/>
      <c r="KOP67" s="139"/>
      <c r="KOQ67" s="139"/>
      <c r="KOR67" s="139"/>
      <c r="KOS67" s="139"/>
      <c r="KOT67" s="139"/>
      <c r="KOU67" s="139"/>
      <c r="KOV67" s="139"/>
      <c r="KOW67" s="139"/>
      <c r="KOX67" s="139"/>
      <c r="KOY67" s="139"/>
      <c r="KOZ67" s="139"/>
      <c r="KPA67" s="139"/>
      <c r="KPB67" s="139"/>
      <c r="KPC67" s="139"/>
      <c r="KPD67" s="139"/>
      <c r="KPE67" s="139"/>
      <c r="KPF67" s="139"/>
      <c r="KPG67" s="139"/>
      <c r="KPH67" s="139"/>
      <c r="KPI67" s="139"/>
      <c r="KPJ67" s="139"/>
      <c r="KPK67" s="139"/>
      <c r="KPL67" s="139"/>
      <c r="KPM67" s="139"/>
      <c r="KPN67" s="139"/>
      <c r="KPO67" s="139"/>
      <c r="KPP67" s="139"/>
      <c r="KPQ67" s="139"/>
      <c r="KPR67" s="139"/>
      <c r="KPS67" s="139"/>
      <c r="KPT67" s="139"/>
      <c r="KPU67" s="139"/>
      <c r="KPV67" s="139"/>
      <c r="KPW67" s="139"/>
      <c r="KPX67" s="139"/>
      <c r="KPY67" s="139"/>
      <c r="KPZ67" s="139"/>
      <c r="KQA67" s="139"/>
      <c r="KQB67" s="139"/>
      <c r="KQC67" s="139"/>
      <c r="KQD67" s="139"/>
      <c r="KQE67" s="139"/>
      <c r="KQF67" s="139"/>
      <c r="KQG67" s="139"/>
      <c r="KQH67" s="139"/>
      <c r="KQI67" s="139"/>
      <c r="KQJ67" s="139"/>
      <c r="KQK67" s="139"/>
      <c r="KQL67" s="139"/>
      <c r="KQM67" s="139"/>
      <c r="KQN67" s="139"/>
      <c r="KQO67" s="139"/>
      <c r="KQP67" s="139"/>
      <c r="KQQ67" s="139"/>
      <c r="KQR67" s="139"/>
      <c r="KQS67" s="139"/>
      <c r="KQT67" s="139"/>
      <c r="KQU67" s="139"/>
      <c r="KQV67" s="139"/>
      <c r="KQW67" s="139"/>
      <c r="KQX67" s="139"/>
      <c r="KQY67" s="139"/>
      <c r="KQZ67" s="139"/>
      <c r="KRA67" s="139"/>
      <c r="KRB67" s="139"/>
      <c r="KRC67" s="139"/>
      <c r="KRD67" s="139"/>
      <c r="KRE67" s="139"/>
      <c r="KRF67" s="139"/>
      <c r="KRG67" s="139"/>
      <c r="KRH67" s="139"/>
      <c r="KRI67" s="139"/>
      <c r="KRJ67" s="139"/>
      <c r="KRK67" s="139"/>
      <c r="KRL67" s="139"/>
      <c r="KRM67" s="139"/>
      <c r="KRN67" s="139"/>
      <c r="KRO67" s="139"/>
      <c r="KRP67" s="139"/>
      <c r="KRQ67" s="139"/>
      <c r="KRR67" s="139"/>
      <c r="KRS67" s="139"/>
      <c r="KRT67" s="139"/>
      <c r="KRU67" s="139"/>
      <c r="KRV67" s="139"/>
      <c r="KRW67" s="139"/>
      <c r="KRX67" s="139"/>
      <c r="KRY67" s="139"/>
      <c r="KRZ67" s="139"/>
      <c r="KSA67" s="139"/>
      <c r="KSB67" s="139"/>
      <c r="KSC67" s="139"/>
      <c r="KSD67" s="139"/>
      <c r="KSE67" s="139"/>
      <c r="KSF67" s="139"/>
      <c r="KSG67" s="139"/>
      <c r="KSH67" s="139"/>
      <c r="KSI67" s="139"/>
      <c r="KSJ67" s="139"/>
      <c r="KSK67" s="139"/>
      <c r="KSL67" s="139"/>
      <c r="KSM67" s="139"/>
      <c r="KSN67" s="139"/>
      <c r="KSO67" s="139"/>
      <c r="KSP67" s="139"/>
      <c r="KSQ67" s="139"/>
      <c r="KSR67" s="139"/>
      <c r="KSS67" s="139"/>
      <c r="KST67" s="139"/>
      <c r="KSU67" s="139"/>
      <c r="KSV67" s="139"/>
      <c r="KSW67" s="139"/>
      <c r="KSX67" s="139"/>
      <c r="KSY67" s="139"/>
      <c r="KSZ67" s="139"/>
      <c r="KTA67" s="139"/>
      <c r="KTB67" s="139"/>
      <c r="KTC67" s="139"/>
      <c r="KTD67" s="139"/>
      <c r="KTE67" s="139"/>
      <c r="KTF67" s="139"/>
      <c r="KTG67" s="139"/>
      <c r="KTH67" s="139"/>
      <c r="KTI67" s="139"/>
      <c r="KTJ67" s="139"/>
      <c r="KTK67" s="139"/>
      <c r="KTL67" s="139"/>
      <c r="KTM67" s="139"/>
      <c r="KTN67" s="139"/>
      <c r="KTO67" s="139"/>
      <c r="KTP67" s="139"/>
      <c r="KTQ67" s="139"/>
      <c r="KTR67" s="139"/>
      <c r="KTS67" s="139"/>
      <c r="KTT67" s="139"/>
      <c r="KTU67" s="139"/>
      <c r="KTV67" s="139"/>
      <c r="KTW67" s="139"/>
      <c r="KTX67" s="139"/>
      <c r="KTY67" s="139"/>
      <c r="KTZ67" s="139"/>
      <c r="KUA67" s="139"/>
      <c r="KUB67" s="139"/>
      <c r="KUC67" s="139"/>
      <c r="KUD67" s="139"/>
      <c r="KUE67" s="139"/>
      <c r="KUF67" s="139"/>
      <c r="KUG67" s="139"/>
      <c r="KUH67" s="139"/>
      <c r="KUI67" s="139"/>
      <c r="KUJ67" s="139"/>
      <c r="KUK67" s="139"/>
      <c r="KUL67" s="139"/>
      <c r="KUM67" s="139"/>
      <c r="KUN67" s="139"/>
      <c r="KUO67" s="139"/>
      <c r="KUP67" s="139"/>
      <c r="KUQ67" s="139"/>
      <c r="KUR67" s="139"/>
      <c r="KUS67" s="139"/>
      <c r="KUT67" s="139"/>
      <c r="KUU67" s="139"/>
      <c r="KUV67" s="139"/>
      <c r="KUW67" s="139"/>
      <c r="KUX67" s="139"/>
      <c r="KUY67" s="139"/>
      <c r="KUZ67" s="139"/>
      <c r="KVA67" s="139"/>
      <c r="KVB67" s="139"/>
      <c r="KVC67" s="139"/>
      <c r="KVD67" s="139"/>
      <c r="KVE67" s="139"/>
      <c r="KVF67" s="139"/>
      <c r="KVG67" s="139"/>
      <c r="KVH67" s="139"/>
      <c r="KVI67" s="139"/>
      <c r="KVJ67" s="139"/>
      <c r="KVK67" s="139"/>
      <c r="KVL67" s="139"/>
      <c r="KVM67" s="139"/>
      <c r="KVN67" s="139"/>
      <c r="KVO67" s="139"/>
      <c r="KVP67" s="139"/>
      <c r="KVQ67" s="139"/>
      <c r="KVR67" s="139"/>
      <c r="KVS67" s="139"/>
      <c r="KVT67" s="139"/>
      <c r="KVU67" s="139"/>
      <c r="KVV67" s="139"/>
      <c r="KVW67" s="139"/>
      <c r="KVX67" s="139"/>
      <c r="KVY67" s="139"/>
      <c r="KVZ67" s="139"/>
      <c r="KWA67" s="139"/>
      <c r="KWB67" s="139"/>
      <c r="KWC67" s="139"/>
      <c r="KWD67" s="139"/>
      <c r="KWE67" s="139"/>
      <c r="KWF67" s="139"/>
      <c r="KWG67" s="139"/>
      <c r="KWH67" s="139"/>
      <c r="KWI67" s="139"/>
      <c r="KWJ67" s="139"/>
      <c r="KWK67" s="139"/>
      <c r="KWL67" s="139"/>
      <c r="KWM67" s="139"/>
      <c r="KWN67" s="139"/>
      <c r="KWO67" s="139"/>
      <c r="KWP67" s="139"/>
      <c r="KWQ67" s="139"/>
      <c r="KWR67" s="139"/>
      <c r="KWS67" s="139"/>
      <c r="KWT67" s="139"/>
      <c r="KWU67" s="139"/>
      <c r="KWV67" s="139"/>
      <c r="KWW67" s="139"/>
      <c r="KWX67" s="139"/>
      <c r="KWY67" s="139"/>
      <c r="KWZ67" s="139"/>
      <c r="KXA67" s="139"/>
      <c r="KXB67" s="139"/>
      <c r="KXC67" s="139"/>
      <c r="KXD67" s="139"/>
      <c r="KXE67" s="139"/>
      <c r="KXF67" s="139"/>
      <c r="KXG67" s="139"/>
      <c r="KXH67" s="139"/>
      <c r="KXI67" s="139"/>
      <c r="KXJ67" s="139"/>
      <c r="KXK67" s="139"/>
      <c r="KXL67" s="139"/>
      <c r="KXM67" s="139"/>
      <c r="KXN67" s="139"/>
      <c r="KXO67" s="139"/>
      <c r="KXP67" s="139"/>
      <c r="KXQ67" s="139"/>
      <c r="KXR67" s="139"/>
      <c r="KXS67" s="139"/>
      <c r="KXT67" s="139"/>
      <c r="KXU67" s="139"/>
      <c r="KXV67" s="139"/>
      <c r="KXW67" s="139"/>
      <c r="KXX67" s="139"/>
      <c r="KXY67" s="139"/>
      <c r="KXZ67" s="139"/>
      <c r="KYA67" s="139"/>
      <c r="KYB67" s="139"/>
      <c r="KYC67" s="139"/>
      <c r="KYD67" s="139"/>
      <c r="KYE67" s="139"/>
      <c r="KYF67" s="139"/>
      <c r="KYG67" s="139"/>
      <c r="KYH67" s="139"/>
      <c r="KYI67" s="139"/>
      <c r="KYJ67" s="139"/>
      <c r="KYK67" s="139"/>
      <c r="KYL67" s="139"/>
      <c r="KYM67" s="139"/>
      <c r="KYN67" s="139"/>
      <c r="KYO67" s="139"/>
      <c r="KYP67" s="139"/>
      <c r="KYQ67" s="139"/>
      <c r="KYR67" s="139"/>
      <c r="KYS67" s="139"/>
      <c r="KYT67" s="139"/>
      <c r="KYU67" s="139"/>
      <c r="KYV67" s="139"/>
      <c r="KYW67" s="139"/>
      <c r="KYX67" s="139"/>
      <c r="KYY67" s="139"/>
      <c r="KYZ67" s="139"/>
      <c r="KZA67" s="139"/>
      <c r="KZB67" s="139"/>
      <c r="KZC67" s="139"/>
      <c r="KZD67" s="139"/>
      <c r="KZE67" s="139"/>
      <c r="KZF67" s="139"/>
      <c r="KZG67" s="139"/>
      <c r="KZH67" s="139"/>
      <c r="KZI67" s="139"/>
      <c r="KZJ67" s="139"/>
      <c r="KZK67" s="139"/>
      <c r="KZL67" s="139"/>
      <c r="KZM67" s="139"/>
      <c r="KZN67" s="139"/>
      <c r="KZO67" s="139"/>
      <c r="KZP67" s="139"/>
      <c r="KZQ67" s="139"/>
      <c r="KZR67" s="139"/>
      <c r="KZS67" s="139"/>
      <c r="KZT67" s="139"/>
      <c r="KZU67" s="139"/>
      <c r="KZV67" s="139"/>
      <c r="KZW67" s="139"/>
      <c r="KZX67" s="139"/>
      <c r="KZY67" s="139"/>
      <c r="KZZ67" s="139"/>
      <c r="LAA67" s="139"/>
      <c r="LAB67" s="139"/>
      <c r="LAC67" s="139"/>
      <c r="LAD67" s="139"/>
      <c r="LAE67" s="139"/>
      <c r="LAF67" s="139"/>
      <c r="LAG67" s="139"/>
      <c r="LAH67" s="139"/>
      <c r="LAI67" s="139"/>
      <c r="LAJ67" s="139"/>
      <c r="LAK67" s="139"/>
      <c r="LAL67" s="139"/>
      <c r="LAM67" s="139"/>
      <c r="LAN67" s="139"/>
      <c r="LAO67" s="139"/>
      <c r="LAP67" s="139"/>
      <c r="LAQ67" s="139"/>
      <c r="LAR67" s="139"/>
      <c r="LAS67" s="139"/>
      <c r="LAT67" s="139"/>
      <c r="LAU67" s="139"/>
      <c r="LAV67" s="139"/>
      <c r="LAW67" s="139"/>
      <c r="LAX67" s="139"/>
      <c r="LAY67" s="139"/>
      <c r="LAZ67" s="139"/>
      <c r="LBA67" s="139"/>
      <c r="LBB67" s="139"/>
      <c r="LBC67" s="139"/>
      <c r="LBD67" s="139"/>
      <c r="LBE67" s="139"/>
      <c r="LBF67" s="139"/>
      <c r="LBG67" s="139"/>
      <c r="LBH67" s="139"/>
      <c r="LBI67" s="139"/>
      <c r="LBJ67" s="139"/>
      <c r="LBK67" s="139"/>
      <c r="LBL67" s="139"/>
      <c r="LBM67" s="139"/>
      <c r="LBN67" s="139"/>
      <c r="LBO67" s="139"/>
      <c r="LBP67" s="139"/>
      <c r="LBQ67" s="139"/>
      <c r="LBR67" s="139"/>
      <c r="LBS67" s="139"/>
      <c r="LBT67" s="139"/>
      <c r="LBU67" s="139"/>
      <c r="LBV67" s="139"/>
      <c r="LBW67" s="139"/>
      <c r="LBX67" s="139"/>
      <c r="LBY67" s="139"/>
      <c r="LBZ67" s="139"/>
      <c r="LCA67" s="139"/>
      <c r="LCB67" s="139"/>
      <c r="LCC67" s="139"/>
      <c r="LCD67" s="139"/>
      <c r="LCE67" s="139"/>
      <c r="LCF67" s="139"/>
      <c r="LCG67" s="139"/>
      <c r="LCH67" s="139"/>
      <c r="LCI67" s="139"/>
      <c r="LCJ67" s="139"/>
      <c r="LCK67" s="139"/>
      <c r="LCL67" s="139"/>
      <c r="LCM67" s="139"/>
      <c r="LCN67" s="139"/>
      <c r="LCO67" s="139"/>
      <c r="LCP67" s="139"/>
      <c r="LCQ67" s="139"/>
      <c r="LCR67" s="139"/>
      <c r="LCS67" s="139"/>
      <c r="LCT67" s="139"/>
      <c r="LCU67" s="139"/>
      <c r="LCV67" s="139"/>
      <c r="LCW67" s="139"/>
      <c r="LCX67" s="139"/>
      <c r="LCY67" s="139"/>
      <c r="LCZ67" s="139"/>
      <c r="LDA67" s="139"/>
      <c r="LDB67" s="139"/>
      <c r="LDC67" s="139"/>
      <c r="LDD67" s="139"/>
      <c r="LDE67" s="139"/>
      <c r="LDF67" s="139"/>
      <c r="LDG67" s="139"/>
      <c r="LDH67" s="139"/>
      <c r="LDI67" s="139"/>
      <c r="LDJ67" s="139"/>
      <c r="LDK67" s="139"/>
      <c r="LDL67" s="139"/>
      <c r="LDM67" s="139"/>
      <c r="LDN67" s="139"/>
      <c r="LDO67" s="139"/>
      <c r="LDP67" s="139"/>
      <c r="LDQ67" s="139"/>
      <c r="LDR67" s="139"/>
      <c r="LDS67" s="139"/>
      <c r="LDT67" s="139"/>
      <c r="LDU67" s="139"/>
      <c r="LDV67" s="139"/>
      <c r="LDW67" s="139"/>
      <c r="LDX67" s="139"/>
      <c r="LDY67" s="139"/>
      <c r="LDZ67" s="139"/>
      <c r="LEA67" s="139"/>
      <c r="LEB67" s="139"/>
      <c r="LEC67" s="139"/>
      <c r="LED67" s="139"/>
      <c r="LEE67" s="139"/>
      <c r="LEF67" s="139"/>
      <c r="LEG67" s="139"/>
      <c r="LEH67" s="139"/>
      <c r="LEI67" s="139"/>
      <c r="LEJ67" s="139"/>
      <c r="LEK67" s="139"/>
      <c r="LEL67" s="139"/>
      <c r="LEM67" s="139"/>
      <c r="LEN67" s="139"/>
      <c r="LEO67" s="139"/>
      <c r="LEP67" s="139"/>
      <c r="LEQ67" s="139"/>
      <c r="LER67" s="139"/>
      <c r="LES67" s="139"/>
      <c r="LET67" s="139"/>
      <c r="LEU67" s="139"/>
      <c r="LEV67" s="139"/>
      <c r="LEW67" s="139"/>
      <c r="LEX67" s="139"/>
      <c r="LEY67" s="139"/>
      <c r="LEZ67" s="139"/>
      <c r="LFA67" s="139"/>
      <c r="LFB67" s="139"/>
      <c r="LFC67" s="139"/>
      <c r="LFD67" s="139"/>
      <c r="LFE67" s="139"/>
      <c r="LFF67" s="139"/>
      <c r="LFG67" s="139"/>
      <c r="LFH67" s="139"/>
      <c r="LFI67" s="139"/>
      <c r="LFJ67" s="139"/>
      <c r="LFK67" s="139"/>
      <c r="LFL67" s="139"/>
      <c r="LFM67" s="139"/>
      <c r="LFN67" s="139"/>
      <c r="LFO67" s="139"/>
      <c r="LFP67" s="139"/>
      <c r="LFQ67" s="139"/>
      <c r="LFR67" s="139"/>
      <c r="LFS67" s="139"/>
      <c r="LFT67" s="139"/>
      <c r="LFU67" s="139"/>
      <c r="LFV67" s="139"/>
      <c r="LFW67" s="139"/>
      <c r="LFX67" s="139"/>
      <c r="LFY67" s="139"/>
      <c r="LFZ67" s="139"/>
      <c r="LGA67" s="139"/>
      <c r="LGB67" s="139"/>
      <c r="LGC67" s="139"/>
      <c r="LGD67" s="139"/>
      <c r="LGE67" s="139"/>
      <c r="LGF67" s="139"/>
      <c r="LGG67" s="139"/>
      <c r="LGH67" s="139"/>
      <c r="LGI67" s="139"/>
      <c r="LGJ67" s="139"/>
      <c r="LGK67" s="139"/>
      <c r="LGL67" s="139"/>
      <c r="LGM67" s="139"/>
      <c r="LGN67" s="139"/>
      <c r="LGO67" s="139"/>
      <c r="LGP67" s="139"/>
      <c r="LGQ67" s="139"/>
      <c r="LGR67" s="139"/>
      <c r="LGS67" s="139"/>
      <c r="LGT67" s="139"/>
      <c r="LGU67" s="139"/>
      <c r="LGV67" s="139"/>
      <c r="LGW67" s="139"/>
      <c r="LGX67" s="139"/>
      <c r="LGY67" s="139"/>
      <c r="LGZ67" s="139"/>
      <c r="LHA67" s="139"/>
      <c r="LHB67" s="139"/>
      <c r="LHC67" s="139"/>
      <c r="LHD67" s="139"/>
      <c r="LHE67" s="139"/>
      <c r="LHF67" s="139"/>
      <c r="LHG67" s="139"/>
      <c r="LHH67" s="139"/>
      <c r="LHI67" s="139"/>
      <c r="LHJ67" s="139"/>
      <c r="LHK67" s="139"/>
      <c r="LHL67" s="139"/>
      <c r="LHM67" s="139"/>
      <c r="LHN67" s="139"/>
      <c r="LHO67" s="139"/>
      <c r="LHP67" s="139"/>
      <c r="LHQ67" s="139"/>
      <c r="LHR67" s="139"/>
      <c r="LHS67" s="139"/>
      <c r="LHT67" s="139"/>
      <c r="LHU67" s="139"/>
      <c r="LHV67" s="139"/>
      <c r="LHW67" s="139"/>
      <c r="LHX67" s="139"/>
      <c r="LHY67" s="139"/>
      <c r="LHZ67" s="139"/>
      <c r="LIA67" s="139"/>
      <c r="LIB67" s="139"/>
      <c r="LIC67" s="139"/>
      <c r="LID67" s="139"/>
      <c r="LIE67" s="139"/>
      <c r="LIF67" s="139"/>
      <c r="LIG67" s="139"/>
      <c r="LIH67" s="139"/>
      <c r="LII67" s="139"/>
      <c r="LIJ67" s="139"/>
      <c r="LIK67" s="139"/>
      <c r="LIL67" s="139"/>
      <c r="LIM67" s="139"/>
      <c r="LIN67" s="139"/>
      <c r="LIO67" s="139"/>
      <c r="LIP67" s="139"/>
      <c r="LIQ67" s="139"/>
      <c r="LIR67" s="139"/>
      <c r="LIS67" s="139"/>
      <c r="LIT67" s="139"/>
      <c r="LIU67" s="139"/>
      <c r="LIV67" s="139"/>
      <c r="LIW67" s="139"/>
      <c r="LIX67" s="139"/>
      <c r="LIY67" s="139"/>
      <c r="LIZ67" s="139"/>
      <c r="LJA67" s="139"/>
      <c r="LJB67" s="139"/>
      <c r="LJC67" s="139"/>
      <c r="LJD67" s="139"/>
      <c r="LJE67" s="139"/>
      <c r="LJF67" s="139"/>
      <c r="LJG67" s="139"/>
      <c r="LJH67" s="139"/>
      <c r="LJI67" s="139"/>
      <c r="LJJ67" s="139"/>
      <c r="LJK67" s="139"/>
      <c r="LJL67" s="139"/>
      <c r="LJM67" s="139"/>
      <c r="LJN67" s="139"/>
      <c r="LJO67" s="139"/>
      <c r="LJP67" s="139"/>
      <c r="LJQ67" s="139"/>
      <c r="LJR67" s="139"/>
      <c r="LJS67" s="139"/>
      <c r="LJT67" s="139"/>
      <c r="LJU67" s="139"/>
      <c r="LJV67" s="139"/>
      <c r="LJW67" s="139"/>
      <c r="LJX67" s="139"/>
      <c r="LJY67" s="139"/>
      <c r="LJZ67" s="139"/>
      <c r="LKA67" s="139"/>
      <c r="LKB67" s="139"/>
      <c r="LKC67" s="139"/>
      <c r="LKD67" s="139"/>
      <c r="LKE67" s="139"/>
      <c r="LKF67" s="139"/>
      <c r="LKG67" s="139"/>
      <c r="LKH67" s="139"/>
      <c r="LKI67" s="139"/>
      <c r="LKJ67" s="139"/>
      <c r="LKK67" s="139"/>
      <c r="LKL67" s="139"/>
      <c r="LKM67" s="139"/>
      <c r="LKN67" s="139"/>
      <c r="LKO67" s="139"/>
      <c r="LKP67" s="139"/>
      <c r="LKQ67" s="139"/>
      <c r="LKR67" s="139"/>
      <c r="LKS67" s="139"/>
      <c r="LKT67" s="139"/>
      <c r="LKU67" s="139"/>
      <c r="LKV67" s="139"/>
      <c r="LKW67" s="139"/>
      <c r="LKX67" s="139"/>
      <c r="LKY67" s="139"/>
      <c r="LKZ67" s="139"/>
      <c r="LLA67" s="139"/>
      <c r="LLB67" s="139"/>
      <c r="LLC67" s="139"/>
      <c r="LLD67" s="139"/>
      <c r="LLE67" s="139"/>
      <c r="LLF67" s="139"/>
      <c r="LLG67" s="139"/>
      <c r="LLH67" s="139"/>
      <c r="LLI67" s="139"/>
      <c r="LLJ67" s="139"/>
      <c r="LLK67" s="139"/>
      <c r="LLL67" s="139"/>
      <c r="LLM67" s="139"/>
      <c r="LLN67" s="139"/>
      <c r="LLO67" s="139"/>
      <c r="LLP67" s="139"/>
      <c r="LLQ67" s="139"/>
      <c r="LLR67" s="139"/>
      <c r="LLS67" s="139"/>
      <c r="LLT67" s="139"/>
      <c r="LLU67" s="139"/>
      <c r="LLV67" s="139"/>
      <c r="LLW67" s="139"/>
      <c r="LLX67" s="139"/>
      <c r="LLY67" s="139"/>
      <c r="LLZ67" s="139"/>
      <c r="LMA67" s="139"/>
      <c r="LMB67" s="139"/>
      <c r="LMC67" s="139"/>
      <c r="LMD67" s="139"/>
      <c r="LME67" s="139"/>
      <c r="LMF67" s="139"/>
      <c r="LMG67" s="139"/>
      <c r="LMH67" s="139"/>
      <c r="LMI67" s="139"/>
      <c r="LMJ67" s="139"/>
      <c r="LMK67" s="139"/>
      <c r="LML67" s="139"/>
      <c r="LMM67" s="139"/>
      <c r="LMN67" s="139"/>
      <c r="LMO67" s="139"/>
      <c r="LMP67" s="139"/>
      <c r="LMQ67" s="139"/>
      <c r="LMR67" s="139"/>
      <c r="LMS67" s="139"/>
      <c r="LMT67" s="139"/>
      <c r="LMU67" s="139"/>
      <c r="LMV67" s="139"/>
      <c r="LMW67" s="139"/>
      <c r="LMX67" s="139"/>
      <c r="LMY67" s="139"/>
      <c r="LMZ67" s="139"/>
      <c r="LNA67" s="139"/>
      <c r="LNB67" s="139"/>
      <c r="LNC67" s="139"/>
      <c r="LND67" s="139"/>
      <c r="LNE67" s="139"/>
      <c r="LNF67" s="139"/>
      <c r="LNG67" s="139"/>
      <c r="LNH67" s="139"/>
      <c r="LNI67" s="139"/>
      <c r="LNJ67" s="139"/>
      <c r="LNK67" s="139"/>
      <c r="LNL67" s="139"/>
      <c r="LNM67" s="139"/>
      <c r="LNN67" s="139"/>
      <c r="LNO67" s="139"/>
      <c r="LNP67" s="139"/>
      <c r="LNQ67" s="139"/>
      <c r="LNR67" s="139"/>
      <c r="LNS67" s="139"/>
      <c r="LNT67" s="139"/>
      <c r="LNU67" s="139"/>
      <c r="LNV67" s="139"/>
      <c r="LNW67" s="139"/>
      <c r="LNX67" s="139"/>
      <c r="LNY67" s="139"/>
      <c r="LNZ67" s="139"/>
      <c r="LOA67" s="139"/>
      <c r="LOB67" s="139"/>
      <c r="LOC67" s="139"/>
      <c r="LOD67" s="139"/>
      <c r="LOE67" s="139"/>
      <c r="LOF67" s="139"/>
      <c r="LOG67" s="139"/>
      <c r="LOH67" s="139"/>
      <c r="LOI67" s="139"/>
      <c r="LOJ67" s="139"/>
      <c r="LOK67" s="139"/>
      <c r="LOL67" s="139"/>
      <c r="LOM67" s="139"/>
      <c r="LON67" s="139"/>
      <c r="LOO67" s="139"/>
      <c r="LOP67" s="139"/>
      <c r="LOQ67" s="139"/>
      <c r="LOR67" s="139"/>
      <c r="LOS67" s="139"/>
      <c r="LOT67" s="139"/>
      <c r="LOU67" s="139"/>
      <c r="LOV67" s="139"/>
      <c r="LOW67" s="139"/>
      <c r="LOX67" s="139"/>
      <c r="LOY67" s="139"/>
      <c r="LOZ67" s="139"/>
      <c r="LPA67" s="139"/>
      <c r="LPB67" s="139"/>
      <c r="LPC67" s="139"/>
      <c r="LPD67" s="139"/>
      <c r="LPE67" s="139"/>
      <c r="LPF67" s="139"/>
      <c r="LPG67" s="139"/>
      <c r="LPH67" s="139"/>
      <c r="LPI67" s="139"/>
      <c r="LPJ67" s="139"/>
      <c r="LPK67" s="139"/>
      <c r="LPL67" s="139"/>
      <c r="LPM67" s="139"/>
      <c r="LPN67" s="139"/>
      <c r="LPO67" s="139"/>
      <c r="LPP67" s="139"/>
      <c r="LPQ67" s="139"/>
      <c r="LPR67" s="139"/>
      <c r="LPS67" s="139"/>
      <c r="LPT67" s="139"/>
      <c r="LPU67" s="139"/>
      <c r="LPV67" s="139"/>
      <c r="LPW67" s="139"/>
      <c r="LPX67" s="139"/>
      <c r="LPY67" s="139"/>
      <c r="LPZ67" s="139"/>
      <c r="LQA67" s="139"/>
      <c r="LQB67" s="139"/>
      <c r="LQC67" s="139"/>
      <c r="LQD67" s="139"/>
      <c r="LQE67" s="139"/>
      <c r="LQF67" s="139"/>
      <c r="LQG67" s="139"/>
      <c r="LQH67" s="139"/>
      <c r="LQI67" s="139"/>
      <c r="LQJ67" s="139"/>
      <c r="LQK67" s="139"/>
      <c r="LQL67" s="139"/>
      <c r="LQM67" s="139"/>
      <c r="LQN67" s="139"/>
      <c r="LQO67" s="139"/>
      <c r="LQP67" s="139"/>
      <c r="LQQ67" s="139"/>
      <c r="LQR67" s="139"/>
      <c r="LQS67" s="139"/>
      <c r="LQT67" s="139"/>
      <c r="LQU67" s="139"/>
      <c r="LQV67" s="139"/>
      <c r="LQW67" s="139"/>
      <c r="LQX67" s="139"/>
      <c r="LQY67" s="139"/>
      <c r="LQZ67" s="139"/>
      <c r="LRA67" s="139"/>
      <c r="LRB67" s="139"/>
      <c r="LRC67" s="139"/>
      <c r="LRD67" s="139"/>
      <c r="LRE67" s="139"/>
      <c r="LRF67" s="139"/>
      <c r="LRG67" s="139"/>
      <c r="LRH67" s="139"/>
      <c r="LRI67" s="139"/>
      <c r="LRJ67" s="139"/>
      <c r="LRK67" s="139"/>
      <c r="LRL67" s="139"/>
      <c r="LRM67" s="139"/>
      <c r="LRN67" s="139"/>
      <c r="LRO67" s="139"/>
      <c r="LRP67" s="139"/>
      <c r="LRQ67" s="139"/>
      <c r="LRR67" s="139"/>
      <c r="LRS67" s="139"/>
      <c r="LRT67" s="139"/>
      <c r="LRU67" s="139"/>
      <c r="LRV67" s="139"/>
      <c r="LRW67" s="139"/>
      <c r="LRX67" s="139"/>
      <c r="LRY67" s="139"/>
      <c r="LRZ67" s="139"/>
      <c r="LSA67" s="139"/>
      <c r="LSB67" s="139"/>
      <c r="LSC67" s="139"/>
      <c r="LSD67" s="139"/>
      <c r="LSE67" s="139"/>
      <c r="LSF67" s="139"/>
      <c r="LSG67" s="139"/>
      <c r="LSH67" s="139"/>
      <c r="LSI67" s="139"/>
      <c r="LSJ67" s="139"/>
      <c r="LSK67" s="139"/>
      <c r="LSL67" s="139"/>
      <c r="LSM67" s="139"/>
      <c r="LSN67" s="139"/>
      <c r="LSO67" s="139"/>
      <c r="LSP67" s="139"/>
      <c r="LSQ67" s="139"/>
      <c r="LSR67" s="139"/>
      <c r="LSS67" s="139"/>
      <c r="LST67" s="139"/>
      <c r="LSU67" s="139"/>
      <c r="LSV67" s="139"/>
      <c r="LSW67" s="139"/>
      <c r="LSX67" s="139"/>
      <c r="LSY67" s="139"/>
      <c r="LSZ67" s="139"/>
      <c r="LTA67" s="139"/>
      <c r="LTB67" s="139"/>
      <c r="LTC67" s="139"/>
      <c r="LTD67" s="139"/>
      <c r="LTE67" s="139"/>
      <c r="LTF67" s="139"/>
      <c r="LTG67" s="139"/>
      <c r="LTH67" s="139"/>
      <c r="LTI67" s="139"/>
      <c r="LTJ67" s="139"/>
      <c r="LTK67" s="139"/>
      <c r="LTL67" s="139"/>
      <c r="LTM67" s="139"/>
      <c r="LTN67" s="139"/>
      <c r="LTO67" s="139"/>
      <c r="LTP67" s="139"/>
      <c r="LTQ67" s="139"/>
      <c r="LTR67" s="139"/>
      <c r="LTS67" s="139"/>
      <c r="LTT67" s="139"/>
      <c r="LTU67" s="139"/>
      <c r="LTV67" s="139"/>
      <c r="LTW67" s="139"/>
      <c r="LTX67" s="139"/>
      <c r="LTY67" s="139"/>
      <c r="LTZ67" s="139"/>
      <c r="LUA67" s="139"/>
      <c r="LUB67" s="139"/>
      <c r="LUC67" s="139"/>
      <c r="LUD67" s="139"/>
      <c r="LUE67" s="139"/>
      <c r="LUF67" s="139"/>
      <c r="LUG67" s="139"/>
      <c r="LUH67" s="139"/>
      <c r="LUI67" s="139"/>
      <c r="LUJ67" s="139"/>
      <c r="LUK67" s="139"/>
      <c r="LUL67" s="139"/>
      <c r="LUM67" s="139"/>
      <c r="LUN67" s="139"/>
      <c r="LUO67" s="139"/>
      <c r="LUP67" s="139"/>
      <c r="LUQ67" s="139"/>
      <c r="LUR67" s="139"/>
      <c r="LUS67" s="139"/>
      <c r="LUT67" s="139"/>
      <c r="LUU67" s="139"/>
      <c r="LUV67" s="139"/>
      <c r="LUW67" s="139"/>
      <c r="LUX67" s="139"/>
      <c r="LUY67" s="139"/>
      <c r="LUZ67" s="139"/>
      <c r="LVA67" s="139"/>
      <c r="LVB67" s="139"/>
      <c r="LVC67" s="139"/>
      <c r="LVD67" s="139"/>
      <c r="LVE67" s="139"/>
      <c r="LVF67" s="139"/>
      <c r="LVG67" s="139"/>
      <c r="LVH67" s="139"/>
      <c r="LVI67" s="139"/>
      <c r="LVJ67" s="139"/>
      <c r="LVK67" s="139"/>
      <c r="LVL67" s="139"/>
      <c r="LVM67" s="139"/>
      <c r="LVN67" s="139"/>
      <c r="LVO67" s="139"/>
      <c r="LVP67" s="139"/>
      <c r="LVQ67" s="139"/>
      <c r="LVR67" s="139"/>
      <c r="LVS67" s="139"/>
      <c r="LVT67" s="139"/>
      <c r="LVU67" s="139"/>
      <c r="LVV67" s="139"/>
      <c r="LVW67" s="139"/>
      <c r="LVX67" s="139"/>
      <c r="LVY67" s="139"/>
      <c r="LVZ67" s="139"/>
      <c r="LWA67" s="139"/>
      <c r="LWB67" s="139"/>
      <c r="LWC67" s="139"/>
      <c r="LWD67" s="139"/>
      <c r="LWE67" s="139"/>
      <c r="LWF67" s="139"/>
      <c r="LWG67" s="139"/>
      <c r="LWH67" s="139"/>
      <c r="LWI67" s="139"/>
      <c r="LWJ67" s="139"/>
      <c r="LWK67" s="139"/>
      <c r="LWL67" s="139"/>
      <c r="LWM67" s="139"/>
      <c r="LWN67" s="139"/>
      <c r="LWO67" s="139"/>
      <c r="LWP67" s="139"/>
      <c r="LWQ67" s="139"/>
      <c r="LWR67" s="139"/>
      <c r="LWS67" s="139"/>
      <c r="LWT67" s="139"/>
      <c r="LWU67" s="139"/>
      <c r="LWV67" s="139"/>
      <c r="LWW67" s="139"/>
      <c r="LWX67" s="139"/>
      <c r="LWY67" s="139"/>
      <c r="LWZ67" s="139"/>
      <c r="LXA67" s="139"/>
      <c r="LXB67" s="139"/>
      <c r="LXC67" s="139"/>
      <c r="LXD67" s="139"/>
      <c r="LXE67" s="139"/>
      <c r="LXF67" s="139"/>
      <c r="LXG67" s="139"/>
      <c r="LXH67" s="139"/>
      <c r="LXI67" s="139"/>
      <c r="LXJ67" s="139"/>
      <c r="LXK67" s="139"/>
      <c r="LXL67" s="139"/>
      <c r="LXM67" s="139"/>
      <c r="LXN67" s="139"/>
      <c r="LXO67" s="139"/>
      <c r="LXP67" s="139"/>
      <c r="LXQ67" s="139"/>
      <c r="LXR67" s="139"/>
      <c r="LXS67" s="139"/>
      <c r="LXT67" s="139"/>
      <c r="LXU67" s="139"/>
      <c r="LXV67" s="139"/>
      <c r="LXW67" s="139"/>
      <c r="LXX67" s="139"/>
      <c r="LXY67" s="139"/>
      <c r="LXZ67" s="139"/>
      <c r="LYA67" s="139"/>
      <c r="LYB67" s="139"/>
      <c r="LYC67" s="139"/>
      <c r="LYD67" s="139"/>
      <c r="LYE67" s="139"/>
      <c r="LYF67" s="139"/>
      <c r="LYG67" s="139"/>
      <c r="LYH67" s="139"/>
      <c r="LYI67" s="139"/>
      <c r="LYJ67" s="139"/>
      <c r="LYK67" s="139"/>
      <c r="LYL67" s="139"/>
      <c r="LYM67" s="139"/>
      <c r="LYN67" s="139"/>
      <c r="LYO67" s="139"/>
      <c r="LYP67" s="139"/>
      <c r="LYQ67" s="139"/>
      <c r="LYR67" s="139"/>
      <c r="LYS67" s="139"/>
      <c r="LYT67" s="139"/>
      <c r="LYU67" s="139"/>
      <c r="LYV67" s="139"/>
      <c r="LYW67" s="139"/>
      <c r="LYX67" s="139"/>
      <c r="LYY67" s="139"/>
      <c r="LYZ67" s="139"/>
      <c r="LZA67" s="139"/>
      <c r="LZB67" s="139"/>
      <c r="LZC67" s="139"/>
      <c r="LZD67" s="139"/>
      <c r="LZE67" s="139"/>
      <c r="LZF67" s="139"/>
      <c r="LZG67" s="139"/>
      <c r="LZH67" s="139"/>
      <c r="LZI67" s="139"/>
      <c r="LZJ67" s="139"/>
      <c r="LZK67" s="139"/>
      <c r="LZL67" s="139"/>
      <c r="LZM67" s="139"/>
      <c r="LZN67" s="139"/>
      <c r="LZO67" s="139"/>
      <c r="LZP67" s="139"/>
      <c r="LZQ67" s="139"/>
      <c r="LZR67" s="139"/>
      <c r="LZS67" s="139"/>
      <c r="LZT67" s="139"/>
      <c r="LZU67" s="139"/>
      <c r="LZV67" s="139"/>
      <c r="LZW67" s="139"/>
      <c r="LZX67" s="139"/>
      <c r="LZY67" s="139"/>
      <c r="LZZ67" s="139"/>
      <c r="MAA67" s="139"/>
      <c r="MAB67" s="139"/>
      <c r="MAC67" s="139"/>
      <c r="MAD67" s="139"/>
      <c r="MAE67" s="139"/>
      <c r="MAF67" s="139"/>
      <c r="MAG67" s="139"/>
      <c r="MAH67" s="139"/>
      <c r="MAI67" s="139"/>
      <c r="MAJ67" s="139"/>
      <c r="MAK67" s="139"/>
      <c r="MAL67" s="139"/>
      <c r="MAM67" s="139"/>
      <c r="MAN67" s="139"/>
      <c r="MAO67" s="139"/>
      <c r="MAP67" s="139"/>
      <c r="MAQ67" s="139"/>
      <c r="MAR67" s="139"/>
      <c r="MAS67" s="139"/>
      <c r="MAT67" s="139"/>
      <c r="MAU67" s="139"/>
      <c r="MAV67" s="139"/>
      <c r="MAW67" s="139"/>
      <c r="MAX67" s="139"/>
      <c r="MAY67" s="139"/>
      <c r="MAZ67" s="139"/>
      <c r="MBA67" s="139"/>
      <c r="MBB67" s="139"/>
      <c r="MBC67" s="139"/>
      <c r="MBD67" s="139"/>
      <c r="MBE67" s="139"/>
      <c r="MBF67" s="139"/>
      <c r="MBG67" s="139"/>
      <c r="MBH67" s="139"/>
      <c r="MBI67" s="139"/>
      <c r="MBJ67" s="139"/>
      <c r="MBK67" s="139"/>
      <c r="MBL67" s="139"/>
      <c r="MBM67" s="139"/>
      <c r="MBN67" s="139"/>
      <c r="MBO67" s="139"/>
      <c r="MBP67" s="139"/>
      <c r="MBQ67" s="139"/>
      <c r="MBR67" s="139"/>
      <c r="MBS67" s="139"/>
      <c r="MBT67" s="139"/>
      <c r="MBU67" s="139"/>
      <c r="MBV67" s="139"/>
      <c r="MBW67" s="139"/>
      <c r="MBX67" s="139"/>
      <c r="MBY67" s="139"/>
      <c r="MBZ67" s="139"/>
      <c r="MCA67" s="139"/>
      <c r="MCB67" s="139"/>
      <c r="MCC67" s="139"/>
      <c r="MCD67" s="139"/>
      <c r="MCE67" s="139"/>
      <c r="MCF67" s="139"/>
      <c r="MCG67" s="139"/>
      <c r="MCH67" s="139"/>
      <c r="MCI67" s="139"/>
      <c r="MCJ67" s="139"/>
      <c r="MCK67" s="139"/>
      <c r="MCL67" s="139"/>
      <c r="MCM67" s="139"/>
      <c r="MCN67" s="139"/>
      <c r="MCO67" s="139"/>
      <c r="MCP67" s="139"/>
      <c r="MCQ67" s="139"/>
      <c r="MCR67" s="139"/>
      <c r="MCS67" s="139"/>
      <c r="MCT67" s="139"/>
      <c r="MCU67" s="139"/>
      <c r="MCV67" s="139"/>
      <c r="MCW67" s="139"/>
      <c r="MCX67" s="139"/>
      <c r="MCY67" s="139"/>
      <c r="MCZ67" s="139"/>
      <c r="MDA67" s="139"/>
      <c r="MDB67" s="139"/>
      <c r="MDC67" s="139"/>
      <c r="MDD67" s="139"/>
      <c r="MDE67" s="139"/>
      <c r="MDF67" s="139"/>
      <c r="MDG67" s="139"/>
      <c r="MDH67" s="139"/>
      <c r="MDI67" s="139"/>
      <c r="MDJ67" s="139"/>
      <c r="MDK67" s="139"/>
      <c r="MDL67" s="139"/>
      <c r="MDM67" s="139"/>
      <c r="MDN67" s="139"/>
      <c r="MDO67" s="139"/>
      <c r="MDP67" s="139"/>
      <c r="MDQ67" s="139"/>
      <c r="MDR67" s="139"/>
      <c r="MDS67" s="139"/>
      <c r="MDT67" s="139"/>
      <c r="MDU67" s="139"/>
      <c r="MDV67" s="139"/>
      <c r="MDW67" s="139"/>
      <c r="MDX67" s="139"/>
      <c r="MDY67" s="139"/>
      <c r="MDZ67" s="139"/>
      <c r="MEA67" s="139"/>
      <c r="MEB67" s="139"/>
      <c r="MEC67" s="139"/>
      <c r="MED67" s="139"/>
      <c r="MEE67" s="139"/>
      <c r="MEF67" s="139"/>
      <c r="MEG67" s="139"/>
      <c r="MEH67" s="139"/>
      <c r="MEI67" s="139"/>
      <c r="MEJ67" s="139"/>
      <c r="MEK67" s="139"/>
      <c r="MEL67" s="139"/>
      <c r="MEM67" s="139"/>
      <c r="MEN67" s="139"/>
      <c r="MEO67" s="139"/>
      <c r="MEP67" s="139"/>
      <c r="MEQ67" s="139"/>
      <c r="MER67" s="139"/>
      <c r="MES67" s="139"/>
      <c r="MET67" s="139"/>
      <c r="MEU67" s="139"/>
      <c r="MEV67" s="139"/>
      <c r="MEW67" s="139"/>
      <c r="MEX67" s="139"/>
      <c r="MEY67" s="139"/>
      <c r="MEZ67" s="139"/>
      <c r="MFA67" s="139"/>
      <c r="MFB67" s="139"/>
      <c r="MFC67" s="139"/>
      <c r="MFD67" s="139"/>
      <c r="MFE67" s="139"/>
      <c r="MFF67" s="139"/>
      <c r="MFG67" s="139"/>
      <c r="MFH67" s="139"/>
      <c r="MFI67" s="139"/>
      <c r="MFJ67" s="139"/>
      <c r="MFK67" s="139"/>
      <c r="MFL67" s="139"/>
      <c r="MFM67" s="139"/>
      <c r="MFN67" s="139"/>
      <c r="MFO67" s="139"/>
      <c r="MFP67" s="139"/>
      <c r="MFQ67" s="139"/>
      <c r="MFR67" s="139"/>
      <c r="MFS67" s="139"/>
      <c r="MFT67" s="139"/>
      <c r="MFU67" s="139"/>
      <c r="MFV67" s="139"/>
      <c r="MFW67" s="139"/>
      <c r="MFX67" s="139"/>
      <c r="MFY67" s="139"/>
      <c r="MFZ67" s="139"/>
      <c r="MGA67" s="139"/>
      <c r="MGB67" s="139"/>
      <c r="MGC67" s="139"/>
      <c r="MGD67" s="139"/>
      <c r="MGE67" s="139"/>
      <c r="MGF67" s="139"/>
      <c r="MGG67" s="139"/>
      <c r="MGH67" s="139"/>
      <c r="MGI67" s="139"/>
      <c r="MGJ67" s="139"/>
      <c r="MGK67" s="139"/>
      <c r="MGL67" s="139"/>
      <c r="MGM67" s="139"/>
      <c r="MGN67" s="139"/>
      <c r="MGO67" s="139"/>
      <c r="MGP67" s="139"/>
      <c r="MGQ67" s="139"/>
      <c r="MGR67" s="139"/>
      <c r="MGS67" s="139"/>
      <c r="MGT67" s="139"/>
      <c r="MGU67" s="139"/>
      <c r="MGV67" s="139"/>
      <c r="MGW67" s="139"/>
      <c r="MGX67" s="139"/>
      <c r="MGY67" s="139"/>
      <c r="MGZ67" s="139"/>
      <c r="MHA67" s="139"/>
      <c r="MHB67" s="139"/>
      <c r="MHC67" s="139"/>
      <c r="MHD67" s="139"/>
      <c r="MHE67" s="139"/>
      <c r="MHF67" s="139"/>
      <c r="MHG67" s="139"/>
      <c r="MHH67" s="139"/>
      <c r="MHI67" s="139"/>
      <c r="MHJ67" s="139"/>
      <c r="MHK67" s="139"/>
      <c r="MHL67" s="139"/>
      <c r="MHM67" s="139"/>
      <c r="MHN67" s="139"/>
      <c r="MHO67" s="139"/>
      <c r="MHP67" s="139"/>
      <c r="MHQ67" s="139"/>
      <c r="MHR67" s="139"/>
      <c r="MHS67" s="139"/>
      <c r="MHT67" s="139"/>
      <c r="MHU67" s="139"/>
      <c r="MHV67" s="139"/>
      <c r="MHW67" s="139"/>
      <c r="MHX67" s="139"/>
      <c r="MHY67" s="139"/>
      <c r="MHZ67" s="139"/>
      <c r="MIA67" s="139"/>
      <c r="MIB67" s="139"/>
      <c r="MIC67" s="139"/>
      <c r="MID67" s="139"/>
      <c r="MIE67" s="139"/>
      <c r="MIF67" s="139"/>
      <c r="MIG67" s="139"/>
      <c r="MIH67" s="139"/>
      <c r="MII67" s="139"/>
      <c r="MIJ67" s="139"/>
      <c r="MIK67" s="139"/>
      <c r="MIL67" s="139"/>
      <c r="MIM67" s="139"/>
      <c r="MIN67" s="139"/>
      <c r="MIO67" s="139"/>
      <c r="MIP67" s="139"/>
      <c r="MIQ67" s="139"/>
      <c r="MIR67" s="139"/>
      <c r="MIS67" s="139"/>
      <c r="MIT67" s="139"/>
      <c r="MIU67" s="139"/>
      <c r="MIV67" s="139"/>
      <c r="MIW67" s="139"/>
      <c r="MIX67" s="139"/>
      <c r="MIY67" s="139"/>
      <c r="MIZ67" s="139"/>
      <c r="MJA67" s="139"/>
      <c r="MJB67" s="139"/>
      <c r="MJC67" s="139"/>
      <c r="MJD67" s="139"/>
      <c r="MJE67" s="139"/>
      <c r="MJF67" s="139"/>
      <c r="MJG67" s="139"/>
      <c r="MJH67" s="139"/>
      <c r="MJI67" s="139"/>
      <c r="MJJ67" s="139"/>
      <c r="MJK67" s="139"/>
      <c r="MJL67" s="139"/>
      <c r="MJM67" s="139"/>
      <c r="MJN67" s="139"/>
      <c r="MJO67" s="139"/>
      <c r="MJP67" s="139"/>
      <c r="MJQ67" s="139"/>
      <c r="MJR67" s="139"/>
      <c r="MJS67" s="139"/>
      <c r="MJT67" s="139"/>
      <c r="MJU67" s="139"/>
      <c r="MJV67" s="139"/>
      <c r="MJW67" s="139"/>
      <c r="MJX67" s="139"/>
      <c r="MJY67" s="139"/>
      <c r="MJZ67" s="139"/>
      <c r="MKA67" s="139"/>
      <c r="MKB67" s="139"/>
      <c r="MKC67" s="139"/>
      <c r="MKD67" s="139"/>
      <c r="MKE67" s="139"/>
      <c r="MKF67" s="139"/>
      <c r="MKG67" s="139"/>
      <c r="MKH67" s="139"/>
      <c r="MKI67" s="139"/>
      <c r="MKJ67" s="139"/>
      <c r="MKK67" s="139"/>
      <c r="MKL67" s="139"/>
      <c r="MKM67" s="139"/>
      <c r="MKN67" s="139"/>
      <c r="MKO67" s="139"/>
      <c r="MKP67" s="139"/>
      <c r="MKQ67" s="139"/>
      <c r="MKR67" s="139"/>
      <c r="MKS67" s="139"/>
      <c r="MKT67" s="139"/>
      <c r="MKU67" s="139"/>
      <c r="MKV67" s="139"/>
      <c r="MKW67" s="139"/>
      <c r="MKX67" s="139"/>
      <c r="MKY67" s="139"/>
      <c r="MKZ67" s="139"/>
      <c r="MLA67" s="139"/>
      <c r="MLB67" s="139"/>
      <c r="MLC67" s="139"/>
      <c r="MLD67" s="139"/>
      <c r="MLE67" s="139"/>
      <c r="MLF67" s="139"/>
      <c r="MLG67" s="139"/>
      <c r="MLH67" s="139"/>
      <c r="MLI67" s="139"/>
      <c r="MLJ67" s="139"/>
      <c r="MLK67" s="139"/>
      <c r="MLL67" s="139"/>
      <c r="MLM67" s="139"/>
      <c r="MLN67" s="139"/>
      <c r="MLO67" s="139"/>
      <c r="MLP67" s="139"/>
      <c r="MLQ67" s="139"/>
      <c r="MLR67" s="139"/>
      <c r="MLS67" s="139"/>
      <c r="MLT67" s="139"/>
      <c r="MLU67" s="139"/>
      <c r="MLV67" s="139"/>
      <c r="MLW67" s="139"/>
      <c r="MLX67" s="139"/>
      <c r="MLY67" s="139"/>
      <c r="MLZ67" s="139"/>
      <c r="MMA67" s="139"/>
      <c r="MMB67" s="139"/>
      <c r="MMC67" s="139"/>
      <c r="MMD67" s="139"/>
      <c r="MME67" s="139"/>
      <c r="MMF67" s="139"/>
      <c r="MMG67" s="139"/>
      <c r="MMH67" s="139"/>
      <c r="MMI67" s="139"/>
      <c r="MMJ67" s="139"/>
      <c r="MMK67" s="139"/>
      <c r="MML67" s="139"/>
      <c r="MMM67" s="139"/>
      <c r="MMN67" s="139"/>
      <c r="MMO67" s="139"/>
      <c r="MMP67" s="139"/>
      <c r="MMQ67" s="139"/>
      <c r="MMR67" s="139"/>
      <c r="MMS67" s="139"/>
      <c r="MMT67" s="139"/>
      <c r="MMU67" s="139"/>
      <c r="MMV67" s="139"/>
      <c r="MMW67" s="139"/>
      <c r="MMX67" s="139"/>
      <c r="MMY67" s="139"/>
      <c r="MMZ67" s="139"/>
      <c r="MNA67" s="139"/>
      <c r="MNB67" s="139"/>
      <c r="MNC67" s="139"/>
      <c r="MND67" s="139"/>
      <c r="MNE67" s="139"/>
      <c r="MNF67" s="139"/>
      <c r="MNG67" s="139"/>
      <c r="MNH67" s="139"/>
      <c r="MNI67" s="139"/>
      <c r="MNJ67" s="139"/>
      <c r="MNK67" s="139"/>
      <c r="MNL67" s="139"/>
      <c r="MNM67" s="139"/>
      <c r="MNN67" s="139"/>
      <c r="MNO67" s="139"/>
      <c r="MNP67" s="139"/>
      <c r="MNQ67" s="139"/>
      <c r="MNR67" s="139"/>
      <c r="MNS67" s="139"/>
      <c r="MNT67" s="139"/>
      <c r="MNU67" s="139"/>
      <c r="MNV67" s="139"/>
      <c r="MNW67" s="139"/>
      <c r="MNX67" s="139"/>
      <c r="MNY67" s="139"/>
      <c r="MNZ67" s="139"/>
      <c r="MOA67" s="139"/>
      <c r="MOB67" s="139"/>
      <c r="MOC67" s="139"/>
      <c r="MOD67" s="139"/>
      <c r="MOE67" s="139"/>
      <c r="MOF67" s="139"/>
      <c r="MOG67" s="139"/>
      <c r="MOH67" s="139"/>
      <c r="MOI67" s="139"/>
      <c r="MOJ67" s="139"/>
      <c r="MOK67" s="139"/>
      <c r="MOL67" s="139"/>
      <c r="MOM67" s="139"/>
      <c r="MON67" s="139"/>
      <c r="MOO67" s="139"/>
      <c r="MOP67" s="139"/>
      <c r="MOQ67" s="139"/>
      <c r="MOR67" s="139"/>
      <c r="MOS67" s="139"/>
      <c r="MOT67" s="139"/>
      <c r="MOU67" s="139"/>
      <c r="MOV67" s="139"/>
      <c r="MOW67" s="139"/>
      <c r="MOX67" s="139"/>
      <c r="MOY67" s="139"/>
      <c r="MOZ67" s="139"/>
      <c r="MPA67" s="139"/>
      <c r="MPB67" s="139"/>
      <c r="MPC67" s="139"/>
      <c r="MPD67" s="139"/>
      <c r="MPE67" s="139"/>
      <c r="MPF67" s="139"/>
      <c r="MPG67" s="139"/>
      <c r="MPH67" s="139"/>
      <c r="MPI67" s="139"/>
      <c r="MPJ67" s="139"/>
      <c r="MPK67" s="139"/>
      <c r="MPL67" s="139"/>
      <c r="MPM67" s="139"/>
      <c r="MPN67" s="139"/>
      <c r="MPO67" s="139"/>
      <c r="MPP67" s="139"/>
      <c r="MPQ67" s="139"/>
      <c r="MPR67" s="139"/>
      <c r="MPS67" s="139"/>
      <c r="MPT67" s="139"/>
      <c r="MPU67" s="139"/>
      <c r="MPV67" s="139"/>
      <c r="MPW67" s="139"/>
      <c r="MPX67" s="139"/>
      <c r="MPY67" s="139"/>
      <c r="MPZ67" s="139"/>
      <c r="MQA67" s="139"/>
      <c r="MQB67" s="139"/>
      <c r="MQC67" s="139"/>
      <c r="MQD67" s="139"/>
      <c r="MQE67" s="139"/>
      <c r="MQF67" s="139"/>
      <c r="MQG67" s="139"/>
      <c r="MQH67" s="139"/>
      <c r="MQI67" s="139"/>
      <c r="MQJ67" s="139"/>
      <c r="MQK67" s="139"/>
      <c r="MQL67" s="139"/>
      <c r="MQM67" s="139"/>
      <c r="MQN67" s="139"/>
      <c r="MQO67" s="139"/>
      <c r="MQP67" s="139"/>
      <c r="MQQ67" s="139"/>
      <c r="MQR67" s="139"/>
      <c r="MQS67" s="139"/>
      <c r="MQT67" s="139"/>
      <c r="MQU67" s="139"/>
      <c r="MQV67" s="139"/>
      <c r="MQW67" s="139"/>
      <c r="MQX67" s="139"/>
      <c r="MQY67" s="139"/>
      <c r="MQZ67" s="139"/>
      <c r="MRA67" s="139"/>
      <c r="MRB67" s="139"/>
      <c r="MRC67" s="139"/>
      <c r="MRD67" s="139"/>
      <c r="MRE67" s="139"/>
      <c r="MRF67" s="139"/>
      <c r="MRG67" s="139"/>
      <c r="MRH67" s="139"/>
      <c r="MRI67" s="139"/>
      <c r="MRJ67" s="139"/>
      <c r="MRK67" s="139"/>
      <c r="MRL67" s="139"/>
      <c r="MRM67" s="139"/>
      <c r="MRN67" s="139"/>
      <c r="MRO67" s="139"/>
      <c r="MRP67" s="139"/>
      <c r="MRQ67" s="139"/>
      <c r="MRR67" s="139"/>
      <c r="MRS67" s="139"/>
      <c r="MRT67" s="139"/>
      <c r="MRU67" s="139"/>
      <c r="MRV67" s="139"/>
      <c r="MRW67" s="139"/>
      <c r="MRX67" s="139"/>
      <c r="MRY67" s="139"/>
      <c r="MRZ67" s="139"/>
      <c r="MSA67" s="139"/>
      <c r="MSB67" s="139"/>
      <c r="MSC67" s="139"/>
      <c r="MSD67" s="139"/>
      <c r="MSE67" s="139"/>
      <c r="MSF67" s="139"/>
      <c r="MSG67" s="139"/>
      <c r="MSH67" s="139"/>
      <c r="MSI67" s="139"/>
      <c r="MSJ67" s="139"/>
      <c r="MSK67" s="139"/>
      <c r="MSL67" s="139"/>
      <c r="MSM67" s="139"/>
      <c r="MSN67" s="139"/>
      <c r="MSO67" s="139"/>
      <c r="MSP67" s="139"/>
      <c r="MSQ67" s="139"/>
      <c r="MSR67" s="139"/>
      <c r="MSS67" s="139"/>
      <c r="MST67" s="139"/>
      <c r="MSU67" s="139"/>
      <c r="MSV67" s="139"/>
      <c r="MSW67" s="139"/>
      <c r="MSX67" s="139"/>
      <c r="MSY67" s="139"/>
      <c r="MSZ67" s="139"/>
      <c r="MTA67" s="139"/>
      <c r="MTB67" s="139"/>
      <c r="MTC67" s="139"/>
      <c r="MTD67" s="139"/>
      <c r="MTE67" s="139"/>
      <c r="MTF67" s="139"/>
      <c r="MTG67" s="139"/>
      <c r="MTH67" s="139"/>
      <c r="MTI67" s="139"/>
      <c r="MTJ67" s="139"/>
      <c r="MTK67" s="139"/>
      <c r="MTL67" s="139"/>
      <c r="MTM67" s="139"/>
      <c r="MTN67" s="139"/>
      <c r="MTO67" s="139"/>
      <c r="MTP67" s="139"/>
      <c r="MTQ67" s="139"/>
      <c r="MTR67" s="139"/>
      <c r="MTS67" s="139"/>
      <c r="MTT67" s="139"/>
      <c r="MTU67" s="139"/>
      <c r="MTV67" s="139"/>
      <c r="MTW67" s="139"/>
      <c r="MTX67" s="139"/>
      <c r="MTY67" s="139"/>
      <c r="MTZ67" s="139"/>
      <c r="MUA67" s="139"/>
      <c r="MUB67" s="139"/>
      <c r="MUC67" s="139"/>
      <c r="MUD67" s="139"/>
      <c r="MUE67" s="139"/>
      <c r="MUF67" s="139"/>
      <c r="MUG67" s="139"/>
      <c r="MUH67" s="139"/>
      <c r="MUI67" s="139"/>
      <c r="MUJ67" s="139"/>
      <c r="MUK67" s="139"/>
      <c r="MUL67" s="139"/>
      <c r="MUM67" s="139"/>
      <c r="MUN67" s="139"/>
      <c r="MUO67" s="139"/>
      <c r="MUP67" s="139"/>
      <c r="MUQ67" s="139"/>
      <c r="MUR67" s="139"/>
      <c r="MUS67" s="139"/>
      <c r="MUT67" s="139"/>
      <c r="MUU67" s="139"/>
      <c r="MUV67" s="139"/>
      <c r="MUW67" s="139"/>
      <c r="MUX67" s="139"/>
      <c r="MUY67" s="139"/>
      <c r="MUZ67" s="139"/>
      <c r="MVA67" s="139"/>
      <c r="MVB67" s="139"/>
      <c r="MVC67" s="139"/>
      <c r="MVD67" s="139"/>
      <c r="MVE67" s="139"/>
      <c r="MVF67" s="139"/>
      <c r="MVG67" s="139"/>
      <c r="MVH67" s="139"/>
      <c r="MVI67" s="139"/>
      <c r="MVJ67" s="139"/>
      <c r="MVK67" s="139"/>
      <c r="MVL67" s="139"/>
      <c r="MVM67" s="139"/>
      <c r="MVN67" s="139"/>
      <c r="MVO67" s="139"/>
      <c r="MVP67" s="139"/>
      <c r="MVQ67" s="139"/>
      <c r="MVR67" s="139"/>
      <c r="MVS67" s="139"/>
      <c r="MVT67" s="139"/>
      <c r="MVU67" s="139"/>
      <c r="MVV67" s="139"/>
      <c r="MVW67" s="139"/>
      <c r="MVX67" s="139"/>
      <c r="MVY67" s="139"/>
      <c r="MVZ67" s="139"/>
      <c r="MWA67" s="139"/>
      <c r="MWB67" s="139"/>
      <c r="MWC67" s="139"/>
      <c r="MWD67" s="139"/>
      <c r="MWE67" s="139"/>
      <c r="MWF67" s="139"/>
      <c r="MWG67" s="139"/>
      <c r="MWH67" s="139"/>
      <c r="MWI67" s="139"/>
      <c r="MWJ67" s="139"/>
      <c r="MWK67" s="139"/>
      <c r="MWL67" s="139"/>
      <c r="MWM67" s="139"/>
      <c r="MWN67" s="139"/>
      <c r="MWO67" s="139"/>
      <c r="MWP67" s="139"/>
      <c r="MWQ67" s="139"/>
      <c r="MWR67" s="139"/>
      <c r="MWS67" s="139"/>
      <c r="MWT67" s="139"/>
      <c r="MWU67" s="139"/>
      <c r="MWV67" s="139"/>
      <c r="MWW67" s="139"/>
      <c r="MWX67" s="139"/>
      <c r="MWY67" s="139"/>
      <c r="MWZ67" s="139"/>
      <c r="MXA67" s="139"/>
      <c r="MXB67" s="139"/>
      <c r="MXC67" s="139"/>
      <c r="MXD67" s="139"/>
      <c r="MXE67" s="139"/>
      <c r="MXF67" s="139"/>
      <c r="MXG67" s="139"/>
      <c r="MXH67" s="139"/>
      <c r="MXI67" s="139"/>
      <c r="MXJ67" s="139"/>
      <c r="MXK67" s="139"/>
      <c r="MXL67" s="139"/>
      <c r="MXM67" s="139"/>
      <c r="MXN67" s="139"/>
      <c r="MXO67" s="139"/>
      <c r="MXP67" s="139"/>
      <c r="MXQ67" s="139"/>
      <c r="MXR67" s="139"/>
      <c r="MXS67" s="139"/>
      <c r="MXT67" s="139"/>
      <c r="MXU67" s="139"/>
      <c r="MXV67" s="139"/>
      <c r="MXW67" s="139"/>
      <c r="MXX67" s="139"/>
      <c r="MXY67" s="139"/>
      <c r="MXZ67" s="139"/>
      <c r="MYA67" s="139"/>
      <c r="MYB67" s="139"/>
      <c r="MYC67" s="139"/>
      <c r="MYD67" s="139"/>
      <c r="MYE67" s="139"/>
      <c r="MYF67" s="139"/>
      <c r="MYG67" s="139"/>
      <c r="MYH67" s="139"/>
      <c r="MYI67" s="139"/>
      <c r="MYJ67" s="139"/>
      <c r="MYK67" s="139"/>
      <c r="MYL67" s="139"/>
      <c r="MYM67" s="139"/>
      <c r="MYN67" s="139"/>
      <c r="MYO67" s="139"/>
      <c r="MYP67" s="139"/>
      <c r="MYQ67" s="139"/>
      <c r="MYR67" s="139"/>
      <c r="MYS67" s="139"/>
      <c r="MYT67" s="139"/>
      <c r="MYU67" s="139"/>
      <c r="MYV67" s="139"/>
      <c r="MYW67" s="139"/>
      <c r="MYX67" s="139"/>
      <c r="MYY67" s="139"/>
      <c r="MYZ67" s="139"/>
      <c r="MZA67" s="139"/>
      <c r="MZB67" s="139"/>
      <c r="MZC67" s="139"/>
      <c r="MZD67" s="139"/>
      <c r="MZE67" s="139"/>
      <c r="MZF67" s="139"/>
      <c r="MZG67" s="139"/>
      <c r="MZH67" s="139"/>
      <c r="MZI67" s="139"/>
      <c r="MZJ67" s="139"/>
      <c r="MZK67" s="139"/>
      <c r="MZL67" s="139"/>
      <c r="MZM67" s="139"/>
      <c r="MZN67" s="139"/>
      <c r="MZO67" s="139"/>
      <c r="MZP67" s="139"/>
      <c r="MZQ67" s="139"/>
      <c r="MZR67" s="139"/>
      <c r="MZS67" s="139"/>
      <c r="MZT67" s="139"/>
      <c r="MZU67" s="139"/>
      <c r="MZV67" s="139"/>
      <c r="MZW67" s="139"/>
      <c r="MZX67" s="139"/>
      <c r="MZY67" s="139"/>
      <c r="MZZ67" s="139"/>
      <c r="NAA67" s="139"/>
      <c r="NAB67" s="139"/>
      <c r="NAC67" s="139"/>
      <c r="NAD67" s="139"/>
      <c r="NAE67" s="139"/>
      <c r="NAF67" s="139"/>
      <c r="NAG67" s="139"/>
      <c r="NAH67" s="139"/>
      <c r="NAI67" s="139"/>
      <c r="NAJ67" s="139"/>
      <c r="NAK67" s="139"/>
      <c r="NAL67" s="139"/>
      <c r="NAM67" s="139"/>
      <c r="NAN67" s="139"/>
      <c r="NAO67" s="139"/>
      <c r="NAP67" s="139"/>
      <c r="NAQ67" s="139"/>
      <c r="NAR67" s="139"/>
      <c r="NAS67" s="139"/>
      <c r="NAT67" s="139"/>
      <c r="NAU67" s="139"/>
      <c r="NAV67" s="139"/>
      <c r="NAW67" s="139"/>
      <c r="NAX67" s="139"/>
      <c r="NAY67" s="139"/>
      <c r="NAZ67" s="139"/>
      <c r="NBA67" s="139"/>
      <c r="NBB67" s="139"/>
      <c r="NBC67" s="139"/>
      <c r="NBD67" s="139"/>
      <c r="NBE67" s="139"/>
      <c r="NBF67" s="139"/>
      <c r="NBG67" s="139"/>
      <c r="NBH67" s="139"/>
      <c r="NBI67" s="139"/>
      <c r="NBJ67" s="139"/>
      <c r="NBK67" s="139"/>
      <c r="NBL67" s="139"/>
      <c r="NBM67" s="139"/>
      <c r="NBN67" s="139"/>
      <c r="NBO67" s="139"/>
      <c r="NBP67" s="139"/>
      <c r="NBQ67" s="139"/>
      <c r="NBR67" s="139"/>
      <c r="NBS67" s="139"/>
      <c r="NBT67" s="139"/>
      <c r="NBU67" s="139"/>
      <c r="NBV67" s="139"/>
      <c r="NBW67" s="139"/>
      <c r="NBX67" s="139"/>
      <c r="NBY67" s="139"/>
      <c r="NBZ67" s="139"/>
      <c r="NCA67" s="139"/>
      <c r="NCB67" s="139"/>
      <c r="NCC67" s="139"/>
      <c r="NCD67" s="139"/>
      <c r="NCE67" s="139"/>
      <c r="NCF67" s="139"/>
      <c r="NCG67" s="139"/>
      <c r="NCH67" s="139"/>
      <c r="NCI67" s="139"/>
      <c r="NCJ67" s="139"/>
      <c r="NCK67" s="139"/>
      <c r="NCL67" s="139"/>
      <c r="NCM67" s="139"/>
      <c r="NCN67" s="139"/>
      <c r="NCO67" s="139"/>
      <c r="NCP67" s="139"/>
      <c r="NCQ67" s="139"/>
      <c r="NCR67" s="139"/>
      <c r="NCS67" s="139"/>
      <c r="NCT67" s="139"/>
      <c r="NCU67" s="139"/>
      <c r="NCV67" s="139"/>
      <c r="NCW67" s="139"/>
      <c r="NCX67" s="139"/>
      <c r="NCY67" s="139"/>
      <c r="NCZ67" s="139"/>
      <c r="NDA67" s="139"/>
      <c r="NDB67" s="139"/>
      <c r="NDC67" s="139"/>
      <c r="NDD67" s="139"/>
      <c r="NDE67" s="139"/>
      <c r="NDF67" s="139"/>
      <c r="NDG67" s="139"/>
      <c r="NDH67" s="139"/>
      <c r="NDI67" s="139"/>
      <c r="NDJ67" s="139"/>
      <c r="NDK67" s="139"/>
      <c r="NDL67" s="139"/>
      <c r="NDM67" s="139"/>
      <c r="NDN67" s="139"/>
      <c r="NDO67" s="139"/>
      <c r="NDP67" s="139"/>
      <c r="NDQ67" s="139"/>
      <c r="NDR67" s="139"/>
      <c r="NDS67" s="139"/>
      <c r="NDT67" s="139"/>
      <c r="NDU67" s="139"/>
      <c r="NDV67" s="139"/>
      <c r="NDW67" s="139"/>
      <c r="NDX67" s="139"/>
      <c r="NDY67" s="139"/>
      <c r="NDZ67" s="139"/>
      <c r="NEA67" s="139"/>
      <c r="NEB67" s="139"/>
      <c r="NEC67" s="139"/>
      <c r="NED67" s="139"/>
      <c r="NEE67" s="139"/>
      <c r="NEF67" s="139"/>
      <c r="NEG67" s="139"/>
      <c r="NEH67" s="139"/>
      <c r="NEI67" s="139"/>
      <c r="NEJ67" s="139"/>
      <c r="NEK67" s="139"/>
      <c r="NEL67" s="139"/>
      <c r="NEM67" s="139"/>
      <c r="NEN67" s="139"/>
      <c r="NEO67" s="139"/>
      <c r="NEP67" s="139"/>
      <c r="NEQ67" s="139"/>
      <c r="NER67" s="139"/>
      <c r="NES67" s="139"/>
      <c r="NET67" s="139"/>
      <c r="NEU67" s="139"/>
      <c r="NEV67" s="139"/>
      <c r="NEW67" s="139"/>
      <c r="NEX67" s="139"/>
      <c r="NEY67" s="139"/>
      <c r="NEZ67" s="139"/>
      <c r="NFA67" s="139"/>
      <c r="NFB67" s="139"/>
      <c r="NFC67" s="139"/>
      <c r="NFD67" s="139"/>
      <c r="NFE67" s="139"/>
      <c r="NFF67" s="139"/>
      <c r="NFG67" s="139"/>
      <c r="NFH67" s="139"/>
      <c r="NFI67" s="139"/>
      <c r="NFJ67" s="139"/>
      <c r="NFK67" s="139"/>
      <c r="NFL67" s="139"/>
      <c r="NFM67" s="139"/>
      <c r="NFN67" s="139"/>
      <c r="NFO67" s="139"/>
      <c r="NFP67" s="139"/>
      <c r="NFQ67" s="139"/>
      <c r="NFR67" s="139"/>
      <c r="NFS67" s="139"/>
      <c r="NFT67" s="139"/>
      <c r="NFU67" s="139"/>
      <c r="NFV67" s="139"/>
      <c r="NFW67" s="139"/>
      <c r="NFX67" s="139"/>
      <c r="NFY67" s="139"/>
      <c r="NFZ67" s="139"/>
      <c r="NGA67" s="139"/>
      <c r="NGB67" s="139"/>
      <c r="NGC67" s="139"/>
      <c r="NGD67" s="139"/>
      <c r="NGE67" s="139"/>
      <c r="NGF67" s="139"/>
      <c r="NGG67" s="139"/>
      <c r="NGH67" s="139"/>
      <c r="NGI67" s="139"/>
      <c r="NGJ67" s="139"/>
      <c r="NGK67" s="139"/>
      <c r="NGL67" s="139"/>
      <c r="NGM67" s="139"/>
      <c r="NGN67" s="139"/>
      <c r="NGO67" s="139"/>
      <c r="NGP67" s="139"/>
      <c r="NGQ67" s="139"/>
      <c r="NGR67" s="139"/>
      <c r="NGS67" s="139"/>
      <c r="NGT67" s="139"/>
      <c r="NGU67" s="139"/>
      <c r="NGV67" s="139"/>
      <c r="NGW67" s="139"/>
      <c r="NGX67" s="139"/>
      <c r="NGY67" s="139"/>
      <c r="NGZ67" s="139"/>
      <c r="NHA67" s="139"/>
      <c r="NHB67" s="139"/>
      <c r="NHC67" s="139"/>
      <c r="NHD67" s="139"/>
      <c r="NHE67" s="139"/>
      <c r="NHF67" s="139"/>
      <c r="NHG67" s="139"/>
      <c r="NHH67" s="139"/>
      <c r="NHI67" s="139"/>
      <c r="NHJ67" s="139"/>
      <c r="NHK67" s="139"/>
      <c r="NHL67" s="139"/>
      <c r="NHM67" s="139"/>
      <c r="NHN67" s="139"/>
      <c r="NHO67" s="139"/>
      <c r="NHP67" s="139"/>
      <c r="NHQ67" s="139"/>
      <c r="NHR67" s="139"/>
      <c r="NHS67" s="139"/>
      <c r="NHT67" s="139"/>
      <c r="NHU67" s="139"/>
      <c r="NHV67" s="139"/>
      <c r="NHW67" s="139"/>
      <c r="NHX67" s="139"/>
      <c r="NHY67" s="139"/>
      <c r="NHZ67" s="139"/>
      <c r="NIA67" s="139"/>
      <c r="NIB67" s="139"/>
      <c r="NIC67" s="139"/>
      <c r="NID67" s="139"/>
      <c r="NIE67" s="139"/>
      <c r="NIF67" s="139"/>
      <c r="NIG67" s="139"/>
      <c r="NIH67" s="139"/>
      <c r="NII67" s="139"/>
      <c r="NIJ67" s="139"/>
      <c r="NIK67" s="139"/>
      <c r="NIL67" s="139"/>
      <c r="NIM67" s="139"/>
      <c r="NIN67" s="139"/>
      <c r="NIO67" s="139"/>
      <c r="NIP67" s="139"/>
      <c r="NIQ67" s="139"/>
      <c r="NIR67" s="139"/>
      <c r="NIS67" s="139"/>
      <c r="NIT67" s="139"/>
      <c r="NIU67" s="139"/>
      <c r="NIV67" s="139"/>
      <c r="NIW67" s="139"/>
      <c r="NIX67" s="139"/>
      <c r="NIY67" s="139"/>
      <c r="NIZ67" s="139"/>
      <c r="NJA67" s="139"/>
      <c r="NJB67" s="139"/>
      <c r="NJC67" s="139"/>
      <c r="NJD67" s="139"/>
      <c r="NJE67" s="139"/>
      <c r="NJF67" s="139"/>
      <c r="NJG67" s="139"/>
      <c r="NJH67" s="139"/>
      <c r="NJI67" s="139"/>
      <c r="NJJ67" s="139"/>
      <c r="NJK67" s="139"/>
      <c r="NJL67" s="139"/>
      <c r="NJM67" s="139"/>
      <c r="NJN67" s="139"/>
      <c r="NJO67" s="139"/>
      <c r="NJP67" s="139"/>
      <c r="NJQ67" s="139"/>
      <c r="NJR67" s="139"/>
      <c r="NJS67" s="139"/>
      <c r="NJT67" s="139"/>
      <c r="NJU67" s="139"/>
      <c r="NJV67" s="139"/>
      <c r="NJW67" s="139"/>
      <c r="NJX67" s="139"/>
      <c r="NJY67" s="139"/>
      <c r="NJZ67" s="139"/>
      <c r="NKA67" s="139"/>
      <c r="NKB67" s="139"/>
      <c r="NKC67" s="139"/>
      <c r="NKD67" s="139"/>
      <c r="NKE67" s="139"/>
      <c r="NKF67" s="139"/>
      <c r="NKG67" s="139"/>
      <c r="NKH67" s="139"/>
      <c r="NKI67" s="139"/>
      <c r="NKJ67" s="139"/>
      <c r="NKK67" s="139"/>
      <c r="NKL67" s="139"/>
      <c r="NKM67" s="139"/>
      <c r="NKN67" s="139"/>
      <c r="NKO67" s="139"/>
      <c r="NKP67" s="139"/>
      <c r="NKQ67" s="139"/>
      <c r="NKR67" s="139"/>
      <c r="NKS67" s="139"/>
      <c r="NKT67" s="139"/>
      <c r="NKU67" s="139"/>
      <c r="NKV67" s="139"/>
      <c r="NKW67" s="139"/>
      <c r="NKX67" s="139"/>
      <c r="NKY67" s="139"/>
      <c r="NKZ67" s="139"/>
      <c r="NLA67" s="139"/>
      <c r="NLB67" s="139"/>
      <c r="NLC67" s="139"/>
      <c r="NLD67" s="139"/>
      <c r="NLE67" s="139"/>
      <c r="NLF67" s="139"/>
      <c r="NLG67" s="139"/>
      <c r="NLH67" s="139"/>
      <c r="NLI67" s="139"/>
      <c r="NLJ67" s="139"/>
      <c r="NLK67" s="139"/>
      <c r="NLL67" s="139"/>
      <c r="NLM67" s="139"/>
      <c r="NLN67" s="139"/>
      <c r="NLO67" s="139"/>
      <c r="NLP67" s="139"/>
      <c r="NLQ67" s="139"/>
      <c r="NLR67" s="139"/>
      <c r="NLS67" s="139"/>
      <c r="NLT67" s="139"/>
      <c r="NLU67" s="139"/>
      <c r="NLV67" s="139"/>
      <c r="NLW67" s="139"/>
      <c r="NLX67" s="139"/>
      <c r="NLY67" s="139"/>
      <c r="NLZ67" s="139"/>
      <c r="NMA67" s="139"/>
      <c r="NMB67" s="139"/>
      <c r="NMC67" s="139"/>
      <c r="NMD67" s="139"/>
      <c r="NME67" s="139"/>
      <c r="NMF67" s="139"/>
      <c r="NMG67" s="139"/>
      <c r="NMH67" s="139"/>
      <c r="NMI67" s="139"/>
      <c r="NMJ67" s="139"/>
      <c r="NMK67" s="139"/>
      <c r="NML67" s="139"/>
      <c r="NMM67" s="139"/>
      <c r="NMN67" s="139"/>
      <c r="NMO67" s="139"/>
      <c r="NMP67" s="139"/>
      <c r="NMQ67" s="139"/>
      <c r="NMR67" s="139"/>
      <c r="NMS67" s="139"/>
      <c r="NMT67" s="139"/>
      <c r="NMU67" s="139"/>
      <c r="NMV67" s="139"/>
      <c r="NMW67" s="139"/>
      <c r="NMX67" s="139"/>
      <c r="NMY67" s="139"/>
      <c r="NMZ67" s="139"/>
      <c r="NNA67" s="139"/>
      <c r="NNB67" s="139"/>
      <c r="NNC67" s="139"/>
      <c r="NND67" s="139"/>
      <c r="NNE67" s="139"/>
      <c r="NNF67" s="139"/>
      <c r="NNG67" s="139"/>
      <c r="NNH67" s="139"/>
      <c r="NNI67" s="139"/>
      <c r="NNJ67" s="139"/>
      <c r="NNK67" s="139"/>
      <c r="NNL67" s="139"/>
      <c r="NNM67" s="139"/>
      <c r="NNN67" s="139"/>
      <c r="NNO67" s="139"/>
      <c r="NNP67" s="139"/>
      <c r="NNQ67" s="139"/>
      <c r="NNR67" s="139"/>
      <c r="NNS67" s="139"/>
      <c r="NNT67" s="139"/>
      <c r="NNU67" s="139"/>
      <c r="NNV67" s="139"/>
      <c r="NNW67" s="139"/>
      <c r="NNX67" s="139"/>
      <c r="NNY67" s="139"/>
      <c r="NNZ67" s="139"/>
      <c r="NOA67" s="139"/>
      <c r="NOB67" s="139"/>
      <c r="NOC67" s="139"/>
      <c r="NOD67" s="139"/>
      <c r="NOE67" s="139"/>
      <c r="NOF67" s="139"/>
      <c r="NOG67" s="139"/>
      <c r="NOH67" s="139"/>
      <c r="NOI67" s="139"/>
      <c r="NOJ67" s="139"/>
      <c r="NOK67" s="139"/>
      <c r="NOL67" s="139"/>
      <c r="NOM67" s="139"/>
      <c r="NON67" s="139"/>
      <c r="NOO67" s="139"/>
      <c r="NOP67" s="139"/>
      <c r="NOQ67" s="139"/>
      <c r="NOR67" s="139"/>
      <c r="NOS67" s="139"/>
      <c r="NOT67" s="139"/>
      <c r="NOU67" s="139"/>
      <c r="NOV67" s="139"/>
      <c r="NOW67" s="139"/>
      <c r="NOX67" s="139"/>
      <c r="NOY67" s="139"/>
      <c r="NOZ67" s="139"/>
      <c r="NPA67" s="139"/>
      <c r="NPB67" s="139"/>
      <c r="NPC67" s="139"/>
      <c r="NPD67" s="139"/>
      <c r="NPE67" s="139"/>
      <c r="NPF67" s="139"/>
      <c r="NPG67" s="139"/>
      <c r="NPH67" s="139"/>
      <c r="NPI67" s="139"/>
      <c r="NPJ67" s="139"/>
      <c r="NPK67" s="139"/>
      <c r="NPL67" s="139"/>
      <c r="NPM67" s="139"/>
      <c r="NPN67" s="139"/>
      <c r="NPO67" s="139"/>
      <c r="NPP67" s="139"/>
      <c r="NPQ67" s="139"/>
      <c r="NPR67" s="139"/>
      <c r="NPS67" s="139"/>
      <c r="NPT67" s="139"/>
      <c r="NPU67" s="139"/>
      <c r="NPV67" s="139"/>
      <c r="NPW67" s="139"/>
      <c r="NPX67" s="139"/>
      <c r="NPY67" s="139"/>
      <c r="NPZ67" s="139"/>
      <c r="NQA67" s="139"/>
      <c r="NQB67" s="139"/>
      <c r="NQC67" s="139"/>
      <c r="NQD67" s="139"/>
      <c r="NQE67" s="139"/>
      <c r="NQF67" s="139"/>
      <c r="NQG67" s="139"/>
      <c r="NQH67" s="139"/>
      <c r="NQI67" s="139"/>
      <c r="NQJ67" s="139"/>
      <c r="NQK67" s="139"/>
      <c r="NQL67" s="139"/>
      <c r="NQM67" s="139"/>
      <c r="NQN67" s="139"/>
      <c r="NQO67" s="139"/>
      <c r="NQP67" s="139"/>
      <c r="NQQ67" s="139"/>
      <c r="NQR67" s="139"/>
      <c r="NQS67" s="139"/>
      <c r="NQT67" s="139"/>
      <c r="NQU67" s="139"/>
      <c r="NQV67" s="139"/>
      <c r="NQW67" s="139"/>
      <c r="NQX67" s="139"/>
      <c r="NQY67" s="139"/>
      <c r="NQZ67" s="139"/>
      <c r="NRA67" s="139"/>
      <c r="NRB67" s="139"/>
      <c r="NRC67" s="139"/>
      <c r="NRD67" s="139"/>
      <c r="NRE67" s="139"/>
      <c r="NRF67" s="139"/>
      <c r="NRG67" s="139"/>
      <c r="NRH67" s="139"/>
      <c r="NRI67" s="139"/>
      <c r="NRJ67" s="139"/>
      <c r="NRK67" s="139"/>
      <c r="NRL67" s="139"/>
      <c r="NRM67" s="139"/>
      <c r="NRN67" s="139"/>
      <c r="NRO67" s="139"/>
      <c r="NRP67" s="139"/>
      <c r="NRQ67" s="139"/>
      <c r="NRR67" s="139"/>
      <c r="NRS67" s="139"/>
      <c r="NRT67" s="139"/>
      <c r="NRU67" s="139"/>
      <c r="NRV67" s="139"/>
      <c r="NRW67" s="139"/>
      <c r="NRX67" s="139"/>
      <c r="NRY67" s="139"/>
      <c r="NRZ67" s="139"/>
      <c r="NSA67" s="139"/>
      <c r="NSB67" s="139"/>
      <c r="NSC67" s="139"/>
      <c r="NSD67" s="139"/>
      <c r="NSE67" s="139"/>
      <c r="NSF67" s="139"/>
      <c r="NSG67" s="139"/>
      <c r="NSH67" s="139"/>
      <c r="NSI67" s="139"/>
      <c r="NSJ67" s="139"/>
      <c r="NSK67" s="139"/>
      <c r="NSL67" s="139"/>
      <c r="NSM67" s="139"/>
      <c r="NSN67" s="139"/>
      <c r="NSO67" s="139"/>
      <c r="NSP67" s="139"/>
      <c r="NSQ67" s="139"/>
      <c r="NSR67" s="139"/>
      <c r="NSS67" s="139"/>
      <c r="NST67" s="139"/>
      <c r="NSU67" s="139"/>
      <c r="NSV67" s="139"/>
      <c r="NSW67" s="139"/>
      <c r="NSX67" s="139"/>
      <c r="NSY67" s="139"/>
      <c r="NSZ67" s="139"/>
      <c r="NTA67" s="139"/>
      <c r="NTB67" s="139"/>
      <c r="NTC67" s="139"/>
      <c r="NTD67" s="139"/>
      <c r="NTE67" s="139"/>
      <c r="NTF67" s="139"/>
      <c r="NTG67" s="139"/>
      <c r="NTH67" s="139"/>
      <c r="NTI67" s="139"/>
      <c r="NTJ67" s="139"/>
      <c r="NTK67" s="139"/>
      <c r="NTL67" s="139"/>
      <c r="NTM67" s="139"/>
      <c r="NTN67" s="139"/>
      <c r="NTO67" s="139"/>
      <c r="NTP67" s="139"/>
      <c r="NTQ67" s="139"/>
      <c r="NTR67" s="139"/>
      <c r="NTS67" s="139"/>
      <c r="NTT67" s="139"/>
      <c r="NTU67" s="139"/>
      <c r="NTV67" s="139"/>
      <c r="NTW67" s="139"/>
      <c r="NTX67" s="139"/>
      <c r="NTY67" s="139"/>
      <c r="NTZ67" s="139"/>
      <c r="NUA67" s="139"/>
      <c r="NUB67" s="139"/>
      <c r="NUC67" s="139"/>
      <c r="NUD67" s="139"/>
      <c r="NUE67" s="139"/>
      <c r="NUF67" s="139"/>
      <c r="NUG67" s="139"/>
      <c r="NUH67" s="139"/>
      <c r="NUI67" s="139"/>
      <c r="NUJ67" s="139"/>
      <c r="NUK67" s="139"/>
      <c r="NUL67" s="139"/>
      <c r="NUM67" s="139"/>
      <c r="NUN67" s="139"/>
      <c r="NUO67" s="139"/>
      <c r="NUP67" s="139"/>
      <c r="NUQ67" s="139"/>
      <c r="NUR67" s="139"/>
      <c r="NUS67" s="139"/>
      <c r="NUT67" s="139"/>
      <c r="NUU67" s="139"/>
      <c r="NUV67" s="139"/>
      <c r="NUW67" s="139"/>
      <c r="NUX67" s="139"/>
      <c r="NUY67" s="139"/>
      <c r="NUZ67" s="139"/>
      <c r="NVA67" s="139"/>
      <c r="NVB67" s="139"/>
      <c r="NVC67" s="139"/>
      <c r="NVD67" s="139"/>
      <c r="NVE67" s="139"/>
      <c r="NVF67" s="139"/>
      <c r="NVG67" s="139"/>
      <c r="NVH67" s="139"/>
      <c r="NVI67" s="139"/>
      <c r="NVJ67" s="139"/>
      <c r="NVK67" s="139"/>
      <c r="NVL67" s="139"/>
      <c r="NVM67" s="139"/>
      <c r="NVN67" s="139"/>
      <c r="NVO67" s="139"/>
      <c r="NVP67" s="139"/>
      <c r="NVQ67" s="139"/>
      <c r="NVR67" s="139"/>
      <c r="NVS67" s="139"/>
      <c r="NVT67" s="139"/>
      <c r="NVU67" s="139"/>
      <c r="NVV67" s="139"/>
      <c r="NVW67" s="139"/>
      <c r="NVX67" s="139"/>
      <c r="NVY67" s="139"/>
      <c r="NVZ67" s="139"/>
      <c r="NWA67" s="139"/>
      <c r="NWB67" s="139"/>
      <c r="NWC67" s="139"/>
      <c r="NWD67" s="139"/>
      <c r="NWE67" s="139"/>
      <c r="NWF67" s="139"/>
      <c r="NWG67" s="139"/>
      <c r="NWH67" s="139"/>
      <c r="NWI67" s="139"/>
      <c r="NWJ67" s="139"/>
      <c r="NWK67" s="139"/>
      <c r="NWL67" s="139"/>
      <c r="NWM67" s="139"/>
      <c r="NWN67" s="139"/>
      <c r="NWO67" s="139"/>
      <c r="NWP67" s="139"/>
      <c r="NWQ67" s="139"/>
      <c r="NWR67" s="139"/>
      <c r="NWS67" s="139"/>
      <c r="NWT67" s="139"/>
      <c r="NWU67" s="139"/>
      <c r="NWV67" s="139"/>
      <c r="NWW67" s="139"/>
      <c r="NWX67" s="139"/>
      <c r="NWY67" s="139"/>
      <c r="NWZ67" s="139"/>
      <c r="NXA67" s="139"/>
      <c r="NXB67" s="139"/>
      <c r="NXC67" s="139"/>
      <c r="NXD67" s="139"/>
      <c r="NXE67" s="139"/>
      <c r="NXF67" s="139"/>
      <c r="NXG67" s="139"/>
      <c r="NXH67" s="139"/>
      <c r="NXI67" s="139"/>
      <c r="NXJ67" s="139"/>
      <c r="NXK67" s="139"/>
      <c r="NXL67" s="139"/>
      <c r="NXM67" s="139"/>
      <c r="NXN67" s="139"/>
      <c r="NXO67" s="139"/>
      <c r="NXP67" s="139"/>
      <c r="NXQ67" s="139"/>
      <c r="NXR67" s="139"/>
      <c r="NXS67" s="139"/>
      <c r="NXT67" s="139"/>
      <c r="NXU67" s="139"/>
      <c r="NXV67" s="139"/>
      <c r="NXW67" s="139"/>
      <c r="NXX67" s="139"/>
      <c r="NXY67" s="139"/>
      <c r="NXZ67" s="139"/>
      <c r="NYA67" s="139"/>
      <c r="NYB67" s="139"/>
      <c r="NYC67" s="139"/>
      <c r="NYD67" s="139"/>
      <c r="NYE67" s="139"/>
      <c r="NYF67" s="139"/>
      <c r="NYG67" s="139"/>
      <c r="NYH67" s="139"/>
      <c r="NYI67" s="139"/>
      <c r="NYJ67" s="139"/>
      <c r="NYK67" s="139"/>
      <c r="NYL67" s="139"/>
      <c r="NYM67" s="139"/>
      <c r="NYN67" s="139"/>
      <c r="NYO67" s="139"/>
      <c r="NYP67" s="139"/>
      <c r="NYQ67" s="139"/>
      <c r="NYR67" s="139"/>
      <c r="NYS67" s="139"/>
      <c r="NYT67" s="139"/>
      <c r="NYU67" s="139"/>
      <c r="NYV67" s="139"/>
      <c r="NYW67" s="139"/>
      <c r="NYX67" s="139"/>
      <c r="NYY67" s="139"/>
      <c r="NYZ67" s="139"/>
      <c r="NZA67" s="139"/>
      <c r="NZB67" s="139"/>
      <c r="NZC67" s="139"/>
      <c r="NZD67" s="139"/>
      <c r="NZE67" s="139"/>
      <c r="NZF67" s="139"/>
      <c r="NZG67" s="139"/>
      <c r="NZH67" s="139"/>
      <c r="NZI67" s="139"/>
      <c r="NZJ67" s="139"/>
      <c r="NZK67" s="139"/>
      <c r="NZL67" s="139"/>
      <c r="NZM67" s="139"/>
      <c r="NZN67" s="139"/>
      <c r="NZO67" s="139"/>
      <c r="NZP67" s="139"/>
      <c r="NZQ67" s="139"/>
      <c r="NZR67" s="139"/>
      <c r="NZS67" s="139"/>
      <c r="NZT67" s="139"/>
      <c r="NZU67" s="139"/>
      <c r="NZV67" s="139"/>
      <c r="NZW67" s="139"/>
      <c r="NZX67" s="139"/>
      <c r="NZY67" s="139"/>
      <c r="NZZ67" s="139"/>
      <c r="OAA67" s="139"/>
      <c r="OAB67" s="139"/>
      <c r="OAC67" s="139"/>
      <c r="OAD67" s="139"/>
      <c r="OAE67" s="139"/>
      <c r="OAF67" s="139"/>
      <c r="OAG67" s="139"/>
      <c r="OAH67" s="139"/>
      <c r="OAI67" s="139"/>
      <c r="OAJ67" s="139"/>
      <c r="OAK67" s="139"/>
      <c r="OAL67" s="139"/>
      <c r="OAM67" s="139"/>
      <c r="OAN67" s="139"/>
      <c r="OAO67" s="139"/>
      <c r="OAP67" s="139"/>
      <c r="OAQ67" s="139"/>
      <c r="OAR67" s="139"/>
      <c r="OAS67" s="139"/>
      <c r="OAT67" s="139"/>
      <c r="OAU67" s="139"/>
      <c r="OAV67" s="139"/>
      <c r="OAW67" s="139"/>
      <c r="OAX67" s="139"/>
      <c r="OAY67" s="139"/>
      <c r="OAZ67" s="139"/>
      <c r="OBA67" s="139"/>
      <c r="OBB67" s="139"/>
      <c r="OBC67" s="139"/>
      <c r="OBD67" s="139"/>
      <c r="OBE67" s="139"/>
      <c r="OBF67" s="139"/>
      <c r="OBG67" s="139"/>
      <c r="OBH67" s="139"/>
      <c r="OBI67" s="139"/>
      <c r="OBJ67" s="139"/>
      <c r="OBK67" s="139"/>
      <c r="OBL67" s="139"/>
      <c r="OBM67" s="139"/>
      <c r="OBN67" s="139"/>
      <c r="OBO67" s="139"/>
      <c r="OBP67" s="139"/>
      <c r="OBQ67" s="139"/>
      <c r="OBR67" s="139"/>
      <c r="OBS67" s="139"/>
      <c r="OBT67" s="139"/>
      <c r="OBU67" s="139"/>
      <c r="OBV67" s="139"/>
      <c r="OBW67" s="139"/>
      <c r="OBX67" s="139"/>
      <c r="OBY67" s="139"/>
      <c r="OBZ67" s="139"/>
      <c r="OCA67" s="139"/>
      <c r="OCB67" s="139"/>
      <c r="OCC67" s="139"/>
      <c r="OCD67" s="139"/>
      <c r="OCE67" s="139"/>
      <c r="OCF67" s="139"/>
      <c r="OCG67" s="139"/>
      <c r="OCH67" s="139"/>
      <c r="OCI67" s="139"/>
      <c r="OCJ67" s="139"/>
      <c r="OCK67" s="139"/>
      <c r="OCL67" s="139"/>
      <c r="OCM67" s="139"/>
      <c r="OCN67" s="139"/>
      <c r="OCO67" s="139"/>
      <c r="OCP67" s="139"/>
      <c r="OCQ67" s="139"/>
      <c r="OCR67" s="139"/>
      <c r="OCS67" s="139"/>
      <c r="OCT67" s="139"/>
      <c r="OCU67" s="139"/>
      <c r="OCV67" s="139"/>
      <c r="OCW67" s="139"/>
      <c r="OCX67" s="139"/>
      <c r="OCY67" s="139"/>
      <c r="OCZ67" s="139"/>
      <c r="ODA67" s="139"/>
      <c r="ODB67" s="139"/>
      <c r="ODC67" s="139"/>
      <c r="ODD67" s="139"/>
      <c r="ODE67" s="139"/>
      <c r="ODF67" s="139"/>
      <c r="ODG67" s="139"/>
      <c r="ODH67" s="139"/>
      <c r="ODI67" s="139"/>
      <c r="ODJ67" s="139"/>
      <c r="ODK67" s="139"/>
      <c r="ODL67" s="139"/>
      <c r="ODM67" s="139"/>
      <c r="ODN67" s="139"/>
      <c r="ODO67" s="139"/>
      <c r="ODP67" s="139"/>
      <c r="ODQ67" s="139"/>
      <c r="ODR67" s="139"/>
      <c r="ODS67" s="139"/>
      <c r="ODT67" s="139"/>
      <c r="ODU67" s="139"/>
      <c r="ODV67" s="139"/>
      <c r="ODW67" s="139"/>
      <c r="ODX67" s="139"/>
      <c r="ODY67" s="139"/>
      <c r="ODZ67" s="139"/>
      <c r="OEA67" s="139"/>
      <c r="OEB67" s="139"/>
      <c r="OEC67" s="139"/>
      <c r="OED67" s="139"/>
      <c r="OEE67" s="139"/>
      <c r="OEF67" s="139"/>
      <c r="OEG67" s="139"/>
      <c r="OEH67" s="139"/>
      <c r="OEI67" s="139"/>
      <c r="OEJ67" s="139"/>
      <c r="OEK67" s="139"/>
      <c r="OEL67" s="139"/>
      <c r="OEM67" s="139"/>
      <c r="OEN67" s="139"/>
      <c r="OEO67" s="139"/>
      <c r="OEP67" s="139"/>
      <c r="OEQ67" s="139"/>
      <c r="OER67" s="139"/>
      <c r="OES67" s="139"/>
      <c r="OET67" s="139"/>
      <c r="OEU67" s="139"/>
      <c r="OEV67" s="139"/>
      <c r="OEW67" s="139"/>
      <c r="OEX67" s="139"/>
      <c r="OEY67" s="139"/>
      <c r="OEZ67" s="139"/>
      <c r="OFA67" s="139"/>
      <c r="OFB67" s="139"/>
      <c r="OFC67" s="139"/>
      <c r="OFD67" s="139"/>
      <c r="OFE67" s="139"/>
      <c r="OFF67" s="139"/>
      <c r="OFG67" s="139"/>
      <c r="OFH67" s="139"/>
      <c r="OFI67" s="139"/>
      <c r="OFJ67" s="139"/>
      <c r="OFK67" s="139"/>
      <c r="OFL67" s="139"/>
      <c r="OFM67" s="139"/>
      <c r="OFN67" s="139"/>
      <c r="OFO67" s="139"/>
      <c r="OFP67" s="139"/>
      <c r="OFQ67" s="139"/>
      <c r="OFR67" s="139"/>
      <c r="OFS67" s="139"/>
      <c r="OFT67" s="139"/>
      <c r="OFU67" s="139"/>
      <c r="OFV67" s="139"/>
      <c r="OFW67" s="139"/>
      <c r="OFX67" s="139"/>
      <c r="OFY67" s="139"/>
      <c r="OFZ67" s="139"/>
      <c r="OGA67" s="139"/>
      <c r="OGB67" s="139"/>
      <c r="OGC67" s="139"/>
      <c r="OGD67" s="139"/>
      <c r="OGE67" s="139"/>
      <c r="OGF67" s="139"/>
      <c r="OGG67" s="139"/>
      <c r="OGH67" s="139"/>
      <c r="OGI67" s="139"/>
      <c r="OGJ67" s="139"/>
      <c r="OGK67" s="139"/>
      <c r="OGL67" s="139"/>
      <c r="OGM67" s="139"/>
      <c r="OGN67" s="139"/>
      <c r="OGO67" s="139"/>
      <c r="OGP67" s="139"/>
      <c r="OGQ67" s="139"/>
      <c r="OGR67" s="139"/>
      <c r="OGS67" s="139"/>
      <c r="OGT67" s="139"/>
      <c r="OGU67" s="139"/>
      <c r="OGV67" s="139"/>
      <c r="OGW67" s="139"/>
      <c r="OGX67" s="139"/>
      <c r="OGY67" s="139"/>
      <c r="OGZ67" s="139"/>
      <c r="OHA67" s="139"/>
      <c r="OHB67" s="139"/>
      <c r="OHC67" s="139"/>
      <c r="OHD67" s="139"/>
      <c r="OHE67" s="139"/>
      <c r="OHF67" s="139"/>
      <c r="OHG67" s="139"/>
      <c r="OHH67" s="139"/>
      <c r="OHI67" s="139"/>
      <c r="OHJ67" s="139"/>
      <c r="OHK67" s="139"/>
      <c r="OHL67" s="139"/>
      <c r="OHM67" s="139"/>
      <c r="OHN67" s="139"/>
      <c r="OHO67" s="139"/>
      <c r="OHP67" s="139"/>
      <c r="OHQ67" s="139"/>
      <c r="OHR67" s="139"/>
      <c r="OHS67" s="139"/>
      <c r="OHT67" s="139"/>
      <c r="OHU67" s="139"/>
      <c r="OHV67" s="139"/>
      <c r="OHW67" s="139"/>
      <c r="OHX67" s="139"/>
      <c r="OHY67" s="139"/>
      <c r="OHZ67" s="139"/>
      <c r="OIA67" s="139"/>
      <c r="OIB67" s="139"/>
      <c r="OIC67" s="139"/>
      <c r="OID67" s="139"/>
      <c r="OIE67" s="139"/>
      <c r="OIF67" s="139"/>
      <c r="OIG67" s="139"/>
      <c r="OIH67" s="139"/>
      <c r="OII67" s="139"/>
      <c r="OIJ67" s="139"/>
      <c r="OIK67" s="139"/>
      <c r="OIL67" s="139"/>
      <c r="OIM67" s="139"/>
      <c r="OIN67" s="139"/>
      <c r="OIO67" s="139"/>
      <c r="OIP67" s="139"/>
      <c r="OIQ67" s="139"/>
      <c r="OIR67" s="139"/>
      <c r="OIS67" s="139"/>
      <c r="OIT67" s="139"/>
      <c r="OIU67" s="139"/>
      <c r="OIV67" s="139"/>
      <c r="OIW67" s="139"/>
      <c r="OIX67" s="139"/>
      <c r="OIY67" s="139"/>
      <c r="OIZ67" s="139"/>
      <c r="OJA67" s="139"/>
      <c r="OJB67" s="139"/>
      <c r="OJC67" s="139"/>
      <c r="OJD67" s="139"/>
      <c r="OJE67" s="139"/>
      <c r="OJF67" s="139"/>
      <c r="OJG67" s="139"/>
      <c r="OJH67" s="139"/>
      <c r="OJI67" s="139"/>
      <c r="OJJ67" s="139"/>
      <c r="OJK67" s="139"/>
      <c r="OJL67" s="139"/>
      <c r="OJM67" s="139"/>
      <c r="OJN67" s="139"/>
      <c r="OJO67" s="139"/>
      <c r="OJP67" s="139"/>
      <c r="OJQ67" s="139"/>
      <c r="OJR67" s="139"/>
      <c r="OJS67" s="139"/>
      <c r="OJT67" s="139"/>
      <c r="OJU67" s="139"/>
      <c r="OJV67" s="139"/>
      <c r="OJW67" s="139"/>
      <c r="OJX67" s="139"/>
      <c r="OJY67" s="139"/>
      <c r="OJZ67" s="139"/>
      <c r="OKA67" s="139"/>
      <c r="OKB67" s="139"/>
      <c r="OKC67" s="139"/>
      <c r="OKD67" s="139"/>
      <c r="OKE67" s="139"/>
      <c r="OKF67" s="139"/>
      <c r="OKG67" s="139"/>
      <c r="OKH67" s="139"/>
      <c r="OKI67" s="139"/>
      <c r="OKJ67" s="139"/>
      <c r="OKK67" s="139"/>
      <c r="OKL67" s="139"/>
      <c r="OKM67" s="139"/>
      <c r="OKN67" s="139"/>
      <c r="OKO67" s="139"/>
      <c r="OKP67" s="139"/>
      <c r="OKQ67" s="139"/>
      <c r="OKR67" s="139"/>
      <c r="OKS67" s="139"/>
      <c r="OKT67" s="139"/>
      <c r="OKU67" s="139"/>
      <c r="OKV67" s="139"/>
      <c r="OKW67" s="139"/>
      <c r="OKX67" s="139"/>
      <c r="OKY67" s="139"/>
      <c r="OKZ67" s="139"/>
      <c r="OLA67" s="139"/>
      <c r="OLB67" s="139"/>
      <c r="OLC67" s="139"/>
      <c r="OLD67" s="139"/>
      <c r="OLE67" s="139"/>
      <c r="OLF67" s="139"/>
      <c r="OLG67" s="139"/>
      <c r="OLH67" s="139"/>
      <c r="OLI67" s="139"/>
      <c r="OLJ67" s="139"/>
      <c r="OLK67" s="139"/>
      <c r="OLL67" s="139"/>
      <c r="OLM67" s="139"/>
      <c r="OLN67" s="139"/>
      <c r="OLO67" s="139"/>
      <c r="OLP67" s="139"/>
      <c r="OLQ67" s="139"/>
      <c r="OLR67" s="139"/>
      <c r="OLS67" s="139"/>
      <c r="OLT67" s="139"/>
      <c r="OLU67" s="139"/>
      <c r="OLV67" s="139"/>
      <c r="OLW67" s="139"/>
      <c r="OLX67" s="139"/>
      <c r="OLY67" s="139"/>
      <c r="OLZ67" s="139"/>
      <c r="OMA67" s="139"/>
      <c r="OMB67" s="139"/>
      <c r="OMC67" s="139"/>
      <c r="OMD67" s="139"/>
      <c r="OME67" s="139"/>
      <c r="OMF67" s="139"/>
      <c r="OMG67" s="139"/>
      <c r="OMH67" s="139"/>
      <c r="OMI67" s="139"/>
      <c r="OMJ67" s="139"/>
      <c r="OMK67" s="139"/>
      <c r="OML67" s="139"/>
      <c r="OMM67" s="139"/>
      <c r="OMN67" s="139"/>
      <c r="OMO67" s="139"/>
      <c r="OMP67" s="139"/>
      <c r="OMQ67" s="139"/>
      <c r="OMR67" s="139"/>
      <c r="OMS67" s="139"/>
      <c r="OMT67" s="139"/>
      <c r="OMU67" s="139"/>
      <c r="OMV67" s="139"/>
      <c r="OMW67" s="139"/>
      <c r="OMX67" s="139"/>
      <c r="OMY67" s="139"/>
      <c r="OMZ67" s="139"/>
      <c r="ONA67" s="139"/>
      <c r="ONB67" s="139"/>
      <c r="ONC67" s="139"/>
      <c r="OND67" s="139"/>
      <c r="ONE67" s="139"/>
      <c r="ONF67" s="139"/>
      <c r="ONG67" s="139"/>
      <c r="ONH67" s="139"/>
      <c r="ONI67" s="139"/>
      <c r="ONJ67" s="139"/>
      <c r="ONK67" s="139"/>
      <c r="ONL67" s="139"/>
      <c r="ONM67" s="139"/>
      <c r="ONN67" s="139"/>
      <c r="ONO67" s="139"/>
      <c r="ONP67" s="139"/>
      <c r="ONQ67" s="139"/>
      <c r="ONR67" s="139"/>
      <c r="ONS67" s="139"/>
      <c r="ONT67" s="139"/>
      <c r="ONU67" s="139"/>
      <c r="ONV67" s="139"/>
      <c r="ONW67" s="139"/>
      <c r="ONX67" s="139"/>
      <c r="ONY67" s="139"/>
      <c r="ONZ67" s="139"/>
      <c r="OOA67" s="139"/>
      <c r="OOB67" s="139"/>
      <c r="OOC67" s="139"/>
      <c r="OOD67" s="139"/>
      <c r="OOE67" s="139"/>
      <c r="OOF67" s="139"/>
      <c r="OOG67" s="139"/>
      <c r="OOH67" s="139"/>
      <c r="OOI67" s="139"/>
      <c r="OOJ67" s="139"/>
      <c r="OOK67" s="139"/>
      <c r="OOL67" s="139"/>
      <c r="OOM67" s="139"/>
      <c r="OON67" s="139"/>
      <c r="OOO67" s="139"/>
      <c r="OOP67" s="139"/>
      <c r="OOQ67" s="139"/>
      <c r="OOR67" s="139"/>
      <c r="OOS67" s="139"/>
      <c r="OOT67" s="139"/>
      <c r="OOU67" s="139"/>
      <c r="OOV67" s="139"/>
      <c r="OOW67" s="139"/>
      <c r="OOX67" s="139"/>
      <c r="OOY67" s="139"/>
      <c r="OOZ67" s="139"/>
      <c r="OPA67" s="139"/>
      <c r="OPB67" s="139"/>
      <c r="OPC67" s="139"/>
      <c r="OPD67" s="139"/>
      <c r="OPE67" s="139"/>
      <c r="OPF67" s="139"/>
      <c r="OPG67" s="139"/>
      <c r="OPH67" s="139"/>
      <c r="OPI67" s="139"/>
      <c r="OPJ67" s="139"/>
      <c r="OPK67" s="139"/>
      <c r="OPL67" s="139"/>
      <c r="OPM67" s="139"/>
      <c r="OPN67" s="139"/>
      <c r="OPO67" s="139"/>
      <c r="OPP67" s="139"/>
      <c r="OPQ67" s="139"/>
      <c r="OPR67" s="139"/>
      <c r="OPS67" s="139"/>
      <c r="OPT67" s="139"/>
      <c r="OPU67" s="139"/>
      <c r="OPV67" s="139"/>
      <c r="OPW67" s="139"/>
      <c r="OPX67" s="139"/>
      <c r="OPY67" s="139"/>
      <c r="OPZ67" s="139"/>
      <c r="OQA67" s="139"/>
      <c r="OQB67" s="139"/>
      <c r="OQC67" s="139"/>
      <c r="OQD67" s="139"/>
      <c r="OQE67" s="139"/>
      <c r="OQF67" s="139"/>
      <c r="OQG67" s="139"/>
      <c r="OQH67" s="139"/>
      <c r="OQI67" s="139"/>
      <c r="OQJ67" s="139"/>
      <c r="OQK67" s="139"/>
      <c r="OQL67" s="139"/>
      <c r="OQM67" s="139"/>
      <c r="OQN67" s="139"/>
      <c r="OQO67" s="139"/>
      <c r="OQP67" s="139"/>
      <c r="OQQ67" s="139"/>
      <c r="OQR67" s="139"/>
      <c r="OQS67" s="139"/>
      <c r="OQT67" s="139"/>
      <c r="OQU67" s="139"/>
      <c r="OQV67" s="139"/>
      <c r="OQW67" s="139"/>
      <c r="OQX67" s="139"/>
      <c r="OQY67" s="139"/>
      <c r="OQZ67" s="139"/>
      <c r="ORA67" s="139"/>
      <c r="ORB67" s="139"/>
      <c r="ORC67" s="139"/>
      <c r="ORD67" s="139"/>
      <c r="ORE67" s="139"/>
      <c r="ORF67" s="139"/>
      <c r="ORG67" s="139"/>
      <c r="ORH67" s="139"/>
      <c r="ORI67" s="139"/>
      <c r="ORJ67" s="139"/>
      <c r="ORK67" s="139"/>
      <c r="ORL67" s="139"/>
      <c r="ORM67" s="139"/>
      <c r="ORN67" s="139"/>
      <c r="ORO67" s="139"/>
      <c r="ORP67" s="139"/>
      <c r="ORQ67" s="139"/>
      <c r="ORR67" s="139"/>
      <c r="ORS67" s="139"/>
      <c r="ORT67" s="139"/>
      <c r="ORU67" s="139"/>
      <c r="ORV67" s="139"/>
      <c r="ORW67" s="139"/>
      <c r="ORX67" s="139"/>
      <c r="ORY67" s="139"/>
      <c r="ORZ67" s="139"/>
      <c r="OSA67" s="139"/>
      <c r="OSB67" s="139"/>
      <c r="OSC67" s="139"/>
      <c r="OSD67" s="139"/>
      <c r="OSE67" s="139"/>
      <c r="OSF67" s="139"/>
      <c r="OSG67" s="139"/>
      <c r="OSH67" s="139"/>
      <c r="OSI67" s="139"/>
      <c r="OSJ67" s="139"/>
      <c r="OSK67" s="139"/>
      <c r="OSL67" s="139"/>
      <c r="OSM67" s="139"/>
      <c r="OSN67" s="139"/>
      <c r="OSO67" s="139"/>
      <c r="OSP67" s="139"/>
      <c r="OSQ67" s="139"/>
      <c r="OSR67" s="139"/>
      <c r="OSS67" s="139"/>
      <c r="OST67" s="139"/>
      <c r="OSU67" s="139"/>
      <c r="OSV67" s="139"/>
      <c r="OSW67" s="139"/>
      <c r="OSX67" s="139"/>
      <c r="OSY67" s="139"/>
      <c r="OSZ67" s="139"/>
      <c r="OTA67" s="139"/>
      <c r="OTB67" s="139"/>
      <c r="OTC67" s="139"/>
      <c r="OTD67" s="139"/>
      <c r="OTE67" s="139"/>
      <c r="OTF67" s="139"/>
      <c r="OTG67" s="139"/>
      <c r="OTH67" s="139"/>
      <c r="OTI67" s="139"/>
      <c r="OTJ67" s="139"/>
      <c r="OTK67" s="139"/>
      <c r="OTL67" s="139"/>
      <c r="OTM67" s="139"/>
      <c r="OTN67" s="139"/>
      <c r="OTO67" s="139"/>
      <c r="OTP67" s="139"/>
      <c r="OTQ67" s="139"/>
      <c r="OTR67" s="139"/>
      <c r="OTS67" s="139"/>
      <c r="OTT67" s="139"/>
      <c r="OTU67" s="139"/>
      <c r="OTV67" s="139"/>
      <c r="OTW67" s="139"/>
      <c r="OTX67" s="139"/>
      <c r="OTY67" s="139"/>
      <c r="OTZ67" s="139"/>
      <c r="OUA67" s="139"/>
      <c r="OUB67" s="139"/>
      <c r="OUC67" s="139"/>
      <c r="OUD67" s="139"/>
      <c r="OUE67" s="139"/>
      <c r="OUF67" s="139"/>
      <c r="OUG67" s="139"/>
      <c r="OUH67" s="139"/>
      <c r="OUI67" s="139"/>
      <c r="OUJ67" s="139"/>
      <c r="OUK67" s="139"/>
      <c r="OUL67" s="139"/>
      <c r="OUM67" s="139"/>
      <c r="OUN67" s="139"/>
      <c r="OUO67" s="139"/>
      <c r="OUP67" s="139"/>
      <c r="OUQ67" s="139"/>
      <c r="OUR67" s="139"/>
      <c r="OUS67" s="139"/>
      <c r="OUT67" s="139"/>
      <c r="OUU67" s="139"/>
      <c r="OUV67" s="139"/>
      <c r="OUW67" s="139"/>
      <c r="OUX67" s="139"/>
      <c r="OUY67" s="139"/>
      <c r="OUZ67" s="139"/>
      <c r="OVA67" s="139"/>
      <c r="OVB67" s="139"/>
      <c r="OVC67" s="139"/>
      <c r="OVD67" s="139"/>
      <c r="OVE67" s="139"/>
      <c r="OVF67" s="139"/>
      <c r="OVG67" s="139"/>
      <c r="OVH67" s="139"/>
      <c r="OVI67" s="139"/>
      <c r="OVJ67" s="139"/>
      <c r="OVK67" s="139"/>
      <c r="OVL67" s="139"/>
      <c r="OVM67" s="139"/>
      <c r="OVN67" s="139"/>
      <c r="OVO67" s="139"/>
      <c r="OVP67" s="139"/>
      <c r="OVQ67" s="139"/>
      <c r="OVR67" s="139"/>
      <c r="OVS67" s="139"/>
      <c r="OVT67" s="139"/>
      <c r="OVU67" s="139"/>
      <c r="OVV67" s="139"/>
      <c r="OVW67" s="139"/>
      <c r="OVX67" s="139"/>
      <c r="OVY67" s="139"/>
      <c r="OVZ67" s="139"/>
      <c r="OWA67" s="139"/>
      <c r="OWB67" s="139"/>
      <c r="OWC67" s="139"/>
      <c r="OWD67" s="139"/>
      <c r="OWE67" s="139"/>
      <c r="OWF67" s="139"/>
      <c r="OWG67" s="139"/>
      <c r="OWH67" s="139"/>
      <c r="OWI67" s="139"/>
      <c r="OWJ67" s="139"/>
      <c r="OWK67" s="139"/>
      <c r="OWL67" s="139"/>
      <c r="OWM67" s="139"/>
      <c r="OWN67" s="139"/>
      <c r="OWO67" s="139"/>
      <c r="OWP67" s="139"/>
      <c r="OWQ67" s="139"/>
      <c r="OWR67" s="139"/>
      <c r="OWS67" s="139"/>
      <c r="OWT67" s="139"/>
      <c r="OWU67" s="139"/>
      <c r="OWV67" s="139"/>
      <c r="OWW67" s="139"/>
      <c r="OWX67" s="139"/>
      <c r="OWY67" s="139"/>
      <c r="OWZ67" s="139"/>
      <c r="OXA67" s="139"/>
      <c r="OXB67" s="139"/>
      <c r="OXC67" s="139"/>
      <c r="OXD67" s="139"/>
      <c r="OXE67" s="139"/>
      <c r="OXF67" s="139"/>
      <c r="OXG67" s="139"/>
      <c r="OXH67" s="139"/>
      <c r="OXI67" s="139"/>
      <c r="OXJ67" s="139"/>
      <c r="OXK67" s="139"/>
      <c r="OXL67" s="139"/>
      <c r="OXM67" s="139"/>
      <c r="OXN67" s="139"/>
      <c r="OXO67" s="139"/>
      <c r="OXP67" s="139"/>
      <c r="OXQ67" s="139"/>
      <c r="OXR67" s="139"/>
      <c r="OXS67" s="139"/>
      <c r="OXT67" s="139"/>
      <c r="OXU67" s="139"/>
      <c r="OXV67" s="139"/>
      <c r="OXW67" s="139"/>
      <c r="OXX67" s="139"/>
      <c r="OXY67" s="139"/>
      <c r="OXZ67" s="139"/>
      <c r="OYA67" s="139"/>
      <c r="OYB67" s="139"/>
      <c r="OYC67" s="139"/>
      <c r="OYD67" s="139"/>
      <c r="OYE67" s="139"/>
      <c r="OYF67" s="139"/>
      <c r="OYG67" s="139"/>
      <c r="OYH67" s="139"/>
      <c r="OYI67" s="139"/>
      <c r="OYJ67" s="139"/>
      <c r="OYK67" s="139"/>
      <c r="OYL67" s="139"/>
      <c r="OYM67" s="139"/>
      <c r="OYN67" s="139"/>
      <c r="OYO67" s="139"/>
      <c r="OYP67" s="139"/>
      <c r="OYQ67" s="139"/>
      <c r="OYR67" s="139"/>
      <c r="OYS67" s="139"/>
      <c r="OYT67" s="139"/>
      <c r="OYU67" s="139"/>
      <c r="OYV67" s="139"/>
      <c r="OYW67" s="139"/>
      <c r="OYX67" s="139"/>
      <c r="OYY67" s="139"/>
      <c r="OYZ67" s="139"/>
      <c r="OZA67" s="139"/>
      <c r="OZB67" s="139"/>
      <c r="OZC67" s="139"/>
      <c r="OZD67" s="139"/>
      <c r="OZE67" s="139"/>
      <c r="OZF67" s="139"/>
      <c r="OZG67" s="139"/>
      <c r="OZH67" s="139"/>
      <c r="OZI67" s="139"/>
      <c r="OZJ67" s="139"/>
      <c r="OZK67" s="139"/>
      <c r="OZL67" s="139"/>
      <c r="OZM67" s="139"/>
      <c r="OZN67" s="139"/>
      <c r="OZO67" s="139"/>
      <c r="OZP67" s="139"/>
      <c r="OZQ67" s="139"/>
      <c r="OZR67" s="139"/>
      <c r="OZS67" s="139"/>
      <c r="OZT67" s="139"/>
      <c r="OZU67" s="139"/>
      <c r="OZV67" s="139"/>
      <c r="OZW67" s="139"/>
      <c r="OZX67" s="139"/>
      <c r="OZY67" s="139"/>
      <c r="OZZ67" s="139"/>
      <c r="PAA67" s="139"/>
      <c r="PAB67" s="139"/>
      <c r="PAC67" s="139"/>
      <c r="PAD67" s="139"/>
      <c r="PAE67" s="139"/>
      <c r="PAF67" s="139"/>
      <c r="PAG67" s="139"/>
      <c r="PAH67" s="139"/>
      <c r="PAI67" s="139"/>
      <c r="PAJ67" s="139"/>
      <c r="PAK67" s="139"/>
      <c r="PAL67" s="139"/>
      <c r="PAM67" s="139"/>
      <c r="PAN67" s="139"/>
      <c r="PAO67" s="139"/>
      <c r="PAP67" s="139"/>
      <c r="PAQ67" s="139"/>
      <c r="PAR67" s="139"/>
      <c r="PAS67" s="139"/>
      <c r="PAT67" s="139"/>
      <c r="PAU67" s="139"/>
      <c r="PAV67" s="139"/>
      <c r="PAW67" s="139"/>
      <c r="PAX67" s="139"/>
      <c r="PAY67" s="139"/>
      <c r="PAZ67" s="139"/>
      <c r="PBA67" s="139"/>
      <c r="PBB67" s="139"/>
      <c r="PBC67" s="139"/>
      <c r="PBD67" s="139"/>
      <c r="PBE67" s="139"/>
      <c r="PBF67" s="139"/>
      <c r="PBG67" s="139"/>
      <c r="PBH67" s="139"/>
      <c r="PBI67" s="139"/>
      <c r="PBJ67" s="139"/>
      <c r="PBK67" s="139"/>
      <c r="PBL67" s="139"/>
      <c r="PBM67" s="139"/>
      <c r="PBN67" s="139"/>
      <c r="PBO67" s="139"/>
      <c r="PBP67" s="139"/>
      <c r="PBQ67" s="139"/>
      <c r="PBR67" s="139"/>
      <c r="PBS67" s="139"/>
      <c r="PBT67" s="139"/>
      <c r="PBU67" s="139"/>
      <c r="PBV67" s="139"/>
      <c r="PBW67" s="139"/>
      <c r="PBX67" s="139"/>
      <c r="PBY67" s="139"/>
      <c r="PBZ67" s="139"/>
      <c r="PCA67" s="139"/>
      <c r="PCB67" s="139"/>
      <c r="PCC67" s="139"/>
      <c r="PCD67" s="139"/>
      <c r="PCE67" s="139"/>
      <c r="PCF67" s="139"/>
      <c r="PCG67" s="139"/>
      <c r="PCH67" s="139"/>
      <c r="PCI67" s="139"/>
      <c r="PCJ67" s="139"/>
      <c r="PCK67" s="139"/>
      <c r="PCL67" s="139"/>
      <c r="PCM67" s="139"/>
      <c r="PCN67" s="139"/>
      <c r="PCO67" s="139"/>
      <c r="PCP67" s="139"/>
      <c r="PCQ67" s="139"/>
      <c r="PCR67" s="139"/>
      <c r="PCS67" s="139"/>
      <c r="PCT67" s="139"/>
      <c r="PCU67" s="139"/>
      <c r="PCV67" s="139"/>
      <c r="PCW67" s="139"/>
      <c r="PCX67" s="139"/>
      <c r="PCY67" s="139"/>
      <c r="PCZ67" s="139"/>
      <c r="PDA67" s="139"/>
      <c r="PDB67" s="139"/>
      <c r="PDC67" s="139"/>
      <c r="PDD67" s="139"/>
      <c r="PDE67" s="139"/>
      <c r="PDF67" s="139"/>
      <c r="PDG67" s="139"/>
      <c r="PDH67" s="139"/>
      <c r="PDI67" s="139"/>
      <c r="PDJ67" s="139"/>
      <c r="PDK67" s="139"/>
      <c r="PDL67" s="139"/>
      <c r="PDM67" s="139"/>
      <c r="PDN67" s="139"/>
      <c r="PDO67" s="139"/>
      <c r="PDP67" s="139"/>
      <c r="PDQ67" s="139"/>
      <c r="PDR67" s="139"/>
      <c r="PDS67" s="139"/>
      <c r="PDT67" s="139"/>
      <c r="PDU67" s="139"/>
      <c r="PDV67" s="139"/>
      <c r="PDW67" s="139"/>
      <c r="PDX67" s="139"/>
      <c r="PDY67" s="139"/>
      <c r="PDZ67" s="139"/>
      <c r="PEA67" s="139"/>
      <c r="PEB67" s="139"/>
      <c r="PEC67" s="139"/>
      <c r="PED67" s="139"/>
      <c r="PEE67" s="139"/>
      <c r="PEF67" s="139"/>
      <c r="PEG67" s="139"/>
      <c r="PEH67" s="139"/>
      <c r="PEI67" s="139"/>
      <c r="PEJ67" s="139"/>
      <c r="PEK67" s="139"/>
      <c r="PEL67" s="139"/>
      <c r="PEM67" s="139"/>
      <c r="PEN67" s="139"/>
      <c r="PEO67" s="139"/>
      <c r="PEP67" s="139"/>
      <c r="PEQ67" s="139"/>
      <c r="PER67" s="139"/>
      <c r="PES67" s="139"/>
      <c r="PET67" s="139"/>
      <c r="PEU67" s="139"/>
      <c r="PEV67" s="139"/>
      <c r="PEW67" s="139"/>
      <c r="PEX67" s="139"/>
      <c r="PEY67" s="139"/>
      <c r="PEZ67" s="139"/>
      <c r="PFA67" s="139"/>
      <c r="PFB67" s="139"/>
      <c r="PFC67" s="139"/>
      <c r="PFD67" s="139"/>
      <c r="PFE67" s="139"/>
      <c r="PFF67" s="139"/>
      <c r="PFG67" s="139"/>
      <c r="PFH67" s="139"/>
      <c r="PFI67" s="139"/>
      <c r="PFJ67" s="139"/>
      <c r="PFK67" s="139"/>
      <c r="PFL67" s="139"/>
      <c r="PFM67" s="139"/>
      <c r="PFN67" s="139"/>
      <c r="PFO67" s="139"/>
      <c r="PFP67" s="139"/>
      <c r="PFQ67" s="139"/>
      <c r="PFR67" s="139"/>
      <c r="PFS67" s="139"/>
      <c r="PFT67" s="139"/>
      <c r="PFU67" s="139"/>
      <c r="PFV67" s="139"/>
      <c r="PFW67" s="139"/>
      <c r="PFX67" s="139"/>
      <c r="PFY67" s="139"/>
      <c r="PFZ67" s="139"/>
      <c r="PGA67" s="139"/>
      <c r="PGB67" s="139"/>
      <c r="PGC67" s="139"/>
      <c r="PGD67" s="139"/>
      <c r="PGE67" s="139"/>
      <c r="PGF67" s="139"/>
      <c r="PGG67" s="139"/>
      <c r="PGH67" s="139"/>
      <c r="PGI67" s="139"/>
      <c r="PGJ67" s="139"/>
      <c r="PGK67" s="139"/>
      <c r="PGL67" s="139"/>
      <c r="PGM67" s="139"/>
      <c r="PGN67" s="139"/>
      <c r="PGO67" s="139"/>
      <c r="PGP67" s="139"/>
      <c r="PGQ67" s="139"/>
      <c r="PGR67" s="139"/>
      <c r="PGS67" s="139"/>
      <c r="PGT67" s="139"/>
      <c r="PGU67" s="139"/>
      <c r="PGV67" s="139"/>
      <c r="PGW67" s="139"/>
      <c r="PGX67" s="139"/>
      <c r="PGY67" s="139"/>
      <c r="PGZ67" s="139"/>
      <c r="PHA67" s="139"/>
      <c r="PHB67" s="139"/>
      <c r="PHC67" s="139"/>
      <c r="PHD67" s="139"/>
      <c r="PHE67" s="139"/>
      <c r="PHF67" s="139"/>
      <c r="PHG67" s="139"/>
      <c r="PHH67" s="139"/>
      <c r="PHI67" s="139"/>
      <c r="PHJ67" s="139"/>
      <c r="PHK67" s="139"/>
      <c r="PHL67" s="139"/>
      <c r="PHM67" s="139"/>
      <c r="PHN67" s="139"/>
      <c r="PHO67" s="139"/>
      <c r="PHP67" s="139"/>
      <c r="PHQ67" s="139"/>
      <c r="PHR67" s="139"/>
      <c r="PHS67" s="139"/>
      <c r="PHT67" s="139"/>
      <c r="PHU67" s="139"/>
      <c r="PHV67" s="139"/>
      <c r="PHW67" s="139"/>
      <c r="PHX67" s="139"/>
      <c r="PHY67" s="139"/>
      <c r="PHZ67" s="139"/>
      <c r="PIA67" s="139"/>
      <c r="PIB67" s="139"/>
      <c r="PIC67" s="139"/>
      <c r="PID67" s="139"/>
      <c r="PIE67" s="139"/>
      <c r="PIF67" s="139"/>
      <c r="PIG67" s="139"/>
      <c r="PIH67" s="139"/>
      <c r="PII67" s="139"/>
      <c r="PIJ67" s="139"/>
      <c r="PIK67" s="139"/>
      <c r="PIL67" s="139"/>
      <c r="PIM67" s="139"/>
      <c r="PIN67" s="139"/>
      <c r="PIO67" s="139"/>
      <c r="PIP67" s="139"/>
      <c r="PIQ67" s="139"/>
      <c r="PIR67" s="139"/>
      <c r="PIS67" s="139"/>
      <c r="PIT67" s="139"/>
      <c r="PIU67" s="139"/>
      <c r="PIV67" s="139"/>
      <c r="PIW67" s="139"/>
      <c r="PIX67" s="139"/>
      <c r="PIY67" s="139"/>
      <c r="PIZ67" s="139"/>
      <c r="PJA67" s="139"/>
      <c r="PJB67" s="139"/>
      <c r="PJC67" s="139"/>
      <c r="PJD67" s="139"/>
      <c r="PJE67" s="139"/>
      <c r="PJF67" s="139"/>
      <c r="PJG67" s="139"/>
      <c r="PJH67" s="139"/>
      <c r="PJI67" s="139"/>
      <c r="PJJ67" s="139"/>
      <c r="PJK67" s="139"/>
      <c r="PJL67" s="139"/>
      <c r="PJM67" s="139"/>
      <c r="PJN67" s="139"/>
      <c r="PJO67" s="139"/>
      <c r="PJP67" s="139"/>
      <c r="PJQ67" s="139"/>
      <c r="PJR67" s="139"/>
      <c r="PJS67" s="139"/>
      <c r="PJT67" s="139"/>
      <c r="PJU67" s="139"/>
      <c r="PJV67" s="139"/>
      <c r="PJW67" s="139"/>
      <c r="PJX67" s="139"/>
      <c r="PJY67" s="139"/>
      <c r="PJZ67" s="139"/>
      <c r="PKA67" s="139"/>
      <c r="PKB67" s="139"/>
      <c r="PKC67" s="139"/>
      <c r="PKD67" s="139"/>
      <c r="PKE67" s="139"/>
      <c r="PKF67" s="139"/>
      <c r="PKG67" s="139"/>
      <c r="PKH67" s="139"/>
      <c r="PKI67" s="139"/>
      <c r="PKJ67" s="139"/>
      <c r="PKK67" s="139"/>
      <c r="PKL67" s="139"/>
      <c r="PKM67" s="139"/>
      <c r="PKN67" s="139"/>
      <c r="PKO67" s="139"/>
      <c r="PKP67" s="139"/>
      <c r="PKQ67" s="139"/>
      <c r="PKR67" s="139"/>
      <c r="PKS67" s="139"/>
      <c r="PKT67" s="139"/>
      <c r="PKU67" s="139"/>
      <c r="PKV67" s="139"/>
      <c r="PKW67" s="139"/>
      <c r="PKX67" s="139"/>
      <c r="PKY67" s="139"/>
      <c r="PKZ67" s="139"/>
      <c r="PLA67" s="139"/>
      <c r="PLB67" s="139"/>
      <c r="PLC67" s="139"/>
      <c r="PLD67" s="139"/>
      <c r="PLE67" s="139"/>
      <c r="PLF67" s="139"/>
      <c r="PLG67" s="139"/>
      <c r="PLH67" s="139"/>
      <c r="PLI67" s="139"/>
      <c r="PLJ67" s="139"/>
      <c r="PLK67" s="139"/>
      <c r="PLL67" s="139"/>
      <c r="PLM67" s="139"/>
      <c r="PLN67" s="139"/>
      <c r="PLO67" s="139"/>
      <c r="PLP67" s="139"/>
      <c r="PLQ67" s="139"/>
      <c r="PLR67" s="139"/>
      <c r="PLS67" s="139"/>
      <c r="PLT67" s="139"/>
      <c r="PLU67" s="139"/>
      <c r="PLV67" s="139"/>
      <c r="PLW67" s="139"/>
      <c r="PLX67" s="139"/>
      <c r="PLY67" s="139"/>
      <c r="PLZ67" s="139"/>
      <c r="PMA67" s="139"/>
      <c r="PMB67" s="139"/>
      <c r="PMC67" s="139"/>
      <c r="PMD67" s="139"/>
      <c r="PME67" s="139"/>
      <c r="PMF67" s="139"/>
      <c r="PMG67" s="139"/>
      <c r="PMH67" s="139"/>
      <c r="PMI67" s="139"/>
      <c r="PMJ67" s="139"/>
      <c r="PMK67" s="139"/>
      <c r="PML67" s="139"/>
      <c r="PMM67" s="139"/>
      <c r="PMN67" s="139"/>
      <c r="PMO67" s="139"/>
      <c r="PMP67" s="139"/>
      <c r="PMQ67" s="139"/>
      <c r="PMR67" s="139"/>
      <c r="PMS67" s="139"/>
      <c r="PMT67" s="139"/>
      <c r="PMU67" s="139"/>
      <c r="PMV67" s="139"/>
      <c r="PMW67" s="139"/>
      <c r="PMX67" s="139"/>
      <c r="PMY67" s="139"/>
      <c r="PMZ67" s="139"/>
      <c r="PNA67" s="139"/>
      <c r="PNB67" s="139"/>
      <c r="PNC67" s="139"/>
      <c r="PND67" s="139"/>
      <c r="PNE67" s="139"/>
      <c r="PNF67" s="139"/>
      <c r="PNG67" s="139"/>
      <c r="PNH67" s="139"/>
      <c r="PNI67" s="139"/>
      <c r="PNJ67" s="139"/>
      <c r="PNK67" s="139"/>
      <c r="PNL67" s="139"/>
      <c r="PNM67" s="139"/>
      <c r="PNN67" s="139"/>
      <c r="PNO67" s="139"/>
      <c r="PNP67" s="139"/>
      <c r="PNQ67" s="139"/>
      <c r="PNR67" s="139"/>
      <c r="PNS67" s="139"/>
      <c r="PNT67" s="139"/>
      <c r="PNU67" s="139"/>
      <c r="PNV67" s="139"/>
      <c r="PNW67" s="139"/>
      <c r="PNX67" s="139"/>
      <c r="PNY67" s="139"/>
      <c r="PNZ67" s="139"/>
      <c r="POA67" s="139"/>
      <c r="POB67" s="139"/>
      <c r="POC67" s="139"/>
      <c r="POD67" s="139"/>
      <c r="POE67" s="139"/>
      <c r="POF67" s="139"/>
      <c r="POG67" s="139"/>
      <c r="POH67" s="139"/>
      <c r="POI67" s="139"/>
      <c r="POJ67" s="139"/>
      <c r="POK67" s="139"/>
      <c r="POL67" s="139"/>
      <c r="POM67" s="139"/>
      <c r="PON67" s="139"/>
      <c r="POO67" s="139"/>
      <c r="POP67" s="139"/>
      <c r="POQ67" s="139"/>
      <c r="POR67" s="139"/>
      <c r="POS67" s="139"/>
      <c r="POT67" s="139"/>
      <c r="POU67" s="139"/>
      <c r="POV67" s="139"/>
      <c r="POW67" s="139"/>
      <c r="POX67" s="139"/>
      <c r="POY67" s="139"/>
      <c r="POZ67" s="139"/>
      <c r="PPA67" s="139"/>
      <c r="PPB67" s="139"/>
      <c r="PPC67" s="139"/>
      <c r="PPD67" s="139"/>
      <c r="PPE67" s="139"/>
      <c r="PPF67" s="139"/>
      <c r="PPG67" s="139"/>
      <c r="PPH67" s="139"/>
      <c r="PPI67" s="139"/>
      <c r="PPJ67" s="139"/>
      <c r="PPK67" s="139"/>
      <c r="PPL67" s="139"/>
      <c r="PPM67" s="139"/>
      <c r="PPN67" s="139"/>
      <c r="PPO67" s="139"/>
      <c r="PPP67" s="139"/>
      <c r="PPQ67" s="139"/>
      <c r="PPR67" s="139"/>
      <c r="PPS67" s="139"/>
      <c r="PPT67" s="139"/>
      <c r="PPU67" s="139"/>
      <c r="PPV67" s="139"/>
      <c r="PPW67" s="139"/>
      <c r="PPX67" s="139"/>
      <c r="PPY67" s="139"/>
      <c r="PPZ67" s="139"/>
      <c r="PQA67" s="139"/>
      <c r="PQB67" s="139"/>
      <c r="PQC67" s="139"/>
      <c r="PQD67" s="139"/>
      <c r="PQE67" s="139"/>
      <c r="PQF67" s="139"/>
      <c r="PQG67" s="139"/>
      <c r="PQH67" s="139"/>
      <c r="PQI67" s="139"/>
      <c r="PQJ67" s="139"/>
      <c r="PQK67" s="139"/>
      <c r="PQL67" s="139"/>
      <c r="PQM67" s="139"/>
      <c r="PQN67" s="139"/>
      <c r="PQO67" s="139"/>
      <c r="PQP67" s="139"/>
      <c r="PQQ67" s="139"/>
      <c r="PQR67" s="139"/>
      <c r="PQS67" s="139"/>
      <c r="PQT67" s="139"/>
      <c r="PQU67" s="139"/>
      <c r="PQV67" s="139"/>
      <c r="PQW67" s="139"/>
      <c r="PQX67" s="139"/>
      <c r="PQY67" s="139"/>
      <c r="PQZ67" s="139"/>
      <c r="PRA67" s="139"/>
      <c r="PRB67" s="139"/>
      <c r="PRC67" s="139"/>
      <c r="PRD67" s="139"/>
      <c r="PRE67" s="139"/>
      <c r="PRF67" s="139"/>
      <c r="PRG67" s="139"/>
      <c r="PRH67" s="139"/>
      <c r="PRI67" s="139"/>
      <c r="PRJ67" s="139"/>
      <c r="PRK67" s="139"/>
      <c r="PRL67" s="139"/>
      <c r="PRM67" s="139"/>
      <c r="PRN67" s="139"/>
      <c r="PRO67" s="139"/>
      <c r="PRP67" s="139"/>
      <c r="PRQ67" s="139"/>
      <c r="PRR67" s="139"/>
      <c r="PRS67" s="139"/>
      <c r="PRT67" s="139"/>
      <c r="PRU67" s="139"/>
      <c r="PRV67" s="139"/>
      <c r="PRW67" s="139"/>
      <c r="PRX67" s="139"/>
      <c r="PRY67" s="139"/>
      <c r="PRZ67" s="139"/>
      <c r="PSA67" s="139"/>
      <c r="PSB67" s="139"/>
      <c r="PSC67" s="139"/>
      <c r="PSD67" s="139"/>
      <c r="PSE67" s="139"/>
      <c r="PSF67" s="139"/>
      <c r="PSG67" s="139"/>
      <c r="PSH67" s="139"/>
      <c r="PSI67" s="139"/>
      <c r="PSJ67" s="139"/>
      <c r="PSK67" s="139"/>
      <c r="PSL67" s="139"/>
      <c r="PSM67" s="139"/>
      <c r="PSN67" s="139"/>
      <c r="PSO67" s="139"/>
      <c r="PSP67" s="139"/>
      <c r="PSQ67" s="139"/>
      <c r="PSR67" s="139"/>
      <c r="PSS67" s="139"/>
      <c r="PST67" s="139"/>
      <c r="PSU67" s="139"/>
      <c r="PSV67" s="139"/>
      <c r="PSW67" s="139"/>
      <c r="PSX67" s="139"/>
      <c r="PSY67" s="139"/>
      <c r="PSZ67" s="139"/>
      <c r="PTA67" s="139"/>
      <c r="PTB67" s="139"/>
      <c r="PTC67" s="139"/>
      <c r="PTD67" s="139"/>
      <c r="PTE67" s="139"/>
      <c r="PTF67" s="139"/>
      <c r="PTG67" s="139"/>
      <c r="PTH67" s="139"/>
      <c r="PTI67" s="139"/>
      <c r="PTJ67" s="139"/>
      <c r="PTK67" s="139"/>
      <c r="PTL67" s="139"/>
      <c r="PTM67" s="139"/>
      <c r="PTN67" s="139"/>
      <c r="PTO67" s="139"/>
      <c r="PTP67" s="139"/>
      <c r="PTQ67" s="139"/>
      <c r="PTR67" s="139"/>
      <c r="PTS67" s="139"/>
      <c r="PTT67" s="139"/>
      <c r="PTU67" s="139"/>
      <c r="PTV67" s="139"/>
      <c r="PTW67" s="139"/>
      <c r="PTX67" s="139"/>
      <c r="PTY67" s="139"/>
      <c r="PTZ67" s="139"/>
      <c r="PUA67" s="139"/>
      <c r="PUB67" s="139"/>
      <c r="PUC67" s="139"/>
      <c r="PUD67" s="139"/>
      <c r="PUE67" s="139"/>
      <c r="PUF67" s="139"/>
      <c r="PUG67" s="139"/>
      <c r="PUH67" s="139"/>
      <c r="PUI67" s="139"/>
      <c r="PUJ67" s="139"/>
      <c r="PUK67" s="139"/>
      <c r="PUL67" s="139"/>
      <c r="PUM67" s="139"/>
      <c r="PUN67" s="139"/>
      <c r="PUO67" s="139"/>
      <c r="PUP67" s="139"/>
      <c r="PUQ67" s="139"/>
      <c r="PUR67" s="139"/>
      <c r="PUS67" s="139"/>
      <c r="PUT67" s="139"/>
      <c r="PUU67" s="139"/>
      <c r="PUV67" s="139"/>
      <c r="PUW67" s="139"/>
      <c r="PUX67" s="139"/>
      <c r="PUY67" s="139"/>
      <c r="PUZ67" s="139"/>
      <c r="PVA67" s="139"/>
      <c r="PVB67" s="139"/>
      <c r="PVC67" s="139"/>
      <c r="PVD67" s="139"/>
      <c r="PVE67" s="139"/>
      <c r="PVF67" s="139"/>
      <c r="PVG67" s="139"/>
      <c r="PVH67" s="139"/>
      <c r="PVI67" s="139"/>
      <c r="PVJ67" s="139"/>
      <c r="PVK67" s="139"/>
      <c r="PVL67" s="139"/>
      <c r="PVM67" s="139"/>
      <c r="PVN67" s="139"/>
      <c r="PVO67" s="139"/>
      <c r="PVP67" s="139"/>
      <c r="PVQ67" s="139"/>
      <c r="PVR67" s="139"/>
      <c r="PVS67" s="139"/>
      <c r="PVT67" s="139"/>
      <c r="PVU67" s="139"/>
      <c r="PVV67" s="139"/>
      <c r="PVW67" s="139"/>
      <c r="PVX67" s="139"/>
      <c r="PVY67" s="139"/>
      <c r="PVZ67" s="139"/>
      <c r="PWA67" s="139"/>
      <c r="PWB67" s="139"/>
      <c r="PWC67" s="139"/>
      <c r="PWD67" s="139"/>
      <c r="PWE67" s="139"/>
      <c r="PWF67" s="139"/>
      <c r="PWG67" s="139"/>
      <c r="PWH67" s="139"/>
      <c r="PWI67" s="139"/>
      <c r="PWJ67" s="139"/>
      <c r="PWK67" s="139"/>
      <c r="PWL67" s="139"/>
      <c r="PWM67" s="139"/>
      <c r="PWN67" s="139"/>
      <c r="PWO67" s="139"/>
      <c r="PWP67" s="139"/>
      <c r="PWQ67" s="139"/>
      <c r="PWR67" s="139"/>
      <c r="PWS67" s="139"/>
      <c r="PWT67" s="139"/>
      <c r="PWU67" s="139"/>
      <c r="PWV67" s="139"/>
      <c r="PWW67" s="139"/>
      <c r="PWX67" s="139"/>
      <c r="PWY67" s="139"/>
      <c r="PWZ67" s="139"/>
      <c r="PXA67" s="139"/>
      <c r="PXB67" s="139"/>
      <c r="PXC67" s="139"/>
      <c r="PXD67" s="139"/>
      <c r="PXE67" s="139"/>
      <c r="PXF67" s="139"/>
      <c r="PXG67" s="139"/>
      <c r="PXH67" s="139"/>
      <c r="PXI67" s="139"/>
      <c r="PXJ67" s="139"/>
      <c r="PXK67" s="139"/>
      <c r="PXL67" s="139"/>
      <c r="PXM67" s="139"/>
      <c r="PXN67" s="139"/>
      <c r="PXO67" s="139"/>
      <c r="PXP67" s="139"/>
      <c r="PXQ67" s="139"/>
      <c r="PXR67" s="139"/>
      <c r="PXS67" s="139"/>
      <c r="PXT67" s="139"/>
      <c r="PXU67" s="139"/>
      <c r="PXV67" s="139"/>
      <c r="PXW67" s="139"/>
      <c r="PXX67" s="139"/>
      <c r="PXY67" s="139"/>
      <c r="PXZ67" s="139"/>
      <c r="PYA67" s="139"/>
      <c r="PYB67" s="139"/>
      <c r="PYC67" s="139"/>
      <c r="PYD67" s="139"/>
      <c r="PYE67" s="139"/>
      <c r="PYF67" s="139"/>
      <c r="PYG67" s="139"/>
      <c r="PYH67" s="139"/>
      <c r="PYI67" s="139"/>
      <c r="PYJ67" s="139"/>
      <c r="PYK67" s="139"/>
      <c r="PYL67" s="139"/>
      <c r="PYM67" s="139"/>
      <c r="PYN67" s="139"/>
      <c r="PYO67" s="139"/>
      <c r="PYP67" s="139"/>
      <c r="PYQ67" s="139"/>
      <c r="PYR67" s="139"/>
      <c r="PYS67" s="139"/>
      <c r="PYT67" s="139"/>
      <c r="PYU67" s="139"/>
      <c r="PYV67" s="139"/>
      <c r="PYW67" s="139"/>
      <c r="PYX67" s="139"/>
      <c r="PYY67" s="139"/>
      <c r="PYZ67" s="139"/>
      <c r="PZA67" s="139"/>
      <c r="PZB67" s="139"/>
      <c r="PZC67" s="139"/>
      <c r="PZD67" s="139"/>
      <c r="PZE67" s="139"/>
      <c r="PZF67" s="139"/>
      <c r="PZG67" s="139"/>
      <c r="PZH67" s="139"/>
      <c r="PZI67" s="139"/>
      <c r="PZJ67" s="139"/>
      <c r="PZK67" s="139"/>
      <c r="PZL67" s="139"/>
      <c r="PZM67" s="139"/>
      <c r="PZN67" s="139"/>
      <c r="PZO67" s="139"/>
      <c r="PZP67" s="139"/>
      <c r="PZQ67" s="139"/>
      <c r="PZR67" s="139"/>
      <c r="PZS67" s="139"/>
      <c r="PZT67" s="139"/>
      <c r="PZU67" s="139"/>
      <c r="PZV67" s="139"/>
      <c r="PZW67" s="139"/>
      <c r="PZX67" s="139"/>
      <c r="PZY67" s="139"/>
      <c r="PZZ67" s="139"/>
      <c r="QAA67" s="139"/>
      <c r="QAB67" s="139"/>
      <c r="QAC67" s="139"/>
      <c r="QAD67" s="139"/>
      <c r="QAE67" s="139"/>
      <c r="QAF67" s="139"/>
      <c r="QAG67" s="139"/>
      <c r="QAH67" s="139"/>
      <c r="QAI67" s="139"/>
      <c r="QAJ67" s="139"/>
      <c r="QAK67" s="139"/>
      <c r="QAL67" s="139"/>
      <c r="QAM67" s="139"/>
      <c r="QAN67" s="139"/>
      <c r="QAO67" s="139"/>
      <c r="QAP67" s="139"/>
      <c r="QAQ67" s="139"/>
      <c r="QAR67" s="139"/>
      <c r="QAS67" s="139"/>
      <c r="QAT67" s="139"/>
      <c r="QAU67" s="139"/>
      <c r="QAV67" s="139"/>
      <c r="QAW67" s="139"/>
      <c r="QAX67" s="139"/>
      <c r="QAY67" s="139"/>
      <c r="QAZ67" s="139"/>
      <c r="QBA67" s="139"/>
      <c r="QBB67" s="139"/>
      <c r="QBC67" s="139"/>
      <c r="QBD67" s="139"/>
      <c r="QBE67" s="139"/>
      <c r="QBF67" s="139"/>
      <c r="QBG67" s="139"/>
      <c r="QBH67" s="139"/>
      <c r="QBI67" s="139"/>
      <c r="QBJ67" s="139"/>
      <c r="QBK67" s="139"/>
      <c r="QBL67" s="139"/>
      <c r="QBM67" s="139"/>
      <c r="QBN67" s="139"/>
      <c r="QBO67" s="139"/>
      <c r="QBP67" s="139"/>
      <c r="QBQ67" s="139"/>
      <c r="QBR67" s="139"/>
      <c r="QBS67" s="139"/>
      <c r="QBT67" s="139"/>
      <c r="QBU67" s="139"/>
      <c r="QBV67" s="139"/>
      <c r="QBW67" s="139"/>
      <c r="QBX67" s="139"/>
      <c r="QBY67" s="139"/>
      <c r="QBZ67" s="139"/>
      <c r="QCA67" s="139"/>
      <c r="QCB67" s="139"/>
      <c r="QCC67" s="139"/>
      <c r="QCD67" s="139"/>
      <c r="QCE67" s="139"/>
      <c r="QCF67" s="139"/>
      <c r="QCG67" s="139"/>
      <c r="QCH67" s="139"/>
      <c r="QCI67" s="139"/>
      <c r="QCJ67" s="139"/>
      <c r="QCK67" s="139"/>
      <c r="QCL67" s="139"/>
      <c r="QCM67" s="139"/>
      <c r="QCN67" s="139"/>
      <c r="QCO67" s="139"/>
      <c r="QCP67" s="139"/>
      <c r="QCQ67" s="139"/>
      <c r="QCR67" s="139"/>
      <c r="QCS67" s="139"/>
      <c r="QCT67" s="139"/>
      <c r="QCU67" s="139"/>
      <c r="QCV67" s="139"/>
      <c r="QCW67" s="139"/>
      <c r="QCX67" s="139"/>
      <c r="QCY67" s="139"/>
      <c r="QCZ67" s="139"/>
      <c r="QDA67" s="139"/>
      <c r="QDB67" s="139"/>
      <c r="QDC67" s="139"/>
      <c r="QDD67" s="139"/>
      <c r="QDE67" s="139"/>
      <c r="QDF67" s="139"/>
      <c r="QDG67" s="139"/>
      <c r="QDH67" s="139"/>
      <c r="QDI67" s="139"/>
      <c r="QDJ67" s="139"/>
      <c r="QDK67" s="139"/>
      <c r="QDL67" s="139"/>
      <c r="QDM67" s="139"/>
      <c r="QDN67" s="139"/>
      <c r="QDO67" s="139"/>
      <c r="QDP67" s="139"/>
      <c r="QDQ67" s="139"/>
      <c r="QDR67" s="139"/>
      <c r="QDS67" s="139"/>
      <c r="QDT67" s="139"/>
      <c r="QDU67" s="139"/>
      <c r="QDV67" s="139"/>
      <c r="QDW67" s="139"/>
      <c r="QDX67" s="139"/>
      <c r="QDY67" s="139"/>
      <c r="QDZ67" s="139"/>
      <c r="QEA67" s="139"/>
      <c r="QEB67" s="139"/>
      <c r="QEC67" s="139"/>
      <c r="QED67" s="139"/>
      <c r="QEE67" s="139"/>
      <c r="QEF67" s="139"/>
      <c r="QEG67" s="139"/>
      <c r="QEH67" s="139"/>
      <c r="QEI67" s="139"/>
      <c r="QEJ67" s="139"/>
      <c r="QEK67" s="139"/>
      <c r="QEL67" s="139"/>
      <c r="QEM67" s="139"/>
      <c r="QEN67" s="139"/>
      <c r="QEO67" s="139"/>
      <c r="QEP67" s="139"/>
      <c r="QEQ67" s="139"/>
      <c r="QER67" s="139"/>
      <c r="QES67" s="139"/>
      <c r="QET67" s="139"/>
      <c r="QEU67" s="139"/>
      <c r="QEV67" s="139"/>
      <c r="QEW67" s="139"/>
      <c r="QEX67" s="139"/>
      <c r="QEY67" s="139"/>
      <c r="QEZ67" s="139"/>
      <c r="QFA67" s="139"/>
      <c r="QFB67" s="139"/>
      <c r="QFC67" s="139"/>
      <c r="QFD67" s="139"/>
      <c r="QFE67" s="139"/>
      <c r="QFF67" s="139"/>
      <c r="QFG67" s="139"/>
      <c r="QFH67" s="139"/>
      <c r="QFI67" s="139"/>
      <c r="QFJ67" s="139"/>
      <c r="QFK67" s="139"/>
      <c r="QFL67" s="139"/>
      <c r="QFM67" s="139"/>
      <c r="QFN67" s="139"/>
      <c r="QFO67" s="139"/>
      <c r="QFP67" s="139"/>
      <c r="QFQ67" s="139"/>
      <c r="QFR67" s="139"/>
      <c r="QFS67" s="139"/>
      <c r="QFT67" s="139"/>
      <c r="QFU67" s="139"/>
      <c r="QFV67" s="139"/>
      <c r="QFW67" s="139"/>
      <c r="QFX67" s="139"/>
      <c r="QFY67" s="139"/>
      <c r="QFZ67" s="139"/>
      <c r="QGA67" s="139"/>
      <c r="QGB67" s="139"/>
      <c r="QGC67" s="139"/>
      <c r="QGD67" s="139"/>
      <c r="QGE67" s="139"/>
      <c r="QGF67" s="139"/>
      <c r="QGG67" s="139"/>
      <c r="QGH67" s="139"/>
      <c r="QGI67" s="139"/>
      <c r="QGJ67" s="139"/>
      <c r="QGK67" s="139"/>
      <c r="QGL67" s="139"/>
      <c r="QGM67" s="139"/>
      <c r="QGN67" s="139"/>
      <c r="QGO67" s="139"/>
      <c r="QGP67" s="139"/>
      <c r="QGQ67" s="139"/>
      <c r="QGR67" s="139"/>
      <c r="QGS67" s="139"/>
      <c r="QGT67" s="139"/>
      <c r="QGU67" s="139"/>
      <c r="QGV67" s="139"/>
      <c r="QGW67" s="139"/>
      <c r="QGX67" s="139"/>
      <c r="QGY67" s="139"/>
      <c r="QGZ67" s="139"/>
      <c r="QHA67" s="139"/>
      <c r="QHB67" s="139"/>
      <c r="QHC67" s="139"/>
      <c r="QHD67" s="139"/>
      <c r="QHE67" s="139"/>
      <c r="QHF67" s="139"/>
      <c r="QHG67" s="139"/>
      <c r="QHH67" s="139"/>
      <c r="QHI67" s="139"/>
      <c r="QHJ67" s="139"/>
      <c r="QHK67" s="139"/>
      <c r="QHL67" s="139"/>
      <c r="QHM67" s="139"/>
      <c r="QHN67" s="139"/>
      <c r="QHO67" s="139"/>
      <c r="QHP67" s="139"/>
      <c r="QHQ67" s="139"/>
      <c r="QHR67" s="139"/>
      <c r="QHS67" s="139"/>
      <c r="QHT67" s="139"/>
      <c r="QHU67" s="139"/>
      <c r="QHV67" s="139"/>
      <c r="QHW67" s="139"/>
      <c r="QHX67" s="139"/>
      <c r="QHY67" s="139"/>
      <c r="QHZ67" s="139"/>
      <c r="QIA67" s="139"/>
      <c r="QIB67" s="139"/>
      <c r="QIC67" s="139"/>
      <c r="QID67" s="139"/>
      <c r="QIE67" s="139"/>
      <c r="QIF67" s="139"/>
      <c r="QIG67" s="139"/>
      <c r="QIH67" s="139"/>
      <c r="QII67" s="139"/>
      <c r="QIJ67" s="139"/>
      <c r="QIK67" s="139"/>
      <c r="QIL67" s="139"/>
      <c r="QIM67" s="139"/>
      <c r="QIN67" s="139"/>
      <c r="QIO67" s="139"/>
      <c r="QIP67" s="139"/>
      <c r="QIQ67" s="139"/>
      <c r="QIR67" s="139"/>
      <c r="QIS67" s="139"/>
      <c r="QIT67" s="139"/>
      <c r="QIU67" s="139"/>
      <c r="QIV67" s="139"/>
      <c r="QIW67" s="139"/>
      <c r="QIX67" s="139"/>
      <c r="QIY67" s="139"/>
      <c r="QIZ67" s="139"/>
      <c r="QJA67" s="139"/>
      <c r="QJB67" s="139"/>
      <c r="QJC67" s="139"/>
      <c r="QJD67" s="139"/>
      <c r="QJE67" s="139"/>
      <c r="QJF67" s="139"/>
      <c r="QJG67" s="139"/>
      <c r="QJH67" s="139"/>
      <c r="QJI67" s="139"/>
      <c r="QJJ67" s="139"/>
      <c r="QJK67" s="139"/>
      <c r="QJL67" s="139"/>
      <c r="QJM67" s="139"/>
      <c r="QJN67" s="139"/>
      <c r="QJO67" s="139"/>
      <c r="QJP67" s="139"/>
      <c r="QJQ67" s="139"/>
      <c r="QJR67" s="139"/>
      <c r="QJS67" s="139"/>
      <c r="QJT67" s="139"/>
      <c r="QJU67" s="139"/>
      <c r="QJV67" s="139"/>
      <c r="QJW67" s="139"/>
      <c r="QJX67" s="139"/>
      <c r="QJY67" s="139"/>
      <c r="QJZ67" s="139"/>
      <c r="QKA67" s="139"/>
      <c r="QKB67" s="139"/>
      <c r="QKC67" s="139"/>
      <c r="QKD67" s="139"/>
      <c r="QKE67" s="139"/>
      <c r="QKF67" s="139"/>
      <c r="QKG67" s="139"/>
      <c r="QKH67" s="139"/>
      <c r="QKI67" s="139"/>
      <c r="QKJ67" s="139"/>
      <c r="QKK67" s="139"/>
      <c r="QKL67" s="139"/>
      <c r="QKM67" s="139"/>
      <c r="QKN67" s="139"/>
      <c r="QKO67" s="139"/>
      <c r="QKP67" s="139"/>
      <c r="QKQ67" s="139"/>
      <c r="QKR67" s="139"/>
      <c r="QKS67" s="139"/>
      <c r="QKT67" s="139"/>
      <c r="QKU67" s="139"/>
      <c r="QKV67" s="139"/>
      <c r="QKW67" s="139"/>
      <c r="QKX67" s="139"/>
      <c r="QKY67" s="139"/>
      <c r="QKZ67" s="139"/>
      <c r="QLA67" s="139"/>
      <c r="QLB67" s="139"/>
      <c r="QLC67" s="139"/>
      <c r="QLD67" s="139"/>
      <c r="QLE67" s="139"/>
      <c r="QLF67" s="139"/>
      <c r="QLG67" s="139"/>
      <c r="QLH67" s="139"/>
      <c r="QLI67" s="139"/>
      <c r="QLJ67" s="139"/>
      <c r="QLK67" s="139"/>
      <c r="QLL67" s="139"/>
      <c r="QLM67" s="139"/>
      <c r="QLN67" s="139"/>
      <c r="QLO67" s="139"/>
      <c r="QLP67" s="139"/>
      <c r="QLQ67" s="139"/>
      <c r="QLR67" s="139"/>
      <c r="QLS67" s="139"/>
      <c r="QLT67" s="139"/>
      <c r="QLU67" s="139"/>
      <c r="QLV67" s="139"/>
      <c r="QLW67" s="139"/>
      <c r="QLX67" s="139"/>
      <c r="QLY67" s="139"/>
      <c r="QLZ67" s="139"/>
      <c r="QMA67" s="139"/>
      <c r="QMB67" s="139"/>
      <c r="QMC67" s="139"/>
      <c r="QMD67" s="139"/>
      <c r="QME67" s="139"/>
      <c r="QMF67" s="139"/>
      <c r="QMG67" s="139"/>
      <c r="QMH67" s="139"/>
      <c r="QMI67" s="139"/>
      <c r="QMJ67" s="139"/>
      <c r="QMK67" s="139"/>
      <c r="QML67" s="139"/>
      <c r="QMM67" s="139"/>
      <c r="QMN67" s="139"/>
      <c r="QMO67" s="139"/>
      <c r="QMP67" s="139"/>
      <c r="QMQ67" s="139"/>
      <c r="QMR67" s="139"/>
      <c r="QMS67" s="139"/>
      <c r="QMT67" s="139"/>
      <c r="QMU67" s="139"/>
      <c r="QMV67" s="139"/>
      <c r="QMW67" s="139"/>
      <c r="QMX67" s="139"/>
      <c r="QMY67" s="139"/>
      <c r="QMZ67" s="139"/>
      <c r="QNA67" s="139"/>
      <c r="QNB67" s="139"/>
      <c r="QNC67" s="139"/>
      <c r="QND67" s="139"/>
      <c r="QNE67" s="139"/>
      <c r="QNF67" s="139"/>
      <c r="QNG67" s="139"/>
      <c r="QNH67" s="139"/>
      <c r="QNI67" s="139"/>
      <c r="QNJ67" s="139"/>
      <c r="QNK67" s="139"/>
      <c r="QNL67" s="139"/>
      <c r="QNM67" s="139"/>
      <c r="QNN67" s="139"/>
      <c r="QNO67" s="139"/>
      <c r="QNP67" s="139"/>
      <c r="QNQ67" s="139"/>
      <c r="QNR67" s="139"/>
      <c r="QNS67" s="139"/>
      <c r="QNT67" s="139"/>
      <c r="QNU67" s="139"/>
      <c r="QNV67" s="139"/>
      <c r="QNW67" s="139"/>
      <c r="QNX67" s="139"/>
      <c r="QNY67" s="139"/>
      <c r="QNZ67" s="139"/>
      <c r="QOA67" s="139"/>
      <c r="QOB67" s="139"/>
      <c r="QOC67" s="139"/>
      <c r="QOD67" s="139"/>
      <c r="QOE67" s="139"/>
      <c r="QOF67" s="139"/>
      <c r="QOG67" s="139"/>
      <c r="QOH67" s="139"/>
      <c r="QOI67" s="139"/>
      <c r="QOJ67" s="139"/>
      <c r="QOK67" s="139"/>
      <c r="QOL67" s="139"/>
      <c r="QOM67" s="139"/>
      <c r="QON67" s="139"/>
      <c r="QOO67" s="139"/>
      <c r="QOP67" s="139"/>
      <c r="QOQ67" s="139"/>
      <c r="QOR67" s="139"/>
      <c r="QOS67" s="139"/>
      <c r="QOT67" s="139"/>
      <c r="QOU67" s="139"/>
      <c r="QOV67" s="139"/>
      <c r="QOW67" s="139"/>
      <c r="QOX67" s="139"/>
      <c r="QOY67" s="139"/>
      <c r="QOZ67" s="139"/>
      <c r="QPA67" s="139"/>
      <c r="QPB67" s="139"/>
      <c r="QPC67" s="139"/>
      <c r="QPD67" s="139"/>
      <c r="QPE67" s="139"/>
      <c r="QPF67" s="139"/>
      <c r="QPG67" s="139"/>
      <c r="QPH67" s="139"/>
      <c r="QPI67" s="139"/>
      <c r="QPJ67" s="139"/>
      <c r="QPK67" s="139"/>
      <c r="QPL67" s="139"/>
      <c r="QPM67" s="139"/>
      <c r="QPN67" s="139"/>
      <c r="QPO67" s="139"/>
      <c r="QPP67" s="139"/>
      <c r="QPQ67" s="139"/>
      <c r="QPR67" s="139"/>
      <c r="QPS67" s="139"/>
      <c r="QPT67" s="139"/>
      <c r="QPU67" s="139"/>
      <c r="QPV67" s="139"/>
      <c r="QPW67" s="139"/>
      <c r="QPX67" s="139"/>
      <c r="QPY67" s="139"/>
      <c r="QPZ67" s="139"/>
      <c r="QQA67" s="139"/>
      <c r="QQB67" s="139"/>
      <c r="QQC67" s="139"/>
      <c r="QQD67" s="139"/>
      <c r="QQE67" s="139"/>
      <c r="QQF67" s="139"/>
      <c r="QQG67" s="139"/>
      <c r="QQH67" s="139"/>
      <c r="QQI67" s="139"/>
      <c r="QQJ67" s="139"/>
      <c r="QQK67" s="139"/>
      <c r="QQL67" s="139"/>
      <c r="QQM67" s="139"/>
      <c r="QQN67" s="139"/>
      <c r="QQO67" s="139"/>
      <c r="QQP67" s="139"/>
      <c r="QQQ67" s="139"/>
      <c r="QQR67" s="139"/>
      <c r="QQS67" s="139"/>
      <c r="QQT67" s="139"/>
      <c r="QQU67" s="139"/>
      <c r="QQV67" s="139"/>
      <c r="QQW67" s="139"/>
      <c r="QQX67" s="139"/>
      <c r="QQY67" s="139"/>
      <c r="QQZ67" s="139"/>
      <c r="QRA67" s="139"/>
      <c r="QRB67" s="139"/>
      <c r="QRC67" s="139"/>
      <c r="QRD67" s="139"/>
      <c r="QRE67" s="139"/>
      <c r="QRF67" s="139"/>
      <c r="QRG67" s="139"/>
      <c r="QRH67" s="139"/>
      <c r="QRI67" s="139"/>
      <c r="QRJ67" s="139"/>
      <c r="QRK67" s="139"/>
      <c r="QRL67" s="139"/>
      <c r="QRM67" s="139"/>
      <c r="QRN67" s="139"/>
      <c r="QRO67" s="139"/>
      <c r="QRP67" s="139"/>
      <c r="QRQ67" s="139"/>
      <c r="QRR67" s="139"/>
      <c r="QRS67" s="139"/>
      <c r="QRT67" s="139"/>
      <c r="QRU67" s="139"/>
      <c r="QRV67" s="139"/>
      <c r="QRW67" s="139"/>
      <c r="QRX67" s="139"/>
      <c r="QRY67" s="139"/>
      <c r="QRZ67" s="139"/>
      <c r="QSA67" s="139"/>
      <c r="QSB67" s="139"/>
      <c r="QSC67" s="139"/>
      <c r="QSD67" s="139"/>
      <c r="QSE67" s="139"/>
      <c r="QSF67" s="139"/>
      <c r="QSG67" s="139"/>
      <c r="QSH67" s="139"/>
      <c r="QSI67" s="139"/>
      <c r="QSJ67" s="139"/>
      <c r="QSK67" s="139"/>
      <c r="QSL67" s="139"/>
      <c r="QSM67" s="139"/>
      <c r="QSN67" s="139"/>
      <c r="QSO67" s="139"/>
      <c r="QSP67" s="139"/>
      <c r="QSQ67" s="139"/>
      <c r="QSR67" s="139"/>
      <c r="QSS67" s="139"/>
      <c r="QST67" s="139"/>
      <c r="QSU67" s="139"/>
      <c r="QSV67" s="139"/>
      <c r="QSW67" s="139"/>
      <c r="QSX67" s="139"/>
      <c r="QSY67" s="139"/>
      <c r="QSZ67" s="139"/>
      <c r="QTA67" s="139"/>
      <c r="QTB67" s="139"/>
      <c r="QTC67" s="139"/>
      <c r="QTD67" s="139"/>
      <c r="QTE67" s="139"/>
      <c r="QTF67" s="139"/>
      <c r="QTG67" s="139"/>
      <c r="QTH67" s="139"/>
      <c r="QTI67" s="139"/>
      <c r="QTJ67" s="139"/>
      <c r="QTK67" s="139"/>
      <c r="QTL67" s="139"/>
      <c r="QTM67" s="139"/>
      <c r="QTN67" s="139"/>
      <c r="QTO67" s="139"/>
      <c r="QTP67" s="139"/>
      <c r="QTQ67" s="139"/>
      <c r="QTR67" s="139"/>
      <c r="QTS67" s="139"/>
      <c r="QTT67" s="139"/>
      <c r="QTU67" s="139"/>
      <c r="QTV67" s="139"/>
      <c r="QTW67" s="139"/>
      <c r="QTX67" s="139"/>
      <c r="QTY67" s="139"/>
      <c r="QTZ67" s="139"/>
      <c r="QUA67" s="139"/>
      <c r="QUB67" s="139"/>
      <c r="QUC67" s="139"/>
      <c r="QUD67" s="139"/>
      <c r="QUE67" s="139"/>
      <c r="QUF67" s="139"/>
      <c r="QUG67" s="139"/>
      <c r="QUH67" s="139"/>
      <c r="QUI67" s="139"/>
      <c r="QUJ67" s="139"/>
      <c r="QUK67" s="139"/>
      <c r="QUL67" s="139"/>
      <c r="QUM67" s="139"/>
      <c r="QUN67" s="139"/>
      <c r="QUO67" s="139"/>
      <c r="QUP67" s="139"/>
      <c r="QUQ67" s="139"/>
      <c r="QUR67" s="139"/>
      <c r="QUS67" s="139"/>
      <c r="QUT67" s="139"/>
      <c r="QUU67" s="139"/>
      <c r="QUV67" s="139"/>
      <c r="QUW67" s="139"/>
      <c r="QUX67" s="139"/>
      <c r="QUY67" s="139"/>
      <c r="QUZ67" s="139"/>
      <c r="QVA67" s="139"/>
      <c r="QVB67" s="139"/>
      <c r="QVC67" s="139"/>
      <c r="QVD67" s="139"/>
      <c r="QVE67" s="139"/>
      <c r="QVF67" s="139"/>
      <c r="QVG67" s="139"/>
      <c r="QVH67" s="139"/>
      <c r="QVI67" s="139"/>
      <c r="QVJ67" s="139"/>
      <c r="QVK67" s="139"/>
      <c r="QVL67" s="139"/>
      <c r="QVM67" s="139"/>
      <c r="QVN67" s="139"/>
      <c r="QVO67" s="139"/>
      <c r="QVP67" s="139"/>
      <c r="QVQ67" s="139"/>
      <c r="QVR67" s="139"/>
      <c r="QVS67" s="139"/>
      <c r="QVT67" s="139"/>
      <c r="QVU67" s="139"/>
      <c r="QVV67" s="139"/>
      <c r="QVW67" s="139"/>
      <c r="QVX67" s="139"/>
      <c r="QVY67" s="139"/>
      <c r="QVZ67" s="139"/>
      <c r="QWA67" s="139"/>
      <c r="QWB67" s="139"/>
      <c r="QWC67" s="139"/>
      <c r="QWD67" s="139"/>
      <c r="QWE67" s="139"/>
      <c r="QWF67" s="139"/>
      <c r="QWG67" s="139"/>
      <c r="QWH67" s="139"/>
      <c r="QWI67" s="139"/>
      <c r="QWJ67" s="139"/>
      <c r="QWK67" s="139"/>
      <c r="QWL67" s="139"/>
      <c r="QWM67" s="139"/>
      <c r="QWN67" s="139"/>
      <c r="QWO67" s="139"/>
      <c r="QWP67" s="139"/>
      <c r="QWQ67" s="139"/>
      <c r="QWR67" s="139"/>
      <c r="QWS67" s="139"/>
      <c r="QWT67" s="139"/>
      <c r="QWU67" s="139"/>
      <c r="QWV67" s="139"/>
      <c r="QWW67" s="139"/>
      <c r="QWX67" s="139"/>
      <c r="QWY67" s="139"/>
      <c r="QWZ67" s="139"/>
      <c r="QXA67" s="139"/>
      <c r="QXB67" s="139"/>
      <c r="QXC67" s="139"/>
      <c r="QXD67" s="139"/>
      <c r="QXE67" s="139"/>
      <c r="QXF67" s="139"/>
      <c r="QXG67" s="139"/>
      <c r="QXH67" s="139"/>
      <c r="QXI67" s="139"/>
      <c r="QXJ67" s="139"/>
      <c r="QXK67" s="139"/>
      <c r="QXL67" s="139"/>
      <c r="QXM67" s="139"/>
      <c r="QXN67" s="139"/>
      <c r="QXO67" s="139"/>
      <c r="QXP67" s="139"/>
      <c r="QXQ67" s="139"/>
      <c r="QXR67" s="139"/>
      <c r="QXS67" s="139"/>
      <c r="QXT67" s="139"/>
      <c r="QXU67" s="139"/>
      <c r="QXV67" s="139"/>
      <c r="QXW67" s="139"/>
      <c r="QXX67" s="139"/>
      <c r="QXY67" s="139"/>
      <c r="QXZ67" s="139"/>
      <c r="QYA67" s="139"/>
      <c r="QYB67" s="139"/>
      <c r="QYC67" s="139"/>
      <c r="QYD67" s="139"/>
      <c r="QYE67" s="139"/>
      <c r="QYF67" s="139"/>
      <c r="QYG67" s="139"/>
      <c r="QYH67" s="139"/>
      <c r="QYI67" s="139"/>
      <c r="QYJ67" s="139"/>
      <c r="QYK67" s="139"/>
      <c r="QYL67" s="139"/>
      <c r="QYM67" s="139"/>
      <c r="QYN67" s="139"/>
      <c r="QYO67" s="139"/>
      <c r="QYP67" s="139"/>
      <c r="QYQ67" s="139"/>
      <c r="QYR67" s="139"/>
      <c r="QYS67" s="139"/>
      <c r="QYT67" s="139"/>
      <c r="QYU67" s="139"/>
      <c r="QYV67" s="139"/>
      <c r="QYW67" s="139"/>
      <c r="QYX67" s="139"/>
      <c r="QYY67" s="139"/>
      <c r="QYZ67" s="139"/>
      <c r="QZA67" s="139"/>
      <c r="QZB67" s="139"/>
      <c r="QZC67" s="139"/>
      <c r="QZD67" s="139"/>
      <c r="QZE67" s="139"/>
      <c r="QZF67" s="139"/>
      <c r="QZG67" s="139"/>
      <c r="QZH67" s="139"/>
      <c r="QZI67" s="139"/>
      <c r="QZJ67" s="139"/>
      <c r="QZK67" s="139"/>
      <c r="QZL67" s="139"/>
      <c r="QZM67" s="139"/>
      <c r="QZN67" s="139"/>
      <c r="QZO67" s="139"/>
      <c r="QZP67" s="139"/>
      <c r="QZQ67" s="139"/>
      <c r="QZR67" s="139"/>
      <c r="QZS67" s="139"/>
      <c r="QZT67" s="139"/>
      <c r="QZU67" s="139"/>
      <c r="QZV67" s="139"/>
      <c r="QZW67" s="139"/>
      <c r="QZX67" s="139"/>
      <c r="QZY67" s="139"/>
      <c r="QZZ67" s="139"/>
      <c r="RAA67" s="139"/>
      <c r="RAB67" s="139"/>
      <c r="RAC67" s="139"/>
      <c r="RAD67" s="139"/>
      <c r="RAE67" s="139"/>
      <c r="RAF67" s="139"/>
      <c r="RAG67" s="139"/>
      <c r="RAH67" s="139"/>
      <c r="RAI67" s="139"/>
      <c r="RAJ67" s="139"/>
      <c r="RAK67" s="139"/>
      <c r="RAL67" s="139"/>
      <c r="RAM67" s="139"/>
      <c r="RAN67" s="139"/>
      <c r="RAO67" s="139"/>
      <c r="RAP67" s="139"/>
      <c r="RAQ67" s="139"/>
      <c r="RAR67" s="139"/>
      <c r="RAS67" s="139"/>
      <c r="RAT67" s="139"/>
      <c r="RAU67" s="139"/>
      <c r="RAV67" s="139"/>
      <c r="RAW67" s="139"/>
      <c r="RAX67" s="139"/>
      <c r="RAY67" s="139"/>
      <c r="RAZ67" s="139"/>
      <c r="RBA67" s="139"/>
      <c r="RBB67" s="139"/>
      <c r="RBC67" s="139"/>
      <c r="RBD67" s="139"/>
      <c r="RBE67" s="139"/>
      <c r="RBF67" s="139"/>
      <c r="RBG67" s="139"/>
      <c r="RBH67" s="139"/>
      <c r="RBI67" s="139"/>
      <c r="RBJ67" s="139"/>
      <c r="RBK67" s="139"/>
      <c r="RBL67" s="139"/>
      <c r="RBM67" s="139"/>
      <c r="RBN67" s="139"/>
      <c r="RBO67" s="139"/>
      <c r="RBP67" s="139"/>
      <c r="RBQ67" s="139"/>
      <c r="RBR67" s="139"/>
      <c r="RBS67" s="139"/>
      <c r="RBT67" s="139"/>
      <c r="RBU67" s="139"/>
      <c r="RBV67" s="139"/>
      <c r="RBW67" s="139"/>
      <c r="RBX67" s="139"/>
      <c r="RBY67" s="139"/>
      <c r="RBZ67" s="139"/>
      <c r="RCA67" s="139"/>
      <c r="RCB67" s="139"/>
      <c r="RCC67" s="139"/>
      <c r="RCD67" s="139"/>
      <c r="RCE67" s="139"/>
      <c r="RCF67" s="139"/>
      <c r="RCG67" s="139"/>
      <c r="RCH67" s="139"/>
      <c r="RCI67" s="139"/>
      <c r="RCJ67" s="139"/>
      <c r="RCK67" s="139"/>
      <c r="RCL67" s="139"/>
      <c r="RCM67" s="139"/>
      <c r="RCN67" s="139"/>
      <c r="RCO67" s="139"/>
      <c r="RCP67" s="139"/>
      <c r="RCQ67" s="139"/>
      <c r="RCR67" s="139"/>
      <c r="RCS67" s="139"/>
      <c r="RCT67" s="139"/>
      <c r="RCU67" s="139"/>
      <c r="RCV67" s="139"/>
      <c r="RCW67" s="139"/>
      <c r="RCX67" s="139"/>
      <c r="RCY67" s="139"/>
      <c r="RCZ67" s="139"/>
      <c r="RDA67" s="139"/>
      <c r="RDB67" s="139"/>
      <c r="RDC67" s="139"/>
      <c r="RDD67" s="139"/>
      <c r="RDE67" s="139"/>
      <c r="RDF67" s="139"/>
      <c r="RDG67" s="139"/>
      <c r="RDH67" s="139"/>
      <c r="RDI67" s="139"/>
      <c r="RDJ67" s="139"/>
      <c r="RDK67" s="139"/>
      <c r="RDL67" s="139"/>
      <c r="RDM67" s="139"/>
      <c r="RDN67" s="139"/>
      <c r="RDO67" s="139"/>
      <c r="RDP67" s="139"/>
      <c r="RDQ67" s="139"/>
      <c r="RDR67" s="139"/>
      <c r="RDS67" s="139"/>
      <c r="RDT67" s="139"/>
      <c r="RDU67" s="139"/>
      <c r="RDV67" s="139"/>
      <c r="RDW67" s="139"/>
      <c r="RDX67" s="139"/>
      <c r="RDY67" s="139"/>
      <c r="RDZ67" s="139"/>
      <c r="REA67" s="139"/>
      <c r="REB67" s="139"/>
      <c r="REC67" s="139"/>
      <c r="RED67" s="139"/>
      <c r="REE67" s="139"/>
      <c r="REF67" s="139"/>
      <c r="REG67" s="139"/>
      <c r="REH67" s="139"/>
      <c r="REI67" s="139"/>
      <c r="REJ67" s="139"/>
      <c r="REK67" s="139"/>
      <c r="REL67" s="139"/>
      <c r="REM67" s="139"/>
      <c r="REN67" s="139"/>
      <c r="REO67" s="139"/>
      <c r="REP67" s="139"/>
      <c r="REQ67" s="139"/>
      <c r="RER67" s="139"/>
      <c r="RES67" s="139"/>
      <c r="RET67" s="139"/>
      <c r="REU67" s="139"/>
      <c r="REV67" s="139"/>
      <c r="REW67" s="139"/>
      <c r="REX67" s="139"/>
      <c r="REY67" s="139"/>
      <c r="REZ67" s="139"/>
      <c r="RFA67" s="139"/>
      <c r="RFB67" s="139"/>
      <c r="RFC67" s="139"/>
      <c r="RFD67" s="139"/>
      <c r="RFE67" s="139"/>
      <c r="RFF67" s="139"/>
      <c r="RFG67" s="139"/>
      <c r="RFH67" s="139"/>
      <c r="RFI67" s="139"/>
      <c r="RFJ67" s="139"/>
      <c r="RFK67" s="139"/>
      <c r="RFL67" s="139"/>
      <c r="RFM67" s="139"/>
      <c r="RFN67" s="139"/>
      <c r="RFO67" s="139"/>
      <c r="RFP67" s="139"/>
      <c r="RFQ67" s="139"/>
      <c r="RFR67" s="139"/>
      <c r="RFS67" s="139"/>
      <c r="RFT67" s="139"/>
      <c r="RFU67" s="139"/>
      <c r="RFV67" s="139"/>
      <c r="RFW67" s="139"/>
      <c r="RFX67" s="139"/>
      <c r="RFY67" s="139"/>
      <c r="RFZ67" s="139"/>
      <c r="RGA67" s="139"/>
      <c r="RGB67" s="139"/>
      <c r="RGC67" s="139"/>
      <c r="RGD67" s="139"/>
      <c r="RGE67" s="139"/>
      <c r="RGF67" s="139"/>
      <c r="RGG67" s="139"/>
      <c r="RGH67" s="139"/>
      <c r="RGI67" s="139"/>
      <c r="RGJ67" s="139"/>
      <c r="RGK67" s="139"/>
      <c r="RGL67" s="139"/>
      <c r="RGM67" s="139"/>
      <c r="RGN67" s="139"/>
      <c r="RGO67" s="139"/>
      <c r="RGP67" s="139"/>
      <c r="RGQ67" s="139"/>
      <c r="RGR67" s="139"/>
      <c r="RGS67" s="139"/>
      <c r="RGT67" s="139"/>
      <c r="RGU67" s="139"/>
      <c r="RGV67" s="139"/>
      <c r="RGW67" s="139"/>
      <c r="RGX67" s="139"/>
      <c r="RGY67" s="139"/>
      <c r="RGZ67" s="139"/>
      <c r="RHA67" s="139"/>
      <c r="RHB67" s="139"/>
      <c r="RHC67" s="139"/>
      <c r="RHD67" s="139"/>
      <c r="RHE67" s="139"/>
      <c r="RHF67" s="139"/>
      <c r="RHG67" s="139"/>
      <c r="RHH67" s="139"/>
      <c r="RHI67" s="139"/>
      <c r="RHJ67" s="139"/>
      <c r="RHK67" s="139"/>
      <c r="RHL67" s="139"/>
      <c r="RHM67" s="139"/>
      <c r="RHN67" s="139"/>
      <c r="RHO67" s="139"/>
      <c r="RHP67" s="139"/>
      <c r="RHQ67" s="139"/>
      <c r="RHR67" s="139"/>
      <c r="RHS67" s="139"/>
      <c r="RHT67" s="139"/>
      <c r="RHU67" s="139"/>
      <c r="RHV67" s="139"/>
      <c r="RHW67" s="139"/>
      <c r="RHX67" s="139"/>
      <c r="RHY67" s="139"/>
      <c r="RHZ67" s="139"/>
      <c r="RIA67" s="139"/>
      <c r="RIB67" s="139"/>
      <c r="RIC67" s="139"/>
      <c r="RID67" s="139"/>
      <c r="RIE67" s="139"/>
      <c r="RIF67" s="139"/>
      <c r="RIG67" s="139"/>
      <c r="RIH67" s="139"/>
      <c r="RII67" s="139"/>
      <c r="RIJ67" s="139"/>
      <c r="RIK67" s="139"/>
      <c r="RIL67" s="139"/>
      <c r="RIM67" s="139"/>
      <c r="RIN67" s="139"/>
      <c r="RIO67" s="139"/>
      <c r="RIP67" s="139"/>
      <c r="RIQ67" s="139"/>
      <c r="RIR67" s="139"/>
      <c r="RIS67" s="139"/>
      <c r="RIT67" s="139"/>
      <c r="RIU67" s="139"/>
      <c r="RIV67" s="139"/>
      <c r="RIW67" s="139"/>
      <c r="RIX67" s="139"/>
      <c r="RIY67" s="139"/>
      <c r="RIZ67" s="139"/>
      <c r="RJA67" s="139"/>
      <c r="RJB67" s="139"/>
      <c r="RJC67" s="139"/>
      <c r="RJD67" s="139"/>
      <c r="RJE67" s="139"/>
      <c r="RJF67" s="139"/>
      <c r="RJG67" s="139"/>
      <c r="RJH67" s="139"/>
      <c r="RJI67" s="139"/>
      <c r="RJJ67" s="139"/>
      <c r="RJK67" s="139"/>
      <c r="RJL67" s="139"/>
      <c r="RJM67" s="139"/>
      <c r="RJN67" s="139"/>
      <c r="RJO67" s="139"/>
      <c r="RJP67" s="139"/>
      <c r="RJQ67" s="139"/>
      <c r="RJR67" s="139"/>
      <c r="RJS67" s="139"/>
      <c r="RJT67" s="139"/>
      <c r="RJU67" s="139"/>
      <c r="RJV67" s="139"/>
      <c r="RJW67" s="139"/>
      <c r="RJX67" s="139"/>
      <c r="RJY67" s="139"/>
      <c r="RJZ67" s="139"/>
      <c r="RKA67" s="139"/>
      <c r="RKB67" s="139"/>
      <c r="RKC67" s="139"/>
      <c r="RKD67" s="139"/>
      <c r="RKE67" s="139"/>
      <c r="RKF67" s="139"/>
      <c r="RKG67" s="139"/>
      <c r="RKH67" s="139"/>
      <c r="RKI67" s="139"/>
      <c r="RKJ67" s="139"/>
      <c r="RKK67" s="139"/>
      <c r="RKL67" s="139"/>
      <c r="RKM67" s="139"/>
      <c r="RKN67" s="139"/>
      <c r="RKO67" s="139"/>
      <c r="RKP67" s="139"/>
      <c r="RKQ67" s="139"/>
      <c r="RKR67" s="139"/>
      <c r="RKS67" s="139"/>
      <c r="RKT67" s="139"/>
      <c r="RKU67" s="139"/>
      <c r="RKV67" s="139"/>
      <c r="RKW67" s="139"/>
      <c r="RKX67" s="139"/>
      <c r="RKY67" s="139"/>
      <c r="RKZ67" s="139"/>
      <c r="RLA67" s="139"/>
      <c r="RLB67" s="139"/>
      <c r="RLC67" s="139"/>
      <c r="RLD67" s="139"/>
      <c r="RLE67" s="139"/>
      <c r="RLF67" s="139"/>
      <c r="RLG67" s="139"/>
      <c r="RLH67" s="139"/>
      <c r="RLI67" s="139"/>
      <c r="RLJ67" s="139"/>
      <c r="RLK67" s="139"/>
      <c r="RLL67" s="139"/>
      <c r="RLM67" s="139"/>
      <c r="RLN67" s="139"/>
      <c r="RLO67" s="139"/>
      <c r="RLP67" s="139"/>
      <c r="RLQ67" s="139"/>
      <c r="RLR67" s="139"/>
      <c r="RLS67" s="139"/>
      <c r="RLT67" s="139"/>
      <c r="RLU67" s="139"/>
      <c r="RLV67" s="139"/>
      <c r="RLW67" s="139"/>
      <c r="RLX67" s="139"/>
      <c r="RLY67" s="139"/>
      <c r="RLZ67" s="139"/>
      <c r="RMA67" s="139"/>
      <c r="RMB67" s="139"/>
      <c r="RMC67" s="139"/>
      <c r="RMD67" s="139"/>
      <c r="RME67" s="139"/>
      <c r="RMF67" s="139"/>
      <c r="RMG67" s="139"/>
      <c r="RMH67" s="139"/>
      <c r="RMI67" s="139"/>
      <c r="RMJ67" s="139"/>
      <c r="RMK67" s="139"/>
      <c r="RML67" s="139"/>
      <c r="RMM67" s="139"/>
      <c r="RMN67" s="139"/>
      <c r="RMO67" s="139"/>
      <c r="RMP67" s="139"/>
      <c r="RMQ67" s="139"/>
      <c r="RMR67" s="139"/>
      <c r="RMS67" s="139"/>
      <c r="RMT67" s="139"/>
      <c r="RMU67" s="139"/>
      <c r="RMV67" s="139"/>
      <c r="RMW67" s="139"/>
      <c r="RMX67" s="139"/>
      <c r="RMY67" s="139"/>
      <c r="RMZ67" s="139"/>
      <c r="RNA67" s="139"/>
      <c r="RNB67" s="139"/>
      <c r="RNC67" s="139"/>
      <c r="RND67" s="139"/>
      <c r="RNE67" s="139"/>
      <c r="RNF67" s="139"/>
      <c r="RNG67" s="139"/>
      <c r="RNH67" s="139"/>
      <c r="RNI67" s="139"/>
      <c r="RNJ67" s="139"/>
      <c r="RNK67" s="139"/>
      <c r="RNL67" s="139"/>
      <c r="RNM67" s="139"/>
      <c r="RNN67" s="139"/>
      <c r="RNO67" s="139"/>
      <c r="RNP67" s="139"/>
      <c r="RNQ67" s="139"/>
      <c r="RNR67" s="139"/>
      <c r="RNS67" s="139"/>
      <c r="RNT67" s="139"/>
      <c r="RNU67" s="139"/>
      <c r="RNV67" s="139"/>
      <c r="RNW67" s="139"/>
      <c r="RNX67" s="139"/>
      <c r="RNY67" s="139"/>
      <c r="RNZ67" s="139"/>
      <c r="ROA67" s="139"/>
      <c r="ROB67" s="139"/>
      <c r="ROC67" s="139"/>
      <c r="ROD67" s="139"/>
      <c r="ROE67" s="139"/>
      <c r="ROF67" s="139"/>
      <c r="ROG67" s="139"/>
      <c r="ROH67" s="139"/>
      <c r="ROI67" s="139"/>
      <c r="ROJ67" s="139"/>
      <c r="ROK67" s="139"/>
      <c r="ROL67" s="139"/>
      <c r="ROM67" s="139"/>
      <c r="RON67" s="139"/>
      <c r="ROO67" s="139"/>
      <c r="ROP67" s="139"/>
      <c r="ROQ67" s="139"/>
      <c r="ROR67" s="139"/>
      <c r="ROS67" s="139"/>
      <c r="ROT67" s="139"/>
      <c r="ROU67" s="139"/>
      <c r="ROV67" s="139"/>
      <c r="ROW67" s="139"/>
      <c r="ROX67" s="139"/>
      <c r="ROY67" s="139"/>
      <c r="ROZ67" s="139"/>
      <c r="RPA67" s="139"/>
      <c r="RPB67" s="139"/>
      <c r="RPC67" s="139"/>
      <c r="RPD67" s="139"/>
      <c r="RPE67" s="139"/>
      <c r="RPF67" s="139"/>
      <c r="RPG67" s="139"/>
      <c r="RPH67" s="139"/>
      <c r="RPI67" s="139"/>
      <c r="RPJ67" s="139"/>
      <c r="RPK67" s="139"/>
      <c r="RPL67" s="139"/>
      <c r="RPM67" s="139"/>
      <c r="RPN67" s="139"/>
      <c r="RPO67" s="139"/>
      <c r="RPP67" s="139"/>
      <c r="RPQ67" s="139"/>
      <c r="RPR67" s="139"/>
      <c r="RPS67" s="139"/>
      <c r="RPT67" s="139"/>
      <c r="RPU67" s="139"/>
      <c r="RPV67" s="139"/>
      <c r="RPW67" s="139"/>
      <c r="RPX67" s="139"/>
      <c r="RPY67" s="139"/>
      <c r="RPZ67" s="139"/>
      <c r="RQA67" s="139"/>
      <c r="RQB67" s="139"/>
      <c r="RQC67" s="139"/>
      <c r="RQD67" s="139"/>
      <c r="RQE67" s="139"/>
      <c r="RQF67" s="139"/>
      <c r="RQG67" s="139"/>
      <c r="RQH67" s="139"/>
      <c r="RQI67" s="139"/>
      <c r="RQJ67" s="139"/>
      <c r="RQK67" s="139"/>
      <c r="RQL67" s="139"/>
      <c r="RQM67" s="139"/>
      <c r="RQN67" s="139"/>
      <c r="RQO67" s="139"/>
      <c r="RQP67" s="139"/>
      <c r="RQQ67" s="139"/>
      <c r="RQR67" s="139"/>
      <c r="RQS67" s="139"/>
      <c r="RQT67" s="139"/>
      <c r="RQU67" s="139"/>
      <c r="RQV67" s="139"/>
      <c r="RQW67" s="139"/>
      <c r="RQX67" s="139"/>
      <c r="RQY67" s="139"/>
      <c r="RQZ67" s="139"/>
      <c r="RRA67" s="139"/>
      <c r="RRB67" s="139"/>
      <c r="RRC67" s="139"/>
      <c r="RRD67" s="139"/>
      <c r="RRE67" s="139"/>
      <c r="RRF67" s="139"/>
      <c r="RRG67" s="139"/>
      <c r="RRH67" s="139"/>
      <c r="RRI67" s="139"/>
      <c r="RRJ67" s="139"/>
      <c r="RRK67" s="139"/>
      <c r="RRL67" s="139"/>
      <c r="RRM67" s="139"/>
      <c r="RRN67" s="139"/>
      <c r="RRO67" s="139"/>
      <c r="RRP67" s="139"/>
      <c r="RRQ67" s="139"/>
      <c r="RRR67" s="139"/>
      <c r="RRS67" s="139"/>
      <c r="RRT67" s="139"/>
      <c r="RRU67" s="139"/>
      <c r="RRV67" s="139"/>
      <c r="RRW67" s="139"/>
      <c r="RRX67" s="139"/>
      <c r="RRY67" s="139"/>
      <c r="RRZ67" s="139"/>
      <c r="RSA67" s="139"/>
      <c r="RSB67" s="139"/>
      <c r="RSC67" s="139"/>
      <c r="RSD67" s="139"/>
      <c r="RSE67" s="139"/>
      <c r="RSF67" s="139"/>
      <c r="RSG67" s="139"/>
      <c r="RSH67" s="139"/>
      <c r="RSI67" s="139"/>
      <c r="RSJ67" s="139"/>
      <c r="RSK67" s="139"/>
      <c r="RSL67" s="139"/>
      <c r="RSM67" s="139"/>
      <c r="RSN67" s="139"/>
      <c r="RSO67" s="139"/>
      <c r="RSP67" s="139"/>
      <c r="RSQ67" s="139"/>
      <c r="RSR67" s="139"/>
      <c r="RSS67" s="139"/>
      <c r="RST67" s="139"/>
      <c r="RSU67" s="139"/>
      <c r="RSV67" s="139"/>
      <c r="RSW67" s="139"/>
      <c r="RSX67" s="139"/>
      <c r="RSY67" s="139"/>
      <c r="RSZ67" s="139"/>
      <c r="RTA67" s="139"/>
      <c r="RTB67" s="139"/>
      <c r="RTC67" s="139"/>
      <c r="RTD67" s="139"/>
      <c r="RTE67" s="139"/>
      <c r="RTF67" s="139"/>
      <c r="RTG67" s="139"/>
      <c r="RTH67" s="139"/>
      <c r="RTI67" s="139"/>
      <c r="RTJ67" s="139"/>
      <c r="RTK67" s="139"/>
      <c r="RTL67" s="139"/>
      <c r="RTM67" s="139"/>
      <c r="RTN67" s="139"/>
      <c r="RTO67" s="139"/>
      <c r="RTP67" s="139"/>
      <c r="RTQ67" s="139"/>
      <c r="RTR67" s="139"/>
      <c r="RTS67" s="139"/>
      <c r="RTT67" s="139"/>
      <c r="RTU67" s="139"/>
      <c r="RTV67" s="139"/>
      <c r="RTW67" s="139"/>
      <c r="RTX67" s="139"/>
      <c r="RTY67" s="139"/>
      <c r="RTZ67" s="139"/>
      <c r="RUA67" s="139"/>
      <c r="RUB67" s="139"/>
      <c r="RUC67" s="139"/>
      <c r="RUD67" s="139"/>
      <c r="RUE67" s="139"/>
      <c r="RUF67" s="139"/>
      <c r="RUG67" s="139"/>
      <c r="RUH67" s="139"/>
      <c r="RUI67" s="139"/>
      <c r="RUJ67" s="139"/>
      <c r="RUK67" s="139"/>
      <c r="RUL67" s="139"/>
      <c r="RUM67" s="139"/>
      <c r="RUN67" s="139"/>
      <c r="RUO67" s="139"/>
      <c r="RUP67" s="139"/>
      <c r="RUQ67" s="139"/>
      <c r="RUR67" s="139"/>
      <c r="RUS67" s="139"/>
      <c r="RUT67" s="139"/>
      <c r="RUU67" s="139"/>
      <c r="RUV67" s="139"/>
      <c r="RUW67" s="139"/>
      <c r="RUX67" s="139"/>
      <c r="RUY67" s="139"/>
      <c r="RUZ67" s="139"/>
      <c r="RVA67" s="139"/>
      <c r="RVB67" s="139"/>
      <c r="RVC67" s="139"/>
      <c r="RVD67" s="139"/>
      <c r="RVE67" s="139"/>
      <c r="RVF67" s="139"/>
      <c r="RVG67" s="139"/>
      <c r="RVH67" s="139"/>
      <c r="RVI67" s="139"/>
      <c r="RVJ67" s="139"/>
      <c r="RVK67" s="139"/>
      <c r="RVL67" s="139"/>
      <c r="RVM67" s="139"/>
      <c r="RVN67" s="139"/>
      <c r="RVO67" s="139"/>
      <c r="RVP67" s="139"/>
      <c r="RVQ67" s="139"/>
      <c r="RVR67" s="139"/>
      <c r="RVS67" s="139"/>
      <c r="RVT67" s="139"/>
      <c r="RVU67" s="139"/>
      <c r="RVV67" s="139"/>
      <c r="RVW67" s="139"/>
      <c r="RVX67" s="139"/>
      <c r="RVY67" s="139"/>
      <c r="RVZ67" s="139"/>
      <c r="RWA67" s="139"/>
      <c r="RWB67" s="139"/>
      <c r="RWC67" s="139"/>
      <c r="RWD67" s="139"/>
      <c r="RWE67" s="139"/>
      <c r="RWF67" s="139"/>
      <c r="RWG67" s="139"/>
      <c r="RWH67" s="139"/>
      <c r="RWI67" s="139"/>
      <c r="RWJ67" s="139"/>
      <c r="RWK67" s="139"/>
      <c r="RWL67" s="139"/>
      <c r="RWM67" s="139"/>
      <c r="RWN67" s="139"/>
      <c r="RWO67" s="139"/>
      <c r="RWP67" s="139"/>
      <c r="RWQ67" s="139"/>
      <c r="RWR67" s="139"/>
      <c r="RWS67" s="139"/>
      <c r="RWT67" s="139"/>
      <c r="RWU67" s="139"/>
      <c r="RWV67" s="139"/>
      <c r="RWW67" s="139"/>
      <c r="RWX67" s="139"/>
      <c r="RWY67" s="139"/>
      <c r="RWZ67" s="139"/>
      <c r="RXA67" s="139"/>
      <c r="RXB67" s="139"/>
      <c r="RXC67" s="139"/>
      <c r="RXD67" s="139"/>
      <c r="RXE67" s="139"/>
      <c r="RXF67" s="139"/>
      <c r="RXG67" s="139"/>
      <c r="RXH67" s="139"/>
      <c r="RXI67" s="139"/>
      <c r="RXJ67" s="139"/>
      <c r="RXK67" s="139"/>
      <c r="RXL67" s="139"/>
      <c r="RXM67" s="139"/>
      <c r="RXN67" s="139"/>
      <c r="RXO67" s="139"/>
      <c r="RXP67" s="139"/>
      <c r="RXQ67" s="139"/>
      <c r="RXR67" s="139"/>
      <c r="RXS67" s="139"/>
      <c r="RXT67" s="139"/>
      <c r="RXU67" s="139"/>
      <c r="RXV67" s="139"/>
      <c r="RXW67" s="139"/>
      <c r="RXX67" s="139"/>
      <c r="RXY67" s="139"/>
      <c r="RXZ67" s="139"/>
      <c r="RYA67" s="139"/>
      <c r="RYB67" s="139"/>
      <c r="RYC67" s="139"/>
      <c r="RYD67" s="139"/>
      <c r="RYE67" s="139"/>
      <c r="RYF67" s="139"/>
      <c r="RYG67" s="139"/>
      <c r="RYH67" s="139"/>
      <c r="RYI67" s="139"/>
      <c r="RYJ67" s="139"/>
      <c r="RYK67" s="139"/>
      <c r="RYL67" s="139"/>
      <c r="RYM67" s="139"/>
      <c r="RYN67" s="139"/>
      <c r="RYO67" s="139"/>
      <c r="RYP67" s="139"/>
      <c r="RYQ67" s="139"/>
      <c r="RYR67" s="139"/>
      <c r="RYS67" s="139"/>
      <c r="RYT67" s="139"/>
      <c r="RYU67" s="139"/>
      <c r="RYV67" s="139"/>
      <c r="RYW67" s="139"/>
      <c r="RYX67" s="139"/>
      <c r="RYY67" s="139"/>
      <c r="RYZ67" s="139"/>
      <c r="RZA67" s="139"/>
      <c r="RZB67" s="139"/>
      <c r="RZC67" s="139"/>
      <c r="RZD67" s="139"/>
      <c r="RZE67" s="139"/>
      <c r="RZF67" s="139"/>
      <c r="RZG67" s="139"/>
      <c r="RZH67" s="139"/>
      <c r="RZI67" s="139"/>
      <c r="RZJ67" s="139"/>
      <c r="RZK67" s="139"/>
      <c r="RZL67" s="139"/>
      <c r="RZM67" s="139"/>
      <c r="RZN67" s="139"/>
      <c r="RZO67" s="139"/>
      <c r="RZP67" s="139"/>
      <c r="RZQ67" s="139"/>
      <c r="RZR67" s="139"/>
      <c r="RZS67" s="139"/>
      <c r="RZT67" s="139"/>
      <c r="RZU67" s="139"/>
      <c r="RZV67" s="139"/>
      <c r="RZW67" s="139"/>
      <c r="RZX67" s="139"/>
      <c r="RZY67" s="139"/>
      <c r="RZZ67" s="139"/>
      <c r="SAA67" s="139"/>
      <c r="SAB67" s="139"/>
      <c r="SAC67" s="139"/>
      <c r="SAD67" s="139"/>
      <c r="SAE67" s="139"/>
      <c r="SAF67" s="139"/>
      <c r="SAG67" s="139"/>
      <c r="SAH67" s="139"/>
      <c r="SAI67" s="139"/>
      <c r="SAJ67" s="139"/>
      <c r="SAK67" s="139"/>
      <c r="SAL67" s="139"/>
      <c r="SAM67" s="139"/>
      <c r="SAN67" s="139"/>
      <c r="SAO67" s="139"/>
      <c r="SAP67" s="139"/>
      <c r="SAQ67" s="139"/>
      <c r="SAR67" s="139"/>
      <c r="SAS67" s="139"/>
      <c r="SAT67" s="139"/>
      <c r="SAU67" s="139"/>
      <c r="SAV67" s="139"/>
      <c r="SAW67" s="139"/>
      <c r="SAX67" s="139"/>
      <c r="SAY67" s="139"/>
      <c r="SAZ67" s="139"/>
      <c r="SBA67" s="139"/>
      <c r="SBB67" s="139"/>
      <c r="SBC67" s="139"/>
      <c r="SBD67" s="139"/>
      <c r="SBE67" s="139"/>
      <c r="SBF67" s="139"/>
      <c r="SBG67" s="139"/>
      <c r="SBH67" s="139"/>
      <c r="SBI67" s="139"/>
      <c r="SBJ67" s="139"/>
      <c r="SBK67" s="139"/>
      <c r="SBL67" s="139"/>
      <c r="SBM67" s="139"/>
      <c r="SBN67" s="139"/>
      <c r="SBO67" s="139"/>
      <c r="SBP67" s="139"/>
      <c r="SBQ67" s="139"/>
      <c r="SBR67" s="139"/>
      <c r="SBS67" s="139"/>
      <c r="SBT67" s="139"/>
      <c r="SBU67" s="139"/>
      <c r="SBV67" s="139"/>
      <c r="SBW67" s="139"/>
      <c r="SBX67" s="139"/>
      <c r="SBY67" s="139"/>
      <c r="SBZ67" s="139"/>
      <c r="SCA67" s="139"/>
      <c r="SCB67" s="139"/>
      <c r="SCC67" s="139"/>
      <c r="SCD67" s="139"/>
      <c r="SCE67" s="139"/>
      <c r="SCF67" s="139"/>
      <c r="SCG67" s="139"/>
      <c r="SCH67" s="139"/>
      <c r="SCI67" s="139"/>
      <c r="SCJ67" s="139"/>
      <c r="SCK67" s="139"/>
      <c r="SCL67" s="139"/>
      <c r="SCM67" s="139"/>
      <c r="SCN67" s="139"/>
      <c r="SCO67" s="139"/>
      <c r="SCP67" s="139"/>
      <c r="SCQ67" s="139"/>
      <c r="SCR67" s="139"/>
      <c r="SCS67" s="139"/>
      <c r="SCT67" s="139"/>
      <c r="SCU67" s="139"/>
      <c r="SCV67" s="139"/>
      <c r="SCW67" s="139"/>
      <c r="SCX67" s="139"/>
      <c r="SCY67" s="139"/>
      <c r="SCZ67" s="139"/>
      <c r="SDA67" s="139"/>
      <c r="SDB67" s="139"/>
      <c r="SDC67" s="139"/>
      <c r="SDD67" s="139"/>
      <c r="SDE67" s="139"/>
      <c r="SDF67" s="139"/>
      <c r="SDG67" s="139"/>
      <c r="SDH67" s="139"/>
      <c r="SDI67" s="139"/>
      <c r="SDJ67" s="139"/>
      <c r="SDK67" s="139"/>
      <c r="SDL67" s="139"/>
      <c r="SDM67" s="139"/>
      <c r="SDN67" s="139"/>
      <c r="SDO67" s="139"/>
      <c r="SDP67" s="139"/>
      <c r="SDQ67" s="139"/>
      <c r="SDR67" s="139"/>
      <c r="SDS67" s="139"/>
      <c r="SDT67" s="139"/>
      <c r="SDU67" s="139"/>
      <c r="SDV67" s="139"/>
      <c r="SDW67" s="139"/>
      <c r="SDX67" s="139"/>
      <c r="SDY67" s="139"/>
      <c r="SDZ67" s="139"/>
      <c r="SEA67" s="139"/>
      <c r="SEB67" s="139"/>
      <c r="SEC67" s="139"/>
      <c r="SED67" s="139"/>
      <c r="SEE67" s="139"/>
      <c r="SEF67" s="139"/>
      <c r="SEG67" s="139"/>
      <c r="SEH67" s="139"/>
      <c r="SEI67" s="139"/>
      <c r="SEJ67" s="139"/>
      <c r="SEK67" s="139"/>
      <c r="SEL67" s="139"/>
      <c r="SEM67" s="139"/>
      <c r="SEN67" s="139"/>
      <c r="SEO67" s="139"/>
      <c r="SEP67" s="139"/>
      <c r="SEQ67" s="139"/>
      <c r="SER67" s="139"/>
      <c r="SES67" s="139"/>
      <c r="SET67" s="139"/>
      <c r="SEU67" s="139"/>
      <c r="SEV67" s="139"/>
      <c r="SEW67" s="139"/>
      <c r="SEX67" s="139"/>
      <c r="SEY67" s="139"/>
      <c r="SEZ67" s="139"/>
      <c r="SFA67" s="139"/>
      <c r="SFB67" s="139"/>
      <c r="SFC67" s="139"/>
      <c r="SFD67" s="139"/>
      <c r="SFE67" s="139"/>
      <c r="SFF67" s="139"/>
      <c r="SFG67" s="139"/>
      <c r="SFH67" s="139"/>
      <c r="SFI67" s="139"/>
      <c r="SFJ67" s="139"/>
      <c r="SFK67" s="139"/>
      <c r="SFL67" s="139"/>
      <c r="SFM67" s="139"/>
      <c r="SFN67" s="139"/>
      <c r="SFO67" s="139"/>
      <c r="SFP67" s="139"/>
      <c r="SFQ67" s="139"/>
      <c r="SFR67" s="139"/>
      <c r="SFS67" s="139"/>
      <c r="SFT67" s="139"/>
      <c r="SFU67" s="139"/>
      <c r="SFV67" s="139"/>
      <c r="SFW67" s="139"/>
      <c r="SFX67" s="139"/>
      <c r="SFY67" s="139"/>
      <c r="SFZ67" s="139"/>
      <c r="SGA67" s="139"/>
      <c r="SGB67" s="139"/>
      <c r="SGC67" s="139"/>
      <c r="SGD67" s="139"/>
      <c r="SGE67" s="139"/>
      <c r="SGF67" s="139"/>
      <c r="SGG67" s="139"/>
      <c r="SGH67" s="139"/>
      <c r="SGI67" s="139"/>
      <c r="SGJ67" s="139"/>
      <c r="SGK67" s="139"/>
      <c r="SGL67" s="139"/>
      <c r="SGM67" s="139"/>
      <c r="SGN67" s="139"/>
      <c r="SGO67" s="139"/>
      <c r="SGP67" s="139"/>
      <c r="SGQ67" s="139"/>
      <c r="SGR67" s="139"/>
      <c r="SGS67" s="139"/>
      <c r="SGT67" s="139"/>
      <c r="SGU67" s="139"/>
      <c r="SGV67" s="139"/>
      <c r="SGW67" s="139"/>
      <c r="SGX67" s="139"/>
      <c r="SGY67" s="139"/>
      <c r="SGZ67" s="139"/>
      <c r="SHA67" s="139"/>
      <c r="SHB67" s="139"/>
      <c r="SHC67" s="139"/>
      <c r="SHD67" s="139"/>
      <c r="SHE67" s="139"/>
      <c r="SHF67" s="139"/>
      <c r="SHG67" s="139"/>
      <c r="SHH67" s="139"/>
      <c r="SHI67" s="139"/>
      <c r="SHJ67" s="139"/>
      <c r="SHK67" s="139"/>
      <c r="SHL67" s="139"/>
      <c r="SHM67" s="139"/>
      <c r="SHN67" s="139"/>
      <c r="SHO67" s="139"/>
      <c r="SHP67" s="139"/>
      <c r="SHQ67" s="139"/>
      <c r="SHR67" s="139"/>
      <c r="SHS67" s="139"/>
      <c r="SHT67" s="139"/>
      <c r="SHU67" s="139"/>
      <c r="SHV67" s="139"/>
      <c r="SHW67" s="139"/>
      <c r="SHX67" s="139"/>
      <c r="SHY67" s="139"/>
      <c r="SHZ67" s="139"/>
      <c r="SIA67" s="139"/>
      <c r="SIB67" s="139"/>
      <c r="SIC67" s="139"/>
      <c r="SID67" s="139"/>
      <c r="SIE67" s="139"/>
      <c r="SIF67" s="139"/>
      <c r="SIG67" s="139"/>
      <c r="SIH67" s="139"/>
      <c r="SII67" s="139"/>
      <c r="SIJ67" s="139"/>
      <c r="SIK67" s="139"/>
      <c r="SIL67" s="139"/>
      <c r="SIM67" s="139"/>
      <c r="SIN67" s="139"/>
      <c r="SIO67" s="139"/>
      <c r="SIP67" s="139"/>
      <c r="SIQ67" s="139"/>
      <c r="SIR67" s="139"/>
      <c r="SIS67" s="139"/>
      <c r="SIT67" s="139"/>
      <c r="SIU67" s="139"/>
      <c r="SIV67" s="139"/>
      <c r="SIW67" s="139"/>
      <c r="SIX67" s="139"/>
      <c r="SIY67" s="139"/>
      <c r="SIZ67" s="139"/>
      <c r="SJA67" s="139"/>
      <c r="SJB67" s="139"/>
      <c r="SJC67" s="139"/>
      <c r="SJD67" s="139"/>
      <c r="SJE67" s="139"/>
      <c r="SJF67" s="139"/>
      <c r="SJG67" s="139"/>
      <c r="SJH67" s="139"/>
      <c r="SJI67" s="139"/>
      <c r="SJJ67" s="139"/>
      <c r="SJK67" s="139"/>
      <c r="SJL67" s="139"/>
      <c r="SJM67" s="139"/>
      <c r="SJN67" s="139"/>
      <c r="SJO67" s="139"/>
      <c r="SJP67" s="139"/>
      <c r="SJQ67" s="139"/>
      <c r="SJR67" s="139"/>
      <c r="SJS67" s="139"/>
      <c r="SJT67" s="139"/>
      <c r="SJU67" s="139"/>
      <c r="SJV67" s="139"/>
      <c r="SJW67" s="139"/>
      <c r="SJX67" s="139"/>
      <c r="SJY67" s="139"/>
      <c r="SJZ67" s="139"/>
      <c r="SKA67" s="139"/>
      <c r="SKB67" s="139"/>
      <c r="SKC67" s="139"/>
      <c r="SKD67" s="139"/>
      <c r="SKE67" s="139"/>
      <c r="SKF67" s="139"/>
      <c r="SKG67" s="139"/>
      <c r="SKH67" s="139"/>
      <c r="SKI67" s="139"/>
      <c r="SKJ67" s="139"/>
      <c r="SKK67" s="139"/>
      <c r="SKL67" s="139"/>
      <c r="SKM67" s="139"/>
      <c r="SKN67" s="139"/>
      <c r="SKO67" s="139"/>
      <c r="SKP67" s="139"/>
      <c r="SKQ67" s="139"/>
      <c r="SKR67" s="139"/>
      <c r="SKS67" s="139"/>
      <c r="SKT67" s="139"/>
      <c r="SKU67" s="139"/>
      <c r="SKV67" s="139"/>
      <c r="SKW67" s="139"/>
      <c r="SKX67" s="139"/>
      <c r="SKY67" s="139"/>
      <c r="SKZ67" s="139"/>
      <c r="SLA67" s="139"/>
      <c r="SLB67" s="139"/>
      <c r="SLC67" s="139"/>
      <c r="SLD67" s="139"/>
      <c r="SLE67" s="139"/>
      <c r="SLF67" s="139"/>
      <c r="SLG67" s="139"/>
      <c r="SLH67" s="139"/>
      <c r="SLI67" s="139"/>
      <c r="SLJ67" s="139"/>
      <c r="SLK67" s="139"/>
      <c r="SLL67" s="139"/>
      <c r="SLM67" s="139"/>
      <c r="SLN67" s="139"/>
      <c r="SLO67" s="139"/>
      <c r="SLP67" s="139"/>
      <c r="SLQ67" s="139"/>
      <c r="SLR67" s="139"/>
      <c r="SLS67" s="139"/>
      <c r="SLT67" s="139"/>
      <c r="SLU67" s="139"/>
      <c r="SLV67" s="139"/>
      <c r="SLW67" s="139"/>
      <c r="SLX67" s="139"/>
      <c r="SLY67" s="139"/>
      <c r="SLZ67" s="139"/>
      <c r="SMA67" s="139"/>
      <c r="SMB67" s="139"/>
      <c r="SMC67" s="139"/>
      <c r="SMD67" s="139"/>
      <c r="SME67" s="139"/>
      <c r="SMF67" s="139"/>
      <c r="SMG67" s="139"/>
      <c r="SMH67" s="139"/>
      <c r="SMI67" s="139"/>
      <c r="SMJ67" s="139"/>
      <c r="SMK67" s="139"/>
      <c r="SML67" s="139"/>
      <c r="SMM67" s="139"/>
      <c r="SMN67" s="139"/>
      <c r="SMO67" s="139"/>
      <c r="SMP67" s="139"/>
      <c r="SMQ67" s="139"/>
      <c r="SMR67" s="139"/>
      <c r="SMS67" s="139"/>
      <c r="SMT67" s="139"/>
      <c r="SMU67" s="139"/>
      <c r="SMV67" s="139"/>
      <c r="SMW67" s="139"/>
      <c r="SMX67" s="139"/>
      <c r="SMY67" s="139"/>
      <c r="SMZ67" s="139"/>
      <c r="SNA67" s="139"/>
      <c r="SNB67" s="139"/>
      <c r="SNC67" s="139"/>
      <c r="SND67" s="139"/>
      <c r="SNE67" s="139"/>
      <c r="SNF67" s="139"/>
      <c r="SNG67" s="139"/>
      <c r="SNH67" s="139"/>
      <c r="SNI67" s="139"/>
      <c r="SNJ67" s="139"/>
      <c r="SNK67" s="139"/>
      <c r="SNL67" s="139"/>
      <c r="SNM67" s="139"/>
      <c r="SNN67" s="139"/>
      <c r="SNO67" s="139"/>
      <c r="SNP67" s="139"/>
      <c r="SNQ67" s="139"/>
      <c r="SNR67" s="139"/>
      <c r="SNS67" s="139"/>
      <c r="SNT67" s="139"/>
      <c r="SNU67" s="139"/>
      <c r="SNV67" s="139"/>
      <c r="SNW67" s="139"/>
      <c r="SNX67" s="139"/>
      <c r="SNY67" s="139"/>
      <c r="SNZ67" s="139"/>
      <c r="SOA67" s="139"/>
      <c r="SOB67" s="139"/>
      <c r="SOC67" s="139"/>
      <c r="SOD67" s="139"/>
      <c r="SOE67" s="139"/>
      <c r="SOF67" s="139"/>
      <c r="SOG67" s="139"/>
      <c r="SOH67" s="139"/>
      <c r="SOI67" s="139"/>
      <c r="SOJ67" s="139"/>
      <c r="SOK67" s="139"/>
      <c r="SOL67" s="139"/>
      <c r="SOM67" s="139"/>
      <c r="SON67" s="139"/>
      <c r="SOO67" s="139"/>
      <c r="SOP67" s="139"/>
      <c r="SOQ67" s="139"/>
      <c r="SOR67" s="139"/>
      <c r="SOS67" s="139"/>
      <c r="SOT67" s="139"/>
      <c r="SOU67" s="139"/>
      <c r="SOV67" s="139"/>
      <c r="SOW67" s="139"/>
      <c r="SOX67" s="139"/>
      <c r="SOY67" s="139"/>
      <c r="SOZ67" s="139"/>
      <c r="SPA67" s="139"/>
      <c r="SPB67" s="139"/>
      <c r="SPC67" s="139"/>
      <c r="SPD67" s="139"/>
      <c r="SPE67" s="139"/>
      <c r="SPF67" s="139"/>
      <c r="SPG67" s="139"/>
      <c r="SPH67" s="139"/>
      <c r="SPI67" s="139"/>
      <c r="SPJ67" s="139"/>
      <c r="SPK67" s="139"/>
      <c r="SPL67" s="139"/>
      <c r="SPM67" s="139"/>
      <c r="SPN67" s="139"/>
      <c r="SPO67" s="139"/>
      <c r="SPP67" s="139"/>
      <c r="SPQ67" s="139"/>
      <c r="SPR67" s="139"/>
      <c r="SPS67" s="139"/>
      <c r="SPT67" s="139"/>
      <c r="SPU67" s="139"/>
      <c r="SPV67" s="139"/>
      <c r="SPW67" s="139"/>
      <c r="SPX67" s="139"/>
      <c r="SPY67" s="139"/>
      <c r="SPZ67" s="139"/>
      <c r="SQA67" s="139"/>
      <c r="SQB67" s="139"/>
      <c r="SQC67" s="139"/>
      <c r="SQD67" s="139"/>
      <c r="SQE67" s="139"/>
      <c r="SQF67" s="139"/>
      <c r="SQG67" s="139"/>
      <c r="SQH67" s="139"/>
      <c r="SQI67" s="139"/>
      <c r="SQJ67" s="139"/>
      <c r="SQK67" s="139"/>
      <c r="SQL67" s="139"/>
      <c r="SQM67" s="139"/>
      <c r="SQN67" s="139"/>
      <c r="SQO67" s="139"/>
      <c r="SQP67" s="139"/>
      <c r="SQQ67" s="139"/>
      <c r="SQR67" s="139"/>
      <c r="SQS67" s="139"/>
      <c r="SQT67" s="139"/>
      <c r="SQU67" s="139"/>
      <c r="SQV67" s="139"/>
      <c r="SQW67" s="139"/>
      <c r="SQX67" s="139"/>
      <c r="SQY67" s="139"/>
      <c r="SQZ67" s="139"/>
      <c r="SRA67" s="139"/>
      <c r="SRB67" s="139"/>
      <c r="SRC67" s="139"/>
      <c r="SRD67" s="139"/>
      <c r="SRE67" s="139"/>
      <c r="SRF67" s="139"/>
      <c r="SRG67" s="139"/>
      <c r="SRH67" s="139"/>
      <c r="SRI67" s="139"/>
      <c r="SRJ67" s="139"/>
      <c r="SRK67" s="139"/>
      <c r="SRL67" s="139"/>
      <c r="SRM67" s="139"/>
      <c r="SRN67" s="139"/>
      <c r="SRO67" s="139"/>
      <c r="SRP67" s="139"/>
      <c r="SRQ67" s="139"/>
      <c r="SRR67" s="139"/>
      <c r="SRS67" s="139"/>
      <c r="SRT67" s="139"/>
      <c r="SRU67" s="139"/>
      <c r="SRV67" s="139"/>
      <c r="SRW67" s="139"/>
      <c r="SRX67" s="139"/>
      <c r="SRY67" s="139"/>
      <c r="SRZ67" s="139"/>
      <c r="SSA67" s="139"/>
      <c r="SSB67" s="139"/>
      <c r="SSC67" s="139"/>
      <c r="SSD67" s="139"/>
      <c r="SSE67" s="139"/>
      <c r="SSF67" s="139"/>
      <c r="SSG67" s="139"/>
      <c r="SSH67" s="139"/>
      <c r="SSI67" s="139"/>
      <c r="SSJ67" s="139"/>
      <c r="SSK67" s="139"/>
      <c r="SSL67" s="139"/>
      <c r="SSM67" s="139"/>
      <c r="SSN67" s="139"/>
      <c r="SSO67" s="139"/>
      <c r="SSP67" s="139"/>
      <c r="SSQ67" s="139"/>
      <c r="SSR67" s="139"/>
      <c r="SSS67" s="139"/>
      <c r="SST67" s="139"/>
      <c r="SSU67" s="139"/>
      <c r="SSV67" s="139"/>
      <c r="SSW67" s="139"/>
      <c r="SSX67" s="139"/>
      <c r="SSY67" s="139"/>
      <c r="SSZ67" s="139"/>
      <c r="STA67" s="139"/>
      <c r="STB67" s="139"/>
      <c r="STC67" s="139"/>
      <c r="STD67" s="139"/>
      <c r="STE67" s="139"/>
      <c r="STF67" s="139"/>
      <c r="STG67" s="139"/>
      <c r="STH67" s="139"/>
      <c r="STI67" s="139"/>
      <c r="STJ67" s="139"/>
      <c r="STK67" s="139"/>
      <c r="STL67" s="139"/>
      <c r="STM67" s="139"/>
      <c r="STN67" s="139"/>
      <c r="STO67" s="139"/>
      <c r="STP67" s="139"/>
      <c r="STQ67" s="139"/>
      <c r="STR67" s="139"/>
      <c r="STS67" s="139"/>
      <c r="STT67" s="139"/>
      <c r="STU67" s="139"/>
      <c r="STV67" s="139"/>
      <c r="STW67" s="139"/>
      <c r="STX67" s="139"/>
      <c r="STY67" s="139"/>
      <c r="STZ67" s="139"/>
      <c r="SUA67" s="139"/>
      <c r="SUB67" s="139"/>
      <c r="SUC67" s="139"/>
      <c r="SUD67" s="139"/>
      <c r="SUE67" s="139"/>
      <c r="SUF67" s="139"/>
      <c r="SUG67" s="139"/>
      <c r="SUH67" s="139"/>
      <c r="SUI67" s="139"/>
      <c r="SUJ67" s="139"/>
      <c r="SUK67" s="139"/>
      <c r="SUL67" s="139"/>
      <c r="SUM67" s="139"/>
      <c r="SUN67" s="139"/>
      <c r="SUO67" s="139"/>
      <c r="SUP67" s="139"/>
      <c r="SUQ67" s="139"/>
      <c r="SUR67" s="139"/>
      <c r="SUS67" s="139"/>
      <c r="SUT67" s="139"/>
      <c r="SUU67" s="139"/>
      <c r="SUV67" s="139"/>
      <c r="SUW67" s="139"/>
      <c r="SUX67" s="139"/>
      <c r="SUY67" s="139"/>
      <c r="SUZ67" s="139"/>
      <c r="SVA67" s="139"/>
      <c r="SVB67" s="139"/>
      <c r="SVC67" s="139"/>
      <c r="SVD67" s="139"/>
      <c r="SVE67" s="139"/>
      <c r="SVF67" s="139"/>
      <c r="SVG67" s="139"/>
      <c r="SVH67" s="139"/>
      <c r="SVI67" s="139"/>
      <c r="SVJ67" s="139"/>
      <c r="SVK67" s="139"/>
      <c r="SVL67" s="139"/>
      <c r="SVM67" s="139"/>
      <c r="SVN67" s="139"/>
      <c r="SVO67" s="139"/>
      <c r="SVP67" s="139"/>
      <c r="SVQ67" s="139"/>
      <c r="SVR67" s="139"/>
      <c r="SVS67" s="139"/>
      <c r="SVT67" s="139"/>
      <c r="SVU67" s="139"/>
      <c r="SVV67" s="139"/>
      <c r="SVW67" s="139"/>
      <c r="SVX67" s="139"/>
      <c r="SVY67" s="139"/>
      <c r="SVZ67" s="139"/>
      <c r="SWA67" s="139"/>
      <c r="SWB67" s="139"/>
      <c r="SWC67" s="139"/>
      <c r="SWD67" s="139"/>
      <c r="SWE67" s="139"/>
      <c r="SWF67" s="139"/>
      <c r="SWG67" s="139"/>
      <c r="SWH67" s="139"/>
      <c r="SWI67" s="139"/>
      <c r="SWJ67" s="139"/>
      <c r="SWK67" s="139"/>
      <c r="SWL67" s="139"/>
      <c r="SWM67" s="139"/>
      <c r="SWN67" s="139"/>
      <c r="SWO67" s="139"/>
      <c r="SWP67" s="139"/>
      <c r="SWQ67" s="139"/>
      <c r="SWR67" s="139"/>
      <c r="SWS67" s="139"/>
      <c r="SWT67" s="139"/>
      <c r="SWU67" s="139"/>
      <c r="SWV67" s="139"/>
      <c r="SWW67" s="139"/>
      <c r="SWX67" s="139"/>
      <c r="SWY67" s="139"/>
      <c r="SWZ67" s="139"/>
      <c r="SXA67" s="139"/>
      <c r="SXB67" s="139"/>
      <c r="SXC67" s="139"/>
      <c r="SXD67" s="139"/>
      <c r="SXE67" s="139"/>
      <c r="SXF67" s="139"/>
      <c r="SXG67" s="139"/>
      <c r="SXH67" s="139"/>
      <c r="SXI67" s="139"/>
      <c r="SXJ67" s="139"/>
      <c r="SXK67" s="139"/>
      <c r="SXL67" s="139"/>
      <c r="SXM67" s="139"/>
      <c r="SXN67" s="139"/>
      <c r="SXO67" s="139"/>
      <c r="SXP67" s="139"/>
      <c r="SXQ67" s="139"/>
      <c r="SXR67" s="139"/>
      <c r="SXS67" s="139"/>
      <c r="SXT67" s="139"/>
      <c r="SXU67" s="139"/>
      <c r="SXV67" s="139"/>
      <c r="SXW67" s="139"/>
      <c r="SXX67" s="139"/>
      <c r="SXY67" s="139"/>
      <c r="SXZ67" s="139"/>
      <c r="SYA67" s="139"/>
      <c r="SYB67" s="139"/>
      <c r="SYC67" s="139"/>
      <c r="SYD67" s="139"/>
      <c r="SYE67" s="139"/>
      <c r="SYF67" s="139"/>
      <c r="SYG67" s="139"/>
      <c r="SYH67" s="139"/>
      <c r="SYI67" s="139"/>
      <c r="SYJ67" s="139"/>
      <c r="SYK67" s="139"/>
      <c r="SYL67" s="139"/>
      <c r="SYM67" s="139"/>
      <c r="SYN67" s="139"/>
      <c r="SYO67" s="139"/>
      <c r="SYP67" s="139"/>
      <c r="SYQ67" s="139"/>
      <c r="SYR67" s="139"/>
      <c r="SYS67" s="139"/>
      <c r="SYT67" s="139"/>
      <c r="SYU67" s="139"/>
      <c r="SYV67" s="139"/>
      <c r="SYW67" s="139"/>
      <c r="SYX67" s="139"/>
      <c r="SYY67" s="139"/>
      <c r="SYZ67" s="139"/>
      <c r="SZA67" s="139"/>
      <c r="SZB67" s="139"/>
      <c r="SZC67" s="139"/>
      <c r="SZD67" s="139"/>
      <c r="SZE67" s="139"/>
      <c r="SZF67" s="139"/>
      <c r="SZG67" s="139"/>
      <c r="SZH67" s="139"/>
      <c r="SZI67" s="139"/>
      <c r="SZJ67" s="139"/>
      <c r="SZK67" s="139"/>
      <c r="SZL67" s="139"/>
      <c r="SZM67" s="139"/>
      <c r="SZN67" s="139"/>
      <c r="SZO67" s="139"/>
      <c r="SZP67" s="139"/>
      <c r="SZQ67" s="139"/>
      <c r="SZR67" s="139"/>
      <c r="SZS67" s="139"/>
      <c r="SZT67" s="139"/>
      <c r="SZU67" s="139"/>
      <c r="SZV67" s="139"/>
      <c r="SZW67" s="139"/>
      <c r="SZX67" s="139"/>
      <c r="SZY67" s="139"/>
      <c r="SZZ67" s="139"/>
      <c r="TAA67" s="139"/>
      <c r="TAB67" s="139"/>
      <c r="TAC67" s="139"/>
      <c r="TAD67" s="139"/>
      <c r="TAE67" s="139"/>
      <c r="TAF67" s="139"/>
      <c r="TAG67" s="139"/>
      <c r="TAH67" s="139"/>
      <c r="TAI67" s="139"/>
      <c r="TAJ67" s="139"/>
      <c r="TAK67" s="139"/>
      <c r="TAL67" s="139"/>
      <c r="TAM67" s="139"/>
      <c r="TAN67" s="139"/>
      <c r="TAO67" s="139"/>
      <c r="TAP67" s="139"/>
      <c r="TAQ67" s="139"/>
      <c r="TAR67" s="139"/>
      <c r="TAS67" s="139"/>
      <c r="TAT67" s="139"/>
      <c r="TAU67" s="139"/>
      <c r="TAV67" s="139"/>
      <c r="TAW67" s="139"/>
      <c r="TAX67" s="139"/>
      <c r="TAY67" s="139"/>
      <c r="TAZ67" s="139"/>
      <c r="TBA67" s="139"/>
      <c r="TBB67" s="139"/>
      <c r="TBC67" s="139"/>
      <c r="TBD67" s="139"/>
      <c r="TBE67" s="139"/>
      <c r="TBF67" s="139"/>
      <c r="TBG67" s="139"/>
      <c r="TBH67" s="139"/>
      <c r="TBI67" s="139"/>
      <c r="TBJ67" s="139"/>
      <c r="TBK67" s="139"/>
      <c r="TBL67" s="139"/>
      <c r="TBM67" s="139"/>
      <c r="TBN67" s="139"/>
      <c r="TBO67" s="139"/>
      <c r="TBP67" s="139"/>
      <c r="TBQ67" s="139"/>
      <c r="TBR67" s="139"/>
      <c r="TBS67" s="139"/>
      <c r="TBT67" s="139"/>
      <c r="TBU67" s="139"/>
      <c r="TBV67" s="139"/>
      <c r="TBW67" s="139"/>
      <c r="TBX67" s="139"/>
      <c r="TBY67" s="139"/>
      <c r="TBZ67" s="139"/>
      <c r="TCA67" s="139"/>
      <c r="TCB67" s="139"/>
      <c r="TCC67" s="139"/>
      <c r="TCD67" s="139"/>
      <c r="TCE67" s="139"/>
      <c r="TCF67" s="139"/>
      <c r="TCG67" s="139"/>
      <c r="TCH67" s="139"/>
      <c r="TCI67" s="139"/>
      <c r="TCJ67" s="139"/>
      <c r="TCK67" s="139"/>
      <c r="TCL67" s="139"/>
      <c r="TCM67" s="139"/>
      <c r="TCN67" s="139"/>
      <c r="TCO67" s="139"/>
      <c r="TCP67" s="139"/>
      <c r="TCQ67" s="139"/>
      <c r="TCR67" s="139"/>
      <c r="TCS67" s="139"/>
      <c r="TCT67" s="139"/>
      <c r="TCU67" s="139"/>
      <c r="TCV67" s="139"/>
      <c r="TCW67" s="139"/>
      <c r="TCX67" s="139"/>
      <c r="TCY67" s="139"/>
      <c r="TCZ67" s="139"/>
      <c r="TDA67" s="139"/>
      <c r="TDB67" s="139"/>
      <c r="TDC67" s="139"/>
      <c r="TDD67" s="139"/>
      <c r="TDE67" s="139"/>
      <c r="TDF67" s="139"/>
      <c r="TDG67" s="139"/>
      <c r="TDH67" s="139"/>
      <c r="TDI67" s="139"/>
      <c r="TDJ67" s="139"/>
      <c r="TDK67" s="139"/>
      <c r="TDL67" s="139"/>
      <c r="TDM67" s="139"/>
      <c r="TDN67" s="139"/>
      <c r="TDO67" s="139"/>
      <c r="TDP67" s="139"/>
      <c r="TDQ67" s="139"/>
      <c r="TDR67" s="139"/>
      <c r="TDS67" s="139"/>
      <c r="TDT67" s="139"/>
      <c r="TDU67" s="139"/>
      <c r="TDV67" s="139"/>
      <c r="TDW67" s="139"/>
      <c r="TDX67" s="139"/>
      <c r="TDY67" s="139"/>
      <c r="TDZ67" s="139"/>
      <c r="TEA67" s="139"/>
      <c r="TEB67" s="139"/>
      <c r="TEC67" s="139"/>
      <c r="TED67" s="139"/>
      <c r="TEE67" s="139"/>
      <c r="TEF67" s="139"/>
      <c r="TEG67" s="139"/>
      <c r="TEH67" s="139"/>
      <c r="TEI67" s="139"/>
      <c r="TEJ67" s="139"/>
      <c r="TEK67" s="139"/>
      <c r="TEL67" s="139"/>
      <c r="TEM67" s="139"/>
      <c r="TEN67" s="139"/>
      <c r="TEO67" s="139"/>
      <c r="TEP67" s="139"/>
      <c r="TEQ67" s="139"/>
      <c r="TER67" s="139"/>
      <c r="TES67" s="139"/>
      <c r="TET67" s="139"/>
      <c r="TEU67" s="139"/>
      <c r="TEV67" s="139"/>
      <c r="TEW67" s="139"/>
      <c r="TEX67" s="139"/>
      <c r="TEY67" s="139"/>
      <c r="TEZ67" s="139"/>
      <c r="TFA67" s="139"/>
      <c r="TFB67" s="139"/>
      <c r="TFC67" s="139"/>
      <c r="TFD67" s="139"/>
      <c r="TFE67" s="139"/>
      <c r="TFF67" s="139"/>
      <c r="TFG67" s="139"/>
      <c r="TFH67" s="139"/>
      <c r="TFI67" s="139"/>
      <c r="TFJ67" s="139"/>
      <c r="TFK67" s="139"/>
      <c r="TFL67" s="139"/>
      <c r="TFM67" s="139"/>
      <c r="TFN67" s="139"/>
      <c r="TFO67" s="139"/>
      <c r="TFP67" s="139"/>
      <c r="TFQ67" s="139"/>
      <c r="TFR67" s="139"/>
      <c r="TFS67" s="139"/>
      <c r="TFT67" s="139"/>
      <c r="TFU67" s="139"/>
      <c r="TFV67" s="139"/>
      <c r="TFW67" s="139"/>
      <c r="TFX67" s="139"/>
      <c r="TFY67" s="139"/>
      <c r="TFZ67" s="139"/>
      <c r="TGA67" s="139"/>
      <c r="TGB67" s="139"/>
      <c r="TGC67" s="139"/>
      <c r="TGD67" s="139"/>
      <c r="TGE67" s="139"/>
      <c r="TGF67" s="139"/>
      <c r="TGG67" s="139"/>
      <c r="TGH67" s="139"/>
      <c r="TGI67" s="139"/>
      <c r="TGJ67" s="139"/>
      <c r="TGK67" s="139"/>
      <c r="TGL67" s="139"/>
      <c r="TGM67" s="139"/>
      <c r="TGN67" s="139"/>
      <c r="TGO67" s="139"/>
      <c r="TGP67" s="139"/>
      <c r="TGQ67" s="139"/>
      <c r="TGR67" s="139"/>
      <c r="TGS67" s="139"/>
      <c r="TGT67" s="139"/>
      <c r="TGU67" s="139"/>
      <c r="TGV67" s="139"/>
      <c r="TGW67" s="139"/>
      <c r="TGX67" s="139"/>
      <c r="TGY67" s="139"/>
      <c r="TGZ67" s="139"/>
      <c r="THA67" s="139"/>
      <c r="THB67" s="139"/>
      <c r="THC67" s="139"/>
      <c r="THD67" s="139"/>
      <c r="THE67" s="139"/>
      <c r="THF67" s="139"/>
      <c r="THG67" s="139"/>
      <c r="THH67" s="139"/>
      <c r="THI67" s="139"/>
      <c r="THJ67" s="139"/>
      <c r="THK67" s="139"/>
      <c r="THL67" s="139"/>
      <c r="THM67" s="139"/>
      <c r="THN67" s="139"/>
      <c r="THO67" s="139"/>
      <c r="THP67" s="139"/>
      <c r="THQ67" s="139"/>
      <c r="THR67" s="139"/>
      <c r="THS67" s="139"/>
      <c r="THT67" s="139"/>
      <c r="THU67" s="139"/>
      <c r="THV67" s="139"/>
      <c r="THW67" s="139"/>
      <c r="THX67" s="139"/>
      <c r="THY67" s="139"/>
      <c r="THZ67" s="139"/>
      <c r="TIA67" s="139"/>
      <c r="TIB67" s="139"/>
      <c r="TIC67" s="139"/>
      <c r="TID67" s="139"/>
      <c r="TIE67" s="139"/>
      <c r="TIF67" s="139"/>
      <c r="TIG67" s="139"/>
      <c r="TIH67" s="139"/>
      <c r="TII67" s="139"/>
      <c r="TIJ67" s="139"/>
      <c r="TIK67" s="139"/>
      <c r="TIL67" s="139"/>
      <c r="TIM67" s="139"/>
      <c r="TIN67" s="139"/>
      <c r="TIO67" s="139"/>
      <c r="TIP67" s="139"/>
      <c r="TIQ67" s="139"/>
      <c r="TIR67" s="139"/>
      <c r="TIS67" s="139"/>
      <c r="TIT67" s="139"/>
      <c r="TIU67" s="139"/>
      <c r="TIV67" s="139"/>
      <c r="TIW67" s="139"/>
      <c r="TIX67" s="139"/>
      <c r="TIY67" s="139"/>
      <c r="TIZ67" s="139"/>
      <c r="TJA67" s="139"/>
      <c r="TJB67" s="139"/>
      <c r="TJC67" s="139"/>
      <c r="TJD67" s="139"/>
      <c r="TJE67" s="139"/>
      <c r="TJF67" s="139"/>
      <c r="TJG67" s="139"/>
      <c r="TJH67" s="139"/>
      <c r="TJI67" s="139"/>
      <c r="TJJ67" s="139"/>
      <c r="TJK67" s="139"/>
      <c r="TJL67" s="139"/>
      <c r="TJM67" s="139"/>
      <c r="TJN67" s="139"/>
      <c r="TJO67" s="139"/>
      <c r="TJP67" s="139"/>
      <c r="TJQ67" s="139"/>
      <c r="TJR67" s="139"/>
      <c r="TJS67" s="139"/>
      <c r="TJT67" s="139"/>
      <c r="TJU67" s="139"/>
      <c r="TJV67" s="139"/>
      <c r="TJW67" s="139"/>
      <c r="TJX67" s="139"/>
      <c r="TJY67" s="139"/>
      <c r="TJZ67" s="139"/>
      <c r="TKA67" s="139"/>
      <c r="TKB67" s="139"/>
      <c r="TKC67" s="139"/>
      <c r="TKD67" s="139"/>
      <c r="TKE67" s="139"/>
      <c r="TKF67" s="139"/>
      <c r="TKG67" s="139"/>
      <c r="TKH67" s="139"/>
      <c r="TKI67" s="139"/>
      <c r="TKJ67" s="139"/>
      <c r="TKK67" s="139"/>
      <c r="TKL67" s="139"/>
      <c r="TKM67" s="139"/>
      <c r="TKN67" s="139"/>
      <c r="TKO67" s="139"/>
      <c r="TKP67" s="139"/>
      <c r="TKQ67" s="139"/>
      <c r="TKR67" s="139"/>
      <c r="TKS67" s="139"/>
      <c r="TKT67" s="139"/>
      <c r="TKU67" s="139"/>
      <c r="TKV67" s="139"/>
      <c r="TKW67" s="139"/>
      <c r="TKX67" s="139"/>
      <c r="TKY67" s="139"/>
      <c r="TKZ67" s="139"/>
      <c r="TLA67" s="139"/>
      <c r="TLB67" s="139"/>
      <c r="TLC67" s="139"/>
      <c r="TLD67" s="139"/>
      <c r="TLE67" s="139"/>
      <c r="TLF67" s="139"/>
      <c r="TLG67" s="139"/>
      <c r="TLH67" s="139"/>
      <c r="TLI67" s="139"/>
      <c r="TLJ67" s="139"/>
      <c r="TLK67" s="139"/>
      <c r="TLL67" s="139"/>
      <c r="TLM67" s="139"/>
      <c r="TLN67" s="139"/>
      <c r="TLO67" s="139"/>
      <c r="TLP67" s="139"/>
      <c r="TLQ67" s="139"/>
      <c r="TLR67" s="139"/>
      <c r="TLS67" s="139"/>
      <c r="TLT67" s="139"/>
      <c r="TLU67" s="139"/>
      <c r="TLV67" s="139"/>
      <c r="TLW67" s="139"/>
      <c r="TLX67" s="139"/>
      <c r="TLY67" s="139"/>
      <c r="TLZ67" s="139"/>
      <c r="TMA67" s="139"/>
      <c r="TMB67" s="139"/>
      <c r="TMC67" s="139"/>
      <c r="TMD67" s="139"/>
      <c r="TME67" s="139"/>
      <c r="TMF67" s="139"/>
      <c r="TMG67" s="139"/>
      <c r="TMH67" s="139"/>
      <c r="TMI67" s="139"/>
      <c r="TMJ67" s="139"/>
      <c r="TMK67" s="139"/>
      <c r="TML67" s="139"/>
      <c r="TMM67" s="139"/>
      <c r="TMN67" s="139"/>
      <c r="TMO67" s="139"/>
      <c r="TMP67" s="139"/>
      <c r="TMQ67" s="139"/>
      <c r="TMR67" s="139"/>
      <c r="TMS67" s="139"/>
      <c r="TMT67" s="139"/>
      <c r="TMU67" s="139"/>
      <c r="TMV67" s="139"/>
      <c r="TMW67" s="139"/>
      <c r="TMX67" s="139"/>
      <c r="TMY67" s="139"/>
      <c r="TMZ67" s="139"/>
      <c r="TNA67" s="139"/>
      <c r="TNB67" s="139"/>
      <c r="TNC67" s="139"/>
      <c r="TND67" s="139"/>
      <c r="TNE67" s="139"/>
      <c r="TNF67" s="139"/>
      <c r="TNG67" s="139"/>
      <c r="TNH67" s="139"/>
      <c r="TNI67" s="139"/>
      <c r="TNJ67" s="139"/>
      <c r="TNK67" s="139"/>
      <c r="TNL67" s="139"/>
      <c r="TNM67" s="139"/>
      <c r="TNN67" s="139"/>
      <c r="TNO67" s="139"/>
      <c r="TNP67" s="139"/>
      <c r="TNQ67" s="139"/>
      <c r="TNR67" s="139"/>
      <c r="TNS67" s="139"/>
      <c r="TNT67" s="139"/>
      <c r="TNU67" s="139"/>
      <c r="TNV67" s="139"/>
      <c r="TNW67" s="139"/>
      <c r="TNX67" s="139"/>
      <c r="TNY67" s="139"/>
      <c r="TNZ67" s="139"/>
      <c r="TOA67" s="139"/>
      <c r="TOB67" s="139"/>
      <c r="TOC67" s="139"/>
      <c r="TOD67" s="139"/>
      <c r="TOE67" s="139"/>
      <c r="TOF67" s="139"/>
      <c r="TOG67" s="139"/>
      <c r="TOH67" s="139"/>
      <c r="TOI67" s="139"/>
      <c r="TOJ67" s="139"/>
      <c r="TOK67" s="139"/>
      <c r="TOL67" s="139"/>
      <c r="TOM67" s="139"/>
      <c r="TON67" s="139"/>
      <c r="TOO67" s="139"/>
      <c r="TOP67" s="139"/>
      <c r="TOQ67" s="139"/>
      <c r="TOR67" s="139"/>
      <c r="TOS67" s="139"/>
      <c r="TOT67" s="139"/>
      <c r="TOU67" s="139"/>
      <c r="TOV67" s="139"/>
      <c r="TOW67" s="139"/>
      <c r="TOX67" s="139"/>
      <c r="TOY67" s="139"/>
      <c r="TOZ67" s="139"/>
      <c r="TPA67" s="139"/>
      <c r="TPB67" s="139"/>
      <c r="TPC67" s="139"/>
      <c r="TPD67" s="139"/>
      <c r="TPE67" s="139"/>
      <c r="TPF67" s="139"/>
      <c r="TPG67" s="139"/>
      <c r="TPH67" s="139"/>
      <c r="TPI67" s="139"/>
      <c r="TPJ67" s="139"/>
      <c r="TPK67" s="139"/>
      <c r="TPL67" s="139"/>
      <c r="TPM67" s="139"/>
      <c r="TPN67" s="139"/>
      <c r="TPO67" s="139"/>
      <c r="TPP67" s="139"/>
      <c r="TPQ67" s="139"/>
      <c r="TPR67" s="139"/>
      <c r="TPS67" s="139"/>
      <c r="TPT67" s="139"/>
      <c r="TPU67" s="139"/>
      <c r="TPV67" s="139"/>
      <c r="TPW67" s="139"/>
      <c r="TPX67" s="139"/>
      <c r="TPY67" s="139"/>
      <c r="TPZ67" s="139"/>
      <c r="TQA67" s="139"/>
      <c r="TQB67" s="139"/>
      <c r="TQC67" s="139"/>
      <c r="TQD67" s="139"/>
      <c r="TQE67" s="139"/>
      <c r="TQF67" s="139"/>
      <c r="TQG67" s="139"/>
      <c r="TQH67" s="139"/>
      <c r="TQI67" s="139"/>
      <c r="TQJ67" s="139"/>
      <c r="TQK67" s="139"/>
      <c r="TQL67" s="139"/>
      <c r="TQM67" s="139"/>
      <c r="TQN67" s="139"/>
      <c r="TQO67" s="139"/>
      <c r="TQP67" s="139"/>
      <c r="TQQ67" s="139"/>
      <c r="TQR67" s="139"/>
      <c r="TQS67" s="139"/>
      <c r="TQT67" s="139"/>
      <c r="TQU67" s="139"/>
      <c r="TQV67" s="139"/>
      <c r="TQW67" s="139"/>
      <c r="TQX67" s="139"/>
      <c r="TQY67" s="139"/>
      <c r="TQZ67" s="139"/>
      <c r="TRA67" s="139"/>
      <c r="TRB67" s="139"/>
      <c r="TRC67" s="139"/>
      <c r="TRD67" s="139"/>
      <c r="TRE67" s="139"/>
      <c r="TRF67" s="139"/>
      <c r="TRG67" s="139"/>
      <c r="TRH67" s="139"/>
      <c r="TRI67" s="139"/>
      <c r="TRJ67" s="139"/>
      <c r="TRK67" s="139"/>
      <c r="TRL67" s="139"/>
      <c r="TRM67" s="139"/>
      <c r="TRN67" s="139"/>
      <c r="TRO67" s="139"/>
      <c r="TRP67" s="139"/>
      <c r="TRQ67" s="139"/>
      <c r="TRR67" s="139"/>
      <c r="TRS67" s="139"/>
      <c r="TRT67" s="139"/>
      <c r="TRU67" s="139"/>
      <c r="TRV67" s="139"/>
      <c r="TRW67" s="139"/>
      <c r="TRX67" s="139"/>
      <c r="TRY67" s="139"/>
      <c r="TRZ67" s="139"/>
      <c r="TSA67" s="139"/>
      <c r="TSB67" s="139"/>
      <c r="TSC67" s="139"/>
      <c r="TSD67" s="139"/>
      <c r="TSE67" s="139"/>
      <c r="TSF67" s="139"/>
      <c r="TSG67" s="139"/>
      <c r="TSH67" s="139"/>
      <c r="TSI67" s="139"/>
      <c r="TSJ67" s="139"/>
      <c r="TSK67" s="139"/>
      <c r="TSL67" s="139"/>
      <c r="TSM67" s="139"/>
      <c r="TSN67" s="139"/>
      <c r="TSO67" s="139"/>
      <c r="TSP67" s="139"/>
      <c r="TSQ67" s="139"/>
      <c r="TSR67" s="139"/>
      <c r="TSS67" s="139"/>
      <c r="TST67" s="139"/>
      <c r="TSU67" s="139"/>
      <c r="TSV67" s="139"/>
      <c r="TSW67" s="139"/>
      <c r="TSX67" s="139"/>
      <c r="TSY67" s="139"/>
      <c r="TSZ67" s="139"/>
      <c r="TTA67" s="139"/>
      <c r="TTB67" s="139"/>
      <c r="TTC67" s="139"/>
      <c r="TTD67" s="139"/>
      <c r="TTE67" s="139"/>
      <c r="TTF67" s="139"/>
      <c r="TTG67" s="139"/>
      <c r="TTH67" s="139"/>
      <c r="TTI67" s="139"/>
      <c r="TTJ67" s="139"/>
      <c r="TTK67" s="139"/>
      <c r="TTL67" s="139"/>
      <c r="TTM67" s="139"/>
      <c r="TTN67" s="139"/>
      <c r="TTO67" s="139"/>
      <c r="TTP67" s="139"/>
      <c r="TTQ67" s="139"/>
      <c r="TTR67" s="139"/>
      <c r="TTS67" s="139"/>
      <c r="TTT67" s="139"/>
      <c r="TTU67" s="139"/>
      <c r="TTV67" s="139"/>
      <c r="TTW67" s="139"/>
      <c r="TTX67" s="139"/>
      <c r="TTY67" s="139"/>
      <c r="TTZ67" s="139"/>
      <c r="TUA67" s="139"/>
      <c r="TUB67" s="139"/>
      <c r="TUC67" s="139"/>
      <c r="TUD67" s="139"/>
      <c r="TUE67" s="139"/>
      <c r="TUF67" s="139"/>
      <c r="TUG67" s="139"/>
      <c r="TUH67" s="139"/>
      <c r="TUI67" s="139"/>
      <c r="TUJ67" s="139"/>
      <c r="TUK67" s="139"/>
      <c r="TUL67" s="139"/>
      <c r="TUM67" s="139"/>
      <c r="TUN67" s="139"/>
      <c r="TUO67" s="139"/>
      <c r="TUP67" s="139"/>
      <c r="TUQ67" s="139"/>
      <c r="TUR67" s="139"/>
      <c r="TUS67" s="139"/>
      <c r="TUT67" s="139"/>
      <c r="TUU67" s="139"/>
      <c r="TUV67" s="139"/>
      <c r="TUW67" s="139"/>
      <c r="TUX67" s="139"/>
      <c r="TUY67" s="139"/>
      <c r="TUZ67" s="139"/>
      <c r="TVA67" s="139"/>
      <c r="TVB67" s="139"/>
      <c r="TVC67" s="139"/>
      <c r="TVD67" s="139"/>
      <c r="TVE67" s="139"/>
      <c r="TVF67" s="139"/>
      <c r="TVG67" s="139"/>
      <c r="TVH67" s="139"/>
      <c r="TVI67" s="139"/>
      <c r="TVJ67" s="139"/>
      <c r="TVK67" s="139"/>
      <c r="TVL67" s="139"/>
      <c r="TVM67" s="139"/>
      <c r="TVN67" s="139"/>
      <c r="TVO67" s="139"/>
      <c r="TVP67" s="139"/>
      <c r="TVQ67" s="139"/>
      <c r="TVR67" s="139"/>
      <c r="TVS67" s="139"/>
      <c r="TVT67" s="139"/>
      <c r="TVU67" s="139"/>
      <c r="TVV67" s="139"/>
      <c r="TVW67" s="139"/>
      <c r="TVX67" s="139"/>
      <c r="TVY67" s="139"/>
      <c r="TVZ67" s="139"/>
      <c r="TWA67" s="139"/>
      <c r="TWB67" s="139"/>
      <c r="TWC67" s="139"/>
      <c r="TWD67" s="139"/>
      <c r="TWE67" s="139"/>
      <c r="TWF67" s="139"/>
      <c r="TWG67" s="139"/>
      <c r="TWH67" s="139"/>
      <c r="TWI67" s="139"/>
      <c r="TWJ67" s="139"/>
      <c r="TWK67" s="139"/>
      <c r="TWL67" s="139"/>
      <c r="TWM67" s="139"/>
      <c r="TWN67" s="139"/>
      <c r="TWO67" s="139"/>
      <c r="TWP67" s="139"/>
      <c r="TWQ67" s="139"/>
      <c r="TWR67" s="139"/>
      <c r="TWS67" s="139"/>
      <c r="TWT67" s="139"/>
      <c r="TWU67" s="139"/>
      <c r="TWV67" s="139"/>
      <c r="TWW67" s="139"/>
      <c r="TWX67" s="139"/>
      <c r="TWY67" s="139"/>
      <c r="TWZ67" s="139"/>
      <c r="TXA67" s="139"/>
      <c r="TXB67" s="139"/>
      <c r="TXC67" s="139"/>
      <c r="TXD67" s="139"/>
      <c r="TXE67" s="139"/>
      <c r="TXF67" s="139"/>
      <c r="TXG67" s="139"/>
      <c r="TXH67" s="139"/>
      <c r="TXI67" s="139"/>
      <c r="TXJ67" s="139"/>
      <c r="TXK67" s="139"/>
      <c r="TXL67" s="139"/>
      <c r="TXM67" s="139"/>
      <c r="TXN67" s="139"/>
      <c r="TXO67" s="139"/>
      <c r="TXP67" s="139"/>
      <c r="TXQ67" s="139"/>
      <c r="TXR67" s="139"/>
      <c r="TXS67" s="139"/>
      <c r="TXT67" s="139"/>
      <c r="TXU67" s="139"/>
      <c r="TXV67" s="139"/>
      <c r="TXW67" s="139"/>
      <c r="TXX67" s="139"/>
      <c r="TXY67" s="139"/>
      <c r="TXZ67" s="139"/>
      <c r="TYA67" s="139"/>
      <c r="TYB67" s="139"/>
      <c r="TYC67" s="139"/>
      <c r="TYD67" s="139"/>
      <c r="TYE67" s="139"/>
      <c r="TYF67" s="139"/>
      <c r="TYG67" s="139"/>
      <c r="TYH67" s="139"/>
      <c r="TYI67" s="139"/>
      <c r="TYJ67" s="139"/>
      <c r="TYK67" s="139"/>
      <c r="TYL67" s="139"/>
      <c r="TYM67" s="139"/>
      <c r="TYN67" s="139"/>
      <c r="TYO67" s="139"/>
      <c r="TYP67" s="139"/>
      <c r="TYQ67" s="139"/>
      <c r="TYR67" s="139"/>
      <c r="TYS67" s="139"/>
      <c r="TYT67" s="139"/>
      <c r="TYU67" s="139"/>
      <c r="TYV67" s="139"/>
      <c r="TYW67" s="139"/>
      <c r="TYX67" s="139"/>
      <c r="TYY67" s="139"/>
      <c r="TYZ67" s="139"/>
      <c r="TZA67" s="139"/>
      <c r="TZB67" s="139"/>
      <c r="TZC67" s="139"/>
      <c r="TZD67" s="139"/>
      <c r="TZE67" s="139"/>
      <c r="TZF67" s="139"/>
      <c r="TZG67" s="139"/>
      <c r="TZH67" s="139"/>
      <c r="TZI67" s="139"/>
      <c r="TZJ67" s="139"/>
      <c r="TZK67" s="139"/>
      <c r="TZL67" s="139"/>
      <c r="TZM67" s="139"/>
      <c r="TZN67" s="139"/>
      <c r="TZO67" s="139"/>
      <c r="TZP67" s="139"/>
      <c r="TZQ67" s="139"/>
      <c r="TZR67" s="139"/>
      <c r="TZS67" s="139"/>
      <c r="TZT67" s="139"/>
      <c r="TZU67" s="139"/>
      <c r="TZV67" s="139"/>
      <c r="TZW67" s="139"/>
      <c r="TZX67" s="139"/>
      <c r="TZY67" s="139"/>
      <c r="TZZ67" s="139"/>
      <c r="UAA67" s="139"/>
      <c r="UAB67" s="139"/>
      <c r="UAC67" s="139"/>
      <c r="UAD67" s="139"/>
      <c r="UAE67" s="139"/>
      <c r="UAF67" s="139"/>
      <c r="UAG67" s="139"/>
      <c r="UAH67" s="139"/>
      <c r="UAI67" s="139"/>
      <c r="UAJ67" s="139"/>
      <c r="UAK67" s="139"/>
      <c r="UAL67" s="139"/>
      <c r="UAM67" s="139"/>
      <c r="UAN67" s="139"/>
      <c r="UAO67" s="139"/>
      <c r="UAP67" s="139"/>
      <c r="UAQ67" s="139"/>
      <c r="UAR67" s="139"/>
      <c r="UAS67" s="139"/>
      <c r="UAT67" s="139"/>
      <c r="UAU67" s="139"/>
      <c r="UAV67" s="139"/>
      <c r="UAW67" s="139"/>
      <c r="UAX67" s="139"/>
      <c r="UAY67" s="139"/>
      <c r="UAZ67" s="139"/>
      <c r="UBA67" s="139"/>
      <c r="UBB67" s="139"/>
      <c r="UBC67" s="139"/>
      <c r="UBD67" s="139"/>
      <c r="UBE67" s="139"/>
      <c r="UBF67" s="139"/>
      <c r="UBG67" s="139"/>
      <c r="UBH67" s="139"/>
      <c r="UBI67" s="139"/>
      <c r="UBJ67" s="139"/>
      <c r="UBK67" s="139"/>
      <c r="UBL67" s="139"/>
      <c r="UBM67" s="139"/>
      <c r="UBN67" s="139"/>
      <c r="UBO67" s="139"/>
      <c r="UBP67" s="139"/>
      <c r="UBQ67" s="139"/>
      <c r="UBR67" s="139"/>
      <c r="UBS67" s="139"/>
      <c r="UBT67" s="139"/>
      <c r="UBU67" s="139"/>
      <c r="UBV67" s="139"/>
      <c r="UBW67" s="139"/>
      <c r="UBX67" s="139"/>
      <c r="UBY67" s="139"/>
      <c r="UBZ67" s="139"/>
      <c r="UCA67" s="139"/>
      <c r="UCB67" s="139"/>
      <c r="UCC67" s="139"/>
      <c r="UCD67" s="139"/>
      <c r="UCE67" s="139"/>
      <c r="UCF67" s="139"/>
      <c r="UCG67" s="139"/>
      <c r="UCH67" s="139"/>
      <c r="UCI67" s="139"/>
      <c r="UCJ67" s="139"/>
      <c r="UCK67" s="139"/>
      <c r="UCL67" s="139"/>
      <c r="UCM67" s="139"/>
      <c r="UCN67" s="139"/>
      <c r="UCO67" s="139"/>
      <c r="UCP67" s="139"/>
      <c r="UCQ67" s="139"/>
      <c r="UCR67" s="139"/>
      <c r="UCS67" s="139"/>
      <c r="UCT67" s="139"/>
      <c r="UCU67" s="139"/>
      <c r="UCV67" s="139"/>
      <c r="UCW67" s="139"/>
      <c r="UCX67" s="139"/>
      <c r="UCY67" s="139"/>
      <c r="UCZ67" s="139"/>
      <c r="UDA67" s="139"/>
      <c r="UDB67" s="139"/>
      <c r="UDC67" s="139"/>
      <c r="UDD67" s="139"/>
      <c r="UDE67" s="139"/>
      <c r="UDF67" s="139"/>
      <c r="UDG67" s="139"/>
      <c r="UDH67" s="139"/>
      <c r="UDI67" s="139"/>
      <c r="UDJ67" s="139"/>
      <c r="UDK67" s="139"/>
      <c r="UDL67" s="139"/>
      <c r="UDM67" s="139"/>
      <c r="UDN67" s="139"/>
      <c r="UDO67" s="139"/>
      <c r="UDP67" s="139"/>
      <c r="UDQ67" s="139"/>
      <c r="UDR67" s="139"/>
      <c r="UDS67" s="139"/>
      <c r="UDT67" s="139"/>
      <c r="UDU67" s="139"/>
      <c r="UDV67" s="139"/>
      <c r="UDW67" s="139"/>
      <c r="UDX67" s="139"/>
      <c r="UDY67" s="139"/>
      <c r="UDZ67" s="139"/>
      <c r="UEA67" s="139"/>
      <c r="UEB67" s="139"/>
      <c r="UEC67" s="139"/>
      <c r="UED67" s="139"/>
      <c r="UEE67" s="139"/>
      <c r="UEF67" s="139"/>
      <c r="UEG67" s="139"/>
      <c r="UEH67" s="139"/>
      <c r="UEI67" s="139"/>
      <c r="UEJ67" s="139"/>
      <c r="UEK67" s="139"/>
      <c r="UEL67" s="139"/>
      <c r="UEM67" s="139"/>
      <c r="UEN67" s="139"/>
      <c r="UEO67" s="139"/>
      <c r="UEP67" s="139"/>
      <c r="UEQ67" s="139"/>
      <c r="UER67" s="139"/>
      <c r="UES67" s="139"/>
      <c r="UET67" s="139"/>
      <c r="UEU67" s="139"/>
      <c r="UEV67" s="139"/>
      <c r="UEW67" s="139"/>
      <c r="UEX67" s="139"/>
      <c r="UEY67" s="139"/>
      <c r="UEZ67" s="139"/>
      <c r="UFA67" s="139"/>
      <c r="UFB67" s="139"/>
      <c r="UFC67" s="139"/>
      <c r="UFD67" s="139"/>
      <c r="UFE67" s="139"/>
      <c r="UFF67" s="139"/>
      <c r="UFG67" s="139"/>
      <c r="UFH67" s="139"/>
      <c r="UFI67" s="139"/>
      <c r="UFJ67" s="139"/>
      <c r="UFK67" s="139"/>
      <c r="UFL67" s="139"/>
      <c r="UFM67" s="139"/>
      <c r="UFN67" s="139"/>
      <c r="UFO67" s="139"/>
      <c r="UFP67" s="139"/>
      <c r="UFQ67" s="139"/>
      <c r="UFR67" s="139"/>
      <c r="UFS67" s="139"/>
      <c r="UFT67" s="139"/>
      <c r="UFU67" s="139"/>
      <c r="UFV67" s="139"/>
      <c r="UFW67" s="139"/>
      <c r="UFX67" s="139"/>
      <c r="UFY67" s="139"/>
      <c r="UFZ67" s="139"/>
      <c r="UGA67" s="139"/>
      <c r="UGB67" s="139"/>
      <c r="UGC67" s="139"/>
      <c r="UGD67" s="139"/>
      <c r="UGE67" s="139"/>
      <c r="UGF67" s="139"/>
      <c r="UGG67" s="139"/>
      <c r="UGH67" s="139"/>
      <c r="UGI67" s="139"/>
      <c r="UGJ67" s="139"/>
      <c r="UGK67" s="139"/>
      <c r="UGL67" s="139"/>
      <c r="UGM67" s="139"/>
      <c r="UGN67" s="139"/>
      <c r="UGO67" s="139"/>
      <c r="UGP67" s="139"/>
      <c r="UGQ67" s="139"/>
      <c r="UGR67" s="139"/>
      <c r="UGS67" s="139"/>
      <c r="UGT67" s="139"/>
      <c r="UGU67" s="139"/>
      <c r="UGV67" s="139"/>
      <c r="UGW67" s="139"/>
      <c r="UGX67" s="139"/>
      <c r="UGY67" s="139"/>
      <c r="UGZ67" s="139"/>
      <c r="UHA67" s="139"/>
      <c r="UHB67" s="139"/>
      <c r="UHC67" s="139"/>
      <c r="UHD67" s="139"/>
      <c r="UHE67" s="139"/>
      <c r="UHF67" s="139"/>
      <c r="UHG67" s="139"/>
      <c r="UHH67" s="139"/>
      <c r="UHI67" s="139"/>
      <c r="UHJ67" s="139"/>
      <c r="UHK67" s="139"/>
      <c r="UHL67" s="139"/>
      <c r="UHM67" s="139"/>
      <c r="UHN67" s="139"/>
      <c r="UHO67" s="139"/>
      <c r="UHP67" s="139"/>
      <c r="UHQ67" s="139"/>
      <c r="UHR67" s="139"/>
      <c r="UHS67" s="139"/>
      <c r="UHT67" s="139"/>
      <c r="UHU67" s="139"/>
      <c r="UHV67" s="139"/>
      <c r="UHW67" s="139"/>
      <c r="UHX67" s="139"/>
      <c r="UHY67" s="139"/>
      <c r="UHZ67" s="139"/>
      <c r="UIA67" s="139"/>
      <c r="UIB67" s="139"/>
      <c r="UIC67" s="139"/>
      <c r="UID67" s="139"/>
      <c r="UIE67" s="139"/>
      <c r="UIF67" s="139"/>
      <c r="UIG67" s="139"/>
      <c r="UIH67" s="139"/>
      <c r="UII67" s="139"/>
      <c r="UIJ67" s="139"/>
      <c r="UIK67" s="139"/>
      <c r="UIL67" s="139"/>
      <c r="UIM67" s="139"/>
      <c r="UIN67" s="139"/>
      <c r="UIO67" s="139"/>
      <c r="UIP67" s="139"/>
      <c r="UIQ67" s="139"/>
      <c r="UIR67" s="139"/>
      <c r="UIS67" s="139"/>
      <c r="UIT67" s="139"/>
      <c r="UIU67" s="139"/>
      <c r="UIV67" s="139"/>
      <c r="UIW67" s="139"/>
      <c r="UIX67" s="139"/>
      <c r="UIY67" s="139"/>
      <c r="UIZ67" s="139"/>
      <c r="UJA67" s="139"/>
      <c r="UJB67" s="139"/>
      <c r="UJC67" s="139"/>
      <c r="UJD67" s="139"/>
      <c r="UJE67" s="139"/>
      <c r="UJF67" s="139"/>
      <c r="UJG67" s="139"/>
      <c r="UJH67" s="139"/>
      <c r="UJI67" s="139"/>
      <c r="UJJ67" s="139"/>
      <c r="UJK67" s="139"/>
      <c r="UJL67" s="139"/>
      <c r="UJM67" s="139"/>
      <c r="UJN67" s="139"/>
      <c r="UJO67" s="139"/>
      <c r="UJP67" s="139"/>
      <c r="UJQ67" s="139"/>
      <c r="UJR67" s="139"/>
      <c r="UJS67" s="139"/>
      <c r="UJT67" s="139"/>
      <c r="UJU67" s="139"/>
      <c r="UJV67" s="139"/>
      <c r="UJW67" s="139"/>
      <c r="UJX67" s="139"/>
      <c r="UJY67" s="139"/>
      <c r="UJZ67" s="139"/>
      <c r="UKA67" s="139"/>
      <c r="UKB67" s="139"/>
      <c r="UKC67" s="139"/>
      <c r="UKD67" s="139"/>
      <c r="UKE67" s="139"/>
      <c r="UKF67" s="139"/>
      <c r="UKG67" s="139"/>
      <c r="UKH67" s="139"/>
      <c r="UKI67" s="139"/>
      <c r="UKJ67" s="139"/>
      <c r="UKK67" s="139"/>
      <c r="UKL67" s="139"/>
      <c r="UKM67" s="139"/>
      <c r="UKN67" s="139"/>
      <c r="UKO67" s="139"/>
      <c r="UKP67" s="139"/>
      <c r="UKQ67" s="139"/>
      <c r="UKR67" s="139"/>
      <c r="UKS67" s="139"/>
      <c r="UKT67" s="139"/>
      <c r="UKU67" s="139"/>
      <c r="UKV67" s="139"/>
      <c r="UKW67" s="139"/>
      <c r="UKX67" s="139"/>
      <c r="UKY67" s="139"/>
      <c r="UKZ67" s="139"/>
      <c r="ULA67" s="139"/>
      <c r="ULB67" s="139"/>
      <c r="ULC67" s="139"/>
      <c r="ULD67" s="139"/>
      <c r="ULE67" s="139"/>
      <c r="ULF67" s="139"/>
      <c r="ULG67" s="139"/>
      <c r="ULH67" s="139"/>
      <c r="ULI67" s="139"/>
      <c r="ULJ67" s="139"/>
      <c r="ULK67" s="139"/>
      <c r="ULL67" s="139"/>
      <c r="ULM67" s="139"/>
      <c r="ULN67" s="139"/>
      <c r="ULO67" s="139"/>
      <c r="ULP67" s="139"/>
      <c r="ULQ67" s="139"/>
      <c r="ULR67" s="139"/>
      <c r="ULS67" s="139"/>
      <c r="ULT67" s="139"/>
      <c r="ULU67" s="139"/>
      <c r="ULV67" s="139"/>
      <c r="ULW67" s="139"/>
      <c r="ULX67" s="139"/>
      <c r="ULY67" s="139"/>
      <c r="ULZ67" s="139"/>
      <c r="UMA67" s="139"/>
      <c r="UMB67" s="139"/>
      <c r="UMC67" s="139"/>
      <c r="UMD67" s="139"/>
      <c r="UME67" s="139"/>
      <c r="UMF67" s="139"/>
      <c r="UMG67" s="139"/>
      <c r="UMH67" s="139"/>
      <c r="UMI67" s="139"/>
      <c r="UMJ67" s="139"/>
      <c r="UMK67" s="139"/>
      <c r="UML67" s="139"/>
      <c r="UMM67" s="139"/>
      <c r="UMN67" s="139"/>
      <c r="UMO67" s="139"/>
      <c r="UMP67" s="139"/>
      <c r="UMQ67" s="139"/>
      <c r="UMR67" s="139"/>
      <c r="UMS67" s="139"/>
      <c r="UMT67" s="139"/>
      <c r="UMU67" s="139"/>
      <c r="UMV67" s="139"/>
      <c r="UMW67" s="139"/>
      <c r="UMX67" s="139"/>
      <c r="UMY67" s="139"/>
      <c r="UMZ67" s="139"/>
      <c r="UNA67" s="139"/>
      <c r="UNB67" s="139"/>
      <c r="UNC67" s="139"/>
      <c r="UND67" s="139"/>
      <c r="UNE67" s="139"/>
      <c r="UNF67" s="139"/>
      <c r="UNG67" s="139"/>
      <c r="UNH67" s="139"/>
      <c r="UNI67" s="139"/>
      <c r="UNJ67" s="139"/>
      <c r="UNK67" s="139"/>
      <c r="UNL67" s="139"/>
      <c r="UNM67" s="139"/>
      <c r="UNN67" s="139"/>
      <c r="UNO67" s="139"/>
      <c r="UNP67" s="139"/>
      <c r="UNQ67" s="139"/>
      <c r="UNR67" s="139"/>
      <c r="UNS67" s="139"/>
      <c r="UNT67" s="139"/>
      <c r="UNU67" s="139"/>
      <c r="UNV67" s="139"/>
      <c r="UNW67" s="139"/>
      <c r="UNX67" s="139"/>
      <c r="UNY67" s="139"/>
      <c r="UNZ67" s="139"/>
      <c r="UOA67" s="139"/>
      <c r="UOB67" s="139"/>
      <c r="UOC67" s="139"/>
      <c r="UOD67" s="139"/>
      <c r="UOE67" s="139"/>
      <c r="UOF67" s="139"/>
      <c r="UOG67" s="139"/>
      <c r="UOH67" s="139"/>
      <c r="UOI67" s="139"/>
      <c r="UOJ67" s="139"/>
      <c r="UOK67" s="139"/>
      <c r="UOL67" s="139"/>
      <c r="UOM67" s="139"/>
      <c r="UON67" s="139"/>
      <c r="UOO67" s="139"/>
      <c r="UOP67" s="139"/>
      <c r="UOQ67" s="139"/>
      <c r="UOR67" s="139"/>
      <c r="UOS67" s="139"/>
      <c r="UOT67" s="139"/>
      <c r="UOU67" s="139"/>
      <c r="UOV67" s="139"/>
      <c r="UOW67" s="139"/>
      <c r="UOX67" s="139"/>
      <c r="UOY67" s="139"/>
      <c r="UOZ67" s="139"/>
      <c r="UPA67" s="139"/>
      <c r="UPB67" s="139"/>
      <c r="UPC67" s="139"/>
      <c r="UPD67" s="139"/>
      <c r="UPE67" s="139"/>
      <c r="UPF67" s="139"/>
      <c r="UPG67" s="139"/>
      <c r="UPH67" s="139"/>
      <c r="UPI67" s="139"/>
      <c r="UPJ67" s="139"/>
      <c r="UPK67" s="139"/>
      <c r="UPL67" s="139"/>
      <c r="UPM67" s="139"/>
      <c r="UPN67" s="139"/>
      <c r="UPO67" s="139"/>
      <c r="UPP67" s="139"/>
      <c r="UPQ67" s="139"/>
      <c r="UPR67" s="139"/>
      <c r="UPS67" s="139"/>
      <c r="UPT67" s="139"/>
      <c r="UPU67" s="139"/>
      <c r="UPV67" s="139"/>
      <c r="UPW67" s="139"/>
      <c r="UPX67" s="139"/>
      <c r="UPY67" s="139"/>
      <c r="UPZ67" s="139"/>
      <c r="UQA67" s="139"/>
      <c r="UQB67" s="139"/>
      <c r="UQC67" s="139"/>
      <c r="UQD67" s="139"/>
      <c r="UQE67" s="139"/>
      <c r="UQF67" s="139"/>
      <c r="UQG67" s="139"/>
      <c r="UQH67" s="139"/>
      <c r="UQI67" s="139"/>
      <c r="UQJ67" s="139"/>
      <c r="UQK67" s="139"/>
      <c r="UQL67" s="139"/>
      <c r="UQM67" s="139"/>
      <c r="UQN67" s="139"/>
      <c r="UQO67" s="139"/>
      <c r="UQP67" s="139"/>
      <c r="UQQ67" s="139"/>
      <c r="UQR67" s="139"/>
      <c r="UQS67" s="139"/>
      <c r="UQT67" s="139"/>
      <c r="UQU67" s="139"/>
      <c r="UQV67" s="139"/>
      <c r="UQW67" s="139"/>
      <c r="UQX67" s="139"/>
      <c r="UQY67" s="139"/>
      <c r="UQZ67" s="139"/>
      <c r="URA67" s="139"/>
      <c r="URB67" s="139"/>
      <c r="URC67" s="139"/>
      <c r="URD67" s="139"/>
      <c r="URE67" s="139"/>
      <c r="URF67" s="139"/>
      <c r="URG67" s="139"/>
      <c r="URH67" s="139"/>
      <c r="URI67" s="139"/>
      <c r="URJ67" s="139"/>
      <c r="URK67" s="139"/>
      <c r="URL67" s="139"/>
      <c r="URM67" s="139"/>
      <c r="URN67" s="139"/>
      <c r="URO67" s="139"/>
      <c r="URP67" s="139"/>
      <c r="URQ67" s="139"/>
      <c r="URR67" s="139"/>
      <c r="URS67" s="139"/>
      <c r="URT67" s="139"/>
      <c r="URU67" s="139"/>
      <c r="URV67" s="139"/>
      <c r="URW67" s="139"/>
      <c r="URX67" s="139"/>
      <c r="URY67" s="139"/>
      <c r="URZ67" s="139"/>
      <c r="USA67" s="139"/>
      <c r="USB67" s="139"/>
      <c r="USC67" s="139"/>
      <c r="USD67" s="139"/>
      <c r="USE67" s="139"/>
      <c r="USF67" s="139"/>
      <c r="USG67" s="139"/>
      <c r="USH67" s="139"/>
      <c r="USI67" s="139"/>
      <c r="USJ67" s="139"/>
      <c r="USK67" s="139"/>
      <c r="USL67" s="139"/>
      <c r="USM67" s="139"/>
      <c r="USN67" s="139"/>
      <c r="USO67" s="139"/>
      <c r="USP67" s="139"/>
      <c r="USQ67" s="139"/>
      <c r="USR67" s="139"/>
      <c r="USS67" s="139"/>
      <c r="UST67" s="139"/>
      <c r="USU67" s="139"/>
      <c r="USV67" s="139"/>
      <c r="USW67" s="139"/>
      <c r="USX67" s="139"/>
      <c r="USY67" s="139"/>
      <c r="USZ67" s="139"/>
      <c r="UTA67" s="139"/>
      <c r="UTB67" s="139"/>
      <c r="UTC67" s="139"/>
      <c r="UTD67" s="139"/>
      <c r="UTE67" s="139"/>
      <c r="UTF67" s="139"/>
      <c r="UTG67" s="139"/>
      <c r="UTH67" s="139"/>
      <c r="UTI67" s="139"/>
      <c r="UTJ67" s="139"/>
      <c r="UTK67" s="139"/>
      <c r="UTL67" s="139"/>
      <c r="UTM67" s="139"/>
      <c r="UTN67" s="139"/>
      <c r="UTO67" s="139"/>
      <c r="UTP67" s="139"/>
      <c r="UTQ67" s="139"/>
      <c r="UTR67" s="139"/>
      <c r="UTS67" s="139"/>
      <c r="UTT67" s="139"/>
      <c r="UTU67" s="139"/>
      <c r="UTV67" s="139"/>
      <c r="UTW67" s="139"/>
      <c r="UTX67" s="139"/>
      <c r="UTY67" s="139"/>
      <c r="UTZ67" s="139"/>
      <c r="UUA67" s="139"/>
      <c r="UUB67" s="139"/>
      <c r="UUC67" s="139"/>
      <c r="UUD67" s="139"/>
      <c r="UUE67" s="139"/>
      <c r="UUF67" s="139"/>
      <c r="UUG67" s="139"/>
      <c r="UUH67" s="139"/>
      <c r="UUI67" s="139"/>
      <c r="UUJ67" s="139"/>
      <c r="UUK67" s="139"/>
      <c r="UUL67" s="139"/>
      <c r="UUM67" s="139"/>
      <c r="UUN67" s="139"/>
      <c r="UUO67" s="139"/>
      <c r="UUP67" s="139"/>
      <c r="UUQ67" s="139"/>
      <c r="UUR67" s="139"/>
      <c r="UUS67" s="139"/>
      <c r="UUT67" s="139"/>
      <c r="UUU67" s="139"/>
      <c r="UUV67" s="139"/>
      <c r="UUW67" s="139"/>
      <c r="UUX67" s="139"/>
      <c r="UUY67" s="139"/>
      <c r="UUZ67" s="139"/>
      <c r="UVA67" s="139"/>
      <c r="UVB67" s="139"/>
      <c r="UVC67" s="139"/>
      <c r="UVD67" s="139"/>
      <c r="UVE67" s="139"/>
      <c r="UVF67" s="139"/>
      <c r="UVG67" s="139"/>
      <c r="UVH67" s="139"/>
      <c r="UVI67" s="139"/>
      <c r="UVJ67" s="139"/>
      <c r="UVK67" s="139"/>
      <c r="UVL67" s="139"/>
      <c r="UVM67" s="139"/>
      <c r="UVN67" s="139"/>
      <c r="UVO67" s="139"/>
      <c r="UVP67" s="139"/>
      <c r="UVQ67" s="139"/>
      <c r="UVR67" s="139"/>
      <c r="UVS67" s="139"/>
      <c r="UVT67" s="139"/>
      <c r="UVU67" s="139"/>
      <c r="UVV67" s="139"/>
      <c r="UVW67" s="139"/>
      <c r="UVX67" s="139"/>
      <c r="UVY67" s="139"/>
      <c r="UVZ67" s="139"/>
      <c r="UWA67" s="139"/>
      <c r="UWB67" s="139"/>
      <c r="UWC67" s="139"/>
      <c r="UWD67" s="139"/>
      <c r="UWE67" s="139"/>
      <c r="UWF67" s="139"/>
      <c r="UWG67" s="139"/>
      <c r="UWH67" s="139"/>
      <c r="UWI67" s="139"/>
      <c r="UWJ67" s="139"/>
      <c r="UWK67" s="139"/>
      <c r="UWL67" s="139"/>
      <c r="UWM67" s="139"/>
      <c r="UWN67" s="139"/>
      <c r="UWO67" s="139"/>
      <c r="UWP67" s="139"/>
      <c r="UWQ67" s="139"/>
      <c r="UWR67" s="139"/>
      <c r="UWS67" s="139"/>
      <c r="UWT67" s="139"/>
      <c r="UWU67" s="139"/>
      <c r="UWV67" s="139"/>
      <c r="UWW67" s="139"/>
      <c r="UWX67" s="139"/>
      <c r="UWY67" s="139"/>
      <c r="UWZ67" s="139"/>
      <c r="UXA67" s="139"/>
      <c r="UXB67" s="139"/>
      <c r="UXC67" s="139"/>
      <c r="UXD67" s="139"/>
      <c r="UXE67" s="139"/>
      <c r="UXF67" s="139"/>
      <c r="UXG67" s="139"/>
      <c r="UXH67" s="139"/>
      <c r="UXI67" s="139"/>
      <c r="UXJ67" s="139"/>
      <c r="UXK67" s="139"/>
      <c r="UXL67" s="139"/>
      <c r="UXM67" s="139"/>
      <c r="UXN67" s="139"/>
      <c r="UXO67" s="139"/>
      <c r="UXP67" s="139"/>
      <c r="UXQ67" s="139"/>
      <c r="UXR67" s="139"/>
      <c r="UXS67" s="139"/>
      <c r="UXT67" s="139"/>
      <c r="UXU67" s="139"/>
      <c r="UXV67" s="139"/>
      <c r="UXW67" s="139"/>
      <c r="UXX67" s="139"/>
      <c r="UXY67" s="139"/>
      <c r="UXZ67" s="139"/>
      <c r="UYA67" s="139"/>
      <c r="UYB67" s="139"/>
      <c r="UYC67" s="139"/>
      <c r="UYD67" s="139"/>
      <c r="UYE67" s="139"/>
      <c r="UYF67" s="139"/>
      <c r="UYG67" s="139"/>
      <c r="UYH67" s="139"/>
      <c r="UYI67" s="139"/>
      <c r="UYJ67" s="139"/>
      <c r="UYK67" s="139"/>
      <c r="UYL67" s="139"/>
      <c r="UYM67" s="139"/>
      <c r="UYN67" s="139"/>
      <c r="UYO67" s="139"/>
      <c r="UYP67" s="139"/>
      <c r="UYQ67" s="139"/>
      <c r="UYR67" s="139"/>
      <c r="UYS67" s="139"/>
      <c r="UYT67" s="139"/>
      <c r="UYU67" s="139"/>
      <c r="UYV67" s="139"/>
      <c r="UYW67" s="139"/>
      <c r="UYX67" s="139"/>
      <c r="UYY67" s="139"/>
      <c r="UYZ67" s="139"/>
      <c r="UZA67" s="139"/>
      <c r="UZB67" s="139"/>
      <c r="UZC67" s="139"/>
      <c r="UZD67" s="139"/>
      <c r="UZE67" s="139"/>
      <c r="UZF67" s="139"/>
      <c r="UZG67" s="139"/>
      <c r="UZH67" s="139"/>
      <c r="UZI67" s="139"/>
      <c r="UZJ67" s="139"/>
      <c r="UZK67" s="139"/>
      <c r="UZL67" s="139"/>
      <c r="UZM67" s="139"/>
      <c r="UZN67" s="139"/>
      <c r="UZO67" s="139"/>
      <c r="UZP67" s="139"/>
      <c r="UZQ67" s="139"/>
      <c r="UZR67" s="139"/>
      <c r="UZS67" s="139"/>
      <c r="UZT67" s="139"/>
      <c r="UZU67" s="139"/>
      <c r="UZV67" s="139"/>
      <c r="UZW67" s="139"/>
      <c r="UZX67" s="139"/>
      <c r="UZY67" s="139"/>
      <c r="UZZ67" s="139"/>
      <c r="VAA67" s="139"/>
      <c r="VAB67" s="139"/>
      <c r="VAC67" s="139"/>
      <c r="VAD67" s="139"/>
      <c r="VAE67" s="139"/>
      <c r="VAF67" s="139"/>
      <c r="VAG67" s="139"/>
      <c r="VAH67" s="139"/>
      <c r="VAI67" s="139"/>
      <c r="VAJ67" s="139"/>
      <c r="VAK67" s="139"/>
      <c r="VAL67" s="139"/>
      <c r="VAM67" s="139"/>
      <c r="VAN67" s="139"/>
      <c r="VAO67" s="139"/>
      <c r="VAP67" s="139"/>
      <c r="VAQ67" s="139"/>
      <c r="VAR67" s="139"/>
      <c r="VAS67" s="139"/>
      <c r="VAT67" s="139"/>
      <c r="VAU67" s="139"/>
      <c r="VAV67" s="139"/>
      <c r="VAW67" s="139"/>
      <c r="VAX67" s="139"/>
      <c r="VAY67" s="139"/>
      <c r="VAZ67" s="139"/>
      <c r="VBA67" s="139"/>
      <c r="VBB67" s="139"/>
      <c r="VBC67" s="139"/>
      <c r="VBD67" s="139"/>
      <c r="VBE67" s="139"/>
      <c r="VBF67" s="139"/>
      <c r="VBG67" s="139"/>
      <c r="VBH67" s="139"/>
      <c r="VBI67" s="139"/>
      <c r="VBJ67" s="139"/>
      <c r="VBK67" s="139"/>
      <c r="VBL67" s="139"/>
      <c r="VBM67" s="139"/>
      <c r="VBN67" s="139"/>
      <c r="VBO67" s="139"/>
      <c r="VBP67" s="139"/>
      <c r="VBQ67" s="139"/>
      <c r="VBR67" s="139"/>
      <c r="VBS67" s="139"/>
      <c r="VBT67" s="139"/>
      <c r="VBU67" s="139"/>
      <c r="VBV67" s="139"/>
      <c r="VBW67" s="139"/>
      <c r="VBX67" s="139"/>
      <c r="VBY67" s="139"/>
      <c r="VBZ67" s="139"/>
      <c r="VCA67" s="139"/>
      <c r="VCB67" s="139"/>
      <c r="VCC67" s="139"/>
      <c r="VCD67" s="139"/>
      <c r="VCE67" s="139"/>
      <c r="VCF67" s="139"/>
      <c r="VCG67" s="139"/>
      <c r="VCH67" s="139"/>
      <c r="VCI67" s="139"/>
      <c r="VCJ67" s="139"/>
      <c r="VCK67" s="139"/>
      <c r="VCL67" s="139"/>
      <c r="VCM67" s="139"/>
      <c r="VCN67" s="139"/>
      <c r="VCO67" s="139"/>
      <c r="VCP67" s="139"/>
      <c r="VCQ67" s="139"/>
      <c r="VCR67" s="139"/>
      <c r="VCS67" s="139"/>
      <c r="VCT67" s="139"/>
      <c r="VCU67" s="139"/>
      <c r="VCV67" s="139"/>
      <c r="VCW67" s="139"/>
      <c r="VCX67" s="139"/>
      <c r="VCY67" s="139"/>
      <c r="VCZ67" s="139"/>
      <c r="VDA67" s="139"/>
      <c r="VDB67" s="139"/>
      <c r="VDC67" s="139"/>
      <c r="VDD67" s="139"/>
      <c r="VDE67" s="139"/>
      <c r="VDF67" s="139"/>
      <c r="VDG67" s="139"/>
      <c r="VDH67" s="139"/>
      <c r="VDI67" s="139"/>
      <c r="VDJ67" s="139"/>
      <c r="VDK67" s="139"/>
      <c r="VDL67" s="139"/>
      <c r="VDM67" s="139"/>
      <c r="VDN67" s="139"/>
      <c r="VDO67" s="139"/>
      <c r="VDP67" s="139"/>
      <c r="VDQ67" s="139"/>
      <c r="VDR67" s="139"/>
      <c r="VDS67" s="139"/>
      <c r="VDT67" s="139"/>
      <c r="VDU67" s="139"/>
      <c r="VDV67" s="139"/>
      <c r="VDW67" s="139"/>
      <c r="VDX67" s="139"/>
      <c r="VDY67" s="139"/>
      <c r="VDZ67" s="139"/>
      <c r="VEA67" s="139"/>
      <c r="VEB67" s="139"/>
      <c r="VEC67" s="139"/>
      <c r="VED67" s="139"/>
      <c r="VEE67" s="139"/>
      <c r="VEF67" s="139"/>
      <c r="VEG67" s="139"/>
      <c r="VEH67" s="139"/>
      <c r="VEI67" s="139"/>
      <c r="VEJ67" s="139"/>
      <c r="VEK67" s="139"/>
      <c r="VEL67" s="139"/>
      <c r="VEM67" s="139"/>
      <c r="VEN67" s="139"/>
      <c r="VEO67" s="139"/>
      <c r="VEP67" s="139"/>
      <c r="VEQ67" s="139"/>
      <c r="VER67" s="139"/>
      <c r="VES67" s="139"/>
      <c r="VET67" s="139"/>
      <c r="VEU67" s="139"/>
      <c r="VEV67" s="139"/>
      <c r="VEW67" s="139"/>
      <c r="VEX67" s="139"/>
      <c r="VEY67" s="139"/>
      <c r="VEZ67" s="139"/>
      <c r="VFA67" s="139"/>
      <c r="VFB67" s="139"/>
      <c r="VFC67" s="139"/>
      <c r="VFD67" s="139"/>
      <c r="VFE67" s="139"/>
      <c r="VFF67" s="139"/>
      <c r="VFG67" s="139"/>
      <c r="VFH67" s="139"/>
      <c r="VFI67" s="139"/>
      <c r="VFJ67" s="139"/>
      <c r="VFK67" s="139"/>
      <c r="VFL67" s="139"/>
      <c r="VFM67" s="139"/>
      <c r="VFN67" s="139"/>
      <c r="VFO67" s="139"/>
      <c r="VFP67" s="139"/>
      <c r="VFQ67" s="139"/>
      <c r="VFR67" s="139"/>
      <c r="VFS67" s="139"/>
      <c r="VFT67" s="139"/>
      <c r="VFU67" s="139"/>
      <c r="VFV67" s="139"/>
      <c r="VFW67" s="139"/>
      <c r="VFX67" s="139"/>
      <c r="VFY67" s="139"/>
      <c r="VFZ67" s="139"/>
      <c r="VGA67" s="139"/>
      <c r="VGB67" s="139"/>
      <c r="VGC67" s="139"/>
      <c r="VGD67" s="139"/>
      <c r="VGE67" s="139"/>
      <c r="VGF67" s="139"/>
      <c r="VGG67" s="139"/>
      <c r="VGH67" s="139"/>
      <c r="VGI67" s="139"/>
      <c r="VGJ67" s="139"/>
      <c r="VGK67" s="139"/>
      <c r="VGL67" s="139"/>
      <c r="VGM67" s="139"/>
      <c r="VGN67" s="139"/>
      <c r="VGO67" s="139"/>
      <c r="VGP67" s="139"/>
      <c r="VGQ67" s="139"/>
      <c r="VGR67" s="139"/>
      <c r="VGS67" s="139"/>
      <c r="VGT67" s="139"/>
      <c r="VGU67" s="139"/>
      <c r="VGV67" s="139"/>
      <c r="VGW67" s="139"/>
      <c r="VGX67" s="139"/>
      <c r="VGY67" s="139"/>
      <c r="VGZ67" s="139"/>
      <c r="VHA67" s="139"/>
      <c r="VHB67" s="139"/>
      <c r="VHC67" s="139"/>
      <c r="VHD67" s="139"/>
      <c r="VHE67" s="139"/>
      <c r="VHF67" s="139"/>
      <c r="VHG67" s="139"/>
      <c r="VHH67" s="139"/>
      <c r="VHI67" s="139"/>
      <c r="VHJ67" s="139"/>
      <c r="VHK67" s="139"/>
      <c r="VHL67" s="139"/>
      <c r="VHM67" s="139"/>
      <c r="VHN67" s="139"/>
      <c r="VHO67" s="139"/>
      <c r="VHP67" s="139"/>
      <c r="VHQ67" s="139"/>
      <c r="VHR67" s="139"/>
      <c r="VHS67" s="139"/>
      <c r="VHT67" s="139"/>
      <c r="VHU67" s="139"/>
      <c r="VHV67" s="139"/>
      <c r="VHW67" s="139"/>
      <c r="VHX67" s="139"/>
      <c r="VHY67" s="139"/>
      <c r="VHZ67" s="139"/>
      <c r="VIA67" s="139"/>
      <c r="VIB67" s="139"/>
      <c r="VIC67" s="139"/>
      <c r="VID67" s="139"/>
      <c r="VIE67" s="139"/>
      <c r="VIF67" s="139"/>
      <c r="VIG67" s="139"/>
      <c r="VIH67" s="139"/>
      <c r="VII67" s="139"/>
      <c r="VIJ67" s="139"/>
      <c r="VIK67" s="139"/>
      <c r="VIL67" s="139"/>
      <c r="VIM67" s="139"/>
      <c r="VIN67" s="139"/>
      <c r="VIO67" s="139"/>
      <c r="VIP67" s="139"/>
      <c r="VIQ67" s="139"/>
      <c r="VIR67" s="139"/>
      <c r="VIS67" s="139"/>
      <c r="VIT67" s="139"/>
      <c r="VIU67" s="139"/>
      <c r="VIV67" s="139"/>
      <c r="VIW67" s="139"/>
      <c r="VIX67" s="139"/>
      <c r="VIY67" s="139"/>
      <c r="VIZ67" s="139"/>
      <c r="VJA67" s="139"/>
      <c r="VJB67" s="139"/>
      <c r="VJC67" s="139"/>
      <c r="VJD67" s="139"/>
      <c r="VJE67" s="139"/>
      <c r="VJF67" s="139"/>
      <c r="VJG67" s="139"/>
      <c r="VJH67" s="139"/>
      <c r="VJI67" s="139"/>
      <c r="VJJ67" s="139"/>
      <c r="VJK67" s="139"/>
      <c r="VJL67" s="139"/>
      <c r="VJM67" s="139"/>
      <c r="VJN67" s="139"/>
      <c r="VJO67" s="139"/>
      <c r="VJP67" s="139"/>
      <c r="VJQ67" s="139"/>
      <c r="VJR67" s="139"/>
      <c r="VJS67" s="139"/>
      <c r="VJT67" s="139"/>
      <c r="VJU67" s="139"/>
      <c r="VJV67" s="139"/>
      <c r="VJW67" s="139"/>
      <c r="VJX67" s="139"/>
      <c r="VJY67" s="139"/>
      <c r="VJZ67" s="139"/>
      <c r="VKA67" s="139"/>
      <c r="VKB67" s="139"/>
      <c r="VKC67" s="139"/>
      <c r="VKD67" s="139"/>
      <c r="VKE67" s="139"/>
      <c r="VKF67" s="139"/>
      <c r="VKG67" s="139"/>
      <c r="VKH67" s="139"/>
      <c r="VKI67" s="139"/>
      <c r="VKJ67" s="139"/>
      <c r="VKK67" s="139"/>
      <c r="VKL67" s="139"/>
      <c r="VKM67" s="139"/>
      <c r="VKN67" s="139"/>
      <c r="VKO67" s="139"/>
      <c r="VKP67" s="139"/>
      <c r="VKQ67" s="139"/>
      <c r="VKR67" s="139"/>
      <c r="VKS67" s="139"/>
      <c r="VKT67" s="139"/>
      <c r="VKU67" s="139"/>
      <c r="VKV67" s="139"/>
      <c r="VKW67" s="139"/>
      <c r="VKX67" s="139"/>
      <c r="VKY67" s="139"/>
      <c r="VKZ67" s="139"/>
      <c r="VLA67" s="139"/>
      <c r="VLB67" s="139"/>
      <c r="VLC67" s="139"/>
      <c r="VLD67" s="139"/>
      <c r="VLE67" s="139"/>
      <c r="VLF67" s="139"/>
      <c r="VLG67" s="139"/>
      <c r="VLH67" s="139"/>
      <c r="VLI67" s="139"/>
      <c r="VLJ67" s="139"/>
      <c r="VLK67" s="139"/>
      <c r="VLL67" s="139"/>
      <c r="VLM67" s="139"/>
      <c r="VLN67" s="139"/>
      <c r="VLO67" s="139"/>
      <c r="VLP67" s="139"/>
      <c r="VLQ67" s="139"/>
      <c r="VLR67" s="139"/>
      <c r="VLS67" s="139"/>
      <c r="VLT67" s="139"/>
      <c r="VLU67" s="139"/>
      <c r="VLV67" s="139"/>
      <c r="VLW67" s="139"/>
      <c r="VLX67" s="139"/>
      <c r="VLY67" s="139"/>
      <c r="VLZ67" s="139"/>
      <c r="VMA67" s="139"/>
      <c r="VMB67" s="139"/>
      <c r="VMC67" s="139"/>
      <c r="VMD67" s="139"/>
      <c r="VME67" s="139"/>
      <c r="VMF67" s="139"/>
      <c r="VMG67" s="139"/>
      <c r="VMH67" s="139"/>
      <c r="VMI67" s="139"/>
      <c r="VMJ67" s="139"/>
      <c r="VMK67" s="139"/>
      <c r="VML67" s="139"/>
      <c r="VMM67" s="139"/>
      <c r="VMN67" s="139"/>
      <c r="VMO67" s="139"/>
      <c r="VMP67" s="139"/>
      <c r="VMQ67" s="139"/>
      <c r="VMR67" s="139"/>
      <c r="VMS67" s="139"/>
      <c r="VMT67" s="139"/>
      <c r="VMU67" s="139"/>
      <c r="VMV67" s="139"/>
      <c r="VMW67" s="139"/>
      <c r="VMX67" s="139"/>
      <c r="VMY67" s="139"/>
      <c r="VMZ67" s="139"/>
      <c r="VNA67" s="139"/>
      <c r="VNB67" s="139"/>
      <c r="VNC67" s="139"/>
      <c r="VND67" s="139"/>
      <c r="VNE67" s="139"/>
      <c r="VNF67" s="139"/>
      <c r="VNG67" s="139"/>
      <c r="VNH67" s="139"/>
      <c r="VNI67" s="139"/>
      <c r="VNJ67" s="139"/>
      <c r="VNK67" s="139"/>
      <c r="VNL67" s="139"/>
      <c r="VNM67" s="139"/>
      <c r="VNN67" s="139"/>
      <c r="VNO67" s="139"/>
      <c r="VNP67" s="139"/>
      <c r="VNQ67" s="139"/>
      <c r="VNR67" s="139"/>
      <c r="VNS67" s="139"/>
      <c r="VNT67" s="139"/>
      <c r="VNU67" s="139"/>
      <c r="VNV67" s="139"/>
      <c r="VNW67" s="139"/>
      <c r="VNX67" s="139"/>
      <c r="VNY67" s="139"/>
      <c r="VNZ67" s="139"/>
      <c r="VOA67" s="139"/>
      <c r="VOB67" s="139"/>
      <c r="VOC67" s="139"/>
      <c r="VOD67" s="139"/>
      <c r="VOE67" s="139"/>
      <c r="VOF67" s="139"/>
      <c r="VOG67" s="139"/>
      <c r="VOH67" s="139"/>
      <c r="VOI67" s="139"/>
      <c r="VOJ67" s="139"/>
      <c r="VOK67" s="139"/>
      <c r="VOL67" s="139"/>
      <c r="VOM67" s="139"/>
      <c r="VON67" s="139"/>
      <c r="VOO67" s="139"/>
      <c r="VOP67" s="139"/>
      <c r="VOQ67" s="139"/>
      <c r="VOR67" s="139"/>
      <c r="VOS67" s="139"/>
      <c r="VOT67" s="139"/>
      <c r="VOU67" s="139"/>
      <c r="VOV67" s="139"/>
      <c r="VOW67" s="139"/>
      <c r="VOX67" s="139"/>
      <c r="VOY67" s="139"/>
      <c r="VOZ67" s="139"/>
      <c r="VPA67" s="139"/>
      <c r="VPB67" s="139"/>
      <c r="VPC67" s="139"/>
      <c r="VPD67" s="139"/>
      <c r="VPE67" s="139"/>
      <c r="VPF67" s="139"/>
      <c r="VPG67" s="139"/>
      <c r="VPH67" s="139"/>
      <c r="VPI67" s="139"/>
      <c r="VPJ67" s="139"/>
      <c r="VPK67" s="139"/>
      <c r="VPL67" s="139"/>
      <c r="VPM67" s="139"/>
      <c r="VPN67" s="139"/>
      <c r="VPO67" s="139"/>
      <c r="VPP67" s="139"/>
      <c r="VPQ67" s="139"/>
      <c r="VPR67" s="139"/>
      <c r="VPS67" s="139"/>
      <c r="VPT67" s="139"/>
      <c r="VPU67" s="139"/>
      <c r="VPV67" s="139"/>
      <c r="VPW67" s="139"/>
      <c r="VPX67" s="139"/>
      <c r="VPY67" s="139"/>
      <c r="VPZ67" s="139"/>
      <c r="VQA67" s="139"/>
      <c r="VQB67" s="139"/>
      <c r="VQC67" s="139"/>
      <c r="VQD67" s="139"/>
      <c r="VQE67" s="139"/>
      <c r="VQF67" s="139"/>
      <c r="VQG67" s="139"/>
      <c r="VQH67" s="139"/>
      <c r="VQI67" s="139"/>
      <c r="VQJ67" s="139"/>
      <c r="VQK67" s="139"/>
      <c r="VQL67" s="139"/>
      <c r="VQM67" s="139"/>
      <c r="VQN67" s="139"/>
      <c r="VQO67" s="139"/>
      <c r="VQP67" s="139"/>
      <c r="VQQ67" s="139"/>
      <c r="VQR67" s="139"/>
      <c r="VQS67" s="139"/>
      <c r="VQT67" s="139"/>
      <c r="VQU67" s="139"/>
      <c r="VQV67" s="139"/>
      <c r="VQW67" s="139"/>
      <c r="VQX67" s="139"/>
      <c r="VQY67" s="139"/>
      <c r="VQZ67" s="139"/>
      <c r="VRA67" s="139"/>
      <c r="VRB67" s="139"/>
      <c r="VRC67" s="139"/>
      <c r="VRD67" s="139"/>
      <c r="VRE67" s="139"/>
      <c r="VRF67" s="139"/>
      <c r="VRG67" s="139"/>
      <c r="VRH67" s="139"/>
      <c r="VRI67" s="139"/>
      <c r="VRJ67" s="139"/>
      <c r="VRK67" s="139"/>
      <c r="VRL67" s="139"/>
      <c r="VRM67" s="139"/>
      <c r="VRN67" s="139"/>
      <c r="VRO67" s="139"/>
      <c r="VRP67" s="139"/>
      <c r="VRQ67" s="139"/>
      <c r="VRR67" s="139"/>
      <c r="VRS67" s="139"/>
      <c r="VRT67" s="139"/>
      <c r="VRU67" s="139"/>
      <c r="VRV67" s="139"/>
      <c r="VRW67" s="139"/>
      <c r="VRX67" s="139"/>
      <c r="VRY67" s="139"/>
      <c r="VRZ67" s="139"/>
      <c r="VSA67" s="139"/>
      <c r="VSB67" s="139"/>
      <c r="VSC67" s="139"/>
      <c r="VSD67" s="139"/>
      <c r="VSE67" s="139"/>
      <c r="VSF67" s="139"/>
      <c r="VSG67" s="139"/>
      <c r="VSH67" s="139"/>
      <c r="VSI67" s="139"/>
      <c r="VSJ67" s="139"/>
      <c r="VSK67" s="139"/>
      <c r="VSL67" s="139"/>
      <c r="VSM67" s="139"/>
      <c r="VSN67" s="139"/>
      <c r="VSO67" s="139"/>
      <c r="VSP67" s="139"/>
      <c r="VSQ67" s="139"/>
      <c r="VSR67" s="139"/>
      <c r="VSS67" s="139"/>
      <c r="VST67" s="139"/>
      <c r="VSU67" s="139"/>
      <c r="VSV67" s="139"/>
      <c r="VSW67" s="139"/>
      <c r="VSX67" s="139"/>
      <c r="VSY67" s="139"/>
      <c r="VSZ67" s="139"/>
      <c r="VTA67" s="139"/>
      <c r="VTB67" s="139"/>
      <c r="VTC67" s="139"/>
      <c r="VTD67" s="139"/>
      <c r="VTE67" s="139"/>
      <c r="VTF67" s="139"/>
      <c r="VTG67" s="139"/>
      <c r="VTH67" s="139"/>
      <c r="VTI67" s="139"/>
      <c r="VTJ67" s="139"/>
      <c r="VTK67" s="139"/>
      <c r="VTL67" s="139"/>
      <c r="VTM67" s="139"/>
      <c r="VTN67" s="139"/>
      <c r="VTO67" s="139"/>
      <c r="VTP67" s="139"/>
      <c r="VTQ67" s="139"/>
      <c r="VTR67" s="139"/>
      <c r="VTS67" s="139"/>
      <c r="VTT67" s="139"/>
      <c r="VTU67" s="139"/>
      <c r="VTV67" s="139"/>
      <c r="VTW67" s="139"/>
      <c r="VTX67" s="139"/>
      <c r="VTY67" s="139"/>
      <c r="VTZ67" s="139"/>
      <c r="VUA67" s="139"/>
      <c r="VUB67" s="139"/>
      <c r="VUC67" s="139"/>
      <c r="VUD67" s="139"/>
      <c r="VUE67" s="139"/>
      <c r="VUF67" s="139"/>
      <c r="VUG67" s="139"/>
      <c r="VUH67" s="139"/>
      <c r="VUI67" s="139"/>
      <c r="VUJ67" s="139"/>
      <c r="VUK67" s="139"/>
      <c r="VUL67" s="139"/>
      <c r="VUM67" s="139"/>
      <c r="VUN67" s="139"/>
      <c r="VUO67" s="139"/>
      <c r="VUP67" s="139"/>
      <c r="VUQ67" s="139"/>
      <c r="VUR67" s="139"/>
      <c r="VUS67" s="139"/>
      <c r="VUT67" s="139"/>
      <c r="VUU67" s="139"/>
      <c r="VUV67" s="139"/>
      <c r="VUW67" s="139"/>
      <c r="VUX67" s="139"/>
      <c r="VUY67" s="139"/>
      <c r="VUZ67" s="139"/>
      <c r="VVA67" s="139"/>
      <c r="VVB67" s="139"/>
      <c r="VVC67" s="139"/>
      <c r="VVD67" s="139"/>
      <c r="VVE67" s="139"/>
      <c r="VVF67" s="139"/>
      <c r="VVG67" s="139"/>
      <c r="VVH67" s="139"/>
      <c r="VVI67" s="139"/>
      <c r="VVJ67" s="139"/>
      <c r="VVK67" s="139"/>
      <c r="VVL67" s="139"/>
      <c r="VVM67" s="139"/>
      <c r="VVN67" s="139"/>
      <c r="VVO67" s="139"/>
      <c r="VVP67" s="139"/>
      <c r="VVQ67" s="139"/>
      <c r="VVR67" s="139"/>
      <c r="VVS67" s="139"/>
      <c r="VVT67" s="139"/>
      <c r="VVU67" s="139"/>
      <c r="VVV67" s="139"/>
      <c r="VVW67" s="139"/>
      <c r="VVX67" s="139"/>
      <c r="VVY67" s="139"/>
      <c r="VVZ67" s="139"/>
      <c r="VWA67" s="139"/>
      <c r="VWB67" s="139"/>
      <c r="VWC67" s="139"/>
      <c r="VWD67" s="139"/>
      <c r="VWE67" s="139"/>
      <c r="VWF67" s="139"/>
      <c r="VWG67" s="139"/>
      <c r="VWH67" s="139"/>
      <c r="VWI67" s="139"/>
      <c r="VWJ67" s="139"/>
      <c r="VWK67" s="139"/>
      <c r="VWL67" s="139"/>
      <c r="VWM67" s="139"/>
      <c r="VWN67" s="139"/>
      <c r="VWO67" s="139"/>
      <c r="VWP67" s="139"/>
      <c r="VWQ67" s="139"/>
      <c r="VWR67" s="139"/>
      <c r="VWS67" s="139"/>
      <c r="VWT67" s="139"/>
      <c r="VWU67" s="139"/>
      <c r="VWV67" s="139"/>
      <c r="VWW67" s="139"/>
      <c r="VWX67" s="139"/>
      <c r="VWY67" s="139"/>
      <c r="VWZ67" s="139"/>
      <c r="VXA67" s="139"/>
      <c r="VXB67" s="139"/>
      <c r="VXC67" s="139"/>
      <c r="VXD67" s="139"/>
      <c r="VXE67" s="139"/>
      <c r="VXF67" s="139"/>
      <c r="VXG67" s="139"/>
      <c r="VXH67" s="139"/>
      <c r="VXI67" s="139"/>
      <c r="VXJ67" s="139"/>
      <c r="VXK67" s="139"/>
      <c r="VXL67" s="139"/>
      <c r="VXM67" s="139"/>
      <c r="VXN67" s="139"/>
      <c r="VXO67" s="139"/>
      <c r="VXP67" s="139"/>
      <c r="VXQ67" s="139"/>
      <c r="VXR67" s="139"/>
      <c r="VXS67" s="139"/>
      <c r="VXT67" s="139"/>
      <c r="VXU67" s="139"/>
      <c r="VXV67" s="139"/>
      <c r="VXW67" s="139"/>
      <c r="VXX67" s="139"/>
      <c r="VXY67" s="139"/>
      <c r="VXZ67" s="139"/>
      <c r="VYA67" s="139"/>
      <c r="VYB67" s="139"/>
      <c r="VYC67" s="139"/>
      <c r="VYD67" s="139"/>
      <c r="VYE67" s="139"/>
      <c r="VYF67" s="139"/>
      <c r="VYG67" s="139"/>
      <c r="VYH67" s="139"/>
      <c r="VYI67" s="139"/>
      <c r="VYJ67" s="139"/>
      <c r="VYK67" s="139"/>
      <c r="VYL67" s="139"/>
      <c r="VYM67" s="139"/>
      <c r="VYN67" s="139"/>
      <c r="VYO67" s="139"/>
      <c r="VYP67" s="139"/>
      <c r="VYQ67" s="139"/>
      <c r="VYR67" s="139"/>
      <c r="VYS67" s="139"/>
      <c r="VYT67" s="139"/>
      <c r="VYU67" s="139"/>
      <c r="VYV67" s="139"/>
      <c r="VYW67" s="139"/>
      <c r="VYX67" s="139"/>
      <c r="VYY67" s="139"/>
      <c r="VYZ67" s="139"/>
      <c r="VZA67" s="139"/>
      <c r="VZB67" s="139"/>
      <c r="VZC67" s="139"/>
      <c r="VZD67" s="139"/>
      <c r="VZE67" s="139"/>
      <c r="VZF67" s="139"/>
      <c r="VZG67" s="139"/>
      <c r="VZH67" s="139"/>
      <c r="VZI67" s="139"/>
      <c r="VZJ67" s="139"/>
      <c r="VZK67" s="139"/>
      <c r="VZL67" s="139"/>
      <c r="VZM67" s="139"/>
      <c r="VZN67" s="139"/>
      <c r="VZO67" s="139"/>
      <c r="VZP67" s="139"/>
      <c r="VZQ67" s="139"/>
      <c r="VZR67" s="139"/>
      <c r="VZS67" s="139"/>
      <c r="VZT67" s="139"/>
      <c r="VZU67" s="139"/>
      <c r="VZV67" s="139"/>
      <c r="VZW67" s="139"/>
      <c r="VZX67" s="139"/>
      <c r="VZY67" s="139"/>
      <c r="VZZ67" s="139"/>
      <c r="WAA67" s="139"/>
      <c r="WAB67" s="139"/>
      <c r="WAC67" s="139"/>
      <c r="WAD67" s="139"/>
      <c r="WAE67" s="139"/>
      <c r="WAF67" s="139"/>
      <c r="WAG67" s="139"/>
      <c r="WAH67" s="139"/>
      <c r="WAI67" s="139"/>
      <c r="WAJ67" s="139"/>
      <c r="WAK67" s="139"/>
      <c r="WAL67" s="139"/>
      <c r="WAM67" s="139"/>
      <c r="WAN67" s="139"/>
      <c r="WAO67" s="139"/>
      <c r="WAP67" s="139"/>
      <c r="WAQ67" s="139"/>
      <c r="WAR67" s="139"/>
      <c r="WAS67" s="139"/>
      <c r="WAT67" s="139"/>
      <c r="WAU67" s="139"/>
      <c r="WAV67" s="139"/>
      <c r="WAW67" s="139"/>
      <c r="WAX67" s="139"/>
      <c r="WAY67" s="139"/>
      <c r="WAZ67" s="139"/>
      <c r="WBA67" s="139"/>
      <c r="WBB67" s="139"/>
      <c r="WBC67" s="139"/>
      <c r="WBD67" s="139"/>
      <c r="WBE67" s="139"/>
      <c r="WBF67" s="139"/>
      <c r="WBG67" s="139"/>
      <c r="WBH67" s="139"/>
      <c r="WBI67" s="139"/>
      <c r="WBJ67" s="139"/>
      <c r="WBK67" s="139"/>
      <c r="WBL67" s="139"/>
      <c r="WBM67" s="139"/>
      <c r="WBN67" s="139"/>
      <c r="WBO67" s="139"/>
      <c r="WBP67" s="139"/>
      <c r="WBQ67" s="139"/>
      <c r="WBR67" s="139"/>
      <c r="WBS67" s="139"/>
      <c r="WBT67" s="139"/>
      <c r="WBU67" s="139"/>
      <c r="WBV67" s="139"/>
      <c r="WBW67" s="139"/>
      <c r="WBX67" s="139"/>
      <c r="WBY67" s="139"/>
      <c r="WBZ67" s="139"/>
      <c r="WCA67" s="139"/>
      <c r="WCB67" s="139"/>
      <c r="WCC67" s="139"/>
      <c r="WCD67" s="139"/>
      <c r="WCE67" s="139"/>
      <c r="WCF67" s="139"/>
      <c r="WCG67" s="139"/>
      <c r="WCH67" s="139"/>
      <c r="WCI67" s="139"/>
      <c r="WCJ67" s="139"/>
      <c r="WCK67" s="139"/>
      <c r="WCL67" s="139"/>
      <c r="WCM67" s="139"/>
      <c r="WCN67" s="139"/>
      <c r="WCO67" s="139"/>
      <c r="WCP67" s="139"/>
      <c r="WCQ67" s="139"/>
      <c r="WCR67" s="139"/>
      <c r="WCS67" s="139"/>
      <c r="WCT67" s="139"/>
      <c r="WCU67" s="139"/>
      <c r="WCV67" s="139"/>
      <c r="WCW67" s="139"/>
      <c r="WCX67" s="139"/>
      <c r="WCY67" s="139"/>
      <c r="WCZ67" s="139"/>
      <c r="WDA67" s="139"/>
      <c r="WDB67" s="139"/>
      <c r="WDC67" s="139"/>
      <c r="WDD67" s="139"/>
      <c r="WDE67" s="139"/>
      <c r="WDF67" s="139"/>
      <c r="WDG67" s="139"/>
      <c r="WDH67" s="139"/>
      <c r="WDI67" s="139"/>
      <c r="WDJ67" s="139"/>
      <c r="WDK67" s="139"/>
      <c r="WDL67" s="139"/>
      <c r="WDM67" s="139"/>
      <c r="WDN67" s="139"/>
      <c r="WDO67" s="139"/>
      <c r="WDP67" s="139"/>
      <c r="WDQ67" s="139"/>
      <c r="WDR67" s="139"/>
      <c r="WDS67" s="139"/>
      <c r="WDT67" s="139"/>
      <c r="WDU67" s="139"/>
      <c r="WDV67" s="139"/>
      <c r="WDW67" s="139"/>
      <c r="WDX67" s="139"/>
      <c r="WDY67" s="139"/>
      <c r="WDZ67" s="139"/>
      <c r="WEA67" s="139"/>
      <c r="WEB67" s="139"/>
      <c r="WEC67" s="139"/>
      <c r="WED67" s="139"/>
      <c r="WEE67" s="139"/>
      <c r="WEF67" s="139"/>
      <c r="WEG67" s="139"/>
      <c r="WEH67" s="139"/>
      <c r="WEI67" s="139"/>
      <c r="WEJ67" s="139"/>
      <c r="WEK67" s="139"/>
      <c r="WEL67" s="139"/>
      <c r="WEM67" s="139"/>
      <c r="WEN67" s="139"/>
      <c r="WEO67" s="139"/>
      <c r="WEP67" s="139"/>
      <c r="WEQ67" s="139"/>
      <c r="WER67" s="139"/>
      <c r="WES67" s="139"/>
      <c r="WET67" s="139"/>
      <c r="WEU67" s="139"/>
      <c r="WEV67" s="139"/>
      <c r="WEW67" s="139"/>
      <c r="WEX67" s="139"/>
      <c r="WEY67" s="139"/>
      <c r="WEZ67" s="139"/>
      <c r="WFA67" s="139"/>
      <c r="WFB67" s="139"/>
      <c r="WFC67" s="139"/>
      <c r="WFD67" s="139"/>
      <c r="WFE67" s="139"/>
      <c r="WFF67" s="139"/>
      <c r="WFG67" s="139"/>
      <c r="WFH67" s="139"/>
      <c r="WFI67" s="139"/>
      <c r="WFJ67" s="139"/>
      <c r="WFK67" s="139"/>
      <c r="WFL67" s="139"/>
      <c r="WFM67" s="139"/>
      <c r="WFN67" s="139"/>
      <c r="WFO67" s="139"/>
      <c r="WFP67" s="139"/>
      <c r="WFQ67" s="139"/>
      <c r="WFR67" s="139"/>
      <c r="WFS67" s="139"/>
      <c r="WFT67" s="139"/>
      <c r="WFU67" s="139"/>
      <c r="WFV67" s="139"/>
      <c r="WFW67" s="139"/>
      <c r="WFX67" s="139"/>
      <c r="WFY67" s="139"/>
      <c r="WFZ67" s="139"/>
      <c r="WGA67" s="139"/>
      <c r="WGB67" s="139"/>
      <c r="WGC67" s="139"/>
      <c r="WGD67" s="139"/>
      <c r="WGE67" s="139"/>
      <c r="WGF67" s="139"/>
      <c r="WGG67" s="139"/>
      <c r="WGH67" s="139"/>
      <c r="WGI67" s="139"/>
      <c r="WGJ67" s="139"/>
      <c r="WGK67" s="139"/>
      <c r="WGL67" s="139"/>
      <c r="WGM67" s="139"/>
      <c r="WGN67" s="139"/>
      <c r="WGO67" s="139"/>
      <c r="WGP67" s="139"/>
      <c r="WGQ67" s="139"/>
      <c r="WGR67" s="139"/>
      <c r="WGS67" s="139"/>
      <c r="WGT67" s="139"/>
      <c r="WGU67" s="139"/>
      <c r="WGV67" s="139"/>
      <c r="WGW67" s="139"/>
      <c r="WGX67" s="139"/>
      <c r="WGY67" s="139"/>
      <c r="WGZ67" s="139"/>
      <c r="WHA67" s="139"/>
      <c r="WHB67" s="139"/>
      <c r="WHC67" s="139"/>
      <c r="WHD67" s="139"/>
      <c r="WHE67" s="139"/>
      <c r="WHF67" s="139"/>
      <c r="WHG67" s="139"/>
      <c r="WHH67" s="139"/>
      <c r="WHI67" s="139"/>
      <c r="WHJ67" s="139"/>
      <c r="WHK67" s="139"/>
      <c r="WHL67" s="139"/>
      <c r="WHM67" s="139"/>
      <c r="WHN67" s="139"/>
      <c r="WHO67" s="139"/>
      <c r="WHP67" s="139"/>
      <c r="WHQ67" s="139"/>
      <c r="WHR67" s="139"/>
      <c r="WHS67" s="139"/>
      <c r="WHT67" s="139"/>
      <c r="WHU67" s="139"/>
      <c r="WHV67" s="139"/>
      <c r="WHW67" s="139"/>
      <c r="WHX67" s="139"/>
      <c r="WHY67" s="139"/>
      <c r="WHZ67" s="139"/>
      <c r="WIA67" s="139"/>
      <c r="WIB67" s="139"/>
      <c r="WIC67" s="139"/>
      <c r="WID67" s="139"/>
      <c r="WIE67" s="139"/>
      <c r="WIF67" s="139"/>
      <c r="WIG67" s="139"/>
      <c r="WIH67" s="139"/>
      <c r="WII67" s="139"/>
      <c r="WIJ67" s="139"/>
      <c r="WIK67" s="139"/>
      <c r="WIL67" s="139"/>
      <c r="WIM67" s="139"/>
      <c r="WIN67" s="139"/>
      <c r="WIO67" s="139"/>
      <c r="WIP67" s="139"/>
      <c r="WIQ67" s="139"/>
      <c r="WIR67" s="139"/>
      <c r="WIS67" s="139"/>
      <c r="WIT67" s="139"/>
      <c r="WIU67" s="139"/>
      <c r="WIV67" s="139"/>
      <c r="WIW67" s="139"/>
      <c r="WIX67" s="139"/>
      <c r="WIY67" s="139"/>
      <c r="WIZ67" s="139"/>
      <c r="WJA67" s="139"/>
      <c r="WJB67" s="139"/>
      <c r="WJC67" s="139"/>
      <c r="WJD67" s="139"/>
      <c r="WJE67" s="139"/>
      <c r="WJF67" s="139"/>
      <c r="WJG67" s="139"/>
      <c r="WJH67" s="139"/>
      <c r="WJI67" s="139"/>
      <c r="WJJ67" s="139"/>
      <c r="WJK67" s="139"/>
      <c r="WJL67" s="139"/>
      <c r="WJM67" s="139"/>
      <c r="WJN67" s="139"/>
      <c r="WJO67" s="139"/>
      <c r="WJP67" s="139"/>
      <c r="WJQ67" s="139"/>
      <c r="WJR67" s="139"/>
      <c r="WJS67" s="139"/>
      <c r="WJT67" s="139"/>
      <c r="WJU67" s="139"/>
      <c r="WJV67" s="139"/>
      <c r="WJW67" s="139"/>
      <c r="WJX67" s="139"/>
      <c r="WJY67" s="139"/>
      <c r="WJZ67" s="139"/>
      <c r="WKA67" s="139"/>
      <c r="WKB67" s="139"/>
      <c r="WKC67" s="139"/>
      <c r="WKD67" s="139"/>
      <c r="WKE67" s="139"/>
      <c r="WKF67" s="139"/>
      <c r="WKG67" s="139"/>
      <c r="WKH67" s="139"/>
      <c r="WKI67" s="139"/>
      <c r="WKJ67" s="139"/>
      <c r="WKK67" s="139"/>
      <c r="WKL67" s="139"/>
      <c r="WKM67" s="139"/>
      <c r="WKN67" s="139"/>
      <c r="WKO67" s="139"/>
      <c r="WKP67" s="139"/>
      <c r="WKQ67" s="139"/>
      <c r="WKR67" s="139"/>
      <c r="WKS67" s="139"/>
      <c r="WKT67" s="139"/>
      <c r="WKU67" s="139"/>
      <c r="WKV67" s="139"/>
      <c r="WKW67" s="139"/>
      <c r="WKX67" s="139"/>
      <c r="WKY67" s="139"/>
      <c r="WKZ67" s="139"/>
      <c r="WLA67" s="139"/>
      <c r="WLB67" s="139"/>
      <c r="WLC67" s="139"/>
      <c r="WLD67" s="139"/>
      <c r="WLE67" s="139"/>
      <c r="WLF67" s="139"/>
      <c r="WLG67" s="139"/>
      <c r="WLH67" s="139"/>
      <c r="WLI67" s="139"/>
      <c r="WLJ67" s="139"/>
      <c r="WLK67" s="139"/>
      <c r="WLL67" s="139"/>
      <c r="WLM67" s="139"/>
      <c r="WLN67" s="139"/>
      <c r="WLO67" s="139"/>
      <c r="WLP67" s="139"/>
      <c r="WLQ67" s="139"/>
      <c r="WLR67" s="139"/>
      <c r="WLS67" s="139"/>
      <c r="WLT67" s="139"/>
      <c r="WLU67" s="139"/>
      <c r="WLV67" s="139"/>
      <c r="WLW67" s="139"/>
      <c r="WLX67" s="139"/>
      <c r="WLY67" s="139"/>
      <c r="WLZ67" s="139"/>
      <c r="WMA67" s="139"/>
      <c r="WMB67" s="139"/>
      <c r="WMC67" s="139"/>
      <c r="WMD67" s="139"/>
      <c r="WME67" s="139"/>
      <c r="WMF67" s="139"/>
      <c r="WMG67" s="139"/>
      <c r="WMH67" s="139"/>
      <c r="WMI67" s="139"/>
      <c r="WMJ67" s="139"/>
      <c r="WMK67" s="139"/>
      <c r="WML67" s="139"/>
      <c r="WMM67" s="139"/>
      <c r="WMN67" s="139"/>
      <c r="WMO67" s="139"/>
      <c r="WMP67" s="139"/>
      <c r="WMQ67" s="139"/>
      <c r="WMR67" s="139"/>
      <c r="WMS67" s="139"/>
      <c r="WMT67" s="139"/>
      <c r="WMU67" s="139"/>
      <c r="WMV67" s="139"/>
      <c r="WMW67" s="139"/>
      <c r="WMX67" s="139"/>
      <c r="WMY67" s="139"/>
      <c r="WMZ67" s="139"/>
      <c r="WNA67" s="139"/>
      <c r="WNB67" s="139"/>
      <c r="WNC67" s="139"/>
      <c r="WND67" s="139"/>
      <c r="WNE67" s="139"/>
      <c r="WNF67" s="139"/>
      <c r="WNG67" s="139"/>
      <c r="WNH67" s="139"/>
      <c r="WNI67" s="139"/>
      <c r="WNJ67" s="139"/>
      <c r="WNK67" s="139"/>
      <c r="WNL67" s="139"/>
      <c r="WNM67" s="139"/>
      <c r="WNN67" s="139"/>
      <c r="WNO67" s="139"/>
      <c r="WNP67" s="139"/>
      <c r="WNQ67" s="139"/>
      <c r="WNR67" s="139"/>
      <c r="WNS67" s="139"/>
      <c r="WNT67" s="139"/>
      <c r="WNU67" s="139"/>
      <c r="WNV67" s="139"/>
      <c r="WNW67" s="139"/>
      <c r="WNX67" s="139"/>
      <c r="WNY67" s="139"/>
      <c r="WNZ67" s="139"/>
      <c r="WOA67" s="139"/>
      <c r="WOB67" s="139"/>
      <c r="WOC67" s="139"/>
      <c r="WOD67" s="139"/>
      <c r="WOE67" s="139"/>
      <c r="WOF67" s="139"/>
      <c r="WOG67" s="139"/>
      <c r="WOH67" s="139"/>
      <c r="WOI67" s="139"/>
      <c r="WOJ67" s="139"/>
      <c r="WOK67" s="139"/>
      <c r="WOL67" s="139"/>
      <c r="WOM67" s="139"/>
      <c r="WON67" s="139"/>
      <c r="WOO67" s="139"/>
      <c r="WOP67" s="139"/>
      <c r="WOQ67" s="139"/>
      <c r="WOR67" s="139"/>
      <c r="WOS67" s="139"/>
      <c r="WOT67" s="139"/>
      <c r="WOU67" s="139"/>
      <c r="WOV67" s="139"/>
      <c r="WOW67" s="139"/>
      <c r="WOX67" s="139"/>
      <c r="WOY67" s="139"/>
      <c r="WOZ67" s="139"/>
      <c r="WPA67" s="139"/>
      <c r="WPB67" s="139"/>
      <c r="WPC67" s="139"/>
      <c r="WPD67" s="139"/>
      <c r="WPE67" s="139"/>
      <c r="WPF67" s="139"/>
      <c r="WPG67" s="139"/>
      <c r="WPH67" s="139"/>
      <c r="WPI67" s="139"/>
      <c r="WPJ67" s="139"/>
      <c r="WPK67" s="139"/>
      <c r="WPL67" s="139"/>
      <c r="WPM67" s="139"/>
      <c r="WPN67" s="139"/>
      <c r="WPO67" s="139"/>
      <c r="WPP67" s="139"/>
      <c r="WPQ67" s="139"/>
      <c r="WPR67" s="139"/>
      <c r="WPS67" s="139"/>
      <c r="WPT67" s="139"/>
      <c r="WPU67" s="139"/>
      <c r="WPV67" s="139"/>
      <c r="WPW67" s="139"/>
      <c r="WPX67" s="139"/>
      <c r="WPY67" s="139"/>
      <c r="WPZ67" s="139"/>
      <c r="WQA67" s="139"/>
      <c r="WQB67" s="139"/>
      <c r="WQC67" s="139"/>
      <c r="WQD67" s="139"/>
      <c r="WQE67" s="139"/>
      <c r="WQF67" s="139"/>
      <c r="WQG67" s="139"/>
      <c r="WQH67" s="139"/>
      <c r="WQI67" s="139"/>
      <c r="WQJ67" s="139"/>
      <c r="WQK67" s="139"/>
      <c r="WQL67" s="139"/>
      <c r="WQM67" s="139"/>
      <c r="WQN67" s="139"/>
      <c r="WQO67" s="139"/>
      <c r="WQP67" s="139"/>
      <c r="WQQ67" s="139"/>
      <c r="WQR67" s="139"/>
      <c r="WQS67" s="139"/>
      <c r="WQT67" s="139"/>
      <c r="WQU67" s="139"/>
      <c r="WQV67" s="139"/>
      <c r="WQW67" s="139"/>
      <c r="WQX67" s="139"/>
      <c r="WQY67" s="139"/>
      <c r="WQZ67" s="139"/>
      <c r="WRA67" s="139"/>
      <c r="WRB67" s="139"/>
      <c r="WRC67" s="139"/>
      <c r="WRD67" s="139"/>
      <c r="WRE67" s="139"/>
      <c r="WRF67" s="139"/>
      <c r="WRG67" s="139"/>
      <c r="WRH67" s="139"/>
      <c r="WRI67" s="139"/>
      <c r="WRJ67" s="139"/>
      <c r="WRK67" s="139"/>
      <c r="WRL67" s="139"/>
      <c r="WRM67" s="139"/>
      <c r="WRN67" s="139"/>
      <c r="WRO67" s="139"/>
      <c r="WRP67" s="139"/>
      <c r="WRQ67" s="139"/>
      <c r="WRR67" s="139"/>
      <c r="WRS67" s="139"/>
      <c r="WRT67" s="139"/>
      <c r="WRU67" s="139"/>
      <c r="WRV67" s="139"/>
      <c r="WRW67" s="139"/>
      <c r="WRX67" s="139"/>
      <c r="WRY67" s="139"/>
      <c r="WRZ67" s="139"/>
      <c r="WSA67" s="139"/>
      <c r="WSB67" s="139"/>
      <c r="WSC67" s="139"/>
      <c r="WSD67" s="139"/>
      <c r="WSE67" s="139"/>
      <c r="WSF67" s="139"/>
      <c r="WSG67" s="139"/>
      <c r="WSH67" s="139"/>
      <c r="WSI67" s="139"/>
      <c r="WSJ67" s="139"/>
      <c r="WSK67" s="139"/>
      <c r="WSL67" s="139"/>
      <c r="WSM67" s="139"/>
      <c r="WSN67" s="139"/>
      <c r="WSO67" s="139"/>
      <c r="WSP67" s="139"/>
      <c r="WSQ67" s="139"/>
      <c r="WSR67" s="139"/>
      <c r="WSS67" s="139"/>
      <c r="WST67" s="139"/>
      <c r="WSU67" s="139"/>
      <c r="WSV67" s="139"/>
      <c r="WSW67" s="139"/>
      <c r="WSX67" s="139"/>
      <c r="WSY67" s="139"/>
      <c r="WSZ67" s="139"/>
      <c r="WTA67" s="139"/>
      <c r="WTB67" s="139"/>
      <c r="WTC67" s="139"/>
      <c r="WTD67" s="139"/>
      <c r="WTE67" s="139"/>
      <c r="WTF67" s="139"/>
      <c r="WTG67" s="139"/>
      <c r="WTH67" s="139"/>
      <c r="WTI67" s="139"/>
      <c r="WTJ67" s="139"/>
      <c r="WTK67" s="139"/>
      <c r="WTL67" s="139"/>
      <c r="WTM67" s="139"/>
      <c r="WTN67" s="139"/>
      <c r="WTO67" s="139"/>
      <c r="WTP67" s="139"/>
      <c r="WTQ67" s="139"/>
      <c r="WTR67" s="139"/>
      <c r="WTS67" s="139"/>
      <c r="WTT67" s="139"/>
      <c r="WTU67" s="139"/>
      <c r="WTV67" s="139"/>
      <c r="WTW67" s="139"/>
      <c r="WTX67" s="139"/>
      <c r="WTY67" s="139"/>
      <c r="WTZ67" s="139"/>
      <c r="WUA67" s="139"/>
      <c r="WUB67" s="139"/>
      <c r="WUC67" s="139"/>
      <c r="WUD67" s="139"/>
      <c r="WUE67" s="139"/>
      <c r="WUF67" s="139"/>
      <c r="WUG67" s="139"/>
      <c r="WUH67" s="139"/>
      <c r="WUI67" s="139"/>
      <c r="WUJ67" s="139"/>
      <c r="WUK67" s="139"/>
      <c r="WUL67" s="139"/>
      <c r="WUM67" s="139"/>
      <c r="WUN67" s="139"/>
      <c r="WUO67" s="139"/>
      <c r="WUP67" s="139"/>
      <c r="WUQ67" s="139"/>
      <c r="WUR67" s="139"/>
      <c r="WUS67" s="139"/>
      <c r="WUT67" s="139"/>
      <c r="WUU67" s="139"/>
      <c r="WUV67" s="139"/>
      <c r="WUW67" s="139"/>
      <c r="WUX67" s="139"/>
      <c r="WUY67" s="139"/>
      <c r="WUZ67" s="139"/>
      <c r="WVA67" s="139"/>
      <c r="WVB67" s="139"/>
      <c r="WVC67" s="139"/>
      <c r="WVD67" s="139"/>
      <c r="WVE67" s="139"/>
      <c r="WVF67" s="139"/>
      <c r="WVG67" s="139"/>
      <c r="WVH67" s="139"/>
      <c r="WVI67" s="139"/>
      <c r="WVJ67" s="139"/>
      <c r="WVK67" s="139"/>
      <c r="WVL67" s="139"/>
      <c r="WVM67" s="139"/>
      <c r="WVN67" s="139"/>
      <c r="WVO67" s="139"/>
      <c r="WVP67" s="139"/>
      <c r="WVQ67" s="139"/>
      <c r="WVR67" s="139"/>
      <c r="WVS67" s="139"/>
      <c r="WVT67" s="139"/>
      <c r="WVU67" s="139"/>
      <c r="WVV67" s="139"/>
      <c r="WVW67" s="139"/>
      <c r="WVX67" s="139"/>
      <c r="WVY67" s="139"/>
      <c r="WVZ67" s="139"/>
      <c r="WWA67" s="139"/>
      <c r="WWB67" s="139"/>
      <c r="WWC67" s="139"/>
      <c r="WWD67" s="139"/>
      <c r="WWE67" s="139"/>
      <c r="WWF67" s="139"/>
      <c r="WWG67" s="139"/>
      <c r="WWH67" s="139"/>
      <c r="WWI67" s="139"/>
      <c r="WWJ67" s="139"/>
      <c r="WWK67" s="139"/>
      <c r="WWL67" s="139"/>
      <c r="WWM67" s="139"/>
      <c r="WWN67" s="139"/>
      <c r="WWO67" s="139"/>
      <c r="WWP67" s="139"/>
      <c r="WWQ67" s="139"/>
      <c r="WWR67" s="139"/>
      <c r="WWS67" s="139"/>
      <c r="WWT67" s="139"/>
      <c r="WWU67" s="139"/>
      <c r="WWV67" s="139"/>
      <c r="WWW67" s="139"/>
      <c r="WWX67" s="139"/>
      <c r="WWY67" s="139"/>
      <c r="WWZ67" s="139"/>
      <c r="WXA67" s="139"/>
      <c r="WXB67" s="139"/>
      <c r="WXC67" s="139"/>
      <c r="WXD67" s="139"/>
      <c r="WXE67" s="139"/>
      <c r="WXF67" s="139"/>
      <c r="WXG67" s="139"/>
      <c r="WXH67" s="139"/>
      <c r="WXI67" s="139"/>
      <c r="WXJ67" s="139"/>
      <c r="WXK67" s="139"/>
      <c r="WXL67" s="139"/>
      <c r="WXM67" s="139"/>
      <c r="WXN67" s="139"/>
      <c r="WXO67" s="139"/>
      <c r="WXP67" s="139"/>
      <c r="WXQ67" s="139"/>
      <c r="WXR67" s="139"/>
      <c r="WXS67" s="139"/>
      <c r="WXT67" s="139"/>
      <c r="WXU67" s="139"/>
      <c r="WXV67" s="139"/>
      <c r="WXW67" s="139"/>
      <c r="WXX67" s="139"/>
      <c r="WXY67" s="139"/>
      <c r="WXZ67" s="139"/>
      <c r="WYA67" s="139"/>
      <c r="WYB67" s="139"/>
      <c r="WYC67" s="139"/>
      <c r="WYD67" s="139"/>
      <c r="WYE67" s="139"/>
      <c r="WYF67" s="139"/>
      <c r="WYG67" s="139"/>
      <c r="WYH67" s="139"/>
      <c r="WYI67" s="139"/>
      <c r="WYJ67" s="139"/>
      <c r="WYK67" s="139"/>
      <c r="WYL67" s="139"/>
      <c r="WYM67" s="139"/>
      <c r="WYN67" s="139"/>
      <c r="WYO67" s="139"/>
      <c r="WYP67" s="139"/>
      <c r="WYQ67" s="139"/>
      <c r="WYR67" s="139"/>
      <c r="WYS67" s="139"/>
      <c r="WYT67" s="139"/>
      <c r="WYU67" s="139"/>
      <c r="WYV67" s="139"/>
      <c r="WYW67" s="139"/>
      <c r="WYX67" s="139"/>
      <c r="WYY67" s="139"/>
      <c r="WYZ67" s="139"/>
      <c r="WZA67" s="139"/>
      <c r="WZB67" s="139"/>
      <c r="WZC67" s="139"/>
      <c r="WZD67" s="139"/>
      <c r="WZE67" s="139"/>
      <c r="WZF67" s="139"/>
      <c r="WZG67" s="139"/>
      <c r="WZH67" s="139"/>
      <c r="WZI67" s="139"/>
      <c r="WZJ67" s="139"/>
      <c r="WZK67" s="139"/>
      <c r="WZL67" s="139"/>
      <c r="WZM67" s="139"/>
      <c r="WZN67" s="139"/>
      <c r="WZO67" s="139"/>
      <c r="WZP67" s="139"/>
      <c r="WZQ67" s="139"/>
      <c r="WZR67" s="139"/>
      <c r="WZS67" s="139"/>
      <c r="WZT67" s="139"/>
      <c r="WZU67" s="139"/>
      <c r="WZV67" s="139"/>
      <c r="WZW67" s="139"/>
      <c r="WZX67" s="139"/>
      <c r="WZY67" s="139"/>
      <c r="WZZ67" s="139"/>
      <c r="XAA67" s="139"/>
      <c r="XAB67" s="139"/>
      <c r="XAC67" s="139"/>
      <c r="XAD67" s="139"/>
      <c r="XAE67" s="139"/>
      <c r="XAF67" s="139"/>
      <c r="XAG67" s="139"/>
      <c r="XAH67" s="139"/>
      <c r="XAI67" s="139"/>
      <c r="XAJ67" s="139"/>
      <c r="XAK67" s="139"/>
      <c r="XAL67" s="139"/>
      <c r="XAM67" s="139"/>
      <c r="XAN67" s="139"/>
      <c r="XAO67" s="139"/>
      <c r="XAP67" s="139"/>
      <c r="XAQ67" s="139"/>
      <c r="XAR67" s="139"/>
      <c r="XAS67" s="139"/>
      <c r="XAT67" s="139"/>
      <c r="XAU67" s="139"/>
      <c r="XAV67" s="139"/>
      <c r="XAW67" s="139"/>
      <c r="XAX67" s="139"/>
      <c r="XAY67" s="139"/>
      <c r="XAZ67" s="139"/>
      <c r="XBA67" s="139"/>
      <c r="XBB67" s="139"/>
      <c r="XBC67" s="139"/>
      <c r="XBD67" s="139"/>
      <c r="XBE67" s="139"/>
      <c r="XBF67" s="139"/>
      <c r="XBG67" s="139"/>
      <c r="XBH67" s="139"/>
      <c r="XBI67" s="139"/>
      <c r="XBJ67" s="139"/>
      <c r="XBK67" s="139"/>
      <c r="XBL67" s="139"/>
      <c r="XBM67" s="139"/>
      <c r="XBN67" s="139"/>
      <c r="XBO67" s="139"/>
      <c r="XBP67" s="139"/>
      <c r="XBQ67" s="139"/>
      <c r="XBR67" s="139"/>
      <c r="XBS67" s="139"/>
      <c r="XBT67" s="139"/>
      <c r="XBU67" s="139"/>
      <c r="XBV67" s="139"/>
      <c r="XBW67" s="139"/>
      <c r="XBX67" s="139"/>
      <c r="XBY67" s="139"/>
      <c r="XBZ67" s="139"/>
      <c r="XCA67" s="139"/>
      <c r="XCB67" s="139"/>
      <c r="XCC67" s="139"/>
      <c r="XCD67" s="139"/>
      <c r="XCE67" s="139"/>
      <c r="XCF67" s="139"/>
      <c r="XCG67" s="139"/>
      <c r="XCH67" s="139"/>
      <c r="XCI67" s="139"/>
      <c r="XCJ67" s="139"/>
      <c r="XCK67" s="139"/>
      <c r="XCL67" s="139"/>
      <c r="XCM67" s="139"/>
      <c r="XCN67" s="139"/>
      <c r="XCO67" s="139"/>
      <c r="XCP67" s="139"/>
      <c r="XCQ67" s="139"/>
      <c r="XCR67" s="139"/>
      <c r="XCS67" s="139"/>
      <c r="XCT67" s="139"/>
      <c r="XCU67" s="139"/>
      <c r="XCV67" s="139"/>
      <c r="XCW67" s="139"/>
      <c r="XCX67" s="139"/>
      <c r="XCY67" s="139"/>
      <c r="XCZ67" s="139"/>
      <c r="XDA67" s="139"/>
      <c r="XDB67" s="139"/>
      <c r="XDC67" s="139"/>
      <c r="XDD67" s="139"/>
      <c r="XDE67" s="139"/>
      <c r="XDF67" s="139"/>
      <c r="XDG67" s="139"/>
      <c r="XDH67" s="139"/>
      <c r="XDI67" s="139"/>
      <c r="XDJ67" s="139"/>
      <c r="XDK67" s="139"/>
      <c r="XDL67" s="139"/>
      <c r="XDM67" s="139"/>
      <c r="XDN67" s="139"/>
      <c r="XDO67" s="139"/>
      <c r="XDP67" s="139"/>
      <c r="XDQ67" s="139"/>
      <c r="XDR67" s="139"/>
      <c r="XDS67" s="139"/>
      <c r="XDT67" s="139"/>
      <c r="XDU67" s="139"/>
      <c r="XDV67" s="139"/>
      <c r="XDW67" s="139"/>
      <c r="XDX67" s="139"/>
      <c r="XDY67" s="139"/>
      <c r="XDZ67" s="139"/>
      <c r="XEA67" s="139"/>
      <c r="XEB67" s="139"/>
      <c r="XEC67" s="139"/>
      <c r="XED67" s="139"/>
      <c r="XEE67" s="139"/>
      <c r="XEF67" s="139"/>
      <c r="XEG67" s="139"/>
      <c r="XEH67" s="139"/>
      <c r="XEI67" s="139"/>
      <c r="XEJ67" s="139"/>
      <c r="XEK67" s="139"/>
      <c r="XEL67" s="139"/>
      <c r="XEM67" s="139"/>
      <c r="XEN67" s="139"/>
      <c r="XEO67" s="139"/>
      <c r="XEP67" s="139"/>
      <c r="XEQ67" s="139"/>
      <c r="XER67" s="139"/>
      <c r="XES67" s="139"/>
      <c r="XET67" s="139"/>
      <c r="XEU67" s="139"/>
      <c r="XEV67" s="139"/>
      <c r="XEW67" s="139"/>
      <c r="XEX67" s="139"/>
      <c r="XEY67" s="139"/>
      <c r="XEZ67" s="139"/>
      <c r="XFA67" s="139"/>
      <c r="XFB67" s="139"/>
      <c r="XFC67" s="139"/>
      <c r="XFD67" s="139"/>
    </row>
    <row r="68" spans="1:16384" ht="13.5" thickBot="1" x14ac:dyDescent="0.25">
      <c r="A68" s="289"/>
      <c r="B68" s="162" t="s">
        <v>99</v>
      </c>
      <c r="C68" s="234" t="str">
        <f>Comp_Sum_Cat_Ref!B55</f>
        <v>AO ED</v>
      </c>
      <c r="D68" s="187" t="e">
        <f ca="1">Comp_Sum_Cat_Ref!C55</f>
        <v>#REF!</v>
      </c>
      <c r="E68" s="149" t="str">
        <f ca="1">Comp_Sum_Cat_Ref!D55</f>
        <v>NA</v>
      </c>
      <c r="F68" s="149" t="str">
        <f ca="1">Comp_Sum_Cat_Ref!E55</f>
        <v>NA</v>
      </c>
      <c r="G68" s="150" t="str">
        <f ca="1">Comp_Sum_Cat_Ref!F55</f>
        <v>NA</v>
      </c>
      <c r="H68" s="149" t="str">
        <f ca="1">Comp_Sum_Cat_Ref!G55</f>
        <v>NA</v>
      </c>
      <c r="I68" s="150" t="str">
        <f ca="1">Comp_Sum_Cat_Ref!H55</f>
        <v>NA</v>
      </c>
      <c r="J68" s="151" t="str">
        <f ca="1">Comp_Sum_Cat_Ref!AE55</f>
        <v>NA</v>
      </c>
      <c r="K68" s="187" t="e">
        <f ca="1">Comp_Sum_Cat_Ref!J55</f>
        <v>#REF!</v>
      </c>
      <c r="L68" s="149" t="str">
        <f ca="1">Comp_Sum_Cat_Ref!K55</f>
        <v>NA</v>
      </c>
      <c r="M68" s="149" t="str">
        <f ca="1">Comp_Sum_Cat_Ref!L55</f>
        <v>NA</v>
      </c>
      <c r="N68" s="150" t="str">
        <f ca="1">Comp_Sum_Cat_Ref!M55</f>
        <v>NA</v>
      </c>
      <c r="O68" s="149" t="str">
        <f ca="1">Comp_Sum_Cat_Ref!N55</f>
        <v>NA</v>
      </c>
      <c r="P68" s="150" t="str">
        <f ca="1">Comp_Sum_Cat_Ref!O55</f>
        <v>NA</v>
      </c>
      <c r="Q68" s="151" t="str">
        <f ca="1">Comp_Sum_Cat_Ref!AF55</f>
        <v>NA</v>
      </c>
      <c r="R68" s="187" t="e">
        <f ca="1">Comp_Sum_Cat_Ref!Q55</f>
        <v>#REF!</v>
      </c>
      <c r="S68" s="149" t="str">
        <f ca="1">Comp_Sum_Cat_Ref!R55</f>
        <v>NA</v>
      </c>
      <c r="T68" s="149" t="str">
        <f ca="1">Comp_Sum_Cat_Ref!S55</f>
        <v>NA</v>
      </c>
      <c r="U68" s="150" t="str">
        <f ca="1">Comp_Sum_Cat_Ref!T55</f>
        <v>NA</v>
      </c>
      <c r="V68" s="149" t="str">
        <f ca="1">Comp_Sum_Cat_Ref!U55</f>
        <v>NA</v>
      </c>
      <c r="W68" s="150" t="str">
        <f ca="1">Comp_Sum_Cat_Ref!V55</f>
        <v>NA</v>
      </c>
      <c r="X68" s="151" t="str">
        <f ca="1">Comp_Sum_Cat_Ref!AG55</f>
        <v>NA</v>
      </c>
      <c r="Y68" s="187" t="e">
        <f ca="1">Comp_Sum_Cat_Ref!X55</f>
        <v>#REF!</v>
      </c>
      <c r="Z68" s="149" t="str">
        <f ca="1">Comp_Sum_Cat_Ref!Y55</f>
        <v>NA</v>
      </c>
      <c r="AA68" s="149" t="str">
        <f ca="1">Comp_Sum_Cat_Ref!Z55</f>
        <v>NA</v>
      </c>
      <c r="AB68" s="150" t="str">
        <f ca="1">Comp_Sum_Cat_Ref!AA55</f>
        <v>NA</v>
      </c>
      <c r="AC68" s="149" t="str">
        <f ca="1">Comp_Sum_Cat_Ref!AB55</f>
        <v>NA</v>
      </c>
      <c r="AD68" s="150" t="str">
        <f ca="1">Comp_Sum_Cat_Ref!AC55</f>
        <v>NA</v>
      </c>
      <c r="AE68" s="151" t="str">
        <f ca="1">Comp_Sum_Cat_Ref!AH55</f>
        <v>NA</v>
      </c>
      <c r="AF68" s="156"/>
      <c r="AG68" s="156"/>
      <c r="AH68" s="156"/>
      <c r="AI68" s="156"/>
      <c r="AJ68" s="156"/>
      <c r="AK68" s="156"/>
      <c r="AL68" s="156"/>
      <c r="AM68" s="156"/>
      <c r="AN68" s="156"/>
      <c r="AO68" s="156"/>
      <c r="AP68" s="156"/>
      <c r="AQ68" s="156"/>
      <c r="AR68" s="156"/>
      <c r="AS68" s="156"/>
      <c r="AT68" s="156"/>
      <c r="AU68" s="156"/>
      <c r="AV68" s="156"/>
      <c r="AW68" s="156"/>
      <c r="AX68" s="156"/>
      <c r="AY68" s="156"/>
      <c r="AZ68" s="156"/>
      <c r="BA68" s="156"/>
      <c r="BB68" s="156"/>
      <c r="BC68" s="156"/>
      <c r="BD68" s="156"/>
      <c r="BE68" s="156"/>
      <c r="BF68" s="156"/>
      <c r="BG68" s="156"/>
      <c r="BH68" s="156"/>
      <c r="BI68" s="156"/>
      <c r="BJ68" s="156"/>
      <c r="BK68" s="156"/>
      <c r="BL68" s="156"/>
      <c r="BM68" s="156"/>
      <c r="BN68" s="156"/>
      <c r="BO68" s="156"/>
      <c r="BP68" s="156"/>
      <c r="BQ68" s="156"/>
      <c r="BR68" s="156"/>
      <c r="BS68" s="156"/>
      <c r="BT68" s="156"/>
      <c r="BU68" s="156"/>
      <c r="BV68" s="156"/>
      <c r="BW68" s="156"/>
      <c r="BX68" s="156"/>
      <c r="BY68" s="156"/>
      <c r="BZ68" s="156"/>
      <c r="CA68" s="156"/>
      <c r="CB68" s="156"/>
      <c r="CC68" s="156"/>
      <c r="CD68" s="156"/>
      <c r="CE68" s="156"/>
      <c r="CF68" s="156"/>
      <c r="CG68" s="156"/>
      <c r="CH68" s="156"/>
      <c r="CI68" s="156"/>
      <c r="CJ68" s="156"/>
      <c r="CK68" s="156"/>
      <c r="CL68" s="156"/>
      <c r="CM68" s="156"/>
      <c r="CN68" s="156"/>
      <c r="CO68" s="156"/>
      <c r="CP68" s="156"/>
      <c r="CQ68" s="156"/>
      <c r="CR68" s="156"/>
      <c r="CS68" s="156"/>
      <c r="CT68" s="156"/>
      <c r="CU68" s="156"/>
      <c r="CV68" s="156"/>
      <c r="CW68" s="156"/>
      <c r="CX68" s="156"/>
      <c r="CY68" s="156"/>
      <c r="CZ68" s="156"/>
      <c r="DA68" s="156"/>
      <c r="DB68" s="156"/>
      <c r="DC68" s="156"/>
      <c r="DD68" s="156"/>
      <c r="DE68" s="156"/>
      <c r="DF68" s="156"/>
      <c r="DG68" s="156"/>
      <c r="DH68" s="156"/>
      <c r="DI68" s="156"/>
      <c r="DJ68" s="156"/>
      <c r="DK68" s="156"/>
      <c r="DL68" s="156"/>
      <c r="DM68" s="156"/>
      <c r="DN68" s="156"/>
      <c r="DO68" s="156"/>
      <c r="DP68" s="156"/>
      <c r="DQ68" s="156"/>
      <c r="DR68" s="156"/>
      <c r="DS68" s="156"/>
      <c r="DT68" s="156"/>
      <c r="DU68" s="156"/>
      <c r="DV68" s="156"/>
      <c r="DW68" s="156"/>
      <c r="DX68" s="156"/>
      <c r="DY68" s="156"/>
      <c r="DZ68" s="156"/>
      <c r="EA68" s="156"/>
      <c r="EB68" s="156"/>
      <c r="EC68" s="156"/>
      <c r="ED68" s="156"/>
      <c r="EE68" s="156"/>
      <c r="EF68" s="156"/>
      <c r="EG68" s="156"/>
      <c r="EH68" s="156"/>
      <c r="EI68" s="156"/>
      <c r="EJ68" s="156"/>
      <c r="EK68" s="156"/>
      <c r="EL68" s="156"/>
      <c r="EM68" s="156"/>
      <c r="EN68" s="156"/>
      <c r="EO68" s="156"/>
      <c r="EP68" s="156"/>
      <c r="EQ68" s="156"/>
      <c r="ER68" s="156"/>
      <c r="ES68" s="156"/>
      <c r="ET68" s="156"/>
      <c r="EU68" s="156"/>
      <c r="EV68" s="156"/>
      <c r="EW68" s="156"/>
      <c r="EX68" s="156"/>
      <c r="EY68" s="156"/>
      <c r="EZ68" s="156"/>
      <c r="FA68" s="156"/>
      <c r="FB68" s="156"/>
      <c r="FC68" s="156"/>
      <c r="FD68" s="156"/>
      <c r="FE68" s="156"/>
      <c r="FF68" s="156"/>
      <c r="FG68" s="156"/>
      <c r="FH68" s="156"/>
      <c r="FI68" s="156"/>
      <c r="FJ68" s="156"/>
      <c r="FK68" s="156"/>
      <c r="FL68" s="156"/>
      <c r="FM68" s="156"/>
      <c r="FN68" s="156"/>
      <c r="FO68" s="156"/>
      <c r="FP68" s="156"/>
      <c r="FQ68" s="156"/>
      <c r="FR68" s="156"/>
      <c r="FS68" s="156"/>
      <c r="FT68" s="156"/>
      <c r="FU68" s="156"/>
      <c r="FV68" s="156"/>
      <c r="FW68" s="156"/>
      <c r="FX68" s="156"/>
      <c r="FY68" s="156"/>
      <c r="FZ68" s="156"/>
      <c r="GA68" s="156"/>
      <c r="GB68" s="156"/>
      <c r="GC68" s="156"/>
      <c r="GD68" s="156"/>
      <c r="GE68" s="156"/>
      <c r="GF68" s="156"/>
      <c r="GG68" s="156"/>
      <c r="GH68" s="156"/>
      <c r="GI68" s="156"/>
      <c r="GJ68" s="156"/>
      <c r="GK68" s="156"/>
      <c r="GL68" s="156"/>
      <c r="GM68" s="156"/>
      <c r="GN68" s="156"/>
      <c r="GO68" s="156"/>
      <c r="GP68" s="156"/>
      <c r="GQ68" s="156"/>
      <c r="GR68" s="156"/>
      <c r="GS68" s="156"/>
      <c r="GT68" s="156"/>
      <c r="GU68" s="156"/>
      <c r="GV68" s="156"/>
      <c r="GW68" s="156"/>
      <c r="GX68" s="156"/>
      <c r="GY68" s="156"/>
      <c r="GZ68" s="156"/>
      <c r="HA68" s="156"/>
      <c r="HB68" s="156"/>
      <c r="HC68" s="156"/>
      <c r="HD68" s="156"/>
      <c r="HE68" s="156"/>
      <c r="HF68" s="156"/>
      <c r="HG68" s="156"/>
      <c r="HH68" s="156"/>
      <c r="HI68" s="156"/>
      <c r="HJ68" s="156"/>
      <c r="HK68" s="156"/>
      <c r="HL68" s="156"/>
      <c r="HM68" s="156"/>
      <c r="HN68" s="156"/>
      <c r="HO68" s="156"/>
      <c r="HP68" s="156"/>
      <c r="HQ68" s="156"/>
      <c r="HR68" s="156"/>
      <c r="HS68" s="156"/>
      <c r="HT68" s="156"/>
      <c r="HU68" s="156"/>
      <c r="HV68" s="156"/>
      <c r="HW68" s="156"/>
      <c r="HX68" s="156"/>
      <c r="HY68" s="156"/>
      <c r="HZ68" s="156"/>
      <c r="IA68" s="156"/>
      <c r="IB68" s="156"/>
      <c r="IC68" s="156"/>
      <c r="ID68" s="156"/>
      <c r="IE68" s="156"/>
      <c r="IF68" s="156"/>
      <c r="IG68" s="156"/>
      <c r="IH68" s="156"/>
      <c r="II68" s="156"/>
      <c r="IJ68" s="156"/>
      <c r="IK68" s="156"/>
      <c r="IL68" s="156"/>
      <c r="IM68" s="156"/>
      <c r="IN68" s="156"/>
      <c r="IO68" s="156"/>
      <c r="IP68" s="156"/>
      <c r="IQ68" s="156"/>
      <c r="IR68" s="156"/>
      <c r="IS68" s="156"/>
      <c r="IT68" s="156"/>
      <c r="IU68" s="156"/>
      <c r="IV68" s="156"/>
      <c r="IW68" s="156"/>
      <c r="IX68" s="156"/>
      <c r="IY68" s="156"/>
      <c r="IZ68" s="156"/>
      <c r="JA68" s="156"/>
      <c r="JB68" s="156"/>
      <c r="JC68" s="156"/>
      <c r="JD68" s="156"/>
      <c r="JE68" s="156"/>
      <c r="JF68" s="156"/>
      <c r="JG68" s="156"/>
      <c r="JH68" s="156"/>
      <c r="JI68" s="156"/>
      <c r="JJ68" s="156"/>
      <c r="JK68" s="156"/>
      <c r="JL68" s="156"/>
      <c r="JM68" s="156"/>
      <c r="JN68" s="156"/>
      <c r="JO68" s="156"/>
      <c r="JP68" s="156"/>
      <c r="JQ68" s="156"/>
      <c r="JR68" s="156"/>
      <c r="JS68" s="156"/>
      <c r="JT68" s="156"/>
      <c r="JU68" s="156"/>
      <c r="JV68" s="156"/>
      <c r="JW68" s="156"/>
      <c r="JX68" s="156"/>
      <c r="JY68" s="156"/>
      <c r="JZ68" s="156"/>
      <c r="KA68" s="156"/>
      <c r="KB68" s="156"/>
      <c r="KC68" s="156"/>
      <c r="KD68" s="156"/>
      <c r="KE68" s="156"/>
      <c r="KF68" s="156"/>
      <c r="KG68" s="156"/>
      <c r="KH68" s="156"/>
      <c r="KI68" s="156"/>
      <c r="KJ68" s="156"/>
      <c r="KK68" s="156"/>
      <c r="KL68" s="156"/>
      <c r="KM68" s="156"/>
      <c r="KN68" s="156"/>
      <c r="KO68" s="156"/>
      <c r="KP68" s="156"/>
      <c r="KQ68" s="156"/>
      <c r="KR68" s="156"/>
      <c r="KS68" s="156"/>
      <c r="KT68" s="156"/>
      <c r="KU68" s="156"/>
      <c r="KV68" s="156"/>
      <c r="KW68" s="156"/>
      <c r="KX68" s="156"/>
      <c r="KY68" s="156"/>
      <c r="KZ68" s="156"/>
      <c r="LA68" s="156"/>
      <c r="LB68" s="156"/>
      <c r="LC68" s="156"/>
      <c r="LD68" s="156"/>
      <c r="LE68" s="156"/>
      <c r="LF68" s="156"/>
      <c r="LG68" s="156"/>
      <c r="LH68" s="156"/>
      <c r="LI68" s="156"/>
      <c r="LJ68" s="156"/>
      <c r="LK68" s="156"/>
      <c r="LL68" s="156"/>
      <c r="LM68" s="156"/>
      <c r="LN68" s="156"/>
      <c r="LO68" s="156"/>
      <c r="LP68" s="156"/>
      <c r="LQ68" s="156"/>
      <c r="LR68" s="156"/>
      <c r="LS68" s="156"/>
      <c r="LT68" s="156"/>
      <c r="LU68" s="156"/>
      <c r="LV68" s="156"/>
      <c r="LW68" s="156"/>
      <c r="LX68" s="156"/>
      <c r="LY68" s="156"/>
      <c r="LZ68" s="156"/>
      <c r="MA68" s="156"/>
      <c r="MB68" s="156"/>
      <c r="MC68" s="156"/>
      <c r="MD68" s="156"/>
      <c r="ME68" s="156"/>
      <c r="MF68" s="156"/>
      <c r="MG68" s="156"/>
      <c r="MH68" s="156"/>
      <c r="MI68" s="156"/>
      <c r="MJ68" s="156"/>
      <c r="MK68" s="156"/>
      <c r="ML68" s="156"/>
      <c r="MM68" s="156"/>
      <c r="MN68" s="156"/>
      <c r="MO68" s="156"/>
      <c r="MP68" s="156"/>
      <c r="MQ68" s="156"/>
      <c r="MR68" s="156"/>
      <c r="MS68" s="156"/>
      <c r="MT68" s="156"/>
      <c r="MU68" s="156"/>
      <c r="MV68" s="156"/>
      <c r="MW68" s="156"/>
      <c r="MX68" s="156"/>
      <c r="MY68" s="156"/>
      <c r="MZ68" s="156"/>
      <c r="NA68" s="156"/>
      <c r="NB68" s="156"/>
      <c r="NC68" s="156"/>
      <c r="ND68" s="156"/>
      <c r="NE68" s="156"/>
      <c r="NF68" s="156"/>
      <c r="NG68" s="156"/>
      <c r="NH68" s="156"/>
      <c r="NI68" s="156"/>
      <c r="NJ68" s="156"/>
      <c r="NK68" s="156"/>
      <c r="NL68" s="156"/>
      <c r="NM68" s="156"/>
      <c r="NN68" s="156"/>
      <c r="NO68" s="156"/>
      <c r="NP68" s="156"/>
      <c r="NQ68" s="156"/>
      <c r="NR68" s="156"/>
      <c r="NS68" s="156"/>
      <c r="NT68" s="156"/>
      <c r="NU68" s="156"/>
      <c r="NV68" s="156"/>
      <c r="NW68" s="156"/>
      <c r="NX68" s="156"/>
      <c r="NY68" s="156"/>
      <c r="NZ68" s="156"/>
      <c r="OA68" s="156"/>
      <c r="OB68" s="156"/>
      <c r="OC68" s="156"/>
      <c r="OD68" s="156"/>
      <c r="OE68" s="156"/>
      <c r="OF68" s="156"/>
      <c r="OG68" s="156"/>
      <c r="OH68" s="156"/>
      <c r="OI68" s="156"/>
      <c r="OJ68" s="156"/>
      <c r="OK68" s="156"/>
      <c r="OL68" s="156"/>
      <c r="OM68" s="156"/>
      <c r="ON68" s="156"/>
      <c r="OO68" s="156"/>
      <c r="OP68" s="156"/>
      <c r="OQ68" s="156"/>
      <c r="OR68" s="156"/>
      <c r="OS68" s="156"/>
      <c r="OT68" s="156"/>
      <c r="OU68" s="156"/>
      <c r="OV68" s="156"/>
      <c r="OW68" s="156"/>
      <c r="OX68" s="156"/>
      <c r="OY68" s="156"/>
      <c r="OZ68" s="156"/>
      <c r="PA68" s="156"/>
      <c r="PB68" s="156"/>
      <c r="PC68" s="156"/>
      <c r="PD68" s="156"/>
      <c r="PE68" s="156"/>
      <c r="PF68" s="156"/>
      <c r="PG68" s="156"/>
      <c r="PH68" s="156"/>
      <c r="PI68" s="156"/>
      <c r="PJ68" s="156"/>
      <c r="PK68" s="156"/>
      <c r="PL68" s="156"/>
      <c r="PM68" s="156"/>
      <c r="PN68" s="156"/>
      <c r="PO68" s="156"/>
      <c r="PP68" s="156"/>
      <c r="PQ68" s="156"/>
      <c r="PR68" s="156"/>
      <c r="PS68" s="156"/>
      <c r="PT68" s="156"/>
      <c r="PU68" s="156"/>
      <c r="PV68" s="156"/>
      <c r="PW68" s="156"/>
      <c r="PX68" s="156"/>
      <c r="PY68" s="156"/>
      <c r="PZ68" s="156"/>
      <c r="QA68" s="156"/>
      <c r="QB68" s="156"/>
      <c r="QC68" s="156"/>
      <c r="QD68" s="156"/>
      <c r="QE68" s="156"/>
      <c r="QF68" s="156"/>
      <c r="QG68" s="156"/>
      <c r="QH68" s="156"/>
      <c r="QI68" s="156"/>
      <c r="QJ68" s="156"/>
      <c r="QK68" s="156"/>
      <c r="QL68" s="156"/>
      <c r="QM68" s="156"/>
      <c r="QN68" s="156"/>
      <c r="QO68" s="156"/>
      <c r="QP68" s="156"/>
      <c r="QQ68" s="156"/>
      <c r="QR68" s="156"/>
      <c r="QS68" s="156"/>
      <c r="QT68" s="156"/>
      <c r="QU68" s="156"/>
      <c r="QV68" s="156"/>
      <c r="QW68" s="156"/>
      <c r="QX68" s="156"/>
      <c r="QY68" s="156"/>
      <c r="QZ68" s="156"/>
      <c r="RA68" s="156"/>
      <c r="RB68" s="156"/>
      <c r="RC68" s="156"/>
      <c r="RD68" s="156"/>
      <c r="RE68" s="156"/>
      <c r="RF68" s="156"/>
      <c r="RG68" s="156"/>
      <c r="RH68" s="156"/>
      <c r="RI68" s="156"/>
      <c r="RJ68" s="156"/>
      <c r="RK68" s="156"/>
      <c r="RL68" s="156"/>
      <c r="RM68" s="156"/>
      <c r="RN68" s="156"/>
      <c r="RO68" s="156"/>
      <c r="RP68" s="156"/>
      <c r="RQ68" s="156"/>
      <c r="RR68" s="156"/>
      <c r="RS68" s="156"/>
      <c r="RT68" s="156"/>
      <c r="RU68" s="156"/>
      <c r="RV68" s="156"/>
      <c r="RW68" s="156"/>
      <c r="RX68" s="156"/>
      <c r="RY68" s="156"/>
      <c r="RZ68" s="156"/>
      <c r="SA68" s="156"/>
      <c r="SB68" s="156"/>
      <c r="SC68" s="156"/>
      <c r="SD68" s="156"/>
      <c r="SE68" s="156"/>
      <c r="SF68" s="156"/>
      <c r="SG68" s="156"/>
      <c r="SH68" s="156"/>
      <c r="SI68" s="156"/>
      <c r="SJ68" s="156"/>
      <c r="SK68" s="156"/>
      <c r="SL68" s="156"/>
      <c r="SM68" s="156"/>
      <c r="SN68" s="156"/>
      <c r="SO68" s="156"/>
      <c r="SP68" s="156"/>
      <c r="SQ68" s="156"/>
      <c r="SR68" s="156"/>
      <c r="SS68" s="156"/>
      <c r="ST68" s="156"/>
      <c r="SU68" s="156"/>
      <c r="SV68" s="156"/>
      <c r="SW68" s="156"/>
      <c r="SX68" s="156"/>
      <c r="SY68" s="156"/>
      <c r="SZ68" s="156"/>
      <c r="TA68" s="156"/>
      <c r="TB68" s="156"/>
      <c r="TC68" s="156"/>
      <c r="TD68" s="156"/>
      <c r="TE68" s="156"/>
      <c r="TF68" s="156"/>
      <c r="TG68" s="156"/>
      <c r="TH68" s="156"/>
      <c r="TI68" s="156"/>
      <c r="TJ68" s="156"/>
      <c r="TK68" s="156"/>
      <c r="TL68" s="156"/>
      <c r="TM68" s="156"/>
      <c r="TN68" s="156"/>
      <c r="TO68" s="156"/>
      <c r="TP68" s="156"/>
      <c r="TQ68" s="156"/>
      <c r="TR68" s="156"/>
      <c r="TS68" s="156"/>
      <c r="TT68" s="156"/>
      <c r="TU68" s="156"/>
      <c r="TV68" s="156"/>
      <c r="TW68" s="156"/>
      <c r="TX68" s="156"/>
      <c r="TY68" s="156"/>
      <c r="TZ68" s="156"/>
      <c r="UA68" s="156"/>
      <c r="UB68" s="156"/>
      <c r="UC68" s="156"/>
      <c r="UD68" s="156"/>
      <c r="UE68" s="156"/>
      <c r="UF68" s="156"/>
      <c r="UG68" s="156"/>
      <c r="UH68" s="156"/>
      <c r="UI68" s="156"/>
      <c r="UJ68" s="156"/>
      <c r="UK68" s="156"/>
      <c r="UL68" s="156"/>
      <c r="UM68" s="156"/>
      <c r="UN68" s="156"/>
      <c r="UO68" s="156"/>
      <c r="UP68" s="156"/>
      <c r="UQ68" s="156"/>
      <c r="UR68" s="156"/>
      <c r="US68" s="156"/>
      <c r="UT68" s="156"/>
      <c r="UU68" s="156"/>
      <c r="UV68" s="156"/>
      <c r="UW68" s="156"/>
      <c r="UX68" s="156"/>
      <c r="UY68" s="156"/>
      <c r="UZ68" s="156"/>
      <c r="VA68" s="156"/>
      <c r="VB68" s="156"/>
      <c r="VC68" s="156"/>
      <c r="VD68" s="156"/>
      <c r="VE68" s="156"/>
      <c r="VF68" s="156"/>
      <c r="VG68" s="156"/>
      <c r="VH68" s="156"/>
      <c r="VI68" s="156"/>
      <c r="VJ68" s="156"/>
      <c r="VK68" s="156"/>
      <c r="VL68" s="156"/>
      <c r="VM68" s="156"/>
      <c r="VN68" s="156"/>
      <c r="VO68" s="156"/>
      <c r="VP68" s="156"/>
      <c r="VQ68" s="156"/>
      <c r="VR68" s="156"/>
      <c r="VS68" s="156"/>
      <c r="VT68" s="156"/>
      <c r="VU68" s="156"/>
      <c r="VV68" s="156"/>
      <c r="VW68" s="156"/>
      <c r="VX68" s="156"/>
      <c r="VY68" s="156"/>
      <c r="VZ68" s="156"/>
      <c r="WA68" s="156"/>
      <c r="WB68" s="156"/>
      <c r="WC68" s="156"/>
      <c r="WD68" s="156"/>
      <c r="WE68" s="156"/>
      <c r="WF68" s="156"/>
      <c r="WG68" s="156"/>
      <c r="WH68" s="156"/>
      <c r="WI68" s="156"/>
      <c r="WJ68" s="156"/>
      <c r="WK68" s="156"/>
      <c r="WL68" s="156"/>
      <c r="WM68" s="156"/>
      <c r="WN68" s="156"/>
      <c r="WO68" s="156"/>
      <c r="WP68" s="156"/>
      <c r="WQ68" s="156"/>
      <c r="WR68" s="156"/>
      <c r="WS68" s="156"/>
      <c r="WT68" s="156"/>
      <c r="WU68" s="156"/>
      <c r="WV68" s="156"/>
      <c r="WW68" s="156"/>
      <c r="WX68" s="156"/>
      <c r="WY68" s="156"/>
      <c r="WZ68" s="156"/>
      <c r="XA68" s="156"/>
      <c r="XB68" s="156"/>
      <c r="XC68" s="156"/>
      <c r="XD68" s="156"/>
      <c r="XE68" s="156"/>
      <c r="XF68" s="156"/>
      <c r="XG68" s="156"/>
      <c r="XH68" s="156"/>
      <c r="XI68" s="156"/>
      <c r="XJ68" s="156"/>
      <c r="XK68" s="156"/>
      <c r="XL68" s="156"/>
      <c r="XM68" s="156"/>
      <c r="XN68" s="156"/>
      <c r="XO68" s="156"/>
      <c r="XP68" s="156"/>
      <c r="XQ68" s="156"/>
      <c r="XR68" s="156"/>
      <c r="XS68" s="156"/>
      <c r="XT68" s="156"/>
      <c r="XU68" s="156"/>
      <c r="XV68" s="156"/>
      <c r="XW68" s="156"/>
      <c r="XX68" s="156"/>
      <c r="XY68" s="156"/>
      <c r="XZ68" s="156"/>
      <c r="YA68" s="156"/>
      <c r="YB68" s="156"/>
      <c r="YC68" s="156"/>
      <c r="YD68" s="156"/>
      <c r="YE68" s="156"/>
      <c r="YF68" s="156"/>
      <c r="YG68" s="156"/>
      <c r="YH68" s="156"/>
      <c r="YI68" s="156"/>
      <c r="YJ68" s="156"/>
      <c r="YK68" s="156"/>
      <c r="YL68" s="156"/>
      <c r="YM68" s="156"/>
      <c r="YN68" s="156"/>
      <c r="YO68" s="156"/>
      <c r="YP68" s="156"/>
      <c r="YQ68" s="156"/>
      <c r="YR68" s="156"/>
      <c r="YS68" s="156"/>
      <c r="YT68" s="156"/>
      <c r="YU68" s="156"/>
      <c r="YV68" s="156"/>
      <c r="YW68" s="156"/>
      <c r="YX68" s="156"/>
      <c r="YY68" s="156"/>
      <c r="YZ68" s="156"/>
      <c r="ZA68" s="156"/>
      <c r="ZB68" s="156"/>
      <c r="ZC68" s="156"/>
      <c r="ZD68" s="156"/>
      <c r="ZE68" s="156"/>
      <c r="ZF68" s="156"/>
      <c r="ZG68" s="156"/>
      <c r="ZH68" s="156"/>
      <c r="ZI68" s="156"/>
      <c r="ZJ68" s="156"/>
      <c r="ZK68" s="156"/>
      <c r="ZL68" s="156"/>
      <c r="ZM68" s="156"/>
      <c r="ZN68" s="156"/>
      <c r="ZO68" s="156"/>
      <c r="ZP68" s="156"/>
      <c r="ZQ68" s="156"/>
      <c r="ZR68" s="156"/>
      <c r="ZS68" s="156"/>
      <c r="ZT68" s="156"/>
      <c r="ZU68" s="156"/>
      <c r="ZV68" s="156"/>
      <c r="ZW68" s="156"/>
      <c r="ZX68" s="156"/>
      <c r="ZY68" s="156"/>
      <c r="ZZ68" s="156"/>
      <c r="AAA68" s="156"/>
      <c r="AAB68" s="156"/>
      <c r="AAC68" s="156"/>
      <c r="AAD68" s="156"/>
      <c r="AAE68" s="156"/>
      <c r="AAF68" s="156"/>
      <c r="AAG68" s="156"/>
      <c r="AAH68" s="156"/>
      <c r="AAI68" s="156"/>
      <c r="AAJ68" s="156"/>
      <c r="AAK68" s="156"/>
      <c r="AAL68" s="156"/>
      <c r="AAM68" s="156"/>
      <c r="AAN68" s="156"/>
      <c r="AAO68" s="156"/>
      <c r="AAP68" s="156"/>
      <c r="AAQ68" s="156"/>
      <c r="AAR68" s="156"/>
      <c r="AAS68" s="156"/>
      <c r="AAT68" s="156"/>
      <c r="AAU68" s="156"/>
      <c r="AAV68" s="156"/>
      <c r="AAW68" s="156"/>
      <c r="AAX68" s="156"/>
      <c r="AAY68" s="156"/>
      <c r="AAZ68" s="156"/>
      <c r="ABA68" s="156"/>
      <c r="ABB68" s="156"/>
      <c r="ABC68" s="156"/>
      <c r="ABD68" s="156"/>
      <c r="ABE68" s="156"/>
      <c r="ABF68" s="156"/>
      <c r="ABG68" s="156"/>
      <c r="ABH68" s="156"/>
      <c r="ABI68" s="156"/>
      <c r="ABJ68" s="156"/>
      <c r="ABK68" s="156"/>
      <c r="ABL68" s="156"/>
      <c r="ABM68" s="156"/>
      <c r="ABN68" s="156"/>
      <c r="ABO68" s="156"/>
      <c r="ABP68" s="156"/>
      <c r="ABQ68" s="156"/>
      <c r="ABR68" s="156"/>
      <c r="ABS68" s="156"/>
      <c r="ABT68" s="156"/>
      <c r="ABU68" s="156"/>
      <c r="ABV68" s="156"/>
      <c r="ABW68" s="156"/>
      <c r="ABX68" s="156"/>
      <c r="ABY68" s="156"/>
      <c r="ABZ68" s="156"/>
      <c r="ACA68" s="156"/>
      <c r="ACB68" s="156"/>
      <c r="ACC68" s="156"/>
      <c r="ACD68" s="156"/>
      <c r="ACE68" s="156"/>
      <c r="ACF68" s="156"/>
      <c r="ACG68" s="156"/>
      <c r="ACH68" s="156"/>
      <c r="ACI68" s="156"/>
      <c r="ACJ68" s="156"/>
      <c r="ACK68" s="156"/>
      <c r="ACL68" s="156"/>
      <c r="ACM68" s="156"/>
      <c r="ACN68" s="156"/>
      <c r="ACO68" s="156"/>
      <c r="ACP68" s="156"/>
      <c r="ACQ68" s="156"/>
      <c r="ACR68" s="156"/>
      <c r="ACS68" s="156"/>
      <c r="ACT68" s="156"/>
      <c r="ACU68" s="156"/>
      <c r="ACV68" s="156"/>
      <c r="ACW68" s="156"/>
      <c r="ACX68" s="156"/>
      <c r="ACY68" s="156"/>
      <c r="ACZ68" s="156"/>
      <c r="ADA68" s="156"/>
      <c r="ADB68" s="156"/>
      <c r="ADC68" s="156"/>
      <c r="ADD68" s="156"/>
      <c r="ADE68" s="156"/>
      <c r="ADF68" s="156"/>
      <c r="ADG68" s="156"/>
      <c r="ADH68" s="156"/>
      <c r="ADI68" s="156"/>
      <c r="ADJ68" s="156"/>
      <c r="ADK68" s="156"/>
      <c r="ADL68" s="156"/>
      <c r="ADM68" s="156"/>
      <c r="ADN68" s="156"/>
      <c r="ADO68" s="156"/>
      <c r="ADP68" s="156"/>
      <c r="ADQ68" s="156"/>
      <c r="ADR68" s="156"/>
      <c r="ADS68" s="156"/>
      <c r="ADT68" s="156"/>
      <c r="ADU68" s="156"/>
      <c r="ADV68" s="156"/>
      <c r="ADW68" s="156"/>
      <c r="ADX68" s="156"/>
      <c r="ADY68" s="156"/>
      <c r="ADZ68" s="156"/>
      <c r="AEA68" s="156"/>
      <c r="AEB68" s="156"/>
      <c r="AEC68" s="156"/>
      <c r="AED68" s="156"/>
      <c r="AEE68" s="156"/>
      <c r="AEF68" s="156"/>
      <c r="AEG68" s="156"/>
      <c r="AEH68" s="156"/>
      <c r="AEI68" s="156"/>
      <c r="AEJ68" s="156"/>
      <c r="AEK68" s="156"/>
      <c r="AEL68" s="156"/>
      <c r="AEM68" s="156"/>
      <c r="AEN68" s="156"/>
      <c r="AEO68" s="156"/>
      <c r="AEP68" s="156"/>
      <c r="AEQ68" s="156"/>
      <c r="AER68" s="156"/>
      <c r="AES68" s="156"/>
      <c r="AET68" s="156"/>
      <c r="AEU68" s="156"/>
      <c r="AEV68" s="156"/>
      <c r="AEW68" s="156"/>
      <c r="AEX68" s="156"/>
      <c r="AEY68" s="156"/>
      <c r="AEZ68" s="156"/>
      <c r="AFA68" s="156"/>
      <c r="AFB68" s="156"/>
      <c r="AFC68" s="156"/>
      <c r="AFD68" s="156"/>
      <c r="AFE68" s="156"/>
      <c r="AFF68" s="156"/>
      <c r="AFG68" s="156"/>
      <c r="AFH68" s="156"/>
      <c r="AFI68" s="156"/>
      <c r="AFJ68" s="156"/>
      <c r="AFK68" s="156"/>
      <c r="AFL68" s="156"/>
      <c r="AFM68" s="156"/>
      <c r="AFN68" s="156"/>
      <c r="AFO68" s="156"/>
      <c r="AFP68" s="156"/>
      <c r="AFQ68" s="156"/>
      <c r="AFR68" s="156"/>
      <c r="AFS68" s="156"/>
      <c r="AFT68" s="156"/>
      <c r="AFU68" s="156"/>
      <c r="AFV68" s="156"/>
      <c r="AFW68" s="156"/>
      <c r="AFX68" s="156"/>
      <c r="AFY68" s="156"/>
      <c r="AFZ68" s="156"/>
      <c r="AGA68" s="156"/>
      <c r="AGB68" s="156"/>
      <c r="AGC68" s="156"/>
      <c r="AGD68" s="156"/>
      <c r="AGE68" s="156"/>
      <c r="AGF68" s="156"/>
      <c r="AGG68" s="156"/>
      <c r="AGH68" s="156"/>
      <c r="AGI68" s="156"/>
      <c r="AGJ68" s="156"/>
      <c r="AGK68" s="156"/>
      <c r="AGL68" s="156"/>
      <c r="AGM68" s="156"/>
      <c r="AGN68" s="156"/>
      <c r="AGO68" s="156"/>
      <c r="AGP68" s="156"/>
      <c r="AGQ68" s="156"/>
      <c r="AGR68" s="156"/>
      <c r="AGS68" s="156"/>
      <c r="AGT68" s="156"/>
      <c r="AGU68" s="156"/>
      <c r="AGV68" s="156"/>
      <c r="AGW68" s="156"/>
      <c r="AGX68" s="156"/>
      <c r="AGY68" s="156"/>
      <c r="AGZ68" s="156"/>
      <c r="AHA68" s="156"/>
      <c r="AHB68" s="156"/>
      <c r="AHC68" s="156"/>
      <c r="AHD68" s="156"/>
      <c r="AHE68" s="156"/>
      <c r="AHF68" s="156"/>
      <c r="AHG68" s="156"/>
      <c r="AHH68" s="156"/>
      <c r="AHI68" s="156"/>
      <c r="AHJ68" s="156"/>
      <c r="AHK68" s="156"/>
      <c r="AHL68" s="156"/>
      <c r="AHM68" s="156"/>
      <c r="AHN68" s="156"/>
      <c r="AHO68" s="156"/>
      <c r="AHP68" s="156"/>
      <c r="AHQ68" s="156"/>
      <c r="AHR68" s="156"/>
      <c r="AHS68" s="156"/>
      <c r="AHT68" s="156"/>
      <c r="AHU68" s="156"/>
      <c r="AHV68" s="156"/>
      <c r="AHW68" s="156"/>
      <c r="AHX68" s="156"/>
      <c r="AHY68" s="156"/>
      <c r="AHZ68" s="156"/>
      <c r="AIA68" s="156"/>
      <c r="AIB68" s="156"/>
      <c r="AIC68" s="156"/>
      <c r="AID68" s="156"/>
      <c r="AIE68" s="156"/>
      <c r="AIF68" s="156"/>
      <c r="AIG68" s="156"/>
      <c r="AIH68" s="156"/>
      <c r="AII68" s="156"/>
      <c r="AIJ68" s="156"/>
      <c r="AIK68" s="156"/>
      <c r="AIL68" s="156"/>
      <c r="AIM68" s="156"/>
      <c r="AIN68" s="156"/>
      <c r="AIO68" s="156"/>
      <c r="AIP68" s="156"/>
      <c r="AIQ68" s="156"/>
      <c r="AIR68" s="156"/>
      <c r="AIS68" s="156"/>
      <c r="AIT68" s="156"/>
      <c r="AIU68" s="156"/>
      <c r="AIV68" s="156"/>
      <c r="AIW68" s="156"/>
      <c r="AIX68" s="156"/>
      <c r="AIY68" s="156"/>
      <c r="AIZ68" s="156"/>
      <c r="AJA68" s="156"/>
      <c r="AJB68" s="156"/>
      <c r="AJC68" s="156"/>
      <c r="AJD68" s="156"/>
      <c r="AJE68" s="156"/>
      <c r="AJF68" s="156"/>
      <c r="AJG68" s="156"/>
      <c r="AJH68" s="156"/>
      <c r="AJI68" s="156"/>
      <c r="AJJ68" s="156"/>
      <c r="AJK68" s="156"/>
      <c r="AJL68" s="156"/>
      <c r="AJM68" s="156"/>
      <c r="AJN68" s="156"/>
      <c r="AJO68" s="156"/>
      <c r="AJP68" s="156"/>
      <c r="AJQ68" s="156"/>
      <c r="AJR68" s="156"/>
      <c r="AJS68" s="156"/>
      <c r="AJT68" s="156"/>
      <c r="AJU68" s="156"/>
      <c r="AJV68" s="156"/>
      <c r="AJW68" s="156"/>
      <c r="AJX68" s="156"/>
      <c r="AJY68" s="156"/>
      <c r="AJZ68" s="156"/>
      <c r="AKA68" s="156"/>
      <c r="AKB68" s="156"/>
      <c r="AKC68" s="156"/>
      <c r="AKD68" s="156"/>
      <c r="AKE68" s="156"/>
      <c r="AKF68" s="156"/>
      <c r="AKG68" s="156"/>
      <c r="AKH68" s="156"/>
      <c r="AKI68" s="156"/>
      <c r="AKJ68" s="156"/>
      <c r="AKK68" s="156"/>
      <c r="AKL68" s="156"/>
      <c r="AKM68" s="156"/>
      <c r="AKN68" s="156"/>
      <c r="AKO68" s="156"/>
      <c r="AKP68" s="156"/>
      <c r="AKQ68" s="156"/>
      <c r="AKR68" s="156"/>
      <c r="AKS68" s="156"/>
      <c r="AKT68" s="156"/>
      <c r="AKU68" s="156"/>
      <c r="AKV68" s="156"/>
      <c r="AKW68" s="156"/>
      <c r="AKX68" s="156"/>
      <c r="AKY68" s="156"/>
      <c r="AKZ68" s="156"/>
      <c r="ALA68" s="156"/>
      <c r="ALB68" s="156"/>
      <c r="ALC68" s="156"/>
      <c r="ALD68" s="156"/>
      <c r="ALE68" s="156"/>
      <c r="ALF68" s="156"/>
      <c r="ALG68" s="156"/>
      <c r="ALH68" s="156"/>
      <c r="ALI68" s="156"/>
      <c r="ALJ68" s="156"/>
      <c r="ALK68" s="156"/>
      <c r="ALL68" s="156"/>
      <c r="ALM68" s="156"/>
      <c r="ALN68" s="156"/>
      <c r="ALO68" s="156"/>
      <c r="ALP68" s="156"/>
      <c r="ALQ68" s="156"/>
      <c r="ALR68" s="156"/>
      <c r="ALS68" s="156"/>
      <c r="ALT68" s="156"/>
      <c r="ALU68" s="156"/>
      <c r="ALV68" s="156"/>
      <c r="ALW68" s="156"/>
      <c r="ALX68" s="156"/>
      <c r="ALY68" s="156"/>
      <c r="ALZ68" s="156"/>
      <c r="AMA68" s="156"/>
      <c r="AMB68" s="156"/>
      <c r="AMC68" s="156"/>
      <c r="AMD68" s="156"/>
      <c r="AME68" s="156"/>
      <c r="AMF68" s="156"/>
      <c r="AMG68" s="156"/>
      <c r="AMH68" s="156"/>
      <c r="AMI68" s="156"/>
      <c r="AMJ68" s="156"/>
      <c r="AMK68" s="156"/>
      <c r="AML68" s="156"/>
      <c r="AMM68" s="156"/>
      <c r="AMN68" s="156"/>
      <c r="AMO68" s="156"/>
      <c r="AMP68" s="156"/>
      <c r="AMQ68" s="156"/>
      <c r="AMR68" s="156"/>
      <c r="AMS68" s="156"/>
      <c r="AMT68" s="156"/>
      <c r="AMU68" s="156"/>
      <c r="AMV68" s="156"/>
      <c r="AMW68" s="156"/>
      <c r="AMX68" s="156"/>
      <c r="AMY68" s="156"/>
      <c r="AMZ68" s="156"/>
      <c r="ANA68" s="156"/>
      <c r="ANB68" s="156"/>
      <c r="ANC68" s="156"/>
      <c r="AND68" s="156"/>
      <c r="ANE68" s="156"/>
      <c r="ANF68" s="156"/>
      <c r="ANG68" s="156"/>
      <c r="ANH68" s="156"/>
      <c r="ANI68" s="156"/>
      <c r="ANJ68" s="156"/>
      <c r="ANK68" s="156"/>
      <c r="ANL68" s="156"/>
      <c r="ANM68" s="156"/>
      <c r="ANN68" s="156"/>
      <c r="ANO68" s="156"/>
      <c r="ANP68" s="156"/>
      <c r="ANQ68" s="156"/>
      <c r="ANR68" s="156"/>
      <c r="ANS68" s="156"/>
      <c r="ANT68" s="156"/>
      <c r="ANU68" s="156"/>
      <c r="ANV68" s="156"/>
      <c r="ANW68" s="156"/>
      <c r="ANX68" s="156"/>
      <c r="ANY68" s="156"/>
      <c r="ANZ68" s="156"/>
      <c r="AOA68" s="156"/>
      <c r="AOB68" s="156"/>
      <c r="AOC68" s="156"/>
      <c r="AOD68" s="156"/>
      <c r="AOE68" s="156"/>
      <c r="AOF68" s="156"/>
      <c r="AOG68" s="156"/>
      <c r="AOH68" s="156"/>
      <c r="AOI68" s="156"/>
      <c r="AOJ68" s="156"/>
      <c r="AOK68" s="156"/>
      <c r="AOL68" s="156"/>
      <c r="AOM68" s="156"/>
      <c r="AON68" s="156"/>
      <c r="AOO68" s="156"/>
      <c r="AOP68" s="156"/>
      <c r="AOQ68" s="156"/>
      <c r="AOR68" s="156"/>
      <c r="AOS68" s="156"/>
      <c r="AOT68" s="156"/>
      <c r="AOU68" s="156"/>
      <c r="AOV68" s="156"/>
      <c r="AOW68" s="156"/>
      <c r="AOX68" s="156"/>
      <c r="AOY68" s="156"/>
      <c r="AOZ68" s="156"/>
      <c r="APA68" s="156"/>
      <c r="APB68" s="156"/>
      <c r="APC68" s="156"/>
      <c r="APD68" s="156"/>
      <c r="APE68" s="156"/>
      <c r="APF68" s="156"/>
      <c r="APG68" s="156"/>
      <c r="APH68" s="156"/>
      <c r="API68" s="156"/>
      <c r="APJ68" s="156"/>
      <c r="APK68" s="156"/>
      <c r="APL68" s="156"/>
      <c r="APM68" s="156"/>
      <c r="APN68" s="156"/>
      <c r="APO68" s="156"/>
      <c r="APP68" s="156"/>
      <c r="APQ68" s="156"/>
      <c r="APR68" s="156"/>
      <c r="APS68" s="156"/>
      <c r="APT68" s="156"/>
      <c r="APU68" s="156"/>
      <c r="APV68" s="156"/>
      <c r="APW68" s="156"/>
      <c r="APX68" s="156"/>
      <c r="APY68" s="156"/>
      <c r="APZ68" s="156"/>
      <c r="AQA68" s="156"/>
      <c r="AQB68" s="156"/>
      <c r="AQC68" s="156"/>
      <c r="AQD68" s="156"/>
      <c r="AQE68" s="156"/>
      <c r="AQF68" s="156"/>
      <c r="AQG68" s="156"/>
      <c r="AQH68" s="156"/>
      <c r="AQI68" s="156"/>
      <c r="AQJ68" s="156"/>
      <c r="AQK68" s="156"/>
      <c r="AQL68" s="156"/>
      <c r="AQM68" s="156"/>
      <c r="AQN68" s="156"/>
      <c r="AQO68" s="156"/>
      <c r="AQP68" s="156"/>
      <c r="AQQ68" s="156"/>
      <c r="AQR68" s="156"/>
      <c r="AQS68" s="156"/>
      <c r="AQT68" s="156"/>
      <c r="AQU68" s="156"/>
      <c r="AQV68" s="156"/>
      <c r="AQW68" s="156"/>
      <c r="AQX68" s="156"/>
      <c r="AQY68" s="156"/>
      <c r="AQZ68" s="156"/>
      <c r="ARA68" s="156"/>
      <c r="ARB68" s="156"/>
      <c r="ARC68" s="156"/>
      <c r="ARD68" s="156"/>
      <c r="ARE68" s="156"/>
      <c r="ARF68" s="156"/>
      <c r="ARG68" s="156"/>
      <c r="ARH68" s="156"/>
      <c r="ARI68" s="156"/>
      <c r="ARJ68" s="156"/>
      <c r="ARK68" s="156"/>
      <c r="ARL68" s="156"/>
      <c r="ARM68" s="156"/>
      <c r="ARN68" s="156"/>
      <c r="ARO68" s="156"/>
      <c r="ARP68" s="156"/>
      <c r="ARQ68" s="156"/>
      <c r="ARR68" s="156"/>
      <c r="ARS68" s="156"/>
      <c r="ART68" s="156"/>
      <c r="ARU68" s="156"/>
      <c r="ARV68" s="156"/>
      <c r="ARW68" s="156"/>
      <c r="ARX68" s="156"/>
      <c r="ARY68" s="156"/>
      <c r="ARZ68" s="156"/>
      <c r="ASA68" s="156"/>
      <c r="ASB68" s="156"/>
      <c r="ASC68" s="156"/>
      <c r="ASD68" s="156"/>
      <c r="ASE68" s="156"/>
      <c r="ASF68" s="156"/>
      <c r="ASG68" s="156"/>
      <c r="ASH68" s="156"/>
      <c r="ASI68" s="156"/>
      <c r="ASJ68" s="156"/>
      <c r="ASK68" s="156"/>
      <c r="ASL68" s="156"/>
      <c r="ASM68" s="156"/>
      <c r="ASN68" s="156"/>
      <c r="ASO68" s="156"/>
      <c r="ASP68" s="156"/>
      <c r="ASQ68" s="156"/>
      <c r="ASR68" s="156"/>
      <c r="ASS68" s="156"/>
      <c r="AST68" s="156"/>
      <c r="ASU68" s="156"/>
      <c r="ASV68" s="156"/>
      <c r="ASW68" s="156"/>
      <c r="ASX68" s="156"/>
      <c r="ASY68" s="156"/>
      <c r="ASZ68" s="156"/>
      <c r="ATA68" s="156"/>
      <c r="ATB68" s="156"/>
      <c r="ATC68" s="156"/>
      <c r="ATD68" s="156"/>
      <c r="ATE68" s="156"/>
      <c r="ATF68" s="156"/>
      <c r="ATG68" s="156"/>
      <c r="ATH68" s="156"/>
      <c r="ATI68" s="156"/>
      <c r="ATJ68" s="156"/>
      <c r="ATK68" s="156"/>
      <c r="ATL68" s="156"/>
      <c r="ATM68" s="156"/>
      <c r="ATN68" s="156"/>
      <c r="ATO68" s="156"/>
      <c r="ATP68" s="156"/>
      <c r="ATQ68" s="156"/>
      <c r="ATR68" s="156"/>
      <c r="ATS68" s="156"/>
      <c r="ATT68" s="156"/>
      <c r="ATU68" s="156"/>
      <c r="ATV68" s="156"/>
      <c r="ATW68" s="156"/>
      <c r="ATX68" s="156"/>
      <c r="ATY68" s="156"/>
      <c r="ATZ68" s="156"/>
      <c r="AUA68" s="156"/>
      <c r="AUB68" s="156"/>
      <c r="AUC68" s="156"/>
      <c r="AUD68" s="156"/>
      <c r="AUE68" s="156"/>
      <c r="AUF68" s="156"/>
      <c r="AUG68" s="156"/>
      <c r="AUH68" s="156"/>
      <c r="AUI68" s="156"/>
      <c r="AUJ68" s="156"/>
      <c r="AUK68" s="156"/>
      <c r="AUL68" s="156"/>
      <c r="AUM68" s="156"/>
      <c r="AUN68" s="156"/>
      <c r="AUO68" s="156"/>
      <c r="AUP68" s="156"/>
      <c r="AUQ68" s="156"/>
      <c r="AUR68" s="156"/>
      <c r="AUS68" s="156"/>
      <c r="AUT68" s="156"/>
      <c r="AUU68" s="156"/>
      <c r="AUV68" s="156"/>
      <c r="AUW68" s="156"/>
      <c r="AUX68" s="156"/>
      <c r="AUY68" s="156"/>
      <c r="AUZ68" s="156"/>
      <c r="AVA68" s="156"/>
      <c r="AVB68" s="156"/>
      <c r="AVC68" s="156"/>
      <c r="AVD68" s="156"/>
      <c r="AVE68" s="156"/>
      <c r="AVF68" s="156"/>
      <c r="AVG68" s="156"/>
      <c r="AVH68" s="156"/>
      <c r="AVI68" s="156"/>
      <c r="AVJ68" s="156"/>
      <c r="AVK68" s="156"/>
      <c r="AVL68" s="156"/>
      <c r="AVM68" s="156"/>
      <c r="AVN68" s="156"/>
      <c r="AVO68" s="156"/>
      <c r="AVP68" s="156"/>
      <c r="AVQ68" s="156"/>
      <c r="AVR68" s="156"/>
      <c r="AVS68" s="156"/>
      <c r="AVT68" s="156"/>
      <c r="AVU68" s="156"/>
      <c r="AVV68" s="156"/>
      <c r="AVW68" s="156"/>
      <c r="AVX68" s="156"/>
      <c r="AVY68" s="156"/>
      <c r="AVZ68" s="156"/>
      <c r="AWA68" s="156"/>
      <c r="AWB68" s="156"/>
      <c r="AWC68" s="156"/>
      <c r="AWD68" s="156"/>
      <c r="AWE68" s="156"/>
      <c r="AWF68" s="156"/>
      <c r="AWG68" s="156"/>
      <c r="AWH68" s="156"/>
      <c r="AWI68" s="156"/>
      <c r="AWJ68" s="156"/>
      <c r="AWK68" s="156"/>
      <c r="AWL68" s="156"/>
      <c r="AWM68" s="156"/>
      <c r="AWN68" s="156"/>
      <c r="AWO68" s="156"/>
      <c r="AWP68" s="156"/>
      <c r="AWQ68" s="156"/>
      <c r="AWR68" s="156"/>
      <c r="AWS68" s="156"/>
      <c r="AWT68" s="156"/>
      <c r="AWU68" s="156"/>
      <c r="AWV68" s="156"/>
      <c r="AWW68" s="156"/>
      <c r="AWX68" s="156"/>
      <c r="AWY68" s="156"/>
      <c r="AWZ68" s="156"/>
      <c r="AXA68" s="156"/>
      <c r="AXB68" s="156"/>
      <c r="AXC68" s="156"/>
      <c r="AXD68" s="156"/>
      <c r="AXE68" s="156"/>
      <c r="AXF68" s="156"/>
      <c r="AXG68" s="156"/>
      <c r="AXH68" s="156"/>
      <c r="AXI68" s="156"/>
      <c r="AXJ68" s="156"/>
      <c r="AXK68" s="156"/>
      <c r="AXL68" s="156"/>
      <c r="AXM68" s="156"/>
      <c r="AXN68" s="156"/>
      <c r="AXO68" s="156"/>
      <c r="AXP68" s="156"/>
      <c r="AXQ68" s="156"/>
      <c r="AXR68" s="156"/>
      <c r="AXS68" s="156"/>
      <c r="AXT68" s="156"/>
      <c r="AXU68" s="156"/>
      <c r="AXV68" s="156"/>
      <c r="AXW68" s="156"/>
      <c r="AXX68" s="156"/>
      <c r="AXY68" s="156"/>
      <c r="AXZ68" s="156"/>
      <c r="AYA68" s="156"/>
      <c r="AYB68" s="156"/>
      <c r="AYC68" s="156"/>
      <c r="AYD68" s="156"/>
      <c r="AYE68" s="156"/>
      <c r="AYF68" s="156"/>
      <c r="AYG68" s="156"/>
      <c r="AYH68" s="156"/>
      <c r="AYI68" s="156"/>
      <c r="AYJ68" s="156"/>
      <c r="AYK68" s="156"/>
      <c r="AYL68" s="156"/>
      <c r="AYM68" s="156"/>
      <c r="AYN68" s="156"/>
      <c r="AYO68" s="156"/>
      <c r="AYP68" s="156"/>
      <c r="AYQ68" s="156"/>
      <c r="AYR68" s="156"/>
      <c r="AYS68" s="156"/>
      <c r="AYT68" s="156"/>
      <c r="AYU68" s="156"/>
      <c r="AYV68" s="156"/>
      <c r="AYW68" s="156"/>
      <c r="AYX68" s="156"/>
      <c r="AYY68" s="156"/>
      <c r="AYZ68" s="156"/>
      <c r="AZA68" s="156"/>
      <c r="AZB68" s="156"/>
      <c r="AZC68" s="156"/>
      <c r="AZD68" s="156"/>
      <c r="AZE68" s="156"/>
      <c r="AZF68" s="156"/>
      <c r="AZG68" s="156"/>
      <c r="AZH68" s="156"/>
      <c r="AZI68" s="156"/>
      <c r="AZJ68" s="156"/>
      <c r="AZK68" s="156"/>
      <c r="AZL68" s="156"/>
      <c r="AZM68" s="156"/>
      <c r="AZN68" s="156"/>
      <c r="AZO68" s="156"/>
      <c r="AZP68" s="156"/>
      <c r="AZQ68" s="156"/>
      <c r="AZR68" s="156"/>
      <c r="AZS68" s="156"/>
      <c r="AZT68" s="156"/>
      <c r="AZU68" s="156"/>
      <c r="AZV68" s="156"/>
      <c r="AZW68" s="156"/>
      <c r="AZX68" s="156"/>
      <c r="AZY68" s="156"/>
      <c r="AZZ68" s="156"/>
      <c r="BAA68" s="156"/>
      <c r="BAB68" s="156"/>
      <c r="BAC68" s="156"/>
      <c r="BAD68" s="156"/>
      <c r="BAE68" s="156"/>
      <c r="BAF68" s="156"/>
      <c r="BAG68" s="156"/>
      <c r="BAH68" s="156"/>
      <c r="BAI68" s="156"/>
      <c r="BAJ68" s="156"/>
      <c r="BAK68" s="156"/>
      <c r="BAL68" s="156"/>
      <c r="BAM68" s="156"/>
      <c r="BAN68" s="156"/>
      <c r="BAO68" s="156"/>
      <c r="BAP68" s="156"/>
      <c r="BAQ68" s="156"/>
      <c r="BAR68" s="156"/>
      <c r="BAS68" s="156"/>
      <c r="BAT68" s="156"/>
      <c r="BAU68" s="156"/>
      <c r="BAV68" s="156"/>
      <c r="BAW68" s="156"/>
      <c r="BAX68" s="156"/>
      <c r="BAY68" s="156"/>
      <c r="BAZ68" s="156"/>
      <c r="BBA68" s="156"/>
      <c r="BBB68" s="156"/>
      <c r="BBC68" s="156"/>
      <c r="BBD68" s="156"/>
      <c r="BBE68" s="156"/>
      <c r="BBF68" s="156"/>
      <c r="BBG68" s="156"/>
      <c r="BBH68" s="156"/>
      <c r="BBI68" s="156"/>
      <c r="BBJ68" s="156"/>
      <c r="BBK68" s="156"/>
      <c r="BBL68" s="156"/>
      <c r="BBM68" s="156"/>
      <c r="BBN68" s="156"/>
      <c r="BBO68" s="156"/>
      <c r="BBP68" s="156"/>
      <c r="BBQ68" s="156"/>
      <c r="BBR68" s="156"/>
      <c r="BBS68" s="156"/>
      <c r="BBT68" s="156"/>
      <c r="BBU68" s="156"/>
      <c r="BBV68" s="156"/>
      <c r="BBW68" s="156"/>
      <c r="BBX68" s="156"/>
      <c r="BBY68" s="156"/>
      <c r="BBZ68" s="156"/>
      <c r="BCA68" s="156"/>
      <c r="BCB68" s="156"/>
      <c r="BCC68" s="156"/>
      <c r="BCD68" s="156"/>
      <c r="BCE68" s="156"/>
      <c r="BCF68" s="156"/>
      <c r="BCG68" s="156"/>
      <c r="BCH68" s="156"/>
      <c r="BCI68" s="156"/>
      <c r="BCJ68" s="156"/>
      <c r="BCK68" s="156"/>
      <c r="BCL68" s="156"/>
      <c r="BCM68" s="156"/>
      <c r="BCN68" s="156"/>
      <c r="BCO68" s="156"/>
      <c r="BCP68" s="156"/>
      <c r="BCQ68" s="156"/>
      <c r="BCR68" s="156"/>
      <c r="BCS68" s="156"/>
      <c r="BCT68" s="156"/>
      <c r="BCU68" s="156"/>
      <c r="BCV68" s="156"/>
      <c r="BCW68" s="156"/>
      <c r="BCX68" s="156"/>
      <c r="BCY68" s="156"/>
      <c r="BCZ68" s="156"/>
      <c r="BDA68" s="156"/>
      <c r="BDB68" s="156"/>
      <c r="BDC68" s="156"/>
      <c r="BDD68" s="156"/>
      <c r="BDE68" s="156"/>
      <c r="BDF68" s="156"/>
      <c r="BDG68" s="156"/>
      <c r="BDH68" s="156"/>
      <c r="BDI68" s="156"/>
      <c r="BDJ68" s="156"/>
      <c r="BDK68" s="156"/>
      <c r="BDL68" s="156"/>
      <c r="BDM68" s="156"/>
      <c r="BDN68" s="156"/>
      <c r="BDO68" s="156"/>
      <c r="BDP68" s="156"/>
      <c r="BDQ68" s="156"/>
      <c r="BDR68" s="156"/>
      <c r="BDS68" s="156"/>
      <c r="BDT68" s="156"/>
      <c r="BDU68" s="156"/>
      <c r="BDV68" s="156"/>
      <c r="BDW68" s="156"/>
      <c r="BDX68" s="156"/>
      <c r="BDY68" s="156"/>
      <c r="BDZ68" s="156"/>
      <c r="BEA68" s="156"/>
      <c r="BEB68" s="156"/>
      <c r="BEC68" s="156"/>
      <c r="BED68" s="156"/>
      <c r="BEE68" s="156"/>
      <c r="BEF68" s="156"/>
      <c r="BEG68" s="156"/>
      <c r="BEH68" s="156"/>
      <c r="BEI68" s="156"/>
      <c r="BEJ68" s="156"/>
      <c r="BEK68" s="156"/>
      <c r="BEL68" s="156"/>
      <c r="BEM68" s="156"/>
      <c r="BEN68" s="156"/>
      <c r="BEO68" s="156"/>
      <c r="BEP68" s="156"/>
      <c r="BEQ68" s="156"/>
      <c r="BER68" s="156"/>
      <c r="BES68" s="156"/>
      <c r="BET68" s="156"/>
      <c r="BEU68" s="156"/>
      <c r="BEV68" s="156"/>
      <c r="BEW68" s="156"/>
      <c r="BEX68" s="156"/>
      <c r="BEY68" s="156"/>
      <c r="BEZ68" s="156"/>
      <c r="BFA68" s="156"/>
      <c r="BFB68" s="156"/>
      <c r="BFC68" s="156"/>
      <c r="BFD68" s="156"/>
      <c r="BFE68" s="156"/>
      <c r="BFF68" s="156"/>
      <c r="BFG68" s="156"/>
      <c r="BFH68" s="156"/>
      <c r="BFI68" s="156"/>
      <c r="BFJ68" s="156"/>
      <c r="BFK68" s="156"/>
      <c r="BFL68" s="156"/>
      <c r="BFM68" s="156"/>
      <c r="BFN68" s="156"/>
      <c r="BFO68" s="156"/>
      <c r="BFP68" s="156"/>
      <c r="BFQ68" s="156"/>
      <c r="BFR68" s="156"/>
      <c r="BFS68" s="156"/>
      <c r="BFT68" s="156"/>
      <c r="BFU68" s="156"/>
      <c r="BFV68" s="156"/>
      <c r="BFW68" s="156"/>
      <c r="BFX68" s="156"/>
      <c r="BFY68" s="156"/>
      <c r="BFZ68" s="156"/>
      <c r="BGA68" s="156"/>
      <c r="BGB68" s="156"/>
      <c r="BGC68" s="156"/>
      <c r="BGD68" s="156"/>
      <c r="BGE68" s="156"/>
      <c r="BGF68" s="156"/>
      <c r="BGG68" s="156"/>
      <c r="BGH68" s="156"/>
      <c r="BGI68" s="156"/>
      <c r="BGJ68" s="156"/>
      <c r="BGK68" s="156"/>
      <c r="BGL68" s="156"/>
      <c r="BGM68" s="156"/>
      <c r="BGN68" s="156"/>
      <c r="BGO68" s="156"/>
      <c r="BGP68" s="156"/>
      <c r="BGQ68" s="156"/>
      <c r="BGR68" s="156"/>
      <c r="BGS68" s="156"/>
      <c r="BGT68" s="156"/>
      <c r="BGU68" s="156"/>
      <c r="BGV68" s="156"/>
      <c r="BGW68" s="156"/>
      <c r="BGX68" s="156"/>
      <c r="BGY68" s="156"/>
      <c r="BGZ68" s="156"/>
      <c r="BHA68" s="156"/>
      <c r="BHB68" s="156"/>
      <c r="BHC68" s="156"/>
      <c r="BHD68" s="156"/>
      <c r="BHE68" s="156"/>
      <c r="BHF68" s="156"/>
      <c r="BHG68" s="156"/>
      <c r="BHH68" s="156"/>
      <c r="BHI68" s="156"/>
      <c r="BHJ68" s="156"/>
      <c r="BHK68" s="156"/>
      <c r="BHL68" s="156"/>
      <c r="BHM68" s="156"/>
      <c r="BHN68" s="156"/>
      <c r="BHO68" s="156"/>
      <c r="BHP68" s="156"/>
      <c r="BHQ68" s="156"/>
      <c r="BHR68" s="156"/>
      <c r="BHS68" s="156"/>
      <c r="BHT68" s="156"/>
      <c r="BHU68" s="156"/>
      <c r="BHV68" s="156"/>
      <c r="BHW68" s="156"/>
      <c r="BHX68" s="156"/>
      <c r="BHY68" s="156"/>
      <c r="BHZ68" s="156"/>
      <c r="BIA68" s="156"/>
      <c r="BIB68" s="156"/>
      <c r="BIC68" s="156"/>
      <c r="BID68" s="156"/>
      <c r="BIE68" s="156"/>
      <c r="BIF68" s="156"/>
      <c r="BIG68" s="156"/>
      <c r="BIH68" s="156"/>
      <c r="BII68" s="156"/>
      <c r="BIJ68" s="156"/>
      <c r="BIK68" s="156"/>
      <c r="BIL68" s="156"/>
      <c r="BIM68" s="156"/>
      <c r="BIN68" s="156"/>
      <c r="BIO68" s="156"/>
      <c r="BIP68" s="156"/>
      <c r="BIQ68" s="156"/>
      <c r="BIR68" s="156"/>
      <c r="BIS68" s="156"/>
      <c r="BIT68" s="156"/>
      <c r="BIU68" s="156"/>
      <c r="BIV68" s="156"/>
      <c r="BIW68" s="156"/>
      <c r="BIX68" s="156"/>
      <c r="BIY68" s="156"/>
      <c r="BIZ68" s="156"/>
      <c r="BJA68" s="156"/>
      <c r="BJB68" s="156"/>
      <c r="BJC68" s="156"/>
      <c r="BJD68" s="156"/>
      <c r="BJE68" s="156"/>
      <c r="BJF68" s="156"/>
      <c r="BJG68" s="156"/>
      <c r="BJH68" s="156"/>
      <c r="BJI68" s="156"/>
      <c r="BJJ68" s="156"/>
      <c r="BJK68" s="156"/>
      <c r="BJL68" s="156"/>
      <c r="BJM68" s="156"/>
      <c r="BJN68" s="156"/>
      <c r="BJO68" s="156"/>
      <c r="BJP68" s="156"/>
      <c r="BJQ68" s="156"/>
      <c r="BJR68" s="156"/>
      <c r="BJS68" s="156"/>
      <c r="BJT68" s="156"/>
      <c r="BJU68" s="156"/>
      <c r="BJV68" s="156"/>
      <c r="BJW68" s="156"/>
      <c r="BJX68" s="156"/>
      <c r="BJY68" s="156"/>
      <c r="BJZ68" s="156"/>
      <c r="BKA68" s="156"/>
      <c r="BKB68" s="156"/>
      <c r="BKC68" s="156"/>
      <c r="BKD68" s="156"/>
      <c r="BKE68" s="156"/>
      <c r="BKF68" s="156"/>
      <c r="BKG68" s="156"/>
      <c r="BKH68" s="156"/>
      <c r="BKI68" s="156"/>
      <c r="BKJ68" s="156"/>
      <c r="BKK68" s="156"/>
      <c r="BKL68" s="156"/>
      <c r="BKM68" s="156"/>
      <c r="BKN68" s="156"/>
      <c r="BKO68" s="156"/>
      <c r="BKP68" s="156"/>
      <c r="BKQ68" s="156"/>
      <c r="BKR68" s="156"/>
      <c r="BKS68" s="156"/>
      <c r="BKT68" s="156"/>
      <c r="BKU68" s="156"/>
      <c r="BKV68" s="156"/>
      <c r="BKW68" s="156"/>
      <c r="BKX68" s="156"/>
      <c r="BKY68" s="156"/>
      <c r="BKZ68" s="156"/>
      <c r="BLA68" s="156"/>
      <c r="BLB68" s="156"/>
      <c r="BLC68" s="156"/>
      <c r="BLD68" s="156"/>
      <c r="BLE68" s="156"/>
      <c r="BLF68" s="156"/>
      <c r="BLG68" s="156"/>
      <c r="BLH68" s="156"/>
      <c r="BLI68" s="156"/>
      <c r="BLJ68" s="156"/>
      <c r="BLK68" s="156"/>
      <c r="BLL68" s="156"/>
      <c r="BLM68" s="156"/>
      <c r="BLN68" s="156"/>
      <c r="BLO68" s="156"/>
      <c r="BLP68" s="156"/>
      <c r="BLQ68" s="156"/>
      <c r="BLR68" s="156"/>
      <c r="BLS68" s="156"/>
      <c r="BLT68" s="156"/>
      <c r="BLU68" s="156"/>
      <c r="BLV68" s="156"/>
      <c r="BLW68" s="156"/>
      <c r="BLX68" s="156"/>
      <c r="BLY68" s="156"/>
      <c r="BLZ68" s="156"/>
      <c r="BMA68" s="156"/>
      <c r="BMB68" s="156"/>
      <c r="BMC68" s="156"/>
      <c r="BMD68" s="156"/>
      <c r="BME68" s="156"/>
      <c r="BMF68" s="156"/>
      <c r="BMG68" s="156"/>
      <c r="BMH68" s="156"/>
      <c r="BMI68" s="156"/>
      <c r="BMJ68" s="156"/>
      <c r="BMK68" s="156"/>
      <c r="BML68" s="156"/>
      <c r="BMM68" s="156"/>
      <c r="BMN68" s="156"/>
      <c r="BMO68" s="156"/>
      <c r="BMP68" s="156"/>
      <c r="BMQ68" s="156"/>
      <c r="BMR68" s="156"/>
      <c r="BMS68" s="156"/>
      <c r="BMT68" s="156"/>
      <c r="BMU68" s="156"/>
      <c r="BMV68" s="156"/>
      <c r="BMW68" s="156"/>
      <c r="BMX68" s="156"/>
      <c r="BMY68" s="156"/>
      <c r="BMZ68" s="156"/>
      <c r="BNA68" s="156"/>
      <c r="BNB68" s="156"/>
      <c r="BNC68" s="156"/>
      <c r="BND68" s="156"/>
      <c r="BNE68" s="156"/>
      <c r="BNF68" s="156"/>
      <c r="BNG68" s="156"/>
      <c r="BNH68" s="156"/>
      <c r="BNI68" s="156"/>
      <c r="BNJ68" s="156"/>
      <c r="BNK68" s="156"/>
      <c r="BNL68" s="156"/>
      <c r="BNM68" s="156"/>
      <c r="BNN68" s="156"/>
      <c r="BNO68" s="156"/>
      <c r="BNP68" s="156"/>
      <c r="BNQ68" s="156"/>
      <c r="BNR68" s="156"/>
      <c r="BNS68" s="156"/>
      <c r="BNT68" s="156"/>
      <c r="BNU68" s="156"/>
      <c r="BNV68" s="156"/>
      <c r="BNW68" s="156"/>
      <c r="BNX68" s="156"/>
      <c r="BNY68" s="156"/>
      <c r="BNZ68" s="156"/>
      <c r="BOA68" s="156"/>
      <c r="BOB68" s="156"/>
      <c r="BOC68" s="156"/>
      <c r="BOD68" s="156"/>
      <c r="BOE68" s="156"/>
      <c r="BOF68" s="156"/>
      <c r="BOG68" s="156"/>
      <c r="BOH68" s="156"/>
      <c r="BOI68" s="156"/>
      <c r="BOJ68" s="156"/>
      <c r="BOK68" s="156"/>
      <c r="BOL68" s="156"/>
      <c r="BOM68" s="156"/>
      <c r="BON68" s="156"/>
      <c r="BOO68" s="156"/>
      <c r="BOP68" s="156"/>
      <c r="BOQ68" s="156"/>
      <c r="BOR68" s="156"/>
      <c r="BOS68" s="156"/>
      <c r="BOT68" s="156"/>
      <c r="BOU68" s="156"/>
      <c r="BOV68" s="156"/>
      <c r="BOW68" s="156"/>
      <c r="BOX68" s="156"/>
      <c r="BOY68" s="156"/>
      <c r="BOZ68" s="156"/>
      <c r="BPA68" s="156"/>
      <c r="BPB68" s="156"/>
      <c r="BPC68" s="156"/>
      <c r="BPD68" s="156"/>
      <c r="BPE68" s="156"/>
      <c r="BPF68" s="156"/>
      <c r="BPG68" s="156"/>
      <c r="BPH68" s="156"/>
      <c r="BPI68" s="156"/>
      <c r="BPJ68" s="156"/>
      <c r="BPK68" s="156"/>
      <c r="BPL68" s="156"/>
      <c r="BPM68" s="156"/>
      <c r="BPN68" s="156"/>
      <c r="BPO68" s="156"/>
      <c r="BPP68" s="156"/>
      <c r="BPQ68" s="156"/>
      <c r="BPR68" s="156"/>
      <c r="BPS68" s="156"/>
      <c r="BPT68" s="156"/>
      <c r="BPU68" s="156"/>
      <c r="BPV68" s="156"/>
      <c r="BPW68" s="156"/>
      <c r="BPX68" s="156"/>
      <c r="BPY68" s="156"/>
      <c r="BPZ68" s="156"/>
      <c r="BQA68" s="156"/>
      <c r="BQB68" s="156"/>
      <c r="BQC68" s="156"/>
      <c r="BQD68" s="156"/>
      <c r="BQE68" s="156"/>
      <c r="BQF68" s="156"/>
      <c r="BQG68" s="156"/>
      <c r="BQH68" s="156"/>
      <c r="BQI68" s="156"/>
      <c r="BQJ68" s="156"/>
      <c r="BQK68" s="156"/>
      <c r="BQL68" s="156"/>
      <c r="BQM68" s="156"/>
      <c r="BQN68" s="156"/>
      <c r="BQO68" s="156"/>
      <c r="BQP68" s="156"/>
      <c r="BQQ68" s="156"/>
      <c r="BQR68" s="156"/>
      <c r="BQS68" s="156"/>
      <c r="BQT68" s="156"/>
      <c r="BQU68" s="156"/>
      <c r="BQV68" s="156"/>
      <c r="BQW68" s="156"/>
      <c r="BQX68" s="156"/>
      <c r="BQY68" s="156"/>
      <c r="BQZ68" s="156"/>
      <c r="BRA68" s="156"/>
      <c r="BRB68" s="156"/>
      <c r="BRC68" s="156"/>
      <c r="BRD68" s="156"/>
      <c r="BRE68" s="156"/>
      <c r="BRF68" s="156"/>
      <c r="BRG68" s="156"/>
      <c r="BRH68" s="156"/>
      <c r="BRI68" s="156"/>
      <c r="BRJ68" s="156"/>
      <c r="BRK68" s="156"/>
      <c r="BRL68" s="156"/>
      <c r="BRM68" s="156"/>
      <c r="BRN68" s="156"/>
      <c r="BRO68" s="156"/>
      <c r="BRP68" s="156"/>
      <c r="BRQ68" s="156"/>
      <c r="BRR68" s="156"/>
      <c r="BRS68" s="156"/>
      <c r="BRT68" s="156"/>
      <c r="BRU68" s="156"/>
      <c r="BRV68" s="156"/>
      <c r="BRW68" s="156"/>
      <c r="BRX68" s="156"/>
      <c r="BRY68" s="156"/>
      <c r="BRZ68" s="156"/>
      <c r="BSA68" s="156"/>
      <c r="BSB68" s="156"/>
      <c r="BSC68" s="156"/>
      <c r="BSD68" s="156"/>
      <c r="BSE68" s="156"/>
      <c r="BSF68" s="156"/>
      <c r="BSG68" s="156"/>
      <c r="BSH68" s="156"/>
      <c r="BSI68" s="156"/>
      <c r="BSJ68" s="156"/>
      <c r="BSK68" s="156"/>
      <c r="BSL68" s="156"/>
      <c r="BSM68" s="156"/>
      <c r="BSN68" s="156"/>
      <c r="BSO68" s="156"/>
      <c r="BSP68" s="156"/>
      <c r="BSQ68" s="156"/>
      <c r="BSR68" s="156"/>
      <c r="BSS68" s="156"/>
      <c r="BST68" s="156"/>
      <c r="BSU68" s="156"/>
      <c r="BSV68" s="156"/>
      <c r="BSW68" s="156"/>
      <c r="BSX68" s="156"/>
      <c r="BSY68" s="156"/>
      <c r="BSZ68" s="156"/>
      <c r="BTA68" s="156"/>
      <c r="BTB68" s="156"/>
      <c r="BTC68" s="156"/>
      <c r="BTD68" s="156"/>
      <c r="BTE68" s="156"/>
      <c r="BTF68" s="156"/>
      <c r="BTG68" s="156"/>
      <c r="BTH68" s="156"/>
      <c r="BTI68" s="156"/>
      <c r="BTJ68" s="156"/>
      <c r="BTK68" s="156"/>
      <c r="BTL68" s="156"/>
      <c r="BTM68" s="156"/>
      <c r="BTN68" s="156"/>
      <c r="BTO68" s="156"/>
      <c r="BTP68" s="156"/>
      <c r="BTQ68" s="156"/>
      <c r="BTR68" s="156"/>
      <c r="BTS68" s="156"/>
      <c r="BTT68" s="156"/>
      <c r="BTU68" s="156"/>
      <c r="BTV68" s="156"/>
      <c r="BTW68" s="156"/>
      <c r="BTX68" s="156"/>
      <c r="BTY68" s="156"/>
      <c r="BTZ68" s="156"/>
      <c r="BUA68" s="156"/>
      <c r="BUB68" s="156"/>
      <c r="BUC68" s="156"/>
      <c r="BUD68" s="156"/>
      <c r="BUE68" s="156"/>
      <c r="BUF68" s="156"/>
      <c r="BUG68" s="156"/>
      <c r="BUH68" s="156"/>
      <c r="BUI68" s="156"/>
      <c r="BUJ68" s="156"/>
      <c r="BUK68" s="156"/>
      <c r="BUL68" s="156"/>
      <c r="BUM68" s="156"/>
      <c r="BUN68" s="156"/>
      <c r="BUO68" s="156"/>
      <c r="BUP68" s="156"/>
      <c r="BUQ68" s="156"/>
      <c r="BUR68" s="156"/>
      <c r="BUS68" s="156"/>
      <c r="BUT68" s="156"/>
      <c r="BUU68" s="156"/>
      <c r="BUV68" s="156"/>
      <c r="BUW68" s="156"/>
      <c r="BUX68" s="156"/>
      <c r="BUY68" s="156"/>
      <c r="BUZ68" s="156"/>
      <c r="BVA68" s="156"/>
      <c r="BVB68" s="156"/>
      <c r="BVC68" s="156"/>
      <c r="BVD68" s="156"/>
      <c r="BVE68" s="156"/>
      <c r="BVF68" s="156"/>
      <c r="BVG68" s="156"/>
      <c r="BVH68" s="156"/>
      <c r="BVI68" s="156"/>
      <c r="BVJ68" s="156"/>
      <c r="BVK68" s="156"/>
      <c r="BVL68" s="156"/>
      <c r="BVM68" s="156"/>
      <c r="BVN68" s="156"/>
      <c r="BVO68" s="156"/>
      <c r="BVP68" s="156"/>
      <c r="BVQ68" s="156"/>
      <c r="BVR68" s="156"/>
      <c r="BVS68" s="156"/>
      <c r="BVT68" s="156"/>
      <c r="BVU68" s="156"/>
      <c r="BVV68" s="156"/>
      <c r="BVW68" s="156"/>
      <c r="BVX68" s="156"/>
      <c r="BVY68" s="156"/>
      <c r="BVZ68" s="156"/>
      <c r="BWA68" s="156"/>
      <c r="BWB68" s="156"/>
      <c r="BWC68" s="156"/>
      <c r="BWD68" s="156"/>
      <c r="BWE68" s="156"/>
      <c r="BWF68" s="156"/>
      <c r="BWG68" s="156"/>
      <c r="BWH68" s="156"/>
      <c r="BWI68" s="156"/>
      <c r="BWJ68" s="156"/>
      <c r="BWK68" s="156"/>
      <c r="BWL68" s="156"/>
      <c r="BWM68" s="156"/>
      <c r="BWN68" s="156"/>
      <c r="BWO68" s="156"/>
      <c r="BWP68" s="156"/>
      <c r="BWQ68" s="156"/>
      <c r="BWR68" s="156"/>
      <c r="BWS68" s="156"/>
      <c r="BWT68" s="156"/>
      <c r="BWU68" s="156"/>
      <c r="BWV68" s="156"/>
      <c r="BWW68" s="156"/>
      <c r="BWX68" s="156"/>
      <c r="BWY68" s="156"/>
      <c r="BWZ68" s="156"/>
      <c r="BXA68" s="156"/>
      <c r="BXB68" s="156"/>
      <c r="BXC68" s="156"/>
      <c r="BXD68" s="156"/>
      <c r="BXE68" s="156"/>
      <c r="BXF68" s="156"/>
      <c r="BXG68" s="156"/>
      <c r="BXH68" s="156"/>
      <c r="BXI68" s="156"/>
      <c r="BXJ68" s="156"/>
      <c r="BXK68" s="156"/>
      <c r="BXL68" s="156"/>
      <c r="BXM68" s="156"/>
      <c r="BXN68" s="156"/>
      <c r="BXO68" s="156"/>
      <c r="BXP68" s="156"/>
      <c r="BXQ68" s="156"/>
      <c r="BXR68" s="156"/>
      <c r="BXS68" s="156"/>
      <c r="BXT68" s="156"/>
      <c r="BXU68" s="156"/>
      <c r="BXV68" s="156"/>
      <c r="BXW68" s="156"/>
      <c r="BXX68" s="156"/>
      <c r="BXY68" s="156"/>
      <c r="BXZ68" s="156"/>
      <c r="BYA68" s="156"/>
      <c r="BYB68" s="156"/>
      <c r="BYC68" s="156"/>
      <c r="BYD68" s="156"/>
      <c r="BYE68" s="156"/>
      <c r="BYF68" s="156"/>
      <c r="BYG68" s="156"/>
      <c r="BYH68" s="156"/>
      <c r="BYI68" s="156"/>
      <c r="BYJ68" s="156"/>
      <c r="BYK68" s="156"/>
      <c r="BYL68" s="156"/>
      <c r="BYM68" s="156"/>
      <c r="BYN68" s="156"/>
      <c r="BYO68" s="156"/>
      <c r="BYP68" s="156"/>
      <c r="BYQ68" s="156"/>
      <c r="BYR68" s="156"/>
      <c r="BYS68" s="156"/>
      <c r="BYT68" s="156"/>
      <c r="BYU68" s="156"/>
      <c r="BYV68" s="156"/>
      <c r="BYW68" s="156"/>
      <c r="BYX68" s="156"/>
      <c r="BYY68" s="156"/>
      <c r="BYZ68" s="156"/>
      <c r="BZA68" s="156"/>
      <c r="BZB68" s="156"/>
      <c r="BZC68" s="156"/>
      <c r="BZD68" s="156"/>
      <c r="BZE68" s="156"/>
      <c r="BZF68" s="156"/>
      <c r="BZG68" s="156"/>
      <c r="BZH68" s="156"/>
      <c r="BZI68" s="156"/>
      <c r="BZJ68" s="156"/>
      <c r="BZK68" s="156"/>
      <c r="BZL68" s="156"/>
      <c r="BZM68" s="156"/>
      <c r="BZN68" s="156"/>
      <c r="BZO68" s="156"/>
      <c r="BZP68" s="156"/>
      <c r="BZQ68" s="156"/>
      <c r="BZR68" s="156"/>
      <c r="BZS68" s="156"/>
      <c r="BZT68" s="156"/>
      <c r="BZU68" s="156"/>
      <c r="BZV68" s="156"/>
      <c r="BZW68" s="156"/>
      <c r="BZX68" s="156"/>
      <c r="BZY68" s="156"/>
      <c r="BZZ68" s="156"/>
      <c r="CAA68" s="156"/>
      <c r="CAB68" s="156"/>
      <c r="CAC68" s="156"/>
      <c r="CAD68" s="156"/>
      <c r="CAE68" s="156"/>
      <c r="CAF68" s="156"/>
      <c r="CAG68" s="156"/>
      <c r="CAH68" s="156"/>
      <c r="CAI68" s="156"/>
      <c r="CAJ68" s="156"/>
      <c r="CAK68" s="156"/>
      <c r="CAL68" s="156"/>
      <c r="CAM68" s="156"/>
      <c r="CAN68" s="156"/>
      <c r="CAO68" s="156"/>
      <c r="CAP68" s="156"/>
      <c r="CAQ68" s="156"/>
      <c r="CAR68" s="156"/>
      <c r="CAS68" s="156"/>
      <c r="CAT68" s="156"/>
      <c r="CAU68" s="156"/>
      <c r="CAV68" s="156"/>
      <c r="CAW68" s="156"/>
      <c r="CAX68" s="156"/>
      <c r="CAY68" s="156"/>
      <c r="CAZ68" s="156"/>
      <c r="CBA68" s="156"/>
      <c r="CBB68" s="156"/>
      <c r="CBC68" s="156"/>
      <c r="CBD68" s="156"/>
      <c r="CBE68" s="156"/>
      <c r="CBF68" s="156"/>
      <c r="CBG68" s="156"/>
      <c r="CBH68" s="156"/>
      <c r="CBI68" s="156"/>
      <c r="CBJ68" s="156"/>
      <c r="CBK68" s="156"/>
      <c r="CBL68" s="156"/>
      <c r="CBM68" s="156"/>
      <c r="CBN68" s="156"/>
      <c r="CBO68" s="156"/>
      <c r="CBP68" s="156"/>
      <c r="CBQ68" s="156"/>
      <c r="CBR68" s="156"/>
      <c r="CBS68" s="156"/>
      <c r="CBT68" s="156"/>
      <c r="CBU68" s="156"/>
      <c r="CBV68" s="156"/>
      <c r="CBW68" s="156"/>
      <c r="CBX68" s="156"/>
      <c r="CBY68" s="156"/>
      <c r="CBZ68" s="156"/>
      <c r="CCA68" s="156"/>
      <c r="CCB68" s="156"/>
      <c r="CCC68" s="156"/>
      <c r="CCD68" s="156"/>
      <c r="CCE68" s="156"/>
      <c r="CCF68" s="156"/>
      <c r="CCG68" s="156"/>
      <c r="CCH68" s="156"/>
      <c r="CCI68" s="156"/>
      <c r="CCJ68" s="156"/>
      <c r="CCK68" s="156"/>
      <c r="CCL68" s="156"/>
      <c r="CCM68" s="156"/>
      <c r="CCN68" s="156"/>
      <c r="CCO68" s="156"/>
      <c r="CCP68" s="156"/>
      <c r="CCQ68" s="156"/>
      <c r="CCR68" s="156"/>
      <c r="CCS68" s="156"/>
      <c r="CCT68" s="156"/>
      <c r="CCU68" s="156"/>
      <c r="CCV68" s="156"/>
      <c r="CCW68" s="156"/>
      <c r="CCX68" s="156"/>
      <c r="CCY68" s="156"/>
      <c r="CCZ68" s="156"/>
      <c r="CDA68" s="156"/>
      <c r="CDB68" s="156"/>
      <c r="CDC68" s="156"/>
      <c r="CDD68" s="156"/>
      <c r="CDE68" s="156"/>
      <c r="CDF68" s="156"/>
      <c r="CDG68" s="156"/>
      <c r="CDH68" s="156"/>
      <c r="CDI68" s="156"/>
      <c r="CDJ68" s="156"/>
      <c r="CDK68" s="156"/>
      <c r="CDL68" s="156"/>
      <c r="CDM68" s="156"/>
      <c r="CDN68" s="156"/>
      <c r="CDO68" s="156"/>
      <c r="CDP68" s="156"/>
      <c r="CDQ68" s="156"/>
      <c r="CDR68" s="156"/>
      <c r="CDS68" s="156"/>
      <c r="CDT68" s="156"/>
      <c r="CDU68" s="156"/>
      <c r="CDV68" s="156"/>
      <c r="CDW68" s="156"/>
      <c r="CDX68" s="156"/>
      <c r="CDY68" s="156"/>
      <c r="CDZ68" s="156"/>
      <c r="CEA68" s="156"/>
      <c r="CEB68" s="156"/>
      <c r="CEC68" s="156"/>
      <c r="CED68" s="156"/>
      <c r="CEE68" s="156"/>
      <c r="CEF68" s="156"/>
      <c r="CEG68" s="156"/>
      <c r="CEH68" s="156"/>
      <c r="CEI68" s="156"/>
      <c r="CEJ68" s="156"/>
      <c r="CEK68" s="156"/>
      <c r="CEL68" s="156"/>
      <c r="CEM68" s="156"/>
      <c r="CEN68" s="156"/>
      <c r="CEO68" s="156"/>
      <c r="CEP68" s="156"/>
      <c r="CEQ68" s="156"/>
      <c r="CER68" s="156"/>
      <c r="CES68" s="156"/>
      <c r="CET68" s="156"/>
      <c r="CEU68" s="156"/>
      <c r="CEV68" s="156"/>
      <c r="CEW68" s="156"/>
      <c r="CEX68" s="156"/>
      <c r="CEY68" s="156"/>
      <c r="CEZ68" s="156"/>
      <c r="CFA68" s="156"/>
      <c r="CFB68" s="156"/>
      <c r="CFC68" s="156"/>
      <c r="CFD68" s="156"/>
      <c r="CFE68" s="156"/>
      <c r="CFF68" s="156"/>
      <c r="CFG68" s="156"/>
      <c r="CFH68" s="156"/>
      <c r="CFI68" s="156"/>
      <c r="CFJ68" s="156"/>
      <c r="CFK68" s="156"/>
      <c r="CFL68" s="156"/>
      <c r="CFM68" s="156"/>
      <c r="CFN68" s="156"/>
      <c r="CFO68" s="156"/>
      <c r="CFP68" s="156"/>
      <c r="CFQ68" s="156"/>
      <c r="CFR68" s="156"/>
      <c r="CFS68" s="156"/>
      <c r="CFT68" s="156"/>
      <c r="CFU68" s="156"/>
      <c r="CFV68" s="156"/>
      <c r="CFW68" s="156"/>
      <c r="CFX68" s="156"/>
      <c r="CFY68" s="156"/>
      <c r="CFZ68" s="156"/>
      <c r="CGA68" s="156"/>
      <c r="CGB68" s="156"/>
      <c r="CGC68" s="156"/>
      <c r="CGD68" s="156"/>
      <c r="CGE68" s="156"/>
      <c r="CGF68" s="156"/>
      <c r="CGG68" s="156"/>
      <c r="CGH68" s="156"/>
      <c r="CGI68" s="156"/>
      <c r="CGJ68" s="156"/>
      <c r="CGK68" s="156"/>
      <c r="CGL68" s="156"/>
      <c r="CGM68" s="156"/>
      <c r="CGN68" s="156"/>
      <c r="CGO68" s="156"/>
      <c r="CGP68" s="156"/>
      <c r="CGQ68" s="156"/>
      <c r="CGR68" s="156"/>
      <c r="CGS68" s="156"/>
      <c r="CGT68" s="156"/>
      <c r="CGU68" s="156"/>
      <c r="CGV68" s="156"/>
      <c r="CGW68" s="156"/>
      <c r="CGX68" s="156"/>
      <c r="CGY68" s="156"/>
      <c r="CGZ68" s="156"/>
      <c r="CHA68" s="156"/>
      <c r="CHB68" s="156"/>
      <c r="CHC68" s="156"/>
      <c r="CHD68" s="156"/>
      <c r="CHE68" s="156"/>
      <c r="CHF68" s="156"/>
      <c r="CHG68" s="156"/>
      <c r="CHH68" s="156"/>
      <c r="CHI68" s="156"/>
      <c r="CHJ68" s="156"/>
      <c r="CHK68" s="156"/>
      <c r="CHL68" s="156"/>
      <c r="CHM68" s="156"/>
      <c r="CHN68" s="156"/>
      <c r="CHO68" s="156"/>
      <c r="CHP68" s="156"/>
      <c r="CHQ68" s="156"/>
      <c r="CHR68" s="156"/>
      <c r="CHS68" s="156"/>
      <c r="CHT68" s="156"/>
      <c r="CHU68" s="156"/>
      <c r="CHV68" s="156"/>
      <c r="CHW68" s="156"/>
      <c r="CHX68" s="156"/>
      <c r="CHY68" s="156"/>
      <c r="CHZ68" s="156"/>
      <c r="CIA68" s="156"/>
      <c r="CIB68" s="156"/>
      <c r="CIC68" s="156"/>
      <c r="CID68" s="156"/>
      <c r="CIE68" s="156"/>
      <c r="CIF68" s="156"/>
      <c r="CIG68" s="156"/>
      <c r="CIH68" s="156"/>
      <c r="CII68" s="156"/>
      <c r="CIJ68" s="156"/>
      <c r="CIK68" s="156"/>
      <c r="CIL68" s="156"/>
      <c r="CIM68" s="156"/>
      <c r="CIN68" s="156"/>
      <c r="CIO68" s="156"/>
      <c r="CIP68" s="156"/>
      <c r="CIQ68" s="156"/>
      <c r="CIR68" s="156"/>
      <c r="CIS68" s="156"/>
      <c r="CIT68" s="156"/>
      <c r="CIU68" s="156"/>
      <c r="CIV68" s="156"/>
      <c r="CIW68" s="156"/>
      <c r="CIX68" s="156"/>
      <c r="CIY68" s="156"/>
      <c r="CIZ68" s="156"/>
      <c r="CJA68" s="156"/>
      <c r="CJB68" s="156"/>
      <c r="CJC68" s="156"/>
      <c r="CJD68" s="156"/>
      <c r="CJE68" s="156"/>
      <c r="CJF68" s="156"/>
      <c r="CJG68" s="156"/>
      <c r="CJH68" s="156"/>
      <c r="CJI68" s="156"/>
      <c r="CJJ68" s="156"/>
      <c r="CJK68" s="156"/>
      <c r="CJL68" s="156"/>
      <c r="CJM68" s="156"/>
      <c r="CJN68" s="156"/>
      <c r="CJO68" s="156"/>
      <c r="CJP68" s="156"/>
      <c r="CJQ68" s="156"/>
      <c r="CJR68" s="156"/>
      <c r="CJS68" s="156"/>
      <c r="CJT68" s="156"/>
      <c r="CJU68" s="156"/>
      <c r="CJV68" s="156"/>
      <c r="CJW68" s="156"/>
      <c r="CJX68" s="156"/>
      <c r="CJY68" s="156"/>
      <c r="CJZ68" s="156"/>
      <c r="CKA68" s="156"/>
      <c r="CKB68" s="156"/>
      <c r="CKC68" s="156"/>
      <c r="CKD68" s="156"/>
      <c r="CKE68" s="156"/>
      <c r="CKF68" s="156"/>
      <c r="CKG68" s="156"/>
      <c r="CKH68" s="156"/>
      <c r="CKI68" s="156"/>
      <c r="CKJ68" s="156"/>
      <c r="CKK68" s="156"/>
      <c r="CKL68" s="156"/>
      <c r="CKM68" s="156"/>
      <c r="CKN68" s="156"/>
      <c r="CKO68" s="156"/>
      <c r="CKP68" s="156"/>
      <c r="CKQ68" s="156"/>
      <c r="CKR68" s="156"/>
      <c r="CKS68" s="156"/>
      <c r="CKT68" s="156"/>
      <c r="CKU68" s="156"/>
      <c r="CKV68" s="156"/>
      <c r="CKW68" s="156"/>
      <c r="CKX68" s="156"/>
      <c r="CKY68" s="156"/>
      <c r="CKZ68" s="156"/>
      <c r="CLA68" s="156"/>
      <c r="CLB68" s="156"/>
      <c r="CLC68" s="156"/>
      <c r="CLD68" s="156"/>
      <c r="CLE68" s="156"/>
      <c r="CLF68" s="156"/>
      <c r="CLG68" s="156"/>
      <c r="CLH68" s="156"/>
      <c r="CLI68" s="156"/>
      <c r="CLJ68" s="156"/>
      <c r="CLK68" s="156"/>
      <c r="CLL68" s="156"/>
      <c r="CLM68" s="156"/>
      <c r="CLN68" s="156"/>
      <c r="CLO68" s="156"/>
      <c r="CLP68" s="156"/>
      <c r="CLQ68" s="156"/>
      <c r="CLR68" s="156"/>
      <c r="CLS68" s="156"/>
      <c r="CLT68" s="156"/>
      <c r="CLU68" s="156"/>
      <c r="CLV68" s="156"/>
      <c r="CLW68" s="156"/>
      <c r="CLX68" s="156"/>
      <c r="CLY68" s="156"/>
      <c r="CLZ68" s="156"/>
      <c r="CMA68" s="156"/>
      <c r="CMB68" s="156"/>
      <c r="CMC68" s="156"/>
      <c r="CMD68" s="156"/>
      <c r="CME68" s="156"/>
      <c r="CMF68" s="156"/>
      <c r="CMG68" s="156"/>
      <c r="CMH68" s="156"/>
      <c r="CMI68" s="156"/>
      <c r="CMJ68" s="156"/>
      <c r="CMK68" s="156"/>
      <c r="CML68" s="156"/>
      <c r="CMM68" s="156"/>
      <c r="CMN68" s="156"/>
      <c r="CMO68" s="156"/>
      <c r="CMP68" s="156"/>
      <c r="CMQ68" s="156"/>
      <c r="CMR68" s="156"/>
      <c r="CMS68" s="156"/>
      <c r="CMT68" s="156"/>
      <c r="CMU68" s="156"/>
      <c r="CMV68" s="156"/>
      <c r="CMW68" s="156"/>
      <c r="CMX68" s="156"/>
      <c r="CMY68" s="156"/>
      <c r="CMZ68" s="156"/>
      <c r="CNA68" s="156"/>
      <c r="CNB68" s="156"/>
      <c r="CNC68" s="156"/>
      <c r="CND68" s="156"/>
      <c r="CNE68" s="156"/>
      <c r="CNF68" s="156"/>
      <c r="CNG68" s="156"/>
      <c r="CNH68" s="156"/>
      <c r="CNI68" s="156"/>
      <c r="CNJ68" s="156"/>
      <c r="CNK68" s="156"/>
      <c r="CNL68" s="156"/>
      <c r="CNM68" s="156"/>
      <c r="CNN68" s="156"/>
      <c r="CNO68" s="156"/>
      <c r="CNP68" s="156"/>
      <c r="CNQ68" s="156"/>
      <c r="CNR68" s="156"/>
      <c r="CNS68" s="156"/>
      <c r="CNT68" s="156"/>
      <c r="CNU68" s="156"/>
      <c r="CNV68" s="156"/>
      <c r="CNW68" s="156"/>
      <c r="CNX68" s="156"/>
      <c r="CNY68" s="156"/>
      <c r="CNZ68" s="156"/>
      <c r="COA68" s="156"/>
      <c r="COB68" s="156"/>
      <c r="COC68" s="156"/>
      <c r="COD68" s="156"/>
      <c r="COE68" s="156"/>
      <c r="COF68" s="156"/>
      <c r="COG68" s="156"/>
      <c r="COH68" s="156"/>
      <c r="COI68" s="156"/>
      <c r="COJ68" s="156"/>
      <c r="COK68" s="156"/>
      <c r="COL68" s="156"/>
      <c r="COM68" s="156"/>
      <c r="CON68" s="156"/>
      <c r="COO68" s="156"/>
      <c r="COP68" s="156"/>
      <c r="COQ68" s="156"/>
      <c r="COR68" s="156"/>
      <c r="COS68" s="156"/>
      <c r="COT68" s="156"/>
      <c r="COU68" s="156"/>
      <c r="COV68" s="156"/>
      <c r="COW68" s="156"/>
      <c r="COX68" s="156"/>
      <c r="COY68" s="156"/>
      <c r="COZ68" s="156"/>
      <c r="CPA68" s="156"/>
      <c r="CPB68" s="156"/>
      <c r="CPC68" s="156"/>
      <c r="CPD68" s="156"/>
      <c r="CPE68" s="156"/>
      <c r="CPF68" s="156"/>
      <c r="CPG68" s="156"/>
      <c r="CPH68" s="156"/>
      <c r="CPI68" s="156"/>
      <c r="CPJ68" s="156"/>
      <c r="CPK68" s="156"/>
      <c r="CPL68" s="156"/>
      <c r="CPM68" s="156"/>
      <c r="CPN68" s="156"/>
      <c r="CPO68" s="156"/>
      <c r="CPP68" s="156"/>
      <c r="CPQ68" s="156"/>
      <c r="CPR68" s="156"/>
      <c r="CPS68" s="156"/>
      <c r="CPT68" s="156"/>
      <c r="CPU68" s="156"/>
      <c r="CPV68" s="156"/>
      <c r="CPW68" s="156"/>
      <c r="CPX68" s="156"/>
      <c r="CPY68" s="156"/>
      <c r="CPZ68" s="156"/>
      <c r="CQA68" s="156"/>
      <c r="CQB68" s="156"/>
      <c r="CQC68" s="156"/>
      <c r="CQD68" s="156"/>
      <c r="CQE68" s="156"/>
      <c r="CQF68" s="156"/>
      <c r="CQG68" s="156"/>
      <c r="CQH68" s="156"/>
      <c r="CQI68" s="156"/>
      <c r="CQJ68" s="156"/>
      <c r="CQK68" s="156"/>
      <c r="CQL68" s="156"/>
      <c r="CQM68" s="156"/>
      <c r="CQN68" s="156"/>
      <c r="CQO68" s="156"/>
      <c r="CQP68" s="156"/>
      <c r="CQQ68" s="156"/>
      <c r="CQR68" s="156"/>
      <c r="CQS68" s="156"/>
      <c r="CQT68" s="156"/>
      <c r="CQU68" s="156"/>
      <c r="CQV68" s="156"/>
      <c r="CQW68" s="156"/>
      <c r="CQX68" s="156"/>
      <c r="CQY68" s="156"/>
      <c r="CQZ68" s="156"/>
      <c r="CRA68" s="156"/>
      <c r="CRB68" s="156"/>
      <c r="CRC68" s="156"/>
      <c r="CRD68" s="156"/>
      <c r="CRE68" s="156"/>
      <c r="CRF68" s="156"/>
      <c r="CRG68" s="156"/>
      <c r="CRH68" s="156"/>
      <c r="CRI68" s="156"/>
      <c r="CRJ68" s="156"/>
      <c r="CRK68" s="156"/>
      <c r="CRL68" s="156"/>
      <c r="CRM68" s="156"/>
      <c r="CRN68" s="156"/>
      <c r="CRO68" s="156"/>
      <c r="CRP68" s="156"/>
      <c r="CRQ68" s="156"/>
      <c r="CRR68" s="156"/>
      <c r="CRS68" s="156"/>
      <c r="CRT68" s="156"/>
      <c r="CRU68" s="156"/>
      <c r="CRV68" s="156"/>
      <c r="CRW68" s="156"/>
      <c r="CRX68" s="156"/>
      <c r="CRY68" s="156"/>
      <c r="CRZ68" s="156"/>
      <c r="CSA68" s="156"/>
      <c r="CSB68" s="156"/>
      <c r="CSC68" s="156"/>
      <c r="CSD68" s="156"/>
      <c r="CSE68" s="156"/>
      <c r="CSF68" s="156"/>
      <c r="CSG68" s="156"/>
      <c r="CSH68" s="156"/>
      <c r="CSI68" s="156"/>
      <c r="CSJ68" s="156"/>
      <c r="CSK68" s="156"/>
      <c r="CSL68" s="156"/>
      <c r="CSM68" s="156"/>
      <c r="CSN68" s="156"/>
      <c r="CSO68" s="156"/>
      <c r="CSP68" s="156"/>
      <c r="CSQ68" s="156"/>
      <c r="CSR68" s="156"/>
      <c r="CSS68" s="156"/>
      <c r="CST68" s="156"/>
      <c r="CSU68" s="156"/>
      <c r="CSV68" s="156"/>
      <c r="CSW68" s="156"/>
      <c r="CSX68" s="156"/>
      <c r="CSY68" s="156"/>
      <c r="CSZ68" s="156"/>
      <c r="CTA68" s="156"/>
      <c r="CTB68" s="156"/>
      <c r="CTC68" s="156"/>
      <c r="CTD68" s="156"/>
      <c r="CTE68" s="156"/>
      <c r="CTF68" s="156"/>
      <c r="CTG68" s="156"/>
      <c r="CTH68" s="156"/>
      <c r="CTI68" s="156"/>
      <c r="CTJ68" s="156"/>
      <c r="CTK68" s="156"/>
      <c r="CTL68" s="156"/>
      <c r="CTM68" s="156"/>
      <c r="CTN68" s="156"/>
      <c r="CTO68" s="156"/>
      <c r="CTP68" s="156"/>
      <c r="CTQ68" s="156"/>
      <c r="CTR68" s="156"/>
      <c r="CTS68" s="156"/>
      <c r="CTT68" s="156"/>
      <c r="CTU68" s="156"/>
      <c r="CTV68" s="156"/>
      <c r="CTW68" s="156"/>
      <c r="CTX68" s="156"/>
      <c r="CTY68" s="156"/>
      <c r="CTZ68" s="156"/>
      <c r="CUA68" s="156"/>
      <c r="CUB68" s="156"/>
      <c r="CUC68" s="156"/>
      <c r="CUD68" s="156"/>
      <c r="CUE68" s="156"/>
      <c r="CUF68" s="156"/>
      <c r="CUG68" s="156"/>
      <c r="CUH68" s="156"/>
      <c r="CUI68" s="156"/>
      <c r="CUJ68" s="156"/>
      <c r="CUK68" s="156"/>
      <c r="CUL68" s="156"/>
      <c r="CUM68" s="156"/>
      <c r="CUN68" s="156"/>
      <c r="CUO68" s="156"/>
      <c r="CUP68" s="156"/>
      <c r="CUQ68" s="156"/>
      <c r="CUR68" s="156"/>
      <c r="CUS68" s="156"/>
      <c r="CUT68" s="156"/>
      <c r="CUU68" s="156"/>
      <c r="CUV68" s="156"/>
      <c r="CUW68" s="156"/>
      <c r="CUX68" s="156"/>
      <c r="CUY68" s="156"/>
      <c r="CUZ68" s="156"/>
      <c r="CVA68" s="156"/>
      <c r="CVB68" s="156"/>
      <c r="CVC68" s="156"/>
      <c r="CVD68" s="156"/>
      <c r="CVE68" s="156"/>
      <c r="CVF68" s="156"/>
      <c r="CVG68" s="156"/>
      <c r="CVH68" s="156"/>
      <c r="CVI68" s="156"/>
      <c r="CVJ68" s="156"/>
      <c r="CVK68" s="156"/>
      <c r="CVL68" s="156"/>
      <c r="CVM68" s="156"/>
      <c r="CVN68" s="156"/>
      <c r="CVO68" s="156"/>
      <c r="CVP68" s="156"/>
      <c r="CVQ68" s="156"/>
      <c r="CVR68" s="156"/>
      <c r="CVS68" s="156"/>
      <c r="CVT68" s="156"/>
      <c r="CVU68" s="156"/>
      <c r="CVV68" s="156"/>
      <c r="CVW68" s="156"/>
      <c r="CVX68" s="156"/>
      <c r="CVY68" s="156"/>
      <c r="CVZ68" s="156"/>
      <c r="CWA68" s="156"/>
      <c r="CWB68" s="156"/>
      <c r="CWC68" s="156"/>
      <c r="CWD68" s="156"/>
      <c r="CWE68" s="156"/>
      <c r="CWF68" s="156"/>
      <c r="CWG68" s="156"/>
      <c r="CWH68" s="156"/>
      <c r="CWI68" s="156"/>
      <c r="CWJ68" s="156"/>
      <c r="CWK68" s="156"/>
      <c r="CWL68" s="156"/>
      <c r="CWM68" s="156"/>
      <c r="CWN68" s="156"/>
      <c r="CWO68" s="156"/>
      <c r="CWP68" s="156"/>
      <c r="CWQ68" s="156"/>
      <c r="CWR68" s="156"/>
      <c r="CWS68" s="156"/>
      <c r="CWT68" s="156"/>
      <c r="CWU68" s="156"/>
      <c r="CWV68" s="156"/>
      <c r="CWW68" s="156"/>
      <c r="CWX68" s="156"/>
      <c r="CWY68" s="156"/>
      <c r="CWZ68" s="156"/>
      <c r="CXA68" s="156"/>
      <c r="CXB68" s="156"/>
      <c r="CXC68" s="156"/>
      <c r="CXD68" s="156"/>
      <c r="CXE68" s="156"/>
      <c r="CXF68" s="156"/>
      <c r="CXG68" s="156"/>
      <c r="CXH68" s="156"/>
      <c r="CXI68" s="156"/>
      <c r="CXJ68" s="156"/>
      <c r="CXK68" s="156"/>
      <c r="CXL68" s="156"/>
      <c r="CXM68" s="156"/>
      <c r="CXN68" s="156"/>
      <c r="CXO68" s="156"/>
      <c r="CXP68" s="156"/>
      <c r="CXQ68" s="156"/>
      <c r="CXR68" s="156"/>
      <c r="CXS68" s="156"/>
      <c r="CXT68" s="156"/>
      <c r="CXU68" s="156"/>
      <c r="CXV68" s="156"/>
      <c r="CXW68" s="156"/>
      <c r="CXX68" s="156"/>
      <c r="CXY68" s="156"/>
      <c r="CXZ68" s="156"/>
      <c r="CYA68" s="156"/>
      <c r="CYB68" s="156"/>
      <c r="CYC68" s="156"/>
      <c r="CYD68" s="156"/>
      <c r="CYE68" s="156"/>
      <c r="CYF68" s="156"/>
      <c r="CYG68" s="156"/>
      <c r="CYH68" s="156"/>
      <c r="CYI68" s="156"/>
      <c r="CYJ68" s="156"/>
      <c r="CYK68" s="156"/>
      <c r="CYL68" s="156"/>
      <c r="CYM68" s="156"/>
      <c r="CYN68" s="156"/>
      <c r="CYO68" s="156"/>
      <c r="CYP68" s="156"/>
      <c r="CYQ68" s="156"/>
      <c r="CYR68" s="156"/>
      <c r="CYS68" s="156"/>
      <c r="CYT68" s="156"/>
      <c r="CYU68" s="156"/>
      <c r="CYV68" s="156"/>
      <c r="CYW68" s="156"/>
      <c r="CYX68" s="156"/>
      <c r="CYY68" s="156"/>
      <c r="CYZ68" s="156"/>
      <c r="CZA68" s="156"/>
      <c r="CZB68" s="156"/>
      <c r="CZC68" s="156"/>
      <c r="CZD68" s="156"/>
      <c r="CZE68" s="156"/>
      <c r="CZF68" s="156"/>
      <c r="CZG68" s="156"/>
      <c r="CZH68" s="156"/>
      <c r="CZI68" s="156"/>
      <c r="CZJ68" s="156"/>
      <c r="CZK68" s="156"/>
      <c r="CZL68" s="156"/>
      <c r="CZM68" s="156"/>
      <c r="CZN68" s="156"/>
      <c r="CZO68" s="156"/>
      <c r="CZP68" s="156"/>
      <c r="CZQ68" s="156"/>
      <c r="CZR68" s="156"/>
      <c r="CZS68" s="156"/>
      <c r="CZT68" s="156"/>
      <c r="CZU68" s="156"/>
      <c r="CZV68" s="156"/>
      <c r="CZW68" s="156"/>
      <c r="CZX68" s="156"/>
      <c r="CZY68" s="156"/>
      <c r="CZZ68" s="156"/>
      <c r="DAA68" s="156"/>
      <c r="DAB68" s="156"/>
      <c r="DAC68" s="156"/>
      <c r="DAD68" s="156"/>
      <c r="DAE68" s="156"/>
      <c r="DAF68" s="156"/>
      <c r="DAG68" s="156"/>
      <c r="DAH68" s="156"/>
      <c r="DAI68" s="156"/>
      <c r="DAJ68" s="156"/>
      <c r="DAK68" s="156"/>
      <c r="DAL68" s="156"/>
      <c r="DAM68" s="156"/>
      <c r="DAN68" s="156"/>
      <c r="DAO68" s="156"/>
      <c r="DAP68" s="156"/>
      <c r="DAQ68" s="156"/>
      <c r="DAR68" s="156"/>
      <c r="DAS68" s="156"/>
      <c r="DAT68" s="156"/>
      <c r="DAU68" s="156"/>
      <c r="DAV68" s="156"/>
      <c r="DAW68" s="156"/>
      <c r="DAX68" s="156"/>
      <c r="DAY68" s="156"/>
      <c r="DAZ68" s="156"/>
      <c r="DBA68" s="156"/>
      <c r="DBB68" s="156"/>
      <c r="DBC68" s="156"/>
      <c r="DBD68" s="156"/>
      <c r="DBE68" s="156"/>
      <c r="DBF68" s="156"/>
      <c r="DBG68" s="156"/>
      <c r="DBH68" s="156"/>
      <c r="DBI68" s="156"/>
      <c r="DBJ68" s="156"/>
      <c r="DBK68" s="156"/>
      <c r="DBL68" s="156"/>
      <c r="DBM68" s="156"/>
      <c r="DBN68" s="156"/>
      <c r="DBO68" s="156"/>
      <c r="DBP68" s="156"/>
      <c r="DBQ68" s="156"/>
      <c r="DBR68" s="156"/>
      <c r="DBS68" s="156"/>
      <c r="DBT68" s="156"/>
      <c r="DBU68" s="156"/>
      <c r="DBV68" s="156"/>
      <c r="DBW68" s="156"/>
      <c r="DBX68" s="156"/>
      <c r="DBY68" s="156"/>
      <c r="DBZ68" s="156"/>
      <c r="DCA68" s="156"/>
      <c r="DCB68" s="156"/>
      <c r="DCC68" s="156"/>
      <c r="DCD68" s="156"/>
      <c r="DCE68" s="156"/>
      <c r="DCF68" s="156"/>
      <c r="DCG68" s="156"/>
      <c r="DCH68" s="156"/>
      <c r="DCI68" s="156"/>
      <c r="DCJ68" s="156"/>
      <c r="DCK68" s="156"/>
      <c r="DCL68" s="156"/>
      <c r="DCM68" s="156"/>
      <c r="DCN68" s="156"/>
      <c r="DCO68" s="156"/>
      <c r="DCP68" s="156"/>
      <c r="DCQ68" s="156"/>
      <c r="DCR68" s="156"/>
      <c r="DCS68" s="156"/>
      <c r="DCT68" s="156"/>
      <c r="DCU68" s="156"/>
      <c r="DCV68" s="156"/>
      <c r="DCW68" s="156"/>
      <c r="DCX68" s="156"/>
      <c r="DCY68" s="156"/>
      <c r="DCZ68" s="156"/>
      <c r="DDA68" s="156"/>
      <c r="DDB68" s="156"/>
      <c r="DDC68" s="156"/>
      <c r="DDD68" s="156"/>
      <c r="DDE68" s="156"/>
      <c r="DDF68" s="156"/>
      <c r="DDG68" s="156"/>
      <c r="DDH68" s="156"/>
      <c r="DDI68" s="156"/>
      <c r="DDJ68" s="156"/>
      <c r="DDK68" s="156"/>
      <c r="DDL68" s="156"/>
      <c r="DDM68" s="156"/>
      <c r="DDN68" s="156"/>
      <c r="DDO68" s="156"/>
      <c r="DDP68" s="156"/>
      <c r="DDQ68" s="156"/>
      <c r="DDR68" s="156"/>
      <c r="DDS68" s="156"/>
      <c r="DDT68" s="156"/>
      <c r="DDU68" s="156"/>
      <c r="DDV68" s="156"/>
      <c r="DDW68" s="156"/>
      <c r="DDX68" s="156"/>
      <c r="DDY68" s="156"/>
      <c r="DDZ68" s="156"/>
      <c r="DEA68" s="156"/>
      <c r="DEB68" s="156"/>
      <c r="DEC68" s="156"/>
      <c r="DED68" s="156"/>
      <c r="DEE68" s="156"/>
      <c r="DEF68" s="156"/>
      <c r="DEG68" s="156"/>
      <c r="DEH68" s="156"/>
      <c r="DEI68" s="156"/>
      <c r="DEJ68" s="156"/>
      <c r="DEK68" s="156"/>
      <c r="DEL68" s="156"/>
      <c r="DEM68" s="156"/>
      <c r="DEN68" s="156"/>
      <c r="DEO68" s="156"/>
      <c r="DEP68" s="156"/>
      <c r="DEQ68" s="156"/>
      <c r="DER68" s="156"/>
      <c r="DES68" s="156"/>
      <c r="DET68" s="156"/>
      <c r="DEU68" s="156"/>
      <c r="DEV68" s="156"/>
      <c r="DEW68" s="156"/>
      <c r="DEX68" s="156"/>
      <c r="DEY68" s="156"/>
      <c r="DEZ68" s="156"/>
      <c r="DFA68" s="156"/>
      <c r="DFB68" s="156"/>
      <c r="DFC68" s="156"/>
      <c r="DFD68" s="156"/>
      <c r="DFE68" s="156"/>
      <c r="DFF68" s="156"/>
      <c r="DFG68" s="156"/>
      <c r="DFH68" s="156"/>
      <c r="DFI68" s="156"/>
      <c r="DFJ68" s="156"/>
      <c r="DFK68" s="156"/>
      <c r="DFL68" s="156"/>
      <c r="DFM68" s="156"/>
      <c r="DFN68" s="156"/>
      <c r="DFO68" s="156"/>
      <c r="DFP68" s="156"/>
      <c r="DFQ68" s="156"/>
      <c r="DFR68" s="156"/>
      <c r="DFS68" s="156"/>
      <c r="DFT68" s="156"/>
      <c r="DFU68" s="156"/>
      <c r="DFV68" s="156"/>
      <c r="DFW68" s="156"/>
      <c r="DFX68" s="156"/>
      <c r="DFY68" s="156"/>
      <c r="DFZ68" s="156"/>
      <c r="DGA68" s="156"/>
      <c r="DGB68" s="156"/>
      <c r="DGC68" s="156"/>
      <c r="DGD68" s="156"/>
      <c r="DGE68" s="156"/>
      <c r="DGF68" s="156"/>
      <c r="DGG68" s="156"/>
      <c r="DGH68" s="156"/>
      <c r="DGI68" s="156"/>
      <c r="DGJ68" s="156"/>
      <c r="DGK68" s="156"/>
      <c r="DGL68" s="156"/>
      <c r="DGM68" s="156"/>
      <c r="DGN68" s="156"/>
      <c r="DGO68" s="156"/>
      <c r="DGP68" s="156"/>
      <c r="DGQ68" s="156"/>
      <c r="DGR68" s="156"/>
      <c r="DGS68" s="156"/>
      <c r="DGT68" s="156"/>
      <c r="DGU68" s="156"/>
      <c r="DGV68" s="156"/>
      <c r="DGW68" s="156"/>
      <c r="DGX68" s="156"/>
      <c r="DGY68" s="156"/>
      <c r="DGZ68" s="156"/>
      <c r="DHA68" s="156"/>
      <c r="DHB68" s="156"/>
      <c r="DHC68" s="156"/>
      <c r="DHD68" s="156"/>
      <c r="DHE68" s="156"/>
      <c r="DHF68" s="156"/>
      <c r="DHG68" s="156"/>
      <c r="DHH68" s="156"/>
      <c r="DHI68" s="156"/>
      <c r="DHJ68" s="156"/>
      <c r="DHK68" s="156"/>
      <c r="DHL68" s="156"/>
      <c r="DHM68" s="156"/>
      <c r="DHN68" s="156"/>
      <c r="DHO68" s="156"/>
      <c r="DHP68" s="156"/>
      <c r="DHQ68" s="156"/>
      <c r="DHR68" s="156"/>
      <c r="DHS68" s="156"/>
      <c r="DHT68" s="156"/>
      <c r="DHU68" s="156"/>
      <c r="DHV68" s="156"/>
      <c r="DHW68" s="156"/>
      <c r="DHX68" s="156"/>
      <c r="DHY68" s="156"/>
      <c r="DHZ68" s="156"/>
      <c r="DIA68" s="156"/>
      <c r="DIB68" s="156"/>
      <c r="DIC68" s="156"/>
      <c r="DID68" s="156"/>
      <c r="DIE68" s="156"/>
      <c r="DIF68" s="156"/>
      <c r="DIG68" s="156"/>
      <c r="DIH68" s="156"/>
      <c r="DII68" s="156"/>
      <c r="DIJ68" s="156"/>
      <c r="DIK68" s="156"/>
      <c r="DIL68" s="156"/>
      <c r="DIM68" s="156"/>
      <c r="DIN68" s="156"/>
      <c r="DIO68" s="156"/>
      <c r="DIP68" s="156"/>
      <c r="DIQ68" s="156"/>
      <c r="DIR68" s="156"/>
      <c r="DIS68" s="156"/>
      <c r="DIT68" s="156"/>
      <c r="DIU68" s="156"/>
      <c r="DIV68" s="156"/>
      <c r="DIW68" s="156"/>
      <c r="DIX68" s="156"/>
      <c r="DIY68" s="156"/>
      <c r="DIZ68" s="156"/>
      <c r="DJA68" s="156"/>
      <c r="DJB68" s="156"/>
      <c r="DJC68" s="156"/>
      <c r="DJD68" s="156"/>
      <c r="DJE68" s="156"/>
      <c r="DJF68" s="156"/>
      <c r="DJG68" s="156"/>
      <c r="DJH68" s="156"/>
      <c r="DJI68" s="156"/>
      <c r="DJJ68" s="156"/>
      <c r="DJK68" s="156"/>
      <c r="DJL68" s="156"/>
      <c r="DJM68" s="156"/>
      <c r="DJN68" s="156"/>
      <c r="DJO68" s="156"/>
      <c r="DJP68" s="156"/>
      <c r="DJQ68" s="156"/>
      <c r="DJR68" s="156"/>
      <c r="DJS68" s="156"/>
      <c r="DJT68" s="156"/>
      <c r="DJU68" s="156"/>
      <c r="DJV68" s="156"/>
      <c r="DJW68" s="156"/>
      <c r="DJX68" s="156"/>
      <c r="DJY68" s="156"/>
      <c r="DJZ68" s="156"/>
      <c r="DKA68" s="156"/>
      <c r="DKB68" s="156"/>
      <c r="DKC68" s="156"/>
      <c r="DKD68" s="156"/>
      <c r="DKE68" s="156"/>
      <c r="DKF68" s="156"/>
      <c r="DKG68" s="156"/>
      <c r="DKH68" s="156"/>
      <c r="DKI68" s="156"/>
      <c r="DKJ68" s="156"/>
      <c r="DKK68" s="156"/>
      <c r="DKL68" s="156"/>
      <c r="DKM68" s="156"/>
      <c r="DKN68" s="156"/>
      <c r="DKO68" s="156"/>
      <c r="DKP68" s="156"/>
      <c r="DKQ68" s="156"/>
      <c r="DKR68" s="156"/>
      <c r="DKS68" s="156"/>
      <c r="DKT68" s="156"/>
      <c r="DKU68" s="156"/>
      <c r="DKV68" s="156"/>
      <c r="DKW68" s="156"/>
      <c r="DKX68" s="156"/>
      <c r="DKY68" s="156"/>
      <c r="DKZ68" s="156"/>
      <c r="DLA68" s="156"/>
      <c r="DLB68" s="156"/>
      <c r="DLC68" s="156"/>
      <c r="DLD68" s="156"/>
      <c r="DLE68" s="156"/>
      <c r="DLF68" s="156"/>
      <c r="DLG68" s="156"/>
      <c r="DLH68" s="156"/>
      <c r="DLI68" s="156"/>
      <c r="DLJ68" s="156"/>
      <c r="DLK68" s="156"/>
      <c r="DLL68" s="156"/>
      <c r="DLM68" s="156"/>
      <c r="DLN68" s="156"/>
      <c r="DLO68" s="156"/>
      <c r="DLP68" s="156"/>
      <c r="DLQ68" s="156"/>
      <c r="DLR68" s="156"/>
      <c r="DLS68" s="156"/>
      <c r="DLT68" s="156"/>
      <c r="DLU68" s="156"/>
      <c r="DLV68" s="156"/>
      <c r="DLW68" s="156"/>
      <c r="DLX68" s="156"/>
      <c r="DLY68" s="156"/>
      <c r="DLZ68" s="156"/>
      <c r="DMA68" s="156"/>
      <c r="DMB68" s="156"/>
      <c r="DMC68" s="156"/>
      <c r="DMD68" s="156"/>
      <c r="DME68" s="156"/>
      <c r="DMF68" s="156"/>
      <c r="DMG68" s="156"/>
      <c r="DMH68" s="156"/>
      <c r="DMI68" s="156"/>
      <c r="DMJ68" s="156"/>
      <c r="DMK68" s="156"/>
      <c r="DML68" s="156"/>
      <c r="DMM68" s="156"/>
      <c r="DMN68" s="156"/>
      <c r="DMO68" s="156"/>
      <c r="DMP68" s="156"/>
      <c r="DMQ68" s="156"/>
      <c r="DMR68" s="156"/>
      <c r="DMS68" s="156"/>
      <c r="DMT68" s="156"/>
      <c r="DMU68" s="156"/>
      <c r="DMV68" s="156"/>
      <c r="DMW68" s="156"/>
      <c r="DMX68" s="156"/>
      <c r="DMY68" s="156"/>
      <c r="DMZ68" s="156"/>
      <c r="DNA68" s="156"/>
      <c r="DNB68" s="156"/>
      <c r="DNC68" s="156"/>
      <c r="DND68" s="156"/>
      <c r="DNE68" s="156"/>
      <c r="DNF68" s="156"/>
      <c r="DNG68" s="156"/>
      <c r="DNH68" s="156"/>
      <c r="DNI68" s="156"/>
      <c r="DNJ68" s="156"/>
      <c r="DNK68" s="156"/>
      <c r="DNL68" s="156"/>
      <c r="DNM68" s="156"/>
      <c r="DNN68" s="156"/>
      <c r="DNO68" s="156"/>
      <c r="DNP68" s="156"/>
      <c r="DNQ68" s="156"/>
      <c r="DNR68" s="156"/>
      <c r="DNS68" s="156"/>
      <c r="DNT68" s="156"/>
      <c r="DNU68" s="156"/>
      <c r="DNV68" s="156"/>
      <c r="DNW68" s="156"/>
      <c r="DNX68" s="156"/>
      <c r="DNY68" s="156"/>
      <c r="DNZ68" s="156"/>
      <c r="DOA68" s="156"/>
      <c r="DOB68" s="156"/>
      <c r="DOC68" s="156"/>
      <c r="DOD68" s="156"/>
      <c r="DOE68" s="156"/>
      <c r="DOF68" s="156"/>
      <c r="DOG68" s="156"/>
      <c r="DOH68" s="156"/>
      <c r="DOI68" s="156"/>
      <c r="DOJ68" s="156"/>
      <c r="DOK68" s="156"/>
      <c r="DOL68" s="156"/>
      <c r="DOM68" s="156"/>
      <c r="DON68" s="156"/>
      <c r="DOO68" s="156"/>
      <c r="DOP68" s="156"/>
      <c r="DOQ68" s="156"/>
      <c r="DOR68" s="156"/>
      <c r="DOS68" s="156"/>
      <c r="DOT68" s="156"/>
      <c r="DOU68" s="156"/>
      <c r="DOV68" s="156"/>
      <c r="DOW68" s="156"/>
      <c r="DOX68" s="156"/>
      <c r="DOY68" s="156"/>
      <c r="DOZ68" s="156"/>
      <c r="DPA68" s="156"/>
      <c r="DPB68" s="156"/>
      <c r="DPC68" s="156"/>
      <c r="DPD68" s="156"/>
      <c r="DPE68" s="156"/>
      <c r="DPF68" s="156"/>
      <c r="DPG68" s="156"/>
      <c r="DPH68" s="156"/>
      <c r="DPI68" s="156"/>
      <c r="DPJ68" s="156"/>
      <c r="DPK68" s="156"/>
      <c r="DPL68" s="156"/>
      <c r="DPM68" s="156"/>
      <c r="DPN68" s="156"/>
      <c r="DPO68" s="156"/>
      <c r="DPP68" s="156"/>
      <c r="DPQ68" s="156"/>
      <c r="DPR68" s="156"/>
      <c r="DPS68" s="156"/>
      <c r="DPT68" s="156"/>
      <c r="DPU68" s="156"/>
      <c r="DPV68" s="156"/>
      <c r="DPW68" s="156"/>
      <c r="DPX68" s="156"/>
      <c r="DPY68" s="156"/>
      <c r="DPZ68" s="156"/>
      <c r="DQA68" s="156"/>
      <c r="DQB68" s="156"/>
      <c r="DQC68" s="156"/>
      <c r="DQD68" s="156"/>
      <c r="DQE68" s="156"/>
      <c r="DQF68" s="156"/>
      <c r="DQG68" s="156"/>
      <c r="DQH68" s="156"/>
      <c r="DQI68" s="156"/>
      <c r="DQJ68" s="156"/>
      <c r="DQK68" s="156"/>
      <c r="DQL68" s="156"/>
      <c r="DQM68" s="156"/>
      <c r="DQN68" s="156"/>
      <c r="DQO68" s="156"/>
      <c r="DQP68" s="156"/>
      <c r="DQQ68" s="156"/>
      <c r="DQR68" s="156"/>
      <c r="DQS68" s="156"/>
      <c r="DQT68" s="156"/>
      <c r="DQU68" s="156"/>
      <c r="DQV68" s="156"/>
      <c r="DQW68" s="156"/>
      <c r="DQX68" s="156"/>
      <c r="DQY68" s="156"/>
      <c r="DQZ68" s="156"/>
      <c r="DRA68" s="156"/>
      <c r="DRB68" s="156"/>
      <c r="DRC68" s="156"/>
      <c r="DRD68" s="156"/>
      <c r="DRE68" s="156"/>
      <c r="DRF68" s="156"/>
      <c r="DRG68" s="156"/>
      <c r="DRH68" s="156"/>
      <c r="DRI68" s="156"/>
      <c r="DRJ68" s="156"/>
      <c r="DRK68" s="156"/>
      <c r="DRL68" s="156"/>
      <c r="DRM68" s="156"/>
      <c r="DRN68" s="156"/>
      <c r="DRO68" s="156"/>
      <c r="DRP68" s="156"/>
      <c r="DRQ68" s="156"/>
      <c r="DRR68" s="156"/>
      <c r="DRS68" s="156"/>
      <c r="DRT68" s="156"/>
      <c r="DRU68" s="156"/>
      <c r="DRV68" s="156"/>
      <c r="DRW68" s="156"/>
      <c r="DRX68" s="156"/>
      <c r="DRY68" s="156"/>
      <c r="DRZ68" s="156"/>
      <c r="DSA68" s="156"/>
      <c r="DSB68" s="156"/>
      <c r="DSC68" s="156"/>
      <c r="DSD68" s="156"/>
      <c r="DSE68" s="156"/>
      <c r="DSF68" s="156"/>
      <c r="DSG68" s="156"/>
      <c r="DSH68" s="156"/>
      <c r="DSI68" s="156"/>
      <c r="DSJ68" s="156"/>
      <c r="DSK68" s="156"/>
      <c r="DSL68" s="156"/>
      <c r="DSM68" s="156"/>
      <c r="DSN68" s="156"/>
      <c r="DSO68" s="156"/>
      <c r="DSP68" s="156"/>
      <c r="DSQ68" s="156"/>
      <c r="DSR68" s="156"/>
      <c r="DSS68" s="156"/>
      <c r="DST68" s="156"/>
      <c r="DSU68" s="156"/>
      <c r="DSV68" s="156"/>
      <c r="DSW68" s="156"/>
      <c r="DSX68" s="156"/>
      <c r="DSY68" s="156"/>
      <c r="DSZ68" s="156"/>
      <c r="DTA68" s="156"/>
      <c r="DTB68" s="156"/>
      <c r="DTC68" s="156"/>
      <c r="DTD68" s="156"/>
      <c r="DTE68" s="156"/>
      <c r="DTF68" s="156"/>
      <c r="DTG68" s="156"/>
      <c r="DTH68" s="156"/>
      <c r="DTI68" s="156"/>
      <c r="DTJ68" s="156"/>
      <c r="DTK68" s="156"/>
      <c r="DTL68" s="156"/>
      <c r="DTM68" s="156"/>
      <c r="DTN68" s="156"/>
      <c r="DTO68" s="156"/>
      <c r="DTP68" s="156"/>
      <c r="DTQ68" s="156"/>
      <c r="DTR68" s="156"/>
      <c r="DTS68" s="156"/>
      <c r="DTT68" s="156"/>
      <c r="DTU68" s="156"/>
      <c r="DTV68" s="156"/>
      <c r="DTW68" s="156"/>
      <c r="DTX68" s="156"/>
      <c r="DTY68" s="156"/>
      <c r="DTZ68" s="156"/>
      <c r="DUA68" s="156"/>
      <c r="DUB68" s="156"/>
      <c r="DUC68" s="156"/>
      <c r="DUD68" s="156"/>
      <c r="DUE68" s="156"/>
      <c r="DUF68" s="156"/>
      <c r="DUG68" s="156"/>
      <c r="DUH68" s="156"/>
      <c r="DUI68" s="156"/>
      <c r="DUJ68" s="156"/>
      <c r="DUK68" s="156"/>
      <c r="DUL68" s="156"/>
      <c r="DUM68" s="156"/>
      <c r="DUN68" s="156"/>
      <c r="DUO68" s="156"/>
      <c r="DUP68" s="156"/>
      <c r="DUQ68" s="156"/>
      <c r="DUR68" s="156"/>
      <c r="DUS68" s="156"/>
      <c r="DUT68" s="156"/>
      <c r="DUU68" s="156"/>
      <c r="DUV68" s="156"/>
      <c r="DUW68" s="156"/>
      <c r="DUX68" s="156"/>
      <c r="DUY68" s="156"/>
      <c r="DUZ68" s="156"/>
      <c r="DVA68" s="156"/>
      <c r="DVB68" s="156"/>
      <c r="DVC68" s="156"/>
      <c r="DVD68" s="156"/>
      <c r="DVE68" s="156"/>
      <c r="DVF68" s="156"/>
      <c r="DVG68" s="156"/>
      <c r="DVH68" s="156"/>
      <c r="DVI68" s="156"/>
      <c r="DVJ68" s="156"/>
      <c r="DVK68" s="156"/>
      <c r="DVL68" s="156"/>
      <c r="DVM68" s="156"/>
      <c r="DVN68" s="156"/>
      <c r="DVO68" s="156"/>
      <c r="DVP68" s="156"/>
      <c r="DVQ68" s="156"/>
      <c r="DVR68" s="156"/>
      <c r="DVS68" s="156"/>
      <c r="DVT68" s="156"/>
      <c r="DVU68" s="156"/>
      <c r="DVV68" s="156"/>
      <c r="DVW68" s="156"/>
      <c r="DVX68" s="156"/>
      <c r="DVY68" s="156"/>
      <c r="DVZ68" s="156"/>
      <c r="DWA68" s="156"/>
      <c r="DWB68" s="156"/>
      <c r="DWC68" s="156"/>
      <c r="DWD68" s="156"/>
      <c r="DWE68" s="156"/>
      <c r="DWF68" s="156"/>
      <c r="DWG68" s="156"/>
      <c r="DWH68" s="156"/>
      <c r="DWI68" s="156"/>
      <c r="DWJ68" s="156"/>
      <c r="DWK68" s="156"/>
      <c r="DWL68" s="156"/>
      <c r="DWM68" s="156"/>
      <c r="DWN68" s="156"/>
      <c r="DWO68" s="156"/>
      <c r="DWP68" s="156"/>
      <c r="DWQ68" s="156"/>
      <c r="DWR68" s="156"/>
      <c r="DWS68" s="156"/>
      <c r="DWT68" s="156"/>
      <c r="DWU68" s="156"/>
      <c r="DWV68" s="156"/>
      <c r="DWW68" s="156"/>
      <c r="DWX68" s="156"/>
      <c r="DWY68" s="156"/>
      <c r="DWZ68" s="156"/>
      <c r="DXA68" s="156"/>
      <c r="DXB68" s="156"/>
      <c r="DXC68" s="156"/>
      <c r="DXD68" s="156"/>
      <c r="DXE68" s="156"/>
      <c r="DXF68" s="156"/>
      <c r="DXG68" s="156"/>
      <c r="DXH68" s="156"/>
      <c r="DXI68" s="156"/>
      <c r="DXJ68" s="156"/>
      <c r="DXK68" s="156"/>
      <c r="DXL68" s="156"/>
      <c r="DXM68" s="156"/>
      <c r="DXN68" s="156"/>
      <c r="DXO68" s="156"/>
      <c r="DXP68" s="156"/>
      <c r="DXQ68" s="156"/>
      <c r="DXR68" s="156"/>
      <c r="DXS68" s="156"/>
      <c r="DXT68" s="156"/>
      <c r="DXU68" s="156"/>
      <c r="DXV68" s="156"/>
      <c r="DXW68" s="156"/>
      <c r="DXX68" s="156"/>
      <c r="DXY68" s="156"/>
      <c r="DXZ68" s="156"/>
      <c r="DYA68" s="156"/>
      <c r="DYB68" s="156"/>
      <c r="DYC68" s="156"/>
      <c r="DYD68" s="156"/>
      <c r="DYE68" s="156"/>
      <c r="DYF68" s="156"/>
      <c r="DYG68" s="156"/>
      <c r="DYH68" s="156"/>
      <c r="DYI68" s="156"/>
      <c r="DYJ68" s="156"/>
      <c r="DYK68" s="156"/>
      <c r="DYL68" s="156"/>
      <c r="DYM68" s="156"/>
      <c r="DYN68" s="156"/>
      <c r="DYO68" s="156"/>
      <c r="DYP68" s="156"/>
      <c r="DYQ68" s="156"/>
      <c r="DYR68" s="156"/>
      <c r="DYS68" s="156"/>
      <c r="DYT68" s="156"/>
      <c r="DYU68" s="156"/>
      <c r="DYV68" s="156"/>
      <c r="DYW68" s="156"/>
      <c r="DYX68" s="156"/>
      <c r="DYY68" s="156"/>
      <c r="DYZ68" s="156"/>
      <c r="DZA68" s="156"/>
      <c r="DZB68" s="156"/>
      <c r="DZC68" s="156"/>
      <c r="DZD68" s="156"/>
      <c r="DZE68" s="156"/>
      <c r="DZF68" s="156"/>
      <c r="DZG68" s="156"/>
      <c r="DZH68" s="156"/>
      <c r="DZI68" s="156"/>
      <c r="DZJ68" s="156"/>
      <c r="DZK68" s="156"/>
      <c r="DZL68" s="156"/>
      <c r="DZM68" s="156"/>
      <c r="DZN68" s="156"/>
      <c r="DZO68" s="156"/>
      <c r="DZP68" s="156"/>
      <c r="DZQ68" s="156"/>
      <c r="DZR68" s="156"/>
      <c r="DZS68" s="156"/>
      <c r="DZT68" s="156"/>
      <c r="DZU68" s="156"/>
      <c r="DZV68" s="156"/>
      <c r="DZW68" s="156"/>
      <c r="DZX68" s="156"/>
      <c r="DZY68" s="156"/>
      <c r="DZZ68" s="156"/>
      <c r="EAA68" s="156"/>
      <c r="EAB68" s="156"/>
      <c r="EAC68" s="156"/>
      <c r="EAD68" s="156"/>
      <c r="EAE68" s="156"/>
      <c r="EAF68" s="156"/>
      <c r="EAG68" s="156"/>
      <c r="EAH68" s="156"/>
      <c r="EAI68" s="156"/>
      <c r="EAJ68" s="156"/>
      <c r="EAK68" s="156"/>
      <c r="EAL68" s="156"/>
      <c r="EAM68" s="156"/>
      <c r="EAN68" s="156"/>
      <c r="EAO68" s="156"/>
      <c r="EAP68" s="156"/>
      <c r="EAQ68" s="156"/>
      <c r="EAR68" s="156"/>
      <c r="EAS68" s="156"/>
      <c r="EAT68" s="156"/>
      <c r="EAU68" s="156"/>
      <c r="EAV68" s="156"/>
      <c r="EAW68" s="156"/>
      <c r="EAX68" s="156"/>
      <c r="EAY68" s="156"/>
      <c r="EAZ68" s="156"/>
      <c r="EBA68" s="156"/>
      <c r="EBB68" s="156"/>
      <c r="EBC68" s="156"/>
      <c r="EBD68" s="156"/>
      <c r="EBE68" s="156"/>
      <c r="EBF68" s="156"/>
      <c r="EBG68" s="156"/>
      <c r="EBH68" s="156"/>
      <c r="EBI68" s="156"/>
      <c r="EBJ68" s="156"/>
      <c r="EBK68" s="156"/>
      <c r="EBL68" s="156"/>
      <c r="EBM68" s="156"/>
      <c r="EBN68" s="156"/>
      <c r="EBO68" s="156"/>
      <c r="EBP68" s="156"/>
      <c r="EBQ68" s="156"/>
      <c r="EBR68" s="156"/>
      <c r="EBS68" s="156"/>
      <c r="EBT68" s="156"/>
      <c r="EBU68" s="156"/>
      <c r="EBV68" s="156"/>
      <c r="EBW68" s="156"/>
      <c r="EBX68" s="156"/>
      <c r="EBY68" s="156"/>
      <c r="EBZ68" s="156"/>
      <c r="ECA68" s="156"/>
      <c r="ECB68" s="156"/>
      <c r="ECC68" s="156"/>
      <c r="ECD68" s="156"/>
      <c r="ECE68" s="156"/>
      <c r="ECF68" s="156"/>
      <c r="ECG68" s="156"/>
      <c r="ECH68" s="156"/>
      <c r="ECI68" s="156"/>
      <c r="ECJ68" s="156"/>
      <c r="ECK68" s="156"/>
      <c r="ECL68" s="156"/>
      <c r="ECM68" s="156"/>
      <c r="ECN68" s="156"/>
      <c r="ECO68" s="156"/>
      <c r="ECP68" s="156"/>
      <c r="ECQ68" s="156"/>
      <c r="ECR68" s="156"/>
      <c r="ECS68" s="156"/>
      <c r="ECT68" s="156"/>
      <c r="ECU68" s="156"/>
      <c r="ECV68" s="156"/>
      <c r="ECW68" s="156"/>
      <c r="ECX68" s="156"/>
      <c r="ECY68" s="156"/>
      <c r="ECZ68" s="156"/>
      <c r="EDA68" s="156"/>
      <c r="EDB68" s="156"/>
      <c r="EDC68" s="156"/>
      <c r="EDD68" s="156"/>
      <c r="EDE68" s="156"/>
      <c r="EDF68" s="156"/>
      <c r="EDG68" s="156"/>
      <c r="EDH68" s="156"/>
      <c r="EDI68" s="156"/>
      <c r="EDJ68" s="156"/>
      <c r="EDK68" s="156"/>
      <c r="EDL68" s="156"/>
      <c r="EDM68" s="156"/>
      <c r="EDN68" s="156"/>
      <c r="EDO68" s="156"/>
      <c r="EDP68" s="156"/>
      <c r="EDQ68" s="156"/>
      <c r="EDR68" s="156"/>
      <c r="EDS68" s="156"/>
      <c r="EDT68" s="156"/>
      <c r="EDU68" s="156"/>
      <c r="EDV68" s="156"/>
      <c r="EDW68" s="156"/>
      <c r="EDX68" s="156"/>
      <c r="EDY68" s="156"/>
      <c r="EDZ68" s="156"/>
      <c r="EEA68" s="156"/>
      <c r="EEB68" s="156"/>
      <c r="EEC68" s="156"/>
      <c r="EED68" s="156"/>
      <c r="EEE68" s="156"/>
      <c r="EEF68" s="156"/>
      <c r="EEG68" s="156"/>
      <c r="EEH68" s="156"/>
      <c r="EEI68" s="156"/>
      <c r="EEJ68" s="156"/>
      <c r="EEK68" s="156"/>
      <c r="EEL68" s="156"/>
      <c r="EEM68" s="156"/>
      <c r="EEN68" s="156"/>
      <c r="EEO68" s="156"/>
      <c r="EEP68" s="156"/>
      <c r="EEQ68" s="156"/>
      <c r="EER68" s="156"/>
      <c r="EES68" s="156"/>
      <c r="EET68" s="156"/>
      <c r="EEU68" s="156"/>
      <c r="EEV68" s="156"/>
      <c r="EEW68" s="156"/>
      <c r="EEX68" s="156"/>
      <c r="EEY68" s="156"/>
      <c r="EEZ68" s="156"/>
      <c r="EFA68" s="156"/>
      <c r="EFB68" s="156"/>
      <c r="EFC68" s="156"/>
      <c r="EFD68" s="156"/>
      <c r="EFE68" s="156"/>
      <c r="EFF68" s="156"/>
      <c r="EFG68" s="156"/>
      <c r="EFH68" s="156"/>
      <c r="EFI68" s="156"/>
      <c r="EFJ68" s="156"/>
      <c r="EFK68" s="156"/>
      <c r="EFL68" s="156"/>
      <c r="EFM68" s="156"/>
      <c r="EFN68" s="156"/>
      <c r="EFO68" s="156"/>
      <c r="EFP68" s="156"/>
      <c r="EFQ68" s="156"/>
      <c r="EFR68" s="156"/>
      <c r="EFS68" s="156"/>
      <c r="EFT68" s="156"/>
      <c r="EFU68" s="156"/>
      <c r="EFV68" s="156"/>
      <c r="EFW68" s="156"/>
      <c r="EFX68" s="156"/>
      <c r="EFY68" s="156"/>
      <c r="EFZ68" s="156"/>
      <c r="EGA68" s="156"/>
      <c r="EGB68" s="156"/>
      <c r="EGC68" s="156"/>
      <c r="EGD68" s="156"/>
      <c r="EGE68" s="156"/>
      <c r="EGF68" s="156"/>
      <c r="EGG68" s="156"/>
      <c r="EGH68" s="156"/>
      <c r="EGI68" s="156"/>
      <c r="EGJ68" s="156"/>
      <c r="EGK68" s="156"/>
      <c r="EGL68" s="156"/>
      <c r="EGM68" s="156"/>
      <c r="EGN68" s="156"/>
      <c r="EGO68" s="156"/>
      <c r="EGP68" s="156"/>
      <c r="EGQ68" s="156"/>
      <c r="EGR68" s="156"/>
      <c r="EGS68" s="156"/>
      <c r="EGT68" s="156"/>
      <c r="EGU68" s="156"/>
      <c r="EGV68" s="156"/>
      <c r="EGW68" s="156"/>
      <c r="EGX68" s="156"/>
      <c r="EGY68" s="156"/>
      <c r="EGZ68" s="156"/>
      <c r="EHA68" s="156"/>
      <c r="EHB68" s="156"/>
      <c r="EHC68" s="156"/>
      <c r="EHD68" s="156"/>
      <c r="EHE68" s="156"/>
      <c r="EHF68" s="156"/>
      <c r="EHG68" s="156"/>
      <c r="EHH68" s="156"/>
      <c r="EHI68" s="156"/>
      <c r="EHJ68" s="156"/>
      <c r="EHK68" s="156"/>
      <c r="EHL68" s="156"/>
      <c r="EHM68" s="156"/>
      <c r="EHN68" s="156"/>
      <c r="EHO68" s="156"/>
      <c r="EHP68" s="156"/>
      <c r="EHQ68" s="156"/>
      <c r="EHR68" s="156"/>
      <c r="EHS68" s="156"/>
      <c r="EHT68" s="156"/>
      <c r="EHU68" s="156"/>
      <c r="EHV68" s="156"/>
      <c r="EHW68" s="156"/>
      <c r="EHX68" s="156"/>
      <c r="EHY68" s="156"/>
      <c r="EHZ68" s="156"/>
      <c r="EIA68" s="156"/>
      <c r="EIB68" s="156"/>
      <c r="EIC68" s="156"/>
      <c r="EID68" s="156"/>
      <c r="EIE68" s="156"/>
      <c r="EIF68" s="156"/>
      <c r="EIG68" s="156"/>
      <c r="EIH68" s="156"/>
      <c r="EII68" s="156"/>
      <c r="EIJ68" s="156"/>
      <c r="EIK68" s="156"/>
      <c r="EIL68" s="156"/>
      <c r="EIM68" s="156"/>
      <c r="EIN68" s="156"/>
      <c r="EIO68" s="156"/>
      <c r="EIP68" s="156"/>
      <c r="EIQ68" s="156"/>
      <c r="EIR68" s="156"/>
      <c r="EIS68" s="156"/>
      <c r="EIT68" s="156"/>
      <c r="EIU68" s="156"/>
      <c r="EIV68" s="156"/>
      <c r="EIW68" s="156"/>
      <c r="EIX68" s="156"/>
      <c r="EIY68" s="156"/>
      <c r="EIZ68" s="156"/>
      <c r="EJA68" s="156"/>
      <c r="EJB68" s="156"/>
      <c r="EJC68" s="156"/>
      <c r="EJD68" s="156"/>
      <c r="EJE68" s="156"/>
      <c r="EJF68" s="156"/>
      <c r="EJG68" s="156"/>
      <c r="EJH68" s="156"/>
      <c r="EJI68" s="156"/>
      <c r="EJJ68" s="156"/>
      <c r="EJK68" s="156"/>
      <c r="EJL68" s="156"/>
      <c r="EJM68" s="156"/>
      <c r="EJN68" s="156"/>
      <c r="EJO68" s="156"/>
      <c r="EJP68" s="156"/>
      <c r="EJQ68" s="156"/>
      <c r="EJR68" s="156"/>
      <c r="EJS68" s="156"/>
      <c r="EJT68" s="156"/>
      <c r="EJU68" s="156"/>
      <c r="EJV68" s="156"/>
      <c r="EJW68" s="156"/>
      <c r="EJX68" s="156"/>
      <c r="EJY68" s="156"/>
      <c r="EJZ68" s="156"/>
      <c r="EKA68" s="156"/>
      <c r="EKB68" s="156"/>
      <c r="EKC68" s="156"/>
      <c r="EKD68" s="156"/>
      <c r="EKE68" s="156"/>
      <c r="EKF68" s="156"/>
      <c r="EKG68" s="156"/>
      <c r="EKH68" s="156"/>
      <c r="EKI68" s="156"/>
      <c r="EKJ68" s="156"/>
      <c r="EKK68" s="156"/>
      <c r="EKL68" s="156"/>
      <c r="EKM68" s="156"/>
      <c r="EKN68" s="156"/>
      <c r="EKO68" s="156"/>
      <c r="EKP68" s="156"/>
      <c r="EKQ68" s="156"/>
      <c r="EKR68" s="156"/>
      <c r="EKS68" s="156"/>
      <c r="EKT68" s="156"/>
      <c r="EKU68" s="156"/>
      <c r="EKV68" s="156"/>
      <c r="EKW68" s="156"/>
      <c r="EKX68" s="156"/>
      <c r="EKY68" s="156"/>
      <c r="EKZ68" s="156"/>
      <c r="ELA68" s="156"/>
      <c r="ELB68" s="156"/>
      <c r="ELC68" s="156"/>
      <c r="ELD68" s="156"/>
      <c r="ELE68" s="156"/>
      <c r="ELF68" s="156"/>
      <c r="ELG68" s="156"/>
      <c r="ELH68" s="156"/>
      <c r="ELI68" s="156"/>
      <c r="ELJ68" s="156"/>
      <c r="ELK68" s="156"/>
      <c r="ELL68" s="156"/>
      <c r="ELM68" s="156"/>
      <c r="ELN68" s="156"/>
      <c r="ELO68" s="156"/>
      <c r="ELP68" s="156"/>
      <c r="ELQ68" s="156"/>
      <c r="ELR68" s="156"/>
      <c r="ELS68" s="156"/>
      <c r="ELT68" s="156"/>
      <c r="ELU68" s="156"/>
      <c r="ELV68" s="156"/>
      <c r="ELW68" s="156"/>
      <c r="ELX68" s="156"/>
      <c r="ELY68" s="156"/>
      <c r="ELZ68" s="156"/>
      <c r="EMA68" s="156"/>
      <c r="EMB68" s="156"/>
      <c r="EMC68" s="156"/>
      <c r="EMD68" s="156"/>
      <c r="EME68" s="156"/>
      <c r="EMF68" s="156"/>
      <c r="EMG68" s="156"/>
      <c r="EMH68" s="156"/>
      <c r="EMI68" s="156"/>
      <c r="EMJ68" s="156"/>
      <c r="EMK68" s="156"/>
      <c r="EML68" s="156"/>
      <c r="EMM68" s="156"/>
      <c r="EMN68" s="156"/>
      <c r="EMO68" s="156"/>
      <c r="EMP68" s="156"/>
      <c r="EMQ68" s="156"/>
      <c r="EMR68" s="156"/>
      <c r="EMS68" s="156"/>
      <c r="EMT68" s="156"/>
      <c r="EMU68" s="156"/>
      <c r="EMV68" s="156"/>
      <c r="EMW68" s="156"/>
      <c r="EMX68" s="156"/>
      <c r="EMY68" s="156"/>
      <c r="EMZ68" s="156"/>
      <c r="ENA68" s="156"/>
      <c r="ENB68" s="156"/>
      <c r="ENC68" s="156"/>
      <c r="END68" s="156"/>
      <c r="ENE68" s="156"/>
      <c r="ENF68" s="156"/>
      <c r="ENG68" s="156"/>
      <c r="ENH68" s="156"/>
      <c r="ENI68" s="156"/>
      <c r="ENJ68" s="156"/>
      <c r="ENK68" s="156"/>
      <c r="ENL68" s="156"/>
      <c r="ENM68" s="156"/>
      <c r="ENN68" s="156"/>
      <c r="ENO68" s="156"/>
      <c r="ENP68" s="156"/>
      <c r="ENQ68" s="156"/>
      <c r="ENR68" s="156"/>
      <c r="ENS68" s="156"/>
      <c r="ENT68" s="156"/>
      <c r="ENU68" s="156"/>
      <c r="ENV68" s="156"/>
      <c r="ENW68" s="156"/>
      <c r="ENX68" s="156"/>
      <c r="ENY68" s="156"/>
      <c r="ENZ68" s="156"/>
      <c r="EOA68" s="156"/>
      <c r="EOB68" s="156"/>
      <c r="EOC68" s="156"/>
      <c r="EOD68" s="156"/>
      <c r="EOE68" s="156"/>
      <c r="EOF68" s="156"/>
      <c r="EOG68" s="156"/>
      <c r="EOH68" s="156"/>
      <c r="EOI68" s="156"/>
      <c r="EOJ68" s="156"/>
      <c r="EOK68" s="156"/>
      <c r="EOL68" s="156"/>
      <c r="EOM68" s="156"/>
      <c r="EON68" s="156"/>
      <c r="EOO68" s="156"/>
      <c r="EOP68" s="156"/>
      <c r="EOQ68" s="156"/>
      <c r="EOR68" s="156"/>
      <c r="EOS68" s="156"/>
      <c r="EOT68" s="156"/>
      <c r="EOU68" s="156"/>
      <c r="EOV68" s="156"/>
      <c r="EOW68" s="156"/>
      <c r="EOX68" s="156"/>
      <c r="EOY68" s="156"/>
      <c r="EOZ68" s="156"/>
      <c r="EPA68" s="156"/>
      <c r="EPB68" s="156"/>
      <c r="EPC68" s="156"/>
      <c r="EPD68" s="156"/>
      <c r="EPE68" s="156"/>
      <c r="EPF68" s="156"/>
      <c r="EPG68" s="156"/>
      <c r="EPH68" s="156"/>
      <c r="EPI68" s="156"/>
      <c r="EPJ68" s="156"/>
      <c r="EPK68" s="156"/>
      <c r="EPL68" s="156"/>
      <c r="EPM68" s="156"/>
      <c r="EPN68" s="156"/>
      <c r="EPO68" s="156"/>
      <c r="EPP68" s="156"/>
      <c r="EPQ68" s="156"/>
      <c r="EPR68" s="156"/>
      <c r="EPS68" s="156"/>
      <c r="EPT68" s="156"/>
      <c r="EPU68" s="156"/>
      <c r="EPV68" s="156"/>
      <c r="EPW68" s="156"/>
      <c r="EPX68" s="156"/>
      <c r="EPY68" s="156"/>
      <c r="EPZ68" s="156"/>
      <c r="EQA68" s="156"/>
      <c r="EQB68" s="156"/>
      <c r="EQC68" s="156"/>
      <c r="EQD68" s="156"/>
      <c r="EQE68" s="156"/>
      <c r="EQF68" s="156"/>
      <c r="EQG68" s="156"/>
      <c r="EQH68" s="156"/>
      <c r="EQI68" s="156"/>
      <c r="EQJ68" s="156"/>
      <c r="EQK68" s="156"/>
      <c r="EQL68" s="156"/>
      <c r="EQM68" s="156"/>
      <c r="EQN68" s="156"/>
      <c r="EQO68" s="156"/>
      <c r="EQP68" s="156"/>
      <c r="EQQ68" s="156"/>
      <c r="EQR68" s="156"/>
      <c r="EQS68" s="156"/>
      <c r="EQT68" s="156"/>
      <c r="EQU68" s="156"/>
      <c r="EQV68" s="156"/>
      <c r="EQW68" s="156"/>
      <c r="EQX68" s="156"/>
      <c r="EQY68" s="156"/>
      <c r="EQZ68" s="156"/>
      <c r="ERA68" s="156"/>
      <c r="ERB68" s="156"/>
      <c r="ERC68" s="156"/>
      <c r="ERD68" s="156"/>
      <c r="ERE68" s="156"/>
      <c r="ERF68" s="156"/>
      <c r="ERG68" s="156"/>
      <c r="ERH68" s="156"/>
      <c r="ERI68" s="156"/>
      <c r="ERJ68" s="156"/>
      <c r="ERK68" s="156"/>
      <c r="ERL68" s="156"/>
      <c r="ERM68" s="156"/>
      <c r="ERN68" s="156"/>
      <c r="ERO68" s="156"/>
      <c r="ERP68" s="156"/>
      <c r="ERQ68" s="156"/>
      <c r="ERR68" s="156"/>
      <c r="ERS68" s="156"/>
      <c r="ERT68" s="156"/>
      <c r="ERU68" s="156"/>
      <c r="ERV68" s="156"/>
      <c r="ERW68" s="156"/>
      <c r="ERX68" s="156"/>
      <c r="ERY68" s="156"/>
      <c r="ERZ68" s="156"/>
      <c r="ESA68" s="156"/>
      <c r="ESB68" s="156"/>
      <c r="ESC68" s="156"/>
      <c r="ESD68" s="156"/>
      <c r="ESE68" s="156"/>
      <c r="ESF68" s="156"/>
      <c r="ESG68" s="156"/>
      <c r="ESH68" s="156"/>
      <c r="ESI68" s="156"/>
      <c r="ESJ68" s="156"/>
      <c r="ESK68" s="156"/>
      <c r="ESL68" s="156"/>
      <c r="ESM68" s="156"/>
      <c r="ESN68" s="156"/>
      <c r="ESO68" s="156"/>
      <c r="ESP68" s="156"/>
      <c r="ESQ68" s="156"/>
      <c r="ESR68" s="156"/>
      <c r="ESS68" s="156"/>
      <c r="EST68" s="156"/>
      <c r="ESU68" s="156"/>
      <c r="ESV68" s="156"/>
      <c r="ESW68" s="156"/>
      <c r="ESX68" s="156"/>
      <c r="ESY68" s="156"/>
      <c r="ESZ68" s="156"/>
      <c r="ETA68" s="156"/>
      <c r="ETB68" s="156"/>
      <c r="ETC68" s="156"/>
      <c r="ETD68" s="156"/>
      <c r="ETE68" s="156"/>
      <c r="ETF68" s="156"/>
      <c r="ETG68" s="156"/>
      <c r="ETH68" s="156"/>
      <c r="ETI68" s="156"/>
      <c r="ETJ68" s="156"/>
      <c r="ETK68" s="156"/>
      <c r="ETL68" s="156"/>
      <c r="ETM68" s="156"/>
      <c r="ETN68" s="156"/>
      <c r="ETO68" s="156"/>
      <c r="ETP68" s="156"/>
      <c r="ETQ68" s="156"/>
      <c r="ETR68" s="156"/>
      <c r="ETS68" s="156"/>
      <c r="ETT68" s="156"/>
      <c r="ETU68" s="156"/>
      <c r="ETV68" s="156"/>
      <c r="ETW68" s="156"/>
      <c r="ETX68" s="156"/>
      <c r="ETY68" s="156"/>
      <c r="ETZ68" s="156"/>
      <c r="EUA68" s="156"/>
      <c r="EUB68" s="156"/>
      <c r="EUC68" s="156"/>
      <c r="EUD68" s="156"/>
      <c r="EUE68" s="156"/>
      <c r="EUF68" s="156"/>
      <c r="EUG68" s="156"/>
      <c r="EUH68" s="156"/>
      <c r="EUI68" s="156"/>
      <c r="EUJ68" s="156"/>
      <c r="EUK68" s="156"/>
      <c r="EUL68" s="156"/>
      <c r="EUM68" s="156"/>
      <c r="EUN68" s="156"/>
      <c r="EUO68" s="156"/>
      <c r="EUP68" s="156"/>
      <c r="EUQ68" s="156"/>
      <c r="EUR68" s="156"/>
      <c r="EUS68" s="156"/>
      <c r="EUT68" s="156"/>
      <c r="EUU68" s="156"/>
      <c r="EUV68" s="156"/>
      <c r="EUW68" s="156"/>
      <c r="EUX68" s="156"/>
      <c r="EUY68" s="156"/>
      <c r="EUZ68" s="156"/>
      <c r="EVA68" s="156"/>
      <c r="EVB68" s="156"/>
      <c r="EVC68" s="156"/>
      <c r="EVD68" s="156"/>
      <c r="EVE68" s="156"/>
      <c r="EVF68" s="156"/>
      <c r="EVG68" s="156"/>
      <c r="EVH68" s="156"/>
      <c r="EVI68" s="156"/>
      <c r="EVJ68" s="156"/>
      <c r="EVK68" s="156"/>
      <c r="EVL68" s="156"/>
      <c r="EVM68" s="156"/>
      <c r="EVN68" s="156"/>
      <c r="EVO68" s="156"/>
      <c r="EVP68" s="156"/>
      <c r="EVQ68" s="156"/>
      <c r="EVR68" s="156"/>
      <c r="EVS68" s="156"/>
      <c r="EVT68" s="156"/>
      <c r="EVU68" s="156"/>
      <c r="EVV68" s="156"/>
      <c r="EVW68" s="156"/>
      <c r="EVX68" s="156"/>
      <c r="EVY68" s="156"/>
      <c r="EVZ68" s="156"/>
      <c r="EWA68" s="156"/>
      <c r="EWB68" s="156"/>
      <c r="EWC68" s="156"/>
      <c r="EWD68" s="156"/>
      <c r="EWE68" s="156"/>
      <c r="EWF68" s="156"/>
      <c r="EWG68" s="156"/>
      <c r="EWH68" s="156"/>
      <c r="EWI68" s="156"/>
      <c r="EWJ68" s="156"/>
      <c r="EWK68" s="156"/>
      <c r="EWL68" s="156"/>
      <c r="EWM68" s="156"/>
      <c r="EWN68" s="156"/>
      <c r="EWO68" s="156"/>
      <c r="EWP68" s="156"/>
      <c r="EWQ68" s="156"/>
      <c r="EWR68" s="156"/>
      <c r="EWS68" s="156"/>
      <c r="EWT68" s="156"/>
      <c r="EWU68" s="156"/>
      <c r="EWV68" s="156"/>
      <c r="EWW68" s="156"/>
      <c r="EWX68" s="156"/>
      <c r="EWY68" s="156"/>
      <c r="EWZ68" s="156"/>
      <c r="EXA68" s="156"/>
      <c r="EXB68" s="156"/>
      <c r="EXC68" s="156"/>
      <c r="EXD68" s="156"/>
      <c r="EXE68" s="156"/>
      <c r="EXF68" s="156"/>
      <c r="EXG68" s="156"/>
      <c r="EXH68" s="156"/>
      <c r="EXI68" s="156"/>
      <c r="EXJ68" s="156"/>
      <c r="EXK68" s="156"/>
      <c r="EXL68" s="156"/>
      <c r="EXM68" s="156"/>
      <c r="EXN68" s="156"/>
      <c r="EXO68" s="156"/>
      <c r="EXP68" s="156"/>
      <c r="EXQ68" s="156"/>
      <c r="EXR68" s="156"/>
      <c r="EXS68" s="156"/>
      <c r="EXT68" s="156"/>
      <c r="EXU68" s="156"/>
      <c r="EXV68" s="156"/>
      <c r="EXW68" s="156"/>
      <c r="EXX68" s="156"/>
      <c r="EXY68" s="156"/>
      <c r="EXZ68" s="156"/>
      <c r="EYA68" s="156"/>
      <c r="EYB68" s="156"/>
      <c r="EYC68" s="156"/>
      <c r="EYD68" s="156"/>
      <c r="EYE68" s="156"/>
      <c r="EYF68" s="156"/>
      <c r="EYG68" s="156"/>
      <c r="EYH68" s="156"/>
      <c r="EYI68" s="156"/>
      <c r="EYJ68" s="156"/>
      <c r="EYK68" s="156"/>
      <c r="EYL68" s="156"/>
      <c r="EYM68" s="156"/>
      <c r="EYN68" s="156"/>
      <c r="EYO68" s="156"/>
      <c r="EYP68" s="156"/>
      <c r="EYQ68" s="156"/>
      <c r="EYR68" s="156"/>
      <c r="EYS68" s="156"/>
      <c r="EYT68" s="156"/>
      <c r="EYU68" s="156"/>
      <c r="EYV68" s="156"/>
      <c r="EYW68" s="156"/>
      <c r="EYX68" s="156"/>
      <c r="EYY68" s="156"/>
      <c r="EYZ68" s="156"/>
      <c r="EZA68" s="156"/>
      <c r="EZB68" s="156"/>
      <c r="EZC68" s="156"/>
      <c r="EZD68" s="156"/>
      <c r="EZE68" s="156"/>
      <c r="EZF68" s="156"/>
      <c r="EZG68" s="156"/>
      <c r="EZH68" s="156"/>
      <c r="EZI68" s="156"/>
      <c r="EZJ68" s="156"/>
      <c r="EZK68" s="156"/>
      <c r="EZL68" s="156"/>
      <c r="EZM68" s="156"/>
      <c r="EZN68" s="156"/>
      <c r="EZO68" s="156"/>
      <c r="EZP68" s="156"/>
      <c r="EZQ68" s="156"/>
      <c r="EZR68" s="156"/>
      <c r="EZS68" s="156"/>
      <c r="EZT68" s="156"/>
      <c r="EZU68" s="156"/>
      <c r="EZV68" s="156"/>
      <c r="EZW68" s="156"/>
      <c r="EZX68" s="156"/>
      <c r="EZY68" s="156"/>
      <c r="EZZ68" s="156"/>
      <c r="FAA68" s="156"/>
      <c r="FAB68" s="156"/>
      <c r="FAC68" s="156"/>
      <c r="FAD68" s="156"/>
      <c r="FAE68" s="156"/>
      <c r="FAF68" s="156"/>
      <c r="FAG68" s="156"/>
      <c r="FAH68" s="156"/>
      <c r="FAI68" s="156"/>
      <c r="FAJ68" s="156"/>
      <c r="FAK68" s="156"/>
      <c r="FAL68" s="156"/>
      <c r="FAM68" s="156"/>
      <c r="FAN68" s="156"/>
      <c r="FAO68" s="156"/>
      <c r="FAP68" s="156"/>
      <c r="FAQ68" s="156"/>
      <c r="FAR68" s="156"/>
      <c r="FAS68" s="156"/>
      <c r="FAT68" s="156"/>
      <c r="FAU68" s="156"/>
      <c r="FAV68" s="156"/>
      <c r="FAW68" s="156"/>
      <c r="FAX68" s="156"/>
      <c r="FAY68" s="156"/>
      <c r="FAZ68" s="156"/>
      <c r="FBA68" s="156"/>
      <c r="FBB68" s="156"/>
      <c r="FBC68" s="156"/>
      <c r="FBD68" s="156"/>
      <c r="FBE68" s="156"/>
      <c r="FBF68" s="156"/>
      <c r="FBG68" s="156"/>
      <c r="FBH68" s="156"/>
      <c r="FBI68" s="156"/>
      <c r="FBJ68" s="156"/>
      <c r="FBK68" s="156"/>
      <c r="FBL68" s="156"/>
      <c r="FBM68" s="156"/>
      <c r="FBN68" s="156"/>
      <c r="FBO68" s="156"/>
      <c r="FBP68" s="156"/>
      <c r="FBQ68" s="156"/>
      <c r="FBR68" s="156"/>
      <c r="FBS68" s="156"/>
      <c r="FBT68" s="156"/>
      <c r="FBU68" s="156"/>
      <c r="FBV68" s="156"/>
      <c r="FBW68" s="156"/>
      <c r="FBX68" s="156"/>
      <c r="FBY68" s="156"/>
      <c r="FBZ68" s="156"/>
      <c r="FCA68" s="156"/>
      <c r="FCB68" s="156"/>
      <c r="FCC68" s="156"/>
      <c r="FCD68" s="156"/>
      <c r="FCE68" s="156"/>
      <c r="FCF68" s="156"/>
      <c r="FCG68" s="156"/>
      <c r="FCH68" s="156"/>
      <c r="FCI68" s="156"/>
      <c r="FCJ68" s="156"/>
      <c r="FCK68" s="156"/>
      <c r="FCL68" s="156"/>
      <c r="FCM68" s="156"/>
      <c r="FCN68" s="156"/>
      <c r="FCO68" s="156"/>
      <c r="FCP68" s="156"/>
      <c r="FCQ68" s="156"/>
      <c r="FCR68" s="156"/>
      <c r="FCS68" s="156"/>
      <c r="FCT68" s="156"/>
      <c r="FCU68" s="156"/>
      <c r="FCV68" s="156"/>
      <c r="FCW68" s="156"/>
      <c r="FCX68" s="156"/>
      <c r="FCY68" s="156"/>
      <c r="FCZ68" s="156"/>
      <c r="FDA68" s="156"/>
      <c r="FDB68" s="156"/>
      <c r="FDC68" s="156"/>
      <c r="FDD68" s="156"/>
      <c r="FDE68" s="156"/>
      <c r="FDF68" s="156"/>
      <c r="FDG68" s="156"/>
      <c r="FDH68" s="156"/>
      <c r="FDI68" s="156"/>
      <c r="FDJ68" s="156"/>
      <c r="FDK68" s="156"/>
      <c r="FDL68" s="156"/>
      <c r="FDM68" s="156"/>
      <c r="FDN68" s="156"/>
      <c r="FDO68" s="156"/>
      <c r="FDP68" s="156"/>
      <c r="FDQ68" s="156"/>
      <c r="FDR68" s="156"/>
      <c r="FDS68" s="156"/>
      <c r="FDT68" s="156"/>
      <c r="FDU68" s="156"/>
      <c r="FDV68" s="156"/>
      <c r="FDW68" s="156"/>
      <c r="FDX68" s="156"/>
      <c r="FDY68" s="156"/>
      <c r="FDZ68" s="156"/>
      <c r="FEA68" s="156"/>
      <c r="FEB68" s="156"/>
      <c r="FEC68" s="156"/>
      <c r="FED68" s="156"/>
      <c r="FEE68" s="156"/>
      <c r="FEF68" s="156"/>
      <c r="FEG68" s="156"/>
      <c r="FEH68" s="156"/>
      <c r="FEI68" s="156"/>
      <c r="FEJ68" s="156"/>
      <c r="FEK68" s="156"/>
      <c r="FEL68" s="156"/>
      <c r="FEM68" s="156"/>
      <c r="FEN68" s="156"/>
      <c r="FEO68" s="156"/>
      <c r="FEP68" s="156"/>
      <c r="FEQ68" s="156"/>
      <c r="FER68" s="156"/>
      <c r="FES68" s="156"/>
      <c r="FET68" s="156"/>
      <c r="FEU68" s="156"/>
      <c r="FEV68" s="156"/>
      <c r="FEW68" s="156"/>
      <c r="FEX68" s="156"/>
      <c r="FEY68" s="156"/>
      <c r="FEZ68" s="156"/>
      <c r="FFA68" s="156"/>
      <c r="FFB68" s="156"/>
      <c r="FFC68" s="156"/>
      <c r="FFD68" s="156"/>
      <c r="FFE68" s="156"/>
      <c r="FFF68" s="156"/>
      <c r="FFG68" s="156"/>
      <c r="FFH68" s="156"/>
      <c r="FFI68" s="156"/>
      <c r="FFJ68" s="156"/>
      <c r="FFK68" s="156"/>
      <c r="FFL68" s="156"/>
      <c r="FFM68" s="156"/>
      <c r="FFN68" s="156"/>
      <c r="FFO68" s="156"/>
      <c r="FFP68" s="156"/>
      <c r="FFQ68" s="156"/>
      <c r="FFR68" s="156"/>
      <c r="FFS68" s="156"/>
      <c r="FFT68" s="156"/>
      <c r="FFU68" s="156"/>
      <c r="FFV68" s="156"/>
      <c r="FFW68" s="156"/>
      <c r="FFX68" s="156"/>
      <c r="FFY68" s="156"/>
      <c r="FFZ68" s="156"/>
      <c r="FGA68" s="156"/>
      <c r="FGB68" s="156"/>
      <c r="FGC68" s="156"/>
      <c r="FGD68" s="156"/>
      <c r="FGE68" s="156"/>
      <c r="FGF68" s="156"/>
      <c r="FGG68" s="156"/>
      <c r="FGH68" s="156"/>
      <c r="FGI68" s="156"/>
      <c r="FGJ68" s="156"/>
      <c r="FGK68" s="156"/>
      <c r="FGL68" s="156"/>
      <c r="FGM68" s="156"/>
      <c r="FGN68" s="156"/>
      <c r="FGO68" s="156"/>
      <c r="FGP68" s="156"/>
      <c r="FGQ68" s="156"/>
      <c r="FGR68" s="156"/>
      <c r="FGS68" s="156"/>
      <c r="FGT68" s="156"/>
      <c r="FGU68" s="156"/>
      <c r="FGV68" s="156"/>
      <c r="FGW68" s="156"/>
      <c r="FGX68" s="156"/>
      <c r="FGY68" s="156"/>
      <c r="FGZ68" s="156"/>
      <c r="FHA68" s="156"/>
      <c r="FHB68" s="156"/>
      <c r="FHC68" s="156"/>
      <c r="FHD68" s="156"/>
      <c r="FHE68" s="156"/>
      <c r="FHF68" s="156"/>
      <c r="FHG68" s="156"/>
      <c r="FHH68" s="156"/>
      <c r="FHI68" s="156"/>
      <c r="FHJ68" s="156"/>
      <c r="FHK68" s="156"/>
      <c r="FHL68" s="156"/>
      <c r="FHM68" s="156"/>
      <c r="FHN68" s="156"/>
      <c r="FHO68" s="156"/>
      <c r="FHP68" s="156"/>
      <c r="FHQ68" s="156"/>
      <c r="FHR68" s="156"/>
      <c r="FHS68" s="156"/>
      <c r="FHT68" s="156"/>
      <c r="FHU68" s="156"/>
      <c r="FHV68" s="156"/>
      <c r="FHW68" s="156"/>
      <c r="FHX68" s="156"/>
      <c r="FHY68" s="156"/>
      <c r="FHZ68" s="156"/>
      <c r="FIA68" s="156"/>
      <c r="FIB68" s="156"/>
      <c r="FIC68" s="156"/>
      <c r="FID68" s="156"/>
      <c r="FIE68" s="156"/>
      <c r="FIF68" s="156"/>
      <c r="FIG68" s="156"/>
      <c r="FIH68" s="156"/>
      <c r="FII68" s="156"/>
      <c r="FIJ68" s="156"/>
      <c r="FIK68" s="156"/>
      <c r="FIL68" s="156"/>
      <c r="FIM68" s="156"/>
      <c r="FIN68" s="156"/>
      <c r="FIO68" s="156"/>
      <c r="FIP68" s="156"/>
      <c r="FIQ68" s="156"/>
      <c r="FIR68" s="156"/>
      <c r="FIS68" s="156"/>
      <c r="FIT68" s="156"/>
      <c r="FIU68" s="156"/>
      <c r="FIV68" s="156"/>
      <c r="FIW68" s="156"/>
      <c r="FIX68" s="156"/>
      <c r="FIY68" s="156"/>
      <c r="FIZ68" s="156"/>
      <c r="FJA68" s="156"/>
      <c r="FJB68" s="156"/>
      <c r="FJC68" s="156"/>
      <c r="FJD68" s="156"/>
      <c r="FJE68" s="156"/>
      <c r="FJF68" s="156"/>
      <c r="FJG68" s="156"/>
      <c r="FJH68" s="156"/>
      <c r="FJI68" s="156"/>
      <c r="FJJ68" s="156"/>
      <c r="FJK68" s="156"/>
      <c r="FJL68" s="156"/>
      <c r="FJM68" s="156"/>
      <c r="FJN68" s="156"/>
      <c r="FJO68" s="156"/>
      <c r="FJP68" s="156"/>
      <c r="FJQ68" s="156"/>
      <c r="FJR68" s="156"/>
      <c r="FJS68" s="156"/>
      <c r="FJT68" s="156"/>
      <c r="FJU68" s="156"/>
      <c r="FJV68" s="156"/>
      <c r="FJW68" s="156"/>
      <c r="FJX68" s="156"/>
      <c r="FJY68" s="156"/>
      <c r="FJZ68" s="156"/>
      <c r="FKA68" s="156"/>
      <c r="FKB68" s="156"/>
      <c r="FKC68" s="156"/>
      <c r="FKD68" s="156"/>
      <c r="FKE68" s="156"/>
      <c r="FKF68" s="156"/>
      <c r="FKG68" s="156"/>
      <c r="FKH68" s="156"/>
      <c r="FKI68" s="156"/>
      <c r="FKJ68" s="156"/>
      <c r="FKK68" s="156"/>
      <c r="FKL68" s="156"/>
      <c r="FKM68" s="156"/>
      <c r="FKN68" s="156"/>
      <c r="FKO68" s="156"/>
      <c r="FKP68" s="156"/>
      <c r="FKQ68" s="156"/>
      <c r="FKR68" s="156"/>
      <c r="FKS68" s="156"/>
      <c r="FKT68" s="156"/>
      <c r="FKU68" s="156"/>
      <c r="FKV68" s="156"/>
      <c r="FKW68" s="156"/>
      <c r="FKX68" s="156"/>
      <c r="FKY68" s="156"/>
      <c r="FKZ68" s="156"/>
      <c r="FLA68" s="156"/>
      <c r="FLB68" s="156"/>
      <c r="FLC68" s="156"/>
      <c r="FLD68" s="156"/>
      <c r="FLE68" s="156"/>
      <c r="FLF68" s="156"/>
      <c r="FLG68" s="156"/>
      <c r="FLH68" s="156"/>
      <c r="FLI68" s="156"/>
      <c r="FLJ68" s="156"/>
      <c r="FLK68" s="156"/>
      <c r="FLL68" s="156"/>
      <c r="FLM68" s="156"/>
      <c r="FLN68" s="156"/>
      <c r="FLO68" s="156"/>
      <c r="FLP68" s="156"/>
      <c r="FLQ68" s="156"/>
      <c r="FLR68" s="156"/>
      <c r="FLS68" s="156"/>
      <c r="FLT68" s="156"/>
      <c r="FLU68" s="156"/>
      <c r="FLV68" s="156"/>
      <c r="FLW68" s="156"/>
      <c r="FLX68" s="156"/>
      <c r="FLY68" s="156"/>
      <c r="FLZ68" s="156"/>
      <c r="FMA68" s="156"/>
      <c r="FMB68" s="156"/>
      <c r="FMC68" s="156"/>
      <c r="FMD68" s="156"/>
      <c r="FME68" s="156"/>
      <c r="FMF68" s="156"/>
      <c r="FMG68" s="156"/>
      <c r="FMH68" s="156"/>
      <c r="FMI68" s="156"/>
      <c r="FMJ68" s="156"/>
      <c r="FMK68" s="156"/>
      <c r="FML68" s="156"/>
      <c r="FMM68" s="156"/>
      <c r="FMN68" s="156"/>
      <c r="FMO68" s="156"/>
      <c r="FMP68" s="156"/>
      <c r="FMQ68" s="156"/>
      <c r="FMR68" s="156"/>
      <c r="FMS68" s="156"/>
      <c r="FMT68" s="156"/>
      <c r="FMU68" s="156"/>
      <c r="FMV68" s="156"/>
      <c r="FMW68" s="156"/>
      <c r="FMX68" s="156"/>
      <c r="FMY68" s="156"/>
      <c r="FMZ68" s="156"/>
      <c r="FNA68" s="156"/>
      <c r="FNB68" s="156"/>
      <c r="FNC68" s="156"/>
      <c r="FND68" s="156"/>
      <c r="FNE68" s="156"/>
      <c r="FNF68" s="156"/>
      <c r="FNG68" s="156"/>
      <c r="FNH68" s="156"/>
      <c r="FNI68" s="156"/>
      <c r="FNJ68" s="156"/>
      <c r="FNK68" s="156"/>
      <c r="FNL68" s="156"/>
      <c r="FNM68" s="156"/>
      <c r="FNN68" s="156"/>
      <c r="FNO68" s="156"/>
      <c r="FNP68" s="156"/>
      <c r="FNQ68" s="156"/>
      <c r="FNR68" s="156"/>
      <c r="FNS68" s="156"/>
      <c r="FNT68" s="156"/>
      <c r="FNU68" s="156"/>
      <c r="FNV68" s="156"/>
      <c r="FNW68" s="156"/>
      <c r="FNX68" s="156"/>
      <c r="FNY68" s="156"/>
      <c r="FNZ68" s="156"/>
      <c r="FOA68" s="156"/>
      <c r="FOB68" s="156"/>
      <c r="FOC68" s="156"/>
      <c r="FOD68" s="156"/>
      <c r="FOE68" s="156"/>
      <c r="FOF68" s="156"/>
      <c r="FOG68" s="156"/>
      <c r="FOH68" s="156"/>
      <c r="FOI68" s="156"/>
      <c r="FOJ68" s="156"/>
      <c r="FOK68" s="156"/>
      <c r="FOL68" s="156"/>
      <c r="FOM68" s="156"/>
      <c r="FON68" s="156"/>
      <c r="FOO68" s="156"/>
      <c r="FOP68" s="156"/>
      <c r="FOQ68" s="156"/>
      <c r="FOR68" s="156"/>
      <c r="FOS68" s="156"/>
      <c r="FOT68" s="156"/>
      <c r="FOU68" s="156"/>
      <c r="FOV68" s="156"/>
      <c r="FOW68" s="156"/>
      <c r="FOX68" s="156"/>
      <c r="FOY68" s="156"/>
      <c r="FOZ68" s="156"/>
      <c r="FPA68" s="156"/>
      <c r="FPB68" s="156"/>
      <c r="FPC68" s="156"/>
      <c r="FPD68" s="156"/>
      <c r="FPE68" s="156"/>
      <c r="FPF68" s="156"/>
      <c r="FPG68" s="156"/>
      <c r="FPH68" s="156"/>
      <c r="FPI68" s="156"/>
      <c r="FPJ68" s="156"/>
      <c r="FPK68" s="156"/>
      <c r="FPL68" s="156"/>
      <c r="FPM68" s="156"/>
      <c r="FPN68" s="156"/>
      <c r="FPO68" s="156"/>
      <c r="FPP68" s="156"/>
      <c r="FPQ68" s="156"/>
      <c r="FPR68" s="156"/>
      <c r="FPS68" s="156"/>
      <c r="FPT68" s="156"/>
      <c r="FPU68" s="156"/>
      <c r="FPV68" s="156"/>
      <c r="FPW68" s="156"/>
      <c r="FPX68" s="156"/>
      <c r="FPY68" s="156"/>
      <c r="FPZ68" s="156"/>
      <c r="FQA68" s="156"/>
      <c r="FQB68" s="156"/>
      <c r="FQC68" s="156"/>
      <c r="FQD68" s="156"/>
      <c r="FQE68" s="156"/>
      <c r="FQF68" s="156"/>
      <c r="FQG68" s="156"/>
      <c r="FQH68" s="156"/>
      <c r="FQI68" s="156"/>
      <c r="FQJ68" s="156"/>
      <c r="FQK68" s="156"/>
      <c r="FQL68" s="156"/>
      <c r="FQM68" s="156"/>
      <c r="FQN68" s="156"/>
      <c r="FQO68" s="156"/>
      <c r="FQP68" s="156"/>
      <c r="FQQ68" s="156"/>
      <c r="FQR68" s="156"/>
      <c r="FQS68" s="156"/>
      <c r="FQT68" s="156"/>
      <c r="FQU68" s="156"/>
      <c r="FQV68" s="156"/>
      <c r="FQW68" s="156"/>
      <c r="FQX68" s="156"/>
      <c r="FQY68" s="156"/>
      <c r="FQZ68" s="156"/>
      <c r="FRA68" s="156"/>
      <c r="FRB68" s="156"/>
      <c r="FRC68" s="156"/>
      <c r="FRD68" s="156"/>
      <c r="FRE68" s="156"/>
      <c r="FRF68" s="156"/>
      <c r="FRG68" s="156"/>
      <c r="FRH68" s="156"/>
      <c r="FRI68" s="156"/>
      <c r="FRJ68" s="156"/>
      <c r="FRK68" s="156"/>
      <c r="FRL68" s="156"/>
      <c r="FRM68" s="156"/>
      <c r="FRN68" s="156"/>
      <c r="FRO68" s="156"/>
      <c r="FRP68" s="156"/>
      <c r="FRQ68" s="156"/>
      <c r="FRR68" s="156"/>
      <c r="FRS68" s="156"/>
      <c r="FRT68" s="156"/>
      <c r="FRU68" s="156"/>
      <c r="FRV68" s="156"/>
      <c r="FRW68" s="156"/>
      <c r="FRX68" s="156"/>
      <c r="FRY68" s="156"/>
      <c r="FRZ68" s="156"/>
      <c r="FSA68" s="156"/>
      <c r="FSB68" s="156"/>
      <c r="FSC68" s="156"/>
      <c r="FSD68" s="156"/>
      <c r="FSE68" s="156"/>
      <c r="FSF68" s="156"/>
      <c r="FSG68" s="156"/>
      <c r="FSH68" s="156"/>
      <c r="FSI68" s="156"/>
      <c r="FSJ68" s="156"/>
      <c r="FSK68" s="156"/>
      <c r="FSL68" s="156"/>
      <c r="FSM68" s="156"/>
      <c r="FSN68" s="156"/>
      <c r="FSO68" s="156"/>
      <c r="FSP68" s="156"/>
      <c r="FSQ68" s="156"/>
      <c r="FSR68" s="156"/>
      <c r="FSS68" s="156"/>
      <c r="FST68" s="156"/>
      <c r="FSU68" s="156"/>
      <c r="FSV68" s="156"/>
      <c r="FSW68" s="156"/>
      <c r="FSX68" s="156"/>
      <c r="FSY68" s="156"/>
      <c r="FSZ68" s="156"/>
      <c r="FTA68" s="156"/>
      <c r="FTB68" s="156"/>
      <c r="FTC68" s="156"/>
      <c r="FTD68" s="156"/>
      <c r="FTE68" s="156"/>
      <c r="FTF68" s="156"/>
      <c r="FTG68" s="156"/>
      <c r="FTH68" s="156"/>
      <c r="FTI68" s="156"/>
      <c r="FTJ68" s="156"/>
      <c r="FTK68" s="156"/>
      <c r="FTL68" s="156"/>
      <c r="FTM68" s="156"/>
      <c r="FTN68" s="156"/>
      <c r="FTO68" s="156"/>
      <c r="FTP68" s="156"/>
      <c r="FTQ68" s="156"/>
      <c r="FTR68" s="156"/>
      <c r="FTS68" s="156"/>
      <c r="FTT68" s="156"/>
      <c r="FTU68" s="156"/>
      <c r="FTV68" s="156"/>
      <c r="FTW68" s="156"/>
      <c r="FTX68" s="156"/>
      <c r="FTY68" s="156"/>
      <c r="FTZ68" s="156"/>
      <c r="FUA68" s="156"/>
      <c r="FUB68" s="156"/>
      <c r="FUC68" s="156"/>
      <c r="FUD68" s="156"/>
      <c r="FUE68" s="156"/>
      <c r="FUF68" s="156"/>
      <c r="FUG68" s="156"/>
      <c r="FUH68" s="156"/>
      <c r="FUI68" s="156"/>
      <c r="FUJ68" s="156"/>
      <c r="FUK68" s="156"/>
      <c r="FUL68" s="156"/>
      <c r="FUM68" s="156"/>
      <c r="FUN68" s="156"/>
      <c r="FUO68" s="156"/>
      <c r="FUP68" s="156"/>
      <c r="FUQ68" s="156"/>
      <c r="FUR68" s="156"/>
      <c r="FUS68" s="156"/>
      <c r="FUT68" s="156"/>
      <c r="FUU68" s="156"/>
      <c r="FUV68" s="156"/>
      <c r="FUW68" s="156"/>
      <c r="FUX68" s="156"/>
      <c r="FUY68" s="156"/>
      <c r="FUZ68" s="156"/>
      <c r="FVA68" s="156"/>
      <c r="FVB68" s="156"/>
      <c r="FVC68" s="156"/>
      <c r="FVD68" s="156"/>
      <c r="FVE68" s="156"/>
      <c r="FVF68" s="156"/>
      <c r="FVG68" s="156"/>
      <c r="FVH68" s="156"/>
      <c r="FVI68" s="156"/>
      <c r="FVJ68" s="156"/>
      <c r="FVK68" s="156"/>
      <c r="FVL68" s="156"/>
      <c r="FVM68" s="156"/>
      <c r="FVN68" s="156"/>
      <c r="FVO68" s="156"/>
      <c r="FVP68" s="156"/>
      <c r="FVQ68" s="156"/>
      <c r="FVR68" s="156"/>
      <c r="FVS68" s="156"/>
      <c r="FVT68" s="156"/>
      <c r="FVU68" s="156"/>
      <c r="FVV68" s="156"/>
      <c r="FVW68" s="156"/>
      <c r="FVX68" s="156"/>
      <c r="FVY68" s="156"/>
      <c r="FVZ68" s="156"/>
      <c r="FWA68" s="156"/>
      <c r="FWB68" s="156"/>
      <c r="FWC68" s="156"/>
      <c r="FWD68" s="156"/>
      <c r="FWE68" s="156"/>
      <c r="FWF68" s="156"/>
      <c r="FWG68" s="156"/>
      <c r="FWH68" s="156"/>
      <c r="FWI68" s="156"/>
      <c r="FWJ68" s="156"/>
      <c r="FWK68" s="156"/>
      <c r="FWL68" s="156"/>
      <c r="FWM68" s="156"/>
      <c r="FWN68" s="156"/>
      <c r="FWO68" s="156"/>
      <c r="FWP68" s="156"/>
      <c r="FWQ68" s="156"/>
      <c r="FWR68" s="156"/>
      <c r="FWS68" s="156"/>
      <c r="FWT68" s="156"/>
      <c r="FWU68" s="156"/>
      <c r="FWV68" s="156"/>
      <c r="FWW68" s="156"/>
      <c r="FWX68" s="156"/>
      <c r="FWY68" s="156"/>
      <c r="FWZ68" s="156"/>
      <c r="FXA68" s="156"/>
      <c r="FXB68" s="156"/>
      <c r="FXC68" s="156"/>
      <c r="FXD68" s="156"/>
      <c r="FXE68" s="156"/>
      <c r="FXF68" s="156"/>
      <c r="FXG68" s="156"/>
      <c r="FXH68" s="156"/>
      <c r="FXI68" s="156"/>
      <c r="FXJ68" s="156"/>
      <c r="FXK68" s="156"/>
      <c r="FXL68" s="156"/>
      <c r="FXM68" s="156"/>
      <c r="FXN68" s="156"/>
      <c r="FXO68" s="156"/>
      <c r="FXP68" s="156"/>
      <c r="FXQ68" s="156"/>
      <c r="FXR68" s="156"/>
      <c r="FXS68" s="156"/>
      <c r="FXT68" s="156"/>
      <c r="FXU68" s="156"/>
      <c r="FXV68" s="156"/>
      <c r="FXW68" s="156"/>
      <c r="FXX68" s="156"/>
      <c r="FXY68" s="156"/>
      <c r="FXZ68" s="156"/>
      <c r="FYA68" s="156"/>
      <c r="FYB68" s="156"/>
      <c r="FYC68" s="156"/>
      <c r="FYD68" s="156"/>
      <c r="FYE68" s="156"/>
      <c r="FYF68" s="156"/>
      <c r="FYG68" s="156"/>
      <c r="FYH68" s="156"/>
      <c r="FYI68" s="156"/>
      <c r="FYJ68" s="156"/>
      <c r="FYK68" s="156"/>
      <c r="FYL68" s="156"/>
      <c r="FYM68" s="156"/>
      <c r="FYN68" s="156"/>
      <c r="FYO68" s="156"/>
      <c r="FYP68" s="156"/>
      <c r="FYQ68" s="156"/>
      <c r="FYR68" s="156"/>
      <c r="FYS68" s="156"/>
      <c r="FYT68" s="156"/>
      <c r="FYU68" s="156"/>
      <c r="FYV68" s="156"/>
      <c r="FYW68" s="156"/>
      <c r="FYX68" s="156"/>
      <c r="FYY68" s="156"/>
      <c r="FYZ68" s="156"/>
      <c r="FZA68" s="156"/>
      <c r="FZB68" s="156"/>
      <c r="FZC68" s="156"/>
      <c r="FZD68" s="156"/>
      <c r="FZE68" s="156"/>
      <c r="FZF68" s="156"/>
      <c r="FZG68" s="156"/>
      <c r="FZH68" s="156"/>
      <c r="FZI68" s="156"/>
      <c r="FZJ68" s="156"/>
      <c r="FZK68" s="156"/>
      <c r="FZL68" s="156"/>
      <c r="FZM68" s="156"/>
      <c r="FZN68" s="156"/>
      <c r="FZO68" s="156"/>
      <c r="FZP68" s="156"/>
      <c r="FZQ68" s="156"/>
      <c r="FZR68" s="156"/>
      <c r="FZS68" s="156"/>
      <c r="FZT68" s="156"/>
      <c r="FZU68" s="156"/>
      <c r="FZV68" s="156"/>
      <c r="FZW68" s="156"/>
      <c r="FZX68" s="156"/>
      <c r="FZY68" s="156"/>
      <c r="FZZ68" s="156"/>
      <c r="GAA68" s="156"/>
      <c r="GAB68" s="156"/>
      <c r="GAC68" s="156"/>
      <c r="GAD68" s="156"/>
      <c r="GAE68" s="156"/>
      <c r="GAF68" s="156"/>
      <c r="GAG68" s="156"/>
      <c r="GAH68" s="156"/>
      <c r="GAI68" s="156"/>
      <c r="GAJ68" s="156"/>
      <c r="GAK68" s="156"/>
      <c r="GAL68" s="156"/>
      <c r="GAM68" s="156"/>
      <c r="GAN68" s="156"/>
      <c r="GAO68" s="156"/>
      <c r="GAP68" s="156"/>
      <c r="GAQ68" s="156"/>
      <c r="GAR68" s="156"/>
      <c r="GAS68" s="156"/>
      <c r="GAT68" s="156"/>
      <c r="GAU68" s="156"/>
      <c r="GAV68" s="156"/>
      <c r="GAW68" s="156"/>
      <c r="GAX68" s="156"/>
      <c r="GAY68" s="156"/>
      <c r="GAZ68" s="156"/>
      <c r="GBA68" s="156"/>
      <c r="GBB68" s="156"/>
      <c r="GBC68" s="156"/>
      <c r="GBD68" s="156"/>
      <c r="GBE68" s="156"/>
      <c r="GBF68" s="156"/>
      <c r="GBG68" s="156"/>
      <c r="GBH68" s="156"/>
      <c r="GBI68" s="156"/>
      <c r="GBJ68" s="156"/>
      <c r="GBK68" s="156"/>
      <c r="GBL68" s="156"/>
      <c r="GBM68" s="156"/>
      <c r="GBN68" s="156"/>
      <c r="GBO68" s="156"/>
      <c r="GBP68" s="156"/>
      <c r="GBQ68" s="156"/>
      <c r="GBR68" s="156"/>
      <c r="GBS68" s="156"/>
      <c r="GBT68" s="156"/>
      <c r="GBU68" s="156"/>
      <c r="GBV68" s="156"/>
      <c r="GBW68" s="156"/>
      <c r="GBX68" s="156"/>
      <c r="GBY68" s="156"/>
      <c r="GBZ68" s="156"/>
      <c r="GCA68" s="156"/>
      <c r="GCB68" s="156"/>
      <c r="GCC68" s="156"/>
      <c r="GCD68" s="156"/>
      <c r="GCE68" s="156"/>
      <c r="GCF68" s="156"/>
      <c r="GCG68" s="156"/>
      <c r="GCH68" s="156"/>
      <c r="GCI68" s="156"/>
      <c r="GCJ68" s="156"/>
      <c r="GCK68" s="156"/>
      <c r="GCL68" s="156"/>
      <c r="GCM68" s="156"/>
      <c r="GCN68" s="156"/>
      <c r="GCO68" s="156"/>
      <c r="GCP68" s="156"/>
      <c r="GCQ68" s="156"/>
      <c r="GCR68" s="156"/>
      <c r="GCS68" s="156"/>
      <c r="GCT68" s="156"/>
      <c r="GCU68" s="156"/>
      <c r="GCV68" s="156"/>
      <c r="GCW68" s="156"/>
      <c r="GCX68" s="156"/>
      <c r="GCY68" s="156"/>
      <c r="GCZ68" s="156"/>
      <c r="GDA68" s="156"/>
      <c r="GDB68" s="156"/>
      <c r="GDC68" s="156"/>
      <c r="GDD68" s="156"/>
      <c r="GDE68" s="156"/>
      <c r="GDF68" s="156"/>
      <c r="GDG68" s="156"/>
      <c r="GDH68" s="156"/>
      <c r="GDI68" s="156"/>
      <c r="GDJ68" s="156"/>
      <c r="GDK68" s="156"/>
      <c r="GDL68" s="156"/>
      <c r="GDM68" s="156"/>
      <c r="GDN68" s="156"/>
      <c r="GDO68" s="156"/>
      <c r="GDP68" s="156"/>
      <c r="GDQ68" s="156"/>
      <c r="GDR68" s="156"/>
      <c r="GDS68" s="156"/>
      <c r="GDT68" s="156"/>
      <c r="GDU68" s="156"/>
      <c r="GDV68" s="156"/>
      <c r="GDW68" s="156"/>
      <c r="GDX68" s="156"/>
      <c r="GDY68" s="156"/>
      <c r="GDZ68" s="156"/>
      <c r="GEA68" s="156"/>
      <c r="GEB68" s="156"/>
      <c r="GEC68" s="156"/>
      <c r="GED68" s="156"/>
      <c r="GEE68" s="156"/>
      <c r="GEF68" s="156"/>
      <c r="GEG68" s="156"/>
      <c r="GEH68" s="156"/>
      <c r="GEI68" s="156"/>
      <c r="GEJ68" s="156"/>
      <c r="GEK68" s="156"/>
      <c r="GEL68" s="156"/>
      <c r="GEM68" s="156"/>
      <c r="GEN68" s="156"/>
      <c r="GEO68" s="156"/>
      <c r="GEP68" s="156"/>
      <c r="GEQ68" s="156"/>
      <c r="GER68" s="156"/>
      <c r="GES68" s="156"/>
      <c r="GET68" s="156"/>
      <c r="GEU68" s="156"/>
      <c r="GEV68" s="156"/>
      <c r="GEW68" s="156"/>
      <c r="GEX68" s="156"/>
      <c r="GEY68" s="156"/>
      <c r="GEZ68" s="156"/>
      <c r="GFA68" s="156"/>
      <c r="GFB68" s="156"/>
      <c r="GFC68" s="156"/>
      <c r="GFD68" s="156"/>
      <c r="GFE68" s="156"/>
      <c r="GFF68" s="156"/>
      <c r="GFG68" s="156"/>
      <c r="GFH68" s="156"/>
      <c r="GFI68" s="156"/>
      <c r="GFJ68" s="156"/>
      <c r="GFK68" s="156"/>
      <c r="GFL68" s="156"/>
      <c r="GFM68" s="156"/>
      <c r="GFN68" s="156"/>
      <c r="GFO68" s="156"/>
      <c r="GFP68" s="156"/>
      <c r="GFQ68" s="156"/>
      <c r="GFR68" s="156"/>
      <c r="GFS68" s="156"/>
      <c r="GFT68" s="156"/>
      <c r="GFU68" s="156"/>
      <c r="GFV68" s="156"/>
      <c r="GFW68" s="156"/>
      <c r="GFX68" s="156"/>
      <c r="GFY68" s="156"/>
      <c r="GFZ68" s="156"/>
      <c r="GGA68" s="156"/>
      <c r="GGB68" s="156"/>
      <c r="GGC68" s="156"/>
      <c r="GGD68" s="156"/>
      <c r="GGE68" s="156"/>
      <c r="GGF68" s="156"/>
      <c r="GGG68" s="156"/>
      <c r="GGH68" s="156"/>
      <c r="GGI68" s="156"/>
      <c r="GGJ68" s="156"/>
      <c r="GGK68" s="156"/>
      <c r="GGL68" s="156"/>
      <c r="GGM68" s="156"/>
      <c r="GGN68" s="156"/>
      <c r="GGO68" s="156"/>
      <c r="GGP68" s="156"/>
      <c r="GGQ68" s="156"/>
      <c r="GGR68" s="156"/>
      <c r="GGS68" s="156"/>
      <c r="GGT68" s="156"/>
      <c r="GGU68" s="156"/>
      <c r="GGV68" s="156"/>
      <c r="GGW68" s="156"/>
      <c r="GGX68" s="156"/>
      <c r="GGY68" s="156"/>
      <c r="GGZ68" s="156"/>
      <c r="GHA68" s="156"/>
      <c r="GHB68" s="156"/>
      <c r="GHC68" s="156"/>
      <c r="GHD68" s="156"/>
      <c r="GHE68" s="156"/>
      <c r="GHF68" s="156"/>
      <c r="GHG68" s="156"/>
      <c r="GHH68" s="156"/>
      <c r="GHI68" s="156"/>
      <c r="GHJ68" s="156"/>
      <c r="GHK68" s="156"/>
      <c r="GHL68" s="156"/>
      <c r="GHM68" s="156"/>
      <c r="GHN68" s="156"/>
      <c r="GHO68" s="156"/>
      <c r="GHP68" s="156"/>
      <c r="GHQ68" s="156"/>
      <c r="GHR68" s="156"/>
      <c r="GHS68" s="156"/>
      <c r="GHT68" s="156"/>
      <c r="GHU68" s="156"/>
      <c r="GHV68" s="156"/>
      <c r="GHW68" s="156"/>
      <c r="GHX68" s="156"/>
      <c r="GHY68" s="156"/>
      <c r="GHZ68" s="156"/>
      <c r="GIA68" s="156"/>
      <c r="GIB68" s="156"/>
      <c r="GIC68" s="156"/>
      <c r="GID68" s="156"/>
      <c r="GIE68" s="156"/>
      <c r="GIF68" s="156"/>
      <c r="GIG68" s="156"/>
      <c r="GIH68" s="156"/>
      <c r="GII68" s="156"/>
      <c r="GIJ68" s="156"/>
      <c r="GIK68" s="156"/>
      <c r="GIL68" s="156"/>
      <c r="GIM68" s="156"/>
      <c r="GIN68" s="156"/>
      <c r="GIO68" s="156"/>
      <c r="GIP68" s="156"/>
      <c r="GIQ68" s="156"/>
      <c r="GIR68" s="156"/>
      <c r="GIS68" s="156"/>
      <c r="GIT68" s="156"/>
      <c r="GIU68" s="156"/>
      <c r="GIV68" s="156"/>
      <c r="GIW68" s="156"/>
      <c r="GIX68" s="156"/>
      <c r="GIY68" s="156"/>
      <c r="GIZ68" s="156"/>
      <c r="GJA68" s="156"/>
      <c r="GJB68" s="156"/>
      <c r="GJC68" s="156"/>
      <c r="GJD68" s="156"/>
      <c r="GJE68" s="156"/>
      <c r="GJF68" s="156"/>
      <c r="GJG68" s="156"/>
      <c r="GJH68" s="156"/>
      <c r="GJI68" s="156"/>
      <c r="GJJ68" s="156"/>
      <c r="GJK68" s="156"/>
      <c r="GJL68" s="156"/>
      <c r="GJM68" s="156"/>
      <c r="GJN68" s="156"/>
      <c r="GJO68" s="156"/>
      <c r="GJP68" s="156"/>
      <c r="GJQ68" s="156"/>
      <c r="GJR68" s="156"/>
      <c r="GJS68" s="156"/>
      <c r="GJT68" s="156"/>
      <c r="GJU68" s="156"/>
      <c r="GJV68" s="156"/>
      <c r="GJW68" s="156"/>
      <c r="GJX68" s="156"/>
      <c r="GJY68" s="156"/>
      <c r="GJZ68" s="156"/>
      <c r="GKA68" s="156"/>
      <c r="GKB68" s="156"/>
      <c r="GKC68" s="156"/>
      <c r="GKD68" s="156"/>
      <c r="GKE68" s="156"/>
      <c r="GKF68" s="156"/>
      <c r="GKG68" s="156"/>
      <c r="GKH68" s="156"/>
      <c r="GKI68" s="156"/>
      <c r="GKJ68" s="156"/>
      <c r="GKK68" s="156"/>
      <c r="GKL68" s="156"/>
      <c r="GKM68" s="156"/>
      <c r="GKN68" s="156"/>
      <c r="GKO68" s="156"/>
      <c r="GKP68" s="156"/>
      <c r="GKQ68" s="156"/>
      <c r="GKR68" s="156"/>
      <c r="GKS68" s="156"/>
      <c r="GKT68" s="156"/>
      <c r="GKU68" s="156"/>
      <c r="GKV68" s="156"/>
      <c r="GKW68" s="156"/>
      <c r="GKX68" s="156"/>
      <c r="GKY68" s="156"/>
      <c r="GKZ68" s="156"/>
      <c r="GLA68" s="156"/>
      <c r="GLB68" s="156"/>
      <c r="GLC68" s="156"/>
      <c r="GLD68" s="156"/>
      <c r="GLE68" s="156"/>
      <c r="GLF68" s="156"/>
      <c r="GLG68" s="156"/>
      <c r="GLH68" s="156"/>
      <c r="GLI68" s="156"/>
      <c r="GLJ68" s="156"/>
      <c r="GLK68" s="156"/>
      <c r="GLL68" s="156"/>
      <c r="GLM68" s="156"/>
      <c r="GLN68" s="156"/>
      <c r="GLO68" s="156"/>
      <c r="GLP68" s="156"/>
      <c r="GLQ68" s="156"/>
      <c r="GLR68" s="156"/>
      <c r="GLS68" s="156"/>
      <c r="GLT68" s="156"/>
      <c r="GLU68" s="156"/>
      <c r="GLV68" s="156"/>
      <c r="GLW68" s="156"/>
      <c r="GLX68" s="156"/>
      <c r="GLY68" s="156"/>
      <c r="GLZ68" s="156"/>
      <c r="GMA68" s="156"/>
      <c r="GMB68" s="156"/>
      <c r="GMC68" s="156"/>
      <c r="GMD68" s="156"/>
      <c r="GME68" s="156"/>
      <c r="GMF68" s="156"/>
      <c r="GMG68" s="156"/>
      <c r="GMH68" s="156"/>
      <c r="GMI68" s="156"/>
      <c r="GMJ68" s="156"/>
      <c r="GMK68" s="156"/>
      <c r="GML68" s="156"/>
      <c r="GMM68" s="156"/>
      <c r="GMN68" s="156"/>
      <c r="GMO68" s="156"/>
      <c r="GMP68" s="156"/>
      <c r="GMQ68" s="156"/>
      <c r="GMR68" s="156"/>
      <c r="GMS68" s="156"/>
      <c r="GMT68" s="156"/>
      <c r="GMU68" s="156"/>
      <c r="GMV68" s="156"/>
      <c r="GMW68" s="156"/>
      <c r="GMX68" s="156"/>
      <c r="GMY68" s="156"/>
      <c r="GMZ68" s="156"/>
      <c r="GNA68" s="156"/>
      <c r="GNB68" s="156"/>
      <c r="GNC68" s="156"/>
      <c r="GND68" s="156"/>
      <c r="GNE68" s="156"/>
      <c r="GNF68" s="156"/>
      <c r="GNG68" s="156"/>
      <c r="GNH68" s="156"/>
      <c r="GNI68" s="156"/>
      <c r="GNJ68" s="156"/>
      <c r="GNK68" s="156"/>
      <c r="GNL68" s="156"/>
      <c r="GNM68" s="156"/>
      <c r="GNN68" s="156"/>
      <c r="GNO68" s="156"/>
      <c r="GNP68" s="156"/>
      <c r="GNQ68" s="156"/>
      <c r="GNR68" s="156"/>
      <c r="GNS68" s="156"/>
      <c r="GNT68" s="156"/>
      <c r="GNU68" s="156"/>
      <c r="GNV68" s="156"/>
      <c r="GNW68" s="156"/>
      <c r="GNX68" s="156"/>
      <c r="GNY68" s="156"/>
      <c r="GNZ68" s="156"/>
      <c r="GOA68" s="156"/>
      <c r="GOB68" s="156"/>
      <c r="GOC68" s="156"/>
      <c r="GOD68" s="156"/>
      <c r="GOE68" s="156"/>
      <c r="GOF68" s="156"/>
      <c r="GOG68" s="156"/>
      <c r="GOH68" s="156"/>
      <c r="GOI68" s="156"/>
      <c r="GOJ68" s="156"/>
      <c r="GOK68" s="156"/>
      <c r="GOL68" s="156"/>
      <c r="GOM68" s="156"/>
      <c r="GON68" s="156"/>
      <c r="GOO68" s="156"/>
      <c r="GOP68" s="156"/>
      <c r="GOQ68" s="156"/>
      <c r="GOR68" s="156"/>
      <c r="GOS68" s="156"/>
      <c r="GOT68" s="156"/>
      <c r="GOU68" s="156"/>
      <c r="GOV68" s="156"/>
      <c r="GOW68" s="156"/>
      <c r="GOX68" s="156"/>
      <c r="GOY68" s="156"/>
      <c r="GOZ68" s="156"/>
      <c r="GPA68" s="156"/>
      <c r="GPB68" s="156"/>
      <c r="GPC68" s="156"/>
      <c r="GPD68" s="156"/>
      <c r="GPE68" s="156"/>
      <c r="GPF68" s="156"/>
      <c r="GPG68" s="156"/>
      <c r="GPH68" s="156"/>
      <c r="GPI68" s="156"/>
      <c r="GPJ68" s="156"/>
      <c r="GPK68" s="156"/>
      <c r="GPL68" s="156"/>
      <c r="GPM68" s="156"/>
      <c r="GPN68" s="156"/>
      <c r="GPO68" s="156"/>
      <c r="GPP68" s="156"/>
      <c r="GPQ68" s="156"/>
      <c r="GPR68" s="156"/>
      <c r="GPS68" s="156"/>
      <c r="GPT68" s="156"/>
      <c r="GPU68" s="156"/>
      <c r="GPV68" s="156"/>
      <c r="GPW68" s="156"/>
      <c r="GPX68" s="156"/>
      <c r="GPY68" s="156"/>
      <c r="GPZ68" s="156"/>
      <c r="GQA68" s="156"/>
      <c r="GQB68" s="156"/>
      <c r="GQC68" s="156"/>
      <c r="GQD68" s="156"/>
      <c r="GQE68" s="156"/>
      <c r="GQF68" s="156"/>
      <c r="GQG68" s="156"/>
      <c r="GQH68" s="156"/>
      <c r="GQI68" s="156"/>
      <c r="GQJ68" s="156"/>
      <c r="GQK68" s="156"/>
      <c r="GQL68" s="156"/>
      <c r="GQM68" s="156"/>
      <c r="GQN68" s="156"/>
      <c r="GQO68" s="156"/>
      <c r="GQP68" s="156"/>
      <c r="GQQ68" s="156"/>
      <c r="GQR68" s="156"/>
      <c r="GQS68" s="156"/>
      <c r="GQT68" s="156"/>
      <c r="GQU68" s="156"/>
      <c r="GQV68" s="156"/>
      <c r="GQW68" s="156"/>
      <c r="GQX68" s="156"/>
      <c r="GQY68" s="156"/>
      <c r="GQZ68" s="156"/>
      <c r="GRA68" s="156"/>
      <c r="GRB68" s="156"/>
      <c r="GRC68" s="156"/>
      <c r="GRD68" s="156"/>
      <c r="GRE68" s="156"/>
      <c r="GRF68" s="156"/>
      <c r="GRG68" s="156"/>
      <c r="GRH68" s="156"/>
      <c r="GRI68" s="156"/>
      <c r="GRJ68" s="156"/>
      <c r="GRK68" s="156"/>
      <c r="GRL68" s="156"/>
      <c r="GRM68" s="156"/>
      <c r="GRN68" s="156"/>
      <c r="GRO68" s="156"/>
      <c r="GRP68" s="156"/>
      <c r="GRQ68" s="156"/>
      <c r="GRR68" s="156"/>
      <c r="GRS68" s="156"/>
      <c r="GRT68" s="156"/>
      <c r="GRU68" s="156"/>
      <c r="GRV68" s="156"/>
      <c r="GRW68" s="156"/>
      <c r="GRX68" s="156"/>
      <c r="GRY68" s="156"/>
      <c r="GRZ68" s="156"/>
      <c r="GSA68" s="156"/>
      <c r="GSB68" s="156"/>
      <c r="GSC68" s="156"/>
      <c r="GSD68" s="156"/>
      <c r="GSE68" s="156"/>
      <c r="GSF68" s="156"/>
      <c r="GSG68" s="156"/>
      <c r="GSH68" s="156"/>
      <c r="GSI68" s="156"/>
      <c r="GSJ68" s="156"/>
      <c r="GSK68" s="156"/>
      <c r="GSL68" s="156"/>
      <c r="GSM68" s="156"/>
      <c r="GSN68" s="156"/>
      <c r="GSO68" s="156"/>
      <c r="GSP68" s="156"/>
      <c r="GSQ68" s="156"/>
      <c r="GSR68" s="156"/>
      <c r="GSS68" s="156"/>
      <c r="GST68" s="156"/>
      <c r="GSU68" s="156"/>
      <c r="GSV68" s="156"/>
      <c r="GSW68" s="156"/>
      <c r="GSX68" s="156"/>
      <c r="GSY68" s="156"/>
      <c r="GSZ68" s="156"/>
      <c r="GTA68" s="156"/>
      <c r="GTB68" s="156"/>
      <c r="GTC68" s="156"/>
      <c r="GTD68" s="156"/>
      <c r="GTE68" s="156"/>
      <c r="GTF68" s="156"/>
      <c r="GTG68" s="156"/>
      <c r="GTH68" s="156"/>
      <c r="GTI68" s="156"/>
      <c r="GTJ68" s="156"/>
      <c r="GTK68" s="156"/>
      <c r="GTL68" s="156"/>
      <c r="GTM68" s="156"/>
      <c r="GTN68" s="156"/>
      <c r="GTO68" s="156"/>
      <c r="GTP68" s="156"/>
      <c r="GTQ68" s="156"/>
      <c r="GTR68" s="156"/>
      <c r="GTS68" s="156"/>
      <c r="GTT68" s="156"/>
      <c r="GTU68" s="156"/>
      <c r="GTV68" s="156"/>
      <c r="GTW68" s="156"/>
      <c r="GTX68" s="156"/>
      <c r="GTY68" s="156"/>
      <c r="GTZ68" s="156"/>
      <c r="GUA68" s="156"/>
      <c r="GUB68" s="156"/>
      <c r="GUC68" s="156"/>
      <c r="GUD68" s="156"/>
      <c r="GUE68" s="156"/>
      <c r="GUF68" s="156"/>
      <c r="GUG68" s="156"/>
      <c r="GUH68" s="156"/>
      <c r="GUI68" s="156"/>
      <c r="GUJ68" s="156"/>
      <c r="GUK68" s="156"/>
      <c r="GUL68" s="156"/>
      <c r="GUM68" s="156"/>
      <c r="GUN68" s="156"/>
      <c r="GUO68" s="156"/>
      <c r="GUP68" s="156"/>
      <c r="GUQ68" s="156"/>
      <c r="GUR68" s="156"/>
      <c r="GUS68" s="156"/>
      <c r="GUT68" s="156"/>
      <c r="GUU68" s="156"/>
      <c r="GUV68" s="156"/>
      <c r="GUW68" s="156"/>
      <c r="GUX68" s="156"/>
      <c r="GUY68" s="156"/>
      <c r="GUZ68" s="156"/>
      <c r="GVA68" s="156"/>
      <c r="GVB68" s="156"/>
      <c r="GVC68" s="156"/>
      <c r="GVD68" s="156"/>
      <c r="GVE68" s="156"/>
      <c r="GVF68" s="156"/>
      <c r="GVG68" s="156"/>
      <c r="GVH68" s="156"/>
      <c r="GVI68" s="156"/>
      <c r="GVJ68" s="156"/>
      <c r="GVK68" s="156"/>
      <c r="GVL68" s="156"/>
      <c r="GVM68" s="156"/>
      <c r="GVN68" s="156"/>
      <c r="GVO68" s="156"/>
      <c r="GVP68" s="156"/>
      <c r="GVQ68" s="156"/>
      <c r="GVR68" s="156"/>
      <c r="GVS68" s="156"/>
      <c r="GVT68" s="156"/>
      <c r="GVU68" s="156"/>
      <c r="GVV68" s="156"/>
      <c r="GVW68" s="156"/>
      <c r="GVX68" s="156"/>
      <c r="GVY68" s="156"/>
      <c r="GVZ68" s="156"/>
      <c r="GWA68" s="156"/>
      <c r="GWB68" s="156"/>
      <c r="GWC68" s="156"/>
      <c r="GWD68" s="156"/>
      <c r="GWE68" s="156"/>
      <c r="GWF68" s="156"/>
      <c r="GWG68" s="156"/>
      <c r="GWH68" s="156"/>
      <c r="GWI68" s="156"/>
      <c r="GWJ68" s="156"/>
      <c r="GWK68" s="156"/>
      <c r="GWL68" s="156"/>
      <c r="GWM68" s="156"/>
      <c r="GWN68" s="156"/>
      <c r="GWO68" s="156"/>
      <c r="GWP68" s="156"/>
      <c r="GWQ68" s="156"/>
      <c r="GWR68" s="156"/>
      <c r="GWS68" s="156"/>
      <c r="GWT68" s="156"/>
      <c r="GWU68" s="156"/>
      <c r="GWV68" s="156"/>
      <c r="GWW68" s="156"/>
      <c r="GWX68" s="156"/>
      <c r="GWY68" s="156"/>
      <c r="GWZ68" s="156"/>
      <c r="GXA68" s="156"/>
      <c r="GXB68" s="156"/>
      <c r="GXC68" s="156"/>
      <c r="GXD68" s="156"/>
      <c r="GXE68" s="156"/>
      <c r="GXF68" s="156"/>
      <c r="GXG68" s="156"/>
      <c r="GXH68" s="156"/>
      <c r="GXI68" s="156"/>
      <c r="GXJ68" s="156"/>
      <c r="GXK68" s="156"/>
      <c r="GXL68" s="156"/>
      <c r="GXM68" s="156"/>
      <c r="GXN68" s="156"/>
      <c r="GXO68" s="156"/>
      <c r="GXP68" s="156"/>
      <c r="GXQ68" s="156"/>
      <c r="GXR68" s="156"/>
      <c r="GXS68" s="156"/>
      <c r="GXT68" s="156"/>
      <c r="GXU68" s="156"/>
      <c r="GXV68" s="156"/>
      <c r="GXW68" s="156"/>
      <c r="GXX68" s="156"/>
      <c r="GXY68" s="156"/>
      <c r="GXZ68" s="156"/>
      <c r="GYA68" s="156"/>
      <c r="GYB68" s="156"/>
      <c r="GYC68" s="156"/>
      <c r="GYD68" s="156"/>
      <c r="GYE68" s="156"/>
      <c r="GYF68" s="156"/>
      <c r="GYG68" s="156"/>
      <c r="GYH68" s="156"/>
      <c r="GYI68" s="156"/>
      <c r="GYJ68" s="156"/>
      <c r="GYK68" s="156"/>
      <c r="GYL68" s="156"/>
      <c r="GYM68" s="156"/>
      <c r="GYN68" s="156"/>
      <c r="GYO68" s="156"/>
      <c r="GYP68" s="156"/>
      <c r="GYQ68" s="156"/>
      <c r="GYR68" s="156"/>
      <c r="GYS68" s="156"/>
      <c r="GYT68" s="156"/>
      <c r="GYU68" s="156"/>
      <c r="GYV68" s="156"/>
      <c r="GYW68" s="156"/>
      <c r="GYX68" s="156"/>
      <c r="GYY68" s="156"/>
      <c r="GYZ68" s="156"/>
      <c r="GZA68" s="156"/>
      <c r="GZB68" s="156"/>
      <c r="GZC68" s="156"/>
      <c r="GZD68" s="156"/>
      <c r="GZE68" s="156"/>
      <c r="GZF68" s="156"/>
      <c r="GZG68" s="156"/>
      <c r="GZH68" s="156"/>
      <c r="GZI68" s="156"/>
      <c r="GZJ68" s="156"/>
      <c r="GZK68" s="156"/>
      <c r="GZL68" s="156"/>
      <c r="GZM68" s="156"/>
      <c r="GZN68" s="156"/>
      <c r="GZO68" s="156"/>
      <c r="GZP68" s="156"/>
      <c r="GZQ68" s="156"/>
      <c r="GZR68" s="156"/>
      <c r="GZS68" s="156"/>
      <c r="GZT68" s="156"/>
      <c r="GZU68" s="156"/>
      <c r="GZV68" s="156"/>
      <c r="GZW68" s="156"/>
      <c r="GZX68" s="156"/>
      <c r="GZY68" s="156"/>
      <c r="GZZ68" s="156"/>
      <c r="HAA68" s="156"/>
      <c r="HAB68" s="156"/>
      <c r="HAC68" s="156"/>
      <c r="HAD68" s="156"/>
      <c r="HAE68" s="156"/>
      <c r="HAF68" s="156"/>
      <c r="HAG68" s="156"/>
      <c r="HAH68" s="156"/>
      <c r="HAI68" s="156"/>
      <c r="HAJ68" s="156"/>
      <c r="HAK68" s="156"/>
      <c r="HAL68" s="156"/>
      <c r="HAM68" s="156"/>
      <c r="HAN68" s="156"/>
      <c r="HAO68" s="156"/>
      <c r="HAP68" s="156"/>
      <c r="HAQ68" s="156"/>
      <c r="HAR68" s="156"/>
      <c r="HAS68" s="156"/>
      <c r="HAT68" s="156"/>
      <c r="HAU68" s="156"/>
      <c r="HAV68" s="156"/>
      <c r="HAW68" s="156"/>
      <c r="HAX68" s="156"/>
      <c r="HAY68" s="156"/>
      <c r="HAZ68" s="156"/>
      <c r="HBA68" s="156"/>
      <c r="HBB68" s="156"/>
      <c r="HBC68" s="156"/>
      <c r="HBD68" s="156"/>
      <c r="HBE68" s="156"/>
      <c r="HBF68" s="156"/>
      <c r="HBG68" s="156"/>
      <c r="HBH68" s="156"/>
      <c r="HBI68" s="156"/>
      <c r="HBJ68" s="156"/>
      <c r="HBK68" s="156"/>
      <c r="HBL68" s="156"/>
      <c r="HBM68" s="156"/>
      <c r="HBN68" s="156"/>
      <c r="HBO68" s="156"/>
      <c r="HBP68" s="156"/>
      <c r="HBQ68" s="156"/>
      <c r="HBR68" s="156"/>
      <c r="HBS68" s="156"/>
      <c r="HBT68" s="156"/>
      <c r="HBU68" s="156"/>
      <c r="HBV68" s="156"/>
      <c r="HBW68" s="156"/>
      <c r="HBX68" s="156"/>
      <c r="HBY68" s="156"/>
      <c r="HBZ68" s="156"/>
      <c r="HCA68" s="156"/>
      <c r="HCB68" s="156"/>
      <c r="HCC68" s="156"/>
      <c r="HCD68" s="156"/>
      <c r="HCE68" s="156"/>
      <c r="HCF68" s="156"/>
      <c r="HCG68" s="156"/>
      <c r="HCH68" s="156"/>
      <c r="HCI68" s="156"/>
      <c r="HCJ68" s="156"/>
      <c r="HCK68" s="156"/>
      <c r="HCL68" s="156"/>
      <c r="HCM68" s="156"/>
      <c r="HCN68" s="156"/>
      <c r="HCO68" s="156"/>
      <c r="HCP68" s="156"/>
      <c r="HCQ68" s="156"/>
      <c r="HCR68" s="156"/>
      <c r="HCS68" s="156"/>
      <c r="HCT68" s="156"/>
      <c r="HCU68" s="156"/>
      <c r="HCV68" s="156"/>
      <c r="HCW68" s="156"/>
      <c r="HCX68" s="156"/>
      <c r="HCY68" s="156"/>
      <c r="HCZ68" s="156"/>
      <c r="HDA68" s="156"/>
      <c r="HDB68" s="156"/>
      <c r="HDC68" s="156"/>
      <c r="HDD68" s="156"/>
      <c r="HDE68" s="156"/>
      <c r="HDF68" s="156"/>
      <c r="HDG68" s="156"/>
      <c r="HDH68" s="156"/>
      <c r="HDI68" s="156"/>
      <c r="HDJ68" s="156"/>
      <c r="HDK68" s="156"/>
      <c r="HDL68" s="156"/>
      <c r="HDM68" s="156"/>
      <c r="HDN68" s="156"/>
      <c r="HDO68" s="156"/>
      <c r="HDP68" s="156"/>
      <c r="HDQ68" s="156"/>
      <c r="HDR68" s="156"/>
      <c r="HDS68" s="156"/>
      <c r="HDT68" s="156"/>
      <c r="HDU68" s="156"/>
      <c r="HDV68" s="156"/>
      <c r="HDW68" s="156"/>
      <c r="HDX68" s="156"/>
      <c r="HDY68" s="156"/>
      <c r="HDZ68" s="156"/>
      <c r="HEA68" s="156"/>
      <c r="HEB68" s="156"/>
      <c r="HEC68" s="156"/>
      <c r="HED68" s="156"/>
      <c r="HEE68" s="156"/>
      <c r="HEF68" s="156"/>
      <c r="HEG68" s="156"/>
      <c r="HEH68" s="156"/>
      <c r="HEI68" s="156"/>
      <c r="HEJ68" s="156"/>
      <c r="HEK68" s="156"/>
      <c r="HEL68" s="156"/>
      <c r="HEM68" s="156"/>
      <c r="HEN68" s="156"/>
      <c r="HEO68" s="156"/>
      <c r="HEP68" s="156"/>
      <c r="HEQ68" s="156"/>
      <c r="HER68" s="156"/>
      <c r="HES68" s="156"/>
      <c r="HET68" s="156"/>
      <c r="HEU68" s="156"/>
      <c r="HEV68" s="156"/>
      <c r="HEW68" s="156"/>
      <c r="HEX68" s="156"/>
      <c r="HEY68" s="156"/>
      <c r="HEZ68" s="156"/>
      <c r="HFA68" s="156"/>
      <c r="HFB68" s="156"/>
      <c r="HFC68" s="156"/>
      <c r="HFD68" s="156"/>
      <c r="HFE68" s="156"/>
      <c r="HFF68" s="156"/>
      <c r="HFG68" s="156"/>
      <c r="HFH68" s="156"/>
      <c r="HFI68" s="156"/>
      <c r="HFJ68" s="156"/>
      <c r="HFK68" s="156"/>
      <c r="HFL68" s="156"/>
      <c r="HFM68" s="156"/>
      <c r="HFN68" s="156"/>
      <c r="HFO68" s="156"/>
      <c r="HFP68" s="156"/>
      <c r="HFQ68" s="156"/>
      <c r="HFR68" s="156"/>
      <c r="HFS68" s="156"/>
      <c r="HFT68" s="156"/>
      <c r="HFU68" s="156"/>
      <c r="HFV68" s="156"/>
      <c r="HFW68" s="156"/>
      <c r="HFX68" s="156"/>
      <c r="HFY68" s="156"/>
      <c r="HFZ68" s="156"/>
      <c r="HGA68" s="156"/>
      <c r="HGB68" s="156"/>
      <c r="HGC68" s="156"/>
      <c r="HGD68" s="156"/>
      <c r="HGE68" s="156"/>
      <c r="HGF68" s="156"/>
      <c r="HGG68" s="156"/>
      <c r="HGH68" s="156"/>
      <c r="HGI68" s="156"/>
      <c r="HGJ68" s="156"/>
      <c r="HGK68" s="156"/>
      <c r="HGL68" s="156"/>
      <c r="HGM68" s="156"/>
      <c r="HGN68" s="156"/>
      <c r="HGO68" s="156"/>
      <c r="HGP68" s="156"/>
      <c r="HGQ68" s="156"/>
      <c r="HGR68" s="156"/>
      <c r="HGS68" s="156"/>
      <c r="HGT68" s="156"/>
      <c r="HGU68" s="156"/>
      <c r="HGV68" s="156"/>
      <c r="HGW68" s="156"/>
      <c r="HGX68" s="156"/>
      <c r="HGY68" s="156"/>
      <c r="HGZ68" s="156"/>
      <c r="HHA68" s="156"/>
      <c r="HHB68" s="156"/>
      <c r="HHC68" s="156"/>
      <c r="HHD68" s="156"/>
      <c r="HHE68" s="156"/>
      <c r="HHF68" s="156"/>
      <c r="HHG68" s="156"/>
      <c r="HHH68" s="156"/>
      <c r="HHI68" s="156"/>
      <c r="HHJ68" s="156"/>
      <c r="HHK68" s="156"/>
      <c r="HHL68" s="156"/>
      <c r="HHM68" s="156"/>
      <c r="HHN68" s="156"/>
      <c r="HHO68" s="156"/>
      <c r="HHP68" s="156"/>
      <c r="HHQ68" s="156"/>
      <c r="HHR68" s="156"/>
      <c r="HHS68" s="156"/>
      <c r="HHT68" s="156"/>
      <c r="HHU68" s="156"/>
      <c r="HHV68" s="156"/>
      <c r="HHW68" s="156"/>
      <c r="HHX68" s="156"/>
      <c r="HHY68" s="156"/>
      <c r="HHZ68" s="156"/>
      <c r="HIA68" s="156"/>
      <c r="HIB68" s="156"/>
      <c r="HIC68" s="156"/>
      <c r="HID68" s="156"/>
      <c r="HIE68" s="156"/>
      <c r="HIF68" s="156"/>
      <c r="HIG68" s="156"/>
      <c r="HIH68" s="156"/>
      <c r="HII68" s="156"/>
      <c r="HIJ68" s="156"/>
      <c r="HIK68" s="156"/>
      <c r="HIL68" s="156"/>
      <c r="HIM68" s="156"/>
      <c r="HIN68" s="156"/>
      <c r="HIO68" s="156"/>
      <c r="HIP68" s="156"/>
      <c r="HIQ68" s="156"/>
      <c r="HIR68" s="156"/>
      <c r="HIS68" s="156"/>
      <c r="HIT68" s="156"/>
      <c r="HIU68" s="156"/>
      <c r="HIV68" s="156"/>
      <c r="HIW68" s="156"/>
      <c r="HIX68" s="156"/>
      <c r="HIY68" s="156"/>
      <c r="HIZ68" s="156"/>
      <c r="HJA68" s="156"/>
      <c r="HJB68" s="156"/>
      <c r="HJC68" s="156"/>
      <c r="HJD68" s="156"/>
      <c r="HJE68" s="156"/>
      <c r="HJF68" s="156"/>
      <c r="HJG68" s="156"/>
      <c r="HJH68" s="156"/>
      <c r="HJI68" s="156"/>
      <c r="HJJ68" s="156"/>
      <c r="HJK68" s="156"/>
      <c r="HJL68" s="156"/>
      <c r="HJM68" s="156"/>
      <c r="HJN68" s="156"/>
      <c r="HJO68" s="156"/>
      <c r="HJP68" s="156"/>
      <c r="HJQ68" s="156"/>
      <c r="HJR68" s="156"/>
      <c r="HJS68" s="156"/>
      <c r="HJT68" s="156"/>
      <c r="HJU68" s="156"/>
      <c r="HJV68" s="156"/>
      <c r="HJW68" s="156"/>
      <c r="HJX68" s="156"/>
      <c r="HJY68" s="156"/>
      <c r="HJZ68" s="156"/>
      <c r="HKA68" s="156"/>
      <c r="HKB68" s="156"/>
      <c r="HKC68" s="156"/>
      <c r="HKD68" s="156"/>
      <c r="HKE68" s="156"/>
      <c r="HKF68" s="156"/>
      <c r="HKG68" s="156"/>
      <c r="HKH68" s="156"/>
      <c r="HKI68" s="156"/>
      <c r="HKJ68" s="156"/>
      <c r="HKK68" s="156"/>
      <c r="HKL68" s="156"/>
      <c r="HKM68" s="156"/>
      <c r="HKN68" s="156"/>
      <c r="HKO68" s="156"/>
      <c r="HKP68" s="156"/>
      <c r="HKQ68" s="156"/>
      <c r="HKR68" s="156"/>
      <c r="HKS68" s="156"/>
      <c r="HKT68" s="156"/>
      <c r="HKU68" s="156"/>
      <c r="HKV68" s="156"/>
      <c r="HKW68" s="156"/>
      <c r="HKX68" s="156"/>
      <c r="HKY68" s="156"/>
      <c r="HKZ68" s="156"/>
      <c r="HLA68" s="156"/>
      <c r="HLB68" s="156"/>
      <c r="HLC68" s="156"/>
      <c r="HLD68" s="156"/>
      <c r="HLE68" s="156"/>
      <c r="HLF68" s="156"/>
      <c r="HLG68" s="156"/>
      <c r="HLH68" s="156"/>
      <c r="HLI68" s="156"/>
      <c r="HLJ68" s="156"/>
      <c r="HLK68" s="156"/>
      <c r="HLL68" s="156"/>
      <c r="HLM68" s="156"/>
      <c r="HLN68" s="156"/>
      <c r="HLO68" s="156"/>
      <c r="HLP68" s="156"/>
      <c r="HLQ68" s="156"/>
      <c r="HLR68" s="156"/>
      <c r="HLS68" s="156"/>
      <c r="HLT68" s="156"/>
      <c r="HLU68" s="156"/>
      <c r="HLV68" s="156"/>
      <c r="HLW68" s="156"/>
      <c r="HLX68" s="156"/>
      <c r="HLY68" s="156"/>
      <c r="HLZ68" s="156"/>
      <c r="HMA68" s="156"/>
      <c r="HMB68" s="156"/>
      <c r="HMC68" s="156"/>
      <c r="HMD68" s="156"/>
      <c r="HME68" s="156"/>
      <c r="HMF68" s="156"/>
      <c r="HMG68" s="156"/>
      <c r="HMH68" s="156"/>
      <c r="HMI68" s="156"/>
      <c r="HMJ68" s="156"/>
      <c r="HMK68" s="156"/>
      <c r="HML68" s="156"/>
      <c r="HMM68" s="156"/>
      <c r="HMN68" s="156"/>
      <c r="HMO68" s="156"/>
      <c r="HMP68" s="156"/>
      <c r="HMQ68" s="156"/>
      <c r="HMR68" s="156"/>
      <c r="HMS68" s="156"/>
      <c r="HMT68" s="156"/>
      <c r="HMU68" s="156"/>
      <c r="HMV68" s="156"/>
      <c r="HMW68" s="156"/>
      <c r="HMX68" s="156"/>
      <c r="HMY68" s="156"/>
      <c r="HMZ68" s="156"/>
      <c r="HNA68" s="156"/>
      <c r="HNB68" s="156"/>
      <c r="HNC68" s="156"/>
      <c r="HND68" s="156"/>
      <c r="HNE68" s="156"/>
      <c r="HNF68" s="156"/>
      <c r="HNG68" s="156"/>
      <c r="HNH68" s="156"/>
      <c r="HNI68" s="156"/>
      <c r="HNJ68" s="156"/>
      <c r="HNK68" s="156"/>
      <c r="HNL68" s="156"/>
      <c r="HNM68" s="156"/>
      <c r="HNN68" s="156"/>
      <c r="HNO68" s="156"/>
      <c r="HNP68" s="156"/>
      <c r="HNQ68" s="156"/>
      <c r="HNR68" s="156"/>
      <c r="HNS68" s="156"/>
      <c r="HNT68" s="156"/>
      <c r="HNU68" s="156"/>
      <c r="HNV68" s="156"/>
      <c r="HNW68" s="156"/>
      <c r="HNX68" s="156"/>
      <c r="HNY68" s="156"/>
      <c r="HNZ68" s="156"/>
      <c r="HOA68" s="156"/>
      <c r="HOB68" s="156"/>
      <c r="HOC68" s="156"/>
      <c r="HOD68" s="156"/>
      <c r="HOE68" s="156"/>
      <c r="HOF68" s="156"/>
      <c r="HOG68" s="156"/>
      <c r="HOH68" s="156"/>
      <c r="HOI68" s="156"/>
      <c r="HOJ68" s="156"/>
      <c r="HOK68" s="156"/>
      <c r="HOL68" s="156"/>
      <c r="HOM68" s="156"/>
      <c r="HON68" s="156"/>
      <c r="HOO68" s="156"/>
      <c r="HOP68" s="156"/>
      <c r="HOQ68" s="156"/>
      <c r="HOR68" s="156"/>
      <c r="HOS68" s="156"/>
      <c r="HOT68" s="156"/>
      <c r="HOU68" s="156"/>
      <c r="HOV68" s="156"/>
      <c r="HOW68" s="156"/>
      <c r="HOX68" s="156"/>
      <c r="HOY68" s="156"/>
      <c r="HOZ68" s="156"/>
      <c r="HPA68" s="156"/>
      <c r="HPB68" s="156"/>
      <c r="HPC68" s="156"/>
      <c r="HPD68" s="156"/>
      <c r="HPE68" s="156"/>
      <c r="HPF68" s="156"/>
      <c r="HPG68" s="156"/>
      <c r="HPH68" s="156"/>
      <c r="HPI68" s="156"/>
      <c r="HPJ68" s="156"/>
      <c r="HPK68" s="156"/>
      <c r="HPL68" s="156"/>
      <c r="HPM68" s="156"/>
      <c r="HPN68" s="156"/>
      <c r="HPO68" s="156"/>
      <c r="HPP68" s="156"/>
      <c r="HPQ68" s="156"/>
      <c r="HPR68" s="156"/>
      <c r="HPS68" s="156"/>
      <c r="HPT68" s="156"/>
      <c r="HPU68" s="156"/>
      <c r="HPV68" s="156"/>
      <c r="HPW68" s="156"/>
      <c r="HPX68" s="156"/>
      <c r="HPY68" s="156"/>
      <c r="HPZ68" s="156"/>
      <c r="HQA68" s="156"/>
      <c r="HQB68" s="156"/>
      <c r="HQC68" s="156"/>
      <c r="HQD68" s="156"/>
      <c r="HQE68" s="156"/>
      <c r="HQF68" s="156"/>
      <c r="HQG68" s="156"/>
      <c r="HQH68" s="156"/>
      <c r="HQI68" s="156"/>
      <c r="HQJ68" s="156"/>
      <c r="HQK68" s="156"/>
      <c r="HQL68" s="156"/>
      <c r="HQM68" s="156"/>
      <c r="HQN68" s="156"/>
      <c r="HQO68" s="156"/>
      <c r="HQP68" s="156"/>
      <c r="HQQ68" s="156"/>
      <c r="HQR68" s="156"/>
      <c r="HQS68" s="156"/>
      <c r="HQT68" s="156"/>
      <c r="HQU68" s="156"/>
      <c r="HQV68" s="156"/>
      <c r="HQW68" s="156"/>
      <c r="HQX68" s="156"/>
      <c r="HQY68" s="156"/>
      <c r="HQZ68" s="156"/>
      <c r="HRA68" s="156"/>
      <c r="HRB68" s="156"/>
      <c r="HRC68" s="156"/>
      <c r="HRD68" s="156"/>
      <c r="HRE68" s="156"/>
      <c r="HRF68" s="156"/>
      <c r="HRG68" s="156"/>
      <c r="HRH68" s="156"/>
      <c r="HRI68" s="156"/>
      <c r="HRJ68" s="156"/>
      <c r="HRK68" s="156"/>
      <c r="HRL68" s="156"/>
      <c r="HRM68" s="156"/>
      <c r="HRN68" s="156"/>
      <c r="HRO68" s="156"/>
      <c r="HRP68" s="156"/>
      <c r="HRQ68" s="156"/>
      <c r="HRR68" s="156"/>
      <c r="HRS68" s="156"/>
      <c r="HRT68" s="156"/>
      <c r="HRU68" s="156"/>
      <c r="HRV68" s="156"/>
      <c r="HRW68" s="156"/>
      <c r="HRX68" s="156"/>
      <c r="HRY68" s="156"/>
      <c r="HRZ68" s="156"/>
      <c r="HSA68" s="156"/>
      <c r="HSB68" s="156"/>
      <c r="HSC68" s="156"/>
      <c r="HSD68" s="156"/>
      <c r="HSE68" s="156"/>
      <c r="HSF68" s="156"/>
      <c r="HSG68" s="156"/>
      <c r="HSH68" s="156"/>
      <c r="HSI68" s="156"/>
      <c r="HSJ68" s="156"/>
      <c r="HSK68" s="156"/>
      <c r="HSL68" s="156"/>
      <c r="HSM68" s="156"/>
      <c r="HSN68" s="156"/>
      <c r="HSO68" s="156"/>
      <c r="HSP68" s="156"/>
      <c r="HSQ68" s="156"/>
      <c r="HSR68" s="156"/>
      <c r="HSS68" s="156"/>
      <c r="HST68" s="156"/>
      <c r="HSU68" s="156"/>
      <c r="HSV68" s="156"/>
      <c r="HSW68" s="156"/>
      <c r="HSX68" s="156"/>
      <c r="HSY68" s="156"/>
      <c r="HSZ68" s="156"/>
      <c r="HTA68" s="156"/>
      <c r="HTB68" s="156"/>
      <c r="HTC68" s="156"/>
      <c r="HTD68" s="156"/>
      <c r="HTE68" s="156"/>
      <c r="HTF68" s="156"/>
      <c r="HTG68" s="156"/>
      <c r="HTH68" s="156"/>
      <c r="HTI68" s="156"/>
      <c r="HTJ68" s="156"/>
      <c r="HTK68" s="156"/>
      <c r="HTL68" s="156"/>
      <c r="HTM68" s="156"/>
      <c r="HTN68" s="156"/>
      <c r="HTO68" s="156"/>
      <c r="HTP68" s="156"/>
      <c r="HTQ68" s="156"/>
      <c r="HTR68" s="156"/>
      <c r="HTS68" s="156"/>
      <c r="HTT68" s="156"/>
      <c r="HTU68" s="156"/>
      <c r="HTV68" s="156"/>
      <c r="HTW68" s="156"/>
      <c r="HTX68" s="156"/>
      <c r="HTY68" s="156"/>
      <c r="HTZ68" s="156"/>
      <c r="HUA68" s="156"/>
      <c r="HUB68" s="156"/>
      <c r="HUC68" s="156"/>
      <c r="HUD68" s="156"/>
      <c r="HUE68" s="156"/>
      <c r="HUF68" s="156"/>
      <c r="HUG68" s="156"/>
      <c r="HUH68" s="156"/>
      <c r="HUI68" s="156"/>
      <c r="HUJ68" s="156"/>
      <c r="HUK68" s="156"/>
      <c r="HUL68" s="156"/>
      <c r="HUM68" s="156"/>
      <c r="HUN68" s="156"/>
      <c r="HUO68" s="156"/>
      <c r="HUP68" s="156"/>
      <c r="HUQ68" s="156"/>
      <c r="HUR68" s="156"/>
      <c r="HUS68" s="156"/>
      <c r="HUT68" s="156"/>
      <c r="HUU68" s="156"/>
      <c r="HUV68" s="156"/>
      <c r="HUW68" s="156"/>
      <c r="HUX68" s="156"/>
      <c r="HUY68" s="156"/>
      <c r="HUZ68" s="156"/>
      <c r="HVA68" s="156"/>
      <c r="HVB68" s="156"/>
      <c r="HVC68" s="156"/>
      <c r="HVD68" s="156"/>
      <c r="HVE68" s="156"/>
      <c r="HVF68" s="156"/>
      <c r="HVG68" s="156"/>
      <c r="HVH68" s="156"/>
      <c r="HVI68" s="156"/>
      <c r="HVJ68" s="156"/>
      <c r="HVK68" s="156"/>
      <c r="HVL68" s="156"/>
      <c r="HVM68" s="156"/>
      <c r="HVN68" s="156"/>
      <c r="HVO68" s="156"/>
      <c r="HVP68" s="156"/>
      <c r="HVQ68" s="156"/>
      <c r="HVR68" s="156"/>
      <c r="HVS68" s="156"/>
      <c r="HVT68" s="156"/>
      <c r="HVU68" s="156"/>
      <c r="HVV68" s="156"/>
      <c r="HVW68" s="156"/>
      <c r="HVX68" s="156"/>
      <c r="HVY68" s="156"/>
      <c r="HVZ68" s="156"/>
      <c r="HWA68" s="156"/>
      <c r="HWB68" s="156"/>
      <c r="HWC68" s="156"/>
      <c r="HWD68" s="156"/>
      <c r="HWE68" s="156"/>
      <c r="HWF68" s="156"/>
      <c r="HWG68" s="156"/>
      <c r="HWH68" s="156"/>
      <c r="HWI68" s="156"/>
      <c r="HWJ68" s="156"/>
      <c r="HWK68" s="156"/>
      <c r="HWL68" s="156"/>
      <c r="HWM68" s="156"/>
      <c r="HWN68" s="156"/>
      <c r="HWO68" s="156"/>
      <c r="HWP68" s="156"/>
      <c r="HWQ68" s="156"/>
      <c r="HWR68" s="156"/>
      <c r="HWS68" s="156"/>
      <c r="HWT68" s="156"/>
      <c r="HWU68" s="156"/>
      <c r="HWV68" s="156"/>
      <c r="HWW68" s="156"/>
      <c r="HWX68" s="156"/>
      <c r="HWY68" s="156"/>
      <c r="HWZ68" s="156"/>
      <c r="HXA68" s="156"/>
      <c r="HXB68" s="156"/>
      <c r="HXC68" s="156"/>
      <c r="HXD68" s="156"/>
      <c r="HXE68" s="156"/>
      <c r="HXF68" s="156"/>
      <c r="HXG68" s="156"/>
      <c r="HXH68" s="156"/>
      <c r="HXI68" s="156"/>
      <c r="HXJ68" s="156"/>
      <c r="HXK68" s="156"/>
      <c r="HXL68" s="156"/>
      <c r="HXM68" s="156"/>
      <c r="HXN68" s="156"/>
      <c r="HXO68" s="156"/>
      <c r="HXP68" s="156"/>
      <c r="HXQ68" s="156"/>
      <c r="HXR68" s="156"/>
      <c r="HXS68" s="156"/>
      <c r="HXT68" s="156"/>
      <c r="HXU68" s="156"/>
      <c r="HXV68" s="156"/>
      <c r="HXW68" s="156"/>
      <c r="HXX68" s="156"/>
      <c r="HXY68" s="156"/>
      <c r="HXZ68" s="156"/>
      <c r="HYA68" s="156"/>
      <c r="HYB68" s="156"/>
      <c r="HYC68" s="156"/>
      <c r="HYD68" s="156"/>
      <c r="HYE68" s="156"/>
      <c r="HYF68" s="156"/>
      <c r="HYG68" s="156"/>
      <c r="HYH68" s="156"/>
      <c r="HYI68" s="156"/>
      <c r="HYJ68" s="156"/>
      <c r="HYK68" s="156"/>
      <c r="HYL68" s="156"/>
      <c r="HYM68" s="156"/>
      <c r="HYN68" s="156"/>
      <c r="HYO68" s="156"/>
      <c r="HYP68" s="156"/>
      <c r="HYQ68" s="156"/>
      <c r="HYR68" s="156"/>
      <c r="HYS68" s="156"/>
      <c r="HYT68" s="156"/>
      <c r="HYU68" s="156"/>
      <c r="HYV68" s="156"/>
      <c r="HYW68" s="156"/>
      <c r="HYX68" s="156"/>
      <c r="HYY68" s="156"/>
      <c r="HYZ68" s="156"/>
      <c r="HZA68" s="156"/>
      <c r="HZB68" s="156"/>
      <c r="HZC68" s="156"/>
      <c r="HZD68" s="156"/>
      <c r="HZE68" s="156"/>
      <c r="HZF68" s="156"/>
      <c r="HZG68" s="156"/>
      <c r="HZH68" s="156"/>
      <c r="HZI68" s="156"/>
      <c r="HZJ68" s="156"/>
      <c r="HZK68" s="156"/>
      <c r="HZL68" s="156"/>
      <c r="HZM68" s="156"/>
      <c r="HZN68" s="156"/>
      <c r="HZO68" s="156"/>
      <c r="HZP68" s="156"/>
      <c r="HZQ68" s="156"/>
      <c r="HZR68" s="156"/>
      <c r="HZS68" s="156"/>
      <c r="HZT68" s="156"/>
      <c r="HZU68" s="156"/>
      <c r="HZV68" s="156"/>
      <c r="HZW68" s="156"/>
      <c r="HZX68" s="156"/>
      <c r="HZY68" s="156"/>
      <c r="HZZ68" s="156"/>
      <c r="IAA68" s="156"/>
      <c r="IAB68" s="156"/>
      <c r="IAC68" s="156"/>
      <c r="IAD68" s="156"/>
      <c r="IAE68" s="156"/>
      <c r="IAF68" s="156"/>
      <c r="IAG68" s="156"/>
      <c r="IAH68" s="156"/>
      <c r="IAI68" s="156"/>
      <c r="IAJ68" s="156"/>
      <c r="IAK68" s="156"/>
      <c r="IAL68" s="156"/>
      <c r="IAM68" s="156"/>
      <c r="IAN68" s="156"/>
      <c r="IAO68" s="156"/>
      <c r="IAP68" s="156"/>
      <c r="IAQ68" s="156"/>
      <c r="IAR68" s="156"/>
      <c r="IAS68" s="156"/>
      <c r="IAT68" s="156"/>
      <c r="IAU68" s="156"/>
      <c r="IAV68" s="156"/>
      <c r="IAW68" s="156"/>
      <c r="IAX68" s="156"/>
      <c r="IAY68" s="156"/>
      <c r="IAZ68" s="156"/>
      <c r="IBA68" s="156"/>
      <c r="IBB68" s="156"/>
      <c r="IBC68" s="156"/>
      <c r="IBD68" s="156"/>
      <c r="IBE68" s="156"/>
      <c r="IBF68" s="156"/>
      <c r="IBG68" s="156"/>
      <c r="IBH68" s="156"/>
      <c r="IBI68" s="156"/>
      <c r="IBJ68" s="156"/>
      <c r="IBK68" s="156"/>
      <c r="IBL68" s="156"/>
      <c r="IBM68" s="156"/>
      <c r="IBN68" s="156"/>
      <c r="IBO68" s="156"/>
      <c r="IBP68" s="156"/>
      <c r="IBQ68" s="156"/>
      <c r="IBR68" s="156"/>
      <c r="IBS68" s="156"/>
      <c r="IBT68" s="156"/>
      <c r="IBU68" s="156"/>
      <c r="IBV68" s="156"/>
      <c r="IBW68" s="156"/>
      <c r="IBX68" s="156"/>
      <c r="IBY68" s="156"/>
      <c r="IBZ68" s="156"/>
      <c r="ICA68" s="156"/>
      <c r="ICB68" s="156"/>
      <c r="ICC68" s="156"/>
      <c r="ICD68" s="156"/>
      <c r="ICE68" s="156"/>
      <c r="ICF68" s="156"/>
      <c r="ICG68" s="156"/>
      <c r="ICH68" s="156"/>
      <c r="ICI68" s="156"/>
      <c r="ICJ68" s="156"/>
      <c r="ICK68" s="156"/>
      <c r="ICL68" s="156"/>
      <c r="ICM68" s="156"/>
      <c r="ICN68" s="156"/>
      <c r="ICO68" s="156"/>
      <c r="ICP68" s="156"/>
      <c r="ICQ68" s="156"/>
      <c r="ICR68" s="156"/>
      <c r="ICS68" s="156"/>
      <c r="ICT68" s="156"/>
      <c r="ICU68" s="156"/>
      <c r="ICV68" s="156"/>
      <c r="ICW68" s="156"/>
      <c r="ICX68" s="156"/>
      <c r="ICY68" s="156"/>
      <c r="ICZ68" s="156"/>
      <c r="IDA68" s="156"/>
      <c r="IDB68" s="156"/>
      <c r="IDC68" s="156"/>
      <c r="IDD68" s="156"/>
      <c r="IDE68" s="156"/>
      <c r="IDF68" s="156"/>
      <c r="IDG68" s="156"/>
      <c r="IDH68" s="156"/>
      <c r="IDI68" s="156"/>
      <c r="IDJ68" s="156"/>
      <c r="IDK68" s="156"/>
      <c r="IDL68" s="156"/>
      <c r="IDM68" s="156"/>
      <c r="IDN68" s="156"/>
      <c r="IDO68" s="156"/>
      <c r="IDP68" s="156"/>
      <c r="IDQ68" s="156"/>
      <c r="IDR68" s="156"/>
      <c r="IDS68" s="156"/>
      <c r="IDT68" s="156"/>
      <c r="IDU68" s="156"/>
      <c r="IDV68" s="156"/>
      <c r="IDW68" s="156"/>
      <c r="IDX68" s="156"/>
      <c r="IDY68" s="156"/>
      <c r="IDZ68" s="156"/>
      <c r="IEA68" s="156"/>
      <c r="IEB68" s="156"/>
      <c r="IEC68" s="156"/>
      <c r="IED68" s="156"/>
      <c r="IEE68" s="156"/>
      <c r="IEF68" s="156"/>
      <c r="IEG68" s="156"/>
      <c r="IEH68" s="156"/>
      <c r="IEI68" s="156"/>
      <c r="IEJ68" s="156"/>
      <c r="IEK68" s="156"/>
      <c r="IEL68" s="156"/>
      <c r="IEM68" s="156"/>
      <c r="IEN68" s="156"/>
      <c r="IEO68" s="156"/>
      <c r="IEP68" s="156"/>
      <c r="IEQ68" s="156"/>
      <c r="IER68" s="156"/>
      <c r="IES68" s="156"/>
      <c r="IET68" s="156"/>
      <c r="IEU68" s="156"/>
      <c r="IEV68" s="156"/>
      <c r="IEW68" s="156"/>
      <c r="IEX68" s="156"/>
      <c r="IEY68" s="156"/>
      <c r="IEZ68" s="156"/>
      <c r="IFA68" s="156"/>
      <c r="IFB68" s="156"/>
      <c r="IFC68" s="156"/>
      <c r="IFD68" s="156"/>
      <c r="IFE68" s="156"/>
      <c r="IFF68" s="156"/>
      <c r="IFG68" s="156"/>
      <c r="IFH68" s="156"/>
      <c r="IFI68" s="156"/>
      <c r="IFJ68" s="156"/>
      <c r="IFK68" s="156"/>
      <c r="IFL68" s="156"/>
      <c r="IFM68" s="156"/>
      <c r="IFN68" s="156"/>
      <c r="IFO68" s="156"/>
      <c r="IFP68" s="156"/>
      <c r="IFQ68" s="156"/>
      <c r="IFR68" s="156"/>
      <c r="IFS68" s="156"/>
      <c r="IFT68" s="156"/>
      <c r="IFU68" s="156"/>
      <c r="IFV68" s="156"/>
      <c r="IFW68" s="156"/>
      <c r="IFX68" s="156"/>
      <c r="IFY68" s="156"/>
      <c r="IFZ68" s="156"/>
      <c r="IGA68" s="156"/>
      <c r="IGB68" s="156"/>
      <c r="IGC68" s="156"/>
      <c r="IGD68" s="156"/>
      <c r="IGE68" s="156"/>
      <c r="IGF68" s="156"/>
      <c r="IGG68" s="156"/>
      <c r="IGH68" s="156"/>
      <c r="IGI68" s="156"/>
      <c r="IGJ68" s="156"/>
      <c r="IGK68" s="156"/>
      <c r="IGL68" s="156"/>
      <c r="IGM68" s="156"/>
      <c r="IGN68" s="156"/>
      <c r="IGO68" s="156"/>
      <c r="IGP68" s="156"/>
      <c r="IGQ68" s="156"/>
      <c r="IGR68" s="156"/>
      <c r="IGS68" s="156"/>
      <c r="IGT68" s="156"/>
      <c r="IGU68" s="156"/>
      <c r="IGV68" s="156"/>
      <c r="IGW68" s="156"/>
      <c r="IGX68" s="156"/>
      <c r="IGY68" s="156"/>
      <c r="IGZ68" s="156"/>
      <c r="IHA68" s="156"/>
      <c r="IHB68" s="156"/>
      <c r="IHC68" s="156"/>
      <c r="IHD68" s="156"/>
      <c r="IHE68" s="156"/>
      <c r="IHF68" s="156"/>
      <c r="IHG68" s="156"/>
      <c r="IHH68" s="156"/>
      <c r="IHI68" s="156"/>
      <c r="IHJ68" s="156"/>
      <c r="IHK68" s="156"/>
      <c r="IHL68" s="156"/>
      <c r="IHM68" s="156"/>
      <c r="IHN68" s="156"/>
      <c r="IHO68" s="156"/>
      <c r="IHP68" s="156"/>
      <c r="IHQ68" s="156"/>
      <c r="IHR68" s="156"/>
      <c r="IHS68" s="156"/>
      <c r="IHT68" s="156"/>
      <c r="IHU68" s="156"/>
      <c r="IHV68" s="156"/>
      <c r="IHW68" s="156"/>
      <c r="IHX68" s="156"/>
      <c r="IHY68" s="156"/>
      <c r="IHZ68" s="156"/>
      <c r="IIA68" s="156"/>
      <c r="IIB68" s="156"/>
      <c r="IIC68" s="156"/>
      <c r="IID68" s="156"/>
      <c r="IIE68" s="156"/>
      <c r="IIF68" s="156"/>
      <c r="IIG68" s="156"/>
      <c r="IIH68" s="156"/>
      <c r="III68" s="156"/>
      <c r="IIJ68" s="156"/>
      <c r="IIK68" s="156"/>
      <c r="IIL68" s="156"/>
      <c r="IIM68" s="156"/>
      <c r="IIN68" s="156"/>
      <c r="IIO68" s="156"/>
      <c r="IIP68" s="156"/>
      <c r="IIQ68" s="156"/>
      <c r="IIR68" s="156"/>
      <c r="IIS68" s="156"/>
      <c r="IIT68" s="156"/>
      <c r="IIU68" s="156"/>
      <c r="IIV68" s="156"/>
      <c r="IIW68" s="156"/>
      <c r="IIX68" s="156"/>
      <c r="IIY68" s="156"/>
      <c r="IIZ68" s="156"/>
      <c r="IJA68" s="156"/>
      <c r="IJB68" s="156"/>
      <c r="IJC68" s="156"/>
      <c r="IJD68" s="156"/>
      <c r="IJE68" s="156"/>
      <c r="IJF68" s="156"/>
      <c r="IJG68" s="156"/>
      <c r="IJH68" s="156"/>
      <c r="IJI68" s="156"/>
      <c r="IJJ68" s="156"/>
      <c r="IJK68" s="156"/>
      <c r="IJL68" s="156"/>
      <c r="IJM68" s="156"/>
      <c r="IJN68" s="156"/>
      <c r="IJO68" s="156"/>
      <c r="IJP68" s="156"/>
      <c r="IJQ68" s="156"/>
      <c r="IJR68" s="156"/>
      <c r="IJS68" s="156"/>
      <c r="IJT68" s="156"/>
      <c r="IJU68" s="156"/>
      <c r="IJV68" s="156"/>
      <c r="IJW68" s="156"/>
      <c r="IJX68" s="156"/>
      <c r="IJY68" s="156"/>
      <c r="IJZ68" s="156"/>
      <c r="IKA68" s="156"/>
      <c r="IKB68" s="156"/>
      <c r="IKC68" s="156"/>
      <c r="IKD68" s="156"/>
      <c r="IKE68" s="156"/>
      <c r="IKF68" s="156"/>
      <c r="IKG68" s="156"/>
      <c r="IKH68" s="156"/>
      <c r="IKI68" s="156"/>
      <c r="IKJ68" s="156"/>
      <c r="IKK68" s="156"/>
      <c r="IKL68" s="156"/>
      <c r="IKM68" s="156"/>
      <c r="IKN68" s="156"/>
      <c r="IKO68" s="156"/>
      <c r="IKP68" s="156"/>
      <c r="IKQ68" s="156"/>
      <c r="IKR68" s="156"/>
      <c r="IKS68" s="156"/>
      <c r="IKT68" s="156"/>
      <c r="IKU68" s="156"/>
      <c r="IKV68" s="156"/>
      <c r="IKW68" s="156"/>
      <c r="IKX68" s="156"/>
      <c r="IKY68" s="156"/>
      <c r="IKZ68" s="156"/>
      <c r="ILA68" s="156"/>
      <c r="ILB68" s="156"/>
      <c r="ILC68" s="156"/>
      <c r="ILD68" s="156"/>
      <c r="ILE68" s="156"/>
      <c r="ILF68" s="156"/>
      <c r="ILG68" s="156"/>
      <c r="ILH68" s="156"/>
      <c r="ILI68" s="156"/>
      <c r="ILJ68" s="156"/>
      <c r="ILK68" s="156"/>
      <c r="ILL68" s="156"/>
      <c r="ILM68" s="156"/>
      <c r="ILN68" s="156"/>
      <c r="ILO68" s="156"/>
      <c r="ILP68" s="156"/>
      <c r="ILQ68" s="156"/>
      <c r="ILR68" s="156"/>
      <c r="ILS68" s="156"/>
      <c r="ILT68" s="156"/>
      <c r="ILU68" s="156"/>
      <c r="ILV68" s="156"/>
      <c r="ILW68" s="156"/>
      <c r="ILX68" s="156"/>
      <c r="ILY68" s="156"/>
      <c r="ILZ68" s="156"/>
      <c r="IMA68" s="156"/>
      <c r="IMB68" s="156"/>
      <c r="IMC68" s="156"/>
      <c r="IMD68" s="156"/>
      <c r="IME68" s="156"/>
      <c r="IMF68" s="156"/>
      <c r="IMG68" s="156"/>
      <c r="IMH68" s="156"/>
      <c r="IMI68" s="156"/>
      <c r="IMJ68" s="156"/>
      <c r="IMK68" s="156"/>
      <c r="IML68" s="156"/>
      <c r="IMM68" s="156"/>
      <c r="IMN68" s="156"/>
      <c r="IMO68" s="156"/>
      <c r="IMP68" s="156"/>
      <c r="IMQ68" s="156"/>
      <c r="IMR68" s="156"/>
      <c r="IMS68" s="156"/>
      <c r="IMT68" s="156"/>
      <c r="IMU68" s="156"/>
      <c r="IMV68" s="156"/>
      <c r="IMW68" s="156"/>
      <c r="IMX68" s="156"/>
      <c r="IMY68" s="156"/>
      <c r="IMZ68" s="156"/>
      <c r="INA68" s="156"/>
      <c r="INB68" s="156"/>
      <c r="INC68" s="156"/>
      <c r="IND68" s="156"/>
      <c r="INE68" s="156"/>
      <c r="INF68" s="156"/>
      <c r="ING68" s="156"/>
      <c r="INH68" s="156"/>
      <c r="INI68" s="156"/>
      <c r="INJ68" s="156"/>
      <c r="INK68" s="156"/>
      <c r="INL68" s="156"/>
      <c r="INM68" s="156"/>
      <c r="INN68" s="156"/>
      <c r="INO68" s="156"/>
      <c r="INP68" s="156"/>
      <c r="INQ68" s="156"/>
      <c r="INR68" s="156"/>
      <c r="INS68" s="156"/>
      <c r="INT68" s="156"/>
      <c r="INU68" s="156"/>
      <c r="INV68" s="156"/>
      <c r="INW68" s="156"/>
      <c r="INX68" s="156"/>
      <c r="INY68" s="156"/>
      <c r="INZ68" s="156"/>
      <c r="IOA68" s="156"/>
      <c r="IOB68" s="156"/>
      <c r="IOC68" s="156"/>
      <c r="IOD68" s="156"/>
      <c r="IOE68" s="156"/>
      <c r="IOF68" s="156"/>
      <c r="IOG68" s="156"/>
      <c r="IOH68" s="156"/>
      <c r="IOI68" s="156"/>
      <c r="IOJ68" s="156"/>
      <c r="IOK68" s="156"/>
      <c r="IOL68" s="156"/>
      <c r="IOM68" s="156"/>
      <c r="ION68" s="156"/>
      <c r="IOO68" s="156"/>
      <c r="IOP68" s="156"/>
      <c r="IOQ68" s="156"/>
      <c r="IOR68" s="156"/>
      <c r="IOS68" s="156"/>
      <c r="IOT68" s="156"/>
      <c r="IOU68" s="156"/>
      <c r="IOV68" s="156"/>
      <c r="IOW68" s="156"/>
      <c r="IOX68" s="156"/>
      <c r="IOY68" s="156"/>
      <c r="IOZ68" s="156"/>
      <c r="IPA68" s="156"/>
      <c r="IPB68" s="156"/>
      <c r="IPC68" s="156"/>
      <c r="IPD68" s="156"/>
      <c r="IPE68" s="156"/>
      <c r="IPF68" s="156"/>
      <c r="IPG68" s="156"/>
      <c r="IPH68" s="156"/>
      <c r="IPI68" s="156"/>
      <c r="IPJ68" s="156"/>
      <c r="IPK68" s="156"/>
      <c r="IPL68" s="156"/>
      <c r="IPM68" s="156"/>
      <c r="IPN68" s="156"/>
      <c r="IPO68" s="156"/>
      <c r="IPP68" s="156"/>
      <c r="IPQ68" s="156"/>
      <c r="IPR68" s="156"/>
      <c r="IPS68" s="156"/>
      <c r="IPT68" s="156"/>
      <c r="IPU68" s="156"/>
      <c r="IPV68" s="156"/>
      <c r="IPW68" s="156"/>
      <c r="IPX68" s="156"/>
      <c r="IPY68" s="156"/>
      <c r="IPZ68" s="156"/>
      <c r="IQA68" s="156"/>
      <c r="IQB68" s="156"/>
      <c r="IQC68" s="156"/>
      <c r="IQD68" s="156"/>
      <c r="IQE68" s="156"/>
      <c r="IQF68" s="156"/>
      <c r="IQG68" s="156"/>
      <c r="IQH68" s="156"/>
      <c r="IQI68" s="156"/>
      <c r="IQJ68" s="156"/>
      <c r="IQK68" s="156"/>
      <c r="IQL68" s="156"/>
      <c r="IQM68" s="156"/>
      <c r="IQN68" s="156"/>
      <c r="IQO68" s="156"/>
      <c r="IQP68" s="156"/>
      <c r="IQQ68" s="156"/>
      <c r="IQR68" s="156"/>
      <c r="IQS68" s="156"/>
      <c r="IQT68" s="156"/>
      <c r="IQU68" s="156"/>
      <c r="IQV68" s="156"/>
      <c r="IQW68" s="156"/>
      <c r="IQX68" s="156"/>
      <c r="IQY68" s="156"/>
      <c r="IQZ68" s="156"/>
      <c r="IRA68" s="156"/>
      <c r="IRB68" s="156"/>
      <c r="IRC68" s="156"/>
      <c r="IRD68" s="156"/>
      <c r="IRE68" s="156"/>
      <c r="IRF68" s="156"/>
      <c r="IRG68" s="156"/>
      <c r="IRH68" s="156"/>
      <c r="IRI68" s="156"/>
      <c r="IRJ68" s="156"/>
      <c r="IRK68" s="156"/>
      <c r="IRL68" s="156"/>
      <c r="IRM68" s="156"/>
      <c r="IRN68" s="156"/>
      <c r="IRO68" s="156"/>
      <c r="IRP68" s="156"/>
      <c r="IRQ68" s="156"/>
      <c r="IRR68" s="156"/>
      <c r="IRS68" s="156"/>
      <c r="IRT68" s="156"/>
      <c r="IRU68" s="156"/>
      <c r="IRV68" s="156"/>
      <c r="IRW68" s="156"/>
      <c r="IRX68" s="156"/>
      <c r="IRY68" s="156"/>
      <c r="IRZ68" s="156"/>
      <c r="ISA68" s="156"/>
      <c r="ISB68" s="156"/>
      <c r="ISC68" s="156"/>
      <c r="ISD68" s="156"/>
      <c r="ISE68" s="156"/>
      <c r="ISF68" s="156"/>
      <c r="ISG68" s="156"/>
      <c r="ISH68" s="156"/>
      <c r="ISI68" s="156"/>
      <c r="ISJ68" s="156"/>
      <c r="ISK68" s="156"/>
      <c r="ISL68" s="156"/>
      <c r="ISM68" s="156"/>
      <c r="ISN68" s="156"/>
      <c r="ISO68" s="156"/>
      <c r="ISP68" s="156"/>
      <c r="ISQ68" s="156"/>
      <c r="ISR68" s="156"/>
      <c r="ISS68" s="156"/>
      <c r="IST68" s="156"/>
      <c r="ISU68" s="156"/>
      <c r="ISV68" s="156"/>
      <c r="ISW68" s="156"/>
      <c r="ISX68" s="156"/>
      <c r="ISY68" s="156"/>
      <c r="ISZ68" s="156"/>
      <c r="ITA68" s="156"/>
      <c r="ITB68" s="156"/>
      <c r="ITC68" s="156"/>
      <c r="ITD68" s="156"/>
      <c r="ITE68" s="156"/>
      <c r="ITF68" s="156"/>
      <c r="ITG68" s="156"/>
      <c r="ITH68" s="156"/>
      <c r="ITI68" s="156"/>
      <c r="ITJ68" s="156"/>
      <c r="ITK68" s="156"/>
      <c r="ITL68" s="156"/>
      <c r="ITM68" s="156"/>
      <c r="ITN68" s="156"/>
      <c r="ITO68" s="156"/>
      <c r="ITP68" s="156"/>
      <c r="ITQ68" s="156"/>
      <c r="ITR68" s="156"/>
      <c r="ITS68" s="156"/>
      <c r="ITT68" s="156"/>
      <c r="ITU68" s="156"/>
      <c r="ITV68" s="156"/>
      <c r="ITW68" s="156"/>
      <c r="ITX68" s="156"/>
      <c r="ITY68" s="156"/>
      <c r="ITZ68" s="156"/>
      <c r="IUA68" s="156"/>
      <c r="IUB68" s="156"/>
      <c r="IUC68" s="156"/>
      <c r="IUD68" s="156"/>
      <c r="IUE68" s="156"/>
      <c r="IUF68" s="156"/>
      <c r="IUG68" s="156"/>
      <c r="IUH68" s="156"/>
      <c r="IUI68" s="156"/>
      <c r="IUJ68" s="156"/>
      <c r="IUK68" s="156"/>
      <c r="IUL68" s="156"/>
      <c r="IUM68" s="156"/>
      <c r="IUN68" s="156"/>
      <c r="IUO68" s="156"/>
      <c r="IUP68" s="156"/>
      <c r="IUQ68" s="156"/>
      <c r="IUR68" s="156"/>
      <c r="IUS68" s="156"/>
      <c r="IUT68" s="156"/>
      <c r="IUU68" s="156"/>
      <c r="IUV68" s="156"/>
      <c r="IUW68" s="156"/>
      <c r="IUX68" s="156"/>
      <c r="IUY68" s="156"/>
      <c r="IUZ68" s="156"/>
      <c r="IVA68" s="156"/>
      <c r="IVB68" s="156"/>
      <c r="IVC68" s="156"/>
      <c r="IVD68" s="156"/>
      <c r="IVE68" s="156"/>
      <c r="IVF68" s="156"/>
      <c r="IVG68" s="156"/>
      <c r="IVH68" s="156"/>
      <c r="IVI68" s="156"/>
      <c r="IVJ68" s="156"/>
      <c r="IVK68" s="156"/>
      <c r="IVL68" s="156"/>
      <c r="IVM68" s="156"/>
      <c r="IVN68" s="156"/>
      <c r="IVO68" s="156"/>
      <c r="IVP68" s="156"/>
      <c r="IVQ68" s="156"/>
      <c r="IVR68" s="156"/>
      <c r="IVS68" s="156"/>
      <c r="IVT68" s="156"/>
      <c r="IVU68" s="156"/>
      <c r="IVV68" s="156"/>
      <c r="IVW68" s="156"/>
      <c r="IVX68" s="156"/>
      <c r="IVY68" s="156"/>
      <c r="IVZ68" s="156"/>
      <c r="IWA68" s="156"/>
      <c r="IWB68" s="156"/>
      <c r="IWC68" s="156"/>
      <c r="IWD68" s="156"/>
      <c r="IWE68" s="156"/>
      <c r="IWF68" s="156"/>
      <c r="IWG68" s="156"/>
      <c r="IWH68" s="156"/>
      <c r="IWI68" s="156"/>
      <c r="IWJ68" s="156"/>
      <c r="IWK68" s="156"/>
      <c r="IWL68" s="156"/>
      <c r="IWM68" s="156"/>
      <c r="IWN68" s="156"/>
      <c r="IWO68" s="156"/>
      <c r="IWP68" s="156"/>
      <c r="IWQ68" s="156"/>
      <c r="IWR68" s="156"/>
      <c r="IWS68" s="156"/>
      <c r="IWT68" s="156"/>
      <c r="IWU68" s="156"/>
      <c r="IWV68" s="156"/>
      <c r="IWW68" s="156"/>
      <c r="IWX68" s="156"/>
      <c r="IWY68" s="156"/>
      <c r="IWZ68" s="156"/>
      <c r="IXA68" s="156"/>
      <c r="IXB68" s="156"/>
      <c r="IXC68" s="156"/>
      <c r="IXD68" s="156"/>
      <c r="IXE68" s="156"/>
      <c r="IXF68" s="156"/>
      <c r="IXG68" s="156"/>
      <c r="IXH68" s="156"/>
      <c r="IXI68" s="156"/>
      <c r="IXJ68" s="156"/>
      <c r="IXK68" s="156"/>
      <c r="IXL68" s="156"/>
      <c r="IXM68" s="156"/>
      <c r="IXN68" s="156"/>
      <c r="IXO68" s="156"/>
      <c r="IXP68" s="156"/>
      <c r="IXQ68" s="156"/>
      <c r="IXR68" s="156"/>
      <c r="IXS68" s="156"/>
      <c r="IXT68" s="156"/>
      <c r="IXU68" s="156"/>
      <c r="IXV68" s="156"/>
      <c r="IXW68" s="156"/>
      <c r="IXX68" s="156"/>
      <c r="IXY68" s="156"/>
      <c r="IXZ68" s="156"/>
      <c r="IYA68" s="156"/>
      <c r="IYB68" s="156"/>
      <c r="IYC68" s="156"/>
      <c r="IYD68" s="156"/>
      <c r="IYE68" s="156"/>
      <c r="IYF68" s="156"/>
      <c r="IYG68" s="156"/>
      <c r="IYH68" s="156"/>
      <c r="IYI68" s="156"/>
      <c r="IYJ68" s="156"/>
      <c r="IYK68" s="156"/>
      <c r="IYL68" s="156"/>
      <c r="IYM68" s="156"/>
      <c r="IYN68" s="156"/>
      <c r="IYO68" s="156"/>
      <c r="IYP68" s="156"/>
      <c r="IYQ68" s="156"/>
      <c r="IYR68" s="156"/>
      <c r="IYS68" s="156"/>
      <c r="IYT68" s="156"/>
      <c r="IYU68" s="156"/>
      <c r="IYV68" s="156"/>
      <c r="IYW68" s="156"/>
      <c r="IYX68" s="156"/>
      <c r="IYY68" s="156"/>
      <c r="IYZ68" s="156"/>
      <c r="IZA68" s="156"/>
      <c r="IZB68" s="156"/>
      <c r="IZC68" s="156"/>
      <c r="IZD68" s="156"/>
      <c r="IZE68" s="156"/>
      <c r="IZF68" s="156"/>
      <c r="IZG68" s="156"/>
      <c r="IZH68" s="156"/>
      <c r="IZI68" s="156"/>
      <c r="IZJ68" s="156"/>
      <c r="IZK68" s="156"/>
      <c r="IZL68" s="156"/>
      <c r="IZM68" s="156"/>
      <c r="IZN68" s="156"/>
      <c r="IZO68" s="156"/>
      <c r="IZP68" s="156"/>
      <c r="IZQ68" s="156"/>
      <c r="IZR68" s="156"/>
      <c r="IZS68" s="156"/>
      <c r="IZT68" s="156"/>
      <c r="IZU68" s="156"/>
      <c r="IZV68" s="156"/>
      <c r="IZW68" s="156"/>
      <c r="IZX68" s="156"/>
      <c r="IZY68" s="156"/>
      <c r="IZZ68" s="156"/>
      <c r="JAA68" s="156"/>
      <c r="JAB68" s="156"/>
      <c r="JAC68" s="156"/>
      <c r="JAD68" s="156"/>
      <c r="JAE68" s="156"/>
      <c r="JAF68" s="156"/>
      <c r="JAG68" s="156"/>
      <c r="JAH68" s="156"/>
      <c r="JAI68" s="156"/>
      <c r="JAJ68" s="156"/>
      <c r="JAK68" s="156"/>
      <c r="JAL68" s="156"/>
      <c r="JAM68" s="156"/>
      <c r="JAN68" s="156"/>
      <c r="JAO68" s="156"/>
      <c r="JAP68" s="156"/>
      <c r="JAQ68" s="156"/>
      <c r="JAR68" s="156"/>
      <c r="JAS68" s="156"/>
      <c r="JAT68" s="156"/>
      <c r="JAU68" s="156"/>
      <c r="JAV68" s="156"/>
      <c r="JAW68" s="156"/>
      <c r="JAX68" s="156"/>
      <c r="JAY68" s="156"/>
      <c r="JAZ68" s="156"/>
      <c r="JBA68" s="156"/>
      <c r="JBB68" s="156"/>
      <c r="JBC68" s="156"/>
      <c r="JBD68" s="156"/>
      <c r="JBE68" s="156"/>
      <c r="JBF68" s="156"/>
      <c r="JBG68" s="156"/>
      <c r="JBH68" s="156"/>
      <c r="JBI68" s="156"/>
      <c r="JBJ68" s="156"/>
      <c r="JBK68" s="156"/>
      <c r="JBL68" s="156"/>
      <c r="JBM68" s="156"/>
      <c r="JBN68" s="156"/>
      <c r="JBO68" s="156"/>
      <c r="JBP68" s="156"/>
      <c r="JBQ68" s="156"/>
      <c r="JBR68" s="156"/>
      <c r="JBS68" s="156"/>
      <c r="JBT68" s="156"/>
      <c r="JBU68" s="156"/>
      <c r="JBV68" s="156"/>
      <c r="JBW68" s="156"/>
      <c r="JBX68" s="156"/>
      <c r="JBY68" s="156"/>
      <c r="JBZ68" s="156"/>
      <c r="JCA68" s="156"/>
      <c r="JCB68" s="156"/>
      <c r="JCC68" s="156"/>
      <c r="JCD68" s="156"/>
      <c r="JCE68" s="156"/>
      <c r="JCF68" s="156"/>
      <c r="JCG68" s="156"/>
      <c r="JCH68" s="156"/>
      <c r="JCI68" s="156"/>
      <c r="JCJ68" s="156"/>
      <c r="JCK68" s="156"/>
      <c r="JCL68" s="156"/>
      <c r="JCM68" s="156"/>
      <c r="JCN68" s="156"/>
      <c r="JCO68" s="156"/>
      <c r="JCP68" s="156"/>
      <c r="JCQ68" s="156"/>
      <c r="JCR68" s="156"/>
      <c r="JCS68" s="156"/>
      <c r="JCT68" s="156"/>
      <c r="JCU68" s="156"/>
      <c r="JCV68" s="156"/>
      <c r="JCW68" s="156"/>
      <c r="JCX68" s="156"/>
      <c r="JCY68" s="156"/>
      <c r="JCZ68" s="156"/>
      <c r="JDA68" s="156"/>
      <c r="JDB68" s="156"/>
      <c r="JDC68" s="156"/>
      <c r="JDD68" s="156"/>
      <c r="JDE68" s="156"/>
      <c r="JDF68" s="156"/>
      <c r="JDG68" s="156"/>
      <c r="JDH68" s="156"/>
      <c r="JDI68" s="156"/>
      <c r="JDJ68" s="156"/>
      <c r="JDK68" s="156"/>
      <c r="JDL68" s="156"/>
      <c r="JDM68" s="156"/>
      <c r="JDN68" s="156"/>
      <c r="JDO68" s="156"/>
      <c r="JDP68" s="156"/>
      <c r="JDQ68" s="156"/>
      <c r="JDR68" s="156"/>
      <c r="JDS68" s="156"/>
      <c r="JDT68" s="156"/>
      <c r="JDU68" s="156"/>
      <c r="JDV68" s="156"/>
      <c r="JDW68" s="156"/>
      <c r="JDX68" s="156"/>
      <c r="JDY68" s="156"/>
      <c r="JDZ68" s="156"/>
      <c r="JEA68" s="156"/>
      <c r="JEB68" s="156"/>
      <c r="JEC68" s="156"/>
      <c r="JED68" s="156"/>
      <c r="JEE68" s="156"/>
      <c r="JEF68" s="156"/>
      <c r="JEG68" s="156"/>
      <c r="JEH68" s="156"/>
      <c r="JEI68" s="156"/>
      <c r="JEJ68" s="156"/>
      <c r="JEK68" s="156"/>
      <c r="JEL68" s="156"/>
      <c r="JEM68" s="156"/>
      <c r="JEN68" s="156"/>
      <c r="JEO68" s="156"/>
      <c r="JEP68" s="156"/>
      <c r="JEQ68" s="156"/>
      <c r="JER68" s="156"/>
      <c r="JES68" s="156"/>
      <c r="JET68" s="156"/>
      <c r="JEU68" s="156"/>
      <c r="JEV68" s="156"/>
      <c r="JEW68" s="156"/>
      <c r="JEX68" s="156"/>
      <c r="JEY68" s="156"/>
      <c r="JEZ68" s="156"/>
      <c r="JFA68" s="156"/>
      <c r="JFB68" s="156"/>
      <c r="JFC68" s="156"/>
      <c r="JFD68" s="156"/>
      <c r="JFE68" s="156"/>
      <c r="JFF68" s="156"/>
      <c r="JFG68" s="156"/>
      <c r="JFH68" s="156"/>
      <c r="JFI68" s="156"/>
      <c r="JFJ68" s="156"/>
      <c r="JFK68" s="156"/>
      <c r="JFL68" s="156"/>
      <c r="JFM68" s="156"/>
      <c r="JFN68" s="156"/>
      <c r="JFO68" s="156"/>
      <c r="JFP68" s="156"/>
      <c r="JFQ68" s="156"/>
      <c r="JFR68" s="156"/>
      <c r="JFS68" s="156"/>
      <c r="JFT68" s="156"/>
      <c r="JFU68" s="156"/>
      <c r="JFV68" s="156"/>
      <c r="JFW68" s="156"/>
      <c r="JFX68" s="156"/>
      <c r="JFY68" s="156"/>
      <c r="JFZ68" s="156"/>
      <c r="JGA68" s="156"/>
      <c r="JGB68" s="156"/>
      <c r="JGC68" s="156"/>
      <c r="JGD68" s="156"/>
      <c r="JGE68" s="156"/>
      <c r="JGF68" s="156"/>
      <c r="JGG68" s="156"/>
      <c r="JGH68" s="156"/>
      <c r="JGI68" s="156"/>
      <c r="JGJ68" s="156"/>
      <c r="JGK68" s="156"/>
      <c r="JGL68" s="156"/>
      <c r="JGM68" s="156"/>
      <c r="JGN68" s="156"/>
      <c r="JGO68" s="156"/>
      <c r="JGP68" s="156"/>
      <c r="JGQ68" s="156"/>
      <c r="JGR68" s="156"/>
      <c r="JGS68" s="156"/>
      <c r="JGT68" s="156"/>
      <c r="JGU68" s="156"/>
      <c r="JGV68" s="156"/>
      <c r="JGW68" s="156"/>
      <c r="JGX68" s="156"/>
      <c r="JGY68" s="156"/>
      <c r="JGZ68" s="156"/>
      <c r="JHA68" s="156"/>
      <c r="JHB68" s="156"/>
      <c r="JHC68" s="156"/>
      <c r="JHD68" s="156"/>
      <c r="JHE68" s="156"/>
      <c r="JHF68" s="156"/>
      <c r="JHG68" s="156"/>
      <c r="JHH68" s="156"/>
      <c r="JHI68" s="156"/>
      <c r="JHJ68" s="156"/>
      <c r="JHK68" s="156"/>
      <c r="JHL68" s="156"/>
      <c r="JHM68" s="156"/>
      <c r="JHN68" s="156"/>
      <c r="JHO68" s="156"/>
      <c r="JHP68" s="156"/>
      <c r="JHQ68" s="156"/>
      <c r="JHR68" s="156"/>
      <c r="JHS68" s="156"/>
      <c r="JHT68" s="156"/>
      <c r="JHU68" s="156"/>
      <c r="JHV68" s="156"/>
      <c r="JHW68" s="156"/>
      <c r="JHX68" s="156"/>
      <c r="JHY68" s="156"/>
      <c r="JHZ68" s="156"/>
      <c r="JIA68" s="156"/>
      <c r="JIB68" s="156"/>
      <c r="JIC68" s="156"/>
      <c r="JID68" s="156"/>
      <c r="JIE68" s="156"/>
      <c r="JIF68" s="156"/>
      <c r="JIG68" s="156"/>
      <c r="JIH68" s="156"/>
      <c r="JII68" s="156"/>
      <c r="JIJ68" s="156"/>
      <c r="JIK68" s="156"/>
      <c r="JIL68" s="156"/>
      <c r="JIM68" s="156"/>
      <c r="JIN68" s="156"/>
      <c r="JIO68" s="156"/>
      <c r="JIP68" s="156"/>
      <c r="JIQ68" s="156"/>
      <c r="JIR68" s="156"/>
      <c r="JIS68" s="156"/>
      <c r="JIT68" s="156"/>
      <c r="JIU68" s="156"/>
      <c r="JIV68" s="156"/>
      <c r="JIW68" s="156"/>
      <c r="JIX68" s="156"/>
      <c r="JIY68" s="156"/>
      <c r="JIZ68" s="156"/>
      <c r="JJA68" s="156"/>
      <c r="JJB68" s="156"/>
      <c r="JJC68" s="156"/>
      <c r="JJD68" s="156"/>
      <c r="JJE68" s="156"/>
      <c r="JJF68" s="156"/>
      <c r="JJG68" s="156"/>
      <c r="JJH68" s="156"/>
      <c r="JJI68" s="156"/>
      <c r="JJJ68" s="156"/>
      <c r="JJK68" s="156"/>
      <c r="JJL68" s="156"/>
      <c r="JJM68" s="156"/>
      <c r="JJN68" s="156"/>
      <c r="JJO68" s="156"/>
      <c r="JJP68" s="156"/>
      <c r="JJQ68" s="156"/>
      <c r="JJR68" s="156"/>
      <c r="JJS68" s="156"/>
      <c r="JJT68" s="156"/>
      <c r="JJU68" s="156"/>
      <c r="JJV68" s="156"/>
      <c r="JJW68" s="156"/>
      <c r="JJX68" s="156"/>
      <c r="JJY68" s="156"/>
      <c r="JJZ68" s="156"/>
      <c r="JKA68" s="156"/>
      <c r="JKB68" s="156"/>
      <c r="JKC68" s="156"/>
      <c r="JKD68" s="156"/>
      <c r="JKE68" s="156"/>
      <c r="JKF68" s="156"/>
      <c r="JKG68" s="156"/>
      <c r="JKH68" s="156"/>
      <c r="JKI68" s="156"/>
      <c r="JKJ68" s="156"/>
      <c r="JKK68" s="156"/>
      <c r="JKL68" s="156"/>
      <c r="JKM68" s="156"/>
      <c r="JKN68" s="156"/>
      <c r="JKO68" s="156"/>
      <c r="JKP68" s="156"/>
      <c r="JKQ68" s="156"/>
      <c r="JKR68" s="156"/>
      <c r="JKS68" s="156"/>
      <c r="JKT68" s="156"/>
      <c r="JKU68" s="156"/>
      <c r="JKV68" s="156"/>
      <c r="JKW68" s="156"/>
      <c r="JKX68" s="156"/>
      <c r="JKY68" s="156"/>
      <c r="JKZ68" s="156"/>
      <c r="JLA68" s="156"/>
      <c r="JLB68" s="156"/>
      <c r="JLC68" s="156"/>
      <c r="JLD68" s="156"/>
      <c r="JLE68" s="156"/>
      <c r="JLF68" s="156"/>
      <c r="JLG68" s="156"/>
      <c r="JLH68" s="156"/>
      <c r="JLI68" s="156"/>
      <c r="JLJ68" s="156"/>
      <c r="JLK68" s="156"/>
      <c r="JLL68" s="156"/>
      <c r="JLM68" s="156"/>
      <c r="JLN68" s="156"/>
      <c r="JLO68" s="156"/>
      <c r="JLP68" s="156"/>
      <c r="JLQ68" s="156"/>
      <c r="JLR68" s="156"/>
      <c r="JLS68" s="156"/>
      <c r="JLT68" s="156"/>
      <c r="JLU68" s="156"/>
      <c r="JLV68" s="156"/>
      <c r="JLW68" s="156"/>
      <c r="JLX68" s="156"/>
      <c r="JLY68" s="156"/>
      <c r="JLZ68" s="156"/>
      <c r="JMA68" s="156"/>
      <c r="JMB68" s="156"/>
      <c r="JMC68" s="156"/>
      <c r="JMD68" s="156"/>
      <c r="JME68" s="156"/>
      <c r="JMF68" s="156"/>
      <c r="JMG68" s="156"/>
      <c r="JMH68" s="156"/>
      <c r="JMI68" s="156"/>
      <c r="JMJ68" s="156"/>
      <c r="JMK68" s="156"/>
      <c r="JML68" s="156"/>
      <c r="JMM68" s="156"/>
      <c r="JMN68" s="156"/>
      <c r="JMO68" s="156"/>
      <c r="JMP68" s="156"/>
      <c r="JMQ68" s="156"/>
      <c r="JMR68" s="156"/>
      <c r="JMS68" s="156"/>
      <c r="JMT68" s="156"/>
      <c r="JMU68" s="156"/>
      <c r="JMV68" s="156"/>
      <c r="JMW68" s="156"/>
      <c r="JMX68" s="156"/>
      <c r="JMY68" s="156"/>
      <c r="JMZ68" s="156"/>
      <c r="JNA68" s="156"/>
      <c r="JNB68" s="156"/>
      <c r="JNC68" s="156"/>
      <c r="JND68" s="156"/>
      <c r="JNE68" s="156"/>
      <c r="JNF68" s="156"/>
      <c r="JNG68" s="156"/>
      <c r="JNH68" s="156"/>
      <c r="JNI68" s="156"/>
      <c r="JNJ68" s="156"/>
      <c r="JNK68" s="156"/>
      <c r="JNL68" s="156"/>
      <c r="JNM68" s="156"/>
      <c r="JNN68" s="156"/>
      <c r="JNO68" s="156"/>
      <c r="JNP68" s="156"/>
      <c r="JNQ68" s="156"/>
      <c r="JNR68" s="156"/>
      <c r="JNS68" s="156"/>
      <c r="JNT68" s="156"/>
      <c r="JNU68" s="156"/>
      <c r="JNV68" s="156"/>
      <c r="JNW68" s="156"/>
      <c r="JNX68" s="156"/>
      <c r="JNY68" s="156"/>
      <c r="JNZ68" s="156"/>
      <c r="JOA68" s="156"/>
      <c r="JOB68" s="156"/>
      <c r="JOC68" s="156"/>
      <c r="JOD68" s="156"/>
      <c r="JOE68" s="156"/>
      <c r="JOF68" s="156"/>
      <c r="JOG68" s="156"/>
      <c r="JOH68" s="156"/>
      <c r="JOI68" s="156"/>
      <c r="JOJ68" s="156"/>
      <c r="JOK68" s="156"/>
      <c r="JOL68" s="156"/>
      <c r="JOM68" s="156"/>
      <c r="JON68" s="156"/>
      <c r="JOO68" s="156"/>
      <c r="JOP68" s="156"/>
      <c r="JOQ68" s="156"/>
      <c r="JOR68" s="156"/>
      <c r="JOS68" s="156"/>
      <c r="JOT68" s="156"/>
      <c r="JOU68" s="156"/>
      <c r="JOV68" s="156"/>
      <c r="JOW68" s="156"/>
      <c r="JOX68" s="156"/>
      <c r="JOY68" s="156"/>
      <c r="JOZ68" s="156"/>
      <c r="JPA68" s="156"/>
      <c r="JPB68" s="156"/>
      <c r="JPC68" s="156"/>
      <c r="JPD68" s="156"/>
      <c r="JPE68" s="156"/>
      <c r="JPF68" s="156"/>
      <c r="JPG68" s="156"/>
      <c r="JPH68" s="156"/>
      <c r="JPI68" s="156"/>
      <c r="JPJ68" s="156"/>
      <c r="JPK68" s="156"/>
      <c r="JPL68" s="156"/>
      <c r="JPM68" s="156"/>
      <c r="JPN68" s="156"/>
      <c r="JPO68" s="156"/>
      <c r="JPP68" s="156"/>
      <c r="JPQ68" s="156"/>
      <c r="JPR68" s="156"/>
      <c r="JPS68" s="156"/>
      <c r="JPT68" s="156"/>
      <c r="JPU68" s="156"/>
      <c r="JPV68" s="156"/>
      <c r="JPW68" s="156"/>
      <c r="JPX68" s="156"/>
      <c r="JPY68" s="156"/>
      <c r="JPZ68" s="156"/>
      <c r="JQA68" s="156"/>
      <c r="JQB68" s="156"/>
      <c r="JQC68" s="156"/>
      <c r="JQD68" s="156"/>
      <c r="JQE68" s="156"/>
      <c r="JQF68" s="156"/>
      <c r="JQG68" s="156"/>
      <c r="JQH68" s="156"/>
      <c r="JQI68" s="156"/>
      <c r="JQJ68" s="156"/>
      <c r="JQK68" s="156"/>
      <c r="JQL68" s="156"/>
      <c r="JQM68" s="156"/>
      <c r="JQN68" s="156"/>
      <c r="JQO68" s="156"/>
      <c r="JQP68" s="156"/>
      <c r="JQQ68" s="156"/>
      <c r="JQR68" s="156"/>
      <c r="JQS68" s="156"/>
      <c r="JQT68" s="156"/>
      <c r="JQU68" s="156"/>
      <c r="JQV68" s="156"/>
      <c r="JQW68" s="156"/>
      <c r="JQX68" s="156"/>
      <c r="JQY68" s="156"/>
      <c r="JQZ68" s="156"/>
      <c r="JRA68" s="156"/>
      <c r="JRB68" s="156"/>
      <c r="JRC68" s="156"/>
      <c r="JRD68" s="156"/>
      <c r="JRE68" s="156"/>
      <c r="JRF68" s="156"/>
      <c r="JRG68" s="156"/>
      <c r="JRH68" s="156"/>
      <c r="JRI68" s="156"/>
      <c r="JRJ68" s="156"/>
      <c r="JRK68" s="156"/>
      <c r="JRL68" s="156"/>
      <c r="JRM68" s="156"/>
      <c r="JRN68" s="156"/>
      <c r="JRO68" s="156"/>
      <c r="JRP68" s="156"/>
      <c r="JRQ68" s="156"/>
      <c r="JRR68" s="156"/>
      <c r="JRS68" s="156"/>
      <c r="JRT68" s="156"/>
      <c r="JRU68" s="156"/>
      <c r="JRV68" s="156"/>
      <c r="JRW68" s="156"/>
      <c r="JRX68" s="156"/>
      <c r="JRY68" s="156"/>
      <c r="JRZ68" s="156"/>
      <c r="JSA68" s="156"/>
      <c r="JSB68" s="156"/>
      <c r="JSC68" s="156"/>
      <c r="JSD68" s="156"/>
      <c r="JSE68" s="156"/>
      <c r="JSF68" s="156"/>
      <c r="JSG68" s="156"/>
      <c r="JSH68" s="156"/>
      <c r="JSI68" s="156"/>
      <c r="JSJ68" s="156"/>
      <c r="JSK68" s="156"/>
      <c r="JSL68" s="156"/>
      <c r="JSM68" s="156"/>
      <c r="JSN68" s="156"/>
      <c r="JSO68" s="156"/>
      <c r="JSP68" s="156"/>
      <c r="JSQ68" s="156"/>
      <c r="JSR68" s="156"/>
      <c r="JSS68" s="156"/>
      <c r="JST68" s="156"/>
      <c r="JSU68" s="156"/>
      <c r="JSV68" s="156"/>
      <c r="JSW68" s="156"/>
      <c r="JSX68" s="156"/>
      <c r="JSY68" s="156"/>
      <c r="JSZ68" s="156"/>
      <c r="JTA68" s="156"/>
      <c r="JTB68" s="156"/>
      <c r="JTC68" s="156"/>
      <c r="JTD68" s="156"/>
      <c r="JTE68" s="156"/>
      <c r="JTF68" s="156"/>
      <c r="JTG68" s="156"/>
      <c r="JTH68" s="156"/>
      <c r="JTI68" s="156"/>
      <c r="JTJ68" s="156"/>
      <c r="JTK68" s="156"/>
      <c r="JTL68" s="156"/>
      <c r="JTM68" s="156"/>
      <c r="JTN68" s="156"/>
      <c r="JTO68" s="156"/>
      <c r="JTP68" s="156"/>
      <c r="JTQ68" s="156"/>
      <c r="JTR68" s="156"/>
      <c r="JTS68" s="156"/>
      <c r="JTT68" s="156"/>
      <c r="JTU68" s="156"/>
      <c r="JTV68" s="156"/>
      <c r="JTW68" s="156"/>
      <c r="JTX68" s="156"/>
      <c r="JTY68" s="156"/>
      <c r="JTZ68" s="156"/>
      <c r="JUA68" s="156"/>
      <c r="JUB68" s="156"/>
      <c r="JUC68" s="156"/>
      <c r="JUD68" s="156"/>
      <c r="JUE68" s="156"/>
      <c r="JUF68" s="156"/>
      <c r="JUG68" s="156"/>
      <c r="JUH68" s="156"/>
      <c r="JUI68" s="156"/>
      <c r="JUJ68" s="156"/>
      <c r="JUK68" s="156"/>
      <c r="JUL68" s="156"/>
      <c r="JUM68" s="156"/>
      <c r="JUN68" s="156"/>
      <c r="JUO68" s="156"/>
      <c r="JUP68" s="156"/>
      <c r="JUQ68" s="156"/>
      <c r="JUR68" s="156"/>
      <c r="JUS68" s="156"/>
      <c r="JUT68" s="156"/>
      <c r="JUU68" s="156"/>
      <c r="JUV68" s="156"/>
      <c r="JUW68" s="156"/>
      <c r="JUX68" s="156"/>
      <c r="JUY68" s="156"/>
      <c r="JUZ68" s="156"/>
      <c r="JVA68" s="156"/>
      <c r="JVB68" s="156"/>
      <c r="JVC68" s="156"/>
      <c r="JVD68" s="156"/>
      <c r="JVE68" s="156"/>
      <c r="JVF68" s="156"/>
      <c r="JVG68" s="156"/>
      <c r="JVH68" s="156"/>
      <c r="JVI68" s="156"/>
      <c r="JVJ68" s="156"/>
      <c r="JVK68" s="156"/>
      <c r="JVL68" s="156"/>
      <c r="JVM68" s="156"/>
      <c r="JVN68" s="156"/>
      <c r="JVO68" s="156"/>
      <c r="JVP68" s="156"/>
      <c r="JVQ68" s="156"/>
      <c r="JVR68" s="156"/>
      <c r="JVS68" s="156"/>
      <c r="JVT68" s="156"/>
      <c r="JVU68" s="156"/>
      <c r="JVV68" s="156"/>
      <c r="JVW68" s="156"/>
      <c r="JVX68" s="156"/>
      <c r="JVY68" s="156"/>
      <c r="JVZ68" s="156"/>
      <c r="JWA68" s="156"/>
      <c r="JWB68" s="156"/>
      <c r="JWC68" s="156"/>
      <c r="JWD68" s="156"/>
      <c r="JWE68" s="156"/>
      <c r="JWF68" s="156"/>
      <c r="JWG68" s="156"/>
      <c r="JWH68" s="156"/>
      <c r="JWI68" s="156"/>
      <c r="JWJ68" s="156"/>
      <c r="JWK68" s="156"/>
      <c r="JWL68" s="156"/>
      <c r="JWM68" s="156"/>
      <c r="JWN68" s="156"/>
      <c r="JWO68" s="156"/>
      <c r="JWP68" s="156"/>
      <c r="JWQ68" s="156"/>
      <c r="JWR68" s="156"/>
      <c r="JWS68" s="156"/>
      <c r="JWT68" s="156"/>
      <c r="JWU68" s="156"/>
      <c r="JWV68" s="156"/>
      <c r="JWW68" s="156"/>
      <c r="JWX68" s="156"/>
      <c r="JWY68" s="156"/>
      <c r="JWZ68" s="156"/>
      <c r="JXA68" s="156"/>
      <c r="JXB68" s="156"/>
      <c r="JXC68" s="156"/>
      <c r="JXD68" s="156"/>
      <c r="JXE68" s="156"/>
      <c r="JXF68" s="156"/>
      <c r="JXG68" s="156"/>
      <c r="JXH68" s="156"/>
      <c r="JXI68" s="156"/>
      <c r="JXJ68" s="156"/>
      <c r="JXK68" s="156"/>
      <c r="JXL68" s="156"/>
      <c r="JXM68" s="156"/>
      <c r="JXN68" s="156"/>
      <c r="JXO68" s="156"/>
      <c r="JXP68" s="156"/>
      <c r="JXQ68" s="156"/>
      <c r="JXR68" s="156"/>
      <c r="JXS68" s="156"/>
      <c r="JXT68" s="156"/>
      <c r="JXU68" s="156"/>
      <c r="JXV68" s="156"/>
      <c r="JXW68" s="156"/>
      <c r="JXX68" s="156"/>
      <c r="JXY68" s="156"/>
      <c r="JXZ68" s="156"/>
      <c r="JYA68" s="156"/>
      <c r="JYB68" s="156"/>
      <c r="JYC68" s="156"/>
      <c r="JYD68" s="156"/>
      <c r="JYE68" s="156"/>
      <c r="JYF68" s="156"/>
      <c r="JYG68" s="156"/>
      <c r="JYH68" s="156"/>
      <c r="JYI68" s="156"/>
      <c r="JYJ68" s="156"/>
      <c r="JYK68" s="156"/>
      <c r="JYL68" s="156"/>
      <c r="JYM68" s="156"/>
      <c r="JYN68" s="156"/>
      <c r="JYO68" s="156"/>
      <c r="JYP68" s="156"/>
      <c r="JYQ68" s="156"/>
      <c r="JYR68" s="156"/>
      <c r="JYS68" s="156"/>
      <c r="JYT68" s="156"/>
      <c r="JYU68" s="156"/>
      <c r="JYV68" s="156"/>
      <c r="JYW68" s="156"/>
      <c r="JYX68" s="156"/>
      <c r="JYY68" s="156"/>
      <c r="JYZ68" s="156"/>
      <c r="JZA68" s="156"/>
      <c r="JZB68" s="156"/>
      <c r="JZC68" s="156"/>
      <c r="JZD68" s="156"/>
      <c r="JZE68" s="156"/>
      <c r="JZF68" s="156"/>
      <c r="JZG68" s="156"/>
      <c r="JZH68" s="156"/>
      <c r="JZI68" s="156"/>
      <c r="JZJ68" s="156"/>
      <c r="JZK68" s="156"/>
      <c r="JZL68" s="156"/>
      <c r="JZM68" s="156"/>
      <c r="JZN68" s="156"/>
      <c r="JZO68" s="156"/>
      <c r="JZP68" s="156"/>
      <c r="JZQ68" s="156"/>
      <c r="JZR68" s="156"/>
      <c r="JZS68" s="156"/>
      <c r="JZT68" s="156"/>
      <c r="JZU68" s="156"/>
      <c r="JZV68" s="156"/>
      <c r="JZW68" s="156"/>
      <c r="JZX68" s="156"/>
      <c r="JZY68" s="156"/>
      <c r="JZZ68" s="156"/>
      <c r="KAA68" s="156"/>
      <c r="KAB68" s="156"/>
      <c r="KAC68" s="156"/>
      <c r="KAD68" s="156"/>
      <c r="KAE68" s="156"/>
      <c r="KAF68" s="156"/>
      <c r="KAG68" s="156"/>
      <c r="KAH68" s="156"/>
      <c r="KAI68" s="156"/>
      <c r="KAJ68" s="156"/>
      <c r="KAK68" s="156"/>
      <c r="KAL68" s="156"/>
      <c r="KAM68" s="156"/>
      <c r="KAN68" s="156"/>
      <c r="KAO68" s="156"/>
      <c r="KAP68" s="156"/>
      <c r="KAQ68" s="156"/>
      <c r="KAR68" s="156"/>
      <c r="KAS68" s="156"/>
      <c r="KAT68" s="156"/>
      <c r="KAU68" s="156"/>
      <c r="KAV68" s="156"/>
      <c r="KAW68" s="156"/>
      <c r="KAX68" s="156"/>
      <c r="KAY68" s="156"/>
      <c r="KAZ68" s="156"/>
      <c r="KBA68" s="156"/>
      <c r="KBB68" s="156"/>
      <c r="KBC68" s="156"/>
      <c r="KBD68" s="156"/>
      <c r="KBE68" s="156"/>
      <c r="KBF68" s="156"/>
      <c r="KBG68" s="156"/>
      <c r="KBH68" s="156"/>
      <c r="KBI68" s="156"/>
      <c r="KBJ68" s="156"/>
      <c r="KBK68" s="156"/>
      <c r="KBL68" s="156"/>
      <c r="KBM68" s="156"/>
      <c r="KBN68" s="156"/>
      <c r="KBO68" s="156"/>
      <c r="KBP68" s="156"/>
      <c r="KBQ68" s="156"/>
      <c r="KBR68" s="156"/>
      <c r="KBS68" s="156"/>
      <c r="KBT68" s="156"/>
      <c r="KBU68" s="156"/>
      <c r="KBV68" s="156"/>
      <c r="KBW68" s="156"/>
      <c r="KBX68" s="156"/>
      <c r="KBY68" s="156"/>
      <c r="KBZ68" s="156"/>
      <c r="KCA68" s="156"/>
      <c r="KCB68" s="156"/>
      <c r="KCC68" s="156"/>
      <c r="KCD68" s="156"/>
      <c r="KCE68" s="156"/>
      <c r="KCF68" s="156"/>
      <c r="KCG68" s="156"/>
      <c r="KCH68" s="156"/>
      <c r="KCI68" s="156"/>
      <c r="KCJ68" s="156"/>
      <c r="KCK68" s="156"/>
      <c r="KCL68" s="156"/>
      <c r="KCM68" s="156"/>
      <c r="KCN68" s="156"/>
      <c r="KCO68" s="156"/>
      <c r="KCP68" s="156"/>
      <c r="KCQ68" s="156"/>
      <c r="KCR68" s="156"/>
      <c r="KCS68" s="156"/>
      <c r="KCT68" s="156"/>
      <c r="KCU68" s="156"/>
      <c r="KCV68" s="156"/>
      <c r="KCW68" s="156"/>
      <c r="KCX68" s="156"/>
      <c r="KCY68" s="156"/>
      <c r="KCZ68" s="156"/>
      <c r="KDA68" s="156"/>
      <c r="KDB68" s="156"/>
      <c r="KDC68" s="156"/>
      <c r="KDD68" s="156"/>
      <c r="KDE68" s="156"/>
      <c r="KDF68" s="156"/>
      <c r="KDG68" s="156"/>
      <c r="KDH68" s="156"/>
      <c r="KDI68" s="156"/>
      <c r="KDJ68" s="156"/>
      <c r="KDK68" s="156"/>
      <c r="KDL68" s="156"/>
      <c r="KDM68" s="156"/>
      <c r="KDN68" s="156"/>
      <c r="KDO68" s="156"/>
      <c r="KDP68" s="156"/>
      <c r="KDQ68" s="156"/>
      <c r="KDR68" s="156"/>
      <c r="KDS68" s="156"/>
      <c r="KDT68" s="156"/>
      <c r="KDU68" s="156"/>
      <c r="KDV68" s="156"/>
      <c r="KDW68" s="156"/>
      <c r="KDX68" s="156"/>
      <c r="KDY68" s="156"/>
      <c r="KDZ68" s="156"/>
      <c r="KEA68" s="156"/>
      <c r="KEB68" s="156"/>
      <c r="KEC68" s="156"/>
      <c r="KED68" s="156"/>
      <c r="KEE68" s="156"/>
      <c r="KEF68" s="156"/>
      <c r="KEG68" s="156"/>
      <c r="KEH68" s="156"/>
      <c r="KEI68" s="156"/>
      <c r="KEJ68" s="156"/>
      <c r="KEK68" s="156"/>
      <c r="KEL68" s="156"/>
      <c r="KEM68" s="156"/>
      <c r="KEN68" s="156"/>
      <c r="KEO68" s="156"/>
      <c r="KEP68" s="156"/>
      <c r="KEQ68" s="156"/>
      <c r="KER68" s="156"/>
      <c r="KES68" s="156"/>
      <c r="KET68" s="156"/>
      <c r="KEU68" s="156"/>
      <c r="KEV68" s="156"/>
      <c r="KEW68" s="156"/>
      <c r="KEX68" s="156"/>
      <c r="KEY68" s="156"/>
      <c r="KEZ68" s="156"/>
      <c r="KFA68" s="156"/>
      <c r="KFB68" s="156"/>
      <c r="KFC68" s="156"/>
      <c r="KFD68" s="156"/>
      <c r="KFE68" s="156"/>
      <c r="KFF68" s="156"/>
      <c r="KFG68" s="156"/>
      <c r="KFH68" s="156"/>
      <c r="KFI68" s="156"/>
      <c r="KFJ68" s="156"/>
      <c r="KFK68" s="156"/>
      <c r="KFL68" s="156"/>
      <c r="KFM68" s="156"/>
      <c r="KFN68" s="156"/>
      <c r="KFO68" s="156"/>
      <c r="KFP68" s="156"/>
      <c r="KFQ68" s="156"/>
      <c r="KFR68" s="156"/>
      <c r="KFS68" s="156"/>
      <c r="KFT68" s="156"/>
      <c r="KFU68" s="156"/>
      <c r="KFV68" s="156"/>
      <c r="KFW68" s="156"/>
      <c r="KFX68" s="156"/>
      <c r="KFY68" s="156"/>
      <c r="KFZ68" s="156"/>
      <c r="KGA68" s="156"/>
      <c r="KGB68" s="156"/>
      <c r="KGC68" s="156"/>
      <c r="KGD68" s="156"/>
      <c r="KGE68" s="156"/>
      <c r="KGF68" s="156"/>
      <c r="KGG68" s="156"/>
      <c r="KGH68" s="156"/>
      <c r="KGI68" s="156"/>
      <c r="KGJ68" s="156"/>
      <c r="KGK68" s="156"/>
      <c r="KGL68" s="156"/>
      <c r="KGM68" s="156"/>
      <c r="KGN68" s="156"/>
      <c r="KGO68" s="156"/>
      <c r="KGP68" s="156"/>
      <c r="KGQ68" s="156"/>
      <c r="KGR68" s="156"/>
      <c r="KGS68" s="156"/>
      <c r="KGT68" s="156"/>
      <c r="KGU68" s="156"/>
      <c r="KGV68" s="156"/>
      <c r="KGW68" s="156"/>
      <c r="KGX68" s="156"/>
      <c r="KGY68" s="156"/>
      <c r="KGZ68" s="156"/>
      <c r="KHA68" s="156"/>
      <c r="KHB68" s="156"/>
      <c r="KHC68" s="156"/>
      <c r="KHD68" s="156"/>
      <c r="KHE68" s="156"/>
      <c r="KHF68" s="156"/>
      <c r="KHG68" s="156"/>
      <c r="KHH68" s="156"/>
      <c r="KHI68" s="156"/>
      <c r="KHJ68" s="156"/>
      <c r="KHK68" s="156"/>
      <c r="KHL68" s="156"/>
      <c r="KHM68" s="156"/>
      <c r="KHN68" s="156"/>
      <c r="KHO68" s="156"/>
      <c r="KHP68" s="156"/>
      <c r="KHQ68" s="156"/>
      <c r="KHR68" s="156"/>
      <c r="KHS68" s="156"/>
      <c r="KHT68" s="156"/>
      <c r="KHU68" s="156"/>
      <c r="KHV68" s="156"/>
      <c r="KHW68" s="156"/>
      <c r="KHX68" s="156"/>
      <c r="KHY68" s="156"/>
      <c r="KHZ68" s="156"/>
      <c r="KIA68" s="156"/>
      <c r="KIB68" s="156"/>
      <c r="KIC68" s="156"/>
      <c r="KID68" s="156"/>
      <c r="KIE68" s="156"/>
      <c r="KIF68" s="156"/>
      <c r="KIG68" s="156"/>
      <c r="KIH68" s="156"/>
      <c r="KII68" s="156"/>
      <c r="KIJ68" s="156"/>
      <c r="KIK68" s="156"/>
      <c r="KIL68" s="156"/>
      <c r="KIM68" s="156"/>
      <c r="KIN68" s="156"/>
      <c r="KIO68" s="156"/>
      <c r="KIP68" s="156"/>
      <c r="KIQ68" s="156"/>
      <c r="KIR68" s="156"/>
      <c r="KIS68" s="156"/>
      <c r="KIT68" s="156"/>
      <c r="KIU68" s="156"/>
      <c r="KIV68" s="156"/>
      <c r="KIW68" s="156"/>
      <c r="KIX68" s="156"/>
      <c r="KIY68" s="156"/>
      <c r="KIZ68" s="156"/>
      <c r="KJA68" s="156"/>
      <c r="KJB68" s="156"/>
      <c r="KJC68" s="156"/>
      <c r="KJD68" s="156"/>
      <c r="KJE68" s="156"/>
      <c r="KJF68" s="156"/>
      <c r="KJG68" s="156"/>
      <c r="KJH68" s="156"/>
      <c r="KJI68" s="156"/>
      <c r="KJJ68" s="156"/>
      <c r="KJK68" s="156"/>
      <c r="KJL68" s="156"/>
      <c r="KJM68" s="156"/>
      <c r="KJN68" s="156"/>
      <c r="KJO68" s="156"/>
      <c r="KJP68" s="156"/>
      <c r="KJQ68" s="156"/>
      <c r="KJR68" s="156"/>
      <c r="KJS68" s="156"/>
      <c r="KJT68" s="156"/>
      <c r="KJU68" s="156"/>
      <c r="KJV68" s="156"/>
      <c r="KJW68" s="156"/>
      <c r="KJX68" s="156"/>
      <c r="KJY68" s="156"/>
      <c r="KJZ68" s="156"/>
      <c r="KKA68" s="156"/>
      <c r="KKB68" s="156"/>
      <c r="KKC68" s="156"/>
      <c r="KKD68" s="156"/>
      <c r="KKE68" s="156"/>
      <c r="KKF68" s="156"/>
      <c r="KKG68" s="156"/>
      <c r="KKH68" s="156"/>
      <c r="KKI68" s="156"/>
      <c r="KKJ68" s="156"/>
      <c r="KKK68" s="156"/>
      <c r="KKL68" s="156"/>
      <c r="KKM68" s="156"/>
      <c r="KKN68" s="156"/>
      <c r="KKO68" s="156"/>
      <c r="KKP68" s="156"/>
      <c r="KKQ68" s="156"/>
      <c r="KKR68" s="156"/>
      <c r="KKS68" s="156"/>
      <c r="KKT68" s="156"/>
      <c r="KKU68" s="156"/>
      <c r="KKV68" s="156"/>
      <c r="KKW68" s="156"/>
      <c r="KKX68" s="156"/>
      <c r="KKY68" s="156"/>
      <c r="KKZ68" s="156"/>
      <c r="KLA68" s="156"/>
      <c r="KLB68" s="156"/>
      <c r="KLC68" s="156"/>
      <c r="KLD68" s="156"/>
      <c r="KLE68" s="156"/>
      <c r="KLF68" s="156"/>
      <c r="KLG68" s="156"/>
      <c r="KLH68" s="156"/>
      <c r="KLI68" s="156"/>
      <c r="KLJ68" s="156"/>
      <c r="KLK68" s="156"/>
      <c r="KLL68" s="156"/>
      <c r="KLM68" s="156"/>
      <c r="KLN68" s="156"/>
      <c r="KLO68" s="156"/>
      <c r="KLP68" s="156"/>
      <c r="KLQ68" s="156"/>
      <c r="KLR68" s="156"/>
      <c r="KLS68" s="156"/>
      <c r="KLT68" s="156"/>
      <c r="KLU68" s="156"/>
      <c r="KLV68" s="156"/>
      <c r="KLW68" s="156"/>
      <c r="KLX68" s="156"/>
      <c r="KLY68" s="156"/>
      <c r="KLZ68" s="156"/>
      <c r="KMA68" s="156"/>
      <c r="KMB68" s="156"/>
      <c r="KMC68" s="156"/>
      <c r="KMD68" s="156"/>
      <c r="KME68" s="156"/>
      <c r="KMF68" s="156"/>
      <c r="KMG68" s="156"/>
      <c r="KMH68" s="156"/>
      <c r="KMI68" s="156"/>
      <c r="KMJ68" s="156"/>
      <c r="KMK68" s="156"/>
      <c r="KML68" s="156"/>
      <c r="KMM68" s="156"/>
      <c r="KMN68" s="156"/>
      <c r="KMO68" s="156"/>
      <c r="KMP68" s="156"/>
      <c r="KMQ68" s="156"/>
      <c r="KMR68" s="156"/>
      <c r="KMS68" s="156"/>
      <c r="KMT68" s="156"/>
      <c r="KMU68" s="156"/>
      <c r="KMV68" s="156"/>
      <c r="KMW68" s="156"/>
      <c r="KMX68" s="156"/>
      <c r="KMY68" s="156"/>
      <c r="KMZ68" s="156"/>
      <c r="KNA68" s="156"/>
      <c r="KNB68" s="156"/>
      <c r="KNC68" s="156"/>
      <c r="KND68" s="156"/>
      <c r="KNE68" s="156"/>
      <c r="KNF68" s="156"/>
      <c r="KNG68" s="156"/>
      <c r="KNH68" s="156"/>
      <c r="KNI68" s="156"/>
      <c r="KNJ68" s="156"/>
      <c r="KNK68" s="156"/>
      <c r="KNL68" s="156"/>
      <c r="KNM68" s="156"/>
      <c r="KNN68" s="156"/>
      <c r="KNO68" s="156"/>
      <c r="KNP68" s="156"/>
      <c r="KNQ68" s="156"/>
      <c r="KNR68" s="156"/>
      <c r="KNS68" s="156"/>
      <c r="KNT68" s="156"/>
      <c r="KNU68" s="156"/>
      <c r="KNV68" s="156"/>
      <c r="KNW68" s="156"/>
      <c r="KNX68" s="156"/>
      <c r="KNY68" s="156"/>
      <c r="KNZ68" s="156"/>
      <c r="KOA68" s="156"/>
      <c r="KOB68" s="156"/>
      <c r="KOC68" s="156"/>
      <c r="KOD68" s="156"/>
      <c r="KOE68" s="156"/>
      <c r="KOF68" s="156"/>
      <c r="KOG68" s="156"/>
      <c r="KOH68" s="156"/>
      <c r="KOI68" s="156"/>
      <c r="KOJ68" s="156"/>
      <c r="KOK68" s="156"/>
      <c r="KOL68" s="156"/>
      <c r="KOM68" s="156"/>
      <c r="KON68" s="156"/>
      <c r="KOO68" s="156"/>
      <c r="KOP68" s="156"/>
      <c r="KOQ68" s="156"/>
      <c r="KOR68" s="156"/>
      <c r="KOS68" s="156"/>
      <c r="KOT68" s="156"/>
      <c r="KOU68" s="156"/>
      <c r="KOV68" s="156"/>
      <c r="KOW68" s="156"/>
      <c r="KOX68" s="156"/>
      <c r="KOY68" s="156"/>
      <c r="KOZ68" s="156"/>
      <c r="KPA68" s="156"/>
      <c r="KPB68" s="156"/>
      <c r="KPC68" s="156"/>
      <c r="KPD68" s="156"/>
      <c r="KPE68" s="156"/>
      <c r="KPF68" s="156"/>
      <c r="KPG68" s="156"/>
      <c r="KPH68" s="156"/>
      <c r="KPI68" s="156"/>
      <c r="KPJ68" s="156"/>
      <c r="KPK68" s="156"/>
      <c r="KPL68" s="156"/>
      <c r="KPM68" s="156"/>
      <c r="KPN68" s="156"/>
      <c r="KPO68" s="156"/>
      <c r="KPP68" s="156"/>
      <c r="KPQ68" s="156"/>
      <c r="KPR68" s="156"/>
      <c r="KPS68" s="156"/>
      <c r="KPT68" s="156"/>
      <c r="KPU68" s="156"/>
      <c r="KPV68" s="156"/>
      <c r="KPW68" s="156"/>
      <c r="KPX68" s="156"/>
      <c r="KPY68" s="156"/>
      <c r="KPZ68" s="156"/>
      <c r="KQA68" s="156"/>
      <c r="KQB68" s="156"/>
      <c r="KQC68" s="156"/>
      <c r="KQD68" s="156"/>
      <c r="KQE68" s="156"/>
      <c r="KQF68" s="156"/>
      <c r="KQG68" s="156"/>
      <c r="KQH68" s="156"/>
      <c r="KQI68" s="156"/>
      <c r="KQJ68" s="156"/>
      <c r="KQK68" s="156"/>
      <c r="KQL68" s="156"/>
      <c r="KQM68" s="156"/>
      <c r="KQN68" s="156"/>
      <c r="KQO68" s="156"/>
      <c r="KQP68" s="156"/>
      <c r="KQQ68" s="156"/>
      <c r="KQR68" s="156"/>
      <c r="KQS68" s="156"/>
      <c r="KQT68" s="156"/>
      <c r="KQU68" s="156"/>
      <c r="KQV68" s="156"/>
      <c r="KQW68" s="156"/>
      <c r="KQX68" s="156"/>
      <c r="KQY68" s="156"/>
      <c r="KQZ68" s="156"/>
      <c r="KRA68" s="156"/>
      <c r="KRB68" s="156"/>
      <c r="KRC68" s="156"/>
      <c r="KRD68" s="156"/>
      <c r="KRE68" s="156"/>
      <c r="KRF68" s="156"/>
      <c r="KRG68" s="156"/>
      <c r="KRH68" s="156"/>
      <c r="KRI68" s="156"/>
      <c r="KRJ68" s="156"/>
      <c r="KRK68" s="156"/>
      <c r="KRL68" s="156"/>
      <c r="KRM68" s="156"/>
      <c r="KRN68" s="156"/>
      <c r="KRO68" s="156"/>
      <c r="KRP68" s="156"/>
      <c r="KRQ68" s="156"/>
      <c r="KRR68" s="156"/>
      <c r="KRS68" s="156"/>
      <c r="KRT68" s="156"/>
      <c r="KRU68" s="156"/>
      <c r="KRV68" s="156"/>
      <c r="KRW68" s="156"/>
      <c r="KRX68" s="156"/>
      <c r="KRY68" s="156"/>
      <c r="KRZ68" s="156"/>
      <c r="KSA68" s="156"/>
      <c r="KSB68" s="156"/>
      <c r="KSC68" s="156"/>
      <c r="KSD68" s="156"/>
      <c r="KSE68" s="156"/>
      <c r="KSF68" s="156"/>
      <c r="KSG68" s="156"/>
      <c r="KSH68" s="156"/>
      <c r="KSI68" s="156"/>
      <c r="KSJ68" s="156"/>
      <c r="KSK68" s="156"/>
      <c r="KSL68" s="156"/>
      <c r="KSM68" s="156"/>
      <c r="KSN68" s="156"/>
      <c r="KSO68" s="156"/>
      <c r="KSP68" s="156"/>
      <c r="KSQ68" s="156"/>
      <c r="KSR68" s="156"/>
      <c r="KSS68" s="156"/>
      <c r="KST68" s="156"/>
      <c r="KSU68" s="156"/>
      <c r="KSV68" s="156"/>
      <c r="KSW68" s="156"/>
      <c r="KSX68" s="156"/>
      <c r="KSY68" s="156"/>
      <c r="KSZ68" s="156"/>
      <c r="KTA68" s="156"/>
      <c r="KTB68" s="156"/>
      <c r="KTC68" s="156"/>
      <c r="KTD68" s="156"/>
      <c r="KTE68" s="156"/>
      <c r="KTF68" s="156"/>
      <c r="KTG68" s="156"/>
      <c r="KTH68" s="156"/>
      <c r="KTI68" s="156"/>
      <c r="KTJ68" s="156"/>
      <c r="KTK68" s="156"/>
      <c r="KTL68" s="156"/>
      <c r="KTM68" s="156"/>
      <c r="KTN68" s="156"/>
      <c r="KTO68" s="156"/>
      <c r="KTP68" s="156"/>
      <c r="KTQ68" s="156"/>
      <c r="KTR68" s="156"/>
      <c r="KTS68" s="156"/>
      <c r="KTT68" s="156"/>
      <c r="KTU68" s="156"/>
      <c r="KTV68" s="156"/>
      <c r="KTW68" s="156"/>
      <c r="KTX68" s="156"/>
      <c r="KTY68" s="156"/>
      <c r="KTZ68" s="156"/>
      <c r="KUA68" s="156"/>
      <c r="KUB68" s="156"/>
      <c r="KUC68" s="156"/>
      <c r="KUD68" s="156"/>
      <c r="KUE68" s="156"/>
      <c r="KUF68" s="156"/>
      <c r="KUG68" s="156"/>
      <c r="KUH68" s="156"/>
      <c r="KUI68" s="156"/>
      <c r="KUJ68" s="156"/>
      <c r="KUK68" s="156"/>
      <c r="KUL68" s="156"/>
      <c r="KUM68" s="156"/>
      <c r="KUN68" s="156"/>
      <c r="KUO68" s="156"/>
      <c r="KUP68" s="156"/>
      <c r="KUQ68" s="156"/>
      <c r="KUR68" s="156"/>
      <c r="KUS68" s="156"/>
      <c r="KUT68" s="156"/>
      <c r="KUU68" s="156"/>
      <c r="KUV68" s="156"/>
      <c r="KUW68" s="156"/>
      <c r="KUX68" s="156"/>
      <c r="KUY68" s="156"/>
      <c r="KUZ68" s="156"/>
      <c r="KVA68" s="156"/>
      <c r="KVB68" s="156"/>
      <c r="KVC68" s="156"/>
      <c r="KVD68" s="156"/>
      <c r="KVE68" s="156"/>
      <c r="KVF68" s="156"/>
      <c r="KVG68" s="156"/>
      <c r="KVH68" s="156"/>
      <c r="KVI68" s="156"/>
      <c r="KVJ68" s="156"/>
      <c r="KVK68" s="156"/>
      <c r="KVL68" s="156"/>
      <c r="KVM68" s="156"/>
      <c r="KVN68" s="156"/>
      <c r="KVO68" s="156"/>
      <c r="KVP68" s="156"/>
      <c r="KVQ68" s="156"/>
      <c r="KVR68" s="156"/>
      <c r="KVS68" s="156"/>
      <c r="KVT68" s="156"/>
      <c r="KVU68" s="156"/>
      <c r="KVV68" s="156"/>
      <c r="KVW68" s="156"/>
      <c r="KVX68" s="156"/>
      <c r="KVY68" s="156"/>
      <c r="KVZ68" s="156"/>
      <c r="KWA68" s="156"/>
      <c r="KWB68" s="156"/>
      <c r="KWC68" s="156"/>
      <c r="KWD68" s="156"/>
      <c r="KWE68" s="156"/>
      <c r="KWF68" s="156"/>
      <c r="KWG68" s="156"/>
      <c r="KWH68" s="156"/>
      <c r="KWI68" s="156"/>
      <c r="KWJ68" s="156"/>
      <c r="KWK68" s="156"/>
      <c r="KWL68" s="156"/>
      <c r="KWM68" s="156"/>
      <c r="KWN68" s="156"/>
      <c r="KWO68" s="156"/>
      <c r="KWP68" s="156"/>
      <c r="KWQ68" s="156"/>
      <c r="KWR68" s="156"/>
      <c r="KWS68" s="156"/>
      <c r="KWT68" s="156"/>
      <c r="KWU68" s="156"/>
      <c r="KWV68" s="156"/>
      <c r="KWW68" s="156"/>
      <c r="KWX68" s="156"/>
      <c r="KWY68" s="156"/>
      <c r="KWZ68" s="156"/>
      <c r="KXA68" s="156"/>
      <c r="KXB68" s="156"/>
      <c r="KXC68" s="156"/>
      <c r="KXD68" s="156"/>
      <c r="KXE68" s="156"/>
      <c r="KXF68" s="156"/>
      <c r="KXG68" s="156"/>
      <c r="KXH68" s="156"/>
      <c r="KXI68" s="156"/>
      <c r="KXJ68" s="156"/>
      <c r="KXK68" s="156"/>
      <c r="KXL68" s="156"/>
      <c r="KXM68" s="156"/>
      <c r="KXN68" s="156"/>
      <c r="KXO68" s="156"/>
      <c r="KXP68" s="156"/>
      <c r="KXQ68" s="156"/>
      <c r="KXR68" s="156"/>
      <c r="KXS68" s="156"/>
      <c r="KXT68" s="156"/>
      <c r="KXU68" s="156"/>
      <c r="KXV68" s="156"/>
      <c r="KXW68" s="156"/>
      <c r="KXX68" s="156"/>
      <c r="KXY68" s="156"/>
      <c r="KXZ68" s="156"/>
      <c r="KYA68" s="156"/>
      <c r="KYB68" s="156"/>
      <c r="KYC68" s="156"/>
      <c r="KYD68" s="156"/>
      <c r="KYE68" s="156"/>
      <c r="KYF68" s="156"/>
      <c r="KYG68" s="156"/>
      <c r="KYH68" s="156"/>
      <c r="KYI68" s="156"/>
      <c r="KYJ68" s="156"/>
      <c r="KYK68" s="156"/>
      <c r="KYL68" s="156"/>
      <c r="KYM68" s="156"/>
      <c r="KYN68" s="156"/>
      <c r="KYO68" s="156"/>
      <c r="KYP68" s="156"/>
      <c r="KYQ68" s="156"/>
      <c r="KYR68" s="156"/>
      <c r="KYS68" s="156"/>
      <c r="KYT68" s="156"/>
      <c r="KYU68" s="156"/>
      <c r="KYV68" s="156"/>
      <c r="KYW68" s="156"/>
      <c r="KYX68" s="156"/>
      <c r="KYY68" s="156"/>
      <c r="KYZ68" s="156"/>
      <c r="KZA68" s="156"/>
      <c r="KZB68" s="156"/>
      <c r="KZC68" s="156"/>
      <c r="KZD68" s="156"/>
      <c r="KZE68" s="156"/>
      <c r="KZF68" s="156"/>
      <c r="KZG68" s="156"/>
      <c r="KZH68" s="156"/>
      <c r="KZI68" s="156"/>
      <c r="KZJ68" s="156"/>
      <c r="KZK68" s="156"/>
      <c r="KZL68" s="156"/>
      <c r="KZM68" s="156"/>
      <c r="KZN68" s="156"/>
      <c r="KZO68" s="156"/>
      <c r="KZP68" s="156"/>
      <c r="KZQ68" s="156"/>
      <c r="KZR68" s="156"/>
      <c r="KZS68" s="156"/>
      <c r="KZT68" s="156"/>
      <c r="KZU68" s="156"/>
      <c r="KZV68" s="156"/>
      <c r="KZW68" s="156"/>
      <c r="KZX68" s="156"/>
      <c r="KZY68" s="156"/>
      <c r="KZZ68" s="156"/>
      <c r="LAA68" s="156"/>
      <c r="LAB68" s="156"/>
      <c r="LAC68" s="156"/>
      <c r="LAD68" s="156"/>
      <c r="LAE68" s="156"/>
      <c r="LAF68" s="156"/>
      <c r="LAG68" s="156"/>
      <c r="LAH68" s="156"/>
      <c r="LAI68" s="156"/>
      <c r="LAJ68" s="156"/>
      <c r="LAK68" s="156"/>
      <c r="LAL68" s="156"/>
      <c r="LAM68" s="156"/>
      <c r="LAN68" s="156"/>
      <c r="LAO68" s="156"/>
      <c r="LAP68" s="156"/>
      <c r="LAQ68" s="156"/>
      <c r="LAR68" s="156"/>
      <c r="LAS68" s="156"/>
      <c r="LAT68" s="156"/>
      <c r="LAU68" s="156"/>
      <c r="LAV68" s="156"/>
      <c r="LAW68" s="156"/>
      <c r="LAX68" s="156"/>
      <c r="LAY68" s="156"/>
      <c r="LAZ68" s="156"/>
      <c r="LBA68" s="156"/>
      <c r="LBB68" s="156"/>
      <c r="LBC68" s="156"/>
      <c r="LBD68" s="156"/>
      <c r="LBE68" s="156"/>
      <c r="LBF68" s="156"/>
      <c r="LBG68" s="156"/>
      <c r="LBH68" s="156"/>
      <c r="LBI68" s="156"/>
      <c r="LBJ68" s="156"/>
      <c r="LBK68" s="156"/>
      <c r="LBL68" s="156"/>
      <c r="LBM68" s="156"/>
      <c r="LBN68" s="156"/>
      <c r="LBO68" s="156"/>
      <c r="LBP68" s="156"/>
      <c r="LBQ68" s="156"/>
      <c r="LBR68" s="156"/>
      <c r="LBS68" s="156"/>
      <c r="LBT68" s="156"/>
      <c r="LBU68" s="156"/>
      <c r="LBV68" s="156"/>
      <c r="LBW68" s="156"/>
      <c r="LBX68" s="156"/>
      <c r="LBY68" s="156"/>
      <c r="LBZ68" s="156"/>
      <c r="LCA68" s="156"/>
      <c r="LCB68" s="156"/>
      <c r="LCC68" s="156"/>
      <c r="LCD68" s="156"/>
      <c r="LCE68" s="156"/>
      <c r="LCF68" s="156"/>
      <c r="LCG68" s="156"/>
      <c r="LCH68" s="156"/>
      <c r="LCI68" s="156"/>
      <c r="LCJ68" s="156"/>
      <c r="LCK68" s="156"/>
      <c r="LCL68" s="156"/>
      <c r="LCM68" s="156"/>
      <c r="LCN68" s="156"/>
      <c r="LCO68" s="156"/>
      <c r="LCP68" s="156"/>
      <c r="LCQ68" s="156"/>
      <c r="LCR68" s="156"/>
      <c r="LCS68" s="156"/>
      <c r="LCT68" s="156"/>
      <c r="LCU68" s="156"/>
      <c r="LCV68" s="156"/>
      <c r="LCW68" s="156"/>
      <c r="LCX68" s="156"/>
      <c r="LCY68" s="156"/>
      <c r="LCZ68" s="156"/>
      <c r="LDA68" s="156"/>
      <c r="LDB68" s="156"/>
      <c r="LDC68" s="156"/>
      <c r="LDD68" s="156"/>
      <c r="LDE68" s="156"/>
      <c r="LDF68" s="156"/>
      <c r="LDG68" s="156"/>
      <c r="LDH68" s="156"/>
      <c r="LDI68" s="156"/>
      <c r="LDJ68" s="156"/>
      <c r="LDK68" s="156"/>
      <c r="LDL68" s="156"/>
      <c r="LDM68" s="156"/>
      <c r="LDN68" s="156"/>
      <c r="LDO68" s="156"/>
      <c r="LDP68" s="156"/>
      <c r="LDQ68" s="156"/>
      <c r="LDR68" s="156"/>
      <c r="LDS68" s="156"/>
      <c r="LDT68" s="156"/>
      <c r="LDU68" s="156"/>
      <c r="LDV68" s="156"/>
      <c r="LDW68" s="156"/>
      <c r="LDX68" s="156"/>
      <c r="LDY68" s="156"/>
      <c r="LDZ68" s="156"/>
      <c r="LEA68" s="156"/>
      <c r="LEB68" s="156"/>
      <c r="LEC68" s="156"/>
      <c r="LED68" s="156"/>
      <c r="LEE68" s="156"/>
      <c r="LEF68" s="156"/>
      <c r="LEG68" s="156"/>
      <c r="LEH68" s="156"/>
      <c r="LEI68" s="156"/>
      <c r="LEJ68" s="156"/>
      <c r="LEK68" s="156"/>
      <c r="LEL68" s="156"/>
      <c r="LEM68" s="156"/>
      <c r="LEN68" s="156"/>
      <c r="LEO68" s="156"/>
      <c r="LEP68" s="156"/>
      <c r="LEQ68" s="156"/>
      <c r="LER68" s="156"/>
      <c r="LES68" s="156"/>
      <c r="LET68" s="156"/>
      <c r="LEU68" s="156"/>
      <c r="LEV68" s="156"/>
      <c r="LEW68" s="156"/>
      <c r="LEX68" s="156"/>
      <c r="LEY68" s="156"/>
      <c r="LEZ68" s="156"/>
      <c r="LFA68" s="156"/>
      <c r="LFB68" s="156"/>
      <c r="LFC68" s="156"/>
      <c r="LFD68" s="156"/>
      <c r="LFE68" s="156"/>
      <c r="LFF68" s="156"/>
      <c r="LFG68" s="156"/>
      <c r="LFH68" s="156"/>
      <c r="LFI68" s="156"/>
      <c r="LFJ68" s="156"/>
      <c r="LFK68" s="156"/>
      <c r="LFL68" s="156"/>
      <c r="LFM68" s="156"/>
      <c r="LFN68" s="156"/>
      <c r="LFO68" s="156"/>
      <c r="LFP68" s="156"/>
      <c r="LFQ68" s="156"/>
      <c r="LFR68" s="156"/>
      <c r="LFS68" s="156"/>
      <c r="LFT68" s="156"/>
      <c r="LFU68" s="156"/>
      <c r="LFV68" s="156"/>
      <c r="LFW68" s="156"/>
      <c r="LFX68" s="156"/>
      <c r="LFY68" s="156"/>
      <c r="LFZ68" s="156"/>
      <c r="LGA68" s="156"/>
      <c r="LGB68" s="156"/>
      <c r="LGC68" s="156"/>
      <c r="LGD68" s="156"/>
      <c r="LGE68" s="156"/>
      <c r="LGF68" s="156"/>
      <c r="LGG68" s="156"/>
      <c r="LGH68" s="156"/>
      <c r="LGI68" s="156"/>
      <c r="LGJ68" s="156"/>
      <c r="LGK68" s="156"/>
      <c r="LGL68" s="156"/>
      <c r="LGM68" s="156"/>
      <c r="LGN68" s="156"/>
      <c r="LGO68" s="156"/>
      <c r="LGP68" s="156"/>
      <c r="LGQ68" s="156"/>
      <c r="LGR68" s="156"/>
      <c r="LGS68" s="156"/>
      <c r="LGT68" s="156"/>
      <c r="LGU68" s="156"/>
      <c r="LGV68" s="156"/>
      <c r="LGW68" s="156"/>
      <c r="LGX68" s="156"/>
      <c r="LGY68" s="156"/>
      <c r="LGZ68" s="156"/>
      <c r="LHA68" s="156"/>
      <c r="LHB68" s="156"/>
      <c r="LHC68" s="156"/>
      <c r="LHD68" s="156"/>
      <c r="LHE68" s="156"/>
      <c r="LHF68" s="156"/>
      <c r="LHG68" s="156"/>
      <c r="LHH68" s="156"/>
      <c r="LHI68" s="156"/>
      <c r="LHJ68" s="156"/>
      <c r="LHK68" s="156"/>
      <c r="LHL68" s="156"/>
      <c r="LHM68" s="156"/>
      <c r="LHN68" s="156"/>
      <c r="LHO68" s="156"/>
      <c r="LHP68" s="156"/>
      <c r="LHQ68" s="156"/>
      <c r="LHR68" s="156"/>
      <c r="LHS68" s="156"/>
      <c r="LHT68" s="156"/>
      <c r="LHU68" s="156"/>
      <c r="LHV68" s="156"/>
      <c r="LHW68" s="156"/>
      <c r="LHX68" s="156"/>
      <c r="LHY68" s="156"/>
      <c r="LHZ68" s="156"/>
      <c r="LIA68" s="156"/>
      <c r="LIB68" s="156"/>
      <c r="LIC68" s="156"/>
      <c r="LID68" s="156"/>
      <c r="LIE68" s="156"/>
      <c r="LIF68" s="156"/>
      <c r="LIG68" s="156"/>
      <c r="LIH68" s="156"/>
      <c r="LII68" s="156"/>
      <c r="LIJ68" s="156"/>
      <c r="LIK68" s="156"/>
      <c r="LIL68" s="156"/>
      <c r="LIM68" s="156"/>
      <c r="LIN68" s="156"/>
      <c r="LIO68" s="156"/>
      <c r="LIP68" s="156"/>
      <c r="LIQ68" s="156"/>
      <c r="LIR68" s="156"/>
      <c r="LIS68" s="156"/>
      <c r="LIT68" s="156"/>
      <c r="LIU68" s="156"/>
      <c r="LIV68" s="156"/>
      <c r="LIW68" s="156"/>
      <c r="LIX68" s="156"/>
      <c r="LIY68" s="156"/>
      <c r="LIZ68" s="156"/>
      <c r="LJA68" s="156"/>
      <c r="LJB68" s="156"/>
      <c r="LJC68" s="156"/>
      <c r="LJD68" s="156"/>
      <c r="LJE68" s="156"/>
      <c r="LJF68" s="156"/>
      <c r="LJG68" s="156"/>
      <c r="LJH68" s="156"/>
      <c r="LJI68" s="156"/>
      <c r="LJJ68" s="156"/>
      <c r="LJK68" s="156"/>
      <c r="LJL68" s="156"/>
      <c r="LJM68" s="156"/>
      <c r="LJN68" s="156"/>
      <c r="LJO68" s="156"/>
      <c r="LJP68" s="156"/>
      <c r="LJQ68" s="156"/>
      <c r="LJR68" s="156"/>
      <c r="LJS68" s="156"/>
      <c r="LJT68" s="156"/>
      <c r="LJU68" s="156"/>
      <c r="LJV68" s="156"/>
      <c r="LJW68" s="156"/>
      <c r="LJX68" s="156"/>
      <c r="LJY68" s="156"/>
      <c r="LJZ68" s="156"/>
      <c r="LKA68" s="156"/>
      <c r="LKB68" s="156"/>
      <c r="LKC68" s="156"/>
      <c r="LKD68" s="156"/>
      <c r="LKE68" s="156"/>
      <c r="LKF68" s="156"/>
      <c r="LKG68" s="156"/>
      <c r="LKH68" s="156"/>
      <c r="LKI68" s="156"/>
      <c r="LKJ68" s="156"/>
      <c r="LKK68" s="156"/>
      <c r="LKL68" s="156"/>
      <c r="LKM68" s="156"/>
      <c r="LKN68" s="156"/>
      <c r="LKO68" s="156"/>
      <c r="LKP68" s="156"/>
      <c r="LKQ68" s="156"/>
      <c r="LKR68" s="156"/>
      <c r="LKS68" s="156"/>
      <c r="LKT68" s="156"/>
      <c r="LKU68" s="156"/>
      <c r="LKV68" s="156"/>
      <c r="LKW68" s="156"/>
      <c r="LKX68" s="156"/>
      <c r="LKY68" s="156"/>
      <c r="LKZ68" s="156"/>
      <c r="LLA68" s="156"/>
      <c r="LLB68" s="156"/>
      <c r="LLC68" s="156"/>
      <c r="LLD68" s="156"/>
      <c r="LLE68" s="156"/>
      <c r="LLF68" s="156"/>
      <c r="LLG68" s="156"/>
      <c r="LLH68" s="156"/>
      <c r="LLI68" s="156"/>
      <c r="LLJ68" s="156"/>
      <c r="LLK68" s="156"/>
      <c r="LLL68" s="156"/>
      <c r="LLM68" s="156"/>
      <c r="LLN68" s="156"/>
      <c r="LLO68" s="156"/>
      <c r="LLP68" s="156"/>
      <c r="LLQ68" s="156"/>
      <c r="LLR68" s="156"/>
      <c r="LLS68" s="156"/>
      <c r="LLT68" s="156"/>
      <c r="LLU68" s="156"/>
      <c r="LLV68" s="156"/>
      <c r="LLW68" s="156"/>
      <c r="LLX68" s="156"/>
      <c r="LLY68" s="156"/>
      <c r="LLZ68" s="156"/>
      <c r="LMA68" s="156"/>
      <c r="LMB68" s="156"/>
      <c r="LMC68" s="156"/>
      <c r="LMD68" s="156"/>
      <c r="LME68" s="156"/>
      <c r="LMF68" s="156"/>
      <c r="LMG68" s="156"/>
      <c r="LMH68" s="156"/>
      <c r="LMI68" s="156"/>
      <c r="LMJ68" s="156"/>
      <c r="LMK68" s="156"/>
      <c r="LML68" s="156"/>
      <c r="LMM68" s="156"/>
      <c r="LMN68" s="156"/>
      <c r="LMO68" s="156"/>
      <c r="LMP68" s="156"/>
      <c r="LMQ68" s="156"/>
      <c r="LMR68" s="156"/>
      <c r="LMS68" s="156"/>
      <c r="LMT68" s="156"/>
      <c r="LMU68" s="156"/>
      <c r="LMV68" s="156"/>
      <c r="LMW68" s="156"/>
      <c r="LMX68" s="156"/>
      <c r="LMY68" s="156"/>
      <c r="LMZ68" s="156"/>
      <c r="LNA68" s="156"/>
      <c r="LNB68" s="156"/>
      <c r="LNC68" s="156"/>
      <c r="LND68" s="156"/>
      <c r="LNE68" s="156"/>
      <c r="LNF68" s="156"/>
      <c r="LNG68" s="156"/>
      <c r="LNH68" s="156"/>
      <c r="LNI68" s="156"/>
      <c r="LNJ68" s="156"/>
      <c r="LNK68" s="156"/>
      <c r="LNL68" s="156"/>
      <c r="LNM68" s="156"/>
      <c r="LNN68" s="156"/>
      <c r="LNO68" s="156"/>
      <c r="LNP68" s="156"/>
      <c r="LNQ68" s="156"/>
      <c r="LNR68" s="156"/>
      <c r="LNS68" s="156"/>
      <c r="LNT68" s="156"/>
      <c r="LNU68" s="156"/>
      <c r="LNV68" s="156"/>
      <c r="LNW68" s="156"/>
      <c r="LNX68" s="156"/>
      <c r="LNY68" s="156"/>
      <c r="LNZ68" s="156"/>
      <c r="LOA68" s="156"/>
      <c r="LOB68" s="156"/>
      <c r="LOC68" s="156"/>
      <c r="LOD68" s="156"/>
      <c r="LOE68" s="156"/>
      <c r="LOF68" s="156"/>
      <c r="LOG68" s="156"/>
      <c r="LOH68" s="156"/>
      <c r="LOI68" s="156"/>
      <c r="LOJ68" s="156"/>
      <c r="LOK68" s="156"/>
      <c r="LOL68" s="156"/>
      <c r="LOM68" s="156"/>
      <c r="LON68" s="156"/>
      <c r="LOO68" s="156"/>
      <c r="LOP68" s="156"/>
      <c r="LOQ68" s="156"/>
      <c r="LOR68" s="156"/>
      <c r="LOS68" s="156"/>
      <c r="LOT68" s="156"/>
      <c r="LOU68" s="156"/>
      <c r="LOV68" s="156"/>
      <c r="LOW68" s="156"/>
      <c r="LOX68" s="156"/>
      <c r="LOY68" s="156"/>
      <c r="LOZ68" s="156"/>
      <c r="LPA68" s="156"/>
      <c r="LPB68" s="156"/>
      <c r="LPC68" s="156"/>
      <c r="LPD68" s="156"/>
      <c r="LPE68" s="156"/>
      <c r="LPF68" s="156"/>
      <c r="LPG68" s="156"/>
      <c r="LPH68" s="156"/>
      <c r="LPI68" s="156"/>
      <c r="LPJ68" s="156"/>
      <c r="LPK68" s="156"/>
      <c r="LPL68" s="156"/>
      <c r="LPM68" s="156"/>
      <c r="LPN68" s="156"/>
      <c r="LPO68" s="156"/>
      <c r="LPP68" s="156"/>
      <c r="LPQ68" s="156"/>
      <c r="LPR68" s="156"/>
      <c r="LPS68" s="156"/>
      <c r="LPT68" s="156"/>
      <c r="LPU68" s="156"/>
      <c r="LPV68" s="156"/>
      <c r="LPW68" s="156"/>
      <c r="LPX68" s="156"/>
      <c r="LPY68" s="156"/>
      <c r="LPZ68" s="156"/>
      <c r="LQA68" s="156"/>
      <c r="LQB68" s="156"/>
      <c r="LQC68" s="156"/>
      <c r="LQD68" s="156"/>
      <c r="LQE68" s="156"/>
      <c r="LQF68" s="156"/>
      <c r="LQG68" s="156"/>
      <c r="LQH68" s="156"/>
      <c r="LQI68" s="156"/>
      <c r="LQJ68" s="156"/>
      <c r="LQK68" s="156"/>
      <c r="LQL68" s="156"/>
      <c r="LQM68" s="156"/>
      <c r="LQN68" s="156"/>
      <c r="LQO68" s="156"/>
      <c r="LQP68" s="156"/>
      <c r="LQQ68" s="156"/>
      <c r="LQR68" s="156"/>
      <c r="LQS68" s="156"/>
      <c r="LQT68" s="156"/>
      <c r="LQU68" s="156"/>
      <c r="LQV68" s="156"/>
      <c r="LQW68" s="156"/>
      <c r="LQX68" s="156"/>
      <c r="LQY68" s="156"/>
      <c r="LQZ68" s="156"/>
      <c r="LRA68" s="156"/>
      <c r="LRB68" s="156"/>
      <c r="LRC68" s="156"/>
      <c r="LRD68" s="156"/>
      <c r="LRE68" s="156"/>
      <c r="LRF68" s="156"/>
      <c r="LRG68" s="156"/>
      <c r="LRH68" s="156"/>
      <c r="LRI68" s="156"/>
      <c r="LRJ68" s="156"/>
      <c r="LRK68" s="156"/>
      <c r="LRL68" s="156"/>
      <c r="LRM68" s="156"/>
      <c r="LRN68" s="156"/>
      <c r="LRO68" s="156"/>
      <c r="LRP68" s="156"/>
      <c r="LRQ68" s="156"/>
      <c r="LRR68" s="156"/>
      <c r="LRS68" s="156"/>
      <c r="LRT68" s="156"/>
      <c r="LRU68" s="156"/>
      <c r="LRV68" s="156"/>
      <c r="LRW68" s="156"/>
      <c r="LRX68" s="156"/>
      <c r="LRY68" s="156"/>
      <c r="LRZ68" s="156"/>
      <c r="LSA68" s="156"/>
      <c r="LSB68" s="156"/>
      <c r="LSC68" s="156"/>
      <c r="LSD68" s="156"/>
      <c r="LSE68" s="156"/>
      <c r="LSF68" s="156"/>
      <c r="LSG68" s="156"/>
      <c r="LSH68" s="156"/>
      <c r="LSI68" s="156"/>
      <c r="LSJ68" s="156"/>
      <c r="LSK68" s="156"/>
      <c r="LSL68" s="156"/>
      <c r="LSM68" s="156"/>
      <c r="LSN68" s="156"/>
      <c r="LSO68" s="156"/>
      <c r="LSP68" s="156"/>
      <c r="LSQ68" s="156"/>
      <c r="LSR68" s="156"/>
      <c r="LSS68" s="156"/>
      <c r="LST68" s="156"/>
      <c r="LSU68" s="156"/>
      <c r="LSV68" s="156"/>
      <c r="LSW68" s="156"/>
      <c r="LSX68" s="156"/>
      <c r="LSY68" s="156"/>
      <c r="LSZ68" s="156"/>
      <c r="LTA68" s="156"/>
      <c r="LTB68" s="156"/>
      <c r="LTC68" s="156"/>
      <c r="LTD68" s="156"/>
      <c r="LTE68" s="156"/>
      <c r="LTF68" s="156"/>
      <c r="LTG68" s="156"/>
      <c r="LTH68" s="156"/>
      <c r="LTI68" s="156"/>
      <c r="LTJ68" s="156"/>
      <c r="LTK68" s="156"/>
      <c r="LTL68" s="156"/>
      <c r="LTM68" s="156"/>
      <c r="LTN68" s="156"/>
      <c r="LTO68" s="156"/>
      <c r="LTP68" s="156"/>
      <c r="LTQ68" s="156"/>
      <c r="LTR68" s="156"/>
      <c r="LTS68" s="156"/>
      <c r="LTT68" s="156"/>
      <c r="LTU68" s="156"/>
      <c r="LTV68" s="156"/>
      <c r="LTW68" s="156"/>
      <c r="LTX68" s="156"/>
      <c r="LTY68" s="156"/>
      <c r="LTZ68" s="156"/>
      <c r="LUA68" s="156"/>
      <c r="LUB68" s="156"/>
      <c r="LUC68" s="156"/>
      <c r="LUD68" s="156"/>
      <c r="LUE68" s="156"/>
      <c r="LUF68" s="156"/>
      <c r="LUG68" s="156"/>
      <c r="LUH68" s="156"/>
      <c r="LUI68" s="156"/>
      <c r="LUJ68" s="156"/>
      <c r="LUK68" s="156"/>
      <c r="LUL68" s="156"/>
      <c r="LUM68" s="156"/>
      <c r="LUN68" s="156"/>
      <c r="LUO68" s="156"/>
      <c r="LUP68" s="156"/>
      <c r="LUQ68" s="156"/>
      <c r="LUR68" s="156"/>
      <c r="LUS68" s="156"/>
      <c r="LUT68" s="156"/>
      <c r="LUU68" s="156"/>
      <c r="LUV68" s="156"/>
      <c r="LUW68" s="156"/>
      <c r="LUX68" s="156"/>
      <c r="LUY68" s="156"/>
      <c r="LUZ68" s="156"/>
      <c r="LVA68" s="156"/>
      <c r="LVB68" s="156"/>
      <c r="LVC68" s="156"/>
      <c r="LVD68" s="156"/>
      <c r="LVE68" s="156"/>
      <c r="LVF68" s="156"/>
      <c r="LVG68" s="156"/>
      <c r="LVH68" s="156"/>
      <c r="LVI68" s="156"/>
      <c r="LVJ68" s="156"/>
      <c r="LVK68" s="156"/>
      <c r="LVL68" s="156"/>
      <c r="LVM68" s="156"/>
      <c r="LVN68" s="156"/>
      <c r="LVO68" s="156"/>
      <c r="LVP68" s="156"/>
      <c r="LVQ68" s="156"/>
      <c r="LVR68" s="156"/>
      <c r="LVS68" s="156"/>
      <c r="LVT68" s="156"/>
      <c r="LVU68" s="156"/>
      <c r="LVV68" s="156"/>
      <c r="LVW68" s="156"/>
      <c r="LVX68" s="156"/>
      <c r="LVY68" s="156"/>
      <c r="LVZ68" s="156"/>
      <c r="LWA68" s="156"/>
      <c r="LWB68" s="156"/>
      <c r="LWC68" s="156"/>
      <c r="LWD68" s="156"/>
      <c r="LWE68" s="156"/>
      <c r="LWF68" s="156"/>
      <c r="LWG68" s="156"/>
      <c r="LWH68" s="156"/>
      <c r="LWI68" s="156"/>
      <c r="LWJ68" s="156"/>
      <c r="LWK68" s="156"/>
      <c r="LWL68" s="156"/>
      <c r="LWM68" s="156"/>
      <c r="LWN68" s="156"/>
      <c r="LWO68" s="156"/>
      <c r="LWP68" s="156"/>
      <c r="LWQ68" s="156"/>
      <c r="LWR68" s="156"/>
      <c r="LWS68" s="156"/>
      <c r="LWT68" s="156"/>
      <c r="LWU68" s="156"/>
      <c r="LWV68" s="156"/>
      <c r="LWW68" s="156"/>
      <c r="LWX68" s="156"/>
      <c r="LWY68" s="156"/>
      <c r="LWZ68" s="156"/>
      <c r="LXA68" s="156"/>
      <c r="LXB68" s="156"/>
      <c r="LXC68" s="156"/>
      <c r="LXD68" s="156"/>
      <c r="LXE68" s="156"/>
      <c r="LXF68" s="156"/>
      <c r="LXG68" s="156"/>
      <c r="LXH68" s="156"/>
      <c r="LXI68" s="156"/>
      <c r="LXJ68" s="156"/>
      <c r="LXK68" s="156"/>
      <c r="LXL68" s="156"/>
      <c r="LXM68" s="156"/>
      <c r="LXN68" s="156"/>
      <c r="LXO68" s="156"/>
      <c r="LXP68" s="156"/>
      <c r="LXQ68" s="156"/>
      <c r="LXR68" s="156"/>
      <c r="LXS68" s="156"/>
      <c r="LXT68" s="156"/>
      <c r="LXU68" s="156"/>
      <c r="LXV68" s="156"/>
      <c r="LXW68" s="156"/>
      <c r="LXX68" s="156"/>
      <c r="LXY68" s="156"/>
      <c r="LXZ68" s="156"/>
      <c r="LYA68" s="156"/>
      <c r="LYB68" s="156"/>
      <c r="LYC68" s="156"/>
      <c r="LYD68" s="156"/>
      <c r="LYE68" s="156"/>
      <c r="LYF68" s="156"/>
      <c r="LYG68" s="156"/>
      <c r="LYH68" s="156"/>
      <c r="LYI68" s="156"/>
      <c r="LYJ68" s="156"/>
      <c r="LYK68" s="156"/>
      <c r="LYL68" s="156"/>
      <c r="LYM68" s="156"/>
      <c r="LYN68" s="156"/>
      <c r="LYO68" s="156"/>
      <c r="LYP68" s="156"/>
      <c r="LYQ68" s="156"/>
      <c r="LYR68" s="156"/>
      <c r="LYS68" s="156"/>
      <c r="LYT68" s="156"/>
      <c r="LYU68" s="156"/>
      <c r="LYV68" s="156"/>
      <c r="LYW68" s="156"/>
      <c r="LYX68" s="156"/>
      <c r="LYY68" s="156"/>
      <c r="LYZ68" s="156"/>
      <c r="LZA68" s="156"/>
      <c r="LZB68" s="156"/>
      <c r="LZC68" s="156"/>
      <c r="LZD68" s="156"/>
      <c r="LZE68" s="156"/>
      <c r="LZF68" s="156"/>
      <c r="LZG68" s="156"/>
      <c r="LZH68" s="156"/>
      <c r="LZI68" s="156"/>
      <c r="LZJ68" s="156"/>
      <c r="LZK68" s="156"/>
      <c r="LZL68" s="156"/>
      <c r="LZM68" s="156"/>
      <c r="LZN68" s="156"/>
      <c r="LZO68" s="156"/>
      <c r="LZP68" s="156"/>
      <c r="LZQ68" s="156"/>
      <c r="LZR68" s="156"/>
      <c r="LZS68" s="156"/>
      <c r="LZT68" s="156"/>
      <c r="LZU68" s="156"/>
      <c r="LZV68" s="156"/>
      <c r="LZW68" s="156"/>
      <c r="LZX68" s="156"/>
      <c r="LZY68" s="156"/>
      <c r="LZZ68" s="156"/>
      <c r="MAA68" s="156"/>
      <c r="MAB68" s="156"/>
      <c r="MAC68" s="156"/>
      <c r="MAD68" s="156"/>
      <c r="MAE68" s="156"/>
      <c r="MAF68" s="156"/>
      <c r="MAG68" s="156"/>
      <c r="MAH68" s="156"/>
      <c r="MAI68" s="156"/>
      <c r="MAJ68" s="156"/>
      <c r="MAK68" s="156"/>
      <c r="MAL68" s="156"/>
      <c r="MAM68" s="156"/>
      <c r="MAN68" s="156"/>
      <c r="MAO68" s="156"/>
      <c r="MAP68" s="156"/>
      <c r="MAQ68" s="156"/>
      <c r="MAR68" s="156"/>
      <c r="MAS68" s="156"/>
      <c r="MAT68" s="156"/>
      <c r="MAU68" s="156"/>
      <c r="MAV68" s="156"/>
      <c r="MAW68" s="156"/>
      <c r="MAX68" s="156"/>
      <c r="MAY68" s="156"/>
      <c r="MAZ68" s="156"/>
      <c r="MBA68" s="156"/>
      <c r="MBB68" s="156"/>
      <c r="MBC68" s="156"/>
      <c r="MBD68" s="156"/>
      <c r="MBE68" s="156"/>
      <c r="MBF68" s="156"/>
      <c r="MBG68" s="156"/>
      <c r="MBH68" s="156"/>
      <c r="MBI68" s="156"/>
      <c r="MBJ68" s="156"/>
      <c r="MBK68" s="156"/>
      <c r="MBL68" s="156"/>
      <c r="MBM68" s="156"/>
      <c r="MBN68" s="156"/>
      <c r="MBO68" s="156"/>
      <c r="MBP68" s="156"/>
      <c r="MBQ68" s="156"/>
      <c r="MBR68" s="156"/>
      <c r="MBS68" s="156"/>
      <c r="MBT68" s="156"/>
      <c r="MBU68" s="156"/>
      <c r="MBV68" s="156"/>
      <c r="MBW68" s="156"/>
      <c r="MBX68" s="156"/>
      <c r="MBY68" s="156"/>
      <c r="MBZ68" s="156"/>
      <c r="MCA68" s="156"/>
      <c r="MCB68" s="156"/>
      <c r="MCC68" s="156"/>
      <c r="MCD68" s="156"/>
      <c r="MCE68" s="156"/>
      <c r="MCF68" s="156"/>
      <c r="MCG68" s="156"/>
      <c r="MCH68" s="156"/>
      <c r="MCI68" s="156"/>
      <c r="MCJ68" s="156"/>
      <c r="MCK68" s="156"/>
      <c r="MCL68" s="156"/>
      <c r="MCM68" s="156"/>
      <c r="MCN68" s="156"/>
      <c r="MCO68" s="156"/>
      <c r="MCP68" s="156"/>
      <c r="MCQ68" s="156"/>
      <c r="MCR68" s="156"/>
      <c r="MCS68" s="156"/>
      <c r="MCT68" s="156"/>
      <c r="MCU68" s="156"/>
      <c r="MCV68" s="156"/>
      <c r="MCW68" s="156"/>
      <c r="MCX68" s="156"/>
      <c r="MCY68" s="156"/>
      <c r="MCZ68" s="156"/>
      <c r="MDA68" s="156"/>
      <c r="MDB68" s="156"/>
      <c r="MDC68" s="156"/>
      <c r="MDD68" s="156"/>
      <c r="MDE68" s="156"/>
      <c r="MDF68" s="156"/>
      <c r="MDG68" s="156"/>
      <c r="MDH68" s="156"/>
      <c r="MDI68" s="156"/>
      <c r="MDJ68" s="156"/>
      <c r="MDK68" s="156"/>
      <c r="MDL68" s="156"/>
      <c r="MDM68" s="156"/>
      <c r="MDN68" s="156"/>
      <c r="MDO68" s="156"/>
      <c r="MDP68" s="156"/>
      <c r="MDQ68" s="156"/>
      <c r="MDR68" s="156"/>
      <c r="MDS68" s="156"/>
      <c r="MDT68" s="156"/>
      <c r="MDU68" s="156"/>
      <c r="MDV68" s="156"/>
      <c r="MDW68" s="156"/>
      <c r="MDX68" s="156"/>
      <c r="MDY68" s="156"/>
      <c r="MDZ68" s="156"/>
      <c r="MEA68" s="156"/>
      <c r="MEB68" s="156"/>
      <c r="MEC68" s="156"/>
      <c r="MED68" s="156"/>
      <c r="MEE68" s="156"/>
      <c r="MEF68" s="156"/>
      <c r="MEG68" s="156"/>
      <c r="MEH68" s="156"/>
      <c r="MEI68" s="156"/>
      <c r="MEJ68" s="156"/>
      <c r="MEK68" s="156"/>
      <c r="MEL68" s="156"/>
      <c r="MEM68" s="156"/>
      <c r="MEN68" s="156"/>
      <c r="MEO68" s="156"/>
      <c r="MEP68" s="156"/>
      <c r="MEQ68" s="156"/>
      <c r="MER68" s="156"/>
      <c r="MES68" s="156"/>
      <c r="MET68" s="156"/>
      <c r="MEU68" s="156"/>
      <c r="MEV68" s="156"/>
      <c r="MEW68" s="156"/>
      <c r="MEX68" s="156"/>
      <c r="MEY68" s="156"/>
      <c r="MEZ68" s="156"/>
      <c r="MFA68" s="156"/>
      <c r="MFB68" s="156"/>
      <c r="MFC68" s="156"/>
      <c r="MFD68" s="156"/>
      <c r="MFE68" s="156"/>
      <c r="MFF68" s="156"/>
      <c r="MFG68" s="156"/>
      <c r="MFH68" s="156"/>
      <c r="MFI68" s="156"/>
      <c r="MFJ68" s="156"/>
      <c r="MFK68" s="156"/>
      <c r="MFL68" s="156"/>
      <c r="MFM68" s="156"/>
      <c r="MFN68" s="156"/>
      <c r="MFO68" s="156"/>
      <c r="MFP68" s="156"/>
      <c r="MFQ68" s="156"/>
      <c r="MFR68" s="156"/>
      <c r="MFS68" s="156"/>
      <c r="MFT68" s="156"/>
      <c r="MFU68" s="156"/>
      <c r="MFV68" s="156"/>
      <c r="MFW68" s="156"/>
      <c r="MFX68" s="156"/>
      <c r="MFY68" s="156"/>
      <c r="MFZ68" s="156"/>
      <c r="MGA68" s="156"/>
      <c r="MGB68" s="156"/>
      <c r="MGC68" s="156"/>
      <c r="MGD68" s="156"/>
      <c r="MGE68" s="156"/>
      <c r="MGF68" s="156"/>
      <c r="MGG68" s="156"/>
      <c r="MGH68" s="156"/>
      <c r="MGI68" s="156"/>
      <c r="MGJ68" s="156"/>
      <c r="MGK68" s="156"/>
      <c r="MGL68" s="156"/>
      <c r="MGM68" s="156"/>
      <c r="MGN68" s="156"/>
      <c r="MGO68" s="156"/>
      <c r="MGP68" s="156"/>
      <c r="MGQ68" s="156"/>
      <c r="MGR68" s="156"/>
      <c r="MGS68" s="156"/>
      <c r="MGT68" s="156"/>
      <c r="MGU68" s="156"/>
      <c r="MGV68" s="156"/>
      <c r="MGW68" s="156"/>
      <c r="MGX68" s="156"/>
      <c r="MGY68" s="156"/>
      <c r="MGZ68" s="156"/>
      <c r="MHA68" s="156"/>
      <c r="MHB68" s="156"/>
      <c r="MHC68" s="156"/>
      <c r="MHD68" s="156"/>
      <c r="MHE68" s="156"/>
      <c r="MHF68" s="156"/>
      <c r="MHG68" s="156"/>
      <c r="MHH68" s="156"/>
      <c r="MHI68" s="156"/>
      <c r="MHJ68" s="156"/>
      <c r="MHK68" s="156"/>
      <c r="MHL68" s="156"/>
      <c r="MHM68" s="156"/>
      <c r="MHN68" s="156"/>
      <c r="MHO68" s="156"/>
      <c r="MHP68" s="156"/>
      <c r="MHQ68" s="156"/>
      <c r="MHR68" s="156"/>
      <c r="MHS68" s="156"/>
      <c r="MHT68" s="156"/>
      <c r="MHU68" s="156"/>
      <c r="MHV68" s="156"/>
      <c r="MHW68" s="156"/>
      <c r="MHX68" s="156"/>
      <c r="MHY68" s="156"/>
      <c r="MHZ68" s="156"/>
      <c r="MIA68" s="156"/>
      <c r="MIB68" s="156"/>
      <c r="MIC68" s="156"/>
      <c r="MID68" s="156"/>
      <c r="MIE68" s="156"/>
      <c r="MIF68" s="156"/>
      <c r="MIG68" s="156"/>
      <c r="MIH68" s="156"/>
      <c r="MII68" s="156"/>
      <c r="MIJ68" s="156"/>
      <c r="MIK68" s="156"/>
      <c r="MIL68" s="156"/>
      <c r="MIM68" s="156"/>
      <c r="MIN68" s="156"/>
      <c r="MIO68" s="156"/>
      <c r="MIP68" s="156"/>
      <c r="MIQ68" s="156"/>
      <c r="MIR68" s="156"/>
      <c r="MIS68" s="156"/>
      <c r="MIT68" s="156"/>
      <c r="MIU68" s="156"/>
      <c r="MIV68" s="156"/>
      <c r="MIW68" s="156"/>
      <c r="MIX68" s="156"/>
      <c r="MIY68" s="156"/>
      <c r="MIZ68" s="156"/>
      <c r="MJA68" s="156"/>
      <c r="MJB68" s="156"/>
      <c r="MJC68" s="156"/>
      <c r="MJD68" s="156"/>
      <c r="MJE68" s="156"/>
      <c r="MJF68" s="156"/>
      <c r="MJG68" s="156"/>
      <c r="MJH68" s="156"/>
      <c r="MJI68" s="156"/>
      <c r="MJJ68" s="156"/>
      <c r="MJK68" s="156"/>
      <c r="MJL68" s="156"/>
      <c r="MJM68" s="156"/>
      <c r="MJN68" s="156"/>
      <c r="MJO68" s="156"/>
      <c r="MJP68" s="156"/>
      <c r="MJQ68" s="156"/>
      <c r="MJR68" s="156"/>
      <c r="MJS68" s="156"/>
      <c r="MJT68" s="156"/>
      <c r="MJU68" s="156"/>
      <c r="MJV68" s="156"/>
      <c r="MJW68" s="156"/>
      <c r="MJX68" s="156"/>
      <c r="MJY68" s="156"/>
      <c r="MJZ68" s="156"/>
      <c r="MKA68" s="156"/>
      <c r="MKB68" s="156"/>
      <c r="MKC68" s="156"/>
      <c r="MKD68" s="156"/>
      <c r="MKE68" s="156"/>
      <c r="MKF68" s="156"/>
      <c r="MKG68" s="156"/>
      <c r="MKH68" s="156"/>
      <c r="MKI68" s="156"/>
      <c r="MKJ68" s="156"/>
      <c r="MKK68" s="156"/>
      <c r="MKL68" s="156"/>
      <c r="MKM68" s="156"/>
      <c r="MKN68" s="156"/>
      <c r="MKO68" s="156"/>
      <c r="MKP68" s="156"/>
      <c r="MKQ68" s="156"/>
      <c r="MKR68" s="156"/>
      <c r="MKS68" s="156"/>
      <c r="MKT68" s="156"/>
      <c r="MKU68" s="156"/>
      <c r="MKV68" s="156"/>
      <c r="MKW68" s="156"/>
      <c r="MKX68" s="156"/>
      <c r="MKY68" s="156"/>
      <c r="MKZ68" s="156"/>
      <c r="MLA68" s="156"/>
      <c r="MLB68" s="156"/>
      <c r="MLC68" s="156"/>
      <c r="MLD68" s="156"/>
      <c r="MLE68" s="156"/>
      <c r="MLF68" s="156"/>
      <c r="MLG68" s="156"/>
      <c r="MLH68" s="156"/>
      <c r="MLI68" s="156"/>
      <c r="MLJ68" s="156"/>
      <c r="MLK68" s="156"/>
      <c r="MLL68" s="156"/>
      <c r="MLM68" s="156"/>
      <c r="MLN68" s="156"/>
      <c r="MLO68" s="156"/>
      <c r="MLP68" s="156"/>
      <c r="MLQ68" s="156"/>
      <c r="MLR68" s="156"/>
      <c r="MLS68" s="156"/>
      <c r="MLT68" s="156"/>
      <c r="MLU68" s="156"/>
      <c r="MLV68" s="156"/>
      <c r="MLW68" s="156"/>
      <c r="MLX68" s="156"/>
      <c r="MLY68" s="156"/>
      <c r="MLZ68" s="156"/>
      <c r="MMA68" s="156"/>
      <c r="MMB68" s="156"/>
      <c r="MMC68" s="156"/>
      <c r="MMD68" s="156"/>
      <c r="MME68" s="156"/>
      <c r="MMF68" s="156"/>
      <c r="MMG68" s="156"/>
      <c r="MMH68" s="156"/>
      <c r="MMI68" s="156"/>
      <c r="MMJ68" s="156"/>
      <c r="MMK68" s="156"/>
      <c r="MML68" s="156"/>
      <c r="MMM68" s="156"/>
      <c r="MMN68" s="156"/>
      <c r="MMO68" s="156"/>
      <c r="MMP68" s="156"/>
      <c r="MMQ68" s="156"/>
      <c r="MMR68" s="156"/>
      <c r="MMS68" s="156"/>
      <c r="MMT68" s="156"/>
      <c r="MMU68" s="156"/>
      <c r="MMV68" s="156"/>
      <c r="MMW68" s="156"/>
      <c r="MMX68" s="156"/>
      <c r="MMY68" s="156"/>
      <c r="MMZ68" s="156"/>
      <c r="MNA68" s="156"/>
      <c r="MNB68" s="156"/>
      <c r="MNC68" s="156"/>
      <c r="MND68" s="156"/>
      <c r="MNE68" s="156"/>
      <c r="MNF68" s="156"/>
      <c r="MNG68" s="156"/>
      <c r="MNH68" s="156"/>
      <c r="MNI68" s="156"/>
      <c r="MNJ68" s="156"/>
      <c r="MNK68" s="156"/>
      <c r="MNL68" s="156"/>
      <c r="MNM68" s="156"/>
      <c r="MNN68" s="156"/>
      <c r="MNO68" s="156"/>
      <c r="MNP68" s="156"/>
      <c r="MNQ68" s="156"/>
      <c r="MNR68" s="156"/>
      <c r="MNS68" s="156"/>
      <c r="MNT68" s="156"/>
      <c r="MNU68" s="156"/>
      <c r="MNV68" s="156"/>
      <c r="MNW68" s="156"/>
      <c r="MNX68" s="156"/>
      <c r="MNY68" s="156"/>
      <c r="MNZ68" s="156"/>
      <c r="MOA68" s="156"/>
      <c r="MOB68" s="156"/>
      <c r="MOC68" s="156"/>
      <c r="MOD68" s="156"/>
      <c r="MOE68" s="156"/>
      <c r="MOF68" s="156"/>
      <c r="MOG68" s="156"/>
      <c r="MOH68" s="156"/>
      <c r="MOI68" s="156"/>
      <c r="MOJ68" s="156"/>
      <c r="MOK68" s="156"/>
      <c r="MOL68" s="156"/>
      <c r="MOM68" s="156"/>
      <c r="MON68" s="156"/>
      <c r="MOO68" s="156"/>
      <c r="MOP68" s="156"/>
      <c r="MOQ68" s="156"/>
      <c r="MOR68" s="156"/>
      <c r="MOS68" s="156"/>
      <c r="MOT68" s="156"/>
      <c r="MOU68" s="156"/>
      <c r="MOV68" s="156"/>
      <c r="MOW68" s="156"/>
      <c r="MOX68" s="156"/>
      <c r="MOY68" s="156"/>
      <c r="MOZ68" s="156"/>
      <c r="MPA68" s="156"/>
      <c r="MPB68" s="156"/>
      <c r="MPC68" s="156"/>
      <c r="MPD68" s="156"/>
      <c r="MPE68" s="156"/>
      <c r="MPF68" s="156"/>
      <c r="MPG68" s="156"/>
      <c r="MPH68" s="156"/>
      <c r="MPI68" s="156"/>
      <c r="MPJ68" s="156"/>
      <c r="MPK68" s="156"/>
      <c r="MPL68" s="156"/>
      <c r="MPM68" s="156"/>
      <c r="MPN68" s="156"/>
      <c r="MPO68" s="156"/>
      <c r="MPP68" s="156"/>
      <c r="MPQ68" s="156"/>
      <c r="MPR68" s="156"/>
      <c r="MPS68" s="156"/>
      <c r="MPT68" s="156"/>
      <c r="MPU68" s="156"/>
      <c r="MPV68" s="156"/>
      <c r="MPW68" s="156"/>
      <c r="MPX68" s="156"/>
      <c r="MPY68" s="156"/>
      <c r="MPZ68" s="156"/>
      <c r="MQA68" s="156"/>
      <c r="MQB68" s="156"/>
      <c r="MQC68" s="156"/>
      <c r="MQD68" s="156"/>
      <c r="MQE68" s="156"/>
      <c r="MQF68" s="156"/>
      <c r="MQG68" s="156"/>
      <c r="MQH68" s="156"/>
      <c r="MQI68" s="156"/>
      <c r="MQJ68" s="156"/>
      <c r="MQK68" s="156"/>
      <c r="MQL68" s="156"/>
      <c r="MQM68" s="156"/>
      <c r="MQN68" s="156"/>
      <c r="MQO68" s="156"/>
      <c r="MQP68" s="156"/>
      <c r="MQQ68" s="156"/>
      <c r="MQR68" s="156"/>
      <c r="MQS68" s="156"/>
      <c r="MQT68" s="156"/>
      <c r="MQU68" s="156"/>
      <c r="MQV68" s="156"/>
      <c r="MQW68" s="156"/>
      <c r="MQX68" s="156"/>
      <c r="MQY68" s="156"/>
      <c r="MQZ68" s="156"/>
      <c r="MRA68" s="156"/>
      <c r="MRB68" s="156"/>
      <c r="MRC68" s="156"/>
      <c r="MRD68" s="156"/>
      <c r="MRE68" s="156"/>
      <c r="MRF68" s="156"/>
      <c r="MRG68" s="156"/>
      <c r="MRH68" s="156"/>
      <c r="MRI68" s="156"/>
      <c r="MRJ68" s="156"/>
      <c r="MRK68" s="156"/>
      <c r="MRL68" s="156"/>
      <c r="MRM68" s="156"/>
      <c r="MRN68" s="156"/>
      <c r="MRO68" s="156"/>
      <c r="MRP68" s="156"/>
      <c r="MRQ68" s="156"/>
      <c r="MRR68" s="156"/>
      <c r="MRS68" s="156"/>
      <c r="MRT68" s="156"/>
      <c r="MRU68" s="156"/>
      <c r="MRV68" s="156"/>
      <c r="MRW68" s="156"/>
      <c r="MRX68" s="156"/>
      <c r="MRY68" s="156"/>
      <c r="MRZ68" s="156"/>
      <c r="MSA68" s="156"/>
      <c r="MSB68" s="156"/>
      <c r="MSC68" s="156"/>
      <c r="MSD68" s="156"/>
      <c r="MSE68" s="156"/>
      <c r="MSF68" s="156"/>
      <c r="MSG68" s="156"/>
      <c r="MSH68" s="156"/>
      <c r="MSI68" s="156"/>
      <c r="MSJ68" s="156"/>
      <c r="MSK68" s="156"/>
      <c r="MSL68" s="156"/>
      <c r="MSM68" s="156"/>
      <c r="MSN68" s="156"/>
      <c r="MSO68" s="156"/>
      <c r="MSP68" s="156"/>
      <c r="MSQ68" s="156"/>
      <c r="MSR68" s="156"/>
      <c r="MSS68" s="156"/>
      <c r="MST68" s="156"/>
      <c r="MSU68" s="156"/>
      <c r="MSV68" s="156"/>
      <c r="MSW68" s="156"/>
      <c r="MSX68" s="156"/>
      <c r="MSY68" s="156"/>
      <c r="MSZ68" s="156"/>
      <c r="MTA68" s="156"/>
      <c r="MTB68" s="156"/>
      <c r="MTC68" s="156"/>
      <c r="MTD68" s="156"/>
      <c r="MTE68" s="156"/>
      <c r="MTF68" s="156"/>
      <c r="MTG68" s="156"/>
      <c r="MTH68" s="156"/>
      <c r="MTI68" s="156"/>
      <c r="MTJ68" s="156"/>
      <c r="MTK68" s="156"/>
      <c r="MTL68" s="156"/>
      <c r="MTM68" s="156"/>
      <c r="MTN68" s="156"/>
      <c r="MTO68" s="156"/>
      <c r="MTP68" s="156"/>
      <c r="MTQ68" s="156"/>
      <c r="MTR68" s="156"/>
      <c r="MTS68" s="156"/>
      <c r="MTT68" s="156"/>
      <c r="MTU68" s="156"/>
      <c r="MTV68" s="156"/>
      <c r="MTW68" s="156"/>
      <c r="MTX68" s="156"/>
      <c r="MTY68" s="156"/>
      <c r="MTZ68" s="156"/>
      <c r="MUA68" s="156"/>
      <c r="MUB68" s="156"/>
      <c r="MUC68" s="156"/>
      <c r="MUD68" s="156"/>
      <c r="MUE68" s="156"/>
      <c r="MUF68" s="156"/>
      <c r="MUG68" s="156"/>
      <c r="MUH68" s="156"/>
      <c r="MUI68" s="156"/>
      <c r="MUJ68" s="156"/>
      <c r="MUK68" s="156"/>
      <c r="MUL68" s="156"/>
      <c r="MUM68" s="156"/>
      <c r="MUN68" s="156"/>
      <c r="MUO68" s="156"/>
      <c r="MUP68" s="156"/>
      <c r="MUQ68" s="156"/>
      <c r="MUR68" s="156"/>
      <c r="MUS68" s="156"/>
      <c r="MUT68" s="156"/>
      <c r="MUU68" s="156"/>
      <c r="MUV68" s="156"/>
      <c r="MUW68" s="156"/>
      <c r="MUX68" s="156"/>
      <c r="MUY68" s="156"/>
      <c r="MUZ68" s="156"/>
      <c r="MVA68" s="156"/>
      <c r="MVB68" s="156"/>
      <c r="MVC68" s="156"/>
      <c r="MVD68" s="156"/>
      <c r="MVE68" s="156"/>
      <c r="MVF68" s="156"/>
      <c r="MVG68" s="156"/>
      <c r="MVH68" s="156"/>
      <c r="MVI68" s="156"/>
      <c r="MVJ68" s="156"/>
      <c r="MVK68" s="156"/>
      <c r="MVL68" s="156"/>
      <c r="MVM68" s="156"/>
      <c r="MVN68" s="156"/>
      <c r="MVO68" s="156"/>
      <c r="MVP68" s="156"/>
      <c r="MVQ68" s="156"/>
      <c r="MVR68" s="156"/>
      <c r="MVS68" s="156"/>
      <c r="MVT68" s="156"/>
      <c r="MVU68" s="156"/>
      <c r="MVV68" s="156"/>
      <c r="MVW68" s="156"/>
      <c r="MVX68" s="156"/>
      <c r="MVY68" s="156"/>
      <c r="MVZ68" s="156"/>
      <c r="MWA68" s="156"/>
      <c r="MWB68" s="156"/>
      <c r="MWC68" s="156"/>
      <c r="MWD68" s="156"/>
      <c r="MWE68" s="156"/>
      <c r="MWF68" s="156"/>
      <c r="MWG68" s="156"/>
      <c r="MWH68" s="156"/>
      <c r="MWI68" s="156"/>
      <c r="MWJ68" s="156"/>
      <c r="MWK68" s="156"/>
      <c r="MWL68" s="156"/>
      <c r="MWM68" s="156"/>
      <c r="MWN68" s="156"/>
      <c r="MWO68" s="156"/>
      <c r="MWP68" s="156"/>
      <c r="MWQ68" s="156"/>
      <c r="MWR68" s="156"/>
      <c r="MWS68" s="156"/>
      <c r="MWT68" s="156"/>
      <c r="MWU68" s="156"/>
      <c r="MWV68" s="156"/>
      <c r="MWW68" s="156"/>
      <c r="MWX68" s="156"/>
      <c r="MWY68" s="156"/>
      <c r="MWZ68" s="156"/>
      <c r="MXA68" s="156"/>
      <c r="MXB68" s="156"/>
      <c r="MXC68" s="156"/>
      <c r="MXD68" s="156"/>
      <c r="MXE68" s="156"/>
      <c r="MXF68" s="156"/>
      <c r="MXG68" s="156"/>
      <c r="MXH68" s="156"/>
      <c r="MXI68" s="156"/>
      <c r="MXJ68" s="156"/>
      <c r="MXK68" s="156"/>
      <c r="MXL68" s="156"/>
      <c r="MXM68" s="156"/>
      <c r="MXN68" s="156"/>
      <c r="MXO68" s="156"/>
      <c r="MXP68" s="156"/>
      <c r="MXQ68" s="156"/>
      <c r="MXR68" s="156"/>
      <c r="MXS68" s="156"/>
      <c r="MXT68" s="156"/>
      <c r="MXU68" s="156"/>
      <c r="MXV68" s="156"/>
      <c r="MXW68" s="156"/>
      <c r="MXX68" s="156"/>
      <c r="MXY68" s="156"/>
      <c r="MXZ68" s="156"/>
      <c r="MYA68" s="156"/>
      <c r="MYB68" s="156"/>
      <c r="MYC68" s="156"/>
      <c r="MYD68" s="156"/>
      <c r="MYE68" s="156"/>
      <c r="MYF68" s="156"/>
      <c r="MYG68" s="156"/>
      <c r="MYH68" s="156"/>
      <c r="MYI68" s="156"/>
      <c r="MYJ68" s="156"/>
      <c r="MYK68" s="156"/>
      <c r="MYL68" s="156"/>
      <c r="MYM68" s="156"/>
      <c r="MYN68" s="156"/>
      <c r="MYO68" s="156"/>
      <c r="MYP68" s="156"/>
      <c r="MYQ68" s="156"/>
      <c r="MYR68" s="156"/>
      <c r="MYS68" s="156"/>
      <c r="MYT68" s="156"/>
      <c r="MYU68" s="156"/>
      <c r="MYV68" s="156"/>
      <c r="MYW68" s="156"/>
      <c r="MYX68" s="156"/>
      <c r="MYY68" s="156"/>
      <c r="MYZ68" s="156"/>
      <c r="MZA68" s="156"/>
      <c r="MZB68" s="156"/>
      <c r="MZC68" s="156"/>
      <c r="MZD68" s="156"/>
      <c r="MZE68" s="156"/>
      <c r="MZF68" s="156"/>
      <c r="MZG68" s="156"/>
      <c r="MZH68" s="156"/>
      <c r="MZI68" s="156"/>
      <c r="MZJ68" s="156"/>
      <c r="MZK68" s="156"/>
      <c r="MZL68" s="156"/>
      <c r="MZM68" s="156"/>
      <c r="MZN68" s="156"/>
      <c r="MZO68" s="156"/>
      <c r="MZP68" s="156"/>
      <c r="MZQ68" s="156"/>
      <c r="MZR68" s="156"/>
      <c r="MZS68" s="156"/>
      <c r="MZT68" s="156"/>
      <c r="MZU68" s="156"/>
      <c r="MZV68" s="156"/>
      <c r="MZW68" s="156"/>
      <c r="MZX68" s="156"/>
      <c r="MZY68" s="156"/>
      <c r="MZZ68" s="156"/>
      <c r="NAA68" s="156"/>
      <c r="NAB68" s="156"/>
      <c r="NAC68" s="156"/>
      <c r="NAD68" s="156"/>
      <c r="NAE68" s="156"/>
      <c r="NAF68" s="156"/>
      <c r="NAG68" s="156"/>
      <c r="NAH68" s="156"/>
      <c r="NAI68" s="156"/>
      <c r="NAJ68" s="156"/>
      <c r="NAK68" s="156"/>
      <c r="NAL68" s="156"/>
      <c r="NAM68" s="156"/>
      <c r="NAN68" s="156"/>
      <c r="NAO68" s="156"/>
      <c r="NAP68" s="156"/>
      <c r="NAQ68" s="156"/>
      <c r="NAR68" s="156"/>
      <c r="NAS68" s="156"/>
      <c r="NAT68" s="156"/>
      <c r="NAU68" s="156"/>
      <c r="NAV68" s="156"/>
      <c r="NAW68" s="156"/>
      <c r="NAX68" s="156"/>
      <c r="NAY68" s="156"/>
      <c r="NAZ68" s="156"/>
      <c r="NBA68" s="156"/>
      <c r="NBB68" s="156"/>
      <c r="NBC68" s="156"/>
      <c r="NBD68" s="156"/>
      <c r="NBE68" s="156"/>
      <c r="NBF68" s="156"/>
      <c r="NBG68" s="156"/>
      <c r="NBH68" s="156"/>
      <c r="NBI68" s="156"/>
      <c r="NBJ68" s="156"/>
      <c r="NBK68" s="156"/>
      <c r="NBL68" s="156"/>
      <c r="NBM68" s="156"/>
      <c r="NBN68" s="156"/>
      <c r="NBO68" s="156"/>
      <c r="NBP68" s="156"/>
      <c r="NBQ68" s="156"/>
      <c r="NBR68" s="156"/>
      <c r="NBS68" s="156"/>
      <c r="NBT68" s="156"/>
      <c r="NBU68" s="156"/>
      <c r="NBV68" s="156"/>
      <c r="NBW68" s="156"/>
      <c r="NBX68" s="156"/>
      <c r="NBY68" s="156"/>
      <c r="NBZ68" s="156"/>
      <c r="NCA68" s="156"/>
      <c r="NCB68" s="156"/>
      <c r="NCC68" s="156"/>
      <c r="NCD68" s="156"/>
      <c r="NCE68" s="156"/>
      <c r="NCF68" s="156"/>
      <c r="NCG68" s="156"/>
      <c r="NCH68" s="156"/>
      <c r="NCI68" s="156"/>
      <c r="NCJ68" s="156"/>
      <c r="NCK68" s="156"/>
      <c r="NCL68" s="156"/>
      <c r="NCM68" s="156"/>
      <c r="NCN68" s="156"/>
      <c r="NCO68" s="156"/>
      <c r="NCP68" s="156"/>
      <c r="NCQ68" s="156"/>
      <c r="NCR68" s="156"/>
      <c r="NCS68" s="156"/>
      <c r="NCT68" s="156"/>
      <c r="NCU68" s="156"/>
      <c r="NCV68" s="156"/>
      <c r="NCW68" s="156"/>
      <c r="NCX68" s="156"/>
      <c r="NCY68" s="156"/>
      <c r="NCZ68" s="156"/>
      <c r="NDA68" s="156"/>
      <c r="NDB68" s="156"/>
      <c r="NDC68" s="156"/>
      <c r="NDD68" s="156"/>
      <c r="NDE68" s="156"/>
      <c r="NDF68" s="156"/>
      <c r="NDG68" s="156"/>
      <c r="NDH68" s="156"/>
      <c r="NDI68" s="156"/>
      <c r="NDJ68" s="156"/>
      <c r="NDK68" s="156"/>
      <c r="NDL68" s="156"/>
      <c r="NDM68" s="156"/>
      <c r="NDN68" s="156"/>
      <c r="NDO68" s="156"/>
      <c r="NDP68" s="156"/>
      <c r="NDQ68" s="156"/>
      <c r="NDR68" s="156"/>
      <c r="NDS68" s="156"/>
      <c r="NDT68" s="156"/>
      <c r="NDU68" s="156"/>
      <c r="NDV68" s="156"/>
      <c r="NDW68" s="156"/>
      <c r="NDX68" s="156"/>
      <c r="NDY68" s="156"/>
      <c r="NDZ68" s="156"/>
      <c r="NEA68" s="156"/>
      <c r="NEB68" s="156"/>
      <c r="NEC68" s="156"/>
      <c r="NED68" s="156"/>
      <c r="NEE68" s="156"/>
      <c r="NEF68" s="156"/>
      <c r="NEG68" s="156"/>
      <c r="NEH68" s="156"/>
      <c r="NEI68" s="156"/>
      <c r="NEJ68" s="156"/>
      <c r="NEK68" s="156"/>
      <c r="NEL68" s="156"/>
      <c r="NEM68" s="156"/>
      <c r="NEN68" s="156"/>
      <c r="NEO68" s="156"/>
      <c r="NEP68" s="156"/>
      <c r="NEQ68" s="156"/>
      <c r="NER68" s="156"/>
      <c r="NES68" s="156"/>
      <c r="NET68" s="156"/>
      <c r="NEU68" s="156"/>
      <c r="NEV68" s="156"/>
      <c r="NEW68" s="156"/>
      <c r="NEX68" s="156"/>
      <c r="NEY68" s="156"/>
      <c r="NEZ68" s="156"/>
      <c r="NFA68" s="156"/>
      <c r="NFB68" s="156"/>
      <c r="NFC68" s="156"/>
      <c r="NFD68" s="156"/>
      <c r="NFE68" s="156"/>
      <c r="NFF68" s="156"/>
      <c r="NFG68" s="156"/>
      <c r="NFH68" s="156"/>
      <c r="NFI68" s="156"/>
      <c r="NFJ68" s="156"/>
      <c r="NFK68" s="156"/>
      <c r="NFL68" s="156"/>
      <c r="NFM68" s="156"/>
      <c r="NFN68" s="156"/>
      <c r="NFO68" s="156"/>
      <c r="NFP68" s="156"/>
      <c r="NFQ68" s="156"/>
      <c r="NFR68" s="156"/>
      <c r="NFS68" s="156"/>
      <c r="NFT68" s="156"/>
      <c r="NFU68" s="156"/>
      <c r="NFV68" s="156"/>
      <c r="NFW68" s="156"/>
      <c r="NFX68" s="156"/>
      <c r="NFY68" s="156"/>
      <c r="NFZ68" s="156"/>
      <c r="NGA68" s="156"/>
      <c r="NGB68" s="156"/>
      <c r="NGC68" s="156"/>
      <c r="NGD68" s="156"/>
      <c r="NGE68" s="156"/>
      <c r="NGF68" s="156"/>
      <c r="NGG68" s="156"/>
      <c r="NGH68" s="156"/>
      <c r="NGI68" s="156"/>
      <c r="NGJ68" s="156"/>
      <c r="NGK68" s="156"/>
      <c r="NGL68" s="156"/>
      <c r="NGM68" s="156"/>
      <c r="NGN68" s="156"/>
      <c r="NGO68" s="156"/>
      <c r="NGP68" s="156"/>
      <c r="NGQ68" s="156"/>
      <c r="NGR68" s="156"/>
      <c r="NGS68" s="156"/>
      <c r="NGT68" s="156"/>
      <c r="NGU68" s="156"/>
      <c r="NGV68" s="156"/>
      <c r="NGW68" s="156"/>
      <c r="NGX68" s="156"/>
      <c r="NGY68" s="156"/>
      <c r="NGZ68" s="156"/>
      <c r="NHA68" s="156"/>
      <c r="NHB68" s="156"/>
      <c r="NHC68" s="156"/>
      <c r="NHD68" s="156"/>
      <c r="NHE68" s="156"/>
      <c r="NHF68" s="156"/>
      <c r="NHG68" s="156"/>
      <c r="NHH68" s="156"/>
      <c r="NHI68" s="156"/>
      <c r="NHJ68" s="156"/>
      <c r="NHK68" s="156"/>
      <c r="NHL68" s="156"/>
      <c r="NHM68" s="156"/>
      <c r="NHN68" s="156"/>
      <c r="NHO68" s="156"/>
      <c r="NHP68" s="156"/>
      <c r="NHQ68" s="156"/>
      <c r="NHR68" s="156"/>
      <c r="NHS68" s="156"/>
      <c r="NHT68" s="156"/>
      <c r="NHU68" s="156"/>
      <c r="NHV68" s="156"/>
      <c r="NHW68" s="156"/>
      <c r="NHX68" s="156"/>
      <c r="NHY68" s="156"/>
      <c r="NHZ68" s="156"/>
      <c r="NIA68" s="156"/>
      <c r="NIB68" s="156"/>
      <c r="NIC68" s="156"/>
      <c r="NID68" s="156"/>
      <c r="NIE68" s="156"/>
      <c r="NIF68" s="156"/>
      <c r="NIG68" s="156"/>
      <c r="NIH68" s="156"/>
      <c r="NII68" s="156"/>
      <c r="NIJ68" s="156"/>
      <c r="NIK68" s="156"/>
      <c r="NIL68" s="156"/>
      <c r="NIM68" s="156"/>
      <c r="NIN68" s="156"/>
      <c r="NIO68" s="156"/>
      <c r="NIP68" s="156"/>
      <c r="NIQ68" s="156"/>
      <c r="NIR68" s="156"/>
      <c r="NIS68" s="156"/>
      <c r="NIT68" s="156"/>
      <c r="NIU68" s="156"/>
      <c r="NIV68" s="156"/>
      <c r="NIW68" s="156"/>
      <c r="NIX68" s="156"/>
      <c r="NIY68" s="156"/>
      <c r="NIZ68" s="156"/>
      <c r="NJA68" s="156"/>
      <c r="NJB68" s="156"/>
      <c r="NJC68" s="156"/>
      <c r="NJD68" s="156"/>
      <c r="NJE68" s="156"/>
      <c r="NJF68" s="156"/>
      <c r="NJG68" s="156"/>
      <c r="NJH68" s="156"/>
      <c r="NJI68" s="156"/>
      <c r="NJJ68" s="156"/>
      <c r="NJK68" s="156"/>
      <c r="NJL68" s="156"/>
      <c r="NJM68" s="156"/>
      <c r="NJN68" s="156"/>
      <c r="NJO68" s="156"/>
      <c r="NJP68" s="156"/>
      <c r="NJQ68" s="156"/>
      <c r="NJR68" s="156"/>
      <c r="NJS68" s="156"/>
      <c r="NJT68" s="156"/>
      <c r="NJU68" s="156"/>
      <c r="NJV68" s="156"/>
      <c r="NJW68" s="156"/>
      <c r="NJX68" s="156"/>
      <c r="NJY68" s="156"/>
      <c r="NJZ68" s="156"/>
      <c r="NKA68" s="156"/>
      <c r="NKB68" s="156"/>
      <c r="NKC68" s="156"/>
      <c r="NKD68" s="156"/>
      <c r="NKE68" s="156"/>
      <c r="NKF68" s="156"/>
      <c r="NKG68" s="156"/>
      <c r="NKH68" s="156"/>
      <c r="NKI68" s="156"/>
      <c r="NKJ68" s="156"/>
      <c r="NKK68" s="156"/>
      <c r="NKL68" s="156"/>
      <c r="NKM68" s="156"/>
      <c r="NKN68" s="156"/>
      <c r="NKO68" s="156"/>
      <c r="NKP68" s="156"/>
      <c r="NKQ68" s="156"/>
      <c r="NKR68" s="156"/>
      <c r="NKS68" s="156"/>
      <c r="NKT68" s="156"/>
      <c r="NKU68" s="156"/>
      <c r="NKV68" s="156"/>
      <c r="NKW68" s="156"/>
      <c r="NKX68" s="156"/>
      <c r="NKY68" s="156"/>
      <c r="NKZ68" s="156"/>
      <c r="NLA68" s="156"/>
      <c r="NLB68" s="156"/>
      <c r="NLC68" s="156"/>
      <c r="NLD68" s="156"/>
      <c r="NLE68" s="156"/>
      <c r="NLF68" s="156"/>
      <c r="NLG68" s="156"/>
      <c r="NLH68" s="156"/>
      <c r="NLI68" s="156"/>
      <c r="NLJ68" s="156"/>
      <c r="NLK68" s="156"/>
      <c r="NLL68" s="156"/>
      <c r="NLM68" s="156"/>
      <c r="NLN68" s="156"/>
      <c r="NLO68" s="156"/>
      <c r="NLP68" s="156"/>
      <c r="NLQ68" s="156"/>
      <c r="NLR68" s="156"/>
      <c r="NLS68" s="156"/>
      <c r="NLT68" s="156"/>
      <c r="NLU68" s="156"/>
      <c r="NLV68" s="156"/>
      <c r="NLW68" s="156"/>
      <c r="NLX68" s="156"/>
      <c r="NLY68" s="156"/>
      <c r="NLZ68" s="156"/>
      <c r="NMA68" s="156"/>
      <c r="NMB68" s="156"/>
      <c r="NMC68" s="156"/>
      <c r="NMD68" s="156"/>
      <c r="NME68" s="156"/>
      <c r="NMF68" s="156"/>
      <c r="NMG68" s="156"/>
      <c r="NMH68" s="156"/>
      <c r="NMI68" s="156"/>
      <c r="NMJ68" s="156"/>
      <c r="NMK68" s="156"/>
      <c r="NML68" s="156"/>
      <c r="NMM68" s="156"/>
      <c r="NMN68" s="156"/>
      <c r="NMO68" s="156"/>
      <c r="NMP68" s="156"/>
      <c r="NMQ68" s="156"/>
      <c r="NMR68" s="156"/>
      <c r="NMS68" s="156"/>
      <c r="NMT68" s="156"/>
      <c r="NMU68" s="156"/>
      <c r="NMV68" s="156"/>
      <c r="NMW68" s="156"/>
      <c r="NMX68" s="156"/>
      <c r="NMY68" s="156"/>
      <c r="NMZ68" s="156"/>
      <c r="NNA68" s="156"/>
      <c r="NNB68" s="156"/>
      <c r="NNC68" s="156"/>
      <c r="NND68" s="156"/>
      <c r="NNE68" s="156"/>
      <c r="NNF68" s="156"/>
      <c r="NNG68" s="156"/>
      <c r="NNH68" s="156"/>
      <c r="NNI68" s="156"/>
      <c r="NNJ68" s="156"/>
      <c r="NNK68" s="156"/>
      <c r="NNL68" s="156"/>
      <c r="NNM68" s="156"/>
      <c r="NNN68" s="156"/>
      <c r="NNO68" s="156"/>
      <c r="NNP68" s="156"/>
      <c r="NNQ68" s="156"/>
      <c r="NNR68" s="156"/>
      <c r="NNS68" s="156"/>
      <c r="NNT68" s="156"/>
      <c r="NNU68" s="156"/>
      <c r="NNV68" s="156"/>
      <c r="NNW68" s="156"/>
      <c r="NNX68" s="156"/>
      <c r="NNY68" s="156"/>
      <c r="NNZ68" s="156"/>
      <c r="NOA68" s="156"/>
      <c r="NOB68" s="156"/>
      <c r="NOC68" s="156"/>
      <c r="NOD68" s="156"/>
      <c r="NOE68" s="156"/>
      <c r="NOF68" s="156"/>
      <c r="NOG68" s="156"/>
      <c r="NOH68" s="156"/>
      <c r="NOI68" s="156"/>
      <c r="NOJ68" s="156"/>
      <c r="NOK68" s="156"/>
      <c r="NOL68" s="156"/>
      <c r="NOM68" s="156"/>
      <c r="NON68" s="156"/>
      <c r="NOO68" s="156"/>
      <c r="NOP68" s="156"/>
      <c r="NOQ68" s="156"/>
      <c r="NOR68" s="156"/>
      <c r="NOS68" s="156"/>
      <c r="NOT68" s="156"/>
      <c r="NOU68" s="156"/>
      <c r="NOV68" s="156"/>
      <c r="NOW68" s="156"/>
      <c r="NOX68" s="156"/>
      <c r="NOY68" s="156"/>
      <c r="NOZ68" s="156"/>
      <c r="NPA68" s="156"/>
      <c r="NPB68" s="156"/>
      <c r="NPC68" s="156"/>
      <c r="NPD68" s="156"/>
      <c r="NPE68" s="156"/>
      <c r="NPF68" s="156"/>
      <c r="NPG68" s="156"/>
      <c r="NPH68" s="156"/>
      <c r="NPI68" s="156"/>
      <c r="NPJ68" s="156"/>
      <c r="NPK68" s="156"/>
      <c r="NPL68" s="156"/>
      <c r="NPM68" s="156"/>
      <c r="NPN68" s="156"/>
      <c r="NPO68" s="156"/>
      <c r="NPP68" s="156"/>
      <c r="NPQ68" s="156"/>
      <c r="NPR68" s="156"/>
      <c r="NPS68" s="156"/>
      <c r="NPT68" s="156"/>
      <c r="NPU68" s="156"/>
      <c r="NPV68" s="156"/>
      <c r="NPW68" s="156"/>
      <c r="NPX68" s="156"/>
      <c r="NPY68" s="156"/>
      <c r="NPZ68" s="156"/>
      <c r="NQA68" s="156"/>
      <c r="NQB68" s="156"/>
      <c r="NQC68" s="156"/>
      <c r="NQD68" s="156"/>
      <c r="NQE68" s="156"/>
      <c r="NQF68" s="156"/>
      <c r="NQG68" s="156"/>
      <c r="NQH68" s="156"/>
      <c r="NQI68" s="156"/>
      <c r="NQJ68" s="156"/>
      <c r="NQK68" s="156"/>
      <c r="NQL68" s="156"/>
      <c r="NQM68" s="156"/>
      <c r="NQN68" s="156"/>
      <c r="NQO68" s="156"/>
      <c r="NQP68" s="156"/>
      <c r="NQQ68" s="156"/>
      <c r="NQR68" s="156"/>
      <c r="NQS68" s="156"/>
      <c r="NQT68" s="156"/>
      <c r="NQU68" s="156"/>
      <c r="NQV68" s="156"/>
      <c r="NQW68" s="156"/>
      <c r="NQX68" s="156"/>
      <c r="NQY68" s="156"/>
      <c r="NQZ68" s="156"/>
      <c r="NRA68" s="156"/>
      <c r="NRB68" s="156"/>
      <c r="NRC68" s="156"/>
      <c r="NRD68" s="156"/>
      <c r="NRE68" s="156"/>
      <c r="NRF68" s="156"/>
      <c r="NRG68" s="156"/>
      <c r="NRH68" s="156"/>
      <c r="NRI68" s="156"/>
      <c r="NRJ68" s="156"/>
      <c r="NRK68" s="156"/>
      <c r="NRL68" s="156"/>
      <c r="NRM68" s="156"/>
      <c r="NRN68" s="156"/>
      <c r="NRO68" s="156"/>
      <c r="NRP68" s="156"/>
      <c r="NRQ68" s="156"/>
      <c r="NRR68" s="156"/>
      <c r="NRS68" s="156"/>
      <c r="NRT68" s="156"/>
      <c r="NRU68" s="156"/>
      <c r="NRV68" s="156"/>
      <c r="NRW68" s="156"/>
      <c r="NRX68" s="156"/>
      <c r="NRY68" s="156"/>
      <c r="NRZ68" s="156"/>
      <c r="NSA68" s="156"/>
      <c r="NSB68" s="156"/>
      <c r="NSC68" s="156"/>
      <c r="NSD68" s="156"/>
      <c r="NSE68" s="156"/>
      <c r="NSF68" s="156"/>
      <c r="NSG68" s="156"/>
      <c r="NSH68" s="156"/>
      <c r="NSI68" s="156"/>
      <c r="NSJ68" s="156"/>
      <c r="NSK68" s="156"/>
      <c r="NSL68" s="156"/>
      <c r="NSM68" s="156"/>
      <c r="NSN68" s="156"/>
      <c r="NSO68" s="156"/>
      <c r="NSP68" s="156"/>
      <c r="NSQ68" s="156"/>
      <c r="NSR68" s="156"/>
      <c r="NSS68" s="156"/>
      <c r="NST68" s="156"/>
      <c r="NSU68" s="156"/>
      <c r="NSV68" s="156"/>
      <c r="NSW68" s="156"/>
      <c r="NSX68" s="156"/>
      <c r="NSY68" s="156"/>
      <c r="NSZ68" s="156"/>
      <c r="NTA68" s="156"/>
      <c r="NTB68" s="156"/>
      <c r="NTC68" s="156"/>
      <c r="NTD68" s="156"/>
      <c r="NTE68" s="156"/>
      <c r="NTF68" s="156"/>
      <c r="NTG68" s="156"/>
      <c r="NTH68" s="156"/>
      <c r="NTI68" s="156"/>
      <c r="NTJ68" s="156"/>
      <c r="NTK68" s="156"/>
      <c r="NTL68" s="156"/>
      <c r="NTM68" s="156"/>
      <c r="NTN68" s="156"/>
      <c r="NTO68" s="156"/>
      <c r="NTP68" s="156"/>
      <c r="NTQ68" s="156"/>
      <c r="NTR68" s="156"/>
      <c r="NTS68" s="156"/>
      <c r="NTT68" s="156"/>
      <c r="NTU68" s="156"/>
      <c r="NTV68" s="156"/>
      <c r="NTW68" s="156"/>
      <c r="NTX68" s="156"/>
      <c r="NTY68" s="156"/>
      <c r="NTZ68" s="156"/>
      <c r="NUA68" s="156"/>
      <c r="NUB68" s="156"/>
      <c r="NUC68" s="156"/>
      <c r="NUD68" s="156"/>
      <c r="NUE68" s="156"/>
      <c r="NUF68" s="156"/>
      <c r="NUG68" s="156"/>
      <c r="NUH68" s="156"/>
      <c r="NUI68" s="156"/>
      <c r="NUJ68" s="156"/>
      <c r="NUK68" s="156"/>
      <c r="NUL68" s="156"/>
      <c r="NUM68" s="156"/>
      <c r="NUN68" s="156"/>
      <c r="NUO68" s="156"/>
      <c r="NUP68" s="156"/>
      <c r="NUQ68" s="156"/>
      <c r="NUR68" s="156"/>
      <c r="NUS68" s="156"/>
      <c r="NUT68" s="156"/>
      <c r="NUU68" s="156"/>
      <c r="NUV68" s="156"/>
      <c r="NUW68" s="156"/>
      <c r="NUX68" s="156"/>
      <c r="NUY68" s="156"/>
      <c r="NUZ68" s="156"/>
      <c r="NVA68" s="156"/>
      <c r="NVB68" s="156"/>
      <c r="NVC68" s="156"/>
      <c r="NVD68" s="156"/>
      <c r="NVE68" s="156"/>
      <c r="NVF68" s="156"/>
      <c r="NVG68" s="156"/>
      <c r="NVH68" s="156"/>
      <c r="NVI68" s="156"/>
      <c r="NVJ68" s="156"/>
      <c r="NVK68" s="156"/>
      <c r="NVL68" s="156"/>
      <c r="NVM68" s="156"/>
      <c r="NVN68" s="156"/>
      <c r="NVO68" s="156"/>
      <c r="NVP68" s="156"/>
      <c r="NVQ68" s="156"/>
      <c r="NVR68" s="156"/>
      <c r="NVS68" s="156"/>
      <c r="NVT68" s="156"/>
      <c r="NVU68" s="156"/>
      <c r="NVV68" s="156"/>
      <c r="NVW68" s="156"/>
      <c r="NVX68" s="156"/>
      <c r="NVY68" s="156"/>
      <c r="NVZ68" s="156"/>
      <c r="NWA68" s="156"/>
      <c r="NWB68" s="156"/>
      <c r="NWC68" s="156"/>
      <c r="NWD68" s="156"/>
      <c r="NWE68" s="156"/>
      <c r="NWF68" s="156"/>
      <c r="NWG68" s="156"/>
      <c r="NWH68" s="156"/>
      <c r="NWI68" s="156"/>
      <c r="NWJ68" s="156"/>
      <c r="NWK68" s="156"/>
      <c r="NWL68" s="156"/>
      <c r="NWM68" s="156"/>
      <c r="NWN68" s="156"/>
      <c r="NWO68" s="156"/>
      <c r="NWP68" s="156"/>
      <c r="NWQ68" s="156"/>
      <c r="NWR68" s="156"/>
      <c r="NWS68" s="156"/>
      <c r="NWT68" s="156"/>
      <c r="NWU68" s="156"/>
      <c r="NWV68" s="156"/>
      <c r="NWW68" s="156"/>
      <c r="NWX68" s="156"/>
      <c r="NWY68" s="156"/>
      <c r="NWZ68" s="156"/>
      <c r="NXA68" s="156"/>
      <c r="NXB68" s="156"/>
      <c r="NXC68" s="156"/>
      <c r="NXD68" s="156"/>
      <c r="NXE68" s="156"/>
      <c r="NXF68" s="156"/>
      <c r="NXG68" s="156"/>
      <c r="NXH68" s="156"/>
      <c r="NXI68" s="156"/>
      <c r="NXJ68" s="156"/>
      <c r="NXK68" s="156"/>
      <c r="NXL68" s="156"/>
      <c r="NXM68" s="156"/>
      <c r="NXN68" s="156"/>
      <c r="NXO68" s="156"/>
      <c r="NXP68" s="156"/>
      <c r="NXQ68" s="156"/>
      <c r="NXR68" s="156"/>
      <c r="NXS68" s="156"/>
      <c r="NXT68" s="156"/>
      <c r="NXU68" s="156"/>
      <c r="NXV68" s="156"/>
      <c r="NXW68" s="156"/>
      <c r="NXX68" s="156"/>
      <c r="NXY68" s="156"/>
      <c r="NXZ68" s="156"/>
      <c r="NYA68" s="156"/>
      <c r="NYB68" s="156"/>
      <c r="NYC68" s="156"/>
      <c r="NYD68" s="156"/>
      <c r="NYE68" s="156"/>
      <c r="NYF68" s="156"/>
      <c r="NYG68" s="156"/>
      <c r="NYH68" s="156"/>
      <c r="NYI68" s="156"/>
      <c r="NYJ68" s="156"/>
      <c r="NYK68" s="156"/>
      <c r="NYL68" s="156"/>
      <c r="NYM68" s="156"/>
      <c r="NYN68" s="156"/>
      <c r="NYO68" s="156"/>
      <c r="NYP68" s="156"/>
      <c r="NYQ68" s="156"/>
      <c r="NYR68" s="156"/>
      <c r="NYS68" s="156"/>
      <c r="NYT68" s="156"/>
      <c r="NYU68" s="156"/>
      <c r="NYV68" s="156"/>
      <c r="NYW68" s="156"/>
      <c r="NYX68" s="156"/>
      <c r="NYY68" s="156"/>
      <c r="NYZ68" s="156"/>
      <c r="NZA68" s="156"/>
      <c r="NZB68" s="156"/>
      <c r="NZC68" s="156"/>
      <c r="NZD68" s="156"/>
      <c r="NZE68" s="156"/>
      <c r="NZF68" s="156"/>
      <c r="NZG68" s="156"/>
      <c r="NZH68" s="156"/>
      <c r="NZI68" s="156"/>
      <c r="NZJ68" s="156"/>
      <c r="NZK68" s="156"/>
      <c r="NZL68" s="156"/>
      <c r="NZM68" s="156"/>
      <c r="NZN68" s="156"/>
      <c r="NZO68" s="156"/>
      <c r="NZP68" s="156"/>
      <c r="NZQ68" s="156"/>
      <c r="NZR68" s="156"/>
      <c r="NZS68" s="156"/>
      <c r="NZT68" s="156"/>
      <c r="NZU68" s="156"/>
      <c r="NZV68" s="156"/>
      <c r="NZW68" s="156"/>
      <c r="NZX68" s="156"/>
      <c r="NZY68" s="156"/>
      <c r="NZZ68" s="156"/>
      <c r="OAA68" s="156"/>
      <c r="OAB68" s="156"/>
      <c r="OAC68" s="156"/>
      <c r="OAD68" s="156"/>
      <c r="OAE68" s="156"/>
      <c r="OAF68" s="156"/>
      <c r="OAG68" s="156"/>
      <c r="OAH68" s="156"/>
      <c r="OAI68" s="156"/>
      <c r="OAJ68" s="156"/>
      <c r="OAK68" s="156"/>
      <c r="OAL68" s="156"/>
      <c r="OAM68" s="156"/>
      <c r="OAN68" s="156"/>
      <c r="OAO68" s="156"/>
      <c r="OAP68" s="156"/>
      <c r="OAQ68" s="156"/>
      <c r="OAR68" s="156"/>
      <c r="OAS68" s="156"/>
      <c r="OAT68" s="156"/>
      <c r="OAU68" s="156"/>
      <c r="OAV68" s="156"/>
      <c r="OAW68" s="156"/>
      <c r="OAX68" s="156"/>
      <c r="OAY68" s="156"/>
      <c r="OAZ68" s="156"/>
      <c r="OBA68" s="156"/>
      <c r="OBB68" s="156"/>
      <c r="OBC68" s="156"/>
      <c r="OBD68" s="156"/>
      <c r="OBE68" s="156"/>
      <c r="OBF68" s="156"/>
      <c r="OBG68" s="156"/>
      <c r="OBH68" s="156"/>
      <c r="OBI68" s="156"/>
      <c r="OBJ68" s="156"/>
      <c r="OBK68" s="156"/>
      <c r="OBL68" s="156"/>
      <c r="OBM68" s="156"/>
      <c r="OBN68" s="156"/>
      <c r="OBO68" s="156"/>
      <c r="OBP68" s="156"/>
      <c r="OBQ68" s="156"/>
      <c r="OBR68" s="156"/>
      <c r="OBS68" s="156"/>
      <c r="OBT68" s="156"/>
      <c r="OBU68" s="156"/>
      <c r="OBV68" s="156"/>
      <c r="OBW68" s="156"/>
      <c r="OBX68" s="156"/>
      <c r="OBY68" s="156"/>
      <c r="OBZ68" s="156"/>
      <c r="OCA68" s="156"/>
      <c r="OCB68" s="156"/>
      <c r="OCC68" s="156"/>
      <c r="OCD68" s="156"/>
      <c r="OCE68" s="156"/>
      <c r="OCF68" s="156"/>
      <c r="OCG68" s="156"/>
      <c r="OCH68" s="156"/>
      <c r="OCI68" s="156"/>
      <c r="OCJ68" s="156"/>
      <c r="OCK68" s="156"/>
      <c r="OCL68" s="156"/>
      <c r="OCM68" s="156"/>
      <c r="OCN68" s="156"/>
      <c r="OCO68" s="156"/>
      <c r="OCP68" s="156"/>
      <c r="OCQ68" s="156"/>
      <c r="OCR68" s="156"/>
      <c r="OCS68" s="156"/>
      <c r="OCT68" s="156"/>
      <c r="OCU68" s="156"/>
      <c r="OCV68" s="156"/>
      <c r="OCW68" s="156"/>
      <c r="OCX68" s="156"/>
      <c r="OCY68" s="156"/>
      <c r="OCZ68" s="156"/>
      <c r="ODA68" s="156"/>
      <c r="ODB68" s="156"/>
      <c r="ODC68" s="156"/>
      <c r="ODD68" s="156"/>
      <c r="ODE68" s="156"/>
      <c r="ODF68" s="156"/>
      <c r="ODG68" s="156"/>
      <c r="ODH68" s="156"/>
      <c r="ODI68" s="156"/>
      <c r="ODJ68" s="156"/>
      <c r="ODK68" s="156"/>
      <c r="ODL68" s="156"/>
      <c r="ODM68" s="156"/>
      <c r="ODN68" s="156"/>
      <c r="ODO68" s="156"/>
      <c r="ODP68" s="156"/>
      <c r="ODQ68" s="156"/>
      <c r="ODR68" s="156"/>
      <c r="ODS68" s="156"/>
      <c r="ODT68" s="156"/>
      <c r="ODU68" s="156"/>
      <c r="ODV68" s="156"/>
      <c r="ODW68" s="156"/>
      <c r="ODX68" s="156"/>
      <c r="ODY68" s="156"/>
      <c r="ODZ68" s="156"/>
      <c r="OEA68" s="156"/>
      <c r="OEB68" s="156"/>
      <c r="OEC68" s="156"/>
      <c r="OED68" s="156"/>
      <c r="OEE68" s="156"/>
      <c r="OEF68" s="156"/>
      <c r="OEG68" s="156"/>
      <c r="OEH68" s="156"/>
      <c r="OEI68" s="156"/>
      <c r="OEJ68" s="156"/>
      <c r="OEK68" s="156"/>
      <c r="OEL68" s="156"/>
      <c r="OEM68" s="156"/>
      <c r="OEN68" s="156"/>
      <c r="OEO68" s="156"/>
      <c r="OEP68" s="156"/>
      <c r="OEQ68" s="156"/>
      <c r="OER68" s="156"/>
      <c r="OES68" s="156"/>
      <c r="OET68" s="156"/>
      <c r="OEU68" s="156"/>
      <c r="OEV68" s="156"/>
      <c r="OEW68" s="156"/>
      <c r="OEX68" s="156"/>
      <c r="OEY68" s="156"/>
      <c r="OEZ68" s="156"/>
      <c r="OFA68" s="156"/>
      <c r="OFB68" s="156"/>
      <c r="OFC68" s="156"/>
      <c r="OFD68" s="156"/>
      <c r="OFE68" s="156"/>
      <c r="OFF68" s="156"/>
      <c r="OFG68" s="156"/>
      <c r="OFH68" s="156"/>
      <c r="OFI68" s="156"/>
      <c r="OFJ68" s="156"/>
      <c r="OFK68" s="156"/>
      <c r="OFL68" s="156"/>
      <c r="OFM68" s="156"/>
      <c r="OFN68" s="156"/>
      <c r="OFO68" s="156"/>
      <c r="OFP68" s="156"/>
      <c r="OFQ68" s="156"/>
      <c r="OFR68" s="156"/>
      <c r="OFS68" s="156"/>
      <c r="OFT68" s="156"/>
      <c r="OFU68" s="156"/>
      <c r="OFV68" s="156"/>
      <c r="OFW68" s="156"/>
      <c r="OFX68" s="156"/>
      <c r="OFY68" s="156"/>
      <c r="OFZ68" s="156"/>
      <c r="OGA68" s="156"/>
      <c r="OGB68" s="156"/>
      <c r="OGC68" s="156"/>
      <c r="OGD68" s="156"/>
      <c r="OGE68" s="156"/>
      <c r="OGF68" s="156"/>
      <c r="OGG68" s="156"/>
      <c r="OGH68" s="156"/>
      <c r="OGI68" s="156"/>
      <c r="OGJ68" s="156"/>
      <c r="OGK68" s="156"/>
      <c r="OGL68" s="156"/>
      <c r="OGM68" s="156"/>
      <c r="OGN68" s="156"/>
      <c r="OGO68" s="156"/>
      <c r="OGP68" s="156"/>
      <c r="OGQ68" s="156"/>
      <c r="OGR68" s="156"/>
      <c r="OGS68" s="156"/>
      <c r="OGT68" s="156"/>
      <c r="OGU68" s="156"/>
      <c r="OGV68" s="156"/>
      <c r="OGW68" s="156"/>
      <c r="OGX68" s="156"/>
      <c r="OGY68" s="156"/>
      <c r="OGZ68" s="156"/>
      <c r="OHA68" s="156"/>
      <c r="OHB68" s="156"/>
      <c r="OHC68" s="156"/>
      <c r="OHD68" s="156"/>
      <c r="OHE68" s="156"/>
      <c r="OHF68" s="156"/>
      <c r="OHG68" s="156"/>
      <c r="OHH68" s="156"/>
      <c r="OHI68" s="156"/>
      <c r="OHJ68" s="156"/>
      <c r="OHK68" s="156"/>
      <c r="OHL68" s="156"/>
      <c r="OHM68" s="156"/>
      <c r="OHN68" s="156"/>
      <c r="OHO68" s="156"/>
      <c r="OHP68" s="156"/>
      <c r="OHQ68" s="156"/>
      <c r="OHR68" s="156"/>
      <c r="OHS68" s="156"/>
      <c r="OHT68" s="156"/>
      <c r="OHU68" s="156"/>
      <c r="OHV68" s="156"/>
      <c r="OHW68" s="156"/>
      <c r="OHX68" s="156"/>
      <c r="OHY68" s="156"/>
      <c r="OHZ68" s="156"/>
      <c r="OIA68" s="156"/>
      <c r="OIB68" s="156"/>
      <c r="OIC68" s="156"/>
      <c r="OID68" s="156"/>
      <c r="OIE68" s="156"/>
      <c r="OIF68" s="156"/>
      <c r="OIG68" s="156"/>
      <c r="OIH68" s="156"/>
      <c r="OII68" s="156"/>
      <c r="OIJ68" s="156"/>
      <c r="OIK68" s="156"/>
      <c r="OIL68" s="156"/>
      <c r="OIM68" s="156"/>
      <c r="OIN68" s="156"/>
      <c r="OIO68" s="156"/>
      <c r="OIP68" s="156"/>
      <c r="OIQ68" s="156"/>
      <c r="OIR68" s="156"/>
      <c r="OIS68" s="156"/>
      <c r="OIT68" s="156"/>
      <c r="OIU68" s="156"/>
      <c r="OIV68" s="156"/>
      <c r="OIW68" s="156"/>
      <c r="OIX68" s="156"/>
      <c r="OIY68" s="156"/>
      <c r="OIZ68" s="156"/>
      <c r="OJA68" s="156"/>
      <c r="OJB68" s="156"/>
      <c r="OJC68" s="156"/>
      <c r="OJD68" s="156"/>
      <c r="OJE68" s="156"/>
      <c r="OJF68" s="156"/>
      <c r="OJG68" s="156"/>
      <c r="OJH68" s="156"/>
      <c r="OJI68" s="156"/>
      <c r="OJJ68" s="156"/>
      <c r="OJK68" s="156"/>
      <c r="OJL68" s="156"/>
      <c r="OJM68" s="156"/>
      <c r="OJN68" s="156"/>
      <c r="OJO68" s="156"/>
      <c r="OJP68" s="156"/>
      <c r="OJQ68" s="156"/>
      <c r="OJR68" s="156"/>
      <c r="OJS68" s="156"/>
      <c r="OJT68" s="156"/>
      <c r="OJU68" s="156"/>
      <c r="OJV68" s="156"/>
      <c r="OJW68" s="156"/>
      <c r="OJX68" s="156"/>
      <c r="OJY68" s="156"/>
      <c r="OJZ68" s="156"/>
      <c r="OKA68" s="156"/>
      <c r="OKB68" s="156"/>
      <c r="OKC68" s="156"/>
      <c r="OKD68" s="156"/>
      <c r="OKE68" s="156"/>
      <c r="OKF68" s="156"/>
      <c r="OKG68" s="156"/>
      <c r="OKH68" s="156"/>
      <c r="OKI68" s="156"/>
      <c r="OKJ68" s="156"/>
      <c r="OKK68" s="156"/>
      <c r="OKL68" s="156"/>
      <c r="OKM68" s="156"/>
      <c r="OKN68" s="156"/>
      <c r="OKO68" s="156"/>
      <c r="OKP68" s="156"/>
      <c r="OKQ68" s="156"/>
      <c r="OKR68" s="156"/>
      <c r="OKS68" s="156"/>
      <c r="OKT68" s="156"/>
      <c r="OKU68" s="156"/>
      <c r="OKV68" s="156"/>
      <c r="OKW68" s="156"/>
      <c r="OKX68" s="156"/>
      <c r="OKY68" s="156"/>
      <c r="OKZ68" s="156"/>
      <c r="OLA68" s="156"/>
      <c r="OLB68" s="156"/>
      <c r="OLC68" s="156"/>
      <c r="OLD68" s="156"/>
      <c r="OLE68" s="156"/>
      <c r="OLF68" s="156"/>
      <c r="OLG68" s="156"/>
      <c r="OLH68" s="156"/>
      <c r="OLI68" s="156"/>
      <c r="OLJ68" s="156"/>
      <c r="OLK68" s="156"/>
      <c r="OLL68" s="156"/>
      <c r="OLM68" s="156"/>
      <c r="OLN68" s="156"/>
      <c r="OLO68" s="156"/>
      <c r="OLP68" s="156"/>
      <c r="OLQ68" s="156"/>
      <c r="OLR68" s="156"/>
      <c r="OLS68" s="156"/>
      <c r="OLT68" s="156"/>
      <c r="OLU68" s="156"/>
      <c r="OLV68" s="156"/>
      <c r="OLW68" s="156"/>
      <c r="OLX68" s="156"/>
      <c r="OLY68" s="156"/>
      <c r="OLZ68" s="156"/>
      <c r="OMA68" s="156"/>
      <c r="OMB68" s="156"/>
      <c r="OMC68" s="156"/>
      <c r="OMD68" s="156"/>
      <c r="OME68" s="156"/>
      <c r="OMF68" s="156"/>
      <c r="OMG68" s="156"/>
      <c r="OMH68" s="156"/>
      <c r="OMI68" s="156"/>
      <c r="OMJ68" s="156"/>
      <c r="OMK68" s="156"/>
      <c r="OML68" s="156"/>
      <c r="OMM68" s="156"/>
      <c r="OMN68" s="156"/>
      <c r="OMO68" s="156"/>
      <c r="OMP68" s="156"/>
      <c r="OMQ68" s="156"/>
      <c r="OMR68" s="156"/>
      <c r="OMS68" s="156"/>
      <c r="OMT68" s="156"/>
      <c r="OMU68" s="156"/>
      <c r="OMV68" s="156"/>
      <c r="OMW68" s="156"/>
      <c r="OMX68" s="156"/>
      <c r="OMY68" s="156"/>
      <c r="OMZ68" s="156"/>
      <c r="ONA68" s="156"/>
      <c r="ONB68" s="156"/>
      <c r="ONC68" s="156"/>
      <c r="OND68" s="156"/>
      <c r="ONE68" s="156"/>
      <c r="ONF68" s="156"/>
      <c r="ONG68" s="156"/>
      <c r="ONH68" s="156"/>
      <c r="ONI68" s="156"/>
      <c r="ONJ68" s="156"/>
      <c r="ONK68" s="156"/>
      <c r="ONL68" s="156"/>
      <c r="ONM68" s="156"/>
      <c r="ONN68" s="156"/>
      <c r="ONO68" s="156"/>
      <c r="ONP68" s="156"/>
      <c r="ONQ68" s="156"/>
      <c r="ONR68" s="156"/>
      <c r="ONS68" s="156"/>
      <c r="ONT68" s="156"/>
      <c r="ONU68" s="156"/>
      <c r="ONV68" s="156"/>
      <c r="ONW68" s="156"/>
      <c r="ONX68" s="156"/>
      <c r="ONY68" s="156"/>
      <c r="ONZ68" s="156"/>
      <c r="OOA68" s="156"/>
      <c r="OOB68" s="156"/>
      <c r="OOC68" s="156"/>
      <c r="OOD68" s="156"/>
      <c r="OOE68" s="156"/>
      <c r="OOF68" s="156"/>
      <c r="OOG68" s="156"/>
      <c r="OOH68" s="156"/>
      <c r="OOI68" s="156"/>
      <c r="OOJ68" s="156"/>
      <c r="OOK68" s="156"/>
      <c r="OOL68" s="156"/>
      <c r="OOM68" s="156"/>
      <c r="OON68" s="156"/>
      <c r="OOO68" s="156"/>
      <c r="OOP68" s="156"/>
      <c r="OOQ68" s="156"/>
      <c r="OOR68" s="156"/>
      <c r="OOS68" s="156"/>
      <c r="OOT68" s="156"/>
      <c r="OOU68" s="156"/>
      <c r="OOV68" s="156"/>
      <c r="OOW68" s="156"/>
      <c r="OOX68" s="156"/>
      <c r="OOY68" s="156"/>
      <c r="OOZ68" s="156"/>
      <c r="OPA68" s="156"/>
      <c r="OPB68" s="156"/>
      <c r="OPC68" s="156"/>
      <c r="OPD68" s="156"/>
      <c r="OPE68" s="156"/>
      <c r="OPF68" s="156"/>
      <c r="OPG68" s="156"/>
      <c r="OPH68" s="156"/>
      <c r="OPI68" s="156"/>
      <c r="OPJ68" s="156"/>
      <c r="OPK68" s="156"/>
      <c r="OPL68" s="156"/>
      <c r="OPM68" s="156"/>
      <c r="OPN68" s="156"/>
      <c r="OPO68" s="156"/>
      <c r="OPP68" s="156"/>
      <c r="OPQ68" s="156"/>
      <c r="OPR68" s="156"/>
      <c r="OPS68" s="156"/>
      <c r="OPT68" s="156"/>
      <c r="OPU68" s="156"/>
      <c r="OPV68" s="156"/>
      <c r="OPW68" s="156"/>
      <c r="OPX68" s="156"/>
      <c r="OPY68" s="156"/>
      <c r="OPZ68" s="156"/>
      <c r="OQA68" s="156"/>
      <c r="OQB68" s="156"/>
      <c r="OQC68" s="156"/>
      <c r="OQD68" s="156"/>
      <c r="OQE68" s="156"/>
      <c r="OQF68" s="156"/>
      <c r="OQG68" s="156"/>
      <c r="OQH68" s="156"/>
      <c r="OQI68" s="156"/>
      <c r="OQJ68" s="156"/>
      <c r="OQK68" s="156"/>
      <c r="OQL68" s="156"/>
      <c r="OQM68" s="156"/>
      <c r="OQN68" s="156"/>
      <c r="OQO68" s="156"/>
      <c r="OQP68" s="156"/>
      <c r="OQQ68" s="156"/>
      <c r="OQR68" s="156"/>
      <c r="OQS68" s="156"/>
      <c r="OQT68" s="156"/>
      <c r="OQU68" s="156"/>
      <c r="OQV68" s="156"/>
      <c r="OQW68" s="156"/>
      <c r="OQX68" s="156"/>
      <c r="OQY68" s="156"/>
      <c r="OQZ68" s="156"/>
      <c r="ORA68" s="156"/>
      <c r="ORB68" s="156"/>
      <c r="ORC68" s="156"/>
      <c r="ORD68" s="156"/>
      <c r="ORE68" s="156"/>
      <c r="ORF68" s="156"/>
      <c r="ORG68" s="156"/>
      <c r="ORH68" s="156"/>
      <c r="ORI68" s="156"/>
      <c r="ORJ68" s="156"/>
      <c r="ORK68" s="156"/>
      <c r="ORL68" s="156"/>
      <c r="ORM68" s="156"/>
      <c r="ORN68" s="156"/>
      <c r="ORO68" s="156"/>
      <c r="ORP68" s="156"/>
      <c r="ORQ68" s="156"/>
      <c r="ORR68" s="156"/>
      <c r="ORS68" s="156"/>
      <c r="ORT68" s="156"/>
      <c r="ORU68" s="156"/>
      <c r="ORV68" s="156"/>
      <c r="ORW68" s="156"/>
      <c r="ORX68" s="156"/>
      <c r="ORY68" s="156"/>
      <c r="ORZ68" s="156"/>
      <c r="OSA68" s="156"/>
      <c r="OSB68" s="156"/>
      <c r="OSC68" s="156"/>
      <c r="OSD68" s="156"/>
      <c r="OSE68" s="156"/>
      <c r="OSF68" s="156"/>
      <c r="OSG68" s="156"/>
      <c r="OSH68" s="156"/>
      <c r="OSI68" s="156"/>
      <c r="OSJ68" s="156"/>
      <c r="OSK68" s="156"/>
      <c r="OSL68" s="156"/>
      <c r="OSM68" s="156"/>
      <c r="OSN68" s="156"/>
      <c r="OSO68" s="156"/>
      <c r="OSP68" s="156"/>
      <c r="OSQ68" s="156"/>
      <c r="OSR68" s="156"/>
      <c r="OSS68" s="156"/>
      <c r="OST68" s="156"/>
      <c r="OSU68" s="156"/>
      <c r="OSV68" s="156"/>
      <c r="OSW68" s="156"/>
      <c r="OSX68" s="156"/>
      <c r="OSY68" s="156"/>
      <c r="OSZ68" s="156"/>
      <c r="OTA68" s="156"/>
      <c r="OTB68" s="156"/>
      <c r="OTC68" s="156"/>
      <c r="OTD68" s="156"/>
      <c r="OTE68" s="156"/>
      <c r="OTF68" s="156"/>
      <c r="OTG68" s="156"/>
      <c r="OTH68" s="156"/>
      <c r="OTI68" s="156"/>
      <c r="OTJ68" s="156"/>
      <c r="OTK68" s="156"/>
      <c r="OTL68" s="156"/>
      <c r="OTM68" s="156"/>
      <c r="OTN68" s="156"/>
      <c r="OTO68" s="156"/>
      <c r="OTP68" s="156"/>
      <c r="OTQ68" s="156"/>
      <c r="OTR68" s="156"/>
      <c r="OTS68" s="156"/>
      <c r="OTT68" s="156"/>
      <c r="OTU68" s="156"/>
      <c r="OTV68" s="156"/>
      <c r="OTW68" s="156"/>
      <c r="OTX68" s="156"/>
      <c r="OTY68" s="156"/>
      <c r="OTZ68" s="156"/>
      <c r="OUA68" s="156"/>
      <c r="OUB68" s="156"/>
      <c r="OUC68" s="156"/>
      <c r="OUD68" s="156"/>
      <c r="OUE68" s="156"/>
      <c r="OUF68" s="156"/>
      <c r="OUG68" s="156"/>
      <c r="OUH68" s="156"/>
      <c r="OUI68" s="156"/>
      <c r="OUJ68" s="156"/>
      <c r="OUK68" s="156"/>
      <c r="OUL68" s="156"/>
      <c r="OUM68" s="156"/>
      <c r="OUN68" s="156"/>
      <c r="OUO68" s="156"/>
      <c r="OUP68" s="156"/>
      <c r="OUQ68" s="156"/>
      <c r="OUR68" s="156"/>
      <c r="OUS68" s="156"/>
      <c r="OUT68" s="156"/>
      <c r="OUU68" s="156"/>
      <c r="OUV68" s="156"/>
      <c r="OUW68" s="156"/>
      <c r="OUX68" s="156"/>
      <c r="OUY68" s="156"/>
      <c r="OUZ68" s="156"/>
      <c r="OVA68" s="156"/>
      <c r="OVB68" s="156"/>
      <c r="OVC68" s="156"/>
      <c r="OVD68" s="156"/>
      <c r="OVE68" s="156"/>
      <c r="OVF68" s="156"/>
      <c r="OVG68" s="156"/>
      <c r="OVH68" s="156"/>
      <c r="OVI68" s="156"/>
      <c r="OVJ68" s="156"/>
      <c r="OVK68" s="156"/>
      <c r="OVL68" s="156"/>
      <c r="OVM68" s="156"/>
      <c r="OVN68" s="156"/>
      <c r="OVO68" s="156"/>
      <c r="OVP68" s="156"/>
      <c r="OVQ68" s="156"/>
      <c r="OVR68" s="156"/>
      <c r="OVS68" s="156"/>
      <c r="OVT68" s="156"/>
      <c r="OVU68" s="156"/>
      <c r="OVV68" s="156"/>
      <c r="OVW68" s="156"/>
      <c r="OVX68" s="156"/>
      <c r="OVY68" s="156"/>
      <c r="OVZ68" s="156"/>
      <c r="OWA68" s="156"/>
      <c r="OWB68" s="156"/>
      <c r="OWC68" s="156"/>
      <c r="OWD68" s="156"/>
      <c r="OWE68" s="156"/>
      <c r="OWF68" s="156"/>
      <c r="OWG68" s="156"/>
      <c r="OWH68" s="156"/>
      <c r="OWI68" s="156"/>
      <c r="OWJ68" s="156"/>
      <c r="OWK68" s="156"/>
      <c r="OWL68" s="156"/>
      <c r="OWM68" s="156"/>
      <c r="OWN68" s="156"/>
      <c r="OWO68" s="156"/>
      <c r="OWP68" s="156"/>
      <c r="OWQ68" s="156"/>
      <c r="OWR68" s="156"/>
      <c r="OWS68" s="156"/>
      <c r="OWT68" s="156"/>
      <c r="OWU68" s="156"/>
      <c r="OWV68" s="156"/>
      <c r="OWW68" s="156"/>
      <c r="OWX68" s="156"/>
      <c r="OWY68" s="156"/>
      <c r="OWZ68" s="156"/>
      <c r="OXA68" s="156"/>
      <c r="OXB68" s="156"/>
      <c r="OXC68" s="156"/>
      <c r="OXD68" s="156"/>
      <c r="OXE68" s="156"/>
      <c r="OXF68" s="156"/>
      <c r="OXG68" s="156"/>
      <c r="OXH68" s="156"/>
      <c r="OXI68" s="156"/>
      <c r="OXJ68" s="156"/>
      <c r="OXK68" s="156"/>
      <c r="OXL68" s="156"/>
      <c r="OXM68" s="156"/>
      <c r="OXN68" s="156"/>
      <c r="OXO68" s="156"/>
      <c r="OXP68" s="156"/>
      <c r="OXQ68" s="156"/>
      <c r="OXR68" s="156"/>
      <c r="OXS68" s="156"/>
      <c r="OXT68" s="156"/>
      <c r="OXU68" s="156"/>
      <c r="OXV68" s="156"/>
      <c r="OXW68" s="156"/>
      <c r="OXX68" s="156"/>
      <c r="OXY68" s="156"/>
      <c r="OXZ68" s="156"/>
      <c r="OYA68" s="156"/>
      <c r="OYB68" s="156"/>
      <c r="OYC68" s="156"/>
      <c r="OYD68" s="156"/>
      <c r="OYE68" s="156"/>
      <c r="OYF68" s="156"/>
      <c r="OYG68" s="156"/>
      <c r="OYH68" s="156"/>
      <c r="OYI68" s="156"/>
      <c r="OYJ68" s="156"/>
      <c r="OYK68" s="156"/>
      <c r="OYL68" s="156"/>
      <c r="OYM68" s="156"/>
      <c r="OYN68" s="156"/>
      <c r="OYO68" s="156"/>
      <c r="OYP68" s="156"/>
      <c r="OYQ68" s="156"/>
      <c r="OYR68" s="156"/>
      <c r="OYS68" s="156"/>
      <c r="OYT68" s="156"/>
      <c r="OYU68" s="156"/>
      <c r="OYV68" s="156"/>
      <c r="OYW68" s="156"/>
      <c r="OYX68" s="156"/>
      <c r="OYY68" s="156"/>
      <c r="OYZ68" s="156"/>
      <c r="OZA68" s="156"/>
      <c r="OZB68" s="156"/>
      <c r="OZC68" s="156"/>
      <c r="OZD68" s="156"/>
      <c r="OZE68" s="156"/>
      <c r="OZF68" s="156"/>
      <c r="OZG68" s="156"/>
      <c r="OZH68" s="156"/>
      <c r="OZI68" s="156"/>
      <c r="OZJ68" s="156"/>
      <c r="OZK68" s="156"/>
      <c r="OZL68" s="156"/>
      <c r="OZM68" s="156"/>
      <c r="OZN68" s="156"/>
      <c r="OZO68" s="156"/>
      <c r="OZP68" s="156"/>
      <c r="OZQ68" s="156"/>
      <c r="OZR68" s="156"/>
      <c r="OZS68" s="156"/>
      <c r="OZT68" s="156"/>
      <c r="OZU68" s="156"/>
      <c r="OZV68" s="156"/>
      <c r="OZW68" s="156"/>
      <c r="OZX68" s="156"/>
      <c r="OZY68" s="156"/>
      <c r="OZZ68" s="156"/>
      <c r="PAA68" s="156"/>
      <c r="PAB68" s="156"/>
      <c r="PAC68" s="156"/>
      <c r="PAD68" s="156"/>
      <c r="PAE68" s="156"/>
      <c r="PAF68" s="156"/>
      <c r="PAG68" s="156"/>
      <c r="PAH68" s="156"/>
      <c r="PAI68" s="156"/>
      <c r="PAJ68" s="156"/>
      <c r="PAK68" s="156"/>
      <c r="PAL68" s="156"/>
      <c r="PAM68" s="156"/>
      <c r="PAN68" s="156"/>
      <c r="PAO68" s="156"/>
      <c r="PAP68" s="156"/>
      <c r="PAQ68" s="156"/>
      <c r="PAR68" s="156"/>
      <c r="PAS68" s="156"/>
      <c r="PAT68" s="156"/>
      <c r="PAU68" s="156"/>
      <c r="PAV68" s="156"/>
      <c r="PAW68" s="156"/>
      <c r="PAX68" s="156"/>
      <c r="PAY68" s="156"/>
      <c r="PAZ68" s="156"/>
      <c r="PBA68" s="156"/>
      <c r="PBB68" s="156"/>
      <c r="PBC68" s="156"/>
      <c r="PBD68" s="156"/>
      <c r="PBE68" s="156"/>
      <c r="PBF68" s="156"/>
      <c r="PBG68" s="156"/>
      <c r="PBH68" s="156"/>
      <c r="PBI68" s="156"/>
      <c r="PBJ68" s="156"/>
      <c r="PBK68" s="156"/>
      <c r="PBL68" s="156"/>
      <c r="PBM68" s="156"/>
      <c r="PBN68" s="156"/>
      <c r="PBO68" s="156"/>
      <c r="PBP68" s="156"/>
      <c r="PBQ68" s="156"/>
      <c r="PBR68" s="156"/>
      <c r="PBS68" s="156"/>
      <c r="PBT68" s="156"/>
      <c r="PBU68" s="156"/>
      <c r="PBV68" s="156"/>
      <c r="PBW68" s="156"/>
      <c r="PBX68" s="156"/>
      <c r="PBY68" s="156"/>
      <c r="PBZ68" s="156"/>
      <c r="PCA68" s="156"/>
      <c r="PCB68" s="156"/>
      <c r="PCC68" s="156"/>
      <c r="PCD68" s="156"/>
      <c r="PCE68" s="156"/>
      <c r="PCF68" s="156"/>
      <c r="PCG68" s="156"/>
      <c r="PCH68" s="156"/>
      <c r="PCI68" s="156"/>
      <c r="PCJ68" s="156"/>
      <c r="PCK68" s="156"/>
      <c r="PCL68" s="156"/>
      <c r="PCM68" s="156"/>
      <c r="PCN68" s="156"/>
      <c r="PCO68" s="156"/>
      <c r="PCP68" s="156"/>
      <c r="PCQ68" s="156"/>
      <c r="PCR68" s="156"/>
      <c r="PCS68" s="156"/>
      <c r="PCT68" s="156"/>
      <c r="PCU68" s="156"/>
      <c r="PCV68" s="156"/>
      <c r="PCW68" s="156"/>
      <c r="PCX68" s="156"/>
      <c r="PCY68" s="156"/>
      <c r="PCZ68" s="156"/>
      <c r="PDA68" s="156"/>
      <c r="PDB68" s="156"/>
      <c r="PDC68" s="156"/>
      <c r="PDD68" s="156"/>
      <c r="PDE68" s="156"/>
      <c r="PDF68" s="156"/>
      <c r="PDG68" s="156"/>
      <c r="PDH68" s="156"/>
      <c r="PDI68" s="156"/>
      <c r="PDJ68" s="156"/>
      <c r="PDK68" s="156"/>
      <c r="PDL68" s="156"/>
      <c r="PDM68" s="156"/>
      <c r="PDN68" s="156"/>
      <c r="PDO68" s="156"/>
      <c r="PDP68" s="156"/>
      <c r="PDQ68" s="156"/>
      <c r="PDR68" s="156"/>
      <c r="PDS68" s="156"/>
      <c r="PDT68" s="156"/>
      <c r="PDU68" s="156"/>
      <c r="PDV68" s="156"/>
      <c r="PDW68" s="156"/>
      <c r="PDX68" s="156"/>
      <c r="PDY68" s="156"/>
      <c r="PDZ68" s="156"/>
      <c r="PEA68" s="156"/>
      <c r="PEB68" s="156"/>
      <c r="PEC68" s="156"/>
      <c r="PED68" s="156"/>
      <c r="PEE68" s="156"/>
      <c r="PEF68" s="156"/>
      <c r="PEG68" s="156"/>
      <c r="PEH68" s="156"/>
      <c r="PEI68" s="156"/>
      <c r="PEJ68" s="156"/>
      <c r="PEK68" s="156"/>
      <c r="PEL68" s="156"/>
      <c r="PEM68" s="156"/>
      <c r="PEN68" s="156"/>
      <c r="PEO68" s="156"/>
      <c r="PEP68" s="156"/>
      <c r="PEQ68" s="156"/>
      <c r="PER68" s="156"/>
      <c r="PES68" s="156"/>
      <c r="PET68" s="156"/>
      <c r="PEU68" s="156"/>
      <c r="PEV68" s="156"/>
      <c r="PEW68" s="156"/>
      <c r="PEX68" s="156"/>
      <c r="PEY68" s="156"/>
      <c r="PEZ68" s="156"/>
      <c r="PFA68" s="156"/>
      <c r="PFB68" s="156"/>
      <c r="PFC68" s="156"/>
      <c r="PFD68" s="156"/>
      <c r="PFE68" s="156"/>
      <c r="PFF68" s="156"/>
      <c r="PFG68" s="156"/>
      <c r="PFH68" s="156"/>
      <c r="PFI68" s="156"/>
      <c r="PFJ68" s="156"/>
      <c r="PFK68" s="156"/>
      <c r="PFL68" s="156"/>
      <c r="PFM68" s="156"/>
      <c r="PFN68" s="156"/>
      <c r="PFO68" s="156"/>
      <c r="PFP68" s="156"/>
      <c r="PFQ68" s="156"/>
      <c r="PFR68" s="156"/>
      <c r="PFS68" s="156"/>
      <c r="PFT68" s="156"/>
      <c r="PFU68" s="156"/>
      <c r="PFV68" s="156"/>
      <c r="PFW68" s="156"/>
      <c r="PFX68" s="156"/>
      <c r="PFY68" s="156"/>
      <c r="PFZ68" s="156"/>
      <c r="PGA68" s="156"/>
      <c r="PGB68" s="156"/>
      <c r="PGC68" s="156"/>
      <c r="PGD68" s="156"/>
      <c r="PGE68" s="156"/>
      <c r="PGF68" s="156"/>
      <c r="PGG68" s="156"/>
      <c r="PGH68" s="156"/>
      <c r="PGI68" s="156"/>
      <c r="PGJ68" s="156"/>
      <c r="PGK68" s="156"/>
      <c r="PGL68" s="156"/>
      <c r="PGM68" s="156"/>
      <c r="PGN68" s="156"/>
      <c r="PGO68" s="156"/>
      <c r="PGP68" s="156"/>
      <c r="PGQ68" s="156"/>
      <c r="PGR68" s="156"/>
      <c r="PGS68" s="156"/>
      <c r="PGT68" s="156"/>
      <c r="PGU68" s="156"/>
      <c r="PGV68" s="156"/>
      <c r="PGW68" s="156"/>
      <c r="PGX68" s="156"/>
      <c r="PGY68" s="156"/>
      <c r="PGZ68" s="156"/>
      <c r="PHA68" s="156"/>
      <c r="PHB68" s="156"/>
      <c r="PHC68" s="156"/>
      <c r="PHD68" s="156"/>
      <c r="PHE68" s="156"/>
      <c r="PHF68" s="156"/>
      <c r="PHG68" s="156"/>
      <c r="PHH68" s="156"/>
      <c r="PHI68" s="156"/>
      <c r="PHJ68" s="156"/>
      <c r="PHK68" s="156"/>
      <c r="PHL68" s="156"/>
      <c r="PHM68" s="156"/>
      <c r="PHN68" s="156"/>
      <c r="PHO68" s="156"/>
      <c r="PHP68" s="156"/>
      <c r="PHQ68" s="156"/>
      <c r="PHR68" s="156"/>
      <c r="PHS68" s="156"/>
      <c r="PHT68" s="156"/>
      <c r="PHU68" s="156"/>
      <c r="PHV68" s="156"/>
      <c r="PHW68" s="156"/>
      <c r="PHX68" s="156"/>
      <c r="PHY68" s="156"/>
      <c r="PHZ68" s="156"/>
      <c r="PIA68" s="156"/>
      <c r="PIB68" s="156"/>
      <c r="PIC68" s="156"/>
      <c r="PID68" s="156"/>
      <c r="PIE68" s="156"/>
      <c r="PIF68" s="156"/>
      <c r="PIG68" s="156"/>
      <c r="PIH68" s="156"/>
      <c r="PII68" s="156"/>
      <c r="PIJ68" s="156"/>
      <c r="PIK68" s="156"/>
      <c r="PIL68" s="156"/>
      <c r="PIM68" s="156"/>
      <c r="PIN68" s="156"/>
      <c r="PIO68" s="156"/>
      <c r="PIP68" s="156"/>
      <c r="PIQ68" s="156"/>
      <c r="PIR68" s="156"/>
      <c r="PIS68" s="156"/>
      <c r="PIT68" s="156"/>
      <c r="PIU68" s="156"/>
      <c r="PIV68" s="156"/>
      <c r="PIW68" s="156"/>
      <c r="PIX68" s="156"/>
      <c r="PIY68" s="156"/>
      <c r="PIZ68" s="156"/>
      <c r="PJA68" s="156"/>
      <c r="PJB68" s="156"/>
      <c r="PJC68" s="156"/>
      <c r="PJD68" s="156"/>
      <c r="PJE68" s="156"/>
      <c r="PJF68" s="156"/>
      <c r="PJG68" s="156"/>
      <c r="PJH68" s="156"/>
      <c r="PJI68" s="156"/>
      <c r="PJJ68" s="156"/>
      <c r="PJK68" s="156"/>
      <c r="PJL68" s="156"/>
      <c r="PJM68" s="156"/>
      <c r="PJN68" s="156"/>
      <c r="PJO68" s="156"/>
      <c r="PJP68" s="156"/>
      <c r="PJQ68" s="156"/>
      <c r="PJR68" s="156"/>
      <c r="PJS68" s="156"/>
      <c r="PJT68" s="156"/>
      <c r="PJU68" s="156"/>
      <c r="PJV68" s="156"/>
      <c r="PJW68" s="156"/>
      <c r="PJX68" s="156"/>
      <c r="PJY68" s="156"/>
      <c r="PJZ68" s="156"/>
      <c r="PKA68" s="156"/>
      <c r="PKB68" s="156"/>
      <c r="PKC68" s="156"/>
      <c r="PKD68" s="156"/>
      <c r="PKE68" s="156"/>
      <c r="PKF68" s="156"/>
      <c r="PKG68" s="156"/>
      <c r="PKH68" s="156"/>
      <c r="PKI68" s="156"/>
      <c r="PKJ68" s="156"/>
      <c r="PKK68" s="156"/>
      <c r="PKL68" s="156"/>
      <c r="PKM68" s="156"/>
      <c r="PKN68" s="156"/>
      <c r="PKO68" s="156"/>
      <c r="PKP68" s="156"/>
      <c r="PKQ68" s="156"/>
      <c r="PKR68" s="156"/>
      <c r="PKS68" s="156"/>
      <c r="PKT68" s="156"/>
      <c r="PKU68" s="156"/>
      <c r="PKV68" s="156"/>
      <c r="PKW68" s="156"/>
      <c r="PKX68" s="156"/>
      <c r="PKY68" s="156"/>
      <c r="PKZ68" s="156"/>
      <c r="PLA68" s="156"/>
      <c r="PLB68" s="156"/>
      <c r="PLC68" s="156"/>
      <c r="PLD68" s="156"/>
      <c r="PLE68" s="156"/>
      <c r="PLF68" s="156"/>
      <c r="PLG68" s="156"/>
      <c r="PLH68" s="156"/>
      <c r="PLI68" s="156"/>
      <c r="PLJ68" s="156"/>
      <c r="PLK68" s="156"/>
      <c r="PLL68" s="156"/>
      <c r="PLM68" s="156"/>
      <c r="PLN68" s="156"/>
      <c r="PLO68" s="156"/>
      <c r="PLP68" s="156"/>
      <c r="PLQ68" s="156"/>
      <c r="PLR68" s="156"/>
      <c r="PLS68" s="156"/>
      <c r="PLT68" s="156"/>
      <c r="PLU68" s="156"/>
      <c r="PLV68" s="156"/>
      <c r="PLW68" s="156"/>
      <c r="PLX68" s="156"/>
      <c r="PLY68" s="156"/>
      <c r="PLZ68" s="156"/>
      <c r="PMA68" s="156"/>
      <c r="PMB68" s="156"/>
      <c r="PMC68" s="156"/>
      <c r="PMD68" s="156"/>
      <c r="PME68" s="156"/>
      <c r="PMF68" s="156"/>
      <c r="PMG68" s="156"/>
      <c r="PMH68" s="156"/>
      <c r="PMI68" s="156"/>
      <c r="PMJ68" s="156"/>
      <c r="PMK68" s="156"/>
      <c r="PML68" s="156"/>
      <c r="PMM68" s="156"/>
      <c r="PMN68" s="156"/>
      <c r="PMO68" s="156"/>
      <c r="PMP68" s="156"/>
      <c r="PMQ68" s="156"/>
      <c r="PMR68" s="156"/>
      <c r="PMS68" s="156"/>
      <c r="PMT68" s="156"/>
      <c r="PMU68" s="156"/>
      <c r="PMV68" s="156"/>
      <c r="PMW68" s="156"/>
      <c r="PMX68" s="156"/>
      <c r="PMY68" s="156"/>
      <c r="PMZ68" s="156"/>
      <c r="PNA68" s="156"/>
      <c r="PNB68" s="156"/>
      <c r="PNC68" s="156"/>
      <c r="PND68" s="156"/>
      <c r="PNE68" s="156"/>
      <c r="PNF68" s="156"/>
      <c r="PNG68" s="156"/>
      <c r="PNH68" s="156"/>
      <c r="PNI68" s="156"/>
      <c r="PNJ68" s="156"/>
      <c r="PNK68" s="156"/>
      <c r="PNL68" s="156"/>
      <c r="PNM68" s="156"/>
      <c r="PNN68" s="156"/>
      <c r="PNO68" s="156"/>
      <c r="PNP68" s="156"/>
      <c r="PNQ68" s="156"/>
      <c r="PNR68" s="156"/>
      <c r="PNS68" s="156"/>
      <c r="PNT68" s="156"/>
      <c r="PNU68" s="156"/>
      <c r="PNV68" s="156"/>
      <c r="PNW68" s="156"/>
      <c r="PNX68" s="156"/>
      <c r="PNY68" s="156"/>
      <c r="PNZ68" s="156"/>
      <c r="POA68" s="156"/>
      <c r="POB68" s="156"/>
      <c r="POC68" s="156"/>
      <c r="POD68" s="156"/>
      <c r="POE68" s="156"/>
      <c r="POF68" s="156"/>
      <c r="POG68" s="156"/>
      <c r="POH68" s="156"/>
      <c r="POI68" s="156"/>
      <c r="POJ68" s="156"/>
      <c r="POK68" s="156"/>
      <c r="POL68" s="156"/>
      <c r="POM68" s="156"/>
      <c r="PON68" s="156"/>
      <c r="POO68" s="156"/>
      <c r="POP68" s="156"/>
      <c r="POQ68" s="156"/>
      <c r="POR68" s="156"/>
      <c r="POS68" s="156"/>
      <c r="POT68" s="156"/>
      <c r="POU68" s="156"/>
      <c r="POV68" s="156"/>
      <c r="POW68" s="156"/>
      <c r="POX68" s="156"/>
      <c r="POY68" s="156"/>
      <c r="POZ68" s="156"/>
      <c r="PPA68" s="156"/>
      <c r="PPB68" s="156"/>
      <c r="PPC68" s="156"/>
      <c r="PPD68" s="156"/>
      <c r="PPE68" s="156"/>
      <c r="PPF68" s="156"/>
      <c r="PPG68" s="156"/>
      <c r="PPH68" s="156"/>
      <c r="PPI68" s="156"/>
      <c r="PPJ68" s="156"/>
      <c r="PPK68" s="156"/>
      <c r="PPL68" s="156"/>
      <c r="PPM68" s="156"/>
      <c r="PPN68" s="156"/>
      <c r="PPO68" s="156"/>
      <c r="PPP68" s="156"/>
      <c r="PPQ68" s="156"/>
      <c r="PPR68" s="156"/>
      <c r="PPS68" s="156"/>
      <c r="PPT68" s="156"/>
      <c r="PPU68" s="156"/>
      <c r="PPV68" s="156"/>
      <c r="PPW68" s="156"/>
      <c r="PPX68" s="156"/>
      <c r="PPY68" s="156"/>
      <c r="PPZ68" s="156"/>
      <c r="PQA68" s="156"/>
      <c r="PQB68" s="156"/>
      <c r="PQC68" s="156"/>
      <c r="PQD68" s="156"/>
      <c r="PQE68" s="156"/>
      <c r="PQF68" s="156"/>
      <c r="PQG68" s="156"/>
      <c r="PQH68" s="156"/>
      <c r="PQI68" s="156"/>
      <c r="PQJ68" s="156"/>
      <c r="PQK68" s="156"/>
      <c r="PQL68" s="156"/>
      <c r="PQM68" s="156"/>
      <c r="PQN68" s="156"/>
      <c r="PQO68" s="156"/>
      <c r="PQP68" s="156"/>
      <c r="PQQ68" s="156"/>
      <c r="PQR68" s="156"/>
      <c r="PQS68" s="156"/>
      <c r="PQT68" s="156"/>
      <c r="PQU68" s="156"/>
      <c r="PQV68" s="156"/>
      <c r="PQW68" s="156"/>
      <c r="PQX68" s="156"/>
      <c r="PQY68" s="156"/>
      <c r="PQZ68" s="156"/>
      <c r="PRA68" s="156"/>
      <c r="PRB68" s="156"/>
      <c r="PRC68" s="156"/>
      <c r="PRD68" s="156"/>
      <c r="PRE68" s="156"/>
      <c r="PRF68" s="156"/>
      <c r="PRG68" s="156"/>
      <c r="PRH68" s="156"/>
      <c r="PRI68" s="156"/>
      <c r="PRJ68" s="156"/>
      <c r="PRK68" s="156"/>
      <c r="PRL68" s="156"/>
      <c r="PRM68" s="156"/>
      <c r="PRN68" s="156"/>
      <c r="PRO68" s="156"/>
      <c r="PRP68" s="156"/>
      <c r="PRQ68" s="156"/>
      <c r="PRR68" s="156"/>
      <c r="PRS68" s="156"/>
      <c r="PRT68" s="156"/>
      <c r="PRU68" s="156"/>
      <c r="PRV68" s="156"/>
      <c r="PRW68" s="156"/>
      <c r="PRX68" s="156"/>
      <c r="PRY68" s="156"/>
      <c r="PRZ68" s="156"/>
      <c r="PSA68" s="156"/>
      <c r="PSB68" s="156"/>
      <c r="PSC68" s="156"/>
      <c r="PSD68" s="156"/>
      <c r="PSE68" s="156"/>
      <c r="PSF68" s="156"/>
      <c r="PSG68" s="156"/>
      <c r="PSH68" s="156"/>
      <c r="PSI68" s="156"/>
      <c r="PSJ68" s="156"/>
      <c r="PSK68" s="156"/>
      <c r="PSL68" s="156"/>
      <c r="PSM68" s="156"/>
      <c r="PSN68" s="156"/>
      <c r="PSO68" s="156"/>
      <c r="PSP68" s="156"/>
      <c r="PSQ68" s="156"/>
      <c r="PSR68" s="156"/>
      <c r="PSS68" s="156"/>
      <c r="PST68" s="156"/>
      <c r="PSU68" s="156"/>
      <c r="PSV68" s="156"/>
      <c r="PSW68" s="156"/>
      <c r="PSX68" s="156"/>
      <c r="PSY68" s="156"/>
      <c r="PSZ68" s="156"/>
      <c r="PTA68" s="156"/>
      <c r="PTB68" s="156"/>
      <c r="PTC68" s="156"/>
      <c r="PTD68" s="156"/>
      <c r="PTE68" s="156"/>
      <c r="PTF68" s="156"/>
      <c r="PTG68" s="156"/>
      <c r="PTH68" s="156"/>
      <c r="PTI68" s="156"/>
      <c r="PTJ68" s="156"/>
      <c r="PTK68" s="156"/>
      <c r="PTL68" s="156"/>
      <c r="PTM68" s="156"/>
      <c r="PTN68" s="156"/>
      <c r="PTO68" s="156"/>
      <c r="PTP68" s="156"/>
      <c r="PTQ68" s="156"/>
      <c r="PTR68" s="156"/>
      <c r="PTS68" s="156"/>
      <c r="PTT68" s="156"/>
      <c r="PTU68" s="156"/>
      <c r="PTV68" s="156"/>
      <c r="PTW68" s="156"/>
      <c r="PTX68" s="156"/>
      <c r="PTY68" s="156"/>
      <c r="PTZ68" s="156"/>
      <c r="PUA68" s="156"/>
      <c r="PUB68" s="156"/>
      <c r="PUC68" s="156"/>
      <c r="PUD68" s="156"/>
      <c r="PUE68" s="156"/>
      <c r="PUF68" s="156"/>
      <c r="PUG68" s="156"/>
      <c r="PUH68" s="156"/>
      <c r="PUI68" s="156"/>
      <c r="PUJ68" s="156"/>
      <c r="PUK68" s="156"/>
      <c r="PUL68" s="156"/>
      <c r="PUM68" s="156"/>
      <c r="PUN68" s="156"/>
      <c r="PUO68" s="156"/>
      <c r="PUP68" s="156"/>
      <c r="PUQ68" s="156"/>
      <c r="PUR68" s="156"/>
      <c r="PUS68" s="156"/>
      <c r="PUT68" s="156"/>
      <c r="PUU68" s="156"/>
      <c r="PUV68" s="156"/>
      <c r="PUW68" s="156"/>
      <c r="PUX68" s="156"/>
      <c r="PUY68" s="156"/>
      <c r="PUZ68" s="156"/>
      <c r="PVA68" s="156"/>
      <c r="PVB68" s="156"/>
      <c r="PVC68" s="156"/>
      <c r="PVD68" s="156"/>
      <c r="PVE68" s="156"/>
      <c r="PVF68" s="156"/>
      <c r="PVG68" s="156"/>
      <c r="PVH68" s="156"/>
      <c r="PVI68" s="156"/>
      <c r="PVJ68" s="156"/>
      <c r="PVK68" s="156"/>
      <c r="PVL68" s="156"/>
      <c r="PVM68" s="156"/>
      <c r="PVN68" s="156"/>
      <c r="PVO68" s="156"/>
      <c r="PVP68" s="156"/>
      <c r="PVQ68" s="156"/>
      <c r="PVR68" s="156"/>
      <c r="PVS68" s="156"/>
      <c r="PVT68" s="156"/>
      <c r="PVU68" s="156"/>
      <c r="PVV68" s="156"/>
      <c r="PVW68" s="156"/>
      <c r="PVX68" s="156"/>
      <c r="PVY68" s="156"/>
      <c r="PVZ68" s="156"/>
      <c r="PWA68" s="156"/>
      <c r="PWB68" s="156"/>
      <c r="PWC68" s="156"/>
      <c r="PWD68" s="156"/>
      <c r="PWE68" s="156"/>
      <c r="PWF68" s="156"/>
      <c r="PWG68" s="156"/>
      <c r="PWH68" s="156"/>
      <c r="PWI68" s="156"/>
      <c r="PWJ68" s="156"/>
      <c r="PWK68" s="156"/>
      <c r="PWL68" s="156"/>
      <c r="PWM68" s="156"/>
      <c r="PWN68" s="156"/>
      <c r="PWO68" s="156"/>
      <c r="PWP68" s="156"/>
      <c r="PWQ68" s="156"/>
      <c r="PWR68" s="156"/>
      <c r="PWS68" s="156"/>
      <c r="PWT68" s="156"/>
      <c r="PWU68" s="156"/>
      <c r="PWV68" s="156"/>
      <c r="PWW68" s="156"/>
      <c r="PWX68" s="156"/>
      <c r="PWY68" s="156"/>
      <c r="PWZ68" s="156"/>
      <c r="PXA68" s="156"/>
      <c r="PXB68" s="156"/>
      <c r="PXC68" s="156"/>
      <c r="PXD68" s="156"/>
      <c r="PXE68" s="156"/>
      <c r="PXF68" s="156"/>
      <c r="PXG68" s="156"/>
      <c r="PXH68" s="156"/>
      <c r="PXI68" s="156"/>
      <c r="PXJ68" s="156"/>
      <c r="PXK68" s="156"/>
      <c r="PXL68" s="156"/>
      <c r="PXM68" s="156"/>
      <c r="PXN68" s="156"/>
      <c r="PXO68" s="156"/>
      <c r="PXP68" s="156"/>
      <c r="PXQ68" s="156"/>
      <c r="PXR68" s="156"/>
      <c r="PXS68" s="156"/>
      <c r="PXT68" s="156"/>
      <c r="PXU68" s="156"/>
      <c r="PXV68" s="156"/>
      <c r="PXW68" s="156"/>
      <c r="PXX68" s="156"/>
      <c r="PXY68" s="156"/>
      <c r="PXZ68" s="156"/>
      <c r="PYA68" s="156"/>
      <c r="PYB68" s="156"/>
      <c r="PYC68" s="156"/>
      <c r="PYD68" s="156"/>
      <c r="PYE68" s="156"/>
      <c r="PYF68" s="156"/>
      <c r="PYG68" s="156"/>
      <c r="PYH68" s="156"/>
      <c r="PYI68" s="156"/>
      <c r="PYJ68" s="156"/>
      <c r="PYK68" s="156"/>
      <c r="PYL68" s="156"/>
      <c r="PYM68" s="156"/>
      <c r="PYN68" s="156"/>
      <c r="PYO68" s="156"/>
      <c r="PYP68" s="156"/>
      <c r="PYQ68" s="156"/>
      <c r="PYR68" s="156"/>
      <c r="PYS68" s="156"/>
      <c r="PYT68" s="156"/>
      <c r="PYU68" s="156"/>
      <c r="PYV68" s="156"/>
      <c r="PYW68" s="156"/>
      <c r="PYX68" s="156"/>
      <c r="PYY68" s="156"/>
      <c r="PYZ68" s="156"/>
      <c r="PZA68" s="156"/>
      <c r="PZB68" s="156"/>
      <c r="PZC68" s="156"/>
      <c r="PZD68" s="156"/>
      <c r="PZE68" s="156"/>
      <c r="PZF68" s="156"/>
      <c r="PZG68" s="156"/>
      <c r="PZH68" s="156"/>
      <c r="PZI68" s="156"/>
      <c r="PZJ68" s="156"/>
      <c r="PZK68" s="156"/>
      <c r="PZL68" s="156"/>
      <c r="PZM68" s="156"/>
      <c r="PZN68" s="156"/>
      <c r="PZO68" s="156"/>
      <c r="PZP68" s="156"/>
      <c r="PZQ68" s="156"/>
      <c r="PZR68" s="156"/>
      <c r="PZS68" s="156"/>
      <c r="PZT68" s="156"/>
      <c r="PZU68" s="156"/>
      <c r="PZV68" s="156"/>
      <c r="PZW68" s="156"/>
      <c r="PZX68" s="156"/>
      <c r="PZY68" s="156"/>
      <c r="PZZ68" s="156"/>
      <c r="QAA68" s="156"/>
      <c r="QAB68" s="156"/>
      <c r="QAC68" s="156"/>
      <c r="QAD68" s="156"/>
      <c r="QAE68" s="156"/>
      <c r="QAF68" s="156"/>
      <c r="QAG68" s="156"/>
      <c r="QAH68" s="156"/>
      <c r="QAI68" s="156"/>
      <c r="QAJ68" s="156"/>
      <c r="QAK68" s="156"/>
      <c r="QAL68" s="156"/>
      <c r="QAM68" s="156"/>
      <c r="QAN68" s="156"/>
      <c r="QAO68" s="156"/>
      <c r="QAP68" s="156"/>
      <c r="QAQ68" s="156"/>
      <c r="QAR68" s="156"/>
      <c r="QAS68" s="156"/>
      <c r="QAT68" s="156"/>
      <c r="QAU68" s="156"/>
      <c r="QAV68" s="156"/>
      <c r="QAW68" s="156"/>
      <c r="QAX68" s="156"/>
      <c r="QAY68" s="156"/>
      <c r="QAZ68" s="156"/>
      <c r="QBA68" s="156"/>
      <c r="QBB68" s="156"/>
      <c r="QBC68" s="156"/>
      <c r="QBD68" s="156"/>
      <c r="QBE68" s="156"/>
      <c r="QBF68" s="156"/>
      <c r="QBG68" s="156"/>
      <c r="QBH68" s="156"/>
      <c r="QBI68" s="156"/>
      <c r="QBJ68" s="156"/>
      <c r="QBK68" s="156"/>
      <c r="QBL68" s="156"/>
      <c r="QBM68" s="156"/>
      <c r="QBN68" s="156"/>
      <c r="QBO68" s="156"/>
      <c r="QBP68" s="156"/>
      <c r="QBQ68" s="156"/>
      <c r="QBR68" s="156"/>
      <c r="QBS68" s="156"/>
      <c r="QBT68" s="156"/>
      <c r="QBU68" s="156"/>
      <c r="QBV68" s="156"/>
      <c r="QBW68" s="156"/>
      <c r="QBX68" s="156"/>
      <c r="QBY68" s="156"/>
      <c r="QBZ68" s="156"/>
      <c r="QCA68" s="156"/>
      <c r="QCB68" s="156"/>
      <c r="QCC68" s="156"/>
      <c r="QCD68" s="156"/>
      <c r="QCE68" s="156"/>
      <c r="QCF68" s="156"/>
      <c r="QCG68" s="156"/>
      <c r="QCH68" s="156"/>
      <c r="QCI68" s="156"/>
      <c r="QCJ68" s="156"/>
      <c r="QCK68" s="156"/>
      <c r="QCL68" s="156"/>
      <c r="QCM68" s="156"/>
      <c r="QCN68" s="156"/>
      <c r="QCO68" s="156"/>
      <c r="QCP68" s="156"/>
      <c r="QCQ68" s="156"/>
      <c r="QCR68" s="156"/>
      <c r="QCS68" s="156"/>
      <c r="QCT68" s="156"/>
      <c r="QCU68" s="156"/>
      <c r="QCV68" s="156"/>
      <c r="QCW68" s="156"/>
      <c r="QCX68" s="156"/>
      <c r="QCY68" s="156"/>
      <c r="QCZ68" s="156"/>
      <c r="QDA68" s="156"/>
      <c r="QDB68" s="156"/>
      <c r="QDC68" s="156"/>
      <c r="QDD68" s="156"/>
      <c r="QDE68" s="156"/>
      <c r="QDF68" s="156"/>
      <c r="QDG68" s="156"/>
      <c r="QDH68" s="156"/>
      <c r="QDI68" s="156"/>
      <c r="QDJ68" s="156"/>
      <c r="QDK68" s="156"/>
      <c r="QDL68" s="156"/>
      <c r="QDM68" s="156"/>
      <c r="QDN68" s="156"/>
      <c r="QDO68" s="156"/>
      <c r="QDP68" s="156"/>
      <c r="QDQ68" s="156"/>
      <c r="QDR68" s="156"/>
      <c r="QDS68" s="156"/>
      <c r="QDT68" s="156"/>
      <c r="QDU68" s="156"/>
      <c r="QDV68" s="156"/>
      <c r="QDW68" s="156"/>
      <c r="QDX68" s="156"/>
      <c r="QDY68" s="156"/>
      <c r="QDZ68" s="156"/>
      <c r="QEA68" s="156"/>
      <c r="QEB68" s="156"/>
      <c r="QEC68" s="156"/>
      <c r="QED68" s="156"/>
      <c r="QEE68" s="156"/>
      <c r="QEF68" s="156"/>
      <c r="QEG68" s="156"/>
      <c r="QEH68" s="156"/>
      <c r="QEI68" s="156"/>
      <c r="QEJ68" s="156"/>
      <c r="QEK68" s="156"/>
      <c r="QEL68" s="156"/>
      <c r="QEM68" s="156"/>
      <c r="QEN68" s="156"/>
      <c r="QEO68" s="156"/>
      <c r="QEP68" s="156"/>
      <c r="QEQ68" s="156"/>
      <c r="QER68" s="156"/>
      <c r="QES68" s="156"/>
      <c r="QET68" s="156"/>
      <c r="QEU68" s="156"/>
      <c r="QEV68" s="156"/>
      <c r="QEW68" s="156"/>
      <c r="QEX68" s="156"/>
      <c r="QEY68" s="156"/>
      <c r="QEZ68" s="156"/>
      <c r="QFA68" s="156"/>
      <c r="QFB68" s="156"/>
      <c r="QFC68" s="156"/>
      <c r="QFD68" s="156"/>
      <c r="QFE68" s="156"/>
      <c r="QFF68" s="156"/>
      <c r="QFG68" s="156"/>
      <c r="QFH68" s="156"/>
      <c r="QFI68" s="156"/>
      <c r="QFJ68" s="156"/>
      <c r="QFK68" s="156"/>
      <c r="QFL68" s="156"/>
      <c r="QFM68" s="156"/>
      <c r="QFN68" s="156"/>
      <c r="QFO68" s="156"/>
      <c r="QFP68" s="156"/>
      <c r="QFQ68" s="156"/>
      <c r="QFR68" s="156"/>
      <c r="QFS68" s="156"/>
      <c r="QFT68" s="156"/>
      <c r="QFU68" s="156"/>
      <c r="QFV68" s="156"/>
      <c r="QFW68" s="156"/>
      <c r="QFX68" s="156"/>
      <c r="QFY68" s="156"/>
      <c r="QFZ68" s="156"/>
      <c r="QGA68" s="156"/>
      <c r="QGB68" s="156"/>
      <c r="QGC68" s="156"/>
      <c r="QGD68" s="156"/>
      <c r="QGE68" s="156"/>
      <c r="QGF68" s="156"/>
      <c r="QGG68" s="156"/>
      <c r="QGH68" s="156"/>
      <c r="QGI68" s="156"/>
      <c r="QGJ68" s="156"/>
      <c r="QGK68" s="156"/>
      <c r="QGL68" s="156"/>
      <c r="QGM68" s="156"/>
      <c r="QGN68" s="156"/>
      <c r="QGO68" s="156"/>
      <c r="QGP68" s="156"/>
      <c r="QGQ68" s="156"/>
      <c r="QGR68" s="156"/>
      <c r="QGS68" s="156"/>
      <c r="QGT68" s="156"/>
      <c r="QGU68" s="156"/>
      <c r="QGV68" s="156"/>
      <c r="QGW68" s="156"/>
      <c r="QGX68" s="156"/>
      <c r="QGY68" s="156"/>
      <c r="QGZ68" s="156"/>
      <c r="QHA68" s="156"/>
      <c r="QHB68" s="156"/>
      <c r="QHC68" s="156"/>
      <c r="QHD68" s="156"/>
      <c r="QHE68" s="156"/>
      <c r="QHF68" s="156"/>
      <c r="QHG68" s="156"/>
      <c r="QHH68" s="156"/>
      <c r="QHI68" s="156"/>
      <c r="QHJ68" s="156"/>
      <c r="QHK68" s="156"/>
      <c r="QHL68" s="156"/>
      <c r="QHM68" s="156"/>
      <c r="QHN68" s="156"/>
      <c r="QHO68" s="156"/>
      <c r="QHP68" s="156"/>
      <c r="QHQ68" s="156"/>
      <c r="QHR68" s="156"/>
      <c r="QHS68" s="156"/>
      <c r="QHT68" s="156"/>
      <c r="QHU68" s="156"/>
      <c r="QHV68" s="156"/>
      <c r="QHW68" s="156"/>
      <c r="QHX68" s="156"/>
      <c r="QHY68" s="156"/>
      <c r="QHZ68" s="156"/>
      <c r="QIA68" s="156"/>
      <c r="QIB68" s="156"/>
      <c r="QIC68" s="156"/>
      <c r="QID68" s="156"/>
      <c r="QIE68" s="156"/>
      <c r="QIF68" s="156"/>
      <c r="QIG68" s="156"/>
      <c r="QIH68" s="156"/>
      <c r="QII68" s="156"/>
      <c r="QIJ68" s="156"/>
      <c r="QIK68" s="156"/>
      <c r="QIL68" s="156"/>
      <c r="QIM68" s="156"/>
      <c r="QIN68" s="156"/>
      <c r="QIO68" s="156"/>
      <c r="QIP68" s="156"/>
      <c r="QIQ68" s="156"/>
      <c r="QIR68" s="156"/>
      <c r="QIS68" s="156"/>
      <c r="QIT68" s="156"/>
      <c r="QIU68" s="156"/>
      <c r="QIV68" s="156"/>
      <c r="QIW68" s="156"/>
      <c r="QIX68" s="156"/>
      <c r="QIY68" s="156"/>
      <c r="QIZ68" s="156"/>
      <c r="QJA68" s="156"/>
      <c r="QJB68" s="156"/>
      <c r="QJC68" s="156"/>
      <c r="QJD68" s="156"/>
      <c r="QJE68" s="156"/>
      <c r="QJF68" s="156"/>
      <c r="QJG68" s="156"/>
      <c r="QJH68" s="156"/>
      <c r="QJI68" s="156"/>
      <c r="QJJ68" s="156"/>
      <c r="QJK68" s="156"/>
      <c r="QJL68" s="156"/>
      <c r="QJM68" s="156"/>
      <c r="QJN68" s="156"/>
      <c r="QJO68" s="156"/>
      <c r="QJP68" s="156"/>
      <c r="QJQ68" s="156"/>
      <c r="QJR68" s="156"/>
      <c r="QJS68" s="156"/>
      <c r="QJT68" s="156"/>
      <c r="QJU68" s="156"/>
      <c r="QJV68" s="156"/>
      <c r="QJW68" s="156"/>
      <c r="QJX68" s="156"/>
      <c r="QJY68" s="156"/>
      <c r="QJZ68" s="156"/>
      <c r="QKA68" s="156"/>
      <c r="QKB68" s="156"/>
      <c r="QKC68" s="156"/>
      <c r="QKD68" s="156"/>
      <c r="QKE68" s="156"/>
      <c r="QKF68" s="156"/>
      <c r="QKG68" s="156"/>
      <c r="QKH68" s="156"/>
      <c r="QKI68" s="156"/>
      <c r="QKJ68" s="156"/>
      <c r="QKK68" s="156"/>
      <c r="QKL68" s="156"/>
      <c r="QKM68" s="156"/>
      <c r="QKN68" s="156"/>
      <c r="QKO68" s="156"/>
      <c r="QKP68" s="156"/>
      <c r="QKQ68" s="156"/>
      <c r="QKR68" s="156"/>
      <c r="QKS68" s="156"/>
      <c r="QKT68" s="156"/>
      <c r="QKU68" s="156"/>
      <c r="QKV68" s="156"/>
      <c r="QKW68" s="156"/>
      <c r="QKX68" s="156"/>
      <c r="QKY68" s="156"/>
      <c r="QKZ68" s="156"/>
      <c r="QLA68" s="156"/>
      <c r="QLB68" s="156"/>
      <c r="QLC68" s="156"/>
      <c r="QLD68" s="156"/>
      <c r="QLE68" s="156"/>
      <c r="QLF68" s="156"/>
      <c r="QLG68" s="156"/>
      <c r="QLH68" s="156"/>
      <c r="QLI68" s="156"/>
      <c r="QLJ68" s="156"/>
      <c r="QLK68" s="156"/>
      <c r="QLL68" s="156"/>
      <c r="QLM68" s="156"/>
      <c r="QLN68" s="156"/>
      <c r="QLO68" s="156"/>
      <c r="QLP68" s="156"/>
      <c r="QLQ68" s="156"/>
      <c r="QLR68" s="156"/>
      <c r="QLS68" s="156"/>
      <c r="QLT68" s="156"/>
      <c r="QLU68" s="156"/>
      <c r="QLV68" s="156"/>
      <c r="QLW68" s="156"/>
      <c r="QLX68" s="156"/>
      <c r="QLY68" s="156"/>
      <c r="QLZ68" s="156"/>
      <c r="QMA68" s="156"/>
      <c r="QMB68" s="156"/>
      <c r="QMC68" s="156"/>
      <c r="QMD68" s="156"/>
      <c r="QME68" s="156"/>
      <c r="QMF68" s="156"/>
      <c r="QMG68" s="156"/>
      <c r="QMH68" s="156"/>
      <c r="QMI68" s="156"/>
      <c r="QMJ68" s="156"/>
      <c r="QMK68" s="156"/>
      <c r="QML68" s="156"/>
      <c r="QMM68" s="156"/>
      <c r="QMN68" s="156"/>
      <c r="QMO68" s="156"/>
      <c r="QMP68" s="156"/>
      <c r="QMQ68" s="156"/>
      <c r="QMR68" s="156"/>
      <c r="QMS68" s="156"/>
      <c r="QMT68" s="156"/>
      <c r="QMU68" s="156"/>
      <c r="QMV68" s="156"/>
      <c r="QMW68" s="156"/>
      <c r="QMX68" s="156"/>
      <c r="QMY68" s="156"/>
      <c r="QMZ68" s="156"/>
      <c r="QNA68" s="156"/>
      <c r="QNB68" s="156"/>
      <c r="QNC68" s="156"/>
      <c r="QND68" s="156"/>
      <c r="QNE68" s="156"/>
      <c r="QNF68" s="156"/>
      <c r="QNG68" s="156"/>
      <c r="QNH68" s="156"/>
      <c r="QNI68" s="156"/>
      <c r="QNJ68" s="156"/>
      <c r="QNK68" s="156"/>
      <c r="QNL68" s="156"/>
      <c r="QNM68" s="156"/>
      <c r="QNN68" s="156"/>
      <c r="QNO68" s="156"/>
      <c r="QNP68" s="156"/>
      <c r="QNQ68" s="156"/>
      <c r="QNR68" s="156"/>
      <c r="QNS68" s="156"/>
      <c r="QNT68" s="156"/>
      <c r="QNU68" s="156"/>
      <c r="QNV68" s="156"/>
      <c r="QNW68" s="156"/>
      <c r="QNX68" s="156"/>
      <c r="QNY68" s="156"/>
      <c r="QNZ68" s="156"/>
      <c r="QOA68" s="156"/>
      <c r="QOB68" s="156"/>
      <c r="QOC68" s="156"/>
      <c r="QOD68" s="156"/>
      <c r="QOE68" s="156"/>
      <c r="QOF68" s="156"/>
      <c r="QOG68" s="156"/>
      <c r="QOH68" s="156"/>
      <c r="QOI68" s="156"/>
      <c r="QOJ68" s="156"/>
      <c r="QOK68" s="156"/>
      <c r="QOL68" s="156"/>
      <c r="QOM68" s="156"/>
      <c r="QON68" s="156"/>
      <c r="QOO68" s="156"/>
      <c r="QOP68" s="156"/>
      <c r="QOQ68" s="156"/>
      <c r="QOR68" s="156"/>
      <c r="QOS68" s="156"/>
      <c r="QOT68" s="156"/>
      <c r="QOU68" s="156"/>
      <c r="QOV68" s="156"/>
      <c r="QOW68" s="156"/>
      <c r="QOX68" s="156"/>
      <c r="QOY68" s="156"/>
      <c r="QOZ68" s="156"/>
      <c r="QPA68" s="156"/>
      <c r="QPB68" s="156"/>
      <c r="QPC68" s="156"/>
      <c r="QPD68" s="156"/>
      <c r="QPE68" s="156"/>
      <c r="QPF68" s="156"/>
      <c r="QPG68" s="156"/>
      <c r="QPH68" s="156"/>
      <c r="QPI68" s="156"/>
      <c r="QPJ68" s="156"/>
      <c r="QPK68" s="156"/>
      <c r="QPL68" s="156"/>
      <c r="QPM68" s="156"/>
      <c r="QPN68" s="156"/>
      <c r="QPO68" s="156"/>
      <c r="QPP68" s="156"/>
      <c r="QPQ68" s="156"/>
      <c r="QPR68" s="156"/>
      <c r="QPS68" s="156"/>
      <c r="QPT68" s="156"/>
      <c r="QPU68" s="156"/>
      <c r="QPV68" s="156"/>
      <c r="QPW68" s="156"/>
      <c r="QPX68" s="156"/>
      <c r="QPY68" s="156"/>
      <c r="QPZ68" s="156"/>
      <c r="QQA68" s="156"/>
      <c r="QQB68" s="156"/>
      <c r="QQC68" s="156"/>
      <c r="QQD68" s="156"/>
      <c r="QQE68" s="156"/>
      <c r="QQF68" s="156"/>
      <c r="QQG68" s="156"/>
      <c r="QQH68" s="156"/>
      <c r="QQI68" s="156"/>
      <c r="QQJ68" s="156"/>
      <c r="QQK68" s="156"/>
      <c r="QQL68" s="156"/>
      <c r="QQM68" s="156"/>
      <c r="QQN68" s="156"/>
      <c r="QQO68" s="156"/>
      <c r="QQP68" s="156"/>
      <c r="QQQ68" s="156"/>
      <c r="QQR68" s="156"/>
      <c r="QQS68" s="156"/>
      <c r="QQT68" s="156"/>
      <c r="QQU68" s="156"/>
      <c r="QQV68" s="156"/>
      <c r="QQW68" s="156"/>
      <c r="QQX68" s="156"/>
      <c r="QQY68" s="156"/>
      <c r="QQZ68" s="156"/>
      <c r="QRA68" s="156"/>
      <c r="QRB68" s="156"/>
      <c r="QRC68" s="156"/>
      <c r="QRD68" s="156"/>
      <c r="QRE68" s="156"/>
      <c r="QRF68" s="156"/>
      <c r="QRG68" s="156"/>
      <c r="QRH68" s="156"/>
      <c r="QRI68" s="156"/>
      <c r="QRJ68" s="156"/>
      <c r="QRK68" s="156"/>
      <c r="QRL68" s="156"/>
      <c r="QRM68" s="156"/>
      <c r="QRN68" s="156"/>
      <c r="QRO68" s="156"/>
      <c r="QRP68" s="156"/>
      <c r="QRQ68" s="156"/>
      <c r="QRR68" s="156"/>
      <c r="QRS68" s="156"/>
      <c r="QRT68" s="156"/>
      <c r="QRU68" s="156"/>
      <c r="QRV68" s="156"/>
      <c r="QRW68" s="156"/>
      <c r="QRX68" s="156"/>
      <c r="QRY68" s="156"/>
      <c r="QRZ68" s="156"/>
      <c r="QSA68" s="156"/>
      <c r="QSB68" s="156"/>
      <c r="QSC68" s="156"/>
      <c r="QSD68" s="156"/>
      <c r="QSE68" s="156"/>
      <c r="QSF68" s="156"/>
      <c r="QSG68" s="156"/>
      <c r="QSH68" s="156"/>
      <c r="QSI68" s="156"/>
      <c r="QSJ68" s="156"/>
      <c r="QSK68" s="156"/>
      <c r="QSL68" s="156"/>
      <c r="QSM68" s="156"/>
      <c r="QSN68" s="156"/>
      <c r="QSO68" s="156"/>
      <c r="QSP68" s="156"/>
      <c r="QSQ68" s="156"/>
      <c r="QSR68" s="156"/>
      <c r="QSS68" s="156"/>
      <c r="QST68" s="156"/>
      <c r="QSU68" s="156"/>
      <c r="QSV68" s="156"/>
      <c r="QSW68" s="156"/>
      <c r="QSX68" s="156"/>
      <c r="QSY68" s="156"/>
      <c r="QSZ68" s="156"/>
      <c r="QTA68" s="156"/>
      <c r="QTB68" s="156"/>
      <c r="QTC68" s="156"/>
      <c r="QTD68" s="156"/>
      <c r="QTE68" s="156"/>
      <c r="QTF68" s="156"/>
      <c r="QTG68" s="156"/>
      <c r="QTH68" s="156"/>
      <c r="QTI68" s="156"/>
      <c r="QTJ68" s="156"/>
      <c r="QTK68" s="156"/>
      <c r="QTL68" s="156"/>
      <c r="QTM68" s="156"/>
      <c r="QTN68" s="156"/>
      <c r="QTO68" s="156"/>
      <c r="QTP68" s="156"/>
      <c r="QTQ68" s="156"/>
      <c r="QTR68" s="156"/>
      <c r="QTS68" s="156"/>
      <c r="QTT68" s="156"/>
      <c r="QTU68" s="156"/>
      <c r="QTV68" s="156"/>
      <c r="QTW68" s="156"/>
      <c r="QTX68" s="156"/>
      <c r="QTY68" s="156"/>
      <c r="QTZ68" s="156"/>
      <c r="QUA68" s="156"/>
      <c r="QUB68" s="156"/>
      <c r="QUC68" s="156"/>
      <c r="QUD68" s="156"/>
      <c r="QUE68" s="156"/>
      <c r="QUF68" s="156"/>
      <c r="QUG68" s="156"/>
      <c r="QUH68" s="156"/>
      <c r="QUI68" s="156"/>
      <c r="QUJ68" s="156"/>
      <c r="QUK68" s="156"/>
      <c r="QUL68" s="156"/>
      <c r="QUM68" s="156"/>
      <c r="QUN68" s="156"/>
      <c r="QUO68" s="156"/>
      <c r="QUP68" s="156"/>
      <c r="QUQ68" s="156"/>
      <c r="QUR68" s="156"/>
      <c r="QUS68" s="156"/>
      <c r="QUT68" s="156"/>
      <c r="QUU68" s="156"/>
      <c r="QUV68" s="156"/>
      <c r="QUW68" s="156"/>
      <c r="QUX68" s="156"/>
      <c r="QUY68" s="156"/>
      <c r="QUZ68" s="156"/>
      <c r="QVA68" s="156"/>
      <c r="QVB68" s="156"/>
      <c r="QVC68" s="156"/>
      <c r="QVD68" s="156"/>
      <c r="QVE68" s="156"/>
      <c r="QVF68" s="156"/>
      <c r="QVG68" s="156"/>
      <c r="QVH68" s="156"/>
      <c r="QVI68" s="156"/>
      <c r="QVJ68" s="156"/>
      <c r="QVK68" s="156"/>
      <c r="QVL68" s="156"/>
      <c r="QVM68" s="156"/>
      <c r="QVN68" s="156"/>
      <c r="QVO68" s="156"/>
      <c r="QVP68" s="156"/>
      <c r="QVQ68" s="156"/>
      <c r="QVR68" s="156"/>
      <c r="QVS68" s="156"/>
      <c r="QVT68" s="156"/>
      <c r="QVU68" s="156"/>
      <c r="QVV68" s="156"/>
      <c r="QVW68" s="156"/>
      <c r="QVX68" s="156"/>
      <c r="QVY68" s="156"/>
      <c r="QVZ68" s="156"/>
      <c r="QWA68" s="156"/>
      <c r="QWB68" s="156"/>
      <c r="QWC68" s="156"/>
      <c r="QWD68" s="156"/>
      <c r="QWE68" s="156"/>
      <c r="QWF68" s="156"/>
      <c r="QWG68" s="156"/>
      <c r="QWH68" s="156"/>
      <c r="QWI68" s="156"/>
      <c r="QWJ68" s="156"/>
      <c r="QWK68" s="156"/>
      <c r="QWL68" s="156"/>
      <c r="QWM68" s="156"/>
      <c r="QWN68" s="156"/>
      <c r="QWO68" s="156"/>
      <c r="QWP68" s="156"/>
      <c r="QWQ68" s="156"/>
      <c r="QWR68" s="156"/>
      <c r="QWS68" s="156"/>
      <c r="QWT68" s="156"/>
      <c r="QWU68" s="156"/>
      <c r="QWV68" s="156"/>
      <c r="QWW68" s="156"/>
      <c r="QWX68" s="156"/>
      <c r="QWY68" s="156"/>
      <c r="QWZ68" s="156"/>
      <c r="QXA68" s="156"/>
      <c r="QXB68" s="156"/>
      <c r="QXC68" s="156"/>
      <c r="QXD68" s="156"/>
      <c r="QXE68" s="156"/>
      <c r="QXF68" s="156"/>
      <c r="QXG68" s="156"/>
      <c r="QXH68" s="156"/>
      <c r="QXI68" s="156"/>
      <c r="QXJ68" s="156"/>
      <c r="QXK68" s="156"/>
      <c r="QXL68" s="156"/>
      <c r="QXM68" s="156"/>
      <c r="QXN68" s="156"/>
      <c r="QXO68" s="156"/>
      <c r="QXP68" s="156"/>
      <c r="QXQ68" s="156"/>
      <c r="QXR68" s="156"/>
      <c r="QXS68" s="156"/>
      <c r="QXT68" s="156"/>
      <c r="QXU68" s="156"/>
      <c r="QXV68" s="156"/>
      <c r="QXW68" s="156"/>
      <c r="QXX68" s="156"/>
      <c r="QXY68" s="156"/>
      <c r="QXZ68" s="156"/>
      <c r="QYA68" s="156"/>
      <c r="QYB68" s="156"/>
      <c r="QYC68" s="156"/>
      <c r="QYD68" s="156"/>
      <c r="QYE68" s="156"/>
      <c r="QYF68" s="156"/>
      <c r="QYG68" s="156"/>
      <c r="QYH68" s="156"/>
      <c r="QYI68" s="156"/>
      <c r="QYJ68" s="156"/>
      <c r="QYK68" s="156"/>
      <c r="QYL68" s="156"/>
      <c r="QYM68" s="156"/>
      <c r="QYN68" s="156"/>
      <c r="QYO68" s="156"/>
      <c r="QYP68" s="156"/>
      <c r="QYQ68" s="156"/>
      <c r="QYR68" s="156"/>
      <c r="QYS68" s="156"/>
      <c r="QYT68" s="156"/>
      <c r="QYU68" s="156"/>
      <c r="QYV68" s="156"/>
      <c r="QYW68" s="156"/>
      <c r="QYX68" s="156"/>
      <c r="QYY68" s="156"/>
      <c r="QYZ68" s="156"/>
      <c r="QZA68" s="156"/>
      <c r="QZB68" s="156"/>
      <c r="QZC68" s="156"/>
      <c r="QZD68" s="156"/>
      <c r="QZE68" s="156"/>
      <c r="QZF68" s="156"/>
      <c r="QZG68" s="156"/>
      <c r="QZH68" s="156"/>
      <c r="QZI68" s="156"/>
      <c r="QZJ68" s="156"/>
      <c r="QZK68" s="156"/>
      <c r="QZL68" s="156"/>
      <c r="QZM68" s="156"/>
      <c r="QZN68" s="156"/>
      <c r="QZO68" s="156"/>
      <c r="QZP68" s="156"/>
      <c r="QZQ68" s="156"/>
      <c r="QZR68" s="156"/>
      <c r="QZS68" s="156"/>
      <c r="QZT68" s="156"/>
      <c r="QZU68" s="156"/>
      <c r="QZV68" s="156"/>
      <c r="QZW68" s="156"/>
      <c r="QZX68" s="156"/>
      <c r="QZY68" s="156"/>
      <c r="QZZ68" s="156"/>
      <c r="RAA68" s="156"/>
      <c r="RAB68" s="156"/>
      <c r="RAC68" s="156"/>
      <c r="RAD68" s="156"/>
      <c r="RAE68" s="156"/>
      <c r="RAF68" s="156"/>
      <c r="RAG68" s="156"/>
      <c r="RAH68" s="156"/>
      <c r="RAI68" s="156"/>
      <c r="RAJ68" s="156"/>
      <c r="RAK68" s="156"/>
      <c r="RAL68" s="156"/>
      <c r="RAM68" s="156"/>
      <c r="RAN68" s="156"/>
      <c r="RAO68" s="156"/>
      <c r="RAP68" s="156"/>
      <c r="RAQ68" s="156"/>
      <c r="RAR68" s="156"/>
      <c r="RAS68" s="156"/>
      <c r="RAT68" s="156"/>
      <c r="RAU68" s="156"/>
      <c r="RAV68" s="156"/>
      <c r="RAW68" s="156"/>
      <c r="RAX68" s="156"/>
      <c r="RAY68" s="156"/>
      <c r="RAZ68" s="156"/>
      <c r="RBA68" s="156"/>
      <c r="RBB68" s="156"/>
      <c r="RBC68" s="156"/>
      <c r="RBD68" s="156"/>
      <c r="RBE68" s="156"/>
      <c r="RBF68" s="156"/>
      <c r="RBG68" s="156"/>
      <c r="RBH68" s="156"/>
      <c r="RBI68" s="156"/>
      <c r="RBJ68" s="156"/>
      <c r="RBK68" s="156"/>
      <c r="RBL68" s="156"/>
      <c r="RBM68" s="156"/>
      <c r="RBN68" s="156"/>
      <c r="RBO68" s="156"/>
      <c r="RBP68" s="156"/>
      <c r="RBQ68" s="156"/>
      <c r="RBR68" s="156"/>
      <c r="RBS68" s="156"/>
      <c r="RBT68" s="156"/>
      <c r="RBU68" s="156"/>
      <c r="RBV68" s="156"/>
      <c r="RBW68" s="156"/>
      <c r="RBX68" s="156"/>
      <c r="RBY68" s="156"/>
      <c r="RBZ68" s="156"/>
      <c r="RCA68" s="156"/>
      <c r="RCB68" s="156"/>
      <c r="RCC68" s="156"/>
      <c r="RCD68" s="156"/>
      <c r="RCE68" s="156"/>
      <c r="RCF68" s="156"/>
      <c r="RCG68" s="156"/>
      <c r="RCH68" s="156"/>
      <c r="RCI68" s="156"/>
      <c r="RCJ68" s="156"/>
      <c r="RCK68" s="156"/>
      <c r="RCL68" s="156"/>
      <c r="RCM68" s="156"/>
      <c r="RCN68" s="156"/>
      <c r="RCO68" s="156"/>
      <c r="RCP68" s="156"/>
      <c r="RCQ68" s="156"/>
      <c r="RCR68" s="156"/>
      <c r="RCS68" s="156"/>
      <c r="RCT68" s="156"/>
      <c r="RCU68" s="156"/>
      <c r="RCV68" s="156"/>
      <c r="RCW68" s="156"/>
      <c r="RCX68" s="156"/>
      <c r="RCY68" s="156"/>
      <c r="RCZ68" s="156"/>
      <c r="RDA68" s="156"/>
      <c r="RDB68" s="156"/>
      <c r="RDC68" s="156"/>
      <c r="RDD68" s="156"/>
      <c r="RDE68" s="156"/>
      <c r="RDF68" s="156"/>
      <c r="RDG68" s="156"/>
      <c r="RDH68" s="156"/>
      <c r="RDI68" s="156"/>
      <c r="RDJ68" s="156"/>
      <c r="RDK68" s="156"/>
      <c r="RDL68" s="156"/>
      <c r="RDM68" s="156"/>
      <c r="RDN68" s="156"/>
      <c r="RDO68" s="156"/>
      <c r="RDP68" s="156"/>
      <c r="RDQ68" s="156"/>
      <c r="RDR68" s="156"/>
      <c r="RDS68" s="156"/>
      <c r="RDT68" s="156"/>
      <c r="RDU68" s="156"/>
      <c r="RDV68" s="156"/>
      <c r="RDW68" s="156"/>
      <c r="RDX68" s="156"/>
      <c r="RDY68" s="156"/>
      <c r="RDZ68" s="156"/>
      <c r="REA68" s="156"/>
      <c r="REB68" s="156"/>
      <c r="REC68" s="156"/>
      <c r="RED68" s="156"/>
      <c r="REE68" s="156"/>
      <c r="REF68" s="156"/>
      <c r="REG68" s="156"/>
      <c r="REH68" s="156"/>
      <c r="REI68" s="156"/>
      <c r="REJ68" s="156"/>
      <c r="REK68" s="156"/>
      <c r="REL68" s="156"/>
      <c r="REM68" s="156"/>
      <c r="REN68" s="156"/>
      <c r="REO68" s="156"/>
      <c r="REP68" s="156"/>
      <c r="REQ68" s="156"/>
      <c r="RER68" s="156"/>
      <c r="RES68" s="156"/>
      <c r="RET68" s="156"/>
      <c r="REU68" s="156"/>
      <c r="REV68" s="156"/>
      <c r="REW68" s="156"/>
      <c r="REX68" s="156"/>
      <c r="REY68" s="156"/>
      <c r="REZ68" s="156"/>
      <c r="RFA68" s="156"/>
      <c r="RFB68" s="156"/>
      <c r="RFC68" s="156"/>
      <c r="RFD68" s="156"/>
      <c r="RFE68" s="156"/>
      <c r="RFF68" s="156"/>
      <c r="RFG68" s="156"/>
      <c r="RFH68" s="156"/>
      <c r="RFI68" s="156"/>
      <c r="RFJ68" s="156"/>
      <c r="RFK68" s="156"/>
      <c r="RFL68" s="156"/>
      <c r="RFM68" s="156"/>
      <c r="RFN68" s="156"/>
      <c r="RFO68" s="156"/>
      <c r="RFP68" s="156"/>
      <c r="RFQ68" s="156"/>
      <c r="RFR68" s="156"/>
      <c r="RFS68" s="156"/>
      <c r="RFT68" s="156"/>
      <c r="RFU68" s="156"/>
      <c r="RFV68" s="156"/>
      <c r="RFW68" s="156"/>
      <c r="RFX68" s="156"/>
      <c r="RFY68" s="156"/>
      <c r="RFZ68" s="156"/>
      <c r="RGA68" s="156"/>
      <c r="RGB68" s="156"/>
      <c r="RGC68" s="156"/>
      <c r="RGD68" s="156"/>
      <c r="RGE68" s="156"/>
      <c r="RGF68" s="156"/>
      <c r="RGG68" s="156"/>
      <c r="RGH68" s="156"/>
      <c r="RGI68" s="156"/>
      <c r="RGJ68" s="156"/>
      <c r="RGK68" s="156"/>
      <c r="RGL68" s="156"/>
      <c r="RGM68" s="156"/>
      <c r="RGN68" s="156"/>
      <c r="RGO68" s="156"/>
      <c r="RGP68" s="156"/>
      <c r="RGQ68" s="156"/>
      <c r="RGR68" s="156"/>
      <c r="RGS68" s="156"/>
      <c r="RGT68" s="156"/>
      <c r="RGU68" s="156"/>
      <c r="RGV68" s="156"/>
      <c r="RGW68" s="156"/>
      <c r="RGX68" s="156"/>
      <c r="RGY68" s="156"/>
      <c r="RGZ68" s="156"/>
      <c r="RHA68" s="156"/>
      <c r="RHB68" s="156"/>
      <c r="RHC68" s="156"/>
      <c r="RHD68" s="156"/>
      <c r="RHE68" s="156"/>
      <c r="RHF68" s="156"/>
      <c r="RHG68" s="156"/>
      <c r="RHH68" s="156"/>
      <c r="RHI68" s="156"/>
      <c r="RHJ68" s="156"/>
      <c r="RHK68" s="156"/>
      <c r="RHL68" s="156"/>
      <c r="RHM68" s="156"/>
      <c r="RHN68" s="156"/>
      <c r="RHO68" s="156"/>
      <c r="RHP68" s="156"/>
      <c r="RHQ68" s="156"/>
      <c r="RHR68" s="156"/>
      <c r="RHS68" s="156"/>
      <c r="RHT68" s="156"/>
      <c r="RHU68" s="156"/>
      <c r="RHV68" s="156"/>
      <c r="RHW68" s="156"/>
      <c r="RHX68" s="156"/>
      <c r="RHY68" s="156"/>
      <c r="RHZ68" s="156"/>
      <c r="RIA68" s="156"/>
      <c r="RIB68" s="156"/>
      <c r="RIC68" s="156"/>
      <c r="RID68" s="156"/>
      <c r="RIE68" s="156"/>
      <c r="RIF68" s="156"/>
      <c r="RIG68" s="156"/>
      <c r="RIH68" s="156"/>
      <c r="RII68" s="156"/>
      <c r="RIJ68" s="156"/>
      <c r="RIK68" s="156"/>
      <c r="RIL68" s="156"/>
      <c r="RIM68" s="156"/>
      <c r="RIN68" s="156"/>
      <c r="RIO68" s="156"/>
      <c r="RIP68" s="156"/>
      <c r="RIQ68" s="156"/>
      <c r="RIR68" s="156"/>
      <c r="RIS68" s="156"/>
      <c r="RIT68" s="156"/>
      <c r="RIU68" s="156"/>
      <c r="RIV68" s="156"/>
      <c r="RIW68" s="156"/>
      <c r="RIX68" s="156"/>
      <c r="RIY68" s="156"/>
      <c r="RIZ68" s="156"/>
      <c r="RJA68" s="156"/>
      <c r="RJB68" s="156"/>
      <c r="RJC68" s="156"/>
      <c r="RJD68" s="156"/>
      <c r="RJE68" s="156"/>
      <c r="RJF68" s="156"/>
      <c r="RJG68" s="156"/>
      <c r="RJH68" s="156"/>
      <c r="RJI68" s="156"/>
      <c r="RJJ68" s="156"/>
      <c r="RJK68" s="156"/>
      <c r="RJL68" s="156"/>
      <c r="RJM68" s="156"/>
      <c r="RJN68" s="156"/>
      <c r="RJO68" s="156"/>
      <c r="RJP68" s="156"/>
      <c r="RJQ68" s="156"/>
      <c r="RJR68" s="156"/>
      <c r="RJS68" s="156"/>
      <c r="RJT68" s="156"/>
      <c r="RJU68" s="156"/>
      <c r="RJV68" s="156"/>
      <c r="RJW68" s="156"/>
      <c r="RJX68" s="156"/>
      <c r="RJY68" s="156"/>
      <c r="RJZ68" s="156"/>
      <c r="RKA68" s="156"/>
      <c r="RKB68" s="156"/>
      <c r="RKC68" s="156"/>
      <c r="RKD68" s="156"/>
      <c r="RKE68" s="156"/>
      <c r="RKF68" s="156"/>
      <c r="RKG68" s="156"/>
      <c r="RKH68" s="156"/>
      <c r="RKI68" s="156"/>
      <c r="RKJ68" s="156"/>
      <c r="RKK68" s="156"/>
      <c r="RKL68" s="156"/>
      <c r="RKM68" s="156"/>
      <c r="RKN68" s="156"/>
      <c r="RKO68" s="156"/>
      <c r="RKP68" s="156"/>
      <c r="RKQ68" s="156"/>
      <c r="RKR68" s="156"/>
      <c r="RKS68" s="156"/>
      <c r="RKT68" s="156"/>
      <c r="RKU68" s="156"/>
      <c r="RKV68" s="156"/>
      <c r="RKW68" s="156"/>
      <c r="RKX68" s="156"/>
      <c r="RKY68" s="156"/>
      <c r="RKZ68" s="156"/>
      <c r="RLA68" s="156"/>
      <c r="RLB68" s="156"/>
      <c r="RLC68" s="156"/>
      <c r="RLD68" s="156"/>
      <c r="RLE68" s="156"/>
      <c r="RLF68" s="156"/>
      <c r="RLG68" s="156"/>
      <c r="RLH68" s="156"/>
      <c r="RLI68" s="156"/>
      <c r="RLJ68" s="156"/>
      <c r="RLK68" s="156"/>
      <c r="RLL68" s="156"/>
      <c r="RLM68" s="156"/>
      <c r="RLN68" s="156"/>
      <c r="RLO68" s="156"/>
      <c r="RLP68" s="156"/>
      <c r="RLQ68" s="156"/>
      <c r="RLR68" s="156"/>
      <c r="RLS68" s="156"/>
      <c r="RLT68" s="156"/>
      <c r="RLU68" s="156"/>
      <c r="RLV68" s="156"/>
      <c r="RLW68" s="156"/>
      <c r="RLX68" s="156"/>
      <c r="RLY68" s="156"/>
      <c r="RLZ68" s="156"/>
      <c r="RMA68" s="156"/>
      <c r="RMB68" s="156"/>
      <c r="RMC68" s="156"/>
      <c r="RMD68" s="156"/>
      <c r="RME68" s="156"/>
      <c r="RMF68" s="156"/>
      <c r="RMG68" s="156"/>
      <c r="RMH68" s="156"/>
      <c r="RMI68" s="156"/>
      <c r="RMJ68" s="156"/>
      <c r="RMK68" s="156"/>
      <c r="RML68" s="156"/>
      <c r="RMM68" s="156"/>
      <c r="RMN68" s="156"/>
      <c r="RMO68" s="156"/>
      <c r="RMP68" s="156"/>
      <c r="RMQ68" s="156"/>
      <c r="RMR68" s="156"/>
      <c r="RMS68" s="156"/>
      <c r="RMT68" s="156"/>
      <c r="RMU68" s="156"/>
      <c r="RMV68" s="156"/>
      <c r="RMW68" s="156"/>
      <c r="RMX68" s="156"/>
      <c r="RMY68" s="156"/>
      <c r="RMZ68" s="156"/>
      <c r="RNA68" s="156"/>
      <c r="RNB68" s="156"/>
      <c r="RNC68" s="156"/>
      <c r="RND68" s="156"/>
      <c r="RNE68" s="156"/>
      <c r="RNF68" s="156"/>
      <c r="RNG68" s="156"/>
      <c r="RNH68" s="156"/>
      <c r="RNI68" s="156"/>
      <c r="RNJ68" s="156"/>
      <c r="RNK68" s="156"/>
      <c r="RNL68" s="156"/>
      <c r="RNM68" s="156"/>
      <c r="RNN68" s="156"/>
      <c r="RNO68" s="156"/>
      <c r="RNP68" s="156"/>
      <c r="RNQ68" s="156"/>
      <c r="RNR68" s="156"/>
      <c r="RNS68" s="156"/>
      <c r="RNT68" s="156"/>
      <c r="RNU68" s="156"/>
      <c r="RNV68" s="156"/>
      <c r="RNW68" s="156"/>
      <c r="RNX68" s="156"/>
      <c r="RNY68" s="156"/>
      <c r="RNZ68" s="156"/>
      <c r="ROA68" s="156"/>
      <c r="ROB68" s="156"/>
      <c r="ROC68" s="156"/>
      <c r="ROD68" s="156"/>
      <c r="ROE68" s="156"/>
      <c r="ROF68" s="156"/>
      <c r="ROG68" s="156"/>
      <c r="ROH68" s="156"/>
      <c r="ROI68" s="156"/>
      <c r="ROJ68" s="156"/>
      <c r="ROK68" s="156"/>
      <c r="ROL68" s="156"/>
      <c r="ROM68" s="156"/>
      <c r="RON68" s="156"/>
      <c r="ROO68" s="156"/>
      <c r="ROP68" s="156"/>
      <c r="ROQ68" s="156"/>
      <c r="ROR68" s="156"/>
      <c r="ROS68" s="156"/>
      <c r="ROT68" s="156"/>
      <c r="ROU68" s="156"/>
      <c r="ROV68" s="156"/>
      <c r="ROW68" s="156"/>
      <c r="ROX68" s="156"/>
      <c r="ROY68" s="156"/>
      <c r="ROZ68" s="156"/>
      <c r="RPA68" s="156"/>
      <c r="RPB68" s="156"/>
      <c r="RPC68" s="156"/>
      <c r="RPD68" s="156"/>
      <c r="RPE68" s="156"/>
      <c r="RPF68" s="156"/>
      <c r="RPG68" s="156"/>
      <c r="RPH68" s="156"/>
      <c r="RPI68" s="156"/>
      <c r="RPJ68" s="156"/>
      <c r="RPK68" s="156"/>
      <c r="RPL68" s="156"/>
      <c r="RPM68" s="156"/>
      <c r="RPN68" s="156"/>
      <c r="RPO68" s="156"/>
      <c r="RPP68" s="156"/>
      <c r="RPQ68" s="156"/>
      <c r="RPR68" s="156"/>
      <c r="RPS68" s="156"/>
      <c r="RPT68" s="156"/>
      <c r="RPU68" s="156"/>
      <c r="RPV68" s="156"/>
      <c r="RPW68" s="156"/>
      <c r="RPX68" s="156"/>
      <c r="RPY68" s="156"/>
      <c r="RPZ68" s="156"/>
      <c r="RQA68" s="156"/>
      <c r="RQB68" s="156"/>
      <c r="RQC68" s="156"/>
      <c r="RQD68" s="156"/>
      <c r="RQE68" s="156"/>
      <c r="RQF68" s="156"/>
      <c r="RQG68" s="156"/>
      <c r="RQH68" s="156"/>
      <c r="RQI68" s="156"/>
      <c r="RQJ68" s="156"/>
      <c r="RQK68" s="156"/>
      <c r="RQL68" s="156"/>
      <c r="RQM68" s="156"/>
      <c r="RQN68" s="156"/>
      <c r="RQO68" s="156"/>
      <c r="RQP68" s="156"/>
      <c r="RQQ68" s="156"/>
      <c r="RQR68" s="156"/>
      <c r="RQS68" s="156"/>
      <c r="RQT68" s="156"/>
      <c r="RQU68" s="156"/>
      <c r="RQV68" s="156"/>
      <c r="RQW68" s="156"/>
      <c r="RQX68" s="156"/>
      <c r="RQY68" s="156"/>
      <c r="RQZ68" s="156"/>
      <c r="RRA68" s="156"/>
      <c r="RRB68" s="156"/>
      <c r="RRC68" s="156"/>
      <c r="RRD68" s="156"/>
      <c r="RRE68" s="156"/>
      <c r="RRF68" s="156"/>
      <c r="RRG68" s="156"/>
      <c r="RRH68" s="156"/>
      <c r="RRI68" s="156"/>
      <c r="RRJ68" s="156"/>
      <c r="RRK68" s="156"/>
      <c r="RRL68" s="156"/>
      <c r="RRM68" s="156"/>
      <c r="RRN68" s="156"/>
      <c r="RRO68" s="156"/>
      <c r="RRP68" s="156"/>
      <c r="RRQ68" s="156"/>
      <c r="RRR68" s="156"/>
      <c r="RRS68" s="156"/>
      <c r="RRT68" s="156"/>
      <c r="RRU68" s="156"/>
      <c r="RRV68" s="156"/>
      <c r="RRW68" s="156"/>
      <c r="RRX68" s="156"/>
      <c r="RRY68" s="156"/>
      <c r="RRZ68" s="156"/>
      <c r="RSA68" s="156"/>
      <c r="RSB68" s="156"/>
      <c r="RSC68" s="156"/>
      <c r="RSD68" s="156"/>
      <c r="RSE68" s="156"/>
      <c r="RSF68" s="156"/>
      <c r="RSG68" s="156"/>
      <c r="RSH68" s="156"/>
      <c r="RSI68" s="156"/>
      <c r="RSJ68" s="156"/>
      <c r="RSK68" s="156"/>
      <c r="RSL68" s="156"/>
      <c r="RSM68" s="156"/>
      <c r="RSN68" s="156"/>
      <c r="RSO68" s="156"/>
      <c r="RSP68" s="156"/>
      <c r="RSQ68" s="156"/>
      <c r="RSR68" s="156"/>
      <c r="RSS68" s="156"/>
      <c r="RST68" s="156"/>
      <c r="RSU68" s="156"/>
      <c r="RSV68" s="156"/>
      <c r="RSW68" s="156"/>
      <c r="RSX68" s="156"/>
      <c r="RSY68" s="156"/>
      <c r="RSZ68" s="156"/>
      <c r="RTA68" s="156"/>
      <c r="RTB68" s="156"/>
      <c r="RTC68" s="156"/>
      <c r="RTD68" s="156"/>
      <c r="RTE68" s="156"/>
      <c r="RTF68" s="156"/>
      <c r="RTG68" s="156"/>
      <c r="RTH68" s="156"/>
      <c r="RTI68" s="156"/>
      <c r="RTJ68" s="156"/>
      <c r="RTK68" s="156"/>
      <c r="RTL68" s="156"/>
      <c r="RTM68" s="156"/>
      <c r="RTN68" s="156"/>
      <c r="RTO68" s="156"/>
      <c r="RTP68" s="156"/>
      <c r="RTQ68" s="156"/>
      <c r="RTR68" s="156"/>
      <c r="RTS68" s="156"/>
      <c r="RTT68" s="156"/>
      <c r="RTU68" s="156"/>
      <c r="RTV68" s="156"/>
      <c r="RTW68" s="156"/>
      <c r="RTX68" s="156"/>
      <c r="RTY68" s="156"/>
      <c r="RTZ68" s="156"/>
      <c r="RUA68" s="156"/>
      <c r="RUB68" s="156"/>
      <c r="RUC68" s="156"/>
      <c r="RUD68" s="156"/>
      <c r="RUE68" s="156"/>
      <c r="RUF68" s="156"/>
      <c r="RUG68" s="156"/>
      <c r="RUH68" s="156"/>
      <c r="RUI68" s="156"/>
      <c r="RUJ68" s="156"/>
      <c r="RUK68" s="156"/>
      <c r="RUL68" s="156"/>
      <c r="RUM68" s="156"/>
      <c r="RUN68" s="156"/>
      <c r="RUO68" s="156"/>
      <c r="RUP68" s="156"/>
      <c r="RUQ68" s="156"/>
      <c r="RUR68" s="156"/>
      <c r="RUS68" s="156"/>
      <c r="RUT68" s="156"/>
      <c r="RUU68" s="156"/>
      <c r="RUV68" s="156"/>
      <c r="RUW68" s="156"/>
      <c r="RUX68" s="156"/>
      <c r="RUY68" s="156"/>
      <c r="RUZ68" s="156"/>
      <c r="RVA68" s="156"/>
      <c r="RVB68" s="156"/>
      <c r="RVC68" s="156"/>
      <c r="RVD68" s="156"/>
      <c r="RVE68" s="156"/>
      <c r="RVF68" s="156"/>
      <c r="RVG68" s="156"/>
      <c r="RVH68" s="156"/>
      <c r="RVI68" s="156"/>
      <c r="RVJ68" s="156"/>
      <c r="RVK68" s="156"/>
      <c r="RVL68" s="156"/>
      <c r="RVM68" s="156"/>
      <c r="RVN68" s="156"/>
      <c r="RVO68" s="156"/>
      <c r="RVP68" s="156"/>
      <c r="RVQ68" s="156"/>
      <c r="RVR68" s="156"/>
      <c r="RVS68" s="156"/>
      <c r="RVT68" s="156"/>
      <c r="RVU68" s="156"/>
      <c r="RVV68" s="156"/>
      <c r="RVW68" s="156"/>
      <c r="RVX68" s="156"/>
      <c r="RVY68" s="156"/>
      <c r="RVZ68" s="156"/>
      <c r="RWA68" s="156"/>
      <c r="RWB68" s="156"/>
      <c r="RWC68" s="156"/>
      <c r="RWD68" s="156"/>
      <c r="RWE68" s="156"/>
      <c r="RWF68" s="156"/>
      <c r="RWG68" s="156"/>
      <c r="RWH68" s="156"/>
      <c r="RWI68" s="156"/>
      <c r="RWJ68" s="156"/>
      <c r="RWK68" s="156"/>
      <c r="RWL68" s="156"/>
      <c r="RWM68" s="156"/>
      <c r="RWN68" s="156"/>
      <c r="RWO68" s="156"/>
      <c r="RWP68" s="156"/>
      <c r="RWQ68" s="156"/>
      <c r="RWR68" s="156"/>
      <c r="RWS68" s="156"/>
      <c r="RWT68" s="156"/>
      <c r="RWU68" s="156"/>
      <c r="RWV68" s="156"/>
      <c r="RWW68" s="156"/>
      <c r="RWX68" s="156"/>
      <c r="RWY68" s="156"/>
      <c r="RWZ68" s="156"/>
      <c r="RXA68" s="156"/>
      <c r="RXB68" s="156"/>
      <c r="RXC68" s="156"/>
      <c r="RXD68" s="156"/>
      <c r="RXE68" s="156"/>
      <c r="RXF68" s="156"/>
      <c r="RXG68" s="156"/>
      <c r="RXH68" s="156"/>
      <c r="RXI68" s="156"/>
      <c r="RXJ68" s="156"/>
      <c r="RXK68" s="156"/>
      <c r="RXL68" s="156"/>
      <c r="RXM68" s="156"/>
      <c r="RXN68" s="156"/>
      <c r="RXO68" s="156"/>
      <c r="RXP68" s="156"/>
      <c r="RXQ68" s="156"/>
      <c r="RXR68" s="156"/>
      <c r="RXS68" s="156"/>
      <c r="RXT68" s="156"/>
      <c r="RXU68" s="156"/>
      <c r="RXV68" s="156"/>
      <c r="RXW68" s="156"/>
      <c r="RXX68" s="156"/>
      <c r="RXY68" s="156"/>
      <c r="RXZ68" s="156"/>
      <c r="RYA68" s="156"/>
      <c r="RYB68" s="156"/>
      <c r="RYC68" s="156"/>
      <c r="RYD68" s="156"/>
      <c r="RYE68" s="156"/>
      <c r="RYF68" s="156"/>
      <c r="RYG68" s="156"/>
      <c r="RYH68" s="156"/>
      <c r="RYI68" s="156"/>
      <c r="RYJ68" s="156"/>
      <c r="RYK68" s="156"/>
      <c r="RYL68" s="156"/>
      <c r="RYM68" s="156"/>
      <c r="RYN68" s="156"/>
      <c r="RYO68" s="156"/>
      <c r="RYP68" s="156"/>
      <c r="RYQ68" s="156"/>
      <c r="RYR68" s="156"/>
      <c r="RYS68" s="156"/>
      <c r="RYT68" s="156"/>
      <c r="RYU68" s="156"/>
      <c r="RYV68" s="156"/>
      <c r="RYW68" s="156"/>
      <c r="RYX68" s="156"/>
      <c r="RYY68" s="156"/>
      <c r="RYZ68" s="156"/>
      <c r="RZA68" s="156"/>
      <c r="RZB68" s="156"/>
      <c r="RZC68" s="156"/>
      <c r="RZD68" s="156"/>
      <c r="RZE68" s="156"/>
      <c r="RZF68" s="156"/>
      <c r="RZG68" s="156"/>
      <c r="RZH68" s="156"/>
      <c r="RZI68" s="156"/>
      <c r="RZJ68" s="156"/>
      <c r="RZK68" s="156"/>
      <c r="RZL68" s="156"/>
      <c r="RZM68" s="156"/>
      <c r="RZN68" s="156"/>
      <c r="RZO68" s="156"/>
      <c r="RZP68" s="156"/>
      <c r="RZQ68" s="156"/>
      <c r="RZR68" s="156"/>
      <c r="RZS68" s="156"/>
      <c r="RZT68" s="156"/>
      <c r="RZU68" s="156"/>
      <c r="RZV68" s="156"/>
      <c r="RZW68" s="156"/>
      <c r="RZX68" s="156"/>
      <c r="RZY68" s="156"/>
      <c r="RZZ68" s="156"/>
      <c r="SAA68" s="156"/>
      <c r="SAB68" s="156"/>
      <c r="SAC68" s="156"/>
      <c r="SAD68" s="156"/>
      <c r="SAE68" s="156"/>
      <c r="SAF68" s="156"/>
      <c r="SAG68" s="156"/>
      <c r="SAH68" s="156"/>
      <c r="SAI68" s="156"/>
      <c r="SAJ68" s="156"/>
      <c r="SAK68" s="156"/>
      <c r="SAL68" s="156"/>
      <c r="SAM68" s="156"/>
      <c r="SAN68" s="156"/>
      <c r="SAO68" s="156"/>
      <c r="SAP68" s="156"/>
      <c r="SAQ68" s="156"/>
      <c r="SAR68" s="156"/>
      <c r="SAS68" s="156"/>
      <c r="SAT68" s="156"/>
      <c r="SAU68" s="156"/>
      <c r="SAV68" s="156"/>
      <c r="SAW68" s="156"/>
      <c r="SAX68" s="156"/>
      <c r="SAY68" s="156"/>
      <c r="SAZ68" s="156"/>
      <c r="SBA68" s="156"/>
      <c r="SBB68" s="156"/>
      <c r="SBC68" s="156"/>
      <c r="SBD68" s="156"/>
      <c r="SBE68" s="156"/>
      <c r="SBF68" s="156"/>
      <c r="SBG68" s="156"/>
      <c r="SBH68" s="156"/>
      <c r="SBI68" s="156"/>
      <c r="SBJ68" s="156"/>
      <c r="SBK68" s="156"/>
      <c r="SBL68" s="156"/>
      <c r="SBM68" s="156"/>
      <c r="SBN68" s="156"/>
      <c r="SBO68" s="156"/>
      <c r="SBP68" s="156"/>
      <c r="SBQ68" s="156"/>
      <c r="SBR68" s="156"/>
      <c r="SBS68" s="156"/>
      <c r="SBT68" s="156"/>
      <c r="SBU68" s="156"/>
      <c r="SBV68" s="156"/>
      <c r="SBW68" s="156"/>
      <c r="SBX68" s="156"/>
      <c r="SBY68" s="156"/>
      <c r="SBZ68" s="156"/>
      <c r="SCA68" s="156"/>
      <c r="SCB68" s="156"/>
      <c r="SCC68" s="156"/>
      <c r="SCD68" s="156"/>
      <c r="SCE68" s="156"/>
      <c r="SCF68" s="156"/>
      <c r="SCG68" s="156"/>
      <c r="SCH68" s="156"/>
      <c r="SCI68" s="156"/>
      <c r="SCJ68" s="156"/>
      <c r="SCK68" s="156"/>
      <c r="SCL68" s="156"/>
      <c r="SCM68" s="156"/>
      <c r="SCN68" s="156"/>
      <c r="SCO68" s="156"/>
      <c r="SCP68" s="156"/>
      <c r="SCQ68" s="156"/>
      <c r="SCR68" s="156"/>
      <c r="SCS68" s="156"/>
      <c r="SCT68" s="156"/>
      <c r="SCU68" s="156"/>
      <c r="SCV68" s="156"/>
      <c r="SCW68" s="156"/>
      <c r="SCX68" s="156"/>
      <c r="SCY68" s="156"/>
      <c r="SCZ68" s="156"/>
      <c r="SDA68" s="156"/>
      <c r="SDB68" s="156"/>
      <c r="SDC68" s="156"/>
      <c r="SDD68" s="156"/>
      <c r="SDE68" s="156"/>
      <c r="SDF68" s="156"/>
      <c r="SDG68" s="156"/>
      <c r="SDH68" s="156"/>
      <c r="SDI68" s="156"/>
      <c r="SDJ68" s="156"/>
      <c r="SDK68" s="156"/>
      <c r="SDL68" s="156"/>
      <c r="SDM68" s="156"/>
      <c r="SDN68" s="156"/>
      <c r="SDO68" s="156"/>
      <c r="SDP68" s="156"/>
      <c r="SDQ68" s="156"/>
      <c r="SDR68" s="156"/>
      <c r="SDS68" s="156"/>
      <c r="SDT68" s="156"/>
      <c r="SDU68" s="156"/>
      <c r="SDV68" s="156"/>
      <c r="SDW68" s="156"/>
      <c r="SDX68" s="156"/>
      <c r="SDY68" s="156"/>
      <c r="SDZ68" s="156"/>
      <c r="SEA68" s="156"/>
      <c r="SEB68" s="156"/>
      <c r="SEC68" s="156"/>
      <c r="SED68" s="156"/>
      <c r="SEE68" s="156"/>
      <c r="SEF68" s="156"/>
      <c r="SEG68" s="156"/>
      <c r="SEH68" s="156"/>
      <c r="SEI68" s="156"/>
      <c r="SEJ68" s="156"/>
      <c r="SEK68" s="156"/>
      <c r="SEL68" s="156"/>
      <c r="SEM68" s="156"/>
      <c r="SEN68" s="156"/>
      <c r="SEO68" s="156"/>
      <c r="SEP68" s="156"/>
      <c r="SEQ68" s="156"/>
      <c r="SER68" s="156"/>
      <c r="SES68" s="156"/>
      <c r="SET68" s="156"/>
      <c r="SEU68" s="156"/>
      <c r="SEV68" s="156"/>
      <c r="SEW68" s="156"/>
      <c r="SEX68" s="156"/>
      <c r="SEY68" s="156"/>
      <c r="SEZ68" s="156"/>
      <c r="SFA68" s="156"/>
      <c r="SFB68" s="156"/>
      <c r="SFC68" s="156"/>
      <c r="SFD68" s="156"/>
      <c r="SFE68" s="156"/>
      <c r="SFF68" s="156"/>
      <c r="SFG68" s="156"/>
      <c r="SFH68" s="156"/>
      <c r="SFI68" s="156"/>
      <c r="SFJ68" s="156"/>
      <c r="SFK68" s="156"/>
      <c r="SFL68" s="156"/>
      <c r="SFM68" s="156"/>
      <c r="SFN68" s="156"/>
      <c r="SFO68" s="156"/>
      <c r="SFP68" s="156"/>
      <c r="SFQ68" s="156"/>
      <c r="SFR68" s="156"/>
      <c r="SFS68" s="156"/>
      <c r="SFT68" s="156"/>
      <c r="SFU68" s="156"/>
      <c r="SFV68" s="156"/>
      <c r="SFW68" s="156"/>
      <c r="SFX68" s="156"/>
      <c r="SFY68" s="156"/>
      <c r="SFZ68" s="156"/>
      <c r="SGA68" s="156"/>
      <c r="SGB68" s="156"/>
      <c r="SGC68" s="156"/>
      <c r="SGD68" s="156"/>
      <c r="SGE68" s="156"/>
      <c r="SGF68" s="156"/>
      <c r="SGG68" s="156"/>
      <c r="SGH68" s="156"/>
      <c r="SGI68" s="156"/>
      <c r="SGJ68" s="156"/>
      <c r="SGK68" s="156"/>
      <c r="SGL68" s="156"/>
      <c r="SGM68" s="156"/>
      <c r="SGN68" s="156"/>
      <c r="SGO68" s="156"/>
      <c r="SGP68" s="156"/>
      <c r="SGQ68" s="156"/>
      <c r="SGR68" s="156"/>
      <c r="SGS68" s="156"/>
      <c r="SGT68" s="156"/>
      <c r="SGU68" s="156"/>
      <c r="SGV68" s="156"/>
      <c r="SGW68" s="156"/>
      <c r="SGX68" s="156"/>
      <c r="SGY68" s="156"/>
      <c r="SGZ68" s="156"/>
      <c r="SHA68" s="156"/>
      <c r="SHB68" s="156"/>
      <c r="SHC68" s="156"/>
      <c r="SHD68" s="156"/>
      <c r="SHE68" s="156"/>
      <c r="SHF68" s="156"/>
      <c r="SHG68" s="156"/>
      <c r="SHH68" s="156"/>
      <c r="SHI68" s="156"/>
      <c r="SHJ68" s="156"/>
      <c r="SHK68" s="156"/>
      <c r="SHL68" s="156"/>
      <c r="SHM68" s="156"/>
      <c r="SHN68" s="156"/>
      <c r="SHO68" s="156"/>
      <c r="SHP68" s="156"/>
      <c r="SHQ68" s="156"/>
      <c r="SHR68" s="156"/>
      <c r="SHS68" s="156"/>
      <c r="SHT68" s="156"/>
      <c r="SHU68" s="156"/>
      <c r="SHV68" s="156"/>
      <c r="SHW68" s="156"/>
      <c r="SHX68" s="156"/>
      <c r="SHY68" s="156"/>
      <c r="SHZ68" s="156"/>
      <c r="SIA68" s="156"/>
      <c r="SIB68" s="156"/>
      <c r="SIC68" s="156"/>
      <c r="SID68" s="156"/>
      <c r="SIE68" s="156"/>
      <c r="SIF68" s="156"/>
      <c r="SIG68" s="156"/>
      <c r="SIH68" s="156"/>
      <c r="SII68" s="156"/>
      <c r="SIJ68" s="156"/>
      <c r="SIK68" s="156"/>
      <c r="SIL68" s="156"/>
      <c r="SIM68" s="156"/>
      <c r="SIN68" s="156"/>
      <c r="SIO68" s="156"/>
      <c r="SIP68" s="156"/>
      <c r="SIQ68" s="156"/>
      <c r="SIR68" s="156"/>
      <c r="SIS68" s="156"/>
      <c r="SIT68" s="156"/>
      <c r="SIU68" s="156"/>
      <c r="SIV68" s="156"/>
      <c r="SIW68" s="156"/>
      <c r="SIX68" s="156"/>
      <c r="SIY68" s="156"/>
      <c r="SIZ68" s="156"/>
      <c r="SJA68" s="156"/>
      <c r="SJB68" s="156"/>
      <c r="SJC68" s="156"/>
      <c r="SJD68" s="156"/>
      <c r="SJE68" s="156"/>
      <c r="SJF68" s="156"/>
      <c r="SJG68" s="156"/>
      <c r="SJH68" s="156"/>
      <c r="SJI68" s="156"/>
      <c r="SJJ68" s="156"/>
      <c r="SJK68" s="156"/>
      <c r="SJL68" s="156"/>
      <c r="SJM68" s="156"/>
      <c r="SJN68" s="156"/>
      <c r="SJO68" s="156"/>
      <c r="SJP68" s="156"/>
      <c r="SJQ68" s="156"/>
      <c r="SJR68" s="156"/>
      <c r="SJS68" s="156"/>
      <c r="SJT68" s="156"/>
      <c r="SJU68" s="156"/>
      <c r="SJV68" s="156"/>
      <c r="SJW68" s="156"/>
      <c r="SJX68" s="156"/>
      <c r="SJY68" s="156"/>
      <c r="SJZ68" s="156"/>
      <c r="SKA68" s="156"/>
      <c r="SKB68" s="156"/>
      <c r="SKC68" s="156"/>
      <c r="SKD68" s="156"/>
      <c r="SKE68" s="156"/>
      <c r="SKF68" s="156"/>
      <c r="SKG68" s="156"/>
      <c r="SKH68" s="156"/>
      <c r="SKI68" s="156"/>
      <c r="SKJ68" s="156"/>
      <c r="SKK68" s="156"/>
      <c r="SKL68" s="156"/>
      <c r="SKM68" s="156"/>
      <c r="SKN68" s="156"/>
      <c r="SKO68" s="156"/>
      <c r="SKP68" s="156"/>
      <c r="SKQ68" s="156"/>
      <c r="SKR68" s="156"/>
      <c r="SKS68" s="156"/>
      <c r="SKT68" s="156"/>
      <c r="SKU68" s="156"/>
      <c r="SKV68" s="156"/>
      <c r="SKW68" s="156"/>
      <c r="SKX68" s="156"/>
      <c r="SKY68" s="156"/>
      <c r="SKZ68" s="156"/>
      <c r="SLA68" s="156"/>
      <c r="SLB68" s="156"/>
      <c r="SLC68" s="156"/>
      <c r="SLD68" s="156"/>
      <c r="SLE68" s="156"/>
      <c r="SLF68" s="156"/>
      <c r="SLG68" s="156"/>
      <c r="SLH68" s="156"/>
      <c r="SLI68" s="156"/>
      <c r="SLJ68" s="156"/>
      <c r="SLK68" s="156"/>
      <c r="SLL68" s="156"/>
      <c r="SLM68" s="156"/>
      <c r="SLN68" s="156"/>
      <c r="SLO68" s="156"/>
      <c r="SLP68" s="156"/>
      <c r="SLQ68" s="156"/>
      <c r="SLR68" s="156"/>
      <c r="SLS68" s="156"/>
      <c r="SLT68" s="156"/>
      <c r="SLU68" s="156"/>
      <c r="SLV68" s="156"/>
      <c r="SLW68" s="156"/>
      <c r="SLX68" s="156"/>
      <c r="SLY68" s="156"/>
      <c r="SLZ68" s="156"/>
      <c r="SMA68" s="156"/>
      <c r="SMB68" s="156"/>
      <c r="SMC68" s="156"/>
      <c r="SMD68" s="156"/>
      <c r="SME68" s="156"/>
      <c r="SMF68" s="156"/>
      <c r="SMG68" s="156"/>
      <c r="SMH68" s="156"/>
      <c r="SMI68" s="156"/>
      <c r="SMJ68" s="156"/>
      <c r="SMK68" s="156"/>
      <c r="SML68" s="156"/>
      <c r="SMM68" s="156"/>
      <c r="SMN68" s="156"/>
      <c r="SMO68" s="156"/>
      <c r="SMP68" s="156"/>
      <c r="SMQ68" s="156"/>
      <c r="SMR68" s="156"/>
      <c r="SMS68" s="156"/>
      <c r="SMT68" s="156"/>
      <c r="SMU68" s="156"/>
      <c r="SMV68" s="156"/>
      <c r="SMW68" s="156"/>
      <c r="SMX68" s="156"/>
      <c r="SMY68" s="156"/>
      <c r="SMZ68" s="156"/>
      <c r="SNA68" s="156"/>
      <c r="SNB68" s="156"/>
      <c r="SNC68" s="156"/>
      <c r="SND68" s="156"/>
      <c r="SNE68" s="156"/>
      <c r="SNF68" s="156"/>
      <c r="SNG68" s="156"/>
      <c r="SNH68" s="156"/>
      <c r="SNI68" s="156"/>
      <c r="SNJ68" s="156"/>
      <c r="SNK68" s="156"/>
      <c r="SNL68" s="156"/>
      <c r="SNM68" s="156"/>
      <c r="SNN68" s="156"/>
      <c r="SNO68" s="156"/>
      <c r="SNP68" s="156"/>
      <c r="SNQ68" s="156"/>
      <c r="SNR68" s="156"/>
      <c r="SNS68" s="156"/>
      <c r="SNT68" s="156"/>
      <c r="SNU68" s="156"/>
      <c r="SNV68" s="156"/>
      <c r="SNW68" s="156"/>
      <c r="SNX68" s="156"/>
      <c r="SNY68" s="156"/>
      <c r="SNZ68" s="156"/>
      <c r="SOA68" s="156"/>
      <c r="SOB68" s="156"/>
      <c r="SOC68" s="156"/>
      <c r="SOD68" s="156"/>
      <c r="SOE68" s="156"/>
      <c r="SOF68" s="156"/>
      <c r="SOG68" s="156"/>
      <c r="SOH68" s="156"/>
      <c r="SOI68" s="156"/>
      <c r="SOJ68" s="156"/>
      <c r="SOK68" s="156"/>
      <c r="SOL68" s="156"/>
      <c r="SOM68" s="156"/>
      <c r="SON68" s="156"/>
      <c r="SOO68" s="156"/>
      <c r="SOP68" s="156"/>
      <c r="SOQ68" s="156"/>
      <c r="SOR68" s="156"/>
      <c r="SOS68" s="156"/>
      <c r="SOT68" s="156"/>
      <c r="SOU68" s="156"/>
      <c r="SOV68" s="156"/>
      <c r="SOW68" s="156"/>
      <c r="SOX68" s="156"/>
      <c r="SOY68" s="156"/>
      <c r="SOZ68" s="156"/>
      <c r="SPA68" s="156"/>
      <c r="SPB68" s="156"/>
      <c r="SPC68" s="156"/>
      <c r="SPD68" s="156"/>
      <c r="SPE68" s="156"/>
      <c r="SPF68" s="156"/>
      <c r="SPG68" s="156"/>
      <c r="SPH68" s="156"/>
      <c r="SPI68" s="156"/>
      <c r="SPJ68" s="156"/>
      <c r="SPK68" s="156"/>
      <c r="SPL68" s="156"/>
      <c r="SPM68" s="156"/>
      <c r="SPN68" s="156"/>
      <c r="SPO68" s="156"/>
      <c r="SPP68" s="156"/>
      <c r="SPQ68" s="156"/>
      <c r="SPR68" s="156"/>
      <c r="SPS68" s="156"/>
      <c r="SPT68" s="156"/>
      <c r="SPU68" s="156"/>
      <c r="SPV68" s="156"/>
      <c r="SPW68" s="156"/>
      <c r="SPX68" s="156"/>
      <c r="SPY68" s="156"/>
      <c r="SPZ68" s="156"/>
      <c r="SQA68" s="156"/>
      <c r="SQB68" s="156"/>
      <c r="SQC68" s="156"/>
      <c r="SQD68" s="156"/>
      <c r="SQE68" s="156"/>
      <c r="SQF68" s="156"/>
      <c r="SQG68" s="156"/>
      <c r="SQH68" s="156"/>
      <c r="SQI68" s="156"/>
      <c r="SQJ68" s="156"/>
      <c r="SQK68" s="156"/>
      <c r="SQL68" s="156"/>
      <c r="SQM68" s="156"/>
      <c r="SQN68" s="156"/>
      <c r="SQO68" s="156"/>
      <c r="SQP68" s="156"/>
      <c r="SQQ68" s="156"/>
      <c r="SQR68" s="156"/>
      <c r="SQS68" s="156"/>
      <c r="SQT68" s="156"/>
      <c r="SQU68" s="156"/>
      <c r="SQV68" s="156"/>
      <c r="SQW68" s="156"/>
      <c r="SQX68" s="156"/>
      <c r="SQY68" s="156"/>
      <c r="SQZ68" s="156"/>
      <c r="SRA68" s="156"/>
      <c r="SRB68" s="156"/>
      <c r="SRC68" s="156"/>
      <c r="SRD68" s="156"/>
      <c r="SRE68" s="156"/>
      <c r="SRF68" s="156"/>
      <c r="SRG68" s="156"/>
      <c r="SRH68" s="156"/>
      <c r="SRI68" s="156"/>
      <c r="SRJ68" s="156"/>
      <c r="SRK68" s="156"/>
      <c r="SRL68" s="156"/>
      <c r="SRM68" s="156"/>
      <c r="SRN68" s="156"/>
      <c r="SRO68" s="156"/>
      <c r="SRP68" s="156"/>
      <c r="SRQ68" s="156"/>
      <c r="SRR68" s="156"/>
      <c r="SRS68" s="156"/>
      <c r="SRT68" s="156"/>
      <c r="SRU68" s="156"/>
      <c r="SRV68" s="156"/>
      <c r="SRW68" s="156"/>
      <c r="SRX68" s="156"/>
      <c r="SRY68" s="156"/>
      <c r="SRZ68" s="156"/>
      <c r="SSA68" s="156"/>
      <c r="SSB68" s="156"/>
      <c r="SSC68" s="156"/>
      <c r="SSD68" s="156"/>
      <c r="SSE68" s="156"/>
      <c r="SSF68" s="156"/>
      <c r="SSG68" s="156"/>
      <c r="SSH68" s="156"/>
      <c r="SSI68" s="156"/>
      <c r="SSJ68" s="156"/>
      <c r="SSK68" s="156"/>
      <c r="SSL68" s="156"/>
      <c r="SSM68" s="156"/>
      <c r="SSN68" s="156"/>
      <c r="SSO68" s="156"/>
      <c r="SSP68" s="156"/>
      <c r="SSQ68" s="156"/>
      <c r="SSR68" s="156"/>
      <c r="SSS68" s="156"/>
      <c r="SST68" s="156"/>
      <c r="SSU68" s="156"/>
      <c r="SSV68" s="156"/>
      <c r="SSW68" s="156"/>
      <c r="SSX68" s="156"/>
      <c r="SSY68" s="156"/>
      <c r="SSZ68" s="156"/>
      <c r="STA68" s="156"/>
      <c r="STB68" s="156"/>
      <c r="STC68" s="156"/>
      <c r="STD68" s="156"/>
      <c r="STE68" s="156"/>
      <c r="STF68" s="156"/>
      <c r="STG68" s="156"/>
      <c r="STH68" s="156"/>
      <c r="STI68" s="156"/>
      <c r="STJ68" s="156"/>
      <c r="STK68" s="156"/>
      <c r="STL68" s="156"/>
      <c r="STM68" s="156"/>
      <c r="STN68" s="156"/>
      <c r="STO68" s="156"/>
      <c r="STP68" s="156"/>
      <c r="STQ68" s="156"/>
      <c r="STR68" s="156"/>
      <c r="STS68" s="156"/>
      <c r="STT68" s="156"/>
      <c r="STU68" s="156"/>
      <c r="STV68" s="156"/>
      <c r="STW68" s="156"/>
      <c r="STX68" s="156"/>
      <c r="STY68" s="156"/>
      <c r="STZ68" s="156"/>
      <c r="SUA68" s="156"/>
      <c r="SUB68" s="156"/>
      <c r="SUC68" s="156"/>
      <c r="SUD68" s="156"/>
      <c r="SUE68" s="156"/>
      <c r="SUF68" s="156"/>
      <c r="SUG68" s="156"/>
      <c r="SUH68" s="156"/>
      <c r="SUI68" s="156"/>
      <c r="SUJ68" s="156"/>
      <c r="SUK68" s="156"/>
      <c r="SUL68" s="156"/>
      <c r="SUM68" s="156"/>
      <c r="SUN68" s="156"/>
      <c r="SUO68" s="156"/>
      <c r="SUP68" s="156"/>
      <c r="SUQ68" s="156"/>
      <c r="SUR68" s="156"/>
      <c r="SUS68" s="156"/>
      <c r="SUT68" s="156"/>
      <c r="SUU68" s="156"/>
      <c r="SUV68" s="156"/>
      <c r="SUW68" s="156"/>
      <c r="SUX68" s="156"/>
      <c r="SUY68" s="156"/>
      <c r="SUZ68" s="156"/>
      <c r="SVA68" s="156"/>
      <c r="SVB68" s="156"/>
      <c r="SVC68" s="156"/>
      <c r="SVD68" s="156"/>
      <c r="SVE68" s="156"/>
      <c r="SVF68" s="156"/>
      <c r="SVG68" s="156"/>
      <c r="SVH68" s="156"/>
      <c r="SVI68" s="156"/>
      <c r="SVJ68" s="156"/>
      <c r="SVK68" s="156"/>
      <c r="SVL68" s="156"/>
      <c r="SVM68" s="156"/>
      <c r="SVN68" s="156"/>
      <c r="SVO68" s="156"/>
      <c r="SVP68" s="156"/>
      <c r="SVQ68" s="156"/>
      <c r="SVR68" s="156"/>
      <c r="SVS68" s="156"/>
      <c r="SVT68" s="156"/>
      <c r="SVU68" s="156"/>
      <c r="SVV68" s="156"/>
      <c r="SVW68" s="156"/>
      <c r="SVX68" s="156"/>
      <c r="SVY68" s="156"/>
      <c r="SVZ68" s="156"/>
      <c r="SWA68" s="156"/>
      <c r="SWB68" s="156"/>
      <c r="SWC68" s="156"/>
      <c r="SWD68" s="156"/>
      <c r="SWE68" s="156"/>
      <c r="SWF68" s="156"/>
      <c r="SWG68" s="156"/>
      <c r="SWH68" s="156"/>
      <c r="SWI68" s="156"/>
      <c r="SWJ68" s="156"/>
      <c r="SWK68" s="156"/>
      <c r="SWL68" s="156"/>
      <c r="SWM68" s="156"/>
      <c r="SWN68" s="156"/>
      <c r="SWO68" s="156"/>
      <c r="SWP68" s="156"/>
      <c r="SWQ68" s="156"/>
      <c r="SWR68" s="156"/>
      <c r="SWS68" s="156"/>
      <c r="SWT68" s="156"/>
      <c r="SWU68" s="156"/>
      <c r="SWV68" s="156"/>
      <c r="SWW68" s="156"/>
      <c r="SWX68" s="156"/>
      <c r="SWY68" s="156"/>
      <c r="SWZ68" s="156"/>
      <c r="SXA68" s="156"/>
      <c r="SXB68" s="156"/>
      <c r="SXC68" s="156"/>
      <c r="SXD68" s="156"/>
      <c r="SXE68" s="156"/>
      <c r="SXF68" s="156"/>
      <c r="SXG68" s="156"/>
      <c r="SXH68" s="156"/>
      <c r="SXI68" s="156"/>
      <c r="SXJ68" s="156"/>
      <c r="SXK68" s="156"/>
      <c r="SXL68" s="156"/>
      <c r="SXM68" s="156"/>
      <c r="SXN68" s="156"/>
      <c r="SXO68" s="156"/>
      <c r="SXP68" s="156"/>
      <c r="SXQ68" s="156"/>
      <c r="SXR68" s="156"/>
      <c r="SXS68" s="156"/>
      <c r="SXT68" s="156"/>
      <c r="SXU68" s="156"/>
      <c r="SXV68" s="156"/>
      <c r="SXW68" s="156"/>
      <c r="SXX68" s="156"/>
      <c r="SXY68" s="156"/>
      <c r="SXZ68" s="156"/>
      <c r="SYA68" s="156"/>
      <c r="SYB68" s="156"/>
      <c r="SYC68" s="156"/>
      <c r="SYD68" s="156"/>
      <c r="SYE68" s="156"/>
      <c r="SYF68" s="156"/>
      <c r="SYG68" s="156"/>
      <c r="SYH68" s="156"/>
      <c r="SYI68" s="156"/>
      <c r="SYJ68" s="156"/>
      <c r="SYK68" s="156"/>
      <c r="SYL68" s="156"/>
      <c r="SYM68" s="156"/>
      <c r="SYN68" s="156"/>
      <c r="SYO68" s="156"/>
      <c r="SYP68" s="156"/>
      <c r="SYQ68" s="156"/>
      <c r="SYR68" s="156"/>
      <c r="SYS68" s="156"/>
      <c r="SYT68" s="156"/>
      <c r="SYU68" s="156"/>
      <c r="SYV68" s="156"/>
      <c r="SYW68" s="156"/>
      <c r="SYX68" s="156"/>
      <c r="SYY68" s="156"/>
      <c r="SYZ68" s="156"/>
      <c r="SZA68" s="156"/>
      <c r="SZB68" s="156"/>
      <c r="SZC68" s="156"/>
      <c r="SZD68" s="156"/>
      <c r="SZE68" s="156"/>
      <c r="SZF68" s="156"/>
      <c r="SZG68" s="156"/>
      <c r="SZH68" s="156"/>
      <c r="SZI68" s="156"/>
      <c r="SZJ68" s="156"/>
      <c r="SZK68" s="156"/>
      <c r="SZL68" s="156"/>
      <c r="SZM68" s="156"/>
      <c r="SZN68" s="156"/>
      <c r="SZO68" s="156"/>
      <c r="SZP68" s="156"/>
      <c r="SZQ68" s="156"/>
      <c r="SZR68" s="156"/>
      <c r="SZS68" s="156"/>
      <c r="SZT68" s="156"/>
      <c r="SZU68" s="156"/>
      <c r="SZV68" s="156"/>
      <c r="SZW68" s="156"/>
      <c r="SZX68" s="156"/>
      <c r="SZY68" s="156"/>
      <c r="SZZ68" s="156"/>
      <c r="TAA68" s="156"/>
      <c r="TAB68" s="156"/>
      <c r="TAC68" s="156"/>
      <c r="TAD68" s="156"/>
      <c r="TAE68" s="156"/>
      <c r="TAF68" s="156"/>
      <c r="TAG68" s="156"/>
      <c r="TAH68" s="156"/>
      <c r="TAI68" s="156"/>
      <c r="TAJ68" s="156"/>
      <c r="TAK68" s="156"/>
      <c r="TAL68" s="156"/>
      <c r="TAM68" s="156"/>
      <c r="TAN68" s="156"/>
      <c r="TAO68" s="156"/>
      <c r="TAP68" s="156"/>
      <c r="TAQ68" s="156"/>
      <c r="TAR68" s="156"/>
      <c r="TAS68" s="156"/>
      <c r="TAT68" s="156"/>
      <c r="TAU68" s="156"/>
      <c r="TAV68" s="156"/>
      <c r="TAW68" s="156"/>
      <c r="TAX68" s="156"/>
      <c r="TAY68" s="156"/>
      <c r="TAZ68" s="156"/>
      <c r="TBA68" s="156"/>
      <c r="TBB68" s="156"/>
      <c r="TBC68" s="156"/>
      <c r="TBD68" s="156"/>
      <c r="TBE68" s="156"/>
      <c r="TBF68" s="156"/>
      <c r="TBG68" s="156"/>
      <c r="TBH68" s="156"/>
      <c r="TBI68" s="156"/>
      <c r="TBJ68" s="156"/>
      <c r="TBK68" s="156"/>
      <c r="TBL68" s="156"/>
      <c r="TBM68" s="156"/>
      <c r="TBN68" s="156"/>
      <c r="TBO68" s="156"/>
      <c r="TBP68" s="156"/>
      <c r="TBQ68" s="156"/>
      <c r="TBR68" s="156"/>
      <c r="TBS68" s="156"/>
      <c r="TBT68" s="156"/>
      <c r="TBU68" s="156"/>
      <c r="TBV68" s="156"/>
      <c r="TBW68" s="156"/>
      <c r="TBX68" s="156"/>
      <c r="TBY68" s="156"/>
      <c r="TBZ68" s="156"/>
      <c r="TCA68" s="156"/>
      <c r="TCB68" s="156"/>
      <c r="TCC68" s="156"/>
      <c r="TCD68" s="156"/>
      <c r="TCE68" s="156"/>
      <c r="TCF68" s="156"/>
      <c r="TCG68" s="156"/>
      <c r="TCH68" s="156"/>
      <c r="TCI68" s="156"/>
      <c r="TCJ68" s="156"/>
      <c r="TCK68" s="156"/>
      <c r="TCL68" s="156"/>
      <c r="TCM68" s="156"/>
      <c r="TCN68" s="156"/>
      <c r="TCO68" s="156"/>
      <c r="TCP68" s="156"/>
      <c r="TCQ68" s="156"/>
      <c r="TCR68" s="156"/>
      <c r="TCS68" s="156"/>
      <c r="TCT68" s="156"/>
      <c r="TCU68" s="156"/>
      <c r="TCV68" s="156"/>
      <c r="TCW68" s="156"/>
      <c r="TCX68" s="156"/>
      <c r="TCY68" s="156"/>
      <c r="TCZ68" s="156"/>
      <c r="TDA68" s="156"/>
      <c r="TDB68" s="156"/>
      <c r="TDC68" s="156"/>
      <c r="TDD68" s="156"/>
      <c r="TDE68" s="156"/>
      <c r="TDF68" s="156"/>
      <c r="TDG68" s="156"/>
      <c r="TDH68" s="156"/>
      <c r="TDI68" s="156"/>
      <c r="TDJ68" s="156"/>
      <c r="TDK68" s="156"/>
      <c r="TDL68" s="156"/>
      <c r="TDM68" s="156"/>
      <c r="TDN68" s="156"/>
      <c r="TDO68" s="156"/>
      <c r="TDP68" s="156"/>
      <c r="TDQ68" s="156"/>
      <c r="TDR68" s="156"/>
      <c r="TDS68" s="156"/>
      <c r="TDT68" s="156"/>
      <c r="TDU68" s="156"/>
      <c r="TDV68" s="156"/>
      <c r="TDW68" s="156"/>
      <c r="TDX68" s="156"/>
      <c r="TDY68" s="156"/>
      <c r="TDZ68" s="156"/>
      <c r="TEA68" s="156"/>
      <c r="TEB68" s="156"/>
      <c r="TEC68" s="156"/>
      <c r="TED68" s="156"/>
      <c r="TEE68" s="156"/>
      <c r="TEF68" s="156"/>
      <c r="TEG68" s="156"/>
      <c r="TEH68" s="156"/>
      <c r="TEI68" s="156"/>
      <c r="TEJ68" s="156"/>
      <c r="TEK68" s="156"/>
      <c r="TEL68" s="156"/>
      <c r="TEM68" s="156"/>
      <c r="TEN68" s="156"/>
      <c r="TEO68" s="156"/>
      <c r="TEP68" s="156"/>
      <c r="TEQ68" s="156"/>
      <c r="TER68" s="156"/>
      <c r="TES68" s="156"/>
      <c r="TET68" s="156"/>
      <c r="TEU68" s="156"/>
      <c r="TEV68" s="156"/>
      <c r="TEW68" s="156"/>
      <c r="TEX68" s="156"/>
      <c r="TEY68" s="156"/>
      <c r="TEZ68" s="156"/>
      <c r="TFA68" s="156"/>
      <c r="TFB68" s="156"/>
      <c r="TFC68" s="156"/>
      <c r="TFD68" s="156"/>
      <c r="TFE68" s="156"/>
      <c r="TFF68" s="156"/>
      <c r="TFG68" s="156"/>
      <c r="TFH68" s="156"/>
      <c r="TFI68" s="156"/>
      <c r="TFJ68" s="156"/>
      <c r="TFK68" s="156"/>
      <c r="TFL68" s="156"/>
      <c r="TFM68" s="156"/>
      <c r="TFN68" s="156"/>
      <c r="TFO68" s="156"/>
      <c r="TFP68" s="156"/>
      <c r="TFQ68" s="156"/>
      <c r="TFR68" s="156"/>
      <c r="TFS68" s="156"/>
      <c r="TFT68" s="156"/>
      <c r="TFU68" s="156"/>
      <c r="TFV68" s="156"/>
      <c r="TFW68" s="156"/>
      <c r="TFX68" s="156"/>
      <c r="TFY68" s="156"/>
      <c r="TFZ68" s="156"/>
      <c r="TGA68" s="156"/>
      <c r="TGB68" s="156"/>
      <c r="TGC68" s="156"/>
      <c r="TGD68" s="156"/>
      <c r="TGE68" s="156"/>
      <c r="TGF68" s="156"/>
      <c r="TGG68" s="156"/>
      <c r="TGH68" s="156"/>
      <c r="TGI68" s="156"/>
      <c r="TGJ68" s="156"/>
      <c r="TGK68" s="156"/>
      <c r="TGL68" s="156"/>
      <c r="TGM68" s="156"/>
      <c r="TGN68" s="156"/>
      <c r="TGO68" s="156"/>
      <c r="TGP68" s="156"/>
      <c r="TGQ68" s="156"/>
      <c r="TGR68" s="156"/>
      <c r="TGS68" s="156"/>
      <c r="TGT68" s="156"/>
      <c r="TGU68" s="156"/>
      <c r="TGV68" s="156"/>
      <c r="TGW68" s="156"/>
      <c r="TGX68" s="156"/>
      <c r="TGY68" s="156"/>
      <c r="TGZ68" s="156"/>
      <c r="THA68" s="156"/>
      <c r="THB68" s="156"/>
      <c r="THC68" s="156"/>
      <c r="THD68" s="156"/>
      <c r="THE68" s="156"/>
      <c r="THF68" s="156"/>
      <c r="THG68" s="156"/>
      <c r="THH68" s="156"/>
      <c r="THI68" s="156"/>
      <c r="THJ68" s="156"/>
      <c r="THK68" s="156"/>
      <c r="THL68" s="156"/>
      <c r="THM68" s="156"/>
      <c r="THN68" s="156"/>
      <c r="THO68" s="156"/>
      <c r="THP68" s="156"/>
      <c r="THQ68" s="156"/>
      <c r="THR68" s="156"/>
      <c r="THS68" s="156"/>
      <c r="THT68" s="156"/>
      <c r="THU68" s="156"/>
      <c r="THV68" s="156"/>
      <c r="THW68" s="156"/>
      <c r="THX68" s="156"/>
      <c r="THY68" s="156"/>
      <c r="THZ68" s="156"/>
      <c r="TIA68" s="156"/>
      <c r="TIB68" s="156"/>
      <c r="TIC68" s="156"/>
      <c r="TID68" s="156"/>
      <c r="TIE68" s="156"/>
      <c r="TIF68" s="156"/>
      <c r="TIG68" s="156"/>
      <c r="TIH68" s="156"/>
      <c r="TII68" s="156"/>
      <c r="TIJ68" s="156"/>
      <c r="TIK68" s="156"/>
      <c r="TIL68" s="156"/>
      <c r="TIM68" s="156"/>
      <c r="TIN68" s="156"/>
      <c r="TIO68" s="156"/>
      <c r="TIP68" s="156"/>
      <c r="TIQ68" s="156"/>
      <c r="TIR68" s="156"/>
      <c r="TIS68" s="156"/>
      <c r="TIT68" s="156"/>
      <c r="TIU68" s="156"/>
      <c r="TIV68" s="156"/>
      <c r="TIW68" s="156"/>
      <c r="TIX68" s="156"/>
      <c r="TIY68" s="156"/>
      <c r="TIZ68" s="156"/>
      <c r="TJA68" s="156"/>
      <c r="TJB68" s="156"/>
      <c r="TJC68" s="156"/>
      <c r="TJD68" s="156"/>
      <c r="TJE68" s="156"/>
      <c r="TJF68" s="156"/>
      <c r="TJG68" s="156"/>
      <c r="TJH68" s="156"/>
      <c r="TJI68" s="156"/>
      <c r="TJJ68" s="156"/>
      <c r="TJK68" s="156"/>
      <c r="TJL68" s="156"/>
      <c r="TJM68" s="156"/>
      <c r="TJN68" s="156"/>
      <c r="TJO68" s="156"/>
      <c r="TJP68" s="156"/>
      <c r="TJQ68" s="156"/>
      <c r="TJR68" s="156"/>
      <c r="TJS68" s="156"/>
      <c r="TJT68" s="156"/>
      <c r="TJU68" s="156"/>
      <c r="TJV68" s="156"/>
      <c r="TJW68" s="156"/>
      <c r="TJX68" s="156"/>
      <c r="TJY68" s="156"/>
      <c r="TJZ68" s="156"/>
      <c r="TKA68" s="156"/>
      <c r="TKB68" s="156"/>
      <c r="TKC68" s="156"/>
      <c r="TKD68" s="156"/>
      <c r="TKE68" s="156"/>
      <c r="TKF68" s="156"/>
      <c r="TKG68" s="156"/>
      <c r="TKH68" s="156"/>
      <c r="TKI68" s="156"/>
      <c r="TKJ68" s="156"/>
      <c r="TKK68" s="156"/>
      <c r="TKL68" s="156"/>
      <c r="TKM68" s="156"/>
      <c r="TKN68" s="156"/>
      <c r="TKO68" s="156"/>
      <c r="TKP68" s="156"/>
      <c r="TKQ68" s="156"/>
      <c r="TKR68" s="156"/>
      <c r="TKS68" s="156"/>
      <c r="TKT68" s="156"/>
      <c r="TKU68" s="156"/>
      <c r="TKV68" s="156"/>
      <c r="TKW68" s="156"/>
      <c r="TKX68" s="156"/>
      <c r="TKY68" s="156"/>
      <c r="TKZ68" s="156"/>
      <c r="TLA68" s="156"/>
      <c r="TLB68" s="156"/>
      <c r="TLC68" s="156"/>
      <c r="TLD68" s="156"/>
      <c r="TLE68" s="156"/>
      <c r="TLF68" s="156"/>
      <c r="TLG68" s="156"/>
      <c r="TLH68" s="156"/>
      <c r="TLI68" s="156"/>
      <c r="TLJ68" s="156"/>
      <c r="TLK68" s="156"/>
      <c r="TLL68" s="156"/>
      <c r="TLM68" s="156"/>
      <c r="TLN68" s="156"/>
      <c r="TLO68" s="156"/>
      <c r="TLP68" s="156"/>
      <c r="TLQ68" s="156"/>
      <c r="TLR68" s="156"/>
      <c r="TLS68" s="156"/>
      <c r="TLT68" s="156"/>
      <c r="TLU68" s="156"/>
      <c r="TLV68" s="156"/>
      <c r="TLW68" s="156"/>
      <c r="TLX68" s="156"/>
      <c r="TLY68" s="156"/>
      <c r="TLZ68" s="156"/>
      <c r="TMA68" s="156"/>
      <c r="TMB68" s="156"/>
      <c r="TMC68" s="156"/>
      <c r="TMD68" s="156"/>
      <c r="TME68" s="156"/>
      <c r="TMF68" s="156"/>
      <c r="TMG68" s="156"/>
      <c r="TMH68" s="156"/>
      <c r="TMI68" s="156"/>
      <c r="TMJ68" s="156"/>
      <c r="TMK68" s="156"/>
      <c r="TML68" s="156"/>
      <c r="TMM68" s="156"/>
      <c r="TMN68" s="156"/>
      <c r="TMO68" s="156"/>
      <c r="TMP68" s="156"/>
      <c r="TMQ68" s="156"/>
      <c r="TMR68" s="156"/>
      <c r="TMS68" s="156"/>
      <c r="TMT68" s="156"/>
      <c r="TMU68" s="156"/>
      <c r="TMV68" s="156"/>
      <c r="TMW68" s="156"/>
      <c r="TMX68" s="156"/>
      <c r="TMY68" s="156"/>
      <c r="TMZ68" s="156"/>
      <c r="TNA68" s="156"/>
      <c r="TNB68" s="156"/>
      <c r="TNC68" s="156"/>
      <c r="TND68" s="156"/>
      <c r="TNE68" s="156"/>
      <c r="TNF68" s="156"/>
      <c r="TNG68" s="156"/>
      <c r="TNH68" s="156"/>
      <c r="TNI68" s="156"/>
      <c r="TNJ68" s="156"/>
      <c r="TNK68" s="156"/>
      <c r="TNL68" s="156"/>
      <c r="TNM68" s="156"/>
      <c r="TNN68" s="156"/>
      <c r="TNO68" s="156"/>
      <c r="TNP68" s="156"/>
      <c r="TNQ68" s="156"/>
      <c r="TNR68" s="156"/>
      <c r="TNS68" s="156"/>
      <c r="TNT68" s="156"/>
      <c r="TNU68" s="156"/>
      <c r="TNV68" s="156"/>
      <c r="TNW68" s="156"/>
      <c r="TNX68" s="156"/>
      <c r="TNY68" s="156"/>
      <c r="TNZ68" s="156"/>
      <c r="TOA68" s="156"/>
      <c r="TOB68" s="156"/>
      <c r="TOC68" s="156"/>
      <c r="TOD68" s="156"/>
      <c r="TOE68" s="156"/>
      <c r="TOF68" s="156"/>
      <c r="TOG68" s="156"/>
      <c r="TOH68" s="156"/>
      <c r="TOI68" s="156"/>
      <c r="TOJ68" s="156"/>
      <c r="TOK68" s="156"/>
      <c r="TOL68" s="156"/>
      <c r="TOM68" s="156"/>
      <c r="TON68" s="156"/>
      <c r="TOO68" s="156"/>
      <c r="TOP68" s="156"/>
      <c r="TOQ68" s="156"/>
      <c r="TOR68" s="156"/>
      <c r="TOS68" s="156"/>
      <c r="TOT68" s="156"/>
      <c r="TOU68" s="156"/>
      <c r="TOV68" s="156"/>
      <c r="TOW68" s="156"/>
      <c r="TOX68" s="156"/>
      <c r="TOY68" s="156"/>
      <c r="TOZ68" s="156"/>
      <c r="TPA68" s="156"/>
      <c r="TPB68" s="156"/>
      <c r="TPC68" s="156"/>
      <c r="TPD68" s="156"/>
      <c r="TPE68" s="156"/>
      <c r="TPF68" s="156"/>
      <c r="TPG68" s="156"/>
      <c r="TPH68" s="156"/>
      <c r="TPI68" s="156"/>
      <c r="TPJ68" s="156"/>
      <c r="TPK68" s="156"/>
      <c r="TPL68" s="156"/>
      <c r="TPM68" s="156"/>
      <c r="TPN68" s="156"/>
      <c r="TPO68" s="156"/>
      <c r="TPP68" s="156"/>
      <c r="TPQ68" s="156"/>
      <c r="TPR68" s="156"/>
      <c r="TPS68" s="156"/>
      <c r="TPT68" s="156"/>
      <c r="TPU68" s="156"/>
      <c r="TPV68" s="156"/>
      <c r="TPW68" s="156"/>
      <c r="TPX68" s="156"/>
      <c r="TPY68" s="156"/>
      <c r="TPZ68" s="156"/>
      <c r="TQA68" s="156"/>
      <c r="TQB68" s="156"/>
      <c r="TQC68" s="156"/>
      <c r="TQD68" s="156"/>
      <c r="TQE68" s="156"/>
      <c r="TQF68" s="156"/>
      <c r="TQG68" s="156"/>
      <c r="TQH68" s="156"/>
      <c r="TQI68" s="156"/>
      <c r="TQJ68" s="156"/>
      <c r="TQK68" s="156"/>
      <c r="TQL68" s="156"/>
      <c r="TQM68" s="156"/>
      <c r="TQN68" s="156"/>
      <c r="TQO68" s="156"/>
      <c r="TQP68" s="156"/>
      <c r="TQQ68" s="156"/>
      <c r="TQR68" s="156"/>
      <c r="TQS68" s="156"/>
      <c r="TQT68" s="156"/>
      <c r="TQU68" s="156"/>
      <c r="TQV68" s="156"/>
      <c r="TQW68" s="156"/>
      <c r="TQX68" s="156"/>
      <c r="TQY68" s="156"/>
      <c r="TQZ68" s="156"/>
      <c r="TRA68" s="156"/>
      <c r="TRB68" s="156"/>
      <c r="TRC68" s="156"/>
      <c r="TRD68" s="156"/>
      <c r="TRE68" s="156"/>
      <c r="TRF68" s="156"/>
      <c r="TRG68" s="156"/>
      <c r="TRH68" s="156"/>
      <c r="TRI68" s="156"/>
      <c r="TRJ68" s="156"/>
      <c r="TRK68" s="156"/>
      <c r="TRL68" s="156"/>
      <c r="TRM68" s="156"/>
      <c r="TRN68" s="156"/>
      <c r="TRO68" s="156"/>
      <c r="TRP68" s="156"/>
      <c r="TRQ68" s="156"/>
      <c r="TRR68" s="156"/>
      <c r="TRS68" s="156"/>
      <c r="TRT68" s="156"/>
      <c r="TRU68" s="156"/>
      <c r="TRV68" s="156"/>
      <c r="TRW68" s="156"/>
      <c r="TRX68" s="156"/>
      <c r="TRY68" s="156"/>
      <c r="TRZ68" s="156"/>
      <c r="TSA68" s="156"/>
      <c r="TSB68" s="156"/>
      <c r="TSC68" s="156"/>
      <c r="TSD68" s="156"/>
      <c r="TSE68" s="156"/>
      <c r="TSF68" s="156"/>
      <c r="TSG68" s="156"/>
      <c r="TSH68" s="156"/>
      <c r="TSI68" s="156"/>
      <c r="TSJ68" s="156"/>
      <c r="TSK68" s="156"/>
      <c r="TSL68" s="156"/>
      <c r="TSM68" s="156"/>
      <c r="TSN68" s="156"/>
      <c r="TSO68" s="156"/>
      <c r="TSP68" s="156"/>
      <c r="TSQ68" s="156"/>
      <c r="TSR68" s="156"/>
      <c r="TSS68" s="156"/>
      <c r="TST68" s="156"/>
      <c r="TSU68" s="156"/>
      <c r="TSV68" s="156"/>
      <c r="TSW68" s="156"/>
      <c r="TSX68" s="156"/>
      <c r="TSY68" s="156"/>
      <c r="TSZ68" s="156"/>
      <c r="TTA68" s="156"/>
      <c r="TTB68" s="156"/>
      <c r="TTC68" s="156"/>
      <c r="TTD68" s="156"/>
      <c r="TTE68" s="156"/>
      <c r="TTF68" s="156"/>
      <c r="TTG68" s="156"/>
      <c r="TTH68" s="156"/>
      <c r="TTI68" s="156"/>
      <c r="TTJ68" s="156"/>
      <c r="TTK68" s="156"/>
      <c r="TTL68" s="156"/>
      <c r="TTM68" s="156"/>
      <c r="TTN68" s="156"/>
      <c r="TTO68" s="156"/>
      <c r="TTP68" s="156"/>
      <c r="TTQ68" s="156"/>
      <c r="TTR68" s="156"/>
      <c r="TTS68" s="156"/>
      <c r="TTT68" s="156"/>
      <c r="TTU68" s="156"/>
      <c r="TTV68" s="156"/>
      <c r="TTW68" s="156"/>
      <c r="TTX68" s="156"/>
      <c r="TTY68" s="156"/>
      <c r="TTZ68" s="156"/>
      <c r="TUA68" s="156"/>
      <c r="TUB68" s="156"/>
      <c r="TUC68" s="156"/>
      <c r="TUD68" s="156"/>
      <c r="TUE68" s="156"/>
      <c r="TUF68" s="156"/>
      <c r="TUG68" s="156"/>
      <c r="TUH68" s="156"/>
      <c r="TUI68" s="156"/>
      <c r="TUJ68" s="156"/>
      <c r="TUK68" s="156"/>
      <c r="TUL68" s="156"/>
      <c r="TUM68" s="156"/>
      <c r="TUN68" s="156"/>
      <c r="TUO68" s="156"/>
      <c r="TUP68" s="156"/>
      <c r="TUQ68" s="156"/>
      <c r="TUR68" s="156"/>
      <c r="TUS68" s="156"/>
      <c r="TUT68" s="156"/>
      <c r="TUU68" s="156"/>
      <c r="TUV68" s="156"/>
      <c r="TUW68" s="156"/>
      <c r="TUX68" s="156"/>
      <c r="TUY68" s="156"/>
      <c r="TUZ68" s="156"/>
      <c r="TVA68" s="156"/>
      <c r="TVB68" s="156"/>
      <c r="TVC68" s="156"/>
      <c r="TVD68" s="156"/>
      <c r="TVE68" s="156"/>
      <c r="TVF68" s="156"/>
      <c r="TVG68" s="156"/>
      <c r="TVH68" s="156"/>
      <c r="TVI68" s="156"/>
      <c r="TVJ68" s="156"/>
      <c r="TVK68" s="156"/>
      <c r="TVL68" s="156"/>
      <c r="TVM68" s="156"/>
      <c r="TVN68" s="156"/>
      <c r="TVO68" s="156"/>
      <c r="TVP68" s="156"/>
      <c r="TVQ68" s="156"/>
      <c r="TVR68" s="156"/>
      <c r="TVS68" s="156"/>
      <c r="TVT68" s="156"/>
      <c r="TVU68" s="156"/>
      <c r="TVV68" s="156"/>
      <c r="TVW68" s="156"/>
      <c r="TVX68" s="156"/>
      <c r="TVY68" s="156"/>
      <c r="TVZ68" s="156"/>
      <c r="TWA68" s="156"/>
      <c r="TWB68" s="156"/>
      <c r="TWC68" s="156"/>
      <c r="TWD68" s="156"/>
      <c r="TWE68" s="156"/>
      <c r="TWF68" s="156"/>
      <c r="TWG68" s="156"/>
      <c r="TWH68" s="156"/>
      <c r="TWI68" s="156"/>
      <c r="TWJ68" s="156"/>
      <c r="TWK68" s="156"/>
      <c r="TWL68" s="156"/>
      <c r="TWM68" s="156"/>
      <c r="TWN68" s="156"/>
      <c r="TWO68" s="156"/>
      <c r="TWP68" s="156"/>
      <c r="TWQ68" s="156"/>
      <c r="TWR68" s="156"/>
      <c r="TWS68" s="156"/>
      <c r="TWT68" s="156"/>
      <c r="TWU68" s="156"/>
      <c r="TWV68" s="156"/>
      <c r="TWW68" s="156"/>
      <c r="TWX68" s="156"/>
      <c r="TWY68" s="156"/>
      <c r="TWZ68" s="156"/>
      <c r="TXA68" s="156"/>
      <c r="TXB68" s="156"/>
      <c r="TXC68" s="156"/>
      <c r="TXD68" s="156"/>
      <c r="TXE68" s="156"/>
      <c r="TXF68" s="156"/>
      <c r="TXG68" s="156"/>
      <c r="TXH68" s="156"/>
      <c r="TXI68" s="156"/>
      <c r="TXJ68" s="156"/>
      <c r="TXK68" s="156"/>
      <c r="TXL68" s="156"/>
      <c r="TXM68" s="156"/>
      <c r="TXN68" s="156"/>
      <c r="TXO68" s="156"/>
      <c r="TXP68" s="156"/>
      <c r="TXQ68" s="156"/>
      <c r="TXR68" s="156"/>
      <c r="TXS68" s="156"/>
      <c r="TXT68" s="156"/>
      <c r="TXU68" s="156"/>
      <c r="TXV68" s="156"/>
      <c r="TXW68" s="156"/>
      <c r="TXX68" s="156"/>
      <c r="TXY68" s="156"/>
      <c r="TXZ68" s="156"/>
      <c r="TYA68" s="156"/>
      <c r="TYB68" s="156"/>
      <c r="TYC68" s="156"/>
      <c r="TYD68" s="156"/>
      <c r="TYE68" s="156"/>
      <c r="TYF68" s="156"/>
      <c r="TYG68" s="156"/>
      <c r="TYH68" s="156"/>
      <c r="TYI68" s="156"/>
      <c r="TYJ68" s="156"/>
      <c r="TYK68" s="156"/>
      <c r="TYL68" s="156"/>
      <c r="TYM68" s="156"/>
      <c r="TYN68" s="156"/>
      <c r="TYO68" s="156"/>
      <c r="TYP68" s="156"/>
      <c r="TYQ68" s="156"/>
      <c r="TYR68" s="156"/>
      <c r="TYS68" s="156"/>
      <c r="TYT68" s="156"/>
      <c r="TYU68" s="156"/>
      <c r="TYV68" s="156"/>
      <c r="TYW68" s="156"/>
      <c r="TYX68" s="156"/>
      <c r="TYY68" s="156"/>
      <c r="TYZ68" s="156"/>
      <c r="TZA68" s="156"/>
      <c r="TZB68" s="156"/>
      <c r="TZC68" s="156"/>
      <c r="TZD68" s="156"/>
      <c r="TZE68" s="156"/>
      <c r="TZF68" s="156"/>
      <c r="TZG68" s="156"/>
      <c r="TZH68" s="156"/>
      <c r="TZI68" s="156"/>
      <c r="TZJ68" s="156"/>
      <c r="TZK68" s="156"/>
      <c r="TZL68" s="156"/>
      <c r="TZM68" s="156"/>
      <c r="TZN68" s="156"/>
      <c r="TZO68" s="156"/>
      <c r="TZP68" s="156"/>
      <c r="TZQ68" s="156"/>
      <c r="TZR68" s="156"/>
      <c r="TZS68" s="156"/>
      <c r="TZT68" s="156"/>
      <c r="TZU68" s="156"/>
      <c r="TZV68" s="156"/>
      <c r="TZW68" s="156"/>
      <c r="TZX68" s="156"/>
      <c r="TZY68" s="156"/>
      <c r="TZZ68" s="156"/>
      <c r="UAA68" s="156"/>
      <c r="UAB68" s="156"/>
      <c r="UAC68" s="156"/>
      <c r="UAD68" s="156"/>
      <c r="UAE68" s="156"/>
      <c r="UAF68" s="156"/>
      <c r="UAG68" s="156"/>
      <c r="UAH68" s="156"/>
      <c r="UAI68" s="156"/>
      <c r="UAJ68" s="156"/>
      <c r="UAK68" s="156"/>
      <c r="UAL68" s="156"/>
      <c r="UAM68" s="156"/>
      <c r="UAN68" s="156"/>
      <c r="UAO68" s="156"/>
      <c r="UAP68" s="156"/>
      <c r="UAQ68" s="156"/>
      <c r="UAR68" s="156"/>
      <c r="UAS68" s="156"/>
      <c r="UAT68" s="156"/>
      <c r="UAU68" s="156"/>
      <c r="UAV68" s="156"/>
      <c r="UAW68" s="156"/>
      <c r="UAX68" s="156"/>
      <c r="UAY68" s="156"/>
      <c r="UAZ68" s="156"/>
      <c r="UBA68" s="156"/>
      <c r="UBB68" s="156"/>
      <c r="UBC68" s="156"/>
      <c r="UBD68" s="156"/>
      <c r="UBE68" s="156"/>
      <c r="UBF68" s="156"/>
      <c r="UBG68" s="156"/>
      <c r="UBH68" s="156"/>
      <c r="UBI68" s="156"/>
      <c r="UBJ68" s="156"/>
      <c r="UBK68" s="156"/>
      <c r="UBL68" s="156"/>
      <c r="UBM68" s="156"/>
      <c r="UBN68" s="156"/>
      <c r="UBO68" s="156"/>
      <c r="UBP68" s="156"/>
      <c r="UBQ68" s="156"/>
      <c r="UBR68" s="156"/>
      <c r="UBS68" s="156"/>
      <c r="UBT68" s="156"/>
      <c r="UBU68" s="156"/>
      <c r="UBV68" s="156"/>
      <c r="UBW68" s="156"/>
      <c r="UBX68" s="156"/>
      <c r="UBY68" s="156"/>
      <c r="UBZ68" s="156"/>
      <c r="UCA68" s="156"/>
      <c r="UCB68" s="156"/>
      <c r="UCC68" s="156"/>
      <c r="UCD68" s="156"/>
      <c r="UCE68" s="156"/>
      <c r="UCF68" s="156"/>
      <c r="UCG68" s="156"/>
      <c r="UCH68" s="156"/>
      <c r="UCI68" s="156"/>
      <c r="UCJ68" s="156"/>
      <c r="UCK68" s="156"/>
      <c r="UCL68" s="156"/>
      <c r="UCM68" s="156"/>
      <c r="UCN68" s="156"/>
      <c r="UCO68" s="156"/>
      <c r="UCP68" s="156"/>
      <c r="UCQ68" s="156"/>
      <c r="UCR68" s="156"/>
      <c r="UCS68" s="156"/>
      <c r="UCT68" s="156"/>
      <c r="UCU68" s="156"/>
      <c r="UCV68" s="156"/>
      <c r="UCW68" s="156"/>
      <c r="UCX68" s="156"/>
      <c r="UCY68" s="156"/>
      <c r="UCZ68" s="156"/>
      <c r="UDA68" s="156"/>
      <c r="UDB68" s="156"/>
      <c r="UDC68" s="156"/>
      <c r="UDD68" s="156"/>
      <c r="UDE68" s="156"/>
      <c r="UDF68" s="156"/>
      <c r="UDG68" s="156"/>
      <c r="UDH68" s="156"/>
      <c r="UDI68" s="156"/>
      <c r="UDJ68" s="156"/>
      <c r="UDK68" s="156"/>
      <c r="UDL68" s="156"/>
      <c r="UDM68" s="156"/>
      <c r="UDN68" s="156"/>
      <c r="UDO68" s="156"/>
      <c r="UDP68" s="156"/>
      <c r="UDQ68" s="156"/>
      <c r="UDR68" s="156"/>
      <c r="UDS68" s="156"/>
      <c r="UDT68" s="156"/>
      <c r="UDU68" s="156"/>
      <c r="UDV68" s="156"/>
      <c r="UDW68" s="156"/>
      <c r="UDX68" s="156"/>
      <c r="UDY68" s="156"/>
      <c r="UDZ68" s="156"/>
      <c r="UEA68" s="156"/>
      <c r="UEB68" s="156"/>
      <c r="UEC68" s="156"/>
      <c r="UED68" s="156"/>
      <c r="UEE68" s="156"/>
      <c r="UEF68" s="156"/>
      <c r="UEG68" s="156"/>
      <c r="UEH68" s="156"/>
      <c r="UEI68" s="156"/>
      <c r="UEJ68" s="156"/>
      <c r="UEK68" s="156"/>
      <c r="UEL68" s="156"/>
      <c r="UEM68" s="156"/>
      <c r="UEN68" s="156"/>
      <c r="UEO68" s="156"/>
      <c r="UEP68" s="156"/>
      <c r="UEQ68" s="156"/>
      <c r="UER68" s="156"/>
      <c r="UES68" s="156"/>
      <c r="UET68" s="156"/>
      <c r="UEU68" s="156"/>
      <c r="UEV68" s="156"/>
      <c r="UEW68" s="156"/>
      <c r="UEX68" s="156"/>
      <c r="UEY68" s="156"/>
      <c r="UEZ68" s="156"/>
      <c r="UFA68" s="156"/>
      <c r="UFB68" s="156"/>
      <c r="UFC68" s="156"/>
      <c r="UFD68" s="156"/>
      <c r="UFE68" s="156"/>
      <c r="UFF68" s="156"/>
      <c r="UFG68" s="156"/>
      <c r="UFH68" s="156"/>
      <c r="UFI68" s="156"/>
      <c r="UFJ68" s="156"/>
      <c r="UFK68" s="156"/>
      <c r="UFL68" s="156"/>
      <c r="UFM68" s="156"/>
      <c r="UFN68" s="156"/>
      <c r="UFO68" s="156"/>
      <c r="UFP68" s="156"/>
      <c r="UFQ68" s="156"/>
      <c r="UFR68" s="156"/>
      <c r="UFS68" s="156"/>
      <c r="UFT68" s="156"/>
      <c r="UFU68" s="156"/>
      <c r="UFV68" s="156"/>
      <c r="UFW68" s="156"/>
      <c r="UFX68" s="156"/>
      <c r="UFY68" s="156"/>
      <c r="UFZ68" s="156"/>
      <c r="UGA68" s="156"/>
      <c r="UGB68" s="156"/>
      <c r="UGC68" s="156"/>
      <c r="UGD68" s="156"/>
      <c r="UGE68" s="156"/>
      <c r="UGF68" s="156"/>
      <c r="UGG68" s="156"/>
      <c r="UGH68" s="156"/>
      <c r="UGI68" s="156"/>
      <c r="UGJ68" s="156"/>
      <c r="UGK68" s="156"/>
      <c r="UGL68" s="156"/>
      <c r="UGM68" s="156"/>
      <c r="UGN68" s="156"/>
      <c r="UGO68" s="156"/>
      <c r="UGP68" s="156"/>
      <c r="UGQ68" s="156"/>
      <c r="UGR68" s="156"/>
      <c r="UGS68" s="156"/>
      <c r="UGT68" s="156"/>
      <c r="UGU68" s="156"/>
      <c r="UGV68" s="156"/>
      <c r="UGW68" s="156"/>
      <c r="UGX68" s="156"/>
      <c r="UGY68" s="156"/>
      <c r="UGZ68" s="156"/>
      <c r="UHA68" s="156"/>
      <c r="UHB68" s="156"/>
      <c r="UHC68" s="156"/>
      <c r="UHD68" s="156"/>
      <c r="UHE68" s="156"/>
      <c r="UHF68" s="156"/>
      <c r="UHG68" s="156"/>
      <c r="UHH68" s="156"/>
      <c r="UHI68" s="156"/>
      <c r="UHJ68" s="156"/>
      <c r="UHK68" s="156"/>
      <c r="UHL68" s="156"/>
      <c r="UHM68" s="156"/>
      <c r="UHN68" s="156"/>
      <c r="UHO68" s="156"/>
      <c r="UHP68" s="156"/>
      <c r="UHQ68" s="156"/>
      <c r="UHR68" s="156"/>
      <c r="UHS68" s="156"/>
      <c r="UHT68" s="156"/>
      <c r="UHU68" s="156"/>
      <c r="UHV68" s="156"/>
      <c r="UHW68" s="156"/>
      <c r="UHX68" s="156"/>
      <c r="UHY68" s="156"/>
      <c r="UHZ68" s="156"/>
      <c r="UIA68" s="156"/>
      <c r="UIB68" s="156"/>
      <c r="UIC68" s="156"/>
      <c r="UID68" s="156"/>
      <c r="UIE68" s="156"/>
      <c r="UIF68" s="156"/>
      <c r="UIG68" s="156"/>
      <c r="UIH68" s="156"/>
      <c r="UII68" s="156"/>
      <c r="UIJ68" s="156"/>
      <c r="UIK68" s="156"/>
      <c r="UIL68" s="156"/>
      <c r="UIM68" s="156"/>
      <c r="UIN68" s="156"/>
      <c r="UIO68" s="156"/>
      <c r="UIP68" s="156"/>
      <c r="UIQ68" s="156"/>
      <c r="UIR68" s="156"/>
      <c r="UIS68" s="156"/>
      <c r="UIT68" s="156"/>
      <c r="UIU68" s="156"/>
      <c r="UIV68" s="156"/>
      <c r="UIW68" s="156"/>
      <c r="UIX68" s="156"/>
      <c r="UIY68" s="156"/>
      <c r="UIZ68" s="156"/>
      <c r="UJA68" s="156"/>
      <c r="UJB68" s="156"/>
      <c r="UJC68" s="156"/>
      <c r="UJD68" s="156"/>
      <c r="UJE68" s="156"/>
      <c r="UJF68" s="156"/>
      <c r="UJG68" s="156"/>
      <c r="UJH68" s="156"/>
      <c r="UJI68" s="156"/>
      <c r="UJJ68" s="156"/>
      <c r="UJK68" s="156"/>
      <c r="UJL68" s="156"/>
      <c r="UJM68" s="156"/>
      <c r="UJN68" s="156"/>
      <c r="UJO68" s="156"/>
      <c r="UJP68" s="156"/>
      <c r="UJQ68" s="156"/>
      <c r="UJR68" s="156"/>
      <c r="UJS68" s="156"/>
      <c r="UJT68" s="156"/>
      <c r="UJU68" s="156"/>
      <c r="UJV68" s="156"/>
      <c r="UJW68" s="156"/>
      <c r="UJX68" s="156"/>
      <c r="UJY68" s="156"/>
      <c r="UJZ68" s="156"/>
      <c r="UKA68" s="156"/>
      <c r="UKB68" s="156"/>
      <c r="UKC68" s="156"/>
      <c r="UKD68" s="156"/>
      <c r="UKE68" s="156"/>
      <c r="UKF68" s="156"/>
      <c r="UKG68" s="156"/>
      <c r="UKH68" s="156"/>
      <c r="UKI68" s="156"/>
      <c r="UKJ68" s="156"/>
      <c r="UKK68" s="156"/>
      <c r="UKL68" s="156"/>
      <c r="UKM68" s="156"/>
      <c r="UKN68" s="156"/>
      <c r="UKO68" s="156"/>
      <c r="UKP68" s="156"/>
      <c r="UKQ68" s="156"/>
      <c r="UKR68" s="156"/>
      <c r="UKS68" s="156"/>
      <c r="UKT68" s="156"/>
      <c r="UKU68" s="156"/>
      <c r="UKV68" s="156"/>
      <c r="UKW68" s="156"/>
      <c r="UKX68" s="156"/>
      <c r="UKY68" s="156"/>
      <c r="UKZ68" s="156"/>
      <c r="ULA68" s="156"/>
      <c r="ULB68" s="156"/>
      <c r="ULC68" s="156"/>
      <c r="ULD68" s="156"/>
      <c r="ULE68" s="156"/>
      <c r="ULF68" s="156"/>
      <c r="ULG68" s="156"/>
      <c r="ULH68" s="156"/>
      <c r="ULI68" s="156"/>
      <c r="ULJ68" s="156"/>
      <c r="ULK68" s="156"/>
      <c r="ULL68" s="156"/>
      <c r="ULM68" s="156"/>
      <c r="ULN68" s="156"/>
      <c r="ULO68" s="156"/>
      <c r="ULP68" s="156"/>
      <c r="ULQ68" s="156"/>
      <c r="ULR68" s="156"/>
      <c r="ULS68" s="156"/>
      <c r="ULT68" s="156"/>
      <c r="ULU68" s="156"/>
      <c r="ULV68" s="156"/>
      <c r="ULW68" s="156"/>
      <c r="ULX68" s="156"/>
      <c r="ULY68" s="156"/>
      <c r="ULZ68" s="156"/>
      <c r="UMA68" s="156"/>
      <c r="UMB68" s="156"/>
      <c r="UMC68" s="156"/>
      <c r="UMD68" s="156"/>
      <c r="UME68" s="156"/>
      <c r="UMF68" s="156"/>
      <c r="UMG68" s="156"/>
      <c r="UMH68" s="156"/>
      <c r="UMI68" s="156"/>
      <c r="UMJ68" s="156"/>
      <c r="UMK68" s="156"/>
      <c r="UML68" s="156"/>
      <c r="UMM68" s="156"/>
      <c r="UMN68" s="156"/>
      <c r="UMO68" s="156"/>
      <c r="UMP68" s="156"/>
      <c r="UMQ68" s="156"/>
      <c r="UMR68" s="156"/>
      <c r="UMS68" s="156"/>
      <c r="UMT68" s="156"/>
      <c r="UMU68" s="156"/>
      <c r="UMV68" s="156"/>
      <c r="UMW68" s="156"/>
      <c r="UMX68" s="156"/>
      <c r="UMY68" s="156"/>
      <c r="UMZ68" s="156"/>
      <c r="UNA68" s="156"/>
      <c r="UNB68" s="156"/>
      <c r="UNC68" s="156"/>
      <c r="UND68" s="156"/>
      <c r="UNE68" s="156"/>
      <c r="UNF68" s="156"/>
      <c r="UNG68" s="156"/>
      <c r="UNH68" s="156"/>
      <c r="UNI68" s="156"/>
      <c r="UNJ68" s="156"/>
      <c r="UNK68" s="156"/>
      <c r="UNL68" s="156"/>
      <c r="UNM68" s="156"/>
      <c r="UNN68" s="156"/>
      <c r="UNO68" s="156"/>
      <c r="UNP68" s="156"/>
      <c r="UNQ68" s="156"/>
      <c r="UNR68" s="156"/>
      <c r="UNS68" s="156"/>
      <c r="UNT68" s="156"/>
      <c r="UNU68" s="156"/>
      <c r="UNV68" s="156"/>
      <c r="UNW68" s="156"/>
      <c r="UNX68" s="156"/>
      <c r="UNY68" s="156"/>
      <c r="UNZ68" s="156"/>
      <c r="UOA68" s="156"/>
      <c r="UOB68" s="156"/>
      <c r="UOC68" s="156"/>
      <c r="UOD68" s="156"/>
      <c r="UOE68" s="156"/>
      <c r="UOF68" s="156"/>
      <c r="UOG68" s="156"/>
      <c r="UOH68" s="156"/>
      <c r="UOI68" s="156"/>
      <c r="UOJ68" s="156"/>
      <c r="UOK68" s="156"/>
      <c r="UOL68" s="156"/>
      <c r="UOM68" s="156"/>
      <c r="UON68" s="156"/>
      <c r="UOO68" s="156"/>
      <c r="UOP68" s="156"/>
      <c r="UOQ68" s="156"/>
      <c r="UOR68" s="156"/>
      <c r="UOS68" s="156"/>
      <c r="UOT68" s="156"/>
      <c r="UOU68" s="156"/>
      <c r="UOV68" s="156"/>
      <c r="UOW68" s="156"/>
      <c r="UOX68" s="156"/>
      <c r="UOY68" s="156"/>
      <c r="UOZ68" s="156"/>
      <c r="UPA68" s="156"/>
      <c r="UPB68" s="156"/>
      <c r="UPC68" s="156"/>
      <c r="UPD68" s="156"/>
      <c r="UPE68" s="156"/>
      <c r="UPF68" s="156"/>
      <c r="UPG68" s="156"/>
      <c r="UPH68" s="156"/>
      <c r="UPI68" s="156"/>
      <c r="UPJ68" s="156"/>
      <c r="UPK68" s="156"/>
      <c r="UPL68" s="156"/>
      <c r="UPM68" s="156"/>
      <c r="UPN68" s="156"/>
      <c r="UPO68" s="156"/>
      <c r="UPP68" s="156"/>
      <c r="UPQ68" s="156"/>
      <c r="UPR68" s="156"/>
      <c r="UPS68" s="156"/>
      <c r="UPT68" s="156"/>
      <c r="UPU68" s="156"/>
      <c r="UPV68" s="156"/>
      <c r="UPW68" s="156"/>
      <c r="UPX68" s="156"/>
      <c r="UPY68" s="156"/>
      <c r="UPZ68" s="156"/>
      <c r="UQA68" s="156"/>
      <c r="UQB68" s="156"/>
      <c r="UQC68" s="156"/>
      <c r="UQD68" s="156"/>
      <c r="UQE68" s="156"/>
      <c r="UQF68" s="156"/>
      <c r="UQG68" s="156"/>
      <c r="UQH68" s="156"/>
      <c r="UQI68" s="156"/>
      <c r="UQJ68" s="156"/>
      <c r="UQK68" s="156"/>
      <c r="UQL68" s="156"/>
      <c r="UQM68" s="156"/>
      <c r="UQN68" s="156"/>
      <c r="UQO68" s="156"/>
      <c r="UQP68" s="156"/>
      <c r="UQQ68" s="156"/>
      <c r="UQR68" s="156"/>
      <c r="UQS68" s="156"/>
      <c r="UQT68" s="156"/>
      <c r="UQU68" s="156"/>
      <c r="UQV68" s="156"/>
      <c r="UQW68" s="156"/>
      <c r="UQX68" s="156"/>
      <c r="UQY68" s="156"/>
      <c r="UQZ68" s="156"/>
      <c r="URA68" s="156"/>
      <c r="URB68" s="156"/>
      <c r="URC68" s="156"/>
      <c r="URD68" s="156"/>
      <c r="URE68" s="156"/>
      <c r="URF68" s="156"/>
      <c r="URG68" s="156"/>
      <c r="URH68" s="156"/>
      <c r="URI68" s="156"/>
      <c r="URJ68" s="156"/>
      <c r="URK68" s="156"/>
      <c r="URL68" s="156"/>
      <c r="URM68" s="156"/>
      <c r="URN68" s="156"/>
      <c r="URO68" s="156"/>
      <c r="URP68" s="156"/>
      <c r="URQ68" s="156"/>
      <c r="URR68" s="156"/>
      <c r="URS68" s="156"/>
      <c r="URT68" s="156"/>
      <c r="URU68" s="156"/>
      <c r="URV68" s="156"/>
      <c r="URW68" s="156"/>
      <c r="URX68" s="156"/>
      <c r="URY68" s="156"/>
      <c r="URZ68" s="156"/>
      <c r="USA68" s="156"/>
      <c r="USB68" s="156"/>
      <c r="USC68" s="156"/>
      <c r="USD68" s="156"/>
      <c r="USE68" s="156"/>
      <c r="USF68" s="156"/>
      <c r="USG68" s="156"/>
      <c r="USH68" s="156"/>
      <c r="USI68" s="156"/>
      <c r="USJ68" s="156"/>
      <c r="USK68" s="156"/>
      <c r="USL68" s="156"/>
      <c r="USM68" s="156"/>
      <c r="USN68" s="156"/>
      <c r="USO68" s="156"/>
      <c r="USP68" s="156"/>
      <c r="USQ68" s="156"/>
      <c r="USR68" s="156"/>
      <c r="USS68" s="156"/>
      <c r="UST68" s="156"/>
      <c r="USU68" s="156"/>
      <c r="USV68" s="156"/>
      <c r="USW68" s="156"/>
      <c r="USX68" s="156"/>
      <c r="USY68" s="156"/>
      <c r="USZ68" s="156"/>
      <c r="UTA68" s="156"/>
      <c r="UTB68" s="156"/>
      <c r="UTC68" s="156"/>
      <c r="UTD68" s="156"/>
      <c r="UTE68" s="156"/>
      <c r="UTF68" s="156"/>
      <c r="UTG68" s="156"/>
      <c r="UTH68" s="156"/>
      <c r="UTI68" s="156"/>
      <c r="UTJ68" s="156"/>
      <c r="UTK68" s="156"/>
      <c r="UTL68" s="156"/>
      <c r="UTM68" s="156"/>
      <c r="UTN68" s="156"/>
      <c r="UTO68" s="156"/>
      <c r="UTP68" s="156"/>
      <c r="UTQ68" s="156"/>
      <c r="UTR68" s="156"/>
      <c r="UTS68" s="156"/>
      <c r="UTT68" s="156"/>
      <c r="UTU68" s="156"/>
      <c r="UTV68" s="156"/>
      <c r="UTW68" s="156"/>
      <c r="UTX68" s="156"/>
      <c r="UTY68" s="156"/>
      <c r="UTZ68" s="156"/>
      <c r="UUA68" s="156"/>
      <c r="UUB68" s="156"/>
      <c r="UUC68" s="156"/>
      <c r="UUD68" s="156"/>
      <c r="UUE68" s="156"/>
      <c r="UUF68" s="156"/>
      <c r="UUG68" s="156"/>
      <c r="UUH68" s="156"/>
      <c r="UUI68" s="156"/>
      <c r="UUJ68" s="156"/>
      <c r="UUK68" s="156"/>
      <c r="UUL68" s="156"/>
      <c r="UUM68" s="156"/>
      <c r="UUN68" s="156"/>
      <c r="UUO68" s="156"/>
      <c r="UUP68" s="156"/>
      <c r="UUQ68" s="156"/>
      <c r="UUR68" s="156"/>
      <c r="UUS68" s="156"/>
      <c r="UUT68" s="156"/>
      <c r="UUU68" s="156"/>
      <c r="UUV68" s="156"/>
      <c r="UUW68" s="156"/>
      <c r="UUX68" s="156"/>
      <c r="UUY68" s="156"/>
      <c r="UUZ68" s="156"/>
      <c r="UVA68" s="156"/>
      <c r="UVB68" s="156"/>
      <c r="UVC68" s="156"/>
      <c r="UVD68" s="156"/>
      <c r="UVE68" s="156"/>
      <c r="UVF68" s="156"/>
      <c r="UVG68" s="156"/>
      <c r="UVH68" s="156"/>
      <c r="UVI68" s="156"/>
      <c r="UVJ68" s="156"/>
      <c r="UVK68" s="156"/>
      <c r="UVL68" s="156"/>
      <c r="UVM68" s="156"/>
      <c r="UVN68" s="156"/>
      <c r="UVO68" s="156"/>
      <c r="UVP68" s="156"/>
      <c r="UVQ68" s="156"/>
      <c r="UVR68" s="156"/>
      <c r="UVS68" s="156"/>
      <c r="UVT68" s="156"/>
      <c r="UVU68" s="156"/>
      <c r="UVV68" s="156"/>
      <c r="UVW68" s="156"/>
      <c r="UVX68" s="156"/>
      <c r="UVY68" s="156"/>
      <c r="UVZ68" s="156"/>
      <c r="UWA68" s="156"/>
      <c r="UWB68" s="156"/>
      <c r="UWC68" s="156"/>
      <c r="UWD68" s="156"/>
      <c r="UWE68" s="156"/>
      <c r="UWF68" s="156"/>
      <c r="UWG68" s="156"/>
      <c r="UWH68" s="156"/>
      <c r="UWI68" s="156"/>
      <c r="UWJ68" s="156"/>
      <c r="UWK68" s="156"/>
      <c r="UWL68" s="156"/>
      <c r="UWM68" s="156"/>
      <c r="UWN68" s="156"/>
      <c r="UWO68" s="156"/>
      <c r="UWP68" s="156"/>
      <c r="UWQ68" s="156"/>
      <c r="UWR68" s="156"/>
      <c r="UWS68" s="156"/>
      <c r="UWT68" s="156"/>
      <c r="UWU68" s="156"/>
      <c r="UWV68" s="156"/>
      <c r="UWW68" s="156"/>
      <c r="UWX68" s="156"/>
      <c r="UWY68" s="156"/>
      <c r="UWZ68" s="156"/>
      <c r="UXA68" s="156"/>
      <c r="UXB68" s="156"/>
      <c r="UXC68" s="156"/>
      <c r="UXD68" s="156"/>
      <c r="UXE68" s="156"/>
      <c r="UXF68" s="156"/>
      <c r="UXG68" s="156"/>
      <c r="UXH68" s="156"/>
      <c r="UXI68" s="156"/>
      <c r="UXJ68" s="156"/>
      <c r="UXK68" s="156"/>
      <c r="UXL68" s="156"/>
      <c r="UXM68" s="156"/>
      <c r="UXN68" s="156"/>
      <c r="UXO68" s="156"/>
      <c r="UXP68" s="156"/>
      <c r="UXQ68" s="156"/>
      <c r="UXR68" s="156"/>
      <c r="UXS68" s="156"/>
      <c r="UXT68" s="156"/>
      <c r="UXU68" s="156"/>
      <c r="UXV68" s="156"/>
      <c r="UXW68" s="156"/>
      <c r="UXX68" s="156"/>
      <c r="UXY68" s="156"/>
      <c r="UXZ68" s="156"/>
      <c r="UYA68" s="156"/>
      <c r="UYB68" s="156"/>
      <c r="UYC68" s="156"/>
      <c r="UYD68" s="156"/>
      <c r="UYE68" s="156"/>
      <c r="UYF68" s="156"/>
      <c r="UYG68" s="156"/>
      <c r="UYH68" s="156"/>
      <c r="UYI68" s="156"/>
      <c r="UYJ68" s="156"/>
      <c r="UYK68" s="156"/>
      <c r="UYL68" s="156"/>
      <c r="UYM68" s="156"/>
      <c r="UYN68" s="156"/>
      <c r="UYO68" s="156"/>
      <c r="UYP68" s="156"/>
      <c r="UYQ68" s="156"/>
      <c r="UYR68" s="156"/>
      <c r="UYS68" s="156"/>
      <c r="UYT68" s="156"/>
      <c r="UYU68" s="156"/>
      <c r="UYV68" s="156"/>
      <c r="UYW68" s="156"/>
      <c r="UYX68" s="156"/>
      <c r="UYY68" s="156"/>
      <c r="UYZ68" s="156"/>
      <c r="UZA68" s="156"/>
      <c r="UZB68" s="156"/>
      <c r="UZC68" s="156"/>
      <c r="UZD68" s="156"/>
      <c r="UZE68" s="156"/>
      <c r="UZF68" s="156"/>
      <c r="UZG68" s="156"/>
      <c r="UZH68" s="156"/>
      <c r="UZI68" s="156"/>
      <c r="UZJ68" s="156"/>
      <c r="UZK68" s="156"/>
      <c r="UZL68" s="156"/>
      <c r="UZM68" s="156"/>
      <c r="UZN68" s="156"/>
      <c r="UZO68" s="156"/>
      <c r="UZP68" s="156"/>
      <c r="UZQ68" s="156"/>
      <c r="UZR68" s="156"/>
      <c r="UZS68" s="156"/>
      <c r="UZT68" s="156"/>
      <c r="UZU68" s="156"/>
      <c r="UZV68" s="156"/>
      <c r="UZW68" s="156"/>
      <c r="UZX68" s="156"/>
      <c r="UZY68" s="156"/>
      <c r="UZZ68" s="156"/>
      <c r="VAA68" s="156"/>
      <c r="VAB68" s="156"/>
      <c r="VAC68" s="156"/>
      <c r="VAD68" s="156"/>
      <c r="VAE68" s="156"/>
      <c r="VAF68" s="156"/>
      <c r="VAG68" s="156"/>
      <c r="VAH68" s="156"/>
      <c r="VAI68" s="156"/>
      <c r="VAJ68" s="156"/>
      <c r="VAK68" s="156"/>
      <c r="VAL68" s="156"/>
      <c r="VAM68" s="156"/>
      <c r="VAN68" s="156"/>
      <c r="VAO68" s="156"/>
      <c r="VAP68" s="156"/>
      <c r="VAQ68" s="156"/>
      <c r="VAR68" s="156"/>
      <c r="VAS68" s="156"/>
      <c r="VAT68" s="156"/>
      <c r="VAU68" s="156"/>
      <c r="VAV68" s="156"/>
      <c r="VAW68" s="156"/>
      <c r="VAX68" s="156"/>
      <c r="VAY68" s="156"/>
      <c r="VAZ68" s="156"/>
      <c r="VBA68" s="156"/>
      <c r="VBB68" s="156"/>
      <c r="VBC68" s="156"/>
      <c r="VBD68" s="156"/>
      <c r="VBE68" s="156"/>
      <c r="VBF68" s="156"/>
      <c r="VBG68" s="156"/>
      <c r="VBH68" s="156"/>
      <c r="VBI68" s="156"/>
      <c r="VBJ68" s="156"/>
      <c r="VBK68" s="156"/>
      <c r="VBL68" s="156"/>
      <c r="VBM68" s="156"/>
      <c r="VBN68" s="156"/>
      <c r="VBO68" s="156"/>
      <c r="VBP68" s="156"/>
      <c r="VBQ68" s="156"/>
      <c r="VBR68" s="156"/>
      <c r="VBS68" s="156"/>
      <c r="VBT68" s="156"/>
      <c r="VBU68" s="156"/>
      <c r="VBV68" s="156"/>
      <c r="VBW68" s="156"/>
      <c r="VBX68" s="156"/>
      <c r="VBY68" s="156"/>
      <c r="VBZ68" s="156"/>
      <c r="VCA68" s="156"/>
      <c r="VCB68" s="156"/>
      <c r="VCC68" s="156"/>
      <c r="VCD68" s="156"/>
      <c r="VCE68" s="156"/>
      <c r="VCF68" s="156"/>
      <c r="VCG68" s="156"/>
      <c r="VCH68" s="156"/>
      <c r="VCI68" s="156"/>
      <c r="VCJ68" s="156"/>
      <c r="VCK68" s="156"/>
      <c r="VCL68" s="156"/>
      <c r="VCM68" s="156"/>
      <c r="VCN68" s="156"/>
      <c r="VCO68" s="156"/>
      <c r="VCP68" s="156"/>
      <c r="VCQ68" s="156"/>
      <c r="VCR68" s="156"/>
      <c r="VCS68" s="156"/>
      <c r="VCT68" s="156"/>
      <c r="VCU68" s="156"/>
      <c r="VCV68" s="156"/>
      <c r="VCW68" s="156"/>
      <c r="VCX68" s="156"/>
      <c r="VCY68" s="156"/>
      <c r="VCZ68" s="156"/>
      <c r="VDA68" s="156"/>
      <c r="VDB68" s="156"/>
      <c r="VDC68" s="156"/>
      <c r="VDD68" s="156"/>
      <c r="VDE68" s="156"/>
      <c r="VDF68" s="156"/>
      <c r="VDG68" s="156"/>
      <c r="VDH68" s="156"/>
      <c r="VDI68" s="156"/>
      <c r="VDJ68" s="156"/>
      <c r="VDK68" s="156"/>
      <c r="VDL68" s="156"/>
      <c r="VDM68" s="156"/>
      <c r="VDN68" s="156"/>
      <c r="VDO68" s="156"/>
      <c r="VDP68" s="156"/>
      <c r="VDQ68" s="156"/>
      <c r="VDR68" s="156"/>
      <c r="VDS68" s="156"/>
      <c r="VDT68" s="156"/>
      <c r="VDU68" s="156"/>
      <c r="VDV68" s="156"/>
      <c r="VDW68" s="156"/>
      <c r="VDX68" s="156"/>
      <c r="VDY68" s="156"/>
      <c r="VDZ68" s="156"/>
      <c r="VEA68" s="156"/>
      <c r="VEB68" s="156"/>
      <c r="VEC68" s="156"/>
      <c r="VED68" s="156"/>
      <c r="VEE68" s="156"/>
      <c r="VEF68" s="156"/>
      <c r="VEG68" s="156"/>
      <c r="VEH68" s="156"/>
      <c r="VEI68" s="156"/>
      <c r="VEJ68" s="156"/>
      <c r="VEK68" s="156"/>
      <c r="VEL68" s="156"/>
      <c r="VEM68" s="156"/>
      <c r="VEN68" s="156"/>
      <c r="VEO68" s="156"/>
      <c r="VEP68" s="156"/>
      <c r="VEQ68" s="156"/>
      <c r="VER68" s="156"/>
      <c r="VES68" s="156"/>
      <c r="VET68" s="156"/>
      <c r="VEU68" s="156"/>
      <c r="VEV68" s="156"/>
      <c r="VEW68" s="156"/>
      <c r="VEX68" s="156"/>
      <c r="VEY68" s="156"/>
      <c r="VEZ68" s="156"/>
      <c r="VFA68" s="156"/>
      <c r="VFB68" s="156"/>
      <c r="VFC68" s="156"/>
      <c r="VFD68" s="156"/>
      <c r="VFE68" s="156"/>
      <c r="VFF68" s="156"/>
      <c r="VFG68" s="156"/>
      <c r="VFH68" s="156"/>
      <c r="VFI68" s="156"/>
      <c r="VFJ68" s="156"/>
      <c r="VFK68" s="156"/>
      <c r="VFL68" s="156"/>
      <c r="VFM68" s="156"/>
      <c r="VFN68" s="156"/>
      <c r="VFO68" s="156"/>
      <c r="VFP68" s="156"/>
      <c r="VFQ68" s="156"/>
      <c r="VFR68" s="156"/>
      <c r="VFS68" s="156"/>
      <c r="VFT68" s="156"/>
      <c r="VFU68" s="156"/>
      <c r="VFV68" s="156"/>
      <c r="VFW68" s="156"/>
      <c r="VFX68" s="156"/>
      <c r="VFY68" s="156"/>
      <c r="VFZ68" s="156"/>
      <c r="VGA68" s="156"/>
      <c r="VGB68" s="156"/>
      <c r="VGC68" s="156"/>
      <c r="VGD68" s="156"/>
      <c r="VGE68" s="156"/>
      <c r="VGF68" s="156"/>
      <c r="VGG68" s="156"/>
      <c r="VGH68" s="156"/>
      <c r="VGI68" s="156"/>
      <c r="VGJ68" s="156"/>
      <c r="VGK68" s="156"/>
      <c r="VGL68" s="156"/>
      <c r="VGM68" s="156"/>
      <c r="VGN68" s="156"/>
      <c r="VGO68" s="156"/>
      <c r="VGP68" s="156"/>
      <c r="VGQ68" s="156"/>
      <c r="VGR68" s="156"/>
      <c r="VGS68" s="156"/>
      <c r="VGT68" s="156"/>
      <c r="VGU68" s="156"/>
      <c r="VGV68" s="156"/>
      <c r="VGW68" s="156"/>
      <c r="VGX68" s="156"/>
      <c r="VGY68" s="156"/>
      <c r="VGZ68" s="156"/>
      <c r="VHA68" s="156"/>
      <c r="VHB68" s="156"/>
      <c r="VHC68" s="156"/>
      <c r="VHD68" s="156"/>
      <c r="VHE68" s="156"/>
      <c r="VHF68" s="156"/>
      <c r="VHG68" s="156"/>
      <c r="VHH68" s="156"/>
      <c r="VHI68" s="156"/>
      <c r="VHJ68" s="156"/>
      <c r="VHK68" s="156"/>
      <c r="VHL68" s="156"/>
      <c r="VHM68" s="156"/>
      <c r="VHN68" s="156"/>
      <c r="VHO68" s="156"/>
      <c r="VHP68" s="156"/>
      <c r="VHQ68" s="156"/>
      <c r="VHR68" s="156"/>
      <c r="VHS68" s="156"/>
      <c r="VHT68" s="156"/>
      <c r="VHU68" s="156"/>
      <c r="VHV68" s="156"/>
      <c r="VHW68" s="156"/>
      <c r="VHX68" s="156"/>
      <c r="VHY68" s="156"/>
      <c r="VHZ68" s="156"/>
      <c r="VIA68" s="156"/>
      <c r="VIB68" s="156"/>
      <c r="VIC68" s="156"/>
      <c r="VID68" s="156"/>
      <c r="VIE68" s="156"/>
      <c r="VIF68" s="156"/>
      <c r="VIG68" s="156"/>
      <c r="VIH68" s="156"/>
      <c r="VII68" s="156"/>
      <c r="VIJ68" s="156"/>
      <c r="VIK68" s="156"/>
      <c r="VIL68" s="156"/>
      <c r="VIM68" s="156"/>
      <c r="VIN68" s="156"/>
      <c r="VIO68" s="156"/>
      <c r="VIP68" s="156"/>
      <c r="VIQ68" s="156"/>
      <c r="VIR68" s="156"/>
      <c r="VIS68" s="156"/>
      <c r="VIT68" s="156"/>
      <c r="VIU68" s="156"/>
      <c r="VIV68" s="156"/>
      <c r="VIW68" s="156"/>
      <c r="VIX68" s="156"/>
      <c r="VIY68" s="156"/>
      <c r="VIZ68" s="156"/>
      <c r="VJA68" s="156"/>
      <c r="VJB68" s="156"/>
      <c r="VJC68" s="156"/>
      <c r="VJD68" s="156"/>
      <c r="VJE68" s="156"/>
      <c r="VJF68" s="156"/>
      <c r="VJG68" s="156"/>
      <c r="VJH68" s="156"/>
      <c r="VJI68" s="156"/>
      <c r="VJJ68" s="156"/>
      <c r="VJK68" s="156"/>
      <c r="VJL68" s="156"/>
      <c r="VJM68" s="156"/>
      <c r="VJN68" s="156"/>
      <c r="VJO68" s="156"/>
      <c r="VJP68" s="156"/>
      <c r="VJQ68" s="156"/>
      <c r="VJR68" s="156"/>
      <c r="VJS68" s="156"/>
      <c r="VJT68" s="156"/>
      <c r="VJU68" s="156"/>
      <c r="VJV68" s="156"/>
      <c r="VJW68" s="156"/>
      <c r="VJX68" s="156"/>
      <c r="VJY68" s="156"/>
      <c r="VJZ68" s="156"/>
      <c r="VKA68" s="156"/>
      <c r="VKB68" s="156"/>
      <c r="VKC68" s="156"/>
      <c r="VKD68" s="156"/>
      <c r="VKE68" s="156"/>
      <c r="VKF68" s="156"/>
      <c r="VKG68" s="156"/>
      <c r="VKH68" s="156"/>
      <c r="VKI68" s="156"/>
      <c r="VKJ68" s="156"/>
      <c r="VKK68" s="156"/>
      <c r="VKL68" s="156"/>
      <c r="VKM68" s="156"/>
      <c r="VKN68" s="156"/>
      <c r="VKO68" s="156"/>
      <c r="VKP68" s="156"/>
      <c r="VKQ68" s="156"/>
      <c r="VKR68" s="156"/>
      <c r="VKS68" s="156"/>
      <c r="VKT68" s="156"/>
      <c r="VKU68" s="156"/>
      <c r="VKV68" s="156"/>
      <c r="VKW68" s="156"/>
      <c r="VKX68" s="156"/>
      <c r="VKY68" s="156"/>
      <c r="VKZ68" s="156"/>
      <c r="VLA68" s="156"/>
      <c r="VLB68" s="156"/>
      <c r="VLC68" s="156"/>
      <c r="VLD68" s="156"/>
      <c r="VLE68" s="156"/>
      <c r="VLF68" s="156"/>
      <c r="VLG68" s="156"/>
      <c r="VLH68" s="156"/>
      <c r="VLI68" s="156"/>
      <c r="VLJ68" s="156"/>
      <c r="VLK68" s="156"/>
      <c r="VLL68" s="156"/>
      <c r="VLM68" s="156"/>
      <c r="VLN68" s="156"/>
      <c r="VLO68" s="156"/>
      <c r="VLP68" s="156"/>
      <c r="VLQ68" s="156"/>
      <c r="VLR68" s="156"/>
      <c r="VLS68" s="156"/>
      <c r="VLT68" s="156"/>
      <c r="VLU68" s="156"/>
      <c r="VLV68" s="156"/>
      <c r="VLW68" s="156"/>
      <c r="VLX68" s="156"/>
      <c r="VLY68" s="156"/>
      <c r="VLZ68" s="156"/>
      <c r="VMA68" s="156"/>
      <c r="VMB68" s="156"/>
      <c r="VMC68" s="156"/>
      <c r="VMD68" s="156"/>
      <c r="VME68" s="156"/>
      <c r="VMF68" s="156"/>
      <c r="VMG68" s="156"/>
      <c r="VMH68" s="156"/>
      <c r="VMI68" s="156"/>
      <c r="VMJ68" s="156"/>
      <c r="VMK68" s="156"/>
      <c r="VML68" s="156"/>
      <c r="VMM68" s="156"/>
      <c r="VMN68" s="156"/>
      <c r="VMO68" s="156"/>
      <c r="VMP68" s="156"/>
      <c r="VMQ68" s="156"/>
      <c r="VMR68" s="156"/>
      <c r="VMS68" s="156"/>
      <c r="VMT68" s="156"/>
      <c r="VMU68" s="156"/>
      <c r="VMV68" s="156"/>
      <c r="VMW68" s="156"/>
      <c r="VMX68" s="156"/>
      <c r="VMY68" s="156"/>
      <c r="VMZ68" s="156"/>
      <c r="VNA68" s="156"/>
      <c r="VNB68" s="156"/>
      <c r="VNC68" s="156"/>
      <c r="VND68" s="156"/>
      <c r="VNE68" s="156"/>
      <c r="VNF68" s="156"/>
      <c r="VNG68" s="156"/>
      <c r="VNH68" s="156"/>
      <c r="VNI68" s="156"/>
      <c r="VNJ68" s="156"/>
      <c r="VNK68" s="156"/>
      <c r="VNL68" s="156"/>
      <c r="VNM68" s="156"/>
      <c r="VNN68" s="156"/>
      <c r="VNO68" s="156"/>
      <c r="VNP68" s="156"/>
      <c r="VNQ68" s="156"/>
      <c r="VNR68" s="156"/>
      <c r="VNS68" s="156"/>
      <c r="VNT68" s="156"/>
      <c r="VNU68" s="156"/>
      <c r="VNV68" s="156"/>
      <c r="VNW68" s="156"/>
      <c r="VNX68" s="156"/>
      <c r="VNY68" s="156"/>
      <c r="VNZ68" s="156"/>
      <c r="VOA68" s="156"/>
      <c r="VOB68" s="156"/>
      <c r="VOC68" s="156"/>
      <c r="VOD68" s="156"/>
      <c r="VOE68" s="156"/>
      <c r="VOF68" s="156"/>
      <c r="VOG68" s="156"/>
      <c r="VOH68" s="156"/>
      <c r="VOI68" s="156"/>
      <c r="VOJ68" s="156"/>
      <c r="VOK68" s="156"/>
      <c r="VOL68" s="156"/>
      <c r="VOM68" s="156"/>
      <c r="VON68" s="156"/>
      <c r="VOO68" s="156"/>
      <c r="VOP68" s="156"/>
      <c r="VOQ68" s="156"/>
      <c r="VOR68" s="156"/>
      <c r="VOS68" s="156"/>
      <c r="VOT68" s="156"/>
      <c r="VOU68" s="156"/>
      <c r="VOV68" s="156"/>
      <c r="VOW68" s="156"/>
      <c r="VOX68" s="156"/>
      <c r="VOY68" s="156"/>
      <c r="VOZ68" s="156"/>
      <c r="VPA68" s="156"/>
      <c r="VPB68" s="156"/>
      <c r="VPC68" s="156"/>
      <c r="VPD68" s="156"/>
      <c r="VPE68" s="156"/>
      <c r="VPF68" s="156"/>
      <c r="VPG68" s="156"/>
      <c r="VPH68" s="156"/>
      <c r="VPI68" s="156"/>
      <c r="VPJ68" s="156"/>
      <c r="VPK68" s="156"/>
      <c r="VPL68" s="156"/>
      <c r="VPM68" s="156"/>
      <c r="VPN68" s="156"/>
      <c r="VPO68" s="156"/>
      <c r="VPP68" s="156"/>
      <c r="VPQ68" s="156"/>
      <c r="VPR68" s="156"/>
      <c r="VPS68" s="156"/>
      <c r="VPT68" s="156"/>
      <c r="VPU68" s="156"/>
      <c r="VPV68" s="156"/>
      <c r="VPW68" s="156"/>
      <c r="VPX68" s="156"/>
      <c r="VPY68" s="156"/>
      <c r="VPZ68" s="156"/>
      <c r="VQA68" s="156"/>
      <c r="VQB68" s="156"/>
      <c r="VQC68" s="156"/>
      <c r="VQD68" s="156"/>
      <c r="VQE68" s="156"/>
      <c r="VQF68" s="156"/>
      <c r="VQG68" s="156"/>
      <c r="VQH68" s="156"/>
      <c r="VQI68" s="156"/>
      <c r="VQJ68" s="156"/>
      <c r="VQK68" s="156"/>
      <c r="VQL68" s="156"/>
      <c r="VQM68" s="156"/>
      <c r="VQN68" s="156"/>
      <c r="VQO68" s="156"/>
      <c r="VQP68" s="156"/>
      <c r="VQQ68" s="156"/>
      <c r="VQR68" s="156"/>
      <c r="VQS68" s="156"/>
      <c r="VQT68" s="156"/>
      <c r="VQU68" s="156"/>
      <c r="VQV68" s="156"/>
      <c r="VQW68" s="156"/>
      <c r="VQX68" s="156"/>
      <c r="VQY68" s="156"/>
      <c r="VQZ68" s="156"/>
      <c r="VRA68" s="156"/>
      <c r="VRB68" s="156"/>
      <c r="VRC68" s="156"/>
      <c r="VRD68" s="156"/>
      <c r="VRE68" s="156"/>
      <c r="VRF68" s="156"/>
      <c r="VRG68" s="156"/>
      <c r="VRH68" s="156"/>
      <c r="VRI68" s="156"/>
      <c r="VRJ68" s="156"/>
      <c r="VRK68" s="156"/>
      <c r="VRL68" s="156"/>
      <c r="VRM68" s="156"/>
      <c r="VRN68" s="156"/>
      <c r="VRO68" s="156"/>
      <c r="VRP68" s="156"/>
      <c r="VRQ68" s="156"/>
      <c r="VRR68" s="156"/>
      <c r="VRS68" s="156"/>
      <c r="VRT68" s="156"/>
      <c r="VRU68" s="156"/>
      <c r="VRV68" s="156"/>
      <c r="VRW68" s="156"/>
      <c r="VRX68" s="156"/>
      <c r="VRY68" s="156"/>
      <c r="VRZ68" s="156"/>
      <c r="VSA68" s="156"/>
      <c r="VSB68" s="156"/>
      <c r="VSC68" s="156"/>
      <c r="VSD68" s="156"/>
      <c r="VSE68" s="156"/>
      <c r="VSF68" s="156"/>
      <c r="VSG68" s="156"/>
      <c r="VSH68" s="156"/>
      <c r="VSI68" s="156"/>
      <c r="VSJ68" s="156"/>
      <c r="VSK68" s="156"/>
      <c r="VSL68" s="156"/>
      <c r="VSM68" s="156"/>
      <c r="VSN68" s="156"/>
      <c r="VSO68" s="156"/>
      <c r="VSP68" s="156"/>
      <c r="VSQ68" s="156"/>
      <c r="VSR68" s="156"/>
      <c r="VSS68" s="156"/>
      <c r="VST68" s="156"/>
      <c r="VSU68" s="156"/>
      <c r="VSV68" s="156"/>
      <c r="VSW68" s="156"/>
      <c r="VSX68" s="156"/>
      <c r="VSY68" s="156"/>
      <c r="VSZ68" s="156"/>
      <c r="VTA68" s="156"/>
      <c r="VTB68" s="156"/>
      <c r="VTC68" s="156"/>
      <c r="VTD68" s="156"/>
      <c r="VTE68" s="156"/>
      <c r="VTF68" s="156"/>
      <c r="VTG68" s="156"/>
      <c r="VTH68" s="156"/>
      <c r="VTI68" s="156"/>
      <c r="VTJ68" s="156"/>
      <c r="VTK68" s="156"/>
      <c r="VTL68" s="156"/>
      <c r="VTM68" s="156"/>
      <c r="VTN68" s="156"/>
      <c r="VTO68" s="156"/>
      <c r="VTP68" s="156"/>
      <c r="VTQ68" s="156"/>
      <c r="VTR68" s="156"/>
      <c r="VTS68" s="156"/>
      <c r="VTT68" s="156"/>
      <c r="VTU68" s="156"/>
      <c r="VTV68" s="156"/>
      <c r="VTW68" s="156"/>
      <c r="VTX68" s="156"/>
      <c r="VTY68" s="156"/>
      <c r="VTZ68" s="156"/>
      <c r="VUA68" s="156"/>
      <c r="VUB68" s="156"/>
      <c r="VUC68" s="156"/>
      <c r="VUD68" s="156"/>
      <c r="VUE68" s="156"/>
      <c r="VUF68" s="156"/>
      <c r="VUG68" s="156"/>
      <c r="VUH68" s="156"/>
      <c r="VUI68" s="156"/>
      <c r="VUJ68" s="156"/>
      <c r="VUK68" s="156"/>
      <c r="VUL68" s="156"/>
      <c r="VUM68" s="156"/>
      <c r="VUN68" s="156"/>
      <c r="VUO68" s="156"/>
      <c r="VUP68" s="156"/>
      <c r="VUQ68" s="156"/>
      <c r="VUR68" s="156"/>
      <c r="VUS68" s="156"/>
      <c r="VUT68" s="156"/>
      <c r="VUU68" s="156"/>
      <c r="VUV68" s="156"/>
      <c r="VUW68" s="156"/>
      <c r="VUX68" s="156"/>
      <c r="VUY68" s="156"/>
      <c r="VUZ68" s="156"/>
      <c r="VVA68" s="156"/>
      <c r="VVB68" s="156"/>
      <c r="VVC68" s="156"/>
      <c r="VVD68" s="156"/>
      <c r="VVE68" s="156"/>
      <c r="VVF68" s="156"/>
      <c r="VVG68" s="156"/>
      <c r="VVH68" s="156"/>
      <c r="VVI68" s="156"/>
      <c r="VVJ68" s="156"/>
      <c r="VVK68" s="156"/>
      <c r="VVL68" s="156"/>
      <c r="VVM68" s="156"/>
      <c r="VVN68" s="156"/>
      <c r="VVO68" s="156"/>
      <c r="VVP68" s="156"/>
      <c r="VVQ68" s="156"/>
      <c r="VVR68" s="156"/>
      <c r="VVS68" s="156"/>
      <c r="VVT68" s="156"/>
      <c r="VVU68" s="156"/>
      <c r="VVV68" s="156"/>
      <c r="VVW68" s="156"/>
      <c r="VVX68" s="156"/>
      <c r="VVY68" s="156"/>
      <c r="VVZ68" s="156"/>
      <c r="VWA68" s="156"/>
      <c r="VWB68" s="156"/>
      <c r="VWC68" s="156"/>
      <c r="VWD68" s="156"/>
      <c r="VWE68" s="156"/>
      <c r="VWF68" s="156"/>
      <c r="VWG68" s="156"/>
      <c r="VWH68" s="156"/>
      <c r="VWI68" s="156"/>
      <c r="VWJ68" s="156"/>
      <c r="VWK68" s="156"/>
      <c r="VWL68" s="156"/>
      <c r="VWM68" s="156"/>
      <c r="VWN68" s="156"/>
      <c r="VWO68" s="156"/>
      <c r="VWP68" s="156"/>
      <c r="VWQ68" s="156"/>
      <c r="VWR68" s="156"/>
      <c r="VWS68" s="156"/>
      <c r="VWT68" s="156"/>
      <c r="VWU68" s="156"/>
      <c r="VWV68" s="156"/>
      <c r="VWW68" s="156"/>
      <c r="VWX68" s="156"/>
      <c r="VWY68" s="156"/>
      <c r="VWZ68" s="156"/>
      <c r="VXA68" s="156"/>
      <c r="VXB68" s="156"/>
      <c r="VXC68" s="156"/>
      <c r="VXD68" s="156"/>
      <c r="VXE68" s="156"/>
      <c r="VXF68" s="156"/>
      <c r="VXG68" s="156"/>
      <c r="VXH68" s="156"/>
      <c r="VXI68" s="156"/>
      <c r="VXJ68" s="156"/>
      <c r="VXK68" s="156"/>
      <c r="VXL68" s="156"/>
      <c r="VXM68" s="156"/>
      <c r="VXN68" s="156"/>
      <c r="VXO68" s="156"/>
      <c r="VXP68" s="156"/>
      <c r="VXQ68" s="156"/>
      <c r="VXR68" s="156"/>
      <c r="VXS68" s="156"/>
      <c r="VXT68" s="156"/>
      <c r="VXU68" s="156"/>
      <c r="VXV68" s="156"/>
      <c r="VXW68" s="156"/>
      <c r="VXX68" s="156"/>
      <c r="VXY68" s="156"/>
      <c r="VXZ68" s="156"/>
      <c r="VYA68" s="156"/>
      <c r="VYB68" s="156"/>
      <c r="VYC68" s="156"/>
      <c r="VYD68" s="156"/>
      <c r="VYE68" s="156"/>
      <c r="VYF68" s="156"/>
      <c r="VYG68" s="156"/>
      <c r="VYH68" s="156"/>
      <c r="VYI68" s="156"/>
      <c r="VYJ68" s="156"/>
      <c r="VYK68" s="156"/>
      <c r="VYL68" s="156"/>
      <c r="VYM68" s="156"/>
      <c r="VYN68" s="156"/>
      <c r="VYO68" s="156"/>
      <c r="VYP68" s="156"/>
      <c r="VYQ68" s="156"/>
      <c r="VYR68" s="156"/>
      <c r="VYS68" s="156"/>
      <c r="VYT68" s="156"/>
      <c r="VYU68" s="156"/>
      <c r="VYV68" s="156"/>
      <c r="VYW68" s="156"/>
      <c r="VYX68" s="156"/>
      <c r="VYY68" s="156"/>
      <c r="VYZ68" s="156"/>
      <c r="VZA68" s="156"/>
      <c r="VZB68" s="156"/>
      <c r="VZC68" s="156"/>
      <c r="VZD68" s="156"/>
      <c r="VZE68" s="156"/>
      <c r="VZF68" s="156"/>
      <c r="VZG68" s="156"/>
      <c r="VZH68" s="156"/>
      <c r="VZI68" s="156"/>
      <c r="VZJ68" s="156"/>
      <c r="VZK68" s="156"/>
      <c r="VZL68" s="156"/>
      <c r="VZM68" s="156"/>
      <c r="VZN68" s="156"/>
      <c r="VZO68" s="156"/>
      <c r="VZP68" s="156"/>
      <c r="VZQ68" s="156"/>
      <c r="VZR68" s="156"/>
      <c r="VZS68" s="156"/>
      <c r="VZT68" s="156"/>
      <c r="VZU68" s="156"/>
      <c r="VZV68" s="156"/>
      <c r="VZW68" s="156"/>
      <c r="VZX68" s="156"/>
      <c r="VZY68" s="156"/>
      <c r="VZZ68" s="156"/>
      <c r="WAA68" s="156"/>
      <c r="WAB68" s="156"/>
      <c r="WAC68" s="156"/>
      <c r="WAD68" s="156"/>
      <c r="WAE68" s="156"/>
      <c r="WAF68" s="156"/>
      <c r="WAG68" s="156"/>
      <c r="WAH68" s="156"/>
      <c r="WAI68" s="156"/>
      <c r="WAJ68" s="156"/>
      <c r="WAK68" s="156"/>
      <c r="WAL68" s="156"/>
      <c r="WAM68" s="156"/>
      <c r="WAN68" s="156"/>
      <c r="WAO68" s="156"/>
      <c r="WAP68" s="156"/>
      <c r="WAQ68" s="156"/>
      <c r="WAR68" s="156"/>
      <c r="WAS68" s="156"/>
      <c r="WAT68" s="156"/>
      <c r="WAU68" s="156"/>
      <c r="WAV68" s="156"/>
      <c r="WAW68" s="156"/>
      <c r="WAX68" s="156"/>
      <c r="WAY68" s="156"/>
      <c r="WAZ68" s="156"/>
      <c r="WBA68" s="156"/>
      <c r="WBB68" s="156"/>
      <c r="WBC68" s="156"/>
      <c r="WBD68" s="156"/>
      <c r="WBE68" s="156"/>
      <c r="WBF68" s="156"/>
      <c r="WBG68" s="156"/>
      <c r="WBH68" s="156"/>
      <c r="WBI68" s="156"/>
      <c r="WBJ68" s="156"/>
      <c r="WBK68" s="156"/>
      <c r="WBL68" s="156"/>
      <c r="WBM68" s="156"/>
      <c r="WBN68" s="156"/>
      <c r="WBO68" s="156"/>
      <c r="WBP68" s="156"/>
      <c r="WBQ68" s="156"/>
      <c r="WBR68" s="156"/>
      <c r="WBS68" s="156"/>
      <c r="WBT68" s="156"/>
      <c r="WBU68" s="156"/>
      <c r="WBV68" s="156"/>
      <c r="WBW68" s="156"/>
      <c r="WBX68" s="156"/>
      <c r="WBY68" s="156"/>
      <c r="WBZ68" s="156"/>
      <c r="WCA68" s="156"/>
      <c r="WCB68" s="156"/>
      <c r="WCC68" s="156"/>
      <c r="WCD68" s="156"/>
      <c r="WCE68" s="156"/>
      <c r="WCF68" s="156"/>
      <c r="WCG68" s="156"/>
      <c r="WCH68" s="156"/>
      <c r="WCI68" s="156"/>
      <c r="WCJ68" s="156"/>
      <c r="WCK68" s="156"/>
      <c r="WCL68" s="156"/>
      <c r="WCM68" s="156"/>
      <c r="WCN68" s="156"/>
      <c r="WCO68" s="156"/>
      <c r="WCP68" s="156"/>
      <c r="WCQ68" s="156"/>
      <c r="WCR68" s="156"/>
      <c r="WCS68" s="156"/>
      <c r="WCT68" s="156"/>
      <c r="WCU68" s="156"/>
      <c r="WCV68" s="156"/>
      <c r="WCW68" s="156"/>
      <c r="WCX68" s="156"/>
      <c r="WCY68" s="156"/>
      <c r="WCZ68" s="156"/>
      <c r="WDA68" s="156"/>
      <c r="WDB68" s="156"/>
      <c r="WDC68" s="156"/>
      <c r="WDD68" s="156"/>
      <c r="WDE68" s="156"/>
      <c r="WDF68" s="156"/>
      <c r="WDG68" s="156"/>
      <c r="WDH68" s="156"/>
      <c r="WDI68" s="156"/>
      <c r="WDJ68" s="156"/>
      <c r="WDK68" s="156"/>
      <c r="WDL68" s="156"/>
      <c r="WDM68" s="156"/>
      <c r="WDN68" s="156"/>
      <c r="WDO68" s="156"/>
      <c r="WDP68" s="156"/>
      <c r="WDQ68" s="156"/>
      <c r="WDR68" s="156"/>
      <c r="WDS68" s="156"/>
      <c r="WDT68" s="156"/>
      <c r="WDU68" s="156"/>
      <c r="WDV68" s="156"/>
      <c r="WDW68" s="156"/>
      <c r="WDX68" s="156"/>
      <c r="WDY68" s="156"/>
      <c r="WDZ68" s="156"/>
      <c r="WEA68" s="156"/>
      <c r="WEB68" s="156"/>
      <c r="WEC68" s="156"/>
      <c r="WED68" s="156"/>
      <c r="WEE68" s="156"/>
      <c r="WEF68" s="156"/>
      <c r="WEG68" s="156"/>
      <c r="WEH68" s="156"/>
      <c r="WEI68" s="156"/>
      <c r="WEJ68" s="156"/>
      <c r="WEK68" s="156"/>
      <c r="WEL68" s="156"/>
      <c r="WEM68" s="156"/>
      <c r="WEN68" s="156"/>
      <c r="WEO68" s="156"/>
      <c r="WEP68" s="156"/>
      <c r="WEQ68" s="156"/>
      <c r="WER68" s="156"/>
      <c r="WES68" s="156"/>
      <c r="WET68" s="156"/>
      <c r="WEU68" s="156"/>
      <c r="WEV68" s="156"/>
      <c r="WEW68" s="156"/>
      <c r="WEX68" s="156"/>
      <c r="WEY68" s="156"/>
      <c r="WEZ68" s="156"/>
      <c r="WFA68" s="156"/>
      <c r="WFB68" s="156"/>
      <c r="WFC68" s="156"/>
      <c r="WFD68" s="156"/>
      <c r="WFE68" s="156"/>
      <c r="WFF68" s="156"/>
      <c r="WFG68" s="156"/>
      <c r="WFH68" s="156"/>
      <c r="WFI68" s="156"/>
      <c r="WFJ68" s="156"/>
      <c r="WFK68" s="156"/>
      <c r="WFL68" s="156"/>
      <c r="WFM68" s="156"/>
      <c r="WFN68" s="156"/>
      <c r="WFO68" s="156"/>
      <c r="WFP68" s="156"/>
      <c r="WFQ68" s="156"/>
      <c r="WFR68" s="156"/>
      <c r="WFS68" s="156"/>
      <c r="WFT68" s="156"/>
      <c r="WFU68" s="156"/>
      <c r="WFV68" s="156"/>
      <c r="WFW68" s="156"/>
      <c r="WFX68" s="156"/>
      <c r="WFY68" s="156"/>
      <c r="WFZ68" s="156"/>
      <c r="WGA68" s="156"/>
      <c r="WGB68" s="156"/>
      <c r="WGC68" s="156"/>
      <c r="WGD68" s="156"/>
      <c r="WGE68" s="156"/>
      <c r="WGF68" s="156"/>
      <c r="WGG68" s="156"/>
      <c r="WGH68" s="156"/>
      <c r="WGI68" s="156"/>
      <c r="WGJ68" s="156"/>
      <c r="WGK68" s="156"/>
      <c r="WGL68" s="156"/>
      <c r="WGM68" s="156"/>
      <c r="WGN68" s="156"/>
      <c r="WGO68" s="156"/>
      <c r="WGP68" s="156"/>
      <c r="WGQ68" s="156"/>
      <c r="WGR68" s="156"/>
      <c r="WGS68" s="156"/>
      <c r="WGT68" s="156"/>
      <c r="WGU68" s="156"/>
      <c r="WGV68" s="156"/>
      <c r="WGW68" s="156"/>
      <c r="WGX68" s="156"/>
      <c r="WGY68" s="156"/>
      <c r="WGZ68" s="156"/>
      <c r="WHA68" s="156"/>
      <c r="WHB68" s="156"/>
      <c r="WHC68" s="156"/>
      <c r="WHD68" s="156"/>
      <c r="WHE68" s="156"/>
      <c r="WHF68" s="156"/>
      <c r="WHG68" s="156"/>
      <c r="WHH68" s="156"/>
      <c r="WHI68" s="156"/>
      <c r="WHJ68" s="156"/>
      <c r="WHK68" s="156"/>
      <c r="WHL68" s="156"/>
      <c r="WHM68" s="156"/>
      <c r="WHN68" s="156"/>
      <c r="WHO68" s="156"/>
      <c r="WHP68" s="156"/>
      <c r="WHQ68" s="156"/>
      <c r="WHR68" s="156"/>
      <c r="WHS68" s="156"/>
      <c r="WHT68" s="156"/>
      <c r="WHU68" s="156"/>
      <c r="WHV68" s="156"/>
      <c r="WHW68" s="156"/>
      <c r="WHX68" s="156"/>
      <c r="WHY68" s="156"/>
      <c r="WHZ68" s="156"/>
      <c r="WIA68" s="156"/>
      <c r="WIB68" s="156"/>
      <c r="WIC68" s="156"/>
      <c r="WID68" s="156"/>
      <c r="WIE68" s="156"/>
      <c r="WIF68" s="156"/>
      <c r="WIG68" s="156"/>
      <c r="WIH68" s="156"/>
      <c r="WII68" s="156"/>
      <c r="WIJ68" s="156"/>
      <c r="WIK68" s="156"/>
      <c r="WIL68" s="156"/>
      <c r="WIM68" s="156"/>
      <c r="WIN68" s="156"/>
      <c r="WIO68" s="156"/>
      <c r="WIP68" s="156"/>
      <c r="WIQ68" s="156"/>
      <c r="WIR68" s="156"/>
      <c r="WIS68" s="156"/>
      <c r="WIT68" s="156"/>
      <c r="WIU68" s="156"/>
      <c r="WIV68" s="156"/>
      <c r="WIW68" s="156"/>
      <c r="WIX68" s="156"/>
      <c r="WIY68" s="156"/>
      <c r="WIZ68" s="156"/>
      <c r="WJA68" s="156"/>
      <c r="WJB68" s="156"/>
      <c r="WJC68" s="156"/>
      <c r="WJD68" s="156"/>
      <c r="WJE68" s="156"/>
      <c r="WJF68" s="156"/>
      <c r="WJG68" s="156"/>
      <c r="WJH68" s="156"/>
      <c r="WJI68" s="156"/>
      <c r="WJJ68" s="156"/>
      <c r="WJK68" s="156"/>
      <c r="WJL68" s="156"/>
      <c r="WJM68" s="156"/>
      <c r="WJN68" s="156"/>
      <c r="WJO68" s="156"/>
      <c r="WJP68" s="156"/>
      <c r="WJQ68" s="156"/>
      <c r="WJR68" s="156"/>
      <c r="WJS68" s="156"/>
      <c r="WJT68" s="156"/>
      <c r="WJU68" s="156"/>
      <c r="WJV68" s="156"/>
      <c r="WJW68" s="156"/>
      <c r="WJX68" s="156"/>
      <c r="WJY68" s="156"/>
      <c r="WJZ68" s="156"/>
      <c r="WKA68" s="156"/>
      <c r="WKB68" s="156"/>
      <c r="WKC68" s="156"/>
      <c r="WKD68" s="156"/>
      <c r="WKE68" s="156"/>
      <c r="WKF68" s="156"/>
      <c r="WKG68" s="156"/>
      <c r="WKH68" s="156"/>
      <c r="WKI68" s="156"/>
      <c r="WKJ68" s="156"/>
      <c r="WKK68" s="156"/>
      <c r="WKL68" s="156"/>
      <c r="WKM68" s="156"/>
      <c r="WKN68" s="156"/>
      <c r="WKO68" s="156"/>
      <c r="WKP68" s="156"/>
      <c r="WKQ68" s="156"/>
      <c r="WKR68" s="156"/>
      <c r="WKS68" s="156"/>
      <c r="WKT68" s="156"/>
      <c r="WKU68" s="156"/>
      <c r="WKV68" s="156"/>
      <c r="WKW68" s="156"/>
      <c r="WKX68" s="156"/>
      <c r="WKY68" s="156"/>
      <c r="WKZ68" s="156"/>
      <c r="WLA68" s="156"/>
      <c r="WLB68" s="156"/>
      <c r="WLC68" s="156"/>
      <c r="WLD68" s="156"/>
      <c r="WLE68" s="156"/>
      <c r="WLF68" s="156"/>
      <c r="WLG68" s="156"/>
      <c r="WLH68" s="156"/>
      <c r="WLI68" s="156"/>
      <c r="WLJ68" s="156"/>
      <c r="WLK68" s="156"/>
      <c r="WLL68" s="156"/>
      <c r="WLM68" s="156"/>
      <c r="WLN68" s="156"/>
      <c r="WLO68" s="156"/>
      <c r="WLP68" s="156"/>
      <c r="WLQ68" s="156"/>
      <c r="WLR68" s="156"/>
      <c r="WLS68" s="156"/>
      <c r="WLT68" s="156"/>
      <c r="WLU68" s="156"/>
      <c r="WLV68" s="156"/>
      <c r="WLW68" s="156"/>
      <c r="WLX68" s="156"/>
      <c r="WLY68" s="156"/>
      <c r="WLZ68" s="156"/>
      <c r="WMA68" s="156"/>
      <c r="WMB68" s="156"/>
      <c r="WMC68" s="156"/>
      <c r="WMD68" s="156"/>
      <c r="WME68" s="156"/>
      <c r="WMF68" s="156"/>
      <c r="WMG68" s="156"/>
      <c r="WMH68" s="156"/>
      <c r="WMI68" s="156"/>
      <c r="WMJ68" s="156"/>
      <c r="WMK68" s="156"/>
      <c r="WML68" s="156"/>
      <c r="WMM68" s="156"/>
      <c r="WMN68" s="156"/>
      <c r="WMO68" s="156"/>
      <c r="WMP68" s="156"/>
      <c r="WMQ68" s="156"/>
      <c r="WMR68" s="156"/>
      <c r="WMS68" s="156"/>
      <c r="WMT68" s="156"/>
      <c r="WMU68" s="156"/>
      <c r="WMV68" s="156"/>
      <c r="WMW68" s="156"/>
      <c r="WMX68" s="156"/>
      <c r="WMY68" s="156"/>
      <c r="WMZ68" s="156"/>
      <c r="WNA68" s="156"/>
      <c r="WNB68" s="156"/>
      <c r="WNC68" s="156"/>
      <c r="WND68" s="156"/>
      <c r="WNE68" s="156"/>
      <c r="WNF68" s="156"/>
      <c r="WNG68" s="156"/>
      <c r="WNH68" s="156"/>
      <c r="WNI68" s="156"/>
      <c r="WNJ68" s="156"/>
      <c r="WNK68" s="156"/>
      <c r="WNL68" s="156"/>
      <c r="WNM68" s="156"/>
      <c r="WNN68" s="156"/>
      <c r="WNO68" s="156"/>
      <c r="WNP68" s="156"/>
      <c r="WNQ68" s="156"/>
      <c r="WNR68" s="156"/>
      <c r="WNS68" s="156"/>
      <c r="WNT68" s="156"/>
      <c r="WNU68" s="156"/>
      <c r="WNV68" s="156"/>
      <c r="WNW68" s="156"/>
      <c r="WNX68" s="156"/>
      <c r="WNY68" s="156"/>
      <c r="WNZ68" s="156"/>
      <c r="WOA68" s="156"/>
      <c r="WOB68" s="156"/>
      <c r="WOC68" s="156"/>
      <c r="WOD68" s="156"/>
      <c r="WOE68" s="156"/>
      <c r="WOF68" s="156"/>
      <c r="WOG68" s="156"/>
      <c r="WOH68" s="156"/>
      <c r="WOI68" s="156"/>
      <c r="WOJ68" s="156"/>
      <c r="WOK68" s="156"/>
      <c r="WOL68" s="156"/>
      <c r="WOM68" s="156"/>
      <c r="WON68" s="156"/>
      <c r="WOO68" s="156"/>
      <c r="WOP68" s="156"/>
      <c r="WOQ68" s="156"/>
      <c r="WOR68" s="156"/>
      <c r="WOS68" s="156"/>
      <c r="WOT68" s="156"/>
      <c r="WOU68" s="156"/>
      <c r="WOV68" s="156"/>
      <c r="WOW68" s="156"/>
      <c r="WOX68" s="156"/>
      <c r="WOY68" s="156"/>
      <c r="WOZ68" s="156"/>
      <c r="WPA68" s="156"/>
      <c r="WPB68" s="156"/>
      <c r="WPC68" s="156"/>
      <c r="WPD68" s="156"/>
      <c r="WPE68" s="156"/>
      <c r="WPF68" s="156"/>
      <c r="WPG68" s="156"/>
      <c r="WPH68" s="156"/>
      <c r="WPI68" s="156"/>
      <c r="WPJ68" s="156"/>
      <c r="WPK68" s="156"/>
      <c r="WPL68" s="156"/>
      <c r="WPM68" s="156"/>
      <c r="WPN68" s="156"/>
      <c r="WPO68" s="156"/>
      <c r="WPP68" s="156"/>
      <c r="WPQ68" s="156"/>
      <c r="WPR68" s="156"/>
      <c r="WPS68" s="156"/>
      <c r="WPT68" s="156"/>
      <c r="WPU68" s="156"/>
      <c r="WPV68" s="156"/>
      <c r="WPW68" s="156"/>
      <c r="WPX68" s="156"/>
      <c r="WPY68" s="156"/>
      <c r="WPZ68" s="156"/>
      <c r="WQA68" s="156"/>
      <c r="WQB68" s="156"/>
      <c r="WQC68" s="156"/>
      <c r="WQD68" s="156"/>
      <c r="WQE68" s="156"/>
      <c r="WQF68" s="156"/>
      <c r="WQG68" s="156"/>
      <c r="WQH68" s="156"/>
      <c r="WQI68" s="156"/>
      <c r="WQJ68" s="156"/>
      <c r="WQK68" s="156"/>
      <c r="WQL68" s="156"/>
      <c r="WQM68" s="156"/>
      <c r="WQN68" s="156"/>
      <c r="WQO68" s="156"/>
      <c r="WQP68" s="156"/>
      <c r="WQQ68" s="156"/>
      <c r="WQR68" s="156"/>
      <c r="WQS68" s="156"/>
      <c r="WQT68" s="156"/>
      <c r="WQU68" s="156"/>
      <c r="WQV68" s="156"/>
      <c r="WQW68" s="156"/>
      <c r="WQX68" s="156"/>
      <c r="WQY68" s="156"/>
      <c r="WQZ68" s="156"/>
      <c r="WRA68" s="156"/>
      <c r="WRB68" s="156"/>
      <c r="WRC68" s="156"/>
      <c r="WRD68" s="156"/>
      <c r="WRE68" s="156"/>
      <c r="WRF68" s="156"/>
      <c r="WRG68" s="156"/>
      <c r="WRH68" s="156"/>
      <c r="WRI68" s="156"/>
      <c r="WRJ68" s="156"/>
      <c r="WRK68" s="156"/>
      <c r="WRL68" s="156"/>
      <c r="WRM68" s="156"/>
      <c r="WRN68" s="156"/>
      <c r="WRO68" s="156"/>
      <c r="WRP68" s="156"/>
      <c r="WRQ68" s="156"/>
      <c r="WRR68" s="156"/>
      <c r="WRS68" s="156"/>
      <c r="WRT68" s="156"/>
      <c r="WRU68" s="156"/>
      <c r="WRV68" s="156"/>
      <c r="WRW68" s="156"/>
      <c r="WRX68" s="156"/>
      <c r="WRY68" s="156"/>
      <c r="WRZ68" s="156"/>
      <c r="WSA68" s="156"/>
      <c r="WSB68" s="156"/>
      <c r="WSC68" s="156"/>
      <c r="WSD68" s="156"/>
      <c r="WSE68" s="156"/>
      <c r="WSF68" s="156"/>
      <c r="WSG68" s="156"/>
      <c r="WSH68" s="156"/>
      <c r="WSI68" s="156"/>
      <c r="WSJ68" s="156"/>
      <c r="WSK68" s="156"/>
      <c r="WSL68" s="156"/>
      <c r="WSM68" s="156"/>
      <c r="WSN68" s="156"/>
      <c r="WSO68" s="156"/>
      <c r="WSP68" s="156"/>
      <c r="WSQ68" s="156"/>
      <c r="WSR68" s="156"/>
      <c r="WSS68" s="156"/>
      <c r="WST68" s="156"/>
      <c r="WSU68" s="156"/>
      <c r="WSV68" s="156"/>
      <c r="WSW68" s="156"/>
      <c r="WSX68" s="156"/>
      <c r="WSY68" s="156"/>
      <c r="WSZ68" s="156"/>
      <c r="WTA68" s="156"/>
      <c r="WTB68" s="156"/>
      <c r="WTC68" s="156"/>
      <c r="WTD68" s="156"/>
      <c r="WTE68" s="156"/>
      <c r="WTF68" s="156"/>
      <c r="WTG68" s="156"/>
      <c r="WTH68" s="156"/>
      <c r="WTI68" s="156"/>
      <c r="WTJ68" s="156"/>
      <c r="WTK68" s="156"/>
      <c r="WTL68" s="156"/>
      <c r="WTM68" s="156"/>
      <c r="WTN68" s="156"/>
      <c r="WTO68" s="156"/>
      <c r="WTP68" s="156"/>
      <c r="WTQ68" s="156"/>
      <c r="WTR68" s="156"/>
      <c r="WTS68" s="156"/>
      <c r="WTT68" s="156"/>
      <c r="WTU68" s="156"/>
      <c r="WTV68" s="156"/>
      <c r="WTW68" s="156"/>
      <c r="WTX68" s="156"/>
      <c r="WTY68" s="156"/>
      <c r="WTZ68" s="156"/>
      <c r="WUA68" s="156"/>
      <c r="WUB68" s="156"/>
      <c r="WUC68" s="156"/>
      <c r="WUD68" s="156"/>
      <c r="WUE68" s="156"/>
      <c r="WUF68" s="156"/>
      <c r="WUG68" s="156"/>
      <c r="WUH68" s="156"/>
      <c r="WUI68" s="156"/>
      <c r="WUJ68" s="156"/>
      <c r="WUK68" s="156"/>
      <c r="WUL68" s="156"/>
      <c r="WUM68" s="156"/>
      <c r="WUN68" s="156"/>
      <c r="WUO68" s="156"/>
      <c r="WUP68" s="156"/>
      <c r="WUQ68" s="156"/>
      <c r="WUR68" s="156"/>
      <c r="WUS68" s="156"/>
      <c r="WUT68" s="156"/>
      <c r="WUU68" s="156"/>
      <c r="WUV68" s="156"/>
      <c r="WUW68" s="156"/>
      <c r="WUX68" s="156"/>
      <c r="WUY68" s="156"/>
      <c r="WUZ68" s="156"/>
      <c r="WVA68" s="156"/>
      <c r="WVB68" s="156"/>
      <c r="WVC68" s="156"/>
      <c r="WVD68" s="156"/>
      <c r="WVE68" s="156"/>
      <c r="WVF68" s="156"/>
      <c r="WVG68" s="156"/>
      <c r="WVH68" s="156"/>
      <c r="WVI68" s="156"/>
      <c r="WVJ68" s="156"/>
      <c r="WVK68" s="156"/>
      <c r="WVL68" s="156"/>
      <c r="WVM68" s="156"/>
      <c r="WVN68" s="156"/>
      <c r="WVO68" s="156"/>
      <c r="WVP68" s="156"/>
      <c r="WVQ68" s="156"/>
      <c r="WVR68" s="156"/>
      <c r="WVS68" s="156"/>
      <c r="WVT68" s="156"/>
      <c r="WVU68" s="156"/>
      <c r="WVV68" s="156"/>
      <c r="WVW68" s="156"/>
      <c r="WVX68" s="156"/>
      <c r="WVY68" s="156"/>
      <c r="WVZ68" s="156"/>
      <c r="WWA68" s="156"/>
      <c r="WWB68" s="156"/>
      <c r="WWC68" s="156"/>
      <c r="WWD68" s="156"/>
      <c r="WWE68" s="156"/>
      <c r="WWF68" s="156"/>
      <c r="WWG68" s="156"/>
      <c r="WWH68" s="156"/>
      <c r="WWI68" s="156"/>
      <c r="WWJ68" s="156"/>
      <c r="WWK68" s="156"/>
      <c r="WWL68" s="156"/>
      <c r="WWM68" s="156"/>
      <c r="WWN68" s="156"/>
      <c r="WWO68" s="156"/>
      <c r="WWP68" s="156"/>
      <c r="WWQ68" s="156"/>
      <c r="WWR68" s="156"/>
      <c r="WWS68" s="156"/>
      <c r="WWT68" s="156"/>
      <c r="WWU68" s="156"/>
      <c r="WWV68" s="156"/>
      <c r="WWW68" s="156"/>
      <c r="WWX68" s="156"/>
      <c r="WWY68" s="156"/>
      <c r="WWZ68" s="156"/>
      <c r="WXA68" s="156"/>
      <c r="WXB68" s="156"/>
      <c r="WXC68" s="156"/>
      <c r="WXD68" s="156"/>
      <c r="WXE68" s="156"/>
      <c r="WXF68" s="156"/>
      <c r="WXG68" s="156"/>
      <c r="WXH68" s="156"/>
      <c r="WXI68" s="156"/>
      <c r="WXJ68" s="156"/>
      <c r="WXK68" s="156"/>
      <c r="WXL68" s="156"/>
      <c r="WXM68" s="156"/>
      <c r="WXN68" s="156"/>
      <c r="WXO68" s="156"/>
      <c r="WXP68" s="156"/>
      <c r="WXQ68" s="156"/>
      <c r="WXR68" s="156"/>
      <c r="WXS68" s="156"/>
      <c r="WXT68" s="156"/>
      <c r="WXU68" s="156"/>
      <c r="WXV68" s="156"/>
      <c r="WXW68" s="156"/>
      <c r="WXX68" s="156"/>
      <c r="WXY68" s="156"/>
      <c r="WXZ68" s="156"/>
      <c r="WYA68" s="156"/>
      <c r="WYB68" s="156"/>
      <c r="WYC68" s="156"/>
      <c r="WYD68" s="156"/>
      <c r="WYE68" s="156"/>
      <c r="WYF68" s="156"/>
      <c r="WYG68" s="156"/>
      <c r="WYH68" s="156"/>
      <c r="WYI68" s="156"/>
      <c r="WYJ68" s="156"/>
      <c r="WYK68" s="156"/>
      <c r="WYL68" s="156"/>
      <c r="WYM68" s="156"/>
      <c r="WYN68" s="156"/>
      <c r="WYO68" s="156"/>
      <c r="WYP68" s="156"/>
      <c r="WYQ68" s="156"/>
      <c r="WYR68" s="156"/>
      <c r="WYS68" s="156"/>
      <c r="WYT68" s="156"/>
      <c r="WYU68" s="156"/>
      <c r="WYV68" s="156"/>
      <c r="WYW68" s="156"/>
      <c r="WYX68" s="156"/>
      <c r="WYY68" s="156"/>
      <c r="WYZ68" s="156"/>
      <c r="WZA68" s="156"/>
      <c r="WZB68" s="156"/>
      <c r="WZC68" s="156"/>
      <c r="WZD68" s="156"/>
      <c r="WZE68" s="156"/>
      <c r="WZF68" s="156"/>
      <c r="WZG68" s="156"/>
      <c r="WZH68" s="156"/>
      <c r="WZI68" s="156"/>
      <c r="WZJ68" s="156"/>
      <c r="WZK68" s="156"/>
      <c r="WZL68" s="156"/>
      <c r="WZM68" s="156"/>
      <c r="WZN68" s="156"/>
      <c r="WZO68" s="156"/>
      <c r="WZP68" s="156"/>
      <c r="WZQ68" s="156"/>
      <c r="WZR68" s="156"/>
      <c r="WZS68" s="156"/>
      <c r="WZT68" s="156"/>
      <c r="WZU68" s="156"/>
      <c r="WZV68" s="156"/>
      <c r="WZW68" s="156"/>
      <c r="WZX68" s="156"/>
      <c r="WZY68" s="156"/>
      <c r="WZZ68" s="156"/>
      <c r="XAA68" s="156"/>
      <c r="XAB68" s="156"/>
      <c r="XAC68" s="156"/>
      <c r="XAD68" s="156"/>
      <c r="XAE68" s="156"/>
      <c r="XAF68" s="156"/>
      <c r="XAG68" s="156"/>
      <c r="XAH68" s="156"/>
      <c r="XAI68" s="156"/>
      <c r="XAJ68" s="156"/>
      <c r="XAK68" s="156"/>
      <c r="XAL68" s="156"/>
      <c r="XAM68" s="156"/>
      <c r="XAN68" s="156"/>
      <c r="XAO68" s="156"/>
      <c r="XAP68" s="156"/>
      <c r="XAQ68" s="156"/>
      <c r="XAR68" s="156"/>
      <c r="XAS68" s="156"/>
      <c r="XAT68" s="156"/>
      <c r="XAU68" s="156"/>
      <c r="XAV68" s="156"/>
      <c r="XAW68" s="156"/>
      <c r="XAX68" s="156"/>
      <c r="XAY68" s="156"/>
      <c r="XAZ68" s="156"/>
      <c r="XBA68" s="156"/>
      <c r="XBB68" s="156"/>
      <c r="XBC68" s="156"/>
      <c r="XBD68" s="156"/>
      <c r="XBE68" s="156"/>
      <c r="XBF68" s="156"/>
      <c r="XBG68" s="156"/>
      <c r="XBH68" s="156"/>
      <c r="XBI68" s="156"/>
      <c r="XBJ68" s="156"/>
      <c r="XBK68" s="156"/>
      <c r="XBL68" s="156"/>
      <c r="XBM68" s="156"/>
      <c r="XBN68" s="156"/>
      <c r="XBO68" s="156"/>
      <c r="XBP68" s="156"/>
      <c r="XBQ68" s="156"/>
      <c r="XBR68" s="156"/>
      <c r="XBS68" s="156"/>
      <c r="XBT68" s="156"/>
      <c r="XBU68" s="156"/>
      <c r="XBV68" s="156"/>
      <c r="XBW68" s="156"/>
      <c r="XBX68" s="156"/>
      <c r="XBY68" s="156"/>
      <c r="XBZ68" s="156"/>
      <c r="XCA68" s="156"/>
      <c r="XCB68" s="156"/>
      <c r="XCC68" s="156"/>
      <c r="XCD68" s="156"/>
      <c r="XCE68" s="156"/>
      <c r="XCF68" s="156"/>
      <c r="XCG68" s="156"/>
      <c r="XCH68" s="156"/>
      <c r="XCI68" s="156"/>
      <c r="XCJ68" s="156"/>
      <c r="XCK68" s="156"/>
      <c r="XCL68" s="156"/>
      <c r="XCM68" s="156"/>
      <c r="XCN68" s="156"/>
      <c r="XCO68" s="156"/>
      <c r="XCP68" s="156"/>
      <c r="XCQ68" s="156"/>
      <c r="XCR68" s="156"/>
      <c r="XCS68" s="156"/>
      <c r="XCT68" s="156"/>
      <c r="XCU68" s="156"/>
      <c r="XCV68" s="156"/>
      <c r="XCW68" s="156"/>
      <c r="XCX68" s="156"/>
      <c r="XCY68" s="156"/>
      <c r="XCZ68" s="156"/>
      <c r="XDA68" s="156"/>
      <c r="XDB68" s="156"/>
      <c r="XDC68" s="156"/>
      <c r="XDD68" s="156"/>
      <c r="XDE68" s="156"/>
      <c r="XDF68" s="156"/>
      <c r="XDG68" s="156"/>
      <c r="XDH68" s="156"/>
      <c r="XDI68" s="156"/>
      <c r="XDJ68" s="156"/>
      <c r="XDK68" s="156"/>
      <c r="XDL68" s="156"/>
      <c r="XDM68" s="156"/>
      <c r="XDN68" s="156"/>
      <c r="XDO68" s="156"/>
      <c r="XDP68" s="156"/>
      <c r="XDQ68" s="156"/>
      <c r="XDR68" s="156"/>
      <c r="XDS68" s="156"/>
      <c r="XDT68" s="156"/>
      <c r="XDU68" s="156"/>
      <c r="XDV68" s="156"/>
      <c r="XDW68" s="156"/>
      <c r="XDX68" s="156"/>
      <c r="XDY68" s="156"/>
      <c r="XDZ68" s="156"/>
      <c r="XEA68" s="156"/>
      <c r="XEB68" s="156"/>
      <c r="XEC68" s="156"/>
      <c r="XED68" s="156"/>
      <c r="XEE68" s="156"/>
      <c r="XEF68" s="156"/>
      <c r="XEG68" s="156"/>
      <c r="XEH68" s="156"/>
      <c r="XEI68" s="156"/>
      <c r="XEJ68" s="156"/>
      <c r="XEK68" s="156"/>
      <c r="XEL68" s="156"/>
      <c r="XEM68" s="156"/>
      <c r="XEN68" s="156"/>
      <c r="XEO68" s="156"/>
      <c r="XEP68" s="156"/>
      <c r="XEQ68" s="156"/>
      <c r="XER68" s="156"/>
      <c r="XES68" s="156"/>
      <c r="XET68" s="156"/>
      <c r="XEU68" s="156"/>
      <c r="XEV68" s="156"/>
      <c r="XEW68" s="156"/>
      <c r="XEX68" s="156"/>
      <c r="XEY68" s="156"/>
      <c r="XEZ68" s="156"/>
      <c r="XFA68" s="156"/>
      <c r="XFB68" s="156"/>
      <c r="XFC68" s="156"/>
      <c r="XFD68" s="156"/>
    </row>
    <row r="69" spans="1:16384" s="156" customFormat="1" ht="3" customHeight="1" thickBot="1" x14ac:dyDescent="0.3">
      <c r="A69" s="152"/>
      <c r="B69" s="153"/>
      <c r="C69" s="184" t="e">
        <f ca="1">Comp_Sum_Cat_Ref!B53</f>
        <v>#REF!</v>
      </c>
      <c r="D69" s="184" t="e">
        <f ca="1">Comp_Sum_Cat_Ref!C53</f>
        <v>#REF!</v>
      </c>
      <c r="E69" s="146" t="str">
        <f ca="1">Comp_Sum_Cat_Ref!D53</f>
        <v>NA</v>
      </c>
      <c r="F69" s="146" t="str">
        <f ca="1">Comp_Sum_Cat_Ref!E53</f>
        <v>NA</v>
      </c>
      <c r="G69" s="147" t="str">
        <f ca="1">Comp_Sum_Cat_Ref!F53</f>
        <v>NA</v>
      </c>
      <c r="H69" s="146" t="str">
        <f ca="1">Comp_Sum_Cat_Ref!G53</f>
        <v>NA</v>
      </c>
      <c r="I69" s="147" t="str">
        <f ca="1">Comp_Sum_Cat_Ref!H53</f>
        <v>NA</v>
      </c>
      <c r="J69" s="148" t="str">
        <f ca="1">Comp_Sum_Cat_Ref!AE53</f>
        <v>NA</v>
      </c>
      <c r="K69" s="190" t="e">
        <f ca="1">Comp_Sum_Cat_Ref!J53</f>
        <v>#REF!</v>
      </c>
      <c r="L69" s="146" t="str">
        <f ca="1">Comp_Sum_Cat_Ref!K53</f>
        <v>NA</v>
      </c>
      <c r="M69" s="146" t="str">
        <f ca="1">Comp_Sum_Cat_Ref!L53</f>
        <v>NA</v>
      </c>
      <c r="N69" s="147" t="str">
        <f ca="1">Comp_Sum_Cat_Ref!M53</f>
        <v>NA</v>
      </c>
      <c r="O69" s="146" t="str">
        <f ca="1">Comp_Sum_Cat_Ref!N53</f>
        <v>NA</v>
      </c>
      <c r="P69" s="147" t="str">
        <f ca="1">Comp_Sum_Cat_Ref!O53</f>
        <v>NA</v>
      </c>
      <c r="Q69" s="148" t="str">
        <f ca="1">Comp_Sum_Cat_Ref!AF53</f>
        <v>NA</v>
      </c>
      <c r="R69" s="190" t="e">
        <f ca="1">Comp_Sum_Cat_Ref!Q53</f>
        <v>#REF!</v>
      </c>
      <c r="S69" s="146" t="str">
        <f ca="1">Comp_Sum_Cat_Ref!R53</f>
        <v>NA</v>
      </c>
      <c r="T69" s="146" t="str">
        <f ca="1">Comp_Sum_Cat_Ref!S53</f>
        <v>NA</v>
      </c>
      <c r="U69" s="147" t="str">
        <f ca="1">Comp_Sum_Cat_Ref!T53</f>
        <v>NA</v>
      </c>
      <c r="V69" s="146" t="str">
        <f ca="1">Comp_Sum_Cat_Ref!U53</f>
        <v>NA</v>
      </c>
      <c r="W69" s="147" t="str">
        <f ca="1">Comp_Sum_Cat_Ref!V53</f>
        <v>NA</v>
      </c>
      <c r="X69" s="148" t="str">
        <f ca="1">Comp_Sum_Cat_Ref!AG53</f>
        <v>NA</v>
      </c>
      <c r="Y69" s="190" t="e">
        <f ca="1">Comp_Sum_Cat_Ref!X53</f>
        <v>#REF!</v>
      </c>
      <c r="Z69" s="146" t="str">
        <f ca="1">Comp_Sum_Cat_Ref!Y53</f>
        <v>NA</v>
      </c>
      <c r="AA69" s="146" t="str">
        <f ca="1">Comp_Sum_Cat_Ref!Z53</f>
        <v>NA</v>
      </c>
      <c r="AB69" s="147" t="str">
        <f ca="1">Comp_Sum_Cat_Ref!AA53</f>
        <v>NA</v>
      </c>
      <c r="AC69" s="146" t="str">
        <f ca="1">Comp_Sum_Cat_Ref!AB53</f>
        <v>NA</v>
      </c>
      <c r="AD69" s="147" t="str">
        <f ca="1">Comp_Sum_Cat_Ref!AC53</f>
        <v>NA</v>
      </c>
      <c r="AE69" s="148" t="str">
        <f ca="1">Comp_Sum_Cat_Ref!AH53</f>
        <v>NA</v>
      </c>
      <c r="AF69" s="159"/>
      <c r="AG69" s="157"/>
      <c r="AH69" s="157"/>
      <c r="AI69" s="157"/>
      <c r="AJ69" s="157"/>
      <c r="AK69" s="157"/>
      <c r="AL69" s="157"/>
      <c r="AM69" s="157"/>
      <c r="AN69" s="157"/>
      <c r="AO69" s="157"/>
      <c r="AP69" s="157"/>
      <c r="AQ69" s="157"/>
      <c r="AR69" s="157"/>
      <c r="AS69" s="157"/>
      <c r="AT69" s="157"/>
      <c r="AU69" s="157"/>
      <c r="AV69" s="157"/>
      <c r="AW69" s="157"/>
      <c r="AX69" s="157"/>
      <c r="AY69" s="157"/>
      <c r="AZ69" s="157"/>
      <c r="BA69" s="157"/>
      <c r="BB69" s="157"/>
      <c r="BC69" s="157"/>
      <c r="BD69" s="157"/>
      <c r="BE69" s="157"/>
      <c r="BF69" s="157"/>
      <c r="BG69" s="157"/>
      <c r="BH69" s="157"/>
      <c r="BI69" s="157"/>
      <c r="BJ69" s="157"/>
      <c r="BK69" s="157"/>
      <c r="BL69" s="157"/>
      <c r="BM69" s="157"/>
      <c r="BN69" s="157"/>
      <c r="BO69" s="157"/>
      <c r="BP69" s="157"/>
      <c r="BQ69" s="157"/>
      <c r="BR69" s="157"/>
      <c r="BS69" s="157"/>
      <c r="BT69" s="157"/>
      <c r="BU69" s="157"/>
      <c r="BV69" s="157"/>
      <c r="BW69" s="157"/>
      <c r="BX69" s="157"/>
      <c r="BY69" s="157"/>
      <c r="BZ69" s="157"/>
      <c r="CA69" s="157"/>
      <c r="CB69" s="157"/>
      <c r="CC69" s="157"/>
      <c r="CD69" s="157"/>
      <c r="CE69" s="157"/>
      <c r="CF69" s="157"/>
      <c r="CG69" s="157"/>
      <c r="CH69" s="157"/>
      <c r="CI69" s="157"/>
      <c r="CJ69" s="157"/>
      <c r="CK69" s="157"/>
      <c r="CL69" s="157"/>
      <c r="CM69" s="157"/>
      <c r="CN69" s="157"/>
      <c r="CO69" s="157"/>
      <c r="CP69" s="157"/>
      <c r="CQ69" s="157"/>
      <c r="CR69" s="157"/>
      <c r="CS69" s="157"/>
      <c r="CT69" s="157"/>
      <c r="CU69" s="157"/>
      <c r="CV69" s="157"/>
      <c r="CW69" s="157"/>
      <c r="CX69" s="157"/>
      <c r="CY69" s="157"/>
      <c r="CZ69" s="157"/>
      <c r="DA69" s="157"/>
      <c r="DB69" s="157"/>
      <c r="DC69" s="157"/>
      <c r="DD69" s="157"/>
      <c r="DE69" s="157"/>
      <c r="DF69" s="157"/>
      <c r="DG69" s="157"/>
      <c r="DH69" s="157"/>
      <c r="DI69" s="157"/>
      <c r="DJ69" s="157"/>
      <c r="DK69" s="157"/>
      <c r="DL69" s="157"/>
      <c r="DM69" s="157"/>
      <c r="DN69" s="157"/>
      <c r="DO69" s="157"/>
      <c r="DP69" s="157"/>
      <c r="DQ69" s="157"/>
      <c r="DR69" s="157"/>
      <c r="DS69" s="157"/>
      <c r="DT69" s="157"/>
      <c r="DU69" s="157"/>
      <c r="DV69" s="157"/>
      <c r="DW69" s="157"/>
      <c r="DX69" s="157"/>
      <c r="DY69" s="157"/>
      <c r="DZ69" s="157"/>
      <c r="EA69" s="157"/>
      <c r="EB69" s="157"/>
      <c r="EC69" s="157"/>
      <c r="ED69" s="157"/>
      <c r="EE69" s="157"/>
      <c r="EF69" s="157"/>
      <c r="EG69" s="157"/>
      <c r="EH69" s="157"/>
      <c r="EI69" s="157"/>
      <c r="EJ69" s="157"/>
      <c r="EK69" s="157"/>
      <c r="EL69" s="157"/>
      <c r="EM69" s="157"/>
      <c r="EN69" s="157"/>
      <c r="EO69" s="157"/>
      <c r="EP69" s="157"/>
      <c r="EQ69" s="157"/>
      <c r="ER69" s="157"/>
      <c r="ES69" s="157"/>
      <c r="ET69" s="157"/>
      <c r="EU69" s="157"/>
      <c r="EV69" s="157"/>
      <c r="EW69" s="157"/>
      <c r="EX69" s="157"/>
      <c r="EY69" s="157"/>
      <c r="EZ69" s="157"/>
      <c r="FA69" s="157"/>
      <c r="FB69" s="157"/>
      <c r="FC69" s="157"/>
      <c r="FD69" s="157"/>
      <c r="FE69" s="157"/>
      <c r="FF69" s="157"/>
      <c r="FG69" s="157"/>
      <c r="FH69" s="157"/>
      <c r="FI69" s="157"/>
      <c r="FJ69" s="157"/>
      <c r="FK69" s="157"/>
      <c r="FL69" s="157"/>
      <c r="FM69" s="157"/>
      <c r="FN69" s="157"/>
      <c r="FO69" s="157"/>
      <c r="FP69" s="157"/>
      <c r="FQ69" s="157"/>
      <c r="FR69" s="157"/>
      <c r="FS69" s="157"/>
      <c r="FT69" s="157"/>
      <c r="FU69" s="157"/>
      <c r="FV69" s="157"/>
      <c r="FW69" s="157"/>
      <c r="FX69" s="157"/>
      <c r="FY69" s="157"/>
      <c r="FZ69" s="157"/>
      <c r="GA69" s="157"/>
      <c r="GB69" s="157"/>
      <c r="GC69" s="157"/>
      <c r="GD69" s="157"/>
      <c r="GE69" s="157"/>
      <c r="GF69" s="157"/>
      <c r="GG69" s="157"/>
      <c r="GH69" s="157"/>
      <c r="GI69" s="157"/>
      <c r="GJ69" s="157"/>
      <c r="GK69" s="157"/>
      <c r="GL69" s="157"/>
      <c r="GM69" s="157"/>
      <c r="GN69" s="157"/>
      <c r="GO69" s="157"/>
      <c r="GP69" s="157"/>
      <c r="GQ69" s="157"/>
      <c r="GR69" s="157"/>
      <c r="GS69" s="157"/>
      <c r="GT69" s="157"/>
      <c r="GU69" s="157"/>
      <c r="GV69" s="157"/>
      <c r="GW69" s="157"/>
      <c r="GX69" s="157"/>
      <c r="GY69" s="157"/>
      <c r="GZ69" s="157"/>
      <c r="HA69" s="157"/>
      <c r="HB69" s="157"/>
      <c r="HC69" s="157"/>
      <c r="HD69" s="157"/>
      <c r="HE69" s="157"/>
      <c r="HF69" s="157"/>
      <c r="HG69" s="157"/>
      <c r="HH69" s="157"/>
      <c r="HI69" s="157"/>
      <c r="HJ69" s="157"/>
      <c r="HK69" s="157"/>
      <c r="HL69" s="157"/>
      <c r="HM69" s="157"/>
      <c r="HN69" s="157"/>
      <c r="HO69" s="157"/>
      <c r="HP69" s="157"/>
      <c r="HQ69" s="157"/>
      <c r="HR69" s="157"/>
      <c r="HS69" s="157"/>
      <c r="HT69" s="157"/>
      <c r="HU69" s="157"/>
      <c r="HV69" s="157"/>
      <c r="HW69" s="157"/>
      <c r="HX69" s="157"/>
      <c r="HY69" s="157"/>
      <c r="HZ69" s="157"/>
      <c r="IA69" s="157"/>
      <c r="IB69" s="157"/>
      <c r="IC69" s="157"/>
      <c r="ID69" s="157"/>
      <c r="IE69" s="157"/>
      <c r="IF69" s="157"/>
      <c r="IG69" s="157"/>
      <c r="IH69" s="157"/>
      <c r="II69" s="157"/>
      <c r="IJ69" s="157"/>
      <c r="IK69" s="157"/>
      <c r="IL69" s="157"/>
      <c r="IM69" s="157"/>
      <c r="IN69" s="157"/>
      <c r="IO69" s="157"/>
      <c r="IP69" s="157"/>
      <c r="IQ69" s="157"/>
      <c r="IR69" s="157"/>
      <c r="IS69" s="157"/>
      <c r="IT69" s="157"/>
      <c r="IU69" s="157"/>
      <c r="IV69" s="157"/>
      <c r="IW69" s="157"/>
      <c r="IX69" s="157"/>
      <c r="IY69" s="157"/>
      <c r="IZ69" s="157"/>
      <c r="JA69" s="157"/>
      <c r="JB69" s="157"/>
      <c r="JC69" s="157"/>
      <c r="JD69" s="157"/>
      <c r="JE69" s="157"/>
      <c r="JF69" s="157"/>
      <c r="JG69" s="157"/>
      <c r="JH69" s="157"/>
      <c r="JI69" s="157"/>
      <c r="JJ69" s="157"/>
      <c r="JK69" s="157"/>
      <c r="JL69" s="157"/>
      <c r="JM69" s="157"/>
      <c r="JN69" s="157"/>
      <c r="JO69" s="157"/>
      <c r="JP69" s="157"/>
      <c r="JQ69" s="157"/>
      <c r="JR69" s="157"/>
      <c r="JS69" s="157"/>
      <c r="JT69" s="157"/>
      <c r="JU69" s="157"/>
      <c r="JV69" s="157"/>
      <c r="JW69" s="157"/>
      <c r="JX69" s="157"/>
      <c r="JY69" s="157"/>
      <c r="JZ69" s="157"/>
      <c r="KA69" s="157"/>
      <c r="KB69" s="157"/>
      <c r="KC69" s="157"/>
      <c r="KD69" s="157"/>
      <c r="KE69" s="157"/>
      <c r="KF69" s="157"/>
      <c r="KG69" s="157"/>
      <c r="KH69" s="157"/>
      <c r="KI69" s="157"/>
      <c r="KJ69" s="157"/>
      <c r="KK69" s="157"/>
      <c r="KL69" s="157"/>
      <c r="KM69" s="157"/>
      <c r="KN69" s="157"/>
      <c r="KO69" s="157"/>
      <c r="KP69" s="157"/>
      <c r="KQ69" s="157"/>
      <c r="KR69" s="157"/>
      <c r="KS69" s="157"/>
      <c r="KT69" s="157"/>
      <c r="KU69" s="157"/>
      <c r="KV69" s="157"/>
      <c r="KW69" s="157"/>
      <c r="KX69" s="157"/>
      <c r="KY69" s="157"/>
      <c r="KZ69" s="157"/>
      <c r="LA69" s="157"/>
      <c r="LB69" s="157"/>
      <c r="LC69" s="157"/>
      <c r="LD69" s="157"/>
      <c r="LE69" s="157"/>
      <c r="LF69" s="157"/>
      <c r="LG69" s="157"/>
      <c r="LH69" s="157"/>
      <c r="LI69" s="157"/>
      <c r="LJ69" s="157"/>
      <c r="LK69" s="157"/>
      <c r="LL69" s="157"/>
      <c r="LM69" s="157"/>
      <c r="LN69" s="157"/>
      <c r="LO69" s="157"/>
      <c r="LP69" s="157"/>
      <c r="LQ69" s="157"/>
      <c r="LR69" s="157"/>
      <c r="LS69" s="157"/>
      <c r="LT69" s="157"/>
      <c r="LU69" s="157"/>
      <c r="LV69" s="157"/>
      <c r="LW69" s="157"/>
      <c r="LX69" s="157"/>
      <c r="LY69" s="157"/>
      <c r="LZ69" s="157"/>
      <c r="MA69" s="157"/>
      <c r="MB69" s="157"/>
      <c r="MC69" s="157"/>
      <c r="MD69" s="157"/>
      <c r="ME69" s="157"/>
      <c r="MF69" s="157"/>
      <c r="MG69" s="157"/>
      <c r="MH69" s="157"/>
      <c r="MI69" s="157"/>
      <c r="MJ69" s="157"/>
      <c r="MK69" s="157"/>
      <c r="ML69" s="157"/>
      <c r="MM69" s="157"/>
      <c r="MN69" s="157"/>
      <c r="MO69" s="157"/>
      <c r="MP69" s="157"/>
      <c r="MQ69" s="157"/>
      <c r="MR69" s="157"/>
      <c r="MS69" s="157"/>
      <c r="MT69" s="157"/>
      <c r="MU69" s="157"/>
      <c r="MV69" s="157"/>
      <c r="MW69" s="157"/>
      <c r="MX69" s="157"/>
      <c r="MY69" s="157"/>
      <c r="MZ69" s="157"/>
      <c r="NA69" s="157"/>
      <c r="NB69" s="157"/>
      <c r="NC69" s="157"/>
      <c r="ND69" s="157"/>
      <c r="NE69" s="157"/>
      <c r="NF69" s="157"/>
      <c r="NG69" s="157"/>
      <c r="NH69" s="157"/>
      <c r="NI69" s="157"/>
      <c r="NJ69" s="157"/>
      <c r="NK69" s="157"/>
      <c r="NL69" s="157"/>
      <c r="NM69" s="157"/>
      <c r="NN69" s="157"/>
      <c r="NO69" s="157"/>
      <c r="NP69" s="157"/>
      <c r="NQ69" s="157"/>
      <c r="NR69" s="157"/>
      <c r="NS69" s="157"/>
      <c r="NT69" s="157"/>
      <c r="NU69" s="157"/>
      <c r="NV69" s="157"/>
      <c r="NW69" s="157"/>
      <c r="NX69" s="157"/>
      <c r="NY69" s="157"/>
      <c r="NZ69" s="157"/>
      <c r="OA69" s="157"/>
      <c r="OB69" s="157"/>
      <c r="OC69" s="157"/>
      <c r="OD69" s="157"/>
      <c r="OE69" s="157"/>
      <c r="OF69" s="157"/>
      <c r="OG69" s="157"/>
      <c r="OH69" s="157"/>
      <c r="OI69" s="157"/>
      <c r="OJ69" s="157"/>
      <c r="OK69" s="157"/>
      <c r="OL69" s="157"/>
      <c r="OM69" s="157"/>
      <c r="ON69" s="157"/>
      <c r="OO69" s="157"/>
      <c r="OP69" s="157"/>
      <c r="OQ69" s="157"/>
      <c r="OR69" s="157"/>
      <c r="OS69" s="157"/>
      <c r="OT69" s="157"/>
      <c r="OU69" s="157"/>
      <c r="OV69" s="157"/>
      <c r="OW69" s="157"/>
      <c r="OX69" s="157"/>
      <c r="OY69" s="157"/>
      <c r="OZ69" s="157"/>
      <c r="PA69" s="157"/>
      <c r="PB69" s="157"/>
      <c r="PC69" s="157"/>
      <c r="PD69" s="157"/>
      <c r="PE69" s="157"/>
      <c r="PF69" s="157"/>
      <c r="PG69" s="157"/>
      <c r="PH69" s="157"/>
      <c r="PI69" s="157"/>
      <c r="PJ69" s="157"/>
      <c r="PK69" s="157"/>
      <c r="PL69" s="157"/>
      <c r="PM69" s="157"/>
      <c r="PN69" s="157"/>
      <c r="PO69" s="157"/>
      <c r="PP69" s="157"/>
      <c r="PQ69" s="157"/>
      <c r="PR69" s="157"/>
      <c r="PS69" s="157"/>
      <c r="PT69" s="157"/>
      <c r="PU69" s="157"/>
      <c r="PV69" s="157"/>
      <c r="PW69" s="157"/>
      <c r="PX69" s="157"/>
      <c r="PY69" s="157"/>
      <c r="PZ69" s="157"/>
      <c r="QA69" s="157"/>
      <c r="QB69" s="157"/>
      <c r="QC69" s="157"/>
      <c r="QD69" s="157"/>
      <c r="QE69" s="157"/>
      <c r="QF69" s="157"/>
      <c r="QG69" s="157"/>
      <c r="QH69" s="157"/>
      <c r="QI69" s="157"/>
      <c r="QJ69" s="157"/>
      <c r="QK69" s="157"/>
      <c r="QL69" s="157"/>
      <c r="QM69" s="157"/>
      <c r="QN69" s="157"/>
      <c r="QO69" s="157"/>
      <c r="QP69" s="157"/>
      <c r="QQ69" s="157"/>
      <c r="QR69" s="157"/>
      <c r="QS69" s="157"/>
      <c r="QT69" s="157"/>
      <c r="QU69" s="157"/>
      <c r="QV69" s="157"/>
      <c r="QW69" s="157"/>
      <c r="QX69" s="157"/>
      <c r="QY69" s="157"/>
      <c r="QZ69" s="157"/>
      <c r="RA69" s="157"/>
      <c r="RB69" s="157"/>
      <c r="RC69" s="157"/>
      <c r="RD69" s="157"/>
      <c r="RE69" s="157"/>
      <c r="RF69" s="157"/>
      <c r="RG69" s="157"/>
      <c r="RH69" s="157"/>
      <c r="RI69" s="157"/>
      <c r="RJ69" s="157"/>
      <c r="RK69" s="157"/>
      <c r="RL69" s="157"/>
      <c r="RM69" s="157"/>
      <c r="RN69" s="157"/>
      <c r="RO69" s="157"/>
      <c r="RP69" s="157"/>
      <c r="RQ69" s="157"/>
      <c r="RR69" s="157"/>
      <c r="RS69" s="157"/>
      <c r="RT69" s="157"/>
      <c r="RU69" s="157"/>
      <c r="RV69" s="157"/>
      <c r="RW69" s="157"/>
      <c r="RX69" s="157"/>
      <c r="RY69" s="157"/>
      <c r="RZ69" s="157"/>
      <c r="SA69" s="157"/>
      <c r="SB69" s="157"/>
      <c r="SC69" s="157"/>
      <c r="SD69" s="157"/>
      <c r="SE69" s="157"/>
      <c r="SF69" s="157"/>
      <c r="SG69" s="157"/>
      <c r="SH69" s="157"/>
      <c r="SI69" s="157"/>
      <c r="SJ69" s="157"/>
      <c r="SK69" s="157"/>
      <c r="SL69" s="157"/>
      <c r="SM69" s="157"/>
      <c r="SN69" s="157"/>
      <c r="SO69" s="157"/>
      <c r="SP69" s="157"/>
      <c r="SQ69" s="157"/>
      <c r="SR69" s="157"/>
      <c r="SS69" s="157"/>
      <c r="ST69" s="157"/>
      <c r="SU69" s="157"/>
      <c r="SV69" s="157"/>
      <c r="SW69" s="157"/>
      <c r="SX69" s="157"/>
      <c r="SY69" s="157"/>
      <c r="SZ69" s="157"/>
      <c r="TA69" s="157"/>
      <c r="TB69" s="157"/>
      <c r="TC69" s="157"/>
      <c r="TD69" s="157"/>
      <c r="TE69" s="157"/>
      <c r="TF69" s="157"/>
      <c r="TG69" s="157"/>
      <c r="TH69" s="157"/>
      <c r="TI69" s="157"/>
      <c r="TJ69" s="157"/>
      <c r="TK69" s="157"/>
      <c r="TL69" s="157"/>
      <c r="TM69" s="157"/>
      <c r="TN69" s="157"/>
      <c r="TO69" s="157"/>
      <c r="TP69" s="157"/>
      <c r="TQ69" s="157"/>
      <c r="TR69" s="157"/>
      <c r="TS69" s="157"/>
      <c r="TT69" s="157"/>
      <c r="TU69" s="157"/>
      <c r="TV69" s="157"/>
      <c r="TW69" s="157"/>
      <c r="TX69" s="157"/>
      <c r="TY69" s="157"/>
      <c r="TZ69" s="157"/>
      <c r="UA69" s="157"/>
      <c r="UB69" s="157"/>
      <c r="UC69" s="157"/>
      <c r="UD69" s="157"/>
      <c r="UE69" s="157"/>
      <c r="UF69" s="157"/>
      <c r="UG69" s="157"/>
      <c r="UH69" s="157"/>
      <c r="UI69" s="157"/>
      <c r="UJ69" s="157"/>
      <c r="UK69" s="157"/>
      <c r="UL69" s="157"/>
      <c r="UM69" s="157"/>
      <c r="UN69" s="157"/>
      <c r="UO69" s="157"/>
      <c r="UP69" s="157"/>
      <c r="UQ69" s="157"/>
      <c r="UR69" s="157"/>
      <c r="US69" s="157"/>
      <c r="UT69" s="157"/>
      <c r="UU69" s="157"/>
      <c r="UV69" s="157"/>
      <c r="UW69" s="157"/>
      <c r="UX69" s="157"/>
      <c r="UY69" s="157"/>
      <c r="UZ69" s="157"/>
      <c r="VA69" s="157"/>
      <c r="VB69" s="157"/>
      <c r="VC69" s="157"/>
      <c r="VD69" s="157"/>
      <c r="VE69" s="157"/>
      <c r="VF69" s="157"/>
      <c r="VG69" s="157"/>
      <c r="VH69" s="157"/>
      <c r="VI69" s="157"/>
      <c r="VJ69" s="157"/>
      <c r="VK69" s="157"/>
      <c r="VL69" s="157"/>
      <c r="VM69" s="157"/>
      <c r="VN69" s="157"/>
      <c r="VO69" s="157"/>
      <c r="VP69" s="157"/>
      <c r="VQ69" s="157"/>
      <c r="VR69" s="157"/>
      <c r="VS69" s="157"/>
      <c r="VT69" s="157"/>
      <c r="VU69" s="157"/>
      <c r="VV69" s="157"/>
      <c r="VW69" s="157"/>
      <c r="VX69" s="157"/>
      <c r="VY69" s="157"/>
      <c r="VZ69" s="157"/>
      <c r="WA69" s="157"/>
      <c r="WB69" s="157"/>
      <c r="WC69" s="157"/>
      <c r="WD69" s="157"/>
      <c r="WE69" s="157"/>
      <c r="WF69" s="157"/>
      <c r="WG69" s="157"/>
      <c r="WH69" s="157"/>
      <c r="WI69" s="157"/>
      <c r="WJ69" s="157"/>
      <c r="WK69" s="157"/>
      <c r="WL69" s="157"/>
      <c r="WM69" s="157"/>
      <c r="WN69" s="157"/>
      <c r="WO69" s="157"/>
      <c r="WP69" s="157"/>
      <c r="WQ69" s="157"/>
      <c r="WR69" s="157"/>
      <c r="WS69" s="157"/>
      <c r="WT69" s="157"/>
      <c r="WU69" s="157"/>
      <c r="WV69" s="157"/>
      <c r="WW69" s="157"/>
      <c r="WX69" s="157"/>
      <c r="WY69" s="157"/>
      <c r="WZ69" s="157"/>
      <c r="XA69" s="157"/>
      <c r="XB69" s="157"/>
      <c r="XC69" s="157"/>
      <c r="XD69" s="157"/>
      <c r="XE69" s="157"/>
      <c r="XF69" s="157"/>
      <c r="XG69" s="157"/>
      <c r="XH69" s="157"/>
      <c r="XI69" s="157"/>
      <c r="XJ69" s="157"/>
      <c r="XK69" s="157"/>
      <c r="XL69" s="157"/>
      <c r="XM69" s="157"/>
      <c r="XN69" s="157"/>
      <c r="XO69" s="157"/>
      <c r="XP69" s="157"/>
      <c r="XQ69" s="157"/>
      <c r="XR69" s="157"/>
      <c r="XS69" s="157"/>
      <c r="XT69" s="157"/>
      <c r="XU69" s="157"/>
      <c r="XV69" s="157"/>
      <c r="XW69" s="157"/>
      <c r="XX69" s="157"/>
      <c r="XY69" s="157"/>
      <c r="XZ69" s="157"/>
      <c r="YA69" s="157"/>
      <c r="YB69" s="157"/>
      <c r="YC69" s="157"/>
      <c r="YD69" s="157"/>
      <c r="YE69" s="157"/>
      <c r="YF69" s="157"/>
      <c r="YG69" s="157"/>
      <c r="YH69" s="157"/>
      <c r="YI69" s="157"/>
      <c r="YJ69" s="157"/>
      <c r="YK69" s="157"/>
      <c r="YL69" s="157"/>
      <c r="YM69" s="157"/>
      <c r="YN69" s="157"/>
      <c r="YO69" s="157"/>
      <c r="YP69" s="157"/>
      <c r="YQ69" s="157"/>
      <c r="YR69" s="157"/>
      <c r="YS69" s="157"/>
      <c r="YT69" s="157"/>
      <c r="YU69" s="157"/>
      <c r="YV69" s="157"/>
      <c r="YW69" s="157"/>
      <c r="YX69" s="157"/>
      <c r="YY69" s="157"/>
      <c r="YZ69" s="157"/>
      <c r="ZA69" s="157"/>
      <c r="ZB69" s="157"/>
      <c r="ZC69" s="157"/>
      <c r="ZD69" s="157"/>
      <c r="ZE69" s="157"/>
      <c r="ZF69" s="157"/>
      <c r="ZG69" s="157"/>
      <c r="ZH69" s="157"/>
      <c r="ZI69" s="157"/>
      <c r="ZJ69" s="157"/>
      <c r="ZK69" s="157"/>
      <c r="ZL69" s="157"/>
      <c r="ZM69" s="157"/>
      <c r="ZN69" s="157"/>
      <c r="ZO69" s="157"/>
      <c r="ZP69" s="157"/>
      <c r="ZQ69" s="157"/>
      <c r="ZR69" s="157"/>
      <c r="ZS69" s="157"/>
      <c r="ZT69" s="157"/>
      <c r="ZU69" s="157"/>
      <c r="ZV69" s="157"/>
      <c r="ZW69" s="157"/>
      <c r="ZX69" s="157"/>
      <c r="ZY69" s="157"/>
      <c r="ZZ69" s="157"/>
      <c r="AAA69" s="157"/>
      <c r="AAB69" s="157"/>
      <c r="AAC69" s="157"/>
      <c r="AAD69" s="157"/>
      <c r="AAE69" s="157"/>
      <c r="AAF69" s="157"/>
      <c r="AAG69" s="157"/>
      <c r="AAH69" s="157"/>
      <c r="AAI69" s="157"/>
      <c r="AAJ69" s="157"/>
      <c r="AAK69" s="157"/>
      <c r="AAL69" s="157"/>
      <c r="AAM69" s="157"/>
      <c r="AAN69" s="157"/>
      <c r="AAO69" s="157"/>
      <c r="AAP69" s="157"/>
      <c r="AAQ69" s="157"/>
      <c r="AAR69" s="157"/>
      <c r="AAS69" s="157"/>
      <c r="AAT69" s="157"/>
      <c r="AAU69" s="157"/>
      <c r="AAV69" s="157"/>
      <c r="AAW69" s="157"/>
      <c r="AAX69" s="157"/>
      <c r="AAY69" s="157"/>
      <c r="AAZ69" s="157"/>
      <c r="ABA69" s="157"/>
      <c r="ABB69" s="157"/>
      <c r="ABC69" s="157"/>
      <c r="ABD69" s="157"/>
      <c r="ABE69" s="157"/>
      <c r="ABF69" s="157"/>
      <c r="ABG69" s="157"/>
      <c r="ABH69" s="157"/>
      <c r="ABI69" s="157"/>
      <c r="ABJ69" s="157"/>
      <c r="ABK69" s="157"/>
      <c r="ABL69" s="157"/>
      <c r="ABM69" s="157"/>
      <c r="ABN69" s="157"/>
      <c r="ABO69" s="157"/>
      <c r="ABP69" s="157"/>
      <c r="ABQ69" s="157"/>
      <c r="ABR69" s="157"/>
      <c r="ABS69" s="157"/>
      <c r="ABT69" s="157"/>
      <c r="ABU69" s="157"/>
      <c r="ABV69" s="157"/>
      <c r="ABW69" s="157"/>
      <c r="ABX69" s="157"/>
      <c r="ABY69" s="157"/>
      <c r="ABZ69" s="157"/>
      <c r="ACA69" s="157"/>
      <c r="ACB69" s="157"/>
      <c r="ACC69" s="157"/>
      <c r="ACD69" s="157"/>
      <c r="ACE69" s="157"/>
      <c r="ACF69" s="157"/>
      <c r="ACG69" s="157"/>
      <c r="ACH69" s="157"/>
      <c r="ACI69" s="157"/>
      <c r="ACJ69" s="157"/>
      <c r="ACK69" s="157"/>
      <c r="ACL69" s="157"/>
      <c r="ACM69" s="157"/>
      <c r="ACN69" s="157"/>
      <c r="ACO69" s="157"/>
      <c r="ACP69" s="157"/>
      <c r="ACQ69" s="157"/>
      <c r="ACR69" s="157"/>
      <c r="ACS69" s="157"/>
      <c r="ACT69" s="157"/>
      <c r="ACU69" s="157"/>
      <c r="ACV69" s="157"/>
      <c r="ACW69" s="157"/>
      <c r="ACX69" s="157"/>
      <c r="ACY69" s="157"/>
      <c r="ACZ69" s="157"/>
      <c r="ADA69" s="157"/>
      <c r="ADB69" s="157"/>
      <c r="ADC69" s="157"/>
      <c r="ADD69" s="157"/>
      <c r="ADE69" s="157"/>
      <c r="ADF69" s="157"/>
      <c r="ADG69" s="157"/>
      <c r="ADH69" s="157"/>
      <c r="ADI69" s="157"/>
      <c r="ADJ69" s="157"/>
      <c r="ADK69" s="157"/>
      <c r="ADL69" s="157"/>
      <c r="ADM69" s="157"/>
      <c r="ADN69" s="157"/>
      <c r="ADO69" s="157"/>
      <c r="ADP69" s="157"/>
      <c r="ADQ69" s="157"/>
      <c r="ADR69" s="157"/>
      <c r="ADS69" s="157"/>
      <c r="ADT69" s="157"/>
      <c r="ADU69" s="157"/>
      <c r="ADV69" s="157"/>
      <c r="ADW69" s="157"/>
      <c r="ADX69" s="157"/>
      <c r="ADY69" s="157"/>
      <c r="ADZ69" s="157"/>
      <c r="AEA69" s="157"/>
      <c r="AEB69" s="157"/>
      <c r="AEC69" s="157"/>
      <c r="AED69" s="157"/>
      <c r="AEE69" s="157"/>
      <c r="AEF69" s="157"/>
      <c r="AEG69" s="157"/>
      <c r="AEH69" s="157"/>
      <c r="AEI69" s="157"/>
      <c r="AEJ69" s="157"/>
      <c r="AEK69" s="157"/>
      <c r="AEL69" s="157"/>
      <c r="AEM69" s="157"/>
      <c r="AEN69" s="157"/>
      <c r="AEO69" s="157"/>
      <c r="AEP69" s="157"/>
      <c r="AEQ69" s="157"/>
      <c r="AER69" s="157"/>
      <c r="AES69" s="157"/>
      <c r="AET69" s="157"/>
      <c r="AEU69" s="157"/>
      <c r="AEV69" s="157"/>
      <c r="AEW69" s="157"/>
      <c r="AEX69" s="157"/>
      <c r="AEY69" s="157"/>
      <c r="AEZ69" s="157"/>
      <c r="AFA69" s="157"/>
      <c r="AFB69" s="157"/>
      <c r="AFC69" s="157"/>
      <c r="AFD69" s="157"/>
      <c r="AFE69" s="157"/>
      <c r="AFF69" s="157"/>
      <c r="AFG69" s="157"/>
      <c r="AFH69" s="157"/>
      <c r="AFI69" s="157"/>
      <c r="AFJ69" s="157"/>
      <c r="AFK69" s="157"/>
      <c r="AFL69" s="157"/>
      <c r="AFM69" s="157"/>
      <c r="AFN69" s="157"/>
      <c r="AFO69" s="157"/>
      <c r="AFP69" s="157"/>
      <c r="AFQ69" s="157"/>
      <c r="AFR69" s="157"/>
      <c r="AFS69" s="157"/>
      <c r="AFT69" s="157"/>
      <c r="AFU69" s="157"/>
      <c r="AFV69" s="157"/>
      <c r="AFW69" s="157"/>
      <c r="AFX69" s="157"/>
      <c r="AFY69" s="157"/>
      <c r="AFZ69" s="157"/>
      <c r="AGA69" s="157"/>
      <c r="AGB69" s="157"/>
      <c r="AGC69" s="157"/>
      <c r="AGD69" s="157"/>
      <c r="AGE69" s="157"/>
      <c r="AGF69" s="157"/>
      <c r="AGG69" s="157"/>
      <c r="AGH69" s="157"/>
      <c r="AGI69" s="157"/>
      <c r="AGJ69" s="157"/>
      <c r="AGK69" s="157"/>
      <c r="AGL69" s="157"/>
      <c r="AGM69" s="157"/>
      <c r="AGN69" s="157"/>
      <c r="AGO69" s="157"/>
      <c r="AGP69" s="157"/>
      <c r="AGQ69" s="157"/>
      <c r="AGR69" s="157"/>
      <c r="AGS69" s="157"/>
      <c r="AGT69" s="157"/>
      <c r="AGU69" s="157"/>
      <c r="AGV69" s="157"/>
      <c r="AGW69" s="157"/>
      <c r="AGX69" s="157"/>
      <c r="AGY69" s="157"/>
      <c r="AGZ69" s="157"/>
      <c r="AHA69" s="157"/>
      <c r="AHB69" s="157"/>
      <c r="AHC69" s="157"/>
      <c r="AHD69" s="157"/>
      <c r="AHE69" s="157"/>
      <c r="AHF69" s="157"/>
      <c r="AHG69" s="157"/>
      <c r="AHH69" s="157"/>
      <c r="AHI69" s="157"/>
      <c r="AHJ69" s="157"/>
      <c r="AHK69" s="157"/>
      <c r="AHL69" s="157"/>
      <c r="AHM69" s="157"/>
      <c r="AHN69" s="157"/>
      <c r="AHO69" s="157"/>
      <c r="AHP69" s="157"/>
      <c r="AHQ69" s="157"/>
      <c r="AHR69" s="157"/>
      <c r="AHS69" s="157"/>
      <c r="AHT69" s="157"/>
      <c r="AHU69" s="157"/>
      <c r="AHV69" s="157"/>
      <c r="AHW69" s="157"/>
      <c r="AHX69" s="157"/>
      <c r="AHY69" s="157"/>
      <c r="AHZ69" s="157"/>
      <c r="AIA69" s="157"/>
      <c r="AIB69" s="157"/>
      <c r="AIC69" s="157"/>
      <c r="AID69" s="157"/>
      <c r="AIE69" s="157"/>
      <c r="AIF69" s="157"/>
      <c r="AIG69" s="157"/>
      <c r="AIH69" s="157"/>
      <c r="AII69" s="157"/>
      <c r="AIJ69" s="157"/>
      <c r="AIK69" s="157"/>
      <c r="AIL69" s="157"/>
      <c r="AIM69" s="157"/>
      <c r="AIN69" s="157"/>
      <c r="AIO69" s="157"/>
      <c r="AIP69" s="157"/>
      <c r="AIQ69" s="157"/>
      <c r="AIR69" s="157"/>
      <c r="AIS69" s="157"/>
      <c r="AIT69" s="157"/>
      <c r="AIU69" s="157"/>
      <c r="AIV69" s="157"/>
      <c r="AIW69" s="157"/>
      <c r="AIX69" s="157"/>
      <c r="AIY69" s="157"/>
      <c r="AIZ69" s="157"/>
      <c r="AJA69" s="157"/>
      <c r="AJB69" s="157"/>
      <c r="AJC69" s="157"/>
      <c r="AJD69" s="157"/>
      <c r="AJE69" s="157"/>
      <c r="AJF69" s="157"/>
      <c r="AJG69" s="157"/>
      <c r="AJH69" s="157"/>
      <c r="AJI69" s="157"/>
      <c r="AJJ69" s="157"/>
      <c r="AJK69" s="157"/>
      <c r="AJL69" s="157"/>
      <c r="AJM69" s="157"/>
      <c r="AJN69" s="157"/>
      <c r="AJO69" s="157"/>
      <c r="AJP69" s="157"/>
      <c r="AJQ69" s="157"/>
      <c r="AJR69" s="157"/>
      <c r="AJS69" s="157"/>
      <c r="AJT69" s="157"/>
      <c r="AJU69" s="157"/>
      <c r="AJV69" s="157"/>
      <c r="AJW69" s="157"/>
      <c r="AJX69" s="157"/>
      <c r="AJY69" s="157"/>
      <c r="AJZ69" s="157"/>
      <c r="AKA69" s="157"/>
      <c r="AKB69" s="157"/>
      <c r="AKC69" s="157"/>
      <c r="AKD69" s="157"/>
      <c r="AKE69" s="157"/>
      <c r="AKF69" s="157"/>
      <c r="AKG69" s="157"/>
      <c r="AKH69" s="157"/>
      <c r="AKI69" s="157"/>
      <c r="AKJ69" s="157"/>
      <c r="AKK69" s="157"/>
      <c r="AKL69" s="157"/>
      <c r="AKM69" s="157"/>
      <c r="AKN69" s="157"/>
      <c r="AKO69" s="157"/>
      <c r="AKP69" s="157"/>
      <c r="AKQ69" s="157"/>
      <c r="AKR69" s="157"/>
      <c r="AKS69" s="157"/>
      <c r="AKT69" s="157"/>
      <c r="AKU69" s="157"/>
      <c r="AKV69" s="157"/>
      <c r="AKW69" s="157"/>
      <c r="AKX69" s="157"/>
      <c r="AKY69" s="157"/>
      <c r="AKZ69" s="157"/>
      <c r="ALA69" s="157"/>
      <c r="ALB69" s="157"/>
      <c r="ALC69" s="157"/>
      <c r="ALD69" s="157"/>
      <c r="ALE69" s="157"/>
      <c r="ALF69" s="157"/>
      <c r="ALG69" s="157"/>
      <c r="ALH69" s="157"/>
      <c r="ALI69" s="157"/>
      <c r="ALJ69" s="157"/>
      <c r="ALK69" s="157"/>
      <c r="ALL69" s="157"/>
      <c r="ALM69" s="157"/>
      <c r="ALN69" s="157"/>
      <c r="ALO69" s="157"/>
      <c r="ALP69" s="157"/>
      <c r="ALQ69" s="157"/>
      <c r="ALR69" s="157"/>
      <c r="ALS69" s="157"/>
      <c r="ALT69" s="157"/>
      <c r="ALU69" s="157"/>
      <c r="ALV69" s="157"/>
      <c r="ALW69" s="157"/>
      <c r="ALX69" s="157"/>
      <c r="ALY69" s="157"/>
      <c r="ALZ69" s="157"/>
      <c r="AMA69" s="157"/>
      <c r="AMB69" s="157"/>
      <c r="AMC69" s="157"/>
      <c r="AMD69" s="157"/>
      <c r="AME69" s="157"/>
      <c r="AMF69" s="157"/>
      <c r="AMG69" s="157"/>
      <c r="AMH69" s="157"/>
      <c r="AMI69" s="157"/>
      <c r="AMJ69" s="157"/>
      <c r="AMK69" s="157"/>
      <c r="AML69" s="157"/>
      <c r="AMM69" s="157"/>
      <c r="AMN69" s="157"/>
      <c r="AMO69" s="157"/>
      <c r="AMP69" s="157"/>
      <c r="AMQ69" s="157"/>
      <c r="AMR69" s="157"/>
      <c r="AMS69" s="157"/>
      <c r="AMT69" s="157"/>
      <c r="AMU69" s="157"/>
      <c r="AMV69" s="157"/>
      <c r="AMW69" s="157"/>
      <c r="AMX69" s="157"/>
      <c r="AMY69" s="157"/>
      <c r="AMZ69" s="157"/>
      <c r="ANA69" s="157"/>
      <c r="ANB69" s="157"/>
      <c r="ANC69" s="157"/>
      <c r="AND69" s="157"/>
      <c r="ANE69" s="157"/>
      <c r="ANF69" s="157"/>
      <c r="ANG69" s="157"/>
      <c r="ANH69" s="157"/>
      <c r="ANI69" s="157"/>
      <c r="ANJ69" s="157"/>
      <c r="ANK69" s="157"/>
      <c r="ANL69" s="157"/>
      <c r="ANM69" s="157"/>
      <c r="ANN69" s="157"/>
      <c r="ANO69" s="157"/>
      <c r="ANP69" s="157"/>
      <c r="ANQ69" s="157"/>
      <c r="ANR69" s="157"/>
      <c r="ANS69" s="157"/>
      <c r="ANT69" s="157"/>
      <c r="ANU69" s="157"/>
      <c r="ANV69" s="157"/>
      <c r="ANW69" s="157"/>
      <c r="ANX69" s="157"/>
      <c r="ANY69" s="157"/>
      <c r="ANZ69" s="157"/>
      <c r="AOA69" s="157"/>
      <c r="AOB69" s="157"/>
      <c r="AOC69" s="157"/>
      <c r="AOD69" s="157"/>
      <c r="AOE69" s="157"/>
      <c r="AOF69" s="157"/>
      <c r="AOG69" s="157"/>
      <c r="AOH69" s="157"/>
      <c r="AOI69" s="157"/>
      <c r="AOJ69" s="157"/>
      <c r="AOK69" s="157"/>
      <c r="AOL69" s="157"/>
      <c r="AOM69" s="157"/>
      <c r="AON69" s="157"/>
      <c r="AOO69" s="157"/>
      <c r="AOP69" s="157"/>
      <c r="AOQ69" s="157"/>
      <c r="AOR69" s="157"/>
      <c r="AOS69" s="157"/>
      <c r="AOT69" s="157"/>
      <c r="AOU69" s="157"/>
      <c r="AOV69" s="157"/>
      <c r="AOW69" s="157"/>
      <c r="AOX69" s="157"/>
      <c r="AOY69" s="157"/>
      <c r="AOZ69" s="157"/>
      <c r="APA69" s="157"/>
      <c r="APB69" s="157"/>
      <c r="APC69" s="157"/>
      <c r="APD69" s="157"/>
      <c r="APE69" s="157"/>
      <c r="APF69" s="157"/>
      <c r="APG69" s="157"/>
      <c r="APH69" s="157"/>
      <c r="API69" s="157"/>
      <c r="APJ69" s="157"/>
      <c r="APK69" s="157"/>
      <c r="APL69" s="157"/>
      <c r="APM69" s="157"/>
      <c r="APN69" s="157"/>
      <c r="APO69" s="157"/>
      <c r="APP69" s="157"/>
      <c r="APQ69" s="157"/>
      <c r="APR69" s="157"/>
      <c r="APS69" s="157"/>
      <c r="APT69" s="157"/>
      <c r="APU69" s="157"/>
      <c r="APV69" s="157"/>
      <c r="APW69" s="157"/>
      <c r="APX69" s="157"/>
      <c r="APY69" s="157"/>
      <c r="APZ69" s="157"/>
      <c r="AQA69" s="157"/>
      <c r="AQB69" s="157"/>
      <c r="AQC69" s="157"/>
      <c r="AQD69" s="157"/>
      <c r="AQE69" s="157"/>
      <c r="AQF69" s="157"/>
      <c r="AQG69" s="157"/>
      <c r="AQH69" s="157"/>
      <c r="AQI69" s="157"/>
      <c r="AQJ69" s="157"/>
      <c r="AQK69" s="157"/>
      <c r="AQL69" s="157"/>
      <c r="AQM69" s="157"/>
      <c r="AQN69" s="157"/>
      <c r="AQO69" s="157"/>
      <c r="AQP69" s="157"/>
      <c r="AQQ69" s="157"/>
      <c r="AQR69" s="157"/>
      <c r="AQS69" s="157"/>
      <c r="AQT69" s="157"/>
      <c r="AQU69" s="157"/>
      <c r="AQV69" s="157"/>
      <c r="AQW69" s="157"/>
      <c r="AQX69" s="157"/>
      <c r="AQY69" s="157"/>
      <c r="AQZ69" s="157"/>
      <c r="ARA69" s="157"/>
      <c r="ARB69" s="157"/>
      <c r="ARC69" s="157"/>
      <c r="ARD69" s="157"/>
      <c r="ARE69" s="157"/>
      <c r="ARF69" s="157"/>
      <c r="ARG69" s="157"/>
      <c r="ARH69" s="157"/>
      <c r="ARI69" s="157"/>
      <c r="ARJ69" s="157"/>
      <c r="ARK69" s="157"/>
      <c r="ARL69" s="157"/>
      <c r="ARM69" s="157"/>
      <c r="ARN69" s="157"/>
      <c r="ARO69" s="157"/>
      <c r="ARP69" s="157"/>
      <c r="ARQ69" s="157"/>
      <c r="ARR69" s="157"/>
      <c r="ARS69" s="157"/>
      <c r="ART69" s="157"/>
      <c r="ARU69" s="157"/>
      <c r="ARV69" s="157"/>
      <c r="ARW69" s="157"/>
      <c r="ARX69" s="157"/>
      <c r="ARY69" s="157"/>
      <c r="ARZ69" s="157"/>
      <c r="ASA69" s="157"/>
      <c r="ASB69" s="157"/>
      <c r="ASC69" s="157"/>
      <c r="ASD69" s="157"/>
      <c r="ASE69" s="157"/>
      <c r="ASF69" s="157"/>
      <c r="ASG69" s="157"/>
      <c r="ASH69" s="157"/>
      <c r="ASI69" s="157"/>
      <c r="ASJ69" s="157"/>
      <c r="ASK69" s="157"/>
      <c r="ASL69" s="157"/>
      <c r="ASM69" s="157"/>
      <c r="ASN69" s="157"/>
      <c r="ASO69" s="157"/>
      <c r="ASP69" s="157"/>
      <c r="ASQ69" s="157"/>
      <c r="ASR69" s="157"/>
      <c r="ASS69" s="157"/>
      <c r="AST69" s="157"/>
      <c r="ASU69" s="157"/>
      <c r="ASV69" s="157"/>
      <c r="ASW69" s="157"/>
      <c r="ASX69" s="157"/>
      <c r="ASY69" s="157"/>
      <c r="ASZ69" s="157"/>
      <c r="ATA69" s="157"/>
      <c r="ATB69" s="157"/>
      <c r="ATC69" s="157"/>
      <c r="ATD69" s="157"/>
      <c r="ATE69" s="157"/>
      <c r="ATF69" s="157"/>
      <c r="ATG69" s="157"/>
      <c r="ATH69" s="157"/>
      <c r="ATI69" s="157"/>
      <c r="ATJ69" s="157"/>
      <c r="ATK69" s="157"/>
      <c r="ATL69" s="157"/>
      <c r="ATM69" s="157"/>
      <c r="ATN69" s="157"/>
      <c r="ATO69" s="157"/>
      <c r="ATP69" s="157"/>
      <c r="ATQ69" s="157"/>
      <c r="ATR69" s="157"/>
      <c r="ATS69" s="157"/>
      <c r="ATT69" s="157"/>
      <c r="ATU69" s="157"/>
      <c r="ATV69" s="157"/>
      <c r="ATW69" s="157"/>
      <c r="ATX69" s="157"/>
      <c r="ATY69" s="157"/>
      <c r="ATZ69" s="157"/>
      <c r="AUA69" s="157"/>
      <c r="AUB69" s="157"/>
      <c r="AUC69" s="157"/>
      <c r="AUD69" s="157"/>
      <c r="AUE69" s="157"/>
      <c r="AUF69" s="157"/>
      <c r="AUG69" s="157"/>
      <c r="AUH69" s="157"/>
      <c r="AUI69" s="157"/>
      <c r="AUJ69" s="157"/>
      <c r="AUK69" s="157"/>
      <c r="AUL69" s="157"/>
      <c r="AUM69" s="157"/>
      <c r="AUN69" s="157"/>
      <c r="AUO69" s="157"/>
      <c r="AUP69" s="157"/>
      <c r="AUQ69" s="157"/>
      <c r="AUR69" s="157"/>
      <c r="AUS69" s="157"/>
      <c r="AUT69" s="157"/>
      <c r="AUU69" s="157"/>
      <c r="AUV69" s="157"/>
      <c r="AUW69" s="157"/>
      <c r="AUX69" s="157"/>
      <c r="AUY69" s="157"/>
      <c r="AUZ69" s="157"/>
      <c r="AVA69" s="157"/>
      <c r="AVB69" s="157"/>
      <c r="AVC69" s="157"/>
      <c r="AVD69" s="157"/>
      <c r="AVE69" s="157"/>
      <c r="AVF69" s="157"/>
      <c r="AVG69" s="157"/>
      <c r="AVH69" s="157"/>
      <c r="AVI69" s="157"/>
      <c r="AVJ69" s="157"/>
      <c r="AVK69" s="157"/>
      <c r="AVL69" s="157"/>
      <c r="AVM69" s="157"/>
      <c r="AVN69" s="157"/>
      <c r="AVO69" s="157"/>
      <c r="AVP69" s="157"/>
      <c r="AVQ69" s="157"/>
      <c r="AVR69" s="157"/>
      <c r="AVS69" s="157"/>
      <c r="AVT69" s="157"/>
      <c r="AVU69" s="157"/>
      <c r="AVV69" s="157"/>
      <c r="AVW69" s="157"/>
      <c r="AVX69" s="157"/>
      <c r="AVY69" s="157"/>
      <c r="AVZ69" s="157"/>
      <c r="AWA69" s="157"/>
      <c r="AWB69" s="157"/>
      <c r="AWC69" s="157"/>
      <c r="AWD69" s="157"/>
      <c r="AWE69" s="157"/>
      <c r="AWF69" s="157"/>
      <c r="AWG69" s="157"/>
      <c r="AWH69" s="157"/>
      <c r="AWI69" s="157"/>
      <c r="AWJ69" s="157"/>
      <c r="AWK69" s="157"/>
      <c r="AWL69" s="157"/>
      <c r="AWM69" s="157"/>
      <c r="AWN69" s="157"/>
      <c r="AWO69" s="157"/>
      <c r="AWP69" s="157"/>
      <c r="AWQ69" s="157"/>
      <c r="AWR69" s="157"/>
      <c r="AWS69" s="157"/>
      <c r="AWT69" s="157"/>
      <c r="AWU69" s="157"/>
      <c r="AWV69" s="157"/>
      <c r="AWW69" s="157"/>
      <c r="AWX69" s="157"/>
      <c r="AWY69" s="157"/>
      <c r="AWZ69" s="157"/>
      <c r="AXA69" s="157"/>
      <c r="AXB69" s="157"/>
      <c r="AXC69" s="157"/>
      <c r="AXD69" s="157"/>
      <c r="AXE69" s="157"/>
      <c r="AXF69" s="157"/>
      <c r="AXG69" s="157"/>
      <c r="AXH69" s="157"/>
      <c r="AXI69" s="157"/>
      <c r="AXJ69" s="157"/>
      <c r="AXK69" s="157"/>
      <c r="AXL69" s="157"/>
      <c r="AXM69" s="157"/>
      <c r="AXN69" s="157"/>
      <c r="AXO69" s="157"/>
      <c r="AXP69" s="157"/>
      <c r="AXQ69" s="157"/>
      <c r="AXR69" s="157"/>
      <c r="AXS69" s="157"/>
      <c r="AXT69" s="157"/>
      <c r="AXU69" s="157"/>
      <c r="AXV69" s="157"/>
      <c r="AXW69" s="157"/>
      <c r="AXX69" s="157"/>
      <c r="AXY69" s="157"/>
      <c r="AXZ69" s="157"/>
      <c r="AYA69" s="157"/>
      <c r="AYB69" s="157"/>
      <c r="AYC69" s="157"/>
      <c r="AYD69" s="157"/>
      <c r="AYE69" s="157"/>
      <c r="AYF69" s="157"/>
      <c r="AYG69" s="157"/>
      <c r="AYH69" s="157"/>
      <c r="AYI69" s="157"/>
      <c r="AYJ69" s="157"/>
      <c r="AYK69" s="157"/>
      <c r="AYL69" s="157"/>
      <c r="AYM69" s="157"/>
      <c r="AYN69" s="157"/>
      <c r="AYO69" s="157"/>
      <c r="AYP69" s="157"/>
      <c r="AYQ69" s="157"/>
      <c r="AYR69" s="157"/>
      <c r="AYS69" s="157"/>
      <c r="AYT69" s="157"/>
      <c r="AYU69" s="157"/>
      <c r="AYV69" s="157"/>
      <c r="AYW69" s="157"/>
      <c r="AYX69" s="157"/>
      <c r="AYY69" s="157"/>
      <c r="AYZ69" s="157"/>
      <c r="AZA69" s="157"/>
      <c r="AZB69" s="157"/>
      <c r="AZC69" s="157"/>
      <c r="AZD69" s="157"/>
      <c r="AZE69" s="157"/>
      <c r="AZF69" s="157"/>
      <c r="AZG69" s="157"/>
      <c r="AZH69" s="157"/>
      <c r="AZI69" s="157"/>
      <c r="AZJ69" s="157"/>
      <c r="AZK69" s="157"/>
      <c r="AZL69" s="157"/>
      <c r="AZM69" s="157"/>
      <c r="AZN69" s="157"/>
      <c r="AZO69" s="157"/>
      <c r="AZP69" s="157"/>
      <c r="AZQ69" s="157"/>
      <c r="AZR69" s="157"/>
      <c r="AZS69" s="157"/>
      <c r="AZT69" s="157"/>
      <c r="AZU69" s="157"/>
      <c r="AZV69" s="157"/>
      <c r="AZW69" s="157"/>
      <c r="AZX69" s="157"/>
      <c r="AZY69" s="157"/>
      <c r="AZZ69" s="157"/>
      <c r="BAA69" s="157"/>
      <c r="BAB69" s="157"/>
      <c r="BAC69" s="157"/>
      <c r="BAD69" s="157"/>
      <c r="BAE69" s="157"/>
      <c r="BAF69" s="157"/>
      <c r="BAG69" s="157"/>
      <c r="BAH69" s="157"/>
      <c r="BAI69" s="157"/>
      <c r="BAJ69" s="157"/>
      <c r="BAK69" s="157"/>
      <c r="BAL69" s="157"/>
      <c r="BAM69" s="157"/>
      <c r="BAN69" s="157"/>
      <c r="BAO69" s="157"/>
      <c r="BAP69" s="157"/>
      <c r="BAQ69" s="157"/>
      <c r="BAR69" s="157"/>
      <c r="BAS69" s="157"/>
      <c r="BAT69" s="157"/>
      <c r="BAU69" s="157"/>
      <c r="BAV69" s="157"/>
      <c r="BAW69" s="157"/>
      <c r="BAX69" s="157"/>
      <c r="BAY69" s="157"/>
      <c r="BAZ69" s="157"/>
      <c r="BBA69" s="157"/>
      <c r="BBB69" s="157"/>
      <c r="BBC69" s="157"/>
      <c r="BBD69" s="157"/>
      <c r="BBE69" s="157"/>
      <c r="BBF69" s="157"/>
      <c r="BBG69" s="157"/>
      <c r="BBH69" s="157"/>
      <c r="BBI69" s="157"/>
      <c r="BBJ69" s="157"/>
      <c r="BBK69" s="157"/>
      <c r="BBL69" s="157"/>
      <c r="BBM69" s="157"/>
      <c r="BBN69" s="157"/>
      <c r="BBO69" s="157"/>
      <c r="BBP69" s="157"/>
      <c r="BBQ69" s="157"/>
      <c r="BBR69" s="157"/>
      <c r="BBS69" s="157"/>
      <c r="BBT69" s="157"/>
      <c r="BBU69" s="157"/>
      <c r="BBV69" s="157"/>
      <c r="BBW69" s="157"/>
      <c r="BBX69" s="157"/>
      <c r="BBY69" s="157"/>
      <c r="BBZ69" s="157"/>
      <c r="BCA69" s="157"/>
      <c r="BCB69" s="157"/>
      <c r="BCC69" s="157"/>
      <c r="BCD69" s="157"/>
      <c r="BCE69" s="157"/>
      <c r="BCF69" s="157"/>
      <c r="BCG69" s="157"/>
      <c r="BCH69" s="157"/>
      <c r="BCI69" s="157"/>
      <c r="BCJ69" s="157"/>
      <c r="BCK69" s="157"/>
      <c r="BCL69" s="157"/>
      <c r="BCM69" s="157"/>
      <c r="BCN69" s="157"/>
      <c r="BCO69" s="157"/>
      <c r="BCP69" s="157"/>
      <c r="BCQ69" s="157"/>
      <c r="BCR69" s="157"/>
      <c r="BCS69" s="157"/>
      <c r="BCT69" s="157"/>
      <c r="BCU69" s="157"/>
      <c r="BCV69" s="157"/>
      <c r="BCW69" s="157"/>
      <c r="BCX69" s="157"/>
      <c r="BCY69" s="157"/>
      <c r="BCZ69" s="157"/>
      <c r="BDA69" s="157"/>
      <c r="BDB69" s="157"/>
      <c r="BDC69" s="157"/>
      <c r="BDD69" s="157"/>
      <c r="BDE69" s="157"/>
      <c r="BDF69" s="157"/>
      <c r="BDG69" s="157"/>
      <c r="BDH69" s="157"/>
      <c r="BDI69" s="157"/>
      <c r="BDJ69" s="157"/>
      <c r="BDK69" s="157"/>
      <c r="BDL69" s="157"/>
      <c r="BDM69" s="157"/>
      <c r="BDN69" s="157"/>
      <c r="BDO69" s="157"/>
      <c r="BDP69" s="157"/>
      <c r="BDQ69" s="157"/>
      <c r="BDR69" s="157"/>
      <c r="BDS69" s="157"/>
      <c r="BDT69" s="157"/>
      <c r="BDU69" s="157"/>
      <c r="BDV69" s="157"/>
      <c r="BDW69" s="157"/>
      <c r="BDX69" s="157"/>
      <c r="BDY69" s="157"/>
      <c r="BDZ69" s="157"/>
      <c r="BEA69" s="157"/>
      <c r="BEB69" s="157"/>
      <c r="BEC69" s="157"/>
      <c r="BED69" s="157"/>
      <c r="BEE69" s="157"/>
      <c r="BEF69" s="157"/>
      <c r="BEG69" s="157"/>
      <c r="BEH69" s="157"/>
      <c r="BEI69" s="157"/>
      <c r="BEJ69" s="157"/>
      <c r="BEK69" s="157"/>
      <c r="BEL69" s="157"/>
      <c r="BEM69" s="157"/>
      <c r="BEN69" s="157"/>
      <c r="BEO69" s="157"/>
      <c r="BEP69" s="157"/>
      <c r="BEQ69" s="157"/>
      <c r="BER69" s="157"/>
      <c r="BES69" s="157"/>
      <c r="BET69" s="157"/>
      <c r="BEU69" s="157"/>
      <c r="BEV69" s="157"/>
      <c r="BEW69" s="157"/>
      <c r="BEX69" s="157"/>
      <c r="BEY69" s="157"/>
      <c r="BEZ69" s="157"/>
      <c r="BFA69" s="157"/>
      <c r="BFB69" s="157"/>
      <c r="BFC69" s="157"/>
      <c r="BFD69" s="157"/>
      <c r="BFE69" s="157"/>
      <c r="BFF69" s="157"/>
      <c r="BFG69" s="157"/>
      <c r="BFH69" s="157"/>
      <c r="BFI69" s="157"/>
      <c r="BFJ69" s="157"/>
      <c r="BFK69" s="157"/>
      <c r="BFL69" s="157"/>
      <c r="BFM69" s="157"/>
      <c r="BFN69" s="157"/>
      <c r="BFO69" s="157"/>
      <c r="BFP69" s="157"/>
      <c r="BFQ69" s="157"/>
      <c r="BFR69" s="157"/>
      <c r="BFS69" s="157"/>
      <c r="BFT69" s="157"/>
      <c r="BFU69" s="157"/>
      <c r="BFV69" s="157"/>
      <c r="BFW69" s="157"/>
      <c r="BFX69" s="157"/>
      <c r="BFY69" s="157"/>
      <c r="BFZ69" s="157"/>
      <c r="BGA69" s="157"/>
      <c r="BGB69" s="157"/>
      <c r="BGC69" s="157"/>
      <c r="BGD69" s="157"/>
      <c r="BGE69" s="157"/>
      <c r="BGF69" s="157"/>
      <c r="BGG69" s="157"/>
      <c r="BGH69" s="157"/>
      <c r="BGI69" s="157"/>
      <c r="BGJ69" s="157"/>
      <c r="BGK69" s="157"/>
      <c r="BGL69" s="157"/>
      <c r="BGM69" s="157"/>
      <c r="BGN69" s="157"/>
      <c r="BGO69" s="157"/>
      <c r="BGP69" s="157"/>
      <c r="BGQ69" s="157"/>
      <c r="BGR69" s="157"/>
      <c r="BGS69" s="157"/>
      <c r="BGT69" s="157"/>
      <c r="BGU69" s="157"/>
      <c r="BGV69" s="157"/>
      <c r="BGW69" s="157"/>
      <c r="BGX69" s="157"/>
      <c r="BGY69" s="157"/>
      <c r="BGZ69" s="157"/>
      <c r="BHA69" s="157"/>
      <c r="BHB69" s="157"/>
      <c r="BHC69" s="157"/>
      <c r="BHD69" s="157"/>
      <c r="BHE69" s="157"/>
      <c r="BHF69" s="157"/>
      <c r="BHG69" s="157"/>
      <c r="BHH69" s="157"/>
      <c r="BHI69" s="157"/>
      <c r="BHJ69" s="157"/>
      <c r="BHK69" s="157"/>
      <c r="BHL69" s="157"/>
      <c r="BHM69" s="157"/>
      <c r="BHN69" s="157"/>
      <c r="BHO69" s="157"/>
      <c r="BHP69" s="157"/>
      <c r="BHQ69" s="157"/>
      <c r="BHR69" s="157"/>
      <c r="BHS69" s="157"/>
      <c r="BHT69" s="157"/>
      <c r="BHU69" s="157"/>
      <c r="BHV69" s="157"/>
      <c r="BHW69" s="157"/>
      <c r="BHX69" s="157"/>
      <c r="BHY69" s="157"/>
      <c r="BHZ69" s="157"/>
      <c r="BIA69" s="157"/>
      <c r="BIB69" s="157"/>
      <c r="BIC69" s="157"/>
      <c r="BID69" s="157"/>
      <c r="BIE69" s="157"/>
      <c r="BIF69" s="157"/>
      <c r="BIG69" s="157"/>
      <c r="BIH69" s="157"/>
      <c r="BII69" s="157"/>
      <c r="BIJ69" s="157"/>
      <c r="BIK69" s="157"/>
      <c r="BIL69" s="157"/>
      <c r="BIM69" s="157"/>
      <c r="BIN69" s="157"/>
      <c r="BIO69" s="157"/>
      <c r="BIP69" s="157"/>
      <c r="BIQ69" s="157"/>
      <c r="BIR69" s="157"/>
      <c r="BIS69" s="157"/>
      <c r="BIT69" s="157"/>
      <c r="BIU69" s="157"/>
      <c r="BIV69" s="157"/>
      <c r="BIW69" s="157"/>
      <c r="BIX69" s="157"/>
      <c r="BIY69" s="157"/>
      <c r="BIZ69" s="157"/>
      <c r="BJA69" s="157"/>
      <c r="BJB69" s="157"/>
      <c r="BJC69" s="157"/>
      <c r="BJD69" s="157"/>
      <c r="BJE69" s="157"/>
      <c r="BJF69" s="157"/>
      <c r="BJG69" s="157"/>
      <c r="BJH69" s="157"/>
      <c r="BJI69" s="157"/>
      <c r="BJJ69" s="157"/>
      <c r="BJK69" s="157"/>
      <c r="BJL69" s="157"/>
      <c r="BJM69" s="157"/>
      <c r="BJN69" s="157"/>
      <c r="BJO69" s="157"/>
      <c r="BJP69" s="157"/>
      <c r="BJQ69" s="157"/>
      <c r="BJR69" s="157"/>
      <c r="BJS69" s="157"/>
      <c r="BJT69" s="157"/>
      <c r="BJU69" s="157"/>
      <c r="BJV69" s="157"/>
      <c r="BJW69" s="157"/>
      <c r="BJX69" s="157"/>
      <c r="BJY69" s="157"/>
      <c r="BJZ69" s="157"/>
      <c r="BKA69" s="157"/>
      <c r="BKB69" s="157"/>
      <c r="BKC69" s="157"/>
      <c r="BKD69" s="157"/>
      <c r="BKE69" s="157"/>
      <c r="BKF69" s="157"/>
      <c r="BKG69" s="157"/>
      <c r="BKH69" s="157"/>
      <c r="BKI69" s="157"/>
      <c r="BKJ69" s="157"/>
      <c r="BKK69" s="157"/>
      <c r="BKL69" s="157"/>
      <c r="BKM69" s="157"/>
      <c r="BKN69" s="157"/>
      <c r="BKO69" s="157"/>
      <c r="BKP69" s="157"/>
      <c r="BKQ69" s="157"/>
      <c r="BKR69" s="157"/>
      <c r="BKS69" s="157"/>
      <c r="BKT69" s="157"/>
      <c r="BKU69" s="157"/>
      <c r="BKV69" s="157"/>
      <c r="BKW69" s="157"/>
      <c r="BKX69" s="157"/>
      <c r="BKY69" s="157"/>
      <c r="BKZ69" s="157"/>
      <c r="BLA69" s="157"/>
      <c r="BLB69" s="157"/>
      <c r="BLC69" s="157"/>
      <c r="BLD69" s="157"/>
      <c r="BLE69" s="157"/>
      <c r="BLF69" s="157"/>
      <c r="BLG69" s="157"/>
      <c r="BLH69" s="157"/>
      <c r="BLI69" s="157"/>
      <c r="BLJ69" s="157"/>
      <c r="BLK69" s="157"/>
      <c r="BLL69" s="157"/>
      <c r="BLM69" s="157"/>
      <c r="BLN69" s="157"/>
      <c r="BLO69" s="157"/>
      <c r="BLP69" s="157"/>
      <c r="BLQ69" s="157"/>
      <c r="BLR69" s="157"/>
      <c r="BLS69" s="157"/>
      <c r="BLT69" s="157"/>
      <c r="BLU69" s="157"/>
      <c r="BLV69" s="157"/>
      <c r="BLW69" s="157"/>
      <c r="BLX69" s="157"/>
      <c r="BLY69" s="157"/>
      <c r="BLZ69" s="157"/>
      <c r="BMA69" s="157"/>
      <c r="BMB69" s="157"/>
      <c r="BMC69" s="157"/>
      <c r="BMD69" s="157"/>
      <c r="BME69" s="157"/>
      <c r="BMF69" s="157"/>
      <c r="BMG69" s="157"/>
      <c r="BMH69" s="157"/>
      <c r="BMI69" s="157"/>
      <c r="BMJ69" s="157"/>
      <c r="BMK69" s="157"/>
      <c r="BML69" s="157"/>
      <c r="BMM69" s="157"/>
      <c r="BMN69" s="157"/>
      <c r="BMO69" s="157"/>
      <c r="BMP69" s="157"/>
      <c r="BMQ69" s="157"/>
      <c r="BMR69" s="157"/>
      <c r="BMS69" s="157"/>
      <c r="BMT69" s="157"/>
      <c r="BMU69" s="157"/>
      <c r="BMV69" s="157"/>
      <c r="BMW69" s="157"/>
      <c r="BMX69" s="157"/>
      <c r="BMY69" s="157"/>
      <c r="BMZ69" s="157"/>
      <c r="BNA69" s="157"/>
      <c r="BNB69" s="157"/>
      <c r="BNC69" s="157"/>
      <c r="BND69" s="157"/>
      <c r="BNE69" s="157"/>
      <c r="BNF69" s="157"/>
      <c r="BNG69" s="157"/>
      <c r="BNH69" s="157"/>
      <c r="BNI69" s="157"/>
      <c r="BNJ69" s="157"/>
      <c r="BNK69" s="157"/>
      <c r="BNL69" s="157"/>
      <c r="BNM69" s="157"/>
      <c r="BNN69" s="157"/>
      <c r="BNO69" s="157"/>
      <c r="BNP69" s="157"/>
      <c r="BNQ69" s="157"/>
      <c r="BNR69" s="157"/>
      <c r="BNS69" s="157"/>
      <c r="BNT69" s="157"/>
      <c r="BNU69" s="157"/>
      <c r="BNV69" s="157"/>
      <c r="BNW69" s="157"/>
      <c r="BNX69" s="157"/>
      <c r="BNY69" s="157"/>
      <c r="BNZ69" s="157"/>
      <c r="BOA69" s="157"/>
      <c r="BOB69" s="157"/>
      <c r="BOC69" s="157"/>
      <c r="BOD69" s="157"/>
      <c r="BOE69" s="157"/>
      <c r="BOF69" s="157"/>
      <c r="BOG69" s="157"/>
      <c r="BOH69" s="157"/>
      <c r="BOI69" s="157"/>
      <c r="BOJ69" s="157"/>
      <c r="BOK69" s="157"/>
      <c r="BOL69" s="157"/>
      <c r="BOM69" s="157"/>
      <c r="BON69" s="157"/>
      <c r="BOO69" s="157"/>
      <c r="BOP69" s="157"/>
      <c r="BOQ69" s="157"/>
      <c r="BOR69" s="157"/>
      <c r="BOS69" s="157"/>
      <c r="BOT69" s="157"/>
      <c r="BOU69" s="157"/>
      <c r="BOV69" s="157"/>
      <c r="BOW69" s="157"/>
      <c r="BOX69" s="157"/>
      <c r="BOY69" s="157"/>
      <c r="BOZ69" s="157"/>
      <c r="BPA69" s="157"/>
      <c r="BPB69" s="157"/>
      <c r="BPC69" s="157"/>
      <c r="BPD69" s="157"/>
      <c r="BPE69" s="157"/>
      <c r="BPF69" s="157"/>
      <c r="BPG69" s="157"/>
      <c r="BPH69" s="157"/>
      <c r="BPI69" s="157"/>
      <c r="BPJ69" s="157"/>
      <c r="BPK69" s="157"/>
      <c r="BPL69" s="157"/>
      <c r="BPM69" s="157"/>
      <c r="BPN69" s="157"/>
      <c r="BPO69" s="157"/>
      <c r="BPP69" s="157"/>
      <c r="BPQ69" s="157"/>
      <c r="BPR69" s="157"/>
      <c r="BPS69" s="157"/>
      <c r="BPT69" s="157"/>
      <c r="BPU69" s="157"/>
      <c r="BPV69" s="157"/>
      <c r="BPW69" s="157"/>
      <c r="BPX69" s="157"/>
      <c r="BPY69" s="157"/>
      <c r="BPZ69" s="157"/>
      <c r="BQA69" s="157"/>
      <c r="BQB69" s="157"/>
      <c r="BQC69" s="157"/>
      <c r="BQD69" s="157"/>
      <c r="BQE69" s="157"/>
      <c r="BQF69" s="157"/>
      <c r="BQG69" s="157"/>
      <c r="BQH69" s="157"/>
      <c r="BQI69" s="157"/>
      <c r="BQJ69" s="157"/>
      <c r="BQK69" s="157"/>
      <c r="BQL69" s="157"/>
      <c r="BQM69" s="157"/>
      <c r="BQN69" s="157"/>
      <c r="BQO69" s="157"/>
      <c r="BQP69" s="157"/>
      <c r="BQQ69" s="157"/>
      <c r="BQR69" s="157"/>
      <c r="BQS69" s="157"/>
      <c r="BQT69" s="157"/>
      <c r="BQU69" s="157"/>
      <c r="BQV69" s="157"/>
      <c r="BQW69" s="157"/>
      <c r="BQX69" s="157"/>
      <c r="BQY69" s="157"/>
      <c r="BQZ69" s="157"/>
      <c r="BRA69" s="157"/>
      <c r="BRB69" s="157"/>
      <c r="BRC69" s="157"/>
      <c r="BRD69" s="157"/>
      <c r="BRE69" s="157"/>
      <c r="BRF69" s="157"/>
      <c r="BRG69" s="157"/>
      <c r="BRH69" s="157"/>
      <c r="BRI69" s="157"/>
      <c r="BRJ69" s="157"/>
      <c r="BRK69" s="157"/>
      <c r="BRL69" s="157"/>
      <c r="BRM69" s="157"/>
      <c r="BRN69" s="157"/>
      <c r="BRO69" s="157"/>
      <c r="BRP69" s="157"/>
      <c r="BRQ69" s="157"/>
      <c r="BRR69" s="157"/>
      <c r="BRS69" s="157"/>
      <c r="BRT69" s="157"/>
      <c r="BRU69" s="157"/>
      <c r="BRV69" s="157"/>
      <c r="BRW69" s="157"/>
      <c r="BRX69" s="157"/>
      <c r="BRY69" s="157"/>
      <c r="BRZ69" s="157"/>
      <c r="BSA69" s="157"/>
      <c r="BSB69" s="157"/>
      <c r="BSC69" s="157"/>
      <c r="BSD69" s="157"/>
      <c r="BSE69" s="157"/>
      <c r="BSF69" s="157"/>
      <c r="BSG69" s="157"/>
      <c r="BSH69" s="157"/>
      <c r="BSI69" s="157"/>
      <c r="BSJ69" s="157"/>
      <c r="BSK69" s="157"/>
      <c r="BSL69" s="157"/>
      <c r="BSM69" s="157"/>
      <c r="BSN69" s="157"/>
      <c r="BSO69" s="157"/>
      <c r="BSP69" s="157"/>
      <c r="BSQ69" s="157"/>
      <c r="BSR69" s="157"/>
      <c r="BSS69" s="157"/>
      <c r="BST69" s="157"/>
      <c r="BSU69" s="157"/>
      <c r="BSV69" s="157"/>
      <c r="BSW69" s="157"/>
      <c r="BSX69" s="157"/>
      <c r="BSY69" s="157"/>
      <c r="BSZ69" s="157"/>
      <c r="BTA69" s="157"/>
      <c r="BTB69" s="157"/>
      <c r="BTC69" s="157"/>
      <c r="BTD69" s="157"/>
      <c r="BTE69" s="157"/>
      <c r="BTF69" s="157"/>
      <c r="BTG69" s="157"/>
      <c r="BTH69" s="157"/>
      <c r="BTI69" s="157"/>
      <c r="BTJ69" s="157"/>
      <c r="BTK69" s="157"/>
      <c r="BTL69" s="157"/>
      <c r="BTM69" s="157"/>
      <c r="BTN69" s="157"/>
      <c r="BTO69" s="157"/>
      <c r="BTP69" s="157"/>
      <c r="BTQ69" s="157"/>
      <c r="BTR69" s="157"/>
      <c r="BTS69" s="157"/>
      <c r="BTT69" s="157"/>
      <c r="BTU69" s="157"/>
      <c r="BTV69" s="157"/>
      <c r="BTW69" s="157"/>
      <c r="BTX69" s="157"/>
      <c r="BTY69" s="157"/>
      <c r="BTZ69" s="157"/>
      <c r="BUA69" s="157"/>
      <c r="BUB69" s="157"/>
      <c r="BUC69" s="157"/>
      <c r="BUD69" s="157"/>
      <c r="BUE69" s="157"/>
      <c r="BUF69" s="157"/>
      <c r="BUG69" s="157"/>
      <c r="BUH69" s="157"/>
      <c r="BUI69" s="157"/>
      <c r="BUJ69" s="157"/>
      <c r="BUK69" s="157"/>
      <c r="BUL69" s="157"/>
      <c r="BUM69" s="157"/>
      <c r="BUN69" s="157"/>
      <c r="BUO69" s="157"/>
      <c r="BUP69" s="157"/>
      <c r="BUQ69" s="157"/>
      <c r="BUR69" s="157"/>
      <c r="BUS69" s="157"/>
      <c r="BUT69" s="157"/>
      <c r="BUU69" s="157"/>
      <c r="BUV69" s="157"/>
      <c r="BUW69" s="157"/>
      <c r="BUX69" s="157"/>
      <c r="BUY69" s="157"/>
      <c r="BUZ69" s="157"/>
      <c r="BVA69" s="157"/>
      <c r="BVB69" s="157"/>
      <c r="BVC69" s="157"/>
      <c r="BVD69" s="157"/>
      <c r="BVE69" s="157"/>
      <c r="BVF69" s="157"/>
      <c r="BVG69" s="157"/>
      <c r="BVH69" s="157"/>
      <c r="BVI69" s="157"/>
      <c r="BVJ69" s="157"/>
      <c r="BVK69" s="157"/>
      <c r="BVL69" s="157"/>
      <c r="BVM69" s="157"/>
      <c r="BVN69" s="157"/>
      <c r="BVO69" s="157"/>
      <c r="BVP69" s="157"/>
      <c r="BVQ69" s="157"/>
      <c r="BVR69" s="157"/>
      <c r="BVS69" s="157"/>
      <c r="BVT69" s="157"/>
      <c r="BVU69" s="157"/>
      <c r="BVV69" s="157"/>
      <c r="BVW69" s="157"/>
      <c r="BVX69" s="157"/>
      <c r="BVY69" s="157"/>
      <c r="BVZ69" s="157"/>
      <c r="BWA69" s="157"/>
      <c r="BWB69" s="157"/>
      <c r="BWC69" s="157"/>
      <c r="BWD69" s="157"/>
      <c r="BWE69" s="157"/>
      <c r="BWF69" s="157"/>
      <c r="BWG69" s="157"/>
      <c r="BWH69" s="157"/>
      <c r="BWI69" s="157"/>
      <c r="BWJ69" s="157"/>
      <c r="BWK69" s="157"/>
      <c r="BWL69" s="157"/>
      <c r="BWM69" s="157"/>
      <c r="BWN69" s="157"/>
      <c r="BWO69" s="157"/>
      <c r="BWP69" s="157"/>
      <c r="BWQ69" s="157"/>
      <c r="BWR69" s="157"/>
      <c r="BWS69" s="157"/>
      <c r="BWT69" s="157"/>
      <c r="BWU69" s="157"/>
      <c r="BWV69" s="157"/>
      <c r="BWW69" s="157"/>
      <c r="BWX69" s="157"/>
      <c r="BWY69" s="157"/>
      <c r="BWZ69" s="157"/>
      <c r="BXA69" s="157"/>
      <c r="BXB69" s="157"/>
      <c r="BXC69" s="157"/>
      <c r="BXD69" s="157"/>
      <c r="BXE69" s="157"/>
      <c r="BXF69" s="157"/>
      <c r="BXG69" s="157"/>
      <c r="BXH69" s="157"/>
      <c r="BXI69" s="157"/>
      <c r="BXJ69" s="157"/>
      <c r="BXK69" s="157"/>
      <c r="BXL69" s="157"/>
      <c r="BXM69" s="157"/>
      <c r="BXN69" s="157"/>
      <c r="BXO69" s="157"/>
      <c r="BXP69" s="157"/>
      <c r="BXQ69" s="157"/>
      <c r="BXR69" s="157"/>
      <c r="BXS69" s="157"/>
      <c r="BXT69" s="157"/>
      <c r="BXU69" s="157"/>
      <c r="BXV69" s="157"/>
      <c r="BXW69" s="157"/>
      <c r="BXX69" s="157"/>
      <c r="BXY69" s="157"/>
      <c r="BXZ69" s="157"/>
      <c r="BYA69" s="157"/>
      <c r="BYB69" s="157"/>
      <c r="BYC69" s="157"/>
      <c r="BYD69" s="157"/>
      <c r="BYE69" s="157"/>
      <c r="BYF69" s="157"/>
      <c r="BYG69" s="157"/>
      <c r="BYH69" s="157"/>
      <c r="BYI69" s="157"/>
      <c r="BYJ69" s="157"/>
      <c r="BYK69" s="157"/>
      <c r="BYL69" s="157"/>
      <c r="BYM69" s="157"/>
      <c r="BYN69" s="157"/>
      <c r="BYO69" s="157"/>
      <c r="BYP69" s="157"/>
      <c r="BYQ69" s="157"/>
      <c r="BYR69" s="157"/>
      <c r="BYS69" s="157"/>
      <c r="BYT69" s="157"/>
      <c r="BYU69" s="157"/>
      <c r="BYV69" s="157"/>
      <c r="BYW69" s="157"/>
      <c r="BYX69" s="157"/>
      <c r="BYY69" s="157"/>
      <c r="BYZ69" s="157"/>
      <c r="BZA69" s="157"/>
      <c r="BZB69" s="157"/>
      <c r="BZC69" s="157"/>
      <c r="BZD69" s="157"/>
      <c r="BZE69" s="157"/>
      <c r="BZF69" s="157"/>
      <c r="BZG69" s="157"/>
      <c r="BZH69" s="157"/>
      <c r="BZI69" s="157"/>
      <c r="BZJ69" s="157"/>
      <c r="BZK69" s="157"/>
      <c r="BZL69" s="157"/>
      <c r="BZM69" s="157"/>
      <c r="BZN69" s="157"/>
      <c r="BZO69" s="157"/>
      <c r="BZP69" s="157"/>
      <c r="BZQ69" s="157"/>
      <c r="BZR69" s="157"/>
      <c r="BZS69" s="157"/>
      <c r="BZT69" s="157"/>
      <c r="BZU69" s="157"/>
      <c r="BZV69" s="157"/>
      <c r="BZW69" s="157"/>
      <c r="BZX69" s="157"/>
      <c r="BZY69" s="157"/>
      <c r="BZZ69" s="157"/>
      <c r="CAA69" s="157"/>
      <c r="CAB69" s="157"/>
      <c r="CAC69" s="157"/>
      <c r="CAD69" s="157"/>
      <c r="CAE69" s="157"/>
      <c r="CAF69" s="157"/>
      <c r="CAG69" s="157"/>
      <c r="CAH69" s="157"/>
      <c r="CAI69" s="157"/>
      <c r="CAJ69" s="157"/>
      <c r="CAK69" s="157"/>
      <c r="CAL69" s="157"/>
      <c r="CAM69" s="157"/>
      <c r="CAN69" s="157"/>
      <c r="CAO69" s="157"/>
      <c r="CAP69" s="157"/>
      <c r="CAQ69" s="157"/>
      <c r="CAR69" s="157"/>
      <c r="CAS69" s="157"/>
      <c r="CAT69" s="157"/>
      <c r="CAU69" s="157"/>
      <c r="CAV69" s="157"/>
      <c r="CAW69" s="157"/>
      <c r="CAX69" s="157"/>
      <c r="CAY69" s="157"/>
      <c r="CAZ69" s="157"/>
      <c r="CBA69" s="157"/>
      <c r="CBB69" s="157"/>
      <c r="CBC69" s="157"/>
      <c r="CBD69" s="157"/>
      <c r="CBE69" s="157"/>
      <c r="CBF69" s="157"/>
      <c r="CBG69" s="157"/>
      <c r="CBH69" s="157"/>
      <c r="CBI69" s="157"/>
      <c r="CBJ69" s="157"/>
      <c r="CBK69" s="157"/>
      <c r="CBL69" s="157"/>
      <c r="CBM69" s="157"/>
      <c r="CBN69" s="157"/>
      <c r="CBO69" s="157"/>
      <c r="CBP69" s="157"/>
      <c r="CBQ69" s="157"/>
      <c r="CBR69" s="157"/>
      <c r="CBS69" s="157"/>
      <c r="CBT69" s="157"/>
      <c r="CBU69" s="157"/>
      <c r="CBV69" s="157"/>
      <c r="CBW69" s="157"/>
      <c r="CBX69" s="157"/>
      <c r="CBY69" s="157"/>
      <c r="CBZ69" s="157"/>
      <c r="CCA69" s="157"/>
      <c r="CCB69" s="157"/>
      <c r="CCC69" s="157"/>
      <c r="CCD69" s="157"/>
      <c r="CCE69" s="157"/>
      <c r="CCF69" s="157"/>
      <c r="CCG69" s="157"/>
      <c r="CCH69" s="157"/>
      <c r="CCI69" s="157"/>
      <c r="CCJ69" s="157"/>
      <c r="CCK69" s="157"/>
      <c r="CCL69" s="157"/>
      <c r="CCM69" s="157"/>
      <c r="CCN69" s="157"/>
      <c r="CCO69" s="157"/>
      <c r="CCP69" s="157"/>
      <c r="CCQ69" s="157"/>
      <c r="CCR69" s="157"/>
      <c r="CCS69" s="157"/>
      <c r="CCT69" s="157"/>
      <c r="CCU69" s="157"/>
      <c r="CCV69" s="157"/>
      <c r="CCW69" s="157"/>
      <c r="CCX69" s="157"/>
      <c r="CCY69" s="157"/>
      <c r="CCZ69" s="157"/>
      <c r="CDA69" s="157"/>
      <c r="CDB69" s="157"/>
      <c r="CDC69" s="157"/>
      <c r="CDD69" s="157"/>
      <c r="CDE69" s="157"/>
      <c r="CDF69" s="157"/>
      <c r="CDG69" s="157"/>
      <c r="CDH69" s="157"/>
      <c r="CDI69" s="157"/>
      <c r="CDJ69" s="157"/>
      <c r="CDK69" s="157"/>
      <c r="CDL69" s="157"/>
      <c r="CDM69" s="157"/>
      <c r="CDN69" s="157"/>
      <c r="CDO69" s="157"/>
      <c r="CDP69" s="157"/>
      <c r="CDQ69" s="157"/>
      <c r="CDR69" s="157"/>
      <c r="CDS69" s="157"/>
      <c r="CDT69" s="157"/>
      <c r="CDU69" s="157"/>
      <c r="CDV69" s="157"/>
      <c r="CDW69" s="157"/>
      <c r="CDX69" s="157"/>
      <c r="CDY69" s="157"/>
      <c r="CDZ69" s="157"/>
      <c r="CEA69" s="157"/>
      <c r="CEB69" s="157"/>
      <c r="CEC69" s="157"/>
      <c r="CED69" s="157"/>
      <c r="CEE69" s="157"/>
      <c r="CEF69" s="157"/>
      <c r="CEG69" s="157"/>
      <c r="CEH69" s="157"/>
      <c r="CEI69" s="157"/>
      <c r="CEJ69" s="157"/>
      <c r="CEK69" s="157"/>
      <c r="CEL69" s="157"/>
      <c r="CEM69" s="157"/>
      <c r="CEN69" s="157"/>
      <c r="CEO69" s="157"/>
      <c r="CEP69" s="157"/>
      <c r="CEQ69" s="157"/>
      <c r="CER69" s="157"/>
      <c r="CES69" s="157"/>
      <c r="CET69" s="157"/>
      <c r="CEU69" s="157"/>
      <c r="CEV69" s="157"/>
      <c r="CEW69" s="157"/>
      <c r="CEX69" s="157"/>
      <c r="CEY69" s="157"/>
      <c r="CEZ69" s="157"/>
      <c r="CFA69" s="157"/>
      <c r="CFB69" s="157"/>
      <c r="CFC69" s="157"/>
      <c r="CFD69" s="157"/>
      <c r="CFE69" s="157"/>
      <c r="CFF69" s="157"/>
      <c r="CFG69" s="157"/>
      <c r="CFH69" s="157"/>
      <c r="CFI69" s="157"/>
      <c r="CFJ69" s="157"/>
      <c r="CFK69" s="157"/>
      <c r="CFL69" s="157"/>
      <c r="CFM69" s="157"/>
      <c r="CFN69" s="157"/>
      <c r="CFO69" s="157"/>
      <c r="CFP69" s="157"/>
      <c r="CFQ69" s="157"/>
      <c r="CFR69" s="157"/>
      <c r="CFS69" s="157"/>
      <c r="CFT69" s="157"/>
      <c r="CFU69" s="157"/>
      <c r="CFV69" s="157"/>
      <c r="CFW69" s="157"/>
      <c r="CFX69" s="157"/>
      <c r="CFY69" s="157"/>
      <c r="CFZ69" s="157"/>
      <c r="CGA69" s="157"/>
      <c r="CGB69" s="157"/>
      <c r="CGC69" s="157"/>
      <c r="CGD69" s="157"/>
      <c r="CGE69" s="157"/>
      <c r="CGF69" s="157"/>
      <c r="CGG69" s="157"/>
      <c r="CGH69" s="157"/>
      <c r="CGI69" s="157"/>
      <c r="CGJ69" s="157"/>
      <c r="CGK69" s="157"/>
      <c r="CGL69" s="157"/>
      <c r="CGM69" s="157"/>
      <c r="CGN69" s="157"/>
      <c r="CGO69" s="157"/>
      <c r="CGP69" s="157"/>
      <c r="CGQ69" s="157"/>
      <c r="CGR69" s="157"/>
      <c r="CGS69" s="157"/>
      <c r="CGT69" s="157"/>
      <c r="CGU69" s="157"/>
      <c r="CGV69" s="157"/>
      <c r="CGW69" s="157"/>
      <c r="CGX69" s="157"/>
      <c r="CGY69" s="157"/>
      <c r="CGZ69" s="157"/>
      <c r="CHA69" s="157"/>
      <c r="CHB69" s="157"/>
      <c r="CHC69" s="157"/>
      <c r="CHD69" s="157"/>
      <c r="CHE69" s="157"/>
      <c r="CHF69" s="157"/>
      <c r="CHG69" s="157"/>
      <c r="CHH69" s="157"/>
      <c r="CHI69" s="157"/>
      <c r="CHJ69" s="157"/>
      <c r="CHK69" s="157"/>
      <c r="CHL69" s="157"/>
      <c r="CHM69" s="157"/>
      <c r="CHN69" s="157"/>
      <c r="CHO69" s="157"/>
      <c r="CHP69" s="157"/>
      <c r="CHQ69" s="157"/>
      <c r="CHR69" s="157"/>
      <c r="CHS69" s="157"/>
      <c r="CHT69" s="157"/>
      <c r="CHU69" s="157"/>
      <c r="CHV69" s="157"/>
      <c r="CHW69" s="157"/>
      <c r="CHX69" s="157"/>
      <c r="CHY69" s="157"/>
      <c r="CHZ69" s="157"/>
      <c r="CIA69" s="157"/>
      <c r="CIB69" s="157"/>
      <c r="CIC69" s="157"/>
      <c r="CID69" s="157"/>
      <c r="CIE69" s="157"/>
      <c r="CIF69" s="157"/>
      <c r="CIG69" s="157"/>
      <c r="CIH69" s="157"/>
      <c r="CII69" s="157"/>
      <c r="CIJ69" s="157"/>
      <c r="CIK69" s="157"/>
      <c r="CIL69" s="157"/>
      <c r="CIM69" s="157"/>
      <c r="CIN69" s="157"/>
      <c r="CIO69" s="157"/>
      <c r="CIP69" s="157"/>
      <c r="CIQ69" s="157"/>
      <c r="CIR69" s="157"/>
      <c r="CIS69" s="157"/>
      <c r="CIT69" s="157"/>
      <c r="CIU69" s="157"/>
      <c r="CIV69" s="157"/>
      <c r="CIW69" s="157"/>
      <c r="CIX69" s="157"/>
      <c r="CIY69" s="157"/>
      <c r="CIZ69" s="157"/>
      <c r="CJA69" s="157"/>
      <c r="CJB69" s="157"/>
      <c r="CJC69" s="157"/>
      <c r="CJD69" s="157"/>
      <c r="CJE69" s="157"/>
      <c r="CJF69" s="157"/>
      <c r="CJG69" s="157"/>
      <c r="CJH69" s="157"/>
      <c r="CJI69" s="157"/>
      <c r="CJJ69" s="157"/>
      <c r="CJK69" s="157"/>
      <c r="CJL69" s="157"/>
      <c r="CJM69" s="157"/>
      <c r="CJN69" s="157"/>
      <c r="CJO69" s="157"/>
      <c r="CJP69" s="157"/>
      <c r="CJQ69" s="157"/>
      <c r="CJR69" s="157"/>
      <c r="CJS69" s="157"/>
      <c r="CJT69" s="157"/>
      <c r="CJU69" s="157"/>
      <c r="CJV69" s="157"/>
      <c r="CJW69" s="157"/>
      <c r="CJX69" s="157"/>
      <c r="CJY69" s="157"/>
      <c r="CJZ69" s="157"/>
      <c r="CKA69" s="157"/>
      <c r="CKB69" s="157"/>
      <c r="CKC69" s="157"/>
      <c r="CKD69" s="157"/>
      <c r="CKE69" s="157"/>
      <c r="CKF69" s="157"/>
      <c r="CKG69" s="157"/>
      <c r="CKH69" s="157"/>
      <c r="CKI69" s="157"/>
      <c r="CKJ69" s="157"/>
      <c r="CKK69" s="157"/>
      <c r="CKL69" s="157"/>
      <c r="CKM69" s="157"/>
      <c r="CKN69" s="157"/>
      <c r="CKO69" s="157"/>
      <c r="CKP69" s="157"/>
      <c r="CKQ69" s="157"/>
      <c r="CKR69" s="157"/>
      <c r="CKS69" s="157"/>
      <c r="CKT69" s="157"/>
      <c r="CKU69" s="157"/>
      <c r="CKV69" s="157"/>
      <c r="CKW69" s="157"/>
      <c r="CKX69" s="157"/>
      <c r="CKY69" s="157"/>
      <c r="CKZ69" s="157"/>
      <c r="CLA69" s="157"/>
      <c r="CLB69" s="157"/>
      <c r="CLC69" s="157"/>
      <c r="CLD69" s="157"/>
      <c r="CLE69" s="157"/>
      <c r="CLF69" s="157"/>
      <c r="CLG69" s="157"/>
      <c r="CLH69" s="157"/>
      <c r="CLI69" s="157"/>
      <c r="CLJ69" s="157"/>
      <c r="CLK69" s="157"/>
      <c r="CLL69" s="157"/>
      <c r="CLM69" s="157"/>
      <c r="CLN69" s="157"/>
      <c r="CLO69" s="157"/>
      <c r="CLP69" s="157"/>
      <c r="CLQ69" s="157"/>
      <c r="CLR69" s="157"/>
      <c r="CLS69" s="157"/>
      <c r="CLT69" s="157"/>
      <c r="CLU69" s="157"/>
      <c r="CLV69" s="157"/>
      <c r="CLW69" s="157"/>
      <c r="CLX69" s="157"/>
      <c r="CLY69" s="157"/>
      <c r="CLZ69" s="157"/>
      <c r="CMA69" s="157"/>
      <c r="CMB69" s="157"/>
      <c r="CMC69" s="157"/>
      <c r="CMD69" s="157"/>
      <c r="CME69" s="157"/>
      <c r="CMF69" s="157"/>
      <c r="CMG69" s="157"/>
      <c r="CMH69" s="157"/>
      <c r="CMI69" s="157"/>
      <c r="CMJ69" s="157"/>
      <c r="CMK69" s="157"/>
      <c r="CML69" s="157"/>
      <c r="CMM69" s="157"/>
      <c r="CMN69" s="157"/>
      <c r="CMO69" s="157"/>
      <c r="CMP69" s="157"/>
      <c r="CMQ69" s="157"/>
      <c r="CMR69" s="157"/>
      <c r="CMS69" s="157"/>
      <c r="CMT69" s="157"/>
      <c r="CMU69" s="157"/>
      <c r="CMV69" s="157"/>
      <c r="CMW69" s="157"/>
      <c r="CMX69" s="157"/>
      <c r="CMY69" s="157"/>
      <c r="CMZ69" s="157"/>
      <c r="CNA69" s="157"/>
      <c r="CNB69" s="157"/>
      <c r="CNC69" s="157"/>
      <c r="CND69" s="157"/>
      <c r="CNE69" s="157"/>
      <c r="CNF69" s="157"/>
      <c r="CNG69" s="157"/>
      <c r="CNH69" s="157"/>
      <c r="CNI69" s="157"/>
      <c r="CNJ69" s="157"/>
      <c r="CNK69" s="157"/>
      <c r="CNL69" s="157"/>
      <c r="CNM69" s="157"/>
      <c r="CNN69" s="157"/>
      <c r="CNO69" s="157"/>
      <c r="CNP69" s="157"/>
      <c r="CNQ69" s="157"/>
      <c r="CNR69" s="157"/>
      <c r="CNS69" s="157"/>
      <c r="CNT69" s="157"/>
      <c r="CNU69" s="157"/>
      <c r="CNV69" s="157"/>
      <c r="CNW69" s="157"/>
      <c r="CNX69" s="157"/>
      <c r="CNY69" s="157"/>
      <c r="CNZ69" s="157"/>
      <c r="COA69" s="157"/>
      <c r="COB69" s="157"/>
      <c r="COC69" s="157"/>
      <c r="COD69" s="157"/>
      <c r="COE69" s="157"/>
      <c r="COF69" s="157"/>
      <c r="COG69" s="157"/>
      <c r="COH69" s="157"/>
      <c r="COI69" s="157"/>
      <c r="COJ69" s="157"/>
      <c r="COK69" s="157"/>
      <c r="COL69" s="157"/>
      <c r="COM69" s="157"/>
      <c r="CON69" s="157"/>
      <c r="COO69" s="157"/>
      <c r="COP69" s="157"/>
      <c r="COQ69" s="157"/>
      <c r="COR69" s="157"/>
      <c r="COS69" s="157"/>
      <c r="COT69" s="157"/>
      <c r="COU69" s="157"/>
      <c r="COV69" s="157"/>
      <c r="COW69" s="157"/>
      <c r="COX69" s="157"/>
      <c r="COY69" s="157"/>
      <c r="COZ69" s="157"/>
      <c r="CPA69" s="157"/>
      <c r="CPB69" s="157"/>
      <c r="CPC69" s="157"/>
      <c r="CPD69" s="157"/>
      <c r="CPE69" s="157"/>
      <c r="CPF69" s="157"/>
      <c r="CPG69" s="157"/>
      <c r="CPH69" s="157"/>
      <c r="CPI69" s="157"/>
      <c r="CPJ69" s="157"/>
      <c r="CPK69" s="157"/>
      <c r="CPL69" s="157"/>
      <c r="CPM69" s="157"/>
      <c r="CPN69" s="157"/>
      <c r="CPO69" s="157"/>
      <c r="CPP69" s="157"/>
      <c r="CPQ69" s="157"/>
      <c r="CPR69" s="157"/>
      <c r="CPS69" s="157"/>
      <c r="CPT69" s="157"/>
      <c r="CPU69" s="157"/>
      <c r="CPV69" s="157"/>
      <c r="CPW69" s="157"/>
      <c r="CPX69" s="157"/>
      <c r="CPY69" s="157"/>
      <c r="CPZ69" s="157"/>
      <c r="CQA69" s="157"/>
      <c r="CQB69" s="157"/>
      <c r="CQC69" s="157"/>
      <c r="CQD69" s="157"/>
      <c r="CQE69" s="157"/>
      <c r="CQF69" s="157"/>
      <c r="CQG69" s="157"/>
      <c r="CQH69" s="157"/>
      <c r="CQI69" s="157"/>
      <c r="CQJ69" s="157"/>
      <c r="CQK69" s="157"/>
      <c r="CQL69" s="157"/>
      <c r="CQM69" s="157"/>
      <c r="CQN69" s="157"/>
      <c r="CQO69" s="157"/>
      <c r="CQP69" s="157"/>
      <c r="CQQ69" s="157"/>
      <c r="CQR69" s="157"/>
      <c r="CQS69" s="157"/>
      <c r="CQT69" s="157"/>
      <c r="CQU69" s="157"/>
      <c r="CQV69" s="157"/>
      <c r="CQW69" s="157"/>
      <c r="CQX69" s="157"/>
      <c r="CQY69" s="157"/>
      <c r="CQZ69" s="157"/>
      <c r="CRA69" s="157"/>
      <c r="CRB69" s="157"/>
      <c r="CRC69" s="157"/>
      <c r="CRD69" s="157"/>
      <c r="CRE69" s="157"/>
      <c r="CRF69" s="157"/>
      <c r="CRG69" s="157"/>
      <c r="CRH69" s="157"/>
      <c r="CRI69" s="157"/>
      <c r="CRJ69" s="157"/>
      <c r="CRK69" s="157"/>
      <c r="CRL69" s="157"/>
      <c r="CRM69" s="157"/>
      <c r="CRN69" s="157"/>
      <c r="CRO69" s="157"/>
      <c r="CRP69" s="157"/>
      <c r="CRQ69" s="157"/>
      <c r="CRR69" s="157"/>
      <c r="CRS69" s="157"/>
      <c r="CRT69" s="157"/>
      <c r="CRU69" s="157"/>
      <c r="CRV69" s="157"/>
      <c r="CRW69" s="157"/>
      <c r="CRX69" s="157"/>
      <c r="CRY69" s="157"/>
      <c r="CRZ69" s="157"/>
      <c r="CSA69" s="157"/>
      <c r="CSB69" s="157"/>
      <c r="CSC69" s="157"/>
      <c r="CSD69" s="157"/>
      <c r="CSE69" s="157"/>
      <c r="CSF69" s="157"/>
      <c r="CSG69" s="157"/>
      <c r="CSH69" s="157"/>
      <c r="CSI69" s="157"/>
      <c r="CSJ69" s="157"/>
      <c r="CSK69" s="157"/>
      <c r="CSL69" s="157"/>
      <c r="CSM69" s="157"/>
      <c r="CSN69" s="157"/>
      <c r="CSO69" s="157"/>
      <c r="CSP69" s="157"/>
      <c r="CSQ69" s="157"/>
      <c r="CSR69" s="157"/>
      <c r="CSS69" s="157"/>
      <c r="CST69" s="157"/>
      <c r="CSU69" s="157"/>
      <c r="CSV69" s="157"/>
      <c r="CSW69" s="157"/>
      <c r="CSX69" s="157"/>
      <c r="CSY69" s="157"/>
      <c r="CSZ69" s="157"/>
      <c r="CTA69" s="157"/>
      <c r="CTB69" s="157"/>
      <c r="CTC69" s="157"/>
      <c r="CTD69" s="157"/>
      <c r="CTE69" s="157"/>
      <c r="CTF69" s="157"/>
      <c r="CTG69" s="157"/>
      <c r="CTH69" s="157"/>
      <c r="CTI69" s="157"/>
      <c r="CTJ69" s="157"/>
      <c r="CTK69" s="157"/>
      <c r="CTL69" s="157"/>
      <c r="CTM69" s="157"/>
      <c r="CTN69" s="157"/>
      <c r="CTO69" s="157"/>
      <c r="CTP69" s="157"/>
      <c r="CTQ69" s="157"/>
      <c r="CTR69" s="157"/>
      <c r="CTS69" s="157"/>
      <c r="CTT69" s="157"/>
      <c r="CTU69" s="157"/>
      <c r="CTV69" s="157"/>
      <c r="CTW69" s="157"/>
      <c r="CTX69" s="157"/>
      <c r="CTY69" s="157"/>
      <c r="CTZ69" s="157"/>
      <c r="CUA69" s="157"/>
      <c r="CUB69" s="157"/>
      <c r="CUC69" s="157"/>
      <c r="CUD69" s="157"/>
      <c r="CUE69" s="157"/>
      <c r="CUF69" s="157"/>
      <c r="CUG69" s="157"/>
      <c r="CUH69" s="157"/>
      <c r="CUI69" s="157"/>
      <c r="CUJ69" s="157"/>
      <c r="CUK69" s="157"/>
      <c r="CUL69" s="157"/>
      <c r="CUM69" s="157"/>
      <c r="CUN69" s="157"/>
      <c r="CUO69" s="157"/>
      <c r="CUP69" s="157"/>
      <c r="CUQ69" s="157"/>
      <c r="CUR69" s="157"/>
      <c r="CUS69" s="157"/>
      <c r="CUT69" s="157"/>
      <c r="CUU69" s="157"/>
      <c r="CUV69" s="157"/>
      <c r="CUW69" s="157"/>
      <c r="CUX69" s="157"/>
      <c r="CUY69" s="157"/>
      <c r="CUZ69" s="157"/>
      <c r="CVA69" s="157"/>
      <c r="CVB69" s="157"/>
      <c r="CVC69" s="157"/>
      <c r="CVD69" s="157"/>
      <c r="CVE69" s="157"/>
      <c r="CVF69" s="157"/>
      <c r="CVG69" s="157"/>
      <c r="CVH69" s="157"/>
      <c r="CVI69" s="157"/>
      <c r="CVJ69" s="157"/>
      <c r="CVK69" s="157"/>
      <c r="CVL69" s="157"/>
      <c r="CVM69" s="157"/>
      <c r="CVN69" s="157"/>
      <c r="CVO69" s="157"/>
      <c r="CVP69" s="157"/>
      <c r="CVQ69" s="157"/>
      <c r="CVR69" s="157"/>
      <c r="CVS69" s="157"/>
      <c r="CVT69" s="157"/>
      <c r="CVU69" s="157"/>
      <c r="CVV69" s="157"/>
      <c r="CVW69" s="157"/>
      <c r="CVX69" s="157"/>
      <c r="CVY69" s="157"/>
      <c r="CVZ69" s="157"/>
      <c r="CWA69" s="157"/>
      <c r="CWB69" s="157"/>
      <c r="CWC69" s="157"/>
      <c r="CWD69" s="157"/>
      <c r="CWE69" s="157"/>
      <c r="CWF69" s="157"/>
      <c r="CWG69" s="157"/>
      <c r="CWH69" s="157"/>
      <c r="CWI69" s="157"/>
      <c r="CWJ69" s="157"/>
      <c r="CWK69" s="157"/>
      <c r="CWL69" s="157"/>
      <c r="CWM69" s="157"/>
      <c r="CWN69" s="157"/>
      <c r="CWO69" s="157"/>
      <c r="CWP69" s="157"/>
      <c r="CWQ69" s="157"/>
      <c r="CWR69" s="157"/>
      <c r="CWS69" s="157"/>
      <c r="CWT69" s="157"/>
      <c r="CWU69" s="157"/>
      <c r="CWV69" s="157"/>
      <c r="CWW69" s="157"/>
      <c r="CWX69" s="157"/>
      <c r="CWY69" s="157"/>
      <c r="CWZ69" s="157"/>
      <c r="CXA69" s="157"/>
      <c r="CXB69" s="157"/>
      <c r="CXC69" s="157"/>
      <c r="CXD69" s="157"/>
      <c r="CXE69" s="157"/>
      <c r="CXF69" s="157"/>
      <c r="CXG69" s="157"/>
      <c r="CXH69" s="157"/>
      <c r="CXI69" s="157"/>
      <c r="CXJ69" s="157"/>
      <c r="CXK69" s="157"/>
      <c r="CXL69" s="157"/>
      <c r="CXM69" s="157"/>
      <c r="CXN69" s="157"/>
      <c r="CXO69" s="157"/>
      <c r="CXP69" s="157"/>
      <c r="CXQ69" s="157"/>
      <c r="CXR69" s="157"/>
      <c r="CXS69" s="157"/>
      <c r="CXT69" s="157"/>
      <c r="CXU69" s="157"/>
      <c r="CXV69" s="157"/>
      <c r="CXW69" s="157"/>
      <c r="CXX69" s="157"/>
      <c r="CXY69" s="157"/>
      <c r="CXZ69" s="157"/>
      <c r="CYA69" s="157"/>
      <c r="CYB69" s="157"/>
      <c r="CYC69" s="157"/>
      <c r="CYD69" s="157"/>
      <c r="CYE69" s="157"/>
      <c r="CYF69" s="157"/>
      <c r="CYG69" s="157"/>
      <c r="CYH69" s="157"/>
      <c r="CYI69" s="157"/>
      <c r="CYJ69" s="157"/>
      <c r="CYK69" s="157"/>
      <c r="CYL69" s="157"/>
      <c r="CYM69" s="157"/>
      <c r="CYN69" s="157"/>
      <c r="CYO69" s="157"/>
      <c r="CYP69" s="157"/>
      <c r="CYQ69" s="157"/>
      <c r="CYR69" s="157"/>
      <c r="CYS69" s="157"/>
      <c r="CYT69" s="157"/>
      <c r="CYU69" s="157"/>
      <c r="CYV69" s="157"/>
      <c r="CYW69" s="157"/>
      <c r="CYX69" s="157"/>
      <c r="CYY69" s="157"/>
      <c r="CYZ69" s="157"/>
      <c r="CZA69" s="157"/>
      <c r="CZB69" s="157"/>
      <c r="CZC69" s="157"/>
      <c r="CZD69" s="157"/>
      <c r="CZE69" s="157"/>
      <c r="CZF69" s="157"/>
      <c r="CZG69" s="157"/>
      <c r="CZH69" s="157"/>
      <c r="CZI69" s="157"/>
      <c r="CZJ69" s="157"/>
      <c r="CZK69" s="157"/>
      <c r="CZL69" s="157"/>
      <c r="CZM69" s="157"/>
      <c r="CZN69" s="157"/>
      <c r="CZO69" s="157"/>
      <c r="CZP69" s="157"/>
      <c r="CZQ69" s="157"/>
      <c r="CZR69" s="157"/>
      <c r="CZS69" s="157"/>
      <c r="CZT69" s="157"/>
      <c r="CZU69" s="157"/>
      <c r="CZV69" s="157"/>
      <c r="CZW69" s="157"/>
      <c r="CZX69" s="157"/>
      <c r="CZY69" s="157"/>
      <c r="CZZ69" s="157"/>
      <c r="DAA69" s="157"/>
      <c r="DAB69" s="157"/>
      <c r="DAC69" s="157"/>
      <c r="DAD69" s="157"/>
      <c r="DAE69" s="157"/>
      <c r="DAF69" s="157"/>
      <c r="DAG69" s="157"/>
      <c r="DAH69" s="157"/>
      <c r="DAI69" s="157"/>
      <c r="DAJ69" s="157"/>
      <c r="DAK69" s="157"/>
      <c r="DAL69" s="157"/>
      <c r="DAM69" s="157"/>
      <c r="DAN69" s="157"/>
      <c r="DAO69" s="157"/>
      <c r="DAP69" s="157"/>
      <c r="DAQ69" s="157"/>
      <c r="DAR69" s="157"/>
      <c r="DAS69" s="157"/>
      <c r="DAT69" s="157"/>
      <c r="DAU69" s="157"/>
      <c r="DAV69" s="157"/>
      <c r="DAW69" s="157"/>
      <c r="DAX69" s="157"/>
      <c r="DAY69" s="157"/>
      <c r="DAZ69" s="157"/>
      <c r="DBA69" s="157"/>
      <c r="DBB69" s="157"/>
      <c r="DBC69" s="157"/>
      <c r="DBD69" s="157"/>
      <c r="DBE69" s="157"/>
      <c r="DBF69" s="157"/>
      <c r="DBG69" s="157"/>
      <c r="DBH69" s="157"/>
      <c r="DBI69" s="157"/>
      <c r="DBJ69" s="157"/>
      <c r="DBK69" s="157"/>
      <c r="DBL69" s="157"/>
      <c r="DBM69" s="157"/>
      <c r="DBN69" s="157"/>
      <c r="DBO69" s="157"/>
      <c r="DBP69" s="157"/>
      <c r="DBQ69" s="157"/>
      <c r="DBR69" s="157"/>
      <c r="DBS69" s="157"/>
      <c r="DBT69" s="157"/>
      <c r="DBU69" s="157"/>
      <c r="DBV69" s="157"/>
      <c r="DBW69" s="157"/>
      <c r="DBX69" s="157"/>
      <c r="DBY69" s="157"/>
      <c r="DBZ69" s="157"/>
      <c r="DCA69" s="157"/>
      <c r="DCB69" s="157"/>
      <c r="DCC69" s="157"/>
      <c r="DCD69" s="157"/>
      <c r="DCE69" s="157"/>
      <c r="DCF69" s="157"/>
      <c r="DCG69" s="157"/>
      <c r="DCH69" s="157"/>
      <c r="DCI69" s="157"/>
      <c r="DCJ69" s="157"/>
      <c r="DCK69" s="157"/>
      <c r="DCL69" s="157"/>
      <c r="DCM69" s="157"/>
      <c r="DCN69" s="157"/>
      <c r="DCO69" s="157"/>
      <c r="DCP69" s="157"/>
      <c r="DCQ69" s="157"/>
      <c r="DCR69" s="157"/>
      <c r="DCS69" s="157"/>
      <c r="DCT69" s="157"/>
      <c r="DCU69" s="157"/>
      <c r="DCV69" s="157"/>
      <c r="DCW69" s="157"/>
      <c r="DCX69" s="157"/>
      <c r="DCY69" s="157"/>
      <c r="DCZ69" s="157"/>
      <c r="DDA69" s="157"/>
      <c r="DDB69" s="157"/>
      <c r="DDC69" s="157"/>
      <c r="DDD69" s="157"/>
      <c r="DDE69" s="157"/>
      <c r="DDF69" s="157"/>
      <c r="DDG69" s="157"/>
      <c r="DDH69" s="157"/>
      <c r="DDI69" s="157"/>
      <c r="DDJ69" s="157"/>
      <c r="DDK69" s="157"/>
      <c r="DDL69" s="157"/>
      <c r="DDM69" s="157"/>
      <c r="DDN69" s="157"/>
      <c r="DDO69" s="157"/>
      <c r="DDP69" s="157"/>
      <c r="DDQ69" s="157"/>
      <c r="DDR69" s="157"/>
      <c r="DDS69" s="157"/>
      <c r="DDT69" s="157"/>
      <c r="DDU69" s="157"/>
      <c r="DDV69" s="157"/>
      <c r="DDW69" s="157"/>
      <c r="DDX69" s="157"/>
      <c r="DDY69" s="157"/>
      <c r="DDZ69" s="157"/>
      <c r="DEA69" s="157"/>
      <c r="DEB69" s="157"/>
      <c r="DEC69" s="157"/>
      <c r="DED69" s="157"/>
      <c r="DEE69" s="157"/>
      <c r="DEF69" s="157"/>
      <c r="DEG69" s="157"/>
      <c r="DEH69" s="157"/>
      <c r="DEI69" s="157"/>
      <c r="DEJ69" s="157"/>
      <c r="DEK69" s="157"/>
      <c r="DEL69" s="157"/>
      <c r="DEM69" s="157"/>
      <c r="DEN69" s="157"/>
      <c r="DEO69" s="157"/>
      <c r="DEP69" s="157"/>
      <c r="DEQ69" s="157"/>
      <c r="DER69" s="157"/>
      <c r="DES69" s="157"/>
      <c r="DET69" s="157"/>
      <c r="DEU69" s="157"/>
      <c r="DEV69" s="157"/>
      <c r="DEW69" s="157"/>
      <c r="DEX69" s="157"/>
      <c r="DEY69" s="157"/>
      <c r="DEZ69" s="157"/>
      <c r="DFA69" s="157"/>
      <c r="DFB69" s="157"/>
      <c r="DFC69" s="157"/>
      <c r="DFD69" s="157"/>
      <c r="DFE69" s="157"/>
      <c r="DFF69" s="157"/>
      <c r="DFG69" s="157"/>
      <c r="DFH69" s="157"/>
      <c r="DFI69" s="157"/>
      <c r="DFJ69" s="157"/>
      <c r="DFK69" s="157"/>
      <c r="DFL69" s="157"/>
      <c r="DFM69" s="157"/>
      <c r="DFN69" s="157"/>
      <c r="DFO69" s="157"/>
      <c r="DFP69" s="157"/>
      <c r="DFQ69" s="157"/>
      <c r="DFR69" s="157"/>
      <c r="DFS69" s="157"/>
      <c r="DFT69" s="157"/>
      <c r="DFU69" s="157"/>
      <c r="DFV69" s="157"/>
      <c r="DFW69" s="157"/>
      <c r="DFX69" s="157"/>
      <c r="DFY69" s="157"/>
      <c r="DFZ69" s="157"/>
      <c r="DGA69" s="157"/>
      <c r="DGB69" s="157"/>
      <c r="DGC69" s="157"/>
      <c r="DGD69" s="157"/>
      <c r="DGE69" s="157"/>
      <c r="DGF69" s="157"/>
      <c r="DGG69" s="157"/>
      <c r="DGH69" s="157"/>
      <c r="DGI69" s="157"/>
      <c r="DGJ69" s="157"/>
      <c r="DGK69" s="157"/>
      <c r="DGL69" s="157"/>
      <c r="DGM69" s="157"/>
      <c r="DGN69" s="157"/>
      <c r="DGO69" s="157"/>
      <c r="DGP69" s="157"/>
      <c r="DGQ69" s="157"/>
      <c r="DGR69" s="157"/>
      <c r="DGS69" s="157"/>
      <c r="DGT69" s="157"/>
      <c r="DGU69" s="157"/>
      <c r="DGV69" s="157"/>
      <c r="DGW69" s="157"/>
      <c r="DGX69" s="157"/>
      <c r="DGY69" s="157"/>
      <c r="DGZ69" s="157"/>
      <c r="DHA69" s="157"/>
      <c r="DHB69" s="157"/>
      <c r="DHC69" s="157"/>
      <c r="DHD69" s="157"/>
      <c r="DHE69" s="157"/>
      <c r="DHF69" s="157"/>
      <c r="DHG69" s="157"/>
      <c r="DHH69" s="157"/>
      <c r="DHI69" s="157"/>
      <c r="DHJ69" s="157"/>
      <c r="DHK69" s="157"/>
      <c r="DHL69" s="157"/>
      <c r="DHM69" s="157"/>
      <c r="DHN69" s="157"/>
      <c r="DHO69" s="157"/>
      <c r="DHP69" s="157"/>
      <c r="DHQ69" s="157"/>
      <c r="DHR69" s="157"/>
      <c r="DHS69" s="157"/>
      <c r="DHT69" s="157"/>
      <c r="DHU69" s="157"/>
      <c r="DHV69" s="157"/>
      <c r="DHW69" s="157"/>
      <c r="DHX69" s="157"/>
      <c r="DHY69" s="157"/>
      <c r="DHZ69" s="157"/>
      <c r="DIA69" s="157"/>
      <c r="DIB69" s="157"/>
      <c r="DIC69" s="157"/>
      <c r="DID69" s="157"/>
      <c r="DIE69" s="157"/>
      <c r="DIF69" s="157"/>
      <c r="DIG69" s="157"/>
      <c r="DIH69" s="157"/>
      <c r="DII69" s="157"/>
      <c r="DIJ69" s="157"/>
      <c r="DIK69" s="157"/>
      <c r="DIL69" s="157"/>
      <c r="DIM69" s="157"/>
      <c r="DIN69" s="157"/>
      <c r="DIO69" s="157"/>
      <c r="DIP69" s="157"/>
      <c r="DIQ69" s="157"/>
      <c r="DIR69" s="157"/>
      <c r="DIS69" s="157"/>
      <c r="DIT69" s="157"/>
      <c r="DIU69" s="157"/>
      <c r="DIV69" s="157"/>
      <c r="DIW69" s="157"/>
      <c r="DIX69" s="157"/>
      <c r="DIY69" s="157"/>
      <c r="DIZ69" s="157"/>
      <c r="DJA69" s="157"/>
      <c r="DJB69" s="157"/>
      <c r="DJC69" s="157"/>
      <c r="DJD69" s="157"/>
      <c r="DJE69" s="157"/>
      <c r="DJF69" s="157"/>
      <c r="DJG69" s="157"/>
      <c r="DJH69" s="157"/>
      <c r="DJI69" s="157"/>
      <c r="DJJ69" s="157"/>
      <c r="DJK69" s="157"/>
      <c r="DJL69" s="157"/>
      <c r="DJM69" s="157"/>
      <c r="DJN69" s="157"/>
      <c r="DJO69" s="157"/>
      <c r="DJP69" s="157"/>
      <c r="DJQ69" s="157"/>
      <c r="DJR69" s="157"/>
      <c r="DJS69" s="157"/>
      <c r="DJT69" s="157"/>
      <c r="DJU69" s="157"/>
      <c r="DJV69" s="157"/>
      <c r="DJW69" s="157"/>
      <c r="DJX69" s="157"/>
      <c r="DJY69" s="157"/>
      <c r="DJZ69" s="157"/>
      <c r="DKA69" s="157"/>
      <c r="DKB69" s="157"/>
      <c r="DKC69" s="157"/>
      <c r="DKD69" s="157"/>
      <c r="DKE69" s="157"/>
      <c r="DKF69" s="157"/>
      <c r="DKG69" s="157"/>
      <c r="DKH69" s="157"/>
      <c r="DKI69" s="157"/>
      <c r="DKJ69" s="157"/>
      <c r="DKK69" s="157"/>
      <c r="DKL69" s="157"/>
      <c r="DKM69" s="157"/>
      <c r="DKN69" s="157"/>
      <c r="DKO69" s="157"/>
      <c r="DKP69" s="157"/>
      <c r="DKQ69" s="157"/>
      <c r="DKR69" s="157"/>
      <c r="DKS69" s="157"/>
      <c r="DKT69" s="157"/>
      <c r="DKU69" s="157"/>
      <c r="DKV69" s="157"/>
      <c r="DKW69" s="157"/>
      <c r="DKX69" s="157"/>
      <c r="DKY69" s="157"/>
      <c r="DKZ69" s="157"/>
      <c r="DLA69" s="157"/>
      <c r="DLB69" s="157"/>
      <c r="DLC69" s="157"/>
      <c r="DLD69" s="157"/>
      <c r="DLE69" s="157"/>
      <c r="DLF69" s="157"/>
      <c r="DLG69" s="157"/>
      <c r="DLH69" s="157"/>
      <c r="DLI69" s="157"/>
      <c r="DLJ69" s="157"/>
      <c r="DLK69" s="157"/>
      <c r="DLL69" s="157"/>
      <c r="DLM69" s="157"/>
      <c r="DLN69" s="157"/>
      <c r="DLO69" s="157"/>
      <c r="DLP69" s="157"/>
      <c r="DLQ69" s="157"/>
      <c r="DLR69" s="157"/>
      <c r="DLS69" s="157"/>
      <c r="DLT69" s="157"/>
      <c r="DLU69" s="157"/>
      <c r="DLV69" s="157"/>
      <c r="DLW69" s="157"/>
      <c r="DLX69" s="157"/>
      <c r="DLY69" s="157"/>
      <c r="DLZ69" s="157"/>
      <c r="DMA69" s="157"/>
      <c r="DMB69" s="157"/>
      <c r="DMC69" s="157"/>
      <c r="DMD69" s="157"/>
      <c r="DME69" s="157"/>
      <c r="DMF69" s="157"/>
      <c r="DMG69" s="157"/>
      <c r="DMH69" s="157"/>
      <c r="DMI69" s="157"/>
      <c r="DMJ69" s="157"/>
      <c r="DMK69" s="157"/>
      <c r="DML69" s="157"/>
      <c r="DMM69" s="157"/>
      <c r="DMN69" s="157"/>
      <c r="DMO69" s="157"/>
      <c r="DMP69" s="157"/>
      <c r="DMQ69" s="157"/>
      <c r="DMR69" s="157"/>
      <c r="DMS69" s="157"/>
      <c r="DMT69" s="157"/>
      <c r="DMU69" s="157"/>
      <c r="DMV69" s="157"/>
      <c r="DMW69" s="157"/>
      <c r="DMX69" s="157"/>
      <c r="DMY69" s="157"/>
      <c r="DMZ69" s="157"/>
      <c r="DNA69" s="157"/>
      <c r="DNB69" s="157"/>
      <c r="DNC69" s="157"/>
      <c r="DND69" s="157"/>
      <c r="DNE69" s="157"/>
      <c r="DNF69" s="157"/>
      <c r="DNG69" s="157"/>
      <c r="DNH69" s="157"/>
      <c r="DNI69" s="157"/>
      <c r="DNJ69" s="157"/>
      <c r="DNK69" s="157"/>
      <c r="DNL69" s="157"/>
      <c r="DNM69" s="157"/>
      <c r="DNN69" s="157"/>
      <c r="DNO69" s="157"/>
      <c r="DNP69" s="157"/>
      <c r="DNQ69" s="157"/>
      <c r="DNR69" s="157"/>
      <c r="DNS69" s="157"/>
      <c r="DNT69" s="157"/>
      <c r="DNU69" s="157"/>
      <c r="DNV69" s="157"/>
      <c r="DNW69" s="157"/>
      <c r="DNX69" s="157"/>
      <c r="DNY69" s="157"/>
      <c r="DNZ69" s="157"/>
      <c r="DOA69" s="157"/>
      <c r="DOB69" s="157"/>
      <c r="DOC69" s="157"/>
      <c r="DOD69" s="157"/>
      <c r="DOE69" s="157"/>
      <c r="DOF69" s="157"/>
      <c r="DOG69" s="157"/>
      <c r="DOH69" s="157"/>
      <c r="DOI69" s="157"/>
      <c r="DOJ69" s="157"/>
      <c r="DOK69" s="157"/>
      <c r="DOL69" s="157"/>
      <c r="DOM69" s="157"/>
      <c r="DON69" s="157"/>
      <c r="DOO69" s="157"/>
      <c r="DOP69" s="157"/>
      <c r="DOQ69" s="157"/>
      <c r="DOR69" s="157"/>
      <c r="DOS69" s="157"/>
      <c r="DOT69" s="157"/>
      <c r="DOU69" s="157"/>
      <c r="DOV69" s="157"/>
      <c r="DOW69" s="157"/>
      <c r="DOX69" s="157"/>
      <c r="DOY69" s="157"/>
      <c r="DOZ69" s="157"/>
      <c r="DPA69" s="157"/>
      <c r="DPB69" s="157"/>
      <c r="DPC69" s="157"/>
      <c r="DPD69" s="157"/>
      <c r="DPE69" s="157"/>
      <c r="DPF69" s="157"/>
      <c r="DPG69" s="157"/>
      <c r="DPH69" s="157"/>
      <c r="DPI69" s="157"/>
      <c r="DPJ69" s="157"/>
      <c r="DPK69" s="157"/>
      <c r="DPL69" s="157"/>
      <c r="DPM69" s="157"/>
      <c r="DPN69" s="157"/>
      <c r="DPO69" s="157"/>
      <c r="DPP69" s="157"/>
      <c r="DPQ69" s="157"/>
      <c r="DPR69" s="157"/>
      <c r="DPS69" s="157"/>
      <c r="DPT69" s="157"/>
      <c r="DPU69" s="157"/>
      <c r="DPV69" s="157"/>
      <c r="DPW69" s="157"/>
      <c r="DPX69" s="157"/>
      <c r="DPY69" s="157"/>
      <c r="DPZ69" s="157"/>
      <c r="DQA69" s="157"/>
      <c r="DQB69" s="157"/>
      <c r="DQC69" s="157"/>
      <c r="DQD69" s="157"/>
      <c r="DQE69" s="157"/>
      <c r="DQF69" s="157"/>
      <c r="DQG69" s="157"/>
      <c r="DQH69" s="157"/>
      <c r="DQI69" s="157"/>
      <c r="DQJ69" s="157"/>
      <c r="DQK69" s="157"/>
      <c r="DQL69" s="157"/>
      <c r="DQM69" s="157"/>
      <c r="DQN69" s="157"/>
      <c r="DQO69" s="157"/>
      <c r="DQP69" s="157"/>
      <c r="DQQ69" s="157"/>
      <c r="DQR69" s="157"/>
      <c r="DQS69" s="157"/>
      <c r="DQT69" s="157"/>
      <c r="DQU69" s="157"/>
      <c r="DQV69" s="157"/>
      <c r="DQW69" s="157"/>
      <c r="DQX69" s="157"/>
      <c r="DQY69" s="157"/>
      <c r="DQZ69" s="157"/>
      <c r="DRA69" s="157"/>
      <c r="DRB69" s="157"/>
      <c r="DRC69" s="157"/>
      <c r="DRD69" s="157"/>
      <c r="DRE69" s="157"/>
      <c r="DRF69" s="157"/>
      <c r="DRG69" s="157"/>
      <c r="DRH69" s="157"/>
      <c r="DRI69" s="157"/>
      <c r="DRJ69" s="157"/>
      <c r="DRK69" s="157"/>
      <c r="DRL69" s="157"/>
      <c r="DRM69" s="157"/>
      <c r="DRN69" s="157"/>
      <c r="DRO69" s="157"/>
      <c r="DRP69" s="157"/>
      <c r="DRQ69" s="157"/>
      <c r="DRR69" s="157"/>
      <c r="DRS69" s="157"/>
      <c r="DRT69" s="157"/>
      <c r="DRU69" s="157"/>
      <c r="DRV69" s="157"/>
      <c r="DRW69" s="157"/>
      <c r="DRX69" s="157"/>
      <c r="DRY69" s="157"/>
      <c r="DRZ69" s="157"/>
      <c r="DSA69" s="157"/>
      <c r="DSB69" s="157"/>
      <c r="DSC69" s="157"/>
      <c r="DSD69" s="157"/>
      <c r="DSE69" s="157"/>
      <c r="DSF69" s="157"/>
      <c r="DSG69" s="157"/>
      <c r="DSH69" s="157"/>
      <c r="DSI69" s="157"/>
      <c r="DSJ69" s="157"/>
      <c r="DSK69" s="157"/>
      <c r="DSL69" s="157"/>
      <c r="DSM69" s="157"/>
      <c r="DSN69" s="157"/>
      <c r="DSO69" s="157"/>
      <c r="DSP69" s="157"/>
      <c r="DSQ69" s="157"/>
      <c r="DSR69" s="157"/>
      <c r="DSS69" s="157"/>
      <c r="DST69" s="157"/>
      <c r="DSU69" s="157"/>
      <c r="DSV69" s="157"/>
      <c r="DSW69" s="157"/>
      <c r="DSX69" s="157"/>
      <c r="DSY69" s="157"/>
      <c r="DSZ69" s="157"/>
      <c r="DTA69" s="157"/>
      <c r="DTB69" s="157"/>
      <c r="DTC69" s="157"/>
      <c r="DTD69" s="157"/>
      <c r="DTE69" s="157"/>
      <c r="DTF69" s="157"/>
      <c r="DTG69" s="157"/>
      <c r="DTH69" s="157"/>
      <c r="DTI69" s="157"/>
      <c r="DTJ69" s="157"/>
      <c r="DTK69" s="157"/>
      <c r="DTL69" s="157"/>
      <c r="DTM69" s="157"/>
      <c r="DTN69" s="157"/>
      <c r="DTO69" s="157"/>
      <c r="DTP69" s="157"/>
      <c r="DTQ69" s="157"/>
      <c r="DTR69" s="157"/>
      <c r="DTS69" s="157"/>
      <c r="DTT69" s="157"/>
      <c r="DTU69" s="157"/>
      <c r="DTV69" s="157"/>
      <c r="DTW69" s="157"/>
      <c r="DTX69" s="157"/>
      <c r="DTY69" s="157"/>
      <c r="DTZ69" s="157"/>
      <c r="DUA69" s="157"/>
      <c r="DUB69" s="157"/>
      <c r="DUC69" s="157"/>
      <c r="DUD69" s="157"/>
      <c r="DUE69" s="157"/>
      <c r="DUF69" s="157"/>
      <c r="DUG69" s="157"/>
      <c r="DUH69" s="157"/>
      <c r="DUI69" s="157"/>
      <c r="DUJ69" s="157"/>
      <c r="DUK69" s="157"/>
      <c r="DUL69" s="157"/>
      <c r="DUM69" s="157"/>
      <c r="DUN69" s="157"/>
      <c r="DUO69" s="157"/>
      <c r="DUP69" s="157"/>
      <c r="DUQ69" s="157"/>
      <c r="DUR69" s="157"/>
      <c r="DUS69" s="157"/>
      <c r="DUT69" s="157"/>
      <c r="DUU69" s="157"/>
      <c r="DUV69" s="157"/>
      <c r="DUW69" s="157"/>
      <c r="DUX69" s="157"/>
      <c r="DUY69" s="157"/>
      <c r="DUZ69" s="157"/>
      <c r="DVA69" s="157"/>
      <c r="DVB69" s="157"/>
      <c r="DVC69" s="157"/>
      <c r="DVD69" s="157"/>
      <c r="DVE69" s="157"/>
      <c r="DVF69" s="157"/>
      <c r="DVG69" s="157"/>
      <c r="DVH69" s="157"/>
      <c r="DVI69" s="157"/>
      <c r="DVJ69" s="157"/>
      <c r="DVK69" s="157"/>
      <c r="DVL69" s="157"/>
      <c r="DVM69" s="157"/>
      <c r="DVN69" s="157"/>
      <c r="DVO69" s="157"/>
      <c r="DVP69" s="157"/>
      <c r="DVQ69" s="157"/>
      <c r="DVR69" s="157"/>
      <c r="DVS69" s="157"/>
      <c r="DVT69" s="157"/>
      <c r="DVU69" s="157"/>
      <c r="DVV69" s="157"/>
      <c r="DVW69" s="157"/>
      <c r="DVX69" s="157"/>
      <c r="DVY69" s="157"/>
      <c r="DVZ69" s="157"/>
      <c r="DWA69" s="157"/>
      <c r="DWB69" s="157"/>
      <c r="DWC69" s="157"/>
      <c r="DWD69" s="157"/>
      <c r="DWE69" s="157"/>
      <c r="DWF69" s="157"/>
      <c r="DWG69" s="157"/>
      <c r="DWH69" s="157"/>
      <c r="DWI69" s="157"/>
      <c r="DWJ69" s="157"/>
      <c r="DWK69" s="157"/>
      <c r="DWL69" s="157"/>
      <c r="DWM69" s="157"/>
      <c r="DWN69" s="157"/>
      <c r="DWO69" s="157"/>
      <c r="DWP69" s="157"/>
      <c r="DWQ69" s="157"/>
      <c r="DWR69" s="157"/>
      <c r="DWS69" s="157"/>
      <c r="DWT69" s="157"/>
      <c r="DWU69" s="157"/>
      <c r="DWV69" s="157"/>
      <c r="DWW69" s="157"/>
      <c r="DWX69" s="157"/>
      <c r="DWY69" s="157"/>
      <c r="DWZ69" s="157"/>
      <c r="DXA69" s="157"/>
      <c r="DXB69" s="157"/>
      <c r="DXC69" s="157"/>
      <c r="DXD69" s="157"/>
      <c r="DXE69" s="157"/>
      <c r="DXF69" s="157"/>
      <c r="DXG69" s="157"/>
      <c r="DXH69" s="157"/>
      <c r="DXI69" s="157"/>
      <c r="DXJ69" s="157"/>
      <c r="DXK69" s="157"/>
      <c r="DXL69" s="157"/>
      <c r="DXM69" s="157"/>
      <c r="DXN69" s="157"/>
      <c r="DXO69" s="157"/>
      <c r="DXP69" s="157"/>
      <c r="DXQ69" s="157"/>
      <c r="DXR69" s="157"/>
      <c r="DXS69" s="157"/>
      <c r="DXT69" s="157"/>
      <c r="DXU69" s="157"/>
      <c r="DXV69" s="157"/>
      <c r="DXW69" s="157"/>
      <c r="DXX69" s="157"/>
      <c r="DXY69" s="157"/>
      <c r="DXZ69" s="157"/>
      <c r="DYA69" s="157"/>
      <c r="DYB69" s="157"/>
      <c r="DYC69" s="157"/>
      <c r="DYD69" s="157"/>
      <c r="DYE69" s="157"/>
      <c r="DYF69" s="157"/>
      <c r="DYG69" s="157"/>
      <c r="DYH69" s="157"/>
      <c r="DYI69" s="157"/>
      <c r="DYJ69" s="157"/>
      <c r="DYK69" s="157"/>
      <c r="DYL69" s="157"/>
      <c r="DYM69" s="157"/>
      <c r="DYN69" s="157"/>
      <c r="DYO69" s="157"/>
      <c r="DYP69" s="157"/>
      <c r="DYQ69" s="157"/>
      <c r="DYR69" s="157"/>
      <c r="DYS69" s="157"/>
      <c r="DYT69" s="157"/>
      <c r="DYU69" s="157"/>
      <c r="DYV69" s="157"/>
      <c r="DYW69" s="157"/>
      <c r="DYX69" s="157"/>
      <c r="DYY69" s="157"/>
      <c r="DYZ69" s="157"/>
      <c r="DZA69" s="157"/>
      <c r="DZB69" s="157"/>
      <c r="DZC69" s="157"/>
      <c r="DZD69" s="157"/>
      <c r="DZE69" s="157"/>
      <c r="DZF69" s="157"/>
      <c r="DZG69" s="157"/>
      <c r="DZH69" s="157"/>
      <c r="DZI69" s="157"/>
      <c r="DZJ69" s="157"/>
      <c r="DZK69" s="157"/>
      <c r="DZL69" s="157"/>
      <c r="DZM69" s="157"/>
      <c r="DZN69" s="157"/>
      <c r="DZO69" s="157"/>
      <c r="DZP69" s="157"/>
      <c r="DZQ69" s="157"/>
      <c r="DZR69" s="157"/>
      <c r="DZS69" s="157"/>
      <c r="DZT69" s="157"/>
      <c r="DZU69" s="157"/>
      <c r="DZV69" s="157"/>
      <c r="DZW69" s="157"/>
      <c r="DZX69" s="157"/>
      <c r="DZY69" s="157"/>
      <c r="DZZ69" s="157"/>
      <c r="EAA69" s="157"/>
      <c r="EAB69" s="157"/>
      <c r="EAC69" s="157"/>
      <c r="EAD69" s="157"/>
      <c r="EAE69" s="157"/>
      <c r="EAF69" s="157"/>
      <c r="EAG69" s="157"/>
      <c r="EAH69" s="157"/>
      <c r="EAI69" s="157"/>
      <c r="EAJ69" s="157"/>
      <c r="EAK69" s="157"/>
      <c r="EAL69" s="157"/>
      <c r="EAM69" s="157"/>
      <c r="EAN69" s="157"/>
      <c r="EAO69" s="157"/>
      <c r="EAP69" s="157"/>
      <c r="EAQ69" s="157"/>
      <c r="EAR69" s="157"/>
      <c r="EAS69" s="157"/>
      <c r="EAT69" s="157"/>
      <c r="EAU69" s="157"/>
      <c r="EAV69" s="157"/>
      <c r="EAW69" s="157"/>
      <c r="EAX69" s="157"/>
      <c r="EAY69" s="157"/>
      <c r="EAZ69" s="157"/>
      <c r="EBA69" s="157"/>
      <c r="EBB69" s="157"/>
      <c r="EBC69" s="157"/>
      <c r="EBD69" s="157"/>
      <c r="EBE69" s="157"/>
      <c r="EBF69" s="157"/>
      <c r="EBG69" s="157"/>
      <c r="EBH69" s="157"/>
      <c r="EBI69" s="157"/>
      <c r="EBJ69" s="157"/>
      <c r="EBK69" s="157"/>
      <c r="EBL69" s="157"/>
      <c r="EBM69" s="157"/>
      <c r="EBN69" s="157"/>
      <c r="EBO69" s="157"/>
      <c r="EBP69" s="157"/>
      <c r="EBQ69" s="157"/>
      <c r="EBR69" s="157"/>
      <c r="EBS69" s="157"/>
      <c r="EBT69" s="157"/>
      <c r="EBU69" s="157"/>
      <c r="EBV69" s="157"/>
      <c r="EBW69" s="157"/>
      <c r="EBX69" s="157"/>
      <c r="EBY69" s="157"/>
      <c r="EBZ69" s="157"/>
      <c r="ECA69" s="157"/>
      <c r="ECB69" s="157"/>
      <c r="ECC69" s="157"/>
      <c r="ECD69" s="157"/>
      <c r="ECE69" s="157"/>
      <c r="ECF69" s="157"/>
      <c r="ECG69" s="157"/>
      <c r="ECH69" s="157"/>
      <c r="ECI69" s="157"/>
      <c r="ECJ69" s="157"/>
      <c r="ECK69" s="157"/>
      <c r="ECL69" s="157"/>
      <c r="ECM69" s="157"/>
      <c r="ECN69" s="157"/>
      <c r="ECO69" s="157"/>
      <c r="ECP69" s="157"/>
      <c r="ECQ69" s="157"/>
      <c r="ECR69" s="157"/>
      <c r="ECS69" s="157"/>
      <c r="ECT69" s="157"/>
      <c r="ECU69" s="157"/>
      <c r="ECV69" s="157"/>
      <c r="ECW69" s="157"/>
      <c r="ECX69" s="157"/>
      <c r="ECY69" s="157"/>
      <c r="ECZ69" s="157"/>
      <c r="EDA69" s="157"/>
      <c r="EDB69" s="157"/>
      <c r="EDC69" s="157"/>
      <c r="EDD69" s="157"/>
      <c r="EDE69" s="157"/>
      <c r="EDF69" s="157"/>
      <c r="EDG69" s="157"/>
      <c r="EDH69" s="157"/>
      <c r="EDI69" s="157"/>
      <c r="EDJ69" s="157"/>
      <c r="EDK69" s="157"/>
      <c r="EDL69" s="157"/>
      <c r="EDM69" s="157"/>
      <c r="EDN69" s="157"/>
      <c r="EDO69" s="157"/>
      <c r="EDP69" s="157"/>
      <c r="EDQ69" s="157"/>
      <c r="EDR69" s="157"/>
      <c r="EDS69" s="157"/>
      <c r="EDT69" s="157"/>
      <c r="EDU69" s="157"/>
      <c r="EDV69" s="157"/>
      <c r="EDW69" s="157"/>
      <c r="EDX69" s="157"/>
      <c r="EDY69" s="157"/>
      <c r="EDZ69" s="157"/>
      <c r="EEA69" s="157"/>
      <c r="EEB69" s="157"/>
      <c r="EEC69" s="157"/>
      <c r="EED69" s="157"/>
      <c r="EEE69" s="157"/>
      <c r="EEF69" s="157"/>
      <c r="EEG69" s="157"/>
      <c r="EEH69" s="157"/>
      <c r="EEI69" s="157"/>
      <c r="EEJ69" s="157"/>
      <c r="EEK69" s="157"/>
      <c r="EEL69" s="157"/>
      <c r="EEM69" s="157"/>
      <c r="EEN69" s="157"/>
      <c r="EEO69" s="157"/>
      <c r="EEP69" s="157"/>
      <c r="EEQ69" s="157"/>
      <c r="EER69" s="157"/>
      <c r="EES69" s="157"/>
      <c r="EET69" s="157"/>
      <c r="EEU69" s="157"/>
      <c r="EEV69" s="157"/>
      <c r="EEW69" s="157"/>
      <c r="EEX69" s="157"/>
      <c r="EEY69" s="157"/>
      <c r="EEZ69" s="157"/>
      <c r="EFA69" s="157"/>
      <c r="EFB69" s="157"/>
      <c r="EFC69" s="157"/>
      <c r="EFD69" s="157"/>
      <c r="EFE69" s="157"/>
      <c r="EFF69" s="157"/>
      <c r="EFG69" s="157"/>
      <c r="EFH69" s="157"/>
      <c r="EFI69" s="157"/>
      <c r="EFJ69" s="157"/>
      <c r="EFK69" s="157"/>
      <c r="EFL69" s="157"/>
      <c r="EFM69" s="157"/>
      <c r="EFN69" s="157"/>
      <c r="EFO69" s="157"/>
      <c r="EFP69" s="157"/>
      <c r="EFQ69" s="157"/>
      <c r="EFR69" s="157"/>
      <c r="EFS69" s="157"/>
      <c r="EFT69" s="157"/>
      <c r="EFU69" s="157"/>
      <c r="EFV69" s="157"/>
      <c r="EFW69" s="157"/>
      <c r="EFX69" s="157"/>
      <c r="EFY69" s="157"/>
      <c r="EFZ69" s="157"/>
      <c r="EGA69" s="157"/>
      <c r="EGB69" s="157"/>
      <c r="EGC69" s="157"/>
      <c r="EGD69" s="157"/>
      <c r="EGE69" s="157"/>
      <c r="EGF69" s="157"/>
      <c r="EGG69" s="157"/>
      <c r="EGH69" s="157"/>
      <c r="EGI69" s="157"/>
      <c r="EGJ69" s="157"/>
      <c r="EGK69" s="157"/>
      <c r="EGL69" s="157"/>
      <c r="EGM69" s="157"/>
      <c r="EGN69" s="157"/>
      <c r="EGO69" s="157"/>
      <c r="EGP69" s="157"/>
      <c r="EGQ69" s="157"/>
      <c r="EGR69" s="157"/>
      <c r="EGS69" s="157"/>
      <c r="EGT69" s="157"/>
      <c r="EGU69" s="157"/>
      <c r="EGV69" s="157"/>
      <c r="EGW69" s="157"/>
      <c r="EGX69" s="157"/>
      <c r="EGY69" s="157"/>
      <c r="EGZ69" s="157"/>
      <c r="EHA69" s="157"/>
      <c r="EHB69" s="157"/>
      <c r="EHC69" s="157"/>
      <c r="EHD69" s="157"/>
      <c r="EHE69" s="157"/>
      <c r="EHF69" s="157"/>
      <c r="EHG69" s="157"/>
      <c r="EHH69" s="157"/>
      <c r="EHI69" s="157"/>
      <c r="EHJ69" s="157"/>
      <c r="EHK69" s="157"/>
      <c r="EHL69" s="157"/>
      <c r="EHM69" s="157"/>
      <c r="EHN69" s="157"/>
      <c r="EHO69" s="157"/>
      <c r="EHP69" s="157"/>
      <c r="EHQ69" s="157"/>
      <c r="EHR69" s="157"/>
      <c r="EHS69" s="157"/>
      <c r="EHT69" s="157"/>
      <c r="EHU69" s="157"/>
      <c r="EHV69" s="157"/>
      <c r="EHW69" s="157"/>
      <c r="EHX69" s="157"/>
      <c r="EHY69" s="157"/>
      <c r="EHZ69" s="157"/>
      <c r="EIA69" s="157"/>
      <c r="EIB69" s="157"/>
      <c r="EIC69" s="157"/>
      <c r="EID69" s="157"/>
      <c r="EIE69" s="157"/>
      <c r="EIF69" s="157"/>
      <c r="EIG69" s="157"/>
      <c r="EIH69" s="157"/>
      <c r="EII69" s="157"/>
      <c r="EIJ69" s="157"/>
      <c r="EIK69" s="157"/>
      <c r="EIL69" s="157"/>
      <c r="EIM69" s="157"/>
      <c r="EIN69" s="157"/>
      <c r="EIO69" s="157"/>
      <c r="EIP69" s="157"/>
      <c r="EIQ69" s="157"/>
      <c r="EIR69" s="157"/>
      <c r="EIS69" s="157"/>
      <c r="EIT69" s="157"/>
      <c r="EIU69" s="157"/>
      <c r="EIV69" s="157"/>
      <c r="EIW69" s="157"/>
      <c r="EIX69" s="157"/>
      <c r="EIY69" s="157"/>
      <c r="EIZ69" s="157"/>
      <c r="EJA69" s="157"/>
      <c r="EJB69" s="157"/>
      <c r="EJC69" s="157"/>
      <c r="EJD69" s="157"/>
      <c r="EJE69" s="157"/>
      <c r="EJF69" s="157"/>
      <c r="EJG69" s="157"/>
      <c r="EJH69" s="157"/>
      <c r="EJI69" s="157"/>
      <c r="EJJ69" s="157"/>
      <c r="EJK69" s="157"/>
      <c r="EJL69" s="157"/>
      <c r="EJM69" s="157"/>
      <c r="EJN69" s="157"/>
      <c r="EJO69" s="157"/>
      <c r="EJP69" s="157"/>
      <c r="EJQ69" s="157"/>
      <c r="EJR69" s="157"/>
      <c r="EJS69" s="157"/>
      <c r="EJT69" s="157"/>
      <c r="EJU69" s="157"/>
      <c r="EJV69" s="157"/>
      <c r="EJW69" s="157"/>
      <c r="EJX69" s="157"/>
      <c r="EJY69" s="157"/>
      <c r="EJZ69" s="157"/>
      <c r="EKA69" s="157"/>
      <c r="EKB69" s="157"/>
      <c r="EKC69" s="157"/>
      <c r="EKD69" s="157"/>
      <c r="EKE69" s="157"/>
      <c r="EKF69" s="157"/>
      <c r="EKG69" s="157"/>
      <c r="EKH69" s="157"/>
      <c r="EKI69" s="157"/>
      <c r="EKJ69" s="157"/>
      <c r="EKK69" s="157"/>
      <c r="EKL69" s="157"/>
      <c r="EKM69" s="157"/>
      <c r="EKN69" s="157"/>
      <c r="EKO69" s="157"/>
      <c r="EKP69" s="157"/>
      <c r="EKQ69" s="157"/>
      <c r="EKR69" s="157"/>
      <c r="EKS69" s="157"/>
      <c r="EKT69" s="157"/>
      <c r="EKU69" s="157"/>
      <c r="EKV69" s="157"/>
      <c r="EKW69" s="157"/>
      <c r="EKX69" s="157"/>
      <c r="EKY69" s="157"/>
      <c r="EKZ69" s="157"/>
      <c r="ELA69" s="157"/>
      <c r="ELB69" s="157"/>
      <c r="ELC69" s="157"/>
      <c r="ELD69" s="157"/>
      <c r="ELE69" s="157"/>
      <c r="ELF69" s="157"/>
      <c r="ELG69" s="157"/>
      <c r="ELH69" s="157"/>
      <c r="ELI69" s="157"/>
      <c r="ELJ69" s="157"/>
      <c r="ELK69" s="157"/>
      <c r="ELL69" s="157"/>
      <c r="ELM69" s="157"/>
      <c r="ELN69" s="157"/>
      <c r="ELO69" s="157"/>
      <c r="ELP69" s="157"/>
      <c r="ELQ69" s="157"/>
      <c r="ELR69" s="157"/>
      <c r="ELS69" s="157"/>
      <c r="ELT69" s="157"/>
      <c r="ELU69" s="157"/>
      <c r="ELV69" s="157"/>
      <c r="ELW69" s="157"/>
      <c r="ELX69" s="157"/>
      <c r="ELY69" s="157"/>
      <c r="ELZ69" s="157"/>
      <c r="EMA69" s="157"/>
      <c r="EMB69" s="157"/>
      <c r="EMC69" s="157"/>
      <c r="EMD69" s="157"/>
      <c r="EME69" s="157"/>
      <c r="EMF69" s="157"/>
      <c r="EMG69" s="157"/>
      <c r="EMH69" s="157"/>
      <c r="EMI69" s="157"/>
      <c r="EMJ69" s="157"/>
      <c r="EMK69" s="157"/>
      <c r="EML69" s="157"/>
      <c r="EMM69" s="157"/>
      <c r="EMN69" s="157"/>
      <c r="EMO69" s="157"/>
      <c r="EMP69" s="157"/>
      <c r="EMQ69" s="157"/>
      <c r="EMR69" s="157"/>
      <c r="EMS69" s="157"/>
      <c r="EMT69" s="157"/>
      <c r="EMU69" s="157"/>
      <c r="EMV69" s="157"/>
      <c r="EMW69" s="157"/>
      <c r="EMX69" s="157"/>
      <c r="EMY69" s="157"/>
      <c r="EMZ69" s="157"/>
      <c r="ENA69" s="157"/>
      <c r="ENB69" s="157"/>
      <c r="ENC69" s="157"/>
      <c r="END69" s="157"/>
      <c r="ENE69" s="157"/>
      <c r="ENF69" s="157"/>
      <c r="ENG69" s="157"/>
      <c r="ENH69" s="157"/>
      <c r="ENI69" s="157"/>
      <c r="ENJ69" s="157"/>
      <c r="ENK69" s="157"/>
      <c r="ENL69" s="157"/>
      <c r="ENM69" s="157"/>
      <c r="ENN69" s="157"/>
      <c r="ENO69" s="157"/>
      <c r="ENP69" s="157"/>
      <c r="ENQ69" s="157"/>
      <c r="ENR69" s="157"/>
      <c r="ENS69" s="157"/>
      <c r="ENT69" s="157"/>
      <c r="ENU69" s="157"/>
      <c r="ENV69" s="157"/>
      <c r="ENW69" s="157"/>
      <c r="ENX69" s="157"/>
      <c r="ENY69" s="157"/>
      <c r="ENZ69" s="157"/>
      <c r="EOA69" s="157"/>
      <c r="EOB69" s="157"/>
      <c r="EOC69" s="157"/>
      <c r="EOD69" s="157"/>
      <c r="EOE69" s="157"/>
      <c r="EOF69" s="157"/>
      <c r="EOG69" s="157"/>
      <c r="EOH69" s="157"/>
      <c r="EOI69" s="157"/>
      <c r="EOJ69" s="157"/>
      <c r="EOK69" s="157"/>
      <c r="EOL69" s="157"/>
      <c r="EOM69" s="157"/>
      <c r="EON69" s="157"/>
      <c r="EOO69" s="157"/>
      <c r="EOP69" s="157"/>
      <c r="EOQ69" s="157"/>
      <c r="EOR69" s="157"/>
      <c r="EOS69" s="157"/>
      <c r="EOT69" s="157"/>
      <c r="EOU69" s="157"/>
      <c r="EOV69" s="157"/>
      <c r="EOW69" s="157"/>
      <c r="EOX69" s="157"/>
      <c r="EOY69" s="157"/>
      <c r="EOZ69" s="157"/>
      <c r="EPA69" s="157"/>
      <c r="EPB69" s="157"/>
      <c r="EPC69" s="157"/>
      <c r="EPD69" s="157"/>
      <c r="EPE69" s="157"/>
      <c r="EPF69" s="157"/>
      <c r="EPG69" s="157"/>
      <c r="EPH69" s="157"/>
      <c r="EPI69" s="157"/>
      <c r="EPJ69" s="157"/>
      <c r="EPK69" s="157"/>
      <c r="EPL69" s="157"/>
      <c r="EPM69" s="157"/>
      <c r="EPN69" s="157"/>
      <c r="EPO69" s="157"/>
      <c r="EPP69" s="157"/>
      <c r="EPQ69" s="157"/>
      <c r="EPR69" s="157"/>
      <c r="EPS69" s="157"/>
      <c r="EPT69" s="157"/>
      <c r="EPU69" s="157"/>
      <c r="EPV69" s="157"/>
      <c r="EPW69" s="157"/>
      <c r="EPX69" s="157"/>
      <c r="EPY69" s="157"/>
      <c r="EPZ69" s="157"/>
      <c r="EQA69" s="157"/>
      <c r="EQB69" s="157"/>
      <c r="EQC69" s="157"/>
      <c r="EQD69" s="157"/>
      <c r="EQE69" s="157"/>
      <c r="EQF69" s="157"/>
      <c r="EQG69" s="157"/>
      <c r="EQH69" s="157"/>
      <c r="EQI69" s="157"/>
      <c r="EQJ69" s="157"/>
      <c r="EQK69" s="157"/>
      <c r="EQL69" s="157"/>
      <c r="EQM69" s="157"/>
      <c r="EQN69" s="157"/>
      <c r="EQO69" s="157"/>
      <c r="EQP69" s="157"/>
      <c r="EQQ69" s="157"/>
      <c r="EQR69" s="157"/>
      <c r="EQS69" s="157"/>
      <c r="EQT69" s="157"/>
      <c r="EQU69" s="157"/>
      <c r="EQV69" s="157"/>
      <c r="EQW69" s="157"/>
      <c r="EQX69" s="157"/>
      <c r="EQY69" s="157"/>
      <c r="EQZ69" s="157"/>
      <c r="ERA69" s="157"/>
      <c r="ERB69" s="157"/>
      <c r="ERC69" s="157"/>
      <c r="ERD69" s="157"/>
      <c r="ERE69" s="157"/>
      <c r="ERF69" s="157"/>
      <c r="ERG69" s="157"/>
      <c r="ERH69" s="157"/>
      <c r="ERI69" s="157"/>
      <c r="ERJ69" s="157"/>
      <c r="ERK69" s="157"/>
      <c r="ERL69" s="157"/>
      <c r="ERM69" s="157"/>
      <c r="ERN69" s="157"/>
      <c r="ERO69" s="157"/>
      <c r="ERP69" s="157"/>
      <c r="ERQ69" s="157"/>
      <c r="ERR69" s="157"/>
      <c r="ERS69" s="157"/>
      <c r="ERT69" s="157"/>
      <c r="ERU69" s="157"/>
      <c r="ERV69" s="157"/>
      <c r="ERW69" s="157"/>
      <c r="ERX69" s="157"/>
      <c r="ERY69" s="157"/>
      <c r="ERZ69" s="157"/>
      <c r="ESA69" s="157"/>
      <c r="ESB69" s="157"/>
      <c r="ESC69" s="157"/>
      <c r="ESD69" s="157"/>
      <c r="ESE69" s="157"/>
      <c r="ESF69" s="157"/>
      <c r="ESG69" s="157"/>
      <c r="ESH69" s="157"/>
      <c r="ESI69" s="157"/>
      <c r="ESJ69" s="157"/>
      <c r="ESK69" s="157"/>
      <c r="ESL69" s="157"/>
      <c r="ESM69" s="157"/>
      <c r="ESN69" s="157"/>
      <c r="ESO69" s="157"/>
      <c r="ESP69" s="157"/>
      <c r="ESQ69" s="157"/>
      <c r="ESR69" s="157"/>
      <c r="ESS69" s="157"/>
      <c r="EST69" s="157"/>
      <c r="ESU69" s="157"/>
      <c r="ESV69" s="157"/>
      <c r="ESW69" s="157"/>
      <c r="ESX69" s="157"/>
      <c r="ESY69" s="157"/>
      <c r="ESZ69" s="157"/>
      <c r="ETA69" s="157"/>
      <c r="ETB69" s="157"/>
      <c r="ETC69" s="157"/>
      <c r="ETD69" s="157"/>
      <c r="ETE69" s="157"/>
      <c r="ETF69" s="157"/>
      <c r="ETG69" s="157"/>
      <c r="ETH69" s="157"/>
      <c r="ETI69" s="157"/>
      <c r="ETJ69" s="157"/>
      <c r="ETK69" s="157"/>
      <c r="ETL69" s="157"/>
      <c r="ETM69" s="157"/>
      <c r="ETN69" s="157"/>
      <c r="ETO69" s="157"/>
      <c r="ETP69" s="157"/>
      <c r="ETQ69" s="157"/>
      <c r="ETR69" s="157"/>
      <c r="ETS69" s="157"/>
      <c r="ETT69" s="157"/>
      <c r="ETU69" s="157"/>
      <c r="ETV69" s="157"/>
      <c r="ETW69" s="157"/>
      <c r="ETX69" s="157"/>
      <c r="ETY69" s="157"/>
      <c r="ETZ69" s="157"/>
      <c r="EUA69" s="157"/>
      <c r="EUB69" s="157"/>
      <c r="EUC69" s="157"/>
      <c r="EUD69" s="157"/>
      <c r="EUE69" s="157"/>
      <c r="EUF69" s="157"/>
      <c r="EUG69" s="157"/>
      <c r="EUH69" s="157"/>
      <c r="EUI69" s="157"/>
      <c r="EUJ69" s="157"/>
      <c r="EUK69" s="157"/>
      <c r="EUL69" s="157"/>
      <c r="EUM69" s="157"/>
      <c r="EUN69" s="157"/>
      <c r="EUO69" s="157"/>
      <c r="EUP69" s="157"/>
      <c r="EUQ69" s="157"/>
      <c r="EUR69" s="157"/>
      <c r="EUS69" s="157"/>
      <c r="EUT69" s="157"/>
      <c r="EUU69" s="157"/>
      <c r="EUV69" s="157"/>
      <c r="EUW69" s="157"/>
      <c r="EUX69" s="157"/>
      <c r="EUY69" s="157"/>
      <c r="EUZ69" s="157"/>
      <c r="EVA69" s="157"/>
      <c r="EVB69" s="157"/>
      <c r="EVC69" s="157"/>
      <c r="EVD69" s="157"/>
      <c r="EVE69" s="157"/>
      <c r="EVF69" s="157"/>
      <c r="EVG69" s="157"/>
      <c r="EVH69" s="157"/>
      <c r="EVI69" s="157"/>
      <c r="EVJ69" s="157"/>
      <c r="EVK69" s="157"/>
      <c r="EVL69" s="157"/>
      <c r="EVM69" s="157"/>
      <c r="EVN69" s="157"/>
      <c r="EVO69" s="157"/>
      <c r="EVP69" s="157"/>
      <c r="EVQ69" s="157"/>
      <c r="EVR69" s="157"/>
      <c r="EVS69" s="157"/>
      <c r="EVT69" s="157"/>
      <c r="EVU69" s="157"/>
      <c r="EVV69" s="157"/>
      <c r="EVW69" s="157"/>
      <c r="EVX69" s="157"/>
      <c r="EVY69" s="157"/>
      <c r="EVZ69" s="157"/>
      <c r="EWA69" s="157"/>
      <c r="EWB69" s="157"/>
      <c r="EWC69" s="157"/>
      <c r="EWD69" s="157"/>
      <c r="EWE69" s="157"/>
      <c r="EWF69" s="157"/>
      <c r="EWG69" s="157"/>
      <c r="EWH69" s="157"/>
      <c r="EWI69" s="157"/>
      <c r="EWJ69" s="157"/>
      <c r="EWK69" s="157"/>
      <c r="EWL69" s="157"/>
      <c r="EWM69" s="157"/>
      <c r="EWN69" s="157"/>
      <c r="EWO69" s="157"/>
      <c r="EWP69" s="157"/>
      <c r="EWQ69" s="157"/>
      <c r="EWR69" s="157"/>
      <c r="EWS69" s="157"/>
      <c r="EWT69" s="157"/>
      <c r="EWU69" s="157"/>
      <c r="EWV69" s="157"/>
      <c r="EWW69" s="157"/>
      <c r="EWX69" s="157"/>
      <c r="EWY69" s="157"/>
      <c r="EWZ69" s="157"/>
      <c r="EXA69" s="157"/>
      <c r="EXB69" s="157"/>
      <c r="EXC69" s="157"/>
      <c r="EXD69" s="157"/>
      <c r="EXE69" s="157"/>
      <c r="EXF69" s="157"/>
      <c r="EXG69" s="157"/>
      <c r="EXH69" s="157"/>
      <c r="EXI69" s="157"/>
      <c r="EXJ69" s="157"/>
      <c r="EXK69" s="157"/>
      <c r="EXL69" s="157"/>
      <c r="EXM69" s="157"/>
      <c r="EXN69" s="157"/>
      <c r="EXO69" s="157"/>
      <c r="EXP69" s="157"/>
      <c r="EXQ69" s="157"/>
      <c r="EXR69" s="157"/>
      <c r="EXS69" s="157"/>
      <c r="EXT69" s="157"/>
      <c r="EXU69" s="157"/>
      <c r="EXV69" s="157"/>
      <c r="EXW69" s="157"/>
      <c r="EXX69" s="157"/>
      <c r="EXY69" s="157"/>
      <c r="EXZ69" s="157"/>
      <c r="EYA69" s="157"/>
      <c r="EYB69" s="157"/>
      <c r="EYC69" s="157"/>
      <c r="EYD69" s="157"/>
      <c r="EYE69" s="157"/>
      <c r="EYF69" s="157"/>
      <c r="EYG69" s="157"/>
      <c r="EYH69" s="157"/>
      <c r="EYI69" s="157"/>
      <c r="EYJ69" s="157"/>
      <c r="EYK69" s="157"/>
      <c r="EYL69" s="157"/>
      <c r="EYM69" s="157"/>
      <c r="EYN69" s="157"/>
      <c r="EYO69" s="157"/>
      <c r="EYP69" s="157"/>
      <c r="EYQ69" s="157"/>
      <c r="EYR69" s="157"/>
      <c r="EYS69" s="157"/>
      <c r="EYT69" s="157"/>
      <c r="EYU69" s="157"/>
      <c r="EYV69" s="157"/>
      <c r="EYW69" s="157"/>
      <c r="EYX69" s="157"/>
      <c r="EYY69" s="157"/>
      <c r="EYZ69" s="157"/>
      <c r="EZA69" s="157"/>
      <c r="EZB69" s="157"/>
      <c r="EZC69" s="157"/>
      <c r="EZD69" s="157"/>
      <c r="EZE69" s="157"/>
      <c r="EZF69" s="157"/>
      <c r="EZG69" s="157"/>
      <c r="EZH69" s="157"/>
      <c r="EZI69" s="157"/>
      <c r="EZJ69" s="157"/>
      <c r="EZK69" s="157"/>
      <c r="EZL69" s="157"/>
      <c r="EZM69" s="157"/>
      <c r="EZN69" s="157"/>
      <c r="EZO69" s="157"/>
      <c r="EZP69" s="157"/>
      <c r="EZQ69" s="157"/>
      <c r="EZR69" s="157"/>
      <c r="EZS69" s="157"/>
      <c r="EZT69" s="157"/>
      <c r="EZU69" s="157"/>
      <c r="EZV69" s="157"/>
      <c r="EZW69" s="157"/>
      <c r="EZX69" s="157"/>
      <c r="EZY69" s="157"/>
      <c r="EZZ69" s="157"/>
      <c r="FAA69" s="157"/>
      <c r="FAB69" s="157"/>
      <c r="FAC69" s="157"/>
      <c r="FAD69" s="157"/>
      <c r="FAE69" s="157"/>
      <c r="FAF69" s="157"/>
      <c r="FAG69" s="157"/>
      <c r="FAH69" s="157"/>
      <c r="FAI69" s="157"/>
      <c r="FAJ69" s="157"/>
      <c r="FAK69" s="157"/>
      <c r="FAL69" s="157"/>
      <c r="FAM69" s="157"/>
      <c r="FAN69" s="157"/>
      <c r="FAO69" s="157"/>
      <c r="FAP69" s="157"/>
      <c r="FAQ69" s="157"/>
      <c r="FAR69" s="157"/>
      <c r="FAS69" s="157"/>
      <c r="FAT69" s="157"/>
      <c r="FAU69" s="157"/>
      <c r="FAV69" s="157"/>
      <c r="FAW69" s="157"/>
      <c r="FAX69" s="157"/>
      <c r="FAY69" s="157"/>
      <c r="FAZ69" s="157"/>
      <c r="FBA69" s="157"/>
      <c r="FBB69" s="157"/>
      <c r="FBC69" s="157"/>
      <c r="FBD69" s="157"/>
      <c r="FBE69" s="157"/>
      <c r="FBF69" s="157"/>
      <c r="FBG69" s="157"/>
      <c r="FBH69" s="157"/>
      <c r="FBI69" s="157"/>
      <c r="FBJ69" s="157"/>
      <c r="FBK69" s="157"/>
      <c r="FBL69" s="157"/>
      <c r="FBM69" s="157"/>
      <c r="FBN69" s="157"/>
      <c r="FBO69" s="157"/>
      <c r="FBP69" s="157"/>
      <c r="FBQ69" s="157"/>
      <c r="FBR69" s="157"/>
      <c r="FBS69" s="157"/>
      <c r="FBT69" s="157"/>
      <c r="FBU69" s="157"/>
      <c r="FBV69" s="157"/>
      <c r="FBW69" s="157"/>
      <c r="FBX69" s="157"/>
      <c r="FBY69" s="157"/>
      <c r="FBZ69" s="157"/>
      <c r="FCA69" s="157"/>
      <c r="FCB69" s="157"/>
      <c r="FCC69" s="157"/>
      <c r="FCD69" s="157"/>
      <c r="FCE69" s="157"/>
      <c r="FCF69" s="157"/>
      <c r="FCG69" s="157"/>
      <c r="FCH69" s="157"/>
      <c r="FCI69" s="157"/>
      <c r="FCJ69" s="157"/>
      <c r="FCK69" s="157"/>
      <c r="FCL69" s="157"/>
      <c r="FCM69" s="157"/>
      <c r="FCN69" s="157"/>
      <c r="FCO69" s="157"/>
      <c r="FCP69" s="157"/>
      <c r="FCQ69" s="157"/>
      <c r="FCR69" s="157"/>
      <c r="FCS69" s="157"/>
      <c r="FCT69" s="157"/>
      <c r="FCU69" s="157"/>
      <c r="FCV69" s="157"/>
      <c r="FCW69" s="157"/>
      <c r="FCX69" s="157"/>
      <c r="FCY69" s="157"/>
      <c r="FCZ69" s="157"/>
      <c r="FDA69" s="157"/>
      <c r="FDB69" s="157"/>
      <c r="FDC69" s="157"/>
      <c r="FDD69" s="157"/>
      <c r="FDE69" s="157"/>
      <c r="FDF69" s="157"/>
      <c r="FDG69" s="157"/>
      <c r="FDH69" s="157"/>
      <c r="FDI69" s="157"/>
      <c r="FDJ69" s="157"/>
      <c r="FDK69" s="157"/>
      <c r="FDL69" s="157"/>
      <c r="FDM69" s="157"/>
      <c r="FDN69" s="157"/>
      <c r="FDO69" s="157"/>
      <c r="FDP69" s="157"/>
      <c r="FDQ69" s="157"/>
      <c r="FDR69" s="157"/>
      <c r="FDS69" s="157"/>
      <c r="FDT69" s="157"/>
      <c r="FDU69" s="157"/>
      <c r="FDV69" s="157"/>
      <c r="FDW69" s="157"/>
      <c r="FDX69" s="157"/>
      <c r="FDY69" s="157"/>
      <c r="FDZ69" s="157"/>
      <c r="FEA69" s="157"/>
      <c r="FEB69" s="157"/>
      <c r="FEC69" s="157"/>
      <c r="FED69" s="157"/>
      <c r="FEE69" s="157"/>
      <c r="FEF69" s="157"/>
      <c r="FEG69" s="157"/>
      <c r="FEH69" s="157"/>
      <c r="FEI69" s="157"/>
      <c r="FEJ69" s="157"/>
      <c r="FEK69" s="157"/>
      <c r="FEL69" s="157"/>
      <c r="FEM69" s="157"/>
      <c r="FEN69" s="157"/>
      <c r="FEO69" s="157"/>
      <c r="FEP69" s="157"/>
      <c r="FEQ69" s="157"/>
      <c r="FER69" s="157"/>
      <c r="FES69" s="157"/>
      <c r="FET69" s="157"/>
      <c r="FEU69" s="157"/>
      <c r="FEV69" s="157"/>
      <c r="FEW69" s="157"/>
      <c r="FEX69" s="157"/>
      <c r="FEY69" s="157"/>
      <c r="FEZ69" s="157"/>
      <c r="FFA69" s="157"/>
      <c r="FFB69" s="157"/>
      <c r="FFC69" s="157"/>
      <c r="FFD69" s="157"/>
      <c r="FFE69" s="157"/>
      <c r="FFF69" s="157"/>
      <c r="FFG69" s="157"/>
      <c r="FFH69" s="157"/>
      <c r="FFI69" s="157"/>
      <c r="FFJ69" s="157"/>
      <c r="FFK69" s="157"/>
      <c r="FFL69" s="157"/>
      <c r="FFM69" s="157"/>
      <c r="FFN69" s="157"/>
      <c r="FFO69" s="157"/>
      <c r="FFP69" s="157"/>
      <c r="FFQ69" s="157"/>
      <c r="FFR69" s="157"/>
      <c r="FFS69" s="157"/>
      <c r="FFT69" s="157"/>
      <c r="FFU69" s="157"/>
      <c r="FFV69" s="157"/>
      <c r="FFW69" s="157"/>
      <c r="FFX69" s="157"/>
      <c r="FFY69" s="157"/>
      <c r="FFZ69" s="157"/>
      <c r="FGA69" s="157"/>
      <c r="FGB69" s="157"/>
      <c r="FGC69" s="157"/>
      <c r="FGD69" s="157"/>
      <c r="FGE69" s="157"/>
      <c r="FGF69" s="157"/>
      <c r="FGG69" s="157"/>
      <c r="FGH69" s="157"/>
      <c r="FGI69" s="157"/>
      <c r="FGJ69" s="157"/>
      <c r="FGK69" s="157"/>
      <c r="FGL69" s="157"/>
      <c r="FGM69" s="157"/>
      <c r="FGN69" s="157"/>
      <c r="FGO69" s="157"/>
      <c r="FGP69" s="157"/>
      <c r="FGQ69" s="157"/>
      <c r="FGR69" s="157"/>
      <c r="FGS69" s="157"/>
      <c r="FGT69" s="157"/>
      <c r="FGU69" s="157"/>
      <c r="FGV69" s="157"/>
      <c r="FGW69" s="157"/>
      <c r="FGX69" s="157"/>
      <c r="FGY69" s="157"/>
      <c r="FGZ69" s="157"/>
      <c r="FHA69" s="157"/>
      <c r="FHB69" s="157"/>
      <c r="FHC69" s="157"/>
      <c r="FHD69" s="157"/>
      <c r="FHE69" s="157"/>
      <c r="FHF69" s="157"/>
      <c r="FHG69" s="157"/>
      <c r="FHH69" s="157"/>
      <c r="FHI69" s="157"/>
      <c r="FHJ69" s="157"/>
      <c r="FHK69" s="157"/>
      <c r="FHL69" s="157"/>
      <c r="FHM69" s="157"/>
      <c r="FHN69" s="157"/>
      <c r="FHO69" s="157"/>
      <c r="FHP69" s="157"/>
      <c r="FHQ69" s="157"/>
      <c r="FHR69" s="157"/>
      <c r="FHS69" s="157"/>
      <c r="FHT69" s="157"/>
      <c r="FHU69" s="157"/>
      <c r="FHV69" s="157"/>
      <c r="FHW69" s="157"/>
      <c r="FHX69" s="157"/>
      <c r="FHY69" s="157"/>
      <c r="FHZ69" s="157"/>
      <c r="FIA69" s="157"/>
      <c r="FIB69" s="157"/>
      <c r="FIC69" s="157"/>
      <c r="FID69" s="157"/>
      <c r="FIE69" s="157"/>
      <c r="FIF69" s="157"/>
      <c r="FIG69" s="157"/>
      <c r="FIH69" s="157"/>
      <c r="FII69" s="157"/>
      <c r="FIJ69" s="157"/>
      <c r="FIK69" s="157"/>
      <c r="FIL69" s="157"/>
      <c r="FIM69" s="157"/>
      <c r="FIN69" s="157"/>
      <c r="FIO69" s="157"/>
      <c r="FIP69" s="157"/>
      <c r="FIQ69" s="157"/>
      <c r="FIR69" s="157"/>
      <c r="FIS69" s="157"/>
      <c r="FIT69" s="157"/>
      <c r="FIU69" s="157"/>
      <c r="FIV69" s="157"/>
      <c r="FIW69" s="157"/>
      <c r="FIX69" s="157"/>
      <c r="FIY69" s="157"/>
      <c r="FIZ69" s="157"/>
      <c r="FJA69" s="157"/>
      <c r="FJB69" s="157"/>
      <c r="FJC69" s="157"/>
      <c r="FJD69" s="157"/>
      <c r="FJE69" s="157"/>
      <c r="FJF69" s="157"/>
      <c r="FJG69" s="157"/>
      <c r="FJH69" s="157"/>
      <c r="FJI69" s="157"/>
      <c r="FJJ69" s="157"/>
      <c r="FJK69" s="157"/>
      <c r="FJL69" s="157"/>
      <c r="FJM69" s="157"/>
      <c r="FJN69" s="157"/>
      <c r="FJO69" s="157"/>
      <c r="FJP69" s="157"/>
      <c r="FJQ69" s="157"/>
      <c r="FJR69" s="157"/>
      <c r="FJS69" s="157"/>
      <c r="FJT69" s="157"/>
      <c r="FJU69" s="157"/>
      <c r="FJV69" s="157"/>
      <c r="FJW69" s="157"/>
      <c r="FJX69" s="157"/>
      <c r="FJY69" s="157"/>
      <c r="FJZ69" s="157"/>
      <c r="FKA69" s="157"/>
      <c r="FKB69" s="157"/>
      <c r="FKC69" s="157"/>
      <c r="FKD69" s="157"/>
      <c r="FKE69" s="157"/>
      <c r="FKF69" s="157"/>
      <c r="FKG69" s="157"/>
      <c r="FKH69" s="157"/>
      <c r="FKI69" s="157"/>
      <c r="FKJ69" s="157"/>
      <c r="FKK69" s="157"/>
      <c r="FKL69" s="157"/>
      <c r="FKM69" s="157"/>
      <c r="FKN69" s="157"/>
      <c r="FKO69" s="157"/>
      <c r="FKP69" s="157"/>
      <c r="FKQ69" s="157"/>
      <c r="FKR69" s="157"/>
      <c r="FKS69" s="157"/>
      <c r="FKT69" s="157"/>
      <c r="FKU69" s="157"/>
      <c r="FKV69" s="157"/>
      <c r="FKW69" s="157"/>
      <c r="FKX69" s="157"/>
      <c r="FKY69" s="157"/>
      <c r="FKZ69" s="157"/>
      <c r="FLA69" s="157"/>
      <c r="FLB69" s="157"/>
      <c r="FLC69" s="157"/>
      <c r="FLD69" s="157"/>
      <c r="FLE69" s="157"/>
      <c r="FLF69" s="157"/>
      <c r="FLG69" s="157"/>
      <c r="FLH69" s="157"/>
      <c r="FLI69" s="157"/>
      <c r="FLJ69" s="157"/>
      <c r="FLK69" s="157"/>
      <c r="FLL69" s="157"/>
      <c r="FLM69" s="157"/>
      <c r="FLN69" s="157"/>
      <c r="FLO69" s="157"/>
      <c r="FLP69" s="157"/>
      <c r="FLQ69" s="157"/>
      <c r="FLR69" s="157"/>
      <c r="FLS69" s="157"/>
      <c r="FLT69" s="157"/>
      <c r="FLU69" s="157"/>
      <c r="FLV69" s="157"/>
      <c r="FLW69" s="157"/>
      <c r="FLX69" s="157"/>
      <c r="FLY69" s="157"/>
      <c r="FLZ69" s="157"/>
      <c r="FMA69" s="157"/>
      <c r="FMB69" s="157"/>
      <c r="FMC69" s="157"/>
      <c r="FMD69" s="157"/>
      <c r="FME69" s="157"/>
      <c r="FMF69" s="157"/>
      <c r="FMG69" s="157"/>
      <c r="FMH69" s="157"/>
      <c r="FMI69" s="157"/>
      <c r="FMJ69" s="157"/>
      <c r="FMK69" s="157"/>
      <c r="FML69" s="157"/>
      <c r="FMM69" s="157"/>
      <c r="FMN69" s="157"/>
      <c r="FMO69" s="157"/>
      <c r="FMP69" s="157"/>
      <c r="FMQ69" s="157"/>
      <c r="FMR69" s="157"/>
      <c r="FMS69" s="157"/>
      <c r="FMT69" s="157"/>
      <c r="FMU69" s="157"/>
      <c r="FMV69" s="157"/>
      <c r="FMW69" s="157"/>
      <c r="FMX69" s="157"/>
      <c r="FMY69" s="157"/>
      <c r="FMZ69" s="157"/>
      <c r="FNA69" s="157"/>
      <c r="FNB69" s="157"/>
      <c r="FNC69" s="157"/>
      <c r="FND69" s="157"/>
      <c r="FNE69" s="157"/>
      <c r="FNF69" s="157"/>
      <c r="FNG69" s="157"/>
      <c r="FNH69" s="157"/>
      <c r="FNI69" s="157"/>
      <c r="FNJ69" s="157"/>
      <c r="FNK69" s="157"/>
      <c r="FNL69" s="157"/>
      <c r="FNM69" s="157"/>
      <c r="FNN69" s="157"/>
      <c r="FNO69" s="157"/>
      <c r="FNP69" s="157"/>
      <c r="FNQ69" s="157"/>
      <c r="FNR69" s="157"/>
      <c r="FNS69" s="157"/>
      <c r="FNT69" s="157"/>
      <c r="FNU69" s="157"/>
      <c r="FNV69" s="157"/>
      <c r="FNW69" s="157"/>
      <c r="FNX69" s="157"/>
      <c r="FNY69" s="157"/>
      <c r="FNZ69" s="157"/>
      <c r="FOA69" s="157"/>
      <c r="FOB69" s="157"/>
      <c r="FOC69" s="157"/>
      <c r="FOD69" s="157"/>
      <c r="FOE69" s="157"/>
      <c r="FOF69" s="157"/>
      <c r="FOG69" s="157"/>
      <c r="FOH69" s="157"/>
      <c r="FOI69" s="157"/>
      <c r="FOJ69" s="157"/>
      <c r="FOK69" s="157"/>
      <c r="FOL69" s="157"/>
      <c r="FOM69" s="157"/>
      <c r="FON69" s="157"/>
      <c r="FOO69" s="157"/>
      <c r="FOP69" s="157"/>
      <c r="FOQ69" s="157"/>
      <c r="FOR69" s="157"/>
      <c r="FOS69" s="157"/>
      <c r="FOT69" s="157"/>
      <c r="FOU69" s="157"/>
      <c r="FOV69" s="157"/>
      <c r="FOW69" s="157"/>
      <c r="FOX69" s="157"/>
      <c r="FOY69" s="157"/>
      <c r="FOZ69" s="157"/>
      <c r="FPA69" s="157"/>
      <c r="FPB69" s="157"/>
      <c r="FPC69" s="157"/>
      <c r="FPD69" s="157"/>
      <c r="FPE69" s="157"/>
      <c r="FPF69" s="157"/>
      <c r="FPG69" s="157"/>
      <c r="FPH69" s="157"/>
      <c r="FPI69" s="157"/>
      <c r="FPJ69" s="157"/>
      <c r="FPK69" s="157"/>
      <c r="FPL69" s="157"/>
      <c r="FPM69" s="157"/>
      <c r="FPN69" s="157"/>
      <c r="FPO69" s="157"/>
      <c r="FPP69" s="157"/>
      <c r="FPQ69" s="157"/>
      <c r="FPR69" s="157"/>
      <c r="FPS69" s="157"/>
      <c r="FPT69" s="157"/>
      <c r="FPU69" s="157"/>
      <c r="FPV69" s="157"/>
      <c r="FPW69" s="157"/>
      <c r="FPX69" s="157"/>
      <c r="FPY69" s="157"/>
      <c r="FPZ69" s="157"/>
      <c r="FQA69" s="157"/>
      <c r="FQB69" s="157"/>
      <c r="FQC69" s="157"/>
      <c r="FQD69" s="157"/>
      <c r="FQE69" s="157"/>
      <c r="FQF69" s="157"/>
      <c r="FQG69" s="157"/>
      <c r="FQH69" s="157"/>
      <c r="FQI69" s="157"/>
      <c r="FQJ69" s="157"/>
      <c r="FQK69" s="157"/>
      <c r="FQL69" s="157"/>
      <c r="FQM69" s="157"/>
      <c r="FQN69" s="157"/>
      <c r="FQO69" s="157"/>
      <c r="FQP69" s="157"/>
      <c r="FQQ69" s="157"/>
      <c r="FQR69" s="157"/>
      <c r="FQS69" s="157"/>
      <c r="FQT69" s="157"/>
      <c r="FQU69" s="157"/>
      <c r="FQV69" s="157"/>
      <c r="FQW69" s="157"/>
      <c r="FQX69" s="157"/>
      <c r="FQY69" s="157"/>
      <c r="FQZ69" s="157"/>
      <c r="FRA69" s="157"/>
      <c r="FRB69" s="157"/>
      <c r="FRC69" s="157"/>
      <c r="FRD69" s="157"/>
      <c r="FRE69" s="157"/>
      <c r="FRF69" s="157"/>
      <c r="FRG69" s="157"/>
      <c r="FRH69" s="157"/>
      <c r="FRI69" s="157"/>
      <c r="FRJ69" s="157"/>
      <c r="FRK69" s="157"/>
      <c r="FRL69" s="157"/>
      <c r="FRM69" s="157"/>
      <c r="FRN69" s="157"/>
      <c r="FRO69" s="157"/>
      <c r="FRP69" s="157"/>
      <c r="FRQ69" s="157"/>
      <c r="FRR69" s="157"/>
      <c r="FRS69" s="157"/>
      <c r="FRT69" s="157"/>
      <c r="FRU69" s="157"/>
      <c r="FRV69" s="157"/>
      <c r="FRW69" s="157"/>
      <c r="FRX69" s="157"/>
      <c r="FRY69" s="157"/>
      <c r="FRZ69" s="157"/>
      <c r="FSA69" s="157"/>
      <c r="FSB69" s="157"/>
      <c r="FSC69" s="157"/>
      <c r="FSD69" s="157"/>
      <c r="FSE69" s="157"/>
      <c r="FSF69" s="157"/>
      <c r="FSG69" s="157"/>
      <c r="FSH69" s="157"/>
      <c r="FSI69" s="157"/>
      <c r="FSJ69" s="157"/>
      <c r="FSK69" s="157"/>
      <c r="FSL69" s="157"/>
      <c r="FSM69" s="157"/>
      <c r="FSN69" s="157"/>
      <c r="FSO69" s="157"/>
      <c r="FSP69" s="157"/>
      <c r="FSQ69" s="157"/>
      <c r="FSR69" s="157"/>
      <c r="FSS69" s="157"/>
      <c r="FST69" s="157"/>
      <c r="FSU69" s="157"/>
      <c r="FSV69" s="157"/>
      <c r="FSW69" s="157"/>
      <c r="FSX69" s="157"/>
      <c r="FSY69" s="157"/>
      <c r="FSZ69" s="157"/>
      <c r="FTA69" s="157"/>
      <c r="FTB69" s="157"/>
      <c r="FTC69" s="157"/>
      <c r="FTD69" s="157"/>
      <c r="FTE69" s="157"/>
      <c r="FTF69" s="157"/>
      <c r="FTG69" s="157"/>
      <c r="FTH69" s="157"/>
      <c r="FTI69" s="157"/>
      <c r="FTJ69" s="157"/>
      <c r="FTK69" s="157"/>
      <c r="FTL69" s="157"/>
      <c r="FTM69" s="157"/>
      <c r="FTN69" s="157"/>
      <c r="FTO69" s="157"/>
      <c r="FTP69" s="157"/>
      <c r="FTQ69" s="157"/>
      <c r="FTR69" s="157"/>
      <c r="FTS69" s="157"/>
      <c r="FTT69" s="157"/>
      <c r="FTU69" s="157"/>
      <c r="FTV69" s="157"/>
      <c r="FTW69" s="157"/>
      <c r="FTX69" s="157"/>
      <c r="FTY69" s="157"/>
      <c r="FTZ69" s="157"/>
      <c r="FUA69" s="157"/>
      <c r="FUB69" s="157"/>
      <c r="FUC69" s="157"/>
      <c r="FUD69" s="157"/>
      <c r="FUE69" s="157"/>
      <c r="FUF69" s="157"/>
      <c r="FUG69" s="157"/>
      <c r="FUH69" s="157"/>
      <c r="FUI69" s="157"/>
      <c r="FUJ69" s="157"/>
      <c r="FUK69" s="157"/>
      <c r="FUL69" s="157"/>
      <c r="FUM69" s="157"/>
      <c r="FUN69" s="157"/>
      <c r="FUO69" s="157"/>
      <c r="FUP69" s="157"/>
      <c r="FUQ69" s="157"/>
      <c r="FUR69" s="157"/>
      <c r="FUS69" s="157"/>
      <c r="FUT69" s="157"/>
      <c r="FUU69" s="157"/>
      <c r="FUV69" s="157"/>
      <c r="FUW69" s="157"/>
      <c r="FUX69" s="157"/>
      <c r="FUY69" s="157"/>
      <c r="FUZ69" s="157"/>
      <c r="FVA69" s="157"/>
      <c r="FVB69" s="157"/>
      <c r="FVC69" s="157"/>
      <c r="FVD69" s="157"/>
      <c r="FVE69" s="157"/>
      <c r="FVF69" s="157"/>
      <c r="FVG69" s="157"/>
      <c r="FVH69" s="157"/>
      <c r="FVI69" s="157"/>
      <c r="FVJ69" s="157"/>
      <c r="FVK69" s="157"/>
      <c r="FVL69" s="157"/>
      <c r="FVM69" s="157"/>
      <c r="FVN69" s="157"/>
      <c r="FVO69" s="157"/>
      <c r="FVP69" s="157"/>
      <c r="FVQ69" s="157"/>
      <c r="FVR69" s="157"/>
      <c r="FVS69" s="157"/>
      <c r="FVT69" s="157"/>
      <c r="FVU69" s="157"/>
      <c r="FVV69" s="157"/>
      <c r="FVW69" s="157"/>
      <c r="FVX69" s="157"/>
      <c r="FVY69" s="157"/>
      <c r="FVZ69" s="157"/>
      <c r="FWA69" s="157"/>
      <c r="FWB69" s="157"/>
      <c r="FWC69" s="157"/>
      <c r="FWD69" s="157"/>
      <c r="FWE69" s="157"/>
      <c r="FWF69" s="157"/>
      <c r="FWG69" s="157"/>
      <c r="FWH69" s="157"/>
      <c r="FWI69" s="157"/>
      <c r="FWJ69" s="157"/>
      <c r="FWK69" s="157"/>
      <c r="FWL69" s="157"/>
      <c r="FWM69" s="157"/>
      <c r="FWN69" s="157"/>
      <c r="FWO69" s="157"/>
      <c r="FWP69" s="157"/>
      <c r="FWQ69" s="157"/>
      <c r="FWR69" s="157"/>
      <c r="FWS69" s="157"/>
      <c r="FWT69" s="157"/>
      <c r="FWU69" s="157"/>
      <c r="FWV69" s="157"/>
      <c r="FWW69" s="157"/>
      <c r="FWX69" s="157"/>
      <c r="FWY69" s="157"/>
      <c r="FWZ69" s="157"/>
      <c r="FXA69" s="157"/>
      <c r="FXB69" s="157"/>
      <c r="FXC69" s="157"/>
      <c r="FXD69" s="157"/>
      <c r="FXE69" s="157"/>
      <c r="FXF69" s="157"/>
      <c r="FXG69" s="157"/>
      <c r="FXH69" s="157"/>
      <c r="FXI69" s="157"/>
      <c r="FXJ69" s="157"/>
      <c r="FXK69" s="157"/>
      <c r="FXL69" s="157"/>
      <c r="FXM69" s="157"/>
      <c r="FXN69" s="157"/>
      <c r="FXO69" s="157"/>
      <c r="FXP69" s="157"/>
      <c r="FXQ69" s="157"/>
      <c r="FXR69" s="157"/>
      <c r="FXS69" s="157"/>
      <c r="FXT69" s="157"/>
      <c r="FXU69" s="157"/>
      <c r="FXV69" s="157"/>
      <c r="FXW69" s="157"/>
      <c r="FXX69" s="157"/>
      <c r="FXY69" s="157"/>
      <c r="FXZ69" s="157"/>
      <c r="FYA69" s="157"/>
      <c r="FYB69" s="157"/>
      <c r="FYC69" s="157"/>
      <c r="FYD69" s="157"/>
      <c r="FYE69" s="157"/>
      <c r="FYF69" s="157"/>
      <c r="FYG69" s="157"/>
      <c r="FYH69" s="157"/>
      <c r="FYI69" s="157"/>
      <c r="FYJ69" s="157"/>
      <c r="FYK69" s="157"/>
      <c r="FYL69" s="157"/>
      <c r="FYM69" s="157"/>
      <c r="FYN69" s="157"/>
      <c r="FYO69" s="157"/>
      <c r="FYP69" s="157"/>
      <c r="FYQ69" s="157"/>
      <c r="FYR69" s="157"/>
      <c r="FYS69" s="157"/>
      <c r="FYT69" s="157"/>
      <c r="FYU69" s="157"/>
      <c r="FYV69" s="157"/>
      <c r="FYW69" s="157"/>
      <c r="FYX69" s="157"/>
      <c r="FYY69" s="157"/>
      <c r="FYZ69" s="157"/>
      <c r="FZA69" s="157"/>
      <c r="FZB69" s="157"/>
      <c r="FZC69" s="157"/>
      <c r="FZD69" s="157"/>
      <c r="FZE69" s="157"/>
      <c r="FZF69" s="157"/>
      <c r="FZG69" s="157"/>
      <c r="FZH69" s="157"/>
      <c r="FZI69" s="157"/>
      <c r="FZJ69" s="157"/>
      <c r="FZK69" s="157"/>
      <c r="FZL69" s="157"/>
      <c r="FZM69" s="157"/>
      <c r="FZN69" s="157"/>
      <c r="FZO69" s="157"/>
      <c r="FZP69" s="157"/>
      <c r="FZQ69" s="157"/>
      <c r="FZR69" s="157"/>
      <c r="FZS69" s="157"/>
      <c r="FZT69" s="157"/>
      <c r="FZU69" s="157"/>
      <c r="FZV69" s="157"/>
      <c r="FZW69" s="157"/>
      <c r="FZX69" s="157"/>
      <c r="FZY69" s="157"/>
      <c r="FZZ69" s="157"/>
      <c r="GAA69" s="157"/>
      <c r="GAB69" s="157"/>
      <c r="GAC69" s="157"/>
      <c r="GAD69" s="157"/>
      <c r="GAE69" s="157"/>
      <c r="GAF69" s="157"/>
      <c r="GAG69" s="157"/>
      <c r="GAH69" s="157"/>
      <c r="GAI69" s="157"/>
      <c r="GAJ69" s="157"/>
      <c r="GAK69" s="157"/>
      <c r="GAL69" s="157"/>
      <c r="GAM69" s="157"/>
      <c r="GAN69" s="157"/>
      <c r="GAO69" s="157"/>
      <c r="GAP69" s="157"/>
      <c r="GAQ69" s="157"/>
      <c r="GAR69" s="157"/>
      <c r="GAS69" s="157"/>
      <c r="GAT69" s="157"/>
      <c r="GAU69" s="157"/>
      <c r="GAV69" s="157"/>
      <c r="GAW69" s="157"/>
      <c r="GAX69" s="157"/>
      <c r="GAY69" s="157"/>
      <c r="GAZ69" s="157"/>
      <c r="GBA69" s="157"/>
      <c r="GBB69" s="157"/>
      <c r="GBC69" s="157"/>
      <c r="GBD69" s="157"/>
      <c r="GBE69" s="157"/>
      <c r="GBF69" s="157"/>
      <c r="GBG69" s="157"/>
      <c r="GBH69" s="157"/>
      <c r="GBI69" s="157"/>
      <c r="GBJ69" s="157"/>
      <c r="GBK69" s="157"/>
      <c r="GBL69" s="157"/>
      <c r="GBM69" s="157"/>
      <c r="GBN69" s="157"/>
      <c r="GBO69" s="157"/>
      <c r="GBP69" s="157"/>
      <c r="GBQ69" s="157"/>
      <c r="GBR69" s="157"/>
      <c r="GBS69" s="157"/>
      <c r="GBT69" s="157"/>
      <c r="GBU69" s="157"/>
      <c r="GBV69" s="157"/>
      <c r="GBW69" s="157"/>
      <c r="GBX69" s="157"/>
      <c r="GBY69" s="157"/>
      <c r="GBZ69" s="157"/>
      <c r="GCA69" s="157"/>
      <c r="GCB69" s="157"/>
      <c r="GCC69" s="157"/>
      <c r="GCD69" s="157"/>
      <c r="GCE69" s="157"/>
      <c r="GCF69" s="157"/>
      <c r="GCG69" s="157"/>
      <c r="GCH69" s="157"/>
      <c r="GCI69" s="157"/>
      <c r="GCJ69" s="157"/>
      <c r="GCK69" s="157"/>
      <c r="GCL69" s="157"/>
      <c r="GCM69" s="157"/>
      <c r="GCN69" s="157"/>
      <c r="GCO69" s="157"/>
      <c r="GCP69" s="157"/>
      <c r="GCQ69" s="157"/>
      <c r="GCR69" s="157"/>
      <c r="GCS69" s="157"/>
      <c r="GCT69" s="157"/>
      <c r="GCU69" s="157"/>
      <c r="GCV69" s="157"/>
      <c r="GCW69" s="157"/>
      <c r="GCX69" s="157"/>
      <c r="GCY69" s="157"/>
      <c r="GCZ69" s="157"/>
      <c r="GDA69" s="157"/>
      <c r="GDB69" s="157"/>
      <c r="GDC69" s="157"/>
      <c r="GDD69" s="157"/>
      <c r="GDE69" s="157"/>
      <c r="GDF69" s="157"/>
      <c r="GDG69" s="157"/>
      <c r="GDH69" s="157"/>
      <c r="GDI69" s="157"/>
      <c r="GDJ69" s="157"/>
      <c r="GDK69" s="157"/>
      <c r="GDL69" s="157"/>
      <c r="GDM69" s="157"/>
      <c r="GDN69" s="157"/>
      <c r="GDO69" s="157"/>
      <c r="GDP69" s="157"/>
      <c r="GDQ69" s="157"/>
      <c r="GDR69" s="157"/>
      <c r="GDS69" s="157"/>
      <c r="GDT69" s="157"/>
      <c r="GDU69" s="157"/>
      <c r="GDV69" s="157"/>
      <c r="GDW69" s="157"/>
      <c r="GDX69" s="157"/>
      <c r="GDY69" s="157"/>
      <c r="GDZ69" s="157"/>
      <c r="GEA69" s="157"/>
      <c r="GEB69" s="157"/>
      <c r="GEC69" s="157"/>
      <c r="GED69" s="157"/>
      <c r="GEE69" s="157"/>
      <c r="GEF69" s="157"/>
      <c r="GEG69" s="157"/>
      <c r="GEH69" s="157"/>
      <c r="GEI69" s="157"/>
      <c r="GEJ69" s="157"/>
      <c r="GEK69" s="157"/>
      <c r="GEL69" s="157"/>
      <c r="GEM69" s="157"/>
      <c r="GEN69" s="157"/>
      <c r="GEO69" s="157"/>
      <c r="GEP69" s="157"/>
      <c r="GEQ69" s="157"/>
      <c r="GER69" s="157"/>
      <c r="GES69" s="157"/>
      <c r="GET69" s="157"/>
      <c r="GEU69" s="157"/>
      <c r="GEV69" s="157"/>
      <c r="GEW69" s="157"/>
      <c r="GEX69" s="157"/>
      <c r="GEY69" s="157"/>
      <c r="GEZ69" s="157"/>
      <c r="GFA69" s="157"/>
      <c r="GFB69" s="157"/>
      <c r="GFC69" s="157"/>
      <c r="GFD69" s="157"/>
      <c r="GFE69" s="157"/>
      <c r="GFF69" s="157"/>
      <c r="GFG69" s="157"/>
      <c r="GFH69" s="157"/>
      <c r="GFI69" s="157"/>
      <c r="GFJ69" s="157"/>
      <c r="GFK69" s="157"/>
      <c r="GFL69" s="157"/>
      <c r="GFM69" s="157"/>
      <c r="GFN69" s="157"/>
      <c r="GFO69" s="157"/>
      <c r="GFP69" s="157"/>
      <c r="GFQ69" s="157"/>
      <c r="GFR69" s="157"/>
      <c r="GFS69" s="157"/>
      <c r="GFT69" s="157"/>
      <c r="GFU69" s="157"/>
      <c r="GFV69" s="157"/>
      <c r="GFW69" s="157"/>
      <c r="GFX69" s="157"/>
      <c r="GFY69" s="157"/>
      <c r="GFZ69" s="157"/>
      <c r="GGA69" s="157"/>
      <c r="GGB69" s="157"/>
      <c r="GGC69" s="157"/>
      <c r="GGD69" s="157"/>
      <c r="GGE69" s="157"/>
      <c r="GGF69" s="157"/>
      <c r="GGG69" s="157"/>
      <c r="GGH69" s="157"/>
      <c r="GGI69" s="157"/>
      <c r="GGJ69" s="157"/>
      <c r="GGK69" s="157"/>
      <c r="GGL69" s="157"/>
      <c r="GGM69" s="157"/>
      <c r="GGN69" s="157"/>
      <c r="GGO69" s="157"/>
      <c r="GGP69" s="157"/>
      <c r="GGQ69" s="157"/>
      <c r="GGR69" s="157"/>
      <c r="GGS69" s="157"/>
      <c r="GGT69" s="157"/>
      <c r="GGU69" s="157"/>
      <c r="GGV69" s="157"/>
      <c r="GGW69" s="157"/>
      <c r="GGX69" s="157"/>
      <c r="GGY69" s="157"/>
      <c r="GGZ69" s="157"/>
      <c r="GHA69" s="157"/>
      <c r="GHB69" s="157"/>
      <c r="GHC69" s="157"/>
      <c r="GHD69" s="157"/>
      <c r="GHE69" s="157"/>
      <c r="GHF69" s="157"/>
      <c r="GHG69" s="157"/>
      <c r="GHH69" s="157"/>
      <c r="GHI69" s="157"/>
      <c r="GHJ69" s="157"/>
      <c r="GHK69" s="157"/>
      <c r="GHL69" s="157"/>
      <c r="GHM69" s="157"/>
      <c r="GHN69" s="157"/>
      <c r="GHO69" s="157"/>
      <c r="GHP69" s="157"/>
      <c r="GHQ69" s="157"/>
      <c r="GHR69" s="157"/>
      <c r="GHS69" s="157"/>
      <c r="GHT69" s="157"/>
      <c r="GHU69" s="157"/>
      <c r="GHV69" s="157"/>
      <c r="GHW69" s="157"/>
      <c r="GHX69" s="157"/>
      <c r="GHY69" s="157"/>
      <c r="GHZ69" s="157"/>
      <c r="GIA69" s="157"/>
      <c r="GIB69" s="157"/>
      <c r="GIC69" s="157"/>
      <c r="GID69" s="157"/>
      <c r="GIE69" s="157"/>
      <c r="GIF69" s="157"/>
      <c r="GIG69" s="157"/>
      <c r="GIH69" s="157"/>
      <c r="GII69" s="157"/>
      <c r="GIJ69" s="157"/>
      <c r="GIK69" s="157"/>
      <c r="GIL69" s="157"/>
      <c r="GIM69" s="157"/>
      <c r="GIN69" s="157"/>
      <c r="GIO69" s="157"/>
      <c r="GIP69" s="157"/>
      <c r="GIQ69" s="157"/>
      <c r="GIR69" s="157"/>
      <c r="GIS69" s="157"/>
      <c r="GIT69" s="157"/>
      <c r="GIU69" s="157"/>
      <c r="GIV69" s="157"/>
      <c r="GIW69" s="157"/>
      <c r="GIX69" s="157"/>
      <c r="GIY69" s="157"/>
      <c r="GIZ69" s="157"/>
      <c r="GJA69" s="157"/>
      <c r="GJB69" s="157"/>
      <c r="GJC69" s="157"/>
      <c r="GJD69" s="157"/>
      <c r="GJE69" s="157"/>
      <c r="GJF69" s="157"/>
      <c r="GJG69" s="157"/>
      <c r="GJH69" s="157"/>
      <c r="GJI69" s="157"/>
      <c r="GJJ69" s="157"/>
      <c r="GJK69" s="157"/>
      <c r="GJL69" s="157"/>
      <c r="GJM69" s="157"/>
      <c r="GJN69" s="157"/>
      <c r="GJO69" s="157"/>
      <c r="GJP69" s="157"/>
      <c r="GJQ69" s="157"/>
      <c r="GJR69" s="157"/>
      <c r="GJS69" s="157"/>
      <c r="GJT69" s="157"/>
      <c r="GJU69" s="157"/>
      <c r="GJV69" s="157"/>
      <c r="GJW69" s="157"/>
      <c r="GJX69" s="157"/>
      <c r="GJY69" s="157"/>
      <c r="GJZ69" s="157"/>
      <c r="GKA69" s="157"/>
      <c r="GKB69" s="157"/>
      <c r="GKC69" s="157"/>
      <c r="GKD69" s="157"/>
      <c r="GKE69" s="157"/>
      <c r="GKF69" s="157"/>
      <c r="GKG69" s="157"/>
      <c r="GKH69" s="157"/>
      <c r="GKI69" s="157"/>
      <c r="GKJ69" s="157"/>
      <c r="GKK69" s="157"/>
      <c r="GKL69" s="157"/>
      <c r="GKM69" s="157"/>
      <c r="GKN69" s="157"/>
      <c r="GKO69" s="157"/>
      <c r="GKP69" s="157"/>
      <c r="GKQ69" s="157"/>
      <c r="GKR69" s="157"/>
      <c r="GKS69" s="157"/>
      <c r="GKT69" s="157"/>
      <c r="GKU69" s="157"/>
      <c r="GKV69" s="157"/>
      <c r="GKW69" s="157"/>
      <c r="GKX69" s="157"/>
      <c r="GKY69" s="157"/>
      <c r="GKZ69" s="157"/>
      <c r="GLA69" s="157"/>
      <c r="GLB69" s="157"/>
      <c r="GLC69" s="157"/>
      <c r="GLD69" s="157"/>
      <c r="GLE69" s="157"/>
      <c r="GLF69" s="157"/>
      <c r="GLG69" s="157"/>
      <c r="GLH69" s="157"/>
      <c r="GLI69" s="157"/>
      <c r="GLJ69" s="157"/>
      <c r="GLK69" s="157"/>
      <c r="GLL69" s="157"/>
      <c r="GLM69" s="157"/>
      <c r="GLN69" s="157"/>
      <c r="GLO69" s="157"/>
      <c r="GLP69" s="157"/>
      <c r="GLQ69" s="157"/>
      <c r="GLR69" s="157"/>
      <c r="GLS69" s="157"/>
      <c r="GLT69" s="157"/>
      <c r="GLU69" s="157"/>
      <c r="GLV69" s="157"/>
      <c r="GLW69" s="157"/>
      <c r="GLX69" s="157"/>
      <c r="GLY69" s="157"/>
      <c r="GLZ69" s="157"/>
      <c r="GMA69" s="157"/>
      <c r="GMB69" s="157"/>
      <c r="GMC69" s="157"/>
      <c r="GMD69" s="157"/>
      <c r="GME69" s="157"/>
      <c r="GMF69" s="157"/>
      <c r="GMG69" s="157"/>
      <c r="GMH69" s="157"/>
      <c r="GMI69" s="157"/>
      <c r="GMJ69" s="157"/>
      <c r="GMK69" s="157"/>
      <c r="GML69" s="157"/>
      <c r="GMM69" s="157"/>
      <c r="GMN69" s="157"/>
      <c r="GMO69" s="157"/>
      <c r="GMP69" s="157"/>
      <c r="GMQ69" s="157"/>
      <c r="GMR69" s="157"/>
      <c r="GMS69" s="157"/>
      <c r="GMT69" s="157"/>
      <c r="GMU69" s="157"/>
      <c r="GMV69" s="157"/>
      <c r="GMW69" s="157"/>
      <c r="GMX69" s="157"/>
      <c r="GMY69" s="157"/>
      <c r="GMZ69" s="157"/>
      <c r="GNA69" s="157"/>
      <c r="GNB69" s="157"/>
      <c r="GNC69" s="157"/>
      <c r="GND69" s="157"/>
      <c r="GNE69" s="157"/>
      <c r="GNF69" s="157"/>
      <c r="GNG69" s="157"/>
      <c r="GNH69" s="157"/>
      <c r="GNI69" s="157"/>
      <c r="GNJ69" s="157"/>
      <c r="GNK69" s="157"/>
      <c r="GNL69" s="157"/>
      <c r="GNM69" s="157"/>
      <c r="GNN69" s="157"/>
      <c r="GNO69" s="157"/>
      <c r="GNP69" s="157"/>
      <c r="GNQ69" s="157"/>
      <c r="GNR69" s="157"/>
      <c r="GNS69" s="157"/>
      <c r="GNT69" s="157"/>
      <c r="GNU69" s="157"/>
      <c r="GNV69" s="157"/>
      <c r="GNW69" s="157"/>
      <c r="GNX69" s="157"/>
      <c r="GNY69" s="157"/>
      <c r="GNZ69" s="157"/>
      <c r="GOA69" s="157"/>
      <c r="GOB69" s="157"/>
      <c r="GOC69" s="157"/>
      <c r="GOD69" s="157"/>
      <c r="GOE69" s="157"/>
      <c r="GOF69" s="157"/>
      <c r="GOG69" s="157"/>
      <c r="GOH69" s="157"/>
      <c r="GOI69" s="157"/>
      <c r="GOJ69" s="157"/>
      <c r="GOK69" s="157"/>
      <c r="GOL69" s="157"/>
      <c r="GOM69" s="157"/>
      <c r="GON69" s="157"/>
      <c r="GOO69" s="157"/>
      <c r="GOP69" s="157"/>
      <c r="GOQ69" s="157"/>
      <c r="GOR69" s="157"/>
      <c r="GOS69" s="157"/>
      <c r="GOT69" s="157"/>
      <c r="GOU69" s="157"/>
      <c r="GOV69" s="157"/>
      <c r="GOW69" s="157"/>
      <c r="GOX69" s="157"/>
      <c r="GOY69" s="157"/>
      <c r="GOZ69" s="157"/>
      <c r="GPA69" s="157"/>
      <c r="GPB69" s="157"/>
      <c r="GPC69" s="157"/>
      <c r="GPD69" s="157"/>
      <c r="GPE69" s="157"/>
      <c r="GPF69" s="157"/>
      <c r="GPG69" s="157"/>
      <c r="GPH69" s="157"/>
      <c r="GPI69" s="157"/>
      <c r="GPJ69" s="157"/>
      <c r="GPK69" s="157"/>
      <c r="GPL69" s="157"/>
      <c r="GPM69" s="157"/>
      <c r="GPN69" s="157"/>
      <c r="GPO69" s="157"/>
      <c r="GPP69" s="157"/>
      <c r="GPQ69" s="157"/>
      <c r="GPR69" s="157"/>
      <c r="GPS69" s="157"/>
      <c r="GPT69" s="157"/>
      <c r="GPU69" s="157"/>
      <c r="GPV69" s="157"/>
      <c r="GPW69" s="157"/>
      <c r="GPX69" s="157"/>
      <c r="GPY69" s="157"/>
      <c r="GPZ69" s="157"/>
      <c r="GQA69" s="157"/>
      <c r="GQB69" s="157"/>
      <c r="GQC69" s="157"/>
      <c r="GQD69" s="157"/>
      <c r="GQE69" s="157"/>
      <c r="GQF69" s="157"/>
      <c r="GQG69" s="157"/>
      <c r="GQH69" s="157"/>
      <c r="GQI69" s="157"/>
      <c r="GQJ69" s="157"/>
      <c r="GQK69" s="157"/>
      <c r="GQL69" s="157"/>
      <c r="GQM69" s="157"/>
      <c r="GQN69" s="157"/>
      <c r="GQO69" s="157"/>
      <c r="GQP69" s="157"/>
      <c r="GQQ69" s="157"/>
      <c r="GQR69" s="157"/>
      <c r="GQS69" s="157"/>
      <c r="GQT69" s="157"/>
      <c r="GQU69" s="157"/>
      <c r="GQV69" s="157"/>
      <c r="GQW69" s="157"/>
      <c r="GQX69" s="157"/>
      <c r="GQY69" s="157"/>
      <c r="GQZ69" s="157"/>
      <c r="GRA69" s="157"/>
      <c r="GRB69" s="157"/>
      <c r="GRC69" s="157"/>
      <c r="GRD69" s="157"/>
      <c r="GRE69" s="157"/>
      <c r="GRF69" s="157"/>
      <c r="GRG69" s="157"/>
      <c r="GRH69" s="157"/>
      <c r="GRI69" s="157"/>
      <c r="GRJ69" s="157"/>
      <c r="GRK69" s="157"/>
      <c r="GRL69" s="157"/>
      <c r="GRM69" s="157"/>
      <c r="GRN69" s="157"/>
      <c r="GRO69" s="157"/>
      <c r="GRP69" s="157"/>
      <c r="GRQ69" s="157"/>
      <c r="GRR69" s="157"/>
      <c r="GRS69" s="157"/>
      <c r="GRT69" s="157"/>
      <c r="GRU69" s="157"/>
      <c r="GRV69" s="157"/>
      <c r="GRW69" s="157"/>
      <c r="GRX69" s="157"/>
      <c r="GRY69" s="157"/>
      <c r="GRZ69" s="157"/>
      <c r="GSA69" s="157"/>
      <c r="GSB69" s="157"/>
      <c r="GSC69" s="157"/>
      <c r="GSD69" s="157"/>
      <c r="GSE69" s="157"/>
      <c r="GSF69" s="157"/>
      <c r="GSG69" s="157"/>
      <c r="GSH69" s="157"/>
      <c r="GSI69" s="157"/>
      <c r="GSJ69" s="157"/>
      <c r="GSK69" s="157"/>
      <c r="GSL69" s="157"/>
      <c r="GSM69" s="157"/>
      <c r="GSN69" s="157"/>
      <c r="GSO69" s="157"/>
      <c r="GSP69" s="157"/>
      <c r="GSQ69" s="157"/>
      <c r="GSR69" s="157"/>
      <c r="GSS69" s="157"/>
      <c r="GST69" s="157"/>
      <c r="GSU69" s="157"/>
      <c r="GSV69" s="157"/>
      <c r="GSW69" s="157"/>
      <c r="GSX69" s="157"/>
      <c r="GSY69" s="157"/>
      <c r="GSZ69" s="157"/>
      <c r="GTA69" s="157"/>
      <c r="GTB69" s="157"/>
      <c r="GTC69" s="157"/>
      <c r="GTD69" s="157"/>
      <c r="GTE69" s="157"/>
      <c r="GTF69" s="157"/>
      <c r="GTG69" s="157"/>
      <c r="GTH69" s="157"/>
      <c r="GTI69" s="157"/>
      <c r="GTJ69" s="157"/>
      <c r="GTK69" s="157"/>
      <c r="GTL69" s="157"/>
      <c r="GTM69" s="157"/>
      <c r="GTN69" s="157"/>
      <c r="GTO69" s="157"/>
      <c r="GTP69" s="157"/>
      <c r="GTQ69" s="157"/>
      <c r="GTR69" s="157"/>
      <c r="GTS69" s="157"/>
      <c r="GTT69" s="157"/>
      <c r="GTU69" s="157"/>
      <c r="GTV69" s="157"/>
      <c r="GTW69" s="157"/>
      <c r="GTX69" s="157"/>
      <c r="GTY69" s="157"/>
      <c r="GTZ69" s="157"/>
      <c r="GUA69" s="157"/>
      <c r="GUB69" s="157"/>
      <c r="GUC69" s="157"/>
      <c r="GUD69" s="157"/>
      <c r="GUE69" s="157"/>
      <c r="GUF69" s="157"/>
      <c r="GUG69" s="157"/>
      <c r="GUH69" s="157"/>
      <c r="GUI69" s="157"/>
      <c r="GUJ69" s="157"/>
      <c r="GUK69" s="157"/>
      <c r="GUL69" s="157"/>
      <c r="GUM69" s="157"/>
      <c r="GUN69" s="157"/>
      <c r="GUO69" s="157"/>
      <c r="GUP69" s="157"/>
      <c r="GUQ69" s="157"/>
      <c r="GUR69" s="157"/>
      <c r="GUS69" s="157"/>
      <c r="GUT69" s="157"/>
      <c r="GUU69" s="157"/>
      <c r="GUV69" s="157"/>
      <c r="GUW69" s="157"/>
      <c r="GUX69" s="157"/>
      <c r="GUY69" s="157"/>
      <c r="GUZ69" s="157"/>
      <c r="GVA69" s="157"/>
      <c r="GVB69" s="157"/>
      <c r="GVC69" s="157"/>
      <c r="GVD69" s="157"/>
      <c r="GVE69" s="157"/>
      <c r="GVF69" s="157"/>
      <c r="GVG69" s="157"/>
      <c r="GVH69" s="157"/>
      <c r="GVI69" s="157"/>
      <c r="GVJ69" s="157"/>
      <c r="GVK69" s="157"/>
      <c r="GVL69" s="157"/>
      <c r="GVM69" s="157"/>
      <c r="GVN69" s="157"/>
      <c r="GVO69" s="157"/>
      <c r="GVP69" s="157"/>
      <c r="GVQ69" s="157"/>
      <c r="GVR69" s="157"/>
      <c r="GVS69" s="157"/>
      <c r="GVT69" s="157"/>
      <c r="GVU69" s="157"/>
      <c r="GVV69" s="157"/>
      <c r="GVW69" s="157"/>
      <c r="GVX69" s="157"/>
      <c r="GVY69" s="157"/>
      <c r="GVZ69" s="157"/>
      <c r="GWA69" s="157"/>
      <c r="GWB69" s="157"/>
      <c r="GWC69" s="157"/>
      <c r="GWD69" s="157"/>
      <c r="GWE69" s="157"/>
      <c r="GWF69" s="157"/>
      <c r="GWG69" s="157"/>
      <c r="GWH69" s="157"/>
      <c r="GWI69" s="157"/>
      <c r="GWJ69" s="157"/>
      <c r="GWK69" s="157"/>
      <c r="GWL69" s="157"/>
      <c r="GWM69" s="157"/>
      <c r="GWN69" s="157"/>
      <c r="GWO69" s="157"/>
      <c r="GWP69" s="157"/>
      <c r="GWQ69" s="157"/>
      <c r="GWR69" s="157"/>
      <c r="GWS69" s="157"/>
      <c r="GWT69" s="157"/>
      <c r="GWU69" s="157"/>
      <c r="GWV69" s="157"/>
      <c r="GWW69" s="157"/>
      <c r="GWX69" s="157"/>
      <c r="GWY69" s="157"/>
      <c r="GWZ69" s="157"/>
      <c r="GXA69" s="157"/>
      <c r="GXB69" s="157"/>
      <c r="GXC69" s="157"/>
      <c r="GXD69" s="157"/>
      <c r="GXE69" s="157"/>
      <c r="GXF69" s="157"/>
      <c r="GXG69" s="157"/>
      <c r="GXH69" s="157"/>
      <c r="GXI69" s="157"/>
      <c r="GXJ69" s="157"/>
      <c r="GXK69" s="157"/>
      <c r="GXL69" s="157"/>
      <c r="GXM69" s="157"/>
      <c r="GXN69" s="157"/>
      <c r="GXO69" s="157"/>
      <c r="GXP69" s="157"/>
      <c r="GXQ69" s="157"/>
      <c r="GXR69" s="157"/>
      <c r="GXS69" s="157"/>
      <c r="GXT69" s="157"/>
      <c r="GXU69" s="157"/>
      <c r="GXV69" s="157"/>
      <c r="GXW69" s="157"/>
      <c r="GXX69" s="157"/>
      <c r="GXY69" s="157"/>
      <c r="GXZ69" s="157"/>
      <c r="GYA69" s="157"/>
      <c r="GYB69" s="157"/>
      <c r="GYC69" s="157"/>
      <c r="GYD69" s="157"/>
      <c r="GYE69" s="157"/>
      <c r="GYF69" s="157"/>
      <c r="GYG69" s="157"/>
      <c r="GYH69" s="157"/>
      <c r="GYI69" s="157"/>
      <c r="GYJ69" s="157"/>
      <c r="GYK69" s="157"/>
      <c r="GYL69" s="157"/>
      <c r="GYM69" s="157"/>
      <c r="GYN69" s="157"/>
      <c r="GYO69" s="157"/>
      <c r="GYP69" s="157"/>
      <c r="GYQ69" s="157"/>
      <c r="GYR69" s="157"/>
      <c r="GYS69" s="157"/>
      <c r="GYT69" s="157"/>
      <c r="GYU69" s="157"/>
      <c r="GYV69" s="157"/>
      <c r="GYW69" s="157"/>
      <c r="GYX69" s="157"/>
      <c r="GYY69" s="157"/>
      <c r="GYZ69" s="157"/>
      <c r="GZA69" s="157"/>
      <c r="GZB69" s="157"/>
      <c r="GZC69" s="157"/>
      <c r="GZD69" s="157"/>
      <c r="GZE69" s="157"/>
      <c r="GZF69" s="157"/>
      <c r="GZG69" s="157"/>
      <c r="GZH69" s="157"/>
      <c r="GZI69" s="157"/>
      <c r="GZJ69" s="157"/>
      <c r="GZK69" s="157"/>
      <c r="GZL69" s="157"/>
      <c r="GZM69" s="157"/>
      <c r="GZN69" s="157"/>
      <c r="GZO69" s="157"/>
      <c r="GZP69" s="157"/>
      <c r="GZQ69" s="157"/>
      <c r="GZR69" s="157"/>
      <c r="GZS69" s="157"/>
      <c r="GZT69" s="157"/>
      <c r="GZU69" s="157"/>
      <c r="GZV69" s="157"/>
      <c r="GZW69" s="157"/>
      <c r="GZX69" s="157"/>
      <c r="GZY69" s="157"/>
      <c r="GZZ69" s="157"/>
      <c r="HAA69" s="157"/>
      <c r="HAB69" s="157"/>
      <c r="HAC69" s="157"/>
      <c r="HAD69" s="157"/>
      <c r="HAE69" s="157"/>
      <c r="HAF69" s="157"/>
      <c r="HAG69" s="157"/>
      <c r="HAH69" s="157"/>
      <c r="HAI69" s="157"/>
      <c r="HAJ69" s="157"/>
      <c r="HAK69" s="157"/>
      <c r="HAL69" s="157"/>
      <c r="HAM69" s="157"/>
      <c r="HAN69" s="157"/>
      <c r="HAO69" s="157"/>
      <c r="HAP69" s="157"/>
      <c r="HAQ69" s="157"/>
      <c r="HAR69" s="157"/>
      <c r="HAS69" s="157"/>
      <c r="HAT69" s="157"/>
      <c r="HAU69" s="157"/>
      <c r="HAV69" s="157"/>
      <c r="HAW69" s="157"/>
      <c r="HAX69" s="157"/>
      <c r="HAY69" s="157"/>
      <c r="HAZ69" s="157"/>
      <c r="HBA69" s="157"/>
      <c r="HBB69" s="157"/>
      <c r="HBC69" s="157"/>
      <c r="HBD69" s="157"/>
      <c r="HBE69" s="157"/>
      <c r="HBF69" s="157"/>
      <c r="HBG69" s="157"/>
      <c r="HBH69" s="157"/>
      <c r="HBI69" s="157"/>
      <c r="HBJ69" s="157"/>
      <c r="HBK69" s="157"/>
      <c r="HBL69" s="157"/>
      <c r="HBM69" s="157"/>
      <c r="HBN69" s="157"/>
      <c r="HBO69" s="157"/>
      <c r="HBP69" s="157"/>
      <c r="HBQ69" s="157"/>
      <c r="HBR69" s="157"/>
      <c r="HBS69" s="157"/>
      <c r="HBT69" s="157"/>
      <c r="HBU69" s="157"/>
      <c r="HBV69" s="157"/>
      <c r="HBW69" s="157"/>
      <c r="HBX69" s="157"/>
      <c r="HBY69" s="157"/>
      <c r="HBZ69" s="157"/>
      <c r="HCA69" s="157"/>
      <c r="HCB69" s="157"/>
      <c r="HCC69" s="157"/>
      <c r="HCD69" s="157"/>
      <c r="HCE69" s="157"/>
      <c r="HCF69" s="157"/>
      <c r="HCG69" s="157"/>
      <c r="HCH69" s="157"/>
      <c r="HCI69" s="157"/>
      <c r="HCJ69" s="157"/>
      <c r="HCK69" s="157"/>
      <c r="HCL69" s="157"/>
      <c r="HCM69" s="157"/>
      <c r="HCN69" s="157"/>
      <c r="HCO69" s="157"/>
      <c r="HCP69" s="157"/>
      <c r="HCQ69" s="157"/>
      <c r="HCR69" s="157"/>
      <c r="HCS69" s="157"/>
      <c r="HCT69" s="157"/>
      <c r="HCU69" s="157"/>
      <c r="HCV69" s="157"/>
      <c r="HCW69" s="157"/>
      <c r="HCX69" s="157"/>
      <c r="HCY69" s="157"/>
      <c r="HCZ69" s="157"/>
      <c r="HDA69" s="157"/>
      <c r="HDB69" s="157"/>
      <c r="HDC69" s="157"/>
      <c r="HDD69" s="157"/>
      <c r="HDE69" s="157"/>
      <c r="HDF69" s="157"/>
      <c r="HDG69" s="157"/>
      <c r="HDH69" s="157"/>
      <c r="HDI69" s="157"/>
      <c r="HDJ69" s="157"/>
      <c r="HDK69" s="157"/>
      <c r="HDL69" s="157"/>
      <c r="HDM69" s="157"/>
      <c r="HDN69" s="157"/>
      <c r="HDO69" s="157"/>
      <c r="HDP69" s="157"/>
      <c r="HDQ69" s="157"/>
      <c r="HDR69" s="157"/>
      <c r="HDS69" s="157"/>
      <c r="HDT69" s="157"/>
      <c r="HDU69" s="157"/>
      <c r="HDV69" s="157"/>
      <c r="HDW69" s="157"/>
      <c r="HDX69" s="157"/>
      <c r="HDY69" s="157"/>
      <c r="HDZ69" s="157"/>
      <c r="HEA69" s="157"/>
      <c r="HEB69" s="157"/>
      <c r="HEC69" s="157"/>
      <c r="HED69" s="157"/>
      <c r="HEE69" s="157"/>
      <c r="HEF69" s="157"/>
      <c r="HEG69" s="157"/>
      <c r="HEH69" s="157"/>
      <c r="HEI69" s="157"/>
      <c r="HEJ69" s="157"/>
      <c r="HEK69" s="157"/>
      <c r="HEL69" s="157"/>
      <c r="HEM69" s="157"/>
      <c r="HEN69" s="157"/>
      <c r="HEO69" s="157"/>
      <c r="HEP69" s="157"/>
      <c r="HEQ69" s="157"/>
      <c r="HER69" s="157"/>
      <c r="HES69" s="157"/>
      <c r="HET69" s="157"/>
      <c r="HEU69" s="157"/>
      <c r="HEV69" s="157"/>
      <c r="HEW69" s="157"/>
      <c r="HEX69" s="157"/>
      <c r="HEY69" s="157"/>
      <c r="HEZ69" s="157"/>
      <c r="HFA69" s="157"/>
      <c r="HFB69" s="157"/>
      <c r="HFC69" s="157"/>
      <c r="HFD69" s="157"/>
      <c r="HFE69" s="157"/>
      <c r="HFF69" s="157"/>
      <c r="HFG69" s="157"/>
      <c r="HFH69" s="157"/>
      <c r="HFI69" s="157"/>
      <c r="HFJ69" s="157"/>
      <c r="HFK69" s="157"/>
      <c r="HFL69" s="157"/>
      <c r="HFM69" s="157"/>
      <c r="HFN69" s="157"/>
      <c r="HFO69" s="157"/>
      <c r="HFP69" s="157"/>
      <c r="HFQ69" s="157"/>
      <c r="HFR69" s="157"/>
      <c r="HFS69" s="157"/>
      <c r="HFT69" s="157"/>
      <c r="HFU69" s="157"/>
      <c r="HFV69" s="157"/>
      <c r="HFW69" s="157"/>
      <c r="HFX69" s="157"/>
      <c r="HFY69" s="157"/>
      <c r="HFZ69" s="157"/>
      <c r="HGA69" s="157"/>
      <c r="HGB69" s="157"/>
      <c r="HGC69" s="157"/>
      <c r="HGD69" s="157"/>
      <c r="HGE69" s="157"/>
      <c r="HGF69" s="157"/>
      <c r="HGG69" s="157"/>
      <c r="HGH69" s="157"/>
      <c r="HGI69" s="157"/>
      <c r="HGJ69" s="157"/>
      <c r="HGK69" s="157"/>
      <c r="HGL69" s="157"/>
      <c r="HGM69" s="157"/>
      <c r="HGN69" s="157"/>
      <c r="HGO69" s="157"/>
      <c r="HGP69" s="157"/>
      <c r="HGQ69" s="157"/>
      <c r="HGR69" s="157"/>
      <c r="HGS69" s="157"/>
      <c r="HGT69" s="157"/>
      <c r="HGU69" s="157"/>
      <c r="HGV69" s="157"/>
      <c r="HGW69" s="157"/>
      <c r="HGX69" s="157"/>
      <c r="HGY69" s="157"/>
      <c r="HGZ69" s="157"/>
      <c r="HHA69" s="157"/>
      <c r="HHB69" s="157"/>
      <c r="HHC69" s="157"/>
      <c r="HHD69" s="157"/>
      <c r="HHE69" s="157"/>
      <c r="HHF69" s="157"/>
      <c r="HHG69" s="157"/>
      <c r="HHH69" s="157"/>
      <c r="HHI69" s="157"/>
      <c r="HHJ69" s="157"/>
      <c r="HHK69" s="157"/>
      <c r="HHL69" s="157"/>
      <c r="HHM69" s="157"/>
      <c r="HHN69" s="157"/>
      <c r="HHO69" s="157"/>
      <c r="HHP69" s="157"/>
      <c r="HHQ69" s="157"/>
      <c r="HHR69" s="157"/>
      <c r="HHS69" s="157"/>
      <c r="HHT69" s="157"/>
      <c r="HHU69" s="157"/>
      <c r="HHV69" s="157"/>
      <c r="HHW69" s="157"/>
      <c r="HHX69" s="157"/>
      <c r="HHY69" s="157"/>
      <c r="HHZ69" s="157"/>
      <c r="HIA69" s="157"/>
      <c r="HIB69" s="157"/>
      <c r="HIC69" s="157"/>
      <c r="HID69" s="157"/>
      <c r="HIE69" s="157"/>
      <c r="HIF69" s="157"/>
      <c r="HIG69" s="157"/>
      <c r="HIH69" s="157"/>
      <c r="HII69" s="157"/>
      <c r="HIJ69" s="157"/>
      <c r="HIK69" s="157"/>
      <c r="HIL69" s="157"/>
      <c r="HIM69" s="157"/>
      <c r="HIN69" s="157"/>
      <c r="HIO69" s="157"/>
      <c r="HIP69" s="157"/>
      <c r="HIQ69" s="157"/>
      <c r="HIR69" s="157"/>
      <c r="HIS69" s="157"/>
      <c r="HIT69" s="157"/>
      <c r="HIU69" s="157"/>
      <c r="HIV69" s="157"/>
      <c r="HIW69" s="157"/>
      <c r="HIX69" s="157"/>
      <c r="HIY69" s="157"/>
      <c r="HIZ69" s="157"/>
      <c r="HJA69" s="157"/>
      <c r="HJB69" s="157"/>
      <c r="HJC69" s="157"/>
      <c r="HJD69" s="157"/>
      <c r="HJE69" s="157"/>
      <c r="HJF69" s="157"/>
      <c r="HJG69" s="157"/>
      <c r="HJH69" s="157"/>
      <c r="HJI69" s="157"/>
      <c r="HJJ69" s="157"/>
      <c r="HJK69" s="157"/>
      <c r="HJL69" s="157"/>
      <c r="HJM69" s="157"/>
      <c r="HJN69" s="157"/>
      <c r="HJO69" s="157"/>
      <c r="HJP69" s="157"/>
      <c r="HJQ69" s="157"/>
      <c r="HJR69" s="157"/>
      <c r="HJS69" s="157"/>
      <c r="HJT69" s="157"/>
      <c r="HJU69" s="157"/>
      <c r="HJV69" s="157"/>
      <c r="HJW69" s="157"/>
      <c r="HJX69" s="157"/>
      <c r="HJY69" s="157"/>
      <c r="HJZ69" s="157"/>
      <c r="HKA69" s="157"/>
      <c r="HKB69" s="157"/>
      <c r="HKC69" s="157"/>
      <c r="HKD69" s="157"/>
      <c r="HKE69" s="157"/>
      <c r="HKF69" s="157"/>
      <c r="HKG69" s="157"/>
      <c r="HKH69" s="157"/>
      <c r="HKI69" s="157"/>
      <c r="HKJ69" s="157"/>
      <c r="HKK69" s="157"/>
      <c r="HKL69" s="157"/>
      <c r="HKM69" s="157"/>
      <c r="HKN69" s="157"/>
      <c r="HKO69" s="157"/>
      <c r="HKP69" s="157"/>
      <c r="HKQ69" s="157"/>
      <c r="HKR69" s="157"/>
      <c r="HKS69" s="157"/>
      <c r="HKT69" s="157"/>
      <c r="HKU69" s="157"/>
      <c r="HKV69" s="157"/>
      <c r="HKW69" s="157"/>
      <c r="HKX69" s="157"/>
      <c r="HKY69" s="157"/>
      <c r="HKZ69" s="157"/>
      <c r="HLA69" s="157"/>
      <c r="HLB69" s="157"/>
      <c r="HLC69" s="157"/>
      <c r="HLD69" s="157"/>
      <c r="HLE69" s="157"/>
      <c r="HLF69" s="157"/>
      <c r="HLG69" s="157"/>
      <c r="HLH69" s="157"/>
      <c r="HLI69" s="157"/>
      <c r="HLJ69" s="157"/>
      <c r="HLK69" s="157"/>
      <c r="HLL69" s="157"/>
      <c r="HLM69" s="157"/>
      <c r="HLN69" s="157"/>
      <c r="HLO69" s="157"/>
      <c r="HLP69" s="157"/>
      <c r="HLQ69" s="157"/>
      <c r="HLR69" s="157"/>
      <c r="HLS69" s="157"/>
      <c r="HLT69" s="157"/>
      <c r="HLU69" s="157"/>
      <c r="HLV69" s="157"/>
      <c r="HLW69" s="157"/>
      <c r="HLX69" s="157"/>
      <c r="HLY69" s="157"/>
      <c r="HLZ69" s="157"/>
      <c r="HMA69" s="157"/>
      <c r="HMB69" s="157"/>
      <c r="HMC69" s="157"/>
      <c r="HMD69" s="157"/>
      <c r="HME69" s="157"/>
      <c r="HMF69" s="157"/>
      <c r="HMG69" s="157"/>
      <c r="HMH69" s="157"/>
      <c r="HMI69" s="157"/>
      <c r="HMJ69" s="157"/>
      <c r="HMK69" s="157"/>
      <c r="HML69" s="157"/>
      <c r="HMM69" s="157"/>
      <c r="HMN69" s="157"/>
      <c r="HMO69" s="157"/>
      <c r="HMP69" s="157"/>
      <c r="HMQ69" s="157"/>
      <c r="HMR69" s="157"/>
      <c r="HMS69" s="157"/>
      <c r="HMT69" s="157"/>
      <c r="HMU69" s="157"/>
      <c r="HMV69" s="157"/>
      <c r="HMW69" s="157"/>
      <c r="HMX69" s="157"/>
      <c r="HMY69" s="157"/>
      <c r="HMZ69" s="157"/>
      <c r="HNA69" s="157"/>
      <c r="HNB69" s="157"/>
      <c r="HNC69" s="157"/>
      <c r="HND69" s="157"/>
      <c r="HNE69" s="157"/>
      <c r="HNF69" s="157"/>
      <c r="HNG69" s="157"/>
      <c r="HNH69" s="157"/>
      <c r="HNI69" s="157"/>
      <c r="HNJ69" s="157"/>
      <c r="HNK69" s="157"/>
      <c r="HNL69" s="157"/>
      <c r="HNM69" s="157"/>
      <c r="HNN69" s="157"/>
      <c r="HNO69" s="157"/>
      <c r="HNP69" s="157"/>
      <c r="HNQ69" s="157"/>
      <c r="HNR69" s="157"/>
      <c r="HNS69" s="157"/>
      <c r="HNT69" s="157"/>
      <c r="HNU69" s="157"/>
      <c r="HNV69" s="157"/>
      <c r="HNW69" s="157"/>
      <c r="HNX69" s="157"/>
      <c r="HNY69" s="157"/>
      <c r="HNZ69" s="157"/>
      <c r="HOA69" s="157"/>
      <c r="HOB69" s="157"/>
      <c r="HOC69" s="157"/>
      <c r="HOD69" s="157"/>
      <c r="HOE69" s="157"/>
      <c r="HOF69" s="157"/>
      <c r="HOG69" s="157"/>
      <c r="HOH69" s="157"/>
      <c r="HOI69" s="157"/>
      <c r="HOJ69" s="157"/>
      <c r="HOK69" s="157"/>
      <c r="HOL69" s="157"/>
      <c r="HOM69" s="157"/>
      <c r="HON69" s="157"/>
      <c r="HOO69" s="157"/>
      <c r="HOP69" s="157"/>
      <c r="HOQ69" s="157"/>
      <c r="HOR69" s="157"/>
      <c r="HOS69" s="157"/>
      <c r="HOT69" s="157"/>
      <c r="HOU69" s="157"/>
      <c r="HOV69" s="157"/>
      <c r="HOW69" s="157"/>
      <c r="HOX69" s="157"/>
      <c r="HOY69" s="157"/>
      <c r="HOZ69" s="157"/>
      <c r="HPA69" s="157"/>
      <c r="HPB69" s="157"/>
      <c r="HPC69" s="157"/>
      <c r="HPD69" s="157"/>
      <c r="HPE69" s="157"/>
      <c r="HPF69" s="157"/>
      <c r="HPG69" s="157"/>
      <c r="HPH69" s="157"/>
      <c r="HPI69" s="157"/>
      <c r="HPJ69" s="157"/>
      <c r="HPK69" s="157"/>
      <c r="HPL69" s="157"/>
      <c r="HPM69" s="157"/>
      <c r="HPN69" s="157"/>
      <c r="HPO69" s="157"/>
      <c r="HPP69" s="157"/>
      <c r="HPQ69" s="157"/>
      <c r="HPR69" s="157"/>
      <c r="HPS69" s="157"/>
      <c r="HPT69" s="157"/>
      <c r="HPU69" s="157"/>
      <c r="HPV69" s="157"/>
      <c r="HPW69" s="157"/>
      <c r="HPX69" s="157"/>
      <c r="HPY69" s="157"/>
      <c r="HPZ69" s="157"/>
      <c r="HQA69" s="157"/>
      <c r="HQB69" s="157"/>
      <c r="HQC69" s="157"/>
      <c r="HQD69" s="157"/>
      <c r="HQE69" s="157"/>
      <c r="HQF69" s="157"/>
      <c r="HQG69" s="157"/>
      <c r="HQH69" s="157"/>
      <c r="HQI69" s="157"/>
      <c r="HQJ69" s="157"/>
      <c r="HQK69" s="157"/>
      <c r="HQL69" s="157"/>
      <c r="HQM69" s="157"/>
      <c r="HQN69" s="157"/>
      <c r="HQO69" s="157"/>
      <c r="HQP69" s="157"/>
      <c r="HQQ69" s="157"/>
      <c r="HQR69" s="157"/>
      <c r="HQS69" s="157"/>
      <c r="HQT69" s="157"/>
      <c r="HQU69" s="157"/>
      <c r="HQV69" s="157"/>
      <c r="HQW69" s="157"/>
      <c r="HQX69" s="157"/>
      <c r="HQY69" s="157"/>
      <c r="HQZ69" s="157"/>
      <c r="HRA69" s="157"/>
      <c r="HRB69" s="157"/>
      <c r="HRC69" s="157"/>
      <c r="HRD69" s="157"/>
      <c r="HRE69" s="157"/>
      <c r="HRF69" s="157"/>
      <c r="HRG69" s="157"/>
      <c r="HRH69" s="157"/>
      <c r="HRI69" s="157"/>
      <c r="HRJ69" s="157"/>
      <c r="HRK69" s="157"/>
      <c r="HRL69" s="157"/>
      <c r="HRM69" s="157"/>
      <c r="HRN69" s="157"/>
      <c r="HRO69" s="157"/>
      <c r="HRP69" s="157"/>
      <c r="HRQ69" s="157"/>
      <c r="HRR69" s="157"/>
      <c r="HRS69" s="157"/>
      <c r="HRT69" s="157"/>
      <c r="HRU69" s="157"/>
      <c r="HRV69" s="157"/>
      <c r="HRW69" s="157"/>
      <c r="HRX69" s="157"/>
      <c r="HRY69" s="157"/>
      <c r="HRZ69" s="157"/>
      <c r="HSA69" s="157"/>
      <c r="HSB69" s="157"/>
      <c r="HSC69" s="157"/>
      <c r="HSD69" s="157"/>
      <c r="HSE69" s="157"/>
      <c r="HSF69" s="157"/>
      <c r="HSG69" s="157"/>
      <c r="HSH69" s="157"/>
      <c r="HSI69" s="157"/>
      <c r="HSJ69" s="157"/>
      <c r="HSK69" s="157"/>
      <c r="HSL69" s="157"/>
      <c r="HSM69" s="157"/>
      <c r="HSN69" s="157"/>
      <c r="HSO69" s="157"/>
      <c r="HSP69" s="157"/>
      <c r="HSQ69" s="157"/>
      <c r="HSR69" s="157"/>
      <c r="HSS69" s="157"/>
      <c r="HST69" s="157"/>
      <c r="HSU69" s="157"/>
      <c r="HSV69" s="157"/>
      <c r="HSW69" s="157"/>
      <c r="HSX69" s="157"/>
      <c r="HSY69" s="157"/>
      <c r="HSZ69" s="157"/>
      <c r="HTA69" s="157"/>
      <c r="HTB69" s="157"/>
      <c r="HTC69" s="157"/>
      <c r="HTD69" s="157"/>
      <c r="HTE69" s="157"/>
      <c r="HTF69" s="157"/>
      <c r="HTG69" s="157"/>
      <c r="HTH69" s="157"/>
      <c r="HTI69" s="157"/>
      <c r="HTJ69" s="157"/>
      <c r="HTK69" s="157"/>
      <c r="HTL69" s="157"/>
      <c r="HTM69" s="157"/>
      <c r="HTN69" s="157"/>
      <c r="HTO69" s="157"/>
      <c r="HTP69" s="157"/>
      <c r="HTQ69" s="157"/>
      <c r="HTR69" s="157"/>
      <c r="HTS69" s="157"/>
      <c r="HTT69" s="157"/>
      <c r="HTU69" s="157"/>
      <c r="HTV69" s="157"/>
      <c r="HTW69" s="157"/>
      <c r="HTX69" s="157"/>
      <c r="HTY69" s="157"/>
      <c r="HTZ69" s="157"/>
      <c r="HUA69" s="157"/>
      <c r="HUB69" s="157"/>
      <c r="HUC69" s="157"/>
      <c r="HUD69" s="157"/>
      <c r="HUE69" s="157"/>
      <c r="HUF69" s="157"/>
      <c r="HUG69" s="157"/>
      <c r="HUH69" s="157"/>
      <c r="HUI69" s="157"/>
      <c r="HUJ69" s="157"/>
      <c r="HUK69" s="157"/>
      <c r="HUL69" s="157"/>
      <c r="HUM69" s="157"/>
      <c r="HUN69" s="157"/>
      <c r="HUO69" s="157"/>
      <c r="HUP69" s="157"/>
      <c r="HUQ69" s="157"/>
      <c r="HUR69" s="157"/>
      <c r="HUS69" s="157"/>
      <c r="HUT69" s="157"/>
      <c r="HUU69" s="157"/>
      <c r="HUV69" s="157"/>
      <c r="HUW69" s="157"/>
      <c r="HUX69" s="157"/>
      <c r="HUY69" s="157"/>
      <c r="HUZ69" s="157"/>
      <c r="HVA69" s="157"/>
      <c r="HVB69" s="157"/>
      <c r="HVC69" s="157"/>
      <c r="HVD69" s="157"/>
      <c r="HVE69" s="157"/>
      <c r="HVF69" s="157"/>
      <c r="HVG69" s="157"/>
      <c r="HVH69" s="157"/>
      <c r="HVI69" s="157"/>
      <c r="HVJ69" s="157"/>
      <c r="HVK69" s="157"/>
      <c r="HVL69" s="157"/>
      <c r="HVM69" s="157"/>
      <c r="HVN69" s="157"/>
      <c r="HVO69" s="157"/>
      <c r="HVP69" s="157"/>
      <c r="HVQ69" s="157"/>
      <c r="HVR69" s="157"/>
      <c r="HVS69" s="157"/>
      <c r="HVT69" s="157"/>
      <c r="HVU69" s="157"/>
      <c r="HVV69" s="157"/>
      <c r="HVW69" s="157"/>
      <c r="HVX69" s="157"/>
      <c r="HVY69" s="157"/>
      <c r="HVZ69" s="157"/>
      <c r="HWA69" s="157"/>
      <c r="HWB69" s="157"/>
      <c r="HWC69" s="157"/>
      <c r="HWD69" s="157"/>
      <c r="HWE69" s="157"/>
      <c r="HWF69" s="157"/>
      <c r="HWG69" s="157"/>
      <c r="HWH69" s="157"/>
      <c r="HWI69" s="157"/>
      <c r="HWJ69" s="157"/>
      <c r="HWK69" s="157"/>
      <c r="HWL69" s="157"/>
      <c r="HWM69" s="157"/>
      <c r="HWN69" s="157"/>
      <c r="HWO69" s="157"/>
      <c r="HWP69" s="157"/>
      <c r="HWQ69" s="157"/>
      <c r="HWR69" s="157"/>
      <c r="HWS69" s="157"/>
      <c r="HWT69" s="157"/>
      <c r="HWU69" s="157"/>
      <c r="HWV69" s="157"/>
      <c r="HWW69" s="157"/>
      <c r="HWX69" s="157"/>
      <c r="HWY69" s="157"/>
      <c r="HWZ69" s="157"/>
      <c r="HXA69" s="157"/>
      <c r="HXB69" s="157"/>
      <c r="HXC69" s="157"/>
      <c r="HXD69" s="157"/>
      <c r="HXE69" s="157"/>
      <c r="HXF69" s="157"/>
      <c r="HXG69" s="157"/>
      <c r="HXH69" s="157"/>
      <c r="HXI69" s="157"/>
      <c r="HXJ69" s="157"/>
      <c r="HXK69" s="157"/>
      <c r="HXL69" s="157"/>
      <c r="HXM69" s="157"/>
      <c r="HXN69" s="157"/>
      <c r="HXO69" s="157"/>
      <c r="HXP69" s="157"/>
      <c r="HXQ69" s="157"/>
      <c r="HXR69" s="157"/>
      <c r="HXS69" s="157"/>
      <c r="HXT69" s="157"/>
      <c r="HXU69" s="157"/>
      <c r="HXV69" s="157"/>
      <c r="HXW69" s="157"/>
      <c r="HXX69" s="157"/>
      <c r="HXY69" s="157"/>
      <c r="HXZ69" s="157"/>
      <c r="HYA69" s="157"/>
      <c r="HYB69" s="157"/>
      <c r="HYC69" s="157"/>
      <c r="HYD69" s="157"/>
      <c r="HYE69" s="157"/>
      <c r="HYF69" s="157"/>
      <c r="HYG69" s="157"/>
      <c r="HYH69" s="157"/>
      <c r="HYI69" s="157"/>
      <c r="HYJ69" s="157"/>
      <c r="HYK69" s="157"/>
      <c r="HYL69" s="157"/>
      <c r="HYM69" s="157"/>
      <c r="HYN69" s="157"/>
      <c r="HYO69" s="157"/>
      <c r="HYP69" s="157"/>
      <c r="HYQ69" s="157"/>
      <c r="HYR69" s="157"/>
      <c r="HYS69" s="157"/>
      <c r="HYT69" s="157"/>
      <c r="HYU69" s="157"/>
      <c r="HYV69" s="157"/>
      <c r="HYW69" s="157"/>
      <c r="HYX69" s="157"/>
      <c r="HYY69" s="157"/>
      <c r="HYZ69" s="157"/>
      <c r="HZA69" s="157"/>
      <c r="HZB69" s="157"/>
      <c r="HZC69" s="157"/>
      <c r="HZD69" s="157"/>
      <c r="HZE69" s="157"/>
      <c r="HZF69" s="157"/>
      <c r="HZG69" s="157"/>
      <c r="HZH69" s="157"/>
      <c r="HZI69" s="157"/>
      <c r="HZJ69" s="157"/>
      <c r="HZK69" s="157"/>
      <c r="HZL69" s="157"/>
      <c r="HZM69" s="157"/>
      <c r="HZN69" s="157"/>
      <c r="HZO69" s="157"/>
      <c r="HZP69" s="157"/>
      <c r="HZQ69" s="157"/>
      <c r="HZR69" s="157"/>
      <c r="HZS69" s="157"/>
      <c r="HZT69" s="157"/>
      <c r="HZU69" s="157"/>
      <c r="HZV69" s="157"/>
      <c r="HZW69" s="157"/>
      <c r="HZX69" s="157"/>
      <c r="HZY69" s="157"/>
      <c r="HZZ69" s="157"/>
      <c r="IAA69" s="157"/>
      <c r="IAB69" s="157"/>
      <c r="IAC69" s="157"/>
      <c r="IAD69" s="157"/>
      <c r="IAE69" s="157"/>
      <c r="IAF69" s="157"/>
      <c r="IAG69" s="157"/>
      <c r="IAH69" s="157"/>
      <c r="IAI69" s="157"/>
      <c r="IAJ69" s="157"/>
      <c r="IAK69" s="157"/>
      <c r="IAL69" s="157"/>
      <c r="IAM69" s="157"/>
      <c r="IAN69" s="157"/>
      <c r="IAO69" s="157"/>
      <c r="IAP69" s="157"/>
      <c r="IAQ69" s="157"/>
      <c r="IAR69" s="157"/>
      <c r="IAS69" s="157"/>
      <c r="IAT69" s="157"/>
      <c r="IAU69" s="157"/>
      <c r="IAV69" s="157"/>
      <c r="IAW69" s="157"/>
      <c r="IAX69" s="157"/>
      <c r="IAY69" s="157"/>
      <c r="IAZ69" s="157"/>
      <c r="IBA69" s="157"/>
      <c r="IBB69" s="157"/>
      <c r="IBC69" s="157"/>
      <c r="IBD69" s="157"/>
      <c r="IBE69" s="157"/>
      <c r="IBF69" s="157"/>
      <c r="IBG69" s="157"/>
      <c r="IBH69" s="157"/>
      <c r="IBI69" s="157"/>
      <c r="IBJ69" s="157"/>
      <c r="IBK69" s="157"/>
      <c r="IBL69" s="157"/>
      <c r="IBM69" s="157"/>
      <c r="IBN69" s="157"/>
      <c r="IBO69" s="157"/>
      <c r="IBP69" s="157"/>
      <c r="IBQ69" s="157"/>
      <c r="IBR69" s="157"/>
      <c r="IBS69" s="157"/>
      <c r="IBT69" s="157"/>
      <c r="IBU69" s="157"/>
      <c r="IBV69" s="157"/>
      <c r="IBW69" s="157"/>
      <c r="IBX69" s="157"/>
      <c r="IBY69" s="157"/>
      <c r="IBZ69" s="157"/>
      <c r="ICA69" s="157"/>
      <c r="ICB69" s="157"/>
      <c r="ICC69" s="157"/>
      <c r="ICD69" s="157"/>
      <c r="ICE69" s="157"/>
      <c r="ICF69" s="157"/>
      <c r="ICG69" s="157"/>
      <c r="ICH69" s="157"/>
      <c r="ICI69" s="157"/>
      <c r="ICJ69" s="157"/>
      <c r="ICK69" s="157"/>
      <c r="ICL69" s="157"/>
      <c r="ICM69" s="157"/>
      <c r="ICN69" s="157"/>
      <c r="ICO69" s="157"/>
      <c r="ICP69" s="157"/>
      <c r="ICQ69" s="157"/>
      <c r="ICR69" s="157"/>
      <c r="ICS69" s="157"/>
      <c r="ICT69" s="157"/>
      <c r="ICU69" s="157"/>
      <c r="ICV69" s="157"/>
      <c r="ICW69" s="157"/>
      <c r="ICX69" s="157"/>
      <c r="ICY69" s="157"/>
      <c r="ICZ69" s="157"/>
      <c r="IDA69" s="157"/>
      <c r="IDB69" s="157"/>
      <c r="IDC69" s="157"/>
      <c r="IDD69" s="157"/>
      <c r="IDE69" s="157"/>
      <c r="IDF69" s="157"/>
      <c r="IDG69" s="157"/>
      <c r="IDH69" s="157"/>
      <c r="IDI69" s="157"/>
      <c r="IDJ69" s="157"/>
      <c r="IDK69" s="157"/>
      <c r="IDL69" s="157"/>
      <c r="IDM69" s="157"/>
      <c r="IDN69" s="157"/>
      <c r="IDO69" s="157"/>
      <c r="IDP69" s="157"/>
      <c r="IDQ69" s="157"/>
      <c r="IDR69" s="157"/>
      <c r="IDS69" s="157"/>
      <c r="IDT69" s="157"/>
      <c r="IDU69" s="157"/>
      <c r="IDV69" s="157"/>
      <c r="IDW69" s="157"/>
      <c r="IDX69" s="157"/>
      <c r="IDY69" s="157"/>
      <c r="IDZ69" s="157"/>
      <c r="IEA69" s="157"/>
      <c r="IEB69" s="157"/>
      <c r="IEC69" s="157"/>
      <c r="IED69" s="157"/>
      <c r="IEE69" s="157"/>
      <c r="IEF69" s="157"/>
      <c r="IEG69" s="157"/>
      <c r="IEH69" s="157"/>
      <c r="IEI69" s="157"/>
      <c r="IEJ69" s="157"/>
      <c r="IEK69" s="157"/>
      <c r="IEL69" s="157"/>
      <c r="IEM69" s="157"/>
      <c r="IEN69" s="157"/>
      <c r="IEO69" s="157"/>
      <c r="IEP69" s="157"/>
      <c r="IEQ69" s="157"/>
      <c r="IER69" s="157"/>
      <c r="IES69" s="157"/>
      <c r="IET69" s="157"/>
      <c r="IEU69" s="157"/>
      <c r="IEV69" s="157"/>
      <c r="IEW69" s="157"/>
      <c r="IEX69" s="157"/>
      <c r="IEY69" s="157"/>
      <c r="IEZ69" s="157"/>
      <c r="IFA69" s="157"/>
      <c r="IFB69" s="157"/>
      <c r="IFC69" s="157"/>
      <c r="IFD69" s="157"/>
      <c r="IFE69" s="157"/>
      <c r="IFF69" s="157"/>
      <c r="IFG69" s="157"/>
      <c r="IFH69" s="157"/>
      <c r="IFI69" s="157"/>
      <c r="IFJ69" s="157"/>
      <c r="IFK69" s="157"/>
      <c r="IFL69" s="157"/>
      <c r="IFM69" s="157"/>
      <c r="IFN69" s="157"/>
      <c r="IFO69" s="157"/>
      <c r="IFP69" s="157"/>
      <c r="IFQ69" s="157"/>
      <c r="IFR69" s="157"/>
      <c r="IFS69" s="157"/>
      <c r="IFT69" s="157"/>
      <c r="IFU69" s="157"/>
      <c r="IFV69" s="157"/>
      <c r="IFW69" s="157"/>
      <c r="IFX69" s="157"/>
      <c r="IFY69" s="157"/>
      <c r="IFZ69" s="157"/>
      <c r="IGA69" s="157"/>
      <c r="IGB69" s="157"/>
      <c r="IGC69" s="157"/>
      <c r="IGD69" s="157"/>
      <c r="IGE69" s="157"/>
      <c r="IGF69" s="157"/>
      <c r="IGG69" s="157"/>
      <c r="IGH69" s="157"/>
      <c r="IGI69" s="157"/>
      <c r="IGJ69" s="157"/>
      <c r="IGK69" s="157"/>
      <c r="IGL69" s="157"/>
      <c r="IGM69" s="157"/>
      <c r="IGN69" s="157"/>
      <c r="IGO69" s="157"/>
      <c r="IGP69" s="157"/>
      <c r="IGQ69" s="157"/>
      <c r="IGR69" s="157"/>
      <c r="IGS69" s="157"/>
      <c r="IGT69" s="157"/>
      <c r="IGU69" s="157"/>
      <c r="IGV69" s="157"/>
      <c r="IGW69" s="157"/>
      <c r="IGX69" s="157"/>
      <c r="IGY69" s="157"/>
      <c r="IGZ69" s="157"/>
      <c r="IHA69" s="157"/>
      <c r="IHB69" s="157"/>
      <c r="IHC69" s="157"/>
      <c r="IHD69" s="157"/>
      <c r="IHE69" s="157"/>
      <c r="IHF69" s="157"/>
      <c r="IHG69" s="157"/>
      <c r="IHH69" s="157"/>
      <c r="IHI69" s="157"/>
      <c r="IHJ69" s="157"/>
      <c r="IHK69" s="157"/>
      <c r="IHL69" s="157"/>
      <c r="IHM69" s="157"/>
      <c r="IHN69" s="157"/>
      <c r="IHO69" s="157"/>
      <c r="IHP69" s="157"/>
      <c r="IHQ69" s="157"/>
      <c r="IHR69" s="157"/>
      <c r="IHS69" s="157"/>
      <c r="IHT69" s="157"/>
      <c r="IHU69" s="157"/>
      <c r="IHV69" s="157"/>
      <c r="IHW69" s="157"/>
      <c r="IHX69" s="157"/>
      <c r="IHY69" s="157"/>
      <c r="IHZ69" s="157"/>
      <c r="IIA69" s="157"/>
      <c r="IIB69" s="157"/>
      <c r="IIC69" s="157"/>
      <c r="IID69" s="157"/>
      <c r="IIE69" s="157"/>
      <c r="IIF69" s="157"/>
      <c r="IIG69" s="157"/>
      <c r="IIH69" s="157"/>
      <c r="III69" s="157"/>
      <c r="IIJ69" s="157"/>
      <c r="IIK69" s="157"/>
      <c r="IIL69" s="157"/>
      <c r="IIM69" s="157"/>
      <c r="IIN69" s="157"/>
      <c r="IIO69" s="157"/>
      <c r="IIP69" s="157"/>
      <c r="IIQ69" s="157"/>
      <c r="IIR69" s="157"/>
      <c r="IIS69" s="157"/>
      <c r="IIT69" s="157"/>
      <c r="IIU69" s="157"/>
      <c r="IIV69" s="157"/>
      <c r="IIW69" s="157"/>
      <c r="IIX69" s="157"/>
      <c r="IIY69" s="157"/>
      <c r="IIZ69" s="157"/>
      <c r="IJA69" s="157"/>
      <c r="IJB69" s="157"/>
      <c r="IJC69" s="157"/>
      <c r="IJD69" s="157"/>
      <c r="IJE69" s="157"/>
      <c r="IJF69" s="157"/>
      <c r="IJG69" s="157"/>
      <c r="IJH69" s="157"/>
      <c r="IJI69" s="157"/>
      <c r="IJJ69" s="157"/>
      <c r="IJK69" s="157"/>
      <c r="IJL69" s="157"/>
      <c r="IJM69" s="157"/>
      <c r="IJN69" s="157"/>
      <c r="IJO69" s="157"/>
      <c r="IJP69" s="157"/>
      <c r="IJQ69" s="157"/>
      <c r="IJR69" s="157"/>
      <c r="IJS69" s="157"/>
      <c r="IJT69" s="157"/>
      <c r="IJU69" s="157"/>
      <c r="IJV69" s="157"/>
      <c r="IJW69" s="157"/>
      <c r="IJX69" s="157"/>
      <c r="IJY69" s="157"/>
      <c r="IJZ69" s="157"/>
      <c r="IKA69" s="157"/>
      <c r="IKB69" s="157"/>
      <c r="IKC69" s="157"/>
      <c r="IKD69" s="157"/>
      <c r="IKE69" s="157"/>
      <c r="IKF69" s="157"/>
      <c r="IKG69" s="157"/>
      <c r="IKH69" s="157"/>
      <c r="IKI69" s="157"/>
      <c r="IKJ69" s="157"/>
      <c r="IKK69" s="157"/>
      <c r="IKL69" s="157"/>
      <c r="IKM69" s="157"/>
      <c r="IKN69" s="157"/>
      <c r="IKO69" s="157"/>
      <c r="IKP69" s="157"/>
      <c r="IKQ69" s="157"/>
      <c r="IKR69" s="157"/>
      <c r="IKS69" s="157"/>
      <c r="IKT69" s="157"/>
      <c r="IKU69" s="157"/>
      <c r="IKV69" s="157"/>
      <c r="IKW69" s="157"/>
      <c r="IKX69" s="157"/>
      <c r="IKY69" s="157"/>
      <c r="IKZ69" s="157"/>
      <c r="ILA69" s="157"/>
      <c r="ILB69" s="157"/>
      <c r="ILC69" s="157"/>
      <c r="ILD69" s="157"/>
      <c r="ILE69" s="157"/>
      <c r="ILF69" s="157"/>
      <c r="ILG69" s="157"/>
      <c r="ILH69" s="157"/>
      <c r="ILI69" s="157"/>
      <c r="ILJ69" s="157"/>
      <c r="ILK69" s="157"/>
      <c r="ILL69" s="157"/>
      <c r="ILM69" s="157"/>
      <c r="ILN69" s="157"/>
      <c r="ILO69" s="157"/>
      <c r="ILP69" s="157"/>
      <c r="ILQ69" s="157"/>
      <c r="ILR69" s="157"/>
      <c r="ILS69" s="157"/>
      <c r="ILT69" s="157"/>
      <c r="ILU69" s="157"/>
      <c r="ILV69" s="157"/>
      <c r="ILW69" s="157"/>
      <c r="ILX69" s="157"/>
      <c r="ILY69" s="157"/>
      <c r="ILZ69" s="157"/>
      <c r="IMA69" s="157"/>
      <c r="IMB69" s="157"/>
      <c r="IMC69" s="157"/>
      <c r="IMD69" s="157"/>
      <c r="IME69" s="157"/>
      <c r="IMF69" s="157"/>
      <c r="IMG69" s="157"/>
      <c r="IMH69" s="157"/>
      <c r="IMI69" s="157"/>
      <c r="IMJ69" s="157"/>
      <c r="IMK69" s="157"/>
      <c r="IML69" s="157"/>
      <c r="IMM69" s="157"/>
      <c r="IMN69" s="157"/>
      <c r="IMO69" s="157"/>
      <c r="IMP69" s="157"/>
      <c r="IMQ69" s="157"/>
      <c r="IMR69" s="157"/>
      <c r="IMS69" s="157"/>
      <c r="IMT69" s="157"/>
      <c r="IMU69" s="157"/>
      <c r="IMV69" s="157"/>
      <c r="IMW69" s="157"/>
      <c r="IMX69" s="157"/>
      <c r="IMY69" s="157"/>
      <c r="IMZ69" s="157"/>
      <c r="INA69" s="157"/>
      <c r="INB69" s="157"/>
      <c r="INC69" s="157"/>
      <c r="IND69" s="157"/>
      <c r="INE69" s="157"/>
      <c r="INF69" s="157"/>
      <c r="ING69" s="157"/>
      <c r="INH69" s="157"/>
      <c r="INI69" s="157"/>
      <c r="INJ69" s="157"/>
      <c r="INK69" s="157"/>
      <c r="INL69" s="157"/>
      <c r="INM69" s="157"/>
      <c r="INN69" s="157"/>
      <c r="INO69" s="157"/>
      <c r="INP69" s="157"/>
      <c r="INQ69" s="157"/>
      <c r="INR69" s="157"/>
      <c r="INS69" s="157"/>
      <c r="INT69" s="157"/>
      <c r="INU69" s="157"/>
      <c r="INV69" s="157"/>
      <c r="INW69" s="157"/>
      <c r="INX69" s="157"/>
      <c r="INY69" s="157"/>
      <c r="INZ69" s="157"/>
      <c r="IOA69" s="157"/>
      <c r="IOB69" s="157"/>
      <c r="IOC69" s="157"/>
      <c r="IOD69" s="157"/>
      <c r="IOE69" s="157"/>
      <c r="IOF69" s="157"/>
      <c r="IOG69" s="157"/>
      <c r="IOH69" s="157"/>
      <c r="IOI69" s="157"/>
      <c r="IOJ69" s="157"/>
      <c r="IOK69" s="157"/>
      <c r="IOL69" s="157"/>
      <c r="IOM69" s="157"/>
      <c r="ION69" s="157"/>
      <c r="IOO69" s="157"/>
      <c r="IOP69" s="157"/>
      <c r="IOQ69" s="157"/>
      <c r="IOR69" s="157"/>
      <c r="IOS69" s="157"/>
      <c r="IOT69" s="157"/>
      <c r="IOU69" s="157"/>
      <c r="IOV69" s="157"/>
      <c r="IOW69" s="157"/>
      <c r="IOX69" s="157"/>
      <c r="IOY69" s="157"/>
      <c r="IOZ69" s="157"/>
      <c r="IPA69" s="157"/>
      <c r="IPB69" s="157"/>
      <c r="IPC69" s="157"/>
      <c r="IPD69" s="157"/>
      <c r="IPE69" s="157"/>
      <c r="IPF69" s="157"/>
      <c r="IPG69" s="157"/>
      <c r="IPH69" s="157"/>
      <c r="IPI69" s="157"/>
      <c r="IPJ69" s="157"/>
      <c r="IPK69" s="157"/>
      <c r="IPL69" s="157"/>
      <c r="IPM69" s="157"/>
      <c r="IPN69" s="157"/>
      <c r="IPO69" s="157"/>
      <c r="IPP69" s="157"/>
      <c r="IPQ69" s="157"/>
      <c r="IPR69" s="157"/>
      <c r="IPS69" s="157"/>
      <c r="IPT69" s="157"/>
      <c r="IPU69" s="157"/>
      <c r="IPV69" s="157"/>
      <c r="IPW69" s="157"/>
      <c r="IPX69" s="157"/>
      <c r="IPY69" s="157"/>
      <c r="IPZ69" s="157"/>
      <c r="IQA69" s="157"/>
      <c r="IQB69" s="157"/>
      <c r="IQC69" s="157"/>
      <c r="IQD69" s="157"/>
      <c r="IQE69" s="157"/>
      <c r="IQF69" s="157"/>
      <c r="IQG69" s="157"/>
      <c r="IQH69" s="157"/>
      <c r="IQI69" s="157"/>
      <c r="IQJ69" s="157"/>
      <c r="IQK69" s="157"/>
      <c r="IQL69" s="157"/>
      <c r="IQM69" s="157"/>
      <c r="IQN69" s="157"/>
      <c r="IQO69" s="157"/>
      <c r="IQP69" s="157"/>
      <c r="IQQ69" s="157"/>
      <c r="IQR69" s="157"/>
      <c r="IQS69" s="157"/>
      <c r="IQT69" s="157"/>
      <c r="IQU69" s="157"/>
      <c r="IQV69" s="157"/>
      <c r="IQW69" s="157"/>
      <c r="IQX69" s="157"/>
      <c r="IQY69" s="157"/>
      <c r="IQZ69" s="157"/>
      <c r="IRA69" s="157"/>
      <c r="IRB69" s="157"/>
      <c r="IRC69" s="157"/>
      <c r="IRD69" s="157"/>
      <c r="IRE69" s="157"/>
      <c r="IRF69" s="157"/>
      <c r="IRG69" s="157"/>
      <c r="IRH69" s="157"/>
      <c r="IRI69" s="157"/>
      <c r="IRJ69" s="157"/>
      <c r="IRK69" s="157"/>
      <c r="IRL69" s="157"/>
      <c r="IRM69" s="157"/>
      <c r="IRN69" s="157"/>
      <c r="IRO69" s="157"/>
      <c r="IRP69" s="157"/>
      <c r="IRQ69" s="157"/>
      <c r="IRR69" s="157"/>
      <c r="IRS69" s="157"/>
      <c r="IRT69" s="157"/>
      <c r="IRU69" s="157"/>
      <c r="IRV69" s="157"/>
      <c r="IRW69" s="157"/>
      <c r="IRX69" s="157"/>
      <c r="IRY69" s="157"/>
      <c r="IRZ69" s="157"/>
      <c r="ISA69" s="157"/>
      <c r="ISB69" s="157"/>
      <c r="ISC69" s="157"/>
      <c r="ISD69" s="157"/>
      <c r="ISE69" s="157"/>
      <c r="ISF69" s="157"/>
      <c r="ISG69" s="157"/>
      <c r="ISH69" s="157"/>
      <c r="ISI69" s="157"/>
      <c r="ISJ69" s="157"/>
      <c r="ISK69" s="157"/>
      <c r="ISL69" s="157"/>
      <c r="ISM69" s="157"/>
      <c r="ISN69" s="157"/>
      <c r="ISO69" s="157"/>
      <c r="ISP69" s="157"/>
      <c r="ISQ69" s="157"/>
      <c r="ISR69" s="157"/>
      <c r="ISS69" s="157"/>
      <c r="IST69" s="157"/>
      <c r="ISU69" s="157"/>
      <c r="ISV69" s="157"/>
      <c r="ISW69" s="157"/>
      <c r="ISX69" s="157"/>
      <c r="ISY69" s="157"/>
      <c r="ISZ69" s="157"/>
      <c r="ITA69" s="157"/>
      <c r="ITB69" s="157"/>
      <c r="ITC69" s="157"/>
      <c r="ITD69" s="157"/>
      <c r="ITE69" s="157"/>
      <c r="ITF69" s="157"/>
      <c r="ITG69" s="157"/>
      <c r="ITH69" s="157"/>
      <c r="ITI69" s="157"/>
      <c r="ITJ69" s="157"/>
      <c r="ITK69" s="157"/>
      <c r="ITL69" s="157"/>
      <c r="ITM69" s="157"/>
      <c r="ITN69" s="157"/>
      <c r="ITO69" s="157"/>
      <c r="ITP69" s="157"/>
      <c r="ITQ69" s="157"/>
      <c r="ITR69" s="157"/>
      <c r="ITS69" s="157"/>
      <c r="ITT69" s="157"/>
      <c r="ITU69" s="157"/>
      <c r="ITV69" s="157"/>
      <c r="ITW69" s="157"/>
      <c r="ITX69" s="157"/>
      <c r="ITY69" s="157"/>
      <c r="ITZ69" s="157"/>
      <c r="IUA69" s="157"/>
      <c r="IUB69" s="157"/>
      <c r="IUC69" s="157"/>
      <c r="IUD69" s="157"/>
      <c r="IUE69" s="157"/>
      <c r="IUF69" s="157"/>
      <c r="IUG69" s="157"/>
      <c r="IUH69" s="157"/>
      <c r="IUI69" s="157"/>
      <c r="IUJ69" s="157"/>
      <c r="IUK69" s="157"/>
      <c r="IUL69" s="157"/>
      <c r="IUM69" s="157"/>
      <c r="IUN69" s="157"/>
      <c r="IUO69" s="157"/>
      <c r="IUP69" s="157"/>
      <c r="IUQ69" s="157"/>
      <c r="IUR69" s="157"/>
      <c r="IUS69" s="157"/>
      <c r="IUT69" s="157"/>
      <c r="IUU69" s="157"/>
      <c r="IUV69" s="157"/>
      <c r="IUW69" s="157"/>
      <c r="IUX69" s="157"/>
      <c r="IUY69" s="157"/>
      <c r="IUZ69" s="157"/>
      <c r="IVA69" s="157"/>
      <c r="IVB69" s="157"/>
      <c r="IVC69" s="157"/>
      <c r="IVD69" s="157"/>
      <c r="IVE69" s="157"/>
      <c r="IVF69" s="157"/>
      <c r="IVG69" s="157"/>
      <c r="IVH69" s="157"/>
      <c r="IVI69" s="157"/>
      <c r="IVJ69" s="157"/>
      <c r="IVK69" s="157"/>
      <c r="IVL69" s="157"/>
      <c r="IVM69" s="157"/>
      <c r="IVN69" s="157"/>
      <c r="IVO69" s="157"/>
      <c r="IVP69" s="157"/>
      <c r="IVQ69" s="157"/>
      <c r="IVR69" s="157"/>
      <c r="IVS69" s="157"/>
      <c r="IVT69" s="157"/>
      <c r="IVU69" s="157"/>
      <c r="IVV69" s="157"/>
      <c r="IVW69" s="157"/>
      <c r="IVX69" s="157"/>
      <c r="IVY69" s="157"/>
      <c r="IVZ69" s="157"/>
      <c r="IWA69" s="157"/>
      <c r="IWB69" s="157"/>
      <c r="IWC69" s="157"/>
      <c r="IWD69" s="157"/>
      <c r="IWE69" s="157"/>
      <c r="IWF69" s="157"/>
      <c r="IWG69" s="157"/>
      <c r="IWH69" s="157"/>
      <c r="IWI69" s="157"/>
      <c r="IWJ69" s="157"/>
      <c r="IWK69" s="157"/>
      <c r="IWL69" s="157"/>
      <c r="IWM69" s="157"/>
      <c r="IWN69" s="157"/>
      <c r="IWO69" s="157"/>
      <c r="IWP69" s="157"/>
      <c r="IWQ69" s="157"/>
      <c r="IWR69" s="157"/>
      <c r="IWS69" s="157"/>
      <c r="IWT69" s="157"/>
      <c r="IWU69" s="157"/>
      <c r="IWV69" s="157"/>
      <c r="IWW69" s="157"/>
      <c r="IWX69" s="157"/>
      <c r="IWY69" s="157"/>
      <c r="IWZ69" s="157"/>
      <c r="IXA69" s="157"/>
      <c r="IXB69" s="157"/>
      <c r="IXC69" s="157"/>
      <c r="IXD69" s="157"/>
      <c r="IXE69" s="157"/>
      <c r="IXF69" s="157"/>
      <c r="IXG69" s="157"/>
      <c r="IXH69" s="157"/>
      <c r="IXI69" s="157"/>
      <c r="IXJ69" s="157"/>
      <c r="IXK69" s="157"/>
      <c r="IXL69" s="157"/>
      <c r="IXM69" s="157"/>
      <c r="IXN69" s="157"/>
      <c r="IXO69" s="157"/>
      <c r="IXP69" s="157"/>
      <c r="IXQ69" s="157"/>
      <c r="IXR69" s="157"/>
      <c r="IXS69" s="157"/>
      <c r="IXT69" s="157"/>
      <c r="IXU69" s="157"/>
      <c r="IXV69" s="157"/>
      <c r="IXW69" s="157"/>
      <c r="IXX69" s="157"/>
      <c r="IXY69" s="157"/>
      <c r="IXZ69" s="157"/>
      <c r="IYA69" s="157"/>
      <c r="IYB69" s="157"/>
      <c r="IYC69" s="157"/>
      <c r="IYD69" s="157"/>
      <c r="IYE69" s="157"/>
      <c r="IYF69" s="157"/>
      <c r="IYG69" s="157"/>
      <c r="IYH69" s="157"/>
      <c r="IYI69" s="157"/>
      <c r="IYJ69" s="157"/>
      <c r="IYK69" s="157"/>
      <c r="IYL69" s="157"/>
      <c r="IYM69" s="157"/>
      <c r="IYN69" s="157"/>
      <c r="IYO69" s="157"/>
      <c r="IYP69" s="157"/>
      <c r="IYQ69" s="157"/>
      <c r="IYR69" s="157"/>
      <c r="IYS69" s="157"/>
      <c r="IYT69" s="157"/>
      <c r="IYU69" s="157"/>
      <c r="IYV69" s="157"/>
      <c r="IYW69" s="157"/>
      <c r="IYX69" s="157"/>
      <c r="IYY69" s="157"/>
      <c r="IYZ69" s="157"/>
      <c r="IZA69" s="157"/>
      <c r="IZB69" s="157"/>
      <c r="IZC69" s="157"/>
      <c r="IZD69" s="157"/>
      <c r="IZE69" s="157"/>
      <c r="IZF69" s="157"/>
      <c r="IZG69" s="157"/>
      <c r="IZH69" s="157"/>
      <c r="IZI69" s="157"/>
      <c r="IZJ69" s="157"/>
      <c r="IZK69" s="157"/>
      <c r="IZL69" s="157"/>
      <c r="IZM69" s="157"/>
      <c r="IZN69" s="157"/>
      <c r="IZO69" s="157"/>
      <c r="IZP69" s="157"/>
      <c r="IZQ69" s="157"/>
      <c r="IZR69" s="157"/>
      <c r="IZS69" s="157"/>
      <c r="IZT69" s="157"/>
      <c r="IZU69" s="157"/>
      <c r="IZV69" s="157"/>
      <c r="IZW69" s="157"/>
      <c r="IZX69" s="157"/>
      <c r="IZY69" s="157"/>
      <c r="IZZ69" s="157"/>
      <c r="JAA69" s="157"/>
      <c r="JAB69" s="157"/>
      <c r="JAC69" s="157"/>
      <c r="JAD69" s="157"/>
      <c r="JAE69" s="157"/>
      <c r="JAF69" s="157"/>
      <c r="JAG69" s="157"/>
      <c r="JAH69" s="157"/>
      <c r="JAI69" s="157"/>
      <c r="JAJ69" s="157"/>
      <c r="JAK69" s="157"/>
      <c r="JAL69" s="157"/>
      <c r="JAM69" s="157"/>
      <c r="JAN69" s="157"/>
      <c r="JAO69" s="157"/>
      <c r="JAP69" s="157"/>
      <c r="JAQ69" s="157"/>
      <c r="JAR69" s="157"/>
      <c r="JAS69" s="157"/>
      <c r="JAT69" s="157"/>
      <c r="JAU69" s="157"/>
      <c r="JAV69" s="157"/>
      <c r="JAW69" s="157"/>
      <c r="JAX69" s="157"/>
      <c r="JAY69" s="157"/>
      <c r="JAZ69" s="157"/>
      <c r="JBA69" s="157"/>
      <c r="JBB69" s="157"/>
      <c r="JBC69" s="157"/>
      <c r="JBD69" s="157"/>
      <c r="JBE69" s="157"/>
      <c r="JBF69" s="157"/>
      <c r="JBG69" s="157"/>
      <c r="JBH69" s="157"/>
      <c r="JBI69" s="157"/>
      <c r="JBJ69" s="157"/>
      <c r="JBK69" s="157"/>
      <c r="JBL69" s="157"/>
      <c r="JBM69" s="157"/>
      <c r="JBN69" s="157"/>
      <c r="JBO69" s="157"/>
      <c r="JBP69" s="157"/>
      <c r="JBQ69" s="157"/>
      <c r="JBR69" s="157"/>
      <c r="JBS69" s="157"/>
      <c r="JBT69" s="157"/>
      <c r="JBU69" s="157"/>
      <c r="JBV69" s="157"/>
      <c r="JBW69" s="157"/>
      <c r="JBX69" s="157"/>
      <c r="JBY69" s="157"/>
      <c r="JBZ69" s="157"/>
      <c r="JCA69" s="157"/>
      <c r="JCB69" s="157"/>
      <c r="JCC69" s="157"/>
      <c r="JCD69" s="157"/>
      <c r="JCE69" s="157"/>
      <c r="JCF69" s="157"/>
      <c r="JCG69" s="157"/>
      <c r="JCH69" s="157"/>
      <c r="JCI69" s="157"/>
      <c r="JCJ69" s="157"/>
      <c r="JCK69" s="157"/>
      <c r="JCL69" s="157"/>
      <c r="JCM69" s="157"/>
      <c r="JCN69" s="157"/>
      <c r="JCO69" s="157"/>
      <c r="JCP69" s="157"/>
      <c r="JCQ69" s="157"/>
      <c r="JCR69" s="157"/>
      <c r="JCS69" s="157"/>
      <c r="JCT69" s="157"/>
      <c r="JCU69" s="157"/>
      <c r="JCV69" s="157"/>
      <c r="JCW69" s="157"/>
      <c r="JCX69" s="157"/>
      <c r="JCY69" s="157"/>
      <c r="JCZ69" s="157"/>
      <c r="JDA69" s="157"/>
      <c r="JDB69" s="157"/>
      <c r="JDC69" s="157"/>
      <c r="JDD69" s="157"/>
      <c r="JDE69" s="157"/>
      <c r="JDF69" s="157"/>
      <c r="JDG69" s="157"/>
      <c r="JDH69" s="157"/>
      <c r="JDI69" s="157"/>
      <c r="JDJ69" s="157"/>
      <c r="JDK69" s="157"/>
      <c r="JDL69" s="157"/>
      <c r="JDM69" s="157"/>
      <c r="JDN69" s="157"/>
      <c r="JDO69" s="157"/>
      <c r="JDP69" s="157"/>
      <c r="JDQ69" s="157"/>
      <c r="JDR69" s="157"/>
      <c r="JDS69" s="157"/>
      <c r="JDT69" s="157"/>
      <c r="JDU69" s="157"/>
      <c r="JDV69" s="157"/>
      <c r="JDW69" s="157"/>
      <c r="JDX69" s="157"/>
      <c r="JDY69" s="157"/>
      <c r="JDZ69" s="157"/>
      <c r="JEA69" s="157"/>
      <c r="JEB69" s="157"/>
      <c r="JEC69" s="157"/>
      <c r="JED69" s="157"/>
      <c r="JEE69" s="157"/>
      <c r="JEF69" s="157"/>
      <c r="JEG69" s="157"/>
      <c r="JEH69" s="157"/>
      <c r="JEI69" s="157"/>
      <c r="JEJ69" s="157"/>
      <c r="JEK69" s="157"/>
      <c r="JEL69" s="157"/>
      <c r="JEM69" s="157"/>
      <c r="JEN69" s="157"/>
      <c r="JEO69" s="157"/>
      <c r="JEP69" s="157"/>
      <c r="JEQ69" s="157"/>
      <c r="JER69" s="157"/>
      <c r="JES69" s="157"/>
      <c r="JET69" s="157"/>
      <c r="JEU69" s="157"/>
      <c r="JEV69" s="157"/>
      <c r="JEW69" s="157"/>
      <c r="JEX69" s="157"/>
      <c r="JEY69" s="157"/>
      <c r="JEZ69" s="157"/>
      <c r="JFA69" s="157"/>
      <c r="JFB69" s="157"/>
      <c r="JFC69" s="157"/>
      <c r="JFD69" s="157"/>
      <c r="JFE69" s="157"/>
      <c r="JFF69" s="157"/>
      <c r="JFG69" s="157"/>
      <c r="JFH69" s="157"/>
      <c r="JFI69" s="157"/>
      <c r="JFJ69" s="157"/>
      <c r="JFK69" s="157"/>
      <c r="JFL69" s="157"/>
      <c r="JFM69" s="157"/>
      <c r="JFN69" s="157"/>
      <c r="JFO69" s="157"/>
      <c r="JFP69" s="157"/>
      <c r="JFQ69" s="157"/>
      <c r="JFR69" s="157"/>
      <c r="JFS69" s="157"/>
      <c r="JFT69" s="157"/>
      <c r="JFU69" s="157"/>
      <c r="JFV69" s="157"/>
      <c r="JFW69" s="157"/>
      <c r="JFX69" s="157"/>
      <c r="JFY69" s="157"/>
      <c r="JFZ69" s="157"/>
      <c r="JGA69" s="157"/>
      <c r="JGB69" s="157"/>
      <c r="JGC69" s="157"/>
      <c r="JGD69" s="157"/>
      <c r="JGE69" s="157"/>
      <c r="JGF69" s="157"/>
      <c r="JGG69" s="157"/>
      <c r="JGH69" s="157"/>
      <c r="JGI69" s="157"/>
      <c r="JGJ69" s="157"/>
      <c r="JGK69" s="157"/>
      <c r="JGL69" s="157"/>
      <c r="JGM69" s="157"/>
      <c r="JGN69" s="157"/>
      <c r="JGO69" s="157"/>
      <c r="JGP69" s="157"/>
      <c r="JGQ69" s="157"/>
      <c r="JGR69" s="157"/>
      <c r="JGS69" s="157"/>
      <c r="JGT69" s="157"/>
      <c r="JGU69" s="157"/>
      <c r="JGV69" s="157"/>
      <c r="JGW69" s="157"/>
      <c r="JGX69" s="157"/>
      <c r="JGY69" s="157"/>
      <c r="JGZ69" s="157"/>
      <c r="JHA69" s="157"/>
      <c r="JHB69" s="157"/>
      <c r="JHC69" s="157"/>
      <c r="JHD69" s="157"/>
      <c r="JHE69" s="157"/>
      <c r="JHF69" s="157"/>
      <c r="JHG69" s="157"/>
      <c r="JHH69" s="157"/>
      <c r="JHI69" s="157"/>
      <c r="JHJ69" s="157"/>
      <c r="JHK69" s="157"/>
      <c r="JHL69" s="157"/>
      <c r="JHM69" s="157"/>
      <c r="JHN69" s="157"/>
      <c r="JHO69" s="157"/>
      <c r="JHP69" s="157"/>
      <c r="JHQ69" s="157"/>
      <c r="JHR69" s="157"/>
      <c r="JHS69" s="157"/>
      <c r="JHT69" s="157"/>
      <c r="JHU69" s="157"/>
      <c r="JHV69" s="157"/>
      <c r="JHW69" s="157"/>
      <c r="JHX69" s="157"/>
      <c r="JHY69" s="157"/>
      <c r="JHZ69" s="157"/>
      <c r="JIA69" s="157"/>
      <c r="JIB69" s="157"/>
      <c r="JIC69" s="157"/>
      <c r="JID69" s="157"/>
      <c r="JIE69" s="157"/>
      <c r="JIF69" s="157"/>
      <c r="JIG69" s="157"/>
      <c r="JIH69" s="157"/>
      <c r="JII69" s="157"/>
      <c r="JIJ69" s="157"/>
      <c r="JIK69" s="157"/>
      <c r="JIL69" s="157"/>
      <c r="JIM69" s="157"/>
      <c r="JIN69" s="157"/>
      <c r="JIO69" s="157"/>
      <c r="JIP69" s="157"/>
      <c r="JIQ69" s="157"/>
      <c r="JIR69" s="157"/>
      <c r="JIS69" s="157"/>
      <c r="JIT69" s="157"/>
      <c r="JIU69" s="157"/>
      <c r="JIV69" s="157"/>
      <c r="JIW69" s="157"/>
      <c r="JIX69" s="157"/>
      <c r="JIY69" s="157"/>
      <c r="JIZ69" s="157"/>
      <c r="JJA69" s="157"/>
      <c r="JJB69" s="157"/>
      <c r="JJC69" s="157"/>
      <c r="JJD69" s="157"/>
      <c r="JJE69" s="157"/>
      <c r="JJF69" s="157"/>
      <c r="JJG69" s="157"/>
      <c r="JJH69" s="157"/>
      <c r="JJI69" s="157"/>
      <c r="JJJ69" s="157"/>
      <c r="JJK69" s="157"/>
      <c r="JJL69" s="157"/>
      <c r="JJM69" s="157"/>
      <c r="JJN69" s="157"/>
      <c r="JJO69" s="157"/>
      <c r="JJP69" s="157"/>
      <c r="JJQ69" s="157"/>
      <c r="JJR69" s="157"/>
      <c r="JJS69" s="157"/>
      <c r="JJT69" s="157"/>
      <c r="JJU69" s="157"/>
      <c r="JJV69" s="157"/>
      <c r="JJW69" s="157"/>
      <c r="JJX69" s="157"/>
      <c r="JJY69" s="157"/>
      <c r="JJZ69" s="157"/>
      <c r="JKA69" s="157"/>
      <c r="JKB69" s="157"/>
      <c r="JKC69" s="157"/>
      <c r="JKD69" s="157"/>
      <c r="JKE69" s="157"/>
      <c r="JKF69" s="157"/>
      <c r="JKG69" s="157"/>
      <c r="JKH69" s="157"/>
      <c r="JKI69" s="157"/>
      <c r="JKJ69" s="157"/>
      <c r="JKK69" s="157"/>
      <c r="JKL69" s="157"/>
      <c r="JKM69" s="157"/>
      <c r="JKN69" s="157"/>
      <c r="JKO69" s="157"/>
      <c r="JKP69" s="157"/>
      <c r="JKQ69" s="157"/>
      <c r="JKR69" s="157"/>
      <c r="JKS69" s="157"/>
      <c r="JKT69" s="157"/>
      <c r="JKU69" s="157"/>
      <c r="JKV69" s="157"/>
      <c r="JKW69" s="157"/>
      <c r="JKX69" s="157"/>
      <c r="JKY69" s="157"/>
      <c r="JKZ69" s="157"/>
      <c r="JLA69" s="157"/>
      <c r="JLB69" s="157"/>
      <c r="JLC69" s="157"/>
      <c r="JLD69" s="157"/>
      <c r="JLE69" s="157"/>
      <c r="JLF69" s="157"/>
      <c r="JLG69" s="157"/>
      <c r="JLH69" s="157"/>
      <c r="JLI69" s="157"/>
      <c r="JLJ69" s="157"/>
      <c r="JLK69" s="157"/>
      <c r="JLL69" s="157"/>
      <c r="JLM69" s="157"/>
      <c r="JLN69" s="157"/>
      <c r="JLO69" s="157"/>
      <c r="JLP69" s="157"/>
      <c r="JLQ69" s="157"/>
      <c r="JLR69" s="157"/>
      <c r="JLS69" s="157"/>
      <c r="JLT69" s="157"/>
      <c r="JLU69" s="157"/>
      <c r="JLV69" s="157"/>
      <c r="JLW69" s="157"/>
      <c r="JLX69" s="157"/>
      <c r="JLY69" s="157"/>
      <c r="JLZ69" s="157"/>
      <c r="JMA69" s="157"/>
      <c r="JMB69" s="157"/>
      <c r="JMC69" s="157"/>
      <c r="JMD69" s="157"/>
      <c r="JME69" s="157"/>
      <c r="JMF69" s="157"/>
      <c r="JMG69" s="157"/>
      <c r="JMH69" s="157"/>
      <c r="JMI69" s="157"/>
      <c r="JMJ69" s="157"/>
      <c r="JMK69" s="157"/>
      <c r="JML69" s="157"/>
      <c r="JMM69" s="157"/>
      <c r="JMN69" s="157"/>
      <c r="JMO69" s="157"/>
      <c r="JMP69" s="157"/>
      <c r="JMQ69" s="157"/>
      <c r="JMR69" s="157"/>
      <c r="JMS69" s="157"/>
      <c r="JMT69" s="157"/>
      <c r="JMU69" s="157"/>
      <c r="JMV69" s="157"/>
      <c r="JMW69" s="157"/>
      <c r="JMX69" s="157"/>
      <c r="JMY69" s="157"/>
      <c r="JMZ69" s="157"/>
      <c r="JNA69" s="157"/>
      <c r="JNB69" s="157"/>
      <c r="JNC69" s="157"/>
      <c r="JND69" s="157"/>
      <c r="JNE69" s="157"/>
      <c r="JNF69" s="157"/>
      <c r="JNG69" s="157"/>
      <c r="JNH69" s="157"/>
      <c r="JNI69" s="157"/>
      <c r="JNJ69" s="157"/>
      <c r="JNK69" s="157"/>
      <c r="JNL69" s="157"/>
      <c r="JNM69" s="157"/>
      <c r="JNN69" s="157"/>
      <c r="JNO69" s="157"/>
      <c r="JNP69" s="157"/>
      <c r="JNQ69" s="157"/>
      <c r="JNR69" s="157"/>
      <c r="JNS69" s="157"/>
      <c r="JNT69" s="157"/>
      <c r="JNU69" s="157"/>
      <c r="JNV69" s="157"/>
      <c r="JNW69" s="157"/>
      <c r="JNX69" s="157"/>
      <c r="JNY69" s="157"/>
      <c r="JNZ69" s="157"/>
      <c r="JOA69" s="157"/>
      <c r="JOB69" s="157"/>
      <c r="JOC69" s="157"/>
      <c r="JOD69" s="157"/>
      <c r="JOE69" s="157"/>
      <c r="JOF69" s="157"/>
      <c r="JOG69" s="157"/>
      <c r="JOH69" s="157"/>
      <c r="JOI69" s="157"/>
      <c r="JOJ69" s="157"/>
      <c r="JOK69" s="157"/>
      <c r="JOL69" s="157"/>
      <c r="JOM69" s="157"/>
      <c r="JON69" s="157"/>
      <c r="JOO69" s="157"/>
      <c r="JOP69" s="157"/>
      <c r="JOQ69" s="157"/>
      <c r="JOR69" s="157"/>
      <c r="JOS69" s="157"/>
      <c r="JOT69" s="157"/>
      <c r="JOU69" s="157"/>
      <c r="JOV69" s="157"/>
      <c r="JOW69" s="157"/>
      <c r="JOX69" s="157"/>
      <c r="JOY69" s="157"/>
      <c r="JOZ69" s="157"/>
      <c r="JPA69" s="157"/>
      <c r="JPB69" s="157"/>
      <c r="JPC69" s="157"/>
      <c r="JPD69" s="157"/>
      <c r="JPE69" s="157"/>
      <c r="JPF69" s="157"/>
      <c r="JPG69" s="157"/>
      <c r="JPH69" s="157"/>
      <c r="JPI69" s="157"/>
      <c r="JPJ69" s="157"/>
      <c r="JPK69" s="157"/>
      <c r="JPL69" s="157"/>
      <c r="JPM69" s="157"/>
      <c r="JPN69" s="157"/>
      <c r="JPO69" s="157"/>
      <c r="JPP69" s="157"/>
      <c r="JPQ69" s="157"/>
      <c r="JPR69" s="157"/>
      <c r="JPS69" s="157"/>
      <c r="JPT69" s="157"/>
      <c r="JPU69" s="157"/>
      <c r="JPV69" s="157"/>
      <c r="JPW69" s="157"/>
      <c r="JPX69" s="157"/>
      <c r="JPY69" s="157"/>
      <c r="JPZ69" s="157"/>
      <c r="JQA69" s="157"/>
      <c r="JQB69" s="157"/>
      <c r="JQC69" s="157"/>
      <c r="JQD69" s="157"/>
      <c r="JQE69" s="157"/>
      <c r="JQF69" s="157"/>
      <c r="JQG69" s="157"/>
      <c r="JQH69" s="157"/>
      <c r="JQI69" s="157"/>
      <c r="JQJ69" s="157"/>
      <c r="JQK69" s="157"/>
      <c r="JQL69" s="157"/>
      <c r="JQM69" s="157"/>
      <c r="JQN69" s="157"/>
      <c r="JQO69" s="157"/>
      <c r="JQP69" s="157"/>
      <c r="JQQ69" s="157"/>
      <c r="JQR69" s="157"/>
      <c r="JQS69" s="157"/>
      <c r="JQT69" s="157"/>
      <c r="JQU69" s="157"/>
      <c r="JQV69" s="157"/>
      <c r="JQW69" s="157"/>
      <c r="JQX69" s="157"/>
      <c r="JQY69" s="157"/>
      <c r="JQZ69" s="157"/>
      <c r="JRA69" s="157"/>
      <c r="JRB69" s="157"/>
      <c r="JRC69" s="157"/>
      <c r="JRD69" s="157"/>
      <c r="JRE69" s="157"/>
      <c r="JRF69" s="157"/>
      <c r="JRG69" s="157"/>
      <c r="JRH69" s="157"/>
      <c r="JRI69" s="157"/>
      <c r="JRJ69" s="157"/>
      <c r="JRK69" s="157"/>
      <c r="JRL69" s="157"/>
      <c r="JRM69" s="157"/>
      <c r="JRN69" s="157"/>
      <c r="JRO69" s="157"/>
      <c r="JRP69" s="157"/>
      <c r="JRQ69" s="157"/>
      <c r="JRR69" s="157"/>
      <c r="JRS69" s="157"/>
      <c r="JRT69" s="157"/>
      <c r="JRU69" s="157"/>
      <c r="JRV69" s="157"/>
      <c r="JRW69" s="157"/>
      <c r="JRX69" s="157"/>
      <c r="JRY69" s="157"/>
      <c r="JRZ69" s="157"/>
      <c r="JSA69" s="157"/>
      <c r="JSB69" s="157"/>
      <c r="JSC69" s="157"/>
      <c r="JSD69" s="157"/>
      <c r="JSE69" s="157"/>
      <c r="JSF69" s="157"/>
      <c r="JSG69" s="157"/>
      <c r="JSH69" s="157"/>
      <c r="JSI69" s="157"/>
      <c r="JSJ69" s="157"/>
      <c r="JSK69" s="157"/>
      <c r="JSL69" s="157"/>
      <c r="JSM69" s="157"/>
      <c r="JSN69" s="157"/>
      <c r="JSO69" s="157"/>
      <c r="JSP69" s="157"/>
      <c r="JSQ69" s="157"/>
      <c r="JSR69" s="157"/>
      <c r="JSS69" s="157"/>
      <c r="JST69" s="157"/>
      <c r="JSU69" s="157"/>
      <c r="JSV69" s="157"/>
      <c r="JSW69" s="157"/>
      <c r="JSX69" s="157"/>
      <c r="JSY69" s="157"/>
      <c r="JSZ69" s="157"/>
      <c r="JTA69" s="157"/>
      <c r="JTB69" s="157"/>
      <c r="JTC69" s="157"/>
      <c r="JTD69" s="157"/>
      <c r="JTE69" s="157"/>
      <c r="JTF69" s="157"/>
      <c r="JTG69" s="157"/>
      <c r="JTH69" s="157"/>
      <c r="JTI69" s="157"/>
      <c r="JTJ69" s="157"/>
      <c r="JTK69" s="157"/>
      <c r="JTL69" s="157"/>
      <c r="JTM69" s="157"/>
      <c r="JTN69" s="157"/>
      <c r="JTO69" s="157"/>
      <c r="JTP69" s="157"/>
      <c r="JTQ69" s="157"/>
      <c r="JTR69" s="157"/>
      <c r="JTS69" s="157"/>
      <c r="JTT69" s="157"/>
      <c r="JTU69" s="157"/>
      <c r="JTV69" s="157"/>
      <c r="JTW69" s="157"/>
      <c r="JTX69" s="157"/>
      <c r="JTY69" s="157"/>
      <c r="JTZ69" s="157"/>
      <c r="JUA69" s="157"/>
      <c r="JUB69" s="157"/>
      <c r="JUC69" s="157"/>
      <c r="JUD69" s="157"/>
      <c r="JUE69" s="157"/>
      <c r="JUF69" s="157"/>
      <c r="JUG69" s="157"/>
      <c r="JUH69" s="157"/>
      <c r="JUI69" s="157"/>
      <c r="JUJ69" s="157"/>
      <c r="JUK69" s="157"/>
      <c r="JUL69" s="157"/>
      <c r="JUM69" s="157"/>
      <c r="JUN69" s="157"/>
      <c r="JUO69" s="157"/>
      <c r="JUP69" s="157"/>
      <c r="JUQ69" s="157"/>
      <c r="JUR69" s="157"/>
      <c r="JUS69" s="157"/>
      <c r="JUT69" s="157"/>
      <c r="JUU69" s="157"/>
      <c r="JUV69" s="157"/>
      <c r="JUW69" s="157"/>
      <c r="JUX69" s="157"/>
      <c r="JUY69" s="157"/>
      <c r="JUZ69" s="157"/>
      <c r="JVA69" s="157"/>
      <c r="JVB69" s="157"/>
      <c r="JVC69" s="157"/>
      <c r="JVD69" s="157"/>
      <c r="JVE69" s="157"/>
      <c r="JVF69" s="157"/>
      <c r="JVG69" s="157"/>
      <c r="JVH69" s="157"/>
      <c r="JVI69" s="157"/>
      <c r="JVJ69" s="157"/>
      <c r="JVK69" s="157"/>
      <c r="JVL69" s="157"/>
      <c r="JVM69" s="157"/>
      <c r="JVN69" s="157"/>
      <c r="JVO69" s="157"/>
      <c r="JVP69" s="157"/>
      <c r="JVQ69" s="157"/>
      <c r="JVR69" s="157"/>
      <c r="JVS69" s="157"/>
      <c r="JVT69" s="157"/>
      <c r="JVU69" s="157"/>
      <c r="JVV69" s="157"/>
      <c r="JVW69" s="157"/>
      <c r="JVX69" s="157"/>
      <c r="JVY69" s="157"/>
      <c r="JVZ69" s="157"/>
      <c r="JWA69" s="157"/>
      <c r="JWB69" s="157"/>
      <c r="JWC69" s="157"/>
      <c r="JWD69" s="157"/>
      <c r="JWE69" s="157"/>
      <c r="JWF69" s="157"/>
      <c r="JWG69" s="157"/>
      <c r="JWH69" s="157"/>
      <c r="JWI69" s="157"/>
      <c r="JWJ69" s="157"/>
      <c r="JWK69" s="157"/>
      <c r="JWL69" s="157"/>
      <c r="JWM69" s="157"/>
      <c r="JWN69" s="157"/>
      <c r="JWO69" s="157"/>
      <c r="JWP69" s="157"/>
      <c r="JWQ69" s="157"/>
      <c r="JWR69" s="157"/>
      <c r="JWS69" s="157"/>
      <c r="JWT69" s="157"/>
      <c r="JWU69" s="157"/>
      <c r="JWV69" s="157"/>
      <c r="JWW69" s="157"/>
      <c r="JWX69" s="157"/>
      <c r="JWY69" s="157"/>
      <c r="JWZ69" s="157"/>
      <c r="JXA69" s="157"/>
      <c r="JXB69" s="157"/>
      <c r="JXC69" s="157"/>
      <c r="JXD69" s="157"/>
      <c r="JXE69" s="157"/>
      <c r="JXF69" s="157"/>
      <c r="JXG69" s="157"/>
      <c r="JXH69" s="157"/>
      <c r="JXI69" s="157"/>
      <c r="JXJ69" s="157"/>
      <c r="JXK69" s="157"/>
      <c r="JXL69" s="157"/>
      <c r="JXM69" s="157"/>
      <c r="JXN69" s="157"/>
      <c r="JXO69" s="157"/>
      <c r="JXP69" s="157"/>
      <c r="JXQ69" s="157"/>
      <c r="JXR69" s="157"/>
      <c r="JXS69" s="157"/>
      <c r="JXT69" s="157"/>
      <c r="JXU69" s="157"/>
      <c r="JXV69" s="157"/>
      <c r="JXW69" s="157"/>
      <c r="JXX69" s="157"/>
      <c r="JXY69" s="157"/>
      <c r="JXZ69" s="157"/>
      <c r="JYA69" s="157"/>
      <c r="JYB69" s="157"/>
      <c r="JYC69" s="157"/>
      <c r="JYD69" s="157"/>
      <c r="JYE69" s="157"/>
      <c r="JYF69" s="157"/>
      <c r="JYG69" s="157"/>
      <c r="JYH69" s="157"/>
      <c r="JYI69" s="157"/>
      <c r="JYJ69" s="157"/>
      <c r="JYK69" s="157"/>
      <c r="JYL69" s="157"/>
      <c r="JYM69" s="157"/>
      <c r="JYN69" s="157"/>
      <c r="JYO69" s="157"/>
      <c r="JYP69" s="157"/>
      <c r="JYQ69" s="157"/>
      <c r="JYR69" s="157"/>
      <c r="JYS69" s="157"/>
      <c r="JYT69" s="157"/>
      <c r="JYU69" s="157"/>
      <c r="JYV69" s="157"/>
      <c r="JYW69" s="157"/>
      <c r="JYX69" s="157"/>
      <c r="JYY69" s="157"/>
      <c r="JYZ69" s="157"/>
      <c r="JZA69" s="157"/>
      <c r="JZB69" s="157"/>
      <c r="JZC69" s="157"/>
      <c r="JZD69" s="157"/>
      <c r="JZE69" s="157"/>
      <c r="JZF69" s="157"/>
      <c r="JZG69" s="157"/>
      <c r="JZH69" s="157"/>
      <c r="JZI69" s="157"/>
      <c r="JZJ69" s="157"/>
      <c r="JZK69" s="157"/>
      <c r="JZL69" s="157"/>
      <c r="JZM69" s="157"/>
      <c r="JZN69" s="157"/>
      <c r="JZO69" s="157"/>
      <c r="JZP69" s="157"/>
      <c r="JZQ69" s="157"/>
      <c r="JZR69" s="157"/>
      <c r="JZS69" s="157"/>
      <c r="JZT69" s="157"/>
      <c r="JZU69" s="157"/>
      <c r="JZV69" s="157"/>
      <c r="JZW69" s="157"/>
      <c r="JZX69" s="157"/>
      <c r="JZY69" s="157"/>
      <c r="JZZ69" s="157"/>
      <c r="KAA69" s="157"/>
      <c r="KAB69" s="157"/>
      <c r="KAC69" s="157"/>
      <c r="KAD69" s="157"/>
      <c r="KAE69" s="157"/>
      <c r="KAF69" s="157"/>
      <c r="KAG69" s="157"/>
      <c r="KAH69" s="157"/>
      <c r="KAI69" s="157"/>
      <c r="KAJ69" s="157"/>
      <c r="KAK69" s="157"/>
      <c r="KAL69" s="157"/>
      <c r="KAM69" s="157"/>
      <c r="KAN69" s="157"/>
      <c r="KAO69" s="157"/>
      <c r="KAP69" s="157"/>
      <c r="KAQ69" s="157"/>
      <c r="KAR69" s="157"/>
      <c r="KAS69" s="157"/>
      <c r="KAT69" s="157"/>
      <c r="KAU69" s="157"/>
      <c r="KAV69" s="157"/>
      <c r="KAW69" s="157"/>
      <c r="KAX69" s="157"/>
      <c r="KAY69" s="157"/>
      <c r="KAZ69" s="157"/>
      <c r="KBA69" s="157"/>
      <c r="KBB69" s="157"/>
      <c r="KBC69" s="157"/>
      <c r="KBD69" s="157"/>
      <c r="KBE69" s="157"/>
      <c r="KBF69" s="157"/>
      <c r="KBG69" s="157"/>
      <c r="KBH69" s="157"/>
      <c r="KBI69" s="157"/>
      <c r="KBJ69" s="157"/>
      <c r="KBK69" s="157"/>
      <c r="KBL69" s="157"/>
      <c r="KBM69" s="157"/>
      <c r="KBN69" s="157"/>
      <c r="KBO69" s="157"/>
      <c r="KBP69" s="157"/>
      <c r="KBQ69" s="157"/>
      <c r="KBR69" s="157"/>
      <c r="KBS69" s="157"/>
      <c r="KBT69" s="157"/>
      <c r="KBU69" s="157"/>
      <c r="KBV69" s="157"/>
      <c r="KBW69" s="157"/>
      <c r="KBX69" s="157"/>
      <c r="KBY69" s="157"/>
      <c r="KBZ69" s="157"/>
      <c r="KCA69" s="157"/>
      <c r="KCB69" s="157"/>
      <c r="KCC69" s="157"/>
      <c r="KCD69" s="157"/>
      <c r="KCE69" s="157"/>
      <c r="KCF69" s="157"/>
      <c r="KCG69" s="157"/>
      <c r="KCH69" s="157"/>
      <c r="KCI69" s="157"/>
      <c r="KCJ69" s="157"/>
      <c r="KCK69" s="157"/>
      <c r="KCL69" s="157"/>
      <c r="KCM69" s="157"/>
      <c r="KCN69" s="157"/>
      <c r="KCO69" s="157"/>
      <c r="KCP69" s="157"/>
      <c r="KCQ69" s="157"/>
      <c r="KCR69" s="157"/>
      <c r="KCS69" s="157"/>
      <c r="KCT69" s="157"/>
      <c r="KCU69" s="157"/>
      <c r="KCV69" s="157"/>
      <c r="KCW69" s="157"/>
      <c r="KCX69" s="157"/>
      <c r="KCY69" s="157"/>
      <c r="KCZ69" s="157"/>
      <c r="KDA69" s="157"/>
      <c r="KDB69" s="157"/>
      <c r="KDC69" s="157"/>
      <c r="KDD69" s="157"/>
      <c r="KDE69" s="157"/>
      <c r="KDF69" s="157"/>
      <c r="KDG69" s="157"/>
      <c r="KDH69" s="157"/>
      <c r="KDI69" s="157"/>
      <c r="KDJ69" s="157"/>
      <c r="KDK69" s="157"/>
      <c r="KDL69" s="157"/>
      <c r="KDM69" s="157"/>
      <c r="KDN69" s="157"/>
      <c r="KDO69" s="157"/>
      <c r="KDP69" s="157"/>
      <c r="KDQ69" s="157"/>
      <c r="KDR69" s="157"/>
      <c r="KDS69" s="157"/>
      <c r="KDT69" s="157"/>
      <c r="KDU69" s="157"/>
      <c r="KDV69" s="157"/>
      <c r="KDW69" s="157"/>
      <c r="KDX69" s="157"/>
      <c r="KDY69" s="157"/>
      <c r="KDZ69" s="157"/>
      <c r="KEA69" s="157"/>
      <c r="KEB69" s="157"/>
      <c r="KEC69" s="157"/>
      <c r="KED69" s="157"/>
      <c r="KEE69" s="157"/>
      <c r="KEF69" s="157"/>
      <c r="KEG69" s="157"/>
      <c r="KEH69" s="157"/>
      <c r="KEI69" s="157"/>
      <c r="KEJ69" s="157"/>
      <c r="KEK69" s="157"/>
      <c r="KEL69" s="157"/>
      <c r="KEM69" s="157"/>
      <c r="KEN69" s="157"/>
      <c r="KEO69" s="157"/>
      <c r="KEP69" s="157"/>
      <c r="KEQ69" s="157"/>
      <c r="KER69" s="157"/>
      <c r="KES69" s="157"/>
      <c r="KET69" s="157"/>
      <c r="KEU69" s="157"/>
      <c r="KEV69" s="157"/>
      <c r="KEW69" s="157"/>
      <c r="KEX69" s="157"/>
      <c r="KEY69" s="157"/>
      <c r="KEZ69" s="157"/>
      <c r="KFA69" s="157"/>
      <c r="KFB69" s="157"/>
      <c r="KFC69" s="157"/>
      <c r="KFD69" s="157"/>
      <c r="KFE69" s="157"/>
      <c r="KFF69" s="157"/>
      <c r="KFG69" s="157"/>
      <c r="KFH69" s="157"/>
      <c r="KFI69" s="157"/>
      <c r="KFJ69" s="157"/>
      <c r="KFK69" s="157"/>
      <c r="KFL69" s="157"/>
      <c r="KFM69" s="157"/>
      <c r="KFN69" s="157"/>
      <c r="KFO69" s="157"/>
      <c r="KFP69" s="157"/>
      <c r="KFQ69" s="157"/>
      <c r="KFR69" s="157"/>
      <c r="KFS69" s="157"/>
      <c r="KFT69" s="157"/>
      <c r="KFU69" s="157"/>
      <c r="KFV69" s="157"/>
      <c r="KFW69" s="157"/>
      <c r="KFX69" s="157"/>
      <c r="KFY69" s="157"/>
      <c r="KFZ69" s="157"/>
      <c r="KGA69" s="157"/>
      <c r="KGB69" s="157"/>
      <c r="KGC69" s="157"/>
      <c r="KGD69" s="157"/>
      <c r="KGE69" s="157"/>
      <c r="KGF69" s="157"/>
      <c r="KGG69" s="157"/>
      <c r="KGH69" s="157"/>
      <c r="KGI69" s="157"/>
      <c r="KGJ69" s="157"/>
      <c r="KGK69" s="157"/>
      <c r="KGL69" s="157"/>
      <c r="KGM69" s="157"/>
      <c r="KGN69" s="157"/>
      <c r="KGO69" s="157"/>
      <c r="KGP69" s="157"/>
      <c r="KGQ69" s="157"/>
      <c r="KGR69" s="157"/>
      <c r="KGS69" s="157"/>
      <c r="KGT69" s="157"/>
      <c r="KGU69" s="157"/>
      <c r="KGV69" s="157"/>
      <c r="KGW69" s="157"/>
      <c r="KGX69" s="157"/>
      <c r="KGY69" s="157"/>
      <c r="KGZ69" s="157"/>
      <c r="KHA69" s="157"/>
      <c r="KHB69" s="157"/>
      <c r="KHC69" s="157"/>
      <c r="KHD69" s="157"/>
      <c r="KHE69" s="157"/>
      <c r="KHF69" s="157"/>
      <c r="KHG69" s="157"/>
      <c r="KHH69" s="157"/>
      <c r="KHI69" s="157"/>
      <c r="KHJ69" s="157"/>
      <c r="KHK69" s="157"/>
      <c r="KHL69" s="157"/>
      <c r="KHM69" s="157"/>
      <c r="KHN69" s="157"/>
      <c r="KHO69" s="157"/>
      <c r="KHP69" s="157"/>
      <c r="KHQ69" s="157"/>
      <c r="KHR69" s="157"/>
      <c r="KHS69" s="157"/>
      <c r="KHT69" s="157"/>
      <c r="KHU69" s="157"/>
      <c r="KHV69" s="157"/>
      <c r="KHW69" s="157"/>
      <c r="KHX69" s="157"/>
      <c r="KHY69" s="157"/>
      <c r="KHZ69" s="157"/>
      <c r="KIA69" s="157"/>
      <c r="KIB69" s="157"/>
      <c r="KIC69" s="157"/>
      <c r="KID69" s="157"/>
      <c r="KIE69" s="157"/>
      <c r="KIF69" s="157"/>
      <c r="KIG69" s="157"/>
      <c r="KIH69" s="157"/>
      <c r="KII69" s="157"/>
      <c r="KIJ69" s="157"/>
      <c r="KIK69" s="157"/>
      <c r="KIL69" s="157"/>
      <c r="KIM69" s="157"/>
      <c r="KIN69" s="157"/>
      <c r="KIO69" s="157"/>
      <c r="KIP69" s="157"/>
      <c r="KIQ69" s="157"/>
      <c r="KIR69" s="157"/>
      <c r="KIS69" s="157"/>
      <c r="KIT69" s="157"/>
      <c r="KIU69" s="157"/>
      <c r="KIV69" s="157"/>
      <c r="KIW69" s="157"/>
      <c r="KIX69" s="157"/>
      <c r="KIY69" s="157"/>
      <c r="KIZ69" s="157"/>
      <c r="KJA69" s="157"/>
      <c r="KJB69" s="157"/>
      <c r="KJC69" s="157"/>
      <c r="KJD69" s="157"/>
      <c r="KJE69" s="157"/>
      <c r="KJF69" s="157"/>
      <c r="KJG69" s="157"/>
      <c r="KJH69" s="157"/>
      <c r="KJI69" s="157"/>
      <c r="KJJ69" s="157"/>
      <c r="KJK69" s="157"/>
      <c r="KJL69" s="157"/>
      <c r="KJM69" s="157"/>
      <c r="KJN69" s="157"/>
      <c r="KJO69" s="157"/>
      <c r="KJP69" s="157"/>
      <c r="KJQ69" s="157"/>
      <c r="KJR69" s="157"/>
      <c r="KJS69" s="157"/>
      <c r="KJT69" s="157"/>
      <c r="KJU69" s="157"/>
      <c r="KJV69" s="157"/>
      <c r="KJW69" s="157"/>
      <c r="KJX69" s="157"/>
      <c r="KJY69" s="157"/>
      <c r="KJZ69" s="157"/>
      <c r="KKA69" s="157"/>
      <c r="KKB69" s="157"/>
      <c r="KKC69" s="157"/>
      <c r="KKD69" s="157"/>
      <c r="KKE69" s="157"/>
      <c r="KKF69" s="157"/>
      <c r="KKG69" s="157"/>
      <c r="KKH69" s="157"/>
      <c r="KKI69" s="157"/>
      <c r="KKJ69" s="157"/>
      <c r="KKK69" s="157"/>
      <c r="KKL69" s="157"/>
      <c r="KKM69" s="157"/>
      <c r="KKN69" s="157"/>
      <c r="KKO69" s="157"/>
      <c r="KKP69" s="157"/>
      <c r="KKQ69" s="157"/>
      <c r="KKR69" s="157"/>
      <c r="KKS69" s="157"/>
      <c r="KKT69" s="157"/>
      <c r="KKU69" s="157"/>
      <c r="KKV69" s="157"/>
      <c r="KKW69" s="157"/>
      <c r="KKX69" s="157"/>
      <c r="KKY69" s="157"/>
      <c r="KKZ69" s="157"/>
      <c r="KLA69" s="157"/>
      <c r="KLB69" s="157"/>
      <c r="KLC69" s="157"/>
      <c r="KLD69" s="157"/>
      <c r="KLE69" s="157"/>
      <c r="KLF69" s="157"/>
      <c r="KLG69" s="157"/>
      <c r="KLH69" s="157"/>
      <c r="KLI69" s="157"/>
      <c r="KLJ69" s="157"/>
      <c r="KLK69" s="157"/>
      <c r="KLL69" s="157"/>
      <c r="KLM69" s="157"/>
      <c r="KLN69" s="157"/>
      <c r="KLO69" s="157"/>
      <c r="KLP69" s="157"/>
      <c r="KLQ69" s="157"/>
      <c r="KLR69" s="157"/>
      <c r="KLS69" s="157"/>
      <c r="KLT69" s="157"/>
      <c r="KLU69" s="157"/>
      <c r="KLV69" s="157"/>
      <c r="KLW69" s="157"/>
      <c r="KLX69" s="157"/>
      <c r="KLY69" s="157"/>
      <c r="KLZ69" s="157"/>
      <c r="KMA69" s="157"/>
      <c r="KMB69" s="157"/>
      <c r="KMC69" s="157"/>
      <c r="KMD69" s="157"/>
      <c r="KME69" s="157"/>
      <c r="KMF69" s="157"/>
      <c r="KMG69" s="157"/>
      <c r="KMH69" s="157"/>
      <c r="KMI69" s="157"/>
      <c r="KMJ69" s="157"/>
      <c r="KMK69" s="157"/>
      <c r="KML69" s="157"/>
      <c r="KMM69" s="157"/>
      <c r="KMN69" s="157"/>
      <c r="KMO69" s="157"/>
      <c r="KMP69" s="157"/>
      <c r="KMQ69" s="157"/>
      <c r="KMR69" s="157"/>
      <c r="KMS69" s="157"/>
      <c r="KMT69" s="157"/>
      <c r="KMU69" s="157"/>
      <c r="KMV69" s="157"/>
      <c r="KMW69" s="157"/>
      <c r="KMX69" s="157"/>
      <c r="KMY69" s="157"/>
      <c r="KMZ69" s="157"/>
      <c r="KNA69" s="157"/>
      <c r="KNB69" s="157"/>
      <c r="KNC69" s="157"/>
      <c r="KND69" s="157"/>
      <c r="KNE69" s="157"/>
      <c r="KNF69" s="157"/>
      <c r="KNG69" s="157"/>
      <c r="KNH69" s="157"/>
      <c r="KNI69" s="157"/>
      <c r="KNJ69" s="157"/>
      <c r="KNK69" s="157"/>
      <c r="KNL69" s="157"/>
      <c r="KNM69" s="157"/>
      <c r="KNN69" s="157"/>
      <c r="KNO69" s="157"/>
      <c r="KNP69" s="157"/>
      <c r="KNQ69" s="157"/>
      <c r="KNR69" s="157"/>
      <c r="KNS69" s="157"/>
      <c r="KNT69" s="157"/>
      <c r="KNU69" s="157"/>
      <c r="KNV69" s="157"/>
      <c r="KNW69" s="157"/>
      <c r="KNX69" s="157"/>
      <c r="KNY69" s="157"/>
      <c r="KNZ69" s="157"/>
      <c r="KOA69" s="157"/>
      <c r="KOB69" s="157"/>
      <c r="KOC69" s="157"/>
      <c r="KOD69" s="157"/>
      <c r="KOE69" s="157"/>
      <c r="KOF69" s="157"/>
      <c r="KOG69" s="157"/>
      <c r="KOH69" s="157"/>
      <c r="KOI69" s="157"/>
      <c r="KOJ69" s="157"/>
      <c r="KOK69" s="157"/>
      <c r="KOL69" s="157"/>
      <c r="KOM69" s="157"/>
      <c r="KON69" s="157"/>
      <c r="KOO69" s="157"/>
      <c r="KOP69" s="157"/>
      <c r="KOQ69" s="157"/>
      <c r="KOR69" s="157"/>
      <c r="KOS69" s="157"/>
      <c r="KOT69" s="157"/>
      <c r="KOU69" s="157"/>
      <c r="KOV69" s="157"/>
      <c r="KOW69" s="157"/>
      <c r="KOX69" s="157"/>
      <c r="KOY69" s="157"/>
      <c r="KOZ69" s="157"/>
      <c r="KPA69" s="157"/>
      <c r="KPB69" s="157"/>
      <c r="KPC69" s="157"/>
      <c r="KPD69" s="157"/>
      <c r="KPE69" s="157"/>
      <c r="KPF69" s="157"/>
      <c r="KPG69" s="157"/>
      <c r="KPH69" s="157"/>
      <c r="KPI69" s="157"/>
      <c r="KPJ69" s="157"/>
      <c r="KPK69" s="157"/>
      <c r="KPL69" s="157"/>
      <c r="KPM69" s="157"/>
      <c r="KPN69" s="157"/>
      <c r="KPO69" s="157"/>
      <c r="KPP69" s="157"/>
      <c r="KPQ69" s="157"/>
      <c r="KPR69" s="157"/>
      <c r="KPS69" s="157"/>
      <c r="KPT69" s="157"/>
      <c r="KPU69" s="157"/>
      <c r="KPV69" s="157"/>
      <c r="KPW69" s="157"/>
      <c r="KPX69" s="157"/>
      <c r="KPY69" s="157"/>
      <c r="KPZ69" s="157"/>
      <c r="KQA69" s="157"/>
      <c r="KQB69" s="157"/>
      <c r="KQC69" s="157"/>
      <c r="KQD69" s="157"/>
      <c r="KQE69" s="157"/>
      <c r="KQF69" s="157"/>
      <c r="KQG69" s="157"/>
      <c r="KQH69" s="157"/>
      <c r="KQI69" s="157"/>
      <c r="KQJ69" s="157"/>
      <c r="KQK69" s="157"/>
      <c r="KQL69" s="157"/>
      <c r="KQM69" s="157"/>
      <c r="KQN69" s="157"/>
      <c r="KQO69" s="157"/>
      <c r="KQP69" s="157"/>
      <c r="KQQ69" s="157"/>
      <c r="KQR69" s="157"/>
      <c r="KQS69" s="157"/>
      <c r="KQT69" s="157"/>
      <c r="KQU69" s="157"/>
      <c r="KQV69" s="157"/>
      <c r="KQW69" s="157"/>
      <c r="KQX69" s="157"/>
      <c r="KQY69" s="157"/>
      <c r="KQZ69" s="157"/>
      <c r="KRA69" s="157"/>
      <c r="KRB69" s="157"/>
      <c r="KRC69" s="157"/>
      <c r="KRD69" s="157"/>
      <c r="KRE69" s="157"/>
      <c r="KRF69" s="157"/>
      <c r="KRG69" s="157"/>
      <c r="KRH69" s="157"/>
      <c r="KRI69" s="157"/>
      <c r="KRJ69" s="157"/>
      <c r="KRK69" s="157"/>
      <c r="KRL69" s="157"/>
      <c r="KRM69" s="157"/>
      <c r="KRN69" s="157"/>
      <c r="KRO69" s="157"/>
      <c r="KRP69" s="157"/>
      <c r="KRQ69" s="157"/>
      <c r="KRR69" s="157"/>
      <c r="KRS69" s="157"/>
      <c r="KRT69" s="157"/>
      <c r="KRU69" s="157"/>
      <c r="KRV69" s="157"/>
      <c r="KRW69" s="157"/>
      <c r="KRX69" s="157"/>
      <c r="KRY69" s="157"/>
      <c r="KRZ69" s="157"/>
      <c r="KSA69" s="157"/>
      <c r="KSB69" s="157"/>
      <c r="KSC69" s="157"/>
      <c r="KSD69" s="157"/>
      <c r="KSE69" s="157"/>
      <c r="KSF69" s="157"/>
      <c r="KSG69" s="157"/>
      <c r="KSH69" s="157"/>
      <c r="KSI69" s="157"/>
      <c r="KSJ69" s="157"/>
      <c r="KSK69" s="157"/>
      <c r="KSL69" s="157"/>
      <c r="KSM69" s="157"/>
      <c r="KSN69" s="157"/>
      <c r="KSO69" s="157"/>
      <c r="KSP69" s="157"/>
      <c r="KSQ69" s="157"/>
      <c r="KSR69" s="157"/>
      <c r="KSS69" s="157"/>
      <c r="KST69" s="157"/>
      <c r="KSU69" s="157"/>
      <c r="KSV69" s="157"/>
      <c r="KSW69" s="157"/>
      <c r="KSX69" s="157"/>
      <c r="KSY69" s="157"/>
      <c r="KSZ69" s="157"/>
      <c r="KTA69" s="157"/>
      <c r="KTB69" s="157"/>
      <c r="KTC69" s="157"/>
      <c r="KTD69" s="157"/>
      <c r="KTE69" s="157"/>
      <c r="KTF69" s="157"/>
      <c r="KTG69" s="157"/>
      <c r="KTH69" s="157"/>
      <c r="KTI69" s="157"/>
      <c r="KTJ69" s="157"/>
      <c r="KTK69" s="157"/>
      <c r="KTL69" s="157"/>
      <c r="KTM69" s="157"/>
      <c r="KTN69" s="157"/>
      <c r="KTO69" s="157"/>
      <c r="KTP69" s="157"/>
      <c r="KTQ69" s="157"/>
      <c r="KTR69" s="157"/>
      <c r="KTS69" s="157"/>
      <c r="KTT69" s="157"/>
      <c r="KTU69" s="157"/>
      <c r="KTV69" s="157"/>
      <c r="KTW69" s="157"/>
      <c r="KTX69" s="157"/>
      <c r="KTY69" s="157"/>
      <c r="KTZ69" s="157"/>
      <c r="KUA69" s="157"/>
      <c r="KUB69" s="157"/>
      <c r="KUC69" s="157"/>
      <c r="KUD69" s="157"/>
      <c r="KUE69" s="157"/>
      <c r="KUF69" s="157"/>
      <c r="KUG69" s="157"/>
      <c r="KUH69" s="157"/>
      <c r="KUI69" s="157"/>
      <c r="KUJ69" s="157"/>
      <c r="KUK69" s="157"/>
      <c r="KUL69" s="157"/>
      <c r="KUM69" s="157"/>
      <c r="KUN69" s="157"/>
      <c r="KUO69" s="157"/>
      <c r="KUP69" s="157"/>
      <c r="KUQ69" s="157"/>
      <c r="KUR69" s="157"/>
      <c r="KUS69" s="157"/>
      <c r="KUT69" s="157"/>
      <c r="KUU69" s="157"/>
      <c r="KUV69" s="157"/>
      <c r="KUW69" s="157"/>
      <c r="KUX69" s="157"/>
      <c r="KUY69" s="157"/>
      <c r="KUZ69" s="157"/>
      <c r="KVA69" s="157"/>
      <c r="KVB69" s="157"/>
      <c r="KVC69" s="157"/>
      <c r="KVD69" s="157"/>
      <c r="KVE69" s="157"/>
      <c r="KVF69" s="157"/>
      <c r="KVG69" s="157"/>
      <c r="KVH69" s="157"/>
      <c r="KVI69" s="157"/>
      <c r="KVJ69" s="157"/>
      <c r="KVK69" s="157"/>
      <c r="KVL69" s="157"/>
      <c r="KVM69" s="157"/>
      <c r="KVN69" s="157"/>
      <c r="KVO69" s="157"/>
      <c r="KVP69" s="157"/>
      <c r="KVQ69" s="157"/>
      <c r="KVR69" s="157"/>
      <c r="KVS69" s="157"/>
      <c r="KVT69" s="157"/>
      <c r="KVU69" s="157"/>
      <c r="KVV69" s="157"/>
      <c r="KVW69" s="157"/>
      <c r="KVX69" s="157"/>
      <c r="KVY69" s="157"/>
      <c r="KVZ69" s="157"/>
      <c r="KWA69" s="157"/>
      <c r="KWB69" s="157"/>
      <c r="KWC69" s="157"/>
      <c r="KWD69" s="157"/>
      <c r="KWE69" s="157"/>
      <c r="KWF69" s="157"/>
      <c r="KWG69" s="157"/>
      <c r="KWH69" s="157"/>
      <c r="KWI69" s="157"/>
      <c r="KWJ69" s="157"/>
      <c r="KWK69" s="157"/>
      <c r="KWL69" s="157"/>
      <c r="KWM69" s="157"/>
      <c r="KWN69" s="157"/>
      <c r="KWO69" s="157"/>
      <c r="KWP69" s="157"/>
      <c r="KWQ69" s="157"/>
      <c r="KWR69" s="157"/>
      <c r="KWS69" s="157"/>
      <c r="KWT69" s="157"/>
      <c r="KWU69" s="157"/>
      <c r="KWV69" s="157"/>
      <c r="KWW69" s="157"/>
      <c r="KWX69" s="157"/>
      <c r="KWY69" s="157"/>
      <c r="KWZ69" s="157"/>
      <c r="KXA69" s="157"/>
      <c r="KXB69" s="157"/>
      <c r="KXC69" s="157"/>
      <c r="KXD69" s="157"/>
      <c r="KXE69" s="157"/>
      <c r="KXF69" s="157"/>
      <c r="KXG69" s="157"/>
      <c r="KXH69" s="157"/>
      <c r="KXI69" s="157"/>
      <c r="KXJ69" s="157"/>
      <c r="KXK69" s="157"/>
      <c r="KXL69" s="157"/>
      <c r="KXM69" s="157"/>
      <c r="KXN69" s="157"/>
      <c r="KXO69" s="157"/>
      <c r="KXP69" s="157"/>
      <c r="KXQ69" s="157"/>
      <c r="KXR69" s="157"/>
      <c r="KXS69" s="157"/>
      <c r="KXT69" s="157"/>
      <c r="KXU69" s="157"/>
      <c r="KXV69" s="157"/>
      <c r="KXW69" s="157"/>
      <c r="KXX69" s="157"/>
      <c r="KXY69" s="157"/>
      <c r="KXZ69" s="157"/>
      <c r="KYA69" s="157"/>
      <c r="KYB69" s="157"/>
      <c r="KYC69" s="157"/>
      <c r="KYD69" s="157"/>
      <c r="KYE69" s="157"/>
      <c r="KYF69" s="157"/>
      <c r="KYG69" s="157"/>
      <c r="KYH69" s="157"/>
      <c r="KYI69" s="157"/>
      <c r="KYJ69" s="157"/>
      <c r="KYK69" s="157"/>
      <c r="KYL69" s="157"/>
      <c r="KYM69" s="157"/>
      <c r="KYN69" s="157"/>
      <c r="KYO69" s="157"/>
      <c r="KYP69" s="157"/>
      <c r="KYQ69" s="157"/>
      <c r="KYR69" s="157"/>
      <c r="KYS69" s="157"/>
      <c r="KYT69" s="157"/>
      <c r="KYU69" s="157"/>
      <c r="KYV69" s="157"/>
      <c r="KYW69" s="157"/>
      <c r="KYX69" s="157"/>
      <c r="KYY69" s="157"/>
      <c r="KYZ69" s="157"/>
      <c r="KZA69" s="157"/>
      <c r="KZB69" s="157"/>
      <c r="KZC69" s="157"/>
      <c r="KZD69" s="157"/>
      <c r="KZE69" s="157"/>
      <c r="KZF69" s="157"/>
      <c r="KZG69" s="157"/>
      <c r="KZH69" s="157"/>
      <c r="KZI69" s="157"/>
      <c r="KZJ69" s="157"/>
      <c r="KZK69" s="157"/>
      <c r="KZL69" s="157"/>
      <c r="KZM69" s="157"/>
      <c r="KZN69" s="157"/>
      <c r="KZO69" s="157"/>
      <c r="KZP69" s="157"/>
      <c r="KZQ69" s="157"/>
      <c r="KZR69" s="157"/>
      <c r="KZS69" s="157"/>
      <c r="KZT69" s="157"/>
      <c r="KZU69" s="157"/>
      <c r="KZV69" s="157"/>
      <c r="KZW69" s="157"/>
      <c r="KZX69" s="157"/>
      <c r="KZY69" s="157"/>
      <c r="KZZ69" s="157"/>
      <c r="LAA69" s="157"/>
      <c r="LAB69" s="157"/>
      <c r="LAC69" s="157"/>
      <c r="LAD69" s="157"/>
      <c r="LAE69" s="157"/>
      <c r="LAF69" s="157"/>
      <c r="LAG69" s="157"/>
      <c r="LAH69" s="157"/>
      <c r="LAI69" s="157"/>
      <c r="LAJ69" s="157"/>
      <c r="LAK69" s="157"/>
      <c r="LAL69" s="157"/>
      <c r="LAM69" s="157"/>
      <c r="LAN69" s="157"/>
      <c r="LAO69" s="157"/>
      <c r="LAP69" s="157"/>
      <c r="LAQ69" s="157"/>
      <c r="LAR69" s="157"/>
      <c r="LAS69" s="157"/>
      <c r="LAT69" s="157"/>
      <c r="LAU69" s="157"/>
      <c r="LAV69" s="157"/>
      <c r="LAW69" s="157"/>
      <c r="LAX69" s="157"/>
      <c r="LAY69" s="157"/>
      <c r="LAZ69" s="157"/>
      <c r="LBA69" s="157"/>
      <c r="LBB69" s="157"/>
      <c r="LBC69" s="157"/>
      <c r="LBD69" s="157"/>
      <c r="LBE69" s="157"/>
      <c r="LBF69" s="157"/>
      <c r="LBG69" s="157"/>
      <c r="LBH69" s="157"/>
      <c r="LBI69" s="157"/>
      <c r="LBJ69" s="157"/>
      <c r="LBK69" s="157"/>
      <c r="LBL69" s="157"/>
      <c r="LBM69" s="157"/>
      <c r="LBN69" s="157"/>
      <c r="LBO69" s="157"/>
      <c r="LBP69" s="157"/>
      <c r="LBQ69" s="157"/>
      <c r="LBR69" s="157"/>
      <c r="LBS69" s="157"/>
      <c r="LBT69" s="157"/>
      <c r="LBU69" s="157"/>
      <c r="LBV69" s="157"/>
      <c r="LBW69" s="157"/>
      <c r="LBX69" s="157"/>
      <c r="LBY69" s="157"/>
      <c r="LBZ69" s="157"/>
      <c r="LCA69" s="157"/>
      <c r="LCB69" s="157"/>
      <c r="LCC69" s="157"/>
      <c r="LCD69" s="157"/>
      <c r="LCE69" s="157"/>
      <c r="LCF69" s="157"/>
      <c r="LCG69" s="157"/>
      <c r="LCH69" s="157"/>
      <c r="LCI69" s="157"/>
      <c r="LCJ69" s="157"/>
      <c r="LCK69" s="157"/>
      <c r="LCL69" s="157"/>
      <c r="LCM69" s="157"/>
      <c r="LCN69" s="157"/>
      <c r="LCO69" s="157"/>
      <c r="LCP69" s="157"/>
      <c r="LCQ69" s="157"/>
      <c r="LCR69" s="157"/>
      <c r="LCS69" s="157"/>
      <c r="LCT69" s="157"/>
      <c r="LCU69" s="157"/>
      <c r="LCV69" s="157"/>
      <c r="LCW69" s="157"/>
      <c r="LCX69" s="157"/>
      <c r="LCY69" s="157"/>
      <c r="LCZ69" s="157"/>
      <c r="LDA69" s="157"/>
      <c r="LDB69" s="157"/>
      <c r="LDC69" s="157"/>
      <c r="LDD69" s="157"/>
      <c r="LDE69" s="157"/>
      <c r="LDF69" s="157"/>
      <c r="LDG69" s="157"/>
      <c r="LDH69" s="157"/>
      <c r="LDI69" s="157"/>
      <c r="LDJ69" s="157"/>
      <c r="LDK69" s="157"/>
      <c r="LDL69" s="157"/>
      <c r="LDM69" s="157"/>
      <c r="LDN69" s="157"/>
      <c r="LDO69" s="157"/>
      <c r="LDP69" s="157"/>
      <c r="LDQ69" s="157"/>
      <c r="LDR69" s="157"/>
      <c r="LDS69" s="157"/>
      <c r="LDT69" s="157"/>
      <c r="LDU69" s="157"/>
      <c r="LDV69" s="157"/>
      <c r="LDW69" s="157"/>
      <c r="LDX69" s="157"/>
      <c r="LDY69" s="157"/>
      <c r="LDZ69" s="157"/>
      <c r="LEA69" s="157"/>
      <c r="LEB69" s="157"/>
      <c r="LEC69" s="157"/>
      <c r="LED69" s="157"/>
      <c r="LEE69" s="157"/>
      <c r="LEF69" s="157"/>
      <c r="LEG69" s="157"/>
      <c r="LEH69" s="157"/>
      <c r="LEI69" s="157"/>
      <c r="LEJ69" s="157"/>
      <c r="LEK69" s="157"/>
      <c r="LEL69" s="157"/>
      <c r="LEM69" s="157"/>
      <c r="LEN69" s="157"/>
      <c r="LEO69" s="157"/>
      <c r="LEP69" s="157"/>
      <c r="LEQ69" s="157"/>
      <c r="LER69" s="157"/>
      <c r="LES69" s="157"/>
      <c r="LET69" s="157"/>
      <c r="LEU69" s="157"/>
      <c r="LEV69" s="157"/>
      <c r="LEW69" s="157"/>
      <c r="LEX69" s="157"/>
      <c r="LEY69" s="157"/>
      <c r="LEZ69" s="157"/>
      <c r="LFA69" s="157"/>
      <c r="LFB69" s="157"/>
      <c r="LFC69" s="157"/>
      <c r="LFD69" s="157"/>
      <c r="LFE69" s="157"/>
      <c r="LFF69" s="157"/>
      <c r="LFG69" s="157"/>
      <c r="LFH69" s="157"/>
      <c r="LFI69" s="157"/>
      <c r="LFJ69" s="157"/>
      <c r="LFK69" s="157"/>
      <c r="LFL69" s="157"/>
      <c r="LFM69" s="157"/>
      <c r="LFN69" s="157"/>
      <c r="LFO69" s="157"/>
      <c r="LFP69" s="157"/>
      <c r="LFQ69" s="157"/>
      <c r="LFR69" s="157"/>
      <c r="LFS69" s="157"/>
      <c r="LFT69" s="157"/>
      <c r="LFU69" s="157"/>
      <c r="LFV69" s="157"/>
      <c r="LFW69" s="157"/>
      <c r="LFX69" s="157"/>
      <c r="LFY69" s="157"/>
      <c r="LFZ69" s="157"/>
      <c r="LGA69" s="157"/>
      <c r="LGB69" s="157"/>
      <c r="LGC69" s="157"/>
      <c r="LGD69" s="157"/>
      <c r="LGE69" s="157"/>
      <c r="LGF69" s="157"/>
      <c r="LGG69" s="157"/>
      <c r="LGH69" s="157"/>
      <c r="LGI69" s="157"/>
      <c r="LGJ69" s="157"/>
      <c r="LGK69" s="157"/>
      <c r="LGL69" s="157"/>
      <c r="LGM69" s="157"/>
      <c r="LGN69" s="157"/>
      <c r="LGO69" s="157"/>
      <c r="LGP69" s="157"/>
      <c r="LGQ69" s="157"/>
      <c r="LGR69" s="157"/>
      <c r="LGS69" s="157"/>
      <c r="LGT69" s="157"/>
      <c r="LGU69" s="157"/>
      <c r="LGV69" s="157"/>
      <c r="LGW69" s="157"/>
      <c r="LGX69" s="157"/>
      <c r="LGY69" s="157"/>
      <c r="LGZ69" s="157"/>
      <c r="LHA69" s="157"/>
      <c r="LHB69" s="157"/>
      <c r="LHC69" s="157"/>
      <c r="LHD69" s="157"/>
      <c r="LHE69" s="157"/>
      <c r="LHF69" s="157"/>
      <c r="LHG69" s="157"/>
      <c r="LHH69" s="157"/>
      <c r="LHI69" s="157"/>
      <c r="LHJ69" s="157"/>
      <c r="LHK69" s="157"/>
      <c r="LHL69" s="157"/>
      <c r="LHM69" s="157"/>
      <c r="LHN69" s="157"/>
      <c r="LHO69" s="157"/>
      <c r="LHP69" s="157"/>
      <c r="LHQ69" s="157"/>
      <c r="LHR69" s="157"/>
      <c r="LHS69" s="157"/>
      <c r="LHT69" s="157"/>
      <c r="LHU69" s="157"/>
      <c r="LHV69" s="157"/>
      <c r="LHW69" s="157"/>
      <c r="LHX69" s="157"/>
      <c r="LHY69" s="157"/>
      <c r="LHZ69" s="157"/>
      <c r="LIA69" s="157"/>
      <c r="LIB69" s="157"/>
      <c r="LIC69" s="157"/>
      <c r="LID69" s="157"/>
      <c r="LIE69" s="157"/>
      <c r="LIF69" s="157"/>
      <c r="LIG69" s="157"/>
      <c r="LIH69" s="157"/>
      <c r="LII69" s="157"/>
      <c r="LIJ69" s="157"/>
      <c r="LIK69" s="157"/>
      <c r="LIL69" s="157"/>
      <c r="LIM69" s="157"/>
      <c r="LIN69" s="157"/>
      <c r="LIO69" s="157"/>
      <c r="LIP69" s="157"/>
      <c r="LIQ69" s="157"/>
      <c r="LIR69" s="157"/>
      <c r="LIS69" s="157"/>
      <c r="LIT69" s="157"/>
      <c r="LIU69" s="157"/>
      <c r="LIV69" s="157"/>
      <c r="LIW69" s="157"/>
      <c r="LIX69" s="157"/>
      <c r="LIY69" s="157"/>
      <c r="LIZ69" s="157"/>
      <c r="LJA69" s="157"/>
      <c r="LJB69" s="157"/>
      <c r="LJC69" s="157"/>
      <c r="LJD69" s="157"/>
      <c r="LJE69" s="157"/>
      <c r="LJF69" s="157"/>
      <c r="LJG69" s="157"/>
      <c r="LJH69" s="157"/>
      <c r="LJI69" s="157"/>
      <c r="LJJ69" s="157"/>
      <c r="LJK69" s="157"/>
      <c r="LJL69" s="157"/>
      <c r="LJM69" s="157"/>
      <c r="LJN69" s="157"/>
      <c r="LJO69" s="157"/>
      <c r="LJP69" s="157"/>
      <c r="LJQ69" s="157"/>
      <c r="LJR69" s="157"/>
      <c r="LJS69" s="157"/>
      <c r="LJT69" s="157"/>
      <c r="LJU69" s="157"/>
      <c r="LJV69" s="157"/>
      <c r="LJW69" s="157"/>
      <c r="LJX69" s="157"/>
      <c r="LJY69" s="157"/>
      <c r="LJZ69" s="157"/>
      <c r="LKA69" s="157"/>
      <c r="LKB69" s="157"/>
      <c r="LKC69" s="157"/>
      <c r="LKD69" s="157"/>
      <c r="LKE69" s="157"/>
      <c r="LKF69" s="157"/>
      <c r="LKG69" s="157"/>
      <c r="LKH69" s="157"/>
      <c r="LKI69" s="157"/>
      <c r="LKJ69" s="157"/>
      <c r="LKK69" s="157"/>
      <c r="LKL69" s="157"/>
      <c r="LKM69" s="157"/>
      <c r="LKN69" s="157"/>
      <c r="LKO69" s="157"/>
      <c r="LKP69" s="157"/>
      <c r="LKQ69" s="157"/>
      <c r="LKR69" s="157"/>
      <c r="LKS69" s="157"/>
      <c r="LKT69" s="157"/>
      <c r="LKU69" s="157"/>
      <c r="LKV69" s="157"/>
      <c r="LKW69" s="157"/>
      <c r="LKX69" s="157"/>
      <c r="LKY69" s="157"/>
      <c r="LKZ69" s="157"/>
      <c r="LLA69" s="157"/>
      <c r="LLB69" s="157"/>
      <c r="LLC69" s="157"/>
      <c r="LLD69" s="157"/>
      <c r="LLE69" s="157"/>
      <c r="LLF69" s="157"/>
      <c r="LLG69" s="157"/>
      <c r="LLH69" s="157"/>
      <c r="LLI69" s="157"/>
      <c r="LLJ69" s="157"/>
      <c r="LLK69" s="157"/>
      <c r="LLL69" s="157"/>
      <c r="LLM69" s="157"/>
      <c r="LLN69" s="157"/>
      <c r="LLO69" s="157"/>
      <c r="LLP69" s="157"/>
      <c r="LLQ69" s="157"/>
      <c r="LLR69" s="157"/>
      <c r="LLS69" s="157"/>
      <c r="LLT69" s="157"/>
      <c r="LLU69" s="157"/>
      <c r="LLV69" s="157"/>
      <c r="LLW69" s="157"/>
      <c r="LLX69" s="157"/>
      <c r="LLY69" s="157"/>
      <c r="LLZ69" s="157"/>
      <c r="LMA69" s="157"/>
      <c r="LMB69" s="157"/>
      <c r="LMC69" s="157"/>
      <c r="LMD69" s="157"/>
      <c r="LME69" s="157"/>
      <c r="LMF69" s="157"/>
      <c r="LMG69" s="157"/>
      <c r="LMH69" s="157"/>
      <c r="LMI69" s="157"/>
      <c r="LMJ69" s="157"/>
      <c r="LMK69" s="157"/>
      <c r="LML69" s="157"/>
      <c r="LMM69" s="157"/>
      <c r="LMN69" s="157"/>
      <c r="LMO69" s="157"/>
      <c r="LMP69" s="157"/>
      <c r="LMQ69" s="157"/>
      <c r="LMR69" s="157"/>
      <c r="LMS69" s="157"/>
      <c r="LMT69" s="157"/>
      <c r="LMU69" s="157"/>
      <c r="LMV69" s="157"/>
      <c r="LMW69" s="157"/>
      <c r="LMX69" s="157"/>
      <c r="LMY69" s="157"/>
      <c r="LMZ69" s="157"/>
      <c r="LNA69" s="157"/>
      <c r="LNB69" s="157"/>
      <c r="LNC69" s="157"/>
      <c r="LND69" s="157"/>
      <c r="LNE69" s="157"/>
      <c r="LNF69" s="157"/>
      <c r="LNG69" s="157"/>
      <c r="LNH69" s="157"/>
      <c r="LNI69" s="157"/>
      <c r="LNJ69" s="157"/>
      <c r="LNK69" s="157"/>
      <c r="LNL69" s="157"/>
      <c r="LNM69" s="157"/>
      <c r="LNN69" s="157"/>
      <c r="LNO69" s="157"/>
      <c r="LNP69" s="157"/>
      <c r="LNQ69" s="157"/>
      <c r="LNR69" s="157"/>
      <c r="LNS69" s="157"/>
      <c r="LNT69" s="157"/>
      <c r="LNU69" s="157"/>
      <c r="LNV69" s="157"/>
      <c r="LNW69" s="157"/>
      <c r="LNX69" s="157"/>
      <c r="LNY69" s="157"/>
      <c r="LNZ69" s="157"/>
      <c r="LOA69" s="157"/>
      <c r="LOB69" s="157"/>
      <c r="LOC69" s="157"/>
      <c r="LOD69" s="157"/>
      <c r="LOE69" s="157"/>
      <c r="LOF69" s="157"/>
      <c r="LOG69" s="157"/>
      <c r="LOH69" s="157"/>
      <c r="LOI69" s="157"/>
      <c r="LOJ69" s="157"/>
      <c r="LOK69" s="157"/>
      <c r="LOL69" s="157"/>
      <c r="LOM69" s="157"/>
      <c r="LON69" s="157"/>
      <c r="LOO69" s="157"/>
      <c r="LOP69" s="157"/>
      <c r="LOQ69" s="157"/>
      <c r="LOR69" s="157"/>
      <c r="LOS69" s="157"/>
      <c r="LOT69" s="157"/>
      <c r="LOU69" s="157"/>
      <c r="LOV69" s="157"/>
      <c r="LOW69" s="157"/>
      <c r="LOX69" s="157"/>
      <c r="LOY69" s="157"/>
      <c r="LOZ69" s="157"/>
      <c r="LPA69" s="157"/>
      <c r="LPB69" s="157"/>
      <c r="LPC69" s="157"/>
      <c r="LPD69" s="157"/>
      <c r="LPE69" s="157"/>
      <c r="LPF69" s="157"/>
      <c r="LPG69" s="157"/>
      <c r="LPH69" s="157"/>
      <c r="LPI69" s="157"/>
      <c r="LPJ69" s="157"/>
      <c r="LPK69" s="157"/>
      <c r="LPL69" s="157"/>
      <c r="LPM69" s="157"/>
      <c r="LPN69" s="157"/>
      <c r="LPO69" s="157"/>
      <c r="LPP69" s="157"/>
      <c r="LPQ69" s="157"/>
      <c r="LPR69" s="157"/>
      <c r="LPS69" s="157"/>
      <c r="LPT69" s="157"/>
      <c r="LPU69" s="157"/>
      <c r="LPV69" s="157"/>
      <c r="LPW69" s="157"/>
      <c r="LPX69" s="157"/>
      <c r="LPY69" s="157"/>
      <c r="LPZ69" s="157"/>
      <c r="LQA69" s="157"/>
      <c r="LQB69" s="157"/>
      <c r="LQC69" s="157"/>
      <c r="LQD69" s="157"/>
      <c r="LQE69" s="157"/>
      <c r="LQF69" s="157"/>
      <c r="LQG69" s="157"/>
      <c r="LQH69" s="157"/>
      <c r="LQI69" s="157"/>
      <c r="LQJ69" s="157"/>
      <c r="LQK69" s="157"/>
      <c r="LQL69" s="157"/>
      <c r="LQM69" s="157"/>
      <c r="LQN69" s="157"/>
      <c r="LQO69" s="157"/>
      <c r="LQP69" s="157"/>
      <c r="LQQ69" s="157"/>
      <c r="LQR69" s="157"/>
      <c r="LQS69" s="157"/>
      <c r="LQT69" s="157"/>
      <c r="LQU69" s="157"/>
      <c r="LQV69" s="157"/>
      <c r="LQW69" s="157"/>
      <c r="LQX69" s="157"/>
      <c r="LQY69" s="157"/>
      <c r="LQZ69" s="157"/>
      <c r="LRA69" s="157"/>
      <c r="LRB69" s="157"/>
      <c r="LRC69" s="157"/>
      <c r="LRD69" s="157"/>
      <c r="LRE69" s="157"/>
      <c r="LRF69" s="157"/>
      <c r="LRG69" s="157"/>
      <c r="LRH69" s="157"/>
      <c r="LRI69" s="157"/>
      <c r="LRJ69" s="157"/>
      <c r="LRK69" s="157"/>
      <c r="LRL69" s="157"/>
      <c r="LRM69" s="157"/>
      <c r="LRN69" s="157"/>
      <c r="LRO69" s="157"/>
      <c r="LRP69" s="157"/>
      <c r="LRQ69" s="157"/>
      <c r="LRR69" s="157"/>
      <c r="LRS69" s="157"/>
      <c r="LRT69" s="157"/>
      <c r="LRU69" s="157"/>
      <c r="LRV69" s="157"/>
      <c r="LRW69" s="157"/>
      <c r="LRX69" s="157"/>
      <c r="LRY69" s="157"/>
      <c r="LRZ69" s="157"/>
      <c r="LSA69" s="157"/>
      <c r="LSB69" s="157"/>
      <c r="LSC69" s="157"/>
      <c r="LSD69" s="157"/>
      <c r="LSE69" s="157"/>
      <c r="LSF69" s="157"/>
      <c r="LSG69" s="157"/>
      <c r="LSH69" s="157"/>
      <c r="LSI69" s="157"/>
      <c r="LSJ69" s="157"/>
      <c r="LSK69" s="157"/>
      <c r="LSL69" s="157"/>
      <c r="LSM69" s="157"/>
      <c r="LSN69" s="157"/>
      <c r="LSO69" s="157"/>
      <c r="LSP69" s="157"/>
      <c r="LSQ69" s="157"/>
      <c r="LSR69" s="157"/>
      <c r="LSS69" s="157"/>
      <c r="LST69" s="157"/>
      <c r="LSU69" s="157"/>
      <c r="LSV69" s="157"/>
      <c r="LSW69" s="157"/>
      <c r="LSX69" s="157"/>
      <c r="LSY69" s="157"/>
      <c r="LSZ69" s="157"/>
      <c r="LTA69" s="157"/>
      <c r="LTB69" s="157"/>
      <c r="LTC69" s="157"/>
      <c r="LTD69" s="157"/>
      <c r="LTE69" s="157"/>
      <c r="LTF69" s="157"/>
      <c r="LTG69" s="157"/>
      <c r="LTH69" s="157"/>
      <c r="LTI69" s="157"/>
      <c r="LTJ69" s="157"/>
      <c r="LTK69" s="157"/>
      <c r="LTL69" s="157"/>
      <c r="LTM69" s="157"/>
      <c r="LTN69" s="157"/>
      <c r="LTO69" s="157"/>
      <c r="LTP69" s="157"/>
      <c r="LTQ69" s="157"/>
      <c r="LTR69" s="157"/>
      <c r="LTS69" s="157"/>
      <c r="LTT69" s="157"/>
      <c r="LTU69" s="157"/>
      <c r="LTV69" s="157"/>
      <c r="LTW69" s="157"/>
      <c r="LTX69" s="157"/>
      <c r="LTY69" s="157"/>
      <c r="LTZ69" s="157"/>
      <c r="LUA69" s="157"/>
      <c r="LUB69" s="157"/>
      <c r="LUC69" s="157"/>
      <c r="LUD69" s="157"/>
      <c r="LUE69" s="157"/>
      <c r="LUF69" s="157"/>
      <c r="LUG69" s="157"/>
      <c r="LUH69" s="157"/>
      <c r="LUI69" s="157"/>
      <c r="LUJ69" s="157"/>
      <c r="LUK69" s="157"/>
      <c r="LUL69" s="157"/>
      <c r="LUM69" s="157"/>
      <c r="LUN69" s="157"/>
      <c r="LUO69" s="157"/>
      <c r="LUP69" s="157"/>
      <c r="LUQ69" s="157"/>
      <c r="LUR69" s="157"/>
      <c r="LUS69" s="157"/>
      <c r="LUT69" s="157"/>
      <c r="LUU69" s="157"/>
      <c r="LUV69" s="157"/>
      <c r="LUW69" s="157"/>
      <c r="LUX69" s="157"/>
      <c r="LUY69" s="157"/>
      <c r="LUZ69" s="157"/>
      <c r="LVA69" s="157"/>
      <c r="LVB69" s="157"/>
      <c r="LVC69" s="157"/>
      <c r="LVD69" s="157"/>
      <c r="LVE69" s="157"/>
      <c r="LVF69" s="157"/>
      <c r="LVG69" s="157"/>
      <c r="LVH69" s="157"/>
      <c r="LVI69" s="157"/>
      <c r="LVJ69" s="157"/>
      <c r="LVK69" s="157"/>
      <c r="LVL69" s="157"/>
      <c r="LVM69" s="157"/>
      <c r="LVN69" s="157"/>
      <c r="LVO69" s="157"/>
      <c r="LVP69" s="157"/>
      <c r="LVQ69" s="157"/>
      <c r="LVR69" s="157"/>
      <c r="LVS69" s="157"/>
      <c r="LVT69" s="157"/>
      <c r="LVU69" s="157"/>
      <c r="LVV69" s="157"/>
      <c r="LVW69" s="157"/>
      <c r="LVX69" s="157"/>
      <c r="LVY69" s="157"/>
      <c r="LVZ69" s="157"/>
      <c r="LWA69" s="157"/>
      <c r="LWB69" s="157"/>
      <c r="LWC69" s="157"/>
      <c r="LWD69" s="157"/>
      <c r="LWE69" s="157"/>
      <c r="LWF69" s="157"/>
      <c r="LWG69" s="157"/>
      <c r="LWH69" s="157"/>
      <c r="LWI69" s="157"/>
      <c r="LWJ69" s="157"/>
      <c r="LWK69" s="157"/>
      <c r="LWL69" s="157"/>
      <c r="LWM69" s="157"/>
      <c r="LWN69" s="157"/>
      <c r="LWO69" s="157"/>
      <c r="LWP69" s="157"/>
      <c r="LWQ69" s="157"/>
      <c r="LWR69" s="157"/>
      <c r="LWS69" s="157"/>
      <c r="LWT69" s="157"/>
      <c r="LWU69" s="157"/>
      <c r="LWV69" s="157"/>
      <c r="LWW69" s="157"/>
      <c r="LWX69" s="157"/>
      <c r="LWY69" s="157"/>
      <c r="LWZ69" s="157"/>
      <c r="LXA69" s="157"/>
      <c r="LXB69" s="157"/>
      <c r="LXC69" s="157"/>
      <c r="LXD69" s="157"/>
      <c r="LXE69" s="157"/>
      <c r="LXF69" s="157"/>
      <c r="LXG69" s="157"/>
      <c r="LXH69" s="157"/>
      <c r="LXI69" s="157"/>
      <c r="LXJ69" s="157"/>
      <c r="LXK69" s="157"/>
      <c r="LXL69" s="157"/>
      <c r="LXM69" s="157"/>
      <c r="LXN69" s="157"/>
      <c r="LXO69" s="157"/>
      <c r="LXP69" s="157"/>
      <c r="LXQ69" s="157"/>
      <c r="LXR69" s="157"/>
      <c r="LXS69" s="157"/>
      <c r="LXT69" s="157"/>
      <c r="LXU69" s="157"/>
      <c r="LXV69" s="157"/>
      <c r="LXW69" s="157"/>
      <c r="LXX69" s="157"/>
      <c r="LXY69" s="157"/>
      <c r="LXZ69" s="157"/>
      <c r="LYA69" s="157"/>
      <c r="LYB69" s="157"/>
      <c r="LYC69" s="157"/>
      <c r="LYD69" s="157"/>
      <c r="LYE69" s="157"/>
      <c r="LYF69" s="157"/>
      <c r="LYG69" s="157"/>
      <c r="LYH69" s="157"/>
      <c r="LYI69" s="157"/>
      <c r="LYJ69" s="157"/>
      <c r="LYK69" s="157"/>
      <c r="LYL69" s="157"/>
      <c r="LYM69" s="157"/>
      <c r="LYN69" s="157"/>
      <c r="LYO69" s="157"/>
      <c r="LYP69" s="157"/>
      <c r="LYQ69" s="157"/>
      <c r="LYR69" s="157"/>
      <c r="LYS69" s="157"/>
      <c r="LYT69" s="157"/>
      <c r="LYU69" s="157"/>
      <c r="LYV69" s="157"/>
      <c r="LYW69" s="157"/>
      <c r="LYX69" s="157"/>
      <c r="LYY69" s="157"/>
      <c r="LYZ69" s="157"/>
      <c r="LZA69" s="157"/>
      <c r="LZB69" s="157"/>
      <c r="LZC69" s="157"/>
      <c r="LZD69" s="157"/>
      <c r="LZE69" s="157"/>
      <c r="LZF69" s="157"/>
      <c r="LZG69" s="157"/>
      <c r="LZH69" s="157"/>
      <c r="LZI69" s="157"/>
      <c r="LZJ69" s="157"/>
      <c r="LZK69" s="157"/>
      <c r="LZL69" s="157"/>
      <c r="LZM69" s="157"/>
      <c r="LZN69" s="157"/>
      <c r="LZO69" s="157"/>
      <c r="LZP69" s="157"/>
      <c r="LZQ69" s="157"/>
      <c r="LZR69" s="157"/>
      <c r="LZS69" s="157"/>
      <c r="LZT69" s="157"/>
      <c r="LZU69" s="157"/>
      <c r="LZV69" s="157"/>
      <c r="LZW69" s="157"/>
      <c r="LZX69" s="157"/>
      <c r="LZY69" s="157"/>
      <c r="LZZ69" s="157"/>
      <c r="MAA69" s="157"/>
      <c r="MAB69" s="157"/>
      <c r="MAC69" s="157"/>
      <c r="MAD69" s="157"/>
      <c r="MAE69" s="157"/>
      <c r="MAF69" s="157"/>
      <c r="MAG69" s="157"/>
      <c r="MAH69" s="157"/>
      <c r="MAI69" s="157"/>
      <c r="MAJ69" s="157"/>
      <c r="MAK69" s="157"/>
      <c r="MAL69" s="157"/>
      <c r="MAM69" s="157"/>
      <c r="MAN69" s="157"/>
      <c r="MAO69" s="157"/>
      <c r="MAP69" s="157"/>
      <c r="MAQ69" s="157"/>
      <c r="MAR69" s="157"/>
      <c r="MAS69" s="157"/>
      <c r="MAT69" s="157"/>
      <c r="MAU69" s="157"/>
      <c r="MAV69" s="157"/>
      <c r="MAW69" s="157"/>
      <c r="MAX69" s="157"/>
      <c r="MAY69" s="157"/>
      <c r="MAZ69" s="157"/>
      <c r="MBA69" s="157"/>
      <c r="MBB69" s="157"/>
      <c r="MBC69" s="157"/>
      <c r="MBD69" s="157"/>
      <c r="MBE69" s="157"/>
      <c r="MBF69" s="157"/>
      <c r="MBG69" s="157"/>
      <c r="MBH69" s="157"/>
      <c r="MBI69" s="157"/>
      <c r="MBJ69" s="157"/>
      <c r="MBK69" s="157"/>
      <c r="MBL69" s="157"/>
      <c r="MBM69" s="157"/>
      <c r="MBN69" s="157"/>
      <c r="MBO69" s="157"/>
      <c r="MBP69" s="157"/>
      <c r="MBQ69" s="157"/>
      <c r="MBR69" s="157"/>
      <c r="MBS69" s="157"/>
      <c r="MBT69" s="157"/>
      <c r="MBU69" s="157"/>
      <c r="MBV69" s="157"/>
      <c r="MBW69" s="157"/>
      <c r="MBX69" s="157"/>
      <c r="MBY69" s="157"/>
      <c r="MBZ69" s="157"/>
      <c r="MCA69" s="157"/>
      <c r="MCB69" s="157"/>
      <c r="MCC69" s="157"/>
      <c r="MCD69" s="157"/>
      <c r="MCE69" s="157"/>
      <c r="MCF69" s="157"/>
      <c r="MCG69" s="157"/>
      <c r="MCH69" s="157"/>
      <c r="MCI69" s="157"/>
      <c r="MCJ69" s="157"/>
      <c r="MCK69" s="157"/>
      <c r="MCL69" s="157"/>
      <c r="MCM69" s="157"/>
      <c r="MCN69" s="157"/>
      <c r="MCO69" s="157"/>
      <c r="MCP69" s="157"/>
      <c r="MCQ69" s="157"/>
      <c r="MCR69" s="157"/>
      <c r="MCS69" s="157"/>
      <c r="MCT69" s="157"/>
      <c r="MCU69" s="157"/>
      <c r="MCV69" s="157"/>
      <c r="MCW69" s="157"/>
      <c r="MCX69" s="157"/>
      <c r="MCY69" s="157"/>
      <c r="MCZ69" s="157"/>
      <c r="MDA69" s="157"/>
      <c r="MDB69" s="157"/>
      <c r="MDC69" s="157"/>
      <c r="MDD69" s="157"/>
      <c r="MDE69" s="157"/>
      <c r="MDF69" s="157"/>
      <c r="MDG69" s="157"/>
      <c r="MDH69" s="157"/>
      <c r="MDI69" s="157"/>
      <c r="MDJ69" s="157"/>
      <c r="MDK69" s="157"/>
      <c r="MDL69" s="157"/>
      <c r="MDM69" s="157"/>
      <c r="MDN69" s="157"/>
      <c r="MDO69" s="157"/>
      <c r="MDP69" s="157"/>
      <c r="MDQ69" s="157"/>
      <c r="MDR69" s="157"/>
      <c r="MDS69" s="157"/>
      <c r="MDT69" s="157"/>
      <c r="MDU69" s="157"/>
      <c r="MDV69" s="157"/>
      <c r="MDW69" s="157"/>
      <c r="MDX69" s="157"/>
      <c r="MDY69" s="157"/>
      <c r="MDZ69" s="157"/>
      <c r="MEA69" s="157"/>
      <c r="MEB69" s="157"/>
      <c r="MEC69" s="157"/>
      <c r="MED69" s="157"/>
      <c r="MEE69" s="157"/>
      <c r="MEF69" s="157"/>
      <c r="MEG69" s="157"/>
      <c r="MEH69" s="157"/>
      <c r="MEI69" s="157"/>
      <c r="MEJ69" s="157"/>
      <c r="MEK69" s="157"/>
      <c r="MEL69" s="157"/>
      <c r="MEM69" s="157"/>
      <c r="MEN69" s="157"/>
      <c r="MEO69" s="157"/>
      <c r="MEP69" s="157"/>
      <c r="MEQ69" s="157"/>
      <c r="MER69" s="157"/>
      <c r="MES69" s="157"/>
      <c r="MET69" s="157"/>
      <c r="MEU69" s="157"/>
      <c r="MEV69" s="157"/>
      <c r="MEW69" s="157"/>
      <c r="MEX69" s="157"/>
      <c r="MEY69" s="157"/>
      <c r="MEZ69" s="157"/>
      <c r="MFA69" s="157"/>
      <c r="MFB69" s="157"/>
      <c r="MFC69" s="157"/>
      <c r="MFD69" s="157"/>
      <c r="MFE69" s="157"/>
      <c r="MFF69" s="157"/>
      <c r="MFG69" s="157"/>
      <c r="MFH69" s="157"/>
      <c r="MFI69" s="157"/>
      <c r="MFJ69" s="157"/>
      <c r="MFK69" s="157"/>
      <c r="MFL69" s="157"/>
      <c r="MFM69" s="157"/>
      <c r="MFN69" s="157"/>
      <c r="MFO69" s="157"/>
      <c r="MFP69" s="157"/>
      <c r="MFQ69" s="157"/>
      <c r="MFR69" s="157"/>
      <c r="MFS69" s="157"/>
      <c r="MFT69" s="157"/>
      <c r="MFU69" s="157"/>
      <c r="MFV69" s="157"/>
      <c r="MFW69" s="157"/>
      <c r="MFX69" s="157"/>
      <c r="MFY69" s="157"/>
      <c r="MFZ69" s="157"/>
      <c r="MGA69" s="157"/>
      <c r="MGB69" s="157"/>
      <c r="MGC69" s="157"/>
      <c r="MGD69" s="157"/>
      <c r="MGE69" s="157"/>
      <c r="MGF69" s="157"/>
      <c r="MGG69" s="157"/>
      <c r="MGH69" s="157"/>
      <c r="MGI69" s="157"/>
      <c r="MGJ69" s="157"/>
      <c r="MGK69" s="157"/>
      <c r="MGL69" s="157"/>
      <c r="MGM69" s="157"/>
      <c r="MGN69" s="157"/>
      <c r="MGO69" s="157"/>
      <c r="MGP69" s="157"/>
      <c r="MGQ69" s="157"/>
      <c r="MGR69" s="157"/>
      <c r="MGS69" s="157"/>
      <c r="MGT69" s="157"/>
      <c r="MGU69" s="157"/>
      <c r="MGV69" s="157"/>
      <c r="MGW69" s="157"/>
      <c r="MGX69" s="157"/>
      <c r="MGY69" s="157"/>
      <c r="MGZ69" s="157"/>
      <c r="MHA69" s="157"/>
      <c r="MHB69" s="157"/>
      <c r="MHC69" s="157"/>
      <c r="MHD69" s="157"/>
      <c r="MHE69" s="157"/>
      <c r="MHF69" s="157"/>
      <c r="MHG69" s="157"/>
      <c r="MHH69" s="157"/>
      <c r="MHI69" s="157"/>
      <c r="MHJ69" s="157"/>
      <c r="MHK69" s="157"/>
      <c r="MHL69" s="157"/>
      <c r="MHM69" s="157"/>
      <c r="MHN69" s="157"/>
      <c r="MHO69" s="157"/>
      <c r="MHP69" s="157"/>
      <c r="MHQ69" s="157"/>
      <c r="MHR69" s="157"/>
      <c r="MHS69" s="157"/>
      <c r="MHT69" s="157"/>
      <c r="MHU69" s="157"/>
      <c r="MHV69" s="157"/>
      <c r="MHW69" s="157"/>
      <c r="MHX69" s="157"/>
      <c r="MHY69" s="157"/>
      <c r="MHZ69" s="157"/>
      <c r="MIA69" s="157"/>
      <c r="MIB69" s="157"/>
      <c r="MIC69" s="157"/>
      <c r="MID69" s="157"/>
      <c r="MIE69" s="157"/>
      <c r="MIF69" s="157"/>
      <c r="MIG69" s="157"/>
      <c r="MIH69" s="157"/>
      <c r="MII69" s="157"/>
      <c r="MIJ69" s="157"/>
      <c r="MIK69" s="157"/>
      <c r="MIL69" s="157"/>
      <c r="MIM69" s="157"/>
      <c r="MIN69" s="157"/>
      <c r="MIO69" s="157"/>
      <c r="MIP69" s="157"/>
      <c r="MIQ69" s="157"/>
      <c r="MIR69" s="157"/>
      <c r="MIS69" s="157"/>
      <c r="MIT69" s="157"/>
      <c r="MIU69" s="157"/>
      <c r="MIV69" s="157"/>
      <c r="MIW69" s="157"/>
      <c r="MIX69" s="157"/>
      <c r="MIY69" s="157"/>
      <c r="MIZ69" s="157"/>
      <c r="MJA69" s="157"/>
      <c r="MJB69" s="157"/>
      <c r="MJC69" s="157"/>
      <c r="MJD69" s="157"/>
      <c r="MJE69" s="157"/>
      <c r="MJF69" s="157"/>
      <c r="MJG69" s="157"/>
      <c r="MJH69" s="157"/>
      <c r="MJI69" s="157"/>
      <c r="MJJ69" s="157"/>
      <c r="MJK69" s="157"/>
      <c r="MJL69" s="157"/>
      <c r="MJM69" s="157"/>
      <c r="MJN69" s="157"/>
      <c r="MJO69" s="157"/>
      <c r="MJP69" s="157"/>
      <c r="MJQ69" s="157"/>
      <c r="MJR69" s="157"/>
      <c r="MJS69" s="157"/>
      <c r="MJT69" s="157"/>
      <c r="MJU69" s="157"/>
      <c r="MJV69" s="157"/>
      <c r="MJW69" s="157"/>
      <c r="MJX69" s="157"/>
      <c r="MJY69" s="157"/>
      <c r="MJZ69" s="157"/>
      <c r="MKA69" s="157"/>
      <c r="MKB69" s="157"/>
      <c r="MKC69" s="157"/>
      <c r="MKD69" s="157"/>
      <c r="MKE69" s="157"/>
      <c r="MKF69" s="157"/>
      <c r="MKG69" s="157"/>
      <c r="MKH69" s="157"/>
      <c r="MKI69" s="157"/>
      <c r="MKJ69" s="157"/>
      <c r="MKK69" s="157"/>
      <c r="MKL69" s="157"/>
      <c r="MKM69" s="157"/>
      <c r="MKN69" s="157"/>
      <c r="MKO69" s="157"/>
      <c r="MKP69" s="157"/>
      <c r="MKQ69" s="157"/>
      <c r="MKR69" s="157"/>
      <c r="MKS69" s="157"/>
      <c r="MKT69" s="157"/>
      <c r="MKU69" s="157"/>
      <c r="MKV69" s="157"/>
      <c r="MKW69" s="157"/>
      <c r="MKX69" s="157"/>
      <c r="MKY69" s="157"/>
      <c r="MKZ69" s="157"/>
      <c r="MLA69" s="157"/>
      <c r="MLB69" s="157"/>
      <c r="MLC69" s="157"/>
      <c r="MLD69" s="157"/>
      <c r="MLE69" s="157"/>
      <c r="MLF69" s="157"/>
      <c r="MLG69" s="157"/>
      <c r="MLH69" s="157"/>
      <c r="MLI69" s="157"/>
      <c r="MLJ69" s="157"/>
      <c r="MLK69" s="157"/>
      <c r="MLL69" s="157"/>
      <c r="MLM69" s="157"/>
      <c r="MLN69" s="157"/>
      <c r="MLO69" s="157"/>
      <c r="MLP69" s="157"/>
      <c r="MLQ69" s="157"/>
      <c r="MLR69" s="157"/>
      <c r="MLS69" s="157"/>
      <c r="MLT69" s="157"/>
      <c r="MLU69" s="157"/>
      <c r="MLV69" s="157"/>
      <c r="MLW69" s="157"/>
      <c r="MLX69" s="157"/>
      <c r="MLY69" s="157"/>
      <c r="MLZ69" s="157"/>
      <c r="MMA69" s="157"/>
      <c r="MMB69" s="157"/>
      <c r="MMC69" s="157"/>
      <c r="MMD69" s="157"/>
      <c r="MME69" s="157"/>
      <c r="MMF69" s="157"/>
      <c r="MMG69" s="157"/>
      <c r="MMH69" s="157"/>
      <c r="MMI69" s="157"/>
      <c r="MMJ69" s="157"/>
      <c r="MMK69" s="157"/>
      <c r="MML69" s="157"/>
      <c r="MMM69" s="157"/>
      <c r="MMN69" s="157"/>
      <c r="MMO69" s="157"/>
      <c r="MMP69" s="157"/>
      <c r="MMQ69" s="157"/>
      <c r="MMR69" s="157"/>
      <c r="MMS69" s="157"/>
      <c r="MMT69" s="157"/>
      <c r="MMU69" s="157"/>
      <c r="MMV69" s="157"/>
      <c r="MMW69" s="157"/>
      <c r="MMX69" s="157"/>
      <c r="MMY69" s="157"/>
      <c r="MMZ69" s="157"/>
      <c r="MNA69" s="157"/>
      <c r="MNB69" s="157"/>
      <c r="MNC69" s="157"/>
      <c r="MND69" s="157"/>
      <c r="MNE69" s="157"/>
      <c r="MNF69" s="157"/>
      <c r="MNG69" s="157"/>
      <c r="MNH69" s="157"/>
      <c r="MNI69" s="157"/>
      <c r="MNJ69" s="157"/>
      <c r="MNK69" s="157"/>
      <c r="MNL69" s="157"/>
      <c r="MNM69" s="157"/>
      <c r="MNN69" s="157"/>
      <c r="MNO69" s="157"/>
      <c r="MNP69" s="157"/>
      <c r="MNQ69" s="157"/>
      <c r="MNR69" s="157"/>
      <c r="MNS69" s="157"/>
      <c r="MNT69" s="157"/>
      <c r="MNU69" s="157"/>
      <c r="MNV69" s="157"/>
      <c r="MNW69" s="157"/>
      <c r="MNX69" s="157"/>
      <c r="MNY69" s="157"/>
      <c r="MNZ69" s="157"/>
      <c r="MOA69" s="157"/>
      <c r="MOB69" s="157"/>
      <c r="MOC69" s="157"/>
      <c r="MOD69" s="157"/>
      <c r="MOE69" s="157"/>
      <c r="MOF69" s="157"/>
      <c r="MOG69" s="157"/>
      <c r="MOH69" s="157"/>
      <c r="MOI69" s="157"/>
      <c r="MOJ69" s="157"/>
      <c r="MOK69" s="157"/>
      <c r="MOL69" s="157"/>
      <c r="MOM69" s="157"/>
      <c r="MON69" s="157"/>
      <c r="MOO69" s="157"/>
      <c r="MOP69" s="157"/>
      <c r="MOQ69" s="157"/>
      <c r="MOR69" s="157"/>
      <c r="MOS69" s="157"/>
      <c r="MOT69" s="157"/>
      <c r="MOU69" s="157"/>
      <c r="MOV69" s="157"/>
      <c r="MOW69" s="157"/>
      <c r="MOX69" s="157"/>
      <c r="MOY69" s="157"/>
      <c r="MOZ69" s="157"/>
      <c r="MPA69" s="157"/>
      <c r="MPB69" s="157"/>
      <c r="MPC69" s="157"/>
      <c r="MPD69" s="157"/>
      <c r="MPE69" s="157"/>
      <c r="MPF69" s="157"/>
      <c r="MPG69" s="157"/>
      <c r="MPH69" s="157"/>
      <c r="MPI69" s="157"/>
      <c r="MPJ69" s="157"/>
      <c r="MPK69" s="157"/>
      <c r="MPL69" s="157"/>
      <c r="MPM69" s="157"/>
      <c r="MPN69" s="157"/>
      <c r="MPO69" s="157"/>
      <c r="MPP69" s="157"/>
      <c r="MPQ69" s="157"/>
      <c r="MPR69" s="157"/>
      <c r="MPS69" s="157"/>
      <c r="MPT69" s="157"/>
      <c r="MPU69" s="157"/>
      <c r="MPV69" s="157"/>
      <c r="MPW69" s="157"/>
      <c r="MPX69" s="157"/>
      <c r="MPY69" s="157"/>
      <c r="MPZ69" s="157"/>
      <c r="MQA69" s="157"/>
      <c r="MQB69" s="157"/>
      <c r="MQC69" s="157"/>
      <c r="MQD69" s="157"/>
      <c r="MQE69" s="157"/>
      <c r="MQF69" s="157"/>
      <c r="MQG69" s="157"/>
      <c r="MQH69" s="157"/>
      <c r="MQI69" s="157"/>
      <c r="MQJ69" s="157"/>
      <c r="MQK69" s="157"/>
      <c r="MQL69" s="157"/>
      <c r="MQM69" s="157"/>
      <c r="MQN69" s="157"/>
      <c r="MQO69" s="157"/>
      <c r="MQP69" s="157"/>
      <c r="MQQ69" s="157"/>
      <c r="MQR69" s="157"/>
      <c r="MQS69" s="157"/>
      <c r="MQT69" s="157"/>
      <c r="MQU69" s="157"/>
      <c r="MQV69" s="157"/>
      <c r="MQW69" s="157"/>
      <c r="MQX69" s="157"/>
      <c r="MQY69" s="157"/>
      <c r="MQZ69" s="157"/>
      <c r="MRA69" s="157"/>
      <c r="MRB69" s="157"/>
      <c r="MRC69" s="157"/>
      <c r="MRD69" s="157"/>
      <c r="MRE69" s="157"/>
      <c r="MRF69" s="157"/>
      <c r="MRG69" s="157"/>
      <c r="MRH69" s="157"/>
      <c r="MRI69" s="157"/>
      <c r="MRJ69" s="157"/>
      <c r="MRK69" s="157"/>
      <c r="MRL69" s="157"/>
      <c r="MRM69" s="157"/>
      <c r="MRN69" s="157"/>
      <c r="MRO69" s="157"/>
      <c r="MRP69" s="157"/>
      <c r="MRQ69" s="157"/>
      <c r="MRR69" s="157"/>
      <c r="MRS69" s="157"/>
      <c r="MRT69" s="157"/>
      <c r="MRU69" s="157"/>
      <c r="MRV69" s="157"/>
      <c r="MRW69" s="157"/>
      <c r="MRX69" s="157"/>
      <c r="MRY69" s="157"/>
      <c r="MRZ69" s="157"/>
      <c r="MSA69" s="157"/>
      <c r="MSB69" s="157"/>
      <c r="MSC69" s="157"/>
      <c r="MSD69" s="157"/>
      <c r="MSE69" s="157"/>
      <c r="MSF69" s="157"/>
      <c r="MSG69" s="157"/>
      <c r="MSH69" s="157"/>
      <c r="MSI69" s="157"/>
      <c r="MSJ69" s="157"/>
      <c r="MSK69" s="157"/>
      <c r="MSL69" s="157"/>
      <c r="MSM69" s="157"/>
      <c r="MSN69" s="157"/>
      <c r="MSO69" s="157"/>
      <c r="MSP69" s="157"/>
      <c r="MSQ69" s="157"/>
      <c r="MSR69" s="157"/>
      <c r="MSS69" s="157"/>
      <c r="MST69" s="157"/>
      <c r="MSU69" s="157"/>
      <c r="MSV69" s="157"/>
      <c r="MSW69" s="157"/>
      <c r="MSX69" s="157"/>
      <c r="MSY69" s="157"/>
      <c r="MSZ69" s="157"/>
      <c r="MTA69" s="157"/>
      <c r="MTB69" s="157"/>
      <c r="MTC69" s="157"/>
      <c r="MTD69" s="157"/>
      <c r="MTE69" s="157"/>
      <c r="MTF69" s="157"/>
      <c r="MTG69" s="157"/>
      <c r="MTH69" s="157"/>
      <c r="MTI69" s="157"/>
      <c r="MTJ69" s="157"/>
      <c r="MTK69" s="157"/>
      <c r="MTL69" s="157"/>
      <c r="MTM69" s="157"/>
      <c r="MTN69" s="157"/>
      <c r="MTO69" s="157"/>
      <c r="MTP69" s="157"/>
      <c r="MTQ69" s="157"/>
      <c r="MTR69" s="157"/>
      <c r="MTS69" s="157"/>
      <c r="MTT69" s="157"/>
      <c r="MTU69" s="157"/>
      <c r="MTV69" s="157"/>
      <c r="MTW69" s="157"/>
      <c r="MTX69" s="157"/>
      <c r="MTY69" s="157"/>
      <c r="MTZ69" s="157"/>
      <c r="MUA69" s="157"/>
      <c r="MUB69" s="157"/>
      <c r="MUC69" s="157"/>
      <c r="MUD69" s="157"/>
      <c r="MUE69" s="157"/>
      <c r="MUF69" s="157"/>
      <c r="MUG69" s="157"/>
      <c r="MUH69" s="157"/>
      <c r="MUI69" s="157"/>
      <c r="MUJ69" s="157"/>
      <c r="MUK69" s="157"/>
      <c r="MUL69" s="157"/>
      <c r="MUM69" s="157"/>
      <c r="MUN69" s="157"/>
      <c r="MUO69" s="157"/>
      <c r="MUP69" s="157"/>
      <c r="MUQ69" s="157"/>
      <c r="MUR69" s="157"/>
      <c r="MUS69" s="157"/>
      <c r="MUT69" s="157"/>
      <c r="MUU69" s="157"/>
      <c r="MUV69" s="157"/>
      <c r="MUW69" s="157"/>
      <c r="MUX69" s="157"/>
      <c r="MUY69" s="157"/>
      <c r="MUZ69" s="157"/>
      <c r="MVA69" s="157"/>
      <c r="MVB69" s="157"/>
      <c r="MVC69" s="157"/>
      <c r="MVD69" s="157"/>
      <c r="MVE69" s="157"/>
      <c r="MVF69" s="157"/>
      <c r="MVG69" s="157"/>
      <c r="MVH69" s="157"/>
      <c r="MVI69" s="157"/>
      <c r="MVJ69" s="157"/>
      <c r="MVK69" s="157"/>
      <c r="MVL69" s="157"/>
      <c r="MVM69" s="157"/>
      <c r="MVN69" s="157"/>
      <c r="MVO69" s="157"/>
      <c r="MVP69" s="157"/>
      <c r="MVQ69" s="157"/>
      <c r="MVR69" s="157"/>
      <c r="MVS69" s="157"/>
      <c r="MVT69" s="157"/>
      <c r="MVU69" s="157"/>
      <c r="MVV69" s="157"/>
      <c r="MVW69" s="157"/>
      <c r="MVX69" s="157"/>
      <c r="MVY69" s="157"/>
      <c r="MVZ69" s="157"/>
      <c r="MWA69" s="157"/>
      <c r="MWB69" s="157"/>
      <c r="MWC69" s="157"/>
      <c r="MWD69" s="157"/>
      <c r="MWE69" s="157"/>
      <c r="MWF69" s="157"/>
      <c r="MWG69" s="157"/>
      <c r="MWH69" s="157"/>
      <c r="MWI69" s="157"/>
      <c r="MWJ69" s="157"/>
      <c r="MWK69" s="157"/>
      <c r="MWL69" s="157"/>
      <c r="MWM69" s="157"/>
      <c r="MWN69" s="157"/>
      <c r="MWO69" s="157"/>
      <c r="MWP69" s="157"/>
      <c r="MWQ69" s="157"/>
      <c r="MWR69" s="157"/>
      <c r="MWS69" s="157"/>
      <c r="MWT69" s="157"/>
      <c r="MWU69" s="157"/>
      <c r="MWV69" s="157"/>
      <c r="MWW69" s="157"/>
      <c r="MWX69" s="157"/>
      <c r="MWY69" s="157"/>
      <c r="MWZ69" s="157"/>
      <c r="MXA69" s="157"/>
      <c r="MXB69" s="157"/>
      <c r="MXC69" s="157"/>
      <c r="MXD69" s="157"/>
      <c r="MXE69" s="157"/>
      <c r="MXF69" s="157"/>
      <c r="MXG69" s="157"/>
      <c r="MXH69" s="157"/>
      <c r="MXI69" s="157"/>
      <c r="MXJ69" s="157"/>
      <c r="MXK69" s="157"/>
      <c r="MXL69" s="157"/>
      <c r="MXM69" s="157"/>
      <c r="MXN69" s="157"/>
      <c r="MXO69" s="157"/>
      <c r="MXP69" s="157"/>
      <c r="MXQ69" s="157"/>
      <c r="MXR69" s="157"/>
      <c r="MXS69" s="157"/>
      <c r="MXT69" s="157"/>
      <c r="MXU69" s="157"/>
      <c r="MXV69" s="157"/>
      <c r="MXW69" s="157"/>
      <c r="MXX69" s="157"/>
      <c r="MXY69" s="157"/>
      <c r="MXZ69" s="157"/>
      <c r="MYA69" s="157"/>
      <c r="MYB69" s="157"/>
      <c r="MYC69" s="157"/>
      <c r="MYD69" s="157"/>
      <c r="MYE69" s="157"/>
      <c r="MYF69" s="157"/>
      <c r="MYG69" s="157"/>
      <c r="MYH69" s="157"/>
      <c r="MYI69" s="157"/>
      <c r="MYJ69" s="157"/>
      <c r="MYK69" s="157"/>
      <c r="MYL69" s="157"/>
      <c r="MYM69" s="157"/>
      <c r="MYN69" s="157"/>
      <c r="MYO69" s="157"/>
      <c r="MYP69" s="157"/>
      <c r="MYQ69" s="157"/>
      <c r="MYR69" s="157"/>
      <c r="MYS69" s="157"/>
      <c r="MYT69" s="157"/>
      <c r="MYU69" s="157"/>
      <c r="MYV69" s="157"/>
      <c r="MYW69" s="157"/>
      <c r="MYX69" s="157"/>
      <c r="MYY69" s="157"/>
      <c r="MYZ69" s="157"/>
      <c r="MZA69" s="157"/>
      <c r="MZB69" s="157"/>
      <c r="MZC69" s="157"/>
      <c r="MZD69" s="157"/>
      <c r="MZE69" s="157"/>
      <c r="MZF69" s="157"/>
      <c r="MZG69" s="157"/>
      <c r="MZH69" s="157"/>
      <c r="MZI69" s="157"/>
      <c r="MZJ69" s="157"/>
      <c r="MZK69" s="157"/>
      <c r="MZL69" s="157"/>
      <c r="MZM69" s="157"/>
      <c r="MZN69" s="157"/>
      <c r="MZO69" s="157"/>
      <c r="MZP69" s="157"/>
      <c r="MZQ69" s="157"/>
      <c r="MZR69" s="157"/>
      <c r="MZS69" s="157"/>
      <c r="MZT69" s="157"/>
      <c r="MZU69" s="157"/>
      <c r="MZV69" s="157"/>
      <c r="MZW69" s="157"/>
      <c r="MZX69" s="157"/>
      <c r="MZY69" s="157"/>
      <c r="MZZ69" s="157"/>
      <c r="NAA69" s="157"/>
      <c r="NAB69" s="157"/>
      <c r="NAC69" s="157"/>
      <c r="NAD69" s="157"/>
      <c r="NAE69" s="157"/>
      <c r="NAF69" s="157"/>
      <c r="NAG69" s="157"/>
      <c r="NAH69" s="157"/>
      <c r="NAI69" s="157"/>
      <c r="NAJ69" s="157"/>
      <c r="NAK69" s="157"/>
      <c r="NAL69" s="157"/>
      <c r="NAM69" s="157"/>
      <c r="NAN69" s="157"/>
      <c r="NAO69" s="157"/>
      <c r="NAP69" s="157"/>
      <c r="NAQ69" s="157"/>
      <c r="NAR69" s="157"/>
      <c r="NAS69" s="157"/>
      <c r="NAT69" s="157"/>
      <c r="NAU69" s="157"/>
      <c r="NAV69" s="157"/>
      <c r="NAW69" s="157"/>
      <c r="NAX69" s="157"/>
      <c r="NAY69" s="157"/>
      <c r="NAZ69" s="157"/>
      <c r="NBA69" s="157"/>
      <c r="NBB69" s="157"/>
      <c r="NBC69" s="157"/>
      <c r="NBD69" s="157"/>
      <c r="NBE69" s="157"/>
      <c r="NBF69" s="157"/>
      <c r="NBG69" s="157"/>
      <c r="NBH69" s="157"/>
      <c r="NBI69" s="157"/>
      <c r="NBJ69" s="157"/>
      <c r="NBK69" s="157"/>
      <c r="NBL69" s="157"/>
      <c r="NBM69" s="157"/>
      <c r="NBN69" s="157"/>
      <c r="NBO69" s="157"/>
      <c r="NBP69" s="157"/>
      <c r="NBQ69" s="157"/>
      <c r="NBR69" s="157"/>
      <c r="NBS69" s="157"/>
      <c r="NBT69" s="157"/>
      <c r="NBU69" s="157"/>
      <c r="NBV69" s="157"/>
      <c r="NBW69" s="157"/>
      <c r="NBX69" s="157"/>
      <c r="NBY69" s="157"/>
      <c r="NBZ69" s="157"/>
      <c r="NCA69" s="157"/>
      <c r="NCB69" s="157"/>
      <c r="NCC69" s="157"/>
      <c r="NCD69" s="157"/>
      <c r="NCE69" s="157"/>
      <c r="NCF69" s="157"/>
      <c r="NCG69" s="157"/>
      <c r="NCH69" s="157"/>
      <c r="NCI69" s="157"/>
      <c r="NCJ69" s="157"/>
      <c r="NCK69" s="157"/>
      <c r="NCL69" s="157"/>
      <c r="NCM69" s="157"/>
      <c r="NCN69" s="157"/>
      <c r="NCO69" s="157"/>
      <c r="NCP69" s="157"/>
      <c r="NCQ69" s="157"/>
      <c r="NCR69" s="157"/>
      <c r="NCS69" s="157"/>
      <c r="NCT69" s="157"/>
      <c r="NCU69" s="157"/>
      <c r="NCV69" s="157"/>
      <c r="NCW69" s="157"/>
      <c r="NCX69" s="157"/>
      <c r="NCY69" s="157"/>
      <c r="NCZ69" s="157"/>
      <c r="NDA69" s="157"/>
      <c r="NDB69" s="157"/>
      <c r="NDC69" s="157"/>
      <c r="NDD69" s="157"/>
      <c r="NDE69" s="157"/>
      <c r="NDF69" s="157"/>
      <c r="NDG69" s="157"/>
      <c r="NDH69" s="157"/>
      <c r="NDI69" s="157"/>
      <c r="NDJ69" s="157"/>
      <c r="NDK69" s="157"/>
      <c r="NDL69" s="157"/>
      <c r="NDM69" s="157"/>
      <c r="NDN69" s="157"/>
      <c r="NDO69" s="157"/>
      <c r="NDP69" s="157"/>
      <c r="NDQ69" s="157"/>
      <c r="NDR69" s="157"/>
      <c r="NDS69" s="157"/>
      <c r="NDT69" s="157"/>
      <c r="NDU69" s="157"/>
      <c r="NDV69" s="157"/>
      <c r="NDW69" s="157"/>
      <c r="NDX69" s="157"/>
      <c r="NDY69" s="157"/>
      <c r="NDZ69" s="157"/>
      <c r="NEA69" s="157"/>
      <c r="NEB69" s="157"/>
      <c r="NEC69" s="157"/>
      <c r="NED69" s="157"/>
      <c r="NEE69" s="157"/>
      <c r="NEF69" s="157"/>
      <c r="NEG69" s="157"/>
      <c r="NEH69" s="157"/>
      <c r="NEI69" s="157"/>
      <c r="NEJ69" s="157"/>
      <c r="NEK69" s="157"/>
      <c r="NEL69" s="157"/>
      <c r="NEM69" s="157"/>
      <c r="NEN69" s="157"/>
      <c r="NEO69" s="157"/>
      <c r="NEP69" s="157"/>
      <c r="NEQ69" s="157"/>
      <c r="NER69" s="157"/>
      <c r="NES69" s="157"/>
      <c r="NET69" s="157"/>
      <c r="NEU69" s="157"/>
      <c r="NEV69" s="157"/>
      <c r="NEW69" s="157"/>
      <c r="NEX69" s="157"/>
      <c r="NEY69" s="157"/>
      <c r="NEZ69" s="157"/>
      <c r="NFA69" s="157"/>
      <c r="NFB69" s="157"/>
      <c r="NFC69" s="157"/>
      <c r="NFD69" s="157"/>
      <c r="NFE69" s="157"/>
      <c r="NFF69" s="157"/>
      <c r="NFG69" s="157"/>
      <c r="NFH69" s="157"/>
      <c r="NFI69" s="157"/>
      <c r="NFJ69" s="157"/>
      <c r="NFK69" s="157"/>
      <c r="NFL69" s="157"/>
      <c r="NFM69" s="157"/>
      <c r="NFN69" s="157"/>
      <c r="NFO69" s="157"/>
      <c r="NFP69" s="157"/>
      <c r="NFQ69" s="157"/>
      <c r="NFR69" s="157"/>
      <c r="NFS69" s="157"/>
      <c r="NFT69" s="157"/>
      <c r="NFU69" s="157"/>
      <c r="NFV69" s="157"/>
      <c r="NFW69" s="157"/>
      <c r="NFX69" s="157"/>
      <c r="NFY69" s="157"/>
      <c r="NFZ69" s="157"/>
      <c r="NGA69" s="157"/>
      <c r="NGB69" s="157"/>
      <c r="NGC69" s="157"/>
      <c r="NGD69" s="157"/>
      <c r="NGE69" s="157"/>
      <c r="NGF69" s="157"/>
      <c r="NGG69" s="157"/>
      <c r="NGH69" s="157"/>
      <c r="NGI69" s="157"/>
      <c r="NGJ69" s="157"/>
      <c r="NGK69" s="157"/>
      <c r="NGL69" s="157"/>
      <c r="NGM69" s="157"/>
      <c r="NGN69" s="157"/>
      <c r="NGO69" s="157"/>
      <c r="NGP69" s="157"/>
      <c r="NGQ69" s="157"/>
      <c r="NGR69" s="157"/>
      <c r="NGS69" s="157"/>
      <c r="NGT69" s="157"/>
      <c r="NGU69" s="157"/>
      <c r="NGV69" s="157"/>
      <c r="NGW69" s="157"/>
      <c r="NGX69" s="157"/>
      <c r="NGY69" s="157"/>
      <c r="NGZ69" s="157"/>
      <c r="NHA69" s="157"/>
      <c r="NHB69" s="157"/>
      <c r="NHC69" s="157"/>
      <c r="NHD69" s="157"/>
      <c r="NHE69" s="157"/>
      <c r="NHF69" s="157"/>
      <c r="NHG69" s="157"/>
      <c r="NHH69" s="157"/>
      <c r="NHI69" s="157"/>
      <c r="NHJ69" s="157"/>
      <c r="NHK69" s="157"/>
      <c r="NHL69" s="157"/>
      <c r="NHM69" s="157"/>
      <c r="NHN69" s="157"/>
      <c r="NHO69" s="157"/>
      <c r="NHP69" s="157"/>
      <c r="NHQ69" s="157"/>
      <c r="NHR69" s="157"/>
      <c r="NHS69" s="157"/>
      <c r="NHT69" s="157"/>
      <c r="NHU69" s="157"/>
      <c r="NHV69" s="157"/>
      <c r="NHW69" s="157"/>
      <c r="NHX69" s="157"/>
      <c r="NHY69" s="157"/>
      <c r="NHZ69" s="157"/>
      <c r="NIA69" s="157"/>
      <c r="NIB69" s="157"/>
      <c r="NIC69" s="157"/>
      <c r="NID69" s="157"/>
      <c r="NIE69" s="157"/>
      <c r="NIF69" s="157"/>
      <c r="NIG69" s="157"/>
      <c r="NIH69" s="157"/>
      <c r="NII69" s="157"/>
      <c r="NIJ69" s="157"/>
      <c r="NIK69" s="157"/>
      <c r="NIL69" s="157"/>
      <c r="NIM69" s="157"/>
      <c r="NIN69" s="157"/>
      <c r="NIO69" s="157"/>
      <c r="NIP69" s="157"/>
      <c r="NIQ69" s="157"/>
      <c r="NIR69" s="157"/>
      <c r="NIS69" s="157"/>
      <c r="NIT69" s="157"/>
      <c r="NIU69" s="157"/>
      <c r="NIV69" s="157"/>
      <c r="NIW69" s="157"/>
      <c r="NIX69" s="157"/>
      <c r="NIY69" s="157"/>
      <c r="NIZ69" s="157"/>
      <c r="NJA69" s="157"/>
      <c r="NJB69" s="157"/>
      <c r="NJC69" s="157"/>
      <c r="NJD69" s="157"/>
      <c r="NJE69" s="157"/>
      <c r="NJF69" s="157"/>
      <c r="NJG69" s="157"/>
      <c r="NJH69" s="157"/>
      <c r="NJI69" s="157"/>
      <c r="NJJ69" s="157"/>
      <c r="NJK69" s="157"/>
      <c r="NJL69" s="157"/>
      <c r="NJM69" s="157"/>
      <c r="NJN69" s="157"/>
      <c r="NJO69" s="157"/>
      <c r="NJP69" s="157"/>
      <c r="NJQ69" s="157"/>
      <c r="NJR69" s="157"/>
      <c r="NJS69" s="157"/>
      <c r="NJT69" s="157"/>
      <c r="NJU69" s="157"/>
      <c r="NJV69" s="157"/>
      <c r="NJW69" s="157"/>
      <c r="NJX69" s="157"/>
      <c r="NJY69" s="157"/>
      <c r="NJZ69" s="157"/>
      <c r="NKA69" s="157"/>
      <c r="NKB69" s="157"/>
      <c r="NKC69" s="157"/>
      <c r="NKD69" s="157"/>
      <c r="NKE69" s="157"/>
      <c r="NKF69" s="157"/>
      <c r="NKG69" s="157"/>
      <c r="NKH69" s="157"/>
      <c r="NKI69" s="157"/>
      <c r="NKJ69" s="157"/>
      <c r="NKK69" s="157"/>
      <c r="NKL69" s="157"/>
      <c r="NKM69" s="157"/>
      <c r="NKN69" s="157"/>
      <c r="NKO69" s="157"/>
      <c r="NKP69" s="157"/>
      <c r="NKQ69" s="157"/>
      <c r="NKR69" s="157"/>
      <c r="NKS69" s="157"/>
      <c r="NKT69" s="157"/>
      <c r="NKU69" s="157"/>
      <c r="NKV69" s="157"/>
      <c r="NKW69" s="157"/>
      <c r="NKX69" s="157"/>
      <c r="NKY69" s="157"/>
      <c r="NKZ69" s="157"/>
      <c r="NLA69" s="157"/>
      <c r="NLB69" s="157"/>
      <c r="NLC69" s="157"/>
      <c r="NLD69" s="157"/>
      <c r="NLE69" s="157"/>
      <c r="NLF69" s="157"/>
      <c r="NLG69" s="157"/>
      <c r="NLH69" s="157"/>
      <c r="NLI69" s="157"/>
      <c r="NLJ69" s="157"/>
      <c r="NLK69" s="157"/>
      <c r="NLL69" s="157"/>
      <c r="NLM69" s="157"/>
      <c r="NLN69" s="157"/>
      <c r="NLO69" s="157"/>
      <c r="NLP69" s="157"/>
      <c r="NLQ69" s="157"/>
      <c r="NLR69" s="157"/>
      <c r="NLS69" s="157"/>
      <c r="NLT69" s="157"/>
      <c r="NLU69" s="157"/>
      <c r="NLV69" s="157"/>
      <c r="NLW69" s="157"/>
      <c r="NLX69" s="157"/>
      <c r="NLY69" s="157"/>
      <c r="NLZ69" s="157"/>
      <c r="NMA69" s="157"/>
      <c r="NMB69" s="157"/>
      <c r="NMC69" s="157"/>
      <c r="NMD69" s="157"/>
      <c r="NME69" s="157"/>
      <c r="NMF69" s="157"/>
      <c r="NMG69" s="157"/>
      <c r="NMH69" s="157"/>
      <c r="NMI69" s="157"/>
      <c r="NMJ69" s="157"/>
      <c r="NMK69" s="157"/>
      <c r="NML69" s="157"/>
      <c r="NMM69" s="157"/>
      <c r="NMN69" s="157"/>
      <c r="NMO69" s="157"/>
      <c r="NMP69" s="157"/>
      <c r="NMQ69" s="157"/>
      <c r="NMR69" s="157"/>
      <c r="NMS69" s="157"/>
      <c r="NMT69" s="157"/>
      <c r="NMU69" s="157"/>
      <c r="NMV69" s="157"/>
      <c r="NMW69" s="157"/>
      <c r="NMX69" s="157"/>
      <c r="NMY69" s="157"/>
      <c r="NMZ69" s="157"/>
      <c r="NNA69" s="157"/>
      <c r="NNB69" s="157"/>
      <c r="NNC69" s="157"/>
      <c r="NND69" s="157"/>
      <c r="NNE69" s="157"/>
      <c r="NNF69" s="157"/>
      <c r="NNG69" s="157"/>
      <c r="NNH69" s="157"/>
      <c r="NNI69" s="157"/>
      <c r="NNJ69" s="157"/>
      <c r="NNK69" s="157"/>
      <c r="NNL69" s="157"/>
      <c r="NNM69" s="157"/>
      <c r="NNN69" s="157"/>
      <c r="NNO69" s="157"/>
      <c r="NNP69" s="157"/>
      <c r="NNQ69" s="157"/>
      <c r="NNR69" s="157"/>
      <c r="NNS69" s="157"/>
      <c r="NNT69" s="157"/>
      <c r="NNU69" s="157"/>
      <c r="NNV69" s="157"/>
      <c r="NNW69" s="157"/>
      <c r="NNX69" s="157"/>
      <c r="NNY69" s="157"/>
      <c r="NNZ69" s="157"/>
      <c r="NOA69" s="157"/>
      <c r="NOB69" s="157"/>
      <c r="NOC69" s="157"/>
      <c r="NOD69" s="157"/>
      <c r="NOE69" s="157"/>
      <c r="NOF69" s="157"/>
      <c r="NOG69" s="157"/>
      <c r="NOH69" s="157"/>
      <c r="NOI69" s="157"/>
      <c r="NOJ69" s="157"/>
      <c r="NOK69" s="157"/>
      <c r="NOL69" s="157"/>
      <c r="NOM69" s="157"/>
      <c r="NON69" s="157"/>
      <c r="NOO69" s="157"/>
      <c r="NOP69" s="157"/>
      <c r="NOQ69" s="157"/>
      <c r="NOR69" s="157"/>
      <c r="NOS69" s="157"/>
      <c r="NOT69" s="157"/>
      <c r="NOU69" s="157"/>
      <c r="NOV69" s="157"/>
      <c r="NOW69" s="157"/>
      <c r="NOX69" s="157"/>
      <c r="NOY69" s="157"/>
      <c r="NOZ69" s="157"/>
      <c r="NPA69" s="157"/>
      <c r="NPB69" s="157"/>
      <c r="NPC69" s="157"/>
      <c r="NPD69" s="157"/>
      <c r="NPE69" s="157"/>
      <c r="NPF69" s="157"/>
      <c r="NPG69" s="157"/>
      <c r="NPH69" s="157"/>
      <c r="NPI69" s="157"/>
      <c r="NPJ69" s="157"/>
      <c r="NPK69" s="157"/>
      <c r="NPL69" s="157"/>
      <c r="NPM69" s="157"/>
      <c r="NPN69" s="157"/>
      <c r="NPO69" s="157"/>
      <c r="NPP69" s="157"/>
      <c r="NPQ69" s="157"/>
      <c r="NPR69" s="157"/>
      <c r="NPS69" s="157"/>
      <c r="NPT69" s="157"/>
      <c r="NPU69" s="157"/>
      <c r="NPV69" s="157"/>
      <c r="NPW69" s="157"/>
      <c r="NPX69" s="157"/>
      <c r="NPY69" s="157"/>
      <c r="NPZ69" s="157"/>
      <c r="NQA69" s="157"/>
      <c r="NQB69" s="157"/>
      <c r="NQC69" s="157"/>
      <c r="NQD69" s="157"/>
      <c r="NQE69" s="157"/>
      <c r="NQF69" s="157"/>
      <c r="NQG69" s="157"/>
      <c r="NQH69" s="157"/>
      <c r="NQI69" s="157"/>
      <c r="NQJ69" s="157"/>
      <c r="NQK69" s="157"/>
      <c r="NQL69" s="157"/>
      <c r="NQM69" s="157"/>
      <c r="NQN69" s="157"/>
      <c r="NQO69" s="157"/>
      <c r="NQP69" s="157"/>
      <c r="NQQ69" s="157"/>
      <c r="NQR69" s="157"/>
      <c r="NQS69" s="157"/>
      <c r="NQT69" s="157"/>
      <c r="NQU69" s="157"/>
      <c r="NQV69" s="157"/>
      <c r="NQW69" s="157"/>
      <c r="NQX69" s="157"/>
      <c r="NQY69" s="157"/>
      <c r="NQZ69" s="157"/>
      <c r="NRA69" s="157"/>
      <c r="NRB69" s="157"/>
      <c r="NRC69" s="157"/>
      <c r="NRD69" s="157"/>
      <c r="NRE69" s="157"/>
      <c r="NRF69" s="157"/>
      <c r="NRG69" s="157"/>
      <c r="NRH69" s="157"/>
      <c r="NRI69" s="157"/>
      <c r="NRJ69" s="157"/>
      <c r="NRK69" s="157"/>
      <c r="NRL69" s="157"/>
      <c r="NRM69" s="157"/>
      <c r="NRN69" s="157"/>
      <c r="NRO69" s="157"/>
      <c r="NRP69" s="157"/>
      <c r="NRQ69" s="157"/>
      <c r="NRR69" s="157"/>
      <c r="NRS69" s="157"/>
      <c r="NRT69" s="157"/>
      <c r="NRU69" s="157"/>
      <c r="NRV69" s="157"/>
      <c r="NRW69" s="157"/>
      <c r="NRX69" s="157"/>
      <c r="NRY69" s="157"/>
      <c r="NRZ69" s="157"/>
      <c r="NSA69" s="157"/>
      <c r="NSB69" s="157"/>
      <c r="NSC69" s="157"/>
      <c r="NSD69" s="157"/>
      <c r="NSE69" s="157"/>
      <c r="NSF69" s="157"/>
      <c r="NSG69" s="157"/>
      <c r="NSH69" s="157"/>
      <c r="NSI69" s="157"/>
      <c r="NSJ69" s="157"/>
      <c r="NSK69" s="157"/>
      <c r="NSL69" s="157"/>
      <c r="NSM69" s="157"/>
      <c r="NSN69" s="157"/>
      <c r="NSO69" s="157"/>
      <c r="NSP69" s="157"/>
      <c r="NSQ69" s="157"/>
      <c r="NSR69" s="157"/>
      <c r="NSS69" s="157"/>
      <c r="NST69" s="157"/>
      <c r="NSU69" s="157"/>
      <c r="NSV69" s="157"/>
      <c r="NSW69" s="157"/>
      <c r="NSX69" s="157"/>
      <c r="NSY69" s="157"/>
      <c r="NSZ69" s="157"/>
      <c r="NTA69" s="157"/>
      <c r="NTB69" s="157"/>
      <c r="NTC69" s="157"/>
      <c r="NTD69" s="157"/>
      <c r="NTE69" s="157"/>
      <c r="NTF69" s="157"/>
      <c r="NTG69" s="157"/>
      <c r="NTH69" s="157"/>
      <c r="NTI69" s="157"/>
      <c r="NTJ69" s="157"/>
      <c r="NTK69" s="157"/>
      <c r="NTL69" s="157"/>
      <c r="NTM69" s="157"/>
      <c r="NTN69" s="157"/>
      <c r="NTO69" s="157"/>
      <c r="NTP69" s="157"/>
      <c r="NTQ69" s="157"/>
      <c r="NTR69" s="157"/>
      <c r="NTS69" s="157"/>
      <c r="NTT69" s="157"/>
      <c r="NTU69" s="157"/>
      <c r="NTV69" s="157"/>
      <c r="NTW69" s="157"/>
      <c r="NTX69" s="157"/>
      <c r="NTY69" s="157"/>
      <c r="NTZ69" s="157"/>
      <c r="NUA69" s="157"/>
      <c r="NUB69" s="157"/>
      <c r="NUC69" s="157"/>
      <c r="NUD69" s="157"/>
      <c r="NUE69" s="157"/>
      <c r="NUF69" s="157"/>
      <c r="NUG69" s="157"/>
      <c r="NUH69" s="157"/>
      <c r="NUI69" s="157"/>
      <c r="NUJ69" s="157"/>
      <c r="NUK69" s="157"/>
      <c r="NUL69" s="157"/>
      <c r="NUM69" s="157"/>
      <c r="NUN69" s="157"/>
      <c r="NUO69" s="157"/>
      <c r="NUP69" s="157"/>
      <c r="NUQ69" s="157"/>
      <c r="NUR69" s="157"/>
      <c r="NUS69" s="157"/>
      <c r="NUT69" s="157"/>
      <c r="NUU69" s="157"/>
      <c r="NUV69" s="157"/>
      <c r="NUW69" s="157"/>
      <c r="NUX69" s="157"/>
      <c r="NUY69" s="157"/>
      <c r="NUZ69" s="157"/>
      <c r="NVA69" s="157"/>
      <c r="NVB69" s="157"/>
      <c r="NVC69" s="157"/>
      <c r="NVD69" s="157"/>
      <c r="NVE69" s="157"/>
      <c r="NVF69" s="157"/>
      <c r="NVG69" s="157"/>
      <c r="NVH69" s="157"/>
      <c r="NVI69" s="157"/>
      <c r="NVJ69" s="157"/>
      <c r="NVK69" s="157"/>
      <c r="NVL69" s="157"/>
      <c r="NVM69" s="157"/>
      <c r="NVN69" s="157"/>
      <c r="NVO69" s="157"/>
      <c r="NVP69" s="157"/>
      <c r="NVQ69" s="157"/>
      <c r="NVR69" s="157"/>
      <c r="NVS69" s="157"/>
      <c r="NVT69" s="157"/>
      <c r="NVU69" s="157"/>
      <c r="NVV69" s="157"/>
      <c r="NVW69" s="157"/>
      <c r="NVX69" s="157"/>
      <c r="NVY69" s="157"/>
      <c r="NVZ69" s="157"/>
      <c r="NWA69" s="157"/>
      <c r="NWB69" s="157"/>
      <c r="NWC69" s="157"/>
      <c r="NWD69" s="157"/>
      <c r="NWE69" s="157"/>
      <c r="NWF69" s="157"/>
      <c r="NWG69" s="157"/>
      <c r="NWH69" s="157"/>
      <c r="NWI69" s="157"/>
      <c r="NWJ69" s="157"/>
      <c r="NWK69" s="157"/>
      <c r="NWL69" s="157"/>
      <c r="NWM69" s="157"/>
      <c r="NWN69" s="157"/>
      <c r="NWO69" s="157"/>
      <c r="NWP69" s="157"/>
      <c r="NWQ69" s="157"/>
      <c r="NWR69" s="157"/>
      <c r="NWS69" s="157"/>
      <c r="NWT69" s="157"/>
      <c r="NWU69" s="157"/>
      <c r="NWV69" s="157"/>
      <c r="NWW69" s="157"/>
      <c r="NWX69" s="157"/>
      <c r="NWY69" s="157"/>
      <c r="NWZ69" s="157"/>
      <c r="NXA69" s="157"/>
      <c r="NXB69" s="157"/>
      <c r="NXC69" s="157"/>
      <c r="NXD69" s="157"/>
      <c r="NXE69" s="157"/>
      <c r="NXF69" s="157"/>
      <c r="NXG69" s="157"/>
      <c r="NXH69" s="157"/>
      <c r="NXI69" s="157"/>
      <c r="NXJ69" s="157"/>
      <c r="NXK69" s="157"/>
      <c r="NXL69" s="157"/>
      <c r="NXM69" s="157"/>
      <c r="NXN69" s="157"/>
      <c r="NXO69" s="157"/>
      <c r="NXP69" s="157"/>
      <c r="NXQ69" s="157"/>
      <c r="NXR69" s="157"/>
      <c r="NXS69" s="157"/>
      <c r="NXT69" s="157"/>
      <c r="NXU69" s="157"/>
      <c r="NXV69" s="157"/>
      <c r="NXW69" s="157"/>
      <c r="NXX69" s="157"/>
      <c r="NXY69" s="157"/>
      <c r="NXZ69" s="157"/>
      <c r="NYA69" s="157"/>
      <c r="NYB69" s="157"/>
      <c r="NYC69" s="157"/>
      <c r="NYD69" s="157"/>
      <c r="NYE69" s="157"/>
      <c r="NYF69" s="157"/>
      <c r="NYG69" s="157"/>
      <c r="NYH69" s="157"/>
      <c r="NYI69" s="157"/>
      <c r="NYJ69" s="157"/>
      <c r="NYK69" s="157"/>
      <c r="NYL69" s="157"/>
      <c r="NYM69" s="157"/>
      <c r="NYN69" s="157"/>
      <c r="NYO69" s="157"/>
      <c r="NYP69" s="157"/>
      <c r="NYQ69" s="157"/>
      <c r="NYR69" s="157"/>
      <c r="NYS69" s="157"/>
      <c r="NYT69" s="157"/>
      <c r="NYU69" s="157"/>
      <c r="NYV69" s="157"/>
      <c r="NYW69" s="157"/>
      <c r="NYX69" s="157"/>
      <c r="NYY69" s="157"/>
      <c r="NYZ69" s="157"/>
      <c r="NZA69" s="157"/>
      <c r="NZB69" s="157"/>
      <c r="NZC69" s="157"/>
      <c r="NZD69" s="157"/>
      <c r="NZE69" s="157"/>
      <c r="NZF69" s="157"/>
      <c r="NZG69" s="157"/>
      <c r="NZH69" s="157"/>
      <c r="NZI69" s="157"/>
      <c r="NZJ69" s="157"/>
      <c r="NZK69" s="157"/>
      <c r="NZL69" s="157"/>
      <c r="NZM69" s="157"/>
      <c r="NZN69" s="157"/>
      <c r="NZO69" s="157"/>
      <c r="NZP69" s="157"/>
      <c r="NZQ69" s="157"/>
      <c r="NZR69" s="157"/>
      <c r="NZS69" s="157"/>
      <c r="NZT69" s="157"/>
      <c r="NZU69" s="157"/>
      <c r="NZV69" s="157"/>
      <c r="NZW69" s="157"/>
      <c r="NZX69" s="157"/>
      <c r="NZY69" s="157"/>
      <c r="NZZ69" s="157"/>
      <c r="OAA69" s="157"/>
      <c r="OAB69" s="157"/>
      <c r="OAC69" s="157"/>
      <c r="OAD69" s="157"/>
      <c r="OAE69" s="157"/>
      <c r="OAF69" s="157"/>
      <c r="OAG69" s="157"/>
      <c r="OAH69" s="157"/>
      <c r="OAI69" s="157"/>
      <c r="OAJ69" s="157"/>
      <c r="OAK69" s="157"/>
      <c r="OAL69" s="157"/>
      <c r="OAM69" s="157"/>
      <c r="OAN69" s="157"/>
      <c r="OAO69" s="157"/>
      <c r="OAP69" s="157"/>
      <c r="OAQ69" s="157"/>
      <c r="OAR69" s="157"/>
      <c r="OAS69" s="157"/>
      <c r="OAT69" s="157"/>
      <c r="OAU69" s="157"/>
      <c r="OAV69" s="157"/>
      <c r="OAW69" s="157"/>
      <c r="OAX69" s="157"/>
      <c r="OAY69" s="157"/>
      <c r="OAZ69" s="157"/>
      <c r="OBA69" s="157"/>
      <c r="OBB69" s="157"/>
      <c r="OBC69" s="157"/>
      <c r="OBD69" s="157"/>
      <c r="OBE69" s="157"/>
      <c r="OBF69" s="157"/>
      <c r="OBG69" s="157"/>
      <c r="OBH69" s="157"/>
      <c r="OBI69" s="157"/>
      <c r="OBJ69" s="157"/>
      <c r="OBK69" s="157"/>
      <c r="OBL69" s="157"/>
      <c r="OBM69" s="157"/>
      <c r="OBN69" s="157"/>
      <c r="OBO69" s="157"/>
      <c r="OBP69" s="157"/>
      <c r="OBQ69" s="157"/>
      <c r="OBR69" s="157"/>
      <c r="OBS69" s="157"/>
      <c r="OBT69" s="157"/>
      <c r="OBU69" s="157"/>
      <c r="OBV69" s="157"/>
      <c r="OBW69" s="157"/>
      <c r="OBX69" s="157"/>
      <c r="OBY69" s="157"/>
      <c r="OBZ69" s="157"/>
      <c r="OCA69" s="157"/>
      <c r="OCB69" s="157"/>
      <c r="OCC69" s="157"/>
      <c r="OCD69" s="157"/>
      <c r="OCE69" s="157"/>
      <c r="OCF69" s="157"/>
      <c r="OCG69" s="157"/>
      <c r="OCH69" s="157"/>
      <c r="OCI69" s="157"/>
      <c r="OCJ69" s="157"/>
      <c r="OCK69" s="157"/>
      <c r="OCL69" s="157"/>
      <c r="OCM69" s="157"/>
      <c r="OCN69" s="157"/>
      <c r="OCO69" s="157"/>
      <c r="OCP69" s="157"/>
      <c r="OCQ69" s="157"/>
      <c r="OCR69" s="157"/>
      <c r="OCS69" s="157"/>
      <c r="OCT69" s="157"/>
      <c r="OCU69" s="157"/>
      <c r="OCV69" s="157"/>
      <c r="OCW69" s="157"/>
      <c r="OCX69" s="157"/>
      <c r="OCY69" s="157"/>
      <c r="OCZ69" s="157"/>
      <c r="ODA69" s="157"/>
      <c r="ODB69" s="157"/>
      <c r="ODC69" s="157"/>
      <c r="ODD69" s="157"/>
      <c r="ODE69" s="157"/>
      <c r="ODF69" s="157"/>
      <c r="ODG69" s="157"/>
      <c r="ODH69" s="157"/>
      <c r="ODI69" s="157"/>
      <c r="ODJ69" s="157"/>
      <c r="ODK69" s="157"/>
      <c r="ODL69" s="157"/>
      <c r="ODM69" s="157"/>
      <c r="ODN69" s="157"/>
      <c r="ODO69" s="157"/>
      <c r="ODP69" s="157"/>
      <c r="ODQ69" s="157"/>
      <c r="ODR69" s="157"/>
      <c r="ODS69" s="157"/>
      <c r="ODT69" s="157"/>
      <c r="ODU69" s="157"/>
      <c r="ODV69" s="157"/>
      <c r="ODW69" s="157"/>
      <c r="ODX69" s="157"/>
      <c r="ODY69" s="157"/>
      <c r="ODZ69" s="157"/>
      <c r="OEA69" s="157"/>
      <c r="OEB69" s="157"/>
      <c r="OEC69" s="157"/>
      <c r="OED69" s="157"/>
      <c r="OEE69" s="157"/>
      <c r="OEF69" s="157"/>
      <c r="OEG69" s="157"/>
      <c r="OEH69" s="157"/>
      <c r="OEI69" s="157"/>
      <c r="OEJ69" s="157"/>
      <c r="OEK69" s="157"/>
      <c r="OEL69" s="157"/>
      <c r="OEM69" s="157"/>
      <c r="OEN69" s="157"/>
      <c r="OEO69" s="157"/>
      <c r="OEP69" s="157"/>
      <c r="OEQ69" s="157"/>
      <c r="OER69" s="157"/>
      <c r="OES69" s="157"/>
      <c r="OET69" s="157"/>
      <c r="OEU69" s="157"/>
      <c r="OEV69" s="157"/>
      <c r="OEW69" s="157"/>
      <c r="OEX69" s="157"/>
      <c r="OEY69" s="157"/>
      <c r="OEZ69" s="157"/>
      <c r="OFA69" s="157"/>
      <c r="OFB69" s="157"/>
      <c r="OFC69" s="157"/>
      <c r="OFD69" s="157"/>
      <c r="OFE69" s="157"/>
      <c r="OFF69" s="157"/>
      <c r="OFG69" s="157"/>
      <c r="OFH69" s="157"/>
      <c r="OFI69" s="157"/>
      <c r="OFJ69" s="157"/>
      <c r="OFK69" s="157"/>
      <c r="OFL69" s="157"/>
      <c r="OFM69" s="157"/>
      <c r="OFN69" s="157"/>
      <c r="OFO69" s="157"/>
      <c r="OFP69" s="157"/>
      <c r="OFQ69" s="157"/>
      <c r="OFR69" s="157"/>
      <c r="OFS69" s="157"/>
      <c r="OFT69" s="157"/>
      <c r="OFU69" s="157"/>
      <c r="OFV69" s="157"/>
      <c r="OFW69" s="157"/>
      <c r="OFX69" s="157"/>
      <c r="OFY69" s="157"/>
      <c r="OFZ69" s="157"/>
      <c r="OGA69" s="157"/>
      <c r="OGB69" s="157"/>
      <c r="OGC69" s="157"/>
      <c r="OGD69" s="157"/>
      <c r="OGE69" s="157"/>
      <c r="OGF69" s="157"/>
      <c r="OGG69" s="157"/>
      <c r="OGH69" s="157"/>
      <c r="OGI69" s="157"/>
      <c r="OGJ69" s="157"/>
      <c r="OGK69" s="157"/>
      <c r="OGL69" s="157"/>
      <c r="OGM69" s="157"/>
      <c r="OGN69" s="157"/>
      <c r="OGO69" s="157"/>
      <c r="OGP69" s="157"/>
      <c r="OGQ69" s="157"/>
      <c r="OGR69" s="157"/>
      <c r="OGS69" s="157"/>
      <c r="OGT69" s="157"/>
      <c r="OGU69" s="157"/>
      <c r="OGV69" s="157"/>
      <c r="OGW69" s="157"/>
      <c r="OGX69" s="157"/>
      <c r="OGY69" s="157"/>
      <c r="OGZ69" s="157"/>
      <c r="OHA69" s="157"/>
      <c r="OHB69" s="157"/>
      <c r="OHC69" s="157"/>
      <c r="OHD69" s="157"/>
      <c r="OHE69" s="157"/>
      <c r="OHF69" s="157"/>
      <c r="OHG69" s="157"/>
      <c r="OHH69" s="157"/>
      <c r="OHI69" s="157"/>
      <c r="OHJ69" s="157"/>
      <c r="OHK69" s="157"/>
      <c r="OHL69" s="157"/>
      <c r="OHM69" s="157"/>
      <c r="OHN69" s="157"/>
      <c r="OHO69" s="157"/>
      <c r="OHP69" s="157"/>
      <c r="OHQ69" s="157"/>
      <c r="OHR69" s="157"/>
      <c r="OHS69" s="157"/>
      <c r="OHT69" s="157"/>
      <c r="OHU69" s="157"/>
      <c r="OHV69" s="157"/>
      <c r="OHW69" s="157"/>
      <c r="OHX69" s="157"/>
      <c r="OHY69" s="157"/>
      <c r="OHZ69" s="157"/>
      <c r="OIA69" s="157"/>
      <c r="OIB69" s="157"/>
      <c r="OIC69" s="157"/>
      <c r="OID69" s="157"/>
      <c r="OIE69" s="157"/>
      <c r="OIF69" s="157"/>
      <c r="OIG69" s="157"/>
      <c r="OIH69" s="157"/>
      <c r="OII69" s="157"/>
      <c r="OIJ69" s="157"/>
      <c r="OIK69" s="157"/>
      <c r="OIL69" s="157"/>
      <c r="OIM69" s="157"/>
      <c r="OIN69" s="157"/>
      <c r="OIO69" s="157"/>
      <c r="OIP69" s="157"/>
      <c r="OIQ69" s="157"/>
      <c r="OIR69" s="157"/>
      <c r="OIS69" s="157"/>
      <c r="OIT69" s="157"/>
      <c r="OIU69" s="157"/>
      <c r="OIV69" s="157"/>
      <c r="OIW69" s="157"/>
      <c r="OIX69" s="157"/>
      <c r="OIY69" s="157"/>
      <c r="OIZ69" s="157"/>
      <c r="OJA69" s="157"/>
      <c r="OJB69" s="157"/>
      <c r="OJC69" s="157"/>
      <c r="OJD69" s="157"/>
      <c r="OJE69" s="157"/>
      <c r="OJF69" s="157"/>
      <c r="OJG69" s="157"/>
      <c r="OJH69" s="157"/>
      <c r="OJI69" s="157"/>
      <c r="OJJ69" s="157"/>
      <c r="OJK69" s="157"/>
      <c r="OJL69" s="157"/>
      <c r="OJM69" s="157"/>
      <c r="OJN69" s="157"/>
      <c r="OJO69" s="157"/>
      <c r="OJP69" s="157"/>
      <c r="OJQ69" s="157"/>
      <c r="OJR69" s="157"/>
      <c r="OJS69" s="157"/>
      <c r="OJT69" s="157"/>
      <c r="OJU69" s="157"/>
      <c r="OJV69" s="157"/>
      <c r="OJW69" s="157"/>
      <c r="OJX69" s="157"/>
      <c r="OJY69" s="157"/>
      <c r="OJZ69" s="157"/>
      <c r="OKA69" s="157"/>
      <c r="OKB69" s="157"/>
      <c r="OKC69" s="157"/>
      <c r="OKD69" s="157"/>
      <c r="OKE69" s="157"/>
      <c r="OKF69" s="157"/>
      <c r="OKG69" s="157"/>
      <c r="OKH69" s="157"/>
      <c r="OKI69" s="157"/>
      <c r="OKJ69" s="157"/>
      <c r="OKK69" s="157"/>
      <c r="OKL69" s="157"/>
      <c r="OKM69" s="157"/>
      <c r="OKN69" s="157"/>
      <c r="OKO69" s="157"/>
      <c r="OKP69" s="157"/>
      <c r="OKQ69" s="157"/>
      <c r="OKR69" s="157"/>
      <c r="OKS69" s="157"/>
      <c r="OKT69" s="157"/>
      <c r="OKU69" s="157"/>
      <c r="OKV69" s="157"/>
      <c r="OKW69" s="157"/>
      <c r="OKX69" s="157"/>
      <c r="OKY69" s="157"/>
      <c r="OKZ69" s="157"/>
      <c r="OLA69" s="157"/>
      <c r="OLB69" s="157"/>
      <c r="OLC69" s="157"/>
      <c r="OLD69" s="157"/>
      <c r="OLE69" s="157"/>
      <c r="OLF69" s="157"/>
      <c r="OLG69" s="157"/>
      <c r="OLH69" s="157"/>
      <c r="OLI69" s="157"/>
      <c r="OLJ69" s="157"/>
      <c r="OLK69" s="157"/>
      <c r="OLL69" s="157"/>
      <c r="OLM69" s="157"/>
      <c r="OLN69" s="157"/>
      <c r="OLO69" s="157"/>
      <c r="OLP69" s="157"/>
      <c r="OLQ69" s="157"/>
      <c r="OLR69" s="157"/>
      <c r="OLS69" s="157"/>
      <c r="OLT69" s="157"/>
      <c r="OLU69" s="157"/>
      <c r="OLV69" s="157"/>
      <c r="OLW69" s="157"/>
      <c r="OLX69" s="157"/>
      <c r="OLY69" s="157"/>
      <c r="OLZ69" s="157"/>
      <c r="OMA69" s="157"/>
      <c r="OMB69" s="157"/>
      <c r="OMC69" s="157"/>
      <c r="OMD69" s="157"/>
      <c r="OME69" s="157"/>
      <c r="OMF69" s="157"/>
      <c r="OMG69" s="157"/>
      <c r="OMH69" s="157"/>
      <c r="OMI69" s="157"/>
      <c r="OMJ69" s="157"/>
      <c r="OMK69" s="157"/>
      <c r="OML69" s="157"/>
      <c r="OMM69" s="157"/>
      <c r="OMN69" s="157"/>
      <c r="OMO69" s="157"/>
      <c r="OMP69" s="157"/>
      <c r="OMQ69" s="157"/>
      <c r="OMR69" s="157"/>
      <c r="OMS69" s="157"/>
      <c r="OMT69" s="157"/>
      <c r="OMU69" s="157"/>
      <c r="OMV69" s="157"/>
      <c r="OMW69" s="157"/>
      <c r="OMX69" s="157"/>
      <c r="OMY69" s="157"/>
      <c r="OMZ69" s="157"/>
      <c r="ONA69" s="157"/>
      <c r="ONB69" s="157"/>
      <c r="ONC69" s="157"/>
      <c r="OND69" s="157"/>
      <c r="ONE69" s="157"/>
      <c r="ONF69" s="157"/>
      <c r="ONG69" s="157"/>
      <c r="ONH69" s="157"/>
      <c r="ONI69" s="157"/>
      <c r="ONJ69" s="157"/>
      <c r="ONK69" s="157"/>
      <c r="ONL69" s="157"/>
      <c r="ONM69" s="157"/>
      <c r="ONN69" s="157"/>
      <c r="ONO69" s="157"/>
      <c r="ONP69" s="157"/>
      <c r="ONQ69" s="157"/>
      <c r="ONR69" s="157"/>
      <c r="ONS69" s="157"/>
      <c r="ONT69" s="157"/>
      <c r="ONU69" s="157"/>
      <c r="ONV69" s="157"/>
      <c r="ONW69" s="157"/>
      <c r="ONX69" s="157"/>
      <c r="ONY69" s="157"/>
      <c r="ONZ69" s="157"/>
      <c r="OOA69" s="157"/>
      <c r="OOB69" s="157"/>
      <c r="OOC69" s="157"/>
      <c r="OOD69" s="157"/>
      <c r="OOE69" s="157"/>
      <c r="OOF69" s="157"/>
      <c r="OOG69" s="157"/>
      <c r="OOH69" s="157"/>
      <c r="OOI69" s="157"/>
      <c r="OOJ69" s="157"/>
      <c r="OOK69" s="157"/>
      <c r="OOL69" s="157"/>
      <c r="OOM69" s="157"/>
      <c r="OON69" s="157"/>
      <c r="OOO69" s="157"/>
      <c r="OOP69" s="157"/>
      <c r="OOQ69" s="157"/>
      <c r="OOR69" s="157"/>
      <c r="OOS69" s="157"/>
      <c r="OOT69" s="157"/>
      <c r="OOU69" s="157"/>
      <c r="OOV69" s="157"/>
      <c r="OOW69" s="157"/>
      <c r="OOX69" s="157"/>
      <c r="OOY69" s="157"/>
      <c r="OOZ69" s="157"/>
      <c r="OPA69" s="157"/>
      <c r="OPB69" s="157"/>
      <c r="OPC69" s="157"/>
      <c r="OPD69" s="157"/>
      <c r="OPE69" s="157"/>
      <c r="OPF69" s="157"/>
      <c r="OPG69" s="157"/>
      <c r="OPH69" s="157"/>
      <c r="OPI69" s="157"/>
      <c r="OPJ69" s="157"/>
      <c r="OPK69" s="157"/>
      <c r="OPL69" s="157"/>
      <c r="OPM69" s="157"/>
      <c r="OPN69" s="157"/>
      <c r="OPO69" s="157"/>
      <c r="OPP69" s="157"/>
      <c r="OPQ69" s="157"/>
      <c r="OPR69" s="157"/>
      <c r="OPS69" s="157"/>
      <c r="OPT69" s="157"/>
      <c r="OPU69" s="157"/>
      <c r="OPV69" s="157"/>
      <c r="OPW69" s="157"/>
      <c r="OPX69" s="157"/>
      <c r="OPY69" s="157"/>
      <c r="OPZ69" s="157"/>
      <c r="OQA69" s="157"/>
      <c r="OQB69" s="157"/>
      <c r="OQC69" s="157"/>
      <c r="OQD69" s="157"/>
      <c r="OQE69" s="157"/>
      <c r="OQF69" s="157"/>
      <c r="OQG69" s="157"/>
      <c r="OQH69" s="157"/>
      <c r="OQI69" s="157"/>
      <c r="OQJ69" s="157"/>
      <c r="OQK69" s="157"/>
      <c r="OQL69" s="157"/>
      <c r="OQM69" s="157"/>
      <c r="OQN69" s="157"/>
      <c r="OQO69" s="157"/>
      <c r="OQP69" s="157"/>
      <c r="OQQ69" s="157"/>
      <c r="OQR69" s="157"/>
      <c r="OQS69" s="157"/>
      <c r="OQT69" s="157"/>
      <c r="OQU69" s="157"/>
      <c r="OQV69" s="157"/>
      <c r="OQW69" s="157"/>
      <c r="OQX69" s="157"/>
      <c r="OQY69" s="157"/>
      <c r="OQZ69" s="157"/>
      <c r="ORA69" s="157"/>
      <c r="ORB69" s="157"/>
      <c r="ORC69" s="157"/>
      <c r="ORD69" s="157"/>
      <c r="ORE69" s="157"/>
      <c r="ORF69" s="157"/>
      <c r="ORG69" s="157"/>
      <c r="ORH69" s="157"/>
      <c r="ORI69" s="157"/>
      <c r="ORJ69" s="157"/>
      <c r="ORK69" s="157"/>
      <c r="ORL69" s="157"/>
      <c r="ORM69" s="157"/>
      <c r="ORN69" s="157"/>
      <c r="ORO69" s="157"/>
      <c r="ORP69" s="157"/>
      <c r="ORQ69" s="157"/>
      <c r="ORR69" s="157"/>
      <c r="ORS69" s="157"/>
      <c r="ORT69" s="157"/>
      <c r="ORU69" s="157"/>
      <c r="ORV69" s="157"/>
      <c r="ORW69" s="157"/>
      <c r="ORX69" s="157"/>
      <c r="ORY69" s="157"/>
      <c r="ORZ69" s="157"/>
      <c r="OSA69" s="157"/>
      <c r="OSB69" s="157"/>
      <c r="OSC69" s="157"/>
      <c r="OSD69" s="157"/>
      <c r="OSE69" s="157"/>
      <c r="OSF69" s="157"/>
      <c r="OSG69" s="157"/>
      <c r="OSH69" s="157"/>
      <c r="OSI69" s="157"/>
      <c r="OSJ69" s="157"/>
      <c r="OSK69" s="157"/>
      <c r="OSL69" s="157"/>
      <c r="OSM69" s="157"/>
      <c r="OSN69" s="157"/>
      <c r="OSO69" s="157"/>
      <c r="OSP69" s="157"/>
      <c r="OSQ69" s="157"/>
      <c r="OSR69" s="157"/>
      <c r="OSS69" s="157"/>
      <c r="OST69" s="157"/>
      <c r="OSU69" s="157"/>
      <c r="OSV69" s="157"/>
      <c r="OSW69" s="157"/>
      <c r="OSX69" s="157"/>
      <c r="OSY69" s="157"/>
      <c r="OSZ69" s="157"/>
      <c r="OTA69" s="157"/>
      <c r="OTB69" s="157"/>
      <c r="OTC69" s="157"/>
      <c r="OTD69" s="157"/>
      <c r="OTE69" s="157"/>
      <c r="OTF69" s="157"/>
      <c r="OTG69" s="157"/>
      <c r="OTH69" s="157"/>
      <c r="OTI69" s="157"/>
      <c r="OTJ69" s="157"/>
      <c r="OTK69" s="157"/>
      <c r="OTL69" s="157"/>
      <c r="OTM69" s="157"/>
      <c r="OTN69" s="157"/>
      <c r="OTO69" s="157"/>
      <c r="OTP69" s="157"/>
      <c r="OTQ69" s="157"/>
      <c r="OTR69" s="157"/>
      <c r="OTS69" s="157"/>
      <c r="OTT69" s="157"/>
      <c r="OTU69" s="157"/>
      <c r="OTV69" s="157"/>
      <c r="OTW69" s="157"/>
      <c r="OTX69" s="157"/>
      <c r="OTY69" s="157"/>
      <c r="OTZ69" s="157"/>
      <c r="OUA69" s="157"/>
      <c r="OUB69" s="157"/>
      <c r="OUC69" s="157"/>
      <c r="OUD69" s="157"/>
      <c r="OUE69" s="157"/>
      <c r="OUF69" s="157"/>
      <c r="OUG69" s="157"/>
      <c r="OUH69" s="157"/>
      <c r="OUI69" s="157"/>
      <c r="OUJ69" s="157"/>
      <c r="OUK69" s="157"/>
      <c r="OUL69" s="157"/>
      <c r="OUM69" s="157"/>
      <c r="OUN69" s="157"/>
      <c r="OUO69" s="157"/>
      <c r="OUP69" s="157"/>
      <c r="OUQ69" s="157"/>
      <c r="OUR69" s="157"/>
      <c r="OUS69" s="157"/>
      <c r="OUT69" s="157"/>
      <c r="OUU69" s="157"/>
      <c r="OUV69" s="157"/>
      <c r="OUW69" s="157"/>
      <c r="OUX69" s="157"/>
      <c r="OUY69" s="157"/>
      <c r="OUZ69" s="157"/>
      <c r="OVA69" s="157"/>
      <c r="OVB69" s="157"/>
      <c r="OVC69" s="157"/>
      <c r="OVD69" s="157"/>
      <c r="OVE69" s="157"/>
      <c r="OVF69" s="157"/>
      <c r="OVG69" s="157"/>
      <c r="OVH69" s="157"/>
      <c r="OVI69" s="157"/>
      <c r="OVJ69" s="157"/>
      <c r="OVK69" s="157"/>
      <c r="OVL69" s="157"/>
      <c r="OVM69" s="157"/>
      <c r="OVN69" s="157"/>
      <c r="OVO69" s="157"/>
      <c r="OVP69" s="157"/>
      <c r="OVQ69" s="157"/>
      <c r="OVR69" s="157"/>
      <c r="OVS69" s="157"/>
      <c r="OVT69" s="157"/>
      <c r="OVU69" s="157"/>
      <c r="OVV69" s="157"/>
      <c r="OVW69" s="157"/>
      <c r="OVX69" s="157"/>
      <c r="OVY69" s="157"/>
      <c r="OVZ69" s="157"/>
      <c r="OWA69" s="157"/>
      <c r="OWB69" s="157"/>
      <c r="OWC69" s="157"/>
      <c r="OWD69" s="157"/>
      <c r="OWE69" s="157"/>
      <c r="OWF69" s="157"/>
      <c r="OWG69" s="157"/>
      <c r="OWH69" s="157"/>
      <c r="OWI69" s="157"/>
      <c r="OWJ69" s="157"/>
      <c r="OWK69" s="157"/>
      <c r="OWL69" s="157"/>
      <c r="OWM69" s="157"/>
      <c r="OWN69" s="157"/>
      <c r="OWO69" s="157"/>
      <c r="OWP69" s="157"/>
      <c r="OWQ69" s="157"/>
      <c r="OWR69" s="157"/>
      <c r="OWS69" s="157"/>
      <c r="OWT69" s="157"/>
      <c r="OWU69" s="157"/>
      <c r="OWV69" s="157"/>
      <c r="OWW69" s="157"/>
      <c r="OWX69" s="157"/>
      <c r="OWY69" s="157"/>
      <c r="OWZ69" s="157"/>
      <c r="OXA69" s="157"/>
      <c r="OXB69" s="157"/>
      <c r="OXC69" s="157"/>
      <c r="OXD69" s="157"/>
      <c r="OXE69" s="157"/>
      <c r="OXF69" s="157"/>
      <c r="OXG69" s="157"/>
      <c r="OXH69" s="157"/>
      <c r="OXI69" s="157"/>
      <c r="OXJ69" s="157"/>
      <c r="OXK69" s="157"/>
      <c r="OXL69" s="157"/>
      <c r="OXM69" s="157"/>
      <c r="OXN69" s="157"/>
      <c r="OXO69" s="157"/>
      <c r="OXP69" s="157"/>
      <c r="OXQ69" s="157"/>
      <c r="OXR69" s="157"/>
      <c r="OXS69" s="157"/>
      <c r="OXT69" s="157"/>
      <c r="OXU69" s="157"/>
      <c r="OXV69" s="157"/>
      <c r="OXW69" s="157"/>
      <c r="OXX69" s="157"/>
      <c r="OXY69" s="157"/>
      <c r="OXZ69" s="157"/>
      <c r="OYA69" s="157"/>
      <c r="OYB69" s="157"/>
      <c r="OYC69" s="157"/>
      <c r="OYD69" s="157"/>
      <c r="OYE69" s="157"/>
      <c r="OYF69" s="157"/>
      <c r="OYG69" s="157"/>
      <c r="OYH69" s="157"/>
      <c r="OYI69" s="157"/>
      <c r="OYJ69" s="157"/>
      <c r="OYK69" s="157"/>
      <c r="OYL69" s="157"/>
      <c r="OYM69" s="157"/>
      <c r="OYN69" s="157"/>
      <c r="OYO69" s="157"/>
      <c r="OYP69" s="157"/>
      <c r="OYQ69" s="157"/>
      <c r="OYR69" s="157"/>
      <c r="OYS69" s="157"/>
      <c r="OYT69" s="157"/>
      <c r="OYU69" s="157"/>
      <c r="OYV69" s="157"/>
      <c r="OYW69" s="157"/>
      <c r="OYX69" s="157"/>
      <c r="OYY69" s="157"/>
      <c r="OYZ69" s="157"/>
      <c r="OZA69" s="157"/>
      <c r="OZB69" s="157"/>
      <c r="OZC69" s="157"/>
      <c r="OZD69" s="157"/>
      <c r="OZE69" s="157"/>
      <c r="OZF69" s="157"/>
      <c r="OZG69" s="157"/>
      <c r="OZH69" s="157"/>
      <c r="OZI69" s="157"/>
      <c r="OZJ69" s="157"/>
      <c r="OZK69" s="157"/>
      <c r="OZL69" s="157"/>
      <c r="OZM69" s="157"/>
      <c r="OZN69" s="157"/>
      <c r="OZO69" s="157"/>
      <c r="OZP69" s="157"/>
      <c r="OZQ69" s="157"/>
      <c r="OZR69" s="157"/>
      <c r="OZS69" s="157"/>
      <c r="OZT69" s="157"/>
      <c r="OZU69" s="157"/>
      <c r="OZV69" s="157"/>
      <c r="OZW69" s="157"/>
      <c r="OZX69" s="157"/>
      <c r="OZY69" s="157"/>
      <c r="OZZ69" s="157"/>
      <c r="PAA69" s="157"/>
      <c r="PAB69" s="157"/>
      <c r="PAC69" s="157"/>
      <c r="PAD69" s="157"/>
      <c r="PAE69" s="157"/>
      <c r="PAF69" s="157"/>
      <c r="PAG69" s="157"/>
      <c r="PAH69" s="157"/>
      <c r="PAI69" s="157"/>
      <c r="PAJ69" s="157"/>
      <c r="PAK69" s="157"/>
      <c r="PAL69" s="157"/>
      <c r="PAM69" s="157"/>
      <c r="PAN69" s="157"/>
      <c r="PAO69" s="157"/>
      <c r="PAP69" s="157"/>
      <c r="PAQ69" s="157"/>
      <c r="PAR69" s="157"/>
      <c r="PAS69" s="157"/>
      <c r="PAT69" s="157"/>
      <c r="PAU69" s="157"/>
      <c r="PAV69" s="157"/>
      <c r="PAW69" s="157"/>
      <c r="PAX69" s="157"/>
      <c r="PAY69" s="157"/>
      <c r="PAZ69" s="157"/>
      <c r="PBA69" s="157"/>
      <c r="PBB69" s="157"/>
      <c r="PBC69" s="157"/>
      <c r="PBD69" s="157"/>
      <c r="PBE69" s="157"/>
      <c r="PBF69" s="157"/>
      <c r="PBG69" s="157"/>
      <c r="PBH69" s="157"/>
      <c r="PBI69" s="157"/>
      <c r="PBJ69" s="157"/>
      <c r="PBK69" s="157"/>
      <c r="PBL69" s="157"/>
      <c r="PBM69" s="157"/>
      <c r="PBN69" s="157"/>
      <c r="PBO69" s="157"/>
      <c r="PBP69" s="157"/>
      <c r="PBQ69" s="157"/>
      <c r="PBR69" s="157"/>
      <c r="PBS69" s="157"/>
      <c r="PBT69" s="157"/>
      <c r="PBU69" s="157"/>
      <c r="PBV69" s="157"/>
      <c r="PBW69" s="157"/>
      <c r="PBX69" s="157"/>
      <c r="PBY69" s="157"/>
      <c r="PBZ69" s="157"/>
      <c r="PCA69" s="157"/>
      <c r="PCB69" s="157"/>
      <c r="PCC69" s="157"/>
      <c r="PCD69" s="157"/>
      <c r="PCE69" s="157"/>
      <c r="PCF69" s="157"/>
      <c r="PCG69" s="157"/>
      <c r="PCH69" s="157"/>
      <c r="PCI69" s="157"/>
      <c r="PCJ69" s="157"/>
      <c r="PCK69" s="157"/>
      <c r="PCL69" s="157"/>
      <c r="PCM69" s="157"/>
      <c r="PCN69" s="157"/>
      <c r="PCO69" s="157"/>
      <c r="PCP69" s="157"/>
      <c r="PCQ69" s="157"/>
      <c r="PCR69" s="157"/>
      <c r="PCS69" s="157"/>
      <c r="PCT69" s="157"/>
      <c r="PCU69" s="157"/>
      <c r="PCV69" s="157"/>
      <c r="PCW69" s="157"/>
      <c r="PCX69" s="157"/>
      <c r="PCY69" s="157"/>
      <c r="PCZ69" s="157"/>
      <c r="PDA69" s="157"/>
      <c r="PDB69" s="157"/>
      <c r="PDC69" s="157"/>
      <c r="PDD69" s="157"/>
      <c r="PDE69" s="157"/>
      <c r="PDF69" s="157"/>
      <c r="PDG69" s="157"/>
      <c r="PDH69" s="157"/>
      <c r="PDI69" s="157"/>
      <c r="PDJ69" s="157"/>
      <c r="PDK69" s="157"/>
      <c r="PDL69" s="157"/>
      <c r="PDM69" s="157"/>
      <c r="PDN69" s="157"/>
      <c r="PDO69" s="157"/>
      <c r="PDP69" s="157"/>
      <c r="PDQ69" s="157"/>
      <c r="PDR69" s="157"/>
      <c r="PDS69" s="157"/>
      <c r="PDT69" s="157"/>
      <c r="PDU69" s="157"/>
      <c r="PDV69" s="157"/>
      <c r="PDW69" s="157"/>
      <c r="PDX69" s="157"/>
      <c r="PDY69" s="157"/>
      <c r="PDZ69" s="157"/>
      <c r="PEA69" s="157"/>
      <c r="PEB69" s="157"/>
      <c r="PEC69" s="157"/>
      <c r="PED69" s="157"/>
      <c r="PEE69" s="157"/>
      <c r="PEF69" s="157"/>
      <c r="PEG69" s="157"/>
      <c r="PEH69" s="157"/>
      <c r="PEI69" s="157"/>
      <c r="PEJ69" s="157"/>
      <c r="PEK69" s="157"/>
      <c r="PEL69" s="157"/>
      <c r="PEM69" s="157"/>
      <c r="PEN69" s="157"/>
      <c r="PEO69" s="157"/>
      <c r="PEP69" s="157"/>
      <c r="PEQ69" s="157"/>
      <c r="PER69" s="157"/>
      <c r="PES69" s="157"/>
      <c r="PET69" s="157"/>
      <c r="PEU69" s="157"/>
      <c r="PEV69" s="157"/>
      <c r="PEW69" s="157"/>
      <c r="PEX69" s="157"/>
      <c r="PEY69" s="157"/>
      <c r="PEZ69" s="157"/>
      <c r="PFA69" s="157"/>
      <c r="PFB69" s="157"/>
      <c r="PFC69" s="157"/>
      <c r="PFD69" s="157"/>
      <c r="PFE69" s="157"/>
      <c r="PFF69" s="157"/>
      <c r="PFG69" s="157"/>
      <c r="PFH69" s="157"/>
      <c r="PFI69" s="157"/>
      <c r="PFJ69" s="157"/>
      <c r="PFK69" s="157"/>
      <c r="PFL69" s="157"/>
      <c r="PFM69" s="157"/>
      <c r="PFN69" s="157"/>
      <c r="PFO69" s="157"/>
      <c r="PFP69" s="157"/>
      <c r="PFQ69" s="157"/>
      <c r="PFR69" s="157"/>
      <c r="PFS69" s="157"/>
      <c r="PFT69" s="157"/>
      <c r="PFU69" s="157"/>
      <c r="PFV69" s="157"/>
      <c r="PFW69" s="157"/>
      <c r="PFX69" s="157"/>
      <c r="PFY69" s="157"/>
      <c r="PFZ69" s="157"/>
      <c r="PGA69" s="157"/>
      <c r="PGB69" s="157"/>
      <c r="PGC69" s="157"/>
      <c r="PGD69" s="157"/>
      <c r="PGE69" s="157"/>
      <c r="PGF69" s="157"/>
      <c r="PGG69" s="157"/>
      <c r="PGH69" s="157"/>
      <c r="PGI69" s="157"/>
      <c r="PGJ69" s="157"/>
      <c r="PGK69" s="157"/>
      <c r="PGL69" s="157"/>
      <c r="PGM69" s="157"/>
      <c r="PGN69" s="157"/>
      <c r="PGO69" s="157"/>
      <c r="PGP69" s="157"/>
      <c r="PGQ69" s="157"/>
      <c r="PGR69" s="157"/>
      <c r="PGS69" s="157"/>
      <c r="PGT69" s="157"/>
      <c r="PGU69" s="157"/>
      <c r="PGV69" s="157"/>
      <c r="PGW69" s="157"/>
      <c r="PGX69" s="157"/>
      <c r="PGY69" s="157"/>
      <c r="PGZ69" s="157"/>
      <c r="PHA69" s="157"/>
      <c r="PHB69" s="157"/>
      <c r="PHC69" s="157"/>
      <c r="PHD69" s="157"/>
      <c r="PHE69" s="157"/>
      <c r="PHF69" s="157"/>
      <c r="PHG69" s="157"/>
      <c r="PHH69" s="157"/>
      <c r="PHI69" s="157"/>
      <c r="PHJ69" s="157"/>
      <c r="PHK69" s="157"/>
      <c r="PHL69" s="157"/>
      <c r="PHM69" s="157"/>
      <c r="PHN69" s="157"/>
      <c r="PHO69" s="157"/>
      <c r="PHP69" s="157"/>
      <c r="PHQ69" s="157"/>
      <c r="PHR69" s="157"/>
      <c r="PHS69" s="157"/>
      <c r="PHT69" s="157"/>
      <c r="PHU69" s="157"/>
      <c r="PHV69" s="157"/>
      <c r="PHW69" s="157"/>
      <c r="PHX69" s="157"/>
      <c r="PHY69" s="157"/>
      <c r="PHZ69" s="157"/>
      <c r="PIA69" s="157"/>
      <c r="PIB69" s="157"/>
      <c r="PIC69" s="157"/>
      <c r="PID69" s="157"/>
      <c r="PIE69" s="157"/>
      <c r="PIF69" s="157"/>
      <c r="PIG69" s="157"/>
      <c r="PIH69" s="157"/>
      <c r="PII69" s="157"/>
      <c r="PIJ69" s="157"/>
      <c r="PIK69" s="157"/>
      <c r="PIL69" s="157"/>
      <c r="PIM69" s="157"/>
      <c r="PIN69" s="157"/>
      <c r="PIO69" s="157"/>
      <c r="PIP69" s="157"/>
      <c r="PIQ69" s="157"/>
      <c r="PIR69" s="157"/>
      <c r="PIS69" s="157"/>
      <c r="PIT69" s="157"/>
      <c r="PIU69" s="157"/>
      <c r="PIV69" s="157"/>
      <c r="PIW69" s="157"/>
      <c r="PIX69" s="157"/>
      <c r="PIY69" s="157"/>
      <c r="PIZ69" s="157"/>
      <c r="PJA69" s="157"/>
      <c r="PJB69" s="157"/>
      <c r="PJC69" s="157"/>
      <c r="PJD69" s="157"/>
      <c r="PJE69" s="157"/>
      <c r="PJF69" s="157"/>
      <c r="PJG69" s="157"/>
      <c r="PJH69" s="157"/>
      <c r="PJI69" s="157"/>
      <c r="PJJ69" s="157"/>
      <c r="PJK69" s="157"/>
      <c r="PJL69" s="157"/>
      <c r="PJM69" s="157"/>
      <c r="PJN69" s="157"/>
      <c r="PJO69" s="157"/>
      <c r="PJP69" s="157"/>
      <c r="PJQ69" s="157"/>
      <c r="PJR69" s="157"/>
      <c r="PJS69" s="157"/>
      <c r="PJT69" s="157"/>
      <c r="PJU69" s="157"/>
      <c r="PJV69" s="157"/>
      <c r="PJW69" s="157"/>
      <c r="PJX69" s="157"/>
      <c r="PJY69" s="157"/>
      <c r="PJZ69" s="157"/>
      <c r="PKA69" s="157"/>
      <c r="PKB69" s="157"/>
      <c r="PKC69" s="157"/>
      <c r="PKD69" s="157"/>
      <c r="PKE69" s="157"/>
      <c r="PKF69" s="157"/>
      <c r="PKG69" s="157"/>
      <c r="PKH69" s="157"/>
      <c r="PKI69" s="157"/>
      <c r="PKJ69" s="157"/>
      <c r="PKK69" s="157"/>
      <c r="PKL69" s="157"/>
      <c r="PKM69" s="157"/>
      <c r="PKN69" s="157"/>
      <c r="PKO69" s="157"/>
      <c r="PKP69" s="157"/>
      <c r="PKQ69" s="157"/>
      <c r="PKR69" s="157"/>
      <c r="PKS69" s="157"/>
      <c r="PKT69" s="157"/>
      <c r="PKU69" s="157"/>
      <c r="PKV69" s="157"/>
      <c r="PKW69" s="157"/>
      <c r="PKX69" s="157"/>
      <c r="PKY69" s="157"/>
      <c r="PKZ69" s="157"/>
      <c r="PLA69" s="157"/>
      <c r="PLB69" s="157"/>
      <c r="PLC69" s="157"/>
      <c r="PLD69" s="157"/>
      <c r="PLE69" s="157"/>
      <c r="PLF69" s="157"/>
      <c r="PLG69" s="157"/>
      <c r="PLH69" s="157"/>
      <c r="PLI69" s="157"/>
      <c r="PLJ69" s="157"/>
      <c r="PLK69" s="157"/>
      <c r="PLL69" s="157"/>
      <c r="PLM69" s="157"/>
      <c r="PLN69" s="157"/>
      <c r="PLO69" s="157"/>
      <c r="PLP69" s="157"/>
      <c r="PLQ69" s="157"/>
      <c r="PLR69" s="157"/>
      <c r="PLS69" s="157"/>
      <c r="PLT69" s="157"/>
      <c r="PLU69" s="157"/>
      <c r="PLV69" s="157"/>
      <c r="PLW69" s="157"/>
      <c r="PLX69" s="157"/>
      <c r="PLY69" s="157"/>
      <c r="PLZ69" s="157"/>
      <c r="PMA69" s="157"/>
      <c r="PMB69" s="157"/>
      <c r="PMC69" s="157"/>
      <c r="PMD69" s="157"/>
      <c r="PME69" s="157"/>
      <c r="PMF69" s="157"/>
      <c r="PMG69" s="157"/>
      <c r="PMH69" s="157"/>
      <c r="PMI69" s="157"/>
      <c r="PMJ69" s="157"/>
      <c r="PMK69" s="157"/>
      <c r="PML69" s="157"/>
      <c r="PMM69" s="157"/>
      <c r="PMN69" s="157"/>
      <c r="PMO69" s="157"/>
      <c r="PMP69" s="157"/>
      <c r="PMQ69" s="157"/>
      <c r="PMR69" s="157"/>
      <c r="PMS69" s="157"/>
      <c r="PMT69" s="157"/>
      <c r="PMU69" s="157"/>
      <c r="PMV69" s="157"/>
      <c r="PMW69" s="157"/>
      <c r="PMX69" s="157"/>
      <c r="PMY69" s="157"/>
      <c r="PMZ69" s="157"/>
      <c r="PNA69" s="157"/>
      <c r="PNB69" s="157"/>
      <c r="PNC69" s="157"/>
      <c r="PND69" s="157"/>
      <c r="PNE69" s="157"/>
      <c r="PNF69" s="157"/>
      <c r="PNG69" s="157"/>
      <c r="PNH69" s="157"/>
      <c r="PNI69" s="157"/>
      <c r="PNJ69" s="157"/>
      <c r="PNK69" s="157"/>
      <c r="PNL69" s="157"/>
      <c r="PNM69" s="157"/>
      <c r="PNN69" s="157"/>
      <c r="PNO69" s="157"/>
      <c r="PNP69" s="157"/>
      <c r="PNQ69" s="157"/>
      <c r="PNR69" s="157"/>
      <c r="PNS69" s="157"/>
      <c r="PNT69" s="157"/>
      <c r="PNU69" s="157"/>
      <c r="PNV69" s="157"/>
      <c r="PNW69" s="157"/>
      <c r="PNX69" s="157"/>
      <c r="PNY69" s="157"/>
      <c r="PNZ69" s="157"/>
      <c r="POA69" s="157"/>
      <c r="POB69" s="157"/>
      <c r="POC69" s="157"/>
      <c r="POD69" s="157"/>
      <c r="POE69" s="157"/>
      <c r="POF69" s="157"/>
      <c r="POG69" s="157"/>
      <c r="POH69" s="157"/>
      <c r="POI69" s="157"/>
      <c r="POJ69" s="157"/>
      <c r="POK69" s="157"/>
      <c r="POL69" s="157"/>
      <c r="POM69" s="157"/>
      <c r="PON69" s="157"/>
      <c r="POO69" s="157"/>
      <c r="POP69" s="157"/>
      <c r="POQ69" s="157"/>
      <c r="POR69" s="157"/>
      <c r="POS69" s="157"/>
      <c r="POT69" s="157"/>
      <c r="POU69" s="157"/>
      <c r="POV69" s="157"/>
      <c r="POW69" s="157"/>
      <c r="POX69" s="157"/>
      <c r="POY69" s="157"/>
      <c r="POZ69" s="157"/>
      <c r="PPA69" s="157"/>
      <c r="PPB69" s="157"/>
      <c r="PPC69" s="157"/>
      <c r="PPD69" s="157"/>
      <c r="PPE69" s="157"/>
      <c r="PPF69" s="157"/>
      <c r="PPG69" s="157"/>
      <c r="PPH69" s="157"/>
      <c r="PPI69" s="157"/>
      <c r="PPJ69" s="157"/>
      <c r="PPK69" s="157"/>
      <c r="PPL69" s="157"/>
      <c r="PPM69" s="157"/>
      <c r="PPN69" s="157"/>
      <c r="PPO69" s="157"/>
      <c r="PPP69" s="157"/>
      <c r="PPQ69" s="157"/>
      <c r="PPR69" s="157"/>
      <c r="PPS69" s="157"/>
      <c r="PPT69" s="157"/>
      <c r="PPU69" s="157"/>
      <c r="PPV69" s="157"/>
      <c r="PPW69" s="157"/>
      <c r="PPX69" s="157"/>
      <c r="PPY69" s="157"/>
      <c r="PPZ69" s="157"/>
      <c r="PQA69" s="157"/>
      <c r="PQB69" s="157"/>
      <c r="PQC69" s="157"/>
      <c r="PQD69" s="157"/>
      <c r="PQE69" s="157"/>
      <c r="PQF69" s="157"/>
      <c r="PQG69" s="157"/>
      <c r="PQH69" s="157"/>
      <c r="PQI69" s="157"/>
      <c r="PQJ69" s="157"/>
      <c r="PQK69" s="157"/>
      <c r="PQL69" s="157"/>
      <c r="PQM69" s="157"/>
      <c r="PQN69" s="157"/>
      <c r="PQO69" s="157"/>
      <c r="PQP69" s="157"/>
      <c r="PQQ69" s="157"/>
      <c r="PQR69" s="157"/>
      <c r="PQS69" s="157"/>
      <c r="PQT69" s="157"/>
      <c r="PQU69" s="157"/>
      <c r="PQV69" s="157"/>
      <c r="PQW69" s="157"/>
      <c r="PQX69" s="157"/>
      <c r="PQY69" s="157"/>
      <c r="PQZ69" s="157"/>
      <c r="PRA69" s="157"/>
      <c r="PRB69" s="157"/>
      <c r="PRC69" s="157"/>
      <c r="PRD69" s="157"/>
      <c r="PRE69" s="157"/>
      <c r="PRF69" s="157"/>
      <c r="PRG69" s="157"/>
      <c r="PRH69" s="157"/>
      <c r="PRI69" s="157"/>
      <c r="PRJ69" s="157"/>
      <c r="PRK69" s="157"/>
      <c r="PRL69" s="157"/>
      <c r="PRM69" s="157"/>
      <c r="PRN69" s="157"/>
      <c r="PRO69" s="157"/>
      <c r="PRP69" s="157"/>
      <c r="PRQ69" s="157"/>
      <c r="PRR69" s="157"/>
      <c r="PRS69" s="157"/>
      <c r="PRT69" s="157"/>
      <c r="PRU69" s="157"/>
      <c r="PRV69" s="157"/>
      <c r="PRW69" s="157"/>
      <c r="PRX69" s="157"/>
      <c r="PRY69" s="157"/>
      <c r="PRZ69" s="157"/>
      <c r="PSA69" s="157"/>
      <c r="PSB69" s="157"/>
      <c r="PSC69" s="157"/>
      <c r="PSD69" s="157"/>
      <c r="PSE69" s="157"/>
      <c r="PSF69" s="157"/>
      <c r="PSG69" s="157"/>
      <c r="PSH69" s="157"/>
      <c r="PSI69" s="157"/>
      <c r="PSJ69" s="157"/>
      <c r="PSK69" s="157"/>
      <c r="PSL69" s="157"/>
      <c r="PSM69" s="157"/>
      <c r="PSN69" s="157"/>
      <c r="PSO69" s="157"/>
      <c r="PSP69" s="157"/>
      <c r="PSQ69" s="157"/>
      <c r="PSR69" s="157"/>
      <c r="PSS69" s="157"/>
      <c r="PST69" s="157"/>
      <c r="PSU69" s="157"/>
      <c r="PSV69" s="157"/>
      <c r="PSW69" s="157"/>
      <c r="PSX69" s="157"/>
      <c r="PSY69" s="157"/>
      <c r="PSZ69" s="157"/>
      <c r="PTA69" s="157"/>
      <c r="PTB69" s="157"/>
      <c r="PTC69" s="157"/>
      <c r="PTD69" s="157"/>
      <c r="PTE69" s="157"/>
      <c r="PTF69" s="157"/>
      <c r="PTG69" s="157"/>
      <c r="PTH69" s="157"/>
      <c r="PTI69" s="157"/>
      <c r="PTJ69" s="157"/>
      <c r="PTK69" s="157"/>
      <c r="PTL69" s="157"/>
      <c r="PTM69" s="157"/>
      <c r="PTN69" s="157"/>
      <c r="PTO69" s="157"/>
      <c r="PTP69" s="157"/>
      <c r="PTQ69" s="157"/>
      <c r="PTR69" s="157"/>
      <c r="PTS69" s="157"/>
      <c r="PTT69" s="157"/>
      <c r="PTU69" s="157"/>
      <c r="PTV69" s="157"/>
      <c r="PTW69" s="157"/>
      <c r="PTX69" s="157"/>
      <c r="PTY69" s="157"/>
      <c r="PTZ69" s="157"/>
      <c r="PUA69" s="157"/>
      <c r="PUB69" s="157"/>
      <c r="PUC69" s="157"/>
      <c r="PUD69" s="157"/>
      <c r="PUE69" s="157"/>
      <c r="PUF69" s="157"/>
      <c r="PUG69" s="157"/>
      <c r="PUH69" s="157"/>
      <c r="PUI69" s="157"/>
      <c r="PUJ69" s="157"/>
      <c r="PUK69" s="157"/>
      <c r="PUL69" s="157"/>
      <c r="PUM69" s="157"/>
      <c r="PUN69" s="157"/>
      <c r="PUO69" s="157"/>
      <c r="PUP69" s="157"/>
      <c r="PUQ69" s="157"/>
      <c r="PUR69" s="157"/>
      <c r="PUS69" s="157"/>
      <c r="PUT69" s="157"/>
      <c r="PUU69" s="157"/>
      <c r="PUV69" s="157"/>
      <c r="PUW69" s="157"/>
      <c r="PUX69" s="157"/>
      <c r="PUY69" s="157"/>
      <c r="PUZ69" s="157"/>
      <c r="PVA69" s="157"/>
      <c r="PVB69" s="157"/>
      <c r="PVC69" s="157"/>
      <c r="PVD69" s="157"/>
      <c r="PVE69" s="157"/>
      <c r="PVF69" s="157"/>
      <c r="PVG69" s="157"/>
      <c r="PVH69" s="157"/>
      <c r="PVI69" s="157"/>
      <c r="PVJ69" s="157"/>
      <c r="PVK69" s="157"/>
      <c r="PVL69" s="157"/>
      <c r="PVM69" s="157"/>
      <c r="PVN69" s="157"/>
      <c r="PVO69" s="157"/>
      <c r="PVP69" s="157"/>
      <c r="PVQ69" s="157"/>
      <c r="PVR69" s="157"/>
      <c r="PVS69" s="157"/>
      <c r="PVT69" s="157"/>
      <c r="PVU69" s="157"/>
      <c r="PVV69" s="157"/>
      <c r="PVW69" s="157"/>
      <c r="PVX69" s="157"/>
      <c r="PVY69" s="157"/>
      <c r="PVZ69" s="157"/>
      <c r="PWA69" s="157"/>
      <c r="PWB69" s="157"/>
      <c r="PWC69" s="157"/>
      <c r="PWD69" s="157"/>
      <c r="PWE69" s="157"/>
      <c r="PWF69" s="157"/>
      <c r="PWG69" s="157"/>
      <c r="PWH69" s="157"/>
      <c r="PWI69" s="157"/>
      <c r="PWJ69" s="157"/>
      <c r="PWK69" s="157"/>
      <c r="PWL69" s="157"/>
      <c r="PWM69" s="157"/>
      <c r="PWN69" s="157"/>
      <c r="PWO69" s="157"/>
      <c r="PWP69" s="157"/>
      <c r="PWQ69" s="157"/>
      <c r="PWR69" s="157"/>
      <c r="PWS69" s="157"/>
      <c r="PWT69" s="157"/>
      <c r="PWU69" s="157"/>
      <c r="PWV69" s="157"/>
      <c r="PWW69" s="157"/>
      <c r="PWX69" s="157"/>
      <c r="PWY69" s="157"/>
      <c r="PWZ69" s="157"/>
      <c r="PXA69" s="157"/>
      <c r="PXB69" s="157"/>
      <c r="PXC69" s="157"/>
      <c r="PXD69" s="157"/>
      <c r="PXE69" s="157"/>
      <c r="PXF69" s="157"/>
      <c r="PXG69" s="157"/>
      <c r="PXH69" s="157"/>
      <c r="PXI69" s="157"/>
      <c r="PXJ69" s="157"/>
      <c r="PXK69" s="157"/>
      <c r="PXL69" s="157"/>
      <c r="PXM69" s="157"/>
      <c r="PXN69" s="157"/>
      <c r="PXO69" s="157"/>
      <c r="PXP69" s="157"/>
      <c r="PXQ69" s="157"/>
      <c r="PXR69" s="157"/>
      <c r="PXS69" s="157"/>
      <c r="PXT69" s="157"/>
      <c r="PXU69" s="157"/>
      <c r="PXV69" s="157"/>
      <c r="PXW69" s="157"/>
      <c r="PXX69" s="157"/>
      <c r="PXY69" s="157"/>
      <c r="PXZ69" s="157"/>
      <c r="PYA69" s="157"/>
      <c r="PYB69" s="157"/>
      <c r="PYC69" s="157"/>
      <c r="PYD69" s="157"/>
      <c r="PYE69" s="157"/>
      <c r="PYF69" s="157"/>
      <c r="PYG69" s="157"/>
      <c r="PYH69" s="157"/>
      <c r="PYI69" s="157"/>
      <c r="PYJ69" s="157"/>
      <c r="PYK69" s="157"/>
      <c r="PYL69" s="157"/>
      <c r="PYM69" s="157"/>
      <c r="PYN69" s="157"/>
      <c r="PYO69" s="157"/>
      <c r="PYP69" s="157"/>
      <c r="PYQ69" s="157"/>
      <c r="PYR69" s="157"/>
      <c r="PYS69" s="157"/>
      <c r="PYT69" s="157"/>
      <c r="PYU69" s="157"/>
      <c r="PYV69" s="157"/>
      <c r="PYW69" s="157"/>
      <c r="PYX69" s="157"/>
      <c r="PYY69" s="157"/>
      <c r="PYZ69" s="157"/>
      <c r="PZA69" s="157"/>
      <c r="PZB69" s="157"/>
      <c r="PZC69" s="157"/>
      <c r="PZD69" s="157"/>
      <c r="PZE69" s="157"/>
      <c r="PZF69" s="157"/>
      <c r="PZG69" s="157"/>
      <c r="PZH69" s="157"/>
      <c r="PZI69" s="157"/>
      <c r="PZJ69" s="157"/>
      <c r="PZK69" s="157"/>
      <c r="PZL69" s="157"/>
      <c r="PZM69" s="157"/>
      <c r="PZN69" s="157"/>
      <c r="PZO69" s="157"/>
      <c r="PZP69" s="157"/>
      <c r="PZQ69" s="157"/>
      <c r="PZR69" s="157"/>
      <c r="PZS69" s="157"/>
      <c r="PZT69" s="157"/>
      <c r="PZU69" s="157"/>
      <c r="PZV69" s="157"/>
      <c r="PZW69" s="157"/>
      <c r="PZX69" s="157"/>
      <c r="PZY69" s="157"/>
      <c r="PZZ69" s="157"/>
      <c r="QAA69" s="157"/>
      <c r="QAB69" s="157"/>
      <c r="QAC69" s="157"/>
      <c r="QAD69" s="157"/>
      <c r="QAE69" s="157"/>
      <c r="QAF69" s="157"/>
      <c r="QAG69" s="157"/>
      <c r="QAH69" s="157"/>
      <c r="QAI69" s="157"/>
      <c r="QAJ69" s="157"/>
      <c r="QAK69" s="157"/>
      <c r="QAL69" s="157"/>
      <c r="QAM69" s="157"/>
      <c r="QAN69" s="157"/>
      <c r="QAO69" s="157"/>
      <c r="QAP69" s="157"/>
      <c r="QAQ69" s="157"/>
      <c r="QAR69" s="157"/>
      <c r="QAS69" s="157"/>
      <c r="QAT69" s="157"/>
      <c r="QAU69" s="157"/>
      <c r="QAV69" s="157"/>
      <c r="QAW69" s="157"/>
      <c r="QAX69" s="157"/>
      <c r="QAY69" s="157"/>
      <c r="QAZ69" s="157"/>
      <c r="QBA69" s="157"/>
      <c r="QBB69" s="157"/>
      <c r="QBC69" s="157"/>
      <c r="QBD69" s="157"/>
      <c r="QBE69" s="157"/>
      <c r="QBF69" s="157"/>
      <c r="QBG69" s="157"/>
      <c r="QBH69" s="157"/>
      <c r="QBI69" s="157"/>
      <c r="QBJ69" s="157"/>
      <c r="QBK69" s="157"/>
      <c r="QBL69" s="157"/>
      <c r="QBM69" s="157"/>
      <c r="QBN69" s="157"/>
      <c r="QBO69" s="157"/>
      <c r="QBP69" s="157"/>
      <c r="QBQ69" s="157"/>
      <c r="QBR69" s="157"/>
      <c r="QBS69" s="157"/>
      <c r="QBT69" s="157"/>
      <c r="QBU69" s="157"/>
      <c r="QBV69" s="157"/>
      <c r="QBW69" s="157"/>
      <c r="QBX69" s="157"/>
      <c r="QBY69" s="157"/>
      <c r="QBZ69" s="157"/>
      <c r="QCA69" s="157"/>
      <c r="QCB69" s="157"/>
      <c r="QCC69" s="157"/>
      <c r="QCD69" s="157"/>
      <c r="QCE69" s="157"/>
      <c r="QCF69" s="157"/>
      <c r="QCG69" s="157"/>
      <c r="QCH69" s="157"/>
      <c r="QCI69" s="157"/>
      <c r="QCJ69" s="157"/>
      <c r="QCK69" s="157"/>
      <c r="QCL69" s="157"/>
      <c r="QCM69" s="157"/>
      <c r="QCN69" s="157"/>
      <c r="QCO69" s="157"/>
      <c r="QCP69" s="157"/>
      <c r="QCQ69" s="157"/>
      <c r="QCR69" s="157"/>
      <c r="QCS69" s="157"/>
      <c r="QCT69" s="157"/>
      <c r="QCU69" s="157"/>
      <c r="QCV69" s="157"/>
      <c r="QCW69" s="157"/>
      <c r="QCX69" s="157"/>
      <c r="QCY69" s="157"/>
      <c r="QCZ69" s="157"/>
      <c r="QDA69" s="157"/>
      <c r="QDB69" s="157"/>
      <c r="QDC69" s="157"/>
      <c r="QDD69" s="157"/>
      <c r="QDE69" s="157"/>
      <c r="QDF69" s="157"/>
      <c r="QDG69" s="157"/>
      <c r="QDH69" s="157"/>
      <c r="QDI69" s="157"/>
      <c r="QDJ69" s="157"/>
      <c r="QDK69" s="157"/>
      <c r="QDL69" s="157"/>
      <c r="QDM69" s="157"/>
      <c r="QDN69" s="157"/>
      <c r="QDO69" s="157"/>
      <c r="QDP69" s="157"/>
      <c r="QDQ69" s="157"/>
      <c r="QDR69" s="157"/>
      <c r="QDS69" s="157"/>
      <c r="QDT69" s="157"/>
      <c r="QDU69" s="157"/>
      <c r="QDV69" s="157"/>
      <c r="QDW69" s="157"/>
      <c r="QDX69" s="157"/>
      <c r="QDY69" s="157"/>
      <c r="QDZ69" s="157"/>
      <c r="QEA69" s="157"/>
      <c r="QEB69" s="157"/>
      <c r="QEC69" s="157"/>
      <c r="QED69" s="157"/>
      <c r="QEE69" s="157"/>
      <c r="QEF69" s="157"/>
      <c r="QEG69" s="157"/>
      <c r="QEH69" s="157"/>
      <c r="QEI69" s="157"/>
      <c r="QEJ69" s="157"/>
      <c r="QEK69" s="157"/>
      <c r="QEL69" s="157"/>
      <c r="QEM69" s="157"/>
      <c r="QEN69" s="157"/>
      <c r="QEO69" s="157"/>
      <c r="QEP69" s="157"/>
      <c r="QEQ69" s="157"/>
      <c r="QER69" s="157"/>
      <c r="QES69" s="157"/>
      <c r="QET69" s="157"/>
      <c r="QEU69" s="157"/>
      <c r="QEV69" s="157"/>
      <c r="QEW69" s="157"/>
      <c r="QEX69" s="157"/>
      <c r="QEY69" s="157"/>
      <c r="QEZ69" s="157"/>
      <c r="QFA69" s="157"/>
      <c r="QFB69" s="157"/>
      <c r="QFC69" s="157"/>
      <c r="QFD69" s="157"/>
      <c r="QFE69" s="157"/>
      <c r="QFF69" s="157"/>
      <c r="QFG69" s="157"/>
      <c r="QFH69" s="157"/>
      <c r="QFI69" s="157"/>
      <c r="QFJ69" s="157"/>
      <c r="QFK69" s="157"/>
      <c r="QFL69" s="157"/>
      <c r="QFM69" s="157"/>
      <c r="QFN69" s="157"/>
      <c r="QFO69" s="157"/>
      <c r="QFP69" s="157"/>
      <c r="QFQ69" s="157"/>
      <c r="QFR69" s="157"/>
      <c r="QFS69" s="157"/>
      <c r="QFT69" s="157"/>
      <c r="QFU69" s="157"/>
      <c r="QFV69" s="157"/>
      <c r="QFW69" s="157"/>
      <c r="QFX69" s="157"/>
      <c r="QFY69" s="157"/>
      <c r="QFZ69" s="157"/>
      <c r="QGA69" s="157"/>
      <c r="QGB69" s="157"/>
      <c r="QGC69" s="157"/>
      <c r="QGD69" s="157"/>
      <c r="QGE69" s="157"/>
      <c r="QGF69" s="157"/>
      <c r="QGG69" s="157"/>
      <c r="QGH69" s="157"/>
      <c r="QGI69" s="157"/>
      <c r="QGJ69" s="157"/>
      <c r="QGK69" s="157"/>
      <c r="QGL69" s="157"/>
      <c r="QGM69" s="157"/>
      <c r="QGN69" s="157"/>
      <c r="QGO69" s="157"/>
      <c r="QGP69" s="157"/>
      <c r="QGQ69" s="157"/>
      <c r="QGR69" s="157"/>
      <c r="QGS69" s="157"/>
      <c r="QGT69" s="157"/>
      <c r="QGU69" s="157"/>
      <c r="QGV69" s="157"/>
      <c r="QGW69" s="157"/>
      <c r="QGX69" s="157"/>
      <c r="QGY69" s="157"/>
      <c r="QGZ69" s="157"/>
      <c r="QHA69" s="157"/>
      <c r="QHB69" s="157"/>
      <c r="QHC69" s="157"/>
      <c r="QHD69" s="157"/>
      <c r="QHE69" s="157"/>
      <c r="QHF69" s="157"/>
      <c r="QHG69" s="157"/>
      <c r="QHH69" s="157"/>
      <c r="QHI69" s="157"/>
      <c r="QHJ69" s="157"/>
      <c r="QHK69" s="157"/>
      <c r="QHL69" s="157"/>
      <c r="QHM69" s="157"/>
      <c r="QHN69" s="157"/>
      <c r="QHO69" s="157"/>
      <c r="QHP69" s="157"/>
      <c r="QHQ69" s="157"/>
      <c r="QHR69" s="157"/>
      <c r="QHS69" s="157"/>
      <c r="QHT69" s="157"/>
      <c r="QHU69" s="157"/>
      <c r="QHV69" s="157"/>
      <c r="QHW69" s="157"/>
      <c r="QHX69" s="157"/>
      <c r="QHY69" s="157"/>
      <c r="QHZ69" s="157"/>
      <c r="QIA69" s="157"/>
      <c r="QIB69" s="157"/>
      <c r="QIC69" s="157"/>
      <c r="QID69" s="157"/>
      <c r="QIE69" s="157"/>
      <c r="QIF69" s="157"/>
      <c r="QIG69" s="157"/>
      <c r="QIH69" s="157"/>
      <c r="QII69" s="157"/>
      <c r="QIJ69" s="157"/>
      <c r="QIK69" s="157"/>
      <c r="QIL69" s="157"/>
      <c r="QIM69" s="157"/>
      <c r="QIN69" s="157"/>
      <c r="QIO69" s="157"/>
      <c r="QIP69" s="157"/>
      <c r="QIQ69" s="157"/>
      <c r="QIR69" s="157"/>
      <c r="QIS69" s="157"/>
      <c r="QIT69" s="157"/>
      <c r="QIU69" s="157"/>
      <c r="QIV69" s="157"/>
      <c r="QIW69" s="157"/>
      <c r="QIX69" s="157"/>
      <c r="QIY69" s="157"/>
      <c r="QIZ69" s="157"/>
      <c r="QJA69" s="157"/>
      <c r="QJB69" s="157"/>
      <c r="QJC69" s="157"/>
      <c r="QJD69" s="157"/>
      <c r="QJE69" s="157"/>
      <c r="QJF69" s="157"/>
      <c r="QJG69" s="157"/>
      <c r="QJH69" s="157"/>
      <c r="QJI69" s="157"/>
      <c r="QJJ69" s="157"/>
      <c r="QJK69" s="157"/>
      <c r="QJL69" s="157"/>
      <c r="QJM69" s="157"/>
      <c r="QJN69" s="157"/>
      <c r="QJO69" s="157"/>
      <c r="QJP69" s="157"/>
      <c r="QJQ69" s="157"/>
      <c r="QJR69" s="157"/>
      <c r="QJS69" s="157"/>
      <c r="QJT69" s="157"/>
      <c r="QJU69" s="157"/>
      <c r="QJV69" s="157"/>
      <c r="QJW69" s="157"/>
      <c r="QJX69" s="157"/>
      <c r="QJY69" s="157"/>
      <c r="QJZ69" s="157"/>
      <c r="QKA69" s="157"/>
      <c r="QKB69" s="157"/>
      <c r="QKC69" s="157"/>
      <c r="QKD69" s="157"/>
      <c r="QKE69" s="157"/>
      <c r="QKF69" s="157"/>
      <c r="QKG69" s="157"/>
      <c r="QKH69" s="157"/>
      <c r="QKI69" s="157"/>
      <c r="QKJ69" s="157"/>
      <c r="QKK69" s="157"/>
      <c r="QKL69" s="157"/>
      <c r="QKM69" s="157"/>
      <c r="QKN69" s="157"/>
      <c r="QKO69" s="157"/>
      <c r="QKP69" s="157"/>
      <c r="QKQ69" s="157"/>
      <c r="QKR69" s="157"/>
      <c r="QKS69" s="157"/>
      <c r="QKT69" s="157"/>
      <c r="QKU69" s="157"/>
      <c r="QKV69" s="157"/>
      <c r="QKW69" s="157"/>
      <c r="QKX69" s="157"/>
      <c r="QKY69" s="157"/>
      <c r="QKZ69" s="157"/>
      <c r="QLA69" s="157"/>
      <c r="QLB69" s="157"/>
      <c r="QLC69" s="157"/>
      <c r="QLD69" s="157"/>
      <c r="QLE69" s="157"/>
      <c r="QLF69" s="157"/>
      <c r="QLG69" s="157"/>
      <c r="QLH69" s="157"/>
      <c r="QLI69" s="157"/>
      <c r="QLJ69" s="157"/>
      <c r="QLK69" s="157"/>
      <c r="QLL69" s="157"/>
      <c r="QLM69" s="157"/>
      <c r="QLN69" s="157"/>
      <c r="QLO69" s="157"/>
      <c r="QLP69" s="157"/>
      <c r="QLQ69" s="157"/>
      <c r="QLR69" s="157"/>
      <c r="QLS69" s="157"/>
      <c r="QLT69" s="157"/>
      <c r="QLU69" s="157"/>
      <c r="QLV69" s="157"/>
      <c r="QLW69" s="157"/>
      <c r="QLX69" s="157"/>
      <c r="QLY69" s="157"/>
      <c r="QLZ69" s="157"/>
      <c r="QMA69" s="157"/>
      <c r="QMB69" s="157"/>
      <c r="QMC69" s="157"/>
      <c r="QMD69" s="157"/>
      <c r="QME69" s="157"/>
      <c r="QMF69" s="157"/>
      <c r="QMG69" s="157"/>
      <c r="QMH69" s="157"/>
      <c r="QMI69" s="157"/>
      <c r="QMJ69" s="157"/>
      <c r="QMK69" s="157"/>
      <c r="QML69" s="157"/>
      <c r="QMM69" s="157"/>
      <c r="QMN69" s="157"/>
      <c r="QMO69" s="157"/>
      <c r="QMP69" s="157"/>
      <c r="QMQ69" s="157"/>
      <c r="QMR69" s="157"/>
      <c r="QMS69" s="157"/>
      <c r="QMT69" s="157"/>
      <c r="QMU69" s="157"/>
      <c r="QMV69" s="157"/>
      <c r="QMW69" s="157"/>
      <c r="QMX69" s="157"/>
      <c r="QMY69" s="157"/>
      <c r="QMZ69" s="157"/>
      <c r="QNA69" s="157"/>
      <c r="QNB69" s="157"/>
      <c r="QNC69" s="157"/>
      <c r="QND69" s="157"/>
      <c r="QNE69" s="157"/>
      <c r="QNF69" s="157"/>
      <c r="QNG69" s="157"/>
      <c r="QNH69" s="157"/>
      <c r="QNI69" s="157"/>
      <c r="QNJ69" s="157"/>
      <c r="QNK69" s="157"/>
      <c r="QNL69" s="157"/>
      <c r="QNM69" s="157"/>
      <c r="QNN69" s="157"/>
      <c r="QNO69" s="157"/>
      <c r="QNP69" s="157"/>
      <c r="QNQ69" s="157"/>
      <c r="QNR69" s="157"/>
      <c r="QNS69" s="157"/>
      <c r="QNT69" s="157"/>
      <c r="QNU69" s="157"/>
      <c r="QNV69" s="157"/>
      <c r="QNW69" s="157"/>
      <c r="QNX69" s="157"/>
      <c r="QNY69" s="157"/>
      <c r="QNZ69" s="157"/>
      <c r="QOA69" s="157"/>
      <c r="QOB69" s="157"/>
      <c r="QOC69" s="157"/>
      <c r="QOD69" s="157"/>
      <c r="QOE69" s="157"/>
      <c r="QOF69" s="157"/>
      <c r="QOG69" s="157"/>
      <c r="QOH69" s="157"/>
      <c r="QOI69" s="157"/>
      <c r="QOJ69" s="157"/>
      <c r="QOK69" s="157"/>
      <c r="QOL69" s="157"/>
      <c r="QOM69" s="157"/>
      <c r="QON69" s="157"/>
      <c r="QOO69" s="157"/>
      <c r="QOP69" s="157"/>
      <c r="QOQ69" s="157"/>
      <c r="QOR69" s="157"/>
      <c r="QOS69" s="157"/>
      <c r="QOT69" s="157"/>
      <c r="QOU69" s="157"/>
      <c r="QOV69" s="157"/>
      <c r="QOW69" s="157"/>
      <c r="QOX69" s="157"/>
      <c r="QOY69" s="157"/>
      <c r="QOZ69" s="157"/>
      <c r="QPA69" s="157"/>
      <c r="QPB69" s="157"/>
      <c r="QPC69" s="157"/>
      <c r="QPD69" s="157"/>
      <c r="QPE69" s="157"/>
      <c r="QPF69" s="157"/>
      <c r="QPG69" s="157"/>
      <c r="QPH69" s="157"/>
      <c r="QPI69" s="157"/>
      <c r="QPJ69" s="157"/>
      <c r="QPK69" s="157"/>
      <c r="QPL69" s="157"/>
      <c r="QPM69" s="157"/>
      <c r="QPN69" s="157"/>
      <c r="QPO69" s="157"/>
      <c r="QPP69" s="157"/>
      <c r="QPQ69" s="157"/>
      <c r="QPR69" s="157"/>
      <c r="QPS69" s="157"/>
      <c r="QPT69" s="157"/>
      <c r="QPU69" s="157"/>
      <c r="QPV69" s="157"/>
      <c r="QPW69" s="157"/>
      <c r="QPX69" s="157"/>
      <c r="QPY69" s="157"/>
      <c r="QPZ69" s="157"/>
      <c r="QQA69" s="157"/>
      <c r="QQB69" s="157"/>
      <c r="QQC69" s="157"/>
      <c r="QQD69" s="157"/>
      <c r="QQE69" s="157"/>
      <c r="QQF69" s="157"/>
      <c r="QQG69" s="157"/>
      <c r="QQH69" s="157"/>
      <c r="QQI69" s="157"/>
      <c r="QQJ69" s="157"/>
      <c r="QQK69" s="157"/>
      <c r="QQL69" s="157"/>
      <c r="QQM69" s="157"/>
      <c r="QQN69" s="157"/>
      <c r="QQO69" s="157"/>
      <c r="QQP69" s="157"/>
      <c r="QQQ69" s="157"/>
      <c r="QQR69" s="157"/>
      <c r="QQS69" s="157"/>
      <c r="QQT69" s="157"/>
      <c r="QQU69" s="157"/>
      <c r="QQV69" s="157"/>
      <c r="QQW69" s="157"/>
      <c r="QQX69" s="157"/>
      <c r="QQY69" s="157"/>
      <c r="QQZ69" s="157"/>
      <c r="QRA69" s="157"/>
      <c r="QRB69" s="157"/>
      <c r="QRC69" s="157"/>
      <c r="QRD69" s="157"/>
      <c r="QRE69" s="157"/>
      <c r="QRF69" s="157"/>
      <c r="QRG69" s="157"/>
      <c r="QRH69" s="157"/>
      <c r="QRI69" s="157"/>
      <c r="QRJ69" s="157"/>
      <c r="QRK69" s="157"/>
      <c r="QRL69" s="157"/>
      <c r="QRM69" s="157"/>
      <c r="QRN69" s="157"/>
      <c r="QRO69" s="157"/>
      <c r="QRP69" s="157"/>
      <c r="QRQ69" s="157"/>
      <c r="QRR69" s="157"/>
      <c r="QRS69" s="157"/>
      <c r="QRT69" s="157"/>
      <c r="QRU69" s="157"/>
      <c r="QRV69" s="157"/>
      <c r="QRW69" s="157"/>
      <c r="QRX69" s="157"/>
      <c r="QRY69" s="157"/>
      <c r="QRZ69" s="157"/>
      <c r="QSA69" s="157"/>
      <c r="QSB69" s="157"/>
      <c r="QSC69" s="157"/>
      <c r="QSD69" s="157"/>
      <c r="QSE69" s="157"/>
      <c r="QSF69" s="157"/>
      <c r="QSG69" s="157"/>
      <c r="QSH69" s="157"/>
      <c r="QSI69" s="157"/>
      <c r="QSJ69" s="157"/>
      <c r="QSK69" s="157"/>
      <c r="QSL69" s="157"/>
      <c r="QSM69" s="157"/>
      <c r="QSN69" s="157"/>
      <c r="QSO69" s="157"/>
      <c r="QSP69" s="157"/>
      <c r="QSQ69" s="157"/>
      <c r="QSR69" s="157"/>
      <c r="QSS69" s="157"/>
      <c r="QST69" s="157"/>
      <c r="QSU69" s="157"/>
      <c r="QSV69" s="157"/>
      <c r="QSW69" s="157"/>
      <c r="QSX69" s="157"/>
      <c r="QSY69" s="157"/>
      <c r="QSZ69" s="157"/>
      <c r="QTA69" s="157"/>
      <c r="QTB69" s="157"/>
      <c r="QTC69" s="157"/>
      <c r="QTD69" s="157"/>
      <c r="QTE69" s="157"/>
      <c r="QTF69" s="157"/>
      <c r="QTG69" s="157"/>
      <c r="QTH69" s="157"/>
      <c r="QTI69" s="157"/>
      <c r="QTJ69" s="157"/>
      <c r="QTK69" s="157"/>
      <c r="QTL69" s="157"/>
      <c r="QTM69" s="157"/>
      <c r="QTN69" s="157"/>
      <c r="QTO69" s="157"/>
      <c r="QTP69" s="157"/>
      <c r="QTQ69" s="157"/>
      <c r="QTR69" s="157"/>
      <c r="QTS69" s="157"/>
      <c r="QTT69" s="157"/>
      <c r="QTU69" s="157"/>
      <c r="QTV69" s="157"/>
      <c r="QTW69" s="157"/>
      <c r="QTX69" s="157"/>
      <c r="QTY69" s="157"/>
      <c r="QTZ69" s="157"/>
      <c r="QUA69" s="157"/>
      <c r="QUB69" s="157"/>
      <c r="QUC69" s="157"/>
      <c r="QUD69" s="157"/>
      <c r="QUE69" s="157"/>
      <c r="QUF69" s="157"/>
      <c r="QUG69" s="157"/>
      <c r="QUH69" s="157"/>
      <c r="QUI69" s="157"/>
      <c r="QUJ69" s="157"/>
      <c r="QUK69" s="157"/>
      <c r="QUL69" s="157"/>
      <c r="QUM69" s="157"/>
      <c r="QUN69" s="157"/>
      <c r="QUO69" s="157"/>
      <c r="QUP69" s="157"/>
      <c r="QUQ69" s="157"/>
      <c r="QUR69" s="157"/>
      <c r="QUS69" s="157"/>
      <c r="QUT69" s="157"/>
      <c r="QUU69" s="157"/>
      <c r="QUV69" s="157"/>
      <c r="QUW69" s="157"/>
      <c r="QUX69" s="157"/>
      <c r="QUY69" s="157"/>
      <c r="QUZ69" s="157"/>
      <c r="QVA69" s="157"/>
      <c r="QVB69" s="157"/>
      <c r="QVC69" s="157"/>
      <c r="QVD69" s="157"/>
      <c r="QVE69" s="157"/>
      <c r="QVF69" s="157"/>
      <c r="QVG69" s="157"/>
      <c r="QVH69" s="157"/>
      <c r="QVI69" s="157"/>
      <c r="QVJ69" s="157"/>
      <c r="QVK69" s="157"/>
      <c r="QVL69" s="157"/>
      <c r="QVM69" s="157"/>
      <c r="QVN69" s="157"/>
      <c r="QVO69" s="157"/>
      <c r="QVP69" s="157"/>
      <c r="QVQ69" s="157"/>
      <c r="QVR69" s="157"/>
      <c r="QVS69" s="157"/>
      <c r="QVT69" s="157"/>
      <c r="QVU69" s="157"/>
      <c r="QVV69" s="157"/>
      <c r="QVW69" s="157"/>
      <c r="QVX69" s="157"/>
      <c r="QVY69" s="157"/>
      <c r="QVZ69" s="157"/>
      <c r="QWA69" s="157"/>
      <c r="QWB69" s="157"/>
      <c r="QWC69" s="157"/>
      <c r="QWD69" s="157"/>
      <c r="QWE69" s="157"/>
      <c r="QWF69" s="157"/>
      <c r="QWG69" s="157"/>
      <c r="QWH69" s="157"/>
      <c r="QWI69" s="157"/>
      <c r="QWJ69" s="157"/>
      <c r="QWK69" s="157"/>
      <c r="QWL69" s="157"/>
      <c r="QWM69" s="157"/>
      <c r="QWN69" s="157"/>
      <c r="QWO69" s="157"/>
      <c r="QWP69" s="157"/>
      <c r="QWQ69" s="157"/>
      <c r="QWR69" s="157"/>
      <c r="QWS69" s="157"/>
      <c r="QWT69" s="157"/>
      <c r="QWU69" s="157"/>
      <c r="QWV69" s="157"/>
      <c r="QWW69" s="157"/>
      <c r="QWX69" s="157"/>
      <c r="QWY69" s="157"/>
      <c r="QWZ69" s="157"/>
      <c r="QXA69" s="157"/>
      <c r="QXB69" s="157"/>
      <c r="QXC69" s="157"/>
      <c r="QXD69" s="157"/>
      <c r="QXE69" s="157"/>
      <c r="QXF69" s="157"/>
      <c r="QXG69" s="157"/>
      <c r="QXH69" s="157"/>
      <c r="QXI69" s="157"/>
      <c r="QXJ69" s="157"/>
      <c r="QXK69" s="157"/>
      <c r="QXL69" s="157"/>
      <c r="QXM69" s="157"/>
      <c r="QXN69" s="157"/>
      <c r="QXO69" s="157"/>
      <c r="QXP69" s="157"/>
      <c r="QXQ69" s="157"/>
      <c r="QXR69" s="157"/>
      <c r="QXS69" s="157"/>
      <c r="QXT69" s="157"/>
      <c r="QXU69" s="157"/>
      <c r="QXV69" s="157"/>
      <c r="QXW69" s="157"/>
      <c r="QXX69" s="157"/>
      <c r="QXY69" s="157"/>
      <c r="QXZ69" s="157"/>
      <c r="QYA69" s="157"/>
      <c r="QYB69" s="157"/>
      <c r="QYC69" s="157"/>
      <c r="QYD69" s="157"/>
      <c r="QYE69" s="157"/>
      <c r="QYF69" s="157"/>
      <c r="QYG69" s="157"/>
      <c r="QYH69" s="157"/>
      <c r="QYI69" s="157"/>
      <c r="QYJ69" s="157"/>
      <c r="QYK69" s="157"/>
      <c r="QYL69" s="157"/>
      <c r="QYM69" s="157"/>
      <c r="QYN69" s="157"/>
      <c r="QYO69" s="157"/>
      <c r="QYP69" s="157"/>
      <c r="QYQ69" s="157"/>
      <c r="QYR69" s="157"/>
      <c r="QYS69" s="157"/>
      <c r="QYT69" s="157"/>
      <c r="QYU69" s="157"/>
      <c r="QYV69" s="157"/>
      <c r="QYW69" s="157"/>
      <c r="QYX69" s="157"/>
      <c r="QYY69" s="157"/>
      <c r="QYZ69" s="157"/>
      <c r="QZA69" s="157"/>
      <c r="QZB69" s="157"/>
      <c r="QZC69" s="157"/>
      <c r="QZD69" s="157"/>
      <c r="QZE69" s="157"/>
      <c r="QZF69" s="157"/>
      <c r="QZG69" s="157"/>
      <c r="QZH69" s="157"/>
      <c r="QZI69" s="157"/>
      <c r="QZJ69" s="157"/>
      <c r="QZK69" s="157"/>
      <c r="QZL69" s="157"/>
      <c r="QZM69" s="157"/>
      <c r="QZN69" s="157"/>
      <c r="QZO69" s="157"/>
      <c r="QZP69" s="157"/>
      <c r="QZQ69" s="157"/>
      <c r="QZR69" s="157"/>
      <c r="QZS69" s="157"/>
      <c r="QZT69" s="157"/>
      <c r="QZU69" s="157"/>
      <c r="QZV69" s="157"/>
      <c r="QZW69" s="157"/>
      <c r="QZX69" s="157"/>
      <c r="QZY69" s="157"/>
      <c r="QZZ69" s="157"/>
      <c r="RAA69" s="157"/>
      <c r="RAB69" s="157"/>
      <c r="RAC69" s="157"/>
      <c r="RAD69" s="157"/>
      <c r="RAE69" s="157"/>
      <c r="RAF69" s="157"/>
      <c r="RAG69" s="157"/>
      <c r="RAH69" s="157"/>
      <c r="RAI69" s="157"/>
      <c r="RAJ69" s="157"/>
      <c r="RAK69" s="157"/>
      <c r="RAL69" s="157"/>
      <c r="RAM69" s="157"/>
      <c r="RAN69" s="157"/>
      <c r="RAO69" s="157"/>
      <c r="RAP69" s="157"/>
      <c r="RAQ69" s="157"/>
      <c r="RAR69" s="157"/>
      <c r="RAS69" s="157"/>
      <c r="RAT69" s="157"/>
      <c r="RAU69" s="157"/>
      <c r="RAV69" s="157"/>
      <c r="RAW69" s="157"/>
      <c r="RAX69" s="157"/>
      <c r="RAY69" s="157"/>
      <c r="RAZ69" s="157"/>
      <c r="RBA69" s="157"/>
      <c r="RBB69" s="157"/>
      <c r="RBC69" s="157"/>
      <c r="RBD69" s="157"/>
      <c r="RBE69" s="157"/>
      <c r="RBF69" s="157"/>
      <c r="RBG69" s="157"/>
      <c r="RBH69" s="157"/>
      <c r="RBI69" s="157"/>
      <c r="RBJ69" s="157"/>
      <c r="RBK69" s="157"/>
      <c r="RBL69" s="157"/>
      <c r="RBM69" s="157"/>
      <c r="RBN69" s="157"/>
      <c r="RBO69" s="157"/>
      <c r="RBP69" s="157"/>
      <c r="RBQ69" s="157"/>
      <c r="RBR69" s="157"/>
      <c r="RBS69" s="157"/>
      <c r="RBT69" s="157"/>
      <c r="RBU69" s="157"/>
      <c r="RBV69" s="157"/>
      <c r="RBW69" s="157"/>
      <c r="RBX69" s="157"/>
      <c r="RBY69" s="157"/>
      <c r="RBZ69" s="157"/>
      <c r="RCA69" s="157"/>
      <c r="RCB69" s="157"/>
      <c r="RCC69" s="157"/>
      <c r="RCD69" s="157"/>
      <c r="RCE69" s="157"/>
      <c r="RCF69" s="157"/>
      <c r="RCG69" s="157"/>
      <c r="RCH69" s="157"/>
      <c r="RCI69" s="157"/>
      <c r="RCJ69" s="157"/>
      <c r="RCK69" s="157"/>
      <c r="RCL69" s="157"/>
      <c r="RCM69" s="157"/>
      <c r="RCN69" s="157"/>
      <c r="RCO69" s="157"/>
      <c r="RCP69" s="157"/>
      <c r="RCQ69" s="157"/>
      <c r="RCR69" s="157"/>
      <c r="RCS69" s="157"/>
      <c r="RCT69" s="157"/>
      <c r="RCU69" s="157"/>
      <c r="RCV69" s="157"/>
      <c r="RCW69" s="157"/>
      <c r="RCX69" s="157"/>
      <c r="RCY69" s="157"/>
      <c r="RCZ69" s="157"/>
      <c r="RDA69" s="157"/>
      <c r="RDB69" s="157"/>
      <c r="RDC69" s="157"/>
      <c r="RDD69" s="157"/>
      <c r="RDE69" s="157"/>
      <c r="RDF69" s="157"/>
      <c r="RDG69" s="157"/>
      <c r="RDH69" s="157"/>
      <c r="RDI69" s="157"/>
      <c r="RDJ69" s="157"/>
      <c r="RDK69" s="157"/>
      <c r="RDL69" s="157"/>
      <c r="RDM69" s="157"/>
      <c r="RDN69" s="157"/>
      <c r="RDO69" s="157"/>
      <c r="RDP69" s="157"/>
      <c r="RDQ69" s="157"/>
      <c r="RDR69" s="157"/>
      <c r="RDS69" s="157"/>
      <c r="RDT69" s="157"/>
      <c r="RDU69" s="157"/>
      <c r="RDV69" s="157"/>
      <c r="RDW69" s="157"/>
      <c r="RDX69" s="157"/>
      <c r="RDY69" s="157"/>
      <c r="RDZ69" s="157"/>
      <c r="REA69" s="157"/>
      <c r="REB69" s="157"/>
      <c r="REC69" s="157"/>
      <c r="RED69" s="157"/>
      <c r="REE69" s="157"/>
      <c r="REF69" s="157"/>
      <c r="REG69" s="157"/>
      <c r="REH69" s="157"/>
      <c r="REI69" s="157"/>
      <c r="REJ69" s="157"/>
      <c r="REK69" s="157"/>
      <c r="REL69" s="157"/>
      <c r="REM69" s="157"/>
      <c r="REN69" s="157"/>
      <c r="REO69" s="157"/>
      <c r="REP69" s="157"/>
      <c r="REQ69" s="157"/>
      <c r="RER69" s="157"/>
      <c r="RES69" s="157"/>
      <c r="RET69" s="157"/>
      <c r="REU69" s="157"/>
      <c r="REV69" s="157"/>
      <c r="REW69" s="157"/>
      <c r="REX69" s="157"/>
      <c r="REY69" s="157"/>
      <c r="REZ69" s="157"/>
      <c r="RFA69" s="157"/>
      <c r="RFB69" s="157"/>
      <c r="RFC69" s="157"/>
      <c r="RFD69" s="157"/>
      <c r="RFE69" s="157"/>
      <c r="RFF69" s="157"/>
      <c r="RFG69" s="157"/>
      <c r="RFH69" s="157"/>
      <c r="RFI69" s="157"/>
      <c r="RFJ69" s="157"/>
      <c r="RFK69" s="157"/>
      <c r="RFL69" s="157"/>
      <c r="RFM69" s="157"/>
      <c r="RFN69" s="157"/>
      <c r="RFO69" s="157"/>
      <c r="RFP69" s="157"/>
      <c r="RFQ69" s="157"/>
      <c r="RFR69" s="157"/>
      <c r="RFS69" s="157"/>
      <c r="RFT69" s="157"/>
      <c r="RFU69" s="157"/>
      <c r="RFV69" s="157"/>
      <c r="RFW69" s="157"/>
      <c r="RFX69" s="157"/>
      <c r="RFY69" s="157"/>
      <c r="RFZ69" s="157"/>
      <c r="RGA69" s="157"/>
      <c r="RGB69" s="157"/>
      <c r="RGC69" s="157"/>
      <c r="RGD69" s="157"/>
      <c r="RGE69" s="157"/>
      <c r="RGF69" s="157"/>
      <c r="RGG69" s="157"/>
      <c r="RGH69" s="157"/>
      <c r="RGI69" s="157"/>
      <c r="RGJ69" s="157"/>
      <c r="RGK69" s="157"/>
      <c r="RGL69" s="157"/>
      <c r="RGM69" s="157"/>
      <c r="RGN69" s="157"/>
      <c r="RGO69" s="157"/>
      <c r="RGP69" s="157"/>
      <c r="RGQ69" s="157"/>
      <c r="RGR69" s="157"/>
      <c r="RGS69" s="157"/>
      <c r="RGT69" s="157"/>
      <c r="RGU69" s="157"/>
      <c r="RGV69" s="157"/>
      <c r="RGW69" s="157"/>
      <c r="RGX69" s="157"/>
      <c r="RGY69" s="157"/>
      <c r="RGZ69" s="157"/>
      <c r="RHA69" s="157"/>
      <c r="RHB69" s="157"/>
      <c r="RHC69" s="157"/>
      <c r="RHD69" s="157"/>
      <c r="RHE69" s="157"/>
      <c r="RHF69" s="157"/>
      <c r="RHG69" s="157"/>
      <c r="RHH69" s="157"/>
      <c r="RHI69" s="157"/>
      <c r="RHJ69" s="157"/>
      <c r="RHK69" s="157"/>
      <c r="RHL69" s="157"/>
      <c r="RHM69" s="157"/>
      <c r="RHN69" s="157"/>
      <c r="RHO69" s="157"/>
      <c r="RHP69" s="157"/>
      <c r="RHQ69" s="157"/>
      <c r="RHR69" s="157"/>
      <c r="RHS69" s="157"/>
      <c r="RHT69" s="157"/>
      <c r="RHU69" s="157"/>
      <c r="RHV69" s="157"/>
      <c r="RHW69" s="157"/>
      <c r="RHX69" s="157"/>
      <c r="RHY69" s="157"/>
      <c r="RHZ69" s="157"/>
      <c r="RIA69" s="157"/>
      <c r="RIB69" s="157"/>
      <c r="RIC69" s="157"/>
      <c r="RID69" s="157"/>
      <c r="RIE69" s="157"/>
      <c r="RIF69" s="157"/>
      <c r="RIG69" s="157"/>
      <c r="RIH69" s="157"/>
      <c r="RII69" s="157"/>
      <c r="RIJ69" s="157"/>
      <c r="RIK69" s="157"/>
      <c r="RIL69" s="157"/>
      <c r="RIM69" s="157"/>
      <c r="RIN69" s="157"/>
      <c r="RIO69" s="157"/>
      <c r="RIP69" s="157"/>
      <c r="RIQ69" s="157"/>
      <c r="RIR69" s="157"/>
      <c r="RIS69" s="157"/>
      <c r="RIT69" s="157"/>
      <c r="RIU69" s="157"/>
      <c r="RIV69" s="157"/>
      <c r="RIW69" s="157"/>
      <c r="RIX69" s="157"/>
      <c r="RIY69" s="157"/>
      <c r="RIZ69" s="157"/>
      <c r="RJA69" s="157"/>
      <c r="RJB69" s="157"/>
      <c r="RJC69" s="157"/>
      <c r="RJD69" s="157"/>
      <c r="RJE69" s="157"/>
      <c r="RJF69" s="157"/>
      <c r="RJG69" s="157"/>
      <c r="RJH69" s="157"/>
      <c r="RJI69" s="157"/>
      <c r="RJJ69" s="157"/>
      <c r="RJK69" s="157"/>
      <c r="RJL69" s="157"/>
      <c r="RJM69" s="157"/>
      <c r="RJN69" s="157"/>
      <c r="RJO69" s="157"/>
      <c r="RJP69" s="157"/>
      <c r="RJQ69" s="157"/>
      <c r="RJR69" s="157"/>
      <c r="RJS69" s="157"/>
      <c r="RJT69" s="157"/>
      <c r="RJU69" s="157"/>
      <c r="RJV69" s="157"/>
      <c r="RJW69" s="157"/>
      <c r="RJX69" s="157"/>
      <c r="RJY69" s="157"/>
      <c r="RJZ69" s="157"/>
      <c r="RKA69" s="157"/>
      <c r="RKB69" s="157"/>
      <c r="RKC69" s="157"/>
      <c r="RKD69" s="157"/>
      <c r="RKE69" s="157"/>
      <c r="RKF69" s="157"/>
      <c r="RKG69" s="157"/>
      <c r="RKH69" s="157"/>
      <c r="RKI69" s="157"/>
      <c r="RKJ69" s="157"/>
      <c r="RKK69" s="157"/>
      <c r="RKL69" s="157"/>
      <c r="RKM69" s="157"/>
      <c r="RKN69" s="157"/>
      <c r="RKO69" s="157"/>
      <c r="RKP69" s="157"/>
      <c r="RKQ69" s="157"/>
      <c r="RKR69" s="157"/>
      <c r="RKS69" s="157"/>
      <c r="RKT69" s="157"/>
      <c r="RKU69" s="157"/>
      <c r="RKV69" s="157"/>
      <c r="RKW69" s="157"/>
      <c r="RKX69" s="157"/>
      <c r="RKY69" s="157"/>
      <c r="RKZ69" s="157"/>
      <c r="RLA69" s="157"/>
      <c r="RLB69" s="157"/>
      <c r="RLC69" s="157"/>
      <c r="RLD69" s="157"/>
      <c r="RLE69" s="157"/>
      <c r="RLF69" s="157"/>
      <c r="RLG69" s="157"/>
      <c r="RLH69" s="157"/>
      <c r="RLI69" s="157"/>
      <c r="RLJ69" s="157"/>
      <c r="RLK69" s="157"/>
      <c r="RLL69" s="157"/>
      <c r="RLM69" s="157"/>
      <c r="RLN69" s="157"/>
      <c r="RLO69" s="157"/>
      <c r="RLP69" s="157"/>
      <c r="RLQ69" s="157"/>
      <c r="RLR69" s="157"/>
      <c r="RLS69" s="157"/>
      <c r="RLT69" s="157"/>
      <c r="RLU69" s="157"/>
      <c r="RLV69" s="157"/>
      <c r="RLW69" s="157"/>
      <c r="RLX69" s="157"/>
      <c r="RLY69" s="157"/>
      <c r="RLZ69" s="157"/>
      <c r="RMA69" s="157"/>
      <c r="RMB69" s="157"/>
      <c r="RMC69" s="157"/>
      <c r="RMD69" s="157"/>
      <c r="RME69" s="157"/>
      <c r="RMF69" s="157"/>
      <c r="RMG69" s="157"/>
      <c r="RMH69" s="157"/>
      <c r="RMI69" s="157"/>
      <c r="RMJ69" s="157"/>
      <c r="RMK69" s="157"/>
      <c r="RML69" s="157"/>
      <c r="RMM69" s="157"/>
      <c r="RMN69" s="157"/>
      <c r="RMO69" s="157"/>
      <c r="RMP69" s="157"/>
      <c r="RMQ69" s="157"/>
      <c r="RMR69" s="157"/>
      <c r="RMS69" s="157"/>
      <c r="RMT69" s="157"/>
      <c r="RMU69" s="157"/>
      <c r="RMV69" s="157"/>
      <c r="RMW69" s="157"/>
      <c r="RMX69" s="157"/>
      <c r="RMY69" s="157"/>
      <c r="RMZ69" s="157"/>
      <c r="RNA69" s="157"/>
      <c r="RNB69" s="157"/>
      <c r="RNC69" s="157"/>
      <c r="RND69" s="157"/>
      <c r="RNE69" s="157"/>
      <c r="RNF69" s="157"/>
      <c r="RNG69" s="157"/>
      <c r="RNH69" s="157"/>
      <c r="RNI69" s="157"/>
      <c r="RNJ69" s="157"/>
      <c r="RNK69" s="157"/>
      <c r="RNL69" s="157"/>
      <c r="RNM69" s="157"/>
      <c r="RNN69" s="157"/>
      <c r="RNO69" s="157"/>
      <c r="RNP69" s="157"/>
      <c r="RNQ69" s="157"/>
      <c r="RNR69" s="157"/>
      <c r="RNS69" s="157"/>
      <c r="RNT69" s="157"/>
      <c r="RNU69" s="157"/>
      <c r="RNV69" s="157"/>
      <c r="RNW69" s="157"/>
      <c r="RNX69" s="157"/>
      <c r="RNY69" s="157"/>
      <c r="RNZ69" s="157"/>
      <c r="ROA69" s="157"/>
      <c r="ROB69" s="157"/>
      <c r="ROC69" s="157"/>
      <c r="ROD69" s="157"/>
      <c r="ROE69" s="157"/>
      <c r="ROF69" s="157"/>
      <c r="ROG69" s="157"/>
      <c r="ROH69" s="157"/>
      <c r="ROI69" s="157"/>
      <c r="ROJ69" s="157"/>
      <c r="ROK69" s="157"/>
      <c r="ROL69" s="157"/>
      <c r="ROM69" s="157"/>
      <c r="RON69" s="157"/>
      <c r="ROO69" s="157"/>
      <c r="ROP69" s="157"/>
      <c r="ROQ69" s="157"/>
      <c r="ROR69" s="157"/>
      <c r="ROS69" s="157"/>
      <c r="ROT69" s="157"/>
      <c r="ROU69" s="157"/>
      <c r="ROV69" s="157"/>
      <c r="ROW69" s="157"/>
      <c r="ROX69" s="157"/>
      <c r="ROY69" s="157"/>
      <c r="ROZ69" s="157"/>
      <c r="RPA69" s="157"/>
      <c r="RPB69" s="157"/>
      <c r="RPC69" s="157"/>
      <c r="RPD69" s="157"/>
      <c r="RPE69" s="157"/>
      <c r="RPF69" s="157"/>
      <c r="RPG69" s="157"/>
      <c r="RPH69" s="157"/>
      <c r="RPI69" s="157"/>
      <c r="RPJ69" s="157"/>
      <c r="RPK69" s="157"/>
      <c r="RPL69" s="157"/>
      <c r="RPM69" s="157"/>
      <c r="RPN69" s="157"/>
      <c r="RPO69" s="157"/>
      <c r="RPP69" s="157"/>
      <c r="RPQ69" s="157"/>
      <c r="RPR69" s="157"/>
      <c r="RPS69" s="157"/>
      <c r="RPT69" s="157"/>
      <c r="RPU69" s="157"/>
      <c r="RPV69" s="157"/>
      <c r="RPW69" s="157"/>
      <c r="RPX69" s="157"/>
      <c r="RPY69" s="157"/>
      <c r="RPZ69" s="157"/>
      <c r="RQA69" s="157"/>
      <c r="RQB69" s="157"/>
      <c r="RQC69" s="157"/>
      <c r="RQD69" s="157"/>
      <c r="RQE69" s="157"/>
      <c r="RQF69" s="157"/>
      <c r="RQG69" s="157"/>
      <c r="RQH69" s="157"/>
      <c r="RQI69" s="157"/>
      <c r="RQJ69" s="157"/>
      <c r="RQK69" s="157"/>
      <c r="RQL69" s="157"/>
      <c r="RQM69" s="157"/>
      <c r="RQN69" s="157"/>
      <c r="RQO69" s="157"/>
      <c r="RQP69" s="157"/>
      <c r="RQQ69" s="157"/>
      <c r="RQR69" s="157"/>
      <c r="RQS69" s="157"/>
      <c r="RQT69" s="157"/>
      <c r="RQU69" s="157"/>
      <c r="RQV69" s="157"/>
      <c r="RQW69" s="157"/>
      <c r="RQX69" s="157"/>
      <c r="RQY69" s="157"/>
      <c r="RQZ69" s="157"/>
      <c r="RRA69" s="157"/>
      <c r="RRB69" s="157"/>
      <c r="RRC69" s="157"/>
      <c r="RRD69" s="157"/>
      <c r="RRE69" s="157"/>
      <c r="RRF69" s="157"/>
      <c r="RRG69" s="157"/>
      <c r="RRH69" s="157"/>
      <c r="RRI69" s="157"/>
      <c r="RRJ69" s="157"/>
      <c r="RRK69" s="157"/>
      <c r="RRL69" s="157"/>
      <c r="RRM69" s="157"/>
      <c r="RRN69" s="157"/>
      <c r="RRO69" s="157"/>
      <c r="RRP69" s="157"/>
      <c r="RRQ69" s="157"/>
      <c r="RRR69" s="157"/>
      <c r="RRS69" s="157"/>
      <c r="RRT69" s="157"/>
      <c r="RRU69" s="157"/>
      <c r="RRV69" s="157"/>
      <c r="RRW69" s="157"/>
      <c r="RRX69" s="157"/>
      <c r="RRY69" s="157"/>
      <c r="RRZ69" s="157"/>
      <c r="RSA69" s="157"/>
      <c r="RSB69" s="157"/>
      <c r="RSC69" s="157"/>
      <c r="RSD69" s="157"/>
      <c r="RSE69" s="157"/>
      <c r="RSF69" s="157"/>
      <c r="RSG69" s="157"/>
      <c r="RSH69" s="157"/>
      <c r="RSI69" s="157"/>
      <c r="RSJ69" s="157"/>
      <c r="RSK69" s="157"/>
      <c r="RSL69" s="157"/>
      <c r="RSM69" s="157"/>
      <c r="RSN69" s="157"/>
      <c r="RSO69" s="157"/>
      <c r="RSP69" s="157"/>
      <c r="RSQ69" s="157"/>
      <c r="RSR69" s="157"/>
      <c r="RSS69" s="157"/>
      <c r="RST69" s="157"/>
      <c r="RSU69" s="157"/>
      <c r="RSV69" s="157"/>
      <c r="RSW69" s="157"/>
      <c r="RSX69" s="157"/>
      <c r="RSY69" s="157"/>
      <c r="RSZ69" s="157"/>
      <c r="RTA69" s="157"/>
      <c r="RTB69" s="157"/>
      <c r="RTC69" s="157"/>
      <c r="RTD69" s="157"/>
      <c r="RTE69" s="157"/>
      <c r="RTF69" s="157"/>
      <c r="RTG69" s="157"/>
      <c r="RTH69" s="157"/>
      <c r="RTI69" s="157"/>
      <c r="RTJ69" s="157"/>
      <c r="RTK69" s="157"/>
      <c r="RTL69" s="157"/>
      <c r="RTM69" s="157"/>
      <c r="RTN69" s="157"/>
      <c r="RTO69" s="157"/>
      <c r="RTP69" s="157"/>
      <c r="RTQ69" s="157"/>
      <c r="RTR69" s="157"/>
      <c r="RTS69" s="157"/>
      <c r="RTT69" s="157"/>
      <c r="RTU69" s="157"/>
      <c r="RTV69" s="157"/>
      <c r="RTW69" s="157"/>
      <c r="RTX69" s="157"/>
      <c r="RTY69" s="157"/>
      <c r="RTZ69" s="157"/>
      <c r="RUA69" s="157"/>
      <c r="RUB69" s="157"/>
      <c r="RUC69" s="157"/>
      <c r="RUD69" s="157"/>
      <c r="RUE69" s="157"/>
      <c r="RUF69" s="157"/>
      <c r="RUG69" s="157"/>
      <c r="RUH69" s="157"/>
      <c r="RUI69" s="157"/>
      <c r="RUJ69" s="157"/>
      <c r="RUK69" s="157"/>
      <c r="RUL69" s="157"/>
      <c r="RUM69" s="157"/>
      <c r="RUN69" s="157"/>
      <c r="RUO69" s="157"/>
      <c r="RUP69" s="157"/>
      <c r="RUQ69" s="157"/>
      <c r="RUR69" s="157"/>
      <c r="RUS69" s="157"/>
      <c r="RUT69" s="157"/>
      <c r="RUU69" s="157"/>
      <c r="RUV69" s="157"/>
      <c r="RUW69" s="157"/>
      <c r="RUX69" s="157"/>
      <c r="RUY69" s="157"/>
      <c r="RUZ69" s="157"/>
      <c r="RVA69" s="157"/>
      <c r="RVB69" s="157"/>
      <c r="RVC69" s="157"/>
      <c r="RVD69" s="157"/>
      <c r="RVE69" s="157"/>
      <c r="RVF69" s="157"/>
      <c r="RVG69" s="157"/>
      <c r="RVH69" s="157"/>
      <c r="RVI69" s="157"/>
      <c r="RVJ69" s="157"/>
      <c r="RVK69" s="157"/>
      <c r="RVL69" s="157"/>
      <c r="RVM69" s="157"/>
      <c r="RVN69" s="157"/>
      <c r="RVO69" s="157"/>
      <c r="RVP69" s="157"/>
      <c r="RVQ69" s="157"/>
      <c r="RVR69" s="157"/>
      <c r="RVS69" s="157"/>
      <c r="RVT69" s="157"/>
      <c r="RVU69" s="157"/>
      <c r="RVV69" s="157"/>
      <c r="RVW69" s="157"/>
      <c r="RVX69" s="157"/>
      <c r="RVY69" s="157"/>
      <c r="RVZ69" s="157"/>
      <c r="RWA69" s="157"/>
      <c r="RWB69" s="157"/>
      <c r="RWC69" s="157"/>
      <c r="RWD69" s="157"/>
      <c r="RWE69" s="157"/>
      <c r="RWF69" s="157"/>
      <c r="RWG69" s="157"/>
      <c r="RWH69" s="157"/>
      <c r="RWI69" s="157"/>
      <c r="RWJ69" s="157"/>
      <c r="RWK69" s="157"/>
      <c r="RWL69" s="157"/>
      <c r="RWM69" s="157"/>
      <c r="RWN69" s="157"/>
      <c r="RWO69" s="157"/>
      <c r="RWP69" s="157"/>
      <c r="RWQ69" s="157"/>
      <c r="RWR69" s="157"/>
      <c r="RWS69" s="157"/>
      <c r="RWT69" s="157"/>
      <c r="RWU69" s="157"/>
      <c r="RWV69" s="157"/>
      <c r="RWW69" s="157"/>
      <c r="RWX69" s="157"/>
      <c r="RWY69" s="157"/>
      <c r="RWZ69" s="157"/>
      <c r="RXA69" s="157"/>
      <c r="RXB69" s="157"/>
      <c r="RXC69" s="157"/>
      <c r="RXD69" s="157"/>
      <c r="RXE69" s="157"/>
      <c r="RXF69" s="157"/>
      <c r="RXG69" s="157"/>
      <c r="RXH69" s="157"/>
      <c r="RXI69" s="157"/>
      <c r="RXJ69" s="157"/>
      <c r="RXK69" s="157"/>
      <c r="RXL69" s="157"/>
      <c r="RXM69" s="157"/>
      <c r="RXN69" s="157"/>
      <c r="RXO69" s="157"/>
      <c r="RXP69" s="157"/>
      <c r="RXQ69" s="157"/>
      <c r="RXR69" s="157"/>
      <c r="RXS69" s="157"/>
      <c r="RXT69" s="157"/>
      <c r="RXU69" s="157"/>
      <c r="RXV69" s="157"/>
      <c r="RXW69" s="157"/>
      <c r="RXX69" s="157"/>
      <c r="RXY69" s="157"/>
      <c r="RXZ69" s="157"/>
      <c r="RYA69" s="157"/>
      <c r="RYB69" s="157"/>
      <c r="RYC69" s="157"/>
      <c r="RYD69" s="157"/>
      <c r="RYE69" s="157"/>
      <c r="RYF69" s="157"/>
      <c r="RYG69" s="157"/>
      <c r="RYH69" s="157"/>
      <c r="RYI69" s="157"/>
      <c r="RYJ69" s="157"/>
      <c r="RYK69" s="157"/>
      <c r="RYL69" s="157"/>
      <c r="RYM69" s="157"/>
      <c r="RYN69" s="157"/>
      <c r="RYO69" s="157"/>
      <c r="RYP69" s="157"/>
      <c r="RYQ69" s="157"/>
      <c r="RYR69" s="157"/>
      <c r="RYS69" s="157"/>
      <c r="RYT69" s="157"/>
      <c r="RYU69" s="157"/>
      <c r="RYV69" s="157"/>
      <c r="RYW69" s="157"/>
      <c r="RYX69" s="157"/>
      <c r="RYY69" s="157"/>
      <c r="RYZ69" s="157"/>
      <c r="RZA69" s="157"/>
      <c r="RZB69" s="157"/>
      <c r="RZC69" s="157"/>
      <c r="RZD69" s="157"/>
      <c r="RZE69" s="157"/>
      <c r="RZF69" s="157"/>
      <c r="RZG69" s="157"/>
      <c r="RZH69" s="157"/>
      <c r="RZI69" s="157"/>
      <c r="RZJ69" s="157"/>
      <c r="RZK69" s="157"/>
      <c r="RZL69" s="157"/>
      <c r="RZM69" s="157"/>
      <c r="RZN69" s="157"/>
      <c r="RZO69" s="157"/>
      <c r="RZP69" s="157"/>
      <c r="RZQ69" s="157"/>
      <c r="RZR69" s="157"/>
      <c r="RZS69" s="157"/>
      <c r="RZT69" s="157"/>
      <c r="RZU69" s="157"/>
      <c r="RZV69" s="157"/>
      <c r="RZW69" s="157"/>
      <c r="RZX69" s="157"/>
      <c r="RZY69" s="157"/>
      <c r="RZZ69" s="157"/>
      <c r="SAA69" s="157"/>
      <c r="SAB69" s="157"/>
      <c r="SAC69" s="157"/>
      <c r="SAD69" s="157"/>
      <c r="SAE69" s="157"/>
      <c r="SAF69" s="157"/>
      <c r="SAG69" s="157"/>
      <c r="SAH69" s="157"/>
      <c r="SAI69" s="157"/>
      <c r="SAJ69" s="157"/>
      <c r="SAK69" s="157"/>
      <c r="SAL69" s="157"/>
      <c r="SAM69" s="157"/>
      <c r="SAN69" s="157"/>
      <c r="SAO69" s="157"/>
      <c r="SAP69" s="157"/>
      <c r="SAQ69" s="157"/>
      <c r="SAR69" s="157"/>
      <c r="SAS69" s="157"/>
      <c r="SAT69" s="157"/>
      <c r="SAU69" s="157"/>
      <c r="SAV69" s="157"/>
      <c r="SAW69" s="157"/>
      <c r="SAX69" s="157"/>
      <c r="SAY69" s="157"/>
      <c r="SAZ69" s="157"/>
      <c r="SBA69" s="157"/>
      <c r="SBB69" s="157"/>
      <c r="SBC69" s="157"/>
      <c r="SBD69" s="157"/>
      <c r="SBE69" s="157"/>
      <c r="SBF69" s="157"/>
      <c r="SBG69" s="157"/>
      <c r="SBH69" s="157"/>
      <c r="SBI69" s="157"/>
      <c r="SBJ69" s="157"/>
      <c r="SBK69" s="157"/>
      <c r="SBL69" s="157"/>
      <c r="SBM69" s="157"/>
      <c r="SBN69" s="157"/>
      <c r="SBO69" s="157"/>
      <c r="SBP69" s="157"/>
      <c r="SBQ69" s="157"/>
      <c r="SBR69" s="157"/>
      <c r="SBS69" s="157"/>
      <c r="SBT69" s="157"/>
      <c r="SBU69" s="157"/>
      <c r="SBV69" s="157"/>
      <c r="SBW69" s="157"/>
      <c r="SBX69" s="157"/>
      <c r="SBY69" s="157"/>
      <c r="SBZ69" s="157"/>
      <c r="SCA69" s="157"/>
      <c r="SCB69" s="157"/>
      <c r="SCC69" s="157"/>
      <c r="SCD69" s="157"/>
      <c r="SCE69" s="157"/>
      <c r="SCF69" s="157"/>
      <c r="SCG69" s="157"/>
      <c r="SCH69" s="157"/>
      <c r="SCI69" s="157"/>
      <c r="SCJ69" s="157"/>
      <c r="SCK69" s="157"/>
      <c r="SCL69" s="157"/>
      <c r="SCM69" s="157"/>
      <c r="SCN69" s="157"/>
      <c r="SCO69" s="157"/>
      <c r="SCP69" s="157"/>
      <c r="SCQ69" s="157"/>
      <c r="SCR69" s="157"/>
      <c r="SCS69" s="157"/>
      <c r="SCT69" s="157"/>
      <c r="SCU69" s="157"/>
      <c r="SCV69" s="157"/>
      <c r="SCW69" s="157"/>
      <c r="SCX69" s="157"/>
      <c r="SCY69" s="157"/>
      <c r="SCZ69" s="157"/>
      <c r="SDA69" s="157"/>
      <c r="SDB69" s="157"/>
      <c r="SDC69" s="157"/>
      <c r="SDD69" s="157"/>
      <c r="SDE69" s="157"/>
      <c r="SDF69" s="157"/>
      <c r="SDG69" s="157"/>
      <c r="SDH69" s="157"/>
      <c r="SDI69" s="157"/>
      <c r="SDJ69" s="157"/>
      <c r="SDK69" s="157"/>
      <c r="SDL69" s="157"/>
      <c r="SDM69" s="157"/>
      <c r="SDN69" s="157"/>
      <c r="SDO69" s="157"/>
      <c r="SDP69" s="157"/>
      <c r="SDQ69" s="157"/>
      <c r="SDR69" s="157"/>
      <c r="SDS69" s="157"/>
      <c r="SDT69" s="157"/>
      <c r="SDU69" s="157"/>
      <c r="SDV69" s="157"/>
      <c r="SDW69" s="157"/>
      <c r="SDX69" s="157"/>
      <c r="SDY69" s="157"/>
      <c r="SDZ69" s="157"/>
      <c r="SEA69" s="157"/>
      <c r="SEB69" s="157"/>
      <c r="SEC69" s="157"/>
      <c r="SED69" s="157"/>
      <c r="SEE69" s="157"/>
      <c r="SEF69" s="157"/>
      <c r="SEG69" s="157"/>
      <c r="SEH69" s="157"/>
      <c r="SEI69" s="157"/>
      <c r="SEJ69" s="157"/>
      <c r="SEK69" s="157"/>
      <c r="SEL69" s="157"/>
      <c r="SEM69" s="157"/>
      <c r="SEN69" s="157"/>
      <c r="SEO69" s="157"/>
      <c r="SEP69" s="157"/>
      <c r="SEQ69" s="157"/>
      <c r="SER69" s="157"/>
      <c r="SES69" s="157"/>
      <c r="SET69" s="157"/>
      <c r="SEU69" s="157"/>
      <c r="SEV69" s="157"/>
      <c r="SEW69" s="157"/>
      <c r="SEX69" s="157"/>
      <c r="SEY69" s="157"/>
      <c r="SEZ69" s="157"/>
      <c r="SFA69" s="157"/>
      <c r="SFB69" s="157"/>
      <c r="SFC69" s="157"/>
      <c r="SFD69" s="157"/>
      <c r="SFE69" s="157"/>
      <c r="SFF69" s="157"/>
      <c r="SFG69" s="157"/>
      <c r="SFH69" s="157"/>
      <c r="SFI69" s="157"/>
      <c r="SFJ69" s="157"/>
      <c r="SFK69" s="157"/>
      <c r="SFL69" s="157"/>
      <c r="SFM69" s="157"/>
      <c r="SFN69" s="157"/>
      <c r="SFO69" s="157"/>
      <c r="SFP69" s="157"/>
      <c r="SFQ69" s="157"/>
      <c r="SFR69" s="157"/>
      <c r="SFS69" s="157"/>
      <c r="SFT69" s="157"/>
      <c r="SFU69" s="157"/>
      <c r="SFV69" s="157"/>
      <c r="SFW69" s="157"/>
      <c r="SFX69" s="157"/>
      <c r="SFY69" s="157"/>
      <c r="SFZ69" s="157"/>
      <c r="SGA69" s="157"/>
      <c r="SGB69" s="157"/>
      <c r="SGC69" s="157"/>
      <c r="SGD69" s="157"/>
      <c r="SGE69" s="157"/>
      <c r="SGF69" s="157"/>
      <c r="SGG69" s="157"/>
      <c r="SGH69" s="157"/>
      <c r="SGI69" s="157"/>
      <c r="SGJ69" s="157"/>
      <c r="SGK69" s="157"/>
      <c r="SGL69" s="157"/>
      <c r="SGM69" s="157"/>
      <c r="SGN69" s="157"/>
      <c r="SGO69" s="157"/>
      <c r="SGP69" s="157"/>
      <c r="SGQ69" s="157"/>
      <c r="SGR69" s="157"/>
      <c r="SGS69" s="157"/>
      <c r="SGT69" s="157"/>
      <c r="SGU69" s="157"/>
      <c r="SGV69" s="157"/>
      <c r="SGW69" s="157"/>
      <c r="SGX69" s="157"/>
      <c r="SGY69" s="157"/>
      <c r="SGZ69" s="157"/>
      <c r="SHA69" s="157"/>
      <c r="SHB69" s="157"/>
      <c r="SHC69" s="157"/>
      <c r="SHD69" s="157"/>
      <c r="SHE69" s="157"/>
      <c r="SHF69" s="157"/>
      <c r="SHG69" s="157"/>
      <c r="SHH69" s="157"/>
      <c r="SHI69" s="157"/>
      <c r="SHJ69" s="157"/>
      <c r="SHK69" s="157"/>
      <c r="SHL69" s="157"/>
      <c r="SHM69" s="157"/>
      <c r="SHN69" s="157"/>
      <c r="SHO69" s="157"/>
      <c r="SHP69" s="157"/>
      <c r="SHQ69" s="157"/>
      <c r="SHR69" s="157"/>
      <c r="SHS69" s="157"/>
      <c r="SHT69" s="157"/>
      <c r="SHU69" s="157"/>
      <c r="SHV69" s="157"/>
      <c r="SHW69" s="157"/>
      <c r="SHX69" s="157"/>
      <c r="SHY69" s="157"/>
      <c r="SHZ69" s="157"/>
      <c r="SIA69" s="157"/>
      <c r="SIB69" s="157"/>
      <c r="SIC69" s="157"/>
      <c r="SID69" s="157"/>
      <c r="SIE69" s="157"/>
      <c r="SIF69" s="157"/>
      <c r="SIG69" s="157"/>
      <c r="SIH69" s="157"/>
      <c r="SII69" s="157"/>
      <c r="SIJ69" s="157"/>
      <c r="SIK69" s="157"/>
      <c r="SIL69" s="157"/>
      <c r="SIM69" s="157"/>
      <c r="SIN69" s="157"/>
      <c r="SIO69" s="157"/>
      <c r="SIP69" s="157"/>
      <c r="SIQ69" s="157"/>
      <c r="SIR69" s="157"/>
      <c r="SIS69" s="157"/>
      <c r="SIT69" s="157"/>
      <c r="SIU69" s="157"/>
      <c r="SIV69" s="157"/>
      <c r="SIW69" s="157"/>
      <c r="SIX69" s="157"/>
      <c r="SIY69" s="157"/>
      <c r="SIZ69" s="157"/>
      <c r="SJA69" s="157"/>
      <c r="SJB69" s="157"/>
      <c r="SJC69" s="157"/>
      <c r="SJD69" s="157"/>
      <c r="SJE69" s="157"/>
      <c r="SJF69" s="157"/>
      <c r="SJG69" s="157"/>
      <c r="SJH69" s="157"/>
      <c r="SJI69" s="157"/>
      <c r="SJJ69" s="157"/>
      <c r="SJK69" s="157"/>
      <c r="SJL69" s="157"/>
      <c r="SJM69" s="157"/>
      <c r="SJN69" s="157"/>
      <c r="SJO69" s="157"/>
      <c r="SJP69" s="157"/>
      <c r="SJQ69" s="157"/>
      <c r="SJR69" s="157"/>
      <c r="SJS69" s="157"/>
      <c r="SJT69" s="157"/>
      <c r="SJU69" s="157"/>
      <c r="SJV69" s="157"/>
      <c r="SJW69" s="157"/>
      <c r="SJX69" s="157"/>
      <c r="SJY69" s="157"/>
      <c r="SJZ69" s="157"/>
      <c r="SKA69" s="157"/>
      <c r="SKB69" s="157"/>
      <c r="SKC69" s="157"/>
      <c r="SKD69" s="157"/>
      <c r="SKE69" s="157"/>
      <c r="SKF69" s="157"/>
      <c r="SKG69" s="157"/>
      <c r="SKH69" s="157"/>
      <c r="SKI69" s="157"/>
      <c r="SKJ69" s="157"/>
      <c r="SKK69" s="157"/>
      <c r="SKL69" s="157"/>
      <c r="SKM69" s="157"/>
      <c r="SKN69" s="157"/>
      <c r="SKO69" s="157"/>
      <c r="SKP69" s="157"/>
      <c r="SKQ69" s="157"/>
      <c r="SKR69" s="157"/>
      <c r="SKS69" s="157"/>
      <c r="SKT69" s="157"/>
      <c r="SKU69" s="157"/>
      <c r="SKV69" s="157"/>
      <c r="SKW69" s="157"/>
      <c r="SKX69" s="157"/>
      <c r="SKY69" s="157"/>
      <c r="SKZ69" s="157"/>
      <c r="SLA69" s="157"/>
      <c r="SLB69" s="157"/>
      <c r="SLC69" s="157"/>
      <c r="SLD69" s="157"/>
      <c r="SLE69" s="157"/>
      <c r="SLF69" s="157"/>
      <c r="SLG69" s="157"/>
      <c r="SLH69" s="157"/>
      <c r="SLI69" s="157"/>
      <c r="SLJ69" s="157"/>
      <c r="SLK69" s="157"/>
      <c r="SLL69" s="157"/>
      <c r="SLM69" s="157"/>
      <c r="SLN69" s="157"/>
      <c r="SLO69" s="157"/>
      <c r="SLP69" s="157"/>
      <c r="SLQ69" s="157"/>
      <c r="SLR69" s="157"/>
      <c r="SLS69" s="157"/>
      <c r="SLT69" s="157"/>
      <c r="SLU69" s="157"/>
      <c r="SLV69" s="157"/>
      <c r="SLW69" s="157"/>
      <c r="SLX69" s="157"/>
      <c r="SLY69" s="157"/>
      <c r="SLZ69" s="157"/>
      <c r="SMA69" s="157"/>
      <c r="SMB69" s="157"/>
      <c r="SMC69" s="157"/>
      <c r="SMD69" s="157"/>
      <c r="SME69" s="157"/>
      <c r="SMF69" s="157"/>
      <c r="SMG69" s="157"/>
      <c r="SMH69" s="157"/>
      <c r="SMI69" s="157"/>
      <c r="SMJ69" s="157"/>
      <c r="SMK69" s="157"/>
      <c r="SML69" s="157"/>
      <c r="SMM69" s="157"/>
      <c r="SMN69" s="157"/>
      <c r="SMO69" s="157"/>
      <c r="SMP69" s="157"/>
      <c r="SMQ69" s="157"/>
      <c r="SMR69" s="157"/>
      <c r="SMS69" s="157"/>
      <c r="SMT69" s="157"/>
      <c r="SMU69" s="157"/>
      <c r="SMV69" s="157"/>
      <c r="SMW69" s="157"/>
      <c r="SMX69" s="157"/>
      <c r="SMY69" s="157"/>
      <c r="SMZ69" s="157"/>
      <c r="SNA69" s="157"/>
      <c r="SNB69" s="157"/>
      <c r="SNC69" s="157"/>
      <c r="SND69" s="157"/>
      <c r="SNE69" s="157"/>
      <c r="SNF69" s="157"/>
      <c r="SNG69" s="157"/>
      <c r="SNH69" s="157"/>
      <c r="SNI69" s="157"/>
      <c r="SNJ69" s="157"/>
      <c r="SNK69" s="157"/>
      <c r="SNL69" s="157"/>
      <c r="SNM69" s="157"/>
      <c r="SNN69" s="157"/>
      <c r="SNO69" s="157"/>
      <c r="SNP69" s="157"/>
      <c r="SNQ69" s="157"/>
      <c r="SNR69" s="157"/>
      <c r="SNS69" s="157"/>
      <c r="SNT69" s="157"/>
      <c r="SNU69" s="157"/>
      <c r="SNV69" s="157"/>
      <c r="SNW69" s="157"/>
      <c r="SNX69" s="157"/>
      <c r="SNY69" s="157"/>
      <c r="SNZ69" s="157"/>
      <c r="SOA69" s="157"/>
      <c r="SOB69" s="157"/>
      <c r="SOC69" s="157"/>
      <c r="SOD69" s="157"/>
      <c r="SOE69" s="157"/>
      <c r="SOF69" s="157"/>
      <c r="SOG69" s="157"/>
      <c r="SOH69" s="157"/>
      <c r="SOI69" s="157"/>
      <c r="SOJ69" s="157"/>
      <c r="SOK69" s="157"/>
      <c r="SOL69" s="157"/>
      <c r="SOM69" s="157"/>
      <c r="SON69" s="157"/>
      <c r="SOO69" s="157"/>
      <c r="SOP69" s="157"/>
      <c r="SOQ69" s="157"/>
      <c r="SOR69" s="157"/>
      <c r="SOS69" s="157"/>
      <c r="SOT69" s="157"/>
      <c r="SOU69" s="157"/>
      <c r="SOV69" s="157"/>
      <c r="SOW69" s="157"/>
      <c r="SOX69" s="157"/>
      <c r="SOY69" s="157"/>
      <c r="SOZ69" s="157"/>
      <c r="SPA69" s="157"/>
      <c r="SPB69" s="157"/>
      <c r="SPC69" s="157"/>
      <c r="SPD69" s="157"/>
      <c r="SPE69" s="157"/>
      <c r="SPF69" s="157"/>
      <c r="SPG69" s="157"/>
      <c r="SPH69" s="157"/>
      <c r="SPI69" s="157"/>
      <c r="SPJ69" s="157"/>
      <c r="SPK69" s="157"/>
      <c r="SPL69" s="157"/>
      <c r="SPM69" s="157"/>
      <c r="SPN69" s="157"/>
      <c r="SPO69" s="157"/>
      <c r="SPP69" s="157"/>
      <c r="SPQ69" s="157"/>
      <c r="SPR69" s="157"/>
      <c r="SPS69" s="157"/>
      <c r="SPT69" s="157"/>
      <c r="SPU69" s="157"/>
      <c r="SPV69" s="157"/>
      <c r="SPW69" s="157"/>
      <c r="SPX69" s="157"/>
      <c r="SPY69" s="157"/>
      <c r="SPZ69" s="157"/>
      <c r="SQA69" s="157"/>
      <c r="SQB69" s="157"/>
      <c r="SQC69" s="157"/>
      <c r="SQD69" s="157"/>
      <c r="SQE69" s="157"/>
      <c r="SQF69" s="157"/>
      <c r="SQG69" s="157"/>
      <c r="SQH69" s="157"/>
      <c r="SQI69" s="157"/>
      <c r="SQJ69" s="157"/>
      <c r="SQK69" s="157"/>
      <c r="SQL69" s="157"/>
      <c r="SQM69" s="157"/>
      <c r="SQN69" s="157"/>
      <c r="SQO69" s="157"/>
      <c r="SQP69" s="157"/>
      <c r="SQQ69" s="157"/>
      <c r="SQR69" s="157"/>
      <c r="SQS69" s="157"/>
      <c r="SQT69" s="157"/>
      <c r="SQU69" s="157"/>
      <c r="SQV69" s="157"/>
      <c r="SQW69" s="157"/>
      <c r="SQX69" s="157"/>
      <c r="SQY69" s="157"/>
      <c r="SQZ69" s="157"/>
      <c r="SRA69" s="157"/>
      <c r="SRB69" s="157"/>
      <c r="SRC69" s="157"/>
      <c r="SRD69" s="157"/>
      <c r="SRE69" s="157"/>
      <c r="SRF69" s="157"/>
      <c r="SRG69" s="157"/>
      <c r="SRH69" s="157"/>
      <c r="SRI69" s="157"/>
      <c r="SRJ69" s="157"/>
      <c r="SRK69" s="157"/>
      <c r="SRL69" s="157"/>
      <c r="SRM69" s="157"/>
      <c r="SRN69" s="157"/>
      <c r="SRO69" s="157"/>
      <c r="SRP69" s="157"/>
      <c r="SRQ69" s="157"/>
      <c r="SRR69" s="157"/>
      <c r="SRS69" s="157"/>
      <c r="SRT69" s="157"/>
      <c r="SRU69" s="157"/>
      <c r="SRV69" s="157"/>
      <c r="SRW69" s="157"/>
      <c r="SRX69" s="157"/>
      <c r="SRY69" s="157"/>
      <c r="SRZ69" s="157"/>
      <c r="SSA69" s="157"/>
      <c r="SSB69" s="157"/>
      <c r="SSC69" s="157"/>
      <c r="SSD69" s="157"/>
      <c r="SSE69" s="157"/>
      <c r="SSF69" s="157"/>
      <c r="SSG69" s="157"/>
      <c r="SSH69" s="157"/>
      <c r="SSI69" s="157"/>
      <c r="SSJ69" s="157"/>
      <c r="SSK69" s="157"/>
      <c r="SSL69" s="157"/>
      <c r="SSM69" s="157"/>
      <c r="SSN69" s="157"/>
      <c r="SSO69" s="157"/>
      <c r="SSP69" s="157"/>
      <c r="SSQ69" s="157"/>
      <c r="SSR69" s="157"/>
      <c r="SSS69" s="157"/>
      <c r="SST69" s="157"/>
      <c r="SSU69" s="157"/>
      <c r="SSV69" s="157"/>
      <c r="SSW69" s="157"/>
      <c r="SSX69" s="157"/>
      <c r="SSY69" s="157"/>
      <c r="SSZ69" s="157"/>
      <c r="STA69" s="157"/>
      <c r="STB69" s="157"/>
      <c r="STC69" s="157"/>
      <c r="STD69" s="157"/>
      <c r="STE69" s="157"/>
      <c r="STF69" s="157"/>
      <c r="STG69" s="157"/>
      <c r="STH69" s="157"/>
      <c r="STI69" s="157"/>
      <c r="STJ69" s="157"/>
      <c r="STK69" s="157"/>
      <c r="STL69" s="157"/>
      <c r="STM69" s="157"/>
      <c r="STN69" s="157"/>
      <c r="STO69" s="157"/>
      <c r="STP69" s="157"/>
      <c r="STQ69" s="157"/>
      <c r="STR69" s="157"/>
      <c r="STS69" s="157"/>
      <c r="STT69" s="157"/>
      <c r="STU69" s="157"/>
      <c r="STV69" s="157"/>
      <c r="STW69" s="157"/>
      <c r="STX69" s="157"/>
      <c r="STY69" s="157"/>
      <c r="STZ69" s="157"/>
      <c r="SUA69" s="157"/>
      <c r="SUB69" s="157"/>
      <c r="SUC69" s="157"/>
      <c r="SUD69" s="157"/>
      <c r="SUE69" s="157"/>
      <c r="SUF69" s="157"/>
      <c r="SUG69" s="157"/>
      <c r="SUH69" s="157"/>
      <c r="SUI69" s="157"/>
      <c r="SUJ69" s="157"/>
      <c r="SUK69" s="157"/>
      <c r="SUL69" s="157"/>
      <c r="SUM69" s="157"/>
      <c r="SUN69" s="157"/>
      <c r="SUO69" s="157"/>
      <c r="SUP69" s="157"/>
      <c r="SUQ69" s="157"/>
      <c r="SUR69" s="157"/>
      <c r="SUS69" s="157"/>
      <c r="SUT69" s="157"/>
      <c r="SUU69" s="157"/>
      <c r="SUV69" s="157"/>
      <c r="SUW69" s="157"/>
      <c r="SUX69" s="157"/>
      <c r="SUY69" s="157"/>
      <c r="SUZ69" s="157"/>
      <c r="SVA69" s="157"/>
      <c r="SVB69" s="157"/>
      <c r="SVC69" s="157"/>
      <c r="SVD69" s="157"/>
      <c r="SVE69" s="157"/>
      <c r="SVF69" s="157"/>
      <c r="SVG69" s="157"/>
      <c r="SVH69" s="157"/>
      <c r="SVI69" s="157"/>
      <c r="SVJ69" s="157"/>
      <c r="SVK69" s="157"/>
      <c r="SVL69" s="157"/>
      <c r="SVM69" s="157"/>
      <c r="SVN69" s="157"/>
      <c r="SVO69" s="157"/>
      <c r="SVP69" s="157"/>
      <c r="SVQ69" s="157"/>
      <c r="SVR69" s="157"/>
      <c r="SVS69" s="157"/>
      <c r="SVT69" s="157"/>
      <c r="SVU69" s="157"/>
      <c r="SVV69" s="157"/>
      <c r="SVW69" s="157"/>
      <c r="SVX69" s="157"/>
      <c r="SVY69" s="157"/>
      <c r="SVZ69" s="157"/>
      <c r="SWA69" s="157"/>
      <c r="SWB69" s="157"/>
      <c r="SWC69" s="157"/>
      <c r="SWD69" s="157"/>
      <c r="SWE69" s="157"/>
      <c r="SWF69" s="157"/>
      <c r="SWG69" s="157"/>
      <c r="SWH69" s="157"/>
      <c r="SWI69" s="157"/>
      <c r="SWJ69" s="157"/>
      <c r="SWK69" s="157"/>
      <c r="SWL69" s="157"/>
      <c r="SWM69" s="157"/>
      <c r="SWN69" s="157"/>
      <c r="SWO69" s="157"/>
      <c r="SWP69" s="157"/>
      <c r="SWQ69" s="157"/>
      <c r="SWR69" s="157"/>
      <c r="SWS69" s="157"/>
      <c r="SWT69" s="157"/>
      <c r="SWU69" s="157"/>
      <c r="SWV69" s="157"/>
      <c r="SWW69" s="157"/>
      <c r="SWX69" s="157"/>
      <c r="SWY69" s="157"/>
      <c r="SWZ69" s="157"/>
      <c r="SXA69" s="157"/>
      <c r="SXB69" s="157"/>
      <c r="SXC69" s="157"/>
      <c r="SXD69" s="157"/>
      <c r="SXE69" s="157"/>
      <c r="SXF69" s="157"/>
      <c r="SXG69" s="157"/>
      <c r="SXH69" s="157"/>
      <c r="SXI69" s="157"/>
      <c r="SXJ69" s="157"/>
      <c r="SXK69" s="157"/>
      <c r="SXL69" s="157"/>
      <c r="SXM69" s="157"/>
      <c r="SXN69" s="157"/>
      <c r="SXO69" s="157"/>
      <c r="SXP69" s="157"/>
      <c r="SXQ69" s="157"/>
      <c r="SXR69" s="157"/>
      <c r="SXS69" s="157"/>
      <c r="SXT69" s="157"/>
      <c r="SXU69" s="157"/>
      <c r="SXV69" s="157"/>
      <c r="SXW69" s="157"/>
      <c r="SXX69" s="157"/>
      <c r="SXY69" s="157"/>
      <c r="SXZ69" s="157"/>
      <c r="SYA69" s="157"/>
      <c r="SYB69" s="157"/>
      <c r="SYC69" s="157"/>
      <c r="SYD69" s="157"/>
      <c r="SYE69" s="157"/>
      <c r="SYF69" s="157"/>
      <c r="SYG69" s="157"/>
      <c r="SYH69" s="157"/>
      <c r="SYI69" s="157"/>
      <c r="SYJ69" s="157"/>
      <c r="SYK69" s="157"/>
      <c r="SYL69" s="157"/>
      <c r="SYM69" s="157"/>
      <c r="SYN69" s="157"/>
      <c r="SYO69" s="157"/>
      <c r="SYP69" s="157"/>
      <c r="SYQ69" s="157"/>
      <c r="SYR69" s="157"/>
      <c r="SYS69" s="157"/>
      <c r="SYT69" s="157"/>
      <c r="SYU69" s="157"/>
      <c r="SYV69" s="157"/>
      <c r="SYW69" s="157"/>
      <c r="SYX69" s="157"/>
      <c r="SYY69" s="157"/>
      <c r="SYZ69" s="157"/>
      <c r="SZA69" s="157"/>
      <c r="SZB69" s="157"/>
      <c r="SZC69" s="157"/>
      <c r="SZD69" s="157"/>
      <c r="SZE69" s="157"/>
      <c r="SZF69" s="157"/>
      <c r="SZG69" s="157"/>
      <c r="SZH69" s="157"/>
      <c r="SZI69" s="157"/>
      <c r="SZJ69" s="157"/>
      <c r="SZK69" s="157"/>
      <c r="SZL69" s="157"/>
      <c r="SZM69" s="157"/>
      <c r="SZN69" s="157"/>
      <c r="SZO69" s="157"/>
      <c r="SZP69" s="157"/>
      <c r="SZQ69" s="157"/>
      <c r="SZR69" s="157"/>
      <c r="SZS69" s="157"/>
      <c r="SZT69" s="157"/>
      <c r="SZU69" s="157"/>
      <c r="SZV69" s="157"/>
      <c r="SZW69" s="157"/>
      <c r="SZX69" s="157"/>
      <c r="SZY69" s="157"/>
      <c r="SZZ69" s="157"/>
      <c r="TAA69" s="157"/>
      <c r="TAB69" s="157"/>
      <c r="TAC69" s="157"/>
      <c r="TAD69" s="157"/>
      <c r="TAE69" s="157"/>
      <c r="TAF69" s="157"/>
      <c r="TAG69" s="157"/>
      <c r="TAH69" s="157"/>
      <c r="TAI69" s="157"/>
      <c r="TAJ69" s="157"/>
      <c r="TAK69" s="157"/>
      <c r="TAL69" s="157"/>
      <c r="TAM69" s="157"/>
      <c r="TAN69" s="157"/>
      <c r="TAO69" s="157"/>
      <c r="TAP69" s="157"/>
      <c r="TAQ69" s="157"/>
      <c r="TAR69" s="157"/>
      <c r="TAS69" s="157"/>
      <c r="TAT69" s="157"/>
      <c r="TAU69" s="157"/>
      <c r="TAV69" s="157"/>
      <c r="TAW69" s="157"/>
      <c r="TAX69" s="157"/>
      <c r="TAY69" s="157"/>
      <c r="TAZ69" s="157"/>
      <c r="TBA69" s="157"/>
      <c r="TBB69" s="157"/>
      <c r="TBC69" s="157"/>
      <c r="TBD69" s="157"/>
      <c r="TBE69" s="157"/>
      <c r="TBF69" s="157"/>
      <c r="TBG69" s="157"/>
      <c r="TBH69" s="157"/>
      <c r="TBI69" s="157"/>
      <c r="TBJ69" s="157"/>
      <c r="TBK69" s="157"/>
      <c r="TBL69" s="157"/>
      <c r="TBM69" s="157"/>
      <c r="TBN69" s="157"/>
      <c r="TBO69" s="157"/>
      <c r="TBP69" s="157"/>
      <c r="TBQ69" s="157"/>
      <c r="TBR69" s="157"/>
      <c r="TBS69" s="157"/>
      <c r="TBT69" s="157"/>
      <c r="TBU69" s="157"/>
      <c r="TBV69" s="157"/>
      <c r="TBW69" s="157"/>
      <c r="TBX69" s="157"/>
      <c r="TBY69" s="157"/>
      <c r="TBZ69" s="157"/>
      <c r="TCA69" s="157"/>
      <c r="TCB69" s="157"/>
      <c r="TCC69" s="157"/>
      <c r="TCD69" s="157"/>
      <c r="TCE69" s="157"/>
      <c r="TCF69" s="157"/>
      <c r="TCG69" s="157"/>
      <c r="TCH69" s="157"/>
      <c r="TCI69" s="157"/>
      <c r="TCJ69" s="157"/>
      <c r="TCK69" s="157"/>
      <c r="TCL69" s="157"/>
      <c r="TCM69" s="157"/>
      <c r="TCN69" s="157"/>
      <c r="TCO69" s="157"/>
      <c r="TCP69" s="157"/>
      <c r="TCQ69" s="157"/>
      <c r="TCR69" s="157"/>
      <c r="TCS69" s="157"/>
      <c r="TCT69" s="157"/>
      <c r="TCU69" s="157"/>
      <c r="TCV69" s="157"/>
      <c r="TCW69" s="157"/>
      <c r="TCX69" s="157"/>
      <c r="TCY69" s="157"/>
      <c r="TCZ69" s="157"/>
      <c r="TDA69" s="157"/>
      <c r="TDB69" s="157"/>
      <c r="TDC69" s="157"/>
      <c r="TDD69" s="157"/>
      <c r="TDE69" s="157"/>
      <c r="TDF69" s="157"/>
      <c r="TDG69" s="157"/>
      <c r="TDH69" s="157"/>
      <c r="TDI69" s="157"/>
      <c r="TDJ69" s="157"/>
      <c r="TDK69" s="157"/>
      <c r="TDL69" s="157"/>
      <c r="TDM69" s="157"/>
      <c r="TDN69" s="157"/>
      <c r="TDO69" s="157"/>
      <c r="TDP69" s="157"/>
      <c r="TDQ69" s="157"/>
      <c r="TDR69" s="157"/>
      <c r="TDS69" s="157"/>
      <c r="TDT69" s="157"/>
      <c r="TDU69" s="157"/>
      <c r="TDV69" s="157"/>
      <c r="TDW69" s="157"/>
      <c r="TDX69" s="157"/>
      <c r="TDY69" s="157"/>
      <c r="TDZ69" s="157"/>
      <c r="TEA69" s="157"/>
      <c r="TEB69" s="157"/>
      <c r="TEC69" s="157"/>
      <c r="TED69" s="157"/>
      <c r="TEE69" s="157"/>
      <c r="TEF69" s="157"/>
      <c r="TEG69" s="157"/>
      <c r="TEH69" s="157"/>
      <c r="TEI69" s="157"/>
      <c r="TEJ69" s="157"/>
      <c r="TEK69" s="157"/>
      <c r="TEL69" s="157"/>
      <c r="TEM69" s="157"/>
      <c r="TEN69" s="157"/>
      <c r="TEO69" s="157"/>
      <c r="TEP69" s="157"/>
      <c r="TEQ69" s="157"/>
      <c r="TER69" s="157"/>
      <c r="TES69" s="157"/>
      <c r="TET69" s="157"/>
      <c r="TEU69" s="157"/>
      <c r="TEV69" s="157"/>
      <c r="TEW69" s="157"/>
      <c r="TEX69" s="157"/>
      <c r="TEY69" s="157"/>
      <c r="TEZ69" s="157"/>
      <c r="TFA69" s="157"/>
      <c r="TFB69" s="157"/>
      <c r="TFC69" s="157"/>
      <c r="TFD69" s="157"/>
      <c r="TFE69" s="157"/>
      <c r="TFF69" s="157"/>
      <c r="TFG69" s="157"/>
      <c r="TFH69" s="157"/>
      <c r="TFI69" s="157"/>
      <c r="TFJ69" s="157"/>
      <c r="TFK69" s="157"/>
      <c r="TFL69" s="157"/>
      <c r="TFM69" s="157"/>
      <c r="TFN69" s="157"/>
      <c r="TFO69" s="157"/>
      <c r="TFP69" s="157"/>
      <c r="TFQ69" s="157"/>
      <c r="TFR69" s="157"/>
      <c r="TFS69" s="157"/>
      <c r="TFT69" s="157"/>
      <c r="TFU69" s="157"/>
      <c r="TFV69" s="157"/>
      <c r="TFW69" s="157"/>
      <c r="TFX69" s="157"/>
      <c r="TFY69" s="157"/>
      <c r="TFZ69" s="157"/>
      <c r="TGA69" s="157"/>
      <c r="TGB69" s="157"/>
      <c r="TGC69" s="157"/>
      <c r="TGD69" s="157"/>
      <c r="TGE69" s="157"/>
      <c r="TGF69" s="157"/>
      <c r="TGG69" s="157"/>
      <c r="TGH69" s="157"/>
      <c r="TGI69" s="157"/>
      <c r="TGJ69" s="157"/>
      <c r="TGK69" s="157"/>
      <c r="TGL69" s="157"/>
      <c r="TGM69" s="157"/>
      <c r="TGN69" s="157"/>
      <c r="TGO69" s="157"/>
      <c r="TGP69" s="157"/>
      <c r="TGQ69" s="157"/>
      <c r="TGR69" s="157"/>
      <c r="TGS69" s="157"/>
      <c r="TGT69" s="157"/>
      <c r="TGU69" s="157"/>
      <c r="TGV69" s="157"/>
      <c r="TGW69" s="157"/>
      <c r="TGX69" s="157"/>
      <c r="TGY69" s="157"/>
      <c r="TGZ69" s="157"/>
      <c r="THA69" s="157"/>
      <c r="THB69" s="157"/>
      <c r="THC69" s="157"/>
      <c r="THD69" s="157"/>
      <c r="THE69" s="157"/>
      <c r="THF69" s="157"/>
      <c r="THG69" s="157"/>
      <c r="THH69" s="157"/>
      <c r="THI69" s="157"/>
      <c r="THJ69" s="157"/>
      <c r="THK69" s="157"/>
      <c r="THL69" s="157"/>
      <c r="THM69" s="157"/>
      <c r="THN69" s="157"/>
      <c r="THO69" s="157"/>
      <c r="THP69" s="157"/>
      <c r="THQ69" s="157"/>
      <c r="THR69" s="157"/>
      <c r="THS69" s="157"/>
      <c r="THT69" s="157"/>
      <c r="THU69" s="157"/>
      <c r="THV69" s="157"/>
      <c r="THW69" s="157"/>
      <c r="THX69" s="157"/>
      <c r="THY69" s="157"/>
      <c r="THZ69" s="157"/>
      <c r="TIA69" s="157"/>
      <c r="TIB69" s="157"/>
      <c r="TIC69" s="157"/>
      <c r="TID69" s="157"/>
      <c r="TIE69" s="157"/>
      <c r="TIF69" s="157"/>
      <c r="TIG69" s="157"/>
      <c r="TIH69" s="157"/>
      <c r="TII69" s="157"/>
      <c r="TIJ69" s="157"/>
      <c r="TIK69" s="157"/>
      <c r="TIL69" s="157"/>
      <c r="TIM69" s="157"/>
      <c r="TIN69" s="157"/>
      <c r="TIO69" s="157"/>
      <c r="TIP69" s="157"/>
      <c r="TIQ69" s="157"/>
      <c r="TIR69" s="157"/>
      <c r="TIS69" s="157"/>
      <c r="TIT69" s="157"/>
      <c r="TIU69" s="157"/>
      <c r="TIV69" s="157"/>
      <c r="TIW69" s="157"/>
      <c r="TIX69" s="157"/>
      <c r="TIY69" s="157"/>
      <c r="TIZ69" s="157"/>
      <c r="TJA69" s="157"/>
      <c r="TJB69" s="157"/>
      <c r="TJC69" s="157"/>
      <c r="TJD69" s="157"/>
      <c r="TJE69" s="157"/>
      <c r="TJF69" s="157"/>
      <c r="TJG69" s="157"/>
      <c r="TJH69" s="157"/>
      <c r="TJI69" s="157"/>
      <c r="TJJ69" s="157"/>
      <c r="TJK69" s="157"/>
      <c r="TJL69" s="157"/>
      <c r="TJM69" s="157"/>
      <c r="TJN69" s="157"/>
      <c r="TJO69" s="157"/>
      <c r="TJP69" s="157"/>
      <c r="TJQ69" s="157"/>
      <c r="TJR69" s="157"/>
      <c r="TJS69" s="157"/>
      <c r="TJT69" s="157"/>
      <c r="TJU69" s="157"/>
      <c r="TJV69" s="157"/>
      <c r="TJW69" s="157"/>
      <c r="TJX69" s="157"/>
      <c r="TJY69" s="157"/>
      <c r="TJZ69" s="157"/>
      <c r="TKA69" s="157"/>
      <c r="TKB69" s="157"/>
      <c r="TKC69" s="157"/>
      <c r="TKD69" s="157"/>
      <c r="TKE69" s="157"/>
      <c r="TKF69" s="157"/>
      <c r="TKG69" s="157"/>
      <c r="TKH69" s="157"/>
      <c r="TKI69" s="157"/>
      <c r="TKJ69" s="157"/>
      <c r="TKK69" s="157"/>
      <c r="TKL69" s="157"/>
      <c r="TKM69" s="157"/>
      <c r="TKN69" s="157"/>
      <c r="TKO69" s="157"/>
      <c r="TKP69" s="157"/>
      <c r="TKQ69" s="157"/>
      <c r="TKR69" s="157"/>
      <c r="TKS69" s="157"/>
      <c r="TKT69" s="157"/>
      <c r="TKU69" s="157"/>
      <c r="TKV69" s="157"/>
      <c r="TKW69" s="157"/>
      <c r="TKX69" s="157"/>
      <c r="TKY69" s="157"/>
      <c r="TKZ69" s="157"/>
      <c r="TLA69" s="157"/>
      <c r="TLB69" s="157"/>
      <c r="TLC69" s="157"/>
      <c r="TLD69" s="157"/>
      <c r="TLE69" s="157"/>
      <c r="TLF69" s="157"/>
      <c r="TLG69" s="157"/>
      <c r="TLH69" s="157"/>
      <c r="TLI69" s="157"/>
      <c r="TLJ69" s="157"/>
      <c r="TLK69" s="157"/>
      <c r="TLL69" s="157"/>
      <c r="TLM69" s="157"/>
      <c r="TLN69" s="157"/>
      <c r="TLO69" s="157"/>
      <c r="TLP69" s="157"/>
      <c r="TLQ69" s="157"/>
      <c r="TLR69" s="157"/>
      <c r="TLS69" s="157"/>
      <c r="TLT69" s="157"/>
      <c r="TLU69" s="157"/>
      <c r="TLV69" s="157"/>
      <c r="TLW69" s="157"/>
      <c r="TLX69" s="157"/>
      <c r="TLY69" s="157"/>
      <c r="TLZ69" s="157"/>
      <c r="TMA69" s="157"/>
      <c r="TMB69" s="157"/>
      <c r="TMC69" s="157"/>
      <c r="TMD69" s="157"/>
      <c r="TME69" s="157"/>
      <c r="TMF69" s="157"/>
      <c r="TMG69" s="157"/>
      <c r="TMH69" s="157"/>
      <c r="TMI69" s="157"/>
      <c r="TMJ69" s="157"/>
      <c r="TMK69" s="157"/>
      <c r="TML69" s="157"/>
      <c r="TMM69" s="157"/>
      <c r="TMN69" s="157"/>
      <c r="TMO69" s="157"/>
      <c r="TMP69" s="157"/>
      <c r="TMQ69" s="157"/>
      <c r="TMR69" s="157"/>
      <c r="TMS69" s="157"/>
      <c r="TMT69" s="157"/>
      <c r="TMU69" s="157"/>
      <c r="TMV69" s="157"/>
      <c r="TMW69" s="157"/>
      <c r="TMX69" s="157"/>
      <c r="TMY69" s="157"/>
      <c r="TMZ69" s="157"/>
      <c r="TNA69" s="157"/>
      <c r="TNB69" s="157"/>
      <c r="TNC69" s="157"/>
      <c r="TND69" s="157"/>
      <c r="TNE69" s="157"/>
      <c r="TNF69" s="157"/>
      <c r="TNG69" s="157"/>
      <c r="TNH69" s="157"/>
      <c r="TNI69" s="157"/>
      <c r="TNJ69" s="157"/>
      <c r="TNK69" s="157"/>
      <c r="TNL69" s="157"/>
      <c r="TNM69" s="157"/>
      <c r="TNN69" s="157"/>
      <c r="TNO69" s="157"/>
      <c r="TNP69" s="157"/>
      <c r="TNQ69" s="157"/>
      <c r="TNR69" s="157"/>
      <c r="TNS69" s="157"/>
      <c r="TNT69" s="157"/>
      <c r="TNU69" s="157"/>
      <c r="TNV69" s="157"/>
      <c r="TNW69" s="157"/>
      <c r="TNX69" s="157"/>
      <c r="TNY69" s="157"/>
      <c r="TNZ69" s="157"/>
      <c r="TOA69" s="157"/>
      <c r="TOB69" s="157"/>
      <c r="TOC69" s="157"/>
      <c r="TOD69" s="157"/>
      <c r="TOE69" s="157"/>
      <c r="TOF69" s="157"/>
      <c r="TOG69" s="157"/>
      <c r="TOH69" s="157"/>
      <c r="TOI69" s="157"/>
      <c r="TOJ69" s="157"/>
      <c r="TOK69" s="157"/>
      <c r="TOL69" s="157"/>
      <c r="TOM69" s="157"/>
      <c r="TON69" s="157"/>
      <c r="TOO69" s="157"/>
      <c r="TOP69" s="157"/>
      <c r="TOQ69" s="157"/>
      <c r="TOR69" s="157"/>
      <c r="TOS69" s="157"/>
      <c r="TOT69" s="157"/>
      <c r="TOU69" s="157"/>
      <c r="TOV69" s="157"/>
      <c r="TOW69" s="157"/>
      <c r="TOX69" s="157"/>
      <c r="TOY69" s="157"/>
      <c r="TOZ69" s="157"/>
      <c r="TPA69" s="157"/>
      <c r="TPB69" s="157"/>
      <c r="TPC69" s="157"/>
      <c r="TPD69" s="157"/>
      <c r="TPE69" s="157"/>
      <c r="TPF69" s="157"/>
      <c r="TPG69" s="157"/>
      <c r="TPH69" s="157"/>
      <c r="TPI69" s="157"/>
      <c r="TPJ69" s="157"/>
      <c r="TPK69" s="157"/>
      <c r="TPL69" s="157"/>
      <c r="TPM69" s="157"/>
      <c r="TPN69" s="157"/>
      <c r="TPO69" s="157"/>
      <c r="TPP69" s="157"/>
      <c r="TPQ69" s="157"/>
      <c r="TPR69" s="157"/>
      <c r="TPS69" s="157"/>
      <c r="TPT69" s="157"/>
      <c r="TPU69" s="157"/>
      <c r="TPV69" s="157"/>
      <c r="TPW69" s="157"/>
      <c r="TPX69" s="157"/>
      <c r="TPY69" s="157"/>
      <c r="TPZ69" s="157"/>
      <c r="TQA69" s="157"/>
      <c r="TQB69" s="157"/>
      <c r="TQC69" s="157"/>
      <c r="TQD69" s="157"/>
      <c r="TQE69" s="157"/>
      <c r="TQF69" s="157"/>
      <c r="TQG69" s="157"/>
      <c r="TQH69" s="157"/>
      <c r="TQI69" s="157"/>
      <c r="TQJ69" s="157"/>
      <c r="TQK69" s="157"/>
      <c r="TQL69" s="157"/>
      <c r="TQM69" s="157"/>
      <c r="TQN69" s="157"/>
      <c r="TQO69" s="157"/>
      <c r="TQP69" s="157"/>
      <c r="TQQ69" s="157"/>
      <c r="TQR69" s="157"/>
      <c r="TQS69" s="157"/>
      <c r="TQT69" s="157"/>
      <c r="TQU69" s="157"/>
      <c r="TQV69" s="157"/>
      <c r="TQW69" s="157"/>
      <c r="TQX69" s="157"/>
      <c r="TQY69" s="157"/>
      <c r="TQZ69" s="157"/>
      <c r="TRA69" s="157"/>
      <c r="TRB69" s="157"/>
      <c r="TRC69" s="157"/>
      <c r="TRD69" s="157"/>
      <c r="TRE69" s="157"/>
      <c r="TRF69" s="157"/>
      <c r="TRG69" s="157"/>
      <c r="TRH69" s="157"/>
      <c r="TRI69" s="157"/>
      <c r="TRJ69" s="157"/>
      <c r="TRK69" s="157"/>
      <c r="TRL69" s="157"/>
      <c r="TRM69" s="157"/>
      <c r="TRN69" s="157"/>
      <c r="TRO69" s="157"/>
      <c r="TRP69" s="157"/>
      <c r="TRQ69" s="157"/>
      <c r="TRR69" s="157"/>
      <c r="TRS69" s="157"/>
      <c r="TRT69" s="157"/>
      <c r="TRU69" s="157"/>
      <c r="TRV69" s="157"/>
      <c r="TRW69" s="157"/>
      <c r="TRX69" s="157"/>
      <c r="TRY69" s="157"/>
      <c r="TRZ69" s="157"/>
      <c r="TSA69" s="157"/>
      <c r="TSB69" s="157"/>
      <c r="TSC69" s="157"/>
      <c r="TSD69" s="157"/>
      <c r="TSE69" s="157"/>
      <c r="TSF69" s="157"/>
      <c r="TSG69" s="157"/>
      <c r="TSH69" s="157"/>
      <c r="TSI69" s="157"/>
      <c r="TSJ69" s="157"/>
      <c r="TSK69" s="157"/>
      <c r="TSL69" s="157"/>
      <c r="TSM69" s="157"/>
      <c r="TSN69" s="157"/>
      <c r="TSO69" s="157"/>
      <c r="TSP69" s="157"/>
      <c r="TSQ69" s="157"/>
      <c r="TSR69" s="157"/>
      <c r="TSS69" s="157"/>
      <c r="TST69" s="157"/>
      <c r="TSU69" s="157"/>
      <c r="TSV69" s="157"/>
      <c r="TSW69" s="157"/>
      <c r="TSX69" s="157"/>
      <c r="TSY69" s="157"/>
      <c r="TSZ69" s="157"/>
      <c r="TTA69" s="157"/>
      <c r="TTB69" s="157"/>
      <c r="TTC69" s="157"/>
      <c r="TTD69" s="157"/>
      <c r="TTE69" s="157"/>
      <c r="TTF69" s="157"/>
      <c r="TTG69" s="157"/>
      <c r="TTH69" s="157"/>
      <c r="TTI69" s="157"/>
      <c r="TTJ69" s="157"/>
      <c r="TTK69" s="157"/>
      <c r="TTL69" s="157"/>
      <c r="TTM69" s="157"/>
      <c r="TTN69" s="157"/>
      <c r="TTO69" s="157"/>
      <c r="TTP69" s="157"/>
      <c r="TTQ69" s="157"/>
      <c r="TTR69" s="157"/>
      <c r="TTS69" s="157"/>
      <c r="TTT69" s="157"/>
      <c r="TTU69" s="157"/>
      <c r="TTV69" s="157"/>
      <c r="TTW69" s="157"/>
      <c r="TTX69" s="157"/>
      <c r="TTY69" s="157"/>
      <c r="TTZ69" s="157"/>
      <c r="TUA69" s="157"/>
      <c r="TUB69" s="157"/>
      <c r="TUC69" s="157"/>
      <c r="TUD69" s="157"/>
      <c r="TUE69" s="157"/>
      <c r="TUF69" s="157"/>
      <c r="TUG69" s="157"/>
      <c r="TUH69" s="157"/>
      <c r="TUI69" s="157"/>
      <c r="TUJ69" s="157"/>
      <c r="TUK69" s="157"/>
      <c r="TUL69" s="157"/>
      <c r="TUM69" s="157"/>
      <c r="TUN69" s="157"/>
      <c r="TUO69" s="157"/>
      <c r="TUP69" s="157"/>
      <c r="TUQ69" s="157"/>
      <c r="TUR69" s="157"/>
      <c r="TUS69" s="157"/>
      <c r="TUT69" s="157"/>
      <c r="TUU69" s="157"/>
      <c r="TUV69" s="157"/>
      <c r="TUW69" s="157"/>
      <c r="TUX69" s="157"/>
      <c r="TUY69" s="157"/>
      <c r="TUZ69" s="157"/>
      <c r="TVA69" s="157"/>
      <c r="TVB69" s="157"/>
      <c r="TVC69" s="157"/>
      <c r="TVD69" s="157"/>
      <c r="TVE69" s="157"/>
      <c r="TVF69" s="157"/>
      <c r="TVG69" s="157"/>
      <c r="TVH69" s="157"/>
      <c r="TVI69" s="157"/>
      <c r="TVJ69" s="157"/>
      <c r="TVK69" s="157"/>
      <c r="TVL69" s="157"/>
      <c r="TVM69" s="157"/>
      <c r="TVN69" s="157"/>
      <c r="TVO69" s="157"/>
      <c r="TVP69" s="157"/>
      <c r="TVQ69" s="157"/>
      <c r="TVR69" s="157"/>
      <c r="TVS69" s="157"/>
      <c r="TVT69" s="157"/>
      <c r="TVU69" s="157"/>
      <c r="TVV69" s="157"/>
      <c r="TVW69" s="157"/>
      <c r="TVX69" s="157"/>
      <c r="TVY69" s="157"/>
      <c r="TVZ69" s="157"/>
      <c r="TWA69" s="157"/>
      <c r="TWB69" s="157"/>
      <c r="TWC69" s="157"/>
      <c r="TWD69" s="157"/>
      <c r="TWE69" s="157"/>
      <c r="TWF69" s="157"/>
      <c r="TWG69" s="157"/>
      <c r="TWH69" s="157"/>
      <c r="TWI69" s="157"/>
      <c r="TWJ69" s="157"/>
      <c r="TWK69" s="157"/>
      <c r="TWL69" s="157"/>
      <c r="TWM69" s="157"/>
      <c r="TWN69" s="157"/>
      <c r="TWO69" s="157"/>
      <c r="TWP69" s="157"/>
      <c r="TWQ69" s="157"/>
      <c r="TWR69" s="157"/>
      <c r="TWS69" s="157"/>
      <c r="TWT69" s="157"/>
      <c r="TWU69" s="157"/>
      <c r="TWV69" s="157"/>
      <c r="TWW69" s="157"/>
      <c r="TWX69" s="157"/>
      <c r="TWY69" s="157"/>
      <c r="TWZ69" s="157"/>
      <c r="TXA69" s="157"/>
      <c r="TXB69" s="157"/>
      <c r="TXC69" s="157"/>
      <c r="TXD69" s="157"/>
      <c r="TXE69" s="157"/>
      <c r="TXF69" s="157"/>
      <c r="TXG69" s="157"/>
      <c r="TXH69" s="157"/>
      <c r="TXI69" s="157"/>
      <c r="TXJ69" s="157"/>
      <c r="TXK69" s="157"/>
      <c r="TXL69" s="157"/>
      <c r="TXM69" s="157"/>
      <c r="TXN69" s="157"/>
      <c r="TXO69" s="157"/>
      <c r="TXP69" s="157"/>
      <c r="TXQ69" s="157"/>
      <c r="TXR69" s="157"/>
      <c r="TXS69" s="157"/>
      <c r="TXT69" s="157"/>
      <c r="TXU69" s="157"/>
      <c r="TXV69" s="157"/>
      <c r="TXW69" s="157"/>
      <c r="TXX69" s="157"/>
      <c r="TXY69" s="157"/>
      <c r="TXZ69" s="157"/>
      <c r="TYA69" s="157"/>
      <c r="TYB69" s="157"/>
      <c r="TYC69" s="157"/>
      <c r="TYD69" s="157"/>
      <c r="TYE69" s="157"/>
      <c r="TYF69" s="157"/>
      <c r="TYG69" s="157"/>
      <c r="TYH69" s="157"/>
      <c r="TYI69" s="157"/>
      <c r="TYJ69" s="157"/>
      <c r="TYK69" s="157"/>
      <c r="TYL69" s="157"/>
      <c r="TYM69" s="157"/>
      <c r="TYN69" s="157"/>
      <c r="TYO69" s="157"/>
      <c r="TYP69" s="157"/>
      <c r="TYQ69" s="157"/>
      <c r="TYR69" s="157"/>
      <c r="TYS69" s="157"/>
      <c r="TYT69" s="157"/>
      <c r="TYU69" s="157"/>
      <c r="TYV69" s="157"/>
      <c r="TYW69" s="157"/>
      <c r="TYX69" s="157"/>
      <c r="TYY69" s="157"/>
      <c r="TYZ69" s="157"/>
      <c r="TZA69" s="157"/>
      <c r="TZB69" s="157"/>
      <c r="TZC69" s="157"/>
      <c r="TZD69" s="157"/>
      <c r="TZE69" s="157"/>
      <c r="TZF69" s="157"/>
      <c r="TZG69" s="157"/>
      <c r="TZH69" s="157"/>
      <c r="TZI69" s="157"/>
      <c r="TZJ69" s="157"/>
      <c r="TZK69" s="157"/>
      <c r="TZL69" s="157"/>
      <c r="TZM69" s="157"/>
      <c r="TZN69" s="157"/>
      <c r="TZO69" s="157"/>
      <c r="TZP69" s="157"/>
      <c r="TZQ69" s="157"/>
      <c r="TZR69" s="157"/>
      <c r="TZS69" s="157"/>
      <c r="TZT69" s="157"/>
      <c r="TZU69" s="157"/>
      <c r="TZV69" s="157"/>
      <c r="TZW69" s="157"/>
      <c r="TZX69" s="157"/>
      <c r="TZY69" s="157"/>
      <c r="TZZ69" s="157"/>
      <c r="UAA69" s="157"/>
      <c r="UAB69" s="157"/>
      <c r="UAC69" s="157"/>
      <c r="UAD69" s="157"/>
      <c r="UAE69" s="157"/>
      <c r="UAF69" s="157"/>
      <c r="UAG69" s="157"/>
      <c r="UAH69" s="157"/>
      <c r="UAI69" s="157"/>
      <c r="UAJ69" s="157"/>
      <c r="UAK69" s="157"/>
      <c r="UAL69" s="157"/>
      <c r="UAM69" s="157"/>
      <c r="UAN69" s="157"/>
      <c r="UAO69" s="157"/>
      <c r="UAP69" s="157"/>
      <c r="UAQ69" s="157"/>
      <c r="UAR69" s="157"/>
      <c r="UAS69" s="157"/>
      <c r="UAT69" s="157"/>
      <c r="UAU69" s="157"/>
      <c r="UAV69" s="157"/>
      <c r="UAW69" s="157"/>
      <c r="UAX69" s="157"/>
      <c r="UAY69" s="157"/>
      <c r="UAZ69" s="157"/>
      <c r="UBA69" s="157"/>
      <c r="UBB69" s="157"/>
      <c r="UBC69" s="157"/>
      <c r="UBD69" s="157"/>
      <c r="UBE69" s="157"/>
      <c r="UBF69" s="157"/>
      <c r="UBG69" s="157"/>
      <c r="UBH69" s="157"/>
      <c r="UBI69" s="157"/>
      <c r="UBJ69" s="157"/>
      <c r="UBK69" s="157"/>
      <c r="UBL69" s="157"/>
      <c r="UBM69" s="157"/>
      <c r="UBN69" s="157"/>
      <c r="UBO69" s="157"/>
      <c r="UBP69" s="157"/>
      <c r="UBQ69" s="157"/>
      <c r="UBR69" s="157"/>
      <c r="UBS69" s="157"/>
      <c r="UBT69" s="157"/>
      <c r="UBU69" s="157"/>
      <c r="UBV69" s="157"/>
      <c r="UBW69" s="157"/>
      <c r="UBX69" s="157"/>
      <c r="UBY69" s="157"/>
      <c r="UBZ69" s="157"/>
      <c r="UCA69" s="157"/>
      <c r="UCB69" s="157"/>
      <c r="UCC69" s="157"/>
      <c r="UCD69" s="157"/>
      <c r="UCE69" s="157"/>
      <c r="UCF69" s="157"/>
      <c r="UCG69" s="157"/>
      <c r="UCH69" s="157"/>
      <c r="UCI69" s="157"/>
      <c r="UCJ69" s="157"/>
      <c r="UCK69" s="157"/>
      <c r="UCL69" s="157"/>
      <c r="UCM69" s="157"/>
      <c r="UCN69" s="157"/>
      <c r="UCO69" s="157"/>
      <c r="UCP69" s="157"/>
      <c r="UCQ69" s="157"/>
      <c r="UCR69" s="157"/>
      <c r="UCS69" s="157"/>
      <c r="UCT69" s="157"/>
      <c r="UCU69" s="157"/>
      <c r="UCV69" s="157"/>
      <c r="UCW69" s="157"/>
      <c r="UCX69" s="157"/>
      <c r="UCY69" s="157"/>
      <c r="UCZ69" s="157"/>
      <c r="UDA69" s="157"/>
      <c r="UDB69" s="157"/>
      <c r="UDC69" s="157"/>
      <c r="UDD69" s="157"/>
      <c r="UDE69" s="157"/>
      <c r="UDF69" s="157"/>
      <c r="UDG69" s="157"/>
      <c r="UDH69" s="157"/>
      <c r="UDI69" s="157"/>
      <c r="UDJ69" s="157"/>
      <c r="UDK69" s="157"/>
      <c r="UDL69" s="157"/>
      <c r="UDM69" s="157"/>
      <c r="UDN69" s="157"/>
      <c r="UDO69" s="157"/>
      <c r="UDP69" s="157"/>
      <c r="UDQ69" s="157"/>
      <c r="UDR69" s="157"/>
      <c r="UDS69" s="157"/>
      <c r="UDT69" s="157"/>
      <c r="UDU69" s="157"/>
      <c r="UDV69" s="157"/>
      <c r="UDW69" s="157"/>
      <c r="UDX69" s="157"/>
      <c r="UDY69" s="157"/>
      <c r="UDZ69" s="157"/>
      <c r="UEA69" s="157"/>
      <c r="UEB69" s="157"/>
      <c r="UEC69" s="157"/>
      <c r="UED69" s="157"/>
      <c r="UEE69" s="157"/>
      <c r="UEF69" s="157"/>
      <c r="UEG69" s="157"/>
      <c r="UEH69" s="157"/>
      <c r="UEI69" s="157"/>
      <c r="UEJ69" s="157"/>
      <c r="UEK69" s="157"/>
      <c r="UEL69" s="157"/>
      <c r="UEM69" s="157"/>
      <c r="UEN69" s="157"/>
      <c r="UEO69" s="157"/>
      <c r="UEP69" s="157"/>
      <c r="UEQ69" s="157"/>
      <c r="UER69" s="157"/>
      <c r="UES69" s="157"/>
      <c r="UET69" s="157"/>
      <c r="UEU69" s="157"/>
      <c r="UEV69" s="157"/>
      <c r="UEW69" s="157"/>
      <c r="UEX69" s="157"/>
      <c r="UEY69" s="157"/>
      <c r="UEZ69" s="157"/>
      <c r="UFA69" s="157"/>
      <c r="UFB69" s="157"/>
      <c r="UFC69" s="157"/>
      <c r="UFD69" s="157"/>
      <c r="UFE69" s="157"/>
      <c r="UFF69" s="157"/>
      <c r="UFG69" s="157"/>
      <c r="UFH69" s="157"/>
      <c r="UFI69" s="157"/>
      <c r="UFJ69" s="157"/>
      <c r="UFK69" s="157"/>
      <c r="UFL69" s="157"/>
      <c r="UFM69" s="157"/>
      <c r="UFN69" s="157"/>
      <c r="UFO69" s="157"/>
      <c r="UFP69" s="157"/>
      <c r="UFQ69" s="157"/>
      <c r="UFR69" s="157"/>
      <c r="UFS69" s="157"/>
      <c r="UFT69" s="157"/>
      <c r="UFU69" s="157"/>
      <c r="UFV69" s="157"/>
      <c r="UFW69" s="157"/>
      <c r="UFX69" s="157"/>
      <c r="UFY69" s="157"/>
      <c r="UFZ69" s="157"/>
      <c r="UGA69" s="157"/>
      <c r="UGB69" s="157"/>
      <c r="UGC69" s="157"/>
      <c r="UGD69" s="157"/>
      <c r="UGE69" s="157"/>
      <c r="UGF69" s="157"/>
      <c r="UGG69" s="157"/>
      <c r="UGH69" s="157"/>
      <c r="UGI69" s="157"/>
      <c r="UGJ69" s="157"/>
      <c r="UGK69" s="157"/>
      <c r="UGL69" s="157"/>
      <c r="UGM69" s="157"/>
      <c r="UGN69" s="157"/>
      <c r="UGO69" s="157"/>
      <c r="UGP69" s="157"/>
      <c r="UGQ69" s="157"/>
      <c r="UGR69" s="157"/>
      <c r="UGS69" s="157"/>
      <c r="UGT69" s="157"/>
      <c r="UGU69" s="157"/>
      <c r="UGV69" s="157"/>
      <c r="UGW69" s="157"/>
      <c r="UGX69" s="157"/>
      <c r="UGY69" s="157"/>
      <c r="UGZ69" s="157"/>
      <c r="UHA69" s="157"/>
      <c r="UHB69" s="157"/>
      <c r="UHC69" s="157"/>
      <c r="UHD69" s="157"/>
      <c r="UHE69" s="157"/>
      <c r="UHF69" s="157"/>
      <c r="UHG69" s="157"/>
      <c r="UHH69" s="157"/>
      <c r="UHI69" s="157"/>
      <c r="UHJ69" s="157"/>
      <c r="UHK69" s="157"/>
      <c r="UHL69" s="157"/>
      <c r="UHM69" s="157"/>
      <c r="UHN69" s="157"/>
      <c r="UHO69" s="157"/>
      <c r="UHP69" s="157"/>
      <c r="UHQ69" s="157"/>
      <c r="UHR69" s="157"/>
      <c r="UHS69" s="157"/>
      <c r="UHT69" s="157"/>
      <c r="UHU69" s="157"/>
      <c r="UHV69" s="157"/>
      <c r="UHW69" s="157"/>
      <c r="UHX69" s="157"/>
      <c r="UHY69" s="157"/>
      <c r="UHZ69" s="157"/>
      <c r="UIA69" s="157"/>
      <c r="UIB69" s="157"/>
      <c r="UIC69" s="157"/>
      <c r="UID69" s="157"/>
      <c r="UIE69" s="157"/>
      <c r="UIF69" s="157"/>
      <c r="UIG69" s="157"/>
      <c r="UIH69" s="157"/>
      <c r="UII69" s="157"/>
      <c r="UIJ69" s="157"/>
      <c r="UIK69" s="157"/>
      <c r="UIL69" s="157"/>
      <c r="UIM69" s="157"/>
      <c r="UIN69" s="157"/>
      <c r="UIO69" s="157"/>
      <c r="UIP69" s="157"/>
      <c r="UIQ69" s="157"/>
      <c r="UIR69" s="157"/>
      <c r="UIS69" s="157"/>
      <c r="UIT69" s="157"/>
      <c r="UIU69" s="157"/>
      <c r="UIV69" s="157"/>
      <c r="UIW69" s="157"/>
      <c r="UIX69" s="157"/>
      <c r="UIY69" s="157"/>
      <c r="UIZ69" s="157"/>
      <c r="UJA69" s="157"/>
      <c r="UJB69" s="157"/>
      <c r="UJC69" s="157"/>
      <c r="UJD69" s="157"/>
      <c r="UJE69" s="157"/>
      <c r="UJF69" s="157"/>
      <c r="UJG69" s="157"/>
      <c r="UJH69" s="157"/>
      <c r="UJI69" s="157"/>
      <c r="UJJ69" s="157"/>
      <c r="UJK69" s="157"/>
      <c r="UJL69" s="157"/>
      <c r="UJM69" s="157"/>
      <c r="UJN69" s="157"/>
      <c r="UJO69" s="157"/>
      <c r="UJP69" s="157"/>
      <c r="UJQ69" s="157"/>
      <c r="UJR69" s="157"/>
      <c r="UJS69" s="157"/>
      <c r="UJT69" s="157"/>
      <c r="UJU69" s="157"/>
      <c r="UJV69" s="157"/>
      <c r="UJW69" s="157"/>
      <c r="UJX69" s="157"/>
      <c r="UJY69" s="157"/>
      <c r="UJZ69" s="157"/>
      <c r="UKA69" s="157"/>
      <c r="UKB69" s="157"/>
      <c r="UKC69" s="157"/>
      <c r="UKD69" s="157"/>
      <c r="UKE69" s="157"/>
      <c r="UKF69" s="157"/>
      <c r="UKG69" s="157"/>
      <c r="UKH69" s="157"/>
      <c r="UKI69" s="157"/>
      <c r="UKJ69" s="157"/>
      <c r="UKK69" s="157"/>
      <c r="UKL69" s="157"/>
      <c r="UKM69" s="157"/>
      <c r="UKN69" s="157"/>
      <c r="UKO69" s="157"/>
      <c r="UKP69" s="157"/>
      <c r="UKQ69" s="157"/>
      <c r="UKR69" s="157"/>
      <c r="UKS69" s="157"/>
      <c r="UKT69" s="157"/>
      <c r="UKU69" s="157"/>
      <c r="UKV69" s="157"/>
      <c r="UKW69" s="157"/>
      <c r="UKX69" s="157"/>
      <c r="UKY69" s="157"/>
      <c r="UKZ69" s="157"/>
      <c r="ULA69" s="157"/>
      <c r="ULB69" s="157"/>
      <c r="ULC69" s="157"/>
      <c r="ULD69" s="157"/>
      <c r="ULE69" s="157"/>
      <c r="ULF69" s="157"/>
      <c r="ULG69" s="157"/>
      <c r="ULH69" s="157"/>
      <c r="ULI69" s="157"/>
      <c r="ULJ69" s="157"/>
      <c r="ULK69" s="157"/>
      <c r="ULL69" s="157"/>
      <c r="ULM69" s="157"/>
      <c r="ULN69" s="157"/>
      <c r="ULO69" s="157"/>
      <c r="ULP69" s="157"/>
      <c r="ULQ69" s="157"/>
      <c r="ULR69" s="157"/>
      <c r="ULS69" s="157"/>
      <c r="ULT69" s="157"/>
      <c r="ULU69" s="157"/>
      <c r="ULV69" s="157"/>
      <c r="ULW69" s="157"/>
      <c r="ULX69" s="157"/>
      <c r="ULY69" s="157"/>
      <c r="ULZ69" s="157"/>
      <c r="UMA69" s="157"/>
      <c r="UMB69" s="157"/>
      <c r="UMC69" s="157"/>
      <c r="UMD69" s="157"/>
      <c r="UME69" s="157"/>
      <c r="UMF69" s="157"/>
      <c r="UMG69" s="157"/>
      <c r="UMH69" s="157"/>
      <c r="UMI69" s="157"/>
      <c r="UMJ69" s="157"/>
      <c r="UMK69" s="157"/>
      <c r="UML69" s="157"/>
      <c r="UMM69" s="157"/>
      <c r="UMN69" s="157"/>
      <c r="UMO69" s="157"/>
      <c r="UMP69" s="157"/>
      <c r="UMQ69" s="157"/>
      <c r="UMR69" s="157"/>
      <c r="UMS69" s="157"/>
      <c r="UMT69" s="157"/>
      <c r="UMU69" s="157"/>
      <c r="UMV69" s="157"/>
      <c r="UMW69" s="157"/>
      <c r="UMX69" s="157"/>
      <c r="UMY69" s="157"/>
      <c r="UMZ69" s="157"/>
      <c r="UNA69" s="157"/>
      <c r="UNB69" s="157"/>
      <c r="UNC69" s="157"/>
      <c r="UND69" s="157"/>
      <c r="UNE69" s="157"/>
      <c r="UNF69" s="157"/>
      <c r="UNG69" s="157"/>
      <c r="UNH69" s="157"/>
      <c r="UNI69" s="157"/>
      <c r="UNJ69" s="157"/>
      <c r="UNK69" s="157"/>
      <c r="UNL69" s="157"/>
      <c r="UNM69" s="157"/>
      <c r="UNN69" s="157"/>
      <c r="UNO69" s="157"/>
      <c r="UNP69" s="157"/>
      <c r="UNQ69" s="157"/>
      <c r="UNR69" s="157"/>
      <c r="UNS69" s="157"/>
      <c r="UNT69" s="157"/>
      <c r="UNU69" s="157"/>
      <c r="UNV69" s="157"/>
      <c r="UNW69" s="157"/>
      <c r="UNX69" s="157"/>
      <c r="UNY69" s="157"/>
      <c r="UNZ69" s="157"/>
      <c r="UOA69" s="157"/>
      <c r="UOB69" s="157"/>
      <c r="UOC69" s="157"/>
      <c r="UOD69" s="157"/>
      <c r="UOE69" s="157"/>
      <c r="UOF69" s="157"/>
      <c r="UOG69" s="157"/>
      <c r="UOH69" s="157"/>
      <c r="UOI69" s="157"/>
      <c r="UOJ69" s="157"/>
      <c r="UOK69" s="157"/>
      <c r="UOL69" s="157"/>
      <c r="UOM69" s="157"/>
      <c r="UON69" s="157"/>
      <c r="UOO69" s="157"/>
      <c r="UOP69" s="157"/>
      <c r="UOQ69" s="157"/>
      <c r="UOR69" s="157"/>
      <c r="UOS69" s="157"/>
      <c r="UOT69" s="157"/>
      <c r="UOU69" s="157"/>
      <c r="UOV69" s="157"/>
      <c r="UOW69" s="157"/>
      <c r="UOX69" s="157"/>
      <c r="UOY69" s="157"/>
      <c r="UOZ69" s="157"/>
      <c r="UPA69" s="157"/>
      <c r="UPB69" s="157"/>
      <c r="UPC69" s="157"/>
      <c r="UPD69" s="157"/>
      <c r="UPE69" s="157"/>
      <c r="UPF69" s="157"/>
      <c r="UPG69" s="157"/>
      <c r="UPH69" s="157"/>
      <c r="UPI69" s="157"/>
      <c r="UPJ69" s="157"/>
      <c r="UPK69" s="157"/>
      <c r="UPL69" s="157"/>
      <c r="UPM69" s="157"/>
      <c r="UPN69" s="157"/>
      <c r="UPO69" s="157"/>
      <c r="UPP69" s="157"/>
      <c r="UPQ69" s="157"/>
      <c r="UPR69" s="157"/>
      <c r="UPS69" s="157"/>
      <c r="UPT69" s="157"/>
      <c r="UPU69" s="157"/>
      <c r="UPV69" s="157"/>
      <c r="UPW69" s="157"/>
      <c r="UPX69" s="157"/>
      <c r="UPY69" s="157"/>
      <c r="UPZ69" s="157"/>
      <c r="UQA69" s="157"/>
      <c r="UQB69" s="157"/>
      <c r="UQC69" s="157"/>
      <c r="UQD69" s="157"/>
      <c r="UQE69" s="157"/>
      <c r="UQF69" s="157"/>
      <c r="UQG69" s="157"/>
      <c r="UQH69" s="157"/>
      <c r="UQI69" s="157"/>
      <c r="UQJ69" s="157"/>
      <c r="UQK69" s="157"/>
      <c r="UQL69" s="157"/>
      <c r="UQM69" s="157"/>
      <c r="UQN69" s="157"/>
      <c r="UQO69" s="157"/>
      <c r="UQP69" s="157"/>
      <c r="UQQ69" s="157"/>
      <c r="UQR69" s="157"/>
      <c r="UQS69" s="157"/>
      <c r="UQT69" s="157"/>
      <c r="UQU69" s="157"/>
      <c r="UQV69" s="157"/>
      <c r="UQW69" s="157"/>
      <c r="UQX69" s="157"/>
      <c r="UQY69" s="157"/>
      <c r="UQZ69" s="157"/>
      <c r="URA69" s="157"/>
      <c r="URB69" s="157"/>
      <c r="URC69" s="157"/>
      <c r="URD69" s="157"/>
      <c r="URE69" s="157"/>
      <c r="URF69" s="157"/>
      <c r="URG69" s="157"/>
      <c r="URH69" s="157"/>
      <c r="URI69" s="157"/>
      <c r="URJ69" s="157"/>
      <c r="URK69" s="157"/>
      <c r="URL69" s="157"/>
      <c r="URM69" s="157"/>
      <c r="URN69" s="157"/>
      <c r="URO69" s="157"/>
      <c r="URP69" s="157"/>
      <c r="URQ69" s="157"/>
      <c r="URR69" s="157"/>
      <c r="URS69" s="157"/>
      <c r="URT69" s="157"/>
      <c r="URU69" s="157"/>
      <c r="URV69" s="157"/>
      <c r="URW69" s="157"/>
      <c r="URX69" s="157"/>
      <c r="URY69" s="157"/>
      <c r="URZ69" s="157"/>
      <c r="USA69" s="157"/>
      <c r="USB69" s="157"/>
      <c r="USC69" s="157"/>
      <c r="USD69" s="157"/>
      <c r="USE69" s="157"/>
      <c r="USF69" s="157"/>
      <c r="USG69" s="157"/>
      <c r="USH69" s="157"/>
      <c r="USI69" s="157"/>
      <c r="USJ69" s="157"/>
      <c r="USK69" s="157"/>
      <c r="USL69" s="157"/>
      <c r="USM69" s="157"/>
      <c r="USN69" s="157"/>
      <c r="USO69" s="157"/>
      <c r="USP69" s="157"/>
      <c r="USQ69" s="157"/>
      <c r="USR69" s="157"/>
      <c r="USS69" s="157"/>
      <c r="UST69" s="157"/>
      <c r="USU69" s="157"/>
      <c r="USV69" s="157"/>
      <c r="USW69" s="157"/>
      <c r="USX69" s="157"/>
      <c r="USY69" s="157"/>
      <c r="USZ69" s="157"/>
      <c r="UTA69" s="157"/>
      <c r="UTB69" s="157"/>
      <c r="UTC69" s="157"/>
      <c r="UTD69" s="157"/>
      <c r="UTE69" s="157"/>
      <c r="UTF69" s="157"/>
      <c r="UTG69" s="157"/>
      <c r="UTH69" s="157"/>
      <c r="UTI69" s="157"/>
      <c r="UTJ69" s="157"/>
      <c r="UTK69" s="157"/>
      <c r="UTL69" s="157"/>
      <c r="UTM69" s="157"/>
      <c r="UTN69" s="157"/>
      <c r="UTO69" s="157"/>
      <c r="UTP69" s="157"/>
      <c r="UTQ69" s="157"/>
      <c r="UTR69" s="157"/>
      <c r="UTS69" s="157"/>
      <c r="UTT69" s="157"/>
      <c r="UTU69" s="157"/>
      <c r="UTV69" s="157"/>
      <c r="UTW69" s="157"/>
      <c r="UTX69" s="157"/>
      <c r="UTY69" s="157"/>
      <c r="UTZ69" s="157"/>
      <c r="UUA69" s="157"/>
      <c r="UUB69" s="157"/>
      <c r="UUC69" s="157"/>
      <c r="UUD69" s="157"/>
      <c r="UUE69" s="157"/>
      <c r="UUF69" s="157"/>
      <c r="UUG69" s="157"/>
      <c r="UUH69" s="157"/>
      <c r="UUI69" s="157"/>
      <c r="UUJ69" s="157"/>
      <c r="UUK69" s="157"/>
      <c r="UUL69" s="157"/>
      <c r="UUM69" s="157"/>
      <c r="UUN69" s="157"/>
      <c r="UUO69" s="157"/>
      <c r="UUP69" s="157"/>
      <c r="UUQ69" s="157"/>
      <c r="UUR69" s="157"/>
      <c r="UUS69" s="157"/>
      <c r="UUT69" s="157"/>
      <c r="UUU69" s="157"/>
      <c r="UUV69" s="157"/>
      <c r="UUW69" s="157"/>
      <c r="UUX69" s="157"/>
      <c r="UUY69" s="157"/>
      <c r="UUZ69" s="157"/>
      <c r="UVA69" s="157"/>
      <c r="UVB69" s="157"/>
      <c r="UVC69" s="157"/>
      <c r="UVD69" s="157"/>
      <c r="UVE69" s="157"/>
      <c r="UVF69" s="157"/>
      <c r="UVG69" s="157"/>
      <c r="UVH69" s="157"/>
      <c r="UVI69" s="157"/>
      <c r="UVJ69" s="157"/>
      <c r="UVK69" s="157"/>
      <c r="UVL69" s="157"/>
      <c r="UVM69" s="157"/>
      <c r="UVN69" s="157"/>
      <c r="UVO69" s="157"/>
      <c r="UVP69" s="157"/>
      <c r="UVQ69" s="157"/>
      <c r="UVR69" s="157"/>
      <c r="UVS69" s="157"/>
      <c r="UVT69" s="157"/>
      <c r="UVU69" s="157"/>
      <c r="UVV69" s="157"/>
      <c r="UVW69" s="157"/>
      <c r="UVX69" s="157"/>
      <c r="UVY69" s="157"/>
      <c r="UVZ69" s="157"/>
      <c r="UWA69" s="157"/>
      <c r="UWB69" s="157"/>
      <c r="UWC69" s="157"/>
      <c r="UWD69" s="157"/>
      <c r="UWE69" s="157"/>
      <c r="UWF69" s="157"/>
      <c r="UWG69" s="157"/>
      <c r="UWH69" s="157"/>
      <c r="UWI69" s="157"/>
      <c r="UWJ69" s="157"/>
      <c r="UWK69" s="157"/>
      <c r="UWL69" s="157"/>
      <c r="UWM69" s="157"/>
      <c r="UWN69" s="157"/>
      <c r="UWO69" s="157"/>
      <c r="UWP69" s="157"/>
      <c r="UWQ69" s="157"/>
      <c r="UWR69" s="157"/>
      <c r="UWS69" s="157"/>
      <c r="UWT69" s="157"/>
      <c r="UWU69" s="157"/>
      <c r="UWV69" s="157"/>
      <c r="UWW69" s="157"/>
      <c r="UWX69" s="157"/>
      <c r="UWY69" s="157"/>
      <c r="UWZ69" s="157"/>
      <c r="UXA69" s="157"/>
      <c r="UXB69" s="157"/>
      <c r="UXC69" s="157"/>
      <c r="UXD69" s="157"/>
      <c r="UXE69" s="157"/>
      <c r="UXF69" s="157"/>
      <c r="UXG69" s="157"/>
      <c r="UXH69" s="157"/>
      <c r="UXI69" s="157"/>
      <c r="UXJ69" s="157"/>
      <c r="UXK69" s="157"/>
      <c r="UXL69" s="157"/>
      <c r="UXM69" s="157"/>
      <c r="UXN69" s="157"/>
      <c r="UXO69" s="157"/>
      <c r="UXP69" s="157"/>
      <c r="UXQ69" s="157"/>
      <c r="UXR69" s="157"/>
      <c r="UXS69" s="157"/>
      <c r="UXT69" s="157"/>
      <c r="UXU69" s="157"/>
      <c r="UXV69" s="157"/>
      <c r="UXW69" s="157"/>
      <c r="UXX69" s="157"/>
      <c r="UXY69" s="157"/>
      <c r="UXZ69" s="157"/>
      <c r="UYA69" s="157"/>
      <c r="UYB69" s="157"/>
      <c r="UYC69" s="157"/>
      <c r="UYD69" s="157"/>
      <c r="UYE69" s="157"/>
      <c r="UYF69" s="157"/>
      <c r="UYG69" s="157"/>
      <c r="UYH69" s="157"/>
      <c r="UYI69" s="157"/>
      <c r="UYJ69" s="157"/>
      <c r="UYK69" s="157"/>
      <c r="UYL69" s="157"/>
      <c r="UYM69" s="157"/>
      <c r="UYN69" s="157"/>
      <c r="UYO69" s="157"/>
      <c r="UYP69" s="157"/>
      <c r="UYQ69" s="157"/>
      <c r="UYR69" s="157"/>
      <c r="UYS69" s="157"/>
      <c r="UYT69" s="157"/>
      <c r="UYU69" s="157"/>
      <c r="UYV69" s="157"/>
      <c r="UYW69" s="157"/>
      <c r="UYX69" s="157"/>
      <c r="UYY69" s="157"/>
      <c r="UYZ69" s="157"/>
      <c r="UZA69" s="157"/>
      <c r="UZB69" s="157"/>
      <c r="UZC69" s="157"/>
      <c r="UZD69" s="157"/>
      <c r="UZE69" s="157"/>
      <c r="UZF69" s="157"/>
      <c r="UZG69" s="157"/>
      <c r="UZH69" s="157"/>
      <c r="UZI69" s="157"/>
      <c r="UZJ69" s="157"/>
      <c r="UZK69" s="157"/>
      <c r="UZL69" s="157"/>
      <c r="UZM69" s="157"/>
      <c r="UZN69" s="157"/>
      <c r="UZO69" s="157"/>
      <c r="UZP69" s="157"/>
      <c r="UZQ69" s="157"/>
      <c r="UZR69" s="157"/>
      <c r="UZS69" s="157"/>
      <c r="UZT69" s="157"/>
      <c r="UZU69" s="157"/>
      <c r="UZV69" s="157"/>
      <c r="UZW69" s="157"/>
      <c r="UZX69" s="157"/>
      <c r="UZY69" s="157"/>
      <c r="UZZ69" s="157"/>
      <c r="VAA69" s="157"/>
      <c r="VAB69" s="157"/>
      <c r="VAC69" s="157"/>
      <c r="VAD69" s="157"/>
      <c r="VAE69" s="157"/>
      <c r="VAF69" s="157"/>
      <c r="VAG69" s="157"/>
      <c r="VAH69" s="157"/>
      <c r="VAI69" s="157"/>
      <c r="VAJ69" s="157"/>
      <c r="VAK69" s="157"/>
      <c r="VAL69" s="157"/>
      <c r="VAM69" s="157"/>
      <c r="VAN69" s="157"/>
      <c r="VAO69" s="157"/>
      <c r="VAP69" s="157"/>
      <c r="VAQ69" s="157"/>
      <c r="VAR69" s="157"/>
      <c r="VAS69" s="157"/>
      <c r="VAT69" s="157"/>
      <c r="VAU69" s="157"/>
      <c r="VAV69" s="157"/>
      <c r="VAW69" s="157"/>
      <c r="VAX69" s="157"/>
      <c r="VAY69" s="157"/>
      <c r="VAZ69" s="157"/>
      <c r="VBA69" s="157"/>
      <c r="VBB69" s="157"/>
      <c r="VBC69" s="157"/>
      <c r="VBD69" s="157"/>
      <c r="VBE69" s="157"/>
      <c r="VBF69" s="157"/>
      <c r="VBG69" s="157"/>
      <c r="VBH69" s="157"/>
      <c r="VBI69" s="157"/>
      <c r="VBJ69" s="157"/>
      <c r="VBK69" s="157"/>
      <c r="VBL69" s="157"/>
      <c r="VBM69" s="157"/>
      <c r="VBN69" s="157"/>
      <c r="VBO69" s="157"/>
      <c r="VBP69" s="157"/>
      <c r="VBQ69" s="157"/>
      <c r="VBR69" s="157"/>
      <c r="VBS69" s="157"/>
      <c r="VBT69" s="157"/>
      <c r="VBU69" s="157"/>
      <c r="VBV69" s="157"/>
      <c r="VBW69" s="157"/>
      <c r="VBX69" s="157"/>
      <c r="VBY69" s="157"/>
      <c r="VBZ69" s="157"/>
      <c r="VCA69" s="157"/>
      <c r="VCB69" s="157"/>
      <c r="VCC69" s="157"/>
      <c r="VCD69" s="157"/>
      <c r="VCE69" s="157"/>
      <c r="VCF69" s="157"/>
      <c r="VCG69" s="157"/>
      <c r="VCH69" s="157"/>
      <c r="VCI69" s="157"/>
      <c r="VCJ69" s="157"/>
      <c r="VCK69" s="157"/>
      <c r="VCL69" s="157"/>
      <c r="VCM69" s="157"/>
      <c r="VCN69" s="157"/>
      <c r="VCO69" s="157"/>
      <c r="VCP69" s="157"/>
      <c r="VCQ69" s="157"/>
      <c r="VCR69" s="157"/>
      <c r="VCS69" s="157"/>
      <c r="VCT69" s="157"/>
      <c r="VCU69" s="157"/>
      <c r="VCV69" s="157"/>
      <c r="VCW69" s="157"/>
      <c r="VCX69" s="157"/>
      <c r="VCY69" s="157"/>
      <c r="VCZ69" s="157"/>
      <c r="VDA69" s="157"/>
      <c r="VDB69" s="157"/>
      <c r="VDC69" s="157"/>
      <c r="VDD69" s="157"/>
      <c r="VDE69" s="157"/>
      <c r="VDF69" s="157"/>
      <c r="VDG69" s="157"/>
      <c r="VDH69" s="157"/>
      <c r="VDI69" s="157"/>
      <c r="VDJ69" s="157"/>
      <c r="VDK69" s="157"/>
      <c r="VDL69" s="157"/>
      <c r="VDM69" s="157"/>
      <c r="VDN69" s="157"/>
      <c r="VDO69" s="157"/>
      <c r="VDP69" s="157"/>
      <c r="VDQ69" s="157"/>
      <c r="VDR69" s="157"/>
      <c r="VDS69" s="157"/>
      <c r="VDT69" s="157"/>
      <c r="VDU69" s="157"/>
      <c r="VDV69" s="157"/>
      <c r="VDW69" s="157"/>
      <c r="VDX69" s="157"/>
      <c r="VDY69" s="157"/>
      <c r="VDZ69" s="157"/>
      <c r="VEA69" s="157"/>
      <c r="VEB69" s="157"/>
      <c r="VEC69" s="157"/>
      <c r="VED69" s="157"/>
      <c r="VEE69" s="157"/>
      <c r="VEF69" s="157"/>
      <c r="VEG69" s="157"/>
      <c r="VEH69" s="157"/>
      <c r="VEI69" s="157"/>
      <c r="VEJ69" s="157"/>
      <c r="VEK69" s="157"/>
      <c r="VEL69" s="157"/>
      <c r="VEM69" s="157"/>
      <c r="VEN69" s="157"/>
      <c r="VEO69" s="157"/>
      <c r="VEP69" s="157"/>
      <c r="VEQ69" s="157"/>
      <c r="VER69" s="157"/>
      <c r="VES69" s="157"/>
      <c r="VET69" s="157"/>
      <c r="VEU69" s="157"/>
      <c r="VEV69" s="157"/>
      <c r="VEW69" s="157"/>
      <c r="VEX69" s="157"/>
      <c r="VEY69" s="157"/>
      <c r="VEZ69" s="157"/>
      <c r="VFA69" s="157"/>
      <c r="VFB69" s="157"/>
      <c r="VFC69" s="157"/>
      <c r="VFD69" s="157"/>
      <c r="VFE69" s="157"/>
      <c r="VFF69" s="157"/>
      <c r="VFG69" s="157"/>
      <c r="VFH69" s="157"/>
      <c r="VFI69" s="157"/>
      <c r="VFJ69" s="157"/>
      <c r="VFK69" s="157"/>
      <c r="VFL69" s="157"/>
      <c r="VFM69" s="157"/>
      <c r="VFN69" s="157"/>
      <c r="VFO69" s="157"/>
      <c r="VFP69" s="157"/>
      <c r="VFQ69" s="157"/>
      <c r="VFR69" s="157"/>
      <c r="VFS69" s="157"/>
      <c r="VFT69" s="157"/>
      <c r="VFU69" s="157"/>
      <c r="VFV69" s="157"/>
      <c r="VFW69" s="157"/>
      <c r="VFX69" s="157"/>
      <c r="VFY69" s="157"/>
      <c r="VFZ69" s="157"/>
      <c r="VGA69" s="157"/>
      <c r="VGB69" s="157"/>
      <c r="VGC69" s="157"/>
      <c r="VGD69" s="157"/>
      <c r="VGE69" s="157"/>
      <c r="VGF69" s="157"/>
      <c r="VGG69" s="157"/>
      <c r="VGH69" s="157"/>
      <c r="VGI69" s="157"/>
      <c r="VGJ69" s="157"/>
      <c r="VGK69" s="157"/>
      <c r="VGL69" s="157"/>
      <c r="VGM69" s="157"/>
      <c r="VGN69" s="157"/>
      <c r="VGO69" s="157"/>
      <c r="VGP69" s="157"/>
      <c r="VGQ69" s="157"/>
      <c r="VGR69" s="157"/>
      <c r="VGS69" s="157"/>
      <c r="VGT69" s="157"/>
      <c r="VGU69" s="157"/>
      <c r="VGV69" s="157"/>
      <c r="VGW69" s="157"/>
      <c r="VGX69" s="157"/>
      <c r="VGY69" s="157"/>
      <c r="VGZ69" s="157"/>
      <c r="VHA69" s="157"/>
      <c r="VHB69" s="157"/>
      <c r="VHC69" s="157"/>
      <c r="VHD69" s="157"/>
      <c r="VHE69" s="157"/>
      <c r="VHF69" s="157"/>
      <c r="VHG69" s="157"/>
      <c r="VHH69" s="157"/>
      <c r="VHI69" s="157"/>
      <c r="VHJ69" s="157"/>
      <c r="VHK69" s="157"/>
      <c r="VHL69" s="157"/>
      <c r="VHM69" s="157"/>
      <c r="VHN69" s="157"/>
      <c r="VHO69" s="157"/>
      <c r="VHP69" s="157"/>
      <c r="VHQ69" s="157"/>
      <c r="VHR69" s="157"/>
      <c r="VHS69" s="157"/>
      <c r="VHT69" s="157"/>
      <c r="VHU69" s="157"/>
      <c r="VHV69" s="157"/>
      <c r="VHW69" s="157"/>
      <c r="VHX69" s="157"/>
      <c r="VHY69" s="157"/>
      <c r="VHZ69" s="157"/>
      <c r="VIA69" s="157"/>
      <c r="VIB69" s="157"/>
      <c r="VIC69" s="157"/>
      <c r="VID69" s="157"/>
      <c r="VIE69" s="157"/>
      <c r="VIF69" s="157"/>
      <c r="VIG69" s="157"/>
      <c r="VIH69" s="157"/>
      <c r="VII69" s="157"/>
      <c r="VIJ69" s="157"/>
      <c r="VIK69" s="157"/>
      <c r="VIL69" s="157"/>
      <c r="VIM69" s="157"/>
      <c r="VIN69" s="157"/>
      <c r="VIO69" s="157"/>
      <c r="VIP69" s="157"/>
      <c r="VIQ69" s="157"/>
      <c r="VIR69" s="157"/>
      <c r="VIS69" s="157"/>
      <c r="VIT69" s="157"/>
      <c r="VIU69" s="157"/>
      <c r="VIV69" s="157"/>
      <c r="VIW69" s="157"/>
      <c r="VIX69" s="157"/>
      <c r="VIY69" s="157"/>
      <c r="VIZ69" s="157"/>
      <c r="VJA69" s="157"/>
      <c r="VJB69" s="157"/>
      <c r="VJC69" s="157"/>
      <c r="VJD69" s="157"/>
      <c r="VJE69" s="157"/>
      <c r="VJF69" s="157"/>
      <c r="VJG69" s="157"/>
      <c r="VJH69" s="157"/>
      <c r="VJI69" s="157"/>
      <c r="VJJ69" s="157"/>
      <c r="VJK69" s="157"/>
      <c r="VJL69" s="157"/>
      <c r="VJM69" s="157"/>
      <c r="VJN69" s="157"/>
      <c r="VJO69" s="157"/>
      <c r="VJP69" s="157"/>
      <c r="VJQ69" s="157"/>
      <c r="VJR69" s="157"/>
      <c r="VJS69" s="157"/>
      <c r="VJT69" s="157"/>
      <c r="VJU69" s="157"/>
      <c r="VJV69" s="157"/>
      <c r="VJW69" s="157"/>
      <c r="VJX69" s="157"/>
      <c r="VJY69" s="157"/>
      <c r="VJZ69" s="157"/>
      <c r="VKA69" s="157"/>
      <c r="VKB69" s="157"/>
      <c r="VKC69" s="157"/>
      <c r="VKD69" s="157"/>
      <c r="VKE69" s="157"/>
      <c r="VKF69" s="157"/>
      <c r="VKG69" s="157"/>
      <c r="VKH69" s="157"/>
      <c r="VKI69" s="157"/>
      <c r="VKJ69" s="157"/>
      <c r="VKK69" s="157"/>
      <c r="VKL69" s="157"/>
      <c r="VKM69" s="157"/>
      <c r="VKN69" s="157"/>
      <c r="VKO69" s="157"/>
      <c r="VKP69" s="157"/>
      <c r="VKQ69" s="157"/>
      <c r="VKR69" s="157"/>
      <c r="VKS69" s="157"/>
      <c r="VKT69" s="157"/>
      <c r="VKU69" s="157"/>
      <c r="VKV69" s="157"/>
      <c r="VKW69" s="157"/>
      <c r="VKX69" s="157"/>
      <c r="VKY69" s="157"/>
      <c r="VKZ69" s="157"/>
      <c r="VLA69" s="157"/>
      <c r="VLB69" s="157"/>
      <c r="VLC69" s="157"/>
      <c r="VLD69" s="157"/>
      <c r="VLE69" s="157"/>
      <c r="VLF69" s="157"/>
      <c r="VLG69" s="157"/>
      <c r="VLH69" s="157"/>
      <c r="VLI69" s="157"/>
      <c r="VLJ69" s="157"/>
      <c r="VLK69" s="157"/>
      <c r="VLL69" s="157"/>
      <c r="VLM69" s="157"/>
      <c r="VLN69" s="157"/>
      <c r="VLO69" s="157"/>
      <c r="VLP69" s="157"/>
      <c r="VLQ69" s="157"/>
      <c r="VLR69" s="157"/>
      <c r="VLS69" s="157"/>
      <c r="VLT69" s="157"/>
      <c r="VLU69" s="157"/>
      <c r="VLV69" s="157"/>
      <c r="VLW69" s="157"/>
      <c r="VLX69" s="157"/>
      <c r="VLY69" s="157"/>
      <c r="VLZ69" s="157"/>
      <c r="VMA69" s="157"/>
      <c r="VMB69" s="157"/>
      <c r="VMC69" s="157"/>
      <c r="VMD69" s="157"/>
      <c r="VME69" s="157"/>
      <c r="VMF69" s="157"/>
      <c r="VMG69" s="157"/>
      <c r="VMH69" s="157"/>
      <c r="VMI69" s="157"/>
      <c r="VMJ69" s="157"/>
      <c r="VMK69" s="157"/>
      <c r="VML69" s="157"/>
      <c r="VMM69" s="157"/>
      <c r="VMN69" s="157"/>
      <c r="VMO69" s="157"/>
      <c r="VMP69" s="157"/>
      <c r="VMQ69" s="157"/>
      <c r="VMR69" s="157"/>
      <c r="VMS69" s="157"/>
      <c r="VMT69" s="157"/>
      <c r="VMU69" s="157"/>
      <c r="VMV69" s="157"/>
      <c r="VMW69" s="157"/>
      <c r="VMX69" s="157"/>
      <c r="VMY69" s="157"/>
      <c r="VMZ69" s="157"/>
      <c r="VNA69" s="157"/>
      <c r="VNB69" s="157"/>
      <c r="VNC69" s="157"/>
      <c r="VND69" s="157"/>
      <c r="VNE69" s="157"/>
      <c r="VNF69" s="157"/>
      <c r="VNG69" s="157"/>
      <c r="VNH69" s="157"/>
      <c r="VNI69" s="157"/>
      <c r="VNJ69" s="157"/>
      <c r="VNK69" s="157"/>
      <c r="VNL69" s="157"/>
      <c r="VNM69" s="157"/>
      <c r="VNN69" s="157"/>
      <c r="VNO69" s="157"/>
      <c r="VNP69" s="157"/>
      <c r="VNQ69" s="157"/>
      <c r="VNR69" s="157"/>
      <c r="VNS69" s="157"/>
      <c r="VNT69" s="157"/>
      <c r="VNU69" s="157"/>
      <c r="VNV69" s="157"/>
      <c r="VNW69" s="157"/>
      <c r="VNX69" s="157"/>
      <c r="VNY69" s="157"/>
      <c r="VNZ69" s="157"/>
      <c r="VOA69" s="157"/>
      <c r="VOB69" s="157"/>
      <c r="VOC69" s="157"/>
      <c r="VOD69" s="157"/>
      <c r="VOE69" s="157"/>
      <c r="VOF69" s="157"/>
      <c r="VOG69" s="157"/>
      <c r="VOH69" s="157"/>
      <c r="VOI69" s="157"/>
      <c r="VOJ69" s="157"/>
      <c r="VOK69" s="157"/>
      <c r="VOL69" s="157"/>
      <c r="VOM69" s="157"/>
      <c r="VON69" s="157"/>
      <c r="VOO69" s="157"/>
      <c r="VOP69" s="157"/>
      <c r="VOQ69" s="157"/>
      <c r="VOR69" s="157"/>
      <c r="VOS69" s="157"/>
      <c r="VOT69" s="157"/>
      <c r="VOU69" s="157"/>
      <c r="VOV69" s="157"/>
      <c r="VOW69" s="157"/>
      <c r="VOX69" s="157"/>
      <c r="VOY69" s="157"/>
      <c r="VOZ69" s="157"/>
      <c r="VPA69" s="157"/>
      <c r="VPB69" s="157"/>
      <c r="VPC69" s="157"/>
      <c r="VPD69" s="157"/>
      <c r="VPE69" s="157"/>
      <c r="VPF69" s="157"/>
      <c r="VPG69" s="157"/>
      <c r="VPH69" s="157"/>
      <c r="VPI69" s="157"/>
      <c r="VPJ69" s="157"/>
      <c r="VPK69" s="157"/>
      <c r="VPL69" s="157"/>
      <c r="VPM69" s="157"/>
      <c r="VPN69" s="157"/>
      <c r="VPO69" s="157"/>
      <c r="VPP69" s="157"/>
      <c r="VPQ69" s="157"/>
      <c r="VPR69" s="157"/>
      <c r="VPS69" s="157"/>
      <c r="VPT69" s="157"/>
      <c r="VPU69" s="157"/>
      <c r="VPV69" s="157"/>
      <c r="VPW69" s="157"/>
      <c r="VPX69" s="157"/>
      <c r="VPY69" s="157"/>
      <c r="VPZ69" s="157"/>
      <c r="VQA69" s="157"/>
      <c r="VQB69" s="157"/>
      <c r="VQC69" s="157"/>
      <c r="VQD69" s="157"/>
      <c r="VQE69" s="157"/>
      <c r="VQF69" s="157"/>
      <c r="VQG69" s="157"/>
      <c r="VQH69" s="157"/>
      <c r="VQI69" s="157"/>
      <c r="VQJ69" s="157"/>
      <c r="VQK69" s="157"/>
      <c r="VQL69" s="157"/>
      <c r="VQM69" s="157"/>
      <c r="VQN69" s="157"/>
      <c r="VQO69" s="157"/>
      <c r="VQP69" s="157"/>
      <c r="VQQ69" s="157"/>
      <c r="VQR69" s="157"/>
      <c r="VQS69" s="157"/>
      <c r="VQT69" s="157"/>
      <c r="VQU69" s="157"/>
      <c r="VQV69" s="157"/>
      <c r="VQW69" s="157"/>
      <c r="VQX69" s="157"/>
      <c r="VQY69" s="157"/>
      <c r="VQZ69" s="157"/>
      <c r="VRA69" s="157"/>
      <c r="VRB69" s="157"/>
      <c r="VRC69" s="157"/>
      <c r="VRD69" s="157"/>
      <c r="VRE69" s="157"/>
      <c r="VRF69" s="157"/>
      <c r="VRG69" s="157"/>
      <c r="VRH69" s="157"/>
      <c r="VRI69" s="157"/>
      <c r="VRJ69" s="157"/>
      <c r="VRK69" s="157"/>
      <c r="VRL69" s="157"/>
      <c r="VRM69" s="157"/>
      <c r="VRN69" s="157"/>
      <c r="VRO69" s="157"/>
      <c r="VRP69" s="157"/>
      <c r="VRQ69" s="157"/>
      <c r="VRR69" s="157"/>
      <c r="VRS69" s="157"/>
      <c r="VRT69" s="157"/>
      <c r="VRU69" s="157"/>
      <c r="VRV69" s="157"/>
      <c r="VRW69" s="157"/>
      <c r="VRX69" s="157"/>
      <c r="VRY69" s="157"/>
      <c r="VRZ69" s="157"/>
      <c r="VSA69" s="157"/>
      <c r="VSB69" s="157"/>
      <c r="VSC69" s="157"/>
      <c r="VSD69" s="157"/>
      <c r="VSE69" s="157"/>
      <c r="VSF69" s="157"/>
      <c r="VSG69" s="157"/>
      <c r="VSH69" s="157"/>
      <c r="VSI69" s="157"/>
      <c r="VSJ69" s="157"/>
      <c r="VSK69" s="157"/>
      <c r="VSL69" s="157"/>
      <c r="VSM69" s="157"/>
      <c r="VSN69" s="157"/>
      <c r="VSO69" s="157"/>
      <c r="VSP69" s="157"/>
      <c r="VSQ69" s="157"/>
      <c r="VSR69" s="157"/>
      <c r="VSS69" s="157"/>
      <c r="VST69" s="157"/>
      <c r="VSU69" s="157"/>
      <c r="VSV69" s="157"/>
      <c r="VSW69" s="157"/>
      <c r="VSX69" s="157"/>
      <c r="VSY69" s="157"/>
      <c r="VSZ69" s="157"/>
      <c r="VTA69" s="157"/>
      <c r="VTB69" s="157"/>
      <c r="VTC69" s="157"/>
      <c r="VTD69" s="157"/>
      <c r="VTE69" s="157"/>
      <c r="VTF69" s="157"/>
      <c r="VTG69" s="157"/>
      <c r="VTH69" s="157"/>
      <c r="VTI69" s="157"/>
      <c r="VTJ69" s="157"/>
      <c r="VTK69" s="157"/>
      <c r="VTL69" s="157"/>
      <c r="VTM69" s="157"/>
      <c r="VTN69" s="157"/>
      <c r="VTO69" s="157"/>
      <c r="VTP69" s="157"/>
      <c r="VTQ69" s="157"/>
      <c r="VTR69" s="157"/>
      <c r="VTS69" s="157"/>
      <c r="VTT69" s="157"/>
      <c r="VTU69" s="157"/>
      <c r="VTV69" s="157"/>
      <c r="VTW69" s="157"/>
      <c r="VTX69" s="157"/>
      <c r="VTY69" s="157"/>
      <c r="VTZ69" s="157"/>
      <c r="VUA69" s="157"/>
      <c r="VUB69" s="157"/>
      <c r="VUC69" s="157"/>
      <c r="VUD69" s="157"/>
      <c r="VUE69" s="157"/>
      <c r="VUF69" s="157"/>
      <c r="VUG69" s="157"/>
      <c r="VUH69" s="157"/>
      <c r="VUI69" s="157"/>
      <c r="VUJ69" s="157"/>
      <c r="VUK69" s="157"/>
      <c r="VUL69" s="157"/>
      <c r="VUM69" s="157"/>
      <c r="VUN69" s="157"/>
      <c r="VUO69" s="157"/>
      <c r="VUP69" s="157"/>
      <c r="VUQ69" s="157"/>
      <c r="VUR69" s="157"/>
      <c r="VUS69" s="157"/>
      <c r="VUT69" s="157"/>
      <c r="VUU69" s="157"/>
      <c r="VUV69" s="157"/>
      <c r="VUW69" s="157"/>
      <c r="VUX69" s="157"/>
      <c r="VUY69" s="157"/>
      <c r="VUZ69" s="157"/>
      <c r="VVA69" s="157"/>
      <c r="VVB69" s="157"/>
      <c r="VVC69" s="157"/>
      <c r="VVD69" s="157"/>
      <c r="VVE69" s="157"/>
      <c r="VVF69" s="157"/>
      <c r="VVG69" s="157"/>
      <c r="VVH69" s="157"/>
      <c r="VVI69" s="157"/>
      <c r="VVJ69" s="157"/>
      <c r="VVK69" s="157"/>
      <c r="VVL69" s="157"/>
      <c r="VVM69" s="157"/>
      <c r="VVN69" s="157"/>
      <c r="VVO69" s="157"/>
      <c r="VVP69" s="157"/>
      <c r="VVQ69" s="157"/>
      <c r="VVR69" s="157"/>
      <c r="VVS69" s="157"/>
      <c r="VVT69" s="157"/>
      <c r="VVU69" s="157"/>
      <c r="VVV69" s="157"/>
      <c r="VVW69" s="157"/>
      <c r="VVX69" s="157"/>
      <c r="VVY69" s="157"/>
      <c r="VVZ69" s="157"/>
      <c r="VWA69" s="157"/>
      <c r="VWB69" s="157"/>
      <c r="VWC69" s="157"/>
      <c r="VWD69" s="157"/>
      <c r="VWE69" s="157"/>
      <c r="VWF69" s="157"/>
      <c r="VWG69" s="157"/>
      <c r="VWH69" s="157"/>
      <c r="VWI69" s="157"/>
      <c r="VWJ69" s="157"/>
      <c r="VWK69" s="157"/>
      <c r="VWL69" s="157"/>
      <c r="VWM69" s="157"/>
      <c r="VWN69" s="157"/>
      <c r="VWO69" s="157"/>
      <c r="VWP69" s="157"/>
      <c r="VWQ69" s="157"/>
      <c r="VWR69" s="157"/>
      <c r="VWS69" s="157"/>
      <c r="VWT69" s="157"/>
      <c r="VWU69" s="157"/>
      <c r="VWV69" s="157"/>
      <c r="VWW69" s="157"/>
      <c r="VWX69" s="157"/>
      <c r="VWY69" s="157"/>
      <c r="VWZ69" s="157"/>
      <c r="VXA69" s="157"/>
      <c r="VXB69" s="157"/>
      <c r="VXC69" s="157"/>
      <c r="VXD69" s="157"/>
      <c r="VXE69" s="157"/>
      <c r="VXF69" s="157"/>
      <c r="VXG69" s="157"/>
      <c r="VXH69" s="157"/>
      <c r="VXI69" s="157"/>
      <c r="VXJ69" s="157"/>
      <c r="VXK69" s="157"/>
      <c r="VXL69" s="157"/>
      <c r="VXM69" s="157"/>
      <c r="VXN69" s="157"/>
      <c r="VXO69" s="157"/>
      <c r="VXP69" s="157"/>
      <c r="VXQ69" s="157"/>
      <c r="VXR69" s="157"/>
      <c r="VXS69" s="157"/>
      <c r="VXT69" s="157"/>
      <c r="VXU69" s="157"/>
      <c r="VXV69" s="157"/>
      <c r="VXW69" s="157"/>
      <c r="VXX69" s="157"/>
      <c r="VXY69" s="157"/>
      <c r="VXZ69" s="157"/>
      <c r="VYA69" s="157"/>
      <c r="VYB69" s="157"/>
      <c r="VYC69" s="157"/>
      <c r="VYD69" s="157"/>
      <c r="VYE69" s="157"/>
      <c r="VYF69" s="157"/>
      <c r="VYG69" s="157"/>
      <c r="VYH69" s="157"/>
      <c r="VYI69" s="157"/>
      <c r="VYJ69" s="157"/>
      <c r="VYK69" s="157"/>
      <c r="VYL69" s="157"/>
      <c r="VYM69" s="157"/>
      <c r="VYN69" s="157"/>
      <c r="VYO69" s="157"/>
      <c r="VYP69" s="157"/>
      <c r="VYQ69" s="157"/>
      <c r="VYR69" s="157"/>
      <c r="VYS69" s="157"/>
      <c r="VYT69" s="157"/>
      <c r="VYU69" s="157"/>
      <c r="VYV69" s="157"/>
      <c r="VYW69" s="157"/>
      <c r="VYX69" s="157"/>
      <c r="VYY69" s="157"/>
      <c r="VYZ69" s="157"/>
      <c r="VZA69" s="157"/>
      <c r="VZB69" s="157"/>
      <c r="VZC69" s="157"/>
      <c r="VZD69" s="157"/>
      <c r="VZE69" s="157"/>
      <c r="VZF69" s="157"/>
      <c r="VZG69" s="157"/>
      <c r="VZH69" s="157"/>
      <c r="VZI69" s="157"/>
      <c r="VZJ69" s="157"/>
      <c r="VZK69" s="157"/>
      <c r="VZL69" s="157"/>
      <c r="VZM69" s="157"/>
      <c r="VZN69" s="157"/>
      <c r="VZO69" s="157"/>
      <c r="VZP69" s="157"/>
      <c r="VZQ69" s="157"/>
      <c r="VZR69" s="157"/>
      <c r="VZS69" s="157"/>
      <c r="VZT69" s="157"/>
      <c r="VZU69" s="157"/>
      <c r="VZV69" s="157"/>
      <c r="VZW69" s="157"/>
      <c r="VZX69" s="157"/>
      <c r="VZY69" s="157"/>
      <c r="VZZ69" s="157"/>
      <c r="WAA69" s="157"/>
      <c r="WAB69" s="157"/>
      <c r="WAC69" s="157"/>
      <c r="WAD69" s="157"/>
      <c r="WAE69" s="157"/>
      <c r="WAF69" s="157"/>
      <c r="WAG69" s="157"/>
      <c r="WAH69" s="157"/>
      <c r="WAI69" s="157"/>
      <c r="WAJ69" s="157"/>
      <c r="WAK69" s="157"/>
      <c r="WAL69" s="157"/>
      <c r="WAM69" s="157"/>
      <c r="WAN69" s="157"/>
      <c r="WAO69" s="157"/>
      <c r="WAP69" s="157"/>
      <c r="WAQ69" s="157"/>
      <c r="WAR69" s="157"/>
      <c r="WAS69" s="157"/>
      <c r="WAT69" s="157"/>
      <c r="WAU69" s="157"/>
      <c r="WAV69" s="157"/>
      <c r="WAW69" s="157"/>
      <c r="WAX69" s="157"/>
      <c r="WAY69" s="157"/>
      <c r="WAZ69" s="157"/>
      <c r="WBA69" s="157"/>
      <c r="WBB69" s="157"/>
      <c r="WBC69" s="157"/>
      <c r="WBD69" s="157"/>
      <c r="WBE69" s="157"/>
      <c r="WBF69" s="157"/>
      <c r="WBG69" s="157"/>
      <c r="WBH69" s="157"/>
      <c r="WBI69" s="157"/>
      <c r="WBJ69" s="157"/>
      <c r="WBK69" s="157"/>
      <c r="WBL69" s="157"/>
      <c r="WBM69" s="157"/>
      <c r="WBN69" s="157"/>
      <c r="WBO69" s="157"/>
      <c r="WBP69" s="157"/>
      <c r="WBQ69" s="157"/>
      <c r="WBR69" s="157"/>
      <c r="WBS69" s="157"/>
      <c r="WBT69" s="157"/>
      <c r="WBU69" s="157"/>
      <c r="WBV69" s="157"/>
      <c r="WBW69" s="157"/>
      <c r="WBX69" s="157"/>
      <c r="WBY69" s="157"/>
      <c r="WBZ69" s="157"/>
      <c r="WCA69" s="157"/>
      <c r="WCB69" s="157"/>
      <c r="WCC69" s="157"/>
      <c r="WCD69" s="157"/>
      <c r="WCE69" s="157"/>
      <c r="WCF69" s="157"/>
      <c r="WCG69" s="157"/>
      <c r="WCH69" s="157"/>
      <c r="WCI69" s="157"/>
      <c r="WCJ69" s="157"/>
      <c r="WCK69" s="157"/>
      <c r="WCL69" s="157"/>
      <c r="WCM69" s="157"/>
      <c r="WCN69" s="157"/>
      <c r="WCO69" s="157"/>
      <c r="WCP69" s="157"/>
      <c r="WCQ69" s="157"/>
      <c r="WCR69" s="157"/>
      <c r="WCS69" s="157"/>
      <c r="WCT69" s="157"/>
      <c r="WCU69" s="157"/>
      <c r="WCV69" s="157"/>
      <c r="WCW69" s="157"/>
      <c r="WCX69" s="157"/>
      <c r="WCY69" s="157"/>
      <c r="WCZ69" s="157"/>
      <c r="WDA69" s="157"/>
      <c r="WDB69" s="157"/>
      <c r="WDC69" s="157"/>
      <c r="WDD69" s="157"/>
      <c r="WDE69" s="157"/>
      <c r="WDF69" s="157"/>
      <c r="WDG69" s="157"/>
      <c r="WDH69" s="157"/>
      <c r="WDI69" s="157"/>
      <c r="WDJ69" s="157"/>
      <c r="WDK69" s="157"/>
      <c r="WDL69" s="157"/>
      <c r="WDM69" s="157"/>
      <c r="WDN69" s="157"/>
      <c r="WDO69" s="157"/>
      <c r="WDP69" s="157"/>
      <c r="WDQ69" s="157"/>
      <c r="WDR69" s="157"/>
      <c r="WDS69" s="157"/>
      <c r="WDT69" s="157"/>
      <c r="WDU69" s="157"/>
      <c r="WDV69" s="157"/>
      <c r="WDW69" s="157"/>
      <c r="WDX69" s="157"/>
      <c r="WDY69" s="157"/>
      <c r="WDZ69" s="157"/>
      <c r="WEA69" s="157"/>
      <c r="WEB69" s="157"/>
      <c r="WEC69" s="157"/>
      <c r="WED69" s="157"/>
      <c r="WEE69" s="157"/>
      <c r="WEF69" s="157"/>
      <c r="WEG69" s="157"/>
      <c r="WEH69" s="157"/>
      <c r="WEI69" s="157"/>
      <c r="WEJ69" s="157"/>
      <c r="WEK69" s="157"/>
      <c r="WEL69" s="157"/>
      <c r="WEM69" s="157"/>
      <c r="WEN69" s="157"/>
      <c r="WEO69" s="157"/>
      <c r="WEP69" s="157"/>
      <c r="WEQ69" s="157"/>
      <c r="WER69" s="157"/>
      <c r="WES69" s="157"/>
      <c r="WET69" s="157"/>
      <c r="WEU69" s="157"/>
      <c r="WEV69" s="157"/>
      <c r="WEW69" s="157"/>
      <c r="WEX69" s="157"/>
      <c r="WEY69" s="157"/>
      <c r="WEZ69" s="157"/>
      <c r="WFA69" s="157"/>
      <c r="WFB69" s="157"/>
      <c r="WFC69" s="157"/>
      <c r="WFD69" s="157"/>
      <c r="WFE69" s="157"/>
      <c r="WFF69" s="157"/>
      <c r="WFG69" s="157"/>
      <c r="WFH69" s="157"/>
      <c r="WFI69" s="157"/>
      <c r="WFJ69" s="157"/>
      <c r="WFK69" s="157"/>
      <c r="WFL69" s="157"/>
      <c r="WFM69" s="157"/>
      <c r="WFN69" s="157"/>
      <c r="WFO69" s="157"/>
      <c r="WFP69" s="157"/>
      <c r="WFQ69" s="157"/>
      <c r="WFR69" s="157"/>
      <c r="WFS69" s="157"/>
      <c r="WFT69" s="157"/>
      <c r="WFU69" s="157"/>
      <c r="WFV69" s="157"/>
      <c r="WFW69" s="157"/>
      <c r="WFX69" s="157"/>
      <c r="WFY69" s="157"/>
      <c r="WFZ69" s="157"/>
      <c r="WGA69" s="157"/>
      <c r="WGB69" s="157"/>
      <c r="WGC69" s="157"/>
      <c r="WGD69" s="157"/>
      <c r="WGE69" s="157"/>
      <c r="WGF69" s="157"/>
      <c r="WGG69" s="157"/>
      <c r="WGH69" s="157"/>
      <c r="WGI69" s="157"/>
      <c r="WGJ69" s="157"/>
      <c r="WGK69" s="157"/>
      <c r="WGL69" s="157"/>
      <c r="WGM69" s="157"/>
      <c r="WGN69" s="157"/>
      <c r="WGO69" s="157"/>
      <c r="WGP69" s="157"/>
      <c r="WGQ69" s="157"/>
      <c r="WGR69" s="157"/>
      <c r="WGS69" s="157"/>
      <c r="WGT69" s="157"/>
      <c r="WGU69" s="157"/>
      <c r="WGV69" s="157"/>
      <c r="WGW69" s="157"/>
      <c r="WGX69" s="157"/>
      <c r="WGY69" s="157"/>
      <c r="WGZ69" s="157"/>
      <c r="WHA69" s="157"/>
      <c r="WHB69" s="157"/>
      <c r="WHC69" s="157"/>
      <c r="WHD69" s="157"/>
      <c r="WHE69" s="157"/>
      <c r="WHF69" s="157"/>
      <c r="WHG69" s="157"/>
      <c r="WHH69" s="157"/>
      <c r="WHI69" s="157"/>
      <c r="WHJ69" s="157"/>
      <c r="WHK69" s="157"/>
      <c r="WHL69" s="157"/>
      <c r="WHM69" s="157"/>
      <c r="WHN69" s="157"/>
      <c r="WHO69" s="157"/>
      <c r="WHP69" s="157"/>
      <c r="WHQ69" s="157"/>
      <c r="WHR69" s="157"/>
      <c r="WHS69" s="157"/>
      <c r="WHT69" s="157"/>
      <c r="WHU69" s="157"/>
      <c r="WHV69" s="157"/>
      <c r="WHW69" s="157"/>
      <c r="WHX69" s="157"/>
      <c r="WHY69" s="157"/>
      <c r="WHZ69" s="157"/>
      <c r="WIA69" s="157"/>
      <c r="WIB69" s="157"/>
      <c r="WIC69" s="157"/>
      <c r="WID69" s="157"/>
      <c r="WIE69" s="157"/>
      <c r="WIF69" s="157"/>
      <c r="WIG69" s="157"/>
      <c r="WIH69" s="157"/>
      <c r="WII69" s="157"/>
      <c r="WIJ69" s="157"/>
      <c r="WIK69" s="157"/>
      <c r="WIL69" s="157"/>
      <c r="WIM69" s="157"/>
      <c r="WIN69" s="157"/>
      <c r="WIO69" s="157"/>
      <c r="WIP69" s="157"/>
      <c r="WIQ69" s="157"/>
      <c r="WIR69" s="157"/>
      <c r="WIS69" s="157"/>
      <c r="WIT69" s="157"/>
      <c r="WIU69" s="157"/>
      <c r="WIV69" s="157"/>
      <c r="WIW69" s="157"/>
      <c r="WIX69" s="157"/>
      <c r="WIY69" s="157"/>
      <c r="WIZ69" s="157"/>
      <c r="WJA69" s="157"/>
      <c r="WJB69" s="157"/>
      <c r="WJC69" s="157"/>
      <c r="WJD69" s="157"/>
      <c r="WJE69" s="157"/>
      <c r="WJF69" s="157"/>
      <c r="WJG69" s="157"/>
      <c r="WJH69" s="157"/>
      <c r="WJI69" s="157"/>
      <c r="WJJ69" s="157"/>
      <c r="WJK69" s="157"/>
      <c r="WJL69" s="157"/>
      <c r="WJM69" s="157"/>
      <c r="WJN69" s="157"/>
      <c r="WJO69" s="157"/>
      <c r="WJP69" s="157"/>
      <c r="WJQ69" s="157"/>
      <c r="WJR69" s="157"/>
      <c r="WJS69" s="157"/>
      <c r="WJT69" s="157"/>
      <c r="WJU69" s="157"/>
      <c r="WJV69" s="157"/>
      <c r="WJW69" s="157"/>
      <c r="WJX69" s="157"/>
      <c r="WJY69" s="157"/>
      <c r="WJZ69" s="157"/>
      <c r="WKA69" s="157"/>
      <c r="WKB69" s="157"/>
      <c r="WKC69" s="157"/>
      <c r="WKD69" s="157"/>
      <c r="WKE69" s="157"/>
      <c r="WKF69" s="157"/>
      <c r="WKG69" s="157"/>
      <c r="WKH69" s="157"/>
      <c r="WKI69" s="157"/>
      <c r="WKJ69" s="157"/>
      <c r="WKK69" s="157"/>
      <c r="WKL69" s="157"/>
      <c r="WKM69" s="157"/>
      <c r="WKN69" s="157"/>
      <c r="WKO69" s="157"/>
      <c r="WKP69" s="157"/>
      <c r="WKQ69" s="157"/>
      <c r="WKR69" s="157"/>
      <c r="WKS69" s="157"/>
      <c r="WKT69" s="157"/>
      <c r="WKU69" s="157"/>
      <c r="WKV69" s="157"/>
      <c r="WKW69" s="157"/>
      <c r="WKX69" s="157"/>
      <c r="WKY69" s="157"/>
      <c r="WKZ69" s="157"/>
      <c r="WLA69" s="157"/>
      <c r="WLB69" s="157"/>
      <c r="WLC69" s="157"/>
      <c r="WLD69" s="157"/>
      <c r="WLE69" s="157"/>
      <c r="WLF69" s="157"/>
      <c r="WLG69" s="157"/>
      <c r="WLH69" s="157"/>
      <c r="WLI69" s="157"/>
      <c r="WLJ69" s="157"/>
      <c r="WLK69" s="157"/>
      <c r="WLL69" s="157"/>
      <c r="WLM69" s="157"/>
      <c r="WLN69" s="157"/>
      <c r="WLO69" s="157"/>
      <c r="WLP69" s="157"/>
      <c r="WLQ69" s="157"/>
      <c r="WLR69" s="157"/>
      <c r="WLS69" s="157"/>
      <c r="WLT69" s="157"/>
      <c r="WLU69" s="157"/>
      <c r="WLV69" s="157"/>
      <c r="WLW69" s="157"/>
      <c r="WLX69" s="157"/>
      <c r="WLY69" s="157"/>
      <c r="WLZ69" s="157"/>
      <c r="WMA69" s="157"/>
      <c r="WMB69" s="157"/>
      <c r="WMC69" s="157"/>
      <c r="WMD69" s="157"/>
      <c r="WME69" s="157"/>
      <c r="WMF69" s="157"/>
      <c r="WMG69" s="157"/>
      <c r="WMH69" s="157"/>
      <c r="WMI69" s="157"/>
      <c r="WMJ69" s="157"/>
      <c r="WMK69" s="157"/>
      <c r="WML69" s="157"/>
      <c r="WMM69" s="157"/>
      <c r="WMN69" s="157"/>
      <c r="WMO69" s="157"/>
      <c r="WMP69" s="157"/>
      <c r="WMQ69" s="157"/>
      <c r="WMR69" s="157"/>
      <c r="WMS69" s="157"/>
      <c r="WMT69" s="157"/>
      <c r="WMU69" s="157"/>
      <c r="WMV69" s="157"/>
      <c r="WMW69" s="157"/>
      <c r="WMX69" s="157"/>
      <c r="WMY69" s="157"/>
      <c r="WMZ69" s="157"/>
      <c r="WNA69" s="157"/>
      <c r="WNB69" s="157"/>
      <c r="WNC69" s="157"/>
      <c r="WND69" s="157"/>
      <c r="WNE69" s="157"/>
      <c r="WNF69" s="157"/>
      <c r="WNG69" s="157"/>
      <c r="WNH69" s="157"/>
      <c r="WNI69" s="157"/>
      <c r="WNJ69" s="157"/>
      <c r="WNK69" s="157"/>
      <c r="WNL69" s="157"/>
      <c r="WNM69" s="157"/>
      <c r="WNN69" s="157"/>
      <c r="WNO69" s="157"/>
      <c r="WNP69" s="157"/>
      <c r="WNQ69" s="157"/>
      <c r="WNR69" s="157"/>
      <c r="WNS69" s="157"/>
      <c r="WNT69" s="157"/>
      <c r="WNU69" s="157"/>
      <c r="WNV69" s="157"/>
      <c r="WNW69" s="157"/>
      <c r="WNX69" s="157"/>
      <c r="WNY69" s="157"/>
      <c r="WNZ69" s="157"/>
      <c r="WOA69" s="157"/>
      <c r="WOB69" s="157"/>
      <c r="WOC69" s="157"/>
      <c r="WOD69" s="157"/>
      <c r="WOE69" s="157"/>
      <c r="WOF69" s="157"/>
      <c r="WOG69" s="157"/>
      <c r="WOH69" s="157"/>
      <c r="WOI69" s="157"/>
      <c r="WOJ69" s="157"/>
      <c r="WOK69" s="157"/>
      <c r="WOL69" s="157"/>
      <c r="WOM69" s="157"/>
      <c r="WON69" s="157"/>
      <c r="WOO69" s="157"/>
      <c r="WOP69" s="157"/>
      <c r="WOQ69" s="157"/>
      <c r="WOR69" s="157"/>
      <c r="WOS69" s="157"/>
      <c r="WOT69" s="157"/>
      <c r="WOU69" s="157"/>
      <c r="WOV69" s="157"/>
      <c r="WOW69" s="157"/>
      <c r="WOX69" s="157"/>
      <c r="WOY69" s="157"/>
      <c r="WOZ69" s="157"/>
      <c r="WPA69" s="157"/>
      <c r="WPB69" s="157"/>
      <c r="WPC69" s="157"/>
      <c r="WPD69" s="157"/>
      <c r="WPE69" s="157"/>
      <c r="WPF69" s="157"/>
      <c r="WPG69" s="157"/>
      <c r="WPH69" s="157"/>
      <c r="WPI69" s="157"/>
      <c r="WPJ69" s="157"/>
      <c r="WPK69" s="157"/>
      <c r="WPL69" s="157"/>
      <c r="WPM69" s="157"/>
      <c r="WPN69" s="157"/>
      <c r="WPO69" s="157"/>
      <c r="WPP69" s="157"/>
      <c r="WPQ69" s="157"/>
      <c r="WPR69" s="157"/>
      <c r="WPS69" s="157"/>
      <c r="WPT69" s="157"/>
      <c r="WPU69" s="157"/>
      <c r="WPV69" s="157"/>
      <c r="WPW69" s="157"/>
      <c r="WPX69" s="157"/>
      <c r="WPY69" s="157"/>
      <c r="WPZ69" s="157"/>
      <c r="WQA69" s="157"/>
      <c r="WQB69" s="157"/>
      <c r="WQC69" s="157"/>
      <c r="WQD69" s="157"/>
      <c r="WQE69" s="157"/>
      <c r="WQF69" s="157"/>
      <c r="WQG69" s="157"/>
      <c r="WQH69" s="157"/>
      <c r="WQI69" s="157"/>
      <c r="WQJ69" s="157"/>
      <c r="WQK69" s="157"/>
      <c r="WQL69" s="157"/>
      <c r="WQM69" s="157"/>
      <c r="WQN69" s="157"/>
      <c r="WQO69" s="157"/>
      <c r="WQP69" s="157"/>
      <c r="WQQ69" s="157"/>
      <c r="WQR69" s="157"/>
      <c r="WQS69" s="157"/>
      <c r="WQT69" s="157"/>
      <c r="WQU69" s="157"/>
      <c r="WQV69" s="157"/>
      <c r="WQW69" s="157"/>
      <c r="WQX69" s="157"/>
      <c r="WQY69" s="157"/>
      <c r="WQZ69" s="157"/>
      <c r="WRA69" s="157"/>
      <c r="WRB69" s="157"/>
      <c r="WRC69" s="157"/>
      <c r="WRD69" s="157"/>
      <c r="WRE69" s="157"/>
      <c r="WRF69" s="157"/>
      <c r="WRG69" s="157"/>
      <c r="WRH69" s="157"/>
      <c r="WRI69" s="157"/>
      <c r="WRJ69" s="157"/>
      <c r="WRK69" s="157"/>
      <c r="WRL69" s="157"/>
      <c r="WRM69" s="157"/>
      <c r="WRN69" s="157"/>
      <c r="WRO69" s="157"/>
      <c r="WRP69" s="157"/>
      <c r="WRQ69" s="157"/>
      <c r="WRR69" s="157"/>
      <c r="WRS69" s="157"/>
      <c r="WRT69" s="157"/>
      <c r="WRU69" s="157"/>
      <c r="WRV69" s="157"/>
      <c r="WRW69" s="157"/>
      <c r="WRX69" s="157"/>
      <c r="WRY69" s="157"/>
      <c r="WRZ69" s="157"/>
      <c r="WSA69" s="157"/>
      <c r="WSB69" s="157"/>
      <c r="WSC69" s="157"/>
      <c r="WSD69" s="157"/>
      <c r="WSE69" s="157"/>
      <c r="WSF69" s="157"/>
      <c r="WSG69" s="157"/>
      <c r="WSH69" s="157"/>
      <c r="WSI69" s="157"/>
      <c r="WSJ69" s="157"/>
      <c r="WSK69" s="157"/>
      <c r="WSL69" s="157"/>
      <c r="WSM69" s="157"/>
      <c r="WSN69" s="157"/>
      <c r="WSO69" s="157"/>
      <c r="WSP69" s="157"/>
      <c r="WSQ69" s="157"/>
      <c r="WSR69" s="157"/>
      <c r="WSS69" s="157"/>
      <c r="WST69" s="157"/>
      <c r="WSU69" s="157"/>
      <c r="WSV69" s="157"/>
      <c r="WSW69" s="157"/>
      <c r="WSX69" s="157"/>
      <c r="WSY69" s="157"/>
      <c r="WSZ69" s="157"/>
      <c r="WTA69" s="157"/>
      <c r="WTB69" s="157"/>
      <c r="WTC69" s="157"/>
      <c r="WTD69" s="157"/>
      <c r="WTE69" s="157"/>
      <c r="WTF69" s="157"/>
      <c r="WTG69" s="157"/>
      <c r="WTH69" s="157"/>
      <c r="WTI69" s="157"/>
      <c r="WTJ69" s="157"/>
      <c r="WTK69" s="157"/>
      <c r="WTL69" s="157"/>
      <c r="WTM69" s="157"/>
      <c r="WTN69" s="157"/>
      <c r="WTO69" s="157"/>
      <c r="WTP69" s="157"/>
      <c r="WTQ69" s="157"/>
      <c r="WTR69" s="157"/>
      <c r="WTS69" s="157"/>
      <c r="WTT69" s="157"/>
      <c r="WTU69" s="157"/>
      <c r="WTV69" s="157"/>
      <c r="WTW69" s="157"/>
      <c r="WTX69" s="157"/>
      <c r="WTY69" s="157"/>
      <c r="WTZ69" s="157"/>
      <c r="WUA69" s="157"/>
      <c r="WUB69" s="157"/>
      <c r="WUC69" s="157"/>
      <c r="WUD69" s="157"/>
      <c r="WUE69" s="157"/>
      <c r="WUF69" s="157"/>
      <c r="WUG69" s="157"/>
      <c r="WUH69" s="157"/>
      <c r="WUI69" s="157"/>
      <c r="WUJ69" s="157"/>
      <c r="WUK69" s="157"/>
      <c r="WUL69" s="157"/>
      <c r="WUM69" s="157"/>
      <c r="WUN69" s="157"/>
      <c r="WUO69" s="157"/>
      <c r="WUP69" s="157"/>
      <c r="WUQ69" s="157"/>
      <c r="WUR69" s="157"/>
      <c r="WUS69" s="157"/>
      <c r="WUT69" s="157"/>
      <c r="WUU69" s="157"/>
      <c r="WUV69" s="157"/>
      <c r="WUW69" s="157"/>
      <c r="WUX69" s="157"/>
      <c r="WUY69" s="157"/>
      <c r="WUZ69" s="157"/>
      <c r="WVA69" s="157"/>
      <c r="WVB69" s="157"/>
      <c r="WVC69" s="157"/>
      <c r="WVD69" s="157"/>
      <c r="WVE69" s="157"/>
      <c r="WVF69" s="157"/>
      <c r="WVG69" s="157"/>
      <c r="WVH69" s="157"/>
      <c r="WVI69" s="157"/>
      <c r="WVJ69" s="157"/>
      <c r="WVK69" s="157"/>
      <c r="WVL69" s="157"/>
      <c r="WVM69" s="157"/>
      <c r="WVN69" s="157"/>
      <c r="WVO69" s="157"/>
      <c r="WVP69" s="157"/>
      <c r="WVQ69" s="157"/>
      <c r="WVR69" s="157"/>
      <c r="WVS69" s="157"/>
      <c r="WVT69" s="157"/>
      <c r="WVU69" s="157"/>
      <c r="WVV69" s="157"/>
      <c r="WVW69" s="157"/>
      <c r="WVX69" s="157"/>
      <c r="WVY69" s="157"/>
      <c r="WVZ69" s="157"/>
      <c r="WWA69" s="157"/>
      <c r="WWB69" s="157"/>
      <c r="WWC69" s="157"/>
      <c r="WWD69" s="157"/>
      <c r="WWE69" s="157"/>
      <c r="WWF69" s="157"/>
      <c r="WWG69" s="157"/>
      <c r="WWH69" s="157"/>
      <c r="WWI69" s="157"/>
      <c r="WWJ69" s="157"/>
      <c r="WWK69" s="157"/>
      <c r="WWL69" s="157"/>
      <c r="WWM69" s="157"/>
      <c r="WWN69" s="157"/>
      <c r="WWO69" s="157"/>
      <c r="WWP69" s="157"/>
      <c r="WWQ69" s="157"/>
      <c r="WWR69" s="157"/>
      <c r="WWS69" s="157"/>
      <c r="WWT69" s="157"/>
      <c r="WWU69" s="157"/>
      <c r="WWV69" s="157"/>
      <c r="WWW69" s="157"/>
      <c r="WWX69" s="157"/>
      <c r="WWY69" s="157"/>
      <c r="WWZ69" s="157"/>
      <c r="WXA69" s="157"/>
      <c r="WXB69" s="157"/>
      <c r="WXC69" s="157"/>
      <c r="WXD69" s="157"/>
      <c r="WXE69" s="157"/>
      <c r="WXF69" s="157"/>
      <c r="WXG69" s="157"/>
      <c r="WXH69" s="157"/>
      <c r="WXI69" s="157"/>
      <c r="WXJ69" s="157"/>
      <c r="WXK69" s="157"/>
      <c r="WXL69" s="157"/>
      <c r="WXM69" s="157"/>
      <c r="WXN69" s="157"/>
      <c r="WXO69" s="157"/>
      <c r="WXP69" s="157"/>
      <c r="WXQ69" s="157"/>
      <c r="WXR69" s="157"/>
      <c r="WXS69" s="157"/>
      <c r="WXT69" s="157"/>
      <c r="WXU69" s="157"/>
      <c r="WXV69" s="157"/>
      <c r="WXW69" s="157"/>
      <c r="WXX69" s="157"/>
      <c r="WXY69" s="157"/>
      <c r="WXZ69" s="157"/>
      <c r="WYA69" s="157"/>
      <c r="WYB69" s="157"/>
      <c r="WYC69" s="157"/>
      <c r="WYD69" s="157"/>
      <c r="WYE69" s="157"/>
      <c r="WYF69" s="157"/>
      <c r="WYG69" s="157"/>
      <c r="WYH69" s="157"/>
      <c r="WYI69" s="157"/>
      <c r="WYJ69" s="157"/>
      <c r="WYK69" s="157"/>
      <c r="WYL69" s="157"/>
      <c r="WYM69" s="157"/>
      <c r="WYN69" s="157"/>
      <c r="WYO69" s="157"/>
      <c r="WYP69" s="157"/>
      <c r="WYQ69" s="157"/>
      <c r="WYR69" s="157"/>
      <c r="WYS69" s="157"/>
      <c r="WYT69" s="157"/>
      <c r="WYU69" s="157"/>
      <c r="WYV69" s="157"/>
      <c r="WYW69" s="157"/>
      <c r="WYX69" s="157"/>
      <c r="WYY69" s="157"/>
      <c r="WYZ69" s="157"/>
      <c r="WZA69" s="157"/>
      <c r="WZB69" s="157"/>
      <c r="WZC69" s="157"/>
      <c r="WZD69" s="157"/>
      <c r="WZE69" s="157"/>
      <c r="WZF69" s="157"/>
      <c r="WZG69" s="157"/>
      <c r="WZH69" s="157"/>
      <c r="WZI69" s="157"/>
      <c r="WZJ69" s="157"/>
      <c r="WZK69" s="157"/>
      <c r="WZL69" s="157"/>
      <c r="WZM69" s="157"/>
      <c r="WZN69" s="157"/>
      <c r="WZO69" s="157"/>
      <c r="WZP69" s="157"/>
      <c r="WZQ69" s="157"/>
      <c r="WZR69" s="157"/>
      <c r="WZS69" s="157"/>
      <c r="WZT69" s="157"/>
      <c r="WZU69" s="157"/>
      <c r="WZV69" s="157"/>
      <c r="WZW69" s="157"/>
      <c r="WZX69" s="157"/>
      <c r="WZY69" s="157"/>
      <c r="WZZ69" s="157"/>
      <c r="XAA69" s="157"/>
      <c r="XAB69" s="157"/>
      <c r="XAC69" s="157"/>
      <c r="XAD69" s="157"/>
      <c r="XAE69" s="157"/>
      <c r="XAF69" s="157"/>
      <c r="XAG69" s="157"/>
      <c r="XAH69" s="157"/>
      <c r="XAI69" s="157"/>
      <c r="XAJ69" s="157"/>
      <c r="XAK69" s="157"/>
      <c r="XAL69" s="157"/>
      <c r="XAM69" s="157"/>
      <c r="XAN69" s="157"/>
      <c r="XAO69" s="157"/>
      <c r="XAP69" s="157"/>
      <c r="XAQ69" s="157"/>
      <c r="XAR69" s="157"/>
      <c r="XAS69" s="157"/>
      <c r="XAT69" s="157"/>
      <c r="XAU69" s="157"/>
      <c r="XAV69" s="157"/>
      <c r="XAW69" s="157"/>
      <c r="XAX69" s="157"/>
      <c r="XAY69" s="157"/>
      <c r="XAZ69" s="157"/>
      <c r="XBA69" s="157"/>
      <c r="XBB69" s="157"/>
      <c r="XBC69" s="157"/>
      <c r="XBD69" s="157"/>
      <c r="XBE69" s="157"/>
      <c r="XBF69" s="157"/>
      <c r="XBG69" s="157"/>
      <c r="XBH69" s="157"/>
      <c r="XBI69" s="157"/>
      <c r="XBJ69" s="157"/>
      <c r="XBK69" s="157"/>
      <c r="XBL69" s="157"/>
      <c r="XBM69" s="157"/>
      <c r="XBN69" s="157"/>
      <c r="XBO69" s="157"/>
      <c r="XBP69" s="157"/>
      <c r="XBQ69" s="157"/>
      <c r="XBR69" s="157"/>
      <c r="XBS69" s="157"/>
      <c r="XBT69" s="157"/>
      <c r="XBU69" s="157"/>
      <c r="XBV69" s="157"/>
      <c r="XBW69" s="157"/>
      <c r="XBX69" s="157"/>
      <c r="XBY69" s="157"/>
      <c r="XBZ69" s="157"/>
      <c r="XCA69" s="157"/>
      <c r="XCB69" s="157"/>
      <c r="XCC69" s="157"/>
      <c r="XCD69" s="157"/>
      <c r="XCE69" s="157"/>
      <c r="XCF69" s="157"/>
      <c r="XCG69" s="157"/>
      <c r="XCH69" s="157"/>
      <c r="XCI69" s="157"/>
      <c r="XCJ69" s="157"/>
      <c r="XCK69" s="157"/>
      <c r="XCL69" s="157"/>
      <c r="XCM69" s="157"/>
      <c r="XCN69" s="157"/>
      <c r="XCO69" s="157"/>
      <c r="XCP69" s="157"/>
      <c r="XCQ69" s="157"/>
      <c r="XCR69" s="157"/>
      <c r="XCS69" s="157"/>
      <c r="XCT69" s="157"/>
      <c r="XCU69" s="157"/>
      <c r="XCV69" s="157"/>
      <c r="XCW69" s="157"/>
      <c r="XCX69" s="157"/>
      <c r="XCY69" s="157"/>
      <c r="XCZ69" s="157"/>
      <c r="XDA69" s="157"/>
      <c r="XDB69" s="157"/>
      <c r="XDC69" s="157"/>
      <c r="XDD69" s="157"/>
      <c r="XDE69" s="157"/>
      <c r="XDF69" s="157"/>
      <c r="XDG69" s="157"/>
      <c r="XDH69" s="157"/>
      <c r="XDI69" s="157"/>
      <c r="XDJ69" s="157"/>
      <c r="XDK69" s="157"/>
      <c r="XDL69" s="157"/>
      <c r="XDM69" s="157"/>
      <c r="XDN69" s="157"/>
      <c r="XDO69" s="157"/>
      <c r="XDP69" s="157"/>
      <c r="XDQ69" s="157"/>
      <c r="XDR69" s="157"/>
      <c r="XDS69" s="157"/>
      <c r="XDT69" s="157"/>
      <c r="XDU69" s="157"/>
      <c r="XDV69" s="157"/>
      <c r="XDW69" s="157"/>
      <c r="XDX69" s="157"/>
      <c r="XDY69" s="157"/>
      <c r="XDZ69" s="157"/>
      <c r="XEA69" s="157"/>
      <c r="XEB69" s="157"/>
      <c r="XEC69" s="157"/>
      <c r="XED69" s="157"/>
      <c r="XEE69" s="157"/>
      <c r="XEF69" s="157"/>
      <c r="XEG69" s="157"/>
      <c r="XEH69" s="157"/>
      <c r="XEI69" s="157"/>
      <c r="XEJ69" s="157"/>
      <c r="XEK69" s="157"/>
      <c r="XEL69" s="157"/>
      <c r="XEM69" s="157"/>
      <c r="XEN69" s="157"/>
      <c r="XEO69" s="157"/>
      <c r="XEP69" s="157"/>
      <c r="XEQ69" s="157"/>
      <c r="XER69" s="157"/>
      <c r="XES69" s="157"/>
      <c r="XET69" s="157"/>
      <c r="XEU69" s="157"/>
      <c r="XEV69" s="157"/>
      <c r="XEW69" s="157"/>
      <c r="XEX69" s="157"/>
      <c r="XEY69" s="157"/>
      <c r="XEZ69" s="157"/>
      <c r="XFA69" s="157"/>
      <c r="XFB69" s="157"/>
      <c r="XFC69" s="157"/>
      <c r="XFD69" s="157"/>
    </row>
    <row r="70" spans="1:16384" s="157" customFormat="1" x14ac:dyDescent="0.2">
      <c r="A70" s="290" t="s">
        <v>137</v>
      </c>
      <c r="B70" s="214" t="s">
        <v>11</v>
      </c>
      <c r="C70" s="232" t="e">
        <f ca="1">Comp_Sum_Cat_Ref!B56</f>
        <v>#REF!</v>
      </c>
      <c r="D70" s="228" t="e">
        <f ca="1">Comp_Sum_Cat_Ref!C56</f>
        <v>#REF!</v>
      </c>
      <c r="E70" s="229" t="str">
        <f ca="1">Comp_Sum_Cat_Ref!D56</f>
        <v>NA</v>
      </c>
      <c r="F70" s="229" t="str">
        <f ca="1">Comp_Sum_Cat_Ref!E56</f>
        <v>NA</v>
      </c>
      <c r="G70" s="230" t="str">
        <f ca="1">Comp_Sum_Cat_Ref!F56</f>
        <v>NA</v>
      </c>
      <c r="H70" s="229" t="str">
        <f ca="1">Comp_Sum_Cat_Ref!G56</f>
        <v>NA</v>
      </c>
      <c r="I70" s="230" t="str">
        <f ca="1">Comp_Sum_Cat_Ref!H56</f>
        <v>NA</v>
      </c>
      <c r="J70" s="231" t="str">
        <f ca="1">Comp_Sum_Cat_Ref!AE56</f>
        <v>NA</v>
      </c>
      <c r="K70" s="228" t="e">
        <f ca="1">Comp_Sum_Cat_Ref!J56</f>
        <v>#REF!</v>
      </c>
      <c r="L70" s="229" t="str">
        <f ca="1">Comp_Sum_Cat_Ref!K56</f>
        <v>NA</v>
      </c>
      <c r="M70" s="229" t="str">
        <f ca="1">Comp_Sum_Cat_Ref!L56</f>
        <v>NA</v>
      </c>
      <c r="N70" s="230" t="str">
        <f ca="1">Comp_Sum_Cat_Ref!M56</f>
        <v>NA</v>
      </c>
      <c r="O70" s="229" t="str">
        <f ca="1">Comp_Sum_Cat_Ref!N56</f>
        <v>NA</v>
      </c>
      <c r="P70" s="230" t="str">
        <f ca="1">Comp_Sum_Cat_Ref!O56</f>
        <v>NA</v>
      </c>
      <c r="Q70" s="231" t="str">
        <f ca="1">Comp_Sum_Cat_Ref!AF56</f>
        <v>NA</v>
      </c>
      <c r="R70" s="228" t="e">
        <f ca="1">Comp_Sum_Cat_Ref!Q56</f>
        <v>#REF!</v>
      </c>
      <c r="S70" s="229" t="str">
        <f ca="1">Comp_Sum_Cat_Ref!R56</f>
        <v>NA</v>
      </c>
      <c r="T70" s="229" t="str">
        <f ca="1">Comp_Sum_Cat_Ref!S56</f>
        <v>NA</v>
      </c>
      <c r="U70" s="230" t="str">
        <f ca="1">Comp_Sum_Cat_Ref!T56</f>
        <v>NA</v>
      </c>
      <c r="V70" s="229" t="str">
        <f ca="1">Comp_Sum_Cat_Ref!U56</f>
        <v>NA</v>
      </c>
      <c r="W70" s="230" t="str">
        <f ca="1">Comp_Sum_Cat_Ref!V56</f>
        <v>NA</v>
      </c>
      <c r="X70" s="231" t="str">
        <f ca="1">Comp_Sum_Cat_Ref!AG56</f>
        <v>NA</v>
      </c>
      <c r="Y70" s="228" t="e">
        <f ca="1">Comp_Sum_Cat_Ref!X56</f>
        <v>#REF!</v>
      </c>
      <c r="Z70" s="229" t="str">
        <f ca="1">Comp_Sum_Cat_Ref!Y56</f>
        <v>NA</v>
      </c>
      <c r="AA70" s="229" t="str">
        <f ca="1">Comp_Sum_Cat_Ref!Z56</f>
        <v>NA</v>
      </c>
      <c r="AB70" s="230" t="str">
        <f ca="1">Comp_Sum_Cat_Ref!AA56</f>
        <v>NA</v>
      </c>
      <c r="AC70" s="229" t="str">
        <f ca="1">Comp_Sum_Cat_Ref!AB56</f>
        <v>NA</v>
      </c>
      <c r="AD70" s="230" t="str">
        <f ca="1">Comp_Sum_Cat_Ref!AC56</f>
        <v>NA</v>
      </c>
      <c r="AE70" s="231" t="str">
        <f ca="1">Comp_Sum_Cat_Ref!AH56</f>
        <v>NA</v>
      </c>
      <c r="AF70" s="159"/>
    </row>
    <row r="71" spans="1:16384" s="157" customFormat="1" x14ac:dyDescent="0.2">
      <c r="A71" s="291" t="s">
        <v>11</v>
      </c>
      <c r="B71" s="102" t="s">
        <v>71</v>
      </c>
      <c r="C71" s="233" t="e">
        <f ca="1">Comp_Sum_Cat_Ref!B57</f>
        <v>#REF!</v>
      </c>
      <c r="D71" s="190" t="e">
        <f ca="1">Comp_Sum_Cat_Ref!C57</f>
        <v>#REF!</v>
      </c>
      <c r="E71" s="146" t="str">
        <f ca="1">Comp_Sum_Cat_Ref!D57</f>
        <v>NA</v>
      </c>
      <c r="F71" s="146" t="str">
        <f ca="1">Comp_Sum_Cat_Ref!E57</f>
        <v>NA</v>
      </c>
      <c r="G71" s="147" t="str">
        <f ca="1">Comp_Sum_Cat_Ref!F57</f>
        <v>NA</v>
      </c>
      <c r="H71" s="146" t="str">
        <f ca="1">Comp_Sum_Cat_Ref!G57</f>
        <v>NA</v>
      </c>
      <c r="I71" s="147" t="str">
        <f ca="1">Comp_Sum_Cat_Ref!H57</f>
        <v>NA</v>
      </c>
      <c r="J71" s="148" t="str">
        <f ca="1">Comp_Sum_Cat_Ref!AE57</f>
        <v>NA</v>
      </c>
      <c r="K71" s="190" t="e">
        <f ca="1">Comp_Sum_Cat_Ref!J57</f>
        <v>#REF!</v>
      </c>
      <c r="L71" s="146" t="str">
        <f ca="1">Comp_Sum_Cat_Ref!K57</f>
        <v>NA</v>
      </c>
      <c r="M71" s="146" t="str">
        <f ca="1">Comp_Sum_Cat_Ref!L57</f>
        <v>NA</v>
      </c>
      <c r="N71" s="147" t="str">
        <f ca="1">Comp_Sum_Cat_Ref!M57</f>
        <v>NA</v>
      </c>
      <c r="O71" s="146" t="str">
        <f ca="1">Comp_Sum_Cat_Ref!N57</f>
        <v>NA</v>
      </c>
      <c r="P71" s="147" t="str">
        <f ca="1">Comp_Sum_Cat_Ref!O57</f>
        <v>NA</v>
      </c>
      <c r="Q71" s="148" t="str">
        <f ca="1">Comp_Sum_Cat_Ref!AF57</f>
        <v>NA</v>
      </c>
      <c r="R71" s="190" t="e">
        <f ca="1">Comp_Sum_Cat_Ref!Q57</f>
        <v>#REF!</v>
      </c>
      <c r="S71" s="146" t="str">
        <f ca="1">Comp_Sum_Cat_Ref!R57</f>
        <v>NA</v>
      </c>
      <c r="T71" s="146" t="str">
        <f ca="1">Comp_Sum_Cat_Ref!S57</f>
        <v>NA</v>
      </c>
      <c r="U71" s="147" t="str">
        <f ca="1">Comp_Sum_Cat_Ref!T57</f>
        <v>NA</v>
      </c>
      <c r="V71" s="146" t="str">
        <f ca="1">Comp_Sum_Cat_Ref!U57</f>
        <v>NA</v>
      </c>
      <c r="W71" s="147" t="str">
        <f ca="1">Comp_Sum_Cat_Ref!V57</f>
        <v>NA</v>
      </c>
      <c r="X71" s="148" t="str">
        <f ca="1">Comp_Sum_Cat_Ref!AG57</f>
        <v>NA</v>
      </c>
      <c r="Y71" s="190" t="e">
        <f ca="1">Comp_Sum_Cat_Ref!X57</f>
        <v>#REF!</v>
      </c>
      <c r="Z71" s="146" t="str">
        <f ca="1">Comp_Sum_Cat_Ref!Y57</f>
        <v>NA</v>
      </c>
      <c r="AA71" s="146" t="str">
        <f ca="1">Comp_Sum_Cat_Ref!Z57</f>
        <v>NA</v>
      </c>
      <c r="AB71" s="147" t="str">
        <f ca="1">Comp_Sum_Cat_Ref!AA57</f>
        <v>NA</v>
      </c>
      <c r="AC71" s="146" t="str">
        <f ca="1">Comp_Sum_Cat_Ref!AB57</f>
        <v>NA</v>
      </c>
      <c r="AD71" s="147" t="str">
        <f ca="1">Comp_Sum_Cat_Ref!AC57</f>
        <v>NA</v>
      </c>
      <c r="AE71" s="148" t="str">
        <f ca="1">Comp_Sum_Cat_Ref!AH57</f>
        <v>NA</v>
      </c>
      <c r="AF71" s="159"/>
    </row>
    <row r="72" spans="1:16384" s="157" customFormat="1" x14ac:dyDescent="0.2">
      <c r="A72" s="291"/>
      <c r="B72" s="102" t="s">
        <v>72</v>
      </c>
      <c r="C72" s="233" t="e">
        <f ca="1">Comp_Sum_Cat_Ref!B58</f>
        <v>#REF!</v>
      </c>
      <c r="D72" s="190" t="e">
        <f ca="1">Comp_Sum_Cat_Ref!C58</f>
        <v>#REF!</v>
      </c>
      <c r="E72" s="146" t="str">
        <f ca="1">Comp_Sum_Cat_Ref!D58</f>
        <v>NA</v>
      </c>
      <c r="F72" s="146" t="str">
        <f ca="1">Comp_Sum_Cat_Ref!E58</f>
        <v>NA</v>
      </c>
      <c r="G72" s="147" t="str">
        <f ca="1">Comp_Sum_Cat_Ref!F58</f>
        <v>NA</v>
      </c>
      <c r="H72" s="146" t="str">
        <f ca="1">Comp_Sum_Cat_Ref!G58</f>
        <v>NA</v>
      </c>
      <c r="I72" s="147" t="str">
        <f ca="1">Comp_Sum_Cat_Ref!H58</f>
        <v>NA</v>
      </c>
      <c r="J72" s="148" t="str">
        <f ca="1">Comp_Sum_Cat_Ref!AE58</f>
        <v>NA</v>
      </c>
      <c r="K72" s="190" t="e">
        <f ca="1">Comp_Sum_Cat_Ref!J58</f>
        <v>#REF!</v>
      </c>
      <c r="L72" s="146" t="str">
        <f ca="1">Comp_Sum_Cat_Ref!K58</f>
        <v>NA</v>
      </c>
      <c r="M72" s="146" t="str">
        <f ca="1">Comp_Sum_Cat_Ref!L58</f>
        <v>NA</v>
      </c>
      <c r="N72" s="147" t="str">
        <f ca="1">Comp_Sum_Cat_Ref!M58</f>
        <v>NA</v>
      </c>
      <c r="O72" s="146" t="str">
        <f ca="1">Comp_Sum_Cat_Ref!N58</f>
        <v>NA</v>
      </c>
      <c r="P72" s="147" t="str">
        <f ca="1">Comp_Sum_Cat_Ref!O58</f>
        <v>NA</v>
      </c>
      <c r="Q72" s="148" t="str">
        <f ca="1">Comp_Sum_Cat_Ref!AF58</f>
        <v>NA</v>
      </c>
      <c r="R72" s="190" t="e">
        <f ca="1">Comp_Sum_Cat_Ref!Q58</f>
        <v>#REF!</v>
      </c>
      <c r="S72" s="146" t="str">
        <f ca="1">Comp_Sum_Cat_Ref!R58</f>
        <v>NA</v>
      </c>
      <c r="T72" s="146" t="str">
        <f ca="1">Comp_Sum_Cat_Ref!S58</f>
        <v>NA</v>
      </c>
      <c r="U72" s="147" t="str">
        <f ca="1">Comp_Sum_Cat_Ref!T58</f>
        <v>NA</v>
      </c>
      <c r="V72" s="146" t="str">
        <f ca="1">Comp_Sum_Cat_Ref!U58</f>
        <v>NA</v>
      </c>
      <c r="W72" s="147" t="str">
        <f ca="1">Comp_Sum_Cat_Ref!V58</f>
        <v>NA</v>
      </c>
      <c r="X72" s="148" t="str">
        <f ca="1">Comp_Sum_Cat_Ref!AG58</f>
        <v>NA</v>
      </c>
      <c r="Y72" s="190" t="e">
        <f ca="1">Comp_Sum_Cat_Ref!X58</f>
        <v>#REF!</v>
      </c>
      <c r="Z72" s="146" t="str">
        <f ca="1">Comp_Sum_Cat_Ref!Y58</f>
        <v>NA</v>
      </c>
      <c r="AA72" s="146" t="str">
        <f ca="1">Comp_Sum_Cat_Ref!Z58</f>
        <v>NA</v>
      </c>
      <c r="AB72" s="147" t="str">
        <f ca="1">Comp_Sum_Cat_Ref!AA58</f>
        <v>NA</v>
      </c>
      <c r="AC72" s="146" t="str">
        <f ca="1">Comp_Sum_Cat_Ref!AB58</f>
        <v>NA</v>
      </c>
      <c r="AD72" s="147" t="str">
        <f ca="1">Comp_Sum_Cat_Ref!AC58</f>
        <v>NA</v>
      </c>
      <c r="AE72" s="148" t="str">
        <f ca="1">Comp_Sum_Cat_Ref!AH58</f>
        <v>NA</v>
      </c>
      <c r="AF72" s="159"/>
    </row>
    <row r="73" spans="1:16384" s="157" customFormat="1" x14ac:dyDescent="0.2">
      <c r="A73" s="291"/>
      <c r="B73" s="102" t="s">
        <v>123</v>
      </c>
      <c r="C73" s="233" t="e">
        <f ca="1">Comp_Sum_Cat_Ref!B59</f>
        <v>#REF!</v>
      </c>
      <c r="D73" s="190" t="e">
        <f ca="1">Comp_Sum_Cat_Ref!C59</f>
        <v>#REF!</v>
      </c>
      <c r="E73" s="146" t="str">
        <f ca="1">Comp_Sum_Cat_Ref!D59</f>
        <v>NA</v>
      </c>
      <c r="F73" s="146" t="str">
        <f ca="1">Comp_Sum_Cat_Ref!E59</f>
        <v>NA</v>
      </c>
      <c r="G73" s="147" t="str">
        <f ca="1">Comp_Sum_Cat_Ref!F59</f>
        <v>NA</v>
      </c>
      <c r="H73" s="146" t="str">
        <f ca="1">Comp_Sum_Cat_Ref!G59</f>
        <v>NA</v>
      </c>
      <c r="I73" s="147" t="str">
        <f ca="1">Comp_Sum_Cat_Ref!H59</f>
        <v>NA</v>
      </c>
      <c r="J73" s="148" t="str">
        <f ca="1">Comp_Sum_Cat_Ref!AE59</f>
        <v>NA</v>
      </c>
      <c r="K73" s="190" t="e">
        <f ca="1">Comp_Sum_Cat_Ref!J59</f>
        <v>#REF!</v>
      </c>
      <c r="L73" s="146" t="str">
        <f ca="1">Comp_Sum_Cat_Ref!K59</f>
        <v>NA</v>
      </c>
      <c r="M73" s="146" t="str">
        <f ca="1">Comp_Sum_Cat_Ref!L59</f>
        <v>NA</v>
      </c>
      <c r="N73" s="147" t="str">
        <f ca="1">Comp_Sum_Cat_Ref!M59</f>
        <v>NA</v>
      </c>
      <c r="O73" s="146" t="str">
        <f ca="1">Comp_Sum_Cat_Ref!N59</f>
        <v>NA</v>
      </c>
      <c r="P73" s="147" t="str">
        <f ca="1">Comp_Sum_Cat_Ref!O59</f>
        <v>NA</v>
      </c>
      <c r="Q73" s="148" t="str">
        <f ca="1">Comp_Sum_Cat_Ref!AF59</f>
        <v>NA</v>
      </c>
      <c r="R73" s="190" t="e">
        <f ca="1">Comp_Sum_Cat_Ref!Q59</f>
        <v>#REF!</v>
      </c>
      <c r="S73" s="146" t="str">
        <f ca="1">Comp_Sum_Cat_Ref!R59</f>
        <v>NA</v>
      </c>
      <c r="T73" s="146" t="str">
        <f ca="1">Comp_Sum_Cat_Ref!S59</f>
        <v>NA</v>
      </c>
      <c r="U73" s="147" t="str">
        <f ca="1">Comp_Sum_Cat_Ref!T59</f>
        <v>NA</v>
      </c>
      <c r="V73" s="146" t="str">
        <f ca="1">Comp_Sum_Cat_Ref!U59</f>
        <v>NA</v>
      </c>
      <c r="W73" s="147" t="str">
        <f ca="1">Comp_Sum_Cat_Ref!V59</f>
        <v>NA</v>
      </c>
      <c r="X73" s="148" t="str">
        <f ca="1">Comp_Sum_Cat_Ref!AG59</f>
        <v>NA</v>
      </c>
      <c r="Y73" s="190" t="e">
        <f ca="1">Comp_Sum_Cat_Ref!X59</f>
        <v>#REF!</v>
      </c>
      <c r="Z73" s="146" t="str">
        <f ca="1">Comp_Sum_Cat_Ref!Y59</f>
        <v>NA</v>
      </c>
      <c r="AA73" s="146" t="str">
        <f ca="1">Comp_Sum_Cat_Ref!Z59</f>
        <v>NA</v>
      </c>
      <c r="AB73" s="147" t="str">
        <f ca="1">Comp_Sum_Cat_Ref!AA59</f>
        <v>NA</v>
      </c>
      <c r="AC73" s="146" t="str">
        <f ca="1">Comp_Sum_Cat_Ref!AB59</f>
        <v>NA</v>
      </c>
      <c r="AD73" s="147" t="str">
        <f ca="1">Comp_Sum_Cat_Ref!AC59</f>
        <v>NA</v>
      </c>
      <c r="AE73" s="148" t="str">
        <f ca="1">Comp_Sum_Cat_Ref!AH59</f>
        <v>NA</v>
      </c>
      <c r="AF73" s="159"/>
      <c r="AG73" s="139"/>
      <c r="AH73" s="139"/>
      <c r="AI73" s="139"/>
      <c r="AJ73" s="139"/>
      <c r="AK73" s="139"/>
      <c r="AL73" s="139"/>
      <c r="AM73" s="139"/>
      <c r="AN73" s="139"/>
      <c r="AO73" s="139"/>
      <c r="AP73" s="139"/>
      <c r="AQ73" s="139"/>
      <c r="AR73" s="139"/>
      <c r="AS73" s="139"/>
      <c r="AT73" s="139"/>
      <c r="AU73" s="139"/>
      <c r="AV73" s="139"/>
      <c r="AW73" s="139"/>
      <c r="AX73" s="139"/>
      <c r="AY73" s="139"/>
      <c r="AZ73" s="139"/>
      <c r="BA73" s="139"/>
      <c r="BB73" s="139"/>
      <c r="BC73" s="139"/>
      <c r="BD73" s="139"/>
      <c r="BE73" s="139"/>
      <c r="BF73" s="139"/>
      <c r="BG73" s="139"/>
      <c r="BH73" s="139"/>
      <c r="BI73" s="139"/>
      <c r="BJ73" s="139"/>
      <c r="BK73" s="139"/>
      <c r="BL73" s="139"/>
      <c r="BM73" s="139"/>
      <c r="BN73" s="139"/>
      <c r="BO73" s="139"/>
      <c r="BP73" s="139"/>
      <c r="BQ73" s="139"/>
      <c r="BR73" s="139"/>
      <c r="BS73" s="139"/>
      <c r="BT73" s="139"/>
      <c r="BU73" s="139"/>
      <c r="BV73" s="139"/>
      <c r="BW73" s="139"/>
      <c r="BX73" s="139"/>
      <c r="BY73" s="139"/>
      <c r="BZ73" s="139"/>
      <c r="CA73" s="139"/>
      <c r="CB73" s="139"/>
      <c r="CC73" s="139"/>
      <c r="CD73" s="139"/>
      <c r="CE73" s="139"/>
      <c r="CF73" s="139"/>
      <c r="CG73" s="139"/>
      <c r="CH73" s="139"/>
      <c r="CI73" s="139"/>
      <c r="CJ73" s="139"/>
      <c r="CK73" s="139"/>
      <c r="CL73" s="139"/>
      <c r="CM73" s="139"/>
      <c r="CN73" s="139"/>
      <c r="CO73" s="139"/>
      <c r="CP73" s="139"/>
      <c r="CQ73" s="139"/>
      <c r="CR73" s="139"/>
      <c r="CS73" s="139"/>
      <c r="CT73" s="139"/>
      <c r="CU73" s="139"/>
      <c r="CV73" s="139"/>
      <c r="CW73" s="139"/>
      <c r="CX73" s="139"/>
      <c r="CY73" s="139"/>
      <c r="CZ73" s="139"/>
      <c r="DA73" s="139"/>
      <c r="DB73" s="139"/>
      <c r="DC73" s="139"/>
      <c r="DD73" s="139"/>
      <c r="DE73" s="139"/>
      <c r="DF73" s="139"/>
      <c r="DG73" s="139"/>
      <c r="DH73" s="139"/>
      <c r="DI73" s="139"/>
      <c r="DJ73" s="139"/>
      <c r="DK73" s="139"/>
      <c r="DL73" s="139"/>
      <c r="DM73" s="139"/>
      <c r="DN73" s="139"/>
      <c r="DO73" s="139"/>
      <c r="DP73" s="139"/>
      <c r="DQ73" s="139"/>
      <c r="DR73" s="139"/>
      <c r="DS73" s="139"/>
      <c r="DT73" s="139"/>
      <c r="DU73" s="139"/>
      <c r="DV73" s="139"/>
      <c r="DW73" s="139"/>
      <c r="DX73" s="139"/>
      <c r="DY73" s="139"/>
      <c r="DZ73" s="139"/>
      <c r="EA73" s="139"/>
      <c r="EB73" s="139"/>
      <c r="EC73" s="139"/>
      <c r="ED73" s="139"/>
      <c r="EE73" s="139"/>
      <c r="EF73" s="139"/>
      <c r="EG73" s="139"/>
      <c r="EH73" s="139"/>
      <c r="EI73" s="139"/>
      <c r="EJ73" s="139"/>
      <c r="EK73" s="139"/>
      <c r="EL73" s="139"/>
      <c r="EM73" s="139"/>
      <c r="EN73" s="139"/>
      <c r="EO73" s="139"/>
      <c r="EP73" s="139"/>
      <c r="EQ73" s="139"/>
      <c r="ER73" s="139"/>
      <c r="ES73" s="139"/>
      <c r="ET73" s="139"/>
      <c r="EU73" s="139"/>
      <c r="EV73" s="139"/>
      <c r="EW73" s="139"/>
      <c r="EX73" s="139"/>
      <c r="EY73" s="139"/>
      <c r="EZ73" s="139"/>
      <c r="FA73" s="139"/>
      <c r="FB73" s="139"/>
      <c r="FC73" s="139"/>
      <c r="FD73" s="139"/>
      <c r="FE73" s="139"/>
      <c r="FF73" s="139"/>
      <c r="FG73" s="139"/>
      <c r="FH73" s="139"/>
      <c r="FI73" s="139"/>
      <c r="FJ73" s="139"/>
      <c r="FK73" s="139"/>
      <c r="FL73" s="139"/>
      <c r="FM73" s="139"/>
      <c r="FN73" s="139"/>
      <c r="FO73" s="139"/>
      <c r="FP73" s="139"/>
      <c r="FQ73" s="139"/>
      <c r="FR73" s="139"/>
      <c r="FS73" s="139"/>
      <c r="FT73" s="139"/>
      <c r="FU73" s="139"/>
      <c r="FV73" s="139"/>
      <c r="FW73" s="139"/>
      <c r="FX73" s="139"/>
      <c r="FY73" s="139"/>
      <c r="FZ73" s="139"/>
      <c r="GA73" s="139"/>
      <c r="GB73" s="139"/>
      <c r="GC73" s="139"/>
      <c r="GD73" s="139"/>
      <c r="GE73" s="139"/>
      <c r="GF73" s="139"/>
      <c r="GG73" s="139"/>
      <c r="GH73" s="139"/>
      <c r="GI73" s="139"/>
      <c r="GJ73" s="139"/>
      <c r="GK73" s="139"/>
      <c r="GL73" s="139"/>
      <c r="GM73" s="139"/>
      <c r="GN73" s="139"/>
      <c r="GO73" s="139"/>
      <c r="GP73" s="139"/>
      <c r="GQ73" s="139"/>
      <c r="GR73" s="139"/>
      <c r="GS73" s="139"/>
      <c r="GT73" s="139"/>
      <c r="GU73" s="139"/>
      <c r="GV73" s="139"/>
      <c r="GW73" s="139"/>
      <c r="GX73" s="139"/>
      <c r="GY73" s="139"/>
      <c r="GZ73" s="139"/>
      <c r="HA73" s="139"/>
      <c r="HB73" s="139"/>
      <c r="HC73" s="139"/>
      <c r="HD73" s="139"/>
      <c r="HE73" s="139"/>
      <c r="HF73" s="139"/>
      <c r="HG73" s="139"/>
      <c r="HH73" s="139"/>
      <c r="HI73" s="139"/>
      <c r="HJ73" s="139"/>
      <c r="HK73" s="139"/>
      <c r="HL73" s="139"/>
      <c r="HM73" s="139"/>
      <c r="HN73" s="139"/>
      <c r="HO73" s="139"/>
      <c r="HP73" s="139"/>
      <c r="HQ73" s="139"/>
      <c r="HR73" s="139"/>
      <c r="HS73" s="139"/>
      <c r="HT73" s="139"/>
      <c r="HU73" s="139"/>
      <c r="HV73" s="139"/>
      <c r="HW73" s="139"/>
      <c r="HX73" s="139"/>
      <c r="HY73" s="139"/>
      <c r="HZ73" s="139"/>
      <c r="IA73" s="139"/>
      <c r="IB73" s="139"/>
      <c r="IC73" s="139"/>
      <c r="ID73" s="139"/>
      <c r="IE73" s="139"/>
      <c r="IF73" s="139"/>
      <c r="IG73" s="139"/>
      <c r="IH73" s="139"/>
      <c r="II73" s="139"/>
      <c r="IJ73" s="139"/>
      <c r="IK73" s="139"/>
      <c r="IL73" s="139"/>
      <c r="IM73" s="139"/>
      <c r="IN73" s="139"/>
      <c r="IO73" s="139"/>
      <c r="IP73" s="139"/>
      <c r="IQ73" s="139"/>
      <c r="IR73" s="139"/>
      <c r="IS73" s="139"/>
      <c r="IT73" s="139"/>
      <c r="IU73" s="139"/>
      <c r="IV73" s="139"/>
      <c r="IW73" s="139"/>
      <c r="IX73" s="139"/>
      <c r="IY73" s="139"/>
      <c r="IZ73" s="139"/>
      <c r="JA73" s="139"/>
      <c r="JB73" s="139"/>
      <c r="JC73" s="139"/>
      <c r="JD73" s="139"/>
      <c r="JE73" s="139"/>
      <c r="JF73" s="139"/>
      <c r="JG73" s="139"/>
      <c r="JH73" s="139"/>
      <c r="JI73" s="139"/>
      <c r="JJ73" s="139"/>
      <c r="JK73" s="139"/>
      <c r="JL73" s="139"/>
      <c r="JM73" s="139"/>
      <c r="JN73" s="139"/>
      <c r="JO73" s="139"/>
      <c r="JP73" s="139"/>
      <c r="JQ73" s="139"/>
      <c r="JR73" s="139"/>
      <c r="JS73" s="139"/>
      <c r="JT73" s="139"/>
      <c r="JU73" s="139"/>
      <c r="JV73" s="139"/>
      <c r="JW73" s="139"/>
      <c r="JX73" s="139"/>
      <c r="JY73" s="139"/>
      <c r="JZ73" s="139"/>
      <c r="KA73" s="139"/>
      <c r="KB73" s="139"/>
      <c r="KC73" s="139"/>
      <c r="KD73" s="139"/>
      <c r="KE73" s="139"/>
      <c r="KF73" s="139"/>
      <c r="KG73" s="139"/>
      <c r="KH73" s="139"/>
      <c r="KI73" s="139"/>
      <c r="KJ73" s="139"/>
      <c r="KK73" s="139"/>
      <c r="KL73" s="139"/>
      <c r="KM73" s="139"/>
      <c r="KN73" s="139"/>
      <c r="KO73" s="139"/>
      <c r="KP73" s="139"/>
      <c r="KQ73" s="139"/>
      <c r="KR73" s="139"/>
      <c r="KS73" s="139"/>
      <c r="KT73" s="139"/>
      <c r="KU73" s="139"/>
      <c r="KV73" s="139"/>
      <c r="KW73" s="139"/>
      <c r="KX73" s="139"/>
      <c r="KY73" s="139"/>
      <c r="KZ73" s="139"/>
      <c r="LA73" s="139"/>
      <c r="LB73" s="139"/>
      <c r="LC73" s="139"/>
      <c r="LD73" s="139"/>
      <c r="LE73" s="139"/>
      <c r="LF73" s="139"/>
      <c r="LG73" s="139"/>
      <c r="LH73" s="139"/>
      <c r="LI73" s="139"/>
      <c r="LJ73" s="139"/>
      <c r="LK73" s="139"/>
      <c r="LL73" s="139"/>
      <c r="LM73" s="139"/>
      <c r="LN73" s="139"/>
      <c r="LO73" s="139"/>
      <c r="LP73" s="139"/>
      <c r="LQ73" s="139"/>
      <c r="LR73" s="139"/>
      <c r="LS73" s="139"/>
      <c r="LT73" s="139"/>
      <c r="LU73" s="139"/>
      <c r="LV73" s="139"/>
      <c r="LW73" s="139"/>
      <c r="LX73" s="139"/>
      <c r="LY73" s="139"/>
      <c r="LZ73" s="139"/>
      <c r="MA73" s="139"/>
      <c r="MB73" s="139"/>
      <c r="MC73" s="139"/>
      <c r="MD73" s="139"/>
      <c r="ME73" s="139"/>
      <c r="MF73" s="139"/>
      <c r="MG73" s="139"/>
      <c r="MH73" s="139"/>
      <c r="MI73" s="139"/>
      <c r="MJ73" s="139"/>
      <c r="MK73" s="139"/>
      <c r="ML73" s="139"/>
      <c r="MM73" s="139"/>
      <c r="MN73" s="139"/>
      <c r="MO73" s="139"/>
      <c r="MP73" s="139"/>
      <c r="MQ73" s="139"/>
      <c r="MR73" s="139"/>
      <c r="MS73" s="139"/>
      <c r="MT73" s="139"/>
      <c r="MU73" s="139"/>
      <c r="MV73" s="139"/>
      <c r="MW73" s="139"/>
      <c r="MX73" s="139"/>
      <c r="MY73" s="139"/>
      <c r="MZ73" s="139"/>
      <c r="NA73" s="139"/>
      <c r="NB73" s="139"/>
      <c r="NC73" s="139"/>
      <c r="ND73" s="139"/>
      <c r="NE73" s="139"/>
      <c r="NF73" s="139"/>
      <c r="NG73" s="139"/>
      <c r="NH73" s="139"/>
      <c r="NI73" s="139"/>
      <c r="NJ73" s="139"/>
      <c r="NK73" s="139"/>
      <c r="NL73" s="139"/>
      <c r="NM73" s="139"/>
      <c r="NN73" s="139"/>
      <c r="NO73" s="139"/>
      <c r="NP73" s="139"/>
      <c r="NQ73" s="139"/>
      <c r="NR73" s="139"/>
      <c r="NS73" s="139"/>
      <c r="NT73" s="139"/>
      <c r="NU73" s="139"/>
      <c r="NV73" s="139"/>
      <c r="NW73" s="139"/>
      <c r="NX73" s="139"/>
      <c r="NY73" s="139"/>
      <c r="NZ73" s="139"/>
      <c r="OA73" s="139"/>
      <c r="OB73" s="139"/>
      <c r="OC73" s="139"/>
      <c r="OD73" s="139"/>
      <c r="OE73" s="139"/>
      <c r="OF73" s="139"/>
      <c r="OG73" s="139"/>
      <c r="OH73" s="139"/>
      <c r="OI73" s="139"/>
      <c r="OJ73" s="139"/>
      <c r="OK73" s="139"/>
      <c r="OL73" s="139"/>
      <c r="OM73" s="139"/>
      <c r="ON73" s="139"/>
      <c r="OO73" s="139"/>
      <c r="OP73" s="139"/>
      <c r="OQ73" s="139"/>
      <c r="OR73" s="139"/>
      <c r="OS73" s="139"/>
      <c r="OT73" s="139"/>
      <c r="OU73" s="139"/>
      <c r="OV73" s="139"/>
      <c r="OW73" s="139"/>
      <c r="OX73" s="139"/>
      <c r="OY73" s="139"/>
      <c r="OZ73" s="139"/>
      <c r="PA73" s="139"/>
      <c r="PB73" s="139"/>
      <c r="PC73" s="139"/>
      <c r="PD73" s="139"/>
      <c r="PE73" s="139"/>
      <c r="PF73" s="139"/>
      <c r="PG73" s="139"/>
      <c r="PH73" s="139"/>
      <c r="PI73" s="139"/>
      <c r="PJ73" s="139"/>
      <c r="PK73" s="139"/>
      <c r="PL73" s="139"/>
      <c r="PM73" s="139"/>
      <c r="PN73" s="139"/>
      <c r="PO73" s="139"/>
      <c r="PP73" s="139"/>
      <c r="PQ73" s="139"/>
      <c r="PR73" s="139"/>
      <c r="PS73" s="139"/>
      <c r="PT73" s="139"/>
      <c r="PU73" s="139"/>
      <c r="PV73" s="139"/>
      <c r="PW73" s="139"/>
      <c r="PX73" s="139"/>
      <c r="PY73" s="139"/>
      <c r="PZ73" s="139"/>
      <c r="QA73" s="139"/>
      <c r="QB73" s="139"/>
      <c r="QC73" s="139"/>
      <c r="QD73" s="139"/>
      <c r="QE73" s="139"/>
      <c r="QF73" s="139"/>
      <c r="QG73" s="139"/>
      <c r="QH73" s="139"/>
      <c r="QI73" s="139"/>
      <c r="QJ73" s="139"/>
      <c r="QK73" s="139"/>
      <c r="QL73" s="139"/>
      <c r="QM73" s="139"/>
      <c r="QN73" s="139"/>
      <c r="QO73" s="139"/>
      <c r="QP73" s="139"/>
      <c r="QQ73" s="139"/>
      <c r="QR73" s="139"/>
      <c r="QS73" s="139"/>
      <c r="QT73" s="139"/>
      <c r="QU73" s="139"/>
      <c r="QV73" s="139"/>
      <c r="QW73" s="139"/>
      <c r="QX73" s="139"/>
      <c r="QY73" s="139"/>
      <c r="QZ73" s="139"/>
      <c r="RA73" s="139"/>
      <c r="RB73" s="139"/>
      <c r="RC73" s="139"/>
      <c r="RD73" s="139"/>
      <c r="RE73" s="139"/>
      <c r="RF73" s="139"/>
      <c r="RG73" s="139"/>
      <c r="RH73" s="139"/>
      <c r="RI73" s="139"/>
      <c r="RJ73" s="139"/>
      <c r="RK73" s="139"/>
      <c r="RL73" s="139"/>
      <c r="RM73" s="139"/>
      <c r="RN73" s="139"/>
      <c r="RO73" s="139"/>
      <c r="RP73" s="139"/>
      <c r="RQ73" s="139"/>
      <c r="RR73" s="139"/>
      <c r="RS73" s="139"/>
      <c r="RT73" s="139"/>
      <c r="RU73" s="139"/>
      <c r="RV73" s="139"/>
      <c r="RW73" s="139"/>
      <c r="RX73" s="139"/>
      <c r="RY73" s="139"/>
      <c r="RZ73" s="139"/>
      <c r="SA73" s="139"/>
      <c r="SB73" s="139"/>
      <c r="SC73" s="139"/>
      <c r="SD73" s="139"/>
      <c r="SE73" s="139"/>
      <c r="SF73" s="139"/>
      <c r="SG73" s="139"/>
      <c r="SH73" s="139"/>
      <c r="SI73" s="139"/>
      <c r="SJ73" s="139"/>
      <c r="SK73" s="139"/>
      <c r="SL73" s="139"/>
      <c r="SM73" s="139"/>
      <c r="SN73" s="139"/>
      <c r="SO73" s="139"/>
      <c r="SP73" s="139"/>
      <c r="SQ73" s="139"/>
      <c r="SR73" s="139"/>
      <c r="SS73" s="139"/>
      <c r="ST73" s="139"/>
      <c r="SU73" s="139"/>
      <c r="SV73" s="139"/>
      <c r="SW73" s="139"/>
      <c r="SX73" s="139"/>
      <c r="SY73" s="139"/>
      <c r="SZ73" s="139"/>
      <c r="TA73" s="139"/>
      <c r="TB73" s="139"/>
      <c r="TC73" s="139"/>
      <c r="TD73" s="139"/>
      <c r="TE73" s="139"/>
      <c r="TF73" s="139"/>
      <c r="TG73" s="139"/>
      <c r="TH73" s="139"/>
      <c r="TI73" s="139"/>
      <c r="TJ73" s="139"/>
      <c r="TK73" s="139"/>
      <c r="TL73" s="139"/>
      <c r="TM73" s="139"/>
      <c r="TN73" s="139"/>
      <c r="TO73" s="139"/>
      <c r="TP73" s="139"/>
      <c r="TQ73" s="139"/>
      <c r="TR73" s="139"/>
      <c r="TS73" s="139"/>
      <c r="TT73" s="139"/>
      <c r="TU73" s="139"/>
      <c r="TV73" s="139"/>
      <c r="TW73" s="139"/>
      <c r="TX73" s="139"/>
      <c r="TY73" s="139"/>
      <c r="TZ73" s="139"/>
      <c r="UA73" s="139"/>
      <c r="UB73" s="139"/>
      <c r="UC73" s="139"/>
      <c r="UD73" s="139"/>
      <c r="UE73" s="139"/>
      <c r="UF73" s="139"/>
      <c r="UG73" s="139"/>
      <c r="UH73" s="139"/>
      <c r="UI73" s="139"/>
      <c r="UJ73" s="139"/>
      <c r="UK73" s="139"/>
      <c r="UL73" s="139"/>
      <c r="UM73" s="139"/>
      <c r="UN73" s="139"/>
      <c r="UO73" s="139"/>
      <c r="UP73" s="139"/>
      <c r="UQ73" s="139"/>
      <c r="UR73" s="139"/>
      <c r="US73" s="139"/>
      <c r="UT73" s="139"/>
      <c r="UU73" s="139"/>
      <c r="UV73" s="139"/>
      <c r="UW73" s="139"/>
      <c r="UX73" s="139"/>
      <c r="UY73" s="139"/>
      <c r="UZ73" s="139"/>
      <c r="VA73" s="139"/>
      <c r="VB73" s="139"/>
      <c r="VC73" s="139"/>
      <c r="VD73" s="139"/>
      <c r="VE73" s="139"/>
      <c r="VF73" s="139"/>
      <c r="VG73" s="139"/>
      <c r="VH73" s="139"/>
      <c r="VI73" s="139"/>
      <c r="VJ73" s="139"/>
      <c r="VK73" s="139"/>
      <c r="VL73" s="139"/>
      <c r="VM73" s="139"/>
      <c r="VN73" s="139"/>
      <c r="VO73" s="139"/>
      <c r="VP73" s="139"/>
      <c r="VQ73" s="139"/>
      <c r="VR73" s="139"/>
      <c r="VS73" s="139"/>
      <c r="VT73" s="139"/>
      <c r="VU73" s="139"/>
      <c r="VV73" s="139"/>
      <c r="VW73" s="139"/>
      <c r="VX73" s="139"/>
      <c r="VY73" s="139"/>
      <c r="VZ73" s="139"/>
      <c r="WA73" s="139"/>
      <c r="WB73" s="139"/>
      <c r="WC73" s="139"/>
      <c r="WD73" s="139"/>
      <c r="WE73" s="139"/>
      <c r="WF73" s="139"/>
      <c r="WG73" s="139"/>
      <c r="WH73" s="139"/>
      <c r="WI73" s="139"/>
      <c r="WJ73" s="139"/>
      <c r="WK73" s="139"/>
      <c r="WL73" s="139"/>
      <c r="WM73" s="139"/>
      <c r="WN73" s="139"/>
      <c r="WO73" s="139"/>
      <c r="WP73" s="139"/>
      <c r="WQ73" s="139"/>
      <c r="WR73" s="139"/>
      <c r="WS73" s="139"/>
      <c r="WT73" s="139"/>
      <c r="WU73" s="139"/>
      <c r="WV73" s="139"/>
      <c r="WW73" s="139"/>
      <c r="WX73" s="139"/>
      <c r="WY73" s="139"/>
      <c r="WZ73" s="139"/>
      <c r="XA73" s="139"/>
      <c r="XB73" s="139"/>
      <c r="XC73" s="139"/>
      <c r="XD73" s="139"/>
      <c r="XE73" s="139"/>
      <c r="XF73" s="139"/>
      <c r="XG73" s="139"/>
      <c r="XH73" s="139"/>
      <c r="XI73" s="139"/>
      <c r="XJ73" s="139"/>
      <c r="XK73" s="139"/>
      <c r="XL73" s="139"/>
      <c r="XM73" s="139"/>
      <c r="XN73" s="139"/>
      <c r="XO73" s="139"/>
      <c r="XP73" s="139"/>
      <c r="XQ73" s="139"/>
      <c r="XR73" s="139"/>
      <c r="XS73" s="139"/>
      <c r="XT73" s="139"/>
      <c r="XU73" s="139"/>
      <c r="XV73" s="139"/>
      <c r="XW73" s="139"/>
      <c r="XX73" s="139"/>
      <c r="XY73" s="139"/>
      <c r="XZ73" s="139"/>
      <c r="YA73" s="139"/>
      <c r="YB73" s="139"/>
      <c r="YC73" s="139"/>
      <c r="YD73" s="139"/>
      <c r="YE73" s="139"/>
      <c r="YF73" s="139"/>
      <c r="YG73" s="139"/>
      <c r="YH73" s="139"/>
      <c r="YI73" s="139"/>
      <c r="YJ73" s="139"/>
      <c r="YK73" s="139"/>
      <c r="YL73" s="139"/>
      <c r="YM73" s="139"/>
      <c r="YN73" s="139"/>
      <c r="YO73" s="139"/>
      <c r="YP73" s="139"/>
      <c r="YQ73" s="139"/>
      <c r="YR73" s="139"/>
      <c r="YS73" s="139"/>
      <c r="YT73" s="139"/>
      <c r="YU73" s="139"/>
      <c r="YV73" s="139"/>
      <c r="YW73" s="139"/>
      <c r="YX73" s="139"/>
      <c r="YY73" s="139"/>
      <c r="YZ73" s="139"/>
      <c r="ZA73" s="139"/>
      <c r="ZB73" s="139"/>
      <c r="ZC73" s="139"/>
      <c r="ZD73" s="139"/>
      <c r="ZE73" s="139"/>
      <c r="ZF73" s="139"/>
      <c r="ZG73" s="139"/>
      <c r="ZH73" s="139"/>
      <c r="ZI73" s="139"/>
      <c r="ZJ73" s="139"/>
      <c r="ZK73" s="139"/>
      <c r="ZL73" s="139"/>
      <c r="ZM73" s="139"/>
      <c r="ZN73" s="139"/>
      <c r="ZO73" s="139"/>
      <c r="ZP73" s="139"/>
      <c r="ZQ73" s="139"/>
      <c r="ZR73" s="139"/>
      <c r="ZS73" s="139"/>
      <c r="ZT73" s="139"/>
      <c r="ZU73" s="139"/>
      <c r="ZV73" s="139"/>
      <c r="ZW73" s="139"/>
      <c r="ZX73" s="139"/>
      <c r="ZY73" s="139"/>
      <c r="ZZ73" s="139"/>
      <c r="AAA73" s="139"/>
      <c r="AAB73" s="139"/>
      <c r="AAC73" s="139"/>
      <c r="AAD73" s="139"/>
      <c r="AAE73" s="139"/>
      <c r="AAF73" s="139"/>
      <c r="AAG73" s="139"/>
      <c r="AAH73" s="139"/>
      <c r="AAI73" s="139"/>
      <c r="AAJ73" s="139"/>
      <c r="AAK73" s="139"/>
      <c r="AAL73" s="139"/>
      <c r="AAM73" s="139"/>
      <c r="AAN73" s="139"/>
      <c r="AAO73" s="139"/>
      <c r="AAP73" s="139"/>
      <c r="AAQ73" s="139"/>
      <c r="AAR73" s="139"/>
      <c r="AAS73" s="139"/>
      <c r="AAT73" s="139"/>
      <c r="AAU73" s="139"/>
      <c r="AAV73" s="139"/>
      <c r="AAW73" s="139"/>
      <c r="AAX73" s="139"/>
      <c r="AAY73" s="139"/>
      <c r="AAZ73" s="139"/>
      <c r="ABA73" s="139"/>
      <c r="ABB73" s="139"/>
      <c r="ABC73" s="139"/>
      <c r="ABD73" s="139"/>
      <c r="ABE73" s="139"/>
      <c r="ABF73" s="139"/>
      <c r="ABG73" s="139"/>
      <c r="ABH73" s="139"/>
      <c r="ABI73" s="139"/>
      <c r="ABJ73" s="139"/>
      <c r="ABK73" s="139"/>
      <c r="ABL73" s="139"/>
      <c r="ABM73" s="139"/>
      <c r="ABN73" s="139"/>
      <c r="ABO73" s="139"/>
      <c r="ABP73" s="139"/>
      <c r="ABQ73" s="139"/>
      <c r="ABR73" s="139"/>
      <c r="ABS73" s="139"/>
      <c r="ABT73" s="139"/>
      <c r="ABU73" s="139"/>
      <c r="ABV73" s="139"/>
      <c r="ABW73" s="139"/>
      <c r="ABX73" s="139"/>
      <c r="ABY73" s="139"/>
      <c r="ABZ73" s="139"/>
      <c r="ACA73" s="139"/>
      <c r="ACB73" s="139"/>
      <c r="ACC73" s="139"/>
      <c r="ACD73" s="139"/>
      <c r="ACE73" s="139"/>
      <c r="ACF73" s="139"/>
      <c r="ACG73" s="139"/>
      <c r="ACH73" s="139"/>
      <c r="ACI73" s="139"/>
      <c r="ACJ73" s="139"/>
      <c r="ACK73" s="139"/>
      <c r="ACL73" s="139"/>
      <c r="ACM73" s="139"/>
      <c r="ACN73" s="139"/>
      <c r="ACO73" s="139"/>
      <c r="ACP73" s="139"/>
      <c r="ACQ73" s="139"/>
      <c r="ACR73" s="139"/>
      <c r="ACS73" s="139"/>
      <c r="ACT73" s="139"/>
      <c r="ACU73" s="139"/>
      <c r="ACV73" s="139"/>
      <c r="ACW73" s="139"/>
      <c r="ACX73" s="139"/>
      <c r="ACY73" s="139"/>
      <c r="ACZ73" s="139"/>
      <c r="ADA73" s="139"/>
      <c r="ADB73" s="139"/>
      <c r="ADC73" s="139"/>
      <c r="ADD73" s="139"/>
      <c r="ADE73" s="139"/>
      <c r="ADF73" s="139"/>
      <c r="ADG73" s="139"/>
      <c r="ADH73" s="139"/>
      <c r="ADI73" s="139"/>
      <c r="ADJ73" s="139"/>
      <c r="ADK73" s="139"/>
      <c r="ADL73" s="139"/>
      <c r="ADM73" s="139"/>
      <c r="ADN73" s="139"/>
      <c r="ADO73" s="139"/>
      <c r="ADP73" s="139"/>
      <c r="ADQ73" s="139"/>
      <c r="ADR73" s="139"/>
      <c r="ADS73" s="139"/>
      <c r="ADT73" s="139"/>
      <c r="ADU73" s="139"/>
      <c r="ADV73" s="139"/>
      <c r="ADW73" s="139"/>
      <c r="ADX73" s="139"/>
      <c r="ADY73" s="139"/>
      <c r="ADZ73" s="139"/>
      <c r="AEA73" s="139"/>
      <c r="AEB73" s="139"/>
      <c r="AEC73" s="139"/>
      <c r="AED73" s="139"/>
      <c r="AEE73" s="139"/>
      <c r="AEF73" s="139"/>
      <c r="AEG73" s="139"/>
      <c r="AEH73" s="139"/>
      <c r="AEI73" s="139"/>
      <c r="AEJ73" s="139"/>
      <c r="AEK73" s="139"/>
      <c r="AEL73" s="139"/>
      <c r="AEM73" s="139"/>
      <c r="AEN73" s="139"/>
      <c r="AEO73" s="139"/>
      <c r="AEP73" s="139"/>
      <c r="AEQ73" s="139"/>
      <c r="AER73" s="139"/>
      <c r="AES73" s="139"/>
      <c r="AET73" s="139"/>
      <c r="AEU73" s="139"/>
      <c r="AEV73" s="139"/>
      <c r="AEW73" s="139"/>
      <c r="AEX73" s="139"/>
      <c r="AEY73" s="139"/>
      <c r="AEZ73" s="139"/>
      <c r="AFA73" s="139"/>
      <c r="AFB73" s="139"/>
      <c r="AFC73" s="139"/>
      <c r="AFD73" s="139"/>
      <c r="AFE73" s="139"/>
      <c r="AFF73" s="139"/>
      <c r="AFG73" s="139"/>
      <c r="AFH73" s="139"/>
      <c r="AFI73" s="139"/>
      <c r="AFJ73" s="139"/>
      <c r="AFK73" s="139"/>
      <c r="AFL73" s="139"/>
      <c r="AFM73" s="139"/>
      <c r="AFN73" s="139"/>
      <c r="AFO73" s="139"/>
      <c r="AFP73" s="139"/>
      <c r="AFQ73" s="139"/>
      <c r="AFR73" s="139"/>
      <c r="AFS73" s="139"/>
      <c r="AFT73" s="139"/>
      <c r="AFU73" s="139"/>
      <c r="AFV73" s="139"/>
      <c r="AFW73" s="139"/>
      <c r="AFX73" s="139"/>
      <c r="AFY73" s="139"/>
      <c r="AFZ73" s="139"/>
      <c r="AGA73" s="139"/>
      <c r="AGB73" s="139"/>
      <c r="AGC73" s="139"/>
      <c r="AGD73" s="139"/>
      <c r="AGE73" s="139"/>
      <c r="AGF73" s="139"/>
      <c r="AGG73" s="139"/>
      <c r="AGH73" s="139"/>
      <c r="AGI73" s="139"/>
      <c r="AGJ73" s="139"/>
      <c r="AGK73" s="139"/>
      <c r="AGL73" s="139"/>
      <c r="AGM73" s="139"/>
      <c r="AGN73" s="139"/>
      <c r="AGO73" s="139"/>
      <c r="AGP73" s="139"/>
      <c r="AGQ73" s="139"/>
      <c r="AGR73" s="139"/>
      <c r="AGS73" s="139"/>
      <c r="AGT73" s="139"/>
      <c r="AGU73" s="139"/>
      <c r="AGV73" s="139"/>
      <c r="AGW73" s="139"/>
      <c r="AGX73" s="139"/>
      <c r="AGY73" s="139"/>
      <c r="AGZ73" s="139"/>
      <c r="AHA73" s="139"/>
      <c r="AHB73" s="139"/>
      <c r="AHC73" s="139"/>
      <c r="AHD73" s="139"/>
      <c r="AHE73" s="139"/>
      <c r="AHF73" s="139"/>
      <c r="AHG73" s="139"/>
      <c r="AHH73" s="139"/>
      <c r="AHI73" s="139"/>
      <c r="AHJ73" s="139"/>
      <c r="AHK73" s="139"/>
      <c r="AHL73" s="139"/>
      <c r="AHM73" s="139"/>
      <c r="AHN73" s="139"/>
      <c r="AHO73" s="139"/>
      <c r="AHP73" s="139"/>
      <c r="AHQ73" s="139"/>
      <c r="AHR73" s="139"/>
      <c r="AHS73" s="139"/>
      <c r="AHT73" s="139"/>
      <c r="AHU73" s="139"/>
      <c r="AHV73" s="139"/>
      <c r="AHW73" s="139"/>
      <c r="AHX73" s="139"/>
      <c r="AHY73" s="139"/>
      <c r="AHZ73" s="139"/>
      <c r="AIA73" s="139"/>
      <c r="AIB73" s="139"/>
      <c r="AIC73" s="139"/>
      <c r="AID73" s="139"/>
      <c r="AIE73" s="139"/>
      <c r="AIF73" s="139"/>
      <c r="AIG73" s="139"/>
      <c r="AIH73" s="139"/>
      <c r="AII73" s="139"/>
      <c r="AIJ73" s="139"/>
      <c r="AIK73" s="139"/>
      <c r="AIL73" s="139"/>
      <c r="AIM73" s="139"/>
      <c r="AIN73" s="139"/>
      <c r="AIO73" s="139"/>
      <c r="AIP73" s="139"/>
      <c r="AIQ73" s="139"/>
      <c r="AIR73" s="139"/>
      <c r="AIS73" s="139"/>
      <c r="AIT73" s="139"/>
      <c r="AIU73" s="139"/>
      <c r="AIV73" s="139"/>
      <c r="AIW73" s="139"/>
      <c r="AIX73" s="139"/>
      <c r="AIY73" s="139"/>
      <c r="AIZ73" s="139"/>
      <c r="AJA73" s="139"/>
      <c r="AJB73" s="139"/>
      <c r="AJC73" s="139"/>
      <c r="AJD73" s="139"/>
      <c r="AJE73" s="139"/>
      <c r="AJF73" s="139"/>
      <c r="AJG73" s="139"/>
      <c r="AJH73" s="139"/>
      <c r="AJI73" s="139"/>
      <c r="AJJ73" s="139"/>
      <c r="AJK73" s="139"/>
      <c r="AJL73" s="139"/>
      <c r="AJM73" s="139"/>
      <c r="AJN73" s="139"/>
      <c r="AJO73" s="139"/>
      <c r="AJP73" s="139"/>
      <c r="AJQ73" s="139"/>
      <c r="AJR73" s="139"/>
      <c r="AJS73" s="139"/>
      <c r="AJT73" s="139"/>
      <c r="AJU73" s="139"/>
      <c r="AJV73" s="139"/>
      <c r="AJW73" s="139"/>
      <c r="AJX73" s="139"/>
      <c r="AJY73" s="139"/>
      <c r="AJZ73" s="139"/>
      <c r="AKA73" s="139"/>
      <c r="AKB73" s="139"/>
      <c r="AKC73" s="139"/>
      <c r="AKD73" s="139"/>
      <c r="AKE73" s="139"/>
      <c r="AKF73" s="139"/>
      <c r="AKG73" s="139"/>
      <c r="AKH73" s="139"/>
      <c r="AKI73" s="139"/>
      <c r="AKJ73" s="139"/>
      <c r="AKK73" s="139"/>
      <c r="AKL73" s="139"/>
      <c r="AKM73" s="139"/>
      <c r="AKN73" s="139"/>
      <c r="AKO73" s="139"/>
      <c r="AKP73" s="139"/>
      <c r="AKQ73" s="139"/>
      <c r="AKR73" s="139"/>
      <c r="AKS73" s="139"/>
      <c r="AKT73" s="139"/>
      <c r="AKU73" s="139"/>
      <c r="AKV73" s="139"/>
      <c r="AKW73" s="139"/>
      <c r="AKX73" s="139"/>
      <c r="AKY73" s="139"/>
      <c r="AKZ73" s="139"/>
      <c r="ALA73" s="139"/>
      <c r="ALB73" s="139"/>
      <c r="ALC73" s="139"/>
      <c r="ALD73" s="139"/>
      <c r="ALE73" s="139"/>
      <c r="ALF73" s="139"/>
      <c r="ALG73" s="139"/>
      <c r="ALH73" s="139"/>
      <c r="ALI73" s="139"/>
      <c r="ALJ73" s="139"/>
      <c r="ALK73" s="139"/>
      <c r="ALL73" s="139"/>
      <c r="ALM73" s="139"/>
      <c r="ALN73" s="139"/>
      <c r="ALO73" s="139"/>
      <c r="ALP73" s="139"/>
      <c r="ALQ73" s="139"/>
      <c r="ALR73" s="139"/>
      <c r="ALS73" s="139"/>
      <c r="ALT73" s="139"/>
      <c r="ALU73" s="139"/>
      <c r="ALV73" s="139"/>
      <c r="ALW73" s="139"/>
      <c r="ALX73" s="139"/>
      <c r="ALY73" s="139"/>
      <c r="ALZ73" s="139"/>
      <c r="AMA73" s="139"/>
      <c r="AMB73" s="139"/>
      <c r="AMC73" s="139"/>
      <c r="AMD73" s="139"/>
      <c r="AME73" s="139"/>
      <c r="AMF73" s="139"/>
      <c r="AMG73" s="139"/>
      <c r="AMH73" s="139"/>
      <c r="AMI73" s="139"/>
      <c r="AMJ73" s="139"/>
      <c r="AMK73" s="139"/>
      <c r="AML73" s="139"/>
      <c r="AMM73" s="139"/>
      <c r="AMN73" s="139"/>
      <c r="AMO73" s="139"/>
      <c r="AMP73" s="139"/>
      <c r="AMQ73" s="139"/>
      <c r="AMR73" s="139"/>
      <c r="AMS73" s="139"/>
      <c r="AMT73" s="139"/>
      <c r="AMU73" s="139"/>
      <c r="AMV73" s="139"/>
      <c r="AMW73" s="139"/>
      <c r="AMX73" s="139"/>
      <c r="AMY73" s="139"/>
      <c r="AMZ73" s="139"/>
      <c r="ANA73" s="139"/>
      <c r="ANB73" s="139"/>
      <c r="ANC73" s="139"/>
      <c r="AND73" s="139"/>
      <c r="ANE73" s="139"/>
      <c r="ANF73" s="139"/>
      <c r="ANG73" s="139"/>
      <c r="ANH73" s="139"/>
      <c r="ANI73" s="139"/>
      <c r="ANJ73" s="139"/>
      <c r="ANK73" s="139"/>
      <c r="ANL73" s="139"/>
      <c r="ANM73" s="139"/>
      <c r="ANN73" s="139"/>
      <c r="ANO73" s="139"/>
      <c r="ANP73" s="139"/>
      <c r="ANQ73" s="139"/>
      <c r="ANR73" s="139"/>
      <c r="ANS73" s="139"/>
      <c r="ANT73" s="139"/>
      <c r="ANU73" s="139"/>
      <c r="ANV73" s="139"/>
      <c r="ANW73" s="139"/>
      <c r="ANX73" s="139"/>
      <c r="ANY73" s="139"/>
      <c r="ANZ73" s="139"/>
      <c r="AOA73" s="139"/>
      <c r="AOB73" s="139"/>
      <c r="AOC73" s="139"/>
      <c r="AOD73" s="139"/>
      <c r="AOE73" s="139"/>
      <c r="AOF73" s="139"/>
      <c r="AOG73" s="139"/>
      <c r="AOH73" s="139"/>
      <c r="AOI73" s="139"/>
      <c r="AOJ73" s="139"/>
      <c r="AOK73" s="139"/>
      <c r="AOL73" s="139"/>
      <c r="AOM73" s="139"/>
      <c r="AON73" s="139"/>
      <c r="AOO73" s="139"/>
      <c r="AOP73" s="139"/>
      <c r="AOQ73" s="139"/>
      <c r="AOR73" s="139"/>
      <c r="AOS73" s="139"/>
      <c r="AOT73" s="139"/>
      <c r="AOU73" s="139"/>
      <c r="AOV73" s="139"/>
      <c r="AOW73" s="139"/>
      <c r="AOX73" s="139"/>
      <c r="AOY73" s="139"/>
      <c r="AOZ73" s="139"/>
      <c r="APA73" s="139"/>
      <c r="APB73" s="139"/>
      <c r="APC73" s="139"/>
      <c r="APD73" s="139"/>
      <c r="APE73" s="139"/>
      <c r="APF73" s="139"/>
      <c r="APG73" s="139"/>
      <c r="APH73" s="139"/>
      <c r="API73" s="139"/>
      <c r="APJ73" s="139"/>
      <c r="APK73" s="139"/>
      <c r="APL73" s="139"/>
      <c r="APM73" s="139"/>
      <c r="APN73" s="139"/>
      <c r="APO73" s="139"/>
      <c r="APP73" s="139"/>
      <c r="APQ73" s="139"/>
      <c r="APR73" s="139"/>
      <c r="APS73" s="139"/>
      <c r="APT73" s="139"/>
      <c r="APU73" s="139"/>
      <c r="APV73" s="139"/>
      <c r="APW73" s="139"/>
      <c r="APX73" s="139"/>
      <c r="APY73" s="139"/>
      <c r="APZ73" s="139"/>
      <c r="AQA73" s="139"/>
      <c r="AQB73" s="139"/>
      <c r="AQC73" s="139"/>
      <c r="AQD73" s="139"/>
      <c r="AQE73" s="139"/>
      <c r="AQF73" s="139"/>
      <c r="AQG73" s="139"/>
      <c r="AQH73" s="139"/>
      <c r="AQI73" s="139"/>
      <c r="AQJ73" s="139"/>
      <c r="AQK73" s="139"/>
      <c r="AQL73" s="139"/>
      <c r="AQM73" s="139"/>
      <c r="AQN73" s="139"/>
      <c r="AQO73" s="139"/>
      <c r="AQP73" s="139"/>
      <c r="AQQ73" s="139"/>
      <c r="AQR73" s="139"/>
      <c r="AQS73" s="139"/>
      <c r="AQT73" s="139"/>
      <c r="AQU73" s="139"/>
      <c r="AQV73" s="139"/>
      <c r="AQW73" s="139"/>
      <c r="AQX73" s="139"/>
      <c r="AQY73" s="139"/>
      <c r="AQZ73" s="139"/>
      <c r="ARA73" s="139"/>
      <c r="ARB73" s="139"/>
      <c r="ARC73" s="139"/>
      <c r="ARD73" s="139"/>
      <c r="ARE73" s="139"/>
      <c r="ARF73" s="139"/>
      <c r="ARG73" s="139"/>
      <c r="ARH73" s="139"/>
      <c r="ARI73" s="139"/>
      <c r="ARJ73" s="139"/>
      <c r="ARK73" s="139"/>
      <c r="ARL73" s="139"/>
      <c r="ARM73" s="139"/>
      <c r="ARN73" s="139"/>
      <c r="ARO73" s="139"/>
      <c r="ARP73" s="139"/>
      <c r="ARQ73" s="139"/>
      <c r="ARR73" s="139"/>
      <c r="ARS73" s="139"/>
      <c r="ART73" s="139"/>
      <c r="ARU73" s="139"/>
      <c r="ARV73" s="139"/>
      <c r="ARW73" s="139"/>
      <c r="ARX73" s="139"/>
      <c r="ARY73" s="139"/>
      <c r="ARZ73" s="139"/>
      <c r="ASA73" s="139"/>
      <c r="ASB73" s="139"/>
      <c r="ASC73" s="139"/>
      <c r="ASD73" s="139"/>
      <c r="ASE73" s="139"/>
      <c r="ASF73" s="139"/>
      <c r="ASG73" s="139"/>
      <c r="ASH73" s="139"/>
      <c r="ASI73" s="139"/>
      <c r="ASJ73" s="139"/>
      <c r="ASK73" s="139"/>
      <c r="ASL73" s="139"/>
      <c r="ASM73" s="139"/>
      <c r="ASN73" s="139"/>
      <c r="ASO73" s="139"/>
      <c r="ASP73" s="139"/>
      <c r="ASQ73" s="139"/>
      <c r="ASR73" s="139"/>
      <c r="ASS73" s="139"/>
      <c r="AST73" s="139"/>
      <c r="ASU73" s="139"/>
      <c r="ASV73" s="139"/>
      <c r="ASW73" s="139"/>
      <c r="ASX73" s="139"/>
      <c r="ASY73" s="139"/>
      <c r="ASZ73" s="139"/>
      <c r="ATA73" s="139"/>
      <c r="ATB73" s="139"/>
      <c r="ATC73" s="139"/>
      <c r="ATD73" s="139"/>
      <c r="ATE73" s="139"/>
      <c r="ATF73" s="139"/>
      <c r="ATG73" s="139"/>
      <c r="ATH73" s="139"/>
      <c r="ATI73" s="139"/>
      <c r="ATJ73" s="139"/>
      <c r="ATK73" s="139"/>
      <c r="ATL73" s="139"/>
      <c r="ATM73" s="139"/>
      <c r="ATN73" s="139"/>
      <c r="ATO73" s="139"/>
      <c r="ATP73" s="139"/>
      <c r="ATQ73" s="139"/>
      <c r="ATR73" s="139"/>
      <c r="ATS73" s="139"/>
      <c r="ATT73" s="139"/>
      <c r="ATU73" s="139"/>
      <c r="ATV73" s="139"/>
      <c r="ATW73" s="139"/>
      <c r="ATX73" s="139"/>
      <c r="ATY73" s="139"/>
      <c r="ATZ73" s="139"/>
      <c r="AUA73" s="139"/>
      <c r="AUB73" s="139"/>
      <c r="AUC73" s="139"/>
      <c r="AUD73" s="139"/>
      <c r="AUE73" s="139"/>
      <c r="AUF73" s="139"/>
      <c r="AUG73" s="139"/>
      <c r="AUH73" s="139"/>
      <c r="AUI73" s="139"/>
      <c r="AUJ73" s="139"/>
      <c r="AUK73" s="139"/>
      <c r="AUL73" s="139"/>
      <c r="AUM73" s="139"/>
      <c r="AUN73" s="139"/>
      <c r="AUO73" s="139"/>
      <c r="AUP73" s="139"/>
      <c r="AUQ73" s="139"/>
      <c r="AUR73" s="139"/>
      <c r="AUS73" s="139"/>
      <c r="AUT73" s="139"/>
      <c r="AUU73" s="139"/>
      <c r="AUV73" s="139"/>
      <c r="AUW73" s="139"/>
      <c r="AUX73" s="139"/>
      <c r="AUY73" s="139"/>
      <c r="AUZ73" s="139"/>
      <c r="AVA73" s="139"/>
      <c r="AVB73" s="139"/>
      <c r="AVC73" s="139"/>
      <c r="AVD73" s="139"/>
      <c r="AVE73" s="139"/>
      <c r="AVF73" s="139"/>
      <c r="AVG73" s="139"/>
      <c r="AVH73" s="139"/>
      <c r="AVI73" s="139"/>
      <c r="AVJ73" s="139"/>
      <c r="AVK73" s="139"/>
      <c r="AVL73" s="139"/>
      <c r="AVM73" s="139"/>
      <c r="AVN73" s="139"/>
      <c r="AVO73" s="139"/>
      <c r="AVP73" s="139"/>
      <c r="AVQ73" s="139"/>
      <c r="AVR73" s="139"/>
      <c r="AVS73" s="139"/>
      <c r="AVT73" s="139"/>
      <c r="AVU73" s="139"/>
      <c r="AVV73" s="139"/>
      <c r="AVW73" s="139"/>
      <c r="AVX73" s="139"/>
      <c r="AVY73" s="139"/>
      <c r="AVZ73" s="139"/>
      <c r="AWA73" s="139"/>
      <c r="AWB73" s="139"/>
      <c r="AWC73" s="139"/>
      <c r="AWD73" s="139"/>
      <c r="AWE73" s="139"/>
      <c r="AWF73" s="139"/>
      <c r="AWG73" s="139"/>
      <c r="AWH73" s="139"/>
      <c r="AWI73" s="139"/>
      <c r="AWJ73" s="139"/>
      <c r="AWK73" s="139"/>
      <c r="AWL73" s="139"/>
      <c r="AWM73" s="139"/>
      <c r="AWN73" s="139"/>
      <c r="AWO73" s="139"/>
      <c r="AWP73" s="139"/>
      <c r="AWQ73" s="139"/>
      <c r="AWR73" s="139"/>
      <c r="AWS73" s="139"/>
      <c r="AWT73" s="139"/>
      <c r="AWU73" s="139"/>
      <c r="AWV73" s="139"/>
      <c r="AWW73" s="139"/>
      <c r="AWX73" s="139"/>
      <c r="AWY73" s="139"/>
      <c r="AWZ73" s="139"/>
      <c r="AXA73" s="139"/>
      <c r="AXB73" s="139"/>
      <c r="AXC73" s="139"/>
      <c r="AXD73" s="139"/>
      <c r="AXE73" s="139"/>
      <c r="AXF73" s="139"/>
      <c r="AXG73" s="139"/>
      <c r="AXH73" s="139"/>
      <c r="AXI73" s="139"/>
      <c r="AXJ73" s="139"/>
      <c r="AXK73" s="139"/>
      <c r="AXL73" s="139"/>
      <c r="AXM73" s="139"/>
      <c r="AXN73" s="139"/>
      <c r="AXO73" s="139"/>
      <c r="AXP73" s="139"/>
      <c r="AXQ73" s="139"/>
      <c r="AXR73" s="139"/>
      <c r="AXS73" s="139"/>
      <c r="AXT73" s="139"/>
      <c r="AXU73" s="139"/>
      <c r="AXV73" s="139"/>
      <c r="AXW73" s="139"/>
      <c r="AXX73" s="139"/>
      <c r="AXY73" s="139"/>
      <c r="AXZ73" s="139"/>
      <c r="AYA73" s="139"/>
      <c r="AYB73" s="139"/>
      <c r="AYC73" s="139"/>
      <c r="AYD73" s="139"/>
      <c r="AYE73" s="139"/>
      <c r="AYF73" s="139"/>
      <c r="AYG73" s="139"/>
      <c r="AYH73" s="139"/>
      <c r="AYI73" s="139"/>
      <c r="AYJ73" s="139"/>
      <c r="AYK73" s="139"/>
      <c r="AYL73" s="139"/>
      <c r="AYM73" s="139"/>
      <c r="AYN73" s="139"/>
      <c r="AYO73" s="139"/>
      <c r="AYP73" s="139"/>
      <c r="AYQ73" s="139"/>
      <c r="AYR73" s="139"/>
      <c r="AYS73" s="139"/>
      <c r="AYT73" s="139"/>
      <c r="AYU73" s="139"/>
      <c r="AYV73" s="139"/>
      <c r="AYW73" s="139"/>
      <c r="AYX73" s="139"/>
      <c r="AYY73" s="139"/>
      <c r="AYZ73" s="139"/>
      <c r="AZA73" s="139"/>
      <c r="AZB73" s="139"/>
      <c r="AZC73" s="139"/>
      <c r="AZD73" s="139"/>
      <c r="AZE73" s="139"/>
      <c r="AZF73" s="139"/>
      <c r="AZG73" s="139"/>
      <c r="AZH73" s="139"/>
      <c r="AZI73" s="139"/>
      <c r="AZJ73" s="139"/>
      <c r="AZK73" s="139"/>
      <c r="AZL73" s="139"/>
      <c r="AZM73" s="139"/>
      <c r="AZN73" s="139"/>
      <c r="AZO73" s="139"/>
      <c r="AZP73" s="139"/>
      <c r="AZQ73" s="139"/>
      <c r="AZR73" s="139"/>
      <c r="AZS73" s="139"/>
      <c r="AZT73" s="139"/>
      <c r="AZU73" s="139"/>
      <c r="AZV73" s="139"/>
      <c r="AZW73" s="139"/>
      <c r="AZX73" s="139"/>
      <c r="AZY73" s="139"/>
      <c r="AZZ73" s="139"/>
      <c r="BAA73" s="139"/>
      <c r="BAB73" s="139"/>
      <c r="BAC73" s="139"/>
      <c r="BAD73" s="139"/>
      <c r="BAE73" s="139"/>
      <c r="BAF73" s="139"/>
      <c r="BAG73" s="139"/>
      <c r="BAH73" s="139"/>
      <c r="BAI73" s="139"/>
      <c r="BAJ73" s="139"/>
      <c r="BAK73" s="139"/>
      <c r="BAL73" s="139"/>
      <c r="BAM73" s="139"/>
      <c r="BAN73" s="139"/>
      <c r="BAO73" s="139"/>
      <c r="BAP73" s="139"/>
      <c r="BAQ73" s="139"/>
      <c r="BAR73" s="139"/>
      <c r="BAS73" s="139"/>
      <c r="BAT73" s="139"/>
      <c r="BAU73" s="139"/>
      <c r="BAV73" s="139"/>
      <c r="BAW73" s="139"/>
      <c r="BAX73" s="139"/>
      <c r="BAY73" s="139"/>
      <c r="BAZ73" s="139"/>
      <c r="BBA73" s="139"/>
      <c r="BBB73" s="139"/>
      <c r="BBC73" s="139"/>
      <c r="BBD73" s="139"/>
      <c r="BBE73" s="139"/>
      <c r="BBF73" s="139"/>
      <c r="BBG73" s="139"/>
      <c r="BBH73" s="139"/>
      <c r="BBI73" s="139"/>
      <c r="BBJ73" s="139"/>
      <c r="BBK73" s="139"/>
      <c r="BBL73" s="139"/>
      <c r="BBM73" s="139"/>
      <c r="BBN73" s="139"/>
      <c r="BBO73" s="139"/>
      <c r="BBP73" s="139"/>
      <c r="BBQ73" s="139"/>
      <c r="BBR73" s="139"/>
      <c r="BBS73" s="139"/>
      <c r="BBT73" s="139"/>
      <c r="BBU73" s="139"/>
      <c r="BBV73" s="139"/>
      <c r="BBW73" s="139"/>
      <c r="BBX73" s="139"/>
      <c r="BBY73" s="139"/>
      <c r="BBZ73" s="139"/>
      <c r="BCA73" s="139"/>
      <c r="BCB73" s="139"/>
      <c r="BCC73" s="139"/>
      <c r="BCD73" s="139"/>
      <c r="BCE73" s="139"/>
      <c r="BCF73" s="139"/>
      <c r="BCG73" s="139"/>
      <c r="BCH73" s="139"/>
      <c r="BCI73" s="139"/>
      <c r="BCJ73" s="139"/>
      <c r="BCK73" s="139"/>
      <c r="BCL73" s="139"/>
      <c r="BCM73" s="139"/>
      <c r="BCN73" s="139"/>
      <c r="BCO73" s="139"/>
      <c r="BCP73" s="139"/>
      <c r="BCQ73" s="139"/>
      <c r="BCR73" s="139"/>
      <c r="BCS73" s="139"/>
      <c r="BCT73" s="139"/>
      <c r="BCU73" s="139"/>
      <c r="BCV73" s="139"/>
      <c r="BCW73" s="139"/>
      <c r="BCX73" s="139"/>
      <c r="BCY73" s="139"/>
      <c r="BCZ73" s="139"/>
      <c r="BDA73" s="139"/>
      <c r="BDB73" s="139"/>
      <c r="BDC73" s="139"/>
      <c r="BDD73" s="139"/>
      <c r="BDE73" s="139"/>
      <c r="BDF73" s="139"/>
      <c r="BDG73" s="139"/>
      <c r="BDH73" s="139"/>
      <c r="BDI73" s="139"/>
      <c r="BDJ73" s="139"/>
      <c r="BDK73" s="139"/>
      <c r="BDL73" s="139"/>
      <c r="BDM73" s="139"/>
      <c r="BDN73" s="139"/>
      <c r="BDO73" s="139"/>
      <c r="BDP73" s="139"/>
      <c r="BDQ73" s="139"/>
      <c r="BDR73" s="139"/>
      <c r="BDS73" s="139"/>
      <c r="BDT73" s="139"/>
      <c r="BDU73" s="139"/>
      <c r="BDV73" s="139"/>
      <c r="BDW73" s="139"/>
      <c r="BDX73" s="139"/>
      <c r="BDY73" s="139"/>
      <c r="BDZ73" s="139"/>
      <c r="BEA73" s="139"/>
      <c r="BEB73" s="139"/>
      <c r="BEC73" s="139"/>
      <c r="BED73" s="139"/>
      <c r="BEE73" s="139"/>
      <c r="BEF73" s="139"/>
      <c r="BEG73" s="139"/>
      <c r="BEH73" s="139"/>
      <c r="BEI73" s="139"/>
      <c r="BEJ73" s="139"/>
      <c r="BEK73" s="139"/>
      <c r="BEL73" s="139"/>
      <c r="BEM73" s="139"/>
      <c r="BEN73" s="139"/>
      <c r="BEO73" s="139"/>
      <c r="BEP73" s="139"/>
      <c r="BEQ73" s="139"/>
      <c r="BER73" s="139"/>
      <c r="BES73" s="139"/>
      <c r="BET73" s="139"/>
      <c r="BEU73" s="139"/>
      <c r="BEV73" s="139"/>
      <c r="BEW73" s="139"/>
      <c r="BEX73" s="139"/>
      <c r="BEY73" s="139"/>
      <c r="BEZ73" s="139"/>
      <c r="BFA73" s="139"/>
      <c r="BFB73" s="139"/>
      <c r="BFC73" s="139"/>
      <c r="BFD73" s="139"/>
      <c r="BFE73" s="139"/>
      <c r="BFF73" s="139"/>
      <c r="BFG73" s="139"/>
      <c r="BFH73" s="139"/>
      <c r="BFI73" s="139"/>
      <c r="BFJ73" s="139"/>
      <c r="BFK73" s="139"/>
      <c r="BFL73" s="139"/>
      <c r="BFM73" s="139"/>
      <c r="BFN73" s="139"/>
      <c r="BFO73" s="139"/>
      <c r="BFP73" s="139"/>
      <c r="BFQ73" s="139"/>
      <c r="BFR73" s="139"/>
      <c r="BFS73" s="139"/>
      <c r="BFT73" s="139"/>
      <c r="BFU73" s="139"/>
      <c r="BFV73" s="139"/>
      <c r="BFW73" s="139"/>
      <c r="BFX73" s="139"/>
      <c r="BFY73" s="139"/>
      <c r="BFZ73" s="139"/>
      <c r="BGA73" s="139"/>
      <c r="BGB73" s="139"/>
      <c r="BGC73" s="139"/>
      <c r="BGD73" s="139"/>
      <c r="BGE73" s="139"/>
      <c r="BGF73" s="139"/>
      <c r="BGG73" s="139"/>
      <c r="BGH73" s="139"/>
      <c r="BGI73" s="139"/>
      <c r="BGJ73" s="139"/>
      <c r="BGK73" s="139"/>
      <c r="BGL73" s="139"/>
      <c r="BGM73" s="139"/>
      <c r="BGN73" s="139"/>
      <c r="BGO73" s="139"/>
      <c r="BGP73" s="139"/>
      <c r="BGQ73" s="139"/>
      <c r="BGR73" s="139"/>
      <c r="BGS73" s="139"/>
      <c r="BGT73" s="139"/>
      <c r="BGU73" s="139"/>
      <c r="BGV73" s="139"/>
      <c r="BGW73" s="139"/>
      <c r="BGX73" s="139"/>
      <c r="BGY73" s="139"/>
      <c r="BGZ73" s="139"/>
      <c r="BHA73" s="139"/>
      <c r="BHB73" s="139"/>
      <c r="BHC73" s="139"/>
      <c r="BHD73" s="139"/>
      <c r="BHE73" s="139"/>
      <c r="BHF73" s="139"/>
      <c r="BHG73" s="139"/>
      <c r="BHH73" s="139"/>
      <c r="BHI73" s="139"/>
      <c r="BHJ73" s="139"/>
      <c r="BHK73" s="139"/>
      <c r="BHL73" s="139"/>
      <c r="BHM73" s="139"/>
      <c r="BHN73" s="139"/>
      <c r="BHO73" s="139"/>
      <c r="BHP73" s="139"/>
      <c r="BHQ73" s="139"/>
      <c r="BHR73" s="139"/>
      <c r="BHS73" s="139"/>
      <c r="BHT73" s="139"/>
      <c r="BHU73" s="139"/>
      <c r="BHV73" s="139"/>
      <c r="BHW73" s="139"/>
      <c r="BHX73" s="139"/>
      <c r="BHY73" s="139"/>
      <c r="BHZ73" s="139"/>
      <c r="BIA73" s="139"/>
      <c r="BIB73" s="139"/>
      <c r="BIC73" s="139"/>
      <c r="BID73" s="139"/>
      <c r="BIE73" s="139"/>
      <c r="BIF73" s="139"/>
      <c r="BIG73" s="139"/>
      <c r="BIH73" s="139"/>
      <c r="BII73" s="139"/>
      <c r="BIJ73" s="139"/>
      <c r="BIK73" s="139"/>
      <c r="BIL73" s="139"/>
      <c r="BIM73" s="139"/>
      <c r="BIN73" s="139"/>
      <c r="BIO73" s="139"/>
      <c r="BIP73" s="139"/>
      <c r="BIQ73" s="139"/>
      <c r="BIR73" s="139"/>
      <c r="BIS73" s="139"/>
      <c r="BIT73" s="139"/>
      <c r="BIU73" s="139"/>
      <c r="BIV73" s="139"/>
      <c r="BIW73" s="139"/>
      <c r="BIX73" s="139"/>
      <c r="BIY73" s="139"/>
      <c r="BIZ73" s="139"/>
      <c r="BJA73" s="139"/>
      <c r="BJB73" s="139"/>
      <c r="BJC73" s="139"/>
      <c r="BJD73" s="139"/>
      <c r="BJE73" s="139"/>
      <c r="BJF73" s="139"/>
      <c r="BJG73" s="139"/>
      <c r="BJH73" s="139"/>
      <c r="BJI73" s="139"/>
      <c r="BJJ73" s="139"/>
      <c r="BJK73" s="139"/>
      <c r="BJL73" s="139"/>
      <c r="BJM73" s="139"/>
      <c r="BJN73" s="139"/>
      <c r="BJO73" s="139"/>
      <c r="BJP73" s="139"/>
      <c r="BJQ73" s="139"/>
      <c r="BJR73" s="139"/>
      <c r="BJS73" s="139"/>
      <c r="BJT73" s="139"/>
      <c r="BJU73" s="139"/>
      <c r="BJV73" s="139"/>
      <c r="BJW73" s="139"/>
      <c r="BJX73" s="139"/>
      <c r="BJY73" s="139"/>
      <c r="BJZ73" s="139"/>
      <c r="BKA73" s="139"/>
      <c r="BKB73" s="139"/>
      <c r="BKC73" s="139"/>
      <c r="BKD73" s="139"/>
      <c r="BKE73" s="139"/>
      <c r="BKF73" s="139"/>
      <c r="BKG73" s="139"/>
      <c r="BKH73" s="139"/>
      <c r="BKI73" s="139"/>
      <c r="BKJ73" s="139"/>
      <c r="BKK73" s="139"/>
      <c r="BKL73" s="139"/>
      <c r="BKM73" s="139"/>
      <c r="BKN73" s="139"/>
      <c r="BKO73" s="139"/>
      <c r="BKP73" s="139"/>
      <c r="BKQ73" s="139"/>
      <c r="BKR73" s="139"/>
      <c r="BKS73" s="139"/>
      <c r="BKT73" s="139"/>
      <c r="BKU73" s="139"/>
      <c r="BKV73" s="139"/>
      <c r="BKW73" s="139"/>
      <c r="BKX73" s="139"/>
      <c r="BKY73" s="139"/>
      <c r="BKZ73" s="139"/>
      <c r="BLA73" s="139"/>
      <c r="BLB73" s="139"/>
      <c r="BLC73" s="139"/>
      <c r="BLD73" s="139"/>
      <c r="BLE73" s="139"/>
      <c r="BLF73" s="139"/>
      <c r="BLG73" s="139"/>
      <c r="BLH73" s="139"/>
      <c r="BLI73" s="139"/>
      <c r="BLJ73" s="139"/>
      <c r="BLK73" s="139"/>
      <c r="BLL73" s="139"/>
      <c r="BLM73" s="139"/>
      <c r="BLN73" s="139"/>
      <c r="BLO73" s="139"/>
      <c r="BLP73" s="139"/>
      <c r="BLQ73" s="139"/>
      <c r="BLR73" s="139"/>
      <c r="BLS73" s="139"/>
      <c r="BLT73" s="139"/>
      <c r="BLU73" s="139"/>
      <c r="BLV73" s="139"/>
      <c r="BLW73" s="139"/>
      <c r="BLX73" s="139"/>
      <c r="BLY73" s="139"/>
      <c r="BLZ73" s="139"/>
      <c r="BMA73" s="139"/>
      <c r="BMB73" s="139"/>
      <c r="BMC73" s="139"/>
      <c r="BMD73" s="139"/>
      <c r="BME73" s="139"/>
      <c r="BMF73" s="139"/>
      <c r="BMG73" s="139"/>
      <c r="BMH73" s="139"/>
      <c r="BMI73" s="139"/>
      <c r="BMJ73" s="139"/>
      <c r="BMK73" s="139"/>
      <c r="BML73" s="139"/>
      <c r="BMM73" s="139"/>
      <c r="BMN73" s="139"/>
      <c r="BMO73" s="139"/>
      <c r="BMP73" s="139"/>
      <c r="BMQ73" s="139"/>
      <c r="BMR73" s="139"/>
      <c r="BMS73" s="139"/>
      <c r="BMT73" s="139"/>
      <c r="BMU73" s="139"/>
      <c r="BMV73" s="139"/>
      <c r="BMW73" s="139"/>
      <c r="BMX73" s="139"/>
      <c r="BMY73" s="139"/>
      <c r="BMZ73" s="139"/>
      <c r="BNA73" s="139"/>
      <c r="BNB73" s="139"/>
      <c r="BNC73" s="139"/>
      <c r="BND73" s="139"/>
      <c r="BNE73" s="139"/>
      <c r="BNF73" s="139"/>
      <c r="BNG73" s="139"/>
      <c r="BNH73" s="139"/>
      <c r="BNI73" s="139"/>
      <c r="BNJ73" s="139"/>
      <c r="BNK73" s="139"/>
      <c r="BNL73" s="139"/>
      <c r="BNM73" s="139"/>
      <c r="BNN73" s="139"/>
      <c r="BNO73" s="139"/>
      <c r="BNP73" s="139"/>
      <c r="BNQ73" s="139"/>
      <c r="BNR73" s="139"/>
      <c r="BNS73" s="139"/>
      <c r="BNT73" s="139"/>
      <c r="BNU73" s="139"/>
      <c r="BNV73" s="139"/>
      <c r="BNW73" s="139"/>
      <c r="BNX73" s="139"/>
      <c r="BNY73" s="139"/>
      <c r="BNZ73" s="139"/>
      <c r="BOA73" s="139"/>
      <c r="BOB73" s="139"/>
      <c r="BOC73" s="139"/>
      <c r="BOD73" s="139"/>
      <c r="BOE73" s="139"/>
      <c r="BOF73" s="139"/>
      <c r="BOG73" s="139"/>
      <c r="BOH73" s="139"/>
      <c r="BOI73" s="139"/>
      <c r="BOJ73" s="139"/>
      <c r="BOK73" s="139"/>
      <c r="BOL73" s="139"/>
      <c r="BOM73" s="139"/>
      <c r="BON73" s="139"/>
      <c r="BOO73" s="139"/>
      <c r="BOP73" s="139"/>
      <c r="BOQ73" s="139"/>
      <c r="BOR73" s="139"/>
      <c r="BOS73" s="139"/>
      <c r="BOT73" s="139"/>
      <c r="BOU73" s="139"/>
      <c r="BOV73" s="139"/>
      <c r="BOW73" s="139"/>
      <c r="BOX73" s="139"/>
      <c r="BOY73" s="139"/>
      <c r="BOZ73" s="139"/>
      <c r="BPA73" s="139"/>
      <c r="BPB73" s="139"/>
      <c r="BPC73" s="139"/>
      <c r="BPD73" s="139"/>
      <c r="BPE73" s="139"/>
      <c r="BPF73" s="139"/>
      <c r="BPG73" s="139"/>
      <c r="BPH73" s="139"/>
      <c r="BPI73" s="139"/>
      <c r="BPJ73" s="139"/>
      <c r="BPK73" s="139"/>
      <c r="BPL73" s="139"/>
      <c r="BPM73" s="139"/>
      <c r="BPN73" s="139"/>
      <c r="BPO73" s="139"/>
      <c r="BPP73" s="139"/>
      <c r="BPQ73" s="139"/>
      <c r="BPR73" s="139"/>
      <c r="BPS73" s="139"/>
      <c r="BPT73" s="139"/>
      <c r="BPU73" s="139"/>
      <c r="BPV73" s="139"/>
      <c r="BPW73" s="139"/>
      <c r="BPX73" s="139"/>
      <c r="BPY73" s="139"/>
      <c r="BPZ73" s="139"/>
      <c r="BQA73" s="139"/>
      <c r="BQB73" s="139"/>
      <c r="BQC73" s="139"/>
      <c r="BQD73" s="139"/>
      <c r="BQE73" s="139"/>
      <c r="BQF73" s="139"/>
      <c r="BQG73" s="139"/>
      <c r="BQH73" s="139"/>
      <c r="BQI73" s="139"/>
      <c r="BQJ73" s="139"/>
      <c r="BQK73" s="139"/>
      <c r="BQL73" s="139"/>
      <c r="BQM73" s="139"/>
      <c r="BQN73" s="139"/>
      <c r="BQO73" s="139"/>
      <c r="BQP73" s="139"/>
      <c r="BQQ73" s="139"/>
      <c r="BQR73" s="139"/>
      <c r="BQS73" s="139"/>
      <c r="BQT73" s="139"/>
      <c r="BQU73" s="139"/>
      <c r="BQV73" s="139"/>
      <c r="BQW73" s="139"/>
      <c r="BQX73" s="139"/>
      <c r="BQY73" s="139"/>
      <c r="BQZ73" s="139"/>
      <c r="BRA73" s="139"/>
      <c r="BRB73" s="139"/>
      <c r="BRC73" s="139"/>
      <c r="BRD73" s="139"/>
      <c r="BRE73" s="139"/>
      <c r="BRF73" s="139"/>
      <c r="BRG73" s="139"/>
      <c r="BRH73" s="139"/>
      <c r="BRI73" s="139"/>
      <c r="BRJ73" s="139"/>
      <c r="BRK73" s="139"/>
      <c r="BRL73" s="139"/>
      <c r="BRM73" s="139"/>
      <c r="BRN73" s="139"/>
      <c r="BRO73" s="139"/>
      <c r="BRP73" s="139"/>
      <c r="BRQ73" s="139"/>
      <c r="BRR73" s="139"/>
      <c r="BRS73" s="139"/>
      <c r="BRT73" s="139"/>
      <c r="BRU73" s="139"/>
      <c r="BRV73" s="139"/>
      <c r="BRW73" s="139"/>
      <c r="BRX73" s="139"/>
      <c r="BRY73" s="139"/>
      <c r="BRZ73" s="139"/>
      <c r="BSA73" s="139"/>
      <c r="BSB73" s="139"/>
      <c r="BSC73" s="139"/>
      <c r="BSD73" s="139"/>
      <c r="BSE73" s="139"/>
      <c r="BSF73" s="139"/>
      <c r="BSG73" s="139"/>
      <c r="BSH73" s="139"/>
      <c r="BSI73" s="139"/>
      <c r="BSJ73" s="139"/>
      <c r="BSK73" s="139"/>
      <c r="BSL73" s="139"/>
      <c r="BSM73" s="139"/>
      <c r="BSN73" s="139"/>
      <c r="BSO73" s="139"/>
      <c r="BSP73" s="139"/>
      <c r="BSQ73" s="139"/>
      <c r="BSR73" s="139"/>
      <c r="BSS73" s="139"/>
      <c r="BST73" s="139"/>
      <c r="BSU73" s="139"/>
      <c r="BSV73" s="139"/>
      <c r="BSW73" s="139"/>
      <c r="BSX73" s="139"/>
      <c r="BSY73" s="139"/>
      <c r="BSZ73" s="139"/>
      <c r="BTA73" s="139"/>
      <c r="BTB73" s="139"/>
      <c r="BTC73" s="139"/>
      <c r="BTD73" s="139"/>
      <c r="BTE73" s="139"/>
      <c r="BTF73" s="139"/>
      <c r="BTG73" s="139"/>
      <c r="BTH73" s="139"/>
      <c r="BTI73" s="139"/>
      <c r="BTJ73" s="139"/>
      <c r="BTK73" s="139"/>
      <c r="BTL73" s="139"/>
      <c r="BTM73" s="139"/>
      <c r="BTN73" s="139"/>
      <c r="BTO73" s="139"/>
      <c r="BTP73" s="139"/>
      <c r="BTQ73" s="139"/>
      <c r="BTR73" s="139"/>
      <c r="BTS73" s="139"/>
      <c r="BTT73" s="139"/>
      <c r="BTU73" s="139"/>
      <c r="BTV73" s="139"/>
      <c r="BTW73" s="139"/>
      <c r="BTX73" s="139"/>
      <c r="BTY73" s="139"/>
      <c r="BTZ73" s="139"/>
      <c r="BUA73" s="139"/>
      <c r="BUB73" s="139"/>
      <c r="BUC73" s="139"/>
      <c r="BUD73" s="139"/>
      <c r="BUE73" s="139"/>
      <c r="BUF73" s="139"/>
      <c r="BUG73" s="139"/>
      <c r="BUH73" s="139"/>
      <c r="BUI73" s="139"/>
      <c r="BUJ73" s="139"/>
      <c r="BUK73" s="139"/>
      <c r="BUL73" s="139"/>
      <c r="BUM73" s="139"/>
      <c r="BUN73" s="139"/>
      <c r="BUO73" s="139"/>
      <c r="BUP73" s="139"/>
      <c r="BUQ73" s="139"/>
      <c r="BUR73" s="139"/>
      <c r="BUS73" s="139"/>
      <c r="BUT73" s="139"/>
      <c r="BUU73" s="139"/>
      <c r="BUV73" s="139"/>
      <c r="BUW73" s="139"/>
      <c r="BUX73" s="139"/>
      <c r="BUY73" s="139"/>
      <c r="BUZ73" s="139"/>
      <c r="BVA73" s="139"/>
      <c r="BVB73" s="139"/>
      <c r="BVC73" s="139"/>
      <c r="BVD73" s="139"/>
      <c r="BVE73" s="139"/>
      <c r="BVF73" s="139"/>
      <c r="BVG73" s="139"/>
      <c r="BVH73" s="139"/>
      <c r="BVI73" s="139"/>
      <c r="BVJ73" s="139"/>
      <c r="BVK73" s="139"/>
      <c r="BVL73" s="139"/>
      <c r="BVM73" s="139"/>
      <c r="BVN73" s="139"/>
      <c r="BVO73" s="139"/>
      <c r="BVP73" s="139"/>
      <c r="BVQ73" s="139"/>
      <c r="BVR73" s="139"/>
      <c r="BVS73" s="139"/>
      <c r="BVT73" s="139"/>
      <c r="BVU73" s="139"/>
      <c r="BVV73" s="139"/>
      <c r="BVW73" s="139"/>
      <c r="BVX73" s="139"/>
      <c r="BVY73" s="139"/>
      <c r="BVZ73" s="139"/>
      <c r="BWA73" s="139"/>
      <c r="BWB73" s="139"/>
      <c r="BWC73" s="139"/>
      <c r="BWD73" s="139"/>
      <c r="BWE73" s="139"/>
      <c r="BWF73" s="139"/>
      <c r="BWG73" s="139"/>
      <c r="BWH73" s="139"/>
      <c r="BWI73" s="139"/>
      <c r="BWJ73" s="139"/>
      <c r="BWK73" s="139"/>
      <c r="BWL73" s="139"/>
      <c r="BWM73" s="139"/>
      <c r="BWN73" s="139"/>
      <c r="BWO73" s="139"/>
      <c r="BWP73" s="139"/>
      <c r="BWQ73" s="139"/>
      <c r="BWR73" s="139"/>
      <c r="BWS73" s="139"/>
      <c r="BWT73" s="139"/>
      <c r="BWU73" s="139"/>
      <c r="BWV73" s="139"/>
      <c r="BWW73" s="139"/>
      <c r="BWX73" s="139"/>
      <c r="BWY73" s="139"/>
      <c r="BWZ73" s="139"/>
      <c r="BXA73" s="139"/>
      <c r="BXB73" s="139"/>
      <c r="BXC73" s="139"/>
      <c r="BXD73" s="139"/>
      <c r="BXE73" s="139"/>
      <c r="BXF73" s="139"/>
      <c r="BXG73" s="139"/>
      <c r="BXH73" s="139"/>
      <c r="BXI73" s="139"/>
      <c r="BXJ73" s="139"/>
      <c r="BXK73" s="139"/>
      <c r="BXL73" s="139"/>
      <c r="BXM73" s="139"/>
      <c r="BXN73" s="139"/>
      <c r="BXO73" s="139"/>
      <c r="BXP73" s="139"/>
      <c r="BXQ73" s="139"/>
      <c r="BXR73" s="139"/>
      <c r="BXS73" s="139"/>
      <c r="BXT73" s="139"/>
      <c r="BXU73" s="139"/>
      <c r="BXV73" s="139"/>
      <c r="BXW73" s="139"/>
      <c r="BXX73" s="139"/>
      <c r="BXY73" s="139"/>
      <c r="BXZ73" s="139"/>
      <c r="BYA73" s="139"/>
      <c r="BYB73" s="139"/>
      <c r="BYC73" s="139"/>
      <c r="BYD73" s="139"/>
      <c r="BYE73" s="139"/>
      <c r="BYF73" s="139"/>
      <c r="BYG73" s="139"/>
      <c r="BYH73" s="139"/>
      <c r="BYI73" s="139"/>
      <c r="BYJ73" s="139"/>
      <c r="BYK73" s="139"/>
      <c r="BYL73" s="139"/>
      <c r="BYM73" s="139"/>
      <c r="BYN73" s="139"/>
      <c r="BYO73" s="139"/>
      <c r="BYP73" s="139"/>
      <c r="BYQ73" s="139"/>
      <c r="BYR73" s="139"/>
      <c r="BYS73" s="139"/>
      <c r="BYT73" s="139"/>
      <c r="BYU73" s="139"/>
      <c r="BYV73" s="139"/>
      <c r="BYW73" s="139"/>
      <c r="BYX73" s="139"/>
      <c r="BYY73" s="139"/>
      <c r="BYZ73" s="139"/>
      <c r="BZA73" s="139"/>
      <c r="BZB73" s="139"/>
      <c r="BZC73" s="139"/>
      <c r="BZD73" s="139"/>
      <c r="BZE73" s="139"/>
      <c r="BZF73" s="139"/>
      <c r="BZG73" s="139"/>
      <c r="BZH73" s="139"/>
      <c r="BZI73" s="139"/>
      <c r="BZJ73" s="139"/>
      <c r="BZK73" s="139"/>
      <c r="BZL73" s="139"/>
      <c r="BZM73" s="139"/>
      <c r="BZN73" s="139"/>
      <c r="BZO73" s="139"/>
      <c r="BZP73" s="139"/>
      <c r="BZQ73" s="139"/>
      <c r="BZR73" s="139"/>
      <c r="BZS73" s="139"/>
      <c r="BZT73" s="139"/>
      <c r="BZU73" s="139"/>
      <c r="BZV73" s="139"/>
      <c r="BZW73" s="139"/>
      <c r="BZX73" s="139"/>
      <c r="BZY73" s="139"/>
      <c r="BZZ73" s="139"/>
      <c r="CAA73" s="139"/>
      <c r="CAB73" s="139"/>
      <c r="CAC73" s="139"/>
      <c r="CAD73" s="139"/>
      <c r="CAE73" s="139"/>
      <c r="CAF73" s="139"/>
      <c r="CAG73" s="139"/>
      <c r="CAH73" s="139"/>
      <c r="CAI73" s="139"/>
      <c r="CAJ73" s="139"/>
      <c r="CAK73" s="139"/>
      <c r="CAL73" s="139"/>
      <c r="CAM73" s="139"/>
      <c r="CAN73" s="139"/>
      <c r="CAO73" s="139"/>
      <c r="CAP73" s="139"/>
      <c r="CAQ73" s="139"/>
      <c r="CAR73" s="139"/>
      <c r="CAS73" s="139"/>
      <c r="CAT73" s="139"/>
      <c r="CAU73" s="139"/>
      <c r="CAV73" s="139"/>
      <c r="CAW73" s="139"/>
      <c r="CAX73" s="139"/>
      <c r="CAY73" s="139"/>
      <c r="CAZ73" s="139"/>
      <c r="CBA73" s="139"/>
      <c r="CBB73" s="139"/>
      <c r="CBC73" s="139"/>
      <c r="CBD73" s="139"/>
      <c r="CBE73" s="139"/>
      <c r="CBF73" s="139"/>
      <c r="CBG73" s="139"/>
      <c r="CBH73" s="139"/>
      <c r="CBI73" s="139"/>
      <c r="CBJ73" s="139"/>
      <c r="CBK73" s="139"/>
      <c r="CBL73" s="139"/>
      <c r="CBM73" s="139"/>
      <c r="CBN73" s="139"/>
      <c r="CBO73" s="139"/>
      <c r="CBP73" s="139"/>
      <c r="CBQ73" s="139"/>
      <c r="CBR73" s="139"/>
      <c r="CBS73" s="139"/>
      <c r="CBT73" s="139"/>
      <c r="CBU73" s="139"/>
      <c r="CBV73" s="139"/>
      <c r="CBW73" s="139"/>
      <c r="CBX73" s="139"/>
      <c r="CBY73" s="139"/>
      <c r="CBZ73" s="139"/>
      <c r="CCA73" s="139"/>
      <c r="CCB73" s="139"/>
      <c r="CCC73" s="139"/>
      <c r="CCD73" s="139"/>
      <c r="CCE73" s="139"/>
      <c r="CCF73" s="139"/>
      <c r="CCG73" s="139"/>
      <c r="CCH73" s="139"/>
      <c r="CCI73" s="139"/>
      <c r="CCJ73" s="139"/>
      <c r="CCK73" s="139"/>
      <c r="CCL73" s="139"/>
      <c r="CCM73" s="139"/>
      <c r="CCN73" s="139"/>
      <c r="CCO73" s="139"/>
      <c r="CCP73" s="139"/>
      <c r="CCQ73" s="139"/>
      <c r="CCR73" s="139"/>
      <c r="CCS73" s="139"/>
      <c r="CCT73" s="139"/>
      <c r="CCU73" s="139"/>
      <c r="CCV73" s="139"/>
      <c r="CCW73" s="139"/>
      <c r="CCX73" s="139"/>
      <c r="CCY73" s="139"/>
      <c r="CCZ73" s="139"/>
      <c r="CDA73" s="139"/>
      <c r="CDB73" s="139"/>
      <c r="CDC73" s="139"/>
      <c r="CDD73" s="139"/>
      <c r="CDE73" s="139"/>
      <c r="CDF73" s="139"/>
      <c r="CDG73" s="139"/>
      <c r="CDH73" s="139"/>
      <c r="CDI73" s="139"/>
      <c r="CDJ73" s="139"/>
      <c r="CDK73" s="139"/>
      <c r="CDL73" s="139"/>
      <c r="CDM73" s="139"/>
      <c r="CDN73" s="139"/>
      <c r="CDO73" s="139"/>
      <c r="CDP73" s="139"/>
      <c r="CDQ73" s="139"/>
      <c r="CDR73" s="139"/>
      <c r="CDS73" s="139"/>
      <c r="CDT73" s="139"/>
      <c r="CDU73" s="139"/>
      <c r="CDV73" s="139"/>
      <c r="CDW73" s="139"/>
      <c r="CDX73" s="139"/>
      <c r="CDY73" s="139"/>
      <c r="CDZ73" s="139"/>
      <c r="CEA73" s="139"/>
      <c r="CEB73" s="139"/>
      <c r="CEC73" s="139"/>
      <c r="CED73" s="139"/>
      <c r="CEE73" s="139"/>
      <c r="CEF73" s="139"/>
      <c r="CEG73" s="139"/>
      <c r="CEH73" s="139"/>
      <c r="CEI73" s="139"/>
      <c r="CEJ73" s="139"/>
      <c r="CEK73" s="139"/>
      <c r="CEL73" s="139"/>
      <c r="CEM73" s="139"/>
      <c r="CEN73" s="139"/>
      <c r="CEO73" s="139"/>
      <c r="CEP73" s="139"/>
      <c r="CEQ73" s="139"/>
      <c r="CER73" s="139"/>
      <c r="CES73" s="139"/>
      <c r="CET73" s="139"/>
      <c r="CEU73" s="139"/>
      <c r="CEV73" s="139"/>
      <c r="CEW73" s="139"/>
      <c r="CEX73" s="139"/>
      <c r="CEY73" s="139"/>
      <c r="CEZ73" s="139"/>
      <c r="CFA73" s="139"/>
      <c r="CFB73" s="139"/>
      <c r="CFC73" s="139"/>
      <c r="CFD73" s="139"/>
      <c r="CFE73" s="139"/>
      <c r="CFF73" s="139"/>
      <c r="CFG73" s="139"/>
      <c r="CFH73" s="139"/>
      <c r="CFI73" s="139"/>
      <c r="CFJ73" s="139"/>
      <c r="CFK73" s="139"/>
      <c r="CFL73" s="139"/>
      <c r="CFM73" s="139"/>
      <c r="CFN73" s="139"/>
      <c r="CFO73" s="139"/>
      <c r="CFP73" s="139"/>
      <c r="CFQ73" s="139"/>
      <c r="CFR73" s="139"/>
      <c r="CFS73" s="139"/>
      <c r="CFT73" s="139"/>
      <c r="CFU73" s="139"/>
      <c r="CFV73" s="139"/>
      <c r="CFW73" s="139"/>
      <c r="CFX73" s="139"/>
      <c r="CFY73" s="139"/>
      <c r="CFZ73" s="139"/>
      <c r="CGA73" s="139"/>
      <c r="CGB73" s="139"/>
      <c r="CGC73" s="139"/>
      <c r="CGD73" s="139"/>
      <c r="CGE73" s="139"/>
      <c r="CGF73" s="139"/>
      <c r="CGG73" s="139"/>
      <c r="CGH73" s="139"/>
      <c r="CGI73" s="139"/>
      <c r="CGJ73" s="139"/>
      <c r="CGK73" s="139"/>
      <c r="CGL73" s="139"/>
      <c r="CGM73" s="139"/>
      <c r="CGN73" s="139"/>
      <c r="CGO73" s="139"/>
      <c r="CGP73" s="139"/>
      <c r="CGQ73" s="139"/>
      <c r="CGR73" s="139"/>
      <c r="CGS73" s="139"/>
      <c r="CGT73" s="139"/>
      <c r="CGU73" s="139"/>
      <c r="CGV73" s="139"/>
      <c r="CGW73" s="139"/>
      <c r="CGX73" s="139"/>
      <c r="CGY73" s="139"/>
      <c r="CGZ73" s="139"/>
      <c r="CHA73" s="139"/>
      <c r="CHB73" s="139"/>
      <c r="CHC73" s="139"/>
      <c r="CHD73" s="139"/>
      <c r="CHE73" s="139"/>
      <c r="CHF73" s="139"/>
      <c r="CHG73" s="139"/>
      <c r="CHH73" s="139"/>
      <c r="CHI73" s="139"/>
      <c r="CHJ73" s="139"/>
      <c r="CHK73" s="139"/>
      <c r="CHL73" s="139"/>
      <c r="CHM73" s="139"/>
      <c r="CHN73" s="139"/>
      <c r="CHO73" s="139"/>
      <c r="CHP73" s="139"/>
      <c r="CHQ73" s="139"/>
      <c r="CHR73" s="139"/>
      <c r="CHS73" s="139"/>
      <c r="CHT73" s="139"/>
      <c r="CHU73" s="139"/>
      <c r="CHV73" s="139"/>
      <c r="CHW73" s="139"/>
      <c r="CHX73" s="139"/>
      <c r="CHY73" s="139"/>
      <c r="CHZ73" s="139"/>
      <c r="CIA73" s="139"/>
      <c r="CIB73" s="139"/>
      <c r="CIC73" s="139"/>
      <c r="CID73" s="139"/>
      <c r="CIE73" s="139"/>
      <c r="CIF73" s="139"/>
      <c r="CIG73" s="139"/>
      <c r="CIH73" s="139"/>
      <c r="CII73" s="139"/>
      <c r="CIJ73" s="139"/>
      <c r="CIK73" s="139"/>
      <c r="CIL73" s="139"/>
      <c r="CIM73" s="139"/>
      <c r="CIN73" s="139"/>
      <c r="CIO73" s="139"/>
      <c r="CIP73" s="139"/>
      <c r="CIQ73" s="139"/>
      <c r="CIR73" s="139"/>
      <c r="CIS73" s="139"/>
      <c r="CIT73" s="139"/>
      <c r="CIU73" s="139"/>
      <c r="CIV73" s="139"/>
      <c r="CIW73" s="139"/>
      <c r="CIX73" s="139"/>
      <c r="CIY73" s="139"/>
      <c r="CIZ73" s="139"/>
      <c r="CJA73" s="139"/>
      <c r="CJB73" s="139"/>
      <c r="CJC73" s="139"/>
      <c r="CJD73" s="139"/>
      <c r="CJE73" s="139"/>
      <c r="CJF73" s="139"/>
      <c r="CJG73" s="139"/>
      <c r="CJH73" s="139"/>
      <c r="CJI73" s="139"/>
      <c r="CJJ73" s="139"/>
      <c r="CJK73" s="139"/>
      <c r="CJL73" s="139"/>
      <c r="CJM73" s="139"/>
      <c r="CJN73" s="139"/>
      <c r="CJO73" s="139"/>
      <c r="CJP73" s="139"/>
      <c r="CJQ73" s="139"/>
      <c r="CJR73" s="139"/>
      <c r="CJS73" s="139"/>
      <c r="CJT73" s="139"/>
      <c r="CJU73" s="139"/>
      <c r="CJV73" s="139"/>
      <c r="CJW73" s="139"/>
      <c r="CJX73" s="139"/>
      <c r="CJY73" s="139"/>
      <c r="CJZ73" s="139"/>
      <c r="CKA73" s="139"/>
      <c r="CKB73" s="139"/>
      <c r="CKC73" s="139"/>
      <c r="CKD73" s="139"/>
      <c r="CKE73" s="139"/>
      <c r="CKF73" s="139"/>
      <c r="CKG73" s="139"/>
      <c r="CKH73" s="139"/>
      <c r="CKI73" s="139"/>
      <c r="CKJ73" s="139"/>
      <c r="CKK73" s="139"/>
      <c r="CKL73" s="139"/>
      <c r="CKM73" s="139"/>
      <c r="CKN73" s="139"/>
      <c r="CKO73" s="139"/>
      <c r="CKP73" s="139"/>
      <c r="CKQ73" s="139"/>
      <c r="CKR73" s="139"/>
      <c r="CKS73" s="139"/>
      <c r="CKT73" s="139"/>
      <c r="CKU73" s="139"/>
      <c r="CKV73" s="139"/>
      <c r="CKW73" s="139"/>
      <c r="CKX73" s="139"/>
      <c r="CKY73" s="139"/>
      <c r="CKZ73" s="139"/>
      <c r="CLA73" s="139"/>
      <c r="CLB73" s="139"/>
      <c r="CLC73" s="139"/>
      <c r="CLD73" s="139"/>
      <c r="CLE73" s="139"/>
      <c r="CLF73" s="139"/>
      <c r="CLG73" s="139"/>
      <c r="CLH73" s="139"/>
      <c r="CLI73" s="139"/>
      <c r="CLJ73" s="139"/>
      <c r="CLK73" s="139"/>
      <c r="CLL73" s="139"/>
      <c r="CLM73" s="139"/>
      <c r="CLN73" s="139"/>
      <c r="CLO73" s="139"/>
      <c r="CLP73" s="139"/>
      <c r="CLQ73" s="139"/>
      <c r="CLR73" s="139"/>
      <c r="CLS73" s="139"/>
      <c r="CLT73" s="139"/>
      <c r="CLU73" s="139"/>
      <c r="CLV73" s="139"/>
      <c r="CLW73" s="139"/>
      <c r="CLX73" s="139"/>
      <c r="CLY73" s="139"/>
      <c r="CLZ73" s="139"/>
      <c r="CMA73" s="139"/>
      <c r="CMB73" s="139"/>
      <c r="CMC73" s="139"/>
      <c r="CMD73" s="139"/>
      <c r="CME73" s="139"/>
      <c r="CMF73" s="139"/>
      <c r="CMG73" s="139"/>
      <c r="CMH73" s="139"/>
      <c r="CMI73" s="139"/>
      <c r="CMJ73" s="139"/>
      <c r="CMK73" s="139"/>
      <c r="CML73" s="139"/>
      <c r="CMM73" s="139"/>
      <c r="CMN73" s="139"/>
      <c r="CMO73" s="139"/>
      <c r="CMP73" s="139"/>
      <c r="CMQ73" s="139"/>
      <c r="CMR73" s="139"/>
      <c r="CMS73" s="139"/>
      <c r="CMT73" s="139"/>
      <c r="CMU73" s="139"/>
      <c r="CMV73" s="139"/>
      <c r="CMW73" s="139"/>
      <c r="CMX73" s="139"/>
      <c r="CMY73" s="139"/>
      <c r="CMZ73" s="139"/>
      <c r="CNA73" s="139"/>
      <c r="CNB73" s="139"/>
      <c r="CNC73" s="139"/>
      <c r="CND73" s="139"/>
      <c r="CNE73" s="139"/>
      <c r="CNF73" s="139"/>
      <c r="CNG73" s="139"/>
      <c r="CNH73" s="139"/>
      <c r="CNI73" s="139"/>
      <c r="CNJ73" s="139"/>
      <c r="CNK73" s="139"/>
      <c r="CNL73" s="139"/>
      <c r="CNM73" s="139"/>
      <c r="CNN73" s="139"/>
      <c r="CNO73" s="139"/>
      <c r="CNP73" s="139"/>
      <c r="CNQ73" s="139"/>
      <c r="CNR73" s="139"/>
      <c r="CNS73" s="139"/>
      <c r="CNT73" s="139"/>
      <c r="CNU73" s="139"/>
      <c r="CNV73" s="139"/>
      <c r="CNW73" s="139"/>
      <c r="CNX73" s="139"/>
      <c r="CNY73" s="139"/>
      <c r="CNZ73" s="139"/>
      <c r="COA73" s="139"/>
      <c r="COB73" s="139"/>
      <c r="COC73" s="139"/>
      <c r="COD73" s="139"/>
      <c r="COE73" s="139"/>
      <c r="COF73" s="139"/>
      <c r="COG73" s="139"/>
      <c r="COH73" s="139"/>
      <c r="COI73" s="139"/>
      <c r="COJ73" s="139"/>
      <c r="COK73" s="139"/>
      <c r="COL73" s="139"/>
      <c r="COM73" s="139"/>
      <c r="CON73" s="139"/>
      <c r="COO73" s="139"/>
      <c r="COP73" s="139"/>
      <c r="COQ73" s="139"/>
      <c r="COR73" s="139"/>
      <c r="COS73" s="139"/>
      <c r="COT73" s="139"/>
      <c r="COU73" s="139"/>
      <c r="COV73" s="139"/>
      <c r="COW73" s="139"/>
      <c r="COX73" s="139"/>
      <c r="COY73" s="139"/>
      <c r="COZ73" s="139"/>
      <c r="CPA73" s="139"/>
      <c r="CPB73" s="139"/>
      <c r="CPC73" s="139"/>
      <c r="CPD73" s="139"/>
      <c r="CPE73" s="139"/>
      <c r="CPF73" s="139"/>
      <c r="CPG73" s="139"/>
      <c r="CPH73" s="139"/>
      <c r="CPI73" s="139"/>
      <c r="CPJ73" s="139"/>
      <c r="CPK73" s="139"/>
      <c r="CPL73" s="139"/>
      <c r="CPM73" s="139"/>
      <c r="CPN73" s="139"/>
      <c r="CPO73" s="139"/>
      <c r="CPP73" s="139"/>
      <c r="CPQ73" s="139"/>
      <c r="CPR73" s="139"/>
      <c r="CPS73" s="139"/>
      <c r="CPT73" s="139"/>
      <c r="CPU73" s="139"/>
      <c r="CPV73" s="139"/>
      <c r="CPW73" s="139"/>
      <c r="CPX73" s="139"/>
      <c r="CPY73" s="139"/>
      <c r="CPZ73" s="139"/>
      <c r="CQA73" s="139"/>
      <c r="CQB73" s="139"/>
      <c r="CQC73" s="139"/>
      <c r="CQD73" s="139"/>
      <c r="CQE73" s="139"/>
      <c r="CQF73" s="139"/>
      <c r="CQG73" s="139"/>
      <c r="CQH73" s="139"/>
      <c r="CQI73" s="139"/>
      <c r="CQJ73" s="139"/>
      <c r="CQK73" s="139"/>
      <c r="CQL73" s="139"/>
      <c r="CQM73" s="139"/>
      <c r="CQN73" s="139"/>
      <c r="CQO73" s="139"/>
      <c r="CQP73" s="139"/>
      <c r="CQQ73" s="139"/>
      <c r="CQR73" s="139"/>
      <c r="CQS73" s="139"/>
      <c r="CQT73" s="139"/>
      <c r="CQU73" s="139"/>
      <c r="CQV73" s="139"/>
      <c r="CQW73" s="139"/>
      <c r="CQX73" s="139"/>
      <c r="CQY73" s="139"/>
      <c r="CQZ73" s="139"/>
      <c r="CRA73" s="139"/>
      <c r="CRB73" s="139"/>
      <c r="CRC73" s="139"/>
      <c r="CRD73" s="139"/>
      <c r="CRE73" s="139"/>
      <c r="CRF73" s="139"/>
      <c r="CRG73" s="139"/>
      <c r="CRH73" s="139"/>
      <c r="CRI73" s="139"/>
      <c r="CRJ73" s="139"/>
      <c r="CRK73" s="139"/>
      <c r="CRL73" s="139"/>
      <c r="CRM73" s="139"/>
      <c r="CRN73" s="139"/>
      <c r="CRO73" s="139"/>
      <c r="CRP73" s="139"/>
      <c r="CRQ73" s="139"/>
      <c r="CRR73" s="139"/>
      <c r="CRS73" s="139"/>
      <c r="CRT73" s="139"/>
      <c r="CRU73" s="139"/>
      <c r="CRV73" s="139"/>
      <c r="CRW73" s="139"/>
      <c r="CRX73" s="139"/>
      <c r="CRY73" s="139"/>
      <c r="CRZ73" s="139"/>
      <c r="CSA73" s="139"/>
      <c r="CSB73" s="139"/>
      <c r="CSC73" s="139"/>
      <c r="CSD73" s="139"/>
      <c r="CSE73" s="139"/>
      <c r="CSF73" s="139"/>
      <c r="CSG73" s="139"/>
      <c r="CSH73" s="139"/>
      <c r="CSI73" s="139"/>
      <c r="CSJ73" s="139"/>
      <c r="CSK73" s="139"/>
      <c r="CSL73" s="139"/>
      <c r="CSM73" s="139"/>
      <c r="CSN73" s="139"/>
      <c r="CSO73" s="139"/>
      <c r="CSP73" s="139"/>
      <c r="CSQ73" s="139"/>
      <c r="CSR73" s="139"/>
      <c r="CSS73" s="139"/>
      <c r="CST73" s="139"/>
      <c r="CSU73" s="139"/>
      <c r="CSV73" s="139"/>
      <c r="CSW73" s="139"/>
      <c r="CSX73" s="139"/>
      <c r="CSY73" s="139"/>
      <c r="CSZ73" s="139"/>
      <c r="CTA73" s="139"/>
      <c r="CTB73" s="139"/>
      <c r="CTC73" s="139"/>
      <c r="CTD73" s="139"/>
      <c r="CTE73" s="139"/>
      <c r="CTF73" s="139"/>
      <c r="CTG73" s="139"/>
      <c r="CTH73" s="139"/>
      <c r="CTI73" s="139"/>
      <c r="CTJ73" s="139"/>
      <c r="CTK73" s="139"/>
      <c r="CTL73" s="139"/>
      <c r="CTM73" s="139"/>
      <c r="CTN73" s="139"/>
      <c r="CTO73" s="139"/>
      <c r="CTP73" s="139"/>
      <c r="CTQ73" s="139"/>
      <c r="CTR73" s="139"/>
      <c r="CTS73" s="139"/>
      <c r="CTT73" s="139"/>
      <c r="CTU73" s="139"/>
      <c r="CTV73" s="139"/>
      <c r="CTW73" s="139"/>
      <c r="CTX73" s="139"/>
      <c r="CTY73" s="139"/>
      <c r="CTZ73" s="139"/>
      <c r="CUA73" s="139"/>
      <c r="CUB73" s="139"/>
      <c r="CUC73" s="139"/>
      <c r="CUD73" s="139"/>
      <c r="CUE73" s="139"/>
      <c r="CUF73" s="139"/>
      <c r="CUG73" s="139"/>
      <c r="CUH73" s="139"/>
      <c r="CUI73" s="139"/>
      <c r="CUJ73" s="139"/>
      <c r="CUK73" s="139"/>
      <c r="CUL73" s="139"/>
      <c r="CUM73" s="139"/>
      <c r="CUN73" s="139"/>
      <c r="CUO73" s="139"/>
      <c r="CUP73" s="139"/>
      <c r="CUQ73" s="139"/>
      <c r="CUR73" s="139"/>
      <c r="CUS73" s="139"/>
      <c r="CUT73" s="139"/>
      <c r="CUU73" s="139"/>
      <c r="CUV73" s="139"/>
      <c r="CUW73" s="139"/>
      <c r="CUX73" s="139"/>
      <c r="CUY73" s="139"/>
      <c r="CUZ73" s="139"/>
      <c r="CVA73" s="139"/>
      <c r="CVB73" s="139"/>
      <c r="CVC73" s="139"/>
      <c r="CVD73" s="139"/>
      <c r="CVE73" s="139"/>
      <c r="CVF73" s="139"/>
      <c r="CVG73" s="139"/>
      <c r="CVH73" s="139"/>
      <c r="CVI73" s="139"/>
      <c r="CVJ73" s="139"/>
      <c r="CVK73" s="139"/>
      <c r="CVL73" s="139"/>
      <c r="CVM73" s="139"/>
      <c r="CVN73" s="139"/>
      <c r="CVO73" s="139"/>
      <c r="CVP73" s="139"/>
      <c r="CVQ73" s="139"/>
      <c r="CVR73" s="139"/>
      <c r="CVS73" s="139"/>
      <c r="CVT73" s="139"/>
      <c r="CVU73" s="139"/>
      <c r="CVV73" s="139"/>
      <c r="CVW73" s="139"/>
      <c r="CVX73" s="139"/>
      <c r="CVY73" s="139"/>
      <c r="CVZ73" s="139"/>
      <c r="CWA73" s="139"/>
      <c r="CWB73" s="139"/>
      <c r="CWC73" s="139"/>
      <c r="CWD73" s="139"/>
      <c r="CWE73" s="139"/>
      <c r="CWF73" s="139"/>
      <c r="CWG73" s="139"/>
      <c r="CWH73" s="139"/>
      <c r="CWI73" s="139"/>
      <c r="CWJ73" s="139"/>
      <c r="CWK73" s="139"/>
      <c r="CWL73" s="139"/>
      <c r="CWM73" s="139"/>
      <c r="CWN73" s="139"/>
      <c r="CWO73" s="139"/>
      <c r="CWP73" s="139"/>
      <c r="CWQ73" s="139"/>
      <c r="CWR73" s="139"/>
      <c r="CWS73" s="139"/>
      <c r="CWT73" s="139"/>
      <c r="CWU73" s="139"/>
      <c r="CWV73" s="139"/>
      <c r="CWW73" s="139"/>
      <c r="CWX73" s="139"/>
      <c r="CWY73" s="139"/>
      <c r="CWZ73" s="139"/>
      <c r="CXA73" s="139"/>
      <c r="CXB73" s="139"/>
      <c r="CXC73" s="139"/>
      <c r="CXD73" s="139"/>
      <c r="CXE73" s="139"/>
      <c r="CXF73" s="139"/>
      <c r="CXG73" s="139"/>
      <c r="CXH73" s="139"/>
      <c r="CXI73" s="139"/>
      <c r="CXJ73" s="139"/>
      <c r="CXK73" s="139"/>
      <c r="CXL73" s="139"/>
      <c r="CXM73" s="139"/>
      <c r="CXN73" s="139"/>
      <c r="CXO73" s="139"/>
      <c r="CXP73" s="139"/>
      <c r="CXQ73" s="139"/>
      <c r="CXR73" s="139"/>
      <c r="CXS73" s="139"/>
      <c r="CXT73" s="139"/>
      <c r="CXU73" s="139"/>
      <c r="CXV73" s="139"/>
      <c r="CXW73" s="139"/>
      <c r="CXX73" s="139"/>
      <c r="CXY73" s="139"/>
      <c r="CXZ73" s="139"/>
      <c r="CYA73" s="139"/>
      <c r="CYB73" s="139"/>
      <c r="CYC73" s="139"/>
      <c r="CYD73" s="139"/>
      <c r="CYE73" s="139"/>
      <c r="CYF73" s="139"/>
      <c r="CYG73" s="139"/>
      <c r="CYH73" s="139"/>
      <c r="CYI73" s="139"/>
      <c r="CYJ73" s="139"/>
      <c r="CYK73" s="139"/>
      <c r="CYL73" s="139"/>
      <c r="CYM73" s="139"/>
      <c r="CYN73" s="139"/>
      <c r="CYO73" s="139"/>
      <c r="CYP73" s="139"/>
      <c r="CYQ73" s="139"/>
      <c r="CYR73" s="139"/>
      <c r="CYS73" s="139"/>
      <c r="CYT73" s="139"/>
      <c r="CYU73" s="139"/>
      <c r="CYV73" s="139"/>
      <c r="CYW73" s="139"/>
      <c r="CYX73" s="139"/>
      <c r="CYY73" s="139"/>
      <c r="CYZ73" s="139"/>
      <c r="CZA73" s="139"/>
      <c r="CZB73" s="139"/>
      <c r="CZC73" s="139"/>
      <c r="CZD73" s="139"/>
      <c r="CZE73" s="139"/>
      <c r="CZF73" s="139"/>
      <c r="CZG73" s="139"/>
      <c r="CZH73" s="139"/>
      <c r="CZI73" s="139"/>
      <c r="CZJ73" s="139"/>
      <c r="CZK73" s="139"/>
      <c r="CZL73" s="139"/>
      <c r="CZM73" s="139"/>
      <c r="CZN73" s="139"/>
      <c r="CZO73" s="139"/>
      <c r="CZP73" s="139"/>
      <c r="CZQ73" s="139"/>
      <c r="CZR73" s="139"/>
      <c r="CZS73" s="139"/>
      <c r="CZT73" s="139"/>
      <c r="CZU73" s="139"/>
      <c r="CZV73" s="139"/>
      <c r="CZW73" s="139"/>
      <c r="CZX73" s="139"/>
      <c r="CZY73" s="139"/>
      <c r="CZZ73" s="139"/>
      <c r="DAA73" s="139"/>
      <c r="DAB73" s="139"/>
      <c r="DAC73" s="139"/>
      <c r="DAD73" s="139"/>
      <c r="DAE73" s="139"/>
      <c r="DAF73" s="139"/>
      <c r="DAG73" s="139"/>
      <c r="DAH73" s="139"/>
      <c r="DAI73" s="139"/>
      <c r="DAJ73" s="139"/>
      <c r="DAK73" s="139"/>
      <c r="DAL73" s="139"/>
      <c r="DAM73" s="139"/>
      <c r="DAN73" s="139"/>
      <c r="DAO73" s="139"/>
      <c r="DAP73" s="139"/>
      <c r="DAQ73" s="139"/>
      <c r="DAR73" s="139"/>
      <c r="DAS73" s="139"/>
      <c r="DAT73" s="139"/>
      <c r="DAU73" s="139"/>
      <c r="DAV73" s="139"/>
      <c r="DAW73" s="139"/>
      <c r="DAX73" s="139"/>
      <c r="DAY73" s="139"/>
      <c r="DAZ73" s="139"/>
      <c r="DBA73" s="139"/>
      <c r="DBB73" s="139"/>
      <c r="DBC73" s="139"/>
      <c r="DBD73" s="139"/>
      <c r="DBE73" s="139"/>
      <c r="DBF73" s="139"/>
      <c r="DBG73" s="139"/>
      <c r="DBH73" s="139"/>
      <c r="DBI73" s="139"/>
      <c r="DBJ73" s="139"/>
      <c r="DBK73" s="139"/>
      <c r="DBL73" s="139"/>
      <c r="DBM73" s="139"/>
      <c r="DBN73" s="139"/>
      <c r="DBO73" s="139"/>
      <c r="DBP73" s="139"/>
      <c r="DBQ73" s="139"/>
      <c r="DBR73" s="139"/>
      <c r="DBS73" s="139"/>
      <c r="DBT73" s="139"/>
      <c r="DBU73" s="139"/>
      <c r="DBV73" s="139"/>
      <c r="DBW73" s="139"/>
      <c r="DBX73" s="139"/>
      <c r="DBY73" s="139"/>
      <c r="DBZ73" s="139"/>
      <c r="DCA73" s="139"/>
      <c r="DCB73" s="139"/>
      <c r="DCC73" s="139"/>
      <c r="DCD73" s="139"/>
      <c r="DCE73" s="139"/>
      <c r="DCF73" s="139"/>
      <c r="DCG73" s="139"/>
      <c r="DCH73" s="139"/>
      <c r="DCI73" s="139"/>
      <c r="DCJ73" s="139"/>
      <c r="DCK73" s="139"/>
      <c r="DCL73" s="139"/>
      <c r="DCM73" s="139"/>
      <c r="DCN73" s="139"/>
      <c r="DCO73" s="139"/>
      <c r="DCP73" s="139"/>
      <c r="DCQ73" s="139"/>
      <c r="DCR73" s="139"/>
      <c r="DCS73" s="139"/>
      <c r="DCT73" s="139"/>
      <c r="DCU73" s="139"/>
      <c r="DCV73" s="139"/>
      <c r="DCW73" s="139"/>
      <c r="DCX73" s="139"/>
      <c r="DCY73" s="139"/>
      <c r="DCZ73" s="139"/>
      <c r="DDA73" s="139"/>
      <c r="DDB73" s="139"/>
      <c r="DDC73" s="139"/>
      <c r="DDD73" s="139"/>
      <c r="DDE73" s="139"/>
      <c r="DDF73" s="139"/>
      <c r="DDG73" s="139"/>
      <c r="DDH73" s="139"/>
      <c r="DDI73" s="139"/>
      <c r="DDJ73" s="139"/>
      <c r="DDK73" s="139"/>
      <c r="DDL73" s="139"/>
      <c r="DDM73" s="139"/>
      <c r="DDN73" s="139"/>
      <c r="DDO73" s="139"/>
      <c r="DDP73" s="139"/>
      <c r="DDQ73" s="139"/>
      <c r="DDR73" s="139"/>
      <c r="DDS73" s="139"/>
      <c r="DDT73" s="139"/>
      <c r="DDU73" s="139"/>
      <c r="DDV73" s="139"/>
      <c r="DDW73" s="139"/>
      <c r="DDX73" s="139"/>
      <c r="DDY73" s="139"/>
      <c r="DDZ73" s="139"/>
      <c r="DEA73" s="139"/>
      <c r="DEB73" s="139"/>
      <c r="DEC73" s="139"/>
      <c r="DED73" s="139"/>
      <c r="DEE73" s="139"/>
      <c r="DEF73" s="139"/>
      <c r="DEG73" s="139"/>
      <c r="DEH73" s="139"/>
      <c r="DEI73" s="139"/>
      <c r="DEJ73" s="139"/>
      <c r="DEK73" s="139"/>
      <c r="DEL73" s="139"/>
      <c r="DEM73" s="139"/>
      <c r="DEN73" s="139"/>
      <c r="DEO73" s="139"/>
      <c r="DEP73" s="139"/>
      <c r="DEQ73" s="139"/>
      <c r="DER73" s="139"/>
      <c r="DES73" s="139"/>
      <c r="DET73" s="139"/>
      <c r="DEU73" s="139"/>
      <c r="DEV73" s="139"/>
      <c r="DEW73" s="139"/>
      <c r="DEX73" s="139"/>
      <c r="DEY73" s="139"/>
      <c r="DEZ73" s="139"/>
      <c r="DFA73" s="139"/>
      <c r="DFB73" s="139"/>
      <c r="DFC73" s="139"/>
      <c r="DFD73" s="139"/>
      <c r="DFE73" s="139"/>
      <c r="DFF73" s="139"/>
      <c r="DFG73" s="139"/>
      <c r="DFH73" s="139"/>
      <c r="DFI73" s="139"/>
      <c r="DFJ73" s="139"/>
      <c r="DFK73" s="139"/>
      <c r="DFL73" s="139"/>
      <c r="DFM73" s="139"/>
      <c r="DFN73" s="139"/>
      <c r="DFO73" s="139"/>
      <c r="DFP73" s="139"/>
      <c r="DFQ73" s="139"/>
      <c r="DFR73" s="139"/>
      <c r="DFS73" s="139"/>
      <c r="DFT73" s="139"/>
      <c r="DFU73" s="139"/>
      <c r="DFV73" s="139"/>
      <c r="DFW73" s="139"/>
      <c r="DFX73" s="139"/>
      <c r="DFY73" s="139"/>
      <c r="DFZ73" s="139"/>
      <c r="DGA73" s="139"/>
      <c r="DGB73" s="139"/>
      <c r="DGC73" s="139"/>
      <c r="DGD73" s="139"/>
      <c r="DGE73" s="139"/>
      <c r="DGF73" s="139"/>
      <c r="DGG73" s="139"/>
      <c r="DGH73" s="139"/>
      <c r="DGI73" s="139"/>
      <c r="DGJ73" s="139"/>
      <c r="DGK73" s="139"/>
      <c r="DGL73" s="139"/>
      <c r="DGM73" s="139"/>
      <c r="DGN73" s="139"/>
      <c r="DGO73" s="139"/>
      <c r="DGP73" s="139"/>
      <c r="DGQ73" s="139"/>
      <c r="DGR73" s="139"/>
      <c r="DGS73" s="139"/>
      <c r="DGT73" s="139"/>
      <c r="DGU73" s="139"/>
      <c r="DGV73" s="139"/>
      <c r="DGW73" s="139"/>
      <c r="DGX73" s="139"/>
      <c r="DGY73" s="139"/>
      <c r="DGZ73" s="139"/>
      <c r="DHA73" s="139"/>
      <c r="DHB73" s="139"/>
      <c r="DHC73" s="139"/>
      <c r="DHD73" s="139"/>
      <c r="DHE73" s="139"/>
      <c r="DHF73" s="139"/>
      <c r="DHG73" s="139"/>
      <c r="DHH73" s="139"/>
      <c r="DHI73" s="139"/>
      <c r="DHJ73" s="139"/>
      <c r="DHK73" s="139"/>
      <c r="DHL73" s="139"/>
      <c r="DHM73" s="139"/>
      <c r="DHN73" s="139"/>
      <c r="DHO73" s="139"/>
      <c r="DHP73" s="139"/>
      <c r="DHQ73" s="139"/>
      <c r="DHR73" s="139"/>
      <c r="DHS73" s="139"/>
      <c r="DHT73" s="139"/>
      <c r="DHU73" s="139"/>
      <c r="DHV73" s="139"/>
      <c r="DHW73" s="139"/>
      <c r="DHX73" s="139"/>
      <c r="DHY73" s="139"/>
      <c r="DHZ73" s="139"/>
      <c r="DIA73" s="139"/>
      <c r="DIB73" s="139"/>
      <c r="DIC73" s="139"/>
      <c r="DID73" s="139"/>
      <c r="DIE73" s="139"/>
      <c r="DIF73" s="139"/>
      <c r="DIG73" s="139"/>
      <c r="DIH73" s="139"/>
      <c r="DII73" s="139"/>
      <c r="DIJ73" s="139"/>
      <c r="DIK73" s="139"/>
      <c r="DIL73" s="139"/>
      <c r="DIM73" s="139"/>
      <c r="DIN73" s="139"/>
      <c r="DIO73" s="139"/>
      <c r="DIP73" s="139"/>
      <c r="DIQ73" s="139"/>
      <c r="DIR73" s="139"/>
      <c r="DIS73" s="139"/>
      <c r="DIT73" s="139"/>
      <c r="DIU73" s="139"/>
      <c r="DIV73" s="139"/>
      <c r="DIW73" s="139"/>
      <c r="DIX73" s="139"/>
      <c r="DIY73" s="139"/>
      <c r="DIZ73" s="139"/>
      <c r="DJA73" s="139"/>
      <c r="DJB73" s="139"/>
      <c r="DJC73" s="139"/>
      <c r="DJD73" s="139"/>
      <c r="DJE73" s="139"/>
      <c r="DJF73" s="139"/>
      <c r="DJG73" s="139"/>
      <c r="DJH73" s="139"/>
      <c r="DJI73" s="139"/>
      <c r="DJJ73" s="139"/>
      <c r="DJK73" s="139"/>
      <c r="DJL73" s="139"/>
      <c r="DJM73" s="139"/>
      <c r="DJN73" s="139"/>
      <c r="DJO73" s="139"/>
      <c r="DJP73" s="139"/>
      <c r="DJQ73" s="139"/>
      <c r="DJR73" s="139"/>
      <c r="DJS73" s="139"/>
      <c r="DJT73" s="139"/>
      <c r="DJU73" s="139"/>
      <c r="DJV73" s="139"/>
      <c r="DJW73" s="139"/>
      <c r="DJX73" s="139"/>
      <c r="DJY73" s="139"/>
      <c r="DJZ73" s="139"/>
      <c r="DKA73" s="139"/>
      <c r="DKB73" s="139"/>
      <c r="DKC73" s="139"/>
      <c r="DKD73" s="139"/>
      <c r="DKE73" s="139"/>
      <c r="DKF73" s="139"/>
      <c r="DKG73" s="139"/>
      <c r="DKH73" s="139"/>
      <c r="DKI73" s="139"/>
      <c r="DKJ73" s="139"/>
      <c r="DKK73" s="139"/>
      <c r="DKL73" s="139"/>
      <c r="DKM73" s="139"/>
      <c r="DKN73" s="139"/>
      <c r="DKO73" s="139"/>
      <c r="DKP73" s="139"/>
      <c r="DKQ73" s="139"/>
      <c r="DKR73" s="139"/>
      <c r="DKS73" s="139"/>
      <c r="DKT73" s="139"/>
      <c r="DKU73" s="139"/>
      <c r="DKV73" s="139"/>
      <c r="DKW73" s="139"/>
      <c r="DKX73" s="139"/>
      <c r="DKY73" s="139"/>
      <c r="DKZ73" s="139"/>
      <c r="DLA73" s="139"/>
      <c r="DLB73" s="139"/>
      <c r="DLC73" s="139"/>
      <c r="DLD73" s="139"/>
      <c r="DLE73" s="139"/>
      <c r="DLF73" s="139"/>
      <c r="DLG73" s="139"/>
      <c r="DLH73" s="139"/>
      <c r="DLI73" s="139"/>
      <c r="DLJ73" s="139"/>
      <c r="DLK73" s="139"/>
      <c r="DLL73" s="139"/>
      <c r="DLM73" s="139"/>
      <c r="DLN73" s="139"/>
      <c r="DLO73" s="139"/>
      <c r="DLP73" s="139"/>
      <c r="DLQ73" s="139"/>
      <c r="DLR73" s="139"/>
      <c r="DLS73" s="139"/>
      <c r="DLT73" s="139"/>
      <c r="DLU73" s="139"/>
      <c r="DLV73" s="139"/>
      <c r="DLW73" s="139"/>
      <c r="DLX73" s="139"/>
      <c r="DLY73" s="139"/>
      <c r="DLZ73" s="139"/>
      <c r="DMA73" s="139"/>
      <c r="DMB73" s="139"/>
      <c r="DMC73" s="139"/>
      <c r="DMD73" s="139"/>
      <c r="DME73" s="139"/>
      <c r="DMF73" s="139"/>
      <c r="DMG73" s="139"/>
      <c r="DMH73" s="139"/>
      <c r="DMI73" s="139"/>
      <c r="DMJ73" s="139"/>
      <c r="DMK73" s="139"/>
      <c r="DML73" s="139"/>
      <c r="DMM73" s="139"/>
      <c r="DMN73" s="139"/>
      <c r="DMO73" s="139"/>
      <c r="DMP73" s="139"/>
      <c r="DMQ73" s="139"/>
      <c r="DMR73" s="139"/>
      <c r="DMS73" s="139"/>
      <c r="DMT73" s="139"/>
      <c r="DMU73" s="139"/>
      <c r="DMV73" s="139"/>
      <c r="DMW73" s="139"/>
      <c r="DMX73" s="139"/>
      <c r="DMY73" s="139"/>
      <c r="DMZ73" s="139"/>
      <c r="DNA73" s="139"/>
      <c r="DNB73" s="139"/>
      <c r="DNC73" s="139"/>
      <c r="DND73" s="139"/>
      <c r="DNE73" s="139"/>
      <c r="DNF73" s="139"/>
      <c r="DNG73" s="139"/>
      <c r="DNH73" s="139"/>
      <c r="DNI73" s="139"/>
      <c r="DNJ73" s="139"/>
      <c r="DNK73" s="139"/>
      <c r="DNL73" s="139"/>
      <c r="DNM73" s="139"/>
      <c r="DNN73" s="139"/>
      <c r="DNO73" s="139"/>
      <c r="DNP73" s="139"/>
      <c r="DNQ73" s="139"/>
      <c r="DNR73" s="139"/>
      <c r="DNS73" s="139"/>
      <c r="DNT73" s="139"/>
      <c r="DNU73" s="139"/>
      <c r="DNV73" s="139"/>
      <c r="DNW73" s="139"/>
      <c r="DNX73" s="139"/>
      <c r="DNY73" s="139"/>
      <c r="DNZ73" s="139"/>
      <c r="DOA73" s="139"/>
      <c r="DOB73" s="139"/>
      <c r="DOC73" s="139"/>
      <c r="DOD73" s="139"/>
      <c r="DOE73" s="139"/>
      <c r="DOF73" s="139"/>
      <c r="DOG73" s="139"/>
      <c r="DOH73" s="139"/>
      <c r="DOI73" s="139"/>
      <c r="DOJ73" s="139"/>
      <c r="DOK73" s="139"/>
      <c r="DOL73" s="139"/>
      <c r="DOM73" s="139"/>
      <c r="DON73" s="139"/>
      <c r="DOO73" s="139"/>
      <c r="DOP73" s="139"/>
      <c r="DOQ73" s="139"/>
      <c r="DOR73" s="139"/>
      <c r="DOS73" s="139"/>
      <c r="DOT73" s="139"/>
      <c r="DOU73" s="139"/>
      <c r="DOV73" s="139"/>
      <c r="DOW73" s="139"/>
      <c r="DOX73" s="139"/>
      <c r="DOY73" s="139"/>
      <c r="DOZ73" s="139"/>
      <c r="DPA73" s="139"/>
      <c r="DPB73" s="139"/>
      <c r="DPC73" s="139"/>
      <c r="DPD73" s="139"/>
      <c r="DPE73" s="139"/>
      <c r="DPF73" s="139"/>
      <c r="DPG73" s="139"/>
      <c r="DPH73" s="139"/>
      <c r="DPI73" s="139"/>
      <c r="DPJ73" s="139"/>
      <c r="DPK73" s="139"/>
      <c r="DPL73" s="139"/>
      <c r="DPM73" s="139"/>
      <c r="DPN73" s="139"/>
      <c r="DPO73" s="139"/>
      <c r="DPP73" s="139"/>
      <c r="DPQ73" s="139"/>
      <c r="DPR73" s="139"/>
      <c r="DPS73" s="139"/>
      <c r="DPT73" s="139"/>
      <c r="DPU73" s="139"/>
      <c r="DPV73" s="139"/>
      <c r="DPW73" s="139"/>
      <c r="DPX73" s="139"/>
      <c r="DPY73" s="139"/>
      <c r="DPZ73" s="139"/>
      <c r="DQA73" s="139"/>
      <c r="DQB73" s="139"/>
      <c r="DQC73" s="139"/>
      <c r="DQD73" s="139"/>
      <c r="DQE73" s="139"/>
      <c r="DQF73" s="139"/>
      <c r="DQG73" s="139"/>
      <c r="DQH73" s="139"/>
      <c r="DQI73" s="139"/>
      <c r="DQJ73" s="139"/>
      <c r="DQK73" s="139"/>
      <c r="DQL73" s="139"/>
      <c r="DQM73" s="139"/>
      <c r="DQN73" s="139"/>
      <c r="DQO73" s="139"/>
      <c r="DQP73" s="139"/>
      <c r="DQQ73" s="139"/>
      <c r="DQR73" s="139"/>
      <c r="DQS73" s="139"/>
      <c r="DQT73" s="139"/>
      <c r="DQU73" s="139"/>
      <c r="DQV73" s="139"/>
      <c r="DQW73" s="139"/>
      <c r="DQX73" s="139"/>
      <c r="DQY73" s="139"/>
      <c r="DQZ73" s="139"/>
      <c r="DRA73" s="139"/>
      <c r="DRB73" s="139"/>
      <c r="DRC73" s="139"/>
      <c r="DRD73" s="139"/>
      <c r="DRE73" s="139"/>
      <c r="DRF73" s="139"/>
      <c r="DRG73" s="139"/>
      <c r="DRH73" s="139"/>
      <c r="DRI73" s="139"/>
      <c r="DRJ73" s="139"/>
      <c r="DRK73" s="139"/>
      <c r="DRL73" s="139"/>
      <c r="DRM73" s="139"/>
      <c r="DRN73" s="139"/>
      <c r="DRO73" s="139"/>
      <c r="DRP73" s="139"/>
      <c r="DRQ73" s="139"/>
      <c r="DRR73" s="139"/>
      <c r="DRS73" s="139"/>
      <c r="DRT73" s="139"/>
      <c r="DRU73" s="139"/>
      <c r="DRV73" s="139"/>
      <c r="DRW73" s="139"/>
      <c r="DRX73" s="139"/>
      <c r="DRY73" s="139"/>
      <c r="DRZ73" s="139"/>
      <c r="DSA73" s="139"/>
      <c r="DSB73" s="139"/>
      <c r="DSC73" s="139"/>
      <c r="DSD73" s="139"/>
      <c r="DSE73" s="139"/>
      <c r="DSF73" s="139"/>
      <c r="DSG73" s="139"/>
      <c r="DSH73" s="139"/>
      <c r="DSI73" s="139"/>
      <c r="DSJ73" s="139"/>
      <c r="DSK73" s="139"/>
      <c r="DSL73" s="139"/>
      <c r="DSM73" s="139"/>
      <c r="DSN73" s="139"/>
      <c r="DSO73" s="139"/>
      <c r="DSP73" s="139"/>
      <c r="DSQ73" s="139"/>
      <c r="DSR73" s="139"/>
      <c r="DSS73" s="139"/>
      <c r="DST73" s="139"/>
      <c r="DSU73" s="139"/>
      <c r="DSV73" s="139"/>
      <c r="DSW73" s="139"/>
      <c r="DSX73" s="139"/>
      <c r="DSY73" s="139"/>
      <c r="DSZ73" s="139"/>
      <c r="DTA73" s="139"/>
      <c r="DTB73" s="139"/>
      <c r="DTC73" s="139"/>
      <c r="DTD73" s="139"/>
      <c r="DTE73" s="139"/>
      <c r="DTF73" s="139"/>
      <c r="DTG73" s="139"/>
      <c r="DTH73" s="139"/>
      <c r="DTI73" s="139"/>
      <c r="DTJ73" s="139"/>
      <c r="DTK73" s="139"/>
      <c r="DTL73" s="139"/>
      <c r="DTM73" s="139"/>
      <c r="DTN73" s="139"/>
      <c r="DTO73" s="139"/>
      <c r="DTP73" s="139"/>
      <c r="DTQ73" s="139"/>
      <c r="DTR73" s="139"/>
      <c r="DTS73" s="139"/>
      <c r="DTT73" s="139"/>
      <c r="DTU73" s="139"/>
      <c r="DTV73" s="139"/>
      <c r="DTW73" s="139"/>
      <c r="DTX73" s="139"/>
      <c r="DTY73" s="139"/>
      <c r="DTZ73" s="139"/>
      <c r="DUA73" s="139"/>
      <c r="DUB73" s="139"/>
      <c r="DUC73" s="139"/>
      <c r="DUD73" s="139"/>
      <c r="DUE73" s="139"/>
      <c r="DUF73" s="139"/>
      <c r="DUG73" s="139"/>
      <c r="DUH73" s="139"/>
      <c r="DUI73" s="139"/>
      <c r="DUJ73" s="139"/>
      <c r="DUK73" s="139"/>
      <c r="DUL73" s="139"/>
      <c r="DUM73" s="139"/>
      <c r="DUN73" s="139"/>
      <c r="DUO73" s="139"/>
      <c r="DUP73" s="139"/>
      <c r="DUQ73" s="139"/>
      <c r="DUR73" s="139"/>
      <c r="DUS73" s="139"/>
      <c r="DUT73" s="139"/>
      <c r="DUU73" s="139"/>
      <c r="DUV73" s="139"/>
      <c r="DUW73" s="139"/>
      <c r="DUX73" s="139"/>
      <c r="DUY73" s="139"/>
      <c r="DUZ73" s="139"/>
      <c r="DVA73" s="139"/>
      <c r="DVB73" s="139"/>
      <c r="DVC73" s="139"/>
      <c r="DVD73" s="139"/>
      <c r="DVE73" s="139"/>
      <c r="DVF73" s="139"/>
      <c r="DVG73" s="139"/>
      <c r="DVH73" s="139"/>
      <c r="DVI73" s="139"/>
      <c r="DVJ73" s="139"/>
      <c r="DVK73" s="139"/>
      <c r="DVL73" s="139"/>
      <c r="DVM73" s="139"/>
      <c r="DVN73" s="139"/>
      <c r="DVO73" s="139"/>
      <c r="DVP73" s="139"/>
      <c r="DVQ73" s="139"/>
      <c r="DVR73" s="139"/>
      <c r="DVS73" s="139"/>
      <c r="DVT73" s="139"/>
      <c r="DVU73" s="139"/>
      <c r="DVV73" s="139"/>
      <c r="DVW73" s="139"/>
      <c r="DVX73" s="139"/>
      <c r="DVY73" s="139"/>
      <c r="DVZ73" s="139"/>
      <c r="DWA73" s="139"/>
      <c r="DWB73" s="139"/>
      <c r="DWC73" s="139"/>
      <c r="DWD73" s="139"/>
      <c r="DWE73" s="139"/>
      <c r="DWF73" s="139"/>
      <c r="DWG73" s="139"/>
      <c r="DWH73" s="139"/>
      <c r="DWI73" s="139"/>
      <c r="DWJ73" s="139"/>
      <c r="DWK73" s="139"/>
      <c r="DWL73" s="139"/>
      <c r="DWM73" s="139"/>
      <c r="DWN73" s="139"/>
      <c r="DWO73" s="139"/>
      <c r="DWP73" s="139"/>
      <c r="DWQ73" s="139"/>
      <c r="DWR73" s="139"/>
      <c r="DWS73" s="139"/>
      <c r="DWT73" s="139"/>
      <c r="DWU73" s="139"/>
      <c r="DWV73" s="139"/>
      <c r="DWW73" s="139"/>
      <c r="DWX73" s="139"/>
      <c r="DWY73" s="139"/>
      <c r="DWZ73" s="139"/>
      <c r="DXA73" s="139"/>
      <c r="DXB73" s="139"/>
      <c r="DXC73" s="139"/>
      <c r="DXD73" s="139"/>
      <c r="DXE73" s="139"/>
      <c r="DXF73" s="139"/>
      <c r="DXG73" s="139"/>
      <c r="DXH73" s="139"/>
      <c r="DXI73" s="139"/>
      <c r="DXJ73" s="139"/>
      <c r="DXK73" s="139"/>
      <c r="DXL73" s="139"/>
      <c r="DXM73" s="139"/>
      <c r="DXN73" s="139"/>
      <c r="DXO73" s="139"/>
      <c r="DXP73" s="139"/>
      <c r="DXQ73" s="139"/>
      <c r="DXR73" s="139"/>
      <c r="DXS73" s="139"/>
      <c r="DXT73" s="139"/>
      <c r="DXU73" s="139"/>
      <c r="DXV73" s="139"/>
      <c r="DXW73" s="139"/>
      <c r="DXX73" s="139"/>
      <c r="DXY73" s="139"/>
      <c r="DXZ73" s="139"/>
      <c r="DYA73" s="139"/>
      <c r="DYB73" s="139"/>
      <c r="DYC73" s="139"/>
      <c r="DYD73" s="139"/>
      <c r="DYE73" s="139"/>
      <c r="DYF73" s="139"/>
      <c r="DYG73" s="139"/>
      <c r="DYH73" s="139"/>
      <c r="DYI73" s="139"/>
      <c r="DYJ73" s="139"/>
      <c r="DYK73" s="139"/>
      <c r="DYL73" s="139"/>
      <c r="DYM73" s="139"/>
      <c r="DYN73" s="139"/>
      <c r="DYO73" s="139"/>
      <c r="DYP73" s="139"/>
      <c r="DYQ73" s="139"/>
      <c r="DYR73" s="139"/>
      <c r="DYS73" s="139"/>
      <c r="DYT73" s="139"/>
      <c r="DYU73" s="139"/>
      <c r="DYV73" s="139"/>
      <c r="DYW73" s="139"/>
      <c r="DYX73" s="139"/>
      <c r="DYY73" s="139"/>
      <c r="DYZ73" s="139"/>
      <c r="DZA73" s="139"/>
      <c r="DZB73" s="139"/>
      <c r="DZC73" s="139"/>
      <c r="DZD73" s="139"/>
      <c r="DZE73" s="139"/>
      <c r="DZF73" s="139"/>
      <c r="DZG73" s="139"/>
      <c r="DZH73" s="139"/>
      <c r="DZI73" s="139"/>
      <c r="DZJ73" s="139"/>
      <c r="DZK73" s="139"/>
      <c r="DZL73" s="139"/>
      <c r="DZM73" s="139"/>
      <c r="DZN73" s="139"/>
      <c r="DZO73" s="139"/>
      <c r="DZP73" s="139"/>
      <c r="DZQ73" s="139"/>
      <c r="DZR73" s="139"/>
      <c r="DZS73" s="139"/>
      <c r="DZT73" s="139"/>
      <c r="DZU73" s="139"/>
      <c r="DZV73" s="139"/>
      <c r="DZW73" s="139"/>
      <c r="DZX73" s="139"/>
      <c r="DZY73" s="139"/>
      <c r="DZZ73" s="139"/>
      <c r="EAA73" s="139"/>
      <c r="EAB73" s="139"/>
      <c r="EAC73" s="139"/>
      <c r="EAD73" s="139"/>
      <c r="EAE73" s="139"/>
      <c r="EAF73" s="139"/>
      <c r="EAG73" s="139"/>
      <c r="EAH73" s="139"/>
      <c r="EAI73" s="139"/>
      <c r="EAJ73" s="139"/>
      <c r="EAK73" s="139"/>
      <c r="EAL73" s="139"/>
      <c r="EAM73" s="139"/>
      <c r="EAN73" s="139"/>
      <c r="EAO73" s="139"/>
      <c r="EAP73" s="139"/>
      <c r="EAQ73" s="139"/>
      <c r="EAR73" s="139"/>
      <c r="EAS73" s="139"/>
      <c r="EAT73" s="139"/>
      <c r="EAU73" s="139"/>
      <c r="EAV73" s="139"/>
      <c r="EAW73" s="139"/>
      <c r="EAX73" s="139"/>
      <c r="EAY73" s="139"/>
      <c r="EAZ73" s="139"/>
      <c r="EBA73" s="139"/>
      <c r="EBB73" s="139"/>
      <c r="EBC73" s="139"/>
      <c r="EBD73" s="139"/>
      <c r="EBE73" s="139"/>
      <c r="EBF73" s="139"/>
      <c r="EBG73" s="139"/>
      <c r="EBH73" s="139"/>
      <c r="EBI73" s="139"/>
      <c r="EBJ73" s="139"/>
      <c r="EBK73" s="139"/>
      <c r="EBL73" s="139"/>
      <c r="EBM73" s="139"/>
      <c r="EBN73" s="139"/>
      <c r="EBO73" s="139"/>
      <c r="EBP73" s="139"/>
      <c r="EBQ73" s="139"/>
      <c r="EBR73" s="139"/>
      <c r="EBS73" s="139"/>
      <c r="EBT73" s="139"/>
      <c r="EBU73" s="139"/>
      <c r="EBV73" s="139"/>
      <c r="EBW73" s="139"/>
      <c r="EBX73" s="139"/>
      <c r="EBY73" s="139"/>
      <c r="EBZ73" s="139"/>
      <c r="ECA73" s="139"/>
      <c r="ECB73" s="139"/>
      <c r="ECC73" s="139"/>
      <c r="ECD73" s="139"/>
      <c r="ECE73" s="139"/>
      <c r="ECF73" s="139"/>
      <c r="ECG73" s="139"/>
      <c r="ECH73" s="139"/>
      <c r="ECI73" s="139"/>
      <c r="ECJ73" s="139"/>
      <c r="ECK73" s="139"/>
      <c r="ECL73" s="139"/>
      <c r="ECM73" s="139"/>
      <c r="ECN73" s="139"/>
      <c r="ECO73" s="139"/>
      <c r="ECP73" s="139"/>
      <c r="ECQ73" s="139"/>
      <c r="ECR73" s="139"/>
      <c r="ECS73" s="139"/>
      <c r="ECT73" s="139"/>
      <c r="ECU73" s="139"/>
      <c r="ECV73" s="139"/>
      <c r="ECW73" s="139"/>
      <c r="ECX73" s="139"/>
      <c r="ECY73" s="139"/>
      <c r="ECZ73" s="139"/>
      <c r="EDA73" s="139"/>
      <c r="EDB73" s="139"/>
      <c r="EDC73" s="139"/>
      <c r="EDD73" s="139"/>
      <c r="EDE73" s="139"/>
      <c r="EDF73" s="139"/>
      <c r="EDG73" s="139"/>
      <c r="EDH73" s="139"/>
      <c r="EDI73" s="139"/>
      <c r="EDJ73" s="139"/>
      <c r="EDK73" s="139"/>
      <c r="EDL73" s="139"/>
      <c r="EDM73" s="139"/>
      <c r="EDN73" s="139"/>
      <c r="EDO73" s="139"/>
      <c r="EDP73" s="139"/>
      <c r="EDQ73" s="139"/>
      <c r="EDR73" s="139"/>
      <c r="EDS73" s="139"/>
      <c r="EDT73" s="139"/>
      <c r="EDU73" s="139"/>
      <c r="EDV73" s="139"/>
      <c r="EDW73" s="139"/>
      <c r="EDX73" s="139"/>
      <c r="EDY73" s="139"/>
      <c r="EDZ73" s="139"/>
      <c r="EEA73" s="139"/>
      <c r="EEB73" s="139"/>
      <c r="EEC73" s="139"/>
      <c r="EED73" s="139"/>
      <c r="EEE73" s="139"/>
      <c r="EEF73" s="139"/>
      <c r="EEG73" s="139"/>
      <c r="EEH73" s="139"/>
      <c r="EEI73" s="139"/>
      <c r="EEJ73" s="139"/>
      <c r="EEK73" s="139"/>
      <c r="EEL73" s="139"/>
      <c r="EEM73" s="139"/>
      <c r="EEN73" s="139"/>
      <c r="EEO73" s="139"/>
      <c r="EEP73" s="139"/>
      <c r="EEQ73" s="139"/>
      <c r="EER73" s="139"/>
      <c r="EES73" s="139"/>
      <c r="EET73" s="139"/>
      <c r="EEU73" s="139"/>
      <c r="EEV73" s="139"/>
      <c r="EEW73" s="139"/>
      <c r="EEX73" s="139"/>
      <c r="EEY73" s="139"/>
      <c r="EEZ73" s="139"/>
      <c r="EFA73" s="139"/>
      <c r="EFB73" s="139"/>
      <c r="EFC73" s="139"/>
      <c r="EFD73" s="139"/>
      <c r="EFE73" s="139"/>
      <c r="EFF73" s="139"/>
      <c r="EFG73" s="139"/>
      <c r="EFH73" s="139"/>
      <c r="EFI73" s="139"/>
      <c r="EFJ73" s="139"/>
      <c r="EFK73" s="139"/>
      <c r="EFL73" s="139"/>
      <c r="EFM73" s="139"/>
      <c r="EFN73" s="139"/>
      <c r="EFO73" s="139"/>
      <c r="EFP73" s="139"/>
      <c r="EFQ73" s="139"/>
      <c r="EFR73" s="139"/>
      <c r="EFS73" s="139"/>
      <c r="EFT73" s="139"/>
      <c r="EFU73" s="139"/>
      <c r="EFV73" s="139"/>
      <c r="EFW73" s="139"/>
      <c r="EFX73" s="139"/>
      <c r="EFY73" s="139"/>
      <c r="EFZ73" s="139"/>
      <c r="EGA73" s="139"/>
      <c r="EGB73" s="139"/>
      <c r="EGC73" s="139"/>
      <c r="EGD73" s="139"/>
      <c r="EGE73" s="139"/>
      <c r="EGF73" s="139"/>
      <c r="EGG73" s="139"/>
      <c r="EGH73" s="139"/>
      <c r="EGI73" s="139"/>
      <c r="EGJ73" s="139"/>
      <c r="EGK73" s="139"/>
      <c r="EGL73" s="139"/>
      <c r="EGM73" s="139"/>
      <c r="EGN73" s="139"/>
      <c r="EGO73" s="139"/>
      <c r="EGP73" s="139"/>
      <c r="EGQ73" s="139"/>
      <c r="EGR73" s="139"/>
      <c r="EGS73" s="139"/>
      <c r="EGT73" s="139"/>
      <c r="EGU73" s="139"/>
      <c r="EGV73" s="139"/>
      <c r="EGW73" s="139"/>
      <c r="EGX73" s="139"/>
      <c r="EGY73" s="139"/>
      <c r="EGZ73" s="139"/>
      <c r="EHA73" s="139"/>
      <c r="EHB73" s="139"/>
      <c r="EHC73" s="139"/>
      <c r="EHD73" s="139"/>
      <c r="EHE73" s="139"/>
      <c r="EHF73" s="139"/>
      <c r="EHG73" s="139"/>
      <c r="EHH73" s="139"/>
      <c r="EHI73" s="139"/>
      <c r="EHJ73" s="139"/>
      <c r="EHK73" s="139"/>
      <c r="EHL73" s="139"/>
      <c r="EHM73" s="139"/>
      <c r="EHN73" s="139"/>
      <c r="EHO73" s="139"/>
      <c r="EHP73" s="139"/>
      <c r="EHQ73" s="139"/>
      <c r="EHR73" s="139"/>
      <c r="EHS73" s="139"/>
      <c r="EHT73" s="139"/>
      <c r="EHU73" s="139"/>
      <c r="EHV73" s="139"/>
      <c r="EHW73" s="139"/>
      <c r="EHX73" s="139"/>
      <c r="EHY73" s="139"/>
      <c r="EHZ73" s="139"/>
      <c r="EIA73" s="139"/>
      <c r="EIB73" s="139"/>
      <c r="EIC73" s="139"/>
      <c r="EID73" s="139"/>
      <c r="EIE73" s="139"/>
      <c r="EIF73" s="139"/>
      <c r="EIG73" s="139"/>
      <c r="EIH73" s="139"/>
      <c r="EII73" s="139"/>
      <c r="EIJ73" s="139"/>
      <c r="EIK73" s="139"/>
      <c r="EIL73" s="139"/>
      <c r="EIM73" s="139"/>
      <c r="EIN73" s="139"/>
      <c r="EIO73" s="139"/>
      <c r="EIP73" s="139"/>
      <c r="EIQ73" s="139"/>
      <c r="EIR73" s="139"/>
      <c r="EIS73" s="139"/>
      <c r="EIT73" s="139"/>
      <c r="EIU73" s="139"/>
      <c r="EIV73" s="139"/>
      <c r="EIW73" s="139"/>
      <c r="EIX73" s="139"/>
      <c r="EIY73" s="139"/>
      <c r="EIZ73" s="139"/>
      <c r="EJA73" s="139"/>
      <c r="EJB73" s="139"/>
      <c r="EJC73" s="139"/>
      <c r="EJD73" s="139"/>
      <c r="EJE73" s="139"/>
      <c r="EJF73" s="139"/>
      <c r="EJG73" s="139"/>
      <c r="EJH73" s="139"/>
      <c r="EJI73" s="139"/>
      <c r="EJJ73" s="139"/>
      <c r="EJK73" s="139"/>
      <c r="EJL73" s="139"/>
      <c r="EJM73" s="139"/>
      <c r="EJN73" s="139"/>
      <c r="EJO73" s="139"/>
      <c r="EJP73" s="139"/>
      <c r="EJQ73" s="139"/>
      <c r="EJR73" s="139"/>
      <c r="EJS73" s="139"/>
      <c r="EJT73" s="139"/>
      <c r="EJU73" s="139"/>
      <c r="EJV73" s="139"/>
      <c r="EJW73" s="139"/>
      <c r="EJX73" s="139"/>
      <c r="EJY73" s="139"/>
      <c r="EJZ73" s="139"/>
      <c r="EKA73" s="139"/>
      <c r="EKB73" s="139"/>
      <c r="EKC73" s="139"/>
      <c r="EKD73" s="139"/>
      <c r="EKE73" s="139"/>
      <c r="EKF73" s="139"/>
      <c r="EKG73" s="139"/>
      <c r="EKH73" s="139"/>
      <c r="EKI73" s="139"/>
      <c r="EKJ73" s="139"/>
      <c r="EKK73" s="139"/>
      <c r="EKL73" s="139"/>
      <c r="EKM73" s="139"/>
      <c r="EKN73" s="139"/>
      <c r="EKO73" s="139"/>
      <c r="EKP73" s="139"/>
      <c r="EKQ73" s="139"/>
      <c r="EKR73" s="139"/>
      <c r="EKS73" s="139"/>
      <c r="EKT73" s="139"/>
      <c r="EKU73" s="139"/>
      <c r="EKV73" s="139"/>
      <c r="EKW73" s="139"/>
      <c r="EKX73" s="139"/>
      <c r="EKY73" s="139"/>
      <c r="EKZ73" s="139"/>
      <c r="ELA73" s="139"/>
      <c r="ELB73" s="139"/>
      <c r="ELC73" s="139"/>
      <c r="ELD73" s="139"/>
      <c r="ELE73" s="139"/>
      <c r="ELF73" s="139"/>
      <c r="ELG73" s="139"/>
      <c r="ELH73" s="139"/>
      <c r="ELI73" s="139"/>
      <c r="ELJ73" s="139"/>
      <c r="ELK73" s="139"/>
      <c r="ELL73" s="139"/>
      <c r="ELM73" s="139"/>
      <c r="ELN73" s="139"/>
      <c r="ELO73" s="139"/>
      <c r="ELP73" s="139"/>
      <c r="ELQ73" s="139"/>
      <c r="ELR73" s="139"/>
      <c r="ELS73" s="139"/>
      <c r="ELT73" s="139"/>
      <c r="ELU73" s="139"/>
      <c r="ELV73" s="139"/>
      <c r="ELW73" s="139"/>
      <c r="ELX73" s="139"/>
      <c r="ELY73" s="139"/>
      <c r="ELZ73" s="139"/>
      <c r="EMA73" s="139"/>
      <c r="EMB73" s="139"/>
      <c r="EMC73" s="139"/>
      <c r="EMD73" s="139"/>
      <c r="EME73" s="139"/>
      <c r="EMF73" s="139"/>
      <c r="EMG73" s="139"/>
      <c r="EMH73" s="139"/>
      <c r="EMI73" s="139"/>
      <c r="EMJ73" s="139"/>
      <c r="EMK73" s="139"/>
      <c r="EML73" s="139"/>
      <c r="EMM73" s="139"/>
      <c r="EMN73" s="139"/>
      <c r="EMO73" s="139"/>
      <c r="EMP73" s="139"/>
      <c r="EMQ73" s="139"/>
      <c r="EMR73" s="139"/>
      <c r="EMS73" s="139"/>
      <c r="EMT73" s="139"/>
      <c r="EMU73" s="139"/>
      <c r="EMV73" s="139"/>
      <c r="EMW73" s="139"/>
      <c r="EMX73" s="139"/>
      <c r="EMY73" s="139"/>
      <c r="EMZ73" s="139"/>
      <c r="ENA73" s="139"/>
      <c r="ENB73" s="139"/>
      <c r="ENC73" s="139"/>
      <c r="END73" s="139"/>
      <c r="ENE73" s="139"/>
      <c r="ENF73" s="139"/>
      <c r="ENG73" s="139"/>
      <c r="ENH73" s="139"/>
      <c r="ENI73" s="139"/>
      <c r="ENJ73" s="139"/>
      <c r="ENK73" s="139"/>
      <c r="ENL73" s="139"/>
      <c r="ENM73" s="139"/>
      <c r="ENN73" s="139"/>
      <c r="ENO73" s="139"/>
      <c r="ENP73" s="139"/>
      <c r="ENQ73" s="139"/>
      <c r="ENR73" s="139"/>
      <c r="ENS73" s="139"/>
      <c r="ENT73" s="139"/>
      <c r="ENU73" s="139"/>
      <c r="ENV73" s="139"/>
      <c r="ENW73" s="139"/>
      <c r="ENX73" s="139"/>
      <c r="ENY73" s="139"/>
      <c r="ENZ73" s="139"/>
      <c r="EOA73" s="139"/>
      <c r="EOB73" s="139"/>
      <c r="EOC73" s="139"/>
      <c r="EOD73" s="139"/>
      <c r="EOE73" s="139"/>
      <c r="EOF73" s="139"/>
      <c r="EOG73" s="139"/>
      <c r="EOH73" s="139"/>
      <c r="EOI73" s="139"/>
      <c r="EOJ73" s="139"/>
      <c r="EOK73" s="139"/>
      <c r="EOL73" s="139"/>
      <c r="EOM73" s="139"/>
      <c r="EON73" s="139"/>
      <c r="EOO73" s="139"/>
      <c r="EOP73" s="139"/>
      <c r="EOQ73" s="139"/>
      <c r="EOR73" s="139"/>
      <c r="EOS73" s="139"/>
      <c r="EOT73" s="139"/>
      <c r="EOU73" s="139"/>
      <c r="EOV73" s="139"/>
      <c r="EOW73" s="139"/>
      <c r="EOX73" s="139"/>
      <c r="EOY73" s="139"/>
      <c r="EOZ73" s="139"/>
      <c r="EPA73" s="139"/>
      <c r="EPB73" s="139"/>
      <c r="EPC73" s="139"/>
      <c r="EPD73" s="139"/>
      <c r="EPE73" s="139"/>
      <c r="EPF73" s="139"/>
      <c r="EPG73" s="139"/>
      <c r="EPH73" s="139"/>
      <c r="EPI73" s="139"/>
      <c r="EPJ73" s="139"/>
      <c r="EPK73" s="139"/>
      <c r="EPL73" s="139"/>
      <c r="EPM73" s="139"/>
      <c r="EPN73" s="139"/>
      <c r="EPO73" s="139"/>
      <c r="EPP73" s="139"/>
      <c r="EPQ73" s="139"/>
      <c r="EPR73" s="139"/>
      <c r="EPS73" s="139"/>
      <c r="EPT73" s="139"/>
      <c r="EPU73" s="139"/>
      <c r="EPV73" s="139"/>
      <c r="EPW73" s="139"/>
      <c r="EPX73" s="139"/>
      <c r="EPY73" s="139"/>
      <c r="EPZ73" s="139"/>
      <c r="EQA73" s="139"/>
      <c r="EQB73" s="139"/>
      <c r="EQC73" s="139"/>
      <c r="EQD73" s="139"/>
      <c r="EQE73" s="139"/>
      <c r="EQF73" s="139"/>
      <c r="EQG73" s="139"/>
      <c r="EQH73" s="139"/>
      <c r="EQI73" s="139"/>
      <c r="EQJ73" s="139"/>
      <c r="EQK73" s="139"/>
      <c r="EQL73" s="139"/>
      <c r="EQM73" s="139"/>
      <c r="EQN73" s="139"/>
      <c r="EQO73" s="139"/>
      <c r="EQP73" s="139"/>
      <c r="EQQ73" s="139"/>
      <c r="EQR73" s="139"/>
      <c r="EQS73" s="139"/>
      <c r="EQT73" s="139"/>
      <c r="EQU73" s="139"/>
      <c r="EQV73" s="139"/>
      <c r="EQW73" s="139"/>
      <c r="EQX73" s="139"/>
      <c r="EQY73" s="139"/>
      <c r="EQZ73" s="139"/>
      <c r="ERA73" s="139"/>
      <c r="ERB73" s="139"/>
      <c r="ERC73" s="139"/>
      <c r="ERD73" s="139"/>
      <c r="ERE73" s="139"/>
      <c r="ERF73" s="139"/>
      <c r="ERG73" s="139"/>
      <c r="ERH73" s="139"/>
      <c r="ERI73" s="139"/>
      <c r="ERJ73" s="139"/>
      <c r="ERK73" s="139"/>
      <c r="ERL73" s="139"/>
      <c r="ERM73" s="139"/>
      <c r="ERN73" s="139"/>
      <c r="ERO73" s="139"/>
      <c r="ERP73" s="139"/>
      <c r="ERQ73" s="139"/>
      <c r="ERR73" s="139"/>
      <c r="ERS73" s="139"/>
      <c r="ERT73" s="139"/>
      <c r="ERU73" s="139"/>
      <c r="ERV73" s="139"/>
      <c r="ERW73" s="139"/>
      <c r="ERX73" s="139"/>
      <c r="ERY73" s="139"/>
      <c r="ERZ73" s="139"/>
      <c r="ESA73" s="139"/>
      <c r="ESB73" s="139"/>
      <c r="ESC73" s="139"/>
      <c r="ESD73" s="139"/>
      <c r="ESE73" s="139"/>
      <c r="ESF73" s="139"/>
      <c r="ESG73" s="139"/>
      <c r="ESH73" s="139"/>
      <c r="ESI73" s="139"/>
      <c r="ESJ73" s="139"/>
      <c r="ESK73" s="139"/>
      <c r="ESL73" s="139"/>
      <c r="ESM73" s="139"/>
      <c r="ESN73" s="139"/>
      <c r="ESO73" s="139"/>
      <c r="ESP73" s="139"/>
      <c r="ESQ73" s="139"/>
      <c r="ESR73" s="139"/>
      <c r="ESS73" s="139"/>
      <c r="EST73" s="139"/>
      <c r="ESU73" s="139"/>
      <c r="ESV73" s="139"/>
      <c r="ESW73" s="139"/>
      <c r="ESX73" s="139"/>
      <c r="ESY73" s="139"/>
      <c r="ESZ73" s="139"/>
      <c r="ETA73" s="139"/>
      <c r="ETB73" s="139"/>
      <c r="ETC73" s="139"/>
      <c r="ETD73" s="139"/>
      <c r="ETE73" s="139"/>
      <c r="ETF73" s="139"/>
      <c r="ETG73" s="139"/>
      <c r="ETH73" s="139"/>
      <c r="ETI73" s="139"/>
      <c r="ETJ73" s="139"/>
      <c r="ETK73" s="139"/>
      <c r="ETL73" s="139"/>
      <c r="ETM73" s="139"/>
      <c r="ETN73" s="139"/>
      <c r="ETO73" s="139"/>
      <c r="ETP73" s="139"/>
      <c r="ETQ73" s="139"/>
      <c r="ETR73" s="139"/>
      <c r="ETS73" s="139"/>
      <c r="ETT73" s="139"/>
      <c r="ETU73" s="139"/>
      <c r="ETV73" s="139"/>
      <c r="ETW73" s="139"/>
      <c r="ETX73" s="139"/>
      <c r="ETY73" s="139"/>
      <c r="ETZ73" s="139"/>
      <c r="EUA73" s="139"/>
      <c r="EUB73" s="139"/>
      <c r="EUC73" s="139"/>
      <c r="EUD73" s="139"/>
      <c r="EUE73" s="139"/>
      <c r="EUF73" s="139"/>
      <c r="EUG73" s="139"/>
      <c r="EUH73" s="139"/>
      <c r="EUI73" s="139"/>
      <c r="EUJ73" s="139"/>
      <c r="EUK73" s="139"/>
      <c r="EUL73" s="139"/>
      <c r="EUM73" s="139"/>
      <c r="EUN73" s="139"/>
      <c r="EUO73" s="139"/>
      <c r="EUP73" s="139"/>
      <c r="EUQ73" s="139"/>
      <c r="EUR73" s="139"/>
      <c r="EUS73" s="139"/>
      <c r="EUT73" s="139"/>
      <c r="EUU73" s="139"/>
      <c r="EUV73" s="139"/>
      <c r="EUW73" s="139"/>
      <c r="EUX73" s="139"/>
      <c r="EUY73" s="139"/>
      <c r="EUZ73" s="139"/>
      <c r="EVA73" s="139"/>
      <c r="EVB73" s="139"/>
      <c r="EVC73" s="139"/>
      <c r="EVD73" s="139"/>
      <c r="EVE73" s="139"/>
      <c r="EVF73" s="139"/>
      <c r="EVG73" s="139"/>
      <c r="EVH73" s="139"/>
      <c r="EVI73" s="139"/>
      <c r="EVJ73" s="139"/>
      <c r="EVK73" s="139"/>
      <c r="EVL73" s="139"/>
      <c r="EVM73" s="139"/>
      <c r="EVN73" s="139"/>
      <c r="EVO73" s="139"/>
      <c r="EVP73" s="139"/>
      <c r="EVQ73" s="139"/>
      <c r="EVR73" s="139"/>
      <c r="EVS73" s="139"/>
      <c r="EVT73" s="139"/>
      <c r="EVU73" s="139"/>
      <c r="EVV73" s="139"/>
      <c r="EVW73" s="139"/>
      <c r="EVX73" s="139"/>
      <c r="EVY73" s="139"/>
      <c r="EVZ73" s="139"/>
      <c r="EWA73" s="139"/>
      <c r="EWB73" s="139"/>
      <c r="EWC73" s="139"/>
      <c r="EWD73" s="139"/>
      <c r="EWE73" s="139"/>
      <c r="EWF73" s="139"/>
      <c r="EWG73" s="139"/>
      <c r="EWH73" s="139"/>
      <c r="EWI73" s="139"/>
      <c r="EWJ73" s="139"/>
      <c r="EWK73" s="139"/>
      <c r="EWL73" s="139"/>
      <c r="EWM73" s="139"/>
      <c r="EWN73" s="139"/>
      <c r="EWO73" s="139"/>
      <c r="EWP73" s="139"/>
      <c r="EWQ73" s="139"/>
      <c r="EWR73" s="139"/>
      <c r="EWS73" s="139"/>
      <c r="EWT73" s="139"/>
      <c r="EWU73" s="139"/>
      <c r="EWV73" s="139"/>
      <c r="EWW73" s="139"/>
      <c r="EWX73" s="139"/>
      <c r="EWY73" s="139"/>
      <c r="EWZ73" s="139"/>
      <c r="EXA73" s="139"/>
      <c r="EXB73" s="139"/>
      <c r="EXC73" s="139"/>
      <c r="EXD73" s="139"/>
      <c r="EXE73" s="139"/>
      <c r="EXF73" s="139"/>
      <c r="EXG73" s="139"/>
      <c r="EXH73" s="139"/>
      <c r="EXI73" s="139"/>
      <c r="EXJ73" s="139"/>
      <c r="EXK73" s="139"/>
      <c r="EXL73" s="139"/>
      <c r="EXM73" s="139"/>
      <c r="EXN73" s="139"/>
      <c r="EXO73" s="139"/>
      <c r="EXP73" s="139"/>
      <c r="EXQ73" s="139"/>
      <c r="EXR73" s="139"/>
      <c r="EXS73" s="139"/>
      <c r="EXT73" s="139"/>
      <c r="EXU73" s="139"/>
      <c r="EXV73" s="139"/>
      <c r="EXW73" s="139"/>
      <c r="EXX73" s="139"/>
      <c r="EXY73" s="139"/>
      <c r="EXZ73" s="139"/>
      <c r="EYA73" s="139"/>
      <c r="EYB73" s="139"/>
      <c r="EYC73" s="139"/>
      <c r="EYD73" s="139"/>
      <c r="EYE73" s="139"/>
      <c r="EYF73" s="139"/>
      <c r="EYG73" s="139"/>
      <c r="EYH73" s="139"/>
      <c r="EYI73" s="139"/>
      <c r="EYJ73" s="139"/>
      <c r="EYK73" s="139"/>
      <c r="EYL73" s="139"/>
      <c r="EYM73" s="139"/>
      <c r="EYN73" s="139"/>
      <c r="EYO73" s="139"/>
      <c r="EYP73" s="139"/>
      <c r="EYQ73" s="139"/>
      <c r="EYR73" s="139"/>
      <c r="EYS73" s="139"/>
      <c r="EYT73" s="139"/>
      <c r="EYU73" s="139"/>
      <c r="EYV73" s="139"/>
      <c r="EYW73" s="139"/>
      <c r="EYX73" s="139"/>
      <c r="EYY73" s="139"/>
      <c r="EYZ73" s="139"/>
      <c r="EZA73" s="139"/>
      <c r="EZB73" s="139"/>
      <c r="EZC73" s="139"/>
      <c r="EZD73" s="139"/>
      <c r="EZE73" s="139"/>
      <c r="EZF73" s="139"/>
      <c r="EZG73" s="139"/>
      <c r="EZH73" s="139"/>
      <c r="EZI73" s="139"/>
      <c r="EZJ73" s="139"/>
      <c r="EZK73" s="139"/>
      <c r="EZL73" s="139"/>
      <c r="EZM73" s="139"/>
      <c r="EZN73" s="139"/>
      <c r="EZO73" s="139"/>
      <c r="EZP73" s="139"/>
      <c r="EZQ73" s="139"/>
      <c r="EZR73" s="139"/>
      <c r="EZS73" s="139"/>
      <c r="EZT73" s="139"/>
      <c r="EZU73" s="139"/>
      <c r="EZV73" s="139"/>
      <c r="EZW73" s="139"/>
      <c r="EZX73" s="139"/>
      <c r="EZY73" s="139"/>
      <c r="EZZ73" s="139"/>
      <c r="FAA73" s="139"/>
      <c r="FAB73" s="139"/>
      <c r="FAC73" s="139"/>
      <c r="FAD73" s="139"/>
      <c r="FAE73" s="139"/>
      <c r="FAF73" s="139"/>
      <c r="FAG73" s="139"/>
      <c r="FAH73" s="139"/>
      <c r="FAI73" s="139"/>
      <c r="FAJ73" s="139"/>
      <c r="FAK73" s="139"/>
      <c r="FAL73" s="139"/>
      <c r="FAM73" s="139"/>
      <c r="FAN73" s="139"/>
      <c r="FAO73" s="139"/>
      <c r="FAP73" s="139"/>
      <c r="FAQ73" s="139"/>
      <c r="FAR73" s="139"/>
      <c r="FAS73" s="139"/>
      <c r="FAT73" s="139"/>
      <c r="FAU73" s="139"/>
      <c r="FAV73" s="139"/>
      <c r="FAW73" s="139"/>
      <c r="FAX73" s="139"/>
      <c r="FAY73" s="139"/>
      <c r="FAZ73" s="139"/>
      <c r="FBA73" s="139"/>
      <c r="FBB73" s="139"/>
      <c r="FBC73" s="139"/>
      <c r="FBD73" s="139"/>
      <c r="FBE73" s="139"/>
      <c r="FBF73" s="139"/>
      <c r="FBG73" s="139"/>
      <c r="FBH73" s="139"/>
      <c r="FBI73" s="139"/>
      <c r="FBJ73" s="139"/>
      <c r="FBK73" s="139"/>
      <c r="FBL73" s="139"/>
      <c r="FBM73" s="139"/>
      <c r="FBN73" s="139"/>
      <c r="FBO73" s="139"/>
      <c r="FBP73" s="139"/>
      <c r="FBQ73" s="139"/>
      <c r="FBR73" s="139"/>
      <c r="FBS73" s="139"/>
      <c r="FBT73" s="139"/>
      <c r="FBU73" s="139"/>
      <c r="FBV73" s="139"/>
      <c r="FBW73" s="139"/>
      <c r="FBX73" s="139"/>
      <c r="FBY73" s="139"/>
      <c r="FBZ73" s="139"/>
      <c r="FCA73" s="139"/>
      <c r="FCB73" s="139"/>
      <c r="FCC73" s="139"/>
      <c r="FCD73" s="139"/>
      <c r="FCE73" s="139"/>
      <c r="FCF73" s="139"/>
      <c r="FCG73" s="139"/>
      <c r="FCH73" s="139"/>
      <c r="FCI73" s="139"/>
      <c r="FCJ73" s="139"/>
      <c r="FCK73" s="139"/>
      <c r="FCL73" s="139"/>
      <c r="FCM73" s="139"/>
      <c r="FCN73" s="139"/>
      <c r="FCO73" s="139"/>
      <c r="FCP73" s="139"/>
      <c r="FCQ73" s="139"/>
      <c r="FCR73" s="139"/>
      <c r="FCS73" s="139"/>
      <c r="FCT73" s="139"/>
      <c r="FCU73" s="139"/>
      <c r="FCV73" s="139"/>
      <c r="FCW73" s="139"/>
      <c r="FCX73" s="139"/>
      <c r="FCY73" s="139"/>
      <c r="FCZ73" s="139"/>
      <c r="FDA73" s="139"/>
      <c r="FDB73" s="139"/>
      <c r="FDC73" s="139"/>
      <c r="FDD73" s="139"/>
      <c r="FDE73" s="139"/>
      <c r="FDF73" s="139"/>
      <c r="FDG73" s="139"/>
      <c r="FDH73" s="139"/>
      <c r="FDI73" s="139"/>
      <c r="FDJ73" s="139"/>
      <c r="FDK73" s="139"/>
      <c r="FDL73" s="139"/>
      <c r="FDM73" s="139"/>
      <c r="FDN73" s="139"/>
      <c r="FDO73" s="139"/>
      <c r="FDP73" s="139"/>
      <c r="FDQ73" s="139"/>
      <c r="FDR73" s="139"/>
      <c r="FDS73" s="139"/>
      <c r="FDT73" s="139"/>
      <c r="FDU73" s="139"/>
      <c r="FDV73" s="139"/>
      <c r="FDW73" s="139"/>
      <c r="FDX73" s="139"/>
      <c r="FDY73" s="139"/>
      <c r="FDZ73" s="139"/>
      <c r="FEA73" s="139"/>
      <c r="FEB73" s="139"/>
      <c r="FEC73" s="139"/>
      <c r="FED73" s="139"/>
      <c r="FEE73" s="139"/>
      <c r="FEF73" s="139"/>
      <c r="FEG73" s="139"/>
      <c r="FEH73" s="139"/>
      <c r="FEI73" s="139"/>
      <c r="FEJ73" s="139"/>
      <c r="FEK73" s="139"/>
      <c r="FEL73" s="139"/>
      <c r="FEM73" s="139"/>
      <c r="FEN73" s="139"/>
      <c r="FEO73" s="139"/>
      <c r="FEP73" s="139"/>
      <c r="FEQ73" s="139"/>
      <c r="FER73" s="139"/>
      <c r="FES73" s="139"/>
      <c r="FET73" s="139"/>
      <c r="FEU73" s="139"/>
      <c r="FEV73" s="139"/>
      <c r="FEW73" s="139"/>
      <c r="FEX73" s="139"/>
      <c r="FEY73" s="139"/>
      <c r="FEZ73" s="139"/>
      <c r="FFA73" s="139"/>
      <c r="FFB73" s="139"/>
      <c r="FFC73" s="139"/>
      <c r="FFD73" s="139"/>
      <c r="FFE73" s="139"/>
      <c r="FFF73" s="139"/>
      <c r="FFG73" s="139"/>
      <c r="FFH73" s="139"/>
      <c r="FFI73" s="139"/>
      <c r="FFJ73" s="139"/>
      <c r="FFK73" s="139"/>
      <c r="FFL73" s="139"/>
      <c r="FFM73" s="139"/>
      <c r="FFN73" s="139"/>
      <c r="FFO73" s="139"/>
      <c r="FFP73" s="139"/>
      <c r="FFQ73" s="139"/>
      <c r="FFR73" s="139"/>
      <c r="FFS73" s="139"/>
      <c r="FFT73" s="139"/>
      <c r="FFU73" s="139"/>
      <c r="FFV73" s="139"/>
      <c r="FFW73" s="139"/>
      <c r="FFX73" s="139"/>
      <c r="FFY73" s="139"/>
      <c r="FFZ73" s="139"/>
      <c r="FGA73" s="139"/>
      <c r="FGB73" s="139"/>
      <c r="FGC73" s="139"/>
      <c r="FGD73" s="139"/>
      <c r="FGE73" s="139"/>
      <c r="FGF73" s="139"/>
      <c r="FGG73" s="139"/>
      <c r="FGH73" s="139"/>
      <c r="FGI73" s="139"/>
      <c r="FGJ73" s="139"/>
      <c r="FGK73" s="139"/>
      <c r="FGL73" s="139"/>
      <c r="FGM73" s="139"/>
      <c r="FGN73" s="139"/>
      <c r="FGO73" s="139"/>
      <c r="FGP73" s="139"/>
      <c r="FGQ73" s="139"/>
      <c r="FGR73" s="139"/>
      <c r="FGS73" s="139"/>
      <c r="FGT73" s="139"/>
      <c r="FGU73" s="139"/>
      <c r="FGV73" s="139"/>
      <c r="FGW73" s="139"/>
      <c r="FGX73" s="139"/>
      <c r="FGY73" s="139"/>
      <c r="FGZ73" s="139"/>
      <c r="FHA73" s="139"/>
      <c r="FHB73" s="139"/>
      <c r="FHC73" s="139"/>
      <c r="FHD73" s="139"/>
      <c r="FHE73" s="139"/>
      <c r="FHF73" s="139"/>
      <c r="FHG73" s="139"/>
      <c r="FHH73" s="139"/>
      <c r="FHI73" s="139"/>
      <c r="FHJ73" s="139"/>
      <c r="FHK73" s="139"/>
      <c r="FHL73" s="139"/>
      <c r="FHM73" s="139"/>
      <c r="FHN73" s="139"/>
      <c r="FHO73" s="139"/>
      <c r="FHP73" s="139"/>
      <c r="FHQ73" s="139"/>
      <c r="FHR73" s="139"/>
      <c r="FHS73" s="139"/>
      <c r="FHT73" s="139"/>
      <c r="FHU73" s="139"/>
      <c r="FHV73" s="139"/>
      <c r="FHW73" s="139"/>
      <c r="FHX73" s="139"/>
      <c r="FHY73" s="139"/>
      <c r="FHZ73" s="139"/>
      <c r="FIA73" s="139"/>
      <c r="FIB73" s="139"/>
      <c r="FIC73" s="139"/>
      <c r="FID73" s="139"/>
      <c r="FIE73" s="139"/>
      <c r="FIF73" s="139"/>
      <c r="FIG73" s="139"/>
      <c r="FIH73" s="139"/>
      <c r="FII73" s="139"/>
      <c r="FIJ73" s="139"/>
      <c r="FIK73" s="139"/>
      <c r="FIL73" s="139"/>
      <c r="FIM73" s="139"/>
      <c r="FIN73" s="139"/>
      <c r="FIO73" s="139"/>
      <c r="FIP73" s="139"/>
      <c r="FIQ73" s="139"/>
      <c r="FIR73" s="139"/>
      <c r="FIS73" s="139"/>
      <c r="FIT73" s="139"/>
      <c r="FIU73" s="139"/>
      <c r="FIV73" s="139"/>
      <c r="FIW73" s="139"/>
      <c r="FIX73" s="139"/>
      <c r="FIY73" s="139"/>
      <c r="FIZ73" s="139"/>
      <c r="FJA73" s="139"/>
      <c r="FJB73" s="139"/>
      <c r="FJC73" s="139"/>
      <c r="FJD73" s="139"/>
      <c r="FJE73" s="139"/>
      <c r="FJF73" s="139"/>
      <c r="FJG73" s="139"/>
      <c r="FJH73" s="139"/>
      <c r="FJI73" s="139"/>
      <c r="FJJ73" s="139"/>
      <c r="FJK73" s="139"/>
      <c r="FJL73" s="139"/>
      <c r="FJM73" s="139"/>
      <c r="FJN73" s="139"/>
      <c r="FJO73" s="139"/>
      <c r="FJP73" s="139"/>
      <c r="FJQ73" s="139"/>
      <c r="FJR73" s="139"/>
      <c r="FJS73" s="139"/>
      <c r="FJT73" s="139"/>
      <c r="FJU73" s="139"/>
      <c r="FJV73" s="139"/>
      <c r="FJW73" s="139"/>
      <c r="FJX73" s="139"/>
      <c r="FJY73" s="139"/>
      <c r="FJZ73" s="139"/>
      <c r="FKA73" s="139"/>
      <c r="FKB73" s="139"/>
      <c r="FKC73" s="139"/>
      <c r="FKD73" s="139"/>
      <c r="FKE73" s="139"/>
      <c r="FKF73" s="139"/>
      <c r="FKG73" s="139"/>
      <c r="FKH73" s="139"/>
      <c r="FKI73" s="139"/>
      <c r="FKJ73" s="139"/>
      <c r="FKK73" s="139"/>
      <c r="FKL73" s="139"/>
      <c r="FKM73" s="139"/>
      <c r="FKN73" s="139"/>
      <c r="FKO73" s="139"/>
      <c r="FKP73" s="139"/>
      <c r="FKQ73" s="139"/>
      <c r="FKR73" s="139"/>
      <c r="FKS73" s="139"/>
      <c r="FKT73" s="139"/>
      <c r="FKU73" s="139"/>
      <c r="FKV73" s="139"/>
      <c r="FKW73" s="139"/>
      <c r="FKX73" s="139"/>
      <c r="FKY73" s="139"/>
      <c r="FKZ73" s="139"/>
      <c r="FLA73" s="139"/>
      <c r="FLB73" s="139"/>
      <c r="FLC73" s="139"/>
      <c r="FLD73" s="139"/>
      <c r="FLE73" s="139"/>
      <c r="FLF73" s="139"/>
      <c r="FLG73" s="139"/>
      <c r="FLH73" s="139"/>
      <c r="FLI73" s="139"/>
      <c r="FLJ73" s="139"/>
      <c r="FLK73" s="139"/>
      <c r="FLL73" s="139"/>
      <c r="FLM73" s="139"/>
      <c r="FLN73" s="139"/>
      <c r="FLO73" s="139"/>
      <c r="FLP73" s="139"/>
      <c r="FLQ73" s="139"/>
      <c r="FLR73" s="139"/>
      <c r="FLS73" s="139"/>
      <c r="FLT73" s="139"/>
      <c r="FLU73" s="139"/>
      <c r="FLV73" s="139"/>
      <c r="FLW73" s="139"/>
      <c r="FLX73" s="139"/>
      <c r="FLY73" s="139"/>
      <c r="FLZ73" s="139"/>
      <c r="FMA73" s="139"/>
      <c r="FMB73" s="139"/>
      <c r="FMC73" s="139"/>
      <c r="FMD73" s="139"/>
      <c r="FME73" s="139"/>
      <c r="FMF73" s="139"/>
      <c r="FMG73" s="139"/>
      <c r="FMH73" s="139"/>
      <c r="FMI73" s="139"/>
      <c r="FMJ73" s="139"/>
      <c r="FMK73" s="139"/>
      <c r="FML73" s="139"/>
      <c r="FMM73" s="139"/>
      <c r="FMN73" s="139"/>
      <c r="FMO73" s="139"/>
      <c r="FMP73" s="139"/>
      <c r="FMQ73" s="139"/>
      <c r="FMR73" s="139"/>
      <c r="FMS73" s="139"/>
      <c r="FMT73" s="139"/>
      <c r="FMU73" s="139"/>
      <c r="FMV73" s="139"/>
      <c r="FMW73" s="139"/>
      <c r="FMX73" s="139"/>
      <c r="FMY73" s="139"/>
      <c r="FMZ73" s="139"/>
      <c r="FNA73" s="139"/>
      <c r="FNB73" s="139"/>
      <c r="FNC73" s="139"/>
      <c r="FND73" s="139"/>
      <c r="FNE73" s="139"/>
      <c r="FNF73" s="139"/>
      <c r="FNG73" s="139"/>
      <c r="FNH73" s="139"/>
      <c r="FNI73" s="139"/>
      <c r="FNJ73" s="139"/>
      <c r="FNK73" s="139"/>
      <c r="FNL73" s="139"/>
      <c r="FNM73" s="139"/>
      <c r="FNN73" s="139"/>
      <c r="FNO73" s="139"/>
      <c r="FNP73" s="139"/>
      <c r="FNQ73" s="139"/>
      <c r="FNR73" s="139"/>
      <c r="FNS73" s="139"/>
      <c r="FNT73" s="139"/>
      <c r="FNU73" s="139"/>
      <c r="FNV73" s="139"/>
      <c r="FNW73" s="139"/>
      <c r="FNX73" s="139"/>
      <c r="FNY73" s="139"/>
      <c r="FNZ73" s="139"/>
      <c r="FOA73" s="139"/>
      <c r="FOB73" s="139"/>
      <c r="FOC73" s="139"/>
      <c r="FOD73" s="139"/>
      <c r="FOE73" s="139"/>
      <c r="FOF73" s="139"/>
      <c r="FOG73" s="139"/>
      <c r="FOH73" s="139"/>
      <c r="FOI73" s="139"/>
      <c r="FOJ73" s="139"/>
      <c r="FOK73" s="139"/>
      <c r="FOL73" s="139"/>
      <c r="FOM73" s="139"/>
      <c r="FON73" s="139"/>
      <c r="FOO73" s="139"/>
      <c r="FOP73" s="139"/>
      <c r="FOQ73" s="139"/>
      <c r="FOR73" s="139"/>
      <c r="FOS73" s="139"/>
      <c r="FOT73" s="139"/>
      <c r="FOU73" s="139"/>
      <c r="FOV73" s="139"/>
      <c r="FOW73" s="139"/>
      <c r="FOX73" s="139"/>
      <c r="FOY73" s="139"/>
      <c r="FOZ73" s="139"/>
      <c r="FPA73" s="139"/>
      <c r="FPB73" s="139"/>
      <c r="FPC73" s="139"/>
      <c r="FPD73" s="139"/>
      <c r="FPE73" s="139"/>
      <c r="FPF73" s="139"/>
      <c r="FPG73" s="139"/>
      <c r="FPH73" s="139"/>
      <c r="FPI73" s="139"/>
      <c r="FPJ73" s="139"/>
      <c r="FPK73" s="139"/>
      <c r="FPL73" s="139"/>
      <c r="FPM73" s="139"/>
      <c r="FPN73" s="139"/>
      <c r="FPO73" s="139"/>
      <c r="FPP73" s="139"/>
      <c r="FPQ73" s="139"/>
      <c r="FPR73" s="139"/>
      <c r="FPS73" s="139"/>
      <c r="FPT73" s="139"/>
      <c r="FPU73" s="139"/>
      <c r="FPV73" s="139"/>
      <c r="FPW73" s="139"/>
      <c r="FPX73" s="139"/>
      <c r="FPY73" s="139"/>
      <c r="FPZ73" s="139"/>
      <c r="FQA73" s="139"/>
      <c r="FQB73" s="139"/>
      <c r="FQC73" s="139"/>
      <c r="FQD73" s="139"/>
      <c r="FQE73" s="139"/>
      <c r="FQF73" s="139"/>
      <c r="FQG73" s="139"/>
      <c r="FQH73" s="139"/>
      <c r="FQI73" s="139"/>
      <c r="FQJ73" s="139"/>
      <c r="FQK73" s="139"/>
      <c r="FQL73" s="139"/>
      <c r="FQM73" s="139"/>
      <c r="FQN73" s="139"/>
      <c r="FQO73" s="139"/>
      <c r="FQP73" s="139"/>
      <c r="FQQ73" s="139"/>
      <c r="FQR73" s="139"/>
      <c r="FQS73" s="139"/>
      <c r="FQT73" s="139"/>
      <c r="FQU73" s="139"/>
      <c r="FQV73" s="139"/>
      <c r="FQW73" s="139"/>
      <c r="FQX73" s="139"/>
      <c r="FQY73" s="139"/>
      <c r="FQZ73" s="139"/>
      <c r="FRA73" s="139"/>
      <c r="FRB73" s="139"/>
      <c r="FRC73" s="139"/>
      <c r="FRD73" s="139"/>
      <c r="FRE73" s="139"/>
      <c r="FRF73" s="139"/>
      <c r="FRG73" s="139"/>
      <c r="FRH73" s="139"/>
      <c r="FRI73" s="139"/>
      <c r="FRJ73" s="139"/>
      <c r="FRK73" s="139"/>
      <c r="FRL73" s="139"/>
      <c r="FRM73" s="139"/>
      <c r="FRN73" s="139"/>
      <c r="FRO73" s="139"/>
      <c r="FRP73" s="139"/>
      <c r="FRQ73" s="139"/>
      <c r="FRR73" s="139"/>
      <c r="FRS73" s="139"/>
      <c r="FRT73" s="139"/>
      <c r="FRU73" s="139"/>
      <c r="FRV73" s="139"/>
      <c r="FRW73" s="139"/>
      <c r="FRX73" s="139"/>
      <c r="FRY73" s="139"/>
      <c r="FRZ73" s="139"/>
      <c r="FSA73" s="139"/>
      <c r="FSB73" s="139"/>
      <c r="FSC73" s="139"/>
      <c r="FSD73" s="139"/>
      <c r="FSE73" s="139"/>
      <c r="FSF73" s="139"/>
      <c r="FSG73" s="139"/>
      <c r="FSH73" s="139"/>
      <c r="FSI73" s="139"/>
      <c r="FSJ73" s="139"/>
      <c r="FSK73" s="139"/>
      <c r="FSL73" s="139"/>
      <c r="FSM73" s="139"/>
      <c r="FSN73" s="139"/>
      <c r="FSO73" s="139"/>
      <c r="FSP73" s="139"/>
      <c r="FSQ73" s="139"/>
      <c r="FSR73" s="139"/>
      <c r="FSS73" s="139"/>
      <c r="FST73" s="139"/>
      <c r="FSU73" s="139"/>
      <c r="FSV73" s="139"/>
      <c r="FSW73" s="139"/>
      <c r="FSX73" s="139"/>
      <c r="FSY73" s="139"/>
      <c r="FSZ73" s="139"/>
      <c r="FTA73" s="139"/>
      <c r="FTB73" s="139"/>
      <c r="FTC73" s="139"/>
      <c r="FTD73" s="139"/>
      <c r="FTE73" s="139"/>
      <c r="FTF73" s="139"/>
      <c r="FTG73" s="139"/>
      <c r="FTH73" s="139"/>
      <c r="FTI73" s="139"/>
      <c r="FTJ73" s="139"/>
      <c r="FTK73" s="139"/>
      <c r="FTL73" s="139"/>
      <c r="FTM73" s="139"/>
      <c r="FTN73" s="139"/>
      <c r="FTO73" s="139"/>
      <c r="FTP73" s="139"/>
      <c r="FTQ73" s="139"/>
      <c r="FTR73" s="139"/>
      <c r="FTS73" s="139"/>
      <c r="FTT73" s="139"/>
      <c r="FTU73" s="139"/>
      <c r="FTV73" s="139"/>
      <c r="FTW73" s="139"/>
      <c r="FTX73" s="139"/>
      <c r="FTY73" s="139"/>
      <c r="FTZ73" s="139"/>
      <c r="FUA73" s="139"/>
      <c r="FUB73" s="139"/>
      <c r="FUC73" s="139"/>
      <c r="FUD73" s="139"/>
      <c r="FUE73" s="139"/>
      <c r="FUF73" s="139"/>
      <c r="FUG73" s="139"/>
      <c r="FUH73" s="139"/>
      <c r="FUI73" s="139"/>
      <c r="FUJ73" s="139"/>
      <c r="FUK73" s="139"/>
      <c r="FUL73" s="139"/>
      <c r="FUM73" s="139"/>
      <c r="FUN73" s="139"/>
      <c r="FUO73" s="139"/>
      <c r="FUP73" s="139"/>
      <c r="FUQ73" s="139"/>
      <c r="FUR73" s="139"/>
      <c r="FUS73" s="139"/>
      <c r="FUT73" s="139"/>
      <c r="FUU73" s="139"/>
      <c r="FUV73" s="139"/>
      <c r="FUW73" s="139"/>
      <c r="FUX73" s="139"/>
      <c r="FUY73" s="139"/>
      <c r="FUZ73" s="139"/>
      <c r="FVA73" s="139"/>
      <c r="FVB73" s="139"/>
      <c r="FVC73" s="139"/>
      <c r="FVD73" s="139"/>
      <c r="FVE73" s="139"/>
      <c r="FVF73" s="139"/>
      <c r="FVG73" s="139"/>
      <c r="FVH73" s="139"/>
      <c r="FVI73" s="139"/>
      <c r="FVJ73" s="139"/>
      <c r="FVK73" s="139"/>
      <c r="FVL73" s="139"/>
      <c r="FVM73" s="139"/>
      <c r="FVN73" s="139"/>
      <c r="FVO73" s="139"/>
      <c r="FVP73" s="139"/>
      <c r="FVQ73" s="139"/>
      <c r="FVR73" s="139"/>
      <c r="FVS73" s="139"/>
      <c r="FVT73" s="139"/>
      <c r="FVU73" s="139"/>
      <c r="FVV73" s="139"/>
      <c r="FVW73" s="139"/>
      <c r="FVX73" s="139"/>
      <c r="FVY73" s="139"/>
      <c r="FVZ73" s="139"/>
      <c r="FWA73" s="139"/>
      <c r="FWB73" s="139"/>
      <c r="FWC73" s="139"/>
      <c r="FWD73" s="139"/>
      <c r="FWE73" s="139"/>
      <c r="FWF73" s="139"/>
      <c r="FWG73" s="139"/>
      <c r="FWH73" s="139"/>
      <c r="FWI73" s="139"/>
      <c r="FWJ73" s="139"/>
      <c r="FWK73" s="139"/>
      <c r="FWL73" s="139"/>
      <c r="FWM73" s="139"/>
      <c r="FWN73" s="139"/>
      <c r="FWO73" s="139"/>
      <c r="FWP73" s="139"/>
      <c r="FWQ73" s="139"/>
      <c r="FWR73" s="139"/>
      <c r="FWS73" s="139"/>
      <c r="FWT73" s="139"/>
      <c r="FWU73" s="139"/>
      <c r="FWV73" s="139"/>
      <c r="FWW73" s="139"/>
      <c r="FWX73" s="139"/>
      <c r="FWY73" s="139"/>
      <c r="FWZ73" s="139"/>
      <c r="FXA73" s="139"/>
      <c r="FXB73" s="139"/>
      <c r="FXC73" s="139"/>
      <c r="FXD73" s="139"/>
      <c r="FXE73" s="139"/>
      <c r="FXF73" s="139"/>
      <c r="FXG73" s="139"/>
      <c r="FXH73" s="139"/>
      <c r="FXI73" s="139"/>
      <c r="FXJ73" s="139"/>
      <c r="FXK73" s="139"/>
      <c r="FXL73" s="139"/>
      <c r="FXM73" s="139"/>
      <c r="FXN73" s="139"/>
      <c r="FXO73" s="139"/>
      <c r="FXP73" s="139"/>
      <c r="FXQ73" s="139"/>
      <c r="FXR73" s="139"/>
      <c r="FXS73" s="139"/>
      <c r="FXT73" s="139"/>
      <c r="FXU73" s="139"/>
      <c r="FXV73" s="139"/>
      <c r="FXW73" s="139"/>
      <c r="FXX73" s="139"/>
      <c r="FXY73" s="139"/>
      <c r="FXZ73" s="139"/>
      <c r="FYA73" s="139"/>
      <c r="FYB73" s="139"/>
      <c r="FYC73" s="139"/>
      <c r="FYD73" s="139"/>
      <c r="FYE73" s="139"/>
      <c r="FYF73" s="139"/>
      <c r="FYG73" s="139"/>
      <c r="FYH73" s="139"/>
      <c r="FYI73" s="139"/>
      <c r="FYJ73" s="139"/>
      <c r="FYK73" s="139"/>
      <c r="FYL73" s="139"/>
      <c r="FYM73" s="139"/>
      <c r="FYN73" s="139"/>
      <c r="FYO73" s="139"/>
      <c r="FYP73" s="139"/>
      <c r="FYQ73" s="139"/>
      <c r="FYR73" s="139"/>
      <c r="FYS73" s="139"/>
      <c r="FYT73" s="139"/>
      <c r="FYU73" s="139"/>
      <c r="FYV73" s="139"/>
      <c r="FYW73" s="139"/>
      <c r="FYX73" s="139"/>
      <c r="FYY73" s="139"/>
      <c r="FYZ73" s="139"/>
      <c r="FZA73" s="139"/>
      <c r="FZB73" s="139"/>
      <c r="FZC73" s="139"/>
      <c r="FZD73" s="139"/>
      <c r="FZE73" s="139"/>
      <c r="FZF73" s="139"/>
      <c r="FZG73" s="139"/>
      <c r="FZH73" s="139"/>
      <c r="FZI73" s="139"/>
      <c r="FZJ73" s="139"/>
      <c r="FZK73" s="139"/>
      <c r="FZL73" s="139"/>
      <c r="FZM73" s="139"/>
      <c r="FZN73" s="139"/>
      <c r="FZO73" s="139"/>
      <c r="FZP73" s="139"/>
      <c r="FZQ73" s="139"/>
      <c r="FZR73" s="139"/>
      <c r="FZS73" s="139"/>
      <c r="FZT73" s="139"/>
      <c r="FZU73" s="139"/>
      <c r="FZV73" s="139"/>
      <c r="FZW73" s="139"/>
      <c r="FZX73" s="139"/>
      <c r="FZY73" s="139"/>
      <c r="FZZ73" s="139"/>
      <c r="GAA73" s="139"/>
      <c r="GAB73" s="139"/>
      <c r="GAC73" s="139"/>
      <c r="GAD73" s="139"/>
      <c r="GAE73" s="139"/>
      <c r="GAF73" s="139"/>
      <c r="GAG73" s="139"/>
      <c r="GAH73" s="139"/>
      <c r="GAI73" s="139"/>
      <c r="GAJ73" s="139"/>
      <c r="GAK73" s="139"/>
      <c r="GAL73" s="139"/>
      <c r="GAM73" s="139"/>
      <c r="GAN73" s="139"/>
      <c r="GAO73" s="139"/>
      <c r="GAP73" s="139"/>
      <c r="GAQ73" s="139"/>
      <c r="GAR73" s="139"/>
      <c r="GAS73" s="139"/>
      <c r="GAT73" s="139"/>
      <c r="GAU73" s="139"/>
      <c r="GAV73" s="139"/>
      <c r="GAW73" s="139"/>
      <c r="GAX73" s="139"/>
      <c r="GAY73" s="139"/>
      <c r="GAZ73" s="139"/>
      <c r="GBA73" s="139"/>
      <c r="GBB73" s="139"/>
      <c r="GBC73" s="139"/>
      <c r="GBD73" s="139"/>
      <c r="GBE73" s="139"/>
      <c r="GBF73" s="139"/>
      <c r="GBG73" s="139"/>
      <c r="GBH73" s="139"/>
      <c r="GBI73" s="139"/>
      <c r="GBJ73" s="139"/>
      <c r="GBK73" s="139"/>
      <c r="GBL73" s="139"/>
      <c r="GBM73" s="139"/>
      <c r="GBN73" s="139"/>
      <c r="GBO73" s="139"/>
      <c r="GBP73" s="139"/>
      <c r="GBQ73" s="139"/>
      <c r="GBR73" s="139"/>
      <c r="GBS73" s="139"/>
      <c r="GBT73" s="139"/>
      <c r="GBU73" s="139"/>
      <c r="GBV73" s="139"/>
      <c r="GBW73" s="139"/>
      <c r="GBX73" s="139"/>
      <c r="GBY73" s="139"/>
      <c r="GBZ73" s="139"/>
      <c r="GCA73" s="139"/>
      <c r="GCB73" s="139"/>
      <c r="GCC73" s="139"/>
      <c r="GCD73" s="139"/>
      <c r="GCE73" s="139"/>
      <c r="GCF73" s="139"/>
      <c r="GCG73" s="139"/>
      <c r="GCH73" s="139"/>
      <c r="GCI73" s="139"/>
      <c r="GCJ73" s="139"/>
      <c r="GCK73" s="139"/>
      <c r="GCL73" s="139"/>
      <c r="GCM73" s="139"/>
      <c r="GCN73" s="139"/>
      <c r="GCO73" s="139"/>
      <c r="GCP73" s="139"/>
      <c r="GCQ73" s="139"/>
      <c r="GCR73" s="139"/>
      <c r="GCS73" s="139"/>
      <c r="GCT73" s="139"/>
      <c r="GCU73" s="139"/>
      <c r="GCV73" s="139"/>
      <c r="GCW73" s="139"/>
      <c r="GCX73" s="139"/>
      <c r="GCY73" s="139"/>
      <c r="GCZ73" s="139"/>
      <c r="GDA73" s="139"/>
      <c r="GDB73" s="139"/>
      <c r="GDC73" s="139"/>
      <c r="GDD73" s="139"/>
      <c r="GDE73" s="139"/>
      <c r="GDF73" s="139"/>
      <c r="GDG73" s="139"/>
      <c r="GDH73" s="139"/>
      <c r="GDI73" s="139"/>
      <c r="GDJ73" s="139"/>
      <c r="GDK73" s="139"/>
      <c r="GDL73" s="139"/>
      <c r="GDM73" s="139"/>
      <c r="GDN73" s="139"/>
      <c r="GDO73" s="139"/>
      <c r="GDP73" s="139"/>
      <c r="GDQ73" s="139"/>
      <c r="GDR73" s="139"/>
      <c r="GDS73" s="139"/>
      <c r="GDT73" s="139"/>
      <c r="GDU73" s="139"/>
      <c r="GDV73" s="139"/>
      <c r="GDW73" s="139"/>
      <c r="GDX73" s="139"/>
      <c r="GDY73" s="139"/>
      <c r="GDZ73" s="139"/>
      <c r="GEA73" s="139"/>
      <c r="GEB73" s="139"/>
      <c r="GEC73" s="139"/>
      <c r="GED73" s="139"/>
      <c r="GEE73" s="139"/>
      <c r="GEF73" s="139"/>
      <c r="GEG73" s="139"/>
      <c r="GEH73" s="139"/>
      <c r="GEI73" s="139"/>
      <c r="GEJ73" s="139"/>
      <c r="GEK73" s="139"/>
      <c r="GEL73" s="139"/>
      <c r="GEM73" s="139"/>
      <c r="GEN73" s="139"/>
      <c r="GEO73" s="139"/>
      <c r="GEP73" s="139"/>
      <c r="GEQ73" s="139"/>
      <c r="GER73" s="139"/>
      <c r="GES73" s="139"/>
      <c r="GET73" s="139"/>
      <c r="GEU73" s="139"/>
      <c r="GEV73" s="139"/>
      <c r="GEW73" s="139"/>
      <c r="GEX73" s="139"/>
      <c r="GEY73" s="139"/>
      <c r="GEZ73" s="139"/>
      <c r="GFA73" s="139"/>
      <c r="GFB73" s="139"/>
      <c r="GFC73" s="139"/>
      <c r="GFD73" s="139"/>
      <c r="GFE73" s="139"/>
      <c r="GFF73" s="139"/>
      <c r="GFG73" s="139"/>
      <c r="GFH73" s="139"/>
      <c r="GFI73" s="139"/>
      <c r="GFJ73" s="139"/>
      <c r="GFK73" s="139"/>
      <c r="GFL73" s="139"/>
      <c r="GFM73" s="139"/>
      <c r="GFN73" s="139"/>
      <c r="GFO73" s="139"/>
      <c r="GFP73" s="139"/>
      <c r="GFQ73" s="139"/>
      <c r="GFR73" s="139"/>
      <c r="GFS73" s="139"/>
      <c r="GFT73" s="139"/>
      <c r="GFU73" s="139"/>
      <c r="GFV73" s="139"/>
      <c r="GFW73" s="139"/>
      <c r="GFX73" s="139"/>
      <c r="GFY73" s="139"/>
      <c r="GFZ73" s="139"/>
      <c r="GGA73" s="139"/>
      <c r="GGB73" s="139"/>
      <c r="GGC73" s="139"/>
      <c r="GGD73" s="139"/>
      <c r="GGE73" s="139"/>
      <c r="GGF73" s="139"/>
      <c r="GGG73" s="139"/>
      <c r="GGH73" s="139"/>
      <c r="GGI73" s="139"/>
      <c r="GGJ73" s="139"/>
      <c r="GGK73" s="139"/>
      <c r="GGL73" s="139"/>
      <c r="GGM73" s="139"/>
      <c r="GGN73" s="139"/>
      <c r="GGO73" s="139"/>
      <c r="GGP73" s="139"/>
      <c r="GGQ73" s="139"/>
      <c r="GGR73" s="139"/>
      <c r="GGS73" s="139"/>
      <c r="GGT73" s="139"/>
      <c r="GGU73" s="139"/>
      <c r="GGV73" s="139"/>
      <c r="GGW73" s="139"/>
      <c r="GGX73" s="139"/>
      <c r="GGY73" s="139"/>
      <c r="GGZ73" s="139"/>
      <c r="GHA73" s="139"/>
      <c r="GHB73" s="139"/>
      <c r="GHC73" s="139"/>
      <c r="GHD73" s="139"/>
      <c r="GHE73" s="139"/>
      <c r="GHF73" s="139"/>
      <c r="GHG73" s="139"/>
      <c r="GHH73" s="139"/>
      <c r="GHI73" s="139"/>
      <c r="GHJ73" s="139"/>
      <c r="GHK73" s="139"/>
      <c r="GHL73" s="139"/>
      <c r="GHM73" s="139"/>
      <c r="GHN73" s="139"/>
      <c r="GHO73" s="139"/>
      <c r="GHP73" s="139"/>
      <c r="GHQ73" s="139"/>
      <c r="GHR73" s="139"/>
      <c r="GHS73" s="139"/>
      <c r="GHT73" s="139"/>
      <c r="GHU73" s="139"/>
      <c r="GHV73" s="139"/>
      <c r="GHW73" s="139"/>
      <c r="GHX73" s="139"/>
      <c r="GHY73" s="139"/>
      <c r="GHZ73" s="139"/>
      <c r="GIA73" s="139"/>
      <c r="GIB73" s="139"/>
      <c r="GIC73" s="139"/>
      <c r="GID73" s="139"/>
      <c r="GIE73" s="139"/>
      <c r="GIF73" s="139"/>
      <c r="GIG73" s="139"/>
      <c r="GIH73" s="139"/>
      <c r="GII73" s="139"/>
      <c r="GIJ73" s="139"/>
      <c r="GIK73" s="139"/>
      <c r="GIL73" s="139"/>
      <c r="GIM73" s="139"/>
      <c r="GIN73" s="139"/>
      <c r="GIO73" s="139"/>
      <c r="GIP73" s="139"/>
      <c r="GIQ73" s="139"/>
      <c r="GIR73" s="139"/>
      <c r="GIS73" s="139"/>
      <c r="GIT73" s="139"/>
      <c r="GIU73" s="139"/>
      <c r="GIV73" s="139"/>
      <c r="GIW73" s="139"/>
      <c r="GIX73" s="139"/>
      <c r="GIY73" s="139"/>
      <c r="GIZ73" s="139"/>
      <c r="GJA73" s="139"/>
      <c r="GJB73" s="139"/>
      <c r="GJC73" s="139"/>
      <c r="GJD73" s="139"/>
      <c r="GJE73" s="139"/>
      <c r="GJF73" s="139"/>
      <c r="GJG73" s="139"/>
      <c r="GJH73" s="139"/>
      <c r="GJI73" s="139"/>
      <c r="GJJ73" s="139"/>
      <c r="GJK73" s="139"/>
      <c r="GJL73" s="139"/>
      <c r="GJM73" s="139"/>
      <c r="GJN73" s="139"/>
      <c r="GJO73" s="139"/>
      <c r="GJP73" s="139"/>
      <c r="GJQ73" s="139"/>
      <c r="GJR73" s="139"/>
      <c r="GJS73" s="139"/>
      <c r="GJT73" s="139"/>
      <c r="GJU73" s="139"/>
      <c r="GJV73" s="139"/>
      <c r="GJW73" s="139"/>
      <c r="GJX73" s="139"/>
      <c r="GJY73" s="139"/>
      <c r="GJZ73" s="139"/>
      <c r="GKA73" s="139"/>
      <c r="GKB73" s="139"/>
      <c r="GKC73" s="139"/>
      <c r="GKD73" s="139"/>
      <c r="GKE73" s="139"/>
      <c r="GKF73" s="139"/>
      <c r="GKG73" s="139"/>
      <c r="GKH73" s="139"/>
      <c r="GKI73" s="139"/>
      <c r="GKJ73" s="139"/>
      <c r="GKK73" s="139"/>
      <c r="GKL73" s="139"/>
      <c r="GKM73" s="139"/>
      <c r="GKN73" s="139"/>
      <c r="GKO73" s="139"/>
      <c r="GKP73" s="139"/>
      <c r="GKQ73" s="139"/>
      <c r="GKR73" s="139"/>
      <c r="GKS73" s="139"/>
      <c r="GKT73" s="139"/>
      <c r="GKU73" s="139"/>
      <c r="GKV73" s="139"/>
      <c r="GKW73" s="139"/>
      <c r="GKX73" s="139"/>
      <c r="GKY73" s="139"/>
      <c r="GKZ73" s="139"/>
      <c r="GLA73" s="139"/>
      <c r="GLB73" s="139"/>
      <c r="GLC73" s="139"/>
      <c r="GLD73" s="139"/>
      <c r="GLE73" s="139"/>
      <c r="GLF73" s="139"/>
      <c r="GLG73" s="139"/>
      <c r="GLH73" s="139"/>
      <c r="GLI73" s="139"/>
      <c r="GLJ73" s="139"/>
      <c r="GLK73" s="139"/>
      <c r="GLL73" s="139"/>
      <c r="GLM73" s="139"/>
      <c r="GLN73" s="139"/>
      <c r="GLO73" s="139"/>
      <c r="GLP73" s="139"/>
      <c r="GLQ73" s="139"/>
      <c r="GLR73" s="139"/>
      <c r="GLS73" s="139"/>
      <c r="GLT73" s="139"/>
      <c r="GLU73" s="139"/>
      <c r="GLV73" s="139"/>
      <c r="GLW73" s="139"/>
      <c r="GLX73" s="139"/>
      <c r="GLY73" s="139"/>
      <c r="GLZ73" s="139"/>
      <c r="GMA73" s="139"/>
      <c r="GMB73" s="139"/>
      <c r="GMC73" s="139"/>
      <c r="GMD73" s="139"/>
      <c r="GME73" s="139"/>
      <c r="GMF73" s="139"/>
      <c r="GMG73" s="139"/>
      <c r="GMH73" s="139"/>
      <c r="GMI73" s="139"/>
      <c r="GMJ73" s="139"/>
      <c r="GMK73" s="139"/>
      <c r="GML73" s="139"/>
      <c r="GMM73" s="139"/>
      <c r="GMN73" s="139"/>
      <c r="GMO73" s="139"/>
      <c r="GMP73" s="139"/>
      <c r="GMQ73" s="139"/>
      <c r="GMR73" s="139"/>
      <c r="GMS73" s="139"/>
      <c r="GMT73" s="139"/>
      <c r="GMU73" s="139"/>
      <c r="GMV73" s="139"/>
      <c r="GMW73" s="139"/>
      <c r="GMX73" s="139"/>
      <c r="GMY73" s="139"/>
      <c r="GMZ73" s="139"/>
      <c r="GNA73" s="139"/>
      <c r="GNB73" s="139"/>
      <c r="GNC73" s="139"/>
      <c r="GND73" s="139"/>
      <c r="GNE73" s="139"/>
      <c r="GNF73" s="139"/>
      <c r="GNG73" s="139"/>
      <c r="GNH73" s="139"/>
      <c r="GNI73" s="139"/>
      <c r="GNJ73" s="139"/>
      <c r="GNK73" s="139"/>
      <c r="GNL73" s="139"/>
      <c r="GNM73" s="139"/>
      <c r="GNN73" s="139"/>
      <c r="GNO73" s="139"/>
      <c r="GNP73" s="139"/>
      <c r="GNQ73" s="139"/>
      <c r="GNR73" s="139"/>
      <c r="GNS73" s="139"/>
      <c r="GNT73" s="139"/>
      <c r="GNU73" s="139"/>
      <c r="GNV73" s="139"/>
      <c r="GNW73" s="139"/>
      <c r="GNX73" s="139"/>
      <c r="GNY73" s="139"/>
      <c r="GNZ73" s="139"/>
      <c r="GOA73" s="139"/>
      <c r="GOB73" s="139"/>
      <c r="GOC73" s="139"/>
      <c r="GOD73" s="139"/>
      <c r="GOE73" s="139"/>
      <c r="GOF73" s="139"/>
      <c r="GOG73" s="139"/>
      <c r="GOH73" s="139"/>
      <c r="GOI73" s="139"/>
      <c r="GOJ73" s="139"/>
      <c r="GOK73" s="139"/>
      <c r="GOL73" s="139"/>
      <c r="GOM73" s="139"/>
      <c r="GON73" s="139"/>
      <c r="GOO73" s="139"/>
      <c r="GOP73" s="139"/>
      <c r="GOQ73" s="139"/>
      <c r="GOR73" s="139"/>
      <c r="GOS73" s="139"/>
      <c r="GOT73" s="139"/>
      <c r="GOU73" s="139"/>
      <c r="GOV73" s="139"/>
      <c r="GOW73" s="139"/>
      <c r="GOX73" s="139"/>
      <c r="GOY73" s="139"/>
      <c r="GOZ73" s="139"/>
      <c r="GPA73" s="139"/>
      <c r="GPB73" s="139"/>
      <c r="GPC73" s="139"/>
      <c r="GPD73" s="139"/>
      <c r="GPE73" s="139"/>
      <c r="GPF73" s="139"/>
      <c r="GPG73" s="139"/>
      <c r="GPH73" s="139"/>
      <c r="GPI73" s="139"/>
      <c r="GPJ73" s="139"/>
      <c r="GPK73" s="139"/>
      <c r="GPL73" s="139"/>
      <c r="GPM73" s="139"/>
      <c r="GPN73" s="139"/>
      <c r="GPO73" s="139"/>
      <c r="GPP73" s="139"/>
      <c r="GPQ73" s="139"/>
      <c r="GPR73" s="139"/>
      <c r="GPS73" s="139"/>
      <c r="GPT73" s="139"/>
      <c r="GPU73" s="139"/>
      <c r="GPV73" s="139"/>
      <c r="GPW73" s="139"/>
      <c r="GPX73" s="139"/>
      <c r="GPY73" s="139"/>
      <c r="GPZ73" s="139"/>
      <c r="GQA73" s="139"/>
      <c r="GQB73" s="139"/>
      <c r="GQC73" s="139"/>
      <c r="GQD73" s="139"/>
      <c r="GQE73" s="139"/>
      <c r="GQF73" s="139"/>
      <c r="GQG73" s="139"/>
      <c r="GQH73" s="139"/>
      <c r="GQI73" s="139"/>
      <c r="GQJ73" s="139"/>
      <c r="GQK73" s="139"/>
      <c r="GQL73" s="139"/>
      <c r="GQM73" s="139"/>
      <c r="GQN73" s="139"/>
      <c r="GQO73" s="139"/>
      <c r="GQP73" s="139"/>
      <c r="GQQ73" s="139"/>
      <c r="GQR73" s="139"/>
      <c r="GQS73" s="139"/>
      <c r="GQT73" s="139"/>
      <c r="GQU73" s="139"/>
      <c r="GQV73" s="139"/>
      <c r="GQW73" s="139"/>
      <c r="GQX73" s="139"/>
      <c r="GQY73" s="139"/>
      <c r="GQZ73" s="139"/>
      <c r="GRA73" s="139"/>
      <c r="GRB73" s="139"/>
      <c r="GRC73" s="139"/>
      <c r="GRD73" s="139"/>
      <c r="GRE73" s="139"/>
      <c r="GRF73" s="139"/>
      <c r="GRG73" s="139"/>
      <c r="GRH73" s="139"/>
      <c r="GRI73" s="139"/>
      <c r="GRJ73" s="139"/>
      <c r="GRK73" s="139"/>
      <c r="GRL73" s="139"/>
      <c r="GRM73" s="139"/>
      <c r="GRN73" s="139"/>
      <c r="GRO73" s="139"/>
      <c r="GRP73" s="139"/>
      <c r="GRQ73" s="139"/>
      <c r="GRR73" s="139"/>
      <c r="GRS73" s="139"/>
      <c r="GRT73" s="139"/>
      <c r="GRU73" s="139"/>
      <c r="GRV73" s="139"/>
      <c r="GRW73" s="139"/>
      <c r="GRX73" s="139"/>
      <c r="GRY73" s="139"/>
      <c r="GRZ73" s="139"/>
      <c r="GSA73" s="139"/>
      <c r="GSB73" s="139"/>
      <c r="GSC73" s="139"/>
      <c r="GSD73" s="139"/>
      <c r="GSE73" s="139"/>
      <c r="GSF73" s="139"/>
      <c r="GSG73" s="139"/>
      <c r="GSH73" s="139"/>
      <c r="GSI73" s="139"/>
      <c r="GSJ73" s="139"/>
      <c r="GSK73" s="139"/>
      <c r="GSL73" s="139"/>
      <c r="GSM73" s="139"/>
      <c r="GSN73" s="139"/>
      <c r="GSO73" s="139"/>
      <c r="GSP73" s="139"/>
      <c r="GSQ73" s="139"/>
      <c r="GSR73" s="139"/>
      <c r="GSS73" s="139"/>
      <c r="GST73" s="139"/>
      <c r="GSU73" s="139"/>
      <c r="GSV73" s="139"/>
      <c r="GSW73" s="139"/>
      <c r="GSX73" s="139"/>
      <c r="GSY73" s="139"/>
      <c r="GSZ73" s="139"/>
      <c r="GTA73" s="139"/>
      <c r="GTB73" s="139"/>
      <c r="GTC73" s="139"/>
      <c r="GTD73" s="139"/>
      <c r="GTE73" s="139"/>
      <c r="GTF73" s="139"/>
      <c r="GTG73" s="139"/>
      <c r="GTH73" s="139"/>
      <c r="GTI73" s="139"/>
      <c r="GTJ73" s="139"/>
      <c r="GTK73" s="139"/>
      <c r="GTL73" s="139"/>
      <c r="GTM73" s="139"/>
      <c r="GTN73" s="139"/>
      <c r="GTO73" s="139"/>
      <c r="GTP73" s="139"/>
      <c r="GTQ73" s="139"/>
      <c r="GTR73" s="139"/>
      <c r="GTS73" s="139"/>
      <c r="GTT73" s="139"/>
      <c r="GTU73" s="139"/>
      <c r="GTV73" s="139"/>
      <c r="GTW73" s="139"/>
      <c r="GTX73" s="139"/>
      <c r="GTY73" s="139"/>
      <c r="GTZ73" s="139"/>
      <c r="GUA73" s="139"/>
      <c r="GUB73" s="139"/>
      <c r="GUC73" s="139"/>
      <c r="GUD73" s="139"/>
      <c r="GUE73" s="139"/>
      <c r="GUF73" s="139"/>
      <c r="GUG73" s="139"/>
      <c r="GUH73" s="139"/>
      <c r="GUI73" s="139"/>
      <c r="GUJ73" s="139"/>
      <c r="GUK73" s="139"/>
      <c r="GUL73" s="139"/>
      <c r="GUM73" s="139"/>
      <c r="GUN73" s="139"/>
      <c r="GUO73" s="139"/>
      <c r="GUP73" s="139"/>
      <c r="GUQ73" s="139"/>
      <c r="GUR73" s="139"/>
      <c r="GUS73" s="139"/>
      <c r="GUT73" s="139"/>
      <c r="GUU73" s="139"/>
      <c r="GUV73" s="139"/>
      <c r="GUW73" s="139"/>
      <c r="GUX73" s="139"/>
      <c r="GUY73" s="139"/>
      <c r="GUZ73" s="139"/>
      <c r="GVA73" s="139"/>
      <c r="GVB73" s="139"/>
      <c r="GVC73" s="139"/>
      <c r="GVD73" s="139"/>
      <c r="GVE73" s="139"/>
      <c r="GVF73" s="139"/>
      <c r="GVG73" s="139"/>
      <c r="GVH73" s="139"/>
      <c r="GVI73" s="139"/>
      <c r="GVJ73" s="139"/>
      <c r="GVK73" s="139"/>
      <c r="GVL73" s="139"/>
      <c r="GVM73" s="139"/>
      <c r="GVN73" s="139"/>
      <c r="GVO73" s="139"/>
      <c r="GVP73" s="139"/>
      <c r="GVQ73" s="139"/>
      <c r="GVR73" s="139"/>
      <c r="GVS73" s="139"/>
      <c r="GVT73" s="139"/>
      <c r="GVU73" s="139"/>
      <c r="GVV73" s="139"/>
      <c r="GVW73" s="139"/>
      <c r="GVX73" s="139"/>
      <c r="GVY73" s="139"/>
      <c r="GVZ73" s="139"/>
      <c r="GWA73" s="139"/>
      <c r="GWB73" s="139"/>
      <c r="GWC73" s="139"/>
      <c r="GWD73" s="139"/>
      <c r="GWE73" s="139"/>
      <c r="GWF73" s="139"/>
      <c r="GWG73" s="139"/>
      <c r="GWH73" s="139"/>
      <c r="GWI73" s="139"/>
      <c r="GWJ73" s="139"/>
      <c r="GWK73" s="139"/>
      <c r="GWL73" s="139"/>
      <c r="GWM73" s="139"/>
      <c r="GWN73" s="139"/>
      <c r="GWO73" s="139"/>
      <c r="GWP73" s="139"/>
      <c r="GWQ73" s="139"/>
      <c r="GWR73" s="139"/>
      <c r="GWS73" s="139"/>
      <c r="GWT73" s="139"/>
      <c r="GWU73" s="139"/>
      <c r="GWV73" s="139"/>
      <c r="GWW73" s="139"/>
      <c r="GWX73" s="139"/>
      <c r="GWY73" s="139"/>
      <c r="GWZ73" s="139"/>
      <c r="GXA73" s="139"/>
      <c r="GXB73" s="139"/>
      <c r="GXC73" s="139"/>
      <c r="GXD73" s="139"/>
      <c r="GXE73" s="139"/>
      <c r="GXF73" s="139"/>
      <c r="GXG73" s="139"/>
      <c r="GXH73" s="139"/>
      <c r="GXI73" s="139"/>
      <c r="GXJ73" s="139"/>
      <c r="GXK73" s="139"/>
      <c r="GXL73" s="139"/>
      <c r="GXM73" s="139"/>
      <c r="GXN73" s="139"/>
      <c r="GXO73" s="139"/>
      <c r="GXP73" s="139"/>
      <c r="GXQ73" s="139"/>
      <c r="GXR73" s="139"/>
      <c r="GXS73" s="139"/>
      <c r="GXT73" s="139"/>
      <c r="GXU73" s="139"/>
      <c r="GXV73" s="139"/>
      <c r="GXW73" s="139"/>
      <c r="GXX73" s="139"/>
      <c r="GXY73" s="139"/>
      <c r="GXZ73" s="139"/>
      <c r="GYA73" s="139"/>
      <c r="GYB73" s="139"/>
      <c r="GYC73" s="139"/>
      <c r="GYD73" s="139"/>
      <c r="GYE73" s="139"/>
      <c r="GYF73" s="139"/>
      <c r="GYG73" s="139"/>
      <c r="GYH73" s="139"/>
      <c r="GYI73" s="139"/>
      <c r="GYJ73" s="139"/>
      <c r="GYK73" s="139"/>
      <c r="GYL73" s="139"/>
      <c r="GYM73" s="139"/>
      <c r="GYN73" s="139"/>
      <c r="GYO73" s="139"/>
      <c r="GYP73" s="139"/>
      <c r="GYQ73" s="139"/>
      <c r="GYR73" s="139"/>
      <c r="GYS73" s="139"/>
      <c r="GYT73" s="139"/>
      <c r="GYU73" s="139"/>
      <c r="GYV73" s="139"/>
      <c r="GYW73" s="139"/>
      <c r="GYX73" s="139"/>
      <c r="GYY73" s="139"/>
      <c r="GYZ73" s="139"/>
      <c r="GZA73" s="139"/>
      <c r="GZB73" s="139"/>
      <c r="GZC73" s="139"/>
      <c r="GZD73" s="139"/>
      <c r="GZE73" s="139"/>
      <c r="GZF73" s="139"/>
      <c r="GZG73" s="139"/>
      <c r="GZH73" s="139"/>
      <c r="GZI73" s="139"/>
      <c r="GZJ73" s="139"/>
      <c r="GZK73" s="139"/>
      <c r="GZL73" s="139"/>
      <c r="GZM73" s="139"/>
      <c r="GZN73" s="139"/>
      <c r="GZO73" s="139"/>
      <c r="GZP73" s="139"/>
      <c r="GZQ73" s="139"/>
      <c r="GZR73" s="139"/>
      <c r="GZS73" s="139"/>
      <c r="GZT73" s="139"/>
      <c r="GZU73" s="139"/>
      <c r="GZV73" s="139"/>
      <c r="GZW73" s="139"/>
      <c r="GZX73" s="139"/>
      <c r="GZY73" s="139"/>
      <c r="GZZ73" s="139"/>
      <c r="HAA73" s="139"/>
      <c r="HAB73" s="139"/>
      <c r="HAC73" s="139"/>
      <c r="HAD73" s="139"/>
      <c r="HAE73" s="139"/>
      <c r="HAF73" s="139"/>
      <c r="HAG73" s="139"/>
      <c r="HAH73" s="139"/>
      <c r="HAI73" s="139"/>
      <c r="HAJ73" s="139"/>
      <c r="HAK73" s="139"/>
      <c r="HAL73" s="139"/>
      <c r="HAM73" s="139"/>
      <c r="HAN73" s="139"/>
      <c r="HAO73" s="139"/>
      <c r="HAP73" s="139"/>
      <c r="HAQ73" s="139"/>
      <c r="HAR73" s="139"/>
      <c r="HAS73" s="139"/>
      <c r="HAT73" s="139"/>
      <c r="HAU73" s="139"/>
      <c r="HAV73" s="139"/>
      <c r="HAW73" s="139"/>
      <c r="HAX73" s="139"/>
      <c r="HAY73" s="139"/>
      <c r="HAZ73" s="139"/>
      <c r="HBA73" s="139"/>
      <c r="HBB73" s="139"/>
      <c r="HBC73" s="139"/>
      <c r="HBD73" s="139"/>
      <c r="HBE73" s="139"/>
      <c r="HBF73" s="139"/>
      <c r="HBG73" s="139"/>
      <c r="HBH73" s="139"/>
      <c r="HBI73" s="139"/>
      <c r="HBJ73" s="139"/>
      <c r="HBK73" s="139"/>
      <c r="HBL73" s="139"/>
      <c r="HBM73" s="139"/>
      <c r="HBN73" s="139"/>
      <c r="HBO73" s="139"/>
      <c r="HBP73" s="139"/>
      <c r="HBQ73" s="139"/>
      <c r="HBR73" s="139"/>
      <c r="HBS73" s="139"/>
      <c r="HBT73" s="139"/>
      <c r="HBU73" s="139"/>
      <c r="HBV73" s="139"/>
      <c r="HBW73" s="139"/>
      <c r="HBX73" s="139"/>
      <c r="HBY73" s="139"/>
      <c r="HBZ73" s="139"/>
      <c r="HCA73" s="139"/>
      <c r="HCB73" s="139"/>
      <c r="HCC73" s="139"/>
      <c r="HCD73" s="139"/>
      <c r="HCE73" s="139"/>
      <c r="HCF73" s="139"/>
      <c r="HCG73" s="139"/>
      <c r="HCH73" s="139"/>
      <c r="HCI73" s="139"/>
      <c r="HCJ73" s="139"/>
      <c r="HCK73" s="139"/>
      <c r="HCL73" s="139"/>
      <c r="HCM73" s="139"/>
      <c r="HCN73" s="139"/>
      <c r="HCO73" s="139"/>
      <c r="HCP73" s="139"/>
      <c r="HCQ73" s="139"/>
      <c r="HCR73" s="139"/>
      <c r="HCS73" s="139"/>
      <c r="HCT73" s="139"/>
      <c r="HCU73" s="139"/>
      <c r="HCV73" s="139"/>
      <c r="HCW73" s="139"/>
      <c r="HCX73" s="139"/>
      <c r="HCY73" s="139"/>
      <c r="HCZ73" s="139"/>
      <c r="HDA73" s="139"/>
      <c r="HDB73" s="139"/>
      <c r="HDC73" s="139"/>
      <c r="HDD73" s="139"/>
      <c r="HDE73" s="139"/>
      <c r="HDF73" s="139"/>
      <c r="HDG73" s="139"/>
      <c r="HDH73" s="139"/>
      <c r="HDI73" s="139"/>
      <c r="HDJ73" s="139"/>
      <c r="HDK73" s="139"/>
      <c r="HDL73" s="139"/>
      <c r="HDM73" s="139"/>
      <c r="HDN73" s="139"/>
      <c r="HDO73" s="139"/>
      <c r="HDP73" s="139"/>
      <c r="HDQ73" s="139"/>
      <c r="HDR73" s="139"/>
      <c r="HDS73" s="139"/>
      <c r="HDT73" s="139"/>
      <c r="HDU73" s="139"/>
      <c r="HDV73" s="139"/>
      <c r="HDW73" s="139"/>
      <c r="HDX73" s="139"/>
      <c r="HDY73" s="139"/>
      <c r="HDZ73" s="139"/>
      <c r="HEA73" s="139"/>
      <c r="HEB73" s="139"/>
      <c r="HEC73" s="139"/>
      <c r="HED73" s="139"/>
      <c r="HEE73" s="139"/>
      <c r="HEF73" s="139"/>
      <c r="HEG73" s="139"/>
      <c r="HEH73" s="139"/>
      <c r="HEI73" s="139"/>
      <c r="HEJ73" s="139"/>
      <c r="HEK73" s="139"/>
      <c r="HEL73" s="139"/>
      <c r="HEM73" s="139"/>
      <c r="HEN73" s="139"/>
      <c r="HEO73" s="139"/>
      <c r="HEP73" s="139"/>
      <c r="HEQ73" s="139"/>
      <c r="HER73" s="139"/>
      <c r="HES73" s="139"/>
      <c r="HET73" s="139"/>
      <c r="HEU73" s="139"/>
      <c r="HEV73" s="139"/>
      <c r="HEW73" s="139"/>
      <c r="HEX73" s="139"/>
      <c r="HEY73" s="139"/>
      <c r="HEZ73" s="139"/>
      <c r="HFA73" s="139"/>
      <c r="HFB73" s="139"/>
      <c r="HFC73" s="139"/>
      <c r="HFD73" s="139"/>
      <c r="HFE73" s="139"/>
      <c r="HFF73" s="139"/>
      <c r="HFG73" s="139"/>
      <c r="HFH73" s="139"/>
      <c r="HFI73" s="139"/>
      <c r="HFJ73" s="139"/>
      <c r="HFK73" s="139"/>
      <c r="HFL73" s="139"/>
      <c r="HFM73" s="139"/>
      <c r="HFN73" s="139"/>
      <c r="HFO73" s="139"/>
      <c r="HFP73" s="139"/>
      <c r="HFQ73" s="139"/>
      <c r="HFR73" s="139"/>
      <c r="HFS73" s="139"/>
      <c r="HFT73" s="139"/>
      <c r="HFU73" s="139"/>
      <c r="HFV73" s="139"/>
      <c r="HFW73" s="139"/>
      <c r="HFX73" s="139"/>
      <c r="HFY73" s="139"/>
      <c r="HFZ73" s="139"/>
      <c r="HGA73" s="139"/>
      <c r="HGB73" s="139"/>
      <c r="HGC73" s="139"/>
      <c r="HGD73" s="139"/>
      <c r="HGE73" s="139"/>
      <c r="HGF73" s="139"/>
      <c r="HGG73" s="139"/>
      <c r="HGH73" s="139"/>
      <c r="HGI73" s="139"/>
      <c r="HGJ73" s="139"/>
      <c r="HGK73" s="139"/>
      <c r="HGL73" s="139"/>
      <c r="HGM73" s="139"/>
      <c r="HGN73" s="139"/>
      <c r="HGO73" s="139"/>
      <c r="HGP73" s="139"/>
      <c r="HGQ73" s="139"/>
      <c r="HGR73" s="139"/>
      <c r="HGS73" s="139"/>
      <c r="HGT73" s="139"/>
      <c r="HGU73" s="139"/>
      <c r="HGV73" s="139"/>
      <c r="HGW73" s="139"/>
      <c r="HGX73" s="139"/>
      <c r="HGY73" s="139"/>
      <c r="HGZ73" s="139"/>
      <c r="HHA73" s="139"/>
      <c r="HHB73" s="139"/>
      <c r="HHC73" s="139"/>
      <c r="HHD73" s="139"/>
      <c r="HHE73" s="139"/>
      <c r="HHF73" s="139"/>
      <c r="HHG73" s="139"/>
      <c r="HHH73" s="139"/>
      <c r="HHI73" s="139"/>
      <c r="HHJ73" s="139"/>
      <c r="HHK73" s="139"/>
      <c r="HHL73" s="139"/>
      <c r="HHM73" s="139"/>
      <c r="HHN73" s="139"/>
      <c r="HHO73" s="139"/>
      <c r="HHP73" s="139"/>
      <c r="HHQ73" s="139"/>
      <c r="HHR73" s="139"/>
      <c r="HHS73" s="139"/>
      <c r="HHT73" s="139"/>
      <c r="HHU73" s="139"/>
      <c r="HHV73" s="139"/>
      <c r="HHW73" s="139"/>
      <c r="HHX73" s="139"/>
      <c r="HHY73" s="139"/>
      <c r="HHZ73" s="139"/>
      <c r="HIA73" s="139"/>
      <c r="HIB73" s="139"/>
      <c r="HIC73" s="139"/>
      <c r="HID73" s="139"/>
      <c r="HIE73" s="139"/>
      <c r="HIF73" s="139"/>
      <c r="HIG73" s="139"/>
      <c r="HIH73" s="139"/>
      <c r="HII73" s="139"/>
      <c r="HIJ73" s="139"/>
      <c r="HIK73" s="139"/>
      <c r="HIL73" s="139"/>
      <c r="HIM73" s="139"/>
      <c r="HIN73" s="139"/>
      <c r="HIO73" s="139"/>
      <c r="HIP73" s="139"/>
      <c r="HIQ73" s="139"/>
      <c r="HIR73" s="139"/>
      <c r="HIS73" s="139"/>
      <c r="HIT73" s="139"/>
      <c r="HIU73" s="139"/>
      <c r="HIV73" s="139"/>
      <c r="HIW73" s="139"/>
      <c r="HIX73" s="139"/>
      <c r="HIY73" s="139"/>
      <c r="HIZ73" s="139"/>
      <c r="HJA73" s="139"/>
      <c r="HJB73" s="139"/>
      <c r="HJC73" s="139"/>
      <c r="HJD73" s="139"/>
      <c r="HJE73" s="139"/>
      <c r="HJF73" s="139"/>
      <c r="HJG73" s="139"/>
      <c r="HJH73" s="139"/>
      <c r="HJI73" s="139"/>
      <c r="HJJ73" s="139"/>
      <c r="HJK73" s="139"/>
      <c r="HJL73" s="139"/>
      <c r="HJM73" s="139"/>
      <c r="HJN73" s="139"/>
      <c r="HJO73" s="139"/>
      <c r="HJP73" s="139"/>
      <c r="HJQ73" s="139"/>
      <c r="HJR73" s="139"/>
      <c r="HJS73" s="139"/>
      <c r="HJT73" s="139"/>
      <c r="HJU73" s="139"/>
      <c r="HJV73" s="139"/>
      <c r="HJW73" s="139"/>
      <c r="HJX73" s="139"/>
      <c r="HJY73" s="139"/>
      <c r="HJZ73" s="139"/>
      <c r="HKA73" s="139"/>
      <c r="HKB73" s="139"/>
      <c r="HKC73" s="139"/>
      <c r="HKD73" s="139"/>
      <c r="HKE73" s="139"/>
      <c r="HKF73" s="139"/>
      <c r="HKG73" s="139"/>
      <c r="HKH73" s="139"/>
      <c r="HKI73" s="139"/>
      <c r="HKJ73" s="139"/>
      <c r="HKK73" s="139"/>
      <c r="HKL73" s="139"/>
      <c r="HKM73" s="139"/>
      <c r="HKN73" s="139"/>
      <c r="HKO73" s="139"/>
      <c r="HKP73" s="139"/>
      <c r="HKQ73" s="139"/>
      <c r="HKR73" s="139"/>
      <c r="HKS73" s="139"/>
      <c r="HKT73" s="139"/>
      <c r="HKU73" s="139"/>
      <c r="HKV73" s="139"/>
      <c r="HKW73" s="139"/>
      <c r="HKX73" s="139"/>
      <c r="HKY73" s="139"/>
      <c r="HKZ73" s="139"/>
      <c r="HLA73" s="139"/>
      <c r="HLB73" s="139"/>
      <c r="HLC73" s="139"/>
      <c r="HLD73" s="139"/>
      <c r="HLE73" s="139"/>
      <c r="HLF73" s="139"/>
      <c r="HLG73" s="139"/>
      <c r="HLH73" s="139"/>
      <c r="HLI73" s="139"/>
      <c r="HLJ73" s="139"/>
      <c r="HLK73" s="139"/>
      <c r="HLL73" s="139"/>
      <c r="HLM73" s="139"/>
      <c r="HLN73" s="139"/>
      <c r="HLO73" s="139"/>
      <c r="HLP73" s="139"/>
      <c r="HLQ73" s="139"/>
      <c r="HLR73" s="139"/>
      <c r="HLS73" s="139"/>
      <c r="HLT73" s="139"/>
      <c r="HLU73" s="139"/>
      <c r="HLV73" s="139"/>
      <c r="HLW73" s="139"/>
      <c r="HLX73" s="139"/>
      <c r="HLY73" s="139"/>
      <c r="HLZ73" s="139"/>
      <c r="HMA73" s="139"/>
      <c r="HMB73" s="139"/>
      <c r="HMC73" s="139"/>
      <c r="HMD73" s="139"/>
      <c r="HME73" s="139"/>
      <c r="HMF73" s="139"/>
      <c r="HMG73" s="139"/>
      <c r="HMH73" s="139"/>
      <c r="HMI73" s="139"/>
      <c r="HMJ73" s="139"/>
      <c r="HMK73" s="139"/>
      <c r="HML73" s="139"/>
      <c r="HMM73" s="139"/>
      <c r="HMN73" s="139"/>
      <c r="HMO73" s="139"/>
      <c r="HMP73" s="139"/>
      <c r="HMQ73" s="139"/>
      <c r="HMR73" s="139"/>
      <c r="HMS73" s="139"/>
      <c r="HMT73" s="139"/>
      <c r="HMU73" s="139"/>
      <c r="HMV73" s="139"/>
      <c r="HMW73" s="139"/>
      <c r="HMX73" s="139"/>
      <c r="HMY73" s="139"/>
      <c r="HMZ73" s="139"/>
      <c r="HNA73" s="139"/>
      <c r="HNB73" s="139"/>
      <c r="HNC73" s="139"/>
      <c r="HND73" s="139"/>
      <c r="HNE73" s="139"/>
      <c r="HNF73" s="139"/>
      <c r="HNG73" s="139"/>
      <c r="HNH73" s="139"/>
      <c r="HNI73" s="139"/>
      <c r="HNJ73" s="139"/>
      <c r="HNK73" s="139"/>
      <c r="HNL73" s="139"/>
      <c r="HNM73" s="139"/>
      <c r="HNN73" s="139"/>
      <c r="HNO73" s="139"/>
      <c r="HNP73" s="139"/>
      <c r="HNQ73" s="139"/>
      <c r="HNR73" s="139"/>
      <c r="HNS73" s="139"/>
      <c r="HNT73" s="139"/>
      <c r="HNU73" s="139"/>
      <c r="HNV73" s="139"/>
      <c r="HNW73" s="139"/>
      <c r="HNX73" s="139"/>
      <c r="HNY73" s="139"/>
      <c r="HNZ73" s="139"/>
      <c r="HOA73" s="139"/>
      <c r="HOB73" s="139"/>
      <c r="HOC73" s="139"/>
      <c r="HOD73" s="139"/>
      <c r="HOE73" s="139"/>
      <c r="HOF73" s="139"/>
      <c r="HOG73" s="139"/>
      <c r="HOH73" s="139"/>
      <c r="HOI73" s="139"/>
      <c r="HOJ73" s="139"/>
      <c r="HOK73" s="139"/>
      <c r="HOL73" s="139"/>
      <c r="HOM73" s="139"/>
      <c r="HON73" s="139"/>
      <c r="HOO73" s="139"/>
      <c r="HOP73" s="139"/>
      <c r="HOQ73" s="139"/>
      <c r="HOR73" s="139"/>
      <c r="HOS73" s="139"/>
      <c r="HOT73" s="139"/>
      <c r="HOU73" s="139"/>
      <c r="HOV73" s="139"/>
      <c r="HOW73" s="139"/>
      <c r="HOX73" s="139"/>
      <c r="HOY73" s="139"/>
      <c r="HOZ73" s="139"/>
      <c r="HPA73" s="139"/>
      <c r="HPB73" s="139"/>
      <c r="HPC73" s="139"/>
      <c r="HPD73" s="139"/>
      <c r="HPE73" s="139"/>
      <c r="HPF73" s="139"/>
      <c r="HPG73" s="139"/>
      <c r="HPH73" s="139"/>
      <c r="HPI73" s="139"/>
      <c r="HPJ73" s="139"/>
      <c r="HPK73" s="139"/>
      <c r="HPL73" s="139"/>
      <c r="HPM73" s="139"/>
      <c r="HPN73" s="139"/>
      <c r="HPO73" s="139"/>
      <c r="HPP73" s="139"/>
      <c r="HPQ73" s="139"/>
      <c r="HPR73" s="139"/>
      <c r="HPS73" s="139"/>
      <c r="HPT73" s="139"/>
      <c r="HPU73" s="139"/>
      <c r="HPV73" s="139"/>
      <c r="HPW73" s="139"/>
      <c r="HPX73" s="139"/>
      <c r="HPY73" s="139"/>
      <c r="HPZ73" s="139"/>
      <c r="HQA73" s="139"/>
      <c r="HQB73" s="139"/>
      <c r="HQC73" s="139"/>
      <c r="HQD73" s="139"/>
      <c r="HQE73" s="139"/>
      <c r="HQF73" s="139"/>
      <c r="HQG73" s="139"/>
      <c r="HQH73" s="139"/>
      <c r="HQI73" s="139"/>
      <c r="HQJ73" s="139"/>
      <c r="HQK73" s="139"/>
      <c r="HQL73" s="139"/>
      <c r="HQM73" s="139"/>
      <c r="HQN73" s="139"/>
      <c r="HQO73" s="139"/>
      <c r="HQP73" s="139"/>
      <c r="HQQ73" s="139"/>
      <c r="HQR73" s="139"/>
      <c r="HQS73" s="139"/>
      <c r="HQT73" s="139"/>
      <c r="HQU73" s="139"/>
      <c r="HQV73" s="139"/>
      <c r="HQW73" s="139"/>
      <c r="HQX73" s="139"/>
      <c r="HQY73" s="139"/>
      <c r="HQZ73" s="139"/>
      <c r="HRA73" s="139"/>
      <c r="HRB73" s="139"/>
      <c r="HRC73" s="139"/>
      <c r="HRD73" s="139"/>
      <c r="HRE73" s="139"/>
      <c r="HRF73" s="139"/>
      <c r="HRG73" s="139"/>
      <c r="HRH73" s="139"/>
      <c r="HRI73" s="139"/>
      <c r="HRJ73" s="139"/>
      <c r="HRK73" s="139"/>
      <c r="HRL73" s="139"/>
      <c r="HRM73" s="139"/>
      <c r="HRN73" s="139"/>
      <c r="HRO73" s="139"/>
      <c r="HRP73" s="139"/>
      <c r="HRQ73" s="139"/>
      <c r="HRR73" s="139"/>
      <c r="HRS73" s="139"/>
      <c r="HRT73" s="139"/>
      <c r="HRU73" s="139"/>
      <c r="HRV73" s="139"/>
      <c r="HRW73" s="139"/>
      <c r="HRX73" s="139"/>
      <c r="HRY73" s="139"/>
      <c r="HRZ73" s="139"/>
      <c r="HSA73" s="139"/>
      <c r="HSB73" s="139"/>
      <c r="HSC73" s="139"/>
      <c r="HSD73" s="139"/>
      <c r="HSE73" s="139"/>
      <c r="HSF73" s="139"/>
      <c r="HSG73" s="139"/>
      <c r="HSH73" s="139"/>
      <c r="HSI73" s="139"/>
      <c r="HSJ73" s="139"/>
      <c r="HSK73" s="139"/>
      <c r="HSL73" s="139"/>
      <c r="HSM73" s="139"/>
      <c r="HSN73" s="139"/>
      <c r="HSO73" s="139"/>
      <c r="HSP73" s="139"/>
      <c r="HSQ73" s="139"/>
      <c r="HSR73" s="139"/>
      <c r="HSS73" s="139"/>
      <c r="HST73" s="139"/>
      <c r="HSU73" s="139"/>
      <c r="HSV73" s="139"/>
      <c r="HSW73" s="139"/>
      <c r="HSX73" s="139"/>
      <c r="HSY73" s="139"/>
      <c r="HSZ73" s="139"/>
      <c r="HTA73" s="139"/>
      <c r="HTB73" s="139"/>
      <c r="HTC73" s="139"/>
      <c r="HTD73" s="139"/>
      <c r="HTE73" s="139"/>
      <c r="HTF73" s="139"/>
      <c r="HTG73" s="139"/>
      <c r="HTH73" s="139"/>
      <c r="HTI73" s="139"/>
      <c r="HTJ73" s="139"/>
      <c r="HTK73" s="139"/>
      <c r="HTL73" s="139"/>
      <c r="HTM73" s="139"/>
      <c r="HTN73" s="139"/>
      <c r="HTO73" s="139"/>
      <c r="HTP73" s="139"/>
      <c r="HTQ73" s="139"/>
      <c r="HTR73" s="139"/>
      <c r="HTS73" s="139"/>
      <c r="HTT73" s="139"/>
      <c r="HTU73" s="139"/>
      <c r="HTV73" s="139"/>
      <c r="HTW73" s="139"/>
      <c r="HTX73" s="139"/>
      <c r="HTY73" s="139"/>
      <c r="HTZ73" s="139"/>
      <c r="HUA73" s="139"/>
      <c r="HUB73" s="139"/>
      <c r="HUC73" s="139"/>
      <c r="HUD73" s="139"/>
      <c r="HUE73" s="139"/>
      <c r="HUF73" s="139"/>
      <c r="HUG73" s="139"/>
      <c r="HUH73" s="139"/>
      <c r="HUI73" s="139"/>
      <c r="HUJ73" s="139"/>
      <c r="HUK73" s="139"/>
      <c r="HUL73" s="139"/>
      <c r="HUM73" s="139"/>
      <c r="HUN73" s="139"/>
      <c r="HUO73" s="139"/>
      <c r="HUP73" s="139"/>
      <c r="HUQ73" s="139"/>
      <c r="HUR73" s="139"/>
      <c r="HUS73" s="139"/>
      <c r="HUT73" s="139"/>
      <c r="HUU73" s="139"/>
      <c r="HUV73" s="139"/>
      <c r="HUW73" s="139"/>
      <c r="HUX73" s="139"/>
      <c r="HUY73" s="139"/>
      <c r="HUZ73" s="139"/>
      <c r="HVA73" s="139"/>
      <c r="HVB73" s="139"/>
      <c r="HVC73" s="139"/>
      <c r="HVD73" s="139"/>
      <c r="HVE73" s="139"/>
      <c r="HVF73" s="139"/>
      <c r="HVG73" s="139"/>
      <c r="HVH73" s="139"/>
      <c r="HVI73" s="139"/>
      <c r="HVJ73" s="139"/>
      <c r="HVK73" s="139"/>
      <c r="HVL73" s="139"/>
      <c r="HVM73" s="139"/>
      <c r="HVN73" s="139"/>
      <c r="HVO73" s="139"/>
      <c r="HVP73" s="139"/>
      <c r="HVQ73" s="139"/>
      <c r="HVR73" s="139"/>
      <c r="HVS73" s="139"/>
      <c r="HVT73" s="139"/>
      <c r="HVU73" s="139"/>
      <c r="HVV73" s="139"/>
      <c r="HVW73" s="139"/>
      <c r="HVX73" s="139"/>
      <c r="HVY73" s="139"/>
      <c r="HVZ73" s="139"/>
      <c r="HWA73" s="139"/>
      <c r="HWB73" s="139"/>
      <c r="HWC73" s="139"/>
      <c r="HWD73" s="139"/>
      <c r="HWE73" s="139"/>
      <c r="HWF73" s="139"/>
      <c r="HWG73" s="139"/>
      <c r="HWH73" s="139"/>
      <c r="HWI73" s="139"/>
      <c r="HWJ73" s="139"/>
      <c r="HWK73" s="139"/>
      <c r="HWL73" s="139"/>
      <c r="HWM73" s="139"/>
      <c r="HWN73" s="139"/>
      <c r="HWO73" s="139"/>
      <c r="HWP73" s="139"/>
      <c r="HWQ73" s="139"/>
      <c r="HWR73" s="139"/>
      <c r="HWS73" s="139"/>
      <c r="HWT73" s="139"/>
      <c r="HWU73" s="139"/>
      <c r="HWV73" s="139"/>
      <c r="HWW73" s="139"/>
      <c r="HWX73" s="139"/>
      <c r="HWY73" s="139"/>
      <c r="HWZ73" s="139"/>
      <c r="HXA73" s="139"/>
      <c r="HXB73" s="139"/>
      <c r="HXC73" s="139"/>
      <c r="HXD73" s="139"/>
      <c r="HXE73" s="139"/>
      <c r="HXF73" s="139"/>
      <c r="HXG73" s="139"/>
      <c r="HXH73" s="139"/>
      <c r="HXI73" s="139"/>
      <c r="HXJ73" s="139"/>
      <c r="HXK73" s="139"/>
      <c r="HXL73" s="139"/>
      <c r="HXM73" s="139"/>
      <c r="HXN73" s="139"/>
      <c r="HXO73" s="139"/>
      <c r="HXP73" s="139"/>
      <c r="HXQ73" s="139"/>
      <c r="HXR73" s="139"/>
      <c r="HXS73" s="139"/>
      <c r="HXT73" s="139"/>
      <c r="HXU73" s="139"/>
      <c r="HXV73" s="139"/>
      <c r="HXW73" s="139"/>
      <c r="HXX73" s="139"/>
      <c r="HXY73" s="139"/>
      <c r="HXZ73" s="139"/>
      <c r="HYA73" s="139"/>
      <c r="HYB73" s="139"/>
      <c r="HYC73" s="139"/>
      <c r="HYD73" s="139"/>
      <c r="HYE73" s="139"/>
      <c r="HYF73" s="139"/>
      <c r="HYG73" s="139"/>
      <c r="HYH73" s="139"/>
      <c r="HYI73" s="139"/>
      <c r="HYJ73" s="139"/>
      <c r="HYK73" s="139"/>
      <c r="HYL73" s="139"/>
      <c r="HYM73" s="139"/>
      <c r="HYN73" s="139"/>
      <c r="HYO73" s="139"/>
      <c r="HYP73" s="139"/>
      <c r="HYQ73" s="139"/>
      <c r="HYR73" s="139"/>
      <c r="HYS73" s="139"/>
      <c r="HYT73" s="139"/>
      <c r="HYU73" s="139"/>
      <c r="HYV73" s="139"/>
      <c r="HYW73" s="139"/>
      <c r="HYX73" s="139"/>
      <c r="HYY73" s="139"/>
      <c r="HYZ73" s="139"/>
      <c r="HZA73" s="139"/>
      <c r="HZB73" s="139"/>
      <c r="HZC73" s="139"/>
      <c r="HZD73" s="139"/>
      <c r="HZE73" s="139"/>
      <c r="HZF73" s="139"/>
      <c r="HZG73" s="139"/>
      <c r="HZH73" s="139"/>
      <c r="HZI73" s="139"/>
      <c r="HZJ73" s="139"/>
      <c r="HZK73" s="139"/>
      <c r="HZL73" s="139"/>
      <c r="HZM73" s="139"/>
      <c r="HZN73" s="139"/>
      <c r="HZO73" s="139"/>
      <c r="HZP73" s="139"/>
      <c r="HZQ73" s="139"/>
      <c r="HZR73" s="139"/>
      <c r="HZS73" s="139"/>
      <c r="HZT73" s="139"/>
      <c r="HZU73" s="139"/>
      <c r="HZV73" s="139"/>
      <c r="HZW73" s="139"/>
      <c r="HZX73" s="139"/>
      <c r="HZY73" s="139"/>
      <c r="HZZ73" s="139"/>
      <c r="IAA73" s="139"/>
      <c r="IAB73" s="139"/>
      <c r="IAC73" s="139"/>
      <c r="IAD73" s="139"/>
      <c r="IAE73" s="139"/>
      <c r="IAF73" s="139"/>
      <c r="IAG73" s="139"/>
      <c r="IAH73" s="139"/>
      <c r="IAI73" s="139"/>
      <c r="IAJ73" s="139"/>
      <c r="IAK73" s="139"/>
      <c r="IAL73" s="139"/>
      <c r="IAM73" s="139"/>
      <c r="IAN73" s="139"/>
      <c r="IAO73" s="139"/>
      <c r="IAP73" s="139"/>
      <c r="IAQ73" s="139"/>
      <c r="IAR73" s="139"/>
      <c r="IAS73" s="139"/>
      <c r="IAT73" s="139"/>
      <c r="IAU73" s="139"/>
      <c r="IAV73" s="139"/>
      <c r="IAW73" s="139"/>
      <c r="IAX73" s="139"/>
      <c r="IAY73" s="139"/>
      <c r="IAZ73" s="139"/>
      <c r="IBA73" s="139"/>
      <c r="IBB73" s="139"/>
      <c r="IBC73" s="139"/>
      <c r="IBD73" s="139"/>
      <c r="IBE73" s="139"/>
      <c r="IBF73" s="139"/>
      <c r="IBG73" s="139"/>
      <c r="IBH73" s="139"/>
      <c r="IBI73" s="139"/>
      <c r="IBJ73" s="139"/>
      <c r="IBK73" s="139"/>
      <c r="IBL73" s="139"/>
      <c r="IBM73" s="139"/>
      <c r="IBN73" s="139"/>
      <c r="IBO73" s="139"/>
      <c r="IBP73" s="139"/>
      <c r="IBQ73" s="139"/>
      <c r="IBR73" s="139"/>
      <c r="IBS73" s="139"/>
      <c r="IBT73" s="139"/>
      <c r="IBU73" s="139"/>
      <c r="IBV73" s="139"/>
      <c r="IBW73" s="139"/>
      <c r="IBX73" s="139"/>
      <c r="IBY73" s="139"/>
      <c r="IBZ73" s="139"/>
      <c r="ICA73" s="139"/>
      <c r="ICB73" s="139"/>
      <c r="ICC73" s="139"/>
      <c r="ICD73" s="139"/>
      <c r="ICE73" s="139"/>
      <c r="ICF73" s="139"/>
      <c r="ICG73" s="139"/>
      <c r="ICH73" s="139"/>
      <c r="ICI73" s="139"/>
      <c r="ICJ73" s="139"/>
      <c r="ICK73" s="139"/>
      <c r="ICL73" s="139"/>
      <c r="ICM73" s="139"/>
      <c r="ICN73" s="139"/>
      <c r="ICO73" s="139"/>
      <c r="ICP73" s="139"/>
      <c r="ICQ73" s="139"/>
      <c r="ICR73" s="139"/>
      <c r="ICS73" s="139"/>
      <c r="ICT73" s="139"/>
      <c r="ICU73" s="139"/>
      <c r="ICV73" s="139"/>
      <c r="ICW73" s="139"/>
      <c r="ICX73" s="139"/>
      <c r="ICY73" s="139"/>
      <c r="ICZ73" s="139"/>
      <c r="IDA73" s="139"/>
      <c r="IDB73" s="139"/>
      <c r="IDC73" s="139"/>
      <c r="IDD73" s="139"/>
      <c r="IDE73" s="139"/>
      <c r="IDF73" s="139"/>
      <c r="IDG73" s="139"/>
      <c r="IDH73" s="139"/>
      <c r="IDI73" s="139"/>
      <c r="IDJ73" s="139"/>
      <c r="IDK73" s="139"/>
      <c r="IDL73" s="139"/>
      <c r="IDM73" s="139"/>
      <c r="IDN73" s="139"/>
      <c r="IDO73" s="139"/>
      <c r="IDP73" s="139"/>
      <c r="IDQ73" s="139"/>
      <c r="IDR73" s="139"/>
      <c r="IDS73" s="139"/>
      <c r="IDT73" s="139"/>
      <c r="IDU73" s="139"/>
      <c r="IDV73" s="139"/>
      <c r="IDW73" s="139"/>
      <c r="IDX73" s="139"/>
      <c r="IDY73" s="139"/>
      <c r="IDZ73" s="139"/>
      <c r="IEA73" s="139"/>
      <c r="IEB73" s="139"/>
      <c r="IEC73" s="139"/>
      <c r="IED73" s="139"/>
      <c r="IEE73" s="139"/>
      <c r="IEF73" s="139"/>
      <c r="IEG73" s="139"/>
      <c r="IEH73" s="139"/>
      <c r="IEI73" s="139"/>
      <c r="IEJ73" s="139"/>
      <c r="IEK73" s="139"/>
      <c r="IEL73" s="139"/>
      <c r="IEM73" s="139"/>
      <c r="IEN73" s="139"/>
      <c r="IEO73" s="139"/>
      <c r="IEP73" s="139"/>
      <c r="IEQ73" s="139"/>
      <c r="IER73" s="139"/>
      <c r="IES73" s="139"/>
      <c r="IET73" s="139"/>
      <c r="IEU73" s="139"/>
      <c r="IEV73" s="139"/>
      <c r="IEW73" s="139"/>
      <c r="IEX73" s="139"/>
      <c r="IEY73" s="139"/>
      <c r="IEZ73" s="139"/>
      <c r="IFA73" s="139"/>
      <c r="IFB73" s="139"/>
      <c r="IFC73" s="139"/>
      <c r="IFD73" s="139"/>
      <c r="IFE73" s="139"/>
      <c r="IFF73" s="139"/>
      <c r="IFG73" s="139"/>
      <c r="IFH73" s="139"/>
      <c r="IFI73" s="139"/>
      <c r="IFJ73" s="139"/>
      <c r="IFK73" s="139"/>
      <c r="IFL73" s="139"/>
      <c r="IFM73" s="139"/>
      <c r="IFN73" s="139"/>
      <c r="IFO73" s="139"/>
      <c r="IFP73" s="139"/>
      <c r="IFQ73" s="139"/>
      <c r="IFR73" s="139"/>
      <c r="IFS73" s="139"/>
      <c r="IFT73" s="139"/>
      <c r="IFU73" s="139"/>
      <c r="IFV73" s="139"/>
      <c r="IFW73" s="139"/>
      <c r="IFX73" s="139"/>
      <c r="IFY73" s="139"/>
      <c r="IFZ73" s="139"/>
      <c r="IGA73" s="139"/>
      <c r="IGB73" s="139"/>
      <c r="IGC73" s="139"/>
      <c r="IGD73" s="139"/>
      <c r="IGE73" s="139"/>
      <c r="IGF73" s="139"/>
      <c r="IGG73" s="139"/>
      <c r="IGH73" s="139"/>
      <c r="IGI73" s="139"/>
      <c r="IGJ73" s="139"/>
      <c r="IGK73" s="139"/>
      <c r="IGL73" s="139"/>
      <c r="IGM73" s="139"/>
      <c r="IGN73" s="139"/>
      <c r="IGO73" s="139"/>
      <c r="IGP73" s="139"/>
      <c r="IGQ73" s="139"/>
      <c r="IGR73" s="139"/>
      <c r="IGS73" s="139"/>
      <c r="IGT73" s="139"/>
      <c r="IGU73" s="139"/>
      <c r="IGV73" s="139"/>
      <c r="IGW73" s="139"/>
      <c r="IGX73" s="139"/>
      <c r="IGY73" s="139"/>
      <c r="IGZ73" s="139"/>
      <c r="IHA73" s="139"/>
      <c r="IHB73" s="139"/>
      <c r="IHC73" s="139"/>
      <c r="IHD73" s="139"/>
      <c r="IHE73" s="139"/>
      <c r="IHF73" s="139"/>
      <c r="IHG73" s="139"/>
      <c r="IHH73" s="139"/>
      <c r="IHI73" s="139"/>
      <c r="IHJ73" s="139"/>
      <c r="IHK73" s="139"/>
      <c r="IHL73" s="139"/>
      <c r="IHM73" s="139"/>
      <c r="IHN73" s="139"/>
      <c r="IHO73" s="139"/>
      <c r="IHP73" s="139"/>
      <c r="IHQ73" s="139"/>
      <c r="IHR73" s="139"/>
      <c r="IHS73" s="139"/>
      <c r="IHT73" s="139"/>
      <c r="IHU73" s="139"/>
      <c r="IHV73" s="139"/>
      <c r="IHW73" s="139"/>
      <c r="IHX73" s="139"/>
      <c r="IHY73" s="139"/>
      <c r="IHZ73" s="139"/>
      <c r="IIA73" s="139"/>
      <c r="IIB73" s="139"/>
      <c r="IIC73" s="139"/>
      <c r="IID73" s="139"/>
      <c r="IIE73" s="139"/>
      <c r="IIF73" s="139"/>
      <c r="IIG73" s="139"/>
      <c r="IIH73" s="139"/>
      <c r="III73" s="139"/>
      <c r="IIJ73" s="139"/>
      <c r="IIK73" s="139"/>
      <c r="IIL73" s="139"/>
      <c r="IIM73" s="139"/>
      <c r="IIN73" s="139"/>
      <c r="IIO73" s="139"/>
      <c r="IIP73" s="139"/>
      <c r="IIQ73" s="139"/>
      <c r="IIR73" s="139"/>
      <c r="IIS73" s="139"/>
      <c r="IIT73" s="139"/>
      <c r="IIU73" s="139"/>
      <c r="IIV73" s="139"/>
      <c r="IIW73" s="139"/>
      <c r="IIX73" s="139"/>
      <c r="IIY73" s="139"/>
      <c r="IIZ73" s="139"/>
      <c r="IJA73" s="139"/>
      <c r="IJB73" s="139"/>
      <c r="IJC73" s="139"/>
      <c r="IJD73" s="139"/>
      <c r="IJE73" s="139"/>
      <c r="IJF73" s="139"/>
      <c r="IJG73" s="139"/>
      <c r="IJH73" s="139"/>
      <c r="IJI73" s="139"/>
      <c r="IJJ73" s="139"/>
      <c r="IJK73" s="139"/>
      <c r="IJL73" s="139"/>
      <c r="IJM73" s="139"/>
      <c r="IJN73" s="139"/>
      <c r="IJO73" s="139"/>
      <c r="IJP73" s="139"/>
      <c r="IJQ73" s="139"/>
      <c r="IJR73" s="139"/>
      <c r="IJS73" s="139"/>
      <c r="IJT73" s="139"/>
      <c r="IJU73" s="139"/>
      <c r="IJV73" s="139"/>
      <c r="IJW73" s="139"/>
      <c r="IJX73" s="139"/>
      <c r="IJY73" s="139"/>
      <c r="IJZ73" s="139"/>
      <c r="IKA73" s="139"/>
      <c r="IKB73" s="139"/>
      <c r="IKC73" s="139"/>
      <c r="IKD73" s="139"/>
      <c r="IKE73" s="139"/>
      <c r="IKF73" s="139"/>
      <c r="IKG73" s="139"/>
      <c r="IKH73" s="139"/>
      <c r="IKI73" s="139"/>
      <c r="IKJ73" s="139"/>
      <c r="IKK73" s="139"/>
      <c r="IKL73" s="139"/>
      <c r="IKM73" s="139"/>
      <c r="IKN73" s="139"/>
      <c r="IKO73" s="139"/>
      <c r="IKP73" s="139"/>
      <c r="IKQ73" s="139"/>
      <c r="IKR73" s="139"/>
      <c r="IKS73" s="139"/>
      <c r="IKT73" s="139"/>
      <c r="IKU73" s="139"/>
      <c r="IKV73" s="139"/>
      <c r="IKW73" s="139"/>
      <c r="IKX73" s="139"/>
      <c r="IKY73" s="139"/>
      <c r="IKZ73" s="139"/>
      <c r="ILA73" s="139"/>
      <c r="ILB73" s="139"/>
      <c r="ILC73" s="139"/>
      <c r="ILD73" s="139"/>
      <c r="ILE73" s="139"/>
      <c r="ILF73" s="139"/>
      <c r="ILG73" s="139"/>
      <c r="ILH73" s="139"/>
      <c r="ILI73" s="139"/>
      <c r="ILJ73" s="139"/>
      <c r="ILK73" s="139"/>
      <c r="ILL73" s="139"/>
      <c r="ILM73" s="139"/>
      <c r="ILN73" s="139"/>
      <c r="ILO73" s="139"/>
      <c r="ILP73" s="139"/>
      <c r="ILQ73" s="139"/>
      <c r="ILR73" s="139"/>
      <c r="ILS73" s="139"/>
      <c r="ILT73" s="139"/>
      <c r="ILU73" s="139"/>
      <c r="ILV73" s="139"/>
      <c r="ILW73" s="139"/>
      <c r="ILX73" s="139"/>
      <c r="ILY73" s="139"/>
      <c r="ILZ73" s="139"/>
      <c r="IMA73" s="139"/>
      <c r="IMB73" s="139"/>
      <c r="IMC73" s="139"/>
      <c r="IMD73" s="139"/>
      <c r="IME73" s="139"/>
      <c r="IMF73" s="139"/>
      <c r="IMG73" s="139"/>
      <c r="IMH73" s="139"/>
      <c r="IMI73" s="139"/>
      <c r="IMJ73" s="139"/>
      <c r="IMK73" s="139"/>
      <c r="IML73" s="139"/>
      <c r="IMM73" s="139"/>
      <c r="IMN73" s="139"/>
      <c r="IMO73" s="139"/>
      <c r="IMP73" s="139"/>
      <c r="IMQ73" s="139"/>
      <c r="IMR73" s="139"/>
      <c r="IMS73" s="139"/>
      <c r="IMT73" s="139"/>
      <c r="IMU73" s="139"/>
      <c r="IMV73" s="139"/>
      <c r="IMW73" s="139"/>
      <c r="IMX73" s="139"/>
      <c r="IMY73" s="139"/>
      <c r="IMZ73" s="139"/>
      <c r="INA73" s="139"/>
      <c r="INB73" s="139"/>
      <c r="INC73" s="139"/>
      <c r="IND73" s="139"/>
      <c r="INE73" s="139"/>
      <c r="INF73" s="139"/>
      <c r="ING73" s="139"/>
      <c r="INH73" s="139"/>
      <c r="INI73" s="139"/>
      <c r="INJ73" s="139"/>
      <c r="INK73" s="139"/>
      <c r="INL73" s="139"/>
      <c r="INM73" s="139"/>
      <c r="INN73" s="139"/>
      <c r="INO73" s="139"/>
      <c r="INP73" s="139"/>
      <c r="INQ73" s="139"/>
      <c r="INR73" s="139"/>
      <c r="INS73" s="139"/>
      <c r="INT73" s="139"/>
      <c r="INU73" s="139"/>
      <c r="INV73" s="139"/>
      <c r="INW73" s="139"/>
      <c r="INX73" s="139"/>
      <c r="INY73" s="139"/>
      <c r="INZ73" s="139"/>
      <c r="IOA73" s="139"/>
      <c r="IOB73" s="139"/>
      <c r="IOC73" s="139"/>
      <c r="IOD73" s="139"/>
      <c r="IOE73" s="139"/>
      <c r="IOF73" s="139"/>
      <c r="IOG73" s="139"/>
      <c r="IOH73" s="139"/>
      <c r="IOI73" s="139"/>
      <c r="IOJ73" s="139"/>
      <c r="IOK73" s="139"/>
      <c r="IOL73" s="139"/>
      <c r="IOM73" s="139"/>
      <c r="ION73" s="139"/>
      <c r="IOO73" s="139"/>
      <c r="IOP73" s="139"/>
      <c r="IOQ73" s="139"/>
      <c r="IOR73" s="139"/>
      <c r="IOS73" s="139"/>
      <c r="IOT73" s="139"/>
      <c r="IOU73" s="139"/>
      <c r="IOV73" s="139"/>
      <c r="IOW73" s="139"/>
      <c r="IOX73" s="139"/>
      <c r="IOY73" s="139"/>
      <c r="IOZ73" s="139"/>
      <c r="IPA73" s="139"/>
      <c r="IPB73" s="139"/>
      <c r="IPC73" s="139"/>
      <c r="IPD73" s="139"/>
      <c r="IPE73" s="139"/>
      <c r="IPF73" s="139"/>
      <c r="IPG73" s="139"/>
      <c r="IPH73" s="139"/>
      <c r="IPI73" s="139"/>
      <c r="IPJ73" s="139"/>
      <c r="IPK73" s="139"/>
      <c r="IPL73" s="139"/>
      <c r="IPM73" s="139"/>
      <c r="IPN73" s="139"/>
      <c r="IPO73" s="139"/>
      <c r="IPP73" s="139"/>
      <c r="IPQ73" s="139"/>
      <c r="IPR73" s="139"/>
      <c r="IPS73" s="139"/>
      <c r="IPT73" s="139"/>
      <c r="IPU73" s="139"/>
      <c r="IPV73" s="139"/>
      <c r="IPW73" s="139"/>
      <c r="IPX73" s="139"/>
      <c r="IPY73" s="139"/>
      <c r="IPZ73" s="139"/>
      <c r="IQA73" s="139"/>
      <c r="IQB73" s="139"/>
      <c r="IQC73" s="139"/>
      <c r="IQD73" s="139"/>
      <c r="IQE73" s="139"/>
      <c r="IQF73" s="139"/>
      <c r="IQG73" s="139"/>
      <c r="IQH73" s="139"/>
      <c r="IQI73" s="139"/>
      <c r="IQJ73" s="139"/>
      <c r="IQK73" s="139"/>
      <c r="IQL73" s="139"/>
      <c r="IQM73" s="139"/>
      <c r="IQN73" s="139"/>
      <c r="IQO73" s="139"/>
      <c r="IQP73" s="139"/>
      <c r="IQQ73" s="139"/>
      <c r="IQR73" s="139"/>
      <c r="IQS73" s="139"/>
      <c r="IQT73" s="139"/>
      <c r="IQU73" s="139"/>
      <c r="IQV73" s="139"/>
      <c r="IQW73" s="139"/>
      <c r="IQX73" s="139"/>
      <c r="IQY73" s="139"/>
      <c r="IQZ73" s="139"/>
      <c r="IRA73" s="139"/>
      <c r="IRB73" s="139"/>
      <c r="IRC73" s="139"/>
      <c r="IRD73" s="139"/>
      <c r="IRE73" s="139"/>
      <c r="IRF73" s="139"/>
      <c r="IRG73" s="139"/>
      <c r="IRH73" s="139"/>
      <c r="IRI73" s="139"/>
      <c r="IRJ73" s="139"/>
      <c r="IRK73" s="139"/>
      <c r="IRL73" s="139"/>
      <c r="IRM73" s="139"/>
      <c r="IRN73" s="139"/>
      <c r="IRO73" s="139"/>
      <c r="IRP73" s="139"/>
      <c r="IRQ73" s="139"/>
      <c r="IRR73" s="139"/>
      <c r="IRS73" s="139"/>
      <c r="IRT73" s="139"/>
      <c r="IRU73" s="139"/>
      <c r="IRV73" s="139"/>
      <c r="IRW73" s="139"/>
      <c r="IRX73" s="139"/>
      <c r="IRY73" s="139"/>
      <c r="IRZ73" s="139"/>
      <c r="ISA73" s="139"/>
      <c r="ISB73" s="139"/>
      <c r="ISC73" s="139"/>
      <c r="ISD73" s="139"/>
      <c r="ISE73" s="139"/>
      <c r="ISF73" s="139"/>
      <c r="ISG73" s="139"/>
      <c r="ISH73" s="139"/>
      <c r="ISI73" s="139"/>
      <c r="ISJ73" s="139"/>
      <c r="ISK73" s="139"/>
      <c r="ISL73" s="139"/>
      <c r="ISM73" s="139"/>
      <c r="ISN73" s="139"/>
      <c r="ISO73" s="139"/>
      <c r="ISP73" s="139"/>
      <c r="ISQ73" s="139"/>
      <c r="ISR73" s="139"/>
      <c r="ISS73" s="139"/>
      <c r="IST73" s="139"/>
      <c r="ISU73" s="139"/>
      <c r="ISV73" s="139"/>
      <c r="ISW73" s="139"/>
      <c r="ISX73" s="139"/>
      <c r="ISY73" s="139"/>
      <c r="ISZ73" s="139"/>
      <c r="ITA73" s="139"/>
      <c r="ITB73" s="139"/>
      <c r="ITC73" s="139"/>
      <c r="ITD73" s="139"/>
      <c r="ITE73" s="139"/>
      <c r="ITF73" s="139"/>
      <c r="ITG73" s="139"/>
      <c r="ITH73" s="139"/>
      <c r="ITI73" s="139"/>
      <c r="ITJ73" s="139"/>
      <c r="ITK73" s="139"/>
      <c r="ITL73" s="139"/>
      <c r="ITM73" s="139"/>
      <c r="ITN73" s="139"/>
      <c r="ITO73" s="139"/>
      <c r="ITP73" s="139"/>
      <c r="ITQ73" s="139"/>
      <c r="ITR73" s="139"/>
      <c r="ITS73" s="139"/>
      <c r="ITT73" s="139"/>
      <c r="ITU73" s="139"/>
      <c r="ITV73" s="139"/>
      <c r="ITW73" s="139"/>
      <c r="ITX73" s="139"/>
      <c r="ITY73" s="139"/>
      <c r="ITZ73" s="139"/>
      <c r="IUA73" s="139"/>
      <c r="IUB73" s="139"/>
      <c r="IUC73" s="139"/>
      <c r="IUD73" s="139"/>
      <c r="IUE73" s="139"/>
      <c r="IUF73" s="139"/>
      <c r="IUG73" s="139"/>
      <c r="IUH73" s="139"/>
      <c r="IUI73" s="139"/>
      <c r="IUJ73" s="139"/>
      <c r="IUK73" s="139"/>
      <c r="IUL73" s="139"/>
      <c r="IUM73" s="139"/>
      <c r="IUN73" s="139"/>
      <c r="IUO73" s="139"/>
      <c r="IUP73" s="139"/>
      <c r="IUQ73" s="139"/>
      <c r="IUR73" s="139"/>
      <c r="IUS73" s="139"/>
      <c r="IUT73" s="139"/>
      <c r="IUU73" s="139"/>
      <c r="IUV73" s="139"/>
      <c r="IUW73" s="139"/>
      <c r="IUX73" s="139"/>
      <c r="IUY73" s="139"/>
      <c r="IUZ73" s="139"/>
      <c r="IVA73" s="139"/>
      <c r="IVB73" s="139"/>
      <c r="IVC73" s="139"/>
      <c r="IVD73" s="139"/>
      <c r="IVE73" s="139"/>
      <c r="IVF73" s="139"/>
      <c r="IVG73" s="139"/>
      <c r="IVH73" s="139"/>
      <c r="IVI73" s="139"/>
      <c r="IVJ73" s="139"/>
      <c r="IVK73" s="139"/>
      <c r="IVL73" s="139"/>
      <c r="IVM73" s="139"/>
      <c r="IVN73" s="139"/>
      <c r="IVO73" s="139"/>
      <c r="IVP73" s="139"/>
      <c r="IVQ73" s="139"/>
      <c r="IVR73" s="139"/>
      <c r="IVS73" s="139"/>
      <c r="IVT73" s="139"/>
      <c r="IVU73" s="139"/>
      <c r="IVV73" s="139"/>
      <c r="IVW73" s="139"/>
      <c r="IVX73" s="139"/>
      <c r="IVY73" s="139"/>
      <c r="IVZ73" s="139"/>
      <c r="IWA73" s="139"/>
      <c r="IWB73" s="139"/>
      <c r="IWC73" s="139"/>
      <c r="IWD73" s="139"/>
      <c r="IWE73" s="139"/>
      <c r="IWF73" s="139"/>
      <c r="IWG73" s="139"/>
      <c r="IWH73" s="139"/>
      <c r="IWI73" s="139"/>
      <c r="IWJ73" s="139"/>
      <c r="IWK73" s="139"/>
      <c r="IWL73" s="139"/>
      <c r="IWM73" s="139"/>
      <c r="IWN73" s="139"/>
      <c r="IWO73" s="139"/>
      <c r="IWP73" s="139"/>
      <c r="IWQ73" s="139"/>
      <c r="IWR73" s="139"/>
      <c r="IWS73" s="139"/>
      <c r="IWT73" s="139"/>
      <c r="IWU73" s="139"/>
      <c r="IWV73" s="139"/>
      <c r="IWW73" s="139"/>
      <c r="IWX73" s="139"/>
      <c r="IWY73" s="139"/>
      <c r="IWZ73" s="139"/>
      <c r="IXA73" s="139"/>
      <c r="IXB73" s="139"/>
      <c r="IXC73" s="139"/>
      <c r="IXD73" s="139"/>
      <c r="IXE73" s="139"/>
      <c r="IXF73" s="139"/>
      <c r="IXG73" s="139"/>
      <c r="IXH73" s="139"/>
      <c r="IXI73" s="139"/>
      <c r="IXJ73" s="139"/>
      <c r="IXK73" s="139"/>
      <c r="IXL73" s="139"/>
      <c r="IXM73" s="139"/>
      <c r="IXN73" s="139"/>
      <c r="IXO73" s="139"/>
      <c r="IXP73" s="139"/>
      <c r="IXQ73" s="139"/>
      <c r="IXR73" s="139"/>
      <c r="IXS73" s="139"/>
      <c r="IXT73" s="139"/>
      <c r="IXU73" s="139"/>
      <c r="IXV73" s="139"/>
      <c r="IXW73" s="139"/>
      <c r="IXX73" s="139"/>
      <c r="IXY73" s="139"/>
      <c r="IXZ73" s="139"/>
      <c r="IYA73" s="139"/>
      <c r="IYB73" s="139"/>
      <c r="IYC73" s="139"/>
      <c r="IYD73" s="139"/>
      <c r="IYE73" s="139"/>
      <c r="IYF73" s="139"/>
      <c r="IYG73" s="139"/>
      <c r="IYH73" s="139"/>
      <c r="IYI73" s="139"/>
      <c r="IYJ73" s="139"/>
      <c r="IYK73" s="139"/>
      <c r="IYL73" s="139"/>
      <c r="IYM73" s="139"/>
      <c r="IYN73" s="139"/>
      <c r="IYO73" s="139"/>
      <c r="IYP73" s="139"/>
      <c r="IYQ73" s="139"/>
      <c r="IYR73" s="139"/>
      <c r="IYS73" s="139"/>
      <c r="IYT73" s="139"/>
      <c r="IYU73" s="139"/>
      <c r="IYV73" s="139"/>
      <c r="IYW73" s="139"/>
      <c r="IYX73" s="139"/>
      <c r="IYY73" s="139"/>
      <c r="IYZ73" s="139"/>
      <c r="IZA73" s="139"/>
      <c r="IZB73" s="139"/>
      <c r="IZC73" s="139"/>
      <c r="IZD73" s="139"/>
      <c r="IZE73" s="139"/>
      <c r="IZF73" s="139"/>
      <c r="IZG73" s="139"/>
      <c r="IZH73" s="139"/>
      <c r="IZI73" s="139"/>
      <c r="IZJ73" s="139"/>
      <c r="IZK73" s="139"/>
      <c r="IZL73" s="139"/>
      <c r="IZM73" s="139"/>
      <c r="IZN73" s="139"/>
      <c r="IZO73" s="139"/>
      <c r="IZP73" s="139"/>
      <c r="IZQ73" s="139"/>
      <c r="IZR73" s="139"/>
      <c r="IZS73" s="139"/>
      <c r="IZT73" s="139"/>
      <c r="IZU73" s="139"/>
      <c r="IZV73" s="139"/>
      <c r="IZW73" s="139"/>
      <c r="IZX73" s="139"/>
      <c r="IZY73" s="139"/>
      <c r="IZZ73" s="139"/>
      <c r="JAA73" s="139"/>
      <c r="JAB73" s="139"/>
      <c r="JAC73" s="139"/>
      <c r="JAD73" s="139"/>
      <c r="JAE73" s="139"/>
      <c r="JAF73" s="139"/>
      <c r="JAG73" s="139"/>
      <c r="JAH73" s="139"/>
      <c r="JAI73" s="139"/>
      <c r="JAJ73" s="139"/>
      <c r="JAK73" s="139"/>
      <c r="JAL73" s="139"/>
      <c r="JAM73" s="139"/>
      <c r="JAN73" s="139"/>
      <c r="JAO73" s="139"/>
      <c r="JAP73" s="139"/>
      <c r="JAQ73" s="139"/>
      <c r="JAR73" s="139"/>
      <c r="JAS73" s="139"/>
      <c r="JAT73" s="139"/>
      <c r="JAU73" s="139"/>
      <c r="JAV73" s="139"/>
      <c r="JAW73" s="139"/>
      <c r="JAX73" s="139"/>
      <c r="JAY73" s="139"/>
      <c r="JAZ73" s="139"/>
      <c r="JBA73" s="139"/>
      <c r="JBB73" s="139"/>
      <c r="JBC73" s="139"/>
      <c r="JBD73" s="139"/>
      <c r="JBE73" s="139"/>
      <c r="JBF73" s="139"/>
      <c r="JBG73" s="139"/>
      <c r="JBH73" s="139"/>
      <c r="JBI73" s="139"/>
      <c r="JBJ73" s="139"/>
      <c r="JBK73" s="139"/>
      <c r="JBL73" s="139"/>
      <c r="JBM73" s="139"/>
      <c r="JBN73" s="139"/>
      <c r="JBO73" s="139"/>
      <c r="JBP73" s="139"/>
      <c r="JBQ73" s="139"/>
      <c r="JBR73" s="139"/>
      <c r="JBS73" s="139"/>
      <c r="JBT73" s="139"/>
      <c r="JBU73" s="139"/>
      <c r="JBV73" s="139"/>
      <c r="JBW73" s="139"/>
      <c r="JBX73" s="139"/>
      <c r="JBY73" s="139"/>
      <c r="JBZ73" s="139"/>
      <c r="JCA73" s="139"/>
      <c r="JCB73" s="139"/>
      <c r="JCC73" s="139"/>
      <c r="JCD73" s="139"/>
      <c r="JCE73" s="139"/>
      <c r="JCF73" s="139"/>
      <c r="JCG73" s="139"/>
      <c r="JCH73" s="139"/>
      <c r="JCI73" s="139"/>
      <c r="JCJ73" s="139"/>
      <c r="JCK73" s="139"/>
      <c r="JCL73" s="139"/>
      <c r="JCM73" s="139"/>
      <c r="JCN73" s="139"/>
      <c r="JCO73" s="139"/>
      <c r="JCP73" s="139"/>
      <c r="JCQ73" s="139"/>
      <c r="JCR73" s="139"/>
      <c r="JCS73" s="139"/>
      <c r="JCT73" s="139"/>
      <c r="JCU73" s="139"/>
      <c r="JCV73" s="139"/>
      <c r="JCW73" s="139"/>
      <c r="JCX73" s="139"/>
      <c r="JCY73" s="139"/>
      <c r="JCZ73" s="139"/>
      <c r="JDA73" s="139"/>
      <c r="JDB73" s="139"/>
      <c r="JDC73" s="139"/>
      <c r="JDD73" s="139"/>
      <c r="JDE73" s="139"/>
      <c r="JDF73" s="139"/>
      <c r="JDG73" s="139"/>
      <c r="JDH73" s="139"/>
      <c r="JDI73" s="139"/>
      <c r="JDJ73" s="139"/>
      <c r="JDK73" s="139"/>
      <c r="JDL73" s="139"/>
      <c r="JDM73" s="139"/>
      <c r="JDN73" s="139"/>
      <c r="JDO73" s="139"/>
      <c r="JDP73" s="139"/>
      <c r="JDQ73" s="139"/>
      <c r="JDR73" s="139"/>
      <c r="JDS73" s="139"/>
      <c r="JDT73" s="139"/>
      <c r="JDU73" s="139"/>
      <c r="JDV73" s="139"/>
      <c r="JDW73" s="139"/>
      <c r="JDX73" s="139"/>
      <c r="JDY73" s="139"/>
      <c r="JDZ73" s="139"/>
      <c r="JEA73" s="139"/>
      <c r="JEB73" s="139"/>
      <c r="JEC73" s="139"/>
      <c r="JED73" s="139"/>
      <c r="JEE73" s="139"/>
      <c r="JEF73" s="139"/>
      <c r="JEG73" s="139"/>
      <c r="JEH73" s="139"/>
      <c r="JEI73" s="139"/>
      <c r="JEJ73" s="139"/>
      <c r="JEK73" s="139"/>
      <c r="JEL73" s="139"/>
      <c r="JEM73" s="139"/>
      <c r="JEN73" s="139"/>
      <c r="JEO73" s="139"/>
      <c r="JEP73" s="139"/>
      <c r="JEQ73" s="139"/>
      <c r="JER73" s="139"/>
      <c r="JES73" s="139"/>
      <c r="JET73" s="139"/>
      <c r="JEU73" s="139"/>
      <c r="JEV73" s="139"/>
      <c r="JEW73" s="139"/>
      <c r="JEX73" s="139"/>
      <c r="JEY73" s="139"/>
      <c r="JEZ73" s="139"/>
      <c r="JFA73" s="139"/>
      <c r="JFB73" s="139"/>
      <c r="JFC73" s="139"/>
      <c r="JFD73" s="139"/>
      <c r="JFE73" s="139"/>
      <c r="JFF73" s="139"/>
      <c r="JFG73" s="139"/>
      <c r="JFH73" s="139"/>
      <c r="JFI73" s="139"/>
      <c r="JFJ73" s="139"/>
      <c r="JFK73" s="139"/>
      <c r="JFL73" s="139"/>
      <c r="JFM73" s="139"/>
      <c r="JFN73" s="139"/>
      <c r="JFO73" s="139"/>
      <c r="JFP73" s="139"/>
      <c r="JFQ73" s="139"/>
      <c r="JFR73" s="139"/>
      <c r="JFS73" s="139"/>
      <c r="JFT73" s="139"/>
      <c r="JFU73" s="139"/>
      <c r="JFV73" s="139"/>
      <c r="JFW73" s="139"/>
      <c r="JFX73" s="139"/>
      <c r="JFY73" s="139"/>
      <c r="JFZ73" s="139"/>
      <c r="JGA73" s="139"/>
      <c r="JGB73" s="139"/>
      <c r="JGC73" s="139"/>
      <c r="JGD73" s="139"/>
      <c r="JGE73" s="139"/>
      <c r="JGF73" s="139"/>
      <c r="JGG73" s="139"/>
      <c r="JGH73" s="139"/>
      <c r="JGI73" s="139"/>
      <c r="JGJ73" s="139"/>
      <c r="JGK73" s="139"/>
      <c r="JGL73" s="139"/>
      <c r="JGM73" s="139"/>
      <c r="JGN73" s="139"/>
      <c r="JGO73" s="139"/>
      <c r="JGP73" s="139"/>
      <c r="JGQ73" s="139"/>
      <c r="JGR73" s="139"/>
      <c r="JGS73" s="139"/>
      <c r="JGT73" s="139"/>
      <c r="JGU73" s="139"/>
      <c r="JGV73" s="139"/>
      <c r="JGW73" s="139"/>
      <c r="JGX73" s="139"/>
      <c r="JGY73" s="139"/>
      <c r="JGZ73" s="139"/>
      <c r="JHA73" s="139"/>
      <c r="JHB73" s="139"/>
      <c r="JHC73" s="139"/>
      <c r="JHD73" s="139"/>
      <c r="JHE73" s="139"/>
      <c r="JHF73" s="139"/>
      <c r="JHG73" s="139"/>
      <c r="JHH73" s="139"/>
      <c r="JHI73" s="139"/>
      <c r="JHJ73" s="139"/>
      <c r="JHK73" s="139"/>
      <c r="JHL73" s="139"/>
      <c r="JHM73" s="139"/>
      <c r="JHN73" s="139"/>
      <c r="JHO73" s="139"/>
      <c r="JHP73" s="139"/>
      <c r="JHQ73" s="139"/>
      <c r="JHR73" s="139"/>
      <c r="JHS73" s="139"/>
      <c r="JHT73" s="139"/>
      <c r="JHU73" s="139"/>
      <c r="JHV73" s="139"/>
      <c r="JHW73" s="139"/>
      <c r="JHX73" s="139"/>
      <c r="JHY73" s="139"/>
      <c r="JHZ73" s="139"/>
      <c r="JIA73" s="139"/>
      <c r="JIB73" s="139"/>
      <c r="JIC73" s="139"/>
      <c r="JID73" s="139"/>
      <c r="JIE73" s="139"/>
      <c r="JIF73" s="139"/>
      <c r="JIG73" s="139"/>
      <c r="JIH73" s="139"/>
      <c r="JII73" s="139"/>
      <c r="JIJ73" s="139"/>
      <c r="JIK73" s="139"/>
      <c r="JIL73" s="139"/>
      <c r="JIM73" s="139"/>
      <c r="JIN73" s="139"/>
      <c r="JIO73" s="139"/>
      <c r="JIP73" s="139"/>
      <c r="JIQ73" s="139"/>
      <c r="JIR73" s="139"/>
      <c r="JIS73" s="139"/>
      <c r="JIT73" s="139"/>
      <c r="JIU73" s="139"/>
      <c r="JIV73" s="139"/>
      <c r="JIW73" s="139"/>
      <c r="JIX73" s="139"/>
      <c r="JIY73" s="139"/>
      <c r="JIZ73" s="139"/>
      <c r="JJA73" s="139"/>
      <c r="JJB73" s="139"/>
      <c r="JJC73" s="139"/>
      <c r="JJD73" s="139"/>
      <c r="JJE73" s="139"/>
      <c r="JJF73" s="139"/>
      <c r="JJG73" s="139"/>
      <c r="JJH73" s="139"/>
      <c r="JJI73" s="139"/>
      <c r="JJJ73" s="139"/>
      <c r="JJK73" s="139"/>
      <c r="JJL73" s="139"/>
      <c r="JJM73" s="139"/>
      <c r="JJN73" s="139"/>
      <c r="JJO73" s="139"/>
      <c r="JJP73" s="139"/>
      <c r="JJQ73" s="139"/>
      <c r="JJR73" s="139"/>
      <c r="JJS73" s="139"/>
      <c r="JJT73" s="139"/>
      <c r="JJU73" s="139"/>
      <c r="JJV73" s="139"/>
      <c r="JJW73" s="139"/>
      <c r="JJX73" s="139"/>
      <c r="JJY73" s="139"/>
      <c r="JJZ73" s="139"/>
      <c r="JKA73" s="139"/>
      <c r="JKB73" s="139"/>
      <c r="JKC73" s="139"/>
      <c r="JKD73" s="139"/>
      <c r="JKE73" s="139"/>
      <c r="JKF73" s="139"/>
      <c r="JKG73" s="139"/>
      <c r="JKH73" s="139"/>
      <c r="JKI73" s="139"/>
      <c r="JKJ73" s="139"/>
      <c r="JKK73" s="139"/>
      <c r="JKL73" s="139"/>
      <c r="JKM73" s="139"/>
      <c r="JKN73" s="139"/>
      <c r="JKO73" s="139"/>
      <c r="JKP73" s="139"/>
      <c r="JKQ73" s="139"/>
      <c r="JKR73" s="139"/>
      <c r="JKS73" s="139"/>
      <c r="JKT73" s="139"/>
      <c r="JKU73" s="139"/>
      <c r="JKV73" s="139"/>
      <c r="JKW73" s="139"/>
      <c r="JKX73" s="139"/>
      <c r="JKY73" s="139"/>
      <c r="JKZ73" s="139"/>
      <c r="JLA73" s="139"/>
      <c r="JLB73" s="139"/>
      <c r="JLC73" s="139"/>
      <c r="JLD73" s="139"/>
      <c r="JLE73" s="139"/>
      <c r="JLF73" s="139"/>
      <c r="JLG73" s="139"/>
      <c r="JLH73" s="139"/>
      <c r="JLI73" s="139"/>
      <c r="JLJ73" s="139"/>
      <c r="JLK73" s="139"/>
      <c r="JLL73" s="139"/>
      <c r="JLM73" s="139"/>
      <c r="JLN73" s="139"/>
      <c r="JLO73" s="139"/>
      <c r="JLP73" s="139"/>
      <c r="JLQ73" s="139"/>
      <c r="JLR73" s="139"/>
      <c r="JLS73" s="139"/>
      <c r="JLT73" s="139"/>
      <c r="JLU73" s="139"/>
      <c r="JLV73" s="139"/>
      <c r="JLW73" s="139"/>
      <c r="JLX73" s="139"/>
      <c r="JLY73" s="139"/>
      <c r="JLZ73" s="139"/>
      <c r="JMA73" s="139"/>
      <c r="JMB73" s="139"/>
      <c r="JMC73" s="139"/>
      <c r="JMD73" s="139"/>
      <c r="JME73" s="139"/>
      <c r="JMF73" s="139"/>
      <c r="JMG73" s="139"/>
      <c r="JMH73" s="139"/>
      <c r="JMI73" s="139"/>
      <c r="JMJ73" s="139"/>
      <c r="JMK73" s="139"/>
      <c r="JML73" s="139"/>
      <c r="JMM73" s="139"/>
      <c r="JMN73" s="139"/>
      <c r="JMO73" s="139"/>
      <c r="JMP73" s="139"/>
      <c r="JMQ73" s="139"/>
      <c r="JMR73" s="139"/>
      <c r="JMS73" s="139"/>
      <c r="JMT73" s="139"/>
      <c r="JMU73" s="139"/>
      <c r="JMV73" s="139"/>
      <c r="JMW73" s="139"/>
      <c r="JMX73" s="139"/>
      <c r="JMY73" s="139"/>
      <c r="JMZ73" s="139"/>
      <c r="JNA73" s="139"/>
      <c r="JNB73" s="139"/>
      <c r="JNC73" s="139"/>
      <c r="JND73" s="139"/>
      <c r="JNE73" s="139"/>
      <c r="JNF73" s="139"/>
      <c r="JNG73" s="139"/>
      <c r="JNH73" s="139"/>
      <c r="JNI73" s="139"/>
      <c r="JNJ73" s="139"/>
      <c r="JNK73" s="139"/>
      <c r="JNL73" s="139"/>
      <c r="JNM73" s="139"/>
      <c r="JNN73" s="139"/>
      <c r="JNO73" s="139"/>
      <c r="JNP73" s="139"/>
      <c r="JNQ73" s="139"/>
      <c r="JNR73" s="139"/>
      <c r="JNS73" s="139"/>
      <c r="JNT73" s="139"/>
      <c r="JNU73" s="139"/>
      <c r="JNV73" s="139"/>
      <c r="JNW73" s="139"/>
      <c r="JNX73" s="139"/>
      <c r="JNY73" s="139"/>
      <c r="JNZ73" s="139"/>
      <c r="JOA73" s="139"/>
      <c r="JOB73" s="139"/>
      <c r="JOC73" s="139"/>
      <c r="JOD73" s="139"/>
      <c r="JOE73" s="139"/>
      <c r="JOF73" s="139"/>
      <c r="JOG73" s="139"/>
      <c r="JOH73" s="139"/>
      <c r="JOI73" s="139"/>
      <c r="JOJ73" s="139"/>
      <c r="JOK73" s="139"/>
      <c r="JOL73" s="139"/>
      <c r="JOM73" s="139"/>
      <c r="JON73" s="139"/>
      <c r="JOO73" s="139"/>
      <c r="JOP73" s="139"/>
      <c r="JOQ73" s="139"/>
      <c r="JOR73" s="139"/>
      <c r="JOS73" s="139"/>
      <c r="JOT73" s="139"/>
      <c r="JOU73" s="139"/>
      <c r="JOV73" s="139"/>
      <c r="JOW73" s="139"/>
      <c r="JOX73" s="139"/>
      <c r="JOY73" s="139"/>
      <c r="JOZ73" s="139"/>
      <c r="JPA73" s="139"/>
      <c r="JPB73" s="139"/>
      <c r="JPC73" s="139"/>
      <c r="JPD73" s="139"/>
      <c r="JPE73" s="139"/>
      <c r="JPF73" s="139"/>
      <c r="JPG73" s="139"/>
      <c r="JPH73" s="139"/>
      <c r="JPI73" s="139"/>
      <c r="JPJ73" s="139"/>
      <c r="JPK73" s="139"/>
      <c r="JPL73" s="139"/>
      <c r="JPM73" s="139"/>
      <c r="JPN73" s="139"/>
      <c r="JPO73" s="139"/>
      <c r="JPP73" s="139"/>
      <c r="JPQ73" s="139"/>
      <c r="JPR73" s="139"/>
      <c r="JPS73" s="139"/>
      <c r="JPT73" s="139"/>
      <c r="JPU73" s="139"/>
      <c r="JPV73" s="139"/>
      <c r="JPW73" s="139"/>
      <c r="JPX73" s="139"/>
      <c r="JPY73" s="139"/>
      <c r="JPZ73" s="139"/>
      <c r="JQA73" s="139"/>
      <c r="JQB73" s="139"/>
      <c r="JQC73" s="139"/>
      <c r="JQD73" s="139"/>
      <c r="JQE73" s="139"/>
      <c r="JQF73" s="139"/>
      <c r="JQG73" s="139"/>
      <c r="JQH73" s="139"/>
      <c r="JQI73" s="139"/>
      <c r="JQJ73" s="139"/>
      <c r="JQK73" s="139"/>
      <c r="JQL73" s="139"/>
      <c r="JQM73" s="139"/>
      <c r="JQN73" s="139"/>
      <c r="JQO73" s="139"/>
      <c r="JQP73" s="139"/>
      <c r="JQQ73" s="139"/>
      <c r="JQR73" s="139"/>
      <c r="JQS73" s="139"/>
      <c r="JQT73" s="139"/>
      <c r="JQU73" s="139"/>
      <c r="JQV73" s="139"/>
      <c r="JQW73" s="139"/>
      <c r="JQX73" s="139"/>
      <c r="JQY73" s="139"/>
      <c r="JQZ73" s="139"/>
      <c r="JRA73" s="139"/>
      <c r="JRB73" s="139"/>
      <c r="JRC73" s="139"/>
      <c r="JRD73" s="139"/>
      <c r="JRE73" s="139"/>
      <c r="JRF73" s="139"/>
      <c r="JRG73" s="139"/>
      <c r="JRH73" s="139"/>
      <c r="JRI73" s="139"/>
      <c r="JRJ73" s="139"/>
      <c r="JRK73" s="139"/>
      <c r="JRL73" s="139"/>
      <c r="JRM73" s="139"/>
      <c r="JRN73" s="139"/>
      <c r="JRO73" s="139"/>
      <c r="JRP73" s="139"/>
      <c r="JRQ73" s="139"/>
      <c r="JRR73" s="139"/>
      <c r="JRS73" s="139"/>
      <c r="JRT73" s="139"/>
      <c r="JRU73" s="139"/>
      <c r="JRV73" s="139"/>
      <c r="JRW73" s="139"/>
      <c r="JRX73" s="139"/>
      <c r="JRY73" s="139"/>
      <c r="JRZ73" s="139"/>
      <c r="JSA73" s="139"/>
      <c r="JSB73" s="139"/>
      <c r="JSC73" s="139"/>
      <c r="JSD73" s="139"/>
      <c r="JSE73" s="139"/>
      <c r="JSF73" s="139"/>
      <c r="JSG73" s="139"/>
      <c r="JSH73" s="139"/>
      <c r="JSI73" s="139"/>
      <c r="JSJ73" s="139"/>
      <c r="JSK73" s="139"/>
      <c r="JSL73" s="139"/>
      <c r="JSM73" s="139"/>
      <c r="JSN73" s="139"/>
      <c r="JSO73" s="139"/>
      <c r="JSP73" s="139"/>
      <c r="JSQ73" s="139"/>
      <c r="JSR73" s="139"/>
      <c r="JSS73" s="139"/>
      <c r="JST73" s="139"/>
      <c r="JSU73" s="139"/>
      <c r="JSV73" s="139"/>
      <c r="JSW73" s="139"/>
      <c r="JSX73" s="139"/>
      <c r="JSY73" s="139"/>
      <c r="JSZ73" s="139"/>
      <c r="JTA73" s="139"/>
      <c r="JTB73" s="139"/>
      <c r="JTC73" s="139"/>
      <c r="JTD73" s="139"/>
      <c r="JTE73" s="139"/>
      <c r="JTF73" s="139"/>
      <c r="JTG73" s="139"/>
      <c r="JTH73" s="139"/>
      <c r="JTI73" s="139"/>
      <c r="JTJ73" s="139"/>
      <c r="JTK73" s="139"/>
      <c r="JTL73" s="139"/>
      <c r="JTM73" s="139"/>
      <c r="JTN73" s="139"/>
      <c r="JTO73" s="139"/>
      <c r="JTP73" s="139"/>
      <c r="JTQ73" s="139"/>
      <c r="JTR73" s="139"/>
      <c r="JTS73" s="139"/>
      <c r="JTT73" s="139"/>
      <c r="JTU73" s="139"/>
      <c r="JTV73" s="139"/>
      <c r="JTW73" s="139"/>
      <c r="JTX73" s="139"/>
      <c r="JTY73" s="139"/>
      <c r="JTZ73" s="139"/>
      <c r="JUA73" s="139"/>
      <c r="JUB73" s="139"/>
      <c r="JUC73" s="139"/>
      <c r="JUD73" s="139"/>
      <c r="JUE73" s="139"/>
      <c r="JUF73" s="139"/>
      <c r="JUG73" s="139"/>
      <c r="JUH73" s="139"/>
      <c r="JUI73" s="139"/>
      <c r="JUJ73" s="139"/>
      <c r="JUK73" s="139"/>
      <c r="JUL73" s="139"/>
      <c r="JUM73" s="139"/>
      <c r="JUN73" s="139"/>
      <c r="JUO73" s="139"/>
      <c r="JUP73" s="139"/>
      <c r="JUQ73" s="139"/>
      <c r="JUR73" s="139"/>
      <c r="JUS73" s="139"/>
      <c r="JUT73" s="139"/>
      <c r="JUU73" s="139"/>
      <c r="JUV73" s="139"/>
      <c r="JUW73" s="139"/>
      <c r="JUX73" s="139"/>
      <c r="JUY73" s="139"/>
      <c r="JUZ73" s="139"/>
      <c r="JVA73" s="139"/>
      <c r="JVB73" s="139"/>
      <c r="JVC73" s="139"/>
      <c r="JVD73" s="139"/>
      <c r="JVE73" s="139"/>
      <c r="JVF73" s="139"/>
      <c r="JVG73" s="139"/>
      <c r="JVH73" s="139"/>
      <c r="JVI73" s="139"/>
      <c r="JVJ73" s="139"/>
      <c r="JVK73" s="139"/>
      <c r="JVL73" s="139"/>
      <c r="JVM73" s="139"/>
      <c r="JVN73" s="139"/>
      <c r="JVO73" s="139"/>
      <c r="JVP73" s="139"/>
      <c r="JVQ73" s="139"/>
      <c r="JVR73" s="139"/>
      <c r="JVS73" s="139"/>
      <c r="JVT73" s="139"/>
      <c r="JVU73" s="139"/>
      <c r="JVV73" s="139"/>
      <c r="JVW73" s="139"/>
      <c r="JVX73" s="139"/>
      <c r="JVY73" s="139"/>
      <c r="JVZ73" s="139"/>
      <c r="JWA73" s="139"/>
      <c r="JWB73" s="139"/>
      <c r="JWC73" s="139"/>
      <c r="JWD73" s="139"/>
      <c r="JWE73" s="139"/>
      <c r="JWF73" s="139"/>
      <c r="JWG73" s="139"/>
      <c r="JWH73" s="139"/>
      <c r="JWI73" s="139"/>
      <c r="JWJ73" s="139"/>
      <c r="JWK73" s="139"/>
      <c r="JWL73" s="139"/>
      <c r="JWM73" s="139"/>
      <c r="JWN73" s="139"/>
      <c r="JWO73" s="139"/>
      <c r="JWP73" s="139"/>
      <c r="JWQ73" s="139"/>
      <c r="JWR73" s="139"/>
      <c r="JWS73" s="139"/>
      <c r="JWT73" s="139"/>
      <c r="JWU73" s="139"/>
      <c r="JWV73" s="139"/>
      <c r="JWW73" s="139"/>
      <c r="JWX73" s="139"/>
      <c r="JWY73" s="139"/>
      <c r="JWZ73" s="139"/>
      <c r="JXA73" s="139"/>
      <c r="JXB73" s="139"/>
      <c r="JXC73" s="139"/>
      <c r="JXD73" s="139"/>
      <c r="JXE73" s="139"/>
      <c r="JXF73" s="139"/>
      <c r="JXG73" s="139"/>
      <c r="JXH73" s="139"/>
      <c r="JXI73" s="139"/>
      <c r="JXJ73" s="139"/>
      <c r="JXK73" s="139"/>
      <c r="JXL73" s="139"/>
      <c r="JXM73" s="139"/>
      <c r="JXN73" s="139"/>
      <c r="JXO73" s="139"/>
      <c r="JXP73" s="139"/>
      <c r="JXQ73" s="139"/>
      <c r="JXR73" s="139"/>
      <c r="JXS73" s="139"/>
      <c r="JXT73" s="139"/>
      <c r="JXU73" s="139"/>
      <c r="JXV73" s="139"/>
      <c r="JXW73" s="139"/>
      <c r="JXX73" s="139"/>
      <c r="JXY73" s="139"/>
      <c r="JXZ73" s="139"/>
      <c r="JYA73" s="139"/>
      <c r="JYB73" s="139"/>
      <c r="JYC73" s="139"/>
      <c r="JYD73" s="139"/>
      <c r="JYE73" s="139"/>
      <c r="JYF73" s="139"/>
      <c r="JYG73" s="139"/>
      <c r="JYH73" s="139"/>
      <c r="JYI73" s="139"/>
      <c r="JYJ73" s="139"/>
      <c r="JYK73" s="139"/>
      <c r="JYL73" s="139"/>
      <c r="JYM73" s="139"/>
      <c r="JYN73" s="139"/>
      <c r="JYO73" s="139"/>
      <c r="JYP73" s="139"/>
      <c r="JYQ73" s="139"/>
      <c r="JYR73" s="139"/>
      <c r="JYS73" s="139"/>
      <c r="JYT73" s="139"/>
      <c r="JYU73" s="139"/>
      <c r="JYV73" s="139"/>
      <c r="JYW73" s="139"/>
      <c r="JYX73" s="139"/>
      <c r="JYY73" s="139"/>
      <c r="JYZ73" s="139"/>
      <c r="JZA73" s="139"/>
      <c r="JZB73" s="139"/>
      <c r="JZC73" s="139"/>
      <c r="JZD73" s="139"/>
      <c r="JZE73" s="139"/>
      <c r="JZF73" s="139"/>
      <c r="JZG73" s="139"/>
      <c r="JZH73" s="139"/>
      <c r="JZI73" s="139"/>
      <c r="JZJ73" s="139"/>
      <c r="JZK73" s="139"/>
      <c r="JZL73" s="139"/>
      <c r="JZM73" s="139"/>
      <c r="JZN73" s="139"/>
      <c r="JZO73" s="139"/>
      <c r="JZP73" s="139"/>
      <c r="JZQ73" s="139"/>
      <c r="JZR73" s="139"/>
      <c r="JZS73" s="139"/>
      <c r="JZT73" s="139"/>
      <c r="JZU73" s="139"/>
      <c r="JZV73" s="139"/>
      <c r="JZW73" s="139"/>
      <c r="JZX73" s="139"/>
      <c r="JZY73" s="139"/>
      <c r="JZZ73" s="139"/>
      <c r="KAA73" s="139"/>
      <c r="KAB73" s="139"/>
      <c r="KAC73" s="139"/>
      <c r="KAD73" s="139"/>
      <c r="KAE73" s="139"/>
      <c r="KAF73" s="139"/>
      <c r="KAG73" s="139"/>
      <c r="KAH73" s="139"/>
      <c r="KAI73" s="139"/>
      <c r="KAJ73" s="139"/>
      <c r="KAK73" s="139"/>
      <c r="KAL73" s="139"/>
      <c r="KAM73" s="139"/>
      <c r="KAN73" s="139"/>
      <c r="KAO73" s="139"/>
      <c r="KAP73" s="139"/>
      <c r="KAQ73" s="139"/>
      <c r="KAR73" s="139"/>
      <c r="KAS73" s="139"/>
      <c r="KAT73" s="139"/>
      <c r="KAU73" s="139"/>
      <c r="KAV73" s="139"/>
      <c r="KAW73" s="139"/>
      <c r="KAX73" s="139"/>
      <c r="KAY73" s="139"/>
      <c r="KAZ73" s="139"/>
      <c r="KBA73" s="139"/>
      <c r="KBB73" s="139"/>
      <c r="KBC73" s="139"/>
      <c r="KBD73" s="139"/>
      <c r="KBE73" s="139"/>
      <c r="KBF73" s="139"/>
      <c r="KBG73" s="139"/>
      <c r="KBH73" s="139"/>
      <c r="KBI73" s="139"/>
      <c r="KBJ73" s="139"/>
      <c r="KBK73" s="139"/>
      <c r="KBL73" s="139"/>
      <c r="KBM73" s="139"/>
      <c r="KBN73" s="139"/>
      <c r="KBO73" s="139"/>
      <c r="KBP73" s="139"/>
      <c r="KBQ73" s="139"/>
      <c r="KBR73" s="139"/>
      <c r="KBS73" s="139"/>
      <c r="KBT73" s="139"/>
      <c r="KBU73" s="139"/>
      <c r="KBV73" s="139"/>
      <c r="KBW73" s="139"/>
      <c r="KBX73" s="139"/>
      <c r="KBY73" s="139"/>
      <c r="KBZ73" s="139"/>
      <c r="KCA73" s="139"/>
      <c r="KCB73" s="139"/>
      <c r="KCC73" s="139"/>
      <c r="KCD73" s="139"/>
      <c r="KCE73" s="139"/>
      <c r="KCF73" s="139"/>
      <c r="KCG73" s="139"/>
      <c r="KCH73" s="139"/>
      <c r="KCI73" s="139"/>
      <c r="KCJ73" s="139"/>
      <c r="KCK73" s="139"/>
      <c r="KCL73" s="139"/>
      <c r="KCM73" s="139"/>
      <c r="KCN73" s="139"/>
      <c r="KCO73" s="139"/>
      <c r="KCP73" s="139"/>
      <c r="KCQ73" s="139"/>
      <c r="KCR73" s="139"/>
      <c r="KCS73" s="139"/>
      <c r="KCT73" s="139"/>
      <c r="KCU73" s="139"/>
      <c r="KCV73" s="139"/>
      <c r="KCW73" s="139"/>
      <c r="KCX73" s="139"/>
      <c r="KCY73" s="139"/>
      <c r="KCZ73" s="139"/>
      <c r="KDA73" s="139"/>
      <c r="KDB73" s="139"/>
      <c r="KDC73" s="139"/>
      <c r="KDD73" s="139"/>
      <c r="KDE73" s="139"/>
      <c r="KDF73" s="139"/>
      <c r="KDG73" s="139"/>
      <c r="KDH73" s="139"/>
      <c r="KDI73" s="139"/>
      <c r="KDJ73" s="139"/>
      <c r="KDK73" s="139"/>
      <c r="KDL73" s="139"/>
      <c r="KDM73" s="139"/>
      <c r="KDN73" s="139"/>
      <c r="KDO73" s="139"/>
      <c r="KDP73" s="139"/>
      <c r="KDQ73" s="139"/>
      <c r="KDR73" s="139"/>
      <c r="KDS73" s="139"/>
      <c r="KDT73" s="139"/>
      <c r="KDU73" s="139"/>
      <c r="KDV73" s="139"/>
      <c r="KDW73" s="139"/>
      <c r="KDX73" s="139"/>
      <c r="KDY73" s="139"/>
      <c r="KDZ73" s="139"/>
      <c r="KEA73" s="139"/>
      <c r="KEB73" s="139"/>
      <c r="KEC73" s="139"/>
      <c r="KED73" s="139"/>
      <c r="KEE73" s="139"/>
      <c r="KEF73" s="139"/>
      <c r="KEG73" s="139"/>
      <c r="KEH73" s="139"/>
      <c r="KEI73" s="139"/>
      <c r="KEJ73" s="139"/>
      <c r="KEK73" s="139"/>
      <c r="KEL73" s="139"/>
      <c r="KEM73" s="139"/>
      <c r="KEN73" s="139"/>
      <c r="KEO73" s="139"/>
      <c r="KEP73" s="139"/>
      <c r="KEQ73" s="139"/>
      <c r="KER73" s="139"/>
      <c r="KES73" s="139"/>
      <c r="KET73" s="139"/>
      <c r="KEU73" s="139"/>
      <c r="KEV73" s="139"/>
      <c r="KEW73" s="139"/>
      <c r="KEX73" s="139"/>
      <c r="KEY73" s="139"/>
      <c r="KEZ73" s="139"/>
      <c r="KFA73" s="139"/>
      <c r="KFB73" s="139"/>
      <c r="KFC73" s="139"/>
      <c r="KFD73" s="139"/>
      <c r="KFE73" s="139"/>
      <c r="KFF73" s="139"/>
      <c r="KFG73" s="139"/>
      <c r="KFH73" s="139"/>
      <c r="KFI73" s="139"/>
      <c r="KFJ73" s="139"/>
      <c r="KFK73" s="139"/>
      <c r="KFL73" s="139"/>
      <c r="KFM73" s="139"/>
      <c r="KFN73" s="139"/>
      <c r="KFO73" s="139"/>
      <c r="KFP73" s="139"/>
      <c r="KFQ73" s="139"/>
      <c r="KFR73" s="139"/>
      <c r="KFS73" s="139"/>
      <c r="KFT73" s="139"/>
      <c r="KFU73" s="139"/>
      <c r="KFV73" s="139"/>
      <c r="KFW73" s="139"/>
      <c r="KFX73" s="139"/>
      <c r="KFY73" s="139"/>
      <c r="KFZ73" s="139"/>
      <c r="KGA73" s="139"/>
      <c r="KGB73" s="139"/>
      <c r="KGC73" s="139"/>
      <c r="KGD73" s="139"/>
      <c r="KGE73" s="139"/>
      <c r="KGF73" s="139"/>
      <c r="KGG73" s="139"/>
      <c r="KGH73" s="139"/>
      <c r="KGI73" s="139"/>
      <c r="KGJ73" s="139"/>
      <c r="KGK73" s="139"/>
      <c r="KGL73" s="139"/>
      <c r="KGM73" s="139"/>
      <c r="KGN73" s="139"/>
      <c r="KGO73" s="139"/>
      <c r="KGP73" s="139"/>
      <c r="KGQ73" s="139"/>
      <c r="KGR73" s="139"/>
      <c r="KGS73" s="139"/>
      <c r="KGT73" s="139"/>
      <c r="KGU73" s="139"/>
      <c r="KGV73" s="139"/>
      <c r="KGW73" s="139"/>
      <c r="KGX73" s="139"/>
      <c r="KGY73" s="139"/>
      <c r="KGZ73" s="139"/>
      <c r="KHA73" s="139"/>
      <c r="KHB73" s="139"/>
      <c r="KHC73" s="139"/>
      <c r="KHD73" s="139"/>
      <c r="KHE73" s="139"/>
      <c r="KHF73" s="139"/>
      <c r="KHG73" s="139"/>
      <c r="KHH73" s="139"/>
      <c r="KHI73" s="139"/>
      <c r="KHJ73" s="139"/>
      <c r="KHK73" s="139"/>
      <c r="KHL73" s="139"/>
      <c r="KHM73" s="139"/>
      <c r="KHN73" s="139"/>
      <c r="KHO73" s="139"/>
      <c r="KHP73" s="139"/>
      <c r="KHQ73" s="139"/>
      <c r="KHR73" s="139"/>
      <c r="KHS73" s="139"/>
      <c r="KHT73" s="139"/>
      <c r="KHU73" s="139"/>
      <c r="KHV73" s="139"/>
      <c r="KHW73" s="139"/>
      <c r="KHX73" s="139"/>
      <c r="KHY73" s="139"/>
      <c r="KHZ73" s="139"/>
      <c r="KIA73" s="139"/>
      <c r="KIB73" s="139"/>
      <c r="KIC73" s="139"/>
      <c r="KID73" s="139"/>
      <c r="KIE73" s="139"/>
      <c r="KIF73" s="139"/>
      <c r="KIG73" s="139"/>
      <c r="KIH73" s="139"/>
      <c r="KII73" s="139"/>
      <c r="KIJ73" s="139"/>
      <c r="KIK73" s="139"/>
      <c r="KIL73" s="139"/>
      <c r="KIM73" s="139"/>
      <c r="KIN73" s="139"/>
      <c r="KIO73" s="139"/>
      <c r="KIP73" s="139"/>
      <c r="KIQ73" s="139"/>
      <c r="KIR73" s="139"/>
      <c r="KIS73" s="139"/>
      <c r="KIT73" s="139"/>
      <c r="KIU73" s="139"/>
      <c r="KIV73" s="139"/>
      <c r="KIW73" s="139"/>
      <c r="KIX73" s="139"/>
      <c r="KIY73" s="139"/>
      <c r="KIZ73" s="139"/>
      <c r="KJA73" s="139"/>
      <c r="KJB73" s="139"/>
      <c r="KJC73" s="139"/>
      <c r="KJD73" s="139"/>
      <c r="KJE73" s="139"/>
      <c r="KJF73" s="139"/>
      <c r="KJG73" s="139"/>
      <c r="KJH73" s="139"/>
      <c r="KJI73" s="139"/>
      <c r="KJJ73" s="139"/>
      <c r="KJK73" s="139"/>
      <c r="KJL73" s="139"/>
      <c r="KJM73" s="139"/>
      <c r="KJN73" s="139"/>
      <c r="KJO73" s="139"/>
      <c r="KJP73" s="139"/>
      <c r="KJQ73" s="139"/>
      <c r="KJR73" s="139"/>
      <c r="KJS73" s="139"/>
      <c r="KJT73" s="139"/>
      <c r="KJU73" s="139"/>
      <c r="KJV73" s="139"/>
      <c r="KJW73" s="139"/>
      <c r="KJX73" s="139"/>
      <c r="KJY73" s="139"/>
      <c r="KJZ73" s="139"/>
      <c r="KKA73" s="139"/>
      <c r="KKB73" s="139"/>
      <c r="KKC73" s="139"/>
      <c r="KKD73" s="139"/>
      <c r="KKE73" s="139"/>
      <c r="KKF73" s="139"/>
      <c r="KKG73" s="139"/>
      <c r="KKH73" s="139"/>
      <c r="KKI73" s="139"/>
      <c r="KKJ73" s="139"/>
      <c r="KKK73" s="139"/>
      <c r="KKL73" s="139"/>
      <c r="KKM73" s="139"/>
      <c r="KKN73" s="139"/>
      <c r="KKO73" s="139"/>
      <c r="KKP73" s="139"/>
      <c r="KKQ73" s="139"/>
      <c r="KKR73" s="139"/>
      <c r="KKS73" s="139"/>
      <c r="KKT73" s="139"/>
      <c r="KKU73" s="139"/>
      <c r="KKV73" s="139"/>
      <c r="KKW73" s="139"/>
      <c r="KKX73" s="139"/>
      <c r="KKY73" s="139"/>
      <c r="KKZ73" s="139"/>
      <c r="KLA73" s="139"/>
      <c r="KLB73" s="139"/>
      <c r="KLC73" s="139"/>
      <c r="KLD73" s="139"/>
      <c r="KLE73" s="139"/>
      <c r="KLF73" s="139"/>
      <c r="KLG73" s="139"/>
      <c r="KLH73" s="139"/>
      <c r="KLI73" s="139"/>
      <c r="KLJ73" s="139"/>
      <c r="KLK73" s="139"/>
      <c r="KLL73" s="139"/>
      <c r="KLM73" s="139"/>
      <c r="KLN73" s="139"/>
      <c r="KLO73" s="139"/>
      <c r="KLP73" s="139"/>
      <c r="KLQ73" s="139"/>
      <c r="KLR73" s="139"/>
      <c r="KLS73" s="139"/>
      <c r="KLT73" s="139"/>
      <c r="KLU73" s="139"/>
      <c r="KLV73" s="139"/>
      <c r="KLW73" s="139"/>
      <c r="KLX73" s="139"/>
      <c r="KLY73" s="139"/>
      <c r="KLZ73" s="139"/>
      <c r="KMA73" s="139"/>
      <c r="KMB73" s="139"/>
      <c r="KMC73" s="139"/>
      <c r="KMD73" s="139"/>
      <c r="KME73" s="139"/>
      <c r="KMF73" s="139"/>
      <c r="KMG73" s="139"/>
      <c r="KMH73" s="139"/>
      <c r="KMI73" s="139"/>
      <c r="KMJ73" s="139"/>
      <c r="KMK73" s="139"/>
      <c r="KML73" s="139"/>
      <c r="KMM73" s="139"/>
      <c r="KMN73" s="139"/>
      <c r="KMO73" s="139"/>
      <c r="KMP73" s="139"/>
      <c r="KMQ73" s="139"/>
      <c r="KMR73" s="139"/>
      <c r="KMS73" s="139"/>
      <c r="KMT73" s="139"/>
      <c r="KMU73" s="139"/>
      <c r="KMV73" s="139"/>
      <c r="KMW73" s="139"/>
      <c r="KMX73" s="139"/>
      <c r="KMY73" s="139"/>
      <c r="KMZ73" s="139"/>
      <c r="KNA73" s="139"/>
      <c r="KNB73" s="139"/>
      <c r="KNC73" s="139"/>
      <c r="KND73" s="139"/>
      <c r="KNE73" s="139"/>
      <c r="KNF73" s="139"/>
      <c r="KNG73" s="139"/>
      <c r="KNH73" s="139"/>
      <c r="KNI73" s="139"/>
      <c r="KNJ73" s="139"/>
      <c r="KNK73" s="139"/>
      <c r="KNL73" s="139"/>
      <c r="KNM73" s="139"/>
      <c r="KNN73" s="139"/>
      <c r="KNO73" s="139"/>
      <c r="KNP73" s="139"/>
      <c r="KNQ73" s="139"/>
      <c r="KNR73" s="139"/>
      <c r="KNS73" s="139"/>
      <c r="KNT73" s="139"/>
      <c r="KNU73" s="139"/>
      <c r="KNV73" s="139"/>
      <c r="KNW73" s="139"/>
      <c r="KNX73" s="139"/>
      <c r="KNY73" s="139"/>
      <c r="KNZ73" s="139"/>
      <c r="KOA73" s="139"/>
      <c r="KOB73" s="139"/>
      <c r="KOC73" s="139"/>
      <c r="KOD73" s="139"/>
      <c r="KOE73" s="139"/>
      <c r="KOF73" s="139"/>
      <c r="KOG73" s="139"/>
      <c r="KOH73" s="139"/>
      <c r="KOI73" s="139"/>
      <c r="KOJ73" s="139"/>
      <c r="KOK73" s="139"/>
      <c r="KOL73" s="139"/>
      <c r="KOM73" s="139"/>
      <c r="KON73" s="139"/>
      <c r="KOO73" s="139"/>
      <c r="KOP73" s="139"/>
      <c r="KOQ73" s="139"/>
      <c r="KOR73" s="139"/>
      <c r="KOS73" s="139"/>
      <c r="KOT73" s="139"/>
      <c r="KOU73" s="139"/>
      <c r="KOV73" s="139"/>
      <c r="KOW73" s="139"/>
      <c r="KOX73" s="139"/>
      <c r="KOY73" s="139"/>
      <c r="KOZ73" s="139"/>
      <c r="KPA73" s="139"/>
      <c r="KPB73" s="139"/>
      <c r="KPC73" s="139"/>
      <c r="KPD73" s="139"/>
      <c r="KPE73" s="139"/>
      <c r="KPF73" s="139"/>
      <c r="KPG73" s="139"/>
      <c r="KPH73" s="139"/>
      <c r="KPI73" s="139"/>
      <c r="KPJ73" s="139"/>
      <c r="KPK73" s="139"/>
      <c r="KPL73" s="139"/>
      <c r="KPM73" s="139"/>
      <c r="KPN73" s="139"/>
      <c r="KPO73" s="139"/>
      <c r="KPP73" s="139"/>
      <c r="KPQ73" s="139"/>
      <c r="KPR73" s="139"/>
      <c r="KPS73" s="139"/>
      <c r="KPT73" s="139"/>
      <c r="KPU73" s="139"/>
      <c r="KPV73" s="139"/>
      <c r="KPW73" s="139"/>
      <c r="KPX73" s="139"/>
      <c r="KPY73" s="139"/>
      <c r="KPZ73" s="139"/>
      <c r="KQA73" s="139"/>
      <c r="KQB73" s="139"/>
      <c r="KQC73" s="139"/>
      <c r="KQD73" s="139"/>
      <c r="KQE73" s="139"/>
      <c r="KQF73" s="139"/>
      <c r="KQG73" s="139"/>
      <c r="KQH73" s="139"/>
      <c r="KQI73" s="139"/>
      <c r="KQJ73" s="139"/>
      <c r="KQK73" s="139"/>
      <c r="KQL73" s="139"/>
      <c r="KQM73" s="139"/>
      <c r="KQN73" s="139"/>
      <c r="KQO73" s="139"/>
      <c r="KQP73" s="139"/>
      <c r="KQQ73" s="139"/>
      <c r="KQR73" s="139"/>
      <c r="KQS73" s="139"/>
      <c r="KQT73" s="139"/>
      <c r="KQU73" s="139"/>
      <c r="KQV73" s="139"/>
      <c r="KQW73" s="139"/>
      <c r="KQX73" s="139"/>
      <c r="KQY73" s="139"/>
      <c r="KQZ73" s="139"/>
      <c r="KRA73" s="139"/>
      <c r="KRB73" s="139"/>
      <c r="KRC73" s="139"/>
      <c r="KRD73" s="139"/>
      <c r="KRE73" s="139"/>
      <c r="KRF73" s="139"/>
      <c r="KRG73" s="139"/>
      <c r="KRH73" s="139"/>
      <c r="KRI73" s="139"/>
      <c r="KRJ73" s="139"/>
      <c r="KRK73" s="139"/>
      <c r="KRL73" s="139"/>
      <c r="KRM73" s="139"/>
      <c r="KRN73" s="139"/>
      <c r="KRO73" s="139"/>
      <c r="KRP73" s="139"/>
      <c r="KRQ73" s="139"/>
      <c r="KRR73" s="139"/>
      <c r="KRS73" s="139"/>
      <c r="KRT73" s="139"/>
      <c r="KRU73" s="139"/>
      <c r="KRV73" s="139"/>
      <c r="KRW73" s="139"/>
      <c r="KRX73" s="139"/>
      <c r="KRY73" s="139"/>
      <c r="KRZ73" s="139"/>
      <c r="KSA73" s="139"/>
      <c r="KSB73" s="139"/>
      <c r="KSC73" s="139"/>
      <c r="KSD73" s="139"/>
      <c r="KSE73" s="139"/>
      <c r="KSF73" s="139"/>
      <c r="KSG73" s="139"/>
      <c r="KSH73" s="139"/>
      <c r="KSI73" s="139"/>
      <c r="KSJ73" s="139"/>
      <c r="KSK73" s="139"/>
      <c r="KSL73" s="139"/>
      <c r="KSM73" s="139"/>
      <c r="KSN73" s="139"/>
      <c r="KSO73" s="139"/>
      <c r="KSP73" s="139"/>
      <c r="KSQ73" s="139"/>
      <c r="KSR73" s="139"/>
      <c r="KSS73" s="139"/>
      <c r="KST73" s="139"/>
      <c r="KSU73" s="139"/>
      <c r="KSV73" s="139"/>
      <c r="KSW73" s="139"/>
      <c r="KSX73" s="139"/>
      <c r="KSY73" s="139"/>
      <c r="KSZ73" s="139"/>
      <c r="KTA73" s="139"/>
      <c r="KTB73" s="139"/>
      <c r="KTC73" s="139"/>
      <c r="KTD73" s="139"/>
      <c r="KTE73" s="139"/>
      <c r="KTF73" s="139"/>
      <c r="KTG73" s="139"/>
      <c r="KTH73" s="139"/>
      <c r="KTI73" s="139"/>
      <c r="KTJ73" s="139"/>
      <c r="KTK73" s="139"/>
      <c r="KTL73" s="139"/>
      <c r="KTM73" s="139"/>
      <c r="KTN73" s="139"/>
      <c r="KTO73" s="139"/>
      <c r="KTP73" s="139"/>
      <c r="KTQ73" s="139"/>
      <c r="KTR73" s="139"/>
      <c r="KTS73" s="139"/>
      <c r="KTT73" s="139"/>
      <c r="KTU73" s="139"/>
      <c r="KTV73" s="139"/>
      <c r="KTW73" s="139"/>
      <c r="KTX73" s="139"/>
      <c r="KTY73" s="139"/>
      <c r="KTZ73" s="139"/>
      <c r="KUA73" s="139"/>
      <c r="KUB73" s="139"/>
      <c r="KUC73" s="139"/>
      <c r="KUD73" s="139"/>
      <c r="KUE73" s="139"/>
      <c r="KUF73" s="139"/>
      <c r="KUG73" s="139"/>
      <c r="KUH73" s="139"/>
      <c r="KUI73" s="139"/>
      <c r="KUJ73" s="139"/>
      <c r="KUK73" s="139"/>
      <c r="KUL73" s="139"/>
      <c r="KUM73" s="139"/>
      <c r="KUN73" s="139"/>
      <c r="KUO73" s="139"/>
      <c r="KUP73" s="139"/>
      <c r="KUQ73" s="139"/>
      <c r="KUR73" s="139"/>
      <c r="KUS73" s="139"/>
      <c r="KUT73" s="139"/>
      <c r="KUU73" s="139"/>
      <c r="KUV73" s="139"/>
      <c r="KUW73" s="139"/>
      <c r="KUX73" s="139"/>
      <c r="KUY73" s="139"/>
      <c r="KUZ73" s="139"/>
      <c r="KVA73" s="139"/>
      <c r="KVB73" s="139"/>
      <c r="KVC73" s="139"/>
      <c r="KVD73" s="139"/>
      <c r="KVE73" s="139"/>
      <c r="KVF73" s="139"/>
      <c r="KVG73" s="139"/>
      <c r="KVH73" s="139"/>
      <c r="KVI73" s="139"/>
      <c r="KVJ73" s="139"/>
      <c r="KVK73" s="139"/>
      <c r="KVL73" s="139"/>
      <c r="KVM73" s="139"/>
      <c r="KVN73" s="139"/>
      <c r="KVO73" s="139"/>
      <c r="KVP73" s="139"/>
      <c r="KVQ73" s="139"/>
      <c r="KVR73" s="139"/>
      <c r="KVS73" s="139"/>
      <c r="KVT73" s="139"/>
      <c r="KVU73" s="139"/>
      <c r="KVV73" s="139"/>
      <c r="KVW73" s="139"/>
      <c r="KVX73" s="139"/>
      <c r="KVY73" s="139"/>
      <c r="KVZ73" s="139"/>
      <c r="KWA73" s="139"/>
      <c r="KWB73" s="139"/>
      <c r="KWC73" s="139"/>
      <c r="KWD73" s="139"/>
      <c r="KWE73" s="139"/>
      <c r="KWF73" s="139"/>
      <c r="KWG73" s="139"/>
      <c r="KWH73" s="139"/>
      <c r="KWI73" s="139"/>
      <c r="KWJ73" s="139"/>
      <c r="KWK73" s="139"/>
      <c r="KWL73" s="139"/>
      <c r="KWM73" s="139"/>
      <c r="KWN73" s="139"/>
      <c r="KWO73" s="139"/>
      <c r="KWP73" s="139"/>
      <c r="KWQ73" s="139"/>
      <c r="KWR73" s="139"/>
      <c r="KWS73" s="139"/>
      <c r="KWT73" s="139"/>
      <c r="KWU73" s="139"/>
      <c r="KWV73" s="139"/>
      <c r="KWW73" s="139"/>
      <c r="KWX73" s="139"/>
      <c r="KWY73" s="139"/>
      <c r="KWZ73" s="139"/>
      <c r="KXA73" s="139"/>
      <c r="KXB73" s="139"/>
      <c r="KXC73" s="139"/>
      <c r="KXD73" s="139"/>
      <c r="KXE73" s="139"/>
      <c r="KXF73" s="139"/>
      <c r="KXG73" s="139"/>
      <c r="KXH73" s="139"/>
      <c r="KXI73" s="139"/>
      <c r="KXJ73" s="139"/>
      <c r="KXK73" s="139"/>
      <c r="KXL73" s="139"/>
      <c r="KXM73" s="139"/>
      <c r="KXN73" s="139"/>
      <c r="KXO73" s="139"/>
      <c r="KXP73" s="139"/>
      <c r="KXQ73" s="139"/>
      <c r="KXR73" s="139"/>
      <c r="KXS73" s="139"/>
      <c r="KXT73" s="139"/>
      <c r="KXU73" s="139"/>
      <c r="KXV73" s="139"/>
      <c r="KXW73" s="139"/>
      <c r="KXX73" s="139"/>
      <c r="KXY73" s="139"/>
      <c r="KXZ73" s="139"/>
      <c r="KYA73" s="139"/>
      <c r="KYB73" s="139"/>
      <c r="KYC73" s="139"/>
      <c r="KYD73" s="139"/>
      <c r="KYE73" s="139"/>
      <c r="KYF73" s="139"/>
      <c r="KYG73" s="139"/>
      <c r="KYH73" s="139"/>
      <c r="KYI73" s="139"/>
      <c r="KYJ73" s="139"/>
      <c r="KYK73" s="139"/>
      <c r="KYL73" s="139"/>
      <c r="KYM73" s="139"/>
      <c r="KYN73" s="139"/>
      <c r="KYO73" s="139"/>
      <c r="KYP73" s="139"/>
      <c r="KYQ73" s="139"/>
      <c r="KYR73" s="139"/>
      <c r="KYS73" s="139"/>
      <c r="KYT73" s="139"/>
      <c r="KYU73" s="139"/>
      <c r="KYV73" s="139"/>
      <c r="KYW73" s="139"/>
      <c r="KYX73" s="139"/>
      <c r="KYY73" s="139"/>
      <c r="KYZ73" s="139"/>
      <c r="KZA73" s="139"/>
      <c r="KZB73" s="139"/>
      <c r="KZC73" s="139"/>
      <c r="KZD73" s="139"/>
      <c r="KZE73" s="139"/>
      <c r="KZF73" s="139"/>
      <c r="KZG73" s="139"/>
      <c r="KZH73" s="139"/>
      <c r="KZI73" s="139"/>
      <c r="KZJ73" s="139"/>
      <c r="KZK73" s="139"/>
      <c r="KZL73" s="139"/>
      <c r="KZM73" s="139"/>
      <c r="KZN73" s="139"/>
      <c r="KZO73" s="139"/>
      <c r="KZP73" s="139"/>
      <c r="KZQ73" s="139"/>
      <c r="KZR73" s="139"/>
      <c r="KZS73" s="139"/>
      <c r="KZT73" s="139"/>
      <c r="KZU73" s="139"/>
      <c r="KZV73" s="139"/>
      <c r="KZW73" s="139"/>
      <c r="KZX73" s="139"/>
      <c r="KZY73" s="139"/>
      <c r="KZZ73" s="139"/>
      <c r="LAA73" s="139"/>
      <c r="LAB73" s="139"/>
      <c r="LAC73" s="139"/>
      <c r="LAD73" s="139"/>
      <c r="LAE73" s="139"/>
      <c r="LAF73" s="139"/>
      <c r="LAG73" s="139"/>
      <c r="LAH73" s="139"/>
      <c r="LAI73" s="139"/>
      <c r="LAJ73" s="139"/>
      <c r="LAK73" s="139"/>
      <c r="LAL73" s="139"/>
      <c r="LAM73" s="139"/>
      <c r="LAN73" s="139"/>
      <c r="LAO73" s="139"/>
      <c r="LAP73" s="139"/>
      <c r="LAQ73" s="139"/>
      <c r="LAR73" s="139"/>
      <c r="LAS73" s="139"/>
      <c r="LAT73" s="139"/>
      <c r="LAU73" s="139"/>
      <c r="LAV73" s="139"/>
      <c r="LAW73" s="139"/>
      <c r="LAX73" s="139"/>
      <c r="LAY73" s="139"/>
      <c r="LAZ73" s="139"/>
      <c r="LBA73" s="139"/>
      <c r="LBB73" s="139"/>
      <c r="LBC73" s="139"/>
      <c r="LBD73" s="139"/>
      <c r="LBE73" s="139"/>
      <c r="LBF73" s="139"/>
      <c r="LBG73" s="139"/>
      <c r="LBH73" s="139"/>
      <c r="LBI73" s="139"/>
      <c r="LBJ73" s="139"/>
      <c r="LBK73" s="139"/>
      <c r="LBL73" s="139"/>
      <c r="LBM73" s="139"/>
      <c r="LBN73" s="139"/>
      <c r="LBO73" s="139"/>
      <c r="LBP73" s="139"/>
      <c r="LBQ73" s="139"/>
      <c r="LBR73" s="139"/>
      <c r="LBS73" s="139"/>
      <c r="LBT73" s="139"/>
      <c r="LBU73" s="139"/>
      <c r="LBV73" s="139"/>
      <c r="LBW73" s="139"/>
      <c r="LBX73" s="139"/>
      <c r="LBY73" s="139"/>
      <c r="LBZ73" s="139"/>
      <c r="LCA73" s="139"/>
      <c r="LCB73" s="139"/>
      <c r="LCC73" s="139"/>
      <c r="LCD73" s="139"/>
      <c r="LCE73" s="139"/>
      <c r="LCF73" s="139"/>
      <c r="LCG73" s="139"/>
      <c r="LCH73" s="139"/>
      <c r="LCI73" s="139"/>
      <c r="LCJ73" s="139"/>
      <c r="LCK73" s="139"/>
      <c r="LCL73" s="139"/>
      <c r="LCM73" s="139"/>
      <c r="LCN73" s="139"/>
      <c r="LCO73" s="139"/>
      <c r="LCP73" s="139"/>
      <c r="LCQ73" s="139"/>
      <c r="LCR73" s="139"/>
      <c r="LCS73" s="139"/>
      <c r="LCT73" s="139"/>
      <c r="LCU73" s="139"/>
      <c r="LCV73" s="139"/>
      <c r="LCW73" s="139"/>
      <c r="LCX73" s="139"/>
      <c r="LCY73" s="139"/>
      <c r="LCZ73" s="139"/>
      <c r="LDA73" s="139"/>
      <c r="LDB73" s="139"/>
      <c r="LDC73" s="139"/>
      <c r="LDD73" s="139"/>
      <c r="LDE73" s="139"/>
      <c r="LDF73" s="139"/>
      <c r="LDG73" s="139"/>
      <c r="LDH73" s="139"/>
      <c r="LDI73" s="139"/>
      <c r="LDJ73" s="139"/>
      <c r="LDK73" s="139"/>
      <c r="LDL73" s="139"/>
      <c r="LDM73" s="139"/>
      <c r="LDN73" s="139"/>
      <c r="LDO73" s="139"/>
      <c r="LDP73" s="139"/>
      <c r="LDQ73" s="139"/>
      <c r="LDR73" s="139"/>
      <c r="LDS73" s="139"/>
      <c r="LDT73" s="139"/>
      <c r="LDU73" s="139"/>
      <c r="LDV73" s="139"/>
      <c r="LDW73" s="139"/>
      <c r="LDX73" s="139"/>
      <c r="LDY73" s="139"/>
      <c r="LDZ73" s="139"/>
      <c r="LEA73" s="139"/>
      <c r="LEB73" s="139"/>
      <c r="LEC73" s="139"/>
      <c r="LED73" s="139"/>
      <c r="LEE73" s="139"/>
      <c r="LEF73" s="139"/>
      <c r="LEG73" s="139"/>
      <c r="LEH73" s="139"/>
      <c r="LEI73" s="139"/>
      <c r="LEJ73" s="139"/>
      <c r="LEK73" s="139"/>
      <c r="LEL73" s="139"/>
      <c r="LEM73" s="139"/>
      <c r="LEN73" s="139"/>
      <c r="LEO73" s="139"/>
      <c r="LEP73" s="139"/>
      <c r="LEQ73" s="139"/>
      <c r="LER73" s="139"/>
      <c r="LES73" s="139"/>
      <c r="LET73" s="139"/>
      <c r="LEU73" s="139"/>
      <c r="LEV73" s="139"/>
      <c r="LEW73" s="139"/>
      <c r="LEX73" s="139"/>
      <c r="LEY73" s="139"/>
      <c r="LEZ73" s="139"/>
      <c r="LFA73" s="139"/>
      <c r="LFB73" s="139"/>
      <c r="LFC73" s="139"/>
      <c r="LFD73" s="139"/>
      <c r="LFE73" s="139"/>
      <c r="LFF73" s="139"/>
      <c r="LFG73" s="139"/>
      <c r="LFH73" s="139"/>
      <c r="LFI73" s="139"/>
      <c r="LFJ73" s="139"/>
      <c r="LFK73" s="139"/>
      <c r="LFL73" s="139"/>
      <c r="LFM73" s="139"/>
      <c r="LFN73" s="139"/>
      <c r="LFO73" s="139"/>
      <c r="LFP73" s="139"/>
      <c r="LFQ73" s="139"/>
      <c r="LFR73" s="139"/>
      <c r="LFS73" s="139"/>
      <c r="LFT73" s="139"/>
      <c r="LFU73" s="139"/>
      <c r="LFV73" s="139"/>
      <c r="LFW73" s="139"/>
      <c r="LFX73" s="139"/>
      <c r="LFY73" s="139"/>
      <c r="LFZ73" s="139"/>
      <c r="LGA73" s="139"/>
      <c r="LGB73" s="139"/>
      <c r="LGC73" s="139"/>
      <c r="LGD73" s="139"/>
      <c r="LGE73" s="139"/>
      <c r="LGF73" s="139"/>
      <c r="LGG73" s="139"/>
      <c r="LGH73" s="139"/>
      <c r="LGI73" s="139"/>
      <c r="LGJ73" s="139"/>
      <c r="LGK73" s="139"/>
      <c r="LGL73" s="139"/>
      <c r="LGM73" s="139"/>
      <c r="LGN73" s="139"/>
      <c r="LGO73" s="139"/>
      <c r="LGP73" s="139"/>
      <c r="LGQ73" s="139"/>
      <c r="LGR73" s="139"/>
      <c r="LGS73" s="139"/>
      <c r="LGT73" s="139"/>
      <c r="LGU73" s="139"/>
      <c r="LGV73" s="139"/>
      <c r="LGW73" s="139"/>
      <c r="LGX73" s="139"/>
      <c r="LGY73" s="139"/>
      <c r="LGZ73" s="139"/>
      <c r="LHA73" s="139"/>
      <c r="LHB73" s="139"/>
      <c r="LHC73" s="139"/>
      <c r="LHD73" s="139"/>
      <c r="LHE73" s="139"/>
      <c r="LHF73" s="139"/>
      <c r="LHG73" s="139"/>
      <c r="LHH73" s="139"/>
      <c r="LHI73" s="139"/>
      <c r="LHJ73" s="139"/>
      <c r="LHK73" s="139"/>
      <c r="LHL73" s="139"/>
      <c r="LHM73" s="139"/>
      <c r="LHN73" s="139"/>
      <c r="LHO73" s="139"/>
      <c r="LHP73" s="139"/>
      <c r="LHQ73" s="139"/>
      <c r="LHR73" s="139"/>
      <c r="LHS73" s="139"/>
      <c r="LHT73" s="139"/>
      <c r="LHU73" s="139"/>
      <c r="LHV73" s="139"/>
      <c r="LHW73" s="139"/>
      <c r="LHX73" s="139"/>
      <c r="LHY73" s="139"/>
      <c r="LHZ73" s="139"/>
      <c r="LIA73" s="139"/>
      <c r="LIB73" s="139"/>
      <c r="LIC73" s="139"/>
      <c r="LID73" s="139"/>
      <c r="LIE73" s="139"/>
      <c r="LIF73" s="139"/>
      <c r="LIG73" s="139"/>
      <c r="LIH73" s="139"/>
      <c r="LII73" s="139"/>
      <c r="LIJ73" s="139"/>
      <c r="LIK73" s="139"/>
      <c r="LIL73" s="139"/>
      <c r="LIM73" s="139"/>
      <c r="LIN73" s="139"/>
      <c r="LIO73" s="139"/>
      <c r="LIP73" s="139"/>
      <c r="LIQ73" s="139"/>
      <c r="LIR73" s="139"/>
      <c r="LIS73" s="139"/>
      <c r="LIT73" s="139"/>
      <c r="LIU73" s="139"/>
      <c r="LIV73" s="139"/>
      <c r="LIW73" s="139"/>
      <c r="LIX73" s="139"/>
      <c r="LIY73" s="139"/>
      <c r="LIZ73" s="139"/>
      <c r="LJA73" s="139"/>
      <c r="LJB73" s="139"/>
      <c r="LJC73" s="139"/>
      <c r="LJD73" s="139"/>
      <c r="LJE73" s="139"/>
      <c r="LJF73" s="139"/>
      <c r="LJG73" s="139"/>
      <c r="LJH73" s="139"/>
      <c r="LJI73" s="139"/>
      <c r="LJJ73" s="139"/>
      <c r="LJK73" s="139"/>
      <c r="LJL73" s="139"/>
      <c r="LJM73" s="139"/>
      <c r="LJN73" s="139"/>
      <c r="LJO73" s="139"/>
      <c r="LJP73" s="139"/>
      <c r="LJQ73" s="139"/>
      <c r="LJR73" s="139"/>
      <c r="LJS73" s="139"/>
      <c r="LJT73" s="139"/>
      <c r="LJU73" s="139"/>
      <c r="LJV73" s="139"/>
      <c r="LJW73" s="139"/>
      <c r="LJX73" s="139"/>
      <c r="LJY73" s="139"/>
      <c r="LJZ73" s="139"/>
      <c r="LKA73" s="139"/>
      <c r="LKB73" s="139"/>
      <c r="LKC73" s="139"/>
      <c r="LKD73" s="139"/>
      <c r="LKE73" s="139"/>
      <c r="LKF73" s="139"/>
      <c r="LKG73" s="139"/>
      <c r="LKH73" s="139"/>
      <c r="LKI73" s="139"/>
      <c r="LKJ73" s="139"/>
      <c r="LKK73" s="139"/>
      <c r="LKL73" s="139"/>
      <c r="LKM73" s="139"/>
      <c r="LKN73" s="139"/>
      <c r="LKO73" s="139"/>
      <c r="LKP73" s="139"/>
      <c r="LKQ73" s="139"/>
      <c r="LKR73" s="139"/>
      <c r="LKS73" s="139"/>
      <c r="LKT73" s="139"/>
      <c r="LKU73" s="139"/>
      <c r="LKV73" s="139"/>
      <c r="LKW73" s="139"/>
      <c r="LKX73" s="139"/>
      <c r="LKY73" s="139"/>
      <c r="LKZ73" s="139"/>
      <c r="LLA73" s="139"/>
      <c r="LLB73" s="139"/>
      <c r="LLC73" s="139"/>
      <c r="LLD73" s="139"/>
      <c r="LLE73" s="139"/>
      <c r="LLF73" s="139"/>
      <c r="LLG73" s="139"/>
      <c r="LLH73" s="139"/>
      <c r="LLI73" s="139"/>
      <c r="LLJ73" s="139"/>
      <c r="LLK73" s="139"/>
      <c r="LLL73" s="139"/>
      <c r="LLM73" s="139"/>
      <c r="LLN73" s="139"/>
      <c r="LLO73" s="139"/>
      <c r="LLP73" s="139"/>
      <c r="LLQ73" s="139"/>
      <c r="LLR73" s="139"/>
      <c r="LLS73" s="139"/>
      <c r="LLT73" s="139"/>
      <c r="LLU73" s="139"/>
      <c r="LLV73" s="139"/>
      <c r="LLW73" s="139"/>
      <c r="LLX73" s="139"/>
      <c r="LLY73" s="139"/>
      <c r="LLZ73" s="139"/>
      <c r="LMA73" s="139"/>
      <c r="LMB73" s="139"/>
      <c r="LMC73" s="139"/>
      <c r="LMD73" s="139"/>
      <c r="LME73" s="139"/>
      <c r="LMF73" s="139"/>
      <c r="LMG73" s="139"/>
      <c r="LMH73" s="139"/>
      <c r="LMI73" s="139"/>
      <c r="LMJ73" s="139"/>
      <c r="LMK73" s="139"/>
      <c r="LML73" s="139"/>
      <c r="LMM73" s="139"/>
      <c r="LMN73" s="139"/>
      <c r="LMO73" s="139"/>
      <c r="LMP73" s="139"/>
      <c r="LMQ73" s="139"/>
      <c r="LMR73" s="139"/>
      <c r="LMS73" s="139"/>
      <c r="LMT73" s="139"/>
      <c r="LMU73" s="139"/>
      <c r="LMV73" s="139"/>
      <c r="LMW73" s="139"/>
      <c r="LMX73" s="139"/>
      <c r="LMY73" s="139"/>
      <c r="LMZ73" s="139"/>
      <c r="LNA73" s="139"/>
      <c r="LNB73" s="139"/>
      <c r="LNC73" s="139"/>
      <c r="LND73" s="139"/>
      <c r="LNE73" s="139"/>
      <c r="LNF73" s="139"/>
      <c r="LNG73" s="139"/>
      <c r="LNH73" s="139"/>
      <c r="LNI73" s="139"/>
      <c r="LNJ73" s="139"/>
      <c r="LNK73" s="139"/>
      <c r="LNL73" s="139"/>
      <c r="LNM73" s="139"/>
      <c r="LNN73" s="139"/>
      <c r="LNO73" s="139"/>
      <c r="LNP73" s="139"/>
      <c r="LNQ73" s="139"/>
      <c r="LNR73" s="139"/>
      <c r="LNS73" s="139"/>
      <c r="LNT73" s="139"/>
      <c r="LNU73" s="139"/>
      <c r="LNV73" s="139"/>
      <c r="LNW73" s="139"/>
      <c r="LNX73" s="139"/>
      <c r="LNY73" s="139"/>
      <c r="LNZ73" s="139"/>
      <c r="LOA73" s="139"/>
      <c r="LOB73" s="139"/>
      <c r="LOC73" s="139"/>
      <c r="LOD73" s="139"/>
      <c r="LOE73" s="139"/>
      <c r="LOF73" s="139"/>
      <c r="LOG73" s="139"/>
      <c r="LOH73" s="139"/>
      <c r="LOI73" s="139"/>
      <c r="LOJ73" s="139"/>
      <c r="LOK73" s="139"/>
      <c r="LOL73" s="139"/>
      <c r="LOM73" s="139"/>
      <c r="LON73" s="139"/>
      <c r="LOO73" s="139"/>
      <c r="LOP73" s="139"/>
      <c r="LOQ73" s="139"/>
      <c r="LOR73" s="139"/>
      <c r="LOS73" s="139"/>
      <c r="LOT73" s="139"/>
      <c r="LOU73" s="139"/>
      <c r="LOV73" s="139"/>
      <c r="LOW73" s="139"/>
      <c r="LOX73" s="139"/>
      <c r="LOY73" s="139"/>
      <c r="LOZ73" s="139"/>
      <c r="LPA73" s="139"/>
      <c r="LPB73" s="139"/>
      <c r="LPC73" s="139"/>
      <c r="LPD73" s="139"/>
      <c r="LPE73" s="139"/>
      <c r="LPF73" s="139"/>
      <c r="LPG73" s="139"/>
      <c r="LPH73" s="139"/>
      <c r="LPI73" s="139"/>
      <c r="LPJ73" s="139"/>
      <c r="LPK73" s="139"/>
      <c r="LPL73" s="139"/>
      <c r="LPM73" s="139"/>
      <c r="LPN73" s="139"/>
      <c r="LPO73" s="139"/>
      <c r="LPP73" s="139"/>
      <c r="LPQ73" s="139"/>
      <c r="LPR73" s="139"/>
      <c r="LPS73" s="139"/>
      <c r="LPT73" s="139"/>
      <c r="LPU73" s="139"/>
      <c r="LPV73" s="139"/>
      <c r="LPW73" s="139"/>
      <c r="LPX73" s="139"/>
      <c r="LPY73" s="139"/>
      <c r="LPZ73" s="139"/>
      <c r="LQA73" s="139"/>
      <c r="LQB73" s="139"/>
      <c r="LQC73" s="139"/>
      <c r="LQD73" s="139"/>
      <c r="LQE73" s="139"/>
      <c r="LQF73" s="139"/>
      <c r="LQG73" s="139"/>
      <c r="LQH73" s="139"/>
      <c r="LQI73" s="139"/>
      <c r="LQJ73" s="139"/>
      <c r="LQK73" s="139"/>
      <c r="LQL73" s="139"/>
      <c r="LQM73" s="139"/>
      <c r="LQN73" s="139"/>
      <c r="LQO73" s="139"/>
      <c r="LQP73" s="139"/>
      <c r="LQQ73" s="139"/>
      <c r="LQR73" s="139"/>
      <c r="LQS73" s="139"/>
      <c r="LQT73" s="139"/>
      <c r="LQU73" s="139"/>
      <c r="LQV73" s="139"/>
      <c r="LQW73" s="139"/>
      <c r="LQX73" s="139"/>
      <c r="LQY73" s="139"/>
      <c r="LQZ73" s="139"/>
      <c r="LRA73" s="139"/>
      <c r="LRB73" s="139"/>
      <c r="LRC73" s="139"/>
      <c r="LRD73" s="139"/>
      <c r="LRE73" s="139"/>
      <c r="LRF73" s="139"/>
      <c r="LRG73" s="139"/>
      <c r="LRH73" s="139"/>
      <c r="LRI73" s="139"/>
      <c r="LRJ73" s="139"/>
      <c r="LRK73" s="139"/>
      <c r="LRL73" s="139"/>
      <c r="LRM73" s="139"/>
      <c r="LRN73" s="139"/>
      <c r="LRO73" s="139"/>
      <c r="LRP73" s="139"/>
      <c r="LRQ73" s="139"/>
      <c r="LRR73" s="139"/>
      <c r="LRS73" s="139"/>
      <c r="LRT73" s="139"/>
      <c r="LRU73" s="139"/>
      <c r="LRV73" s="139"/>
      <c r="LRW73" s="139"/>
      <c r="LRX73" s="139"/>
      <c r="LRY73" s="139"/>
      <c r="LRZ73" s="139"/>
      <c r="LSA73" s="139"/>
      <c r="LSB73" s="139"/>
      <c r="LSC73" s="139"/>
      <c r="LSD73" s="139"/>
      <c r="LSE73" s="139"/>
      <c r="LSF73" s="139"/>
      <c r="LSG73" s="139"/>
      <c r="LSH73" s="139"/>
      <c r="LSI73" s="139"/>
      <c r="LSJ73" s="139"/>
      <c r="LSK73" s="139"/>
      <c r="LSL73" s="139"/>
      <c r="LSM73" s="139"/>
      <c r="LSN73" s="139"/>
      <c r="LSO73" s="139"/>
      <c r="LSP73" s="139"/>
      <c r="LSQ73" s="139"/>
      <c r="LSR73" s="139"/>
      <c r="LSS73" s="139"/>
      <c r="LST73" s="139"/>
      <c r="LSU73" s="139"/>
      <c r="LSV73" s="139"/>
      <c r="LSW73" s="139"/>
      <c r="LSX73" s="139"/>
      <c r="LSY73" s="139"/>
      <c r="LSZ73" s="139"/>
      <c r="LTA73" s="139"/>
      <c r="LTB73" s="139"/>
      <c r="LTC73" s="139"/>
      <c r="LTD73" s="139"/>
      <c r="LTE73" s="139"/>
      <c r="LTF73" s="139"/>
      <c r="LTG73" s="139"/>
      <c r="LTH73" s="139"/>
      <c r="LTI73" s="139"/>
      <c r="LTJ73" s="139"/>
      <c r="LTK73" s="139"/>
      <c r="LTL73" s="139"/>
      <c r="LTM73" s="139"/>
      <c r="LTN73" s="139"/>
      <c r="LTO73" s="139"/>
      <c r="LTP73" s="139"/>
      <c r="LTQ73" s="139"/>
      <c r="LTR73" s="139"/>
      <c r="LTS73" s="139"/>
      <c r="LTT73" s="139"/>
      <c r="LTU73" s="139"/>
      <c r="LTV73" s="139"/>
      <c r="LTW73" s="139"/>
      <c r="LTX73" s="139"/>
      <c r="LTY73" s="139"/>
      <c r="LTZ73" s="139"/>
      <c r="LUA73" s="139"/>
      <c r="LUB73" s="139"/>
      <c r="LUC73" s="139"/>
      <c r="LUD73" s="139"/>
      <c r="LUE73" s="139"/>
      <c r="LUF73" s="139"/>
      <c r="LUG73" s="139"/>
      <c r="LUH73" s="139"/>
      <c r="LUI73" s="139"/>
      <c r="LUJ73" s="139"/>
      <c r="LUK73" s="139"/>
      <c r="LUL73" s="139"/>
      <c r="LUM73" s="139"/>
      <c r="LUN73" s="139"/>
      <c r="LUO73" s="139"/>
      <c r="LUP73" s="139"/>
      <c r="LUQ73" s="139"/>
      <c r="LUR73" s="139"/>
      <c r="LUS73" s="139"/>
      <c r="LUT73" s="139"/>
      <c r="LUU73" s="139"/>
      <c r="LUV73" s="139"/>
      <c r="LUW73" s="139"/>
      <c r="LUX73" s="139"/>
      <c r="LUY73" s="139"/>
      <c r="LUZ73" s="139"/>
      <c r="LVA73" s="139"/>
      <c r="LVB73" s="139"/>
      <c r="LVC73" s="139"/>
      <c r="LVD73" s="139"/>
      <c r="LVE73" s="139"/>
      <c r="LVF73" s="139"/>
      <c r="LVG73" s="139"/>
      <c r="LVH73" s="139"/>
      <c r="LVI73" s="139"/>
      <c r="LVJ73" s="139"/>
      <c r="LVK73" s="139"/>
      <c r="LVL73" s="139"/>
      <c r="LVM73" s="139"/>
      <c r="LVN73" s="139"/>
      <c r="LVO73" s="139"/>
      <c r="LVP73" s="139"/>
      <c r="LVQ73" s="139"/>
      <c r="LVR73" s="139"/>
      <c r="LVS73" s="139"/>
      <c r="LVT73" s="139"/>
      <c r="LVU73" s="139"/>
      <c r="LVV73" s="139"/>
      <c r="LVW73" s="139"/>
      <c r="LVX73" s="139"/>
      <c r="LVY73" s="139"/>
      <c r="LVZ73" s="139"/>
      <c r="LWA73" s="139"/>
      <c r="LWB73" s="139"/>
      <c r="LWC73" s="139"/>
      <c r="LWD73" s="139"/>
      <c r="LWE73" s="139"/>
      <c r="LWF73" s="139"/>
      <c r="LWG73" s="139"/>
      <c r="LWH73" s="139"/>
      <c r="LWI73" s="139"/>
      <c r="LWJ73" s="139"/>
      <c r="LWK73" s="139"/>
      <c r="LWL73" s="139"/>
      <c r="LWM73" s="139"/>
      <c r="LWN73" s="139"/>
      <c r="LWO73" s="139"/>
      <c r="LWP73" s="139"/>
      <c r="LWQ73" s="139"/>
      <c r="LWR73" s="139"/>
      <c r="LWS73" s="139"/>
      <c r="LWT73" s="139"/>
      <c r="LWU73" s="139"/>
      <c r="LWV73" s="139"/>
      <c r="LWW73" s="139"/>
      <c r="LWX73" s="139"/>
      <c r="LWY73" s="139"/>
      <c r="LWZ73" s="139"/>
      <c r="LXA73" s="139"/>
      <c r="LXB73" s="139"/>
      <c r="LXC73" s="139"/>
      <c r="LXD73" s="139"/>
      <c r="LXE73" s="139"/>
      <c r="LXF73" s="139"/>
      <c r="LXG73" s="139"/>
      <c r="LXH73" s="139"/>
      <c r="LXI73" s="139"/>
      <c r="LXJ73" s="139"/>
      <c r="LXK73" s="139"/>
      <c r="LXL73" s="139"/>
      <c r="LXM73" s="139"/>
      <c r="LXN73" s="139"/>
      <c r="LXO73" s="139"/>
      <c r="LXP73" s="139"/>
      <c r="LXQ73" s="139"/>
      <c r="LXR73" s="139"/>
      <c r="LXS73" s="139"/>
      <c r="LXT73" s="139"/>
      <c r="LXU73" s="139"/>
      <c r="LXV73" s="139"/>
      <c r="LXW73" s="139"/>
      <c r="LXX73" s="139"/>
      <c r="LXY73" s="139"/>
      <c r="LXZ73" s="139"/>
      <c r="LYA73" s="139"/>
      <c r="LYB73" s="139"/>
      <c r="LYC73" s="139"/>
      <c r="LYD73" s="139"/>
      <c r="LYE73" s="139"/>
      <c r="LYF73" s="139"/>
      <c r="LYG73" s="139"/>
      <c r="LYH73" s="139"/>
      <c r="LYI73" s="139"/>
      <c r="LYJ73" s="139"/>
      <c r="LYK73" s="139"/>
      <c r="LYL73" s="139"/>
      <c r="LYM73" s="139"/>
      <c r="LYN73" s="139"/>
      <c r="LYO73" s="139"/>
      <c r="LYP73" s="139"/>
      <c r="LYQ73" s="139"/>
      <c r="LYR73" s="139"/>
      <c r="LYS73" s="139"/>
      <c r="LYT73" s="139"/>
      <c r="LYU73" s="139"/>
      <c r="LYV73" s="139"/>
      <c r="LYW73" s="139"/>
      <c r="LYX73" s="139"/>
      <c r="LYY73" s="139"/>
      <c r="LYZ73" s="139"/>
      <c r="LZA73" s="139"/>
      <c r="LZB73" s="139"/>
      <c r="LZC73" s="139"/>
      <c r="LZD73" s="139"/>
      <c r="LZE73" s="139"/>
      <c r="LZF73" s="139"/>
      <c r="LZG73" s="139"/>
      <c r="LZH73" s="139"/>
      <c r="LZI73" s="139"/>
      <c r="LZJ73" s="139"/>
      <c r="LZK73" s="139"/>
      <c r="LZL73" s="139"/>
      <c r="LZM73" s="139"/>
      <c r="LZN73" s="139"/>
      <c r="LZO73" s="139"/>
      <c r="LZP73" s="139"/>
      <c r="LZQ73" s="139"/>
      <c r="LZR73" s="139"/>
      <c r="LZS73" s="139"/>
      <c r="LZT73" s="139"/>
      <c r="LZU73" s="139"/>
      <c r="LZV73" s="139"/>
      <c r="LZW73" s="139"/>
      <c r="LZX73" s="139"/>
      <c r="LZY73" s="139"/>
      <c r="LZZ73" s="139"/>
      <c r="MAA73" s="139"/>
      <c r="MAB73" s="139"/>
      <c r="MAC73" s="139"/>
      <c r="MAD73" s="139"/>
      <c r="MAE73" s="139"/>
      <c r="MAF73" s="139"/>
      <c r="MAG73" s="139"/>
      <c r="MAH73" s="139"/>
      <c r="MAI73" s="139"/>
      <c r="MAJ73" s="139"/>
      <c r="MAK73" s="139"/>
      <c r="MAL73" s="139"/>
      <c r="MAM73" s="139"/>
      <c r="MAN73" s="139"/>
      <c r="MAO73" s="139"/>
      <c r="MAP73" s="139"/>
      <c r="MAQ73" s="139"/>
      <c r="MAR73" s="139"/>
      <c r="MAS73" s="139"/>
      <c r="MAT73" s="139"/>
      <c r="MAU73" s="139"/>
      <c r="MAV73" s="139"/>
      <c r="MAW73" s="139"/>
      <c r="MAX73" s="139"/>
      <c r="MAY73" s="139"/>
      <c r="MAZ73" s="139"/>
      <c r="MBA73" s="139"/>
      <c r="MBB73" s="139"/>
      <c r="MBC73" s="139"/>
      <c r="MBD73" s="139"/>
      <c r="MBE73" s="139"/>
      <c r="MBF73" s="139"/>
      <c r="MBG73" s="139"/>
      <c r="MBH73" s="139"/>
      <c r="MBI73" s="139"/>
      <c r="MBJ73" s="139"/>
      <c r="MBK73" s="139"/>
      <c r="MBL73" s="139"/>
      <c r="MBM73" s="139"/>
      <c r="MBN73" s="139"/>
      <c r="MBO73" s="139"/>
      <c r="MBP73" s="139"/>
      <c r="MBQ73" s="139"/>
      <c r="MBR73" s="139"/>
      <c r="MBS73" s="139"/>
      <c r="MBT73" s="139"/>
      <c r="MBU73" s="139"/>
      <c r="MBV73" s="139"/>
      <c r="MBW73" s="139"/>
      <c r="MBX73" s="139"/>
      <c r="MBY73" s="139"/>
      <c r="MBZ73" s="139"/>
      <c r="MCA73" s="139"/>
      <c r="MCB73" s="139"/>
      <c r="MCC73" s="139"/>
      <c r="MCD73" s="139"/>
      <c r="MCE73" s="139"/>
      <c r="MCF73" s="139"/>
      <c r="MCG73" s="139"/>
      <c r="MCH73" s="139"/>
      <c r="MCI73" s="139"/>
      <c r="MCJ73" s="139"/>
      <c r="MCK73" s="139"/>
      <c r="MCL73" s="139"/>
      <c r="MCM73" s="139"/>
      <c r="MCN73" s="139"/>
      <c r="MCO73" s="139"/>
      <c r="MCP73" s="139"/>
      <c r="MCQ73" s="139"/>
      <c r="MCR73" s="139"/>
      <c r="MCS73" s="139"/>
      <c r="MCT73" s="139"/>
      <c r="MCU73" s="139"/>
      <c r="MCV73" s="139"/>
      <c r="MCW73" s="139"/>
      <c r="MCX73" s="139"/>
      <c r="MCY73" s="139"/>
      <c r="MCZ73" s="139"/>
      <c r="MDA73" s="139"/>
      <c r="MDB73" s="139"/>
      <c r="MDC73" s="139"/>
      <c r="MDD73" s="139"/>
      <c r="MDE73" s="139"/>
      <c r="MDF73" s="139"/>
      <c r="MDG73" s="139"/>
      <c r="MDH73" s="139"/>
      <c r="MDI73" s="139"/>
      <c r="MDJ73" s="139"/>
      <c r="MDK73" s="139"/>
      <c r="MDL73" s="139"/>
      <c r="MDM73" s="139"/>
      <c r="MDN73" s="139"/>
      <c r="MDO73" s="139"/>
      <c r="MDP73" s="139"/>
      <c r="MDQ73" s="139"/>
      <c r="MDR73" s="139"/>
      <c r="MDS73" s="139"/>
      <c r="MDT73" s="139"/>
      <c r="MDU73" s="139"/>
      <c r="MDV73" s="139"/>
      <c r="MDW73" s="139"/>
      <c r="MDX73" s="139"/>
      <c r="MDY73" s="139"/>
      <c r="MDZ73" s="139"/>
      <c r="MEA73" s="139"/>
      <c r="MEB73" s="139"/>
      <c r="MEC73" s="139"/>
      <c r="MED73" s="139"/>
      <c r="MEE73" s="139"/>
      <c r="MEF73" s="139"/>
      <c r="MEG73" s="139"/>
      <c r="MEH73" s="139"/>
      <c r="MEI73" s="139"/>
      <c r="MEJ73" s="139"/>
      <c r="MEK73" s="139"/>
      <c r="MEL73" s="139"/>
      <c r="MEM73" s="139"/>
      <c r="MEN73" s="139"/>
      <c r="MEO73" s="139"/>
      <c r="MEP73" s="139"/>
      <c r="MEQ73" s="139"/>
      <c r="MER73" s="139"/>
      <c r="MES73" s="139"/>
      <c r="MET73" s="139"/>
      <c r="MEU73" s="139"/>
      <c r="MEV73" s="139"/>
      <c r="MEW73" s="139"/>
      <c r="MEX73" s="139"/>
      <c r="MEY73" s="139"/>
      <c r="MEZ73" s="139"/>
      <c r="MFA73" s="139"/>
      <c r="MFB73" s="139"/>
      <c r="MFC73" s="139"/>
      <c r="MFD73" s="139"/>
      <c r="MFE73" s="139"/>
      <c r="MFF73" s="139"/>
      <c r="MFG73" s="139"/>
      <c r="MFH73" s="139"/>
      <c r="MFI73" s="139"/>
      <c r="MFJ73" s="139"/>
      <c r="MFK73" s="139"/>
      <c r="MFL73" s="139"/>
      <c r="MFM73" s="139"/>
      <c r="MFN73" s="139"/>
      <c r="MFO73" s="139"/>
      <c r="MFP73" s="139"/>
      <c r="MFQ73" s="139"/>
      <c r="MFR73" s="139"/>
      <c r="MFS73" s="139"/>
      <c r="MFT73" s="139"/>
      <c r="MFU73" s="139"/>
      <c r="MFV73" s="139"/>
      <c r="MFW73" s="139"/>
      <c r="MFX73" s="139"/>
      <c r="MFY73" s="139"/>
      <c r="MFZ73" s="139"/>
      <c r="MGA73" s="139"/>
      <c r="MGB73" s="139"/>
      <c r="MGC73" s="139"/>
      <c r="MGD73" s="139"/>
      <c r="MGE73" s="139"/>
      <c r="MGF73" s="139"/>
      <c r="MGG73" s="139"/>
      <c r="MGH73" s="139"/>
      <c r="MGI73" s="139"/>
      <c r="MGJ73" s="139"/>
      <c r="MGK73" s="139"/>
      <c r="MGL73" s="139"/>
      <c r="MGM73" s="139"/>
      <c r="MGN73" s="139"/>
      <c r="MGO73" s="139"/>
      <c r="MGP73" s="139"/>
      <c r="MGQ73" s="139"/>
      <c r="MGR73" s="139"/>
      <c r="MGS73" s="139"/>
      <c r="MGT73" s="139"/>
      <c r="MGU73" s="139"/>
      <c r="MGV73" s="139"/>
      <c r="MGW73" s="139"/>
      <c r="MGX73" s="139"/>
      <c r="MGY73" s="139"/>
      <c r="MGZ73" s="139"/>
      <c r="MHA73" s="139"/>
      <c r="MHB73" s="139"/>
      <c r="MHC73" s="139"/>
      <c r="MHD73" s="139"/>
      <c r="MHE73" s="139"/>
      <c r="MHF73" s="139"/>
      <c r="MHG73" s="139"/>
      <c r="MHH73" s="139"/>
      <c r="MHI73" s="139"/>
      <c r="MHJ73" s="139"/>
      <c r="MHK73" s="139"/>
      <c r="MHL73" s="139"/>
      <c r="MHM73" s="139"/>
      <c r="MHN73" s="139"/>
      <c r="MHO73" s="139"/>
      <c r="MHP73" s="139"/>
      <c r="MHQ73" s="139"/>
      <c r="MHR73" s="139"/>
      <c r="MHS73" s="139"/>
      <c r="MHT73" s="139"/>
      <c r="MHU73" s="139"/>
      <c r="MHV73" s="139"/>
      <c r="MHW73" s="139"/>
      <c r="MHX73" s="139"/>
      <c r="MHY73" s="139"/>
      <c r="MHZ73" s="139"/>
      <c r="MIA73" s="139"/>
      <c r="MIB73" s="139"/>
      <c r="MIC73" s="139"/>
      <c r="MID73" s="139"/>
      <c r="MIE73" s="139"/>
      <c r="MIF73" s="139"/>
      <c r="MIG73" s="139"/>
      <c r="MIH73" s="139"/>
      <c r="MII73" s="139"/>
      <c r="MIJ73" s="139"/>
      <c r="MIK73" s="139"/>
      <c r="MIL73" s="139"/>
      <c r="MIM73" s="139"/>
      <c r="MIN73" s="139"/>
      <c r="MIO73" s="139"/>
      <c r="MIP73" s="139"/>
      <c r="MIQ73" s="139"/>
      <c r="MIR73" s="139"/>
      <c r="MIS73" s="139"/>
      <c r="MIT73" s="139"/>
      <c r="MIU73" s="139"/>
      <c r="MIV73" s="139"/>
      <c r="MIW73" s="139"/>
      <c r="MIX73" s="139"/>
      <c r="MIY73" s="139"/>
      <c r="MIZ73" s="139"/>
      <c r="MJA73" s="139"/>
      <c r="MJB73" s="139"/>
      <c r="MJC73" s="139"/>
      <c r="MJD73" s="139"/>
      <c r="MJE73" s="139"/>
      <c r="MJF73" s="139"/>
      <c r="MJG73" s="139"/>
      <c r="MJH73" s="139"/>
      <c r="MJI73" s="139"/>
      <c r="MJJ73" s="139"/>
      <c r="MJK73" s="139"/>
      <c r="MJL73" s="139"/>
      <c r="MJM73" s="139"/>
      <c r="MJN73" s="139"/>
      <c r="MJO73" s="139"/>
      <c r="MJP73" s="139"/>
      <c r="MJQ73" s="139"/>
      <c r="MJR73" s="139"/>
      <c r="MJS73" s="139"/>
      <c r="MJT73" s="139"/>
      <c r="MJU73" s="139"/>
      <c r="MJV73" s="139"/>
      <c r="MJW73" s="139"/>
      <c r="MJX73" s="139"/>
      <c r="MJY73" s="139"/>
      <c r="MJZ73" s="139"/>
      <c r="MKA73" s="139"/>
      <c r="MKB73" s="139"/>
      <c r="MKC73" s="139"/>
      <c r="MKD73" s="139"/>
      <c r="MKE73" s="139"/>
      <c r="MKF73" s="139"/>
      <c r="MKG73" s="139"/>
      <c r="MKH73" s="139"/>
      <c r="MKI73" s="139"/>
      <c r="MKJ73" s="139"/>
      <c r="MKK73" s="139"/>
      <c r="MKL73" s="139"/>
      <c r="MKM73" s="139"/>
      <c r="MKN73" s="139"/>
      <c r="MKO73" s="139"/>
      <c r="MKP73" s="139"/>
      <c r="MKQ73" s="139"/>
      <c r="MKR73" s="139"/>
      <c r="MKS73" s="139"/>
      <c r="MKT73" s="139"/>
      <c r="MKU73" s="139"/>
      <c r="MKV73" s="139"/>
      <c r="MKW73" s="139"/>
      <c r="MKX73" s="139"/>
      <c r="MKY73" s="139"/>
      <c r="MKZ73" s="139"/>
      <c r="MLA73" s="139"/>
      <c r="MLB73" s="139"/>
      <c r="MLC73" s="139"/>
      <c r="MLD73" s="139"/>
      <c r="MLE73" s="139"/>
      <c r="MLF73" s="139"/>
      <c r="MLG73" s="139"/>
      <c r="MLH73" s="139"/>
      <c r="MLI73" s="139"/>
      <c r="MLJ73" s="139"/>
      <c r="MLK73" s="139"/>
      <c r="MLL73" s="139"/>
      <c r="MLM73" s="139"/>
      <c r="MLN73" s="139"/>
      <c r="MLO73" s="139"/>
      <c r="MLP73" s="139"/>
      <c r="MLQ73" s="139"/>
      <c r="MLR73" s="139"/>
      <c r="MLS73" s="139"/>
      <c r="MLT73" s="139"/>
      <c r="MLU73" s="139"/>
      <c r="MLV73" s="139"/>
      <c r="MLW73" s="139"/>
      <c r="MLX73" s="139"/>
      <c r="MLY73" s="139"/>
      <c r="MLZ73" s="139"/>
      <c r="MMA73" s="139"/>
      <c r="MMB73" s="139"/>
      <c r="MMC73" s="139"/>
      <c r="MMD73" s="139"/>
      <c r="MME73" s="139"/>
      <c r="MMF73" s="139"/>
      <c r="MMG73" s="139"/>
      <c r="MMH73" s="139"/>
      <c r="MMI73" s="139"/>
      <c r="MMJ73" s="139"/>
      <c r="MMK73" s="139"/>
      <c r="MML73" s="139"/>
      <c r="MMM73" s="139"/>
      <c r="MMN73" s="139"/>
      <c r="MMO73" s="139"/>
      <c r="MMP73" s="139"/>
      <c r="MMQ73" s="139"/>
      <c r="MMR73" s="139"/>
      <c r="MMS73" s="139"/>
      <c r="MMT73" s="139"/>
      <c r="MMU73" s="139"/>
      <c r="MMV73" s="139"/>
      <c r="MMW73" s="139"/>
      <c r="MMX73" s="139"/>
      <c r="MMY73" s="139"/>
      <c r="MMZ73" s="139"/>
      <c r="MNA73" s="139"/>
      <c r="MNB73" s="139"/>
      <c r="MNC73" s="139"/>
      <c r="MND73" s="139"/>
      <c r="MNE73" s="139"/>
      <c r="MNF73" s="139"/>
      <c r="MNG73" s="139"/>
      <c r="MNH73" s="139"/>
      <c r="MNI73" s="139"/>
      <c r="MNJ73" s="139"/>
      <c r="MNK73" s="139"/>
      <c r="MNL73" s="139"/>
      <c r="MNM73" s="139"/>
      <c r="MNN73" s="139"/>
      <c r="MNO73" s="139"/>
      <c r="MNP73" s="139"/>
      <c r="MNQ73" s="139"/>
      <c r="MNR73" s="139"/>
      <c r="MNS73" s="139"/>
      <c r="MNT73" s="139"/>
      <c r="MNU73" s="139"/>
      <c r="MNV73" s="139"/>
      <c r="MNW73" s="139"/>
      <c r="MNX73" s="139"/>
      <c r="MNY73" s="139"/>
      <c r="MNZ73" s="139"/>
      <c r="MOA73" s="139"/>
      <c r="MOB73" s="139"/>
      <c r="MOC73" s="139"/>
      <c r="MOD73" s="139"/>
      <c r="MOE73" s="139"/>
      <c r="MOF73" s="139"/>
      <c r="MOG73" s="139"/>
      <c r="MOH73" s="139"/>
      <c r="MOI73" s="139"/>
      <c r="MOJ73" s="139"/>
      <c r="MOK73" s="139"/>
      <c r="MOL73" s="139"/>
      <c r="MOM73" s="139"/>
      <c r="MON73" s="139"/>
      <c r="MOO73" s="139"/>
      <c r="MOP73" s="139"/>
      <c r="MOQ73" s="139"/>
      <c r="MOR73" s="139"/>
      <c r="MOS73" s="139"/>
      <c r="MOT73" s="139"/>
      <c r="MOU73" s="139"/>
      <c r="MOV73" s="139"/>
      <c r="MOW73" s="139"/>
      <c r="MOX73" s="139"/>
      <c r="MOY73" s="139"/>
      <c r="MOZ73" s="139"/>
      <c r="MPA73" s="139"/>
      <c r="MPB73" s="139"/>
      <c r="MPC73" s="139"/>
      <c r="MPD73" s="139"/>
      <c r="MPE73" s="139"/>
      <c r="MPF73" s="139"/>
      <c r="MPG73" s="139"/>
      <c r="MPH73" s="139"/>
      <c r="MPI73" s="139"/>
      <c r="MPJ73" s="139"/>
      <c r="MPK73" s="139"/>
      <c r="MPL73" s="139"/>
      <c r="MPM73" s="139"/>
      <c r="MPN73" s="139"/>
      <c r="MPO73" s="139"/>
      <c r="MPP73" s="139"/>
      <c r="MPQ73" s="139"/>
      <c r="MPR73" s="139"/>
      <c r="MPS73" s="139"/>
      <c r="MPT73" s="139"/>
      <c r="MPU73" s="139"/>
      <c r="MPV73" s="139"/>
      <c r="MPW73" s="139"/>
      <c r="MPX73" s="139"/>
      <c r="MPY73" s="139"/>
      <c r="MPZ73" s="139"/>
      <c r="MQA73" s="139"/>
      <c r="MQB73" s="139"/>
      <c r="MQC73" s="139"/>
      <c r="MQD73" s="139"/>
      <c r="MQE73" s="139"/>
      <c r="MQF73" s="139"/>
      <c r="MQG73" s="139"/>
      <c r="MQH73" s="139"/>
      <c r="MQI73" s="139"/>
      <c r="MQJ73" s="139"/>
      <c r="MQK73" s="139"/>
      <c r="MQL73" s="139"/>
      <c r="MQM73" s="139"/>
      <c r="MQN73" s="139"/>
      <c r="MQO73" s="139"/>
      <c r="MQP73" s="139"/>
      <c r="MQQ73" s="139"/>
      <c r="MQR73" s="139"/>
      <c r="MQS73" s="139"/>
      <c r="MQT73" s="139"/>
      <c r="MQU73" s="139"/>
      <c r="MQV73" s="139"/>
      <c r="MQW73" s="139"/>
      <c r="MQX73" s="139"/>
      <c r="MQY73" s="139"/>
      <c r="MQZ73" s="139"/>
      <c r="MRA73" s="139"/>
      <c r="MRB73" s="139"/>
      <c r="MRC73" s="139"/>
      <c r="MRD73" s="139"/>
      <c r="MRE73" s="139"/>
      <c r="MRF73" s="139"/>
      <c r="MRG73" s="139"/>
      <c r="MRH73" s="139"/>
      <c r="MRI73" s="139"/>
      <c r="MRJ73" s="139"/>
      <c r="MRK73" s="139"/>
      <c r="MRL73" s="139"/>
      <c r="MRM73" s="139"/>
      <c r="MRN73" s="139"/>
      <c r="MRO73" s="139"/>
      <c r="MRP73" s="139"/>
      <c r="MRQ73" s="139"/>
      <c r="MRR73" s="139"/>
      <c r="MRS73" s="139"/>
      <c r="MRT73" s="139"/>
      <c r="MRU73" s="139"/>
      <c r="MRV73" s="139"/>
      <c r="MRW73" s="139"/>
      <c r="MRX73" s="139"/>
      <c r="MRY73" s="139"/>
      <c r="MRZ73" s="139"/>
      <c r="MSA73" s="139"/>
      <c r="MSB73" s="139"/>
      <c r="MSC73" s="139"/>
      <c r="MSD73" s="139"/>
      <c r="MSE73" s="139"/>
      <c r="MSF73" s="139"/>
      <c r="MSG73" s="139"/>
      <c r="MSH73" s="139"/>
      <c r="MSI73" s="139"/>
      <c r="MSJ73" s="139"/>
      <c r="MSK73" s="139"/>
      <c r="MSL73" s="139"/>
      <c r="MSM73" s="139"/>
      <c r="MSN73" s="139"/>
      <c r="MSO73" s="139"/>
      <c r="MSP73" s="139"/>
      <c r="MSQ73" s="139"/>
      <c r="MSR73" s="139"/>
      <c r="MSS73" s="139"/>
      <c r="MST73" s="139"/>
      <c r="MSU73" s="139"/>
      <c r="MSV73" s="139"/>
      <c r="MSW73" s="139"/>
      <c r="MSX73" s="139"/>
      <c r="MSY73" s="139"/>
      <c r="MSZ73" s="139"/>
      <c r="MTA73" s="139"/>
      <c r="MTB73" s="139"/>
      <c r="MTC73" s="139"/>
      <c r="MTD73" s="139"/>
      <c r="MTE73" s="139"/>
      <c r="MTF73" s="139"/>
      <c r="MTG73" s="139"/>
      <c r="MTH73" s="139"/>
      <c r="MTI73" s="139"/>
      <c r="MTJ73" s="139"/>
      <c r="MTK73" s="139"/>
      <c r="MTL73" s="139"/>
      <c r="MTM73" s="139"/>
      <c r="MTN73" s="139"/>
      <c r="MTO73" s="139"/>
      <c r="MTP73" s="139"/>
      <c r="MTQ73" s="139"/>
      <c r="MTR73" s="139"/>
      <c r="MTS73" s="139"/>
      <c r="MTT73" s="139"/>
      <c r="MTU73" s="139"/>
      <c r="MTV73" s="139"/>
      <c r="MTW73" s="139"/>
      <c r="MTX73" s="139"/>
      <c r="MTY73" s="139"/>
      <c r="MTZ73" s="139"/>
      <c r="MUA73" s="139"/>
      <c r="MUB73" s="139"/>
      <c r="MUC73" s="139"/>
      <c r="MUD73" s="139"/>
      <c r="MUE73" s="139"/>
      <c r="MUF73" s="139"/>
      <c r="MUG73" s="139"/>
      <c r="MUH73" s="139"/>
      <c r="MUI73" s="139"/>
      <c r="MUJ73" s="139"/>
      <c r="MUK73" s="139"/>
      <c r="MUL73" s="139"/>
      <c r="MUM73" s="139"/>
      <c r="MUN73" s="139"/>
      <c r="MUO73" s="139"/>
      <c r="MUP73" s="139"/>
      <c r="MUQ73" s="139"/>
      <c r="MUR73" s="139"/>
      <c r="MUS73" s="139"/>
      <c r="MUT73" s="139"/>
      <c r="MUU73" s="139"/>
      <c r="MUV73" s="139"/>
      <c r="MUW73" s="139"/>
      <c r="MUX73" s="139"/>
      <c r="MUY73" s="139"/>
      <c r="MUZ73" s="139"/>
      <c r="MVA73" s="139"/>
      <c r="MVB73" s="139"/>
      <c r="MVC73" s="139"/>
      <c r="MVD73" s="139"/>
      <c r="MVE73" s="139"/>
      <c r="MVF73" s="139"/>
      <c r="MVG73" s="139"/>
      <c r="MVH73" s="139"/>
      <c r="MVI73" s="139"/>
      <c r="MVJ73" s="139"/>
      <c r="MVK73" s="139"/>
      <c r="MVL73" s="139"/>
      <c r="MVM73" s="139"/>
      <c r="MVN73" s="139"/>
      <c r="MVO73" s="139"/>
      <c r="MVP73" s="139"/>
      <c r="MVQ73" s="139"/>
      <c r="MVR73" s="139"/>
      <c r="MVS73" s="139"/>
      <c r="MVT73" s="139"/>
      <c r="MVU73" s="139"/>
      <c r="MVV73" s="139"/>
      <c r="MVW73" s="139"/>
      <c r="MVX73" s="139"/>
      <c r="MVY73" s="139"/>
      <c r="MVZ73" s="139"/>
      <c r="MWA73" s="139"/>
      <c r="MWB73" s="139"/>
      <c r="MWC73" s="139"/>
      <c r="MWD73" s="139"/>
      <c r="MWE73" s="139"/>
      <c r="MWF73" s="139"/>
      <c r="MWG73" s="139"/>
      <c r="MWH73" s="139"/>
      <c r="MWI73" s="139"/>
      <c r="MWJ73" s="139"/>
      <c r="MWK73" s="139"/>
      <c r="MWL73" s="139"/>
      <c r="MWM73" s="139"/>
      <c r="MWN73" s="139"/>
      <c r="MWO73" s="139"/>
      <c r="MWP73" s="139"/>
      <c r="MWQ73" s="139"/>
      <c r="MWR73" s="139"/>
      <c r="MWS73" s="139"/>
      <c r="MWT73" s="139"/>
      <c r="MWU73" s="139"/>
      <c r="MWV73" s="139"/>
      <c r="MWW73" s="139"/>
      <c r="MWX73" s="139"/>
      <c r="MWY73" s="139"/>
      <c r="MWZ73" s="139"/>
      <c r="MXA73" s="139"/>
      <c r="MXB73" s="139"/>
      <c r="MXC73" s="139"/>
      <c r="MXD73" s="139"/>
      <c r="MXE73" s="139"/>
      <c r="MXF73" s="139"/>
      <c r="MXG73" s="139"/>
      <c r="MXH73" s="139"/>
      <c r="MXI73" s="139"/>
      <c r="MXJ73" s="139"/>
      <c r="MXK73" s="139"/>
      <c r="MXL73" s="139"/>
      <c r="MXM73" s="139"/>
      <c r="MXN73" s="139"/>
      <c r="MXO73" s="139"/>
      <c r="MXP73" s="139"/>
      <c r="MXQ73" s="139"/>
      <c r="MXR73" s="139"/>
      <c r="MXS73" s="139"/>
      <c r="MXT73" s="139"/>
      <c r="MXU73" s="139"/>
      <c r="MXV73" s="139"/>
      <c r="MXW73" s="139"/>
      <c r="MXX73" s="139"/>
      <c r="MXY73" s="139"/>
      <c r="MXZ73" s="139"/>
      <c r="MYA73" s="139"/>
      <c r="MYB73" s="139"/>
      <c r="MYC73" s="139"/>
      <c r="MYD73" s="139"/>
      <c r="MYE73" s="139"/>
      <c r="MYF73" s="139"/>
      <c r="MYG73" s="139"/>
      <c r="MYH73" s="139"/>
      <c r="MYI73" s="139"/>
      <c r="MYJ73" s="139"/>
      <c r="MYK73" s="139"/>
      <c r="MYL73" s="139"/>
      <c r="MYM73" s="139"/>
      <c r="MYN73" s="139"/>
      <c r="MYO73" s="139"/>
      <c r="MYP73" s="139"/>
      <c r="MYQ73" s="139"/>
      <c r="MYR73" s="139"/>
      <c r="MYS73" s="139"/>
      <c r="MYT73" s="139"/>
      <c r="MYU73" s="139"/>
      <c r="MYV73" s="139"/>
      <c r="MYW73" s="139"/>
      <c r="MYX73" s="139"/>
      <c r="MYY73" s="139"/>
      <c r="MYZ73" s="139"/>
      <c r="MZA73" s="139"/>
      <c r="MZB73" s="139"/>
      <c r="MZC73" s="139"/>
      <c r="MZD73" s="139"/>
      <c r="MZE73" s="139"/>
      <c r="MZF73" s="139"/>
      <c r="MZG73" s="139"/>
      <c r="MZH73" s="139"/>
      <c r="MZI73" s="139"/>
      <c r="MZJ73" s="139"/>
      <c r="MZK73" s="139"/>
      <c r="MZL73" s="139"/>
      <c r="MZM73" s="139"/>
      <c r="MZN73" s="139"/>
      <c r="MZO73" s="139"/>
      <c r="MZP73" s="139"/>
      <c r="MZQ73" s="139"/>
      <c r="MZR73" s="139"/>
      <c r="MZS73" s="139"/>
      <c r="MZT73" s="139"/>
      <c r="MZU73" s="139"/>
      <c r="MZV73" s="139"/>
      <c r="MZW73" s="139"/>
      <c r="MZX73" s="139"/>
      <c r="MZY73" s="139"/>
      <c r="MZZ73" s="139"/>
      <c r="NAA73" s="139"/>
      <c r="NAB73" s="139"/>
      <c r="NAC73" s="139"/>
      <c r="NAD73" s="139"/>
      <c r="NAE73" s="139"/>
      <c r="NAF73" s="139"/>
      <c r="NAG73" s="139"/>
      <c r="NAH73" s="139"/>
      <c r="NAI73" s="139"/>
      <c r="NAJ73" s="139"/>
      <c r="NAK73" s="139"/>
      <c r="NAL73" s="139"/>
      <c r="NAM73" s="139"/>
      <c r="NAN73" s="139"/>
      <c r="NAO73" s="139"/>
      <c r="NAP73" s="139"/>
      <c r="NAQ73" s="139"/>
      <c r="NAR73" s="139"/>
      <c r="NAS73" s="139"/>
      <c r="NAT73" s="139"/>
      <c r="NAU73" s="139"/>
      <c r="NAV73" s="139"/>
      <c r="NAW73" s="139"/>
      <c r="NAX73" s="139"/>
      <c r="NAY73" s="139"/>
      <c r="NAZ73" s="139"/>
      <c r="NBA73" s="139"/>
      <c r="NBB73" s="139"/>
      <c r="NBC73" s="139"/>
      <c r="NBD73" s="139"/>
      <c r="NBE73" s="139"/>
      <c r="NBF73" s="139"/>
      <c r="NBG73" s="139"/>
      <c r="NBH73" s="139"/>
      <c r="NBI73" s="139"/>
      <c r="NBJ73" s="139"/>
      <c r="NBK73" s="139"/>
      <c r="NBL73" s="139"/>
      <c r="NBM73" s="139"/>
      <c r="NBN73" s="139"/>
      <c r="NBO73" s="139"/>
      <c r="NBP73" s="139"/>
      <c r="NBQ73" s="139"/>
      <c r="NBR73" s="139"/>
      <c r="NBS73" s="139"/>
      <c r="NBT73" s="139"/>
      <c r="NBU73" s="139"/>
      <c r="NBV73" s="139"/>
      <c r="NBW73" s="139"/>
      <c r="NBX73" s="139"/>
      <c r="NBY73" s="139"/>
      <c r="NBZ73" s="139"/>
      <c r="NCA73" s="139"/>
      <c r="NCB73" s="139"/>
      <c r="NCC73" s="139"/>
      <c r="NCD73" s="139"/>
      <c r="NCE73" s="139"/>
      <c r="NCF73" s="139"/>
      <c r="NCG73" s="139"/>
      <c r="NCH73" s="139"/>
      <c r="NCI73" s="139"/>
      <c r="NCJ73" s="139"/>
      <c r="NCK73" s="139"/>
      <c r="NCL73" s="139"/>
      <c r="NCM73" s="139"/>
      <c r="NCN73" s="139"/>
      <c r="NCO73" s="139"/>
      <c r="NCP73" s="139"/>
      <c r="NCQ73" s="139"/>
      <c r="NCR73" s="139"/>
      <c r="NCS73" s="139"/>
      <c r="NCT73" s="139"/>
      <c r="NCU73" s="139"/>
      <c r="NCV73" s="139"/>
      <c r="NCW73" s="139"/>
      <c r="NCX73" s="139"/>
      <c r="NCY73" s="139"/>
      <c r="NCZ73" s="139"/>
      <c r="NDA73" s="139"/>
      <c r="NDB73" s="139"/>
      <c r="NDC73" s="139"/>
      <c r="NDD73" s="139"/>
      <c r="NDE73" s="139"/>
      <c r="NDF73" s="139"/>
      <c r="NDG73" s="139"/>
      <c r="NDH73" s="139"/>
      <c r="NDI73" s="139"/>
      <c r="NDJ73" s="139"/>
      <c r="NDK73" s="139"/>
      <c r="NDL73" s="139"/>
      <c r="NDM73" s="139"/>
      <c r="NDN73" s="139"/>
      <c r="NDO73" s="139"/>
      <c r="NDP73" s="139"/>
      <c r="NDQ73" s="139"/>
      <c r="NDR73" s="139"/>
      <c r="NDS73" s="139"/>
      <c r="NDT73" s="139"/>
      <c r="NDU73" s="139"/>
      <c r="NDV73" s="139"/>
      <c r="NDW73" s="139"/>
      <c r="NDX73" s="139"/>
      <c r="NDY73" s="139"/>
      <c r="NDZ73" s="139"/>
      <c r="NEA73" s="139"/>
      <c r="NEB73" s="139"/>
      <c r="NEC73" s="139"/>
      <c r="NED73" s="139"/>
      <c r="NEE73" s="139"/>
      <c r="NEF73" s="139"/>
      <c r="NEG73" s="139"/>
      <c r="NEH73" s="139"/>
      <c r="NEI73" s="139"/>
      <c r="NEJ73" s="139"/>
      <c r="NEK73" s="139"/>
      <c r="NEL73" s="139"/>
      <c r="NEM73" s="139"/>
      <c r="NEN73" s="139"/>
      <c r="NEO73" s="139"/>
      <c r="NEP73" s="139"/>
      <c r="NEQ73" s="139"/>
      <c r="NER73" s="139"/>
      <c r="NES73" s="139"/>
      <c r="NET73" s="139"/>
      <c r="NEU73" s="139"/>
      <c r="NEV73" s="139"/>
      <c r="NEW73" s="139"/>
      <c r="NEX73" s="139"/>
      <c r="NEY73" s="139"/>
      <c r="NEZ73" s="139"/>
      <c r="NFA73" s="139"/>
      <c r="NFB73" s="139"/>
      <c r="NFC73" s="139"/>
      <c r="NFD73" s="139"/>
      <c r="NFE73" s="139"/>
      <c r="NFF73" s="139"/>
      <c r="NFG73" s="139"/>
      <c r="NFH73" s="139"/>
      <c r="NFI73" s="139"/>
      <c r="NFJ73" s="139"/>
      <c r="NFK73" s="139"/>
      <c r="NFL73" s="139"/>
      <c r="NFM73" s="139"/>
      <c r="NFN73" s="139"/>
      <c r="NFO73" s="139"/>
      <c r="NFP73" s="139"/>
      <c r="NFQ73" s="139"/>
      <c r="NFR73" s="139"/>
      <c r="NFS73" s="139"/>
      <c r="NFT73" s="139"/>
      <c r="NFU73" s="139"/>
      <c r="NFV73" s="139"/>
      <c r="NFW73" s="139"/>
      <c r="NFX73" s="139"/>
      <c r="NFY73" s="139"/>
      <c r="NFZ73" s="139"/>
      <c r="NGA73" s="139"/>
      <c r="NGB73" s="139"/>
      <c r="NGC73" s="139"/>
      <c r="NGD73" s="139"/>
      <c r="NGE73" s="139"/>
      <c r="NGF73" s="139"/>
      <c r="NGG73" s="139"/>
      <c r="NGH73" s="139"/>
      <c r="NGI73" s="139"/>
      <c r="NGJ73" s="139"/>
      <c r="NGK73" s="139"/>
      <c r="NGL73" s="139"/>
      <c r="NGM73" s="139"/>
      <c r="NGN73" s="139"/>
      <c r="NGO73" s="139"/>
      <c r="NGP73" s="139"/>
      <c r="NGQ73" s="139"/>
      <c r="NGR73" s="139"/>
      <c r="NGS73" s="139"/>
      <c r="NGT73" s="139"/>
      <c r="NGU73" s="139"/>
      <c r="NGV73" s="139"/>
      <c r="NGW73" s="139"/>
      <c r="NGX73" s="139"/>
      <c r="NGY73" s="139"/>
      <c r="NGZ73" s="139"/>
      <c r="NHA73" s="139"/>
      <c r="NHB73" s="139"/>
      <c r="NHC73" s="139"/>
      <c r="NHD73" s="139"/>
      <c r="NHE73" s="139"/>
      <c r="NHF73" s="139"/>
      <c r="NHG73" s="139"/>
      <c r="NHH73" s="139"/>
      <c r="NHI73" s="139"/>
      <c r="NHJ73" s="139"/>
      <c r="NHK73" s="139"/>
      <c r="NHL73" s="139"/>
      <c r="NHM73" s="139"/>
      <c r="NHN73" s="139"/>
      <c r="NHO73" s="139"/>
      <c r="NHP73" s="139"/>
      <c r="NHQ73" s="139"/>
      <c r="NHR73" s="139"/>
      <c r="NHS73" s="139"/>
      <c r="NHT73" s="139"/>
      <c r="NHU73" s="139"/>
      <c r="NHV73" s="139"/>
      <c r="NHW73" s="139"/>
      <c r="NHX73" s="139"/>
      <c r="NHY73" s="139"/>
      <c r="NHZ73" s="139"/>
      <c r="NIA73" s="139"/>
      <c r="NIB73" s="139"/>
      <c r="NIC73" s="139"/>
      <c r="NID73" s="139"/>
      <c r="NIE73" s="139"/>
      <c r="NIF73" s="139"/>
      <c r="NIG73" s="139"/>
      <c r="NIH73" s="139"/>
      <c r="NII73" s="139"/>
      <c r="NIJ73" s="139"/>
      <c r="NIK73" s="139"/>
      <c r="NIL73" s="139"/>
      <c r="NIM73" s="139"/>
      <c r="NIN73" s="139"/>
      <c r="NIO73" s="139"/>
      <c r="NIP73" s="139"/>
      <c r="NIQ73" s="139"/>
      <c r="NIR73" s="139"/>
      <c r="NIS73" s="139"/>
      <c r="NIT73" s="139"/>
      <c r="NIU73" s="139"/>
      <c r="NIV73" s="139"/>
      <c r="NIW73" s="139"/>
      <c r="NIX73" s="139"/>
      <c r="NIY73" s="139"/>
      <c r="NIZ73" s="139"/>
      <c r="NJA73" s="139"/>
      <c r="NJB73" s="139"/>
      <c r="NJC73" s="139"/>
      <c r="NJD73" s="139"/>
      <c r="NJE73" s="139"/>
      <c r="NJF73" s="139"/>
      <c r="NJG73" s="139"/>
      <c r="NJH73" s="139"/>
      <c r="NJI73" s="139"/>
      <c r="NJJ73" s="139"/>
      <c r="NJK73" s="139"/>
      <c r="NJL73" s="139"/>
      <c r="NJM73" s="139"/>
      <c r="NJN73" s="139"/>
      <c r="NJO73" s="139"/>
      <c r="NJP73" s="139"/>
      <c r="NJQ73" s="139"/>
      <c r="NJR73" s="139"/>
      <c r="NJS73" s="139"/>
      <c r="NJT73" s="139"/>
      <c r="NJU73" s="139"/>
      <c r="NJV73" s="139"/>
      <c r="NJW73" s="139"/>
      <c r="NJX73" s="139"/>
      <c r="NJY73" s="139"/>
      <c r="NJZ73" s="139"/>
      <c r="NKA73" s="139"/>
      <c r="NKB73" s="139"/>
      <c r="NKC73" s="139"/>
      <c r="NKD73" s="139"/>
      <c r="NKE73" s="139"/>
      <c r="NKF73" s="139"/>
      <c r="NKG73" s="139"/>
      <c r="NKH73" s="139"/>
      <c r="NKI73" s="139"/>
      <c r="NKJ73" s="139"/>
      <c r="NKK73" s="139"/>
      <c r="NKL73" s="139"/>
      <c r="NKM73" s="139"/>
      <c r="NKN73" s="139"/>
      <c r="NKO73" s="139"/>
      <c r="NKP73" s="139"/>
      <c r="NKQ73" s="139"/>
      <c r="NKR73" s="139"/>
      <c r="NKS73" s="139"/>
      <c r="NKT73" s="139"/>
      <c r="NKU73" s="139"/>
      <c r="NKV73" s="139"/>
      <c r="NKW73" s="139"/>
      <c r="NKX73" s="139"/>
      <c r="NKY73" s="139"/>
      <c r="NKZ73" s="139"/>
      <c r="NLA73" s="139"/>
      <c r="NLB73" s="139"/>
      <c r="NLC73" s="139"/>
      <c r="NLD73" s="139"/>
      <c r="NLE73" s="139"/>
      <c r="NLF73" s="139"/>
      <c r="NLG73" s="139"/>
      <c r="NLH73" s="139"/>
      <c r="NLI73" s="139"/>
      <c r="NLJ73" s="139"/>
      <c r="NLK73" s="139"/>
      <c r="NLL73" s="139"/>
      <c r="NLM73" s="139"/>
      <c r="NLN73" s="139"/>
      <c r="NLO73" s="139"/>
      <c r="NLP73" s="139"/>
      <c r="NLQ73" s="139"/>
      <c r="NLR73" s="139"/>
      <c r="NLS73" s="139"/>
      <c r="NLT73" s="139"/>
      <c r="NLU73" s="139"/>
      <c r="NLV73" s="139"/>
      <c r="NLW73" s="139"/>
      <c r="NLX73" s="139"/>
      <c r="NLY73" s="139"/>
      <c r="NLZ73" s="139"/>
      <c r="NMA73" s="139"/>
      <c r="NMB73" s="139"/>
      <c r="NMC73" s="139"/>
      <c r="NMD73" s="139"/>
      <c r="NME73" s="139"/>
      <c r="NMF73" s="139"/>
      <c r="NMG73" s="139"/>
      <c r="NMH73" s="139"/>
      <c r="NMI73" s="139"/>
      <c r="NMJ73" s="139"/>
      <c r="NMK73" s="139"/>
      <c r="NML73" s="139"/>
      <c r="NMM73" s="139"/>
      <c r="NMN73" s="139"/>
      <c r="NMO73" s="139"/>
      <c r="NMP73" s="139"/>
      <c r="NMQ73" s="139"/>
      <c r="NMR73" s="139"/>
      <c r="NMS73" s="139"/>
      <c r="NMT73" s="139"/>
      <c r="NMU73" s="139"/>
      <c r="NMV73" s="139"/>
      <c r="NMW73" s="139"/>
      <c r="NMX73" s="139"/>
      <c r="NMY73" s="139"/>
      <c r="NMZ73" s="139"/>
      <c r="NNA73" s="139"/>
      <c r="NNB73" s="139"/>
      <c r="NNC73" s="139"/>
      <c r="NND73" s="139"/>
      <c r="NNE73" s="139"/>
      <c r="NNF73" s="139"/>
      <c r="NNG73" s="139"/>
      <c r="NNH73" s="139"/>
      <c r="NNI73" s="139"/>
      <c r="NNJ73" s="139"/>
      <c r="NNK73" s="139"/>
      <c r="NNL73" s="139"/>
      <c r="NNM73" s="139"/>
      <c r="NNN73" s="139"/>
      <c r="NNO73" s="139"/>
      <c r="NNP73" s="139"/>
      <c r="NNQ73" s="139"/>
      <c r="NNR73" s="139"/>
      <c r="NNS73" s="139"/>
      <c r="NNT73" s="139"/>
      <c r="NNU73" s="139"/>
      <c r="NNV73" s="139"/>
      <c r="NNW73" s="139"/>
      <c r="NNX73" s="139"/>
      <c r="NNY73" s="139"/>
      <c r="NNZ73" s="139"/>
      <c r="NOA73" s="139"/>
      <c r="NOB73" s="139"/>
      <c r="NOC73" s="139"/>
      <c r="NOD73" s="139"/>
      <c r="NOE73" s="139"/>
      <c r="NOF73" s="139"/>
      <c r="NOG73" s="139"/>
      <c r="NOH73" s="139"/>
      <c r="NOI73" s="139"/>
      <c r="NOJ73" s="139"/>
      <c r="NOK73" s="139"/>
      <c r="NOL73" s="139"/>
      <c r="NOM73" s="139"/>
      <c r="NON73" s="139"/>
      <c r="NOO73" s="139"/>
      <c r="NOP73" s="139"/>
      <c r="NOQ73" s="139"/>
      <c r="NOR73" s="139"/>
      <c r="NOS73" s="139"/>
      <c r="NOT73" s="139"/>
      <c r="NOU73" s="139"/>
      <c r="NOV73" s="139"/>
      <c r="NOW73" s="139"/>
      <c r="NOX73" s="139"/>
      <c r="NOY73" s="139"/>
      <c r="NOZ73" s="139"/>
      <c r="NPA73" s="139"/>
      <c r="NPB73" s="139"/>
      <c r="NPC73" s="139"/>
      <c r="NPD73" s="139"/>
      <c r="NPE73" s="139"/>
      <c r="NPF73" s="139"/>
      <c r="NPG73" s="139"/>
      <c r="NPH73" s="139"/>
      <c r="NPI73" s="139"/>
      <c r="NPJ73" s="139"/>
      <c r="NPK73" s="139"/>
      <c r="NPL73" s="139"/>
      <c r="NPM73" s="139"/>
      <c r="NPN73" s="139"/>
      <c r="NPO73" s="139"/>
      <c r="NPP73" s="139"/>
      <c r="NPQ73" s="139"/>
      <c r="NPR73" s="139"/>
      <c r="NPS73" s="139"/>
      <c r="NPT73" s="139"/>
      <c r="NPU73" s="139"/>
      <c r="NPV73" s="139"/>
      <c r="NPW73" s="139"/>
      <c r="NPX73" s="139"/>
      <c r="NPY73" s="139"/>
      <c r="NPZ73" s="139"/>
      <c r="NQA73" s="139"/>
      <c r="NQB73" s="139"/>
      <c r="NQC73" s="139"/>
      <c r="NQD73" s="139"/>
      <c r="NQE73" s="139"/>
      <c r="NQF73" s="139"/>
      <c r="NQG73" s="139"/>
      <c r="NQH73" s="139"/>
      <c r="NQI73" s="139"/>
      <c r="NQJ73" s="139"/>
      <c r="NQK73" s="139"/>
      <c r="NQL73" s="139"/>
      <c r="NQM73" s="139"/>
      <c r="NQN73" s="139"/>
      <c r="NQO73" s="139"/>
      <c r="NQP73" s="139"/>
      <c r="NQQ73" s="139"/>
      <c r="NQR73" s="139"/>
      <c r="NQS73" s="139"/>
      <c r="NQT73" s="139"/>
      <c r="NQU73" s="139"/>
      <c r="NQV73" s="139"/>
      <c r="NQW73" s="139"/>
      <c r="NQX73" s="139"/>
      <c r="NQY73" s="139"/>
      <c r="NQZ73" s="139"/>
      <c r="NRA73" s="139"/>
      <c r="NRB73" s="139"/>
      <c r="NRC73" s="139"/>
      <c r="NRD73" s="139"/>
      <c r="NRE73" s="139"/>
      <c r="NRF73" s="139"/>
      <c r="NRG73" s="139"/>
      <c r="NRH73" s="139"/>
      <c r="NRI73" s="139"/>
      <c r="NRJ73" s="139"/>
      <c r="NRK73" s="139"/>
      <c r="NRL73" s="139"/>
      <c r="NRM73" s="139"/>
      <c r="NRN73" s="139"/>
      <c r="NRO73" s="139"/>
      <c r="NRP73" s="139"/>
      <c r="NRQ73" s="139"/>
      <c r="NRR73" s="139"/>
      <c r="NRS73" s="139"/>
      <c r="NRT73" s="139"/>
      <c r="NRU73" s="139"/>
      <c r="NRV73" s="139"/>
      <c r="NRW73" s="139"/>
      <c r="NRX73" s="139"/>
      <c r="NRY73" s="139"/>
      <c r="NRZ73" s="139"/>
      <c r="NSA73" s="139"/>
      <c r="NSB73" s="139"/>
      <c r="NSC73" s="139"/>
      <c r="NSD73" s="139"/>
      <c r="NSE73" s="139"/>
      <c r="NSF73" s="139"/>
      <c r="NSG73" s="139"/>
      <c r="NSH73" s="139"/>
      <c r="NSI73" s="139"/>
      <c r="NSJ73" s="139"/>
      <c r="NSK73" s="139"/>
      <c r="NSL73" s="139"/>
      <c r="NSM73" s="139"/>
      <c r="NSN73" s="139"/>
      <c r="NSO73" s="139"/>
      <c r="NSP73" s="139"/>
      <c r="NSQ73" s="139"/>
      <c r="NSR73" s="139"/>
      <c r="NSS73" s="139"/>
      <c r="NST73" s="139"/>
      <c r="NSU73" s="139"/>
      <c r="NSV73" s="139"/>
      <c r="NSW73" s="139"/>
      <c r="NSX73" s="139"/>
      <c r="NSY73" s="139"/>
      <c r="NSZ73" s="139"/>
      <c r="NTA73" s="139"/>
      <c r="NTB73" s="139"/>
      <c r="NTC73" s="139"/>
      <c r="NTD73" s="139"/>
      <c r="NTE73" s="139"/>
      <c r="NTF73" s="139"/>
      <c r="NTG73" s="139"/>
      <c r="NTH73" s="139"/>
      <c r="NTI73" s="139"/>
      <c r="NTJ73" s="139"/>
      <c r="NTK73" s="139"/>
      <c r="NTL73" s="139"/>
      <c r="NTM73" s="139"/>
      <c r="NTN73" s="139"/>
      <c r="NTO73" s="139"/>
      <c r="NTP73" s="139"/>
      <c r="NTQ73" s="139"/>
      <c r="NTR73" s="139"/>
      <c r="NTS73" s="139"/>
      <c r="NTT73" s="139"/>
      <c r="NTU73" s="139"/>
      <c r="NTV73" s="139"/>
      <c r="NTW73" s="139"/>
      <c r="NTX73" s="139"/>
      <c r="NTY73" s="139"/>
      <c r="NTZ73" s="139"/>
      <c r="NUA73" s="139"/>
      <c r="NUB73" s="139"/>
      <c r="NUC73" s="139"/>
      <c r="NUD73" s="139"/>
      <c r="NUE73" s="139"/>
      <c r="NUF73" s="139"/>
      <c r="NUG73" s="139"/>
      <c r="NUH73" s="139"/>
      <c r="NUI73" s="139"/>
      <c r="NUJ73" s="139"/>
      <c r="NUK73" s="139"/>
      <c r="NUL73" s="139"/>
      <c r="NUM73" s="139"/>
      <c r="NUN73" s="139"/>
      <c r="NUO73" s="139"/>
      <c r="NUP73" s="139"/>
      <c r="NUQ73" s="139"/>
      <c r="NUR73" s="139"/>
      <c r="NUS73" s="139"/>
      <c r="NUT73" s="139"/>
      <c r="NUU73" s="139"/>
      <c r="NUV73" s="139"/>
      <c r="NUW73" s="139"/>
      <c r="NUX73" s="139"/>
      <c r="NUY73" s="139"/>
      <c r="NUZ73" s="139"/>
      <c r="NVA73" s="139"/>
      <c r="NVB73" s="139"/>
      <c r="NVC73" s="139"/>
      <c r="NVD73" s="139"/>
      <c r="NVE73" s="139"/>
      <c r="NVF73" s="139"/>
      <c r="NVG73" s="139"/>
      <c r="NVH73" s="139"/>
      <c r="NVI73" s="139"/>
      <c r="NVJ73" s="139"/>
      <c r="NVK73" s="139"/>
      <c r="NVL73" s="139"/>
      <c r="NVM73" s="139"/>
      <c r="NVN73" s="139"/>
      <c r="NVO73" s="139"/>
      <c r="NVP73" s="139"/>
      <c r="NVQ73" s="139"/>
      <c r="NVR73" s="139"/>
      <c r="NVS73" s="139"/>
      <c r="NVT73" s="139"/>
      <c r="NVU73" s="139"/>
      <c r="NVV73" s="139"/>
      <c r="NVW73" s="139"/>
      <c r="NVX73" s="139"/>
      <c r="NVY73" s="139"/>
      <c r="NVZ73" s="139"/>
      <c r="NWA73" s="139"/>
      <c r="NWB73" s="139"/>
      <c r="NWC73" s="139"/>
      <c r="NWD73" s="139"/>
      <c r="NWE73" s="139"/>
      <c r="NWF73" s="139"/>
      <c r="NWG73" s="139"/>
      <c r="NWH73" s="139"/>
      <c r="NWI73" s="139"/>
      <c r="NWJ73" s="139"/>
      <c r="NWK73" s="139"/>
      <c r="NWL73" s="139"/>
      <c r="NWM73" s="139"/>
      <c r="NWN73" s="139"/>
      <c r="NWO73" s="139"/>
      <c r="NWP73" s="139"/>
      <c r="NWQ73" s="139"/>
      <c r="NWR73" s="139"/>
      <c r="NWS73" s="139"/>
      <c r="NWT73" s="139"/>
      <c r="NWU73" s="139"/>
      <c r="NWV73" s="139"/>
      <c r="NWW73" s="139"/>
      <c r="NWX73" s="139"/>
      <c r="NWY73" s="139"/>
      <c r="NWZ73" s="139"/>
      <c r="NXA73" s="139"/>
      <c r="NXB73" s="139"/>
      <c r="NXC73" s="139"/>
      <c r="NXD73" s="139"/>
      <c r="NXE73" s="139"/>
      <c r="NXF73" s="139"/>
      <c r="NXG73" s="139"/>
      <c r="NXH73" s="139"/>
      <c r="NXI73" s="139"/>
      <c r="NXJ73" s="139"/>
      <c r="NXK73" s="139"/>
      <c r="NXL73" s="139"/>
      <c r="NXM73" s="139"/>
      <c r="NXN73" s="139"/>
      <c r="NXO73" s="139"/>
      <c r="NXP73" s="139"/>
      <c r="NXQ73" s="139"/>
      <c r="NXR73" s="139"/>
      <c r="NXS73" s="139"/>
      <c r="NXT73" s="139"/>
      <c r="NXU73" s="139"/>
      <c r="NXV73" s="139"/>
      <c r="NXW73" s="139"/>
      <c r="NXX73" s="139"/>
      <c r="NXY73" s="139"/>
      <c r="NXZ73" s="139"/>
      <c r="NYA73" s="139"/>
      <c r="NYB73" s="139"/>
      <c r="NYC73" s="139"/>
      <c r="NYD73" s="139"/>
      <c r="NYE73" s="139"/>
      <c r="NYF73" s="139"/>
      <c r="NYG73" s="139"/>
      <c r="NYH73" s="139"/>
      <c r="NYI73" s="139"/>
      <c r="NYJ73" s="139"/>
      <c r="NYK73" s="139"/>
      <c r="NYL73" s="139"/>
      <c r="NYM73" s="139"/>
      <c r="NYN73" s="139"/>
      <c r="NYO73" s="139"/>
      <c r="NYP73" s="139"/>
      <c r="NYQ73" s="139"/>
      <c r="NYR73" s="139"/>
      <c r="NYS73" s="139"/>
      <c r="NYT73" s="139"/>
      <c r="NYU73" s="139"/>
      <c r="NYV73" s="139"/>
      <c r="NYW73" s="139"/>
      <c r="NYX73" s="139"/>
      <c r="NYY73" s="139"/>
      <c r="NYZ73" s="139"/>
      <c r="NZA73" s="139"/>
      <c r="NZB73" s="139"/>
      <c r="NZC73" s="139"/>
      <c r="NZD73" s="139"/>
      <c r="NZE73" s="139"/>
      <c r="NZF73" s="139"/>
      <c r="NZG73" s="139"/>
      <c r="NZH73" s="139"/>
      <c r="NZI73" s="139"/>
      <c r="NZJ73" s="139"/>
      <c r="NZK73" s="139"/>
      <c r="NZL73" s="139"/>
      <c r="NZM73" s="139"/>
      <c r="NZN73" s="139"/>
      <c r="NZO73" s="139"/>
      <c r="NZP73" s="139"/>
      <c r="NZQ73" s="139"/>
      <c r="NZR73" s="139"/>
      <c r="NZS73" s="139"/>
      <c r="NZT73" s="139"/>
      <c r="NZU73" s="139"/>
      <c r="NZV73" s="139"/>
      <c r="NZW73" s="139"/>
      <c r="NZX73" s="139"/>
      <c r="NZY73" s="139"/>
      <c r="NZZ73" s="139"/>
      <c r="OAA73" s="139"/>
      <c r="OAB73" s="139"/>
      <c r="OAC73" s="139"/>
      <c r="OAD73" s="139"/>
      <c r="OAE73" s="139"/>
      <c r="OAF73" s="139"/>
      <c r="OAG73" s="139"/>
      <c r="OAH73" s="139"/>
      <c r="OAI73" s="139"/>
      <c r="OAJ73" s="139"/>
      <c r="OAK73" s="139"/>
      <c r="OAL73" s="139"/>
      <c r="OAM73" s="139"/>
      <c r="OAN73" s="139"/>
      <c r="OAO73" s="139"/>
      <c r="OAP73" s="139"/>
      <c r="OAQ73" s="139"/>
      <c r="OAR73" s="139"/>
      <c r="OAS73" s="139"/>
      <c r="OAT73" s="139"/>
      <c r="OAU73" s="139"/>
      <c r="OAV73" s="139"/>
      <c r="OAW73" s="139"/>
      <c r="OAX73" s="139"/>
      <c r="OAY73" s="139"/>
      <c r="OAZ73" s="139"/>
      <c r="OBA73" s="139"/>
      <c r="OBB73" s="139"/>
      <c r="OBC73" s="139"/>
      <c r="OBD73" s="139"/>
      <c r="OBE73" s="139"/>
      <c r="OBF73" s="139"/>
      <c r="OBG73" s="139"/>
      <c r="OBH73" s="139"/>
      <c r="OBI73" s="139"/>
      <c r="OBJ73" s="139"/>
      <c r="OBK73" s="139"/>
      <c r="OBL73" s="139"/>
      <c r="OBM73" s="139"/>
      <c r="OBN73" s="139"/>
      <c r="OBO73" s="139"/>
      <c r="OBP73" s="139"/>
      <c r="OBQ73" s="139"/>
      <c r="OBR73" s="139"/>
      <c r="OBS73" s="139"/>
      <c r="OBT73" s="139"/>
      <c r="OBU73" s="139"/>
      <c r="OBV73" s="139"/>
      <c r="OBW73" s="139"/>
      <c r="OBX73" s="139"/>
      <c r="OBY73" s="139"/>
      <c r="OBZ73" s="139"/>
      <c r="OCA73" s="139"/>
      <c r="OCB73" s="139"/>
      <c r="OCC73" s="139"/>
      <c r="OCD73" s="139"/>
      <c r="OCE73" s="139"/>
      <c r="OCF73" s="139"/>
      <c r="OCG73" s="139"/>
      <c r="OCH73" s="139"/>
      <c r="OCI73" s="139"/>
      <c r="OCJ73" s="139"/>
      <c r="OCK73" s="139"/>
      <c r="OCL73" s="139"/>
      <c r="OCM73" s="139"/>
      <c r="OCN73" s="139"/>
      <c r="OCO73" s="139"/>
      <c r="OCP73" s="139"/>
      <c r="OCQ73" s="139"/>
      <c r="OCR73" s="139"/>
      <c r="OCS73" s="139"/>
      <c r="OCT73" s="139"/>
      <c r="OCU73" s="139"/>
      <c r="OCV73" s="139"/>
      <c r="OCW73" s="139"/>
      <c r="OCX73" s="139"/>
      <c r="OCY73" s="139"/>
      <c r="OCZ73" s="139"/>
      <c r="ODA73" s="139"/>
      <c r="ODB73" s="139"/>
      <c r="ODC73" s="139"/>
      <c r="ODD73" s="139"/>
      <c r="ODE73" s="139"/>
      <c r="ODF73" s="139"/>
      <c r="ODG73" s="139"/>
      <c r="ODH73" s="139"/>
      <c r="ODI73" s="139"/>
      <c r="ODJ73" s="139"/>
      <c r="ODK73" s="139"/>
      <c r="ODL73" s="139"/>
      <c r="ODM73" s="139"/>
      <c r="ODN73" s="139"/>
      <c r="ODO73" s="139"/>
      <c r="ODP73" s="139"/>
      <c r="ODQ73" s="139"/>
      <c r="ODR73" s="139"/>
      <c r="ODS73" s="139"/>
      <c r="ODT73" s="139"/>
      <c r="ODU73" s="139"/>
      <c r="ODV73" s="139"/>
      <c r="ODW73" s="139"/>
      <c r="ODX73" s="139"/>
      <c r="ODY73" s="139"/>
      <c r="ODZ73" s="139"/>
      <c r="OEA73" s="139"/>
      <c r="OEB73" s="139"/>
      <c r="OEC73" s="139"/>
      <c r="OED73" s="139"/>
      <c r="OEE73" s="139"/>
      <c r="OEF73" s="139"/>
      <c r="OEG73" s="139"/>
      <c r="OEH73" s="139"/>
      <c r="OEI73" s="139"/>
      <c r="OEJ73" s="139"/>
      <c r="OEK73" s="139"/>
      <c r="OEL73" s="139"/>
      <c r="OEM73" s="139"/>
      <c r="OEN73" s="139"/>
      <c r="OEO73" s="139"/>
      <c r="OEP73" s="139"/>
      <c r="OEQ73" s="139"/>
      <c r="OER73" s="139"/>
      <c r="OES73" s="139"/>
      <c r="OET73" s="139"/>
      <c r="OEU73" s="139"/>
      <c r="OEV73" s="139"/>
      <c r="OEW73" s="139"/>
      <c r="OEX73" s="139"/>
      <c r="OEY73" s="139"/>
      <c r="OEZ73" s="139"/>
      <c r="OFA73" s="139"/>
      <c r="OFB73" s="139"/>
      <c r="OFC73" s="139"/>
      <c r="OFD73" s="139"/>
      <c r="OFE73" s="139"/>
      <c r="OFF73" s="139"/>
      <c r="OFG73" s="139"/>
      <c r="OFH73" s="139"/>
      <c r="OFI73" s="139"/>
      <c r="OFJ73" s="139"/>
      <c r="OFK73" s="139"/>
      <c r="OFL73" s="139"/>
      <c r="OFM73" s="139"/>
      <c r="OFN73" s="139"/>
      <c r="OFO73" s="139"/>
      <c r="OFP73" s="139"/>
      <c r="OFQ73" s="139"/>
      <c r="OFR73" s="139"/>
      <c r="OFS73" s="139"/>
      <c r="OFT73" s="139"/>
      <c r="OFU73" s="139"/>
      <c r="OFV73" s="139"/>
      <c r="OFW73" s="139"/>
      <c r="OFX73" s="139"/>
      <c r="OFY73" s="139"/>
      <c r="OFZ73" s="139"/>
      <c r="OGA73" s="139"/>
      <c r="OGB73" s="139"/>
      <c r="OGC73" s="139"/>
      <c r="OGD73" s="139"/>
      <c r="OGE73" s="139"/>
      <c r="OGF73" s="139"/>
      <c r="OGG73" s="139"/>
      <c r="OGH73" s="139"/>
      <c r="OGI73" s="139"/>
      <c r="OGJ73" s="139"/>
      <c r="OGK73" s="139"/>
      <c r="OGL73" s="139"/>
      <c r="OGM73" s="139"/>
      <c r="OGN73" s="139"/>
      <c r="OGO73" s="139"/>
      <c r="OGP73" s="139"/>
      <c r="OGQ73" s="139"/>
      <c r="OGR73" s="139"/>
      <c r="OGS73" s="139"/>
      <c r="OGT73" s="139"/>
      <c r="OGU73" s="139"/>
      <c r="OGV73" s="139"/>
      <c r="OGW73" s="139"/>
      <c r="OGX73" s="139"/>
      <c r="OGY73" s="139"/>
      <c r="OGZ73" s="139"/>
      <c r="OHA73" s="139"/>
      <c r="OHB73" s="139"/>
      <c r="OHC73" s="139"/>
      <c r="OHD73" s="139"/>
      <c r="OHE73" s="139"/>
      <c r="OHF73" s="139"/>
      <c r="OHG73" s="139"/>
      <c r="OHH73" s="139"/>
      <c r="OHI73" s="139"/>
      <c r="OHJ73" s="139"/>
      <c r="OHK73" s="139"/>
      <c r="OHL73" s="139"/>
      <c r="OHM73" s="139"/>
      <c r="OHN73" s="139"/>
      <c r="OHO73" s="139"/>
      <c r="OHP73" s="139"/>
      <c r="OHQ73" s="139"/>
      <c r="OHR73" s="139"/>
      <c r="OHS73" s="139"/>
      <c r="OHT73" s="139"/>
      <c r="OHU73" s="139"/>
      <c r="OHV73" s="139"/>
      <c r="OHW73" s="139"/>
      <c r="OHX73" s="139"/>
      <c r="OHY73" s="139"/>
      <c r="OHZ73" s="139"/>
      <c r="OIA73" s="139"/>
      <c r="OIB73" s="139"/>
      <c r="OIC73" s="139"/>
      <c r="OID73" s="139"/>
      <c r="OIE73" s="139"/>
      <c r="OIF73" s="139"/>
      <c r="OIG73" s="139"/>
      <c r="OIH73" s="139"/>
      <c r="OII73" s="139"/>
      <c r="OIJ73" s="139"/>
      <c r="OIK73" s="139"/>
      <c r="OIL73" s="139"/>
      <c r="OIM73" s="139"/>
      <c r="OIN73" s="139"/>
      <c r="OIO73" s="139"/>
      <c r="OIP73" s="139"/>
      <c r="OIQ73" s="139"/>
      <c r="OIR73" s="139"/>
      <c r="OIS73" s="139"/>
      <c r="OIT73" s="139"/>
      <c r="OIU73" s="139"/>
      <c r="OIV73" s="139"/>
      <c r="OIW73" s="139"/>
      <c r="OIX73" s="139"/>
      <c r="OIY73" s="139"/>
      <c r="OIZ73" s="139"/>
      <c r="OJA73" s="139"/>
      <c r="OJB73" s="139"/>
      <c r="OJC73" s="139"/>
      <c r="OJD73" s="139"/>
      <c r="OJE73" s="139"/>
      <c r="OJF73" s="139"/>
      <c r="OJG73" s="139"/>
      <c r="OJH73" s="139"/>
      <c r="OJI73" s="139"/>
      <c r="OJJ73" s="139"/>
      <c r="OJK73" s="139"/>
      <c r="OJL73" s="139"/>
      <c r="OJM73" s="139"/>
      <c r="OJN73" s="139"/>
      <c r="OJO73" s="139"/>
      <c r="OJP73" s="139"/>
      <c r="OJQ73" s="139"/>
      <c r="OJR73" s="139"/>
      <c r="OJS73" s="139"/>
      <c r="OJT73" s="139"/>
      <c r="OJU73" s="139"/>
      <c r="OJV73" s="139"/>
      <c r="OJW73" s="139"/>
      <c r="OJX73" s="139"/>
      <c r="OJY73" s="139"/>
      <c r="OJZ73" s="139"/>
      <c r="OKA73" s="139"/>
      <c r="OKB73" s="139"/>
      <c r="OKC73" s="139"/>
      <c r="OKD73" s="139"/>
      <c r="OKE73" s="139"/>
      <c r="OKF73" s="139"/>
      <c r="OKG73" s="139"/>
      <c r="OKH73" s="139"/>
      <c r="OKI73" s="139"/>
      <c r="OKJ73" s="139"/>
      <c r="OKK73" s="139"/>
      <c r="OKL73" s="139"/>
      <c r="OKM73" s="139"/>
      <c r="OKN73" s="139"/>
      <c r="OKO73" s="139"/>
      <c r="OKP73" s="139"/>
      <c r="OKQ73" s="139"/>
      <c r="OKR73" s="139"/>
      <c r="OKS73" s="139"/>
      <c r="OKT73" s="139"/>
      <c r="OKU73" s="139"/>
      <c r="OKV73" s="139"/>
      <c r="OKW73" s="139"/>
      <c r="OKX73" s="139"/>
      <c r="OKY73" s="139"/>
      <c r="OKZ73" s="139"/>
      <c r="OLA73" s="139"/>
      <c r="OLB73" s="139"/>
      <c r="OLC73" s="139"/>
      <c r="OLD73" s="139"/>
      <c r="OLE73" s="139"/>
      <c r="OLF73" s="139"/>
      <c r="OLG73" s="139"/>
      <c r="OLH73" s="139"/>
      <c r="OLI73" s="139"/>
      <c r="OLJ73" s="139"/>
      <c r="OLK73" s="139"/>
      <c r="OLL73" s="139"/>
      <c r="OLM73" s="139"/>
      <c r="OLN73" s="139"/>
      <c r="OLO73" s="139"/>
      <c r="OLP73" s="139"/>
      <c r="OLQ73" s="139"/>
      <c r="OLR73" s="139"/>
      <c r="OLS73" s="139"/>
      <c r="OLT73" s="139"/>
      <c r="OLU73" s="139"/>
      <c r="OLV73" s="139"/>
      <c r="OLW73" s="139"/>
      <c r="OLX73" s="139"/>
      <c r="OLY73" s="139"/>
      <c r="OLZ73" s="139"/>
      <c r="OMA73" s="139"/>
      <c r="OMB73" s="139"/>
      <c r="OMC73" s="139"/>
      <c r="OMD73" s="139"/>
      <c r="OME73" s="139"/>
      <c r="OMF73" s="139"/>
      <c r="OMG73" s="139"/>
      <c r="OMH73" s="139"/>
      <c r="OMI73" s="139"/>
      <c r="OMJ73" s="139"/>
      <c r="OMK73" s="139"/>
      <c r="OML73" s="139"/>
      <c r="OMM73" s="139"/>
      <c r="OMN73" s="139"/>
      <c r="OMO73" s="139"/>
      <c r="OMP73" s="139"/>
      <c r="OMQ73" s="139"/>
      <c r="OMR73" s="139"/>
      <c r="OMS73" s="139"/>
      <c r="OMT73" s="139"/>
      <c r="OMU73" s="139"/>
      <c r="OMV73" s="139"/>
      <c r="OMW73" s="139"/>
      <c r="OMX73" s="139"/>
      <c r="OMY73" s="139"/>
      <c r="OMZ73" s="139"/>
      <c r="ONA73" s="139"/>
      <c r="ONB73" s="139"/>
      <c r="ONC73" s="139"/>
      <c r="OND73" s="139"/>
      <c r="ONE73" s="139"/>
      <c r="ONF73" s="139"/>
      <c r="ONG73" s="139"/>
      <c r="ONH73" s="139"/>
      <c r="ONI73" s="139"/>
      <c r="ONJ73" s="139"/>
      <c r="ONK73" s="139"/>
      <c r="ONL73" s="139"/>
      <c r="ONM73" s="139"/>
      <c r="ONN73" s="139"/>
      <c r="ONO73" s="139"/>
      <c r="ONP73" s="139"/>
      <c r="ONQ73" s="139"/>
      <c r="ONR73" s="139"/>
      <c r="ONS73" s="139"/>
      <c r="ONT73" s="139"/>
      <c r="ONU73" s="139"/>
      <c r="ONV73" s="139"/>
      <c r="ONW73" s="139"/>
      <c r="ONX73" s="139"/>
      <c r="ONY73" s="139"/>
      <c r="ONZ73" s="139"/>
      <c r="OOA73" s="139"/>
      <c r="OOB73" s="139"/>
      <c r="OOC73" s="139"/>
      <c r="OOD73" s="139"/>
      <c r="OOE73" s="139"/>
      <c r="OOF73" s="139"/>
      <c r="OOG73" s="139"/>
      <c r="OOH73" s="139"/>
      <c r="OOI73" s="139"/>
      <c r="OOJ73" s="139"/>
      <c r="OOK73" s="139"/>
      <c r="OOL73" s="139"/>
      <c r="OOM73" s="139"/>
      <c r="OON73" s="139"/>
      <c r="OOO73" s="139"/>
      <c r="OOP73" s="139"/>
      <c r="OOQ73" s="139"/>
      <c r="OOR73" s="139"/>
      <c r="OOS73" s="139"/>
      <c r="OOT73" s="139"/>
      <c r="OOU73" s="139"/>
      <c r="OOV73" s="139"/>
      <c r="OOW73" s="139"/>
      <c r="OOX73" s="139"/>
      <c r="OOY73" s="139"/>
      <c r="OOZ73" s="139"/>
      <c r="OPA73" s="139"/>
      <c r="OPB73" s="139"/>
      <c r="OPC73" s="139"/>
      <c r="OPD73" s="139"/>
      <c r="OPE73" s="139"/>
      <c r="OPF73" s="139"/>
      <c r="OPG73" s="139"/>
      <c r="OPH73" s="139"/>
      <c r="OPI73" s="139"/>
      <c r="OPJ73" s="139"/>
      <c r="OPK73" s="139"/>
      <c r="OPL73" s="139"/>
      <c r="OPM73" s="139"/>
      <c r="OPN73" s="139"/>
      <c r="OPO73" s="139"/>
      <c r="OPP73" s="139"/>
      <c r="OPQ73" s="139"/>
      <c r="OPR73" s="139"/>
      <c r="OPS73" s="139"/>
      <c r="OPT73" s="139"/>
      <c r="OPU73" s="139"/>
      <c r="OPV73" s="139"/>
      <c r="OPW73" s="139"/>
      <c r="OPX73" s="139"/>
      <c r="OPY73" s="139"/>
      <c r="OPZ73" s="139"/>
      <c r="OQA73" s="139"/>
      <c r="OQB73" s="139"/>
      <c r="OQC73" s="139"/>
      <c r="OQD73" s="139"/>
      <c r="OQE73" s="139"/>
      <c r="OQF73" s="139"/>
      <c r="OQG73" s="139"/>
      <c r="OQH73" s="139"/>
      <c r="OQI73" s="139"/>
      <c r="OQJ73" s="139"/>
      <c r="OQK73" s="139"/>
      <c r="OQL73" s="139"/>
      <c r="OQM73" s="139"/>
      <c r="OQN73" s="139"/>
      <c r="OQO73" s="139"/>
      <c r="OQP73" s="139"/>
      <c r="OQQ73" s="139"/>
      <c r="OQR73" s="139"/>
      <c r="OQS73" s="139"/>
      <c r="OQT73" s="139"/>
      <c r="OQU73" s="139"/>
      <c r="OQV73" s="139"/>
      <c r="OQW73" s="139"/>
      <c r="OQX73" s="139"/>
      <c r="OQY73" s="139"/>
      <c r="OQZ73" s="139"/>
      <c r="ORA73" s="139"/>
      <c r="ORB73" s="139"/>
      <c r="ORC73" s="139"/>
      <c r="ORD73" s="139"/>
      <c r="ORE73" s="139"/>
      <c r="ORF73" s="139"/>
      <c r="ORG73" s="139"/>
      <c r="ORH73" s="139"/>
      <c r="ORI73" s="139"/>
      <c r="ORJ73" s="139"/>
      <c r="ORK73" s="139"/>
      <c r="ORL73" s="139"/>
      <c r="ORM73" s="139"/>
      <c r="ORN73" s="139"/>
      <c r="ORO73" s="139"/>
      <c r="ORP73" s="139"/>
      <c r="ORQ73" s="139"/>
      <c r="ORR73" s="139"/>
      <c r="ORS73" s="139"/>
      <c r="ORT73" s="139"/>
      <c r="ORU73" s="139"/>
      <c r="ORV73" s="139"/>
      <c r="ORW73" s="139"/>
      <c r="ORX73" s="139"/>
      <c r="ORY73" s="139"/>
      <c r="ORZ73" s="139"/>
      <c r="OSA73" s="139"/>
      <c r="OSB73" s="139"/>
      <c r="OSC73" s="139"/>
      <c r="OSD73" s="139"/>
      <c r="OSE73" s="139"/>
      <c r="OSF73" s="139"/>
      <c r="OSG73" s="139"/>
      <c r="OSH73" s="139"/>
      <c r="OSI73" s="139"/>
      <c r="OSJ73" s="139"/>
      <c r="OSK73" s="139"/>
      <c r="OSL73" s="139"/>
      <c r="OSM73" s="139"/>
      <c r="OSN73" s="139"/>
      <c r="OSO73" s="139"/>
      <c r="OSP73" s="139"/>
      <c r="OSQ73" s="139"/>
      <c r="OSR73" s="139"/>
      <c r="OSS73" s="139"/>
      <c r="OST73" s="139"/>
      <c r="OSU73" s="139"/>
      <c r="OSV73" s="139"/>
      <c r="OSW73" s="139"/>
      <c r="OSX73" s="139"/>
      <c r="OSY73" s="139"/>
      <c r="OSZ73" s="139"/>
      <c r="OTA73" s="139"/>
      <c r="OTB73" s="139"/>
      <c r="OTC73" s="139"/>
      <c r="OTD73" s="139"/>
      <c r="OTE73" s="139"/>
      <c r="OTF73" s="139"/>
      <c r="OTG73" s="139"/>
      <c r="OTH73" s="139"/>
      <c r="OTI73" s="139"/>
      <c r="OTJ73" s="139"/>
      <c r="OTK73" s="139"/>
      <c r="OTL73" s="139"/>
      <c r="OTM73" s="139"/>
      <c r="OTN73" s="139"/>
      <c r="OTO73" s="139"/>
      <c r="OTP73" s="139"/>
      <c r="OTQ73" s="139"/>
      <c r="OTR73" s="139"/>
      <c r="OTS73" s="139"/>
      <c r="OTT73" s="139"/>
      <c r="OTU73" s="139"/>
      <c r="OTV73" s="139"/>
      <c r="OTW73" s="139"/>
      <c r="OTX73" s="139"/>
      <c r="OTY73" s="139"/>
      <c r="OTZ73" s="139"/>
      <c r="OUA73" s="139"/>
      <c r="OUB73" s="139"/>
      <c r="OUC73" s="139"/>
      <c r="OUD73" s="139"/>
      <c r="OUE73" s="139"/>
      <c r="OUF73" s="139"/>
      <c r="OUG73" s="139"/>
      <c r="OUH73" s="139"/>
      <c r="OUI73" s="139"/>
      <c r="OUJ73" s="139"/>
      <c r="OUK73" s="139"/>
      <c r="OUL73" s="139"/>
      <c r="OUM73" s="139"/>
      <c r="OUN73" s="139"/>
      <c r="OUO73" s="139"/>
      <c r="OUP73" s="139"/>
      <c r="OUQ73" s="139"/>
      <c r="OUR73" s="139"/>
      <c r="OUS73" s="139"/>
      <c r="OUT73" s="139"/>
      <c r="OUU73" s="139"/>
      <c r="OUV73" s="139"/>
      <c r="OUW73" s="139"/>
      <c r="OUX73" s="139"/>
      <c r="OUY73" s="139"/>
      <c r="OUZ73" s="139"/>
      <c r="OVA73" s="139"/>
      <c r="OVB73" s="139"/>
      <c r="OVC73" s="139"/>
      <c r="OVD73" s="139"/>
      <c r="OVE73" s="139"/>
      <c r="OVF73" s="139"/>
      <c r="OVG73" s="139"/>
      <c r="OVH73" s="139"/>
      <c r="OVI73" s="139"/>
      <c r="OVJ73" s="139"/>
      <c r="OVK73" s="139"/>
      <c r="OVL73" s="139"/>
      <c r="OVM73" s="139"/>
      <c r="OVN73" s="139"/>
      <c r="OVO73" s="139"/>
      <c r="OVP73" s="139"/>
      <c r="OVQ73" s="139"/>
      <c r="OVR73" s="139"/>
      <c r="OVS73" s="139"/>
      <c r="OVT73" s="139"/>
      <c r="OVU73" s="139"/>
      <c r="OVV73" s="139"/>
      <c r="OVW73" s="139"/>
      <c r="OVX73" s="139"/>
      <c r="OVY73" s="139"/>
      <c r="OVZ73" s="139"/>
      <c r="OWA73" s="139"/>
      <c r="OWB73" s="139"/>
      <c r="OWC73" s="139"/>
      <c r="OWD73" s="139"/>
      <c r="OWE73" s="139"/>
      <c r="OWF73" s="139"/>
      <c r="OWG73" s="139"/>
      <c r="OWH73" s="139"/>
      <c r="OWI73" s="139"/>
      <c r="OWJ73" s="139"/>
      <c r="OWK73" s="139"/>
      <c r="OWL73" s="139"/>
      <c r="OWM73" s="139"/>
      <c r="OWN73" s="139"/>
      <c r="OWO73" s="139"/>
      <c r="OWP73" s="139"/>
      <c r="OWQ73" s="139"/>
      <c r="OWR73" s="139"/>
      <c r="OWS73" s="139"/>
      <c r="OWT73" s="139"/>
      <c r="OWU73" s="139"/>
      <c r="OWV73" s="139"/>
      <c r="OWW73" s="139"/>
      <c r="OWX73" s="139"/>
      <c r="OWY73" s="139"/>
      <c r="OWZ73" s="139"/>
      <c r="OXA73" s="139"/>
      <c r="OXB73" s="139"/>
      <c r="OXC73" s="139"/>
      <c r="OXD73" s="139"/>
      <c r="OXE73" s="139"/>
      <c r="OXF73" s="139"/>
      <c r="OXG73" s="139"/>
      <c r="OXH73" s="139"/>
      <c r="OXI73" s="139"/>
      <c r="OXJ73" s="139"/>
      <c r="OXK73" s="139"/>
      <c r="OXL73" s="139"/>
      <c r="OXM73" s="139"/>
      <c r="OXN73" s="139"/>
      <c r="OXO73" s="139"/>
      <c r="OXP73" s="139"/>
      <c r="OXQ73" s="139"/>
      <c r="OXR73" s="139"/>
      <c r="OXS73" s="139"/>
      <c r="OXT73" s="139"/>
      <c r="OXU73" s="139"/>
      <c r="OXV73" s="139"/>
      <c r="OXW73" s="139"/>
      <c r="OXX73" s="139"/>
      <c r="OXY73" s="139"/>
      <c r="OXZ73" s="139"/>
      <c r="OYA73" s="139"/>
      <c r="OYB73" s="139"/>
      <c r="OYC73" s="139"/>
      <c r="OYD73" s="139"/>
      <c r="OYE73" s="139"/>
      <c r="OYF73" s="139"/>
      <c r="OYG73" s="139"/>
      <c r="OYH73" s="139"/>
      <c r="OYI73" s="139"/>
      <c r="OYJ73" s="139"/>
      <c r="OYK73" s="139"/>
      <c r="OYL73" s="139"/>
      <c r="OYM73" s="139"/>
      <c r="OYN73" s="139"/>
      <c r="OYO73" s="139"/>
      <c r="OYP73" s="139"/>
      <c r="OYQ73" s="139"/>
      <c r="OYR73" s="139"/>
      <c r="OYS73" s="139"/>
      <c r="OYT73" s="139"/>
      <c r="OYU73" s="139"/>
      <c r="OYV73" s="139"/>
      <c r="OYW73" s="139"/>
      <c r="OYX73" s="139"/>
      <c r="OYY73" s="139"/>
      <c r="OYZ73" s="139"/>
      <c r="OZA73" s="139"/>
      <c r="OZB73" s="139"/>
      <c r="OZC73" s="139"/>
      <c r="OZD73" s="139"/>
      <c r="OZE73" s="139"/>
      <c r="OZF73" s="139"/>
      <c r="OZG73" s="139"/>
      <c r="OZH73" s="139"/>
      <c r="OZI73" s="139"/>
      <c r="OZJ73" s="139"/>
      <c r="OZK73" s="139"/>
      <c r="OZL73" s="139"/>
      <c r="OZM73" s="139"/>
      <c r="OZN73" s="139"/>
      <c r="OZO73" s="139"/>
      <c r="OZP73" s="139"/>
      <c r="OZQ73" s="139"/>
      <c r="OZR73" s="139"/>
      <c r="OZS73" s="139"/>
      <c r="OZT73" s="139"/>
      <c r="OZU73" s="139"/>
      <c r="OZV73" s="139"/>
      <c r="OZW73" s="139"/>
      <c r="OZX73" s="139"/>
      <c r="OZY73" s="139"/>
      <c r="OZZ73" s="139"/>
      <c r="PAA73" s="139"/>
      <c r="PAB73" s="139"/>
      <c r="PAC73" s="139"/>
      <c r="PAD73" s="139"/>
      <c r="PAE73" s="139"/>
      <c r="PAF73" s="139"/>
      <c r="PAG73" s="139"/>
      <c r="PAH73" s="139"/>
      <c r="PAI73" s="139"/>
      <c r="PAJ73" s="139"/>
      <c r="PAK73" s="139"/>
      <c r="PAL73" s="139"/>
      <c r="PAM73" s="139"/>
      <c r="PAN73" s="139"/>
      <c r="PAO73" s="139"/>
      <c r="PAP73" s="139"/>
      <c r="PAQ73" s="139"/>
      <c r="PAR73" s="139"/>
      <c r="PAS73" s="139"/>
      <c r="PAT73" s="139"/>
      <c r="PAU73" s="139"/>
      <c r="PAV73" s="139"/>
      <c r="PAW73" s="139"/>
      <c r="PAX73" s="139"/>
      <c r="PAY73" s="139"/>
      <c r="PAZ73" s="139"/>
      <c r="PBA73" s="139"/>
      <c r="PBB73" s="139"/>
      <c r="PBC73" s="139"/>
      <c r="PBD73" s="139"/>
      <c r="PBE73" s="139"/>
      <c r="PBF73" s="139"/>
      <c r="PBG73" s="139"/>
      <c r="PBH73" s="139"/>
      <c r="PBI73" s="139"/>
      <c r="PBJ73" s="139"/>
      <c r="PBK73" s="139"/>
      <c r="PBL73" s="139"/>
      <c r="PBM73" s="139"/>
      <c r="PBN73" s="139"/>
      <c r="PBO73" s="139"/>
      <c r="PBP73" s="139"/>
      <c r="PBQ73" s="139"/>
      <c r="PBR73" s="139"/>
      <c r="PBS73" s="139"/>
      <c r="PBT73" s="139"/>
      <c r="PBU73" s="139"/>
      <c r="PBV73" s="139"/>
      <c r="PBW73" s="139"/>
      <c r="PBX73" s="139"/>
      <c r="PBY73" s="139"/>
      <c r="PBZ73" s="139"/>
      <c r="PCA73" s="139"/>
      <c r="PCB73" s="139"/>
      <c r="PCC73" s="139"/>
      <c r="PCD73" s="139"/>
      <c r="PCE73" s="139"/>
      <c r="PCF73" s="139"/>
      <c r="PCG73" s="139"/>
      <c r="PCH73" s="139"/>
      <c r="PCI73" s="139"/>
      <c r="PCJ73" s="139"/>
      <c r="PCK73" s="139"/>
      <c r="PCL73" s="139"/>
      <c r="PCM73" s="139"/>
      <c r="PCN73" s="139"/>
      <c r="PCO73" s="139"/>
      <c r="PCP73" s="139"/>
      <c r="PCQ73" s="139"/>
      <c r="PCR73" s="139"/>
      <c r="PCS73" s="139"/>
      <c r="PCT73" s="139"/>
      <c r="PCU73" s="139"/>
      <c r="PCV73" s="139"/>
      <c r="PCW73" s="139"/>
      <c r="PCX73" s="139"/>
      <c r="PCY73" s="139"/>
      <c r="PCZ73" s="139"/>
      <c r="PDA73" s="139"/>
      <c r="PDB73" s="139"/>
      <c r="PDC73" s="139"/>
      <c r="PDD73" s="139"/>
      <c r="PDE73" s="139"/>
      <c r="PDF73" s="139"/>
      <c r="PDG73" s="139"/>
      <c r="PDH73" s="139"/>
      <c r="PDI73" s="139"/>
      <c r="PDJ73" s="139"/>
      <c r="PDK73" s="139"/>
      <c r="PDL73" s="139"/>
      <c r="PDM73" s="139"/>
      <c r="PDN73" s="139"/>
      <c r="PDO73" s="139"/>
      <c r="PDP73" s="139"/>
      <c r="PDQ73" s="139"/>
      <c r="PDR73" s="139"/>
      <c r="PDS73" s="139"/>
      <c r="PDT73" s="139"/>
      <c r="PDU73" s="139"/>
      <c r="PDV73" s="139"/>
      <c r="PDW73" s="139"/>
      <c r="PDX73" s="139"/>
      <c r="PDY73" s="139"/>
      <c r="PDZ73" s="139"/>
      <c r="PEA73" s="139"/>
      <c r="PEB73" s="139"/>
      <c r="PEC73" s="139"/>
      <c r="PED73" s="139"/>
      <c r="PEE73" s="139"/>
      <c r="PEF73" s="139"/>
      <c r="PEG73" s="139"/>
      <c r="PEH73" s="139"/>
      <c r="PEI73" s="139"/>
      <c r="PEJ73" s="139"/>
      <c r="PEK73" s="139"/>
      <c r="PEL73" s="139"/>
      <c r="PEM73" s="139"/>
      <c r="PEN73" s="139"/>
      <c r="PEO73" s="139"/>
      <c r="PEP73" s="139"/>
      <c r="PEQ73" s="139"/>
      <c r="PER73" s="139"/>
      <c r="PES73" s="139"/>
      <c r="PET73" s="139"/>
      <c r="PEU73" s="139"/>
      <c r="PEV73" s="139"/>
      <c r="PEW73" s="139"/>
      <c r="PEX73" s="139"/>
      <c r="PEY73" s="139"/>
      <c r="PEZ73" s="139"/>
      <c r="PFA73" s="139"/>
      <c r="PFB73" s="139"/>
      <c r="PFC73" s="139"/>
      <c r="PFD73" s="139"/>
      <c r="PFE73" s="139"/>
      <c r="PFF73" s="139"/>
      <c r="PFG73" s="139"/>
      <c r="PFH73" s="139"/>
      <c r="PFI73" s="139"/>
      <c r="PFJ73" s="139"/>
      <c r="PFK73" s="139"/>
      <c r="PFL73" s="139"/>
      <c r="PFM73" s="139"/>
      <c r="PFN73" s="139"/>
      <c r="PFO73" s="139"/>
      <c r="PFP73" s="139"/>
      <c r="PFQ73" s="139"/>
      <c r="PFR73" s="139"/>
      <c r="PFS73" s="139"/>
      <c r="PFT73" s="139"/>
      <c r="PFU73" s="139"/>
      <c r="PFV73" s="139"/>
      <c r="PFW73" s="139"/>
      <c r="PFX73" s="139"/>
      <c r="PFY73" s="139"/>
      <c r="PFZ73" s="139"/>
      <c r="PGA73" s="139"/>
      <c r="PGB73" s="139"/>
      <c r="PGC73" s="139"/>
      <c r="PGD73" s="139"/>
      <c r="PGE73" s="139"/>
      <c r="PGF73" s="139"/>
      <c r="PGG73" s="139"/>
      <c r="PGH73" s="139"/>
      <c r="PGI73" s="139"/>
      <c r="PGJ73" s="139"/>
      <c r="PGK73" s="139"/>
      <c r="PGL73" s="139"/>
      <c r="PGM73" s="139"/>
      <c r="PGN73" s="139"/>
      <c r="PGO73" s="139"/>
      <c r="PGP73" s="139"/>
      <c r="PGQ73" s="139"/>
      <c r="PGR73" s="139"/>
      <c r="PGS73" s="139"/>
      <c r="PGT73" s="139"/>
      <c r="PGU73" s="139"/>
      <c r="PGV73" s="139"/>
      <c r="PGW73" s="139"/>
      <c r="PGX73" s="139"/>
      <c r="PGY73" s="139"/>
      <c r="PGZ73" s="139"/>
      <c r="PHA73" s="139"/>
      <c r="PHB73" s="139"/>
      <c r="PHC73" s="139"/>
      <c r="PHD73" s="139"/>
      <c r="PHE73" s="139"/>
      <c r="PHF73" s="139"/>
      <c r="PHG73" s="139"/>
      <c r="PHH73" s="139"/>
      <c r="PHI73" s="139"/>
      <c r="PHJ73" s="139"/>
      <c r="PHK73" s="139"/>
      <c r="PHL73" s="139"/>
      <c r="PHM73" s="139"/>
      <c r="PHN73" s="139"/>
      <c r="PHO73" s="139"/>
      <c r="PHP73" s="139"/>
      <c r="PHQ73" s="139"/>
      <c r="PHR73" s="139"/>
      <c r="PHS73" s="139"/>
      <c r="PHT73" s="139"/>
      <c r="PHU73" s="139"/>
      <c r="PHV73" s="139"/>
      <c r="PHW73" s="139"/>
      <c r="PHX73" s="139"/>
      <c r="PHY73" s="139"/>
      <c r="PHZ73" s="139"/>
      <c r="PIA73" s="139"/>
      <c r="PIB73" s="139"/>
      <c r="PIC73" s="139"/>
      <c r="PID73" s="139"/>
      <c r="PIE73" s="139"/>
      <c r="PIF73" s="139"/>
      <c r="PIG73" s="139"/>
      <c r="PIH73" s="139"/>
      <c r="PII73" s="139"/>
      <c r="PIJ73" s="139"/>
      <c r="PIK73" s="139"/>
      <c r="PIL73" s="139"/>
      <c r="PIM73" s="139"/>
      <c r="PIN73" s="139"/>
      <c r="PIO73" s="139"/>
      <c r="PIP73" s="139"/>
      <c r="PIQ73" s="139"/>
      <c r="PIR73" s="139"/>
      <c r="PIS73" s="139"/>
      <c r="PIT73" s="139"/>
      <c r="PIU73" s="139"/>
      <c r="PIV73" s="139"/>
      <c r="PIW73" s="139"/>
      <c r="PIX73" s="139"/>
      <c r="PIY73" s="139"/>
      <c r="PIZ73" s="139"/>
      <c r="PJA73" s="139"/>
      <c r="PJB73" s="139"/>
      <c r="PJC73" s="139"/>
      <c r="PJD73" s="139"/>
      <c r="PJE73" s="139"/>
      <c r="PJF73" s="139"/>
      <c r="PJG73" s="139"/>
      <c r="PJH73" s="139"/>
      <c r="PJI73" s="139"/>
      <c r="PJJ73" s="139"/>
      <c r="PJK73" s="139"/>
      <c r="PJL73" s="139"/>
      <c r="PJM73" s="139"/>
      <c r="PJN73" s="139"/>
      <c r="PJO73" s="139"/>
      <c r="PJP73" s="139"/>
      <c r="PJQ73" s="139"/>
      <c r="PJR73" s="139"/>
      <c r="PJS73" s="139"/>
      <c r="PJT73" s="139"/>
      <c r="PJU73" s="139"/>
      <c r="PJV73" s="139"/>
      <c r="PJW73" s="139"/>
      <c r="PJX73" s="139"/>
      <c r="PJY73" s="139"/>
      <c r="PJZ73" s="139"/>
      <c r="PKA73" s="139"/>
      <c r="PKB73" s="139"/>
      <c r="PKC73" s="139"/>
      <c r="PKD73" s="139"/>
      <c r="PKE73" s="139"/>
      <c r="PKF73" s="139"/>
      <c r="PKG73" s="139"/>
      <c r="PKH73" s="139"/>
      <c r="PKI73" s="139"/>
      <c r="PKJ73" s="139"/>
      <c r="PKK73" s="139"/>
      <c r="PKL73" s="139"/>
      <c r="PKM73" s="139"/>
      <c r="PKN73" s="139"/>
      <c r="PKO73" s="139"/>
      <c r="PKP73" s="139"/>
      <c r="PKQ73" s="139"/>
      <c r="PKR73" s="139"/>
      <c r="PKS73" s="139"/>
      <c r="PKT73" s="139"/>
      <c r="PKU73" s="139"/>
      <c r="PKV73" s="139"/>
      <c r="PKW73" s="139"/>
      <c r="PKX73" s="139"/>
      <c r="PKY73" s="139"/>
      <c r="PKZ73" s="139"/>
      <c r="PLA73" s="139"/>
      <c r="PLB73" s="139"/>
      <c r="PLC73" s="139"/>
      <c r="PLD73" s="139"/>
      <c r="PLE73" s="139"/>
      <c r="PLF73" s="139"/>
      <c r="PLG73" s="139"/>
      <c r="PLH73" s="139"/>
      <c r="PLI73" s="139"/>
      <c r="PLJ73" s="139"/>
      <c r="PLK73" s="139"/>
      <c r="PLL73" s="139"/>
      <c r="PLM73" s="139"/>
      <c r="PLN73" s="139"/>
      <c r="PLO73" s="139"/>
      <c r="PLP73" s="139"/>
      <c r="PLQ73" s="139"/>
      <c r="PLR73" s="139"/>
      <c r="PLS73" s="139"/>
      <c r="PLT73" s="139"/>
      <c r="PLU73" s="139"/>
      <c r="PLV73" s="139"/>
      <c r="PLW73" s="139"/>
      <c r="PLX73" s="139"/>
      <c r="PLY73" s="139"/>
      <c r="PLZ73" s="139"/>
      <c r="PMA73" s="139"/>
      <c r="PMB73" s="139"/>
      <c r="PMC73" s="139"/>
      <c r="PMD73" s="139"/>
      <c r="PME73" s="139"/>
      <c r="PMF73" s="139"/>
      <c r="PMG73" s="139"/>
      <c r="PMH73" s="139"/>
      <c r="PMI73" s="139"/>
      <c r="PMJ73" s="139"/>
      <c r="PMK73" s="139"/>
      <c r="PML73" s="139"/>
      <c r="PMM73" s="139"/>
      <c r="PMN73" s="139"/>
      <c r="PMO73" s="139"/>
      <c r="PMP73" s="139"/>
      <c r="PMQ73" s="139"/>
      <c r="PMR73" s="139"/>
      <c r="PMS73" s="139"/>
      <c r="PMT73" s="139"/>
      <c r="PMU73" s="139"/>
      <c r="PMV73" s="139"/>
      <c r="PMW73" s="139"/>
      <c r="PMX73" s="139"/>
      <c r="PMY73" s="139"/>
      <c r="PMZ73" s="139"/>
      <c r="PNA73" s="139"/>
      <c r="PNB73" s="139"/>
      <c r="PNC73" s="139"/>
      <c r="PND73" s="139"/>
      <c r="PNE73" s="139"/>
      <c r="PNF73" s="139"/>
      <c r="PNG73" s="139"/>
      <c r="PNH73" s="139"/>
      <c r="PNI73" s="139"/>
      <c r="PNJ73" s="139"/>
      <c r="PNK73" s="139"/>
      <c r="PNL73" s="139"/>
      <c r="PNM73" s="139"/>
      <c r="PNN73" s="139"/>
      <c r="PNO73" s="139"/>
      <c r="PNP73" s="139"/>
      <c r="PNQ73" s="139"/>
      <c r="PNR73" s="139"/>
      <c r="PNS73" s="139"/>
      <c r="PNT73" s="139"/>
      <c r="PNU73" s="139"/>
      <c r="PNV73" s="139"/>
      <c r="PNW73" s="139"/>
      <c r="PNX73" s="139"/>
      <c r="PNY73" s="139"/>
      <c r="PNZ73" s="139"/>
      <c r="POA73" s="139"/>
      <c r="POB73" s="139"/>
      <c r="POC73" s="139"/>
      <c r="POD73" s="139"/>
      <c r="POE73" s="139"/>
      <c r="POF73" s="139"/>
      <c r="POG73" s="139"/>
      <c r="POH73" s="139"/>
      <c r="POI73" s="139"/>
      <c r="POJ73" s="139"/>
      <c r="POK73" s="139"/>
      <c r="POL73" s="139"/>
      <c r="POM73" s="139"/>
      <c r="PON73" s="139"/>
      <c r="POO73" s="139"/>
      <c r="POP73" s="139"/>
      <c r="POQ73" s="139"/>
      <c r="POR73" s="139"/>
      <c r="POS73" s="139"/>
      <c r="POT73" s="139"/>
      <c r="POU73" s="139"/>
      <c r="POV73" s="139"/>
      <c r="POW73" s="139"/>
      <c r="POX73" s="139"/>
      <c r="POY73" s="139"/>
      <c r="POZ73" s="139"/>
      <c r="PPA73" s="139"/>
      <c r="PPB73" s="139"/>
      <c r="PPC73" s="139"/>
      <c r="PPD73" s="139"/>
      <c r="PPE73" s="139"/>
      <c r="PPF73" s="139"/>
      <c r="PPG73" s="139"/>
      <c r="PPH73" s="139"/>
      <c r="PPI73" s="139"/>
      <c r="PPJ73" s="139"/>
      <c r="PPK73" s="139"/>
      <c r="PPL73" s="139"/>
      <c r="PPM73" s="139"/>
      <c r="PPN73" s="139"/>
      <c r="PPO73" s="139"/>
      <c r="PPP73" s="139"/>
      <c r="PPQ73" s="139"/>
      <c r="PPR73" s="139"/>
      <c r="PPS73" s="139"/>
      <c r="PPT73" s="139"/>
      <c r="PPU73" s="139"/>
      <c r="PPV73" s="139"/>
      <c r="PPW73" s="139"/>
      <c r="PPX73" s="139"/>
      <c r="PPY73" s="139"/>
      <c r="PPZ73" s="139"/>
      <c r="PQA73" s="139"/>
      <c r="PQB73" s="139"/>
      <c r="PQC73" s="139"/>
      <c r="PQD73" s="139"/>
      <c r="PQE73" s="139"/>
      <c r="PQF73" s="139"/>
      <c r="PQG73" s="139"/>
      <c r="PQH73" s="139"/>
      <c r="PQI73" s="139"/>
      <c r="PQJ73" s="139"/>
      <c r="PQK73" s="139"/>
      <c r="PQL73" s="139"/>
      <c r="PQM73" s="139"/>
      <c r="PQN73" s="139"/>
      <c r="PQO73" s="139"/>
      <c r="PQP73" s="139"/>
      <c r="PQQ73" s="139"/>
      <c r="PQR73" s="139"/>
      <c r="PQS73" s="139"/>
      <c r="PQT73" s="139"/>
      <c r="PQU73" s="139"/>
      <c r="PQV73" s="139"/>
      <c r="PQW73" s="139"/>
      <c r="PQX73" s="139"/>
      <c r="PQY73" s="139"/>
      <c r="PQZ73" s="139"/>
      <c r="PRA73" s="139"/>
      <c r="PRB73" s="139"/>
      <c r="PRC73" s="139"/>
      <c r="PRD73" s="139"/>
      <c r="PRE73" s="139"/>
      <c r="PRF73" s="139"/>
      <c r="PRG73" s="139"/>
      <c r="PRH73" s="139"/>
      <c r="PRI73" s="139"/>
      <c r="PRJ73" s="139"/>
      <c r="PRK73" s="139"/>
      <c r="PRL73" s="139"/>
      <c r="PRM73" s="139"/>
      <c r="PRN73" s="139"/>
      <c r="PRO73" s="139"/>
      <c r="PRP73" s="139"/>
      <c r="PRQ73" s="139"/>
      <c r="PRR73" s="139"/>
      <c r="PRS73" s="139"/>
      <c r="PRT73" s="139"/>
      <c r="PRU73" s="139"/>
      <c r="PRV73" s="139"/>
      <c r="PRW73" s="139"/>
      <c r="PRX73" s="139"/>
      <c r="PRY73" s="139"/>
      <c r="PRZ73" s="139"/>
      <c r="PSA73" s="139"/>
      <c r="PSB73" s="139"/>
      <c r="PSC73" s="139"/>
      <c r="PSD73" s="139"/>
      <c r="PSE73" s="139"/>
      <c r="PSF73" s="139"/>
      <c r="PSG73" s="139"/>
      <c r="PSH73" s="139"/>
      <c r="PSI73" s="139"/>
      <c r="PSJ73" s="139"/>
      <c r="PSK73" s="139"/>
      <c r="PSL73" s="139"/>
      <c r="PSM73" s="139"/>
      <c r="PSN73" s="139"/>
      <c r="PSO73" s="139"/>
      <c r="PSP73" s="139"/>
      <c r="PSQ73" s="139"/>
      <c r="PSR73" s="139"/>
      <c r="PSS73" s="139"/>
      <c r="PST73" s="139"/>
      <c r="PSU73" s="139"/>
      <c r="PSV73" s="139"/>
      <c r="PSW73" s="139"/>
      <c r="PSX73" s="139"/>
      <c r="PSY73" s="139"/>
      <c r="PSZ73" s="139"/>
      <c r="PTA73" s="139"/>
      <c r="PTB73" s="139"/>
      <c r="PTC73" s="139"/>
      <c r="PTD73" s="139"/>
      <c r="PTE73" s="139"/>
      <c r="PTF73" s="139"/>
      <c r="PTG73" s="139"/>
      <c r="PTH73" s="139"/>
      <c r="PTI73" s="139"/>
      <c r="PTJ73" s="139"/>
      <c r="PTK73" s="139"/>
      <c r="PTL73" s="139"/>
      <c r="PTM73" s="139"/>
      <c r="PTN73" s="139"/>
      <c r="PTO73" s="139"/>
      <c r="PTP73" s="139"/>
      <c r="PTQ73" s="139"/>
      <c r="PTR73" s="139"/>
      <c r="PTS73" s="139"/>
      <c r="PTT73" s="139"/>
      <c r="PTU73" s="139"/>
      <c r="PTV73" s="139"/>
      <c r="PTW73" s="139"/>
      <c r="PTX73" s="139"/>
      <c r="PTY73" s="139"/>
      <c r="PTZ73" s="139"/>
      <c r="PUA73" s="139"/>
      <c r="PUB73" s="139"/>
      <c r="PUC73" s="139"/>
      <c r="PUD73" s="139"/>
      <c r="PUE73" s="139"/>
      <c r="PUF73" s="139"/>
      <c r="PUG73" s="139"/>
      <c r="PUH73" s="139"/>
      <c r="PUI73" s="139"/>
      <c r="PUJ73" s="139"/>
      <c r="PUK73" s="139"/>
      <c r="PUL73" s="139"/>
      <c r="PUM73" s="139"/>
      <c r="PUN73" s="139"/>
      <c r="PUO73" s="139"/>
      <c r="PUP73" s="139"/>
      <c r="PUQ73" s="139"/>
      <c r="PUR73" s="139"/>
      <c r="PUS73" s="139"/>
      <c r="PUT73" s="139"/>
      <c r="PUU73" s="139"/>
      <c r="PUV73" s="139"/>
      <c r="PUW73" s="139"/>
      <c r="PUX73" s="139"/>
      <c r="PUY73" s="139"/>
      <c r="PUZ73" s="139"/>
      <c r="PVA73" s="139"/>
      <c r="PVB73" s="139"/>
      <c r="PVC73" s="139"/>
      <c r="PVD73" s="139"/>
      <c r="PVE73" s="139"/>
      <c r="PVF73" s="139"/>
      <c r="PVG73" s="139"/>
      <c r="PVH73" s="139"/>
      <c r="PVI73" s="139"/>
      <c r="PVJ73" s="139"/>
      <c r="PVK73" s="139"/>
      <c r="PVL73" s="139"/>
      <c r="PVM73" s="139"/>
      <c r="PVN73" s="139"/>
      <c r="PVO73" s="139"/>
      <c r="PVP73" s="139"/>
      <c r="PVQ73" s="139"/>
      <c r="PVR73" s="139"/>
      <c r="PVS73" s="139"/>
      <c r="PVT73" s="139"/>
      <c r="PVU73" s="139"/>
      <c r="PVV73" s="139"/>
      <c r="PVW73" s="139"/>
      <c r="PVX73" s="139"/>
      <c r="PVY73" s="139"/>
      <c r="PVZ73" s="139"/>
      <c r="PWA73" s="139"/>
      <c r="PWB73" s="139"/>
      <c r="PWC73" s="139"/>
      <c r="PWD73" s="139"/>
      <c r="PWE73" s="139"/>
      <c r="PWF73" s="139"/>
      <c r="PWG73" s="139"/>
      <c r="PWH73" s="139"/>
      <c r="PWI73" s="139"/>
      <c r="PWJ73" s="139"/>
      <c r="PWK73" s="139"/>
      <c r="PWL73" s="139"/>
      <c r="PWM73" s="139"/>
      <c r="PWN73" s="139"/>
      <c r="PWO73" s="139"/>
      <c r="PWP73" s="139"/>
      <c r="PWQ73" s="139"/>
      <c r="PWR73" s="139"/>
      <c r="PWS73" s="139"/>
      <c r="PWT73" s="139"/>
      <c r="PWU73" s="139"/>
      <c r="PWV73" s="139"/>
      <c r="PWW73" s="139"/>
      <c r="PWX73" s="139"/>
      <c r="PWY73" s="139"/>
      <c r="PWZ73" s="139"/>
      <c r="PXA73" s="139"/>
      <c r="PXB73" s="139"/>
      <c r="PXC73" s="139"/>
      <c r="PXD73" s="139"/>
      <c r="PXE73" s="139"/>
      <c r="PXF73" s="139"/>
      <c r="PXG73" s="139"/>
      <c r="PXH73" s="139"/>
      <c r="PXI73" s="139"/>
      <c r="PXJ73" s="139"/>
      <c r="PXK73" s="139"/>
      <c r="PXL73" s="139"/>
      <c r="PXM73" s="139"/>
      <c r="PXN73" s="139"/>
      <c r="PXO73" s="139"/>
      <c r="PXP73" s="139"/>
      <c r="PXQ73" s="139"/>
      <c r="PXR73" s="139"/>
      <c r="PXS73" s="139"/>
      <c r="PXT73" s="139"/>
      <c r="PXU73" s="139"/>
      <c r="PXV73" s="139"/>
      <c r="PXW73" s="139"/>
      <c r="PXX73" s="139"/>
      <c r="PXY73" s="139"/>
      <c r="PXZ73" s="139"/>
      <c r="PYA73" s="139"/>
      <c r="PYB73" s="139"/>
      <c r="PYC73" s="139"/>
      <c r="PYD73" s="139"/>
      <c r="PYE73" s="139"/>
      <c r="PYF73" s="139"/>
      <c r="PYG73" s="139"/>
      <c r="PYH73" s="139"/>
      <c r="PYI73" s="139"/>
      <c r="PYJ73" s="139"/>
      <c r="PYK73" s="139"/>
      <c r="PYL73" s="139"/>
      <c r="PYM73" s="139"/>
      <c r="PYN73" s="139"/>
      <c r="PYO73" s="139"/>
      <c r="PYP73" s="139"/>
      <c r="PYQ73" s="139"/>
      <c r="PYR73" s="139"/>
      <c r="PYS73" s="139"/>
      <c r="PYT73" s="139"/>
      <c r="PYU73" s="139"/>
      <c r="PYV73" s="139"/>
      <c r="PYW73" s="139"/>
      <c r="PYX73" s="139"/>
      <c r="PYY73" s="139"/>
      <c r="PYZ73" s="139"/>
      <c r="PZA73" s="139"/>
      <c r="PZB73" s="139"/>
      <c r="PZC73" s="139"/>
      <c r="PZD73" s="139"/>
      <c r="PZE73" s="139"/>
      <c r="PZF73" s="139"/>
      <c r="PZG73" s="139"/>
      <c r="PZH73" s="139"/>
      <c r="PZI73" s="139"/>
      <c r="PZJ73" s="139"/>
      <c r="PZK73" s="139"/>
      <c r="PZL73" s="139"/>
      <c r="PZM73" s="139"/>
      <c r="PZN73" s="139"/>
      <c r="PZO73" s="139"/>
      <c r="PZP73" s="139"/>
      <c r="PZQ73" s="139"/>
      <c r="PZR73" s="139"/>
      <c r="PZS73" s="139"/>
      <c r="PZT73" s="139"/>
      <c r="PZU73" s="139"/>
      <c r="PZV73" s="139"/>
      <c r="PZW73" s="139"/>
      <c r="PZX73" s="139"/>
      <c r="PZY73" s="139"/>
      <c r="PZZ73" s="139"/>
      <c r="QAA73" s="139"/>
      <c r="QAB73" s="139"/>
      <c r="QAC73" s="139"/>
      <c r="QAD73" s="139"/>
      <c r="QAE73" s="139"/>
      <c r="QAF73" s="139"/>
      <c r="QAG73" s="139"/>
      <c r="QAH73" s="139"/>
      <c r="QAI73" s="139"/>
      <c r="QAJ73" s="139"/>
      <c r="QAK73" s="139"/>
      <c r="QAL73" s="139"/>
      <c r="QAM73" s="139"/>
      <c r="QAN73" s="139"/>
      <c r="QAO73" s="139"/>
      <c r="QAP73" s="139"/>
      <c r="QAQ73" s="139"/>
      <c r="QAR73" s="139"/>
      <c r="QAS73" s="139"/>
      <c r="QAT73" s="139"/>
      <c r="QAU73" s="139"/>
      <c r="QAV73" s="139"/>
      <c r="QAW73" s="139"/>
      <c r="QAX73" s="139"/>
      <c r="QAY73" s="139"/>
      <c r="QAZ73" s="139"/>
      <c r="QBA73" s="139"/>
      <c r="QBB73" s="139"/>
      <c r="QBC73" s="139"/>
      <c r="QBD73" s="139"/>
      <c r="QBE73" s="139"/>
      <c r="QBF73" s="139"/>
      <c r="QBG73" s="139"/>
      <c r="QBH73" s="139"/>
      <c r="QBI73" s="139"/>
      <c r="QBJ73" s="139"/>
      <c r="QBK73" s="139"/>
      <c r="QBL73" s="139"/>
      <c r="QBM73" s="139"/>
      <c r="QBN73" s="139"/>
      <c r="QBO73" s="139"/>
      <c r="QBP73" s="139"/>
      <c r="QBQ73" s="139"/>
      <c r="QBR73" s="139"/>
      <c r="QBS73" s="139"/>
      <c r="QBT73" s="139"/>
      <c r="QBU73" s="139"/>
      <c r="QBV73" s="139"/>
      <c r="QBW73" s="139"/>
      <c r="QBX73" s="139"/>
      <c r="QBY73" s="139"/>
      <c r="QBZ73" s="139"/>
      <c r="QCA73" s="139"/>
      <c r="QCB73" s="139"/>
      <c r="QCC73" s="139"/>
      <c r="QCD73" s="139"/>
      <c r="QCE73" s="139"/>
      <c r="QCF73" s="139"/>
      <c r="QCG73" s="139"/>
      <c r="QCH73" s="139"/>
      <c r="QCI73" s="139"/>
      <c r="QCJ73" s="139"/>
      <c r="QCK73" s="139"/>
      <c r="QCL73" s="139"/>
      <c r="QCM73" s="139"/>
      <c r="QCN73" s="139"/>
      <c r="QCO73" s="139"/>
      <c r="QCP73" s="139"/>
      <c r="QCQ73" s="139"/>
      <c r="QCR73" s="139"/>
      <c r="QCS73" s="139"/>
      <c r="QCT73" s="139"/>
      <c r="QCU73" s="139"/>
      <c r="QCV73" s="139"/>
      <c r="QCW73" s="139"/>
      <c r="QCX73" s="139"/>
      <c r="QCY73" s="139"/>
      <c r="QCZ73" s="139"/>
      <c r="QDA73" s="139"/>
      <c r="QDB73" s="139"/>
      <c r="QDC73" s="139"/>
      <c r="QDD73" s="139"/>
      <c r="QDE73" s="139"/>
      <c r="QDF73" s="139"/>
      <c r="QDG73" s="139"/>
      <c r="QDH73" s="139"/>
      <c r="QDI73" s="139"/>
      <c r="QDJ73" s="139"/>
      <c r="QDK73" s="139"/>
      <c r="QDL73" s="139"/>
      <c r="QDM73" s="139"/>
      <c r="QDN73" s="139"/>
      <c r="QDO73" s="139"/>
      <c r="QDP73" s="139"/>
      <c r="QDQ73" s="139"/>
      <c r="QDR73" s="139"/>
      <c r="QDS73" s="139"/>
      <c r="QDT73" s="139"/>
      <c r="QDU73" s="139"/>
      <c r="QDV73" s="139"/>
      <c r="QDW73" s="139"/>
      <c r="QDX73" s="139"/>
      <c r="QDY73" s="139"/>
      <c r="QDZ73" s="139"/>
      <c r="QEA73" s="139"/>
      <c r="QEB73" s="139"/>
      <c r="QEC73" s="139"/>
      <c r="QED73" s="139"/>
      <c r="QEE73" s="139"/>
      <c r="QEF73" s="139"/>
      <c r="QEG73" s="139"/>
      <c r="QEH73" s="139"/>
      <c r="QEI73" s="139"/>
      <c r="QEJ73" s="139"/>
      <c r="QEK73" s="139"/>
      <c r="QEL73" s="139"/>
      <c r="QEM73" s="139"/>
      <c r="QEN73" s="139"/>
      <c r="QEO73" s="139"/>
      <c r="QEP73" s="139"/>
      <c r="QEQ73" s="139"/>
      <c r="QER73" s="139"/>
      <c r="QES73" s="139"/>
      <c r="QET73" s="139"/>
      <c r="QEU73" s="139"/>
      <c r="QEV73" s="139"/>
      <c r="QEW73" s="139"/>
      <c r="QEX73" s="139"/>
      <c r="QEY73" s="139"/>
      <c r="QEZ73" s="139"/>
      <c r="QFA73" s="139"/>
      <c r="QFB73" s="139"/>
      <c r="QFC73" s="139"/>
      <c r="QFD73" s="139"/>
      <c r="QFE73" s="139"/>
      <c r="QFF73" s="139"/>
      <c r="QFG73" s="139"/>
      <c r="QFH73" s="139"/>
      <c r="QFI73" s="139"/>
      <c r="QFJ73" s="139"/>
      <c r="QFK73" s="139"/>
      <c r="QFL73" s="139"/>
      <c r="QFM73" s="139"/>
      <c r="QFN73" s="139"/>
      <c r="QFO73" s="139"/>
      <c r="QFP73" s="139"/>
      <c r="QFQ73" s="139"/>
      <c r="QFR73" s="139"/>
      <c r="QFS73" s="139"/>
      <c r="QFT73" s="139"/>
      <c r="QFU73" s="139"/>
      <c r="QFV73" s="139"/>
      <c r="QFW73" s="139"/>
      <c r="QFX73" s="139"/>
      <c r="QFY73" s="139"/>
      <c r="QFZ73" s="139"/>
      <c r="QGA73" s="139"/>
      <c r="QGB73" s="139"/>
      <c r="QGC73" s="139"/>
      <c r="QGD73" s="139"/>
      <c r="QGE73" s="139"/>
      <c r="QGF73" s="139"/>
      <c r="QGG73" s="139"/>
      <c r="QGH73" s="139"/>
      <c r="QGI73" s="139"/>
      <c r="QGJ73" s="139"/>
      <c r="QGK73" s="139"/>
      <c r="QGL73" s="139"/>
      <c r="QGM73" s="139"/>
      <c r="QGN73" s="139"/>
      <c r="QGO73" s="139"/>
      <c r="QGP73" s="139"/>
      <c r="QGQ73" s="139"/>
      <c r="QGR73" s="139"/>
      <c r="QGS73" s="139"/>
      <c r="QGT73" s="139"/>
      <c r="QGU73" s="139"/>
      <c r="QGV73" s="139"/>
      <c r="QGW73" s="139"/>
      <c r="QGX73" s="139"/>
      <c r="QGY73" s="139"/>
      <c r="QGZ73" s="139"/>
      <c r="QHA73" s="139"/>
      <c r="QHB73" s="139"/>
      <c r="QHC73" s="139"/>
      <c r="QHD73" s="139"/>
      <c r="QHE73" s="139"/>
      <c r="QHF73" s="139"/>
      <c r="QHG73" s="139"/>
      <c r="QHH73" s="139"/>
      <c r="QHI73" s="139"/>
      <c r="QHJ73" s="139"/>
      <c r="QHK73" s="139"/>
      <c r="QHL73" s="139"/>
      <c r="QHM73" s="139"/>
      <c r="QHN73" s="139"/>
      <c r="QHO73" s="139"/>
      <c r="QHP73" s="139"/>
      <c r="QHQ73" s="139"/>
      <c r="QHR73" s="139"/>
      <c r="QHS73" s="139"/>
      <c r="QHT73" s="139"/>
      <c r="QHU73" s="139"/>
      <c r="QHV73" s="139"/>
      <c r="QHW73" s="139"/>
      <c r="QHX73" s="139"/>
      <c r="QHY73" s="139"/>
      <c r="QHZ73" s="139"/>
      <c r="QIA73" s="139"/>
      <c r="QIB73" s="139"/>
      <c r="QIC73" s="139"/>
      <c r="QID73" s="139"/>
      <c r="QIE73" s="139"/>
      <c r="QIF73" s="139"/>
      <c r="QIG73" s="139"/>
      <c r="QIH73" s="139"/>
      <c r="QII73" s="139"/>
      <c r="QIJ73" s="139"/>
      <c r="QIK73" s="139"/>
      <c r="QIL73" s="139"/>
      <c r="QIM73" s="139"/>
      <c r="QIN73" s="139"/>
      <c r="QIO73" s="139"/>
      <c r="QIP73" s="139"/>
      <c r="QIQ73" s="139"/>
      <c r="QIR73" s="139"/>
      <c r="QIS73" s="139"/>
      <c r="QIT73" s="139"/>
      <c r="QIU73" s="139"/>
      <c r="QIV73" s="139"/>
      <c r="QIW73" s="139"/>
      <c r="QIX73" s="139"/>
      <c r="QIY73" s="139"/>
      <c r="QIZ73" s="139"/>
      <c r="QJA73" s="139"/>
      <c r="QJB73" s="139"/>
      <c r="QJC73" s="139"/>
      <c r="QJD73" s="139"/>
      <c r="QJE73" s="139"/>
      <c r="QJF73" s="139"/>
      <c r="QJG73" s="139"/>
      <c r="QJH73" s="139"/>
      <c r="QJI73" s="139"/>
      <c r="QJJ73" s="139"/>
      <c r="QJK73" s="139"/>
      <c r="QJL73" s="139"/>
      <c r="QJM73" s="139"/>
      <c r="QJN73" s="139"/>
      <c r="QJO73" s="139"/>
      <c r="QJP73" s="139"/>
      <c r="QJQ73" s="139"/>
      <c r="QJR73" s="139"/>
      <c r="QJS73" s="139"/>
      <c r="QJT73" s="139"/>
      <c r="QJU73" s="139"/>
      <c r="QJV73" s="139"/>
      <c r="QJW73" s="139"/>
      <c r="QJX73" s="139"/>
      <c r="QJY73" s="139"/>
      <c r="QJZ73" s="139"/>
      <c r="QKA73" s="139"/>
      <c r="QKB73" s="139"/>
      <c r="QKC73" s="139"/>
      <c r="QKD73" s="139"/>
      <c r="QKE73" s="139"/>
      <c r="QKF73" s="139"/>
      <c r="QKG73" s="139"/>
      <c r="QKH73" s="139"/>
      <c r="QKI73" s="139"/>
      <c r="QKJ73" s="139"/>
      <c r="QKK73" s="139"/>
      <c r="QKL73" s="139"/>
      <c r="QKM73" s="139"/>
      <c r="QKN73" s="139"/>
      <c r="QKO73" s="139"/>
      <c r="QKP73" s="139"/>
      <c r="QKQ73" s="139"/>
      <c r="QKR73" s="139"/>
      <c r="QKS73" s="139"/>
      <c r="QKT73" s="139"/>
      <c r="QKU73" s="139"/>
      <c r="QKV73" s="139"/>
      <c r="QKW73" s="139"/>
      <c r="QKX73" s="139"/>
      <c r="QKY73" s="139"/>
      <c r="QKZ73" s="139"/>
      <c r="QLA73" s="139"/>
      <c r="QLB73" s="139"/>
      <c r="QLC73" s="139"/>
      <c r="QLD73" s="139"/>
      <c r="QLE73" s="139"/>
      <c r="QLF73" s="139"/>
      <c r="QLG73" s="139"/>
      <c r="QLH73" s="139"/>
      <c r="QLI73" s="139"/>
      <c r="QLJ73" s="139"/>
      <c r="QLK73" s="139"/>
      <c r="QLL73" s="139"/>
      <c r="QLM73" s="139"/>
      <c r="QLN73" s="139"/>
      <c r="QLO73" s="139"/>
      <c r="QLP73" s="139"/>
      <c r="QLQ73" s="139"/>
      <c r="QLR73" s="139"/>
      <c r="QLS73" s="139"/>
      <c r="QLT73" s="139"/>
      <c r="QLU73" s="139"/>
      <c r="QLV73" s="139"/>
      <c r="QLW73" s="139"/>
      <c r="QLX73" s="139"/>
      <c r="QLY73" s="139"/>
      <c r="QLZ73" s="139"/>
      <c r="QMA73" s="139"/>
      <c r="QMB73" s="139"/>
      <c r="QMC73" s="139"/>
      <c r="QMD73" s="139"/>
      <c r="QME73" s="139"/>
      <c r="QMF73" s="139"/>
      <c r="QMG73" s="139"/>
      <c r="QMH73" s="139"/>
      <c r="QMI73" s="139"/>
      <c r="QMJ73" s="139"/>
      <c r="QMK73" s="139"/>
      <c r="QML73" s="139"/>
      <c r="QMM73" s="139"/>
      <c r="QMN73" s="139"/>
      <c r="QMO73" s="139"/>
      <c r="QMP73" s="139"/>
      <c r="QMQ73" s="139"/>
      <c r="QMR73" s="139"/>
      <c r="QMS73" s="139"/>
      <c r="QMT73" s="139"/>
      <c r="QMU73" s="139"/>
      <c r="QMV73" s="139"/>
      <c r="QMW73" s="139"/>
      <c r="QMX73" s="139"/>
      <c r="QMY73" s="139"/>
      <c r="QMZ73" s="139"/>
      <c r="QNA73" s="139"/>
      <c r="QNB73" s="139"/>
      <c r="QNC73" s="139"/>
      <c r="QND73" s="139"/>
      <c r="QNE73" s="139"/>
      <c r="QNF73" s="139"/>
      <c r="QNG73" s="139"/>
      <c r="QNH73" s="139"/>
      <c r="QNI73" s="139"/>
      <c r="QNJ73" s="139"/>
      <c r="QNK73" s="139"/>
      <c r="QNL73" s="139"/>
      <c r="QNM73" s="139"/>
      <c r="QNN73" s="139"/>
      <c r="QNO73" s="139"/>
      <c r="QNP73" s="139"/>
      <c r="QNQ73" s="139"/>
      <c r="QNR73" s="139"/>
      <c r="QNS73" s="139"/>
      <c r="QNT73" s="139"/>
      <c r="QNU73" s="139"/>
      <c r="QNV73" s="139"/>
      <c r="QNW73" s="139"/>
      <c r="QNX73" s="139"/>
      <c r="QNY73" s="139"/>
      <c r="QNZ73" s="139"/>
      <c r="QOA73" s="139"/>
      <c r="QOB73" s="139"/>
      <c r="QOC73" s="139"/>
      <c r="QOD73" s="139"/>
      <c r="QOE73" s="139"/>
      <c r="QOF73" s="139"/>
      <c r="QOG73" s="139"/>
      <c r="QOH73" s="139"/>
      <c r="QOI73" s="139"/>
      <c r="QOJ73" s="139"/>
      <c r="QOK73" s="139"/>
      <c r="QOL73" s="139"/>
      <c r="QOM73" s="139"/>
      <c r="QON73" s="139"/>
      <c r="QOO73" s="139"/>
      <c r="QOP73" s="139"/>
      <c r="QOQ73" s="139"/>
      <c r="QOR73" s="139"/>
      <c r="QOS73" s="139"/>
      <c r="QOT73" s="139"/>
      <c r="QOU73" s="139"/>
      <c r="QOV73" s="139"/>
      <c r="QOW73" s="139"/>
      <c r="QOX73" s="139"/>
      <c r="QOY73" s="139"/>
      <c r="QOZ73" s="139"/>
      <c r="QPA73" s="139"/>
      <c r="QPB73" s="139"/>
      <c r="QPC73" s="139"/>
      <c r="QPD73" s="139"/>
      <c r="QPE73" s="139"/>
      <c r="QPF73" s="139"/>
      <c r="QPG73" s="139"/>
      <c r="QPH73" s="139"/>
      <c r="QPI73" s="139"/>
      <c r="QPJ73" s="139"/>
      <c r="QPK73" s="139"/>
      <c r="QPL73" s="139"/>
      <c r="QPM73" s="139"/>
      <c r="QPN73" s="139"/>
      <c r="QPO73" s="139"/>
      <c r="QPP73" s="139"/>
      <c r="QPQ73" s="139"/>
      <c r="QPR73" s="139"/>
      <c r="QPS73" s="139"/>
      <c r="QPT73" s="139"/>
      <c r="QPU73" s="139"/>
      <c r="QPV73" s="139"/>
      <c r="QPW73" s="139"/>
      <c r="QPX73" s="139"/>
      <c r="QPY73" s="139"/>
      <c r="QPZ73" s="139"/>
      <c r="QQA73" s="139"/>
      <c r="QQB73" s="139"/>
      <c r="QQC73" s="139"/>
      <c r="QQD73" s="139"/>
      <c r="QQE73" s="139"/>
      <c r="QQF73" s="139"/>
      <c r="QQG73" s="139"/>
      <c r="QQH73" s="139"/>
      <c r="QQI73" s="139"/>
      <c r="QQJ73" s="139"/>
      <c r="QQK73" s="139"/>
      <c r="QQL73" s="139"/>
      <c r="QQM73" s="139"/>
      <c r="QQN73" s="139"/>
      <c r="QQO73" s="139"/>
      <c r="QQP73" s="139"/>
      <c r="QQQ73" s="139"/>
      <c r="QQR73" s="139"/>
      <c r="QQS73" s="139"/>
      <c r="QQT73" s="139"/>
      <c r="QQU73" s="139"/>
      <c r="QQV73" s="139"/>
      <c r="QQW73" s="139"/>
      <c r="QQX73" s="139"/>
      <c r="QQY73" s="139"/>
      <c r="QQZ73" s="139"/>
      <c r="QRA73" s="139"/>
      <c r="QRB73" s="139"/>
      <c r="QRC73" s="139"/>
      <c r="QRD73" s="139"/>
      <c r="QRE73" s="139"/>
      <c r="QRF73" s="139"/>
      <c r="QRG73" s="139"/>
      <c r="QRH73" s="139"/>
      <c r="QRI73" s="139"/>
      <c r="QRJ73" s="139"/>
      <c r="QRK73" s="139"/>
      <c r="QRL73" s="139"/>
      <c r="QRM73" s="139"/>
      <c r="QRN73" s="139"/>
      <c r="QRO73" s="139"/>
      <c r="QRP73" s="139"/>
      <c r="QRQ73" s="139"/>
      <c r="QRR73" s="139"/>
      <c r="QRS73" s="139"/>
      <c r="QRT73" s="139"/>
      <c r="QRU73" s="139"/>
      <c r="QRV73" s="139"/>
      <c r="QRW73" s="139"/>
      <c r="QRX73" s="139"/>
      <c r="QRY73" s="139"/>
      <c r="QRZ73" s="139"/>
      <c r="QSA73" s="139"/>
      <c r="QSB73" s="139"/>
      <c r="QSC73" s="139"/>
      <c r="QSD73" s="139"/>
      <c r="QSE73" s="139"/>
      <c r="QSF73" s="139"/>
      <c r="QSG73" s="139"/>
      <c r="QSH73" s="139"/>
      <c r="QSI73" s="139"/>
      <c r="QSJ73" s="139"/>
      <c r="QSK73" s="139"/>
      <c r="QSL73" s="139"/>
      <c r="QSM73" s="139"/>
      <c r="QSN73" s="139"/>
      <c r="QSO73" s="139"/>
      <c r="QSP73" s="139"/>
      <c r="QSQ73" s="139"/>
      <c r="QSR73" s="139"/>
      <c r="QSS73" s="139"/>
      <c r="QST73" s="139"/>
      <c r="QSU73" s="139"/>
      <c r="QSV73" s="139"/>
      <c r="QSW73" s="139"/>
      <c r="QSX73" s="139"/>
      <c r="QSY73" s="139"/>
      <c r="QSZ73" s="139"/>
      <c r="QTA73" s="139"/>
      <c r="QTB73" s="139"/>
      <c r="QTC73" s="139"/>
      <c r="QTD73" s="139"/>
      <c r="QTE73" s="139"/>
      <c r="QTF73" s="139"/>
      <c r="QTG73" s="139"/>
      <c r="QTH73" s="139"/>
      <c r="QTI73" s="139"/>
      <c r="QTJ73" s="139"/>
      <c r="QTK73" s="139"/>
      <c r="QTL73" s="139"/>
      <c r="QTM73" s="139"/>
      <c r="QTN73" s="139"/>
      <c r="QTO73" s="139"/>
      <c r="QTP73" s="139"/>
      <c r="QTQ73" s="139"/>
      <c r="QTR73" s="139"/>
      <c r="QTS73" s="139"/>
      <c r="QTT73" s="139"/>
      <c r="QTU73" s="139"/>
      <c r="QTV73" s="139"/>
      <c r="QTW73" s="139"/>
      <c r="QTX73" s="139"/>
      <c r="QTY73" s="139"/>
      <c r="QTZ73" s="139"/>
      <c r="QUA73" s="139"/>
      <c r="QUB73" s="139"/>
      <c r="QUC73" s="139"/>
      <c r="QUD73" s="139"/>
      <c r="QUE73" s="139"/>
      <c r="QUF73" s="139"/>
      <c r="QUG73" s="139"/>
      <c r="QUH73" s="139"/>
      <c r="QUI73" s="139"/>
      <c r="QUJ73" s="139"/>
      <c r="QUK73" s="139"/>
      <c r="QUL73" s="139"/>
      <c r="QUM73" s="139"/>
      <c r="QUN73" s="139"/>
      <c r="QUO73" s="139"/>
      <c r="QUP73" s="139"/>
      <c r="QUQ73" s="139"/>
      <c r="QUR73" s="139"/>
      <c r="QUS73" s="139"/>
      <c r="QUT73" s="139"/>
      <c r="QUU73" s="139"/>
      <c r="QUV73" s="139"/>
      <c r="QUW73" s="139"/>
      <c r="QUX73" s="139"/>
      <c r="QUY73" s="139"/>
      <c r="QUZ73" s="139"/>
      <c r="QVA73" s="139"/>
      <c r="QVB73" s="139"/>
      <c r="QVC73" s="139"/>
      <c r="QVD73" s="139"/>
      <c r="QVE73" s="139"/>
      <c r="QVF73" s="139"/>
      <c r="QVG73" s="139"/>
      <c r="QVH73" s="139"/>
      <c r="QVI73" s="139"/>
      <c r="QVJ73" s="139"/>
      <c r="QVK73" s="139"/>
      <c r="QVL73" s="139"/>
      <c r="QVM73" s="139"/>
      <c r="QVN73" s="139"/>
      <c r="QVO73" s="139"/>
      <c r="QVP73" s="139"/>
      <c r="QVQ73" s="139"/>
      <c r="QVR73" s="139"/>
      <c r="QVS73" s="139"/>
      <c r="QVT73" s="139"/>
      <c r="QVU73" s="139"/>
      <c r="QVV73" s="139"/>
      <c r="QVW73" s="139"/>
      <c r="QVX73" s="139"/>
      <c r="QVY73" s="139"/>
      <c r="QVZ73" s="139"/>
      <c r="QWA73" s="139"/>
      <c r="QWB73" s="139"/>
      <c r="QWC73" s="139"/>
      <c r="QWD73" s="139"/>
      <c r="QWE73" s="139"/>
      <c r="QWF73" s="139"/>
      <c r="QWG73" s="139"/>
      <c r="QWH73" s="139"/>
      <c r="QWI73" s="139"/>
      <c r="QWJ73" s="139"/>
      <c r="QWK73" s="139"/>
      <c r="QWL73" s="139"/>
      <c r="QWM73" s="139"/>
      <c r="QWN73" s="139"/>
      <c r="QWO73" s="139"/>
      <c r="QWP73" s="139"/>
      <c r="QWQ73" s="139"/>
      <c r="QWR73" s="139"/>
      <c r="QWS73" s="139"/>
      <c r="QWT73" s="139"/>
      <c r="QWU73" s="139"/>
      <c r="QWV73" s="139"/>
      <c r="QWW73" s="139"/>
      <c r="QWX73" s="139"/>
      <c r="QWY73" s="139"/>
      <c r="QWZ73" s="139"/>
      <c r="QXA73" s="139"/>
      <c r="QXB73" s="139"/>
      <c r="QXC73" s="139"/>
      <c r="QXD73" s="139"/>
      <c r="QXE73" s="139"/>
      <c r="QXF73" s="139"/>
      <c r="QXG73" s="139"/>
      <c r="QXH73" s="139"/>
      <c r="QXI73" s="139"/>
      <c r="QXJ73" s="139"/>
      <c r="QXK73" s="139"/>
      <c r="QXL73" s="139"/>
      <c r="QXM73" s="139"/>
      <c r="QXN73" s="139"/>
      <c r="QXO73" s="139"/>
      <c r="QXP73" s="139"/>
      <c r="QXQ73" s="139"/>
      <c r="QXR73" s="139"/>
      <c r="QXS73" s="139"/>
      <c r="QXT73" s="139"/>
      <c r="QXU73" s="139"/>
      <c r="QXV73" s="139"/>
      <c r="QXW73" s="139"/>
      <c r="QXX73" s="139"/>
      <c r="QXY73" s="139"/>
      <c r="QXZ73" s="139"/>
      <c r="QYA73" s="139"/>
      <c r="QYB73" s="139"/>
      <c r="QYC73" s="139"/>
      <c r="QYD73" s="139"/>
      <c r="QYE73" s="139"/>
      <c r="QYF73" s="139"/>
      <c r="QYG73" s="139"/>
      <c r="QYH73" s="139"/>
      <c r="QYI73" s="139"/>
      <c r="QYJ73" s="139"/>
      <c r="QYK73" s="139"/>
      <c r="QYL73" s="139"/>
      <c r="QYM73" s="139"/>
      <c r="QYN73" s="139"/>
      <c r="QYO73" s="139"/>
      <c r="QYP73" s="139"/>
      <c r="QYQ73" s="139"/>
      <c r="QYR73" s="139"/>
      <c r="QYS73" s="139"/>
      <c r="QYT73" s="139"/>
      <c r="QYU73" s="139"/>
      <c r="QYV73" s="139"/>
      <c r="QYW73" s="139"/>
      <c r="QYX73" s="139"/>
      <c r="QYY73" s="139"/>
      <c r="QYZ73" s="139"/>
      <c r="QZA73" s="139"/>
      <c r="QZB73" s="139"/>
      <c r="QZC73" s="139"/>
      <c r="QZD73" s="139"/>
      <c r="QZE73" s="139"/>
      <c r="QZF73" s="139"/>
      <c r="QZG73" s="139"/>
      <c r="QZH73" s="139"/>
      <c r="QZI73" s="139"/>
      <c r="QZJ73" s="139"/>
      <c r="QZK73" s="139"/>
      <c r="QZL73" s="139"/>
      <c r="QZM73" s="139"/>
      <c r="QZN73" s="139"/>
      <c r="QZO73" s="139"/>
      <c r="QZP73" s="139"/>
      <c r="QZQ73" s="139"/>
      <c r="QZR73" s="139"/>
      <c r="QZS73" s="139"/>
      <c r="QZT73" s="139"/>
      <c r="QZU73" s="139"/>
      <c r="QZV73" s="139"/>
      <c r="QZW73" s="139"/>
      <c r="QZX73" s="139"/>
      <c r="QZY73" s="139"/>
      <c r="QZZ73" s="139"/>
      <c r="RAA73" s="139"/>
      <c r="RAB73" s="139"/>
      <c r="RAC73" s="139"/>
      <c r="RAD73" s="139"/>
      <c r="RAE73" s="139"/>
      <c r="RAF73" s="139"/>
      <c r="RAG73" s="139"/>
      <c r="RAH73" s="139"/>
      <c r="RAI73" s="139"/>
      <c r="RAJ73" s="139"/>
      <c r="RAK73" s="139"/>
      <c r="RAL73" s="139"/>
      <c r="RAM73" s="139"/>
      <c r="RAN73" s="139"/>
      <c r="RAO73" s="139"/>
      <c r="RAP73" s="139"/>
      <c r="RAQ73" s="139"/>
      <c r="RAR73" s="139"/>
      <c r="RAS73" s="139"/>
      <c r="RAT73" s="139"/>
      <c r="RAU73" s="139"/>
      <c r="RAV73" s="139"/>
      <c r="RAW73" s="139"/>
      <c r="RAX73" s="139"/>
      <c r="RAY73" s="139"/>
      <c r="RAZ73" s="139"/>
      <c r="RBA73" s="139"/>
      <c r="RBB73" s="139"/>
      <c r="RBC73" s="139"/>
      <c r="RBD73" s="139"/>
      <c r="RBE73" s="139"/>
      <c r="RBF73" s="139"/>
      <c r="RBG73" s="139"/>
      <c r="RBH73" s="139"/>
      <c r="RBI73" s="139"/>
      <c r="RBJ73" s="139"/>
      <c r="RBK73" s="139"/>
      <c r="RBL73" s="139"/>
      <c r="RBM73" s="139"/>
      <c r="RBN73" s="139"/>
      <c r="RBO73" s="139"/>
      <c r="RBP73" s="139"/>
      <c r="RBQ73" s="139"/>
      <c r="RBR73" s="139"/>
      <c r="RBS73" s="139"/>
      <c r="RBT73" s="139"/>
      <c r="RBU73" s="139"/>
      <c r="RBV73" s="139"/>
      <c r="RBW73" s="139"/>
      <c r="RBX73" s="139"/>
      <c r="RBY73" s="139"/>
      <c r="RBZ73" s="139"/>
      <c r="RCA73" s="139"/>
      <c r="RCB73" s="139"/>
      <c r="RCC73" s="139"/>
      <c r="RCD73" s="139"/>
      <c r="RCE73" s="139"/>
      <c r="RCF73" s="139"/>
      <c r="RCG73" s="139"/>
      <c r="RCH73" s="139"/>
      <c r="RCI73" s="139"/>
      <c r="RCJ73" s="139"/>
      <c r="RCK73" s="139"/>
      <c r="RCL73" s="139"/>
      <c r="RCM73" s="139"/>
      <c r="RCN73" s="139"/>
      <c r="RCO73" s="139"/>
      <c r="RCP73" s="139"/>
      <c r="RCQ73" s="139"/>
      <c r="RCR73" s="139"/>
      <c r="RCS73" s="139"/>
      <c r="RCT73" s="139"/>
      <c r="RCU73" s="139"/>
      <c r="RCV73" s="139"/>
      <c r="RCW73" s="139"/>
      <c r="RCX73" s="139"/>
      <c r="RCY73" s="139"/>
      <c r="RCZ73" s="139"/>
      <c r="RDA73" s="139"/>
      <c r="RDB73" s="139"/>
      <c r="RDC73" s="139"/>
      <c r="RDD73" s="139"/>
      <c r="RDE73" s="139"/>
      <c r="RDF73" s="139"/>
      <c r="RDG73" s="139"/>
      <c r="RDH73" s="139"/>
      <c r="RDI73" s="139"/>
      <c r="RDJ73" s="139"/>
      <c r="RDK73" s="139"/>
      <c r="RDL73" s="139"/>
      <c r="RDM73" s="139"/>
      <c r="RDN73" s="139"/>
      <c r="RDO73" s="139"/>
      <c r="RDP73" s="139"/>
      <c r="RDQ73" s="139"/>
      <c r="RDR73" s="139"/>
      <c r="RDS73" s="139"/>
      <c r="RDT73" s="139"/>
      <c r="RDU73" s="139"/>
      <c r="RDV73" s="139"/>
      <c r="RDW73" s="139"/>
      <c r="RDX73" s="139"/>
      <c r="RDY73" s="139"/>
      <c r="RDZ73" s="139"/>
      <c r="REA73" s="139"/>
      <c r="REB73" s="139"/>
      <c r="REC73" s="139"/>
      <c r="RED73" s="139"/>
      <c r="REE73" s="139"/>
      <c r="REF73" s="139"/>
      <c r="REG73" s="139"/>
      <c r="REH73" s="139"/>
      <c r="REI73" s="139"/>
      <c r="REJ73" s="139"/>
      <c r="REK73" s="139"/>
      <c r="REL73" s="139"/>
      <c r="REM73" s="139"/>
      <c r="REN73" s="139"/>
      <c r="REO73" s="139"/>
      <c r="REP73" s="139"/>
      <c r="REQ73" s="139"/>
      <c r="RER73" s="139"/>
      <c r="RES73" s="139"/>
      <c r="RET73" s="139"/>
      <c r="REU73" s="139"/>
      <c r="REV73" s="139"/>
      <c r="REW73" s="139"/>
      <c r="REX73" s="139"/>
      <c r="REY73" s="139"/>
      <c r="REZ73" s="139"/>
      <c r="RFA73" s="139"/>
      <c r="RFB73" s="139"/>
      <c r="RFC73" s="139"/>
      <c r="RFD73" s="139"/>
      <c r="RFE73" s="139"/>
      <c r="RFF73" s="139"/>
      <c r="RFG73" s="139"/>
      <c r="RFH73" s="139"/>
      <c r="RFI73" s="139"/>
      <c r="RFJ73" s="139"/>
      <c r="RFK73" s="139"/>
      <c r="RFL73" s="139"/>
      <c r="RFM73" s="139"/>
      <c r="RFN73" s="139"/>
      <c r="RFO73" s="139"/>
      <c r="RFP73" s="139"/>
      <c r="RFQ73" s="139"/>
      <c r="RFR73" s="139"/>
      <c r="RFS73" s="139"/>
      <c r="RFT73" s="139"/>
      <c r="RFU73" s="139"/>
      <c r="RFV73" s="139"/>
      <c r="RFW73" s="139"/>
      <c r="RFX73" s="139"/>
      <c r="RFY73" s="139"/>
      <c r="RFZ73" s="139"/>
      <c r="RGA73" s="139"/>
      <c r="RGB73" s="139"/>
      <c r="RGC73" s="139"/>
      <c r="RGD73" s="139"/>
      <c r="RGE73" s="139"/>
      <c r="RGF73" s="139"/>
      <c r="RGG73" s="139"/>
      <c r="RGH73" s="139"/>
      <c r="RGI73" s="139"/>
      <c r="RGJ73" s="139"/>
      <c r="RGK73" s="139"/>
      <c r="RGL73" s="139"/>
      <c r="RGM73" s="139"/>
      <c r="RGN73" s="139"/>
      <c r="RGO73" s="139"/>
      <c r="RGP73" s="139"/>
      <c r="RGQ73" s="139"/>
      <c r="RGR73" s="139"/>
      <c r="RGS73" s="139"/>
      <c r="RGT73" s="139"/>
      <c r="RGU73" s="139"/>
      <c r="RGV73" s="139"/>
      <c r="RGW73" s="139"/>
      <c r="RGX73" s="139"/>
      <c r="RGY73" s="139"/>
      <c r="RGZ73" s="139"/>
      <c r="RHA73" s="139"/>
      <c r="RHB73" s="139"/>
      <c r="RHC73" s="139"/>
      <c r="RHD73" s="139"/>
      <c r="RHE73" s="139"/>
      <c r="RHF73" s="139"/>
      <c r="RHG73" s="139"/>
      <c r="RHH73" s="139"/>
      <c r="RHI73" s="139"/>
      <c r="RHJ73" s="139"/>
      <c r="RHK73" s="139"/>
      <c r="RHL73" s="139"/>
      <c r="RHM73" s="139"/>
      <c r="RHN73" s="139"/>
      <c r="RHO73" s="139"/>
      <c r="RHP73" s="139"/>
      <c r="RHQ73" s="139"/>
      <c r="RHR73" s="139"/>
      <c r="RHS73" s="139"/>
      <c r="RHT73" s="139"/>
      <c r="RHU73" s="139"/>
      <c r="RHV73" s="139"/>
      <c r="RHW73" s="139"/>
      <c r="RHX73" s="139"/>
      <c r="RHY73" s="139"/>
      <c r="RHZ73" s="139"/>
      <c r="RIA73" s="139"/>
      <c r="RIB73" s="139"/>
      <c r="RIC73" s="139"/>
      <c r="RID73" s="139"/>
      <c r="RIE73" s="139"/>
      <c r="RIF73" s="139"/>
      <c r="RIG73" s="139"/>
      <c r="RIH73" s="139"/>
      <c r="RII73" s="139"/>
      <c r="RIJ73" s="139"/>
      <c r="RIK73" s="139"/>
      <c r="RIL73" s="139"/>
      <c r="RIM73" s="139"/>
      <c r="RIN73" s="139"/>
      <c r="RIO73" s="139"/>
      <c r="RIP73" s="139"/>
      <c r="RIQ73" s="139"/>
      <c r="RIR73" s="139"/>
      <c r="RIS73" s="139"/>
      <c r="RIT73" s="139"/>
      <c r="RIU73" s="139"/>
      <c r="RIV73" s="139"/>
      <c r="RIW73" s="139"/>
      <c r="RIX73" s="139"/>
      <c r="RIY73" s="139"/>
      <c r="RIZ73" s="139"/>
      <c r="RJA73" s="139"/>
      <c r="RJB73" s="139"/>
      <c r="RJC73" s="139"/>
      <c r="RJD73" s="139"/>
      <c r="RJE73" s="139"/>
      <c r="RJF73" s="139"/>
      <c r="RJG73" s="139"/>
      <c r="RJH73" s="139"/>
      <c r="RJI73" s="139"/>
      <c r="RJJ73" s="139"/>
      <c r="RJK73" s="139"/>
      <c r="RJL73" s="139"/>
      <c r="RJM73" s="139"/>
      <c r="RJN73" s="139"/>
      <c r="RJO73" s="139"/>
      <c r="RJP73" s="139"/>
      <c r="RJQ73" s="139"/>
      <c r="RJR73" s="139"/>
      <c r="RJS73" s="139"/>
      <c r="RJT73" s="139"/>
      <c r="RJU73" s="139"/>
      <c r="RJV73" s="139"/>
      <c r="RJW73" s="139"/>
      <c r="RJX73" s="139"/>
      <c r="RJY73" s="139"/>
      <c r="RJZ73" s="139"/>
      <c r="RKA73" s="139"/>
      <c r="RKB73" s="139"/>
      <c r="RKC73" s="139"/>
      <c r="RKD73" s="139"/>
      <c r="RKE73" s="139"/>
      <c r="RKF73" s="139"/>
      <c r="RKG73" s="139"/>
      <c r="RKH73" s="139"/>
      <c r="RKI73" s="139"/>
      <c r="RKJ73" s="139"/>
      <c r="RKK73" s="139"/>
      <c r="RKL73" s="139"/>
      <c r="RKM73" s="139"/>
      <c r="RKN73" s="139"/>
      <c r="RKO73" s="139"/>
      <c r="RKP73" s="139"/>
      <c r="RKQ73" s="139"/>
      <c r="RKR73" s="139"/>
      <c r="RKS73" s="139"/>
      <c r="RKT73" s="139"/>
      <c r="RKU73" s="139"/>
      <c r="RKV73" s="139"/>
      <c r="RKW73" s="139"/>
      <c r="RKX73" s="139"/>
      <c r="RKY73" s="139"/>
      <c r="RKZ73" s="139"/>
      <c r="RLA73" s="139"/>
      <c r="RLB73" s="139"/>
      <c r="RLC73" s="139"/>
      <c r="RLD73" s="139"/>
      <c r="RLE73" s="139"/>
      <c r="RLF73" s="139"/>
      <c r="RLG73" s="139"/>
      <c r="RLH73" s="139"/>
      <c r="RLI73" s="139"/>
      <c r="RLJ73" s="139"/>
      <c r="RLK73" s="139"/>
      <c r="RLL73" s="139"/>
      <c r="RLM73" s="139"/>
      <c r="RLN73" s="139"/>
      <c r="RLO73" s="139"/>
      <c r="RLP73" s="139"/>
      <c r="RLQ73" s="139"/>
      <c r="RLR73" s="139"/>
      <c r="RLS73" s="139"/>
      <c r="RLT73" s="139"/>
      <c r="RLU73" s="139"/>
      <c r="RLV73" s="139"/>
      <c r="RLW73" s="139"/>
      <c r="RLX73" s="139"/>
      <c r="RLY73" s="139"/>
      <c r="RLZ73" s="139"/>
      <c r="RMA73" s="139"/>
      <c r="RMB73" s="139"/>
      <c r="RMC73" s="139"/>
      <c r="RMD73" s="139"/>
      <c r="RME73" s="139"/>
      <c r="RMF73" s="139"/>
      <c r="RMG73" s="139"/>
      <c r="RMH73" s="139"/>
      <c r="RMI73" s="139"/>
      <c r="RMJ73" s="139"/>
      <c r="RMK73" s="139"/>
      <c r="RML73" s="139"/>
      <c r="RMM73" s="139"/>
      <c r="RMN73" s="139"/>
      <c r="RMO73" s="139"/>
      <c r="RMP73" s="139"/>
      <c r="RMQ73" s="139"/>
      <c r="RMR73" s="139"/>
      <c r="RMS73" s="139"/>
      <c r="RMT73" s="139"/>
      <c r="RMU73" s="139"/>
      <c r="RMV73" s="139"/>
      <c r="RMW73" s="139"/>
      <c r="RMX73" s="139"/>
      <c r="RMY73" s="139"/>
      <c r="RMZ73" s="139"/>
      <c r="RNA73" s="139"/>
      <c r="RNB73" s="139"/>
      <c r="RNC73" s="139"/>
      <c r="RND73" s="139"/>
      <c r="RNE73" s="139"/>
      <c r="RNF73" s="139"/>
      <c r="RNG73" s="139"/>
      <c r="RNH73" s="139"/>
      <c r="RNI73" s="139"/>
      <c r="RNJ73" s="139"/>
      <c r="RNK73" s="139"/>
      <c r="RNL73" s="139"/>
      <c r="RNM73" s="139"/>
      <c r="RNN73" s="139"/>
      <c r="RNO73" s="139"/>
      <c r="RNP73" s="139"/>
      <c r="RNQ73" s="139"/>
      <c r="RNR73" s="139"/>
      <c r="RNS73" s="139"/>
      <c r="RNT73" s="139"/>
      <c r="RNU73" s="139"/>
      <c r="RNV73" s="139"/>
      <c r="RNW73" s="139"/>
      <c r="RNX73" s="139"/>
      <c r="RNY73" s="139"/>
      <c r="RNZ73" s="139"/>
      <c r="ROA73" s="139"/>
      <c r="ROB73" s="139"/>
      <c r="ROC73" s="139"/>
      <c r="ROD73" s="139"/>
      <c r="ROE73" s="139"/>
      <c r="ROF73" s="139"/>
      <c r="ROG73" s="139"/>
      <c r="ROH73" s="139"/>
      <c r="ROI73" s="139"/>
      <c r="ROJ73" s="139"/>
      <c r="ROK73" s="139"/>
      <c r="ROL73" s="139"/>
      <c r="ROM73" s="139"/>
      <c r="RON73" s="139"/>
      <c r="ROO73" s="139"/>
      <c r="ROP73" s="139"/>
      <c r="ROQ73" s="139"/>
      <c r="ROR73" s="139"/>
      <c r="ROS73" s="139"/>
      <c r="ROT73" s="139"/>
      <c r="ROU73" s="139"/>
      <c r="ROV73" s="139"/>
      <c r="ROW73" s="139"/>
      <c r="ROX73" s="139"/>
      <c r="ROY73" s="139"/>
      <c r="ROZ73" s="139"/>
      <c r="RPA73" s="139"/>
      <c r="RPB73" s="139"/>
      <c r="RPC73" s="139"/>
      <c r="RPD73" s="139"/>
      <c r="RPE73" s="139"/>
      <c r="RPF73" s="139"/>
      <c r="RPG73" s="139"/>
      <c r="RPH73" s="139"/>
      <c r="RPI73" s="139"/>
      <c r="RPJ73" s="139"/>
      <c r="RPK73" s="139"/>
      <c r="RPL73" s="139"/>
      <c r="RPM73" s="139"/>
      <c r="RPN73" s="139"/>
      <c r="RPO73" s="139"/>
      <c r="RPP73" s="139"/>
      <c r="RPQ73" s="139"/>
      <c r="RPR73" s="139"/>
      <c r="RPS73" s="139"/>
      <c r="RPT73" s="139"/>
      <c r="RPU73" s="139"/>
      <c r="RPV73" s="139"/>
      <c r="RPW73" s="139"/>
      <c r="RPX73" s="139"/>
      <c r="RPY73" s="139"/>
      <c r="RPZ73" s="139"/>
      <c r="RQA73" s="139"/>
      <c r="RQB73" s="139"/>
      <c r="RQC73" s="139"/>
      <c r="RQD73" s="139"/>
      <c r="RQE73" s="139"/>
      <c r="RQF73" s="139"/>
      <c r="RQG73" s="139"/>
      <c r="RQH73" s="139"/>
      <c r="RQI73" s="139"/>
      <c r="RQJ73" s="139"/>
      <c r="RQK73" s="139"/>
      <c r="RQL73" s="139"/>
      <c r="RQM73" s="139"/>
      <c r="RQN73" s="139"/>
      <c r="RQO73" s="139"/>
      <c r="RQP73" s="139"/>
      <c r="RQQ73" s="139"/>
      <c r="RQR73" s="139"/>
      <c r="RQS73" s="139"/>
      <c r="RQT73" s="139"/>
      <c r="RQU73" s="139"/>
      <c r="RQV73" s="139"/>
      <c r="RQW73" s="139"/>
      <c r="RQX73" s="139"/>
      <c r="RQY73" s="139"/>
      <c r="RQZ73" s="139"/>
      <c r="RRA73" s="139"/>
      <c r="RRB73" s="139"/>
      <c r="RRC73" s="139"/>
      <c r="RRD73" s="139"/>
      <c r="RRE73" s="139"/>
      <c r="RRF73" s="139"/>
      <c r="RRG73" s="139"/>
      <c r="RRH73" s="139"/>
      <c r="RRI73" s="139"/>
      <c r="RRJ73" s="139"/>
      <c r="RRK73" s="139"/>
      <c r="RRL73" s="139"/>
      <c r="RRM73" s="139"/>
      <c r="RRN73" s="139"/>
      <c r="RRO73" s="139"/>
      <c r="RRP73" s="139"/>
      <c r="RRQ73" s="139"/>
      <c r="RRR73" s="139"/>
      <c r="RRS73" s="139"/>
      <c r="RRT73" s="139"/>
      <c r="RRU73" s="139"/>
      <c r="RRV73" s="139"/>
      <c r="RRW73" s="139"/>
      <c r="RRX73" s="139"/>
      <c r="RRY73" s="139"/>
      <c r="RRZ73" s="139"/>
      <c r="RSA73" s="139"/>
      <c r="RSB73" s="139"/>
      <c r="RSC73" s="139"/>
      <c r="RSD73" s="139"/>
      <c r="RSE73" s="139"/>
      <c r="RSF73" s="139"/>
      <c r="RSG73" s="139"/>
      <c r="RSH73" s="139"/>
      <c r="RSI73" s="139"/>
      <c r="RSJ73" s="139"/>
      <c r="RSK73" s="139"/>
      <c r="RSL73" s="139"/>
      <c r="RSM73" s="139"/>
      <c r="RSN73" s="139"/>
      <c r="RSO73" s="139"/>
      <c r="RSP73" s="139"/>
      <c r="RSQ73" s="139"/>
      <c r="RSR73" s="139"/>
      <c r="RSS73" s="139"/>
      <c r="RST73" s="139"/>
      <c r="RSU73" s="139"/>
      <c r="RSV73" s="139"/>
      <c r="RSW73" s="139"/>
      <c r="RSX73" s="139"/>
      <c r="RSY73" s="139"/>
      <c r="RSZ73" s="139"/>
      <c r="RTA73" s="139"/>
      <c r="RTB73" s="139"/>
      <c r="RTC73" s="139"/>
      <c r="RTD73" s="139"/>
      <c r="RTE73" s="139"/>
      <c r="RTF73" s="139"/>
      <c r="RTG73" s="139"/>
      <c r="RTH73" s="139"/>
      <c r="RTI73" s="139"/>
      <c r="RTJ73" s="139"/>
      <c r="RTK73" s="139"/>
      <c r="RTL73" s="139"/>
      <c r="RTM73" s="139"/>
      <c r="RTN73" s="139"/>
      <c r="RTO73" s="139"/>
      <c r="RTP73" s="139"/>
      <c r="RTQ73" s="139"/>
      <c r="RTR73" s="139"/>
      <c r="RTS73" s="139"/>
      <c r="RTT73" s="139"/>
      <c r="RTU73" s="139"/>
      <c r="RTV73" s="139"/>
      <c r="RTW73" s="139"/>
      <c r="RTX73" s="139"/>
      <c r="RTY73" s="139"/>
      <c r="RTZ73" s="139"/>
      <c r="RUA73" s="139"/>
      <c r="RUB73" s="139"/>
      <c r="RUC73" s="139"/>
      <c r="RUD73" s="139"/>
      <c r="RUE73" s="139"/>
      <c r="RUF73" s="139"/>
      <c r="RUG73" s="139"/>
      <c r="RUH73" s="139"/>
      <c r="RUI73" s="139"/>
      <c r="RUJ73" s="139"/>
      <c r="RUK73" s="139"/>
      <c r="RUL73" s="139"/>
      <c r="RUM73" s="139"/>
      <c r="RUN73" s="139"/>
      <c r="RUO73" s="139"/>
      <c r="RUP73" s="139"/>
      <c r="RUQ73" s="139"/>
      <c r="RUR73" s="139"/>
      <c r="RUS73" s="139"/>
      <c r="RUT73" s="139"/>
      <c r="RUU73" s="139"/>
      <c r="RUV73" s="139"/>
      <c r="RUW73" s="139"/>
      <c r="RUX73" s="139"/>
      <c r="RUY73" s="139"/>
      <c r="RUZ73" s="139"/>
      <c r="RVA73" s="139"/>
      <c r="RVB73" s="139"/>
      <c r="RVC73" s="139"/>
      <c r="RVD73" s="139"/>
      <c r="RVE73" s="139"/>
      <c r="RVF73" s="139"/>
      <c r="RVG73" s="139"/>
      <c r="RVH73" s="139"/>
      <c r="RVI73" s="139"/>
      <c r="RVJ73" s="139"/>
      <c r="RVK73" s="139"/>
      <c r="RVL73" s="139"/>
      <c r="RVM73" s="139"/>
      <c r="RVN73" s="139"/>
      <c r="RVO73" s="139"/>
      <c r="RVP73" s="139"/>
      <c r="RVQ73" s="139"/>
      <c r="RVR73" s="139"/>
      <c r="RVS73" s="139"/>
      <c r="RVT73" s="139"/>
      <c r="RVU73" s="139"/>
      <c r="RVV73" s="139"/>
      <c r="RVW73" s="139"/>
      <c r="RVX73" s="139"/>
      <c r="RVY73" s="139"/>
      <c r="RVZ73" s="139"/>
      <c r="RWA73" s="139"/>
      <c r="RWB73" s="139"/>
      <c r="RWC73" s="139"/>
      <c r="RWD73" s="139"/>
      <c r="RWE73" s="139"/>
      <c r="RWF73" s="139"/>
      <c r="RWG73" s="139"/>
      <c r="RWH73" s="139"/>
      <c r="RWI73" s="139"/>
      <c r="RWJ73" s="139"/>
      <c r="RWK73" s="139"/>
      <c r="RWL73" s="139"/>
      <c r="RWM73" s="139"/>
      <c r="RWN73" s="139"/>
      <c r="RWO73" s="139"/>
      <c r="RWP73" s="139"/>
      <c r="RWQ73" s="139"/>
      <c r="RWR73" s="139"/>
      <c r="RWS73" s="139"/>
      <c r="RWT73" s="139"/>
      <c r="RWU73" s="139"/>
      <c r="RWV73" s="139"/>
      <c r="RWW73" s="139"/>
      <c r="RWX73" s="139"/>
      <c r="RWY73" s="139"/>
      <c r="RWZ73" s="139"/>
      <c r="RXA73" s="139"/>
      <c r="RXB73" s="139"/>
      <c r="RXC73" s="139"/>
      <c r="RXD73" s="139"/>
      <c r="RXE73" s="139"/>
      <c r="RXF73" s="139"/>
      <c r="RXG73" s="139"/>
      <c r="RXH73" s="139"/>
      <c r="RXI73" s="139"/>
      <c r="RXJ73" s="139"/>
      <c r="RXK73" s="139"/>
      <c r="RXL73" s="139"/>
      <c r="RXM73" s="139"/>
      <c r="RXN73" s="139"/>
      <c r="RXO73" s="139"/>
      <c r="RXP73" s="139"/>
      <c r="RXQ73" s="139"/>
      <c r="RXR73" s="139"/>
      <c r="RXS73" s="139"/>
      <c r="RXT73" s="139"/>
      <c r="RXU73" s="139"/>
      <c r="RXV73" s="139"/>
      <c r="RXW73" s="139"/>
      <c r="RXX73" s="139"/>
      <c r="RXY73" s="139"/>
      <c r="RXZ73" s="139"/>
      <c r="RYA73" s="139"/>
      <c r="RYB73" s="139"/>
      <c r="RYC73" s="139"/>
      <c r="RYD73" s="139"/>
      <c r="RYE73" s="139"/>
      <c r="RYF73" s="139"/>
      <c r="RYG73" s="139"/>
      <c r="RYH73" s="139"/>
      <c r="RYI73" s="139"/>
      <c r="RYJ73" s="139"/>
      <c r="RYK73" s="139"/>
      <c r="RYL73" s="139"/>
      <c r="RYM73" s="139"/>
      <c r="RYN73" s="139"/>
      <c r="RYO73" s="139"/>
      <c r="RYP73" s="139"/>
      <c r="RYQ73" s="139"/>
      <c r="RYR73" s="139"/>
      <c r="RYS73" s="139"/>
      <c r="RYT73" s="139"/>
      <c r="RYU73" s="139"/>
      <c r="RYV73" s="139"/>
      <c r="RYW73" s="139"/>
      <c r="RYX73" s="139"/>
      <c r="RYY73" s="139"/>
      <c r="RYZ73" s="139"/>
      <c r="RZA73" s="139"/>
      <c r="RZB73" s="139"/>
      <c r="RZC73" s="139"/>
      <c r="RZD73" s="139"/>
      <c r="RZE73" s="139"/>
      <c r="RZF73" s="139"/>
      <c r="RZG73" s="139"/>
      <c r="RZH73" s="139"/>
      <c r="RZI73" s="139"/>
      <c r="RZJ73" s="139"/>
      <c r="RZK73" s="139"/>
      <c r="RZL73" s="139"/>
      <c r="RZM73" s="139"/>
      <c r="RZN73" s="139"/>
      <c r="RZO73" s="139"/>
      <c r="RZP73" s="139"/>
      <c r="RZQ73" s="139"/>
      <c r="RZR73" s="139"/>
      <c r="RZS73" s="139"/>
      <c r="RZT73" s="139"/>
      <c r="RZU73" s="139"/>
      <c r="RZV73" s="139"/>
      <c r="RZW73" s="139"/>
      <c r="RZX73" s="139"/>
      <c r="RZY73" s="139"/>
      <c r="RZZ73" s="139"/>
      <c r="SAA73" s="139"/>
      <c r="SAB73" s="139"/>
      <c r="SAC73" s="139"/>
      <c r="SAD73" s="139"/>
      <c r="SAE73" s="139"/>
      <c r="SAF73" s="139"/>
      <c r="SAG73" s="139"/>
      <c r="SAH73" s="139"/>
      <c r="SAI73" s="139"/>
      <c r="SAJ73" s="139"/>
      <c r="SAK73" s="139"/>
      <c r="SAL73" s="139"/>
      <c r="SAM73" s="139"/>
      <c r="SAN73" s="139"/>
      <c r="SAO73" s="139"/>
      <c r="SAP73" s="139"/>
      <c r="SAQ73" s="139"/>
      <c r="SAR73" s="139"/>
      <c r="SAS73" s="139"/>
      <c r="SAT73" s="139"/>
      <c r="SAU73" s="139"/>
      <c r="SAV73" s="139"/>
      <c r="SAW73" s="139"/>
      <c r="SAX73" s="139"/>
      <c r="SAY73" s="139"/>
      <c r="SAZ73" s="139"/>
      <c r="SBA73" s="139"/>
      <c r="SBB73" s="139"/>
      <c r="SBC73" s="139"/>
      <c r="SBD73" s="139"/>
      <c r="SBE73" s="139"/>
      <c r="SBF73" s="139"/>
      <c r="SBG73" s="139"/>
      <c r="SBH73" s="139"/>
      <c r="SBI73" s="139"/>
      <c r="SBJ73" s="139"/>
      <c r="SBK73" s="139"/>
      <c r="SBL73" s="139"/>
      <c r="SBM73" s="139"/>
      <c r="SBN73" s="139"/>
      <c r="SBO73" s="139"/>
      <c r="SBP73" s="139"/>
      <c r="SBQ73" s="139"/>
      <c r="SBR73" s="139"/>
      <c r="SBS73" s="139"/>
      <c r="SBT73" s="139"/>
      <c r="SBU73" s="139"/>
      <c r="SBV73" s="139"/>
      <c r="SBW73" s="139"/>
      <c r="SBX73" s="139"/>
      <c r="SBY73" s="139"/>
      <c r="SBZ73" s="139"/>
      <c r="SCA73" s="139"/>
      <c r="SCB73" s="139"/>
      <c r="SCC73" s="139"/>
      <c r="SCD73" s="139"/>
      <c r="SCE73" s="139"/>
      <c r="SCF73" s="139"/>
      <c r="SCG73" s="139"/>
      <c r="SCH73" s="139"/>
      <c r="SCI73" s="139"/>
      <c r="SCJ73" s="139"/>
      <c r="SCK73" s="139"/>
      <c r="SCL73" s="139"/>
      <c r="SCM73" s="139"/>
      <c r="SCN73" s="139"/>
      <c r="SCO73" s="139"/>
      <c r="SCP73" s="139"/>
      <c r="SCQ73" s="139"/>
      <c r="SCR73" s="139"/>
      <c r="SCS73" s="139"/>
      <c r="SCT73" s="139"/>
      <c r="SCU73" s="139"/>
      <c r="SCV73" s="139"/>
      <c r="SCW73" s="139"/>
      <c r="SCX73" s="139"/>
      <c r="SCY73" s="139"/>
      <c r="SCZ73" s="139"/>
      <c r="SDA73" s="139"/>
      <c r="SDB73" s="139"/>
      <c r="SDC73" s="139"/>
      <c r="SDD73" s="139"/>
      <c r="SDE73" s="139"/>
      <c r="SDF73" s="139"/>
      <c r="SDG73" s="139"/>
      <c r="SDH73" s="139"/>
      <c r="SDI73" s="139"/>
      <c r="SDJ73" s="139"/>
      <c r="SDK73" s="139"/>
      <c r="SDL73" s="139"/>
      <c r="SDM73" s="139"/>
      <c r="SDN73" s="139"/>
      <c r="SDO73" s="139"/>
      <c r="SDP73" s="139"/>
      <c r="SDQ73" s="139"/>
      <c r="SDR73" s="139"/>
      <c r="SDS73" s="139"/>
      <c r="SDT73" s="139"/>
      <c r="SDU73" s="139"/>
      <c r="SDV73" s="139"/>
      <c r="SDW73" s="139"/>
      <c r="SDX73" s="139"/>
      <c r="SDY73" s="139"/>
      <c r="SDZ73" s="139"/>
      <c r="SEA73" s="139"/>
      <c r="SEB73" s="139"/>
      <c r="SEC73" s="139"/>
      <c r="SED73" s="139"/>
      <c r="SEE73" s="139"/>
      <c r="SEF73" s="139"/>
      <c r="SEG73" s="139"/>
      <c r="SEH73" s="139"/>
      <c r="SEI73" s="139"/>
      <c r="SEJ73" s="139"/>
      <c r="SEK73" s="139"/>
      <c r="SEL73" s="139"/>
      <c r="SEM73" s="139"/>
      <c r="SEN73" s="139"/>
      <c r="SEO73" s="139"/>
      <c r="SEP73" s="139"/>
      <c r="SEQ73" s="139"/>
      <c r="SER73" s="139"/>
      <c r="SES73" s="139"/>
      <c r="SET73" s="139"/>
      <c r="SEU73" s="139"/>
      <c r="SEV73" s="139"/>
      <c r="SEW73" s="139"/>
      <c r="SEX73" s="139"/>
      <c r="SEY73" s="139"/>
      <c r="SEZ73" s="139"/>
      <c r="SFA73" s="139"/>
      <c r="SFB73" s="139"/>
      <c r="SFC73" s="139"/>
      <c r="SFD73" s="139"/>
      <c r="SFE73" s="139"/>
      <c r="SFF73" s="139"/>
      <c r="SFG73" s="139"/>
      <c r="SFH73" s="139"/>
      <c r="SFI73" s="139"/>
      <c r="SFJ73" s="139"/>
      <c r="SFK73" s="139"/>
      <c r="SFL73" s="139"/>
      <c r="SFM73" s="139"/>
      <c r="SFN73" s="139"/>
      <c r="SFO73" s="139"/>
      <c r="SFP73" s="139"/>
      <c r="SFQ73" s="139"/>
      <c r="SFR73" s="139"/>
      <c r="SFS73" s="139"/>
      <c r="SFT73" s="139"/>
      <c r="SFU73" s="139"/>
      <c r="SFV73" s="139"/>
      <c r="SFW73" s="139"/>
      <c r="SFX73" s="139"/>
      <c r="SFY73" s="139"/>
      <c r="SFZ73" s="139"/>
      <c r="SGA73" s="139"/>
      <c r="SGB73" s="139"/>
      <c r="SGC73" s="139"/>
      <c r="SGD73" s="139"/>
      <c r="SGE73" s="139"/>
      <c r="SGF73" s="139"/>
      <c r="SGG73" s="139"/>
      <c r="SGH73" s="139"/>
      <c r="SGI73" s="139"/>
      <c r="SGJ73" s="139"/>
      <c r="SGK73" s="139"/>
      <c r="SGL73" s="139"/>
      <c r="SGM73" s="139"/>
      <c r="SGN73" s="139"/>
      <c r="SGO73" s="139"/>
      <c r="SGP73" s="139"/>
      <c r="SGQ73" s="139"/>
      <c r="SGR73" s="139"/>
      <c r="SGS73" s="139"/>
      <c r="SGT73" s="139"/>
      <c r="SGU73" s="139"/>
      <c r="SGV73" s="139"/>
      <c r="SGW73" s="139"/>
      <c r="SGX73" s="139"/>
      <c r="SGY73" s="139"/>
      <c r="SGZ73" s="139"/>
      <c r="SHA73" s="139"/>
      <c r="SHB73" s="139"/>
      <c r="SHC73" s="139"/>
      <c r="SHD73" s="139"/>
      <c r="SHE73" s="139"/>
      <c r="SHF73" s="139"/>
      <c r="SHG73" s="139"/>
      <c r="SHH73" s="139"/>
      <c r="SHI73" s="139"/>
      <c r="SHJ73" s="139"/>
      <c r="SHK73" s="139"/>
      <c r="SHL73" s="139"/>
      <c r="SHM73" s="139"/>
      <c r="SHN73" s="139"/>
      <c r="SHO73" s="139"/>
      <c r="SHP73" s="139"/>
      <c r="SHQ73" s="139"/>
      <c r="SHR73" s="139"/>
      <c r="SHS73" s="139"/>
      <c r="SHT73" s="139"/>
      <c r="SHU73" s="139"/>
      <c r="SHV73" s="139"/>
      <c r="SHW73" s="139"/>
      <c r="SHX73" s="139"/>
      <c r="SHY73" s="139"/>
      <c r="SHZ73" s="139"/>
      <c r="SIA73" s="139"/>
      <c r="SIB73" s="139"/>
      <c r="SIC73" s="139"/>
      <c r="SID73" s="139"/>
      <c r="SIE73" s="139"/>
      <c r="SIF73" s="139"/>
      <c r="SIG73" s="139"/>
      <c r="SIH73" s="139"/>
      <c r="SII73" s="139"/>
      <c r="SIJ73" s="139"/>
      <c r="SIK73" s="139"/>
      <c r="SIL73" s="139"/>
      <c r="SIM73" s="139"/>
      <c r="SIN73" s="139"/>
      <c r="SIO73" s="139"/>
      <c r="SIP73" s="139"/>
      <c r="SIQ73" s="139"/>
      <c r="SIR73" s="139"/>
      <c r="SIS73" s="139"/>
      <c r="SIT73" s="139"/>
      <c r="SIU73" s="139"/>
      <c r="SIV73" s="139"/>
      <c r="SIW73" s="139"/>
      <c r="SIX73" s="139"/>
      <c r="SIY73" s="139"/>
      <c r="SIZ73" s="139"/>
      <c r="SJA73" s="139"/>
      <c r="SJB73" s="139"/>
      <c r="SJC73" s="139"/>
      <c r="SJD73" s="139"/>
      <c r="SJE73" s="139"/>
      <c r="SJF73" s="139"/>
      <c r="SJG73" s="139"/>
      <c r="SJH73" s="139"/>
      <c r="SJI73" s="139"/>
      <c r="SJJ73" s="139"/>
      <c r="SJK73" s="139"/>
      <c r="SJL73" s="139"/>
      <c r="SJM73" s="139"/>
      <c r="SJN73" s="139"/>
      <c r="SJO73" s="139"/>
      <c r="SJP73" s="139"/>
      <c r="SJQ73" s="139"/>
      <c r="SJR73" s="139"/>
      <c r="SJS73" s="139"/>
      <c r="SJT73" s="139"/>
      <c r="SJU73" s="139"/>
      <c r="SJV73" s="139"/>
      <c r="SJW73" s="139"/>
      <c r="SJX73" s="139"/>
      <c r="SJY73" s="139"/>
      <c r="SJZ73" s="139"/>
      <c r="SKA73" s="139"/>
      <c r="SKB73" s="139"/>
      <c r="SKC73" s="139"/>
      <c r="SKD73" s="139"/>
      <c r="SKE73" s="139"/>
      <c r="SKF73" s="139"/>
      <c r="SKG73" s="139"/>
      <c r="SKH73" s="139"/>
      <c r="SKI73" s="139"/>
      <c r="SKJ73" s="139"/>
      <c r="SKK73" s="139"/>
      <c r="SKL73" s="139"/>
      <c r="SKM73" s="139"/>
      <c r="SKN73" s="139"/>
      <c r="SKO73" s="139"/>
      <c r="SKP73" s="139"/>
      <c r="SKQ73" s="139"/>
      <c r="SKR73" s="139"/>
      <c r="SKS73" s="139"/>
      <c r="SKT73" s="139"/>
      <c r="SKU73" s="139"/>
      <c r="SKV73" s="139"/>
      <c r="SKW73" s="139"/>
      <c r="SKX73" s="139"/>
      <c r="SKY73" s="139"/>
      <c r="SKZ73" s="139"/>
      <c r="SLA73" s="139"/>
      <c r="SLB73" s="139"/>
      <c r="SLC73" s="139"/>
      <c r="SLD73" s="139"/>
      <c r="SLE73" s="139"/>
      <c r="SLF73" s="139"/>
      <c r="SLG73" s="139"/>
      <c r="SLH73" s="139"/>
      <c r="SLI73" s="139"/>
      <c r="SLJ73" s="139"/>
      <c r="SLK73" s="139"/>
      <c r="SLL73" s="139"/>
      <c r="SLM73" s="139"/>
      <c r="SLN73" s="139"/>
      <c r="SLO73" s="139"/>
      <c r="SLP73" s="139"/>
      <c r="SLQ73" s="139"/>
      <c r="SLR73" s="139"/>
      <c r="SLS73" s="139"/>
      <c r="SLT73" s="139"/>
      <c r="SLU73" s="139"/>
      <c r="SLV73" s="139"/>
      <c r="SLW73" s="139"/>
      <c r="SLX73" s="139"/>
      <c r="SLY73" s="139"/>
      <c r="SLZ73" s="139"/>
      <c r="SMA73" s="139"/>
      <c r="SMB73" s="139"/>
      <c r="SMC73" s="139"/>
      <c r="SMD73" s="139"/>
      <c r="SME73" s="139"/>
      <c r="SMF73" s="139"/>
      <c r="SMG73" s="139"/>
      <c r="SMH73" s="139"/>
      <c r="SMI73" s="139"/>
      <c r="SMJ73" s="139"/>
      <c r="SMK73" s="139"/>
      <c r="SML73" s="139"/>
      <c r="SMM73" s="139"/>
      <c r="SMN73" s="139"/>
      <c r="SMO73" s="139"/>
      <c r="SMP73" s="139"/>
      <c r="SMQ73" s="139"/>
      <c r="SMR73" s="139"/>
      <c r="SMS73" s="139"/>
      <c r="SMT73" s="139"/>
      <c r="SMU73" s="139"/>
      <c r="SMV73" s="139"/>
      <c r="SMW73" s="139"/>
      <c r="SMX73" s="139"/>
      <c r="SMY73" s="139"/>
      <c r="SMZ73" s="139"/>
      <c r="SNA73" s="139"/>
      <c r="SNB73" s="139"/>
      <c r="SNC73" s="139"/>
      <c r="SND73" s="139"/>
      <c r="SNE73" s="139"/>
      <c r="SNF73" s="139"/>
      <c r="SNG73" s="139"/>
      <c r="SNH73" s="139"/>
      <c r="SNI73" s="139"/>
      <c r="SNJ73" s="139"/>
      <c r="SNK73" s="139"/>
      <c r="SNL73" s="139"/>
      <c r="SNM73" s="139"/>
      <c r="SNN73" s="139"/>
      <c r="SNO73" s="139"/>
      <c r="SNP73" s="139"/>
      <c r="SNQ73" s="139"/>
      <c r="SNR73" s="139"/>
      <c r="SNS73" s="139"/>
      <c r="SNT73" s="139"/>
      <c r="SNU73" s="139"/>
      <c r="SNV73" s="139"/>
      <c r="SNW73" s="139"/>
      <c r="SNX73" s="139"/>
      <c r="SNY73" s="139"/>
      <c r="SNZ73" s="139"/>
      <c r="SOA73" s="139"/>
      <c r="SOB73" s="139"/>
      <c r="SOC73" s="139"/>
      <c r="SOD73" s="139"/>
      <c r="SOE73" s="139"/>
      <c r="SOF73" s="139"/>
      <c r="SOG73" s="139"/>
      <c r="SOH73" s="139"/>
      <c r="SOI73" s="139"/>
      <c r="SOJ73" s="139"/>
      <c r="SOK73" s="139"/>
      <c r="SOL73" s="139"/>
      <c r="SOM73" s="139"/>
      <c r="SON73" s="139"/>
      <c r="SOO73" s="139"/>
      <c r="SOP73" s="139"/>
      <c r="SOQ73" s="139"/>
      <c r="SOR73" s="139"/>
      <c r="SOS73" s="139"/>
      <c r="SOT73" s="139"/>
      <c r="SOU73" s="139"/>
      <c r="SOV73" s="139"/>
      <c r="SOW73" s="139"/>
      <c r="SOX73" s="139"/>
      <c r="SOY73" s="139"/>
      <c r="SOZ73" s="139"/>
      <c r="SPA73" s="139"/>
      <c r="SPB73" s="139"/>
      <c r="SPC73" s="139"/>
      <c r="SPD73" s="139"/>
      <c r="SPE73" s="139"/>
      <c r="SPF73" s="139"/>
      <c r="SPG73" s="139"/>
      <c r="SPH73" s="139"/>
      <c r="SPI73" s="139"/>
      <c r="SPJ73" s="139"/>
      <c r="SPK73" s="139"/>
      <c r="SPL73" s="139"/>
      <c r="SPM73" s="139"/>
      <c r="SPN73" s="139"/>
      <c r="SPO73" s="139"/>
      <c r="SPP73" s="139"/>
      <c r="SPQ73" s="139"/>
      <c r="SPR73" s="139"/>
      <c r="SPS73" s="139"/>
      <c r="SPT73" s="139"/>
      <c r="SPU73" s="139"/>
      <c r="SPV73" s="139"/>
      <c r="SPW73" s="139"/>
      <c r="SPX73" s="139"/>
      <c r="SPY73" s="139"/>
      <c r="SPZ73" s="139"/>
      <c r="SQA73" s="139"/>
      <c r="SQB73" s="139"/>
      <c r="SQC73" s="139"/>
      <c r="SQD73" s="139"/>
      <c r="SQE73" s="139"/>
      <c r="SQF73" s="139"/>
      <c r="SQG73" s="139"/>
      <c r="SQH73" s="139"/>
      <c r="SQI73" s="139"/>
      <c r="SQJ73" s="139"/>
      <c r="SQK73" s="139"/>
      <c r="SQL73" s="139"/>
      <c r="SQM73" s="139"/>
      <c r="SQN73" s="139"/>
      <c r="SQO73" s="139"/>
      <c r="SQP73" s="139"/>
      <c r="SQQ73" s="139"/>
      <c r="SQR73" s="139"/>
      <c r="SQS73" s="139"/>
      <c r="SQT73" s="139"/>
      <c r="SQU73" s="139"/>
      <c r="SQV73" s="139"/>
      <c r="SQW73" s="139"/>
      <c r="SQX73" s="139"/>
      <c r="SQY73" s="139"/>
      <c r="SQZ73" s="139"/>
      <c r="SRA73" s="139"/>
      <c r="SRB73" s="139"/>
      <c r="SRC73" s="139"/>
      <c r="SRD73" s="139"/>
      <c r="SRE73" s="139"/>
      <c r="SRF73" s="139"/>
      <c r="SRG73" s="139"/>
      <c r="SRH73" s="139"/>
      <c r="SRI73" s="139"/>
      <c r="SRJ73" s="139"/>
      <c r="SRK73" s="139"/>
      <c r="SRL73" s="139"/>
      <c r="SRM73" s="139"/>
      <c r="SRN73" s="139"/>
      <c r="SRO73" s="139"/>
      <c r="SRP73" s="139"/>
      <c r="SRQ73" s="139"/>
      <c r="SRR73" s="139"/>
      <c r="SRS73" s="139"/>
      <c r="SRT73" s="139"/>
      <c r="SRU73" s="139"/>
      <c r="SRV73" s="139"/>
      <c r="SRW73" s="139"/>
      <c r="SRX73" s="139"/>
      <c r="SRY73" s="139"/>
      <c r="SRZ73" s="139"/>
      <c r="SSA73" s="139"/>
      <c r="SSB73" s="139"/>
      <c r="SSC73" s="139"/>
      <c r="SSD73" s="139"/>
      <c r="SSE73" s="139"/>
      <c r="SSF73" s="139"/>
      <c r="SSG73" s="139"/>
      <c r="SSH73" s="139"/>
      <c r="SSI73" s="139"/>
      <c r="SSJ73" s="139"/>
      <c r="SSK73" s="139"/>
      <c r="SSL73" s="139"/>
      <c r="SSM73" s="139"/>
      <c r="SSN73" s="139"/>
      <c r="SSO73" s="139"/>
      <c r="SSP73" s="139"/>
      <c r="SSQ73" s="139"/>
      <c r="SSR73" s="139"/>
      <c r="SSS73" s="139"/>
      <c r="SST73" s="139"/>
      <c r="SSU73" s="139"/>
      <c r="SSV73" s="139"/>
      <c r="SSW73" s="139"/>
      <c r="SSX73" s="139"/>
      <c r="SSY73" s="139"/>
      <c r="SSZ73" s="139"/>
      <c r="STA73" s="139"/>
      <c r="STB73" s="139"/>
      <c r="STC73" s="139"/>
      <c r="STD73" s="139"/>
      <c r="STE73" s="139"/>
      <c r="STF73" s="139"/>
      <c r="STG73" s="139"/>
      <c r="STH73" s="139"/>
      <c r="STI73" s="139"/>
      <c r="STJ73" s="139"/>
      <c r="STK73" s="139"/>
      <c r="STL73" s="139"/>
      <c r="STM73" s="139"/>
      <c r="STN73" s="139"/>
      <c r="STO73" s="139"/>
      <c r="STP73" s="139"/>
      <c r="STQ73" s="139"/>
      <c r="STR73" s="139"/>
      <c r="STS73" s="139"/>
      <c r="STT73" s="139"/>
      <c r="STU73" s="139"/>
      <c r="STV73" s="139"/>
      <c r="STW73" s="139"/>
      <c r="STX73" s="139"/>
      <c r="STY73" s="139"/>
      <c r="STZ73" s="139"/>
      <c r="SUA73" s="139"/>
      <c r="SUB73" s="139"/>
      <c r="SUC73" s="139"/>
      <c r="SUD73" s="139"/>
      <c r="SUE73" s="139"/>
      <c r="SUF73" s="139"/>
      <c r="SUG73" s="139"/>
      <c r="SUH73" s="139"/>
      <c r="SUI73" s="139"/>
      <c r="SUJ73" s="139"/>
      <c r="SUK73" s="139"/>
      <c r="SUL73" s="139"/>
      <c r="SUM73" s="139"/>
      <c r="SUN73" s="139"/>
      <c r="SUO73" s="139"/>
      <c r="SUP73" s="139"/>
      <c r="SUQ73" s="139"/>
      <c r="SUR73" s="139"/>
      <c r="SUS73" s="139"/>
      <c r="SUT73" s="139"/>
      <c r="SUU73" s="139"/>
      <c r="SUV73" s="139"/>
      <c r="SUW73" s="139"/>
      <c r="SUX73" s="139"/>
      <c r="SUY73" s="139"/>
      <c r="SUZ73" s="139"/>
      <c r="SVA73" s="139"/>
      <c r="SVB73" s="139"/>
      <c r="SVC73" s="139"/>
      <c r="SVD73" s="139"/>
      <c r="SVE73" s="139"/>
      <c r="SVF73" s="139"/>
      <c r="SVG73" s="139"/>
      <c r="SVH73" s="139"/>
      <c r="SVI73" s="139"/>
      <c r="SVJ73" s="139"/>
      <c r="SVK73" s="139"/>
      <c r="SVL73" s="139"/>
      <c r="SVM73" s="139"/>
      <c r="SVN73" s="139"/>
      <c r="SVO73" s="139"/>
      <c r="SVP73" s="139"/>
      <c r="SVQ73" s="139"/>
      <c r="SVR73" s="139"/>
      <c r="SVS73" s="139"/>
      <c r="SVT73" s="139"/>
      <c r="SVU73" s="139"/>
      <c r="SVV73" s="139"/>
      <c r="SVW73" s="139"/>
      <c r="SVX73" s="139"/>
      <c r="SVY73" s="139"/>
      <c r="SVZ73" s="139"/>
      <c r="SWA73" s="139"/>
      <c r="SWB73" s="139"/>
      <c r="SWC73" s="139"/>
      <c r="SWD73" s="139"/>
      <c r="SWE73" s="139"/>
      <c r="SWF73" s="139"/>
      <c r="SWG73" s="139"/>
      <c r="SWH73" s="139"/>
      <c r="SWI73" s="139"/>
      <c r="SWJ73" s="139"/>
      <c r="SWK73" s="139"/>
      <c r="SWL73" s="139"/>
      <c r="SWM73" s="139"/>
      <c r="SWN73" s="139"/>
      <c r="SWO73" s="139"/>
      <c r="SWP73" s="139"/>
      <c r="SWQ73" s="139"/>
      <c r="SWR73" s="139"/>
      <c r="SWS73" s="139"/>
      <c r="SWT73" s="139"/>
      <c r="SWU73" s="139"/>
      <c r="SWV73" s="139"/>
      <c r="SWW73" s="139"/>
      <c r="SWX73" s="139"/>
      <c r="SWY73" s="139"/>
      <c r="SWZ73" s="139"/>
      <c r="SXA73" s="139"/>
      <c r="SXB73" s="139"/>
      <c r="SXC73" s="139"/>
      <c r="SXD73" s="139"/>
      <c r="SXE73" s="139"/>
      <c r="SXF73" s="139"/>
      <c r="SXG73" s="139"/>
      <c r="SXH73" s="139"/>
      <c r="SXI73" s="139"/>
      <c r="SXJ73" s="139"/>
      <c r="SXK73" s="139"/>
      <c r="SXL73" s="139"/>
      <c r="SXM73" s="139"/>
      <c r="SXN73" s="139"/>
      <c r="SXO73" s="139"/>
      <c r="SXP73" s="139"/>
      <c r="SXQ73" s="139"/>
      <c r="SXR73" s="139"/>
      <c r="SXS73" s="139"/>
      <c r="SXT73" s="139"/>
      <c r="SXU73" s="139"/>
      <c r="SXV73" s="139"/>
      <c r="SXW73" s="139"/>
      <c r="SXX73" s="139"/>
      <c r="SXY73" s="139"/>
      <c r="SXZ73" s="139"/>
      <c r="SYA73" s="139"/>
      <c r="SYB73" s="139"/>
      <c r="SYC73" s="139"/>
      <c r="SYD73" s="139"/>
      <c r="SYE73" s="139"/>
      <c r="SYF73" s="139"/>
      <c r="SYG73" s="139"/>
      <c r="SYH73" s="139"/>
      <c r="SYI73" s="139"/>
      <c r="SYJ73" s="139"/>
      <c r="SYK73" s="139"/>
      <c r="SYL73" s="139"/>
      <c r="SYM73" s="139"/>
      <c r="SYN73" s="139"/>
      <c r="SYO73" s="139"/>
      <c r="SYP73" s="139"/>
      <c r="SYQ73" s="139"/>
      <c r="SYR73" s="139"/>
      <c r="SYS73" s="139"/>
      <c r="SYT73" s="139"/>
      <c r="SYU73" s="139"/>
      <c r="SYV73" s="139"/>
      <c r="SYW73" s="139"/>
      <c r="SYX73" s="139"/>
      <c r="SYY73" s="139"/>
      <c r="SYZ73" s="139"/>
      <c r="SZA73" s="139"/>
      <c r="SZB73" s="139"/>
      <c r="SZC73" s="139"/>
      <c r="SZD73" s="139"/>
      <c r="SZE73" s="139"/>
      <c r="SZF73" s="139"/>
      <c r="SZG73" s="139"/>
      <c r="SZH73" s="139"/>
      <c r="SZI73" s="139"/>
      <c r="SZJ73" s="139"/>
      <c r="SZK73" s="139"/>
      <c r="SZL73" s="139"/>
      <c r="SZM73" s="139"/>
      <c r="SZN73" s="139"/>
      <c r="SZO73" s="139"/>
      <c r="SZP73" s="139"/>
      <c r="SZQ73" s="139"/>
      <c r="SZR73" s="139"/>
      <c r="SZS73" s="139"/>
      <c r="SZT73" s="139"/>
      <c r="SZU73" s="139"/>
      <c r="SZV73" s="139"/>
      <c r="SZW73" s="139"/>
      <c r="SZX73" s="139"/>
      <c r="SZY73" s="139"/>
      <c r="SZZ73" s="139"/>
      <c r="TAA73" s="139"/>
      <c r="TAB73" s="139"/>
      <c r="TAC73" s="139"/>
      <c r="TAD73" s="139"/>
      <c r="TAE73" s="139"/>
      <c r="TAF73" s="139"/>
      <c r="TAG73" s="139"/>
      <c r="TAH73" s="139"/>
      <c r="TAI73" s="139"/>
      <c r="TAJ73" s="139"/>
      <c r="TAK73" s="139"/>
      <c r="TAL73" s="139"/>
      <c r="TAM73" s="139"/>
      <c r="TAN73" s="139"/>
      <c r="TAO73" s="139"/>
      <c r="TAP73" s="139"/>
      <c r="TAQ73" s="139"/>
      <c r="TAR73" s="139"/>
      <c r="TAS73" s="139"/>
      <c r="TAT73" s="139"/>
      <c r="TAU73" s="139"/>
      <c r="TAV73" s="139"/>
      <c r="TAW73" s="139"/>
      <c r="TAX73" s="139"/>
      <c r="TAY73" s="139"/>
      <c r="TAZ73" s="139"/>
      <c r="TBA73" s="139"/>
      <c r="TBB73" s="139"/>
      <c r="TBC73" s="139"/>
      <c r="TBD73" s="139"/>
      <c r="TBE73" s="139"/>
      <c r="TBF73" s="139"/>
      <c r="TBG73" s="139"/>
      <c r="TBH73" s="139"/>
      <c r="TBI73" s="139"/>
      <c r="TBJ73" s="139"/>
      <c r="TBK73" s="139"/>
      <c r="TBL73" s="139"/>
      <c r="TBM73" s="139"/>
      <c r="TBN73" s="139"/>
      <c r="TBO73" s="139"/>
      <c r="TBP73" s="139"/>
      <c r="TBQ73" s="139"/>
      <c r="TBR73" s="139"/>
      <c r="TBS73" s="139"/>
      <c r="TBT73" s="139"/>
      <c r="TBU73" s="139"/>
      <c r="TBV73" s="139"/>
      <c r="TBW73" s="139"/>
      <c r="TBX73" s="139"/>
      <c r="TBY73" s="139"/>
      <c r="TBZ73" s="139"/>
      <c r="TCA73" s="139"/>
      <c r="TCB73" s="139"/>
      <c r="TCC73" s="139"/>
      <c r="TCD73" s="139"/>
      <c r="TCE73" s="139"/>
      <c r="TCF73" s="139"/>
      <c r="TCG73" s="139"/>
      <c r="TCH73" s="139"/>
      <c r="TCI73" s="139"/>
      <c r="TCJ73" s="139"/>
      <c r="TCK73" s="139"/>
      <c r="TCL73" s="139"/>
      <c r="TCM73" s="139"/>
      <c r="TCN73" s="139"/>
      <c r="TCO73" s="139"/>
      <c r="TCP73" s="139"/>
      <c r="TCQ73" s="139"/>
      <c r="TCR73" s="139"/>
      <c r="TCS73" s="139"/>
      <c r="TCT73" s="139"/>
      <c r="TCU73" s="139"/>
      <c r="TCV73" s="139"/>
      <c r="TCW73" s="139"/>
      <c r="TCX73" s="139"/>
      <c r="TCY73" s="139"/>
      <c r="TCZ73" s="139"/>
      <c r="TDA73" s="139"/>
      <c r="TDB73" s="139"/>
      <c r="TDC73" s="139"/>
      <c r="TDD73" s="139"/>
      <c r="TDE73" s="139"/>
      <c r="TDF73" s="139"/>
      <c r="TDG73" s="139"/>
      <c r="TDH73" s="139"/>
      <c r="TDI73" s="139"/>
      <c r="TDJ73" s="139"/>
      <c r="TDK73" s="139"/>
      <c r="TDL73" s="139"/>
      <c r="TDM73" s="139"/>
      <c r="TDN73" s="139"/>
      <c r="TDO73" s="139"/>
      <c r="TDP73" s="139"/>
      <c r="TDQ73" s="139"/>
      <c r="TDR73" s="139"/>
      <c r="TDS73" s="139"/>
      <c r="TDT73" s="139"/>
      <c r="TDU73" s="139"/>
      <c r="TDV73" s="139"/>
      <c r="TDW73" s="139"/>
      <c r="TDX73" s="139"/>
      <c r="TDY73" s="139"/>
      <c r="TDZ73" s="139"/>
      <c r="TEA73" s="139"/>
      <c r="TEB73" s="139"/>
      <c r="TEC73" s="139"/>
      <c r="TED73" s="139"/>
      <c r="TEE73" s="139"/>
      <c r="TEF73" s="139"/>
      <c r="TEG73" s="139"/>
      <c r="TEH73" s="139"/>
      <c r="TEI73" s="139"/>
      <c r="TEJ73" s="139"/>
      <c r="TEK73" s="139"/>
      <c r="TEL73" s="139"/>
      <c r="TEM73" s="139"/>
      <c r="TEN73" s="139"/>
      <c r="TEO73" s="139"/>
      <c r="TEP73" s="139"/>
      <c r="TEQ73" s="139"/>
      <c r="TER73" s="139"/>
      <c r="TES73" s="139"/>
      <c r="TET73" s="139"/>
      <c r="TEU73" s="139"/>
      <c r="TEV73" s="139"/>
      <c r="TEW73" s="139"/>
      <c r="TEX73" s="139"/>
      <c r="TEY73" s="139"/>
      <c r="TEZ73" s="139"/>
      <c r="TFA73" s="139"/>
      <c r="TFB73" s="139"/>
      <c r="TFC73" s="139"/>
      <c r="TFD73" s="139"/>
      <c r="TFE73" s="139"/>
      <c r="TFF73" s="139"/>
      <c r="TFG73" s="139"/>
      <c r="TFH73" s="139"/>
      <c r="TFI73" s="139"/>
      <c r="TFJ73" s="139"/>
      <c r="TFK73" s="139"/>
      <c r="TFL73" s="139"/>
      <c r="TFM73" s="139"/>
      <c r="TFN73" s="139"/>
      <c r="TFO73" s="139"/>
      <c r="TFP73" s="139"/>
      <c r="TFQ73" s="139"/>
      <c r="TFR73" s="139"/>
      <c r="TFS73" s="139"/>
      <c r="TFT73" s="139"/>
      <c r="TFU73" s="139"/>
      <c r="TFV73" s="139"/>
      <c r="TFW73" s="139"/>
      <c r="TFX73" s="139"/>
      <c r="TFY73" s="139"/>
      <c r="TFZ73" s="139"/>
      <c r="TGA73" s="139"/>
      <c r="TGB73" s="139"/>
      <c r="TGC73" s="139"/>
      <c r="TGD73" s="139"/>
      <c r="TGE73" s="139"/>
      <c r="TGF73" s="139"/>
      <c r="TGG73" s="139"/>
      <c r="TGH73" s="139"/>
      <c r="TGI73" s="139"/>
      <c r="TGJ73" s="139"/>
      <c r="TGK73" s="139"/>
      <c r="TGL73" s="139"/>
      <c r="TGM73" s="139"/>
      <c r="TGN73" s="139"/>
      <c r="TGO73" s="139"/>
      <c r="TGP73" s="139"/>
      <c r="TGQ73" s="139"/>
      <c r="TGR73" s="139"/>
      <c r="TGS73" s="139"/>
      <c r="TGT73" s="139"/>
      <c r="TGU73" s="139"/>
      <c r="TGV73" s="139"/>
      <c r="TGW73" s="139"/>
      <c r="TGX73" s="139"/>
      <c r="TGY73" s="139"/>
      <c r="TGZ73" s="139"/>
      <c r="THA73" s="139"/>
      <c r="THB73" s="139"/>
      <c r="THC73" s="139"/>
      <c r="THD73" s="139"/>
      <c r="THE73" s="139"/>
      <c r="THF73" s="139"/>
      <c r="THG73" s="139"/>
      <c r="THH73" s="139"/>
      <c r="THI73" s="139"/>
      <c r="THJ73" s="139"/>
      <c r="THK73" s="139"/>
      <c r="THL73" s="139"/>
      <c r="THM73" s="139"/>
      <c r="THN73" s="139"/>
      <c r="THO73" s="139"/>
      <c r="THP73" s="139"/>
      <c r="THQ73" s="139"/>
      <c r="THR73" s="139"/>
      <c r="THS73" s="139"/>
      <c r="THT73" s="139"/>
      <c r="THU73" s="139"/>
      <c r="THV73" s="139"/>
      <c r="THW73" s="139"/>
      <c r="THX73" s="139"/>
      <c r="THY73" s="139"/>
      <c r="THZ73" s="139"/>
      <c r="TIA73" s="139"/>
      <c r="TIB73" s="139"/>
      <c r="TIC73" s="139"/>
      <c r="TID73" s="139"/>
      <c r="TIE73" s="139"/>
      <c r="TIF73" s="139"/>
      <c r="TIG73" s="139"/>
      <c r="TIH73" s="139"/>
      <c r="TII73" s="139"/>
      <c r="TIJ73" s="139"/>
      <c r="TIK73" s="139"/>
      <c r="TIL73" s="139"/>
      <c r="TIM73" s="139"/>
      <c r="TIN73" s="139"/>
      <c r="TIO73" s="139"/>
      <c r="TIP73" s="139"/>
      <c r="TIQ73" s="139"/>
      <c r="TIR73" s="139"/>
      <c r="TIS73" s="139"/>
      <c r="TIT73" s="139"/>
      <c r="TIU73" s="139"/>
      <c r="TIV73" s="139"/>
      <c r="TIW73" s="139"/>
      <c r="TIX73" s="139"/>
      <c r="TIY73" s="139"/>
      <c r="TIZ73" s="139"/>
      <c r="TJA73" s="139"/>
      <c r="TJB73" s="139"/>
      <c r="TJC73" s="139"/>
      <c r="TJD73" s="139"/>
      <c r="TJE73" s="139"/>
      <c r="TJF73" s="139"/>
      <c r="TJG73" s="139"/>
      <c r="TJH73" s="139"/>
      <c r="TJI73" s="139"/>
      <c r="TJJ73" s="139"/>
      <c r="TJK73" s="139"/>
      <c r="TJL73" s="139"/>
      <c r="TJM73" s="139"/>
      <c r="TJN73" s="139"/>
      <c r="TJO73" s="139"/>
      <c r="TJP73" s="139"/>
      <c r="TJQ73" s="139"/>
      <c r="TJR73" s="139"/>
      <c r="TJS73" s="139"/>
      <c r="TJT73" s="139"/>
      <c r="TJU73" s="139"/>
      <c r="TJV73" s="139"/>
      <c r="TJW73" s="139"/>
      <c r="TJX73" s="139"/>
      <c r="TJY73" s="139"/>
      <c r="TJZ73" s="139"/>
      <c r="TKA73" s="139"/>
      <c r="TKB73" s="139"/>
      <c r="TKC73" s="139"/>
      <c r="TKD73" s="139"/>
      <c r="TKE73" s="139"/>
      <c r="TKF73" s="139"/>
      <c r="TKG73" s="139"/>
      <c r="TKH73" s="139"/>
      <c r="TKI73" s="139"/>
      <c r="TKJ73" s="139"/>
      <c r="TKK73" s="139"/>
      <c r="TKL73" s="139"/>
      <c r="TKM73" s="139"/>
      <c r="TKN73" s="139"/>
      <c r="TKO73" s="139"/>
      <c r="TKP73" s="139"/>
      <c r="TKQ73" s="139"/>
      <c r="TKR73" s="139"/>
      <c r="TKS73" s="139"/>
      <c r="TKT73" s="139"/>
      <c r="TKU73" s="139"/>
      <c r="TKV73" s="139"/>
      <c r="TKW73" s="139"/>
      <c r="TKX73" s="139"/>
      <c r="TKY73" s="139"/>
      <c r="TKZ73" s="139"/>
      <c r="TLA73" s="139"/>
      <c r="TLB73" s="139"/>
      <c r="TLC73" s="139"/>
      <c r="TLD73" s="139"/>
      <c r="TLE73" s="139"/>
      <c r="TLF73" s="139"/>
      <c r="TLG73" s="139"/>
      <c r="TLH73" s="139"/>
      <c r="TLI73" s="139"/>
      <c r="TLJ73" s="139"/>
      <c r="TLK73" s="139"/>
      <c r="TLL73" s="139"/>
      <c r="TLM73" s="139"/>
      <c r="TLN73" s="139"/>
      <c r="TLO73" s="139"/>
      <c r="TLP73" s="139"/>
      <c r="TLQ73" s="139"/>
      <c r="TLR73" s="139"/>
      <c r="TLS73" s="139"/>
      <c r="TLT73" s="139"/>
      <c r="TLU73" s="139"/>
      <c r="TLV73" s="139"/>
      <c r="TLW73" s="139"/>
      <c r="TLX73" s="139"/>
      <c r="TLY73" s="139"/>
      <c r="TLZ73" s="139"/>
      <c r="TMA73" s="139"/>
      <c r="TMB73" s="139"/>
      <c r="TMC73" s="139"/>
      <c r="TMD73" s="139"/>
      <c r="TME73" s="139"/>
      <c r="TMF73" s="139"/>
      <c r="TMG73" s="139"/>
      <c r="TMH73" s="139"/>
      <c r="TMI73" s="139"/>
      <c r="TMJ73" s="139"/>
      <c r="TMK73" s="139"/>
      <c r="TML73" s="139"/>
      <c r="TMM73" s="139"/>
      <c r="TMN73" s="139"/>
      <c r="TMO73" s="139"/>
      <c r="TMP73" s="139"/>
      <c r="TMQ73" s="139"/>
      <c r="TMR73" s="139"/>
      <c r="TMS73" s="139"/>
      <c r="TMT73" s="139"/>
      <c r="TMU73" s="139"/>
      <c r="TMV73" s="139"/>
      <c r="TMW73" s="139"/>
      <c r="TMX73" s="139"/>
      <c r="TMY73" s="139"/>
      <c r="TMZ73" s="139"/>
      <c r="TNA73" s="139"/>
      <c r="TNB73" s="139"/>
      <c r="TNC73" s="139"/>
      <c r="TND73" s="139"/>
      <c r="TNE73" s="139"/>
      <c r="TNF73" s="139"/>
      <c r="TNG73" s="139"/>
      <c r="TNH73" s="139"/>
      <c r="TNI73" s="139"/>
      <c r="TNJ73" s="139"/>
      <c r="TNK73" s="139"/>
      <c r="TNL73" s="139"/>
      <c r="TNM73" s="139"/>
      <c r="TNN73" s="139"/>
      <c r="TNO73" s="139"/>
      <c r="TNP73" s="139"/>
      <c r="TNQ73" s="139"/>
      <c r="TNR73" s="139"/>
      <c r="TNS73" s="139"/>
      <c r="TNT73" s="139"/>
      <c r="TNU73" s="139"/>
      <c r="TNV73" s="139"/>
      <c r="TNW73" s="139"/>
      <c r="TNX73" s="139"/>
      <c r="TNY73" s="139"/>
      <c r="TNZ73" s="139"/>
      <c r="TOA73" s="139"/>
      <c r="TOB73" s="139"/>
      <c r="TOC73" s="139"/>
      <c r="TOD73" s="139"/>
      <c r="TOE73" s="139"/>
      <c r="TOF73" s="139"/>
      <c r="TOG73" s="139"/>
      <c r="TOH73" s="139"/>
      <c r="TOI73" s="139"/>
      <c r="TOJ73" s="139"/>
      <c r="TOK73" s="139"/>
      <c r="TOL73" s="139"/>
      <c r="TOM73" s="139"/>
      <c r="TON73" s="139"/>
      <c r="TOO73" s="139"/>
      <c r="TOP73" s="139"/>
      <c r="TOQ73" s="139"/>
      <c r="TOR73" s="139"/>
      <c r="TOS73" s="139"/>
      <c r="TOT73" s="139"/>
      <c r="TOU73" s="139"/>
      <c r="TOV73" s="139"/>
      <c r="TOW73" s="139"/>
      <c r="TOX73" s="139"/>
      <c r="TOY73" s="139"/>
      <c r="TOZ73" s="139"/>
      <c r="TPA73" s="139"/>
      <c r="TPB73" s="139"/>
      <c r="TPC73" s="139"/>
      <c r="TPD73" s="139"/>
      <c r="TPE73" s="139"/>
      <c r="TPF73" s="139"/>
      <c r="TPG73" s="139"/>
      <c r="TPH73" s="139"/>
      <c r="TPI73" s="139"/>
      <c r="TPJ73" s="139"/>
      <c r="TPK73" s="139"/>
      <c r="TPL73" s="139"/>
      <c r="TPM73" s="139"/>
      <c r="TPN73" s="139"/>
      <c r="TPO73" s="139"/>
      <c r="TPP73" s="139"/>
      <c r="TPQ73" s="139"/>
      <c r="TPR73" s="139"/>
      <c r="TPS73" s="139"/>
      <c r="TPT73" s="139"/>
      <c r="TPU73" s="139"/>
      <c r="TPV73" s="139"/>
      <c r="TPW73" s="139"/>
      <c r="TPX73" s="139"/>
      <c r="TPY73" s="139"/>
      <c r="TPZ73" s="139"/>
      <c r="TQA73" s="139"/>
      <c r="TQB73" s="139"/>
      <c r="TQC73" s="139"/>
      <c r="TQD73" s="139"/>
      <c r="TQE73" s="139"/>
      <c r="TQF73" s="139"/>
      <c r="TQG73" s="139"/>
      <c r="TQH73" s="139"/>
      <c r="TQI73" s="139"/>
      <c r="TQJ73" s="139"/>
      <c r="TQK73" s="139"/>
      <c r="TQL73" s="139"/>
      <c r="TQM73" s="139"/>
      <c r="TQN73" s="139"/>
      <c r="TQO73" s="139"/>
      <c r="TQP73" s="139"/>
      <c r="TQQ73" s="139"/>
      <c r="TQR73" s="139"/>
      <c r="TQS73" s="139"/>
      <c r="TQT73" s="139"/>
      <c r="TQU73" s="139"/>
      <c r="TQV73" s="139"/>
      <c r="TQW73" s="139"/>
      <c r="TQX73" s="139"/>
      <c r="TQY73" s="139"/>
      <c r="TQZ73" s="139"/>
      <c r="TRA73" s="139"/>
      <c r="TRB73" s="139"/>
      <c r="TRC73" s="139"/>
      <c r="TRD73" s="139"/>
      <c r="TRE73" s="139"/>
      <c r="TRF73" s="139"/>
      <c r="TRG73" s="139"/>
      <c r="TRH73" s="139"/>
      <c r="TRI73" s="139"/>
      <c r="TRJ73" s="139"/>
      <c r="TRK73" s="139"/>
      <c r="TRL73" s="139"/>
      <c r="TRM73" s="139"/>
      <c r="TRN73" s="139"/>
      <c r="TRO73" s="139"/>
      <c r="TRP73" s="139"/>
      <c r="TRQ73" s="139"/>
      <c r="TRR73" s="139"/>
      <c r="TRS73" s="139"/>
      <c r="TRT73" s="139"/>
      <c r="TRU73" s="139"/>
      <c r="TRV73" s="139"/>
      <c r="TRW73" s="139"/>
      <c r="TRX73" s="139"/>
      <c r="TRY73" s="139"/>
      <c r="TRZ73" s="139"/>
      <c r="TSA73" s="139"/>
      <c r="TSB73" s="139"/>
      <c r="TSC73" s="139"/>
      <c r="TSD73" s="139"/>
      <c r="TSE73" s="139"/>
      <c r="TSF73" s="139"/>
      <c r="TSG73" s="139"/>
      <c r="TSH73" s="139"/>
      <c r="TSI73" s="139"/>
      <c r="TSJ73" s="139"/>
      <c r="TSK73" s="139"/>
      <c r="TSL73" s="139"/>
      <c r="TSM73" s="139"/>
      <c r="TSN73" s="139"/>
      <c r="TSO73" s="139"/>
      <c r="TSP73" s="139"/>
      <c r="TSQ73" s="139"/>
      <c r="TSR73" s="139"/>
      <c r="TSS73" s="139"/>
      <c r="TST73" s="139"/>
      <c r="TSU73" s="139"/>
      <c r="TSV73" s="139"/>
      <c r="TSW73" s="139"/>
      <c r="TSX73" s="139"/>
      <c r="TSY73" s="139"/>
      <c r="TSZ73" s="139"/>
      <c r="TTA73" s="139"/>
      <c r="TTB73" s="139"/>
      <c r="TTC73" s="139"/>
      <c r="TTD73" s="139"/>
      <c r="TTE73" s="139"/>
      <c r="TTF73" s="139"/>
      <c r="TTG73" s="139"/>
      <c r="TTH73" s="139"/>
      <c r="TTI73" s="139"/>
      <c r="TTJ73" s="139"/>
      <c r="TTK73" s="139"/>
      <c r="TTL73" s="139"/>
      <c r="TTM73" s="139"/>
      <c r="TTN73" s="139"/>
      <c r="TTO73" s="139"/>
      <c r="TTP73" s="139"/>
      <c r="TTQ73" s="139"/>
      <c r="TTR73" s="139"/>
      <c r="TTS73" s="139"/>
      <c r="TTT73" s="139"/>
      <c r="TTU73" s="139"/>
      <c r="TTV73" s="139"/>
      <c r="TTW73" s="139"/>
      <c r="TTX73" s="139"/>
      <c r="TTY73" s="139"/>
      <c r="TTZ73" s="139"/>
      <c r="TUA73" s="139"/>
      <c r="TUB73" s="139"/>
      <c r="TUC73" s="139"/>
      <c r="TUD73" s="139"/>
      <c r="TUE73" s="139"/>
      <c r="TUF73" s="139"/>
      <c r="TUG73" s="139"/>
      <c r="TUH73" s="139"/>
      <c r="TUI73" s="139"/>
      <c r="TUJ73" s="139"/>
      <c r="TUK73" s="139"/>
      <c r="TUL73" s="139"/>
      <c r="TUM73" s="139"/>
      <c r="TUN73" s="139"/>
      <c r="TUO73" s="139"/>
      <c r="TUP73" s="139"/>
      <c r="TUQ73" s="139"/>
      <c r="TUR73" s="139"/>
      <c r="TUS73" s="139"/>
      <c r="TUT73" s="139"/>
      <c r="TUU73" s="139"/>
      <c r="TUV73" s="139"/>
      <c r="TUW73" s="139"/>
      <c r="TUX73" s="139"/>
      <c r="TUY73" s="139"/>
      <c r="TUZ73" s="139"/>
      <c r="TVA73" s="139"/>
      <c r="TVB73" s="139"/>
      <c r="TVC73" s="139"/>
      <c r="TVD73" s="139"/>
      <c r="TVE73" s="139"/>
      <c r="TVF73" s="139"/>
      <c r="TVG73" s="139"/>
      <c r="TVH73" s="139"/>
      <c r="TVI73" s="139"/>
      <c r="TVJ73" s="139"/>
      <c r="TVK73" s="139"/>
      <c r="TVL73" s="139"/>
      <c r="TVM73" s="139"/>
      <c r="TVN73" s="139"/>
      <c r="TVO73" s="139"/>
      <c r="TVP73" s="139"/>
      <c r="TVQ73" s="139"/>
      <c r="TVR73" s="139"/>
      <c r="TVS73" s="139"/>
      <c r="TVT73" s="139"/>
      <c r="TVU73" s="139"/>
      <c r="TVV73" s="139"/>
      <c r="TVW73" s="139"/>
      <c r="TVX73" s="139"/>
      <c r="TVY73" s="139"/>
      <c r="TVZ73" s="139"/>
      <c r="TWA73" s="139"/>
      <c r="TWB73" s="139"/>
      <c r="TWC73" s="139"/>
      <c r="TWD73" s="139"/>
      <c r="TWE73" s="139"/>
      <c r="TWF73" s="139"/>
      <c r="TWG73" s="139"/>
      <c r="TWH73" s="139"/>
      <c r="TWI73" s="139"/>
      <c r="TWJ73" s="139"/>
      <c r="TWK73" s="139"/>
      <c r="TWL73" s="139"/>
      <c r="TWM73" s="139"/>
      <c r="TWN73" s="139"/>
      <c r="TWO73" s="139"/>
      <c r="TWP73" s="139"/>
      <c r="TWQ73" s="139"/>
      <c r="TWR73" s="139"/>
      <c r="TWS73" s="139"/>
      <c r="TWT73" s="139"/>
      <c r="TWU73" s="139"/>
      <c r="TWV73" s="139"/>
      <c r="TWW73" s="139"/>
      <c r="TWX73" s="139"/>
      <c r="TWY73" s="139"/>
      <c r="TWZ73" s="139"/>
      <c r="TXA73" s="139"/>
      <c r="TXB73" s="139"/>
      <c r="TXC73" s="139"/>
      <c r="TXD73" s="139"/>
      <c r="TXE73" s="139"/>
      <c r="TXF73" s="139"/>
      <c r="TXG73" s="139"/>
      <c r="TXH73" s="139"/>
      <c r="TXI73" s="139"/>
      <c r="TXJ73" s="139"/>
      <c r="TXK73" s="139"/>
      <c r="TXL73" s="139"/>
      <c r="TXM73" s="139"/>
      <c r="TXN73" s="139"/>
      <c r="TXO73" s="139"/>
      <c r="TXP73" s="139"/>
      <c r="TXQ73" s="139"/>
      <c r="TXR73" s="139"/>
      <c r="TXS73" s="139"/>
      <c r="TXT73" s="139"/>
      <c r="TXU73" s="139"/>
      <c r="TXV73" s="139"/>
      <c r="TXW73" s="139"/>
      <c r="TXX73" s="139"/>
      <c r="TXY73" s="139"/>
      <c r="TXZ73" s="139"/>
      <c r="TYA73" s="139"/>
      <c r="TYB73" s="139"/>
      <c r="TYC73" s="139"/>
      <c r="TYD73" s="139"/>
      <c r="TYE73" s="139"/>
      <c r="TYF73" s="139"/>
      <c r="TYG73" s="139"/>
      <c r="TYH73" s="139"/>
      <c r="TYI73" s="139"/>
      <c r="TYJ73" s="139"/>
      <c r="TYK73" s="139"/>
      <c r="TYL73" s="139"/>
      <c r="TYM73" s="139"/>
      <c r="TYN73" s="139"/>
      <c r="TYO73" s="139"/>
      <c r="TYP73" s="139"/>
      <c r="TYQ73" s="139"/>
      <c r="TYR73" s="139"/>
      <c r="TYS73" s="139"/>
      <c r="TYT73" s="139"/>
      <c r="TYU73" s="139"/>
      <c r="TYV73" s="139"/>
      <c r="TYW73" s="139"/>
      <c r="TYX73" s="139"/>
      <c r="TYY73" s="139"/>
      <c r="TYZ73" s="139"/>
      <c r="TZA73" s="139"/>
      <c r="TZB73" s="139"/>
      <c r="TZC73" s="139"/>
      <c r="TZD73" s="139"/>
      <c r="TZE73" s="139"/>
      <c r="TZF73" s="139"/>
      <c r="TZG73" s="139"/>
      <c r="TZH73" s="139"/>
      <c r="TZI73" s="139"/>
      <c r="TZJ73" s="139"/>
      <c r="TZK73" s="139"/>
      <c r="TZL73" s="139"/>
      <c r="TZM73" s="139"/>
      <c r="TZN73" s="139"/>
      <c r="TZO73" s="139"/>
      <c r="TZP73" s="139"/>
      <c r="TZQ73" s="139"/>
      <c r="TZR73" s="139"/>
      <c r="TZS73" s="139"/>
      <c r="TZT73" s="139"/>
      <c r="TZU73" s="139"/>
      <c r="TZV73" s="139"/>
      <c r="TZW73" s="139"/>
      <c r="TZX73" s="139"/>
      <c r="TZY73" s="139"/>
      <c r="TZZ73" s="139"/>
      <c r="UAA73" s="139"/>
      <c r="UAB73" s="139"/>
      <c r="UAC73" s="139"/>
      <c r="UAD73" s="139"/>
      <c r="UAE73" s="139"/>
      <c r="UAF73" s="139"/>
      <c r="UAG73" s="139"/>
      <c r="UAH73" s="139"/>
      <c r="UAI73" s="139"/>
      <c r="UAJ73" s="139"/>
      <c r="UAK73" s="139"/>
      <c r="UAL73" s="139"/>
      <c r="UAM73" s="139"/>
      <c r="UAN73" s="139"/>
      <c r="UAO73" s="139"/>
      <c r="UAP73" s="139"/>
      <c r="UAQ73" s="139"/>
      <c r="UAR73" s="139"/>
      <c r="UAS73" s="139"/>
      <c r="UAT73" s="139"/>
      <c r="UAU73" s="139"/>
      <c r="UAV73" s="139"/>
      <c r="UAW73" s="139"/>
      <c r="UAX73" s="139"/>
      <c r="UAY73" s="139"/>
      <c r="UAZ73" s="139"/>
      <c r="UBA73" s="139"/>
      <c r="UBB73" s="139"/>
      <c r="UBC73" s="139"/>
      <c r="UBD73" s="139"/>
      <c r="UBE73" s="139"/>
      <c r="UBF73" s="139"/>
      <c r="UBG73" s="139"/>
      <c r="UBH73" s="139"/>
      <c r="UBI73" s="139"/>
      <c r="UBJ73" s="139"/>
      <c r="UBK73" s="139"/>
      <c r="UBL73" s="139"/>
      <c r="UBM73" s="139"/>
      <c r="UBN73" s="139"/>
      <c r="UBO73" s="139"/>
      <c r="UBP73" s="139"/>
      <c r="UBQ73" s="139"/>
      <c r="UBR73" s="139"/>
      <c r="UBS73" s="139"/>
      <c r="UBT73" s="139"/>
      <c r="UBU73" s="139"/>
      <c r="UBV73" s="139"/>
      <c r="UBW73" s="139"/>
      <c r="UBX73" s="139"/>
      <c r="UBY73" s="139"/>
      <c r="UBZ73" s="139"/>
      <c r="UCA73" s="139"/>
      <c r="UCB73" s="139"/>
      <c r="UCC73" s="139"/>
      <c r="UCD73" s="139"/>
      <c r="UCE73" s="139"/>
      <c r="UCF73" s="139"/>
      <c r="UCG73" s="139"/>
      <c r="UCH73" s="139"/>
      <c r="UCI73" s="139"/>
      <c r="UCJ73" s="139"/>
      <c r="UCK73" s="139"/>
      <c r="UCL73" s="139"/>
      <c r="UCM73" s="139"/>
      <c r="UCN73" s="139"/>
      <c r="UCO73" s="139"/>
      <c r="UCP73" s="139"/>
      <c r="UCQ73" s="139"/>
      <c r="UCR73" s="139"/>
      <c r="UCS73" s="139"/>
      <c r="UCT73" s="139"/>
      <c r="UCU73" s="139"/>
      <c r="UCV73" s="139"/>
      <c r="UCW73" s="139"/>
      <c r="UCX73" s="139"/>
      <c r="UCY73" s="139"/>
      <c r="UCZ73" s="139"/>
      <c r="UDA73" s="139"/>
      <c r="UDB73" s="139"/>
      <c r="UDC73" s="139"/>
      <c r="UDD73" s="139"/>
      <c r="UDE73" s="139"/>
      <c r="UDF73" s="139"/>
      <c r="UDG73" s="139"/>
      <c r="UDH73" s="139"/>
      <c r="UDI73" s="139"/>
      <c r="UDJ73" s="139"/>
      <c r="UDK73" s="139"/>
      <c r="UDL73" s="139"/>
      <c r="UDM73" s="139"/>
      <c r="UDN73" s="139"/>
      <c r="UDO73" s="139"/>
      <c r="UDP73" s="139"/>
      <c r="UDQ73" s="139"/>
      <c r="UDR73" s="139"/>
      <c r="UDS73" s="139"/>
      <c r="UDT73" s="139"/>
      <c r="UDU73" s="139"/>
      <c r="UDV73" s="139"/>
      <c r="UDW73" s="139"/>
      <c r="UDX73" s="139"/>
      <c r="UDY73" s="139"/>
      <c r="UDZ73" s="139"/>
      <c r="UEA73" s="139"/>
      <c r="UEB73" s="139"/>
      <c r="UEC73" s="139"/>
      <c r="UED73" s="139"/>
      <c r="UEE73" s="139"/>
      <c r="UEF73" s="139"/>
      <c r="UEG73" s="139"/>
      <c r="UEH73" s="139"/>
      <c r="UEI73" s="139"/>
      <c r="UEJ73" s="139"/>
      <c r="UEK73" s="139"/>
      <c r="UEL73" s="139"/>
      <c r="UEM73" s="139"/>
      <c r="UEN73" s="139"/>
      <c r="UEO73" s="139"/>
      <c r="UEP73" s="139"/>
      <c r="UEQ73" s="139"/>
      <c r="UER73" s="139"/>
      <c r="UES73" s="139"/>
      <c r="UET73" s="139"/>
      <c r="UEU73" s="139"/>
      <c r="UEV73" s="139"/>
      <c r="UEW73" s="139"/>
      <c r="UEX73" s="139"/>
      <c r="UEY73" s="139"/>
      <c r="UEZ73" s="139"/>
      <c r="UFA73" s="139"/>
      <c r="UFB73" s="139"/>
      <c r="UFC73" s="139"/>
      <c r="UFD73" s="139"/>
      <c r="UFE73" s="139"/>
      <c r="UFF73" s="139"/>
      <c r="UFG73" s="139"/>
      <c r="UFH73" s="139"/>
      <c r="UFI73" s="139"/>
      <c r="UFJ73" s="139"/>
      <c r="UFK73" s="139"/>
      <c r="UFL73" s="139"/>
      <c r="UFM73" s="139"/>
      <c r="UFN73" s="139"/>
      <c r="UFO73" s="139"/>
      <c r="UFP73" s="139"/>
      <c r="UFQ73" s="139"/>
      <c r="UFR73" s="139"/>
      <c r="UFS73" s="139"/>
      <c r="UFT73" s="139"/>
      <c r="UFU73" s="139"/>
      <c r="UFV73" s="139"/>
      <c r="UFW73" s="139"/>
      <c r="UFX73" s="139"/>
      <c r="UFY73" s="139"/>
      <c r="UFZ73" s="139"/>
      <c r="UGA73" s="139"/>
      <c r="UGB73" s="139"/>
      <c r="UGC73" s="139"/>
      <c r="UGD73" s="139"/>
      <c r="UGE73" s="139"/>
      <c r="UGF73" s="139"/>
      <c r="UGG73" s="139"/>
      <c r="UGH73" s="139"/>
      <c r="UGI73" s="139"/>
      <c r="UGJ73" s="139"/>
      <c r="UGK73" s="139"/>
      <c r="UGL73" s="139"/>
      <c r="UGM73" s="139"/>
      <c r="UGN73" s="139"/>
      <c r="UGO73" s="139"/>
      <c r="UGP73" s="139"/>
      <c r="UGQ73" s="139"/>
      <c r="UGR73" s="139"/>
      <c r="UGS73" s="139"/>
      <c r="UGT73" s="139"/>
      <c r="UGU73" s="139"/>
      <c r="UGV73" s="139"/>
      <c r="UGW73" s="139"/>
      <c r="UGX73" s="139"/>
      <c r="UGY73" s="139"/>
      <c r="UGZ73" s="139"/>
      <c r="UHA73" s="139"/>
      <c r="UHB73" s="139"/>
      <c r="UHC73" s="139"/>
      <c r="UHD73" s="139"/>
      <c r="UHE73" s="139"/>
      <c r="UHF73" s="139"/>
      <c r="UHG73" s="139"/>
      <c r="UHH73" s="139"/>
      <c r="UHI73" s="139"/>
      <c r="UHJ73" s="139"/>
      <c r="UHK73" s="139"/>
      <c r="UHL73" s="139"/>
      <c r="UHM73" s="139"/>
      <c r="UHN73" s="139"/>
      <c r="UHO73" s="139"/>
      <c r="UHP73" s="139"/>
      <c r="UHQ73" s="139"/>
      <c r="UHR73" s="139"/>
      <c r="UHS73" s="139"/>
      <c r="UHT73" s="139"/>
      <c r="UHU73" s="139"/>
      <c r="UHV73" s="139"/>
      <c r="UHW73" s="139"/>
      <c r="UHX73" s="139"/>
      <c r="UHY73" s="139"/>
      <c r="UHZ73" s="139"/>
      <c r="UIA73" s="139"/>
      <c r="UIB73" s="139"/>
      <c r="UIC73" s="139"/>
      <c r="UID73" s="139"/>
      <c r="UIE73" s="139"/>
      <c r="UIF73" s="139"/>
      <c r="UIG73" s="139"/>
      <c r="UIH73" s="139"/>
      <c r="UII73" s="139"/>
      <c r="UIJ73" s="139"/>
      <c r="UIK73" s="139"/>
      <c r="UIL73" s="139"/>
      <c r="UIM73" s="139"/>
      <c r="UIN73" s="139"/>
      <c r="UIO73" s="139"/>
      <c r="UIP73" s="139"/>
      <c r="UIQ73" s="139"/>
      <c r="UIR73" s="139"/>
      <c r="UIS73" s="139"/>
      <c r="UIT73" s="139"/>
      <c r="UIU73" s="139"/>
      <c r="UIV73" s="139"/>
      <c r="UIW73" s="139"/>
      <c r="UIX73" s="139"/>
      <c r="UIY73" s="139"/>
      <c r="UIZ73" s="139"/>
      <c r="UJA73" s="139"/>
      <c r="UJB73" s="139"/>
      <c r="UJC73" s="139"/>
      <c r="UJD73" s="139"/>
      <c r="UJE73" s="139"/>
      <c r="UJF73" s="139"/>
      <c r="UJG73" s="139"/>
      <c r="UJH73" s="139"/>
      <c r="UJI73" s="139"/>
      <c r="UJJ73" s="139"/>
      <c r="UJK73" s="139"/>
      <c r="UJL73" s="139"/>
      <c r="UJM73" s="139"/>
      <c r="UJN73" s="139"/>
      <c r="UJO73" s="139"/>
      <c r="UJP73" s="139"/>
      <c r="UJQ73" s="139"/>
      <c r="UJR73" s="139"/>
      <c r="UJS73" s="139"/>
      <c r="UJT73" s="139"/>
      <c r="UJU73" s="139"/>
      <c r="UJV73" s="139"/>
      <c r="UJW73" s="139"/>
      <c r="UJX73" s="139"/>
      <c r="UJY73" s="139"/>
      <c r="UJZ73" s="139"/>
      <c r="UKA73" s="139"/>
      <c r="UKB73" s="139"/>
      <c r="UKC73" s="139"/>
      <c r="UKD73" s="139"/>
      <c r="UKE73" s="139"/>
      <c r="UKF73" s="139"/>
      <c r="UKG73" s="139"/>
      <c r="UKH73" s="139"/>
      <c r="UKI73" s="139"/>
      <c r="UKJ73" s="139"/>
      <c r="UKK73" s="139"/>
      <c r="UKL73" s="139"/>
      <c r="UKM73" s="139"/>
      <c r="UKN73" s="139"/>
      <c r="UKO73" s="139"/>
      <c r="UKP73" s="139"/>
      <c r="UKQ73" s="139"/>
      <c r="UKR73" s="139"/>
      <c r="UKS73" s="139"/>
      <c r="UKT73" s="139"/>
      <c r="UKU73" s="139"/>
      <c r="UKV73" s="139"/>
      <c r="UKW73" s="139"/>
      <c r="UKX73" s="139"/>
      <c r="UKY73" s="139"/>
      <c r="UKZ73" s="139"/>
      <c r="ULA73" s="139"/>
      <c r="ULB73" s="139"/>
      <c r="ULC73" s="139"/>
      <c r="ULD73" s="139"/>
      <c r="ULE73" s="139"/>
      <c r="ULF73" s="139"/>
      <c r="ULG73" s="139"/>
      <c r="ULH73" s="139"/>
      <c r="ULI73" s="139"/>
      <c r="ULJ73" s="139"/>
      <c r="ULK73" s="139"/>
      <c r="ULL73" s="139"/>
      <c r="ULM73" s="139"/>
      <c r="ULN73" s="139"/>
      <c r="ULO73" s="139"/>
      <c r="ULP73" s="139"/>
      <c r="ULQ73" s="139"/>
      <c r="ULR73" s="139"/>
      <c r="ULS73" s="139"/>
      <c r="ULT73" s="139"/>
      <c r="ULU73" s="139"/>
      <c r="ULV73" s="139"/>
      <c r="ULW73" s="139"/>
      <c r="ULX73" s="139"/>
      <c r="ULY73" s="139"/>
      <c r="ULZ73" s="139"/>
      <c r="UMA73" s="139"/>
      <c r="UMB73" s="139"/>
      <c r="UMC73" s="139"/>
      <c r="UMD73" s="139"/>
      <c r="UME73" s="139"/>
      <c r="UMF73" s="139"/>
      <c r="UMG73" s="139"/>
      <c r="UMH73" s="139"/>
      <c r="UMI73" s="139"/>
      <c r="UMJ73" s="139"/>
      <c r="UMK73" s="139"/>
      <c r="UML73" s="139"/>
      <c r="UMM73" s="139"/>
      <c r="UMN73" s="139"/>
      <c r="UMO73" s="139"/>
      <c r="UMP73" s="139"/>
      <c r="UMQ73" s="139"/>
      <c r="UMR73" s="139"/>
      <c r="UMS73" s="139"/>
      <c r="UMT73" s="139"/>
      <c r="UMU73" s="139"/>
      <c r="UMV73" s="139"/>
      <c r="UMW73" s="139"/>
      <c r="UMX73" s="139"/>
      <c r="UMY73" s="139"/>
      <c r="UMZ73" s="139"/>
      <c r="UNA73" s="139"/>
      <c r="UNB73" s="139"/>
      <c r="UNC73" s="139"/>
      <c r="UND73" s="139"/>
      <c r="UNE73" s="139"/>
      <c r="UNF73" s="139"/>
      <c r="UNG73" s="139"/>
      <c r="UNH73" s="139"/>
      <c r="UNI73" s="139"/>
      <c r="UNJ73" s="139"/>
      <c r="UNK73" s="139"/>
      <c r="UNL73" s="139"/>
      <c r="UNM73" s="139"/>
      <c r="UNN73" s="139"/>
      <c r="UNO73" s="139"/>
      <c r="UNP73" s="139"/>
      <c r="UNQ73" s="139"/>
      <c r="UNR73" s="139"/>
      <c r="UNS73" s="139"/>
      <c r="UNT73" s="139"/>
      <c r="UNU73" s="139"/>
      <c r="UNV73" s="139"/>
      <c r="UNW73" s="139"/>
      <c r="UNX73" s="139"/>
      <c r="UNY73" s="139"/>
      <c r="UNZ73" s="139"/>
      <c r="UOA73" s="139"/>
      <c r="UOB73" s="139"/>
      <c r="UOC73" s="139"/>
      <c r="UOD73" s="139"/>
      <c r="UOE73" s="139"/>
      <c r="UOF73" s="139"/>
      <c r="UOG73" s="139"/>
      <c r="UOH73" s="139"/>
      <c r="UOI73" s="139"/>
      <c r="UOJ73" s="139"/>
      <c r="UOK73" s="139"/>
      <c r="UOL73" s="139"/>
      <c r="UOM73" s="139"/>
      <c r="UON73" s="139"/>
      <c r="UOO73" s="139"/>
      <c r="UOP73" s="139"/>
      <c r="UOQ73" s="139"/>
      <c r="UOR73" s="139"/>
      <c r="UOS73" s="139"/>
      <c r="UOT73" s="139"/>
      <c r="UOU73" s="139"/>
      <c r="UOV73" s="139"/>
      <c r="UOW73" s="139"/>
      <c r="UOX73" s="139"/>
      <c r="UOY73" s="139"/>
      <c r="UOZ73" s="139"/>
      <c r="UPA73" s="139"/>
      <c r="UPB73" s="139"/>
      <c r="UPC73" s="139"/>
      <c r="UPD73" s="139"/>
      <c r="UPE73" s="139"/>
      <c r="UPF73" s="139"/>
      <c r="UPG73" s="139"/>
      <c r="UPH73" s="139"/>
      <c r="UPI73" s="139"/>
      <c r="UPJ73" s="139"/>
      <c r="UPK73" s="139"/>
      <c r="UPL73" s="139"/>
      <c r="UPM73" s="139"/>
      <c r="UPN73" s="139"/>
      <c r="UPO73" s="139"/>
      <c r="UPP73" s="139"/>
      <c r="UPQ73" s="139"/>
      <c r="UPR73" s="139"/>
      <c r="UPS73" s="139"/>
      <c r="UPT73" s="139"/>
      <c r="UPU73" s="139"/>
      <c r="UPV73" s="139"/>
      <c r="UPW73" s="139"/>
      <c r="UPX73" s="139"/>
      <c r="UPY73" s="139"/>
      <c r="UPZ73" s="139"/>
      <c r="UQA73" s="139"/>
      <c r="UQB73" s="139"/>
      <c r="UQC73" s="139"/>
      <c r="UQD73" s="139"/>
      <c r="UQE73" s="139"/>
      <c r="UQF73" s="139"/>
      <c r="UQG73" s="139"/>
      <c r="UQH73" s="139"/>
      <c r="UQI73" s="139"/>
      <c r="UQJ73" s="139"/>
      <c r="UQK73" s="139"/>
      <c r="UQL73" s="139"/>
      <c r="UQM73" s="139"/>
      <c r="UQN73" s="139"/>
      <c r="UQO73" s="139"/>
      <c r="UQP73" s="139"/>
      <c r="UQQ73" s="139"/>
      <c r="UQR73" s="139"/>
      <c r="UQS73" s="139"/>
      <c r="UQT73" s="139"/>
      <c r="UQU73" s="139"/>
      <c r="UQV73" s="139"/>
      <c r="UQW73" s="139"/>
      <c r="UQX73" s="139"/>
      <c r="UQY73" s="139"/>
      <c r="UQZ73" s="139"/>
      <c r="URA73" s="139"/>
      <c r="URB73" s="139"/>
      <c r="URC73" s="139"/>
      <c r="URD73" s="139"/>
      <c r="URE73" s="139"/>
      <c r="URF73" s="139"/>
      <c r="URG73" s="139"/>
      <c r="URH73" s="139"/>
      <c r="URI73" s="139"/>
      <c r="URJ73" s="139"/>
      <c r="URK73" s="139"/>
      <c r="URL73" s="139"/>
      <c r="URM73" s="139"/>
      <c r="URN73" s="139"/>
      <c r="URO73" s="139"/>
      <c r="URP73" s="139"/>
      <c r="URQ73" s="139"/>
      <c r="URR73" s="139"/>
      <c r="URS73" s="139"/>
      <c r="URT73" s="139"/>
      <c r="URU73" s="139"/>
      <c r="URV73" s="139"/>
      <c r="URW73" s="139"/>
      <c r="URX73" s="139"/>
      <c r="URY73" s="139"/>
      <c r="URZ73" s="139"/>
      <c r="USA73" s="139"/>
      <c r="USB73" s="139"/>
      <c r="USC73" s="139"/>
      <c r="USD73" s="139"/>
      <c r="USE73" s="139"/>
      <c r="USF73" s="139"/>
      <c r="USG73" s="139"/>
      <c r="USH73" s="139"/>
      <c r="USI73" s="139"/>
      <c r="USJ73" s="139"/>
      <c r="USK73" s="139"/>
      <c r="USL73" s="139"/>
      <c r="USM73" s="139"/>
      <c r="USN73" s="139"/>
      <c r="USO73" s="139"/>
      <c r="USP73" s="139"/>
      <c r="USQ73" s="139"/>
      <c r="USR73" s="139"/>
      <c r="USS73" s="139"/>
      <c r="UST73" s="139"/>
      <c r="USU73" s="139"/>
      <c r="USV73" s="139"/>
      <c r="USW73" s="139"/>
      <c r="USX73" s="139"/>
      <c r="USY73" s="139"/>
      <c r="USZ73" s="139"/>
      <c r="UTA73" s="139"/>
      <c r="UTB73" s="139"/>
      <c r="UTC73" s="139"/>
      <c r="UTD73" s="139"/>
      <c r="UTE73" s="139"/>
      <c r="UTF73" s="139"/>
      <c r="UTG73" s="139"/>
      <c r="UTH73" s="139"/>
      <c r="UTI73" s="139"/>
      <c r="UTJ73" s="139"/>
      <c r="UTK73" s="139"/>
      <c r="UTL73" s="139"/>
      <c r="UTM73" s="139"/>
      <c r="UTN73" s="139"/>
      <c r="UTO73" s="139"/>
      <c r="UTP73" s="139"/>
      <c r="UTQ73" s="139"/>
      <c r="UTR73" s="139"/>
      <c r="UTS73" s="139"/>
      <c r="UTT73" s="139"/>
      <c r="UTU73" s="139"/>
      <c r="UTV73" s="139"/>
      <c r="UTW73" s="139"/>
      <c r="UTX73" s="139"/>
      <c r="UTY73" s="139"/>
      <c r="UTZ73" s="139"/>
      <c r="UUA73" s="139"/>
      <c r="UUB73" s="139"/>
      <c r="UUC73" s="139"/>
      <c r="UUD73" s="139"/>
      <c r="UUE73" s="139"/>
      <c r="UUF73" s="139"/>
      <c r="UUG73" s="139"/>
      <c r="UUH73" s="139"/>
      <c r="UUI73" s="139"/>
      <c r="UUJ73" s="139"/>
      <c r="UUK73" s="139"/>
      <c r="UUL73" s="139"/>
      <c r="UUM73" s="139"/>
      <c r="UUN73" s="139"/>
      <c r="UUO73" s="139"/>
      <c r="UUP73" s="139"/>
      <c r="UUQ73" s="139"/>
      <c r="UUR73" s="139"/>
      <c r="UUS73" s="139"/>
      <c r="UUT73" s="139"/>
      <c r="UUU73" s="139"/>
      <c r="UUV73" s="139"/>
      <c r="UUW73" s="139"/>
      <c r="UUX73" s="139"/>
      <c r="UUY73" s="139"/>
      <c r="UUZ73" s="139"/>
      <c r="UVA73" s="139"/>
      <c r="UVB73" s="139"/>
      <c r="UVC73" s="139"/>
      <c r="UVD73" s="139"/>
      <c r="UVE73" s="139"/>
      <c r="UVF73" s="139"/>
      <c r="UVG73" s="139"/>
      <c r="UVH73" s="139"/>
      <c r="UVI73" s="139"/>
      <c r="UVJ73" s="139"/>
      <c r="UVK73" s="139"/>
      <c r="UVL73" s="139"/>
      <c r="UVM73" s="139"/>
      <c r="UVN73" s="139"/>
      <c r="UVO73" s="139"/>
      <c r="UVP73" s="139"/>
      <c r="UVQ73" s="139"/>
      <c r="UVR73" s="139"/>
      <c r="UVS73" s="139"/>
      <c r="UVT73" s="139"/>
      <c r="UVU73" s="139"/>
      <c r="UVV73" s="139"/>
      <c r="UVW73" s="139"/>
      <c r="UVX73" s="139"/>
      <c r="UVY73" s="139"/>
      <c r="UVZ73" s="139"/>
      <c r="UWA73" s="139"/>
      <c r="UWB73" s="139"/>
      <c r="UWC73" s="139"/>
      <c r="UWD73" s="139"/>
      <c r="UWE73" s="139"/>
      <c r="UWF73" s="139"/>
      <c r="UWG73" s="139"/>
      <c r="UWH73" s="139"/>
      <c r="UWI73" s="139"/>
      <c r="UWJ73" s="139"/>
      <c r="UWK73" s="139"/>
      <c r="UWL73" s="139"/>
      <c r="UWM73" s="139"/>
      <c r="UWN73" s="139"/>
      <c r="UWO73" s="139"/>
      <c r="UWP73" s="139"/>
      <c r="UWQ73" s="139"/>
      <c r="UWR73" s="139"/>
      <c r="UWS73" s="139"/>
      <c r="UWT73" s="139"/>
      <c r="UWU73" s="139"/>
      <c r="UWV73" s="139"/>
      <c r="UWW73" s="139"/>
      <c r="UWX73" s="139"/>
      <c r="UWY73" s="139"/>
      <c r="UWZ73" s="139"/>
      <c r="UXA73" s="139"/>
      <c r="UXB73" s="139"/>
      <c r="UXC73" s="139"/>
      <c r="UXD73" s="139"/>
      <c r="UXE73" s="139"/>
      <c r="UXF73" s="139"/>
      <c r="UXG73" s="139"/>
      <c r="UXH73" s="139"/>
      <c r="UXI73" s="139"/>
      <c r="UXJ73" s="139"/>
      <c r="UXK73" s="139"/>
      <c r="UXL73" s="139"/>
      <c r="UXM73" s="139"/>
      <c r="UXN73" s="139"/>
      <c r="UXO73" s="139"/>
      <c r="UXP73" s="139"/>
      <c r="UXQ73" s="139"/>
      <c r="UXR73" s="139"/>
      <c r="UXS73" s="139"/>
      <c r="UXT73" s="139"/>
      <c r="UXU73" s="139"/>
      <c r="UXV73" s="139"/>
      <c r="UXW73" s="139"/>
      <c r="UXX73" s="139"/>
      <c r="UXY73" s="139"/>
      <c r="UXZ73" s="139"/>
      <c r="UYA73" s="139"/>
      <c r="UYB73" s="139"/>
      <c r="UYC73" s="139"/>
      <c r="UYD73" s="139"/>
      <c r="UYE73" s="139"/>
      <c r="UYF73" s="139"/>
      <c r="UYG73" s="139"/>
      <c r="UYH73" s="139"/>
      <c r="UYI73" s="139"/>
      <c r="UYJ73" s="139"/>
      <c r="UYK73" s="139"/>
      <c r="UYL73" s="139"/>
      <c r="UYM73" s="139"/>
      <c r="UYN73" s="139"/>
      <c r="UYO73" s="139"/>
      <c r="UYP73" s="139"/>
      <c r="UYQ73" s="139"/>
      <c r="UYR73" s="139"/>
      <c r="UYS73" s="139"/>
      <c r="UYT73" s="139"/>
      <c r="UYU73" s="139"/>
      <c r="UYV73" s="139"/>
      <c r="UYW73" s="139"/>
      <c r="UYX73" s="139"/>
      <c r="UYY73" s="139"/>
      <c r="UYZ73" s="139"/>
      <c r="UZA73" s="139"/>
      <c r="UZB73" s="139"/>
      <c r="UZC73" s="139"/>
      <c r="UZD73" s="139"/>
      <c r="UZE73" s="139"/>
      <c r="UZF73" s="139"/>
      <c r="UZG73" s="139"/>
      <c r="UZH73" s="139"/>
      <c r="UZI73" s="139"/>
      <c r="UZJ73" s="139"/>
      <c r="UZK73" s="139"/>
      <c r="UZL73" s="139"/>
      <c r="UZM73" s="139"/>
      <c r="UZN73" s="139"/>
      <c r="UZO73" s="139"/>
      <c r="UZP73" s="139"/>
      <c r="UZQ73" s="139"/>
      <c r="UZR73" s="139"/>
      <c r="UZS73" s="139"/>
      <c r="UZT73" s="139"/>
      <c r="UZU73" s="139"/>
      <c r="UZV73" s="139"/>
      <c r="UZW73" s="139"/>
      <c r="UZX73" s="139"/>
      <c r="UZY73" s="139"/>
      <c r="UZZ73" s="139"/>
      <c r="VAA73" s="139"/>
      <c r="VAB73" s="139"/>
      <c r="VAC73" s="139"/>
      <c r="VAD73" s="139"/>
      <c r="VAE73" s="139"/>
      <c r="VAF73" s="139"/>
      <c r="VAG73" s="139"/>
      <c r="VAH73" s="139"/>
      <c r="VAI73" s="139"/>
      <c r="VAJ73" s="139"/>
      <c r="VAK73" s="139"/>
      <c r="VAL73" s="139"/>
      <c r="VAM73" s="139"/>
      <c r="VAN73" s="139"/>
      <c r="VAO73" s="139"/>
      <c r="VAP73" s="139"/>
      <c r="VAQ73" s="139"/>
      <c r="VAR73" s="139"/>
      <c r="VAS73" s="139"/>
      <c r="VAT73" s="139"/>
      <c r="VAU73" s="139"/>
      <c r="VAV73" s="139"/>
      <c r="VAW73" s="139"/>
      <c r="VAX73" s="139"/>
      <c r="VAY73" s="139"/>
      <c r="VAZ73" s="139"/>
      <c r="VBA73" s="139"/>
      <c r="VBB73" s="139"/>
      <c r="VBC73" s="139"/>
      <c r="VBD73" s="139"/>
      <c r="VBE73" s="139"/>
      <c r="VBF73" s="139"/>
      <c r="VBG73" s="139"/>
      <c r="VBH73" s="139"/>
      <c r="VBI73" s="139"/>
      <c r="VBJ73" s="139"/>
      <c r="VBK73" s="139"/>
      <c r="VBL73" s="139"/>
      <c r="VBM73" s="139"/>
      <c r="VBN73" s="139"/>
      <c r="VBO73" s="139"/>
      <c r="VBP73" s="139"/>
      <c r="VBQ73" s="139"/>
      <c r="VBR73" s="139"/>
      <c r="VBS73" s="139"/>
      <c r="VBT73" s="139"/>
      <c r="VBU73" s="139"/>
      <c r="VBV73" s="139"/>
      <c r="VBW73" s="139"/>
      <c r="VBX73" s="139"/>
      <c r="VBY73" s="139"/>
      <c r="VBZ73" s="139"/>
      <c r="VCA73" s="139"/>
      <c r="VCB73" s="139"/>
      <c r="VCC73" s="139"/>
      <c r="VCD73" s="139"/>
      <c r="VCE73" s="139"/>
      <c r="VCF73" s="139"/>
      <c r="VCG73" s="139"/>
      <c r="VCH73" s="139"/>
      <c r="VCI73" s="139"/>
      <c r="VCJ73" s="139"/>
      <c r="VCK73" s="139"/>
      <c r="VCL73" s="139"/>
      <c r="VCM73" s="139"/>
      <c r="VCN73" s="139"/>
      <c r="VCO73" s="139"/>
      <c r="VCP73" s="139"/>
      <c r="VCQ73" s="139"/>
      <c r="VCR73" s="139"/>
      <c r="VCS73" s="139"/>
      <c r="VCT73" s="139"/>
      <c r="VCU73" s="139"/>
      <c r="VCV73" s="139"/>
      <c r="VCW73" s="139"/>
      <c r="VCX73" s="139"/>
      <c r="VCY73" s="139"/>
      <c r="VCZ73" s="139"/>
      <c r="VDA73" s="139"/>
      <c r="VDB73" s="139"/>
      <c r="VDC73" s="139"/>
      <c r="VDD73" s="139"/>
      <c r="VDE73" s="139"/>
      <c r="VDF73" s="139"/>
      <c r="VDG73" s="139"/>
      <c r="VDH73" s="139"/>
      <c r="VDI73" s="139"/>
      <c r="VDJ73" s="139"/>
      <c r="VDK73" s="139"/>
      <c r="VDL73" s="139"/>
      <c r="VDM73" s="139"/>
      <c r="VDN73" s="139"/>
      <c r="VDO73" s="139"/>
      <c r="VDP73" s="139"/>
      <c r="VDQ73" s="139"/>
      <c r="VDR73" s="139"/>
      <c r="VDS73" s="139"/>
      <c r="VDT73" s="139"/>
      <c r="VDU73" s="139"/>
      <c r="VDV73" s="139"/>
      <c r="VDW73" s="139"/>
      <c r="VDX73" s="139"/>
      <c r="VDY73" s="139"/>
      <c r="VDZ73" s="139"/>
      <c r="VEA73" s="139"/>
      <c r="VEB73" s="139"/>
      <c r="VEC73" s="139"/>
      <c r="VED73" s="139"/>
      <c r="VEE73" s="139"/>
      <c r="VEF73" s="139"/>
      <c r="VEG73" s="139"/>
      <c r="VEH73" s="139"/>
      <c r="VEI73" s="139"/>
      <c r="VEJ73" s="139"/>
      <c r="VEK73" s="139"/>
      <c r="VEL73" s="139"/>
      <c r="VEM73" s="139"/>
      <c r="VEN73" s="139"/>
      <c r="VEO73" s="139"/>
      <c r="VEP73" s="139"/>
      <c r="VEQ73" s="139"/>
      <c r="VER73" s="139"/>
      <c r="VES73" s="139"/>
      <c r="VET73" s="139"/>
      <c r="VEU73" s="139"/>
      <c r="VEV73" s="139"/>
      <c r="VEW73" s="139"/>
      <c r="VEX73" s="139"/>
      <c r="VEY73" s="139"/>
      <c r="VEZ73" s="139"/>
      <c r="VFA73" s="139"/>
      <c r="VFB73" s="139"/>
      <c r="VFC73" s="139"/>
      <c r="VFD73" s="139"/>
      <c r="VFE73" s="139"/>
      <c r="VFF73" s="139"/>
      <c r="VFG73" s="139"/>
      <c r="VFH73" s="139"/>
      <c r="VFI73" s="139"/>
      <c r="VFJ73" s="139"/>
      <c r="VFK73" s="139"/>
      <c r="VFL73" s="139"/>
      <c r="VFM73" s="139"/>
      <c r="VFN73" s="139"/>
      <c r="VFO73" s="139"/>
      <c r="VFP73" s="139"/>
      <c r="VFQ73" s="139"/>
      <c r="VFR73" s="139"/>
      <c r="VFS73" s="139"/>
      <c r="VFT73" s="139"/>
      <c r="VFU73" s="139"/>
      <c r="VFV73" s="139"/>
      <c r="VFW73" s="139"/>
      <c r="VFX73" s="139"/>
      <c r="VFY73" s="139"/>
      <c r="VFZ73" s="139"/>
      <c r="VGA73" s="139"/>
      <c r="VGB73" s="139"/>
      <c r="VGC73" s="139"/>
      <c r="VGD73" s="139"/>
      <c r="VGE73" s="139"/>
      <c r="VGF73" s="139"/>
      <c r="VGG73" s="139"/>
      <c r="VGH73" s="139"/>
      <c r="VGI73" s="139"/>
      <c r="VGJ73" s="139"/>
      <c r="VGK73" s="139"/>
      <c r="VGL73" s="139"/>
      <c r="VGM73" s="139"/>
      <c r="VGN73" s="139"/>
      <c r="VGO73" s="139"/>
      <c r="VGP73" s="139"/>
      <c r="VGQ73" s="139"/>
      <c r="VGR73" s="139"/>
      <c r="VGS73" s="139"/>
      <c r="VGT73" s="139"/>
      <c r="VGU73" s="139"/>
      <c r="VGV73" s="139"/>
      <c r="VGW73" s="139"/>
      <c r="VGX73" s="139"/>
      <c r="VGY73" s="139"/>
      <c r="VGZ73" s="139"/>
      <c r="VHA73" s="139"/>
      <c r="VHB73" s="139"/>
      <c r="VHC73" s="139"/>
      <c r="VHD73" s="139"/>
      <c r="VHE73" s="139"/>
      <c r="VHF73" s="139"/>
      <c r="VHG73" s="139"/>
      <c r="VHH73" s="139"/>
      <c r="VHI73" s="139"/>
      <c r="VHJ73" s="139"/>
      <c r="VHK73" s="139"/>
      <c r="VHL73" s="139"/>
      <c r="VHM73" s="139"/>
      <c r="VHN73" s="139"/>
      <c r="VHO73" s="139"/>
      <c r="VHP73" s="139"/>
      <c r="VHQ73" s="139"/>
      <c r="VHR73" s="139"/>
      <c r="VHS73" s="139"/>
      <c r="VHT73" s="139"/>
      <c r="VHU73" s="139"/>
      <c r="VHV73" s="139"/>
      <c r="VHW73" s="139"/>
      <c r="VHX73" s="139"/>
      <c r="VHY73" s="139"/>
      <c r="VHZ73" s="139"/>
      <c r="VIA73" s="139"/>
      <c r="VIB73" s="139"/>
      <c r="VIC73" s="139"/>
      <c r="VID73" s="139"/>
      <c r="VIE73" s="139"/>
      <c r="VIF73" s="139"/>
      <c r="VIG73" s="139"/>
      <c r="VIH73" s="139"/>
      <c r="VII73" s="139"/>
      <c r="VIJ73" s="139"/>
      <c r="VIK73" s="139"/>
      <c r="VIL73" s="139"/>
      <c r="VIM73" s="139"/>
      <c r="VIN73" s="139"/>
      <c r="VIO73" s="139"/>
      <c r="VIP73" s="139"/>
      <c r="VIQ73" s="139"/>
      <c r="VIR73" s="139"/>
      <c r="VIS73" s="139"/>
      <c r="VIT73" s="139"/>
      <c r="VIU73" s="139"/>
      <c r="VIV73" s="139"/>
      <c r="VIW73" s="139"/>
      <c r="VIX73" s="139"/>
      <c r="VIY73" s="139"/>
      <c r="VIZ73" s="139"/>
      <c r="VJA73" s="139"/>
      <c r="VJB73" s="139"/>
      <c r="VJC73" s="139"/>
      <c r="VJD73" s="139"/>
      <c r="VJE73" s="139"/>
      <c r="VJF73" s="139"/>
      <c r="VJG73" s="139"/>
      <c r="VJH73" s="139"/>
      <c r="VJI73" s="139"/>
      <c r="VJJ73" s="139"/>
      <c r="VJK73" s="139"/>
      <c r="VJL73" s="139"/>
      <c r="VJM73" s="139"/>
      <c r="VJN73" s="139"/>
      <c r="VJO73" s="139"/>
      <c r="VJP73" s="139"/>
      <c r="VJQ73" s="139"/>
      <c r="VJR73" s="139"/>
      <c r="VJS73" s="139"/>
      <c r="VJT73" s="139"/>
      <c r="VJU73" s="139"/>
      <c r="VJV73" s="139"/>
      <c r="VJW73" s="139"/>
      <c r="VJX73" s="139"/>
      <c r="VJY73" s="139"/>
      <c r="VJZ73" s="139"/>
      <c r="VKA73" s="139"/>
      <c r="VKB73" s="139"/>
      <c r="VKC73" s="139"/>
      <c r="VKD73" s="139"/>
      <c r="VKE73" s="139"/>
      <c r="VKF73" s="139"/>
      <c r="VKG73" s="139"/>
      <c r="VKH73" s="139"/>
      <c r="VKI73" s="139"/>
      <c r="VKJ73" s="139"/>
      <c r="VKK73" s="139"/>
      <c r="VKL73" s="139"/>
      <c r="VKM73" s="139"/>
      <c r="VKN73" s="139"/>
      <c r="VKO73" s="139"/>
      <c r="VKP73" s="139"/>
      <c r="VKQ73" s="139"/>
      <c r="VKR73" s="139"/>
      <c r="VKS73" s="139"/>
      <c r="VKT73" s="139"/>
      <c r="VKU73" s="139"/>
      <c r="VKV73" s="139"/>
      <c r="VKW73" s="139"/>
      <c r="VKX73" s="139"/>
      <c r="VKY73" s="139"/>
      <c r="VKZ73" s="139"/>
      <c r="VLA73" s="139"/>
      <c r="VLB73" s="139"/>
      <c r="VLC73" s="139"/>
      <c r="VLD73" s="139"/>
      <c r="VLE73" s="139"/>
      <c r="VLF73" s="139"/>
      <c r="VLG73" s="139"/>
      <c r="VLH73" s="139"/>
      <c r="VLI73" s="139"/>
      <c r="VLJ73" s="139"/>
      <c r="VLK73" s="139"/>
      <c r="VLL73" s="139"/>
      <c r="VLM73" s="139"/>
      <c r="VLN73" s="139"/>
      <c r="VLO73" s="139"/>
      <c r="VLP73" s="139"/>
      <c r="VLQ73" s="139"/>
      <c r="VLR73" s="139"/>
      <c r="VLS73" s="139"/>
      <c r="VLT73" s="139"/>
      <c r="VLU73" s="139"/>
      <c r="VLV73" s="139"/>
      <c r="VLW73" s="139"/>
      <c r="VLX73" s="139"/>
      <c r="VLY73" s="139"/>
      <c r="VLZ73" s="139"/>
      <c r="VMA73" s="139"/>
      <c r="VMB73" s="139"/>
      <c r="VMC73" s="139"/>
      <c r="VMD73" s="139"/>
      <c r="VME73" s="139"/>
      <c r="VMF73" s="139"/>
      <c r="VMG73" s="139"/>
      <c r="VMH73" s="139"/>
      <c r="VMI73" s="139"/>
      <c r="VMJ73" s="139"/>
      <c r="VMK73" s="139"/>
      <c r="VML73" s="139"/>
      <c r="VMM73" s="139"/>
      <c r="VMN73" s="139"/>
      <c r="VMO73" s="139"/>
      <c r="VMP73" s="139"/>
      <c r="VMQ73" s="139"/>
      <c r="VMR73" s="139"/>
      <c r="VMS73" s="139"/>
      <c r="VMT73" s="139"/>
      <c r="VMU73" s="139"/>
      <c r="VMV73" s="139"/>
      <c r="VMW73" s="139"/>
      <c r="VMX73" s="139"/>
      <c r="VMY73" s="139"/>
      <c r="VMZ73" s="139"/>
      <c r="VNA73" s="139"/>
      <c r="VNB73" s="139"/>
      <c r="VNC73" s="139"/>
      <c r="VND73" s="139"/>
      <c r="VNE73" s="139"/>
      <c r="VNF73" s="139"/>
      <c r="VNG73" s="139"/>
      <c r="VNH73" s="139"/>
      <c r="VNI73" s="139"/>
      <c r="VNJ73" s="139"/>
      <c r="VNK73" s="139"/>
      <c r="VNL73" s="139"/>
      <c r="VNM73" s="139"/>
      <c r="VNN73" s="139"/>
      <c r="VNO73" s="139"/>
      <c r="VNP73" s="139"/>
      <c r="VNQ73" s="139"/>
      <c r="VNR73" s="139"/>
      <c r="VNS73" s="139"/>
      <c r="VNT73" s="139"/>
      <c r="VNU73" s="139"/>
      <c r="VNV73" s="139"/>
      <c r="VNW73" s="139"/>
      <c r="VNX73" s="139"/>
      <c r="VNY73" s="139"/>
      <c r="VNZ73" s="139"/>
      <c r="VOA73" s="139"/>
      <c r="VOB73" s="139"/>
      <c r="VOC73" s="139"/>
      <c r="VOD73" s="139"/>
      <c r="VOE73" s="139"/>
      <c r="VOF73" s="139"/>
      <c r="VOG73" s="139"/>
      <c r="VOH73" s="139"/>
      <c r="VOI73" s="139"/>
      <c r="VOJ73" s="139"/>
      <c r="VOK73" s="139"/>
      <c r="VOL73" s="139"/>
      <c r="VOM73" s="139"/>
      <c r="VON73" s="139"/>
      <c r="VOO73" s="139"/>
      <c r="VOP73" s="139"/>
      <c r="VOQ73" s="139"/>
      <c r="VOR73" s="139"/>
      <c r="VOS73" s="139"/>
      <c r="VOT73" s="139"/>
      <c r="VOU73" s="139"/>
      <c r="VOV73" s="139"/>
      <c r="VOW73" s="139"/>
      <c r="VOX73" s="139"/>
      <c r="VOY73" s="139"/>
      <c r="VOZ73" s="139"/>
      <c r="VPA73" s="139"/>
      <c r="VPB73" s="139"/>
      <c r="VPC73" s="139"/>
      <c r="VPD73" s="139"/>
      <c r="VPE73" s="139"/>
      <c r="VPF73" s="139"/>
      <c r="VPG73" s="139"/>
      <c r="VPH73" s="139"/>
      <c r="VPI73" s="139"/>
      <c r="VPJ73" s="139"/>
      <c r="VPK73" s="139"/>
      <c r="VPL73" s="139"/>
      <c r="VPM73" s="139"/>
      <c r="VPN73" s="139"/>
      <c r="VPO73" s="139"/>
      <c r="VPP73" s="139"/>
      <c r="VPQ73" s="139"/>
      <c r="VPR73" s="139"/>
      <c r="VPS73" s="139"/>
      <c r="VPT73" s="139"/>
      <c r="VPU73" s="139"/>
      <c r="VPV73" s="139"/>
      <c r="VPW73" s="139"/>
      <c r="VPX73" s="139"/>
      <c r="VPY73" s="139"/>
      <c r="VPZ73" s="139"/>
      <c r="VQA73" s="139"/>
      <c r="VQB73" s="139"/>
      <c r="VQC73" s="139"/>
      <c r="VQD73" s="139"/>
      <c r="VQE73" s="139"/>
      <c r="VQF73" s="139"/>
      <c r="VQG73" s="139"/>
      <c r="VQH73" s="139"/>
      <c r="VQI73" s="139"/>
      <c r="VQJ73" s="139"/>
      <c r="VQK73" s="139"/>
      <c r="VQL73" s="139"/>
      <c r="VQM73" s="139"/>
      <c r="VQN73" s="139"/>
      <c r="VQO73" s="139"/>
      <c r="VQP73" s="139"/>
      <c r="VQQ73" s="139"/>
      <c r="VQR73" s="139"/>
      <c r="VQS73" s="139"/>
      <c r="VQT73" s="139"/>
      <c r="VQU73" s="139"/>
      <c r="VQV73" s="139"/>
      <c r="VQW73" s="139"/>
      <c r="VQX73" s="139"/>
      <c r="VQY73" s="139"/>
      <c r="VQZ73" s="139"/>
      <c r="VRA73" s="139"/>
      <c r="VRB73" s="139"/>
      <c r="VRC73" s="139"/>
      <c r="VRD73" s="139"/>
      <c r="VRE73" s="139"/>
      <c r="VRF73" s="139"/>
      <c r="VRG73" s="139"/>
      <c r="VRH73" s="139"/>
      <c r="VRI73" s="139"/>
      <c r="VRJ73" s="139"/>
      <c r="VRK73" s="139"/>
      <c r="VRL73" s="139"/>
      <c r="VRM73" s="139"/>
      <c r="VRN73" s="139"/>
      <c r="VRO73" s="139"/>
      <c r="VRP73" s="139"/>
      <c r="VRQ73" s="139"/>
      <c r="VRR73" s="139"/>
      <c r="VRS73" s="139"/>
      <c r="VRT73" s="139"/>
      <c r="VRU73" s="139"/>
      <c r="VRV73" s="139"/>
      <c r="VRW73" s="139"/>
      <c r="VRX73" s="139"/>
      <c r="VRY73" s="139"/>
      <c r="VRZ73" s="139"/>
      <c r="VSA73" s="139"/>
      <c r="VSB73" s="139"/>
      <c r="VSC73" s="139"/>
      <c r="VSD73" s="139"/>
      <c r="VSE73" s="139"/>
      <c r="VSF73" s="139"/>
      <c r="VSG73" s="139"/>
      <c r="VSH73" s="139"/>
      <c r="VSI73" s="139"/>
      <c r="VSJ73" s="139"/>
      <c r="VSK73" s="139"/>
      <c r="VSL73" s="139"/>
      <c r="VSM73" s="139"/>
      <c r="VSN73" s="139"/>
      <c r="VSO73" s="139"/>
      <c r="VSP73" s="139"/>
      <c r="VSQ73" s="139"/>
      <c r="VSR73" s="139"/>
      <c r="VSS73" s="139"/>
      <c r="VST73" s="139"/>
      <c r="VSU73" s="139"/>
      <c r="VSV73" s="139"/>
      <c r="VSW73" s="139"/>
      <c r="VSX73" s="139"/>
      <c r="VSY73" s="139"/>
      <c r="VSZ73" s="139"/>
      <c r="VTA73" s="139"/>
      <c r="VTB73" s="139"/>
      <c r="VTC73" s="139"/>
      <c r="VTD73" s="139"/>
      <c r="VTE73" s="139"/>
      <c r="VTF73" s="139"/>
      <c r="VTG73" s="139"/>
      <c r="VTH73" s="139"/>
      <c r="VTI73" s="139"/>
      <c r="VTJ73" s="139"/>
      <c r="VTK73" s="139"/>
      <c r="VTL73" s="139"/>
      <c r="VTM73" s="139"/>
      <c r="VTN73" s="139"/>
      <c r="VTO73" s="139"/>
      <c r="VTP73" s="139"/>
      <c r="VTQ73" s="139"/>
      <c r="VTR73" s="139"/>
      <c r="VTS73" s="139"/>
      <c r="VTT73" s="139"/>
      <c r="VTU73" s="139"/>
      <c r="VTV73" s="139"/>
      <c r="VTW73" s="139"/>
      <c r="VTX73" s="139"/>
      <c r="VTY73" s="139"/>
      <c r="VTZ73" s="139"/>
      <c r="VUA73" s="139"/>
      <c r="VUB73" s="139"/>
      <c r="VUC73" s="139"/>
      <c r="VUD73" s="139"/>
      <c r="VUE73" s="139"/>
      <c r="VUF73" s="139"/>
      <c r="VUG73" s="139"/>
      <c r="VUH73" s="139"/>
      <c r="VUI73" s="139"/>
      <c r="VUJ73" s="139"/>
      <c r="VUK73" s="139"/>
      <c r="VUL73" s="139"/>
      <c r="VUM73" s="139"/>
      <c r="VUN73" s="139"/>
      <c r="VUO73" s="139"/>
      <c r="VUP73" s="139"/>
      <c r="VUQ73" s="139"/>
      <c r="VUR73" s="139"/>
      <c r="VUS73" s="139"/>
      <c r="VUT73" s="139"/>
      <c r="VUU73" s="139"/>
      <c r="VUV73" s="139"/>
      <c r="VUW73" s="139"/>
      <c r="VUX73" s="139"/>
      <c r="VUY73" s="139"/>
      <c r="VUZ73" s="139"/>
      <c r="VVA73" s="139"/>
      <c r="VVB73" s="139"/>
      <c r="VVC73" s="139"/>
      <c r="VVD73" s="139"/>
      <c r="VVE73" s="139"/>
      <c r="VVF73" s="139"/>
      <c r="VVG73" s="139"/>
      <c r="VVH73" s="139"/>
      <c r="VVI73" s="139"/>
      <c r="VVJ73" s="139"/>
      <c r="VVK73" s="139"/>
      <c r="VVL73" s="139"/>
      <c r="VVM73" s="139"/>
      <c r="VVN73" s="139"/>
      <c r="VVO73" s="139"/>
      <c r="VVP73" s="139"/>
      <c r="VVQ73" s="139"/>
      <c r="VVR73" s="139"/>
      <c r="VVS73" s="139"/>
      <c r="VVT73" s="139"/>
      <c r="VVU73" s="139"/>
      <c r="VVV73" s="139"/>
      <c r="VVW73" s="139"/>
      <c r="VVX73" s="139"/>
      <c r="VVY73" s="139"/>
      <c r="VVZ73" s="139"/>
      <c r="VWA73" s="139"/>
      <c r="VWB73" s="139"/>
      <c r="VWC73" s="139"/>
      <c r="VWD73" s="139"/>
      <c r="VWE73" s="139"/>
      <c r="VWF73" s="139"/>
      <c r="VWG73" s="139"/>
      <c r="VWH73" s="139"/>
      <c r="VWI73" s="139"/>
      <c r="VWJ73" s="139"/>
      <c r="VWK73" s="139"/>
      <c r="VWL73" s="139"/>
      <c r="VWM73" s="139"/>
      <c r="VWN73" s="139"/>
      <c r="VWO73" s="139"/>
      <c r="VWP73" s="139"/>
      <c r="VWQ73" s="139"/>
      <c r="VWR73" s="139"/>
      <c r="VWS73" s="139"/>
      <c r="VWT73" s="139"/>
      <c r="VWU73" s="139"/>
      <c r="VWV73" s="139"/>
      <c r="VWW73" s="139"/>
      <c r="VWX73" s="139"/>
      <c r="VWY73" s="139"/>
      <c r="VWZ73" s="139"/>
      <c r="VXA73" s="139"/>
      <c r="VXB73" s="139"/>
      <c r="VXC73" s="139"/>
      <c r="VXD73" s="139"/>
      <c r="VXE73" s="139"/>
      <c r="VXF73" s="139"/>
      <c r="VXG73" s="139"/>
      <c r="VXH73" s="139"/>
      <c r="VXI73" s="139"/>
      <c r="VXJ73" s="139"/>
      <c r="VXK73" s="139"/>
      <c r="VXL73" s="139"/>
      <c r="VXM73" s="139"/>
      <c r="VXN73" s="139"/>
      <c r="VXO73" s="139"/>
      <c r="VXP73" s="139"/>
      <c r="VXQ73" s="139"/>
      <c r="VXR73" s="139"/>
      <c r="VXS73" s="139"/>
      <c r="VXT73" s="139"/>
      <c r="VXU73" s="139"/>
      <c r="VXV73" s="139"/>
      <c r="VXW73" s="139"/>
      <c r="VXX73" s="139"/>
      <c r="VXY73" s="139"/>
      <c r="VXZ73" s="139"/>
      <c r="VYA73" s="139"/>
      <c r="VYB73" s="139"/>
      <c r="VYC73" s="139"/>
      <c r="VYD73" s="139"/>
      <c r="VYE73" s="139"/>
      <c r="VYF73" s="139"/>
      <c r="VYG73" s="139"/>
      <c r="VYH73" s="139"/>
      <c r="VYI73" s="139"/>
      <c r="VYJ73" s="139"/>
      <c r="VYK73" s="139"/>
      <c r="VYL73" s="139"/>
      <c r="VYM73" s="139"/>
      <c r="VYN73" s="139"/>
      <c r="VYO73" s="139"/>
      <c r="VYP73" s="139"/>
      <c r="VYQ73" s="139"/>
      <c r="VYR73" s="139"/>
      <c r="VYS73" s="139"/>
      <c r="VYT73" s="139"/>
      <c r="VYU73" s="139"/>
      <c r="VYV73" s="139"/>
      <c r="VYW73" s="139"/>
      <c r="VYX73" s="139"/>
      <c r="VYY73" s="139"/>
      <c r="VYZ73" s="139"/>
      <c r="VZA73" s="139"/>
      <c r="VZB73" s="139"/>
      <c r="VZC73" s="139"/>
      <c r="VZD73" s="139"/>
      <c r="VZE73" s="139"/>
      <c r="VZF73" s="139"/>
      <c r="VZG73" s="139"/>
      <c r="VZH73" s="139"/>
      <c r="VZI73" s="139"/>
      <c r="VZJ73" s="139"/>
      <c r="VZK73" s="139"/>
      <c r="VZL73" s="139"/>
      <c r="VZM73" s="139"/>
      <c r="VZN73" s="139"/>
      <c r="VZO73" s="139"/>
      <c r="VZP73" s="139"/>
      <c r="VZQ73" s="139"/>
      <c r="VZR73" s="139"/>
      <c r="VZS73" s="139"/>
      <c r="VZT73" s="139"/>
      <c r="VZU73" s="139"/>
      <c r="VZV73" s="139"/>
      <c r="VZW73" s="139"/>
      <c r="VZX73" s="139"/>
      <c r="VZY73" s="139"/>
      <c r="VZZ73" s="139"/>
      <c r="WAA73" s="139"/>
      <c r="WAB73" s="139"/>
      <c r="WAC73" s="139"/>
      <c r="WAD73" s="139"/>
      <c r="WAE73" s="139"/>
      <c r="WAF73" s="139"/>
      <c r="WAG73" s="139"/>
      <c r="WAH73" s="139"/>
      <c r="WAI73" s="139"/>
      <c r="WAJ73" s="139"/>
      <c r="WAK73" s="139"/>
      <c r="WAL73" s="139"/>
      <c r="WAM73" s="139"/>
      <c r="WAN73" s="139"/>
      <c r="WAO73" s="139"/>
      <c r="WAP73" s="139"/>
      <c r="WAQ73" s="139"/>
      <c r="WAR73" s="139"/>
      <c r="WAS73" s="139"/>
      <c r="WAT73" s="139"/>
      <c r="WAU73" s="139"/>
      <c r="WAV73" s="139"/>
      <c r="WAW73" s="139"/>
      <c r="WAX73" s="139"/>
      <c r="WAY73" s="139"/>
      <c r="WAZ73" s="139"/>
      <c r="WBA73" s="139"/>
      <c r="WBB73" s="139"/>
      <c r="WBC73" s="139"/>
      <c r="WBD73" s="139"/>
      <c r="WBE73" s="139"/>
      <c r="WBF73" s="139"/>
      <c r="WBG73" s="139"/>
      <c r="WBH73" s="139"/>
      <c r="WBI73" s="139"/>
      <c r="WBJ73" s="139"/>
      <c r="WBK73" s="139"/>
      <c r="WBL73" s="139"/>
      <c r="WBM73" s="139"/>
      <c r="WBN73" s="139"/>
      <c r="WBO73" s="139"/>
      <c r="WBP73" s="139"/>
      <c r="WBQ73" s="139"/>
      <c r="WBR73" s="139"/>
      <c r="WBS73" s="139"/>
      <c r="WBT73" s="139"/>
      <c r="WBU73" s="139"/>
      <c r="WBV73" s="139"/>
      <c r="WBW73" s="139"/>
      <c r="WBX73" s="139"/>
      <c r="WBY73" s="139"/>
      <c r="WBZ73" s="139"/>
      <c r="WCA73" s="139"/>
      <c r="WCB73" s="139"/>
      <c r="WCC73" s="139"/>
      <c r="WCD73" s="139"/>
      <c r="WCE73" s="139"/>
      <c r="WCF73" s="139"/>
      <c r="WCG73" s="139"/>
      <c r="WCH73" s="139"/>
      <c r="WCI73" s="139"/>
      <c r="WCJ73" s="139"/>
      <c r="WCK73" s="139"/>
      <c r="WCL73" s="139"/>
      <c r="WCM73" s="139"/>
      <c r="WCN73" s="139"/>
      <c r="WCO73" s="139"/>
      <c r="WCP73" s="139"/>
      <c r="WCQ73" s="139"/>
      <c r="WCR73" s="139"/>
      <c r="WCS73" s="139"/>
      <c r="WCT73" s="139"/>
      <c r="WCU73" s="139"/>
      <c r="WCV73" s="139"/>
      <c r="WCW73" s="139"/>
      <c r="WCX73" s="139"/>
      <c r="WCY73" s="139"/>
      <c r="WCZ73" s="139"/>
      <c r="WDA73" s="139"/>
      <c r="WDB73" s="139"/>
      <c r="WDC73" s="139"/>
      <c r="WDD73" s="139"/>
      <c r="WDE73" s="139"/>
      <c r="WDF73" s="139"/>
      <c r="WDG73" s="139"/>
      <c r="WDH73" s="139"/>
      <c r="WDI73" s="139"/>
      <c r="WDJ73" s="139"/>
      <c r="WDK73" s="139"/>
      <c r="WDL73" s="139"/>
      <c r="WDM73" s="139"/>
      <c r="WDN73" s="139"/>
      <c r="WDO73" s="139"/>
      <c r="WDP73" s="139"/>
      <c r="WDQ73" s="139"/>
      <c r="WDR73" s="139"/>
      <c r="WDS73" s="139"/>
      <c r="WDT73" s="139"/>
      <c r="WDU73" s="139"/>
      <c r="WDV73" s="139"/>
      <c r="WDW73" s="139"/>
      <c r="WDX73" s="139"/>
      <c r="WDY73" s="139"/>
      <c r="WDZ73" s="139"/>
      <c r="WEA73" s="139"/>
      <c r="WEB73" s="139"/>
      <c r="WEC73" s="139"/>
      <c r="WED73" s="139"/>
      <c r="WEE73" s="139"/>
      <c r="WEF73" s="139"/>
      <c r="WEG73" s="139"/>
      <c r="WEH73" s="139"/>
      <c r="WEI73" s="139"/>
      <c r="WEJ73" s="139"/>
      <c r="WEK73" s="139"/>
      <c r="WEL73" s="139"/>
      <c r="WEM73" s="139"/>
      <c r="WEN73" s="139"/>
      <c r="WEO73" s="139"/>
      <c r="WEP73" s="139"/>
      <c r="WEQ73" s="139"/>
      <c r="WER73" s="139"/>
      <c r="WES73" s="139"/>
      <c r="WET73" s="139"/>
      <c r="WEU73" s="139"/>
      <c r="WEV73" s="139"/>
      <c r="WEW73" s="139"/>
      <c r="WEX73" s="139"/>
      <c r="WEY73" s="139"/>
      <c r="WEZ73" s="139"/>
      <c r="WFA73" s="139"/>
      <c r="WFB73" s="139"/>
      <c r="WFC73" s="139"/>
      <c r="WFD73" s="139"/>
      <c r="WFE73" s="139"/>
      <c r="WFF73" s="139"/>
      <c r="WFG73" s="139"/>
      <c r="WFH73" s="139"/>
      <c r="WFI73" s="139"/>
      <c r="WFJ73" s="139"/>
      <c r="WFK73" s="139"/>
      <c r="WFL73" s="139"/>
      <c r="WFM73" s="139"/>
      <c r="WFN73" s="139"/>
      <c r="WFO73" s="139"/>
      <c r="WFP73" s="139"/>
      <c r="WFQ73" s="139"/>
      <c r="WFR73" s="139"/>
      <c r="WFS73" s="139"/>
      <c r="WFT73" s="139"/>
      <c r="WFU73" s="139"/>
      <c r="WFV73" s="139"/>
      <c r="WFW73" s="139"/>
      <c r="WFX73" s="139"/>
      <c r="WFY73" s="139"/>
      <c r="WFZ73" s="139"/>
      <c r="WGA73" s="139"/>
      <c r="WGB73" s="139"/>
      <c r="WGC73" s="139"/>
      <c r="WGD73" s="139"/>
      <c r="WGE73" s="139"/>
      <c r="WGF73" s="139"/>
      <c r="WGG73" s="139"/>
      <c r="WGH73" s="139"/>
      <c r="WGI73" s="139"/>
      <c r="WGJ73" s="139"/>
      <c r="WGK73" s="139"/>
      <c r="WGL73" s="139"/>
      <c r="WGM73" s="139"/>
      <c r="WGN73" s="139"/>
      <c r="WGO73" s="139"/>
      <c r="WGP73" s="139"/>
      <c r="WGQ73" s="139"/>
      <c r="WGR73" s="139"/>
      <c r="WGS73" s="139"/>
      <c r="WGT73" s="139"/>
      <c r="WGU73" s="139"/>
      <c r="WGV73" s="139"/>
      <c r="WGW73" s="139"/>
      <c r="WGX73" s="139"/>
      <c r="WGY73" s="139"/>
      <c r="WGZ73" s="139"/>
      <c r="WHA73" s="139"/>
      <c r="WHB73" s="139"/>
      <c r="WHC73" s="139"/>
      <c r="WHD73" s="139"/>
      <c r="WHE73" s="139"/>
      <c r="WHF73" s="139"/>
      <c r="WHG73" s="139"/>
      <c r="WHH73" s="139"/>
      <c r="WHI73" s="139"/>
      <c r="WHJ73" s="139"/>
      <c r="WHK73" s="139"/>
      <c r="WHL73" s="139"/>
      <c r="WHM73" s="139"/>
      <c r="WHN73" s="139"/>
      <c r="WHO73" s="139"/>
      <c r="WHP73" s="139"/>
      <c r="WHQ73" s="139"/>
      <c r="WHR73" s="139"/>
      <c r="WHS73" s="139"/>
      <c r="WHT73" s="139"/>
      <c r="WHU73" s="139"/>
      <c r="WHV73" s="139"/>
      <c r="WHW73" s="139"/>
      <c r="WHX73" s="139"/>
      <c r="WHY73" s="139"/>
      <c r="WHZ73" s="139"/>
      <c r="WIA73" s="139"/>
      <c r="WIB73" s="139"/>
      <c r="WIC73" s="139"/>
      <c r="WID73" s="139"/>
      <c r="WIE73" s="139"/>
      <c r="WIF73" s="139"/>
      <c r="WIG73" s="139"/>
      <c r="WIH73" s="139"/>
      <c r="WII73" s="139"/>
      <c r="WIJ73" s="139"/>
      <c r="WIK73" s="139"/>
      <c r="WIL73" s="139"/>
      <c r="WIM73" s="139"/>
      <c r="WIN73" s="139"/>
      <c r="WIO73" s="139"/>
      <c r="WIP73" s="139"/>
      <c r="WIQ73" s="139"/>
      <c r="WIR73" s="139"/>
      <c r="WIS73" s="139"/>
      <c r="WIT73" s="139"/>
      <c r="WIU73" s="139"/>
      <c r="WIV73" s="139"/>
      <c r="WIW73" s="139"/>
      <c r="WIX73" s="139"/>
      <c r="WIY73" s="139"/>
      <c r="WIZ73" s="139"/>
      <c r="WJA73" s="139"/>
      <c r="WJB73" s="139"/>
      <c r="WJC73" s="139"/>
      <c r="WJD73" s="139"/>
      <c r="WJE73" s="139"/>
      <c r="WJF73" s="139"/>
      <c r="WJG73" s="139"/>
      <c r="WJH73" s="139"/>
      <c r="WJI73" s="139"/>
      <c r="WJJ73" s="139"/>
      <c r="WJK73" s="139"/>
      <c r="WJL73" s="139"/>
      <c r="WJM73" s="139"/>
      <c r="WJN73" s="139"/>
      <c r="WJO73" s="139"/>
      <c r="WJP73" s="139"/>
      <c r="WJQ73" s="139"/>
      <c r="WJR73" s="139"/>
      <c r="WJS73" s="139"/>
      <c r="WJT73" s="139"/>
      <c r="WJU73" s="139"/>
      <c r="WJV73" s="139"/>
      <c r="WJW73" s="139"/>
      <c r="WJX73" s="139"/>
      <c r="WJY73" s="139"/>
      <c r="WJZ73" s="139"/>
      <c r="WKA73" s="139"/>
      <c r="WKB73" s="139"/>
      <c r="WKC73" s="139"/>
      <c r="WKD73" s="139"/>
      <c r="WKE73" s="139"/>
      <c r="WKF73" s="139"/>
      <c r="WKG73" s="139"/>
      <c r="WKH73" s="139"/>
      <c r="WKI73" s="139"/>
      <c r="WKJ73" s="139"/>
      <c r="WKK73" s="139"/>
      <c r="WKL73" s="139"/>
      <c r="WKM73" s="139"/>
      <c r="WKN73" s="139"/>
      <c r="WKO73" s="139"/>
      <c r="WKP73" s="139"/>
      <c r="WKQ73" s="139"/>
      <c r="WKR73" s="139"/>
      <c r="WKS73" s="139"/>
      <c r="WKT73" s="139"/>
      <c r="WKU73" s="139"/>
      <c r="WKV73" s="139"/>
      <c r="WKW73" s="139"/>
      <c r="WKX73" s="139"/>
      <c r="WKY73" s="139"/>
      <c r="WKZ73" s="139"/>
      <c r="WLA73" s="139"/>
      <c r="WLB73" s="139"/>
      <c r="WLC73" s="139"/>
      <c r="WLD73" s="139"/>
      <c r="WLE73" s="139"/>
      <c r="WLF73" s="139"/>
      <c r="WLG73" s="139"/>
      <c r="WLH73" s="139"/>
      <c r="WLI73" s="139"/>
      <c r="WLJ73" s="139"/>
      <c r="WLK73" s="139"/>
      <c r="WLL73" s="139"/>
      <c r="WLM73" s="139"/>
      <c r="WLN73" s="139"/>
      <c r="WLO73" s="139"/>
      <c r="WLP73" s="139"/>
      <c r="WLQ73" s="139"/>
      <c r="WLR73" s="139"/>
      <c r="WLS73" s="139"/>
      <c r="WLT73" s="139"/>
      <c r="WLU73" s="139"/>
      <c r="WLV73" s="139"/>
      <c r="WLW73" s="139"/>
      <c r="WLX73" s="139"/>
      <c r="WLY73" s="139"/>
      <c r="WLZ73" s="139"/>
      <c r="WMA73" s="139"/>
      <c r="WMB73" s="139"/>
      <c r="WMC73" s="139"/>
      <c r="WMD73" s="139"/>
      <c r="WME73" s="139"/>
      <c r="WMF73" s="139"/>
      <c r="WMG73" s="139"/>
      <c r="WMH73" s="139"/>
      <c r="WMI73" s="139"/>
      <c r="WMJ73" s="139"/>
      <c r="WMK73" s="139"/>
      <c r="WML73" s="139"/>
      <c r="WMM73" s="139"/>
      <c r="WMN73" s="139"/>
      <c r="WMO73" s="139"/>
      <c r="WMP73" s="139"/>
      <c r="WMQ73" s="139"/>
      <c r="WMR73" s="139"/>
      <c r="WMS73" s="139"/>
      <c r="WMT73" s="139"/>
      <c r="WMU73" s="139"/>
      <c r="WMV73" s="139"/>
      <c r="WMW73" s="139"/>
      <c r="WMX73" s="139"/>
      <c r="WMY73" s="139"/>
      <c r="WMZ73" s="139"/>
      <c r="WNA73" s="139"/>
      <c r="WNB73" s="139"/>
      <c r="WNC73" s="139"/>
      <c r="WND73" s="139"/>
      <c r="WNE73" s="139"/>
      <c r="WNF73" s="139"/>
      <c r="WNG73" s="139"/>
      <c r="WNH73" s="139"/>
      <c r="WNI73" s="139"/>
      <c r="WNJ73" s="139"/>
      <c r="WNK73" s="139"/>
      <c r="WNL73" s="139"/>
      <c r="WNM73" s="139"/>
      <c r="WNN73" s="139"/>
      <c r="WNO73" s="139"/>
      <c r="WNP73" s="139"/>
      <c r="WNQ73" s="139"/>
      <c r="WNR73" s="139"/>
      <c r="WNS73" s="139"/>
      <c r="WNT73" s="139"/>
      <c r="WNU73" s="139"/>
      <c r="WNV73" s="139"/>
      <c r="WNW73" s="139"/>
      <c r="WNX73" s="139"/>
      <c r="WNY73" s="139"/>
      <c r="WNZ73" s="139"/>
      <c r="WOA73" s="139"/>
      <c r="WOB73" s="139"/>
      <c r="WOC73" s="139"/>
      <c r="WOD73" s="139"/>
      <c r="WOE73" s="139"/>
      <c r="WOF73" s="139"/>
      <c r="WOG73" s="139"/>
      <c r="WOH73" s="139"/>
      <c r="WOI73" s="139"/>
      <c r="WOJ73" s="139"/>
      <c r="WOK73" s="139"/>
      <c r="WOL73" s="139"/>
      <c r="WOM73" s="139"/>
      <c r="WON73" s="139"/>
      <c r="WOO73" s="139"/>
      <c r="WOP73" s="139"/>
      <c r="WOQ73" s="139"/>
      <c r="WOR73" s="139"/>
      <c r="WOS73" s="139"/>
      <c r="WOT73" s="139"/>
      <c r="WOU73" s="139"/>
      <c r="WOV73" s="139"/>
      <c r="WOW73" s="139"/>
      <c r="WOX73" s="139"/>
      <c r="WOY73" s="139"/>
      <c r="WOZ73" s="139"/>
      <c r="WPA73" s="139"/>
      <c r="WPB73" s="139"/>
      <c r="WPC73" s="139"/>
      <c r="WPD73" s="139"/>
      <c r="WPE73" s="139"/>
      <c r="WPF73" s="139"/>
      <c r="WPG73" s="139"/>
      <c r="WPH73" s="139"/>
      <c r="WPI73" s="139"/>
      <c r="WPJ73" s="139"/>
      <c r="WPK73" s="139"/>
      <c r="WPL73" s="139"/>
      <c r="WPM73" s="139"/>
      <c r="WPN73" s="139"/>
      <c r="WPO73" s="139"/>
      <c r="WPP73" s="139"/>
      <c r="WPQ73" s="139"/>
      <c r="WPR73" s="139"/>
      <c r="WPS73" s="139"/>
      <c r="WPT73" s="139"/>
      <c r="WPU73" s="139"/>
      <c r="WPV73" s="139"/>
      <c r="WPW73" s="139"/>
      <c r="WPX73" s="139"/>
      <c r="WPY73" s="139"/>
      <c r="WPZ73" s="139"/>
      <c r="WQA73" s="139"/>
      <c r="WQB73" s="139"/>
      <c r="WQC73" s="139"/>
      <c r="WQD73" s="139"/>
      <c r="WQE73" s="139"/>
      <c r="WQF73" s="139"/>
      <c r="WQG73" s="139"/>
      <c r="WQH73" s="139"/>
      <c r="WQI73" s="139"/>
      <c r="WQJ73" s="139"/>
      <c r="WQK73" s="139"/>
      <c r="WQL73" s="139"/>
      <c r="WQM73" s="139"/>
      <c r="WQN73" s="139"/>
      <c r="WQO73" s="139"/>
      <c r="WQP73" s="139"/>
      <c r="WQQ73" s="139"/>
      <c r="WQR73" s="139"/>
      <c r="WQS73" s="139"/>
      <c r="WQT73" s="139"/>
      <c r="WQU73" s="139"/>
      <c r="WQV73" s="139"/>
      <c r="WQW73" s="139"/>
      <c r="WQX73" s="139"/>
      <c r="WQY73" s="139"/>
      <c r="WQZ73" s="139"/>
      <c r="WRA73" s="139"/>
      <c r="WRB73" s="139"/>
      <c r="WRC73" s="139"/>
      <c r="WRD73" s="139"/>
      <c r="WRE73" s="139"/>
      <c r="WRF73" s="139"/>
      <c r="WRG73" s="139"/>
      <c r="WRH73" s="139"/>
      <c r="WRI73" s="139"/>
      <c r="WRJ73" s="139"/>
      <c r="WRK73" s="139"/>
      <c r="WRL73" s="139"/>
      <c r="WRM73" s="139"/>
      <c r="WRN73" s="139"/>
      <c r="WRO73" s="139"/>
      <c r="WRP73" s="139"/>
      <c r="WRQ73" s="139"/>
      <c r="WRR73" s="139"/>
      <c r="WRS73" s="139"/>
      <c r="WRT73" s="139"/>
      <c r="WRU73" s="139"/>
      <c r="WRV73" s="139"/>
      <c r="WRW73" s="139"/>
      <c r="WRX73" s="139"/>
      <c r="WRY73" s="139"/>
      <c r="WRZ73" s="139"/>
      <c r="WSA73" s="139"/>
      <c r="WSB73" s="139"/>
      <c r="WSC73" s="139"/>
      <c r="WSD73" s="139"/>
      <c r="WSE73" s="139"/>
      <c r="WSF73" s="139"/>
      <c r="WSG73" s="139"/>
      <c r="WSH73" s="139"/>
      <c r="WSI73" s="139"/>
      <c r="WSJ73" s="139"/>
      <c r="WSK73" s="139"/>
      <c r="WSL73" s="139"/>
      <c r="WSM73" s="139"/>
      <c r="WSN73" s="139"/>
      <c r="WSO73" s="139"/>
      <c r="WSP73" s="139"/>
      <c r="WSQ73" s="139"/>
      <c r="WSR73" s="139"/>
      <c r="WSS73" s="139"/>
      <c r="WST73" s="139"/>
      <c r="WSU73" s="139"/>
      <c r="WSV73" s="139"/>
      <c r="WSW73" s="139"/>
      <c r="WSX73" s="139"/>
      <c r="WSY73" s="139"/>
      <c r="WSZ73" s="139"/>
      <c r="WTA73" s="139"/>
      <c r="WTB73" s="139"/>
      <c r="WTC73" s="139"/>
      <c r="WTD73" s="139"/>
      <c r="WTE73" s="139"/>
      <c r="WTF73" s="139"/>
      <c r="WTG73" s="139"/>
      <c r="WTH73" s="139"/>
      <c r="WTI73" s="139"/>
      <c r="WTJ73" s="139"/>
      <c r="WTK73" s="139"/>
      <c r="WTL73" s="139"/>
      <c r="WTM73" s="139"/>
      <c r="WTN73" s="139"/>
      <c r="WTO73" s="139"/>
      <c r="WTP73" s="139"/>
      <c r="WTQ73" s="139"/>
      <c r="WTR73" s="139"/>
      <c r="WTS73" s="139"/>
      <c r="WTT73" s="139"/>
      <c r="WTU73" s="139"/>
      <c r="WTV73" s="139"/>
      <c r="WTW73" s="139"/>
      <c r="WTX73" s="139"/>
      <c r="WTY73" s="139"/>
      <c r="WTZ73" s="139"/>
      <c r="WUA73" s="139"/>
      <c r="WUB73" s="139"/>
      <c r="WUC73" s="139"/>
      <c r="WUD73" s="139"/>
      <c r="WUE73" s="139"/>
      <c r="WUF73" s="139"/>
      <c r="WUG73" s="139"/>
      <c r="WUH73" s="139"/>
      <c r="WUI73" s="139"/>
      <c r="WUJ73" s="139"/>
      <c r="WUK73" s="139"/>
      <c r="WUL73" s="139"/>
      <c r="WUM73" s="139"/>
      <c r="WUN73" s="139"/>
      <c r="WUO73" s="139"/>
      <c r="WUP73" s="139"/>
      <c r="WUQ73" s="139"/>
      <c r="WUR73" s="139"/>
      <c r="WUS73" s="139"/>
      <c r="WUT73" s="139"/>
      <c r="WUU73" s="139"/>
      <c r="WUV73" s="139"/>
      <c r="WUW73" s="139"/>
      <c r="WUX73" s="139"/>
      <c r="WUY73" s="139"/>
      <c r="WUZ73" s="139"/>
      <c r="WVA73" s="139"/>
      <c r="WVB73" s="139"/>
      <c r="WVC73" s="139"/>
      <c r="WVD73" s="139"/>
      <c r="WVE73" s="139"/>
      <c r="WVF73" s="139"/>
      <c r="WVG73" s="139"/>
      <c r="WVH73" s="139"/>
      <c r="WVI73" s="139"/>
      <c r="WVJ73" s="139"/>
      <c r="WVK73" s="139"/>
      <c r="WVL73" s="139"/>
      <c r="WVM73" s="139"/>
      <c r="WVN73" s="139"/>
      <c r="WVO73" s="139"/>
      <c r="WVP73" s="139"/>
      <c r="WVQ73" s="139"/>
      <c r="WVR73" s="139"/>
      <c r="WVS73" s="139"/>
      <c r="WVT73" s="139"/>
      <c r="WVU73" s="139"/>
      <c r="WVV73" s="139"/>
      <c r="WVW73" s="139"/>
      <c r="WVX73" s="139"/>
      <c r="WVY73" s="139"/>
      <c r="WVZ73" s="139"/>
      <c r="WWA73" s="139"/>
      <c r="WWB73" s="139"/>
      <c r="WWC73" s="139"/>
      <c r="WWD73" s="139"/>
      <c r="WWE73" s="139"/>
      <c r="WWF73" s="139"/>
      <c r="WWG73" s="139"/>
      <c r="WWH73" s="139"/>
      <c r="WWI73" s="139"/>
      <c r="WWJ73" s="139"/>
      <c r="WWK73" s="139"/>
      <c r="WWL73" s="139"/>
      <c r="WWM73" s="139"/>
      <c r="WWN73" s="139"/>
      <c r="WWO73" s="139"/>
      <c r="WWP73" s="139"/>
      <c r="WWQ73" s="139"/>
      <c r="WWR73" s="139"/>
      <c r="WWS73" s="139"/>
      <c r="WWT73" s="139"/>
      <c r="WWU73" s="139"/>
      <c r="WWV73" s="139"/>
      <c r="WWW73" s="139"/>
      <c r="WWX73" s="139"/>
      <c r="WWY73" s="139"/>
      <c r="WWZ73" s="139"/>
      <c r="WXA73" s="139"/>
      <c r="WXB73" s="139"/>
      <c r="WXC73" s="139"/>
      <c r="WXD73" s="139"/>
      <c r="WXE73" s="139"/>
      <c r="WXF73" s="139"/>
      <c r="WXG73" s="139"/>
      <c r="WXH73" s="139"/>
      <c r="WXI73" s="139"/>
      <c r="WXJ73" s="139"/>
      <c r="WXK73" s="139"/>
      <c r="WXL73" s="139"/>
      <c r="WXM73" s="139"/>
      <c r="WXN73" s="139"/>
      <c r="WXO73" s="139"/>
      <c r="WXP73" s="139"/>
      <c r="WXQ73" s="139"/>
      <c r="WXR73" s="139"/>
      <c r="WXS73" s="139"/>
      <c r="WXT73" s="139"/>
      <c r="WXU73" s="139"/>
      <c r="WXV73" s="139"/>
      <c r="WXW73" s="139"/>
      <c r="WXX73" s="139"/>
      <c r="WXY73" s="139"/>
      <c r="WXZ73" s="139"/>
      <c r="WYA73" s="139"/>
      <c r="WYB73" s="139"/>
      <c r="WYC73" s="139"/>
      <c r="WYD73" s="139"/>
      <c r="WYE73" s="139"/>
      <c r="WYF73" s="139"/>
      <c r="WYG73" s="139"/>
      <c r="WYH73" s="139"/>
      <c r="WYI73" s="139"/>
      <c r="WYJ73" s="139"/>
      <c r="WYK73" s="139"/>
      <c r="WYL73" s="139"/>
      <c r="WYM73" s="139"/>
      <c r="WYN73" s="139"/>
      <c r="WYO73" s="139"/>
      <c r="WYP73" s="139"/>
      <c r="WYQ73" s="139"/>
      <c r="WYR73" s="139"/>
      <c r="WYS73" s="139"/>
      <c r="WYT73" s="139"/>
      <c r="WYU73" s="139"/>
      <c r="WYV73" s="139"/>
      <c r="WYW73" s="139"/>
      <c r="WYX73" s="139"/>
      <c r="WYY73" s="139"/>
      <c r="WYZ73" s="139"/>
      <c r="WZA73" s="139"/>
      <c r="WZB73" s="139"/>
      <c r="WZC73" s="139"/>
      <c r="WZD73" s="139"/>
      <c r="WZE73" s="139"/>
      <c r="WZF73" s="139"/>
      <c r="WZG73" s="139"/>
      <c r="WZH73" s="139"/>
      <c r="WZI73" s="139"/>
      <c r="WZJ73" s="139"/>
      <c r="WZK73" s="139"/>
      <c r="WZL73" s="139"/>
      <c r="WZM73" s="139"/>
      <c r="WZN73" s="139"/>
      <c r="WZO73" s="139"/>
      <c r="WZP73" s="139"/>
      <c r="WZQ73" s="139"/>
      <c r="WZR73" s="139"/>
      <c r="WZS73" s="139"/>
      <c r="WZT73" s="139"/>
      <c r="WZU73" s="139"/>
      <c r="WZV73" s="139"/>
      <c r="WZW73" s="139"/>
      <c r="WZX73" s="139"/>
      <c r="WZY73" s="139"/>
      <c r="WZZ73" s="139"/>
      <c r="XAA73" s="139"/>
      <c r="XAB73" s="139"/>
      <c r="XAC73" s="139"/>
      <c r="XAD73" s="139"/>
      <c r="XAE73" s="139"/>
      <c r="XAF73" s="139"/>
      <c r="XAG73" s="139"/>
      <c r="XAH73" s="139"/>
      <c r="XAI73" s="139"/>
      <c r="XAJ73" s="139"/>
      <c r="XAK73" s="139"/>
      <c r="XAL73" s="139"/>
      <c r="XAM73" s="139"/>
      <c r="XAN73" s="139"/>
      <c r="XAO73" s="139"/>
      <c r="XAP73" s="139"/>
      <c r="XAQ73" s="139"/>
      <c r="XAR73" s="139"/>
      <c r="XAS73" s="139"/>
      <c r="XAT73" s="139"/>
      <c r="XAU73" s="139"/>
      <c r="XAV73" s="139"/>
      <c r="XAW73" s="139"/>
      <c r="XAX73" s="139"/>
      <c r="XAY73" s="139"/>
      <c r="XAZ73" s="139"/>
      <c r="XBA73" s="139"/>
      <c r="XBB73" s="139"/>
      <c r="XBC73" s="139"/>
      <c r="XBD73" s="139"/>
      <c r="XBE73" s="139"/>
      <c r="XBF73" s="139"/>
      <c r="XBG73" s="139"/>
      <c r="XBH73" s="139"/>
      <c r="XBI73" s="139"/>
      <c r="XBJ73" s="139"/>
      <c r="XBK73" s="139"/>
      <c r="XBL73" s="139"/>
      <c r="XBM73" s="139"/>
      <c r="XBN73" s="139"/>
      <c r="XBO73" s="139"/>
      <c r="XBP73" s="139"/>
      <c r="XBQ73" s="139"/>
      <c r="XBR73" s="139"/>
      <c r="XBS73" s="139"/>
      <c r="XBT73" s="139"/>
      <c r="XBU73" s="139"/>
      <c r="XBV73" s="139"/>
      <c r="XBW73" s="139"/>
      <c r="XBX73" s="139"/>
      <c r="XBY73" s="139"/>
      <c r="XBZ73" s="139"/>
      <c r="XCA73" s="139"/>
      <c r="XCB73" s="139"/>
      <c r="XCC73" s="139"/>
      <c r="XCD73" s="139"/>
      <c r="XCE73" s="139"/>
      <c r="XCF73" s="139"/>
      <c r="XCG73" s="139"/>
      <c r="XCH73" s="139"/>
      <c r="XCI73" s="139"/>
      <c r="XCJ73" s="139"/>
      <c r="XCK73" s="139"/>
      <c r="XCL73" s="139"/>
      <c r="XCM73" s="139"/>
      <c r="XCN73" s="139"/>
      <c r="XCO73" s="139"/>
      <c r="XCP73" s="139"/>
      <c r="XCQ73" s="139"/>
      <c r="XCR73" s="139"/>
      <c r="XCS73" s="139"/>
      <c r="XCT73" s="139"/>
      <c r="XCU73" s="139"/>
      <c r="XCV73" s="139"/>
      <c r="XCW73" s="139"/>
      <c r="XCX73" s="139"/>
      <c r="XCY73" s="139"/>
      <c r="XCZ73" s="139"/>
      <c r="XDA73" s="139"/>
      <c r="XDB73" s="139"/>
      <c r="XDC73" s="139"/>
      <c r="XDD73" s="139"/>
      <c r="XDE73" s="139"/>
      <c r="XDF73" s="139"/>
      <c r="XDG73" s="139"/>
      <c r="XDH73" s="139"/>
      <c r="XDI73" s="139"/>
      <c r="XDJ73" s="139"/>
      <c r="XDK73" s="139"/>
      <c r="XDL73" s="139"/>
      <c r="XDM73" s="139"/>
      <c r="XDN73" s="139"/>
      <c r="XDO73" s="139"/>
      <c r="XDP73" s="139"/>
      <c r="XDQ73" s="139"/>
      <c r="XDR73" s="139"/>
      <c r="XDS73" s="139"/>
      <c r="XDT73" s="139"/>
      <c r="XDU73" s="139"/>
      <c r="XDV73" s="139"/>
      <c r="XDW73" s="139"/>
      <c r="XDX73" s="139"/>
      <c r="XDY73" s="139"/>
      <c r="XDZ73" s="139"/>
      <c r="XEA73" s="139"/>
      <c r="XEB73" s="139"/>
      <c r="XEC73" s="139"/>
      <c r="XED73" s="139"/>
      <c r="XEE73" s="139"/>
      <c r="XEF73" s="139"/>
      <c r="XEG73" s="139"/>
      <c r="XEH73" s="139"/>
      <c r="XEI73" s="139"/>
      <c r="XEJ73" s="139"/>
      <c r="XEK73" s="139"/>
      <c r="XEL73" s="139"/>
      <c r="XEM73" s="139"/>
      <c r="XEN73" s="139"/>
      <c r="XEO73" s="139"/>
      <c r="XEP73" s="139"/>
      <c r="XEQ73" s="139"/>
      <c r="XER73" s="139"/>
      <c r="XES73" s="139"/>
      <c r="XET73" s="139"/>
      <c r="XEU73" s="139"/>
      <c r="XEV73" s="139"/>
      <c r="XEW73" s="139"/>
      <c r="XEX73" s="139"/>
      <c r="XEY73" s="139"/>
      <c r="XEZ73" s="139"/>
      <c r="XFA73" s="139"/>
      <c r="XFB73" s="139"/>
      <c r="XFC73" s="139"/>
      <c r="XFD73" s="139"/>
    </row>
    <row r="74" spans="1:16384" ht="13.5" thickBot="1" x14ac:dyDescent="0.25">
      <c r="A74" s="292"/>
      <c r="B74" s="162" t="s">
        <v>100</v>
      </c>
      <c r="C74" s="234" t="str">
        <f>Comp_Sum_Cat_Ref!B60</f>
        <v>AO Coffee</v>
      </c>
      <c r="D74" s="187" t="e">
        <f ca="1">Comp_Sum_Cat_Ref!C60</f>
        <v>#REF!</v>
      </c>
      <c r="E74" s="149" t="str">
        <f ca="1">Comp_Sum_Cat_Ref!D60</f>
        <v>NA</v>
      </c>
      <c r="F74" s="149" t="str">
        <f ca="1">Comp_Sum_Cat_Ref!E60</f>
        <v>NA</v>
      </c>
      <c r="G74" s="150" t="str">
        <f ca="1">Comp_Sum_Cat_Ref!F60</f>
        <v>NA</v>
      </c>
      <c r="H74" s="149" t="str">
        <f ca="1">Comp_Sum_Cat_Ref!G60</f>
        <v>NA</v>
      </c>
      <c r="I74" s="150" t="str">
        <f ca="1">Comp_Sum_Cat_Ref!H60</f>
        <v>NA</v>
      </c>
      <c r="J74" s="151" t="str">
        <f ca="1">Comp_Sum_Cat_Ref!AE60</f>
        <v>NA</v>
      </c>
      <c r="K74" s="187" t="e">
        <f ca="1">Comp_Sum_Cat_Ref!J60</f>
        <v>#REF!</v>
      </c>
      <c r="L74" s="149" t="str">
        <f ca="1">Comp_Sum_Cat_Ref!K60</f>
        <v>NA</v>
      </c>
      <c r="M74" s="149" t="str">
        <f ca="1">Comp_Sum_Cat_Ref!L60</f>
        <v>NA</v>
      </c>
      <c r="N74" s="150" t="str">
        <f ca="1">Comp_Sum_Cat_Ref!M60</f>
        <v>NA</v>
      </c>
      <c r="O74" s="149" t="str">
        <f ca="1">Comp_Sum_Cat_Ref!N60</f>
        <v>NA</v>
      </c>
      <c r="P74" s="150" t="str">
        <f ca="1">Comp_Sum_Cat_Ref!O60</f>
        <v>NA</v>
      </c>
      <c r="Q74" s="151" t="str">
        <f ca="1">Comp_Sum_Cat_Ref!AF60</f>
        <v>NA</v>
      </c>
      <c r="R74" s="187" t="e">
        <f ca="1">Comp_Sum_Cat_Ref!Q60</f>
        <v>#REF!</v>
      </c>
      <c r="S74" s="149" t="str">
        <f ca="1">Comp_Sum_Cat_Ref!R60</f>
        <v>NA</v>
      </c>
      <c r="T74" s="149" t="str">
        <f ca="1">Comp_Sum_Cat_Ref!S60</f>
        <v>NA</v>
      </c>
      <c r="U74" s="150" t="str">
        <f ca="1">Comp_Sum_Cat_Ref!T60</f>
        <v>NA</v>
      </c>
      <c r="V74" s="149" t="str">
        <f ca="1">Comp_Sum_Cat_Ref!U60</f>
        <v>NA</v>
      </c>
      <c r="W74" s="150" t="str">
        <f ca="1">Comp_Sum_Cat_Ref!V60</f>
        <v>NA</v>
      </c>
      <c r="X74" s="151" t="str">
        <f ca="1">Comp_Sum_Cat_Ref!AG60</f>
        <v>NA</v>
      </c>
      <c r="Y74" s="187" t="e">
        <f ca="1">Comp_Sum_Cat_Ref!X60</f>
        <v>#REF!</v>
      </c>
      <c r="Z74" s="149" t="str">
        <f ca="1">Comp_Sum_Cat_Ref!Y60</f>
        <v>NA</v>
      </c>
      <c r="AA74" s="149" t="str">
        <f ca="1">Comp_Sum_Cat_Ref!Z60</f>
        <v>NA</v>
      </c>
      <c r="AB74" s="150" t="str">
        <f ca="1">Comp_Sum_Cat_Ref!AA60</f>
        <v>NA</v>
      </c>
      <c r="AC74" s="149" t="str">
        <f ca="1">Comp_Sum_Cat_Ref!AB60</f>
        <v>NA</v>
      </c>
      <c r="AD74" s="150" t="str">
        <f ca="1">Comp_Sum_Cat_Ref!AC60</f>
        <v>NA</v>
      </c>
      <c r="AE74" s="151" t="str">
        <f ca="1">Comp_Sum_Cat_Ref!AH60</f>
        <v>NA</v>
      </c>
      <c r="AF74" s="156"/>
      <c r="AG74" s="156"/>
      <c r="AH74" s="156"/>
      <c r="AI74" s="156"/>
      <c r="AJ74" s="156"/>
      <c r="AK74" s="156"/>
      <c r="AL74" s="156"/>
      <c r="AM74" s="156"/>
      <c r="AN74" s="156"/>
      <c r="AO74" s="156"/>
      <c r="AP74" s="156"/>
      <c r="AQ74" s="156"/>
      <c r="AR74" s="156"/>
      <c r="AS74" s="156"/>
      <c r="AT74" s="156"/>
      <c r="AU74" s="156"/>
      <c r="AV74" s="156"/>
      <c r="AW74" s="156"/>
      <c r="AX74" s="156"/>
      <c r="AY74" s="156"/>
      <c r="AZ74" s="156"/>
      <c r="BA74" s="156"/>
      <c r="BB74" s="156"/>
      <c r="BC74" s="156"/>
      <c r="BD74" s="156"/>
      <c r="BE74" s="156"/>
      <c r="BF74" s="156"/>
      <c r="BG74" s="156"/>
      <c r="BH74" s="156"/>
      <c r="BI74" s="156"/>
      <c r="BJ74" s="156"/>
      <c r="BK74" s="156"/>
      <c r="BL74" s="156"/>
      <c r="BM74" s="156"/>
      <c r="BN74" s="156"/>
      <c r="BO74" s="156"/>
      <c r="BP74" s="156"/>
      <c r="BQ74" s="156"/>
      <c r="BR74" s="156"/>
      <c r="BS74" s="156"/>
      <c r="BT74" s="156"/>
      <c r="BU74" s="156"/>
      <c r="BV74" s="156"/>
      <c r="BW74" s="156"/>
      <c r="BX74" s="156"/>
      <c r="BY74" s="156"/>
      <c r="BZ74" s="156"/>
      <c r="CA74" s="156"/>
      <c r="CB74" s="156"/>
      <c r="CC74" s="156"/>
      <c r="CD74" s="156"/>
      <c r="CE74" s="156"/>
      <c r="CF74" s="156"/>
      <c r="CG74" s="156"/>
      <c r="CH74" s="156"/>
      <c r="CI74" s="156"/>
      <c r="CJ74" s="156"/>
      <c r="CK74" s="156"/>
      <c r="CL74" s="156"/>
      <c r="CM74" s="156"/>
      <c r="CN74" s="156"/>
      <c r="CO74" s="156"/>
      <c r="CP74" s="156"/>
      <c r="CQ74" s="156"/>
      <c r="CR74" s="156"/>
      <c r="CS74" s="156"/>
      <c r="CT74" s="156"/>
      <c r="CU74" s="156"/>
      <c r="CV74" s="156"/>
      <c r="CW74" s="156"/>
      <c r="CX74" s="156"/>
      <c r="CY74" s="156"/>
      <c r="CZ74" s="156"/>
      <c r="DA74" s="156"/>
      <c r="DB74" s="156"/>
      <c r="DC74" s="156"/>
      <c r="DD74" s="156"/>
      <c r="DE74" s="156"/>
      <c r="DF74" s="156"/>
      <c r="DG74" s="156"/>
      <c r="DH74" s="156"/>
      <c r="DI74" s="156"/>
      <c r="DJ74" s="156"/>
      <c r="DK74" s="156"/>
      <c r="DL74" s="156"/>
      <c r="DM74" s="156"/>
      <c r="DN74" s="156"/>
      <c r="DO74" s="156"/>
      <c r="DP74" s="156"/>
      <c r="DQ74" s="156"/>
      <c r="DR74" s="156"/>
      <c r="DS74" s="156"/>
      <c r="DT74" s="156"/>
      <c r="DU74" s="156"/>
      <c r="DV74" s="156"/>
      <c r="DW74" s="156"/>
      <c r="DX74" s="156"/>
      <c r="DY74" s="156"/>
      <c r="DZ74" s="156"/>
      <c r="EA74" s="156"/>
      <c r="EB74" s="156"/>
      <c r="EC74" s="156"/>
      <c r="ED74" s="156"/>
      <c r="EE74" s="156"/>
      <c r="EF74" s="156"/>
      <c r="EG74" s="156"/>
      <c r="EH74" s="156"/>
      <c r="EI74" s="156"/>
      <c r="EJ74" s="156"/>
      <c r="EK74" s="156"/>
      <c r="EL74" s="156"/>
      <c r="EM74" s="156"/>
      <c r="EN74" s="156"/>
      <c r="EO74" s="156"/>
      <c r="EP74" s="156"/>
      <c r="EQ74" s="156"/>
      <c r="ER74" s="156"/>
      <c r="ES74" s="156"/>
      <c r="ET74" s="156"/>
      <c r="EU74" s="156"/>
      <c r="EV74" s="156"/>
      <c r="EW74" s="156"/>
      <c r="EX74" s="156"/>
      <c r="EY74" s="156"/>
      <c r="EZ74" s="156"/>
      <c r="FA74" s="156"/>
      <c r="FB74" s="156"/>
      <c r="FC74" s="156"/>
      <c r="FD74" s="156"/>
      <c r="FE74" s="156"/>
      <c r="FF74" s="156"/>
      <c r="FG74" s="156"/>
      <c r="FH74" s="156"/>
      <c r="FI74" s="156"/>
      <c r="FJ74" s="156"/>
      <c r="FK74" s="156"/>
      <c r="FL74" s="156"/>
      <c r="FM74" s="156"/>
      <c r="FN74" s="156"/>
      <c r="FO74" s="156"/>
      <c r="FP74" s="156"/>
      <c r="FQ74" s="156"/>
      <c r="FR74" s="156"/>
      <c r="FS74" s="156"/>
      <c r="FT74" s="156"/>
      <c r="FU74" s="156"/>
      <c r="FV74" s="156"/>
      <c r="FW74" s="156"/>
      <c r="FX74" s="156"/>
      <c r="FY74" s="156"/>
      <c r="FZ74" s="156"/>
      <c r="GA74" s="156"/>
      <c r="GB74" s="156"/>
      <c r="GC74" s="156"/>
      <c r="GD74" s="156"/>
      <c r="GE74" s="156"/>
      <c r="GF74" s="156"/>
      <c r="GG74" s="156"/>
      <c r="GH74" s="156"/>
      <c r="GI74" s="156"/>
      <c r="GJ74" s="156"/>
      <c r="GK74" s="156"/>
      <c r="GL74" s="156"/>
      <c r="GM74" s="156"/>
      <c r="GN74" s="156"/>
      <c r="GO74" s="156"/>
      <c r="GP74" s="156"/>
      <c r="GQ74" s="156"/>
      <c r="GR74" s="156"/>
      <c r="GS74" s="156"/>
      <c r="GT74" s="156"/>
      <c r="GU74" s="156"/>
      <c r="GV74" s="156"/>
      <c r="GW74" s="156"/>
      <c r="GX74" s="156"/>
      <c r="GY74" s="156"/>
      <c r="GZ74" s="156"/>
      <c r="HA74" s="156"/>
      <c r="HB74" s="156"/>
      <c r="HC74" s="156"/>
      <c r="HD74" s="156"/>
      <c r="HE74" s="156"/>
      <c r="HF74" s="156"/>
      <c r="HG74" s="156"/>
      <c r="HH74" s="156"/>
      <c r="HI74" s="156"/>
      <c r="HJ74" s="156"/>
      <c r="HK74" s="156"/>
      <c r="HL74" s="156"/>
      <c r="HM74" s="156"/>
      <c r="HN74" s="156"/>
      <c r="HO74" s="156"/>
      <c r="HP74" s="156"/>
      <c r="HQ74" s="156"/>
      <c r="HR74" s="156"/>
      <c r="HS74" s="156"/>
      <c r="HT74" s="156"/>
      <c r="HU74" s="156"/>
      <c r="HV74" s="156"/>
      <c r="HW74" s="156"/>
      <c r="HX74" s="156"/>
      <c r="HY74" s="156"/>
      <c r="HZ74" s="156"/>
      <c r="IA74" s="156"/>
      <c r="IB74" s="156"/>
      <c r="IC74" s="156"/>
      <c r="ID74" s="156"/>
      <c r="IE74" s="156"/>
      <c r="IF74" s="156"/>
      <c r="IG74" s="156"/>
      <c r="IH74" s="156"/>
      <c r="II74" s="156"/>
      <c r="IJ74" s="156"/>
      <c r="IK74" s="156"/>
      <c r="IL74" s="156"/>
      <c r="IM74" s="156"/>
      <c r="IN74" s="156"/>
      <c r="IO74" s="156"/>
      <c r="IP74" s="156"/>
      <c r="IQ74" s="156"/>
      <c r="IR74" s="156"/>
      <c r="IS74" s="156"/>
      <c r="IT74" s="156"/>
      <c r="IU74" s="156"/>
      <c r="IV74" s="156"/>
      <c r="IW74" s="156"/>
      <c r="IX74" s="156"/>
      <c r="IY74" s="156"/>
      <c r="IZ74" s="156"/>
      <c r="JA74" s="156"/>
      <c r="JB74" s="156"/>
      <c r="JC74" s="156"/>
      <c r="JD74" s="156"/>
      <c r="JE74" s="156"/>
      <c r="JF74" s="156"/>
      <c r="JG74" s="156"/>
      <c r="JH74" s="156"/>
      <c r="JI74" s="156"/>
      <c r="JJ74" s="156"/>
      <c r="JK74" s="156"/>
      <c r="JL74" s="156"/>
      <c r="JM74" s="156"/>
      <c r="JN74" s="156"/>
      <c r="JO74" s="156"/>
      <c r="JP74" s="156"/>
      <c r="JQ74" s="156"/>
      <c r="JR74" s="156"/>
      <c r="JS74" s="156"/>
      <c r="JT74" s="156"/>
      <c r="JU74" s="156"/>
      <c r="JV74" s="156"/>
      <c r="JW74" s="156"/>
      <c r="JX74" s="156"/>
      <c r="JY74" s="156"/>
      <c r="JZ74" s="156"/>
      <c r="KA74" s="156"/>
      <c r="KB74" s="156"/>
      <c r="KC74" s="156"/>
      <c r="KD74" s="156"/>
      <c r="KE74" s="156"/>
      <c r="KF74" s="156"/>
      <c r="KG74" s="156"/>
      <c r="KH74" s="156"/>
      <c r="KI74" s="156"/>
      <c r="KJ74" s="156"/>
      <c r="KK74" s="156"/>
      <c r="KL74" s="156"/>
      <c r="KM74" s="156"/>
      <c r="KN74" s="156"/>
      <c r="KO74" s="156"/>
      <c r="KP74" s="156"/>
      <c r="KQ74" s="156"/>
      <c r="KR74" s="156"/>
      <c r="KS74" s="156"/>
      <c r="KT74" s="156"/>
      <c r="KU74" s="156"/>
      <c r="KV74" s="156"/>
      <c r="KW74" s="156"/>
      <c r="KX74" s="156"/>
      <c r="KY74" s="156"/>
      <c r="KZ74" s="156"/>
      <c r="LA74" s="156"/>
      <c r="LB74" s="156"/>
      <c r="LC74" s="156"/>
      <c r="LD74" s="156"/>
      <c r="LE74" s="156"/>
      <c r="LF74" s="156"/>
      <c r="LG74" s="156"/>
      <c r="LH74" s="156"/>
      <c r="LI74" s="156"/>
      <c r="LJ74" s="156"/>
      <c r="LK74" s="156"/>
      <c r="LL74" s="156"/>
      <c r="LM74" s="156"/>
      <c r="LN74" s="156"/>
      <c r="LO74" s="156"/>
      <c r="LP74" s="156"/>
      <c r="LQ74" s="156"/>
      <c r="LR74" s="156"/>
      <c r="LS74" s="156"/>
      <c r="LT74" s="156"/>
      <c r="LU74" s="156"/>
      <c r="LV74" s="156"/>
      <c r="LW74" s="156"/>
      <c r="LX74" s="156"/>
      <c r="LY74" s="156"/>
      <c r="LZ74" s="156"/>
      <c r="MA74" s="156"/>
      <c r="MB74" s="156"/>
      <c r="MC74" s="156"/>
      <c r="MD74" s="156"/>
      <c r="ME74" s="156"/>
      <c r="MF74" s="156"/>
      <c r="MG74" s="156"/>
      <c r="MH74" s="156"/>
      <c r="MI74" s="156"/>
      <c r="MJ74" s="156"/>
      <c r="MK74" s="156"/>
      <c r="ML74" s="156"/>
      <c r="MM74" s="156"/>
      <c r="MN74" s="156"/>
      <c r="MO74" s="156"/>
      <c r="MP74" s="156"/>
      <c r="MQ74" s="156"/>
      <c r="MR74" s="156"/>
      <c r="MS74" s="156"/>
      <c r="MT74" s="156"/>
      <c r="MU74" s="156"/>
      <c r="MV74" s="156"/>
      <c r="MW74" s="156"/>
      <c r="MX74" s="156"/>
      <c r="MY74" s="156"/>
      <c r="MZ74" s="156"/>
      <c r="NA74" s="156"/>
      <c r="NB74" s="156"/>
      <c r="NC74" s="156"/>
      <c r="ND74" s="156"/>
      <c r="NE74" s="156"/>
      <c r="NF74" s="156"/>
      <c r="NG74" s="156"/>
      <c r="NH74" s="156"/>
      <c r="NI74" s="156"/>
      <c r="NJ74" s="156"/>
      <c r="NK74" s="156"/>
      <c r="NL74" s="156"/>
      <c r="NM74" s="156"/>
      <c r="NN74" s="156"/>
      <c r="NO74" s="156"/>
      <c r="NP74" s="156"/>
      <c r="NQ74" s="156"/>
      <c r="NR74" s="156"/>
      <c r="NS74" s="156"/>
      <c r="NT74" s="156"/>
      <c r="NU74" s="156"/>
      <c r="NV74" s="156"/>
      <c r="NW74" s="156"/>
      <c r="NX74" s="156"/>
      <c r="NY74" s="156"/>
      <c r="NZ74" s="156"/>
      <c r="OA74" s="156"/>
      <c r="OB74" s="156"/>
      <c r="OC74" s="156"/>
      <c r="OD74" s="156"/>
      <c r="OE74" s="156"/>
      <c r="OF74" s="156"/>
      <c r="OG74" s="156"/>
      <c r="OH74" s="156"/>
      <c r="OI74" s="156"/>
      <c r="OJ74" s="156"/>
      <c r="OK74" s="156"/>
      <c r="OL74" s="156"/>
      <c r="OM74" s="156"/>
      <c r="ON74" s="156"/>
      <c r="OO74" s="156"/>
      <c r="OP74" s="156"/>
      <c r="OQ74" s="156"/>
      <c r="OR74" s="156"/>
      <c r="OS74" s="156"/>
      <c r="OT74" s="156"/>
      <c r="OU74" s="156"/>
      <c r="OV74" s="156"/>
      <c r="OW74" s="156"/>
      <c r="OX74" s="156"/>
      <c r="OY74" s="156"/>
      <c r="OZ74" s="156"/>
      <c r="PA74" s="156"/>
      <c r="PB74" s="156"/>
      <c r="PC74" s="156"/>
      <c r="PD74" s="156"/>
      <c r="PE74" s="156"/>
      <c r="PF74" s="156"/>
      <c r="PG74" s="156"/>
      <c r="PH74" s="156"/>
      <c r="PI74" s="156"/>
      <c r="PJ74" s="156"/>
      <c r="PK74" s="156"/>
      <c r="PL74" s="156"/>
      <c r="PM74" s="156"/>
      <c r="PN74" s="156"/>
      <c r="PO74" s="156"/>
      <c r="PP74" s="156"/>
      <c r="PQ74" s="156"/>
      <c r="PR74" s="156"/>
      <c r="PS74" s="156"/>
      <c r="PT74" s="156"/>
      <c r="PU74" s="156"/>
      <c r="PV74" s="156"/>
      <c r="PW74" s="156"/>
      <c r="PX74" s="156"/>
      <c r="PY74" s="156"/>
      <c r="PZ74" s="156"/>
      <c r="QA74" s="156"/>
      <c r="QB74" s="156"/>
      <c r="QC74" s="156"/>
      <c r="QD74" s="156"/>
      <c r="QE74" s="156"/>
      <c r="QF74" s="156"/>
      <c r="QG74" s="156"/>
      <c r="QH74" s="156"/>
      <c r="QI74" s="156"/>
      <c r="QJ74" s="156"/>
      <c r="QK74" s="156"/>
      <c r="QL74" s="156"/>
      <c r="QM74" s="156"/>
      <c r="QN74" s="156"/>
      <c r="QO74" s="156"/>
      <c r="QP74" s="156"/>
      <c r="QQ74" s="156"/>
      <c r="QR74" s="156"/>
      <c r="QS74" s="156"/>
      <c r="QT74" s="156"/>
      <c r="QU74" s="156"/>
      <c r="QV74" s="156"/>
      <c r="QW74" s="156"/>
      <c r="QX74" s="156"/>
      <c r="QY74" s="156"/>
      <c r="QZ74" s="156"/>
      <c r="RA74" s="156"/>
      <c r="RB74" s="156"/>
      <c r="RC74" s="156"/>
      <c r="RD74" s="156"/>
      <c r="RE74" s="156"/>
      <c r="RF74" s="156"/>
      <c r="RG74" s="156"/>
      <c r="RH74" s="156"/>
      <c r="RI74" s="156"/>
      <c r="RJ74" s="156"/>
      <c r="RK74" s="156"/>
      <c r="RL74" s="156"/>
      <c r="RM74" s="156"/>
      <c r="RN74" s="156"/>
      <c r="RO74" s="156"/>
      <c r="RP74" s="156"/>
      <c r="RQ74" s="156"/>
      <c r="RR74" s="156"/>
      <c r="RS74" s="156"/>
      <c r="RT74" s="156"/>
      <c r="RU74" s="156"/>
      <c r="RV74" s="156"/>
      <c r="RW74" s="156"/>
      <c r="RX74" s="156"/>
      <c r="RY74" s="156"/>
      <c r="RZ74" s="156"/>
      <c r="SA74" s="156"/>
      <c r="SB74" s="156"/>
      <c r="SC74" s="156"/>
      <c r="SD74" s="156"/>
      <c r="SE74" s="156"/>
      <c r="SF74" s="156"/>
      <c r="SG74" s="156"/>
      <c r="SH74" s="156"/>
      <c r="SI74" s="156"/>
      <c r="SJ74" s="156"/>
      <c r="SK74" s="156"/>
      <c r="SL74" s="156"/>
      <c r="SM74" s="156"/>
      <c r="SN74" s="156"/>
      <c r="SO74" s="156"/>
      <c r="SP74" s="156"/>
      <c r="SQ74" s="156"/>
      <c r="SR74" s="156"/>
      <c r="SS74" s="156"/>
      <c r="ST74" s="156"/>
      <c r="SU74" s="156"/>
      <c r="SV74" s="156"/>
      <c r="SW74" s="156"/>
      <c r="SX74" s="156"/>
      <c r="SY74" s="156"/>
      <c r="SZ74" s="156"/>
      <c r="TA74" s="156"/>
      <c r="TB74" s="156"/>
      <c r="TC74" s="156"/>
      <c r="TD74" s="156"/>
      <c r="TE74" s="156"/>
      <c r="TF74" s="156"/>
      <c r="TG74" s="156"/>
      <c r="TH74" s="156"/>
      <c r="TI74" s="156"/>
      <c r="TJ74" s="156"/>
      <c r="TK74" s="156"/>
      <c r="TL74" s="156"/>
      <c r="TM74" s="156"/>
      <c r="TN74" s="156"/>
      <c r="TO74" s="156"/>
      <c r="TP74" s="156"/>
      <c r="TQ74" s="156"/>
      <c r="TR74" s="156"/>
      <c r="TS74" s="156"/>
      <c r="TT74" s="156"/>
      <c r="TU74" s="156"/>
      <c r="TV74" s="156"/>
      <c r="TW74" s="156"/>
      <c r="TX74" s="156"/>
      <c r="TY74" s="156"/>
      <c r="TZ74" s="156"/>
      <c r="UA74" s="156"/>
      <c r="UB74" s="156"/>
      <c r="UC74" s="156"/>
      <c r="UD74" s="156"/>
      <c r="UE74" s="156"/>
      <c r="UF74" s="156"/>
      <c r="UG74" s="156"/>
      <c r="UH74" s="156"/>
      <c r="UI74" s="156"/>
      <c r="UJ74" s="156"/>
      <c r="UK74" s="156"/>
      <c r="UL74" s="156"/>
      <c r="UM74" s="156"/>
      <c r="UN74" s="156"/>
      <c r="UO74" s="156"/>
      <c r="UP74" s="156"/>
      <c r="UQ74" s="156"/>
      <c r="UR74" s="156"/>
      <c r="US74" s="156"/>
      <c r="UT74" s="156"/>
      <c r="UU74" s="156"/>
      <c r="UV74" s="156"/>
      <c r="UW74" s="156"/>
      <c r="UX74" s="156"/>
      <c r="UY74" s="156"/>
      <c r="UZ74" s="156"/>
      <c r="VA74" s="156"/>
      <c r="VB74" s="156"/>
      <c r="VC74" s="156"/>
      <c r="VD74" s="156"/>
      <c r="VE74" s="156"/>
      <c r="VF74" s="156"/>
      <c r="VG74" s="156"/>
      <c r="VH74" s="156"/>
      <c r="VI74" s="156"/>
      <c r="VJ74" s="156"/>
      <c r="VK74" s="156"/>
      <c r="VL74" s="156"/>
      <c r="VM74" s="156"/>
      <c r="VN74" s="156"/>
      <c r="VO74" s="156"/>
      <c r="VP74" s="156"/>
      <c r="VQ74" s="156"/>
      <c r="VR74" s="156"/>
      <c r="VS74" s="156"/>
      <c r="VT74" s="156"/>
      <c r="VU74" s="156"/>
      <c r="VV74" s="156"/>
      <c r="VW74" s="156"/>
      <c r="VX74" s="156"/>
      <c r="VY74" s="156"/>
      <c r="VZ74" s="156"/>
      <c r="WA74" s="156"/>
      <c r="WB74" s="156"/>
      <c r="WC74" s="156"/>
      <c r="WD74" s="156"/>
      <c r="WE74" s="156"/>
      <c r="WF74" s="156"/>
      <c r="WG74" s="156"/>
      <c r="WH74" s="156"/>
      <c r="WI74" s="156"/>
      <c r="WJ74" s="156"/>
      <c r="WK74" s="156"/>
      <c r="WL74" s="156"/>
      <c r="WM74" s="156"/>
      <c r="WN74" s="156"/>
      <c r="WO74" s="156"/>
      <c r="WP74" s="156"/>
      <c r="WQ74" s="156"/>
      <c r="WR74" s="156"/>
      <c r="WS74" s="156"/>
      <c r="WT74" s="156"/>
      <c r="WU74" s="156"/>
      <c r="WV74" s="156"/>
      <c r="WW74" s="156"/>
      <c r="WX74" s="156"/>
      <c r="WY74" s="156"/>
      <c r="WZ74" s="156"/>
      <c r="XA74" s="156"/>
      <c r="XB74" s="156"/>
      <c r="XC74" s="156"/>
      <c r="XD74" s="156"/>
      <c r="XE74" s="156"/>
      <c r="XF74" s="156"/>
      <c r="XG74" s="156"/>
      <c r="XH74" s="156"/>
      <c r="XI74" s="156"/>
      <c r="XJ74" s="156"/>
      <c r="XK74" s="156"/>
      <c r="XL74" s="156"/>
      <c r="XM74" s="156"/>
      <c r="XN74" s="156"/>
      <c r="XO74" s="156"/>
      <c r="XP74" s="156"/>
      <c r="XQ74" s="156"/>
      <c r="XR74" s="156"/>
      <c r="XS74" s="156"/>
      <c r="XT74" s="156"/>
      <c r="XU74" s="156"/>
      <c r="XV74" s="156"/>
      <c r="XW74" s="156"/>
      <c r="XX74" s="156"/>
      <c r="XY74" s="156"/>
      <c r="XZ74" s="156"/>
      <c r="YA74" s="156"/>
      <c r="YB74" s="156"/>
      <c r="YC74" s="156"/>
      <c r="YD74" s="156"/>
      <c r="YE74" s="156"/>
      <c r="YF74" s="156"/>
      <c r="YG74" s="156"/>
      <c r="YH74" s="156"/>
      <c r="YI74" s="156"/>
      <c r="YJ74" s="156"/>
      <c r="YK74" s="156"/>
      <c r="YL74" s="156"/>
      <c r="YM74" s="156"/>
      <c r="YN74" s="156"/>
      <c r="YO74" s="156"/>
      <c r="YP74" s="156"/>
      <c r="YQ74" s="156"/>
      <c r="YR74" s="156"/>
      <c r="YS74" s="156"/>
      <c r="YT74" s="156"/>
      <c r="YU74" s="156"/>
      <c r="YV74" s="156"/>
      <c r="YW74" s="156"/>
      <c r="YX74" s="156"/>
      <c r="YY74" s="156"/>
      <c r="YZ74" s="156"/>
      <c r="ZA74" s="156"/>
      <c r="ZB74" s="156"/>
      <c r="ZC74" s="156"/>
      <c r="ZD74" s="156"/>
      <c r="ZE74" s="156"/>
      <c r="ZF74" s="156"/>
      <c r="ZG74" s="156"/>
      <c r="ZH74" s="156"/>
      <c r="ZI74" s="156"/>
      <c r="ZJ74" s="156"/>
      <c r="ZK74" s="156"/>
      <c r="ZL74" s="156"/>
      <c r="ZM74" s="156"/>
      <c r="ZN74" s="156"/>
      <c r="ZO74" s="156"/>
      <c r="ZP74" s="156"/>
      <c r="ZQ74" s="156"/>
      <c r="ZR74" s="156"/>
      <c r="ZS74" s="156"/>
      <c r="ZT74" s="156"/>
      <c r="ZU74" s="156"/>
      <c r="ZV74" s="156"/>
      <c r="ZW74" s="156"/>
      <c r="ZX74" s="156"/>
      <c r="ZY74" s="156"/>
      <c r="ZZ74" s="156"/>
      <c r="AAA74" s="156"/>
      <c r="AAB74" s="156"/>
      <c r="AAC74" s="156"/>
      <c r="AAD74" s="156"/>
      <c r="AAE74" s="156"/>
      <c r="AAF74" s="156"/>
      <c r="AAG74" s="156"/>
      <c r="AAH74" s="156"/>
      <c r="AAI74" s="156"/>
      <c r="AAJ74" s="156"/>
      <c r="AAK74" s="156"/>
      <c r="AAL74" s="156"/>
      <c r="AAM74" s="156"/>
      <c r="AAN74" s="156"/>
      <c r="AAO74" s="156"/>
      <c r="AAP74" s="156"/>
      <c r="AAQ74" s="156"/>
      <c r="AAR74" s="156"/>
      <c r="AAS74" s="156"/>
      <c r="AAT74" s="156"/>
      <c r="AAU74" s="156"/>
      <c r="AAV74" s="156"/>
      <c r="AAW74" s="156"/>
      <c r="AAX74" s="156"/>
      <c r="AAY74" s="156"/>
      <c r="AAZ74" s="156"/>
      <c r="ABA74" s="156"/>
      <c r="ABB74" s="156"/>
      <c r="ABC74" s="156"/>
      <c r="ABD74" s="156"/>
      <c r="ABE74" s="156"/>
      <c r="ABF74" s="156"/>
      <c r="ABG74" s="156"/>
      <c r="ABH74" s="156"/>
      <c r="ABI74" s="156"/>
      <c r="ABJ74" s="156"/>
      <c r="ABK74" s="156"/>
      <c r="ABL74" s="156"/>
      <c r="ABM74" s="156"/>
      <c r="ABN74" s="156"/>
      <c r="ABO74" s="156"/>
      <c r="ABP74" s="156"/>
      <c r="ABQ74" s="156"/>
      <c r="ABR74" s="156"/>
      <c r="ABS74" s="156"/>
      <c r="ABT74" s="156"/>
      <c r="ABU74" s="156"/>
      <c r="ABV74" s="156"/>
      <c r="ABW74" s="156"/>
      <c r="ABX74" s="156"/>
      <c r="ABY74" s="156"/>
      <c r="ABZ74" s="156"/>
      <c r="ACA74" s="156"/>
      <c r="ACB74" s="156"/>
      <c r="ACC74" s="156"/>
      <c r="ACD74" s="156"/>
      <c r="ACE74" s="156"/>
      <c r="ACF74" s="156"/>
      <c r="ACG74" s="156"/>
      <c r="ACH74" s="156"/>
      <c r="ACI74" s="156"/>
      <c r="ACJ74" s="156"/>
      <c r="ACK74" s="156"/>
      <c r="ACL74" s="156"/>
      <c r="ACM74" s="156"/>
      <c r="ACN74" s="156"/>
      <c r="ACO74" s="156"/>
      <c r="ACP74" s="156"/>
      <c r="ACQ74" s="156"/>
      <c r="ACR74" s="156"/>
      <c r="ACS74" s="156"/>
      <c r="ACT74" s="156"/>
      <c r="ACU74" s="156"/>
      <c r="ACV74" s="156"/>
      <c r="ACW74" s="156"/>
      <c r="ACX74" s="156"/>
      <c r="ACY74" s="156"/>
      <c r="ACZ74" s="156"/>
      <c r="ADA74" s="156"/>
      <c r="ADB74" s="156"/>
      <c r="ADC74" s="156"/>
      <c r="ADD74" s="156"/>
      <c r="ADE74" s="156"/>
      <c r="ADF74" s="156"/>
      <c r="ADG74" s="156"/>
      <c r="ADH74" s="156"/>
      <c r="ADI74" s="156"/>
      <c r="ADJ74" s="156"/>
      <c r="ADK74" s="156"/>
      <c r="ADL74" s="156"/>
      <c r="ADM74" s="156"/>
      <c r="ADN74" s="156"/>
      <c r="ADO74" s="156"/>
      <c r="ADP74" s="156"/>
      <c r="ADQ74" s="156"/>
      <c r="ADR74" s="156"/>
      <c r="ADS74" s="156"/>
      <c r="ADT74" s="156"/>
      <c r="ADU74" s="156"/>
      <c r="ADV74" s="156"/>
      <c r="ADW74" s="156"/>
      <c r="ADX74" s="156"/>
      <c r="ADY74" s="156"/>
      <c r="ADZ74" s="156"/>
      <c r="AEA74" s="156"/>
      <c r="AEB74" s="156"/>
      <c r="AEC74" s="156"/>
      <c r="AED74" s="156"/>
      <c r="AEE74" s="156"/>
      <c r="AEF74" s="156"/>
      <c r="AEG74" s="156"/>
      <c r="AEH74" s="156"/>
      <c r="AEI74" s="156"/>
      <c r="AEJ74" s="156"/>
      <c r="AEK74" s="156"/>
      <c r="AEL74" s="156"/>
      <c r="AEM74" s="156"/>
      <c r="AEN74" s="156"/>
      <c r="AEO74" s="156"/>
      <c r="AEP74" s="156"/>
      <c r="AEQ74" s="156"/>
      <c r="AER74" s="156"/>
      <c r="AES74" s="156"/>
      <c r="AET74" s="156"/>
      <c r="AEU74" s="156"/>
      <c r="AEV74" s="156"/>
      <c r="AEW74" s="156"/>
      <c r="AEX74" s="156"/>
      <c r="AEY74" s="156"/>
      <c r="AEZ74" s="156"/>
      <c r="AFA74" s="156"/>
      <c r="AFB74" s="156"/>
      <c r="AFC74" s="156"/>
      <c r="AFD74" s="156"/>
      <c r="AFE74" s="156"/>
      <c r="AFF74" s="156"/>
      <c r="AFG74" s="156"/>
      <c r="AFH74" s="156"/>
      <c r="AFI74" s="156"/>
      <c r="AFJ74" s="156"/>
      <c r="AFK74" s="156"/>
      <c r="AFL74" s="156"/>
      <c r="AFM74" s="156"/>
      <c r="AFN74" s="156"/>
      <c r="AFO74" s="156"/>
      <c r="AFP74" s="156"/>
      <c r="AFQ74" s="156"/>
      <c r="AFR74" s="156"/>
      <c r="AFS74" s="156"/>
      <c r="AFT74" s="156"/>
      <c r="AFU74" s="156"/>
      <c r="AFV74" s="156"/>
      <c r="AFW74" s="156"/>
      <c r="AFX74" s="156"/>
      <c r="AFY74" s="156"/>
      <c r="AFZ74" s="156"/>
      <c r="AGA74" s="156"/>
      <c r="AGB74" s="156"/>
      <c r="AGC74" s="156"/>
      <c r="AGD74" s="156"/>
      <c r="AGE74" s="156"/>
      <c r="AGF74" s="156"/>
      <c r="AGG74" s="156"/>
      <c r="AGH74" s="156"/>
      <c r="AGI74" s="156"/>
      <c r="AGJ74" s="156"/>
      <c r="AGK74" s="156"/>
      <c r="AGL74" s="156"/>
      <c r="AGM74" s="156"/>
      <c r="AGN74" s="156"/>
      <c r="AGO74" s="156"/>
      <c r="AGP74" s="156"/>
      <c r="AGQ74" s="156"/>
      <c r="AGR74" s="156"/>
      <c r="AGS74" s="156"/>
      <c r="AGT74" s="156"/>
      <c r="AGU74" s="156"/>
      <c r="AGV74" s="156"/>
      <c r="AGW74" s="156"/>
      <c r="AGX74" s="156"/>
      <c r="AGY74" s="156"/>
      <c r="AGZ74" s="156"/>
      <c r="AHA74" s="156"/>
      <c r="AHB74" s="156"/>
      <c r="AHC74" s="156"/>
      <c r="AHD74" s="156"/>
      <c r="AHE74" s="156"/>
      <c r="AHF74" s="156"/>
      <c r="AHG74" s="156"/>
      <c r="AHH74" s="156"/>
      <c r="AHI74" s="156"/>
      <c r="AHJ74" s="156"/>
      <c r="AHK74" s="156"/>
      <c r="AHL74" s="156"/>
      <c r="AHM74" s="156"/>
      <c r="AHN74" s="156"/>
      <c r="AHO74" s="156"/>
      <c r="AHP74" s="156"/>
      <c r="AHQ74" s="156"/>
      <c r="AHR74" s="156"/>
      <c r="AHS74" s="156"/>
      <c r="AHT74" s="156"/>
      <c r="AHU74" s="156"/>
      <c r="AHV74" s="156"/>
      <c r="AHW74" s="156"/>
      <c r="AHX74" s="156"/>
      <c r="AHY74" s="156"/>
      <c r="AHZ74" s="156"/>
      <c r="AIA74" s="156"/>
      <c r="AIB74" s="156"/>
      <c r="AIC74" s="156"/>
      <c r="AID74" s="156"/>
      <c r="AIE74" s="156"/>
      <c r="AIF74" s="156"/>
      <c r="AIG74" s="156"/>
      <c r="AIH74" s="156"/>
      <c r="AII74" s="156"/>
      <c r="AIJ74" s="156"/>
      <c r="AIK74" s="156"/>
      <c r="AIL74" s="156"/>
      <c r="AIM74" s="156"/>
      <c r="AIN74" s="156"/>
      <c r="AIO74" s="156"/>
      <c r="AIP74" s="156"/>
      <c r="AIQ74" s="156"/>
      <c r="AIR74" s="156"/>
      <c r="AIS74" s="156"/>
      <c r="AIT74" s="156"/>
      <c r="AIU74" s="156"/>
      <c r="AIV74" s="156"/>
      <c r="AIW74" s="156"/>
      <c r="AIX74" s="156"/>
      <c r="AIY74" s="156"/>
      <c r="AIZ74" s="156"/>
      <c r="AJA74" s="156"/>
      <c r="AJB74" s="156"/>
      <c r="AJC74" s="156"/>
      <c r="AJD74" s="156"/>
      <c r="AJE74" s="156"/>
      <c r="AJF74" s="156"/>
      <c r="AJG74" s="156"/>
      <c r="AJH74" s="156"/>
      <c r="AJI74" s="156"/>
      <c r="AJJ74" s="156"/>
      <c r="AJK74" s="156"/>
      <c r="AJL74" s="156"/>
      <c r="AJM74" s="156"/>
      <c r="AJN74" s="156"/>
      <c r="AJO74" s="156"/>
      <c r="AJP74" s="156"/>
      <c r="AJQ74" s="156"/>
      <c r="AJR74" s="156"/>
      <c r="AJS74" s="156"/>
      <c r="AJT74" s="156"/>
      <c r="AJU74" s="156"/>
      <c r="AJV74" s="156"/>
      <c r="AJW74" s="156"/>
      <c r="AJX74" s="156"/>
      <c r="AJY74" s="156"/>
      <c r="AJZ74" s="156"/>
      <c r="AKA74" s="156"/>
      <c r="AKB74" s="156"/>
      <c r="AKC74" s="156"/>
      <c r="AKD74" s="156"/>
      <c r="AKE74" s="156"/>
      <c r="AKF74" s="156"/>
      <c r="AKG74" s="156"/>
      <c r="AKH74" s="156"/>
      <c r="AKI74" s="156"/>
      <c r="AKJ74" s="156"/>
      <c r="AKK74" s="156"/>
      <c r="AKL74" s="156"/>
      <c r="AKM74" s="156"/>
      <c r="AKN74" s="156"/>
      <c r="AKO74" s="156"/>
      <c r="AKP74" s="156"/>
      <c r="AKQ74" s="156"/>
      <c r="AKR74" s="156"/>
      <c r="AKS74" s="156"/>
      <c r="AKT74" s="156"/>
      <c r="AKU74" s="156"/>
      <c r="AKV74" s="156"/>
      <c r="AKW74" s="156"/>
      <c r="AKX74" s="156"/>
      <c r="AKY74" s="156"/>
      <c r="AKZ74" s="156"/>
      <c r="ALA74" s="156"/>
      <c r="ALB74" s="156"/>
      <c r="ALC74" s="156"/>
      <c r="ALD74" s="156"/>
      <c r="ALE74" s="156"/>
      <c r="ALF74" s="156"/>
      <c r="ALG74" s="156"/>
      <c r="ALH74" s="156"/>
      <c r="ALI74" s="156"/>
      <c r="ALJ74" s="156"/>
      <c r="ALK74" s="156"/>
      <c r="ALL74" s="156"/>
      <c r="ALM74" s="156"/>
      <c r="ALN74" s="156"/>
      <c r="ALO74" s="156"/>
      <c r="ALP74" s="156"/>
      <c r="ALQ74" s="156"/>
      <c r="ALR74" s="156"/>
      <c r="ALS74" s="156"/>
      <c r="ALT74" s="156"/>
      <c r="ALU74" s="156"/>
      <c r="ALV74" s="156"/>
      <c r="ALW74" s="156"/>
      <c r="ALX74" s="156"/>
      <c r="ALY74" s="156"/>
      <c r="ALZ74" s="156"/>
      <c r="AMA74" s="156"/>
      <c r="AMB74" s="156"/>
      <c r="AMC74" s="156"/>
      <c r="AMD74" s="156"/>
      <c r="AME74" s="156"/>
      <c r="AMF74" s="156"/>
      <c r="AMG74" s="156"/>
      <c r="AMH74" s="156"/>
      <c r="AMI74" s="156"/>
      <c r="AMJ74" s="156"/>
      <c r="AMK74" s="156"/>
      <c r="AML74" s="156"/>
      <c r="AMM74" s="156"/>
      <c r="AMN74" s="156"/>
      <c r="AMO74" s="156"/>
      <c r="AMP74" s="156"/>
      <c r="AMQ74" s="156"/>
      <c r="AMR74" s="156"/>
      <c r="AMS74" s="156"/>
      <c r="AMT74" s="156"/>
      <c r="AMU74" s="156"/>
      <c r="AMV74" s="156"/>
      <c r="AMW74" s="156"/>
      <c r="AMX74" s="156"/>
      <c r="AMY74" s="156"/>
      <c r="AMZ74" s="156"/>
      <c r="ANA74" s="156"/>
      <c r="ANB74" s="156"/>
      <c r="ANC74" s="156"/>
      <c r="AND74" s="156"/>
      <c r="ANE74" s="156"/>
      <c r="ANF74" s="156"/>
      <c r="ANG74" s="156"/>
      <c r="ANH74" s="156"/>
      <c r="ANI74" s="156"/>
      <c r="ANJ74" s="156"/>
      <c r="ANK74" s="156"/>
      <c r="ANL74" s="156"/>
      <c r="ANM74" s="156"/>
      <c r="ANN74" s="156"/>
      <c r="ANO74" s="156"/>
      <c r="ANP74" s="156"/>
      <c r="ANQ74" s="156"/>
      <c r="ANR74" s="156"/>
      <c r="ANS74" s="156"/>
      <c r="ANT74" s="156"/>
      <c r="ANU74" s="156"/>
      <c r="ANV74" s="156"/>
      <c r="ANW74" s="156"/>
      <c r="ANX74" s="156"/>
      <c r="ANY74" s="156"/>
      <c r="ANZ74" s="156"/>
      <c r="AOA74" s="156"/>
      <c r="AOB74" s="156"/>
      <c r="AOC74" s="156"/>
      <c r="AOD74" s="156"/>
      <c r="AOE74" s="156"/>
      <c r="AOF74" s="156"/>
      <c r="AOG74" s="156"/>
      <c r="AOH74" s="156"/>
      <c r="AOI74" s="156"/>
      <c r="AOJ74" s="156"/>
      <c r="AOK74" s="156"/>
      <c r="AOL74" s="156"/>
      <c r="AOM74" s="156"/>
      <c r="AON74" s="156"/>
      <c r="AOO74" s="156"/>
      <c r="AOP74" s="156"/>
      <c r="AOQ74" s="156"/>
      <c r="AOR74" s="156"/>
      <c r="AOS74" s="156"/>
      <c r="AOT74" s="156"/>
      <c r="AOU74" s="156"/>
      <c r="AOV74" s="156"/>
      <c r="AOW74" s="156"/>
      <c r="AOX74" s="156"/>
      <c r="AOY74" s="156"/>
      <c r="AOZ74" s="156"/>
      <c r="APA74" s="156"/>
      <c r="APB74" s="156"/>
      <c r="APC74" s="156"/>
      <c r="APD74" s="156"/>
      <c r="APE74" s="156"/>
      <c r="APF74" s="156"/>
      <c r="APG74" s="156"/>
      <c r="APH74" s="156"/>
      <c r="API74" s="156"/>
      <c r="APJ74" s="156"/>
      <c r="APK74" s="156"/>
      <c r="APL74" s="156"/>
      <c r="APM74" s="156"/>
      <c r="APN74" s="156"/>
      <c r="APO74" s="156"/>
      <c r="APP74" s="156"/>
      <c r="APQ74" s="156"/>
      <c r="APR74" s="156"/>
      <c r="APS74" s="156"/>
      <c r="APT74" s="156"/>
      <c r="APU74" s="156"/>
      <c r="APV74" s="156"/>
      <c r="APW74" s="156"/>
      <c r="APX74" s="156"/>
      <c r="APY74" s="156"/>
      <c r="APZ74" s="156"/>
      <c r="AQA74" s="156"/>
      <c r="AQB74" s="156"/>
      <c r="AQC74" s="156"/>
      <c r="AQD74" s="156"/>
      <c r="AQE74" s="156"/>
      <c r="AQF74" s="156"/>
      <c r="AQG74" s="156"/>
      <c r="AQH74" s="156"/>
      <c r="AQI74" s="156"/>
      <c r="AQJ74" s="156"/>
      <c r="AQK74" s="156"/>
      <c r="AQL74" s="156"/>
      <c r="AQM74" s="156"/>
      <c r="AQN74" s="156"/>
      <c r="AQO74" s="156"/>
      <c r="AQP74" s="156"/>
      <c r="AQQ74" s="156"/>
      <c r="AQR74" s="156"/>
      <c r="AQS74" s="156"/>
      <c r="AQT74" s="156"/>
      <c r="AQU74" s="156"/>
      <c r="AQV74" s="156"/>
      <c r="AQW74" s="156"/>
      <c r="AQX74" s="156"/>
      <c r="AQY74" s="156"/>
      <c r="AQZ74" s="156"/>
      <c r="ARA74" s="156"/>
      <c r="ARB74" s="156"/>
      <c r="ARC74" s="156"/>
      <c r="ARD74" s="156"/>
      <c r="ARE74" s="156"/>
      <c r="ARF74" s="156"/>
      <c r="ARG74" s="156"/>
      <c r="ARH74" s="156"/>
      <c r="ARI74" s="156"/>
      <c r="ARJ74" s="156"/>
      <c r="ARK74" s="156"/>
      <c r="ARL74" s="156"/>
      <c r="ARM74" s="156"/>
      <c r="ARN74" s="156"/>
      <c r="ARO74" s="156"/>
      <c r="ARP74" s="156"/>
      <c r="ARQ74" s="156"/>
      <c r="ARR74" s="156"/>
      <c r="ARS74" s="156"/>
      <c r="ART74" s="156"/>
      <c r="ARU74" s="156"/>
      <c r="ARV74" s="156"/>
      <c r="ARW74" s="156"/>
      <c r="ARX74" s="156"/>
      <c r="ARY74" s="156"/>
      <c r="ARZ74" s="156"/>
      <c r="ASA74" s="156"/>
      <c r="ASB74" s="156"/>
      <c r="ASC74" s="156"/>
      <c r="ASD74" s="156"/>
      <c r="ASE74" s="156"/>
      <c r="ASF74" s="156"/>
      <c r="ASG74" s="156"/>
      <c r="ASH74" s="156"/>
      <c r="ASI74" s="156"/>
      <c r="ASJ74" s="156"/>
      <c r="ASK74" s="156"/>
      <c r="ASL74" s="156"/>
      <c r="ASM74" s="156"/>
      <c r="ASN74" s="156"/>
      <c r="ASO74" s="156"/>
      <c r="ASP74" s="156"/>
      <c r="ASQ74" s="156"/>
      <c r="ASR74" s="156"/>
      <c r="ASS74" s="156"/>
      <c r="AST74" s="156"/>
      <c r="ASU74" s="156"/>
      <c r="ASV74" s="156"/>
      <c r="ASW74" s="156"/>
      <c r="ASX74" s="156"/>
      <c r="ASY74" s="156"/>
      <c r="ASZ74" s="156"/>
      <c r="ATA74" s="156"/>
      <c r="ATB74" s="156"/>
      <c r="ATC74" s="156"/>
      <c r="ATD74" s="156"/>
      <c r="ATE74" s="156"/>
      <c r="ATF74" s="156"/>
      <c r="ATG74" s="156"/>
      <c r="ATH74" s="156"/>
      <c r="ATI74" s="156"/>
      <c r="ATJ74" s="156"/>
      <c r="ATK74" s="156"/>
      <c r="ATL74" s="156"/>
      <c r="ATM74" s="156"/>
      <c r="ATN74" s="156"/>
      <c r="ATO74" s="156"/>
      <c r="ATP74" s="156"/>
      <c r="ATQ74" s="156"/>
      <c r="ATR74" s="156"/>
      <c r="ATS74" s="156"/>
      <c r="ATT74" s="156"/>
      <c r="ATU74" s="156"/>
      <c r="ATV74" s="156"/>
      <c r="ATW74" s="156"/>
      <c r="ATX74" s="156"/>
      <c r="ATY74" s="156"/>
      <c r="ATZ74" s="156"/>
      <c r="AUA74" s="156"/>
      <c r="AUB74" s="156"/>
      <c r="AUC74" s="156"/>
      <c r="AUD74" s="156"/>
      <c r="AUE74" s="156"/>
      <c r="AUF74" s="156"/>
      <c r="AUG74" s="156"/>
      <c r="AUH74" s="156"/>
      <c r="AUI74" s="156"/>
      <c r="AUJ74" s="156"/>
      <c r="AUK74" s="156"/>
      <c r="AUL74" s="156"/>
      <c r="AUM74" s="156"/>
      <c r="AUN74" s="156"/>
      <c r="AUO74" s="156"/>
      <c r="AUP74" s="156"/>
      <c r="AUQ74" s="156"/>
      <c r="AUR74" s="156"/>
      <c r="AUS74" s="156"/>
      <c r="AUT74" s="156"/>
      <c r="AUU74" s="156"/>
      <c r="AUV74" s="156"/>
      <c r="AUW74" s="156"/>
      <c r="AUX74" s="156"/>
      <c r="AUY74" s="156"/>
      <c r="AUZ74" s="156"/>
      <c r="AVA74" s="156"/>
      <c r="AVB74" s="156"/>
      <c r="AVC74" s="156"/>
      <c r="AVD74" s="156"/>
      <c r="AVE74" s="156"/>
      <c r="AVF74" s="156"/>
      <c r="AVG74" s="156"/>
      <c r="AVH74" s="156"/>
      <c r="AVI74" s="156"/>
      <c r="AVJ74" s="156"/>
      <c r="AVK74" s="156"/>
      <c r="AVL74" s="156"/>
      <c r="AVM74" s="156"/>
      <c r="AVN74" s="156"/>
      <c r="AVO74" s="156"/>
      <c r="AVP74" s="156"/>
      <c r="AVQ74" s="156"/>
      <c r="AVR74" s="156"/>
      <c r="AVS74" s="156"/>
      <c r="AVT74" s="156"/>
      <c r="AVU74" s="156"/>
      <c r="AVV74" s="156"/>
      <c r="AVW74" s="156"/>
      <c r="AVX74" s="156"/>
      <c r="AVY74" s="156"/>
      <c r="AVZ74" s="156"/>
      <c r="AWA74" s="156"/>
      <c r="AWB74" s="156"/>
      <c r="AWC74" s="156"/>
      <c r="AWD74" s="156"/>
      <c r="AWE74" s="156"/>
      <c r="AWF74" s="156"/>
      <c r="AWG74" s="156"/>
      <c r="AWH74" s="156"/>
      <c r="AWI74" s="156"/>
      <c r="AWJ74" s="156"/>
      <c r="AWK74" s="156"/>
      <c r="AWL74" s="156"/>
      <c r="AWM74" s="156"/>
      <c r="AWN74" s="156"/>
      <c r="AWO74" s="156"/>
      <c r="AWP74" s="156"/>
      <c r="AWQ74" s="156"/>
      <c r="AWR74" s="156"/>
      <c r="AWS74" s="156"/>
      <c r="AWT74" s="156"/>
      <c r="AWU74" s="156"/>
      <c r="AWV74" s="156"/>
      <c r="AWW74" s="156"/>
      <c r="AWX74" s="156"/>
      <c r="AWY74" s="156"/>
      <c r="AWZ74" s="156"/>
      <c r="AXA74" s="156"/>
      <c r="AXB74" s="156"/>
      <c r="AXC74" s="156"/>
      <c r="AXD74" s="156"/>
      <c r="AXE74" s="156"/>
      <c r="AXF74" s="156"/>
      <c r="AXG74" s="156"/>
      <c r="AXH74" s="156"/>
      <c r="AXI74" s="156"/>
      <c r="AXJ74" s="156"/>
      <c r="AXK74" s="156"/>
      <c r="AXL74" s="156"/>
      <c r="AXM74" s="156"/>
      <c r="AXN74" s="156"/>
      <c r="AXO74" s="156"/>
      <c r="AXP74" s="156"/>
      <c r="AXQ74" s="156"/>
      <c r="AXR74" s="156"/>
      <c r="AXS74" s="156"/>
      <c r="AXT74" s="156"/>
      <c r="AXU74" s="156"/>
      <c r="AXV74" s="156"/>
      <c r="AXW74" s="156"/>
      <c r="AXX74" s="156"/>
      <c r="AXY74" s="156"/>
      <c r="AXZ74" s="156"/>
      <c r="AYA74" s="156"/>
      <c r="AYB74" s="156"/>
      <c r="AYC74" s="156"/>
      <c r="AYD74" s="156"/>
      <c r="AYE74" s="156"/>
      <c r="AYF74" s="156"/>
      <c r="AYG74" s="156"/>
      <c r="AYH74" s="156"/>
      <c r="AYI74" s="156"/>
      <c r="AYJ74" s="156"/>
      <c r="AYK74" s="156"/>
      <c r="AYL74" s="156"/>
      <c r="AYM74" s="156"/>
      <c r="AYN74" s="156"/>
      <c r="AYO74" s="156"/>
      <c r="AYP74" s="156"/>
      <c r="AYQ74" s="156"/>
      <c r="AYR74" s="156"/>
      <c r="AYS74" s="156"/>
      <c r="AYT74" s="156"/>
      <c r="AYU74" s="156"/>
      <c r="AYV74" s="156"/>
      <c r="AYW74" s="156"/>
      <c r="AYX74" s="156"/>
      <c r="AYY74" s="156"/>
      <c r="AYZ74" s="156"/>
      <c r="AZA74" s="156"/>
      <c r="AZB74" s="156"/>
      <c r="AZC74" s="156"/>
      <c r="AZD74" s="156"/>
      <c r="AZE74" s="156"/>
      <c r="AZF74" s="156"/>
      <c r="AZG74" s="156"/>
      <c r="AZH74" s="156"/>
      <c r="AZI74" s="156"/>
      <c r="AZJ74" s="156"/>
      <c r="AZK74" s="156"/>
      <c r="AZL74" s="156"/>
      <c r="AZM74" s="156"/>
      <c r="AZN74" s="156"/>
      <c r="AZO74" s="156"/>
      <c r="AZP74" s="156"/>
      <c r="AZQ74" s="156"/>
      <c r="AZR74" s="156"/>
      <c r="AZS74" s="156"/>
      <c r="AZT74" s="156"/>
      <c r="AZU74" s="156"/>
      <c r="AZV74" s="156"/>
      <c r="AZW74" s="156"/>
      <c r="AZX74" s="156"/>
      <c r="AZY74" s="156"/>
      <c r="AZZ74" s="156"/>
      <c r="BAA74" s="156"/>
      <c r="BAB74" s="156"/>
      <c r="BAC74" s="156"/>
      <c r="BAD74" s="156"/>
      <c r="BAE74" s="156"/>
      <c r="BAF74" s="156"/>
      <c r="BAG74" s="156"/>
      <c r="BAH74" s="156"/>
      <c r="BAI74" s="156"/>
      <c r="BAJ74" s="156"/>
      <c r="BAK74" s="156"/>
      <c r="BAL74" s="156"/>
      <c r="BAM74" s="156"/>
      <c r="BAN74" s="156"/>
      <c r="BAO74" s="156"/>
      <c r="BAP74" s="156"/>
      <c r="BAQ74" s="156"/>
      <c r="BAR74" s="156"/>
      <c r="BAS74" s="156"/>
      <c r="BAT74" s="156"/>
      <c r="BAU74" s="156"/>
      <c r="BAV74" s="156"/>
      <c r="BAW74" s="156"/>
      <c r="BAX74" s="156"/>
      <c r="BAY74" s="156"/>
      <c r="BAZ74" s="156"/>
      <c r="BBA74" s="156"/>
      <c r="BBB74" s="156"/>
      <c r="BBC74" s="156"/>
      <c r="BBD74" s="156"/>
      <c r="BBE74" s="156"/>
      <c r="BBF74" s="156"/>
      <c r="BBG74" s="156"/>
      <c r="BBH74" s="156"/>
      <c r="BBI74" s="156"/>
      <c r="BBJ74" s="156"/>
      <c r="BBK74" s="156"/>
      <c r="BBL74" s="156"/>
      <c r="BBM74" s="156"/>
      <c r="BBN74" s="156"/>
      <c r="BBO74" s="156"/>
      <c r="BBP74" s="156"/>
      <c r="BBQ74" s="156"/>
      <c r="BBR74" s="156"/>
      <c r="BBS74" s="156"/>
      <c r="BBT74" s="156"/>
      <c r="BBU74" s="156"/>
      <c r="BBV74" s="156"/>
      <c r="BBW74" s="156"/>
      <c r="BBX74" s="156"/>
      <c r="BBY74" s="156"/>
      <c r="BBZ74" s="156"/>
      <c r="BCA74" s="156"/>
      <c r="BCB74" s="156"/>
      <c r="BCC74" s="156"/>
      <c r="BCD74" s="156"/>
      <c r="BCE74" s="156"/>
      <c r="BCF74" s="156"/>
      <c r="BCG74" s="156"/>
      <c r="BCH74" s="156"/>
      <c r="BCI74" s="156"/>
      <c r="BCJ74" s="156"/>
      <c r="BCK74" s="156"/>
      <c r="BCL74" s="156"/>
      <c r="BCM74" s="156"/>
      <c r="BCN74" s="156"/>
      <c r="BCO74" s="156"/>
      <c r="BCP74" s="156"/>
      <c r="BCQ74" s="156"/>
      <c r="BCR74" s="156"/>
      <c r="BCS74" s="156"/>
      <c r="BCT74" s="156"/>
      <c r="BCU74" s="156"/>
      <c r="BCV74" s="156"/>
      <c r="BCW74" s="156"/>
      <c r="BCX74" s="156"/>
      <c r="BCY74" s="156"/>
      <c r="BCZ74" s="156"/>
      <c r="BDA74" s="156"/>
      <c r="BDB74" s="156"/>
      <c r="BDC74" s="156"/>
      <c r="BDD74" s="156"/>
      <c r="BDE74" s="156"/>
      <c r="BDF74" s="156"/>
      <c r="BDG74" s="156"/>
      <c r="BDH74" s="156"/>
      <c r="BDI74" s="156"/>
      <c r="BDJ74" s="156"/>
      <c r="BDK74" s="156"/>
      <c r="BDL74" s="156"/>
      <c r="BDM74" s="156"/>
      <c r="BDN74" s="156"/>
      <c r="BDO74" s="156"/>
      <c r="BDP74" s="156"/>
      <c r="BDQ74" s="156"/>
      <c r="BDR74" s="156"/>
      <c r="BDS74" s="156"/>
      <c r="BDT74" s="156"/>
      <c r="BDU74" s="156"/>
      <c r="BDV74" s="156"/>
      <c r="BDW74" s="156"/>
      <c r="BDX74" s="156"/>
      <c r="BDY74" s="156"/>
      <c r="BDZ74" s="156"/>
      <c r="BEA74" s="156"/>
      <c r="BEB74" s="156"/>
      <c r="BEC74" s="156"/>
      <c r="BED74" s="156"/>
      <c r="BEE74" s="156"/>
      <c r="BEF74" s="156"/>
      <c r="BEG74" s="156"/>
      <c r="BEH74" s="156"/>
      <c r="BEI74" s="156"/>
      <c r="BEJ74" s="156"/>
      <c r="BEK74" s="156"/>
      <c r="BEL74" s="156"/>
      <c r="BEM74" s="156"/>
      <c r="BEN74" s="156"/>
      <c r="BEO74" s="156"/>
      <c r="BEP74" s="156"/>
      <c r="BEQ74" s="156"/>
      <c r="BER74" s="156"/>
      <c r="BES74" s="156"/>
      <c r="BET74" s="156"/>
      <c r="BEU74" s="156"/>
      <c r="BEV74" s="156"/>
      <c r="BEW74" s="156"/>
      <c r="BEX74" s="156"/>
      <c r="BEY74" s="156"/>
      <c r="BEZ74" s="156"/>
      <c r="BFA74" s="156"/>
      <c r="BFB74" s="156"/>
      <c r="BFC74" s="156"/>
      <c r="BFD74" s="156"/>
      <c r="BFE74" s="156"/>
      <c r="BFF74" s="156"/>
      <c r="BFG74" s="156"/>
      <c r="BFH74" s="156"/>
      <c r="BFI74" s="156"/>
      <c r="BFJ74" s="156"/>
      <c r="BFK74" s="156"/>
      <c r="BFL74" s="156"/>
      <c r="BFM74" s="156"/>
      <c r="BFN74" s="156"/>
      <c r="BFO74" s="156"/>
      <c r="BFP74" s="156"/>
      <c r="BFQ74" s="156"/>
      <c r="BFR74" s="156"/>
      <c r="BFS74" s="156"/>
      <c r="BFT74" s="156"/>
      <c r="BFU74" s="156"/>
      <c r="BFV74" s="156"/>
      <c r="BFW74" s="156"/>
      <c r="BFX74" s="156"/>
      <c r="BFY74" s="156"/>
      <c r="BFZ74" s="156"/>
      <c r="BGA74" s="156"/>
      <c r="BGB74" s="156"/>
      <c r="BGC74" s="156"/>
      <c r="BGD74" s="156"/>
      <c r="BGE74" s="156"/>
      <c r="BGF74" s="156"/>
      <c r="BGG74" s="156"/>
      <c r="BGH74" s="156"/>
      <c r="BGI74" s="156"/>
      <c r="BGJ74" s="156"/>
      <c r="BGK74" s="156"/>
      <c r="BGL74" s="156"/>
      <c r="BGM74" s="156"/>
      <c r="BGN74" s="156"/>
      <c r="BGO74" s="156"/>
      <c r="BGP74" s="156"/>
      <c r="BGQ74" s="156"/>
      <c r="BGR74" s="156"/>
      <c r="BGS74" s="156"/>
      <c r="BGT74" s="156"/>
      <c r="BGU74" s="156"/>
      <c r="BGV74" s="156"/>
      <c r="BGW74" s="156"/>
      <c r="BGX74" s="156"/>
      <c r="BGY74" s="156"/>
      <c r="BGZ74" s="156"/>
      <c r="BHA74" s="156"/>
      <c r="BHB74" s="156"/>
      <c r="BHC74" s="156"/>
      <c r="BHD74" s="156"/>
      <c r="BHE74" s="156"/>
      <c r="BHF74" s="156"/>
      <c r="BHG74" s="156"/>
      <c r="BHH74" s="156"/>
      <c r="BHI74" s="156"/>
      <c r="BHJ74" s="156"/>
      <c r="BHK74" s="156"/>
      <c r="BHL74" s="156"/>
      <c r="BHM74" s="156"/>
      <c r="BHN74" s="156"/>
      <c r="BHO74" s="156"/>
      <c r="BHP74" s="156"/>
      <c r="BHQ74" s="156"/>
      <c r="BHR74" s="156"/>
      <c r="BHS74" s="156"/>
      <c r="BHT74" s="156"/>
      <c r="BHU74" s="156"/>
      <c r="BHV74" s="156"/>
      <c r="BHW74" s="156"/>
      <c r="BHX74" s="156"/>
      <c r="BHY74" s="156"/>
      <c r="BHZ74" s="156"/>
      <c r="BIA74" s="156"/>
      <c r="BIB74" s="156"/>
      <c r="BIC74" s="156"/>
      <c r="BID74" s="156"/>
      <c r="BIE74" s="156"/>
      <c r="BIF74" s="156"/>
      <c r="BIG74" s="156"/>
      <c r="BIH74" s="156"/>
      <c r="BII74" s="156"/>
      <c r="BIJ74" s="156"/>
      <c r="BIK74" s="156"/>
      <c r="BIL74" s="156"/>
      <c r="BIM74" s="156"/>
      <c r="BIN74" s="156"/>
      <c r="BIO74" s="156"/>
      <c r="BIP74" s="156"/>
      <c r="BIQ74" s="156"/>
      <c r="BIR74" s="156"/>
      <c r="BIS74" s="156"/>
      <c r="BIT74" s="156"/>
      <c r="BIU74" s="156"/>
      <c r="BIV74" s="156"/>
      <c r="BIW74" s="156"/>
      <c r="BIX74" s="156"/>
      <c r="BIY74" s="156"/>
      <c r="BIZ74" s="156"/>
      <c r="BJA74" s="156"/>
      <c r="BJB74" s="156"/>
      <c r="BJC74" s="156"/>
      <c r="BJD74" s="156"/>
      <c r="BJE74" s="156"/>
      <c r="BJF74" s="156"/>
      <c r="BJG74" s="156"/>
      <c r="BJH74" s="156"/>
      <c r="BJI74" s="156"/>
      <c r="BJJ74" s="156"/>
      <c r="BJK74" s="156"/>
      <c r="BJL74" s="156"/>
      <c r="BJM74" s="156"/>
      <c r="BJN74" s="156"/>
      <c r="BJO74" s="156"/>
      <c r="BJP74" s="156"/>
      <c r="BJQ74" s="156"/>
      <c r="BJR74" s="156"/>
      <c r="BJS74" s="156"/>
      <c r="BJT74" s="156"/>
      <c r="BJU74" s="156"/>
      <c r="BJV74" s="156"/>
      <c r="BJW74" s="156"/>
      <c r="BJX74" s="156"/>
      <c r="BJY74" s="156"/>
      <c r="BJZ74" s="156"/>
      <c r="BKA74" s="156"/>
      <c r="BKB74" s="156"/>
      <c r="BKC74" s="156"/>
      <c r="BKD74" s="156"/>
      <c r="BKE74" s="156"/>
      <c r="BKF74" s="156"/>
      <c r="BKG74" s="156"/>
      <c r="BKH74" s="156"/>
      <c r="BKI74" s="156"/>
      <c r="BKJ74" s="156"/>
      <c r="BKK74" s="156"/>
      <c r="BKL74" s="156"/>
      <c r="BKM74" s="156"/>
      <c r="BKN74" s="156"/>
      <c r="BKO74" s="156"/>
      <c r="BKP74" s="156"/>
      <c r="BKQ74" s="156"/>
      <c r="BKR74" s="156"/>
      <c r="BKS74" s="156"/>
      <c r="BKT74" s="156"/>
      <c r="BKU74" s="156"/>
      <c r="BKV74" s="156"/>
      <c r="BKW74" s="156"/>
      <c r="BKX74" s="156"/>
      <c r="BKY74" s="156"/>
      <c r="BKZ74" s="156"/>
      <c r="BLA74" s="156"/>
      <c r="BLB74" s="156"/>
      <c r="BLC74" s="156"/>
      <c r="BLD74" s="156"/>
      <c r="BLE74" s="156"/>
      <c r="BLF74" s="156"/>
      <c r="BLG74" s="156"/>
      <c r="BLH74" s="156"/>
      <c r="BLI74" s="156"/>
      <c r="BLJ74" s="156"/>
      <c r="BLK74" s="156"/>
      <c r="BLL74" s="156"/>
      <c r="BLM74" s="156"/>
      <c r="BLN74" s="156"/>
      <c r="BLO74" s="156"/>
      <c r="BLP74" s="156"/>
      <c r="BLQ74" s="156"/>
      <c r="BLR74" s="156"/>
      <c r="BLS74" s="156"/>
      <c r="BLT74" s="156"/>
      <c r="BLU74" s="156"/>
      <c r="BLV74" s="156"/>
      <c r="BLW74" s="156"/>
      <c r="BLX74" s="156"/>
      <c r="BLY74" s="156"/>
      <c r="BLZ74" s="156"/>
      <c r="BMA74" s="156"/>
      <c r="BMB74" s="156"/>
      <c r="BMC74" s="156"/>
      <c r="BMD74" s="156"/>
      <c r="BME74" s="156"/>
      <c r="BMF74" s="156"/>
      <c r="BMG74" s="156"/>
      <c r="BMH74" s="156"/>
      <c r="BMI74" s="156"/>
      <c r="BMJ74" s="156"/>
      <c r="BMK74" s="156"/>
      <c r="BML74" s="156"/>
      <c r="BMM74" s="156"/>
      <c r="BMN74" s="156"/>
      <c r="BMO74" s="156"/>
      <c r="BMP74" s="156"/>
      <c r="BMQ74" s="156"/>
      <c r="BMR74" s="156"/>
      <c r="BMS74" s="156"/>
      <c r="BMT74" s="156"/>
      <c r="BMU74" s="156"/>
      <c r="BMV74" s="156"/>
      <c r="BMW74" s="156"/>
      <c r="BMX74" s="156"/>
      <c r="BMY74" s="156"/>
      <c r="BMZ74" s="156"/>
      <c r="BNA74" s="156"/>
      <c r="BNB74" s="156"/>
      <c r="BNC74" s="156"/>
      <c r="BND74" s="156"/>
      <c r="BNE74" s="156"/>
      <c r="BNF74" s="156"/>
      <c r="BNG74" s="156"/>
      <c r="BNH74" s="156"/>
      <c r="BNI74" s="156"/>
      <c r="BNJ74" s="156"/>
      <c r="BNK74" s="156"/>
      <c r="BNL74" s="156"/>
      <c r="BNM74" s="156"/>
      <c r="BNN74" s="156"/>
      <c r="BNO74" s="156"/>
      <c r="BNP74" s="156"/>
      <c r="BNQ74" s="156"/>
      <c r="BNR74" s="156"/>
      <c r="BNS74" s="156"/>
      <c r="BNT74" s="156"/>
      <c r="BNU74" s="156"/>
      <c r="BNV74" s="156"/>
      <c r="BNW74" s="156"/>
      <c r="BNX74" s="156"/>
      <c r="BNY74" s="156"/>
      <c r="BNZ74" s="156"/>
      <c r="BOA74" s="156"/>
      <c r="BOB74" s="156"/>
      <c r="BOC74" s="156"/>
      <c r="BOD74" s="156"/>
      <c r="BOE74" s="156"/>
      <c r="BOF74" s="156"/>
      <c r="BOG74" s="156"/>
      <c r="BOH74" s="156"/>
      <c r="BOI74" s="156"/>
      <c r="BOJ74" s="156"/>
      <c r="BOK74" s="156"/>
      <c r="BOL74" s="156"/>
      <c r="BOM74" s="156"/>
      <c r="BON74" s="156"/>
      <c r="BOO74" s="156"/>
      <c r="BOP74" s="156"/>
      <c r="BOQ74" s="156"/>
      <c r="BOR74" s="156"/>
      <c r="BOS74" s="156"/>
      <c r="BOT74" s="156"/>
      <c r="BOU74" s="156"/>
      <c r="BOV74" s="156"/>
      <c r="BOW74" s="156"/>
      <c r="BOX74" s="156"/>
      <c r="BOY74" s="156"/>
      <c r="BOZ74" s="156"/>
      <c r="BPA74" s="156"/>
      <c r="BPB74" s="156"/>
      <c r="BPC74" s="156"/>
      <c r="BPD74" s="156"/>
      <c r="BPE74" s="156"/>
      <c r="BPF74" s="156"/>
      <c r="BPG74" s="156"/>
      <c r="BPH74" s="156"/>
      <c r="BPI74" s="156"/>
      <c r="BPJ74" s="156"/>
      <c r="BPK74" s="156"/>
      <c r="BPL74" s="156"/>
      <c r="BPM74" s="156"/>
      <c r="BPN74" s="156"/>
      <c r="BPO74" s="156"/>
      <c r="BPP74" s="156"/>
      <c r="BPQ74" s="156"/>
      <c r="BPR74" s="156"/>
      <c r="BPS74" s="156"/>
      <c r="BPT74" s="156"/>
      <c r="BPU74" s="156"/>
      <c r="BPV74" s="156"/>
      <c r="BPW74" s="156"/>
      <c r="BPX74" s="156"/>
      <c r="BPY74" s="156"/>
      <c r="BPZ74" s="156"/>
      <c r="BQA74" s="156"/>
      <c r="BQB74" s="156"/>
      <c r="BQC74" s="156"/>
      <c r="BQD74" s="156"/>
      <c r="BQE74" s="156"/>
      <c r="BQF74" s="156"/>
      <c r="BQG74" s="156"/>
      <c r="BQH74" s="156"/>
      <c r="BQI74" s="156"/>
      <c r="BQJ74" s="156"/>
      <c r="BQK74" s="156"/>
      <c r="BQL74" s="156"/>
      <c r="BQM74" s="156"/>
      <c r="BQN74" s="156"/>
      <c r="BQO74" s="156"/>
      <c r="BQP74" s="156"/>
      <c r="BQQ74" s="156"/>
      <c r="BQR74" s="156"/>
      <c r="BQS74" s="156"/>
      <c r="BQT74" s="156"/>
      <c r="BQU74" s="156"/>
      <c r="BQV74" s="156"/>
      <c r="BQW74" s="156"/>
      <c r="BQX74" s="156"/>
      <c r="BQY74" s="156"/>
      <c r="BQZ74" s="156"/>
      <c r="BRA74" s="156"/>
      <c r="BRB74" s="156"/>
      <c r="BRC74" s="156"/>
      <c r="BRD74" s="156"/>
      <c r="BRE74" s="156"/>
      <c r="BRF74" s="156"/>
      <c r="BRG74" s="156"/>
      <c r="BRH74" s="156"/>
      <c r="BRI74" s="156"/>
      <c r="BRJ74" s="156"/>
      <c r="BRK74" s="156"/>
      <c r="BRL74" s="156"/>
      <c r="BRM74" s="156"/>
      <c r="BRN74" s="156"/>
      <c r="BRO74" s="156"/>
      <c r="BRP74" s="156"/>
      <c r="BRQ74" s="156"/>
      <c r="BRR74" s="156"/>
      <c r="BRS74" s="156"/>
      <c r="BRT74" s="156"/>
      <c r="BRU74" s="156"/>
      <c r="BRV74" s="156"/>
      <c r="BRW74" s="156"/>
      <c r="BRX74" s="156"/>
      <c r="BRY74" s="156"/>
      <c r="BRZ74" s="156"/>
      <c r="BSA74" s="156"/>
      <c r="BSB74" s="156"/>
      <c r="BSC74" s="156"/>
      <c r="BSD74" s="156"/>
      <c r="BSE74" s="156"/>
      <c r="BSF74" s="156"/>
      <c r="BSG74" s="156"/>
      <c r="BSH74" s="156"/>
      <c r="BSI74" s="156"/>
      <c r="BSJ74" s="156"/>
      <c r="BSK74" s="156"/>
      <c r="BSL74" s="156"/>
      <c r="BSM74" s="156"/>
      <c r="BSN74" s="156"/>
      <c r="BSO74" s="156"/>
      <c r="BSP74" s="156"/>
      <c r="BSQ74" s="156"/>
      <c r="BSR74" s="156"/>
      <c r="BSS74" s="156"/>
      <c r="BST74" s="156"/>
      <c r="BSU74" s="156"/>
      <c r="BSV74" s="156"/>
      <c r="BSW74" s="156"/>
      <c r="BSX74" s="156"/>
      <c r="BSY74" s="156"/>
      <c r="BSZ74" s="156"/>
      <c r="BTA74" s="156"/>
      <c r="BTB74" s="156"/>
      <c r="BTC74" s="156"/>
      <c r="BTD74" s="156"/>
      <c r="BTE74" s="156"/>
      <c r="BTF74" s="156"/>
      <c r="BTG74" s="156"/>
      <c r="BTH74" s="156"/>
      <c r="BTI74" s="156"/>
      <c r="BTJ74" s="156"/>
      <c r="BTK74" s="156"/>
      <c r="BTL74" s="156"/>
      <c r="BTM74" s="156"/>
      <c r="BTN74" s="156"/>
      <c r="BTO74" s="156"/>
      <c r="BTP74" s="156"/>
      <c r="BTQ74" s="156"/>
      <c r="BTR74" s="156"/>
      <c r="BTS74" s="156"/>
      <c r="BTT74" s="156"/>
      <c r="BTU74" s="156"/>
      <c r="BTV74" s="156"/>
      <c r="BTW74" s="156"/>
      <c r="BTX74" s="156"/>
      <c r="BTY74" s="156"/>
      <c r="BTZ74" s="156"/>
      <c r="BUA74" s="156"/>
      <c r="BUB74" s="156"/>
      <c r="BUC74" s="156"/>
      <c r="BUD74" s="156"/>
      <c r="BUE74" s="156"/>
      <c r="BUF74" s="156"/>
      <c r="BUG74" s="156"/>
      <c r="BUH74" s="156"/>
      <c r="BUI74" s="156"/>
      <c r="BUJ74" s="156"/>
      <c r="BUK74" s="156"/>
      <c r="BUL74" s="156"/>
      <c r="BUM74" s="156"/>
      <c r="BUN74" s="156"/>
      <c r="BUO74" s="156"/>
      <c r="BUP74" s="156"/>
      <c r="BUQ74" s="156"/>
      <c r="BUR74" s="156"/>
      <c r="BUS74" s="156"/>
      <c r="BUT74" s="156"/>
      <c r="BUU74" s="156"/>
      <c r="BUV74" s="156"/>
      <c r="BUW74" s="156"/>
      <c r="BUX74" s="156"/>
      <c r="BUY74" s="156"/>
      <c r="BUZ74" s="156"/>
      <c r="BVA74" s="156"/>
      <c r="BVB74" s="156"/>
      <c r="BVC74" s="156"/>
      <c r="BVD74" s="156"/>
      <c r="BVE74" s="156"/>
      <c r="BVF74" s="156"/>
      <c r="BVG74" s="156"/>
      <c r="BVH74" s="156"/>
      <c r="BVI74" s="156"/>
      <c r="BVJ74" s="156"/>
      <c r="BVK74" s="156"/>
      <c r="BVL74" s="156"/>
      <c r="BVM74" s="156"/>
      <c r="BVN74" s="156"/>
      <c r="BVO74" s="156"/>
      <c r="BVP74" s="156"/>
      <c r="BVQ74" s="156"/>
      <c r="BVR74" s="156"/>
      <c r="BVS74" s="156"/>
      <c r="BVT74" s="156"/>
      <c r="BVU74" s="156"/>
      <c r="BVV74" s="156"/>
      <c r="BVW74" s="156"/>
      <c r="BVX74" s="156"/>
      <c r="BVY74" s="156"/>
      <c r="BVZ74" s="156"/>
      <c r="BWA74" s="156"/>
      <c r="BWB74" s="156"/>
      <c r="BWC74" s="156"/>
      <c r="BWD74" s="156"/>
      <c r="BWE74" s="156"/>
      <c r="BWF74" s="156"/>
      <c r="BWG74" s="156"/>
      <c r="BWH74" s="156"/>
      <c r="BWI74" s="156"/>
      <c r="BWJ74" s="156"/>
      <c r="BWK74" s="156"/>
      <c r="BWL74" s="156"/>
      <c r="BWM74" s="156"/>
      <c r="BWN74" s="156"/>
      <c r="BWO74" s="156"/>
      <c r="BWP74" s="156"/>
      <c r="BWQ74" s="156"/>
      <c r="BWR74" s="156"/>
      <c r="BWS74" s="156"/>
      <c r="BWT74" s="156"/>
      <c r="BWU74" s="156"/>
      <c r="BWV74" s="156"/>
      <c r="BWW74" s="156"/>
      <c r="BWX74" s="156"/>
      <c r="BWY74" s="156"/>
      <c r="BWZ74" s="156"/>
      <c r="BXA74" s="156"/>
      <c r="BXB74" s="156"/>
      <c r="BXC74" s="156"/>
      <c r="BXD74" s="156"/>
      <c r="BXE74" s="156"/>
      <c r="BXF74" s="156"/>
      <c r="BXG74" s="156"/>
      <c r="BXH74" s="156"/>
      <c r="BXI74" s="156"/>
      <c r="BXJ74" s="156"/>
      <c r="BXK74" s="156"/>
      <c r="BXL74" s="156"/>
      <c r="BXM74" s="156"/>
      <c r="BXN74" s="156"/>
      <c r="BXO74" s="156"/>
      <c r="BXP74" s="156"/>
      <c r="BXQ74" s="156"/>
      <c r="BXR74" s="156"/>
      <c r="BXS74" s="156"/>
      <c r="BXT74" s="156"/>
      <c r="BXU74" s="156"/>
      <c r="BXV74" s="156"/>
      <c r="BXW74" s="156"/>
      <c r="BXX74" s="156"/>
      <c r="BXY74" s="156"/>
      <c r="BXZ74" s="156"/>
      <c r="BYA74" s="156"/>
      <c r="BYB74" s="156"/>
      <c r="BYC74" s="156"/>
      <c r="BYD74" s="156"/>
      <c r="BYE74" s="156"/>
      <c r="BYF74" s="156"/>
      <c r="BYG74" s="156"/>
      <c r="BYH74" s="156"/>
      <c r="BYI74" s="156"/>
      <c r="BYJ74" s="156"/>
      <c r="BYK74" s="156"/>
      <c r="BYL74" s="156"/>
      <c r="BYM74" s="156"/>
      <c r="BYN74" s="156"/>
      <c r="BYO74" s="156"/>
      <c r="BYP74" s="156"/>
      <c r="BYQ74" s="156"/>
      <c r="BYR74" s="156"/>
      <c r="BYS74" s="156"/>
      <c r="BYT74" s="156"/>
      <c r="BYU74" s="156"/>
      <c r="BYV74" s="156"/>
      <c r="BYW74" s="156"/>
      <c r="BYX74" s="156"/>
      <c r="BYY74" s="156"/>
      <c r="BYZ74" s="156"/>
      <c r="BZA74" s="156"/>
      <c r="BZB74" s="156"/>
      <c r="BZC74" s="156"/>
      <c r="BZD74" s="156"/>
      <c r="BZE74" s="156"/>
      <c r="BZF74" s="156"/>
      <c r="BZG74" s="156"/>
      <c r="BZH74" s="156"/>
      <c r="BZI74" s="156"/>
      <c r="BZJ74" s="156"/>
      <c r="BZK74" s="156"/>
      <c r="BZL74" s="156"/>
      <c r="BZM74" s="156"/>
      <c r="BZN74" s="156"/>
      <c r="BZO74" s="156"/>
      <c r="BZP74" s="156"/>
      <c r="BZQ74" s="156"/>
      <c r="BZR74" s="156"/>
      <c r="BZS74" s="156"/>
      <c r="BZT74" s="156"/>
      <c r="BZU74" s="156"/>
      <c r="BZV74" s="156"/>
      <c r="BZW74" s="156"/>
      <c r="BZX74" s="156"/>
      <c r="BZY74" s="156"/>
      <c r="BZZ74" s="156"/>
      <c r="CAA74" s="156"/>
      <c r="CAB74" s="156"/>
      <c r="CAC74" s="156"/>
      <c r="CAD74" s="156"/>
      <c r="CAE74" s="156"/>
      <c r="CAF74" s="156"/>
      <c r="CAG74" s="156"/>
      <c r="CAH74" s="156"/>
      <c r="CAI74" s="156"/>
      <c r="CAJ74" s="156"/>
      <c r="CAK74" s="156"/>
      <c r="CAL74" s="156"/>
      <c r="CAM74" s="156"/>
      <c r="CAN74" s="156"/>
      <c r="CAO74" s="156"/>
      <c r="CAP74" s="156"/>
      <c r="CAQ74" s="156"/>
      <c r="CAR74" s="156"/>
      <c r="CAS74" s="156"/>
      <c r="CAT74" s="156"/>
      <c r="CAU74" s="156"/>
      <c r="CAV74" s="156"/>
      <c r="CAW74" s="156"/>
      <c r="CAX74" s="156"/>
      <c r="CAY74" s="156"/>
      <c r="CAZ74" s="156"/>
      <c r="CBA74" s="156"/>
      <c r="CBB74" s="156"/>
      <c r="CBC74" s="156"/>
      <c r="CBD74" s="156"/>
      <c r="CBE74" s="156"/>
      <c r="CBF74" s="156"/>
      <c r="CBG74" s="156"/>
      <c r="CBH74" s="156"/>
      <c r="CBI74" s="156"/>
      <c r="CBJ74" s="156"/>
      <c r="CBK74" s="156"/>
      <c r="CBL74" s="156"/>
      <c r="CBM74" s="156"/>
      <c r="CBN74" s="156"/>
      <c r="CBO74" s="156"/>
      <c r="CBP74" s="156"/>
      <c r="CBQ74" s="156"/>
      <c r="CBR74" s="156"/>
      <c r="CBS74" s="156"/>
      <c r="CBT74" s="156"/>
      <c r="CBU74" s="156"/>
      <c r="CBV74" s="156"/>
      <c r="CBW74" s="156"/>
      <c r="CBX74" s="156"/>
      <c r="CBY74" s="156"/>
      <c r="CBZ74" s="156"/>
      <c r="CCA74" s="156"/>
      <c r="CCB74" s="156"/>
      <c r="CCC74" s="156"/>
      <c r="CCD74" s="156"/>
      <c r="CCE74" s="156"/>
      <c r="CCF74" s="156"/>
      <c r="CCG74" s="156"/>
      <c r="CCH74" s="156"/>
      <c r="CCI74" s="156"/>
      <c r="CCJ74" s="156"/>
      <c r="CCK74" s="156"/>
      <c r="CCL74" s="156"/>
      <c r="CCM74" s="156"/>
      <c r="CCN74" s="156"/>
      <c r="CCO74" s="156"/>
      <c r="CCP74" s="156"/>
      <c r="CCQ74" s="156"/>
      <c r="CCR74" s="156"/>
      <c r="CCS74" s="156"/>
      <c r="CCT74" s="156"/>
      <c r="CCU74" s="156"/>
      <c r="CCV74" s="156"/>
      <c r="CCW74" s="156"/>
      <c r="CCX74" s="156"/>
      <c r="CCY74" s="156"/>
      <c r="CCZ74" s="156"/>
      <c r="CDA74" s="156"/>
      <c r="CDB74" s="156"/>
      <c r="CDC74" s="156"/>
      <c r="CDD74" s="156"/>
      <c r="CDE74" s="156"/>
      <c r="CDF74" s="156"/>
      <c r="CDG74" s="156"/>
      <c r="CDH74" s="156"/>
      <c r="CDI74" s="156"/>
      <c r="CDJ74" s="156"/>
      <c r="CDK74" s="156"/>
      <c r="CDL74" s="156"/>
      <c r="CDM74" s="156"/>
      <c r="CDN74" s="156"/>
      <c r="CDO74" s="156"/>
      <c r="CDP74" s="156"/>
      <c r="CDQ74" s="156"/>
      <c r="CDR74" s="156"/>
      <c r="CDS74" s="156"/>
      <c r="CDT74" s="156"/>
      <c r="CDU74" s="156"/>
      <c r="CDV74" s="156"/>
      <c r="CDW74" s="156"/>
      <c r="CDX74" s="156"/>
      <c r="CDY74" s="156"/>
      <c r="CDZ74" s="156"/>
      <c r="CEA74" s="156"/>
      <c r="CEB74" s="156"/>
      <c r="CEC74" s="156"/>
      <c r="CED74" s="156"/>
      <c r="CEE74" s="156"/>
      <c r="CEF74" s="156"/>
      <c r="CEG74" s="156"/>
      <c r="CEH74" s="156"/>
      <c r="CEI74" s="156"/>
      <c r="CEJ74" s="156"/>
      <c r="CEK74" s="156"/>
      <c r="CEL74" s="156"/>
      <c r="CEM74" s="156"/>
      <c r="CEN74" s="156"/>
      <c r="CEO74" s="156"/>
      <c r="CEP74" s="156"/>
      <c r="CEQ74" s="156"/>
      <c r="CER74" s="156"/>
      <c r="CES74" s="156"/>
      <c r="CET74" s="156"/>
      <c r="CEU74" s="156"/>
      <c r="CEV74" s="156"/>
      <c r="CEW74" s="156"/>
      <c r="CEX74" s="156"/>
      <c r="CEY74" s="156"/>
      <c r="CEZ74" s="156"/>
      <c r="CFA74" s="156"/>
      <c r="CFB74" s="156"/>
      <c r="CFC74" s="156"/>
      <c r="CFD74" s="156"/>
      <c r="CFE74" s="156"/>
      <c r="CFF74" s="156"/>
      <c r="CFG74" s="156"/>
      <c r="CFH74" s="156"/>
      <c r="CFI74" s="156"/>
      <c r="CFJ74" s="156"/>
      <c r="CFK74" s="156"/>
      <c r="CFL74" s="156"/>
      <c r="CFM74" s="156"/>
      <c r="CFN74" s="156"/>
      <c r="CFO74" s="156"/>
      <c r="CFP74" s="156"/>
      <c r="CFQ74" s="156"/>
      <c r="CFR74" s="156"/>
      <c r="CFS74" s="156"/>
      <c r="CFT74" s="156"/>
      <c r="CFU74" s="156"/>
      <c r="CFV74" s="156"/>
      <c r="CFW74" s="156"/>
      <c r="CFX74" s="156"/>
      <c r="CFY74" s="156"/>
      <c r="CFZ74" s="156"/>
      <c r="CGA74" s="156"/>
      <c r="CGB74" s="156"/>
      <c r="CGC74" s="156"/>
      <c r="CGD74" s="156"/>
      <c r="CGE74" s="156"/>
      <c r="CGF74" s="156"/>
      <c r="CGG74" s="156"/>
      <c r="CGH74" s="156"/>
      <c r="CGI74" s="156"/>
      <c r="CGJ74" s="156"/>
      <c r="CGK74" s="156"/>
      <c r="CGL74" s="156"/>
      <c r="CGM74" s="156"/>
      <c r="CGN74" s="156"/>
      <c r="CGO74" s="156"/>
      <c r="CGP74" s="156"/>
      <c r="CGQ74" s="156"/>
      <c r="CGR74" s="156"/>
      <c r="CGS74" s="156"/>
      <c r="CGT74" s="156"/>
      <c r="CGU74" s="156"/>
      <c r="CGV74" s="156"/>
      <c r="CGW74" s="156"/>
      <c r="CGX74" s="156"/>
      <c r="CGY74" s="156"/>
      <c r="CGZ74" s="156"/>
      <c r="CHA74" s="156"/>
      <c r="CHB74" s="156"/>
      <c r="CHC74" s="156"/>
      <c r="CHD74" s="156"/>
      <c r="CHE74" s="156"/>
      <c r="CHF74" s="156"/>
      <c r="CHG74" s="156"/>
      <c r="CHH74" s="156"/>
      <c r="CHI74" s="156"/>
      <c r="CHJ74" s="156"/>
      <c r="CHK74" s="156"/>
      <c r="CHL74" s="156"/>
      <c r="CHM74" s="156"/>
      <c r="CHN74" s="156"/>
      <c r="CHO74" s="156"/>
      <c r="CHP74" s="156"/>
      <c r="CHQ74" s="156"/>
      <c r="CHR74" s="156"/>
      <c r="CHS74" s="156"/>
      <c r="CHT74" s="156"/>
      <c r="CHU74" s="156"/>
      <c r="CHV74" s="156"/>
      <c r="CHW74" s="156"/>
      <c r="CHX74" s="156"/>
      <c r="CHY74" s="156"/>
      <c r="CHZ74" s="156"/>
      <c r="CIA74" s="156"/>
      <c r="CIB74" s="156"/>
      <c r="CIC74" s="156"/>
      <c r="CID74" s="156"/>
      <c r="CIE74" s="156"/>
      <c r="CIF74" s="156"/>
      <c r="CIG74" s="156"/>
      <c r="CIH74" s="156"/>
      <c r="CII74" s="156"/>
      <c r="CIJ74" s="156"/>
      <c r="CIK74" s="156"/>
      <c r="CIL74" s="156"/>
      <c r="CIM74" s="156"/>
      <c r="CIN74" s="156"/>
      <c r="CIO74" s="156"/>
      <c r="CIP74" s="156"/>
      <c r="CIQ74" s="156"/>
      <c r="CIR74" s="156"/>
      <c r="CIS74" s="156"/>
      <c r="CIT74" s="156"/>
      <c r="CIU74" s="156"/>
      <c r="CIV74" s="156"/>
      <c r="CIW74" s="156"/>
      <c r="CIX74" s="156"/>
      <c r="CIY74" s="156"/>
      <c r="CIZ74" s="156"/>
      <c r="CJA74" s="156"/>
      <c r="CJB74" s="156"/>
      <c r="CJC74" s="156"/>
      <c r="CJD74" s="156"/>
      <c r="CJE74" s="156"/>
      <c r="CJF74" s="156"/>
      <c r="CJG74" s="156"/>
      <c r="CJH74" s="156"/>
      <c r="CJI74" s="156"/>
      <c r="CJJ74" s="156"/>
      <c r="CJK74" s="156"/>
      <c r="CJL74" s="156"/>
      <c r="CJM74" s="156"/>
      <c r="CJN74" s="156"/>
      <c r="CJO74" s="156"/>
      <c r="CJP74" s="156"/>
      <c r="CJQ74" s="156"/>
      <c r="CJR74" s="156"/>
      <c r="CJS74" s="156"/>
      <c r="CJT74" s="156"/>
      <c r="CJU74" s="156"/>
      <c r="CJV74" s="156"/>
      <c r="CJW74" s="156"/>
      <c r="CJX74" s="156"/>
      <c r="CJY74" s="156"/>
      <c r="CJZ74" s="156"/>
      <c r="CKA74" s="156"/>
      <c r="CKB74" s="156"/>
      <c r="CKC74" s="156"/>
      <c r="CKD74" s="156"/>
      <c r="CKE74" s="156"/>
      <c r="CKF74" s="156"/>
      <c r="CKG74" s="156"/>
      <c r="CKH74" s="156"/>
      <c r="CKI74" s="156"/>
      <c r="CKJ74" s="156"/>
      <c r="CKK74" s="156"/>
      <c r="CKL74" s="156"/>
      <c r="CKM74" s="156"/>
      <c r="CKN74" s="156"/>
      <c r="CKO74" s="156"/>
      <c r="CKP74" s="156"/>
      <c r="CKQ74" s="156"/>
      <c r="CKR74" s="156"/>
      <c r="CKS74" s="156"/>
      <c r="CKT74" s="156"/>
      <c r="CKU74" s="156"/>
      <c r="CKV74" s="156"/>
      <c r="CKW74" s="156"/>
      <c r="CKX74" s="156"/>
      <c r="CKY74" s="156"/>
      <c r="CKZ74" s="156"/>
      <c r="CLA74" s="156"/>
      <c r="CLB74" s="156"/>
      <c r="CLC74" s="156"/>
      <c r="CLD74" s="156"/>
      <c r="CLE74" s="156"/>
      <c r="CLF74" s="156"/>
      <c r="CLG74" s="156"/>
      <c r="CLH74" s="156"/>
      <c r="CLI74" s="156"/>
      <c r="CLJ74" s="156"/>
      <c r="CLK74" s="156"/>
      <c r="CLL74" s="156"/>
      <c r="CLM74" s="156"/>
      <c r="CLN74" s="156"/>
      <c r="CLO74" s="156"/>
      <c r="CLP74" s="156"/>
      <c r="CLQ74" s="156"/>
      <c r="CLR74" s="156"/>
      <c r="CLS74" s="156"/>
      <c r="CLT74" s="156"/>
      <c r="CLU74" s="156"/>
      <c r="CLV74" s="156"/>
      <c r="CLW74" s="156"/>
      <c r="CLX74" s="156"/>
      <c r="CLY74" s="156"/>
      <c r="CLZ74" s="156"/>
      <c r="CMA74" s="156"/>
      <c r="CMB74" s="156"/>
      <c r="CMC74" s="156"/>
      <c r="CMD74" s="156"/>
      <c r="CME74" s="156"/>
      <c r="CMF74" s="156"/>
      <c r="CMG74" s="156"/>
      <c r="CMH74" s="156"/>
      <c r="CMI74" s="156"/>
      <c r="CMJ74" s="156"/>
      <c r="CMK74" s="156"/>
      <c r="CML74" s="156"/>
      <c r="CMM74" s="156"/>
      <c r="CMN74" s="156"/>
      <c r="CMO74" s="156"/>
      <c r="CMP74" s="156"/>
      <c r="CMQ74" s="156"/>
      <c r="CMR74" s="156"/>
      <c r="CMS74" s="156"/>
      <c r="CMT74" s="156"/>
      <c r="CMU74" s="156"/>
      <c r="CMV74" s="156"/>
      <c r="CMW74" s="156"/>
      <c r="CMX74" s="156"/>
      <c r="CMY74" s="156"/>
      <c r="CMZ74" s="156"/>
      <c r="CNA74" s="156"/>
      <c r="CNB74" s="156"/>
      <c r="CNC74" s="156"/>
      <c r="CND74" s="156"/>
      <c r="CNE74" s="156"/>
      <c r="CNF74" s="156"/>
      <c r="CNG74" s="156"/>
      <c r="CNH74" s="156"/>
      <c r="CNI74" s="156"/>
      <c r="CNJ74" s="156"/>
      <c r="CNK74" s="156"/>
      <c r="CNL74" s="156"/>
      <c r="CNM74" s="156"/>
      <c r="CNN74" s="156"/>
      <c r="CNO74" s="156"/>
      <c r="CNP74" s="156"/>
      <c r="CNQ74" s="156"/>
      <c r="CNR74" s="156"/>
      <c r="CNS74" s="156"/>
      <c r="CNT74" s="156"/>
      <c r="CNU74" s="156"/>
      <c r="CNV74" s="156"/>
      <c r="CNW74" s="156"/>
      <c r="CNX74" s="156"/>
      <c r="CNY74" s="156"/>
      <c r="CNZ74" s="156"/>
      <c r="COA74" s="156"/>
      <c r="COB74" s="156"/>
      <c r="COC74" s="156"/>
      <c r="COD74" s="156"/>
      <c r="COE74" s="156"/>
      <c r="COF74" s="156"/>
      <c r="COG74" s="156"/>
      <c r="COH74" s="156"/>
      <c r="COI74" s="156"/>
      <c r="COJ74" s="156"/>
      <c r="COK74" s="156"/>
      <c r="COL74" s="156"/>
      <c r="COM74" s="156"/>
      <c r="CON74" s="156"/>
      <c r="COO74" s="156"/>
      <c r="COP74" s="156"/>
      <c r="COQ74" s="156"/>
      <c r="COR74" s="156"/>
      <c r="COS74" s="156"/>
      <c r="COT74" s="156"/>
      <c r="COU74" s="156"/>
      <c r="COV74" s="156"/>
      <c r="COW74" s="156"/>
      <c r="COX74" s="156"/>
      <c r="COY74" s="156"/>
      <c r="COZ74" s="156"/>
      <c r="CPA74" s="156"/>
      <c r="CPB74" s="156"/>
      <c r="CPC74" s="156"/>
      <c r="CPD74" s="156"/>
      <c r="CPE74" s="156"/>
      <c r="CPF74" s="156"/>
      <c r="CPG74" s="156"/>
      <c r="CPH74" s="156"/>
      <c r="CPI74" s="156"/>
      <c r="CPJ74" s="156"/>
      <c r="CPK74" s="156"/>
      <c r="CPL74" s="156"/>
      <c r="CPM74" s="156"/>
      <c r="CPN74" s="156"/>
      <c r="CPO74" s="156"/>
      <c r="CPP74" s="156"/>
      <c r="CPQ74" s="156"/>
      <c r="CPR74" s="156"/>
      <c r="CPS74" s="156"/>
      <c r="CPT74" s="156"/>
      <c r="CPU74" s="156"/>
      <c r="CPV74" s="156"/>
      <c r="CPW74" s="156"/>
      <c r="CPX74" s="156"/>
      <c r="CPY74" s="156"/>
      <c r="CPZ74" s="156"/>
      <c r="CQA74" s="156"/>
      <c r="CQB74" s="156"/>
      <c r="CQC74" s="156"/>
      <c r="CQD74" s="156"/>
      <c r="CQE74" s="156"/>
      <c r="CQF74" s="156"/>
      <c r="CQG74" s="156"/>
      <c r="CQH74" s="156"/>
      <c r="CQI74" s="156"/>
      <c r="CQJ74" s="156"/>
      <c r="CQK74" s="156"/>
      <c r="CQL74" s="156"/>
      <c r="CQM74" s="156"/>
      <c r="CQN74" s="156"/>
      <c r="CQO74" s="156"/>
      <c r="CQP74" s="156"/>
      <c r="CQQ74" s="156"/>
      <c r="CQR74" s="156"/>
      <c r="CQS74" s="156"/>
      <c r="CQT74" s="156"/>
      <c r="CQU74" s="156"/>
      <c r="CQV74" s="156"/>
      <c r="CQW74" s="156"/>
      <c r="CQX74" s="156"/>
      <c r="CQY74" s="156"/>
      <c r="CQZ74" s="156"/>
      <c r="CRA74" s="156"/>
      <c r="CRB74" s="156"/>
      <c r="CRC74" s="156"/>
      <c r="CRD74" s="156"/>
      <c r="CRE74" s="156"/>
      <c r="CRF74" s="156"/>
      <c r="CRG74" s="156"/>
      <c r="CRH74" s="156"/>
      <c r="CRI74" s="156"/>
      <c r="CRJ74" s="156"/>
      <c r="CRK74" s="156"/>
      <c r="CRL74" s="156"/>
      <c r="CRM74" s="156"/>
      <c r="CRN74" s="156"/>
      <c r="CRO74" s="156"/>
      <c r="CRP74" s="156"/>
      <c r="CRQ74" s="156"/>
      <c r="CRR74" s="156"/>
      <c r="CRS74" s="156"/>
      <c r="CRT74" s="156"/>
      <c r="CRU74" s="156"/>
      <c r="CRV74" s="156"/>
      <c r="CRW74" s="156"/>
      <c r="CRX74" s="156"/>
      <c r="CRY74" s="156"/>
      <c r="CRZ74" s="156"/>
      <c r="CSA74" s="156"/>
      <c r="CSB74" s="156"/>
      <c r="CSC74" s="156"/>
      <c r="CSD74" s="156"/>
      <c r="CSE74" s="156"/>
      <c r="CSF74" s="156"/>
      <c r="CSG74" s="156"/>
      <c r="CSH74" s="156"/>
      <c r="CSI74" s="156"/>
      <c r="CSJ74" s="156"/>
      <c r="CSK74" s="156"/>
      <c r="CSL74" s="156"/>
      <c r="CSM74" s="156"/>
      <c r="CSN74" s="156"/>
      <c r="CSO74" s="156"/>
      <c r="CSP74" s="156"/>
      <c r="CSQ74" s="156"/>
      <c r="CSR74" s="156"/>
      <c r="CSS74" s="156"/>
      <c r="CST74" s="156"/>
      <c r="CSU74" s="156"/>
      <c r="CSV74" s="156"/>
      <c r="CSW74" s="156"/>
      <c r="CSX74" s="156"/>
      <c r="CSY74" s="156"/>
      <c r="CSZ74" s="156"/>
      <c r="CTA74" s="156"/>
      <c r="CTB74" s="156"/>
      <c r="CTC74" s="156"/>
      <c r="CTD74" s="156"/>
      <c r="CTE74" s="156"/>
      <c r="CTF74" s="156"/>
      <c r="CTG74" s="156"/>
      <c r="CTH74" s="156"/>
      <c r="CTI74" s="156"/>
      <c r="CTJ74" s="156"/>
      <c r="CTK74" s="156"/>
      <c r="CTL74" s="156"/>
      <c r="CTM74" s="156"/>
      <c r="CTN74" s="156"/>
      <c r="CTO74" s="156"/>
      <c r="CTP74" s="156"/>
      <c r="CTQ74" s="156"/>
      <c r="CTR74" s="156"/>
      <c r="CTS74" s="156"/>
      <c r="CTT74" s="156"/>
      <c r="CTU74" s="156"/>
      <c r="CTV74" s="156"/>
      <c r="CTW74" s="156"/>
      <c r="CTX74" s="156"/>
      <c r="CTY74" s="156"/>
      <c r="CTZ74" s="156"/>
      <c r="CUA74" s="156"/>
      <c r="CUB74" s="156"/>
      <c r="CUC74" s="156"/>
      <c r="CUD74" s="156"/>
      <c r="CUE74" s="156"/>
      <c r="CUF74" s="156"/>
      <c r="CUG74" s="156"/>
      <c r="CUH74" s="156"/>
      <c r="CUI74" s="156"/>
      <c r="CUJ74" s="156"/>
      <c r="CUK74" s="156"/>
      <c r="CUL74" s="156"/>
      <c r="CUM74" s="156"/>
      <c r="CUN74" s="156"/>
      <c r="CUO74" s="156"/>
      <c r="CUP74" s="156"/>
      <c r="CUQ74" s="156"/>
      <c r="CUR74" s="156"/>
      <c r="CUS74" s="156"/>
      <c r="CUT74" s="156"/>
      <c r="CUU74" s="156"/>
      <c r="CUV74" s="156"/>
      <c r="CUW74" s="156"/>
      <c r="CUX74" s="156"/>
      <c r="CUY74" s="156"/>
      <c r="CUZ74" s="156"/>
      <c r="CVA74" s="156"/>
      <c r="CVB74" s="156"/>
      <c r="CVC74" s="156"/>
      <c r="CVD74" s="156"/>
      <c r="CVE74" s="156"/>
      <c r="CVF74" s="156"/>
      <c r="CVG74" s="156"/>
      <c r="CVH74" s="156"/>
      <c r="CVI74" s="156"/>
      <c r="CVJ74" s="156"/>
      <c r="CVK74" s="156"/>
      <c r="CVL74" s="156"/>
      <c r="CVM74" s="156"/>
      <c r="CVN74" s="156"/>
      <c r="CVO74" s="156"/>
      <c r="CVP74" s="156"/>
      <c r="CVQ74" s="156"/>
      <c r="CVR74" s="156"/>
      <c r="CVS74" s="156"/>
      <c r="CVT74" s="156"/>
      <c r="CVU74" s="156"/>
      <c r="CVV74" s="156"/>
      <c r="CVW74" s="156"/>
      <c r="CVX74" s="156"/>
      <c r="CVY74" s="156"/>
      <c r="CVZ74" s="156"/>
      <c r="CWA74" s="156"/>
      <c r="CWB74" s="156"/>
      <c r="CWC74" s="156"/>
      <c r="CWD74" s="156"/>
      <c r="CWE74" s="156"/>
      <c r="CWF74" s="156"/>
      <c r="CWG74" s="156"/>
      <c r="CWH74" s="156"/>
      <c r="CWI74" s="156"/>
      <c r="CWJ74" s="156"/>
      <c r="CWK74" s="156"/>
      <c r="CWL74" s="156"/>
      <c r="CWM74" s="156"/>
      <c r="CWN74" s="156"/>
      <c r="CWO74" s="156"/>
      <c r="CWP74" s="156"/>
      <c r="CWQ74" s="156"/>
      <c r="CWR74" s="156"/>
      <c r="CWS74" s="156"/>
      <c r="CWT74" s="156"/>
      <c r="CWU74" s="156"/>
      <c r="CWV74" s="156"/>
      <c r="CWW74" s="156"/>
      <c r="CWX74" s="156"/>
      <c r="CWY74" s="156"/>
      <c r="CWZ74" s="156"/>
      <c r="CXA74" s="156"/>
      <c r="CXB74" s="156"/>
      <c r="CXC74" s="156"/>
      <c r="CXD74" s="156"/>
      <c r="CXE74" s="156"/>
      <c r="CXF74" s="156"/>
      <c r="CXG74" s="156"/>
      <c r="CXH74" s="156"/>
      <c r="CXI74" s="156"/>
      <c r="CXJ74" s="156"/>
      <c r="CXK74" s="156"/>
      <c r="CXL74" s="156"/>
      <c r="CXM74" s="156"/>
      <c r="CXN74" s="156"/>
      <c r="CXO74" s="156"/>
      <c r="CXP74" s="156"/>
      <c r="CXQ74" s="156"/>
      <c r="CXR74" s="156"/>
      <c r="CXS74" s="156"/>
      <c r="CXT74" s="156"/>
      <c r="CXU74" s="156"/>
      <c r="CXV74" s="156"/>
      <c r="CXW74" s="156"/>
      <c r="CXX74" s="156"/>
      <c r="CXY74" s="156"/>
      <c r="CXZ74" s="156"/>
      <c r="CYA74" s="156"/>
      <c r="CYB74" s="156"/>
      <c r="CYC74" s="156"/>
      <c r="CYD74" s="156"/>
      <c r="CYE74" s="156"/>
      <c r="CYF74" s="156"/>
      <c r="CYG74" s="156"/>
      <c r="CYH74" s="156"/>
      <c r="CYI74" s="156"/>
      <c r="CYJ74" s="156"/>
      <c r="CYK74" s="156"/>
      <c r="CYL74" s="156"/>
      <c r="CYM74" s="156"/>
      <c r="CYN74" s="156"/>
      <c r="CYO74" s="156"/>
      <c r="CYP74" s="156"/>
      <c r="CYQ74" s="156"/>
      <c r="CYR74" s="156"/>
      <c r="CYS74" s="156"/>
      <c r="CYT74" s="156"/>
      <c r="CYU74" s="156"/>
      <c r="CYV74" s="156"/>
      <c r="CYW74" s="156"/>
      <c r="CYX74" s="156"/>
      <c r="CYY74" s="156"/>
      <c r="CYZ74" s="156"/>
      <c r="CZA74" s="156"/>
      <c r="CZB74" s="156"/>
      <c r="CZC74" s="156"/>
      <c r="CZD74" s="156"/>
      <c r="CZE74" s="156"/>
      <c r="CZF74" s="156"/>
      <c r="CZG74" s="156"/>
      <c r="CZH74" s="156"/>
      <c r="CZI74" s="156"/>
      <c r="CZJ74" s="156"/>
      <c r="CZK74" s="156"/>
      <c r="CZL74" s="156"/>
      <c r="CZM74" s="156"/>
      <c r="CZN74" s="156"/>
      <c r="CZO74" s="156"/>
      <c r="CZP74" s="156"/>
      <c r="CZQ74" s="156"/>
      <c r="CZR74" s="156"/>
      <c r="CZS74" s="156"/>
      <c r="CZT74" s="156"/>
      <c r="CZU74" s="156"/>
      <c r="CZV74" s="156"/>
      <c r="CZW74" s="156"/>
      <c r="CZX74" s="156"/>
      <c r="CZY74" s="156"/>
      <c r="CZZ74" s="156"/>
      <c r="DAA74" s="156"/>
      <c r="DAB74" s="156"/>
      <c r="DAC74" s="156"/>
      <c r="DAD74" s="156"/>
      <c r="DAE74" s="156"/>
      <c r="DAF74" s="156"/>
      <c r="DAG74" s="156"/>
      <c r="DAH74" s="156"/>
      <c r="DAI74" s="156"/>
      <c r="DAJ74" s="156"/>
      <c r="DAK74" s="156"/>
      <c r="DAL74" s="156"/>
      <c r="DAM74" s="156"/>
      <c r="DAN74" s="156"/>
      <c r="DAO74" s="156"/>
      <c r="DAP74" s="156"/>
      <c r="DAQ74" s="156"/>
      <c r="DAR74" s="156"/>
      <c r="DAS74" s="156"/>
      <c r="DAT74" s="156"/>
      <c r="DAU74" s="156"/>
      <c r="DAV74" s="156"/>
      <c r="DAW74" s="156"/>
      <c r="DAX74" s="156"/>
      <c r="DAY74" s="156"/>
      <c r="DAZ74" s="156"/>
      <c r="DBA74" s="156"/>
      <c r="DBB74" s="156"/>
      <c r="DBC74" s="156"/>
      <c r="DBD74" s="156"/>
      <c r="DBE74" s="156"/>
      <c r="DBF74" s="156"/>
      <c r="DBG74" s="156"/>
      <c r="DBH74" s="156"/>
      <c r="DBI74" s="156"/>
      <c r="DBJ74" s="156"/>
      <c r="DBK74" s="156"/>
      <c r="DBL74" s="156"/>
      <c r="DBM74" s="156"/>
      <c r="DBN74" s="156"/>
      <c r="DBO74" s="156"/>
      <c r="DBP74" s="156"/>
      <c r="DBQ74" s="156"/>
      <c r="DBR74" s="156"/>
      <c r="DBS74" s="156"/>
      <c r="DBT74" s="156"/>
      <c r="DBU74" s="156"/>
      <c r="DBV74" s="156"/>
      <c r="DBW74" s="156"/>
      <c r="DBX74" s="156"/>
      <c r="DBY74" s="156"/>
      <c r="DBZ74" s="156"/>
      <c r="DCA74" s="156"/>
      <c r="DCB74" s="156"/>
      <c r="DCC74" s="156"/>
      <c r="DCD74" s="156"/>
      <c r="DCE74" s="156"/>
      <c r="DCF74" s="156"/>
      <c r="DCG74" s="156"/>
      <c r="DCH74" s="156"/>
      <c r="DCI74" s="156"/>
      <c r="DCJ74" s="156"/>
      <c r="DCK74" s="156"/>
      <c r="DCL74" s="156"/>
      <c r="DCM74" s="156"/>
      <c r="DCN74" s="156"/>
      <c r="DCO74" s="156"/>
      <c r="DCP74" s="156"/>
      <c r="DCQ74" s="156"/>
      <c r="DCR74" s="156"/>
      <c r="DCS74" s="156"/>
      <c r="DCT74" s="156"/>
      <c r="DCU74" s="156"/>
      <c r="DCV74" s="156"/>
      <c r="DCW74" s="156"/>
      <c r="DCX74" s="156"/>
      <c r="DCY74" s="156"/>
      <c r="DCZ74" s="156"/>
      <c r="DDA74" s="156"/>
      <c r="DDB74" s="156"/>
      <c r="DDC74" s="156"/>
      <c r="DDD74" s="156"/>
      <c r="DDE74" s="156"/>
      <c r="DDF74" s="156"/>
      <c r="DDG74" s="156"/>
      <c r="DDH74" s="156"/>
      <c r="DDI74" s="156"/>
      <c r="DDJ74" s="156"/>
      <c r="DDK74" s="156"/>
      <c r="DDL74" s="156"/>
      <c r="DDM74" s="156"/>
      <c r="DDN74" s="156"/>
      <c r="DDO74" s="156"/>
      <c r="DDP74" s="156"/>
      <c r="DDQ74" s="156"/>
      <c r="DDR74" s="156"/>
      <c r="DDS74" s="156"/>
      <c r="DDT74" s="156"/>
      <c r="DDU74" s="156"/>
      <c r="DDV74" s="156"/>
      <c r="DDW74" s="156"/>
      <c r="DDX74" s="156"/>
      <c r="DDY74" s="156"/>
      <c r="DDZ74" s="156"/>
      <c r="DEA74" s="156"/>
      <c r="DEB74" s="156"/>
      <c r="DEC74" s="156"/>
      <c r="DED74" s="156"/>
      <c r="DEE74" s="156"/>
      <c r="DEF74" s="156"/>
      <c r="DEG74" s="156"/>
      <c r="DEH74" s="156"/>
      <c r="DEI74" s="156"/>
      <c r="DEJ74" s="156"/>
      <c r="DEK74" s="156"/>
      <c r="DEL74" s="156"/>
      <c r="DEM74" s="156"/>
      <c r="DEN74" s="156"/>
      <c r="DEO74" s="156"/>
      <c r="DEP74" s="156"/>
      <c r="DEQ74" s="156"/>
      <c r="DER74" s="156"/>
      <c r="DES74" s="156"/>
      <c r="DET74" s="156"/>
      <c r="DEU74" s="156"/>
      <c r="DEV74" s="156"/>
      <c r="DEW74" s="156"/>
      <c r="DEX74" s="156"/>
      <c r="DEY74" s="156"/>
      <c r="DEZ74" s="156"/>
      <c r="DFA74" s="156"/>
      <c r="DFB74" s="156"/>
      <c r="DFC74" s="156"/>
      <c r="DFD74" s="156"/>
      <c r="DFE74" s="156"/>
      <c r="DFF74" s="156"/>
      <c r="DFG74" s="156"/>
      <c r="DFH74" s="156"/>
      <c r="DFI74" s="156"/>
      <c r="DFJ74" s="156"/>
      <c r="DFK74" s="156"/>
      <c r="DFL74" s="156"/>
      <c r="DFM74" s="156"/>
      <c r="DFN74" s="156"/>
      <c r="DFO74" s="156"/>
      <c r="DFP74" s="156"/>
      <c r="DFQ74" s="156"/>
      <c r="DFR74" s="156"/>
      <c r="DFS74" s="156"/>
      <c r="DFT74" s="156"/>
      <c r="DFU74" s="156"/>
      <c r="DFV74" s="156"/>
      <c r="DFW74" s="156"/>
      <c r="DFX74" s="156"/>
      <c r="DFY74" s="156"/>
      <c r="DFZ74" s="156"/>
      <c r="DGA74" s="156"/>
      <c r="DGB74" s="156"/>
      <c r="DGC74" s="156"/>
      <c r="DGD74" s="156"/>
      <c r="DGE74" s="156"/>
      <c r="DGF74" s="156"/>
      <c r="DGG74" s="156"/>
      <c r="DGH74" s="156"/>
      <c r="DGI74" s="156"/>
      <c r="DGJ74" s="156"/>
      <c r="DGK74" s="156"/>
      <c r="DGL74" s="156"/>
      <c r="DGM74" s="156"/>
      <c r="DGN74" s="156"/>
      <c r="DGO74" s="156"/>
      <c r="DGP74" s="156"/>
      <c r="DGQ74" s="156"/>
      <c r="DGR74" s="156"/>
      <c r="DGS74" s="156"/>
      <c r="DGT74" s="156"/>
      <c r="DGU74" s="156"/>
      <c r="DGV74" s="156"/>
      <c r="DGW74" s="156"/>
      <c r="DGX74" s="156"/>
      <c r="DGY74" s="156"/>
      <c r="DGZ74" s="156"/>
      <c r="DHA74" s="156"/>
      <c r="DHB74" s="156"/>
      <c r="DHC74" s="156"/>
      <c r="DHD74" s="156"/>
      <c r="DHE74" s="156"/>
      <c r="DHF74" s="156"/>
      <c r="DHG74" s="156"/>
      <c r="DHH74" s="156"/>
      <c r="DHI74" s="156"/>
      <c r="DHJ74" s="156"/>
      <c r="DHK74" s="156"/>
      <c r="DHL74" s="156"/>
      <c r="DHM74" s="156"/>
      <c r="DHN74" s="156"/>
      <c r="DHO74" s="156"/>
      <c r="DHP74" s="156"/>
      <c r="DHQ74" s="156"/>
      <c r="DHR74" s="156"/>
      <c r="DHS74" s="156"/>
      <c r="DHT74" s="156"/>
      <c r="DHU74" s="156"/>
      <c r="DHV74" s="156"/>
      <c r="DHW74" s="156"/>
      <c r="DHX74" s="156"/>
      <c r="DHY74" s="156"/>
      <c r="DHZ74" s="156"/>
      <c r="DIA74" s="156"/>
      <c r="DIB74" s="156"/>
      <c r="DIC74" s="156"/>
      <c r="DID74" s="156"/>
      <c r="DIE74" s="156"/>
      <c r="DIF74" s="156"/>
      <c r="DIG74" s="156"/>
      <c r="DIH74" s="156"/>
      <c r="DII74" s="156"/>
      <c r="DIJ74" s="156"/>
      <c r="DIK74" s="156"/>
      <c r="DIL74" s="156"/>
      <c r="DIM74" s="156"/>
      <c r="DIN74" s="156"/>
      <c r="DIO74" s="156"/>
      <c r="DIP74" s="156"/>
      <c r="DIQ74" s="156"/>
      <c r="DIR74" s="156"/>
      <c r="DIS74" s="156"/>
      <c r="DIT74" s="156"/>
      <c r="DIU74" s="156"/>
      <c r="DIV74" s="156"/>
      <c r="DIW74" s="156"/>
      <c r="DIX74" s="156"/>
      <c r="DIY74" s="156"/>
      <c r="DIZ74" s="156"/>
      <c r="DJA74" s="156"/>
      <c r="DJB74" s="156"/>
      <c r="DJC74" s="156"/>
      <c r="DJD74" s="156"/>
      <c r="DJE74" s="156"/>
      <c r="DJF74" s="156"/>
      <c r="DJG74" s="156"/>
      <c r="DJH74" s="156"/>
      <c r="DJI74" s="156"/>
      <c r="DJJ74" s="156"/>
      <c r="DJK74" s="156"/>
      <c r="DJL74" s="156"/>
      <c r="DJM74" s="156"/>
      <c r="DJN74" s="156"/>
      <c r="DJO74" s="156"/>
      <c r="DJP74" s="156"/>
      <c r="DJQ74" s="156"/>
      <c r="DJR74" s="156"/>
      <c r="DJS74" s="156"/>
      <c r="DJT74" s="156"/>
      <c r="DJU74" s="156"/>
      <c r="DJV74" s="156"/>
      <c r="DJW74" s="156"/>
      <c r="DJX74" s="156"/>
      <c r="DJY74" s="156"/>
      <c r="DJZ74" s="156"/>
      <c r="DKA74" s="156"/>
      <c r="DKB74" s="156"/>
      <c r="DKC74" s="156"/>
      <c r="DKD74" s="156"/>
      <c r="DKE74" s="156"/>
      <c r="DKF74" s="156"/>
      <c r="DKG74" s="156"/>
      <c r="DKH74" s="156"/>
      <c r="DKI74" s="156"/>
      <c r="DKJ74" s="156"/>
      <c r="DKK74" s="156"/>
      <c r="DKL74" s="156"/>
      <c r="DKM74" s="156"/>
      <c r="DKN74" s="156"/>
      <c r="DKO74" s="156"/>
      <c r="DKP74" s="156"/>
      <c r="DKQ74" s="156"/>
      <c r="DKR74" s="156"/>
      <c r="DKS74" s="156"/>
      <c r="DKT74" s="156"/>
      <c r="DKU74" s="156"/>
      <c r="DKV74" s="156"/>
      <c r="DKW74" s="156"/>
      <c r="DKX74" s="156"/>
      <c r="DKY74" s="156"/>
      <c r="DKZ74" s="156"/>
      <c r="DLA74" s="156"/>
      <c r="DLB74" s="156"/>
      <c r="DLC74" s="156"/>
      <c r="DLD74" s="156"/>
      <c r="DLE74" s="156"/>
      <c r="DLF74" s="156"/>
      <c r="DLG74" s="156"/>
      <c r="DLH74" s="156"/>
      <c r="DLI74" s="156"/>
      <c r="DLJ74" s="156"/>
      <c r="DLK74" s="156"/>
      <c r="DLL74" s="156"/>
      <c r="DLM74" s="156"/>
      <c r="DLN74" s="156"/>
      <c r="DLO74" s="156"/>
      <c r="DLP74" s="156"/>
      <c r="DLQ74" s="156"/>
      <c r="DLR74" s="156"/>
      <c r="DLS74" s="156"/>
      <c r="DLT74" s="156"/>
      <c r="DLU74" s="156"/>
      <c r="DLV74" s="156"/>
      <c r="DLW74" s="156"/>
      <c r="DLX74" s="156"/>
      <c r="DLY74" s="156"/>
      <c r="DLZ74" s="156"/>
      <c r="DMA74" s="156"/>
      <c r="DMB74" s="156"/>
      <c r="DMC74" s="156"/>
      <c r="DMD74" s="156"/>
      <c r="DME74" s="156"/>
      <c r="DMF74" s="156"/>
      <c r="DMG74" s="156"/>
      <c r="DMH74" s="156"/>
      <c r="DMI74" s="156"/>
      <c r="DMJ74" s="156"/>
      <c r="DMK74" s="156"/>
      <c r="DML74" s="156"/>
      <c r="DMM74" s="156"/>
      <c r="DMN74" s="156"/>
      <c r="DMO74" s="156"/>
      <c r="DMP74" s="156"/>
      <c r="DMQ74" s="156"/>
      <c r="DMR74" s="156"/>
      <c r="DMS74" s="156"/>
      <c r="DMT74" s="156"/>
      <c r="DMU74" s="156"/>
      <c r="DMV74" s="156"/>
      <c r="DMW74" s="156"/>
      <c r="DMX74" s="156"/>
      <c r="DMY74" s="156"/>
      <c r="DMZ74" s="156"/>
      <c r="DNA74" s="156"/>
      <c r="DNB74" s="156"/>
      <c r="DNC74" s="156"/>
      <c r="DND74" s="156"/>
      <c r="DNE74" s="156"/>
      <c r="DNF74" s="156"/>
      <c r="DNG74" s="156"/>
      <c r="DNH74" s="156"/>
      <c r="DNI74" s="156"/>
      <c r="DNJ74" s="156"/>
      <c r="DNK74" s="156"/>
      <c r="DNL74" s="156"/>
      <c r="DNM74" s="156"/>
      <c r="DNN74" s="156"/>
      <c r="DNO74" s="156"/>
      <c r="DNP74" s="156"/>
      <c r="DNQ74" s="156"/>
      <c r="DNR74" s="156"/>
      <c r="DNS74" s="156"/>
      <c r="DNT74" s="156"/>
      <c r="DNU74" s="156"/>
      <c r="DNV74" s="156"/>
      <c r="DNW74" s="156"/>
      <c r="DNX74" s="156"/>
      <c r="DNY74" s="156"/>
      <c r="DNZ74" s="156"/>
      <c r="DOA74" s="156"/>
      <c r="DOB74" s="156"/>
      <c r="DOC74" s="156"/>
      <c r="DOD74" s="156"/>
      <c r="DOE74" s="156"/>
      <c r="DOF74" s="156"/>
      <c r="DOG74" s="156"/>
      <c r="DOH74" s="156"/>
      <c r="DOI74" s="156"/>
      <c r="DOJ74" s="156"/>
      <c r="DOK74" s="156"/>
      <c r="DOL74" s="156"/>
      <c r="DOM74" s="156"/>
      <c r="DON74" s="156"/>
      <c r="DOO74" s="156"/>
      <c r="DOP74" s="156"/>
      <c r="DOQ74" s="156"/>
      <c r="DOR74" s="156"/>
      <c r="DOS74" s="156"/>
      <c r="DOT74" s="156"/>
      <c r="DOU74" s="156"/>
      <c r="DOV74" s="156"/>
      <c r="DOW74" s="156"/>
      <c r="DOX74" s="156"/>
      <c r="DOY74" s="156"/>
      <c r="DOZ74" s="156"/>
      <c r="DPA74" s="156"/>
      <c r="DPB74" s="156"/>
      <c r="DPC74" s="156"/>
      <c r="DPD74" s="156"/>
      <c r="DPE74" s="156"/>
      <c r="DPF74" s="156"/>
      <c r="DPG74" s="156"/>
      <c r="DPH74" s="156"/>
      <c r="DPI74" s="156"/>
      <c r="DPJ74" s="156"/>
      <c r="DPK74" s="156"/>
      <c r="DPL74" s="156"/>
      <c r="DPM74" s="156"/>
      <c r="DPN74" s="156"/>
      <c r="DPO74" s="156"/>
      <c r="DPP74" s="156"/>
      <c r="DPQ74" s="156"/>
      <c r="DPR74" s="156"/>
      <c r="DPS74" s="156"/>
      <c r="DPT74" s="156"/>
      <c r="DPU74" s="156"/>
      <c r="DPV74" s="156"/>
      <c r="DPW74" s="156"/>
      <c r="DPX74" s="156"/>
      <c r="DPY74" s="156"/>
      <c r="DPZ74" s="156"/>
      <c r="DQA74" s="156"/>
      <c r="DQB74" s="156"/>
      <c r="DQC74" s="156"/>
      <c r="DQD74" s="156"/>
      <c r="DQE74" s="156"/>
      <c r="DQF74" s="156"/>
      <c r="DQG74" s="156"/>
      <c r="DQH74" s="156"/>
      <c r="DQI74" s="156"/>
      <c r="DQJ74" s="156"/>
      <c r="DQK74" s="156"/>
      <c r="DQL74" s="156"/>
      <c r="DQM74" s="156"/>
      <c r="DQN74" s="156"/>
      <c r="DQO74" s="156"/>
      <c r="DQP74" s="156"/>
      <c r="DQQ74" s="156"/>
      <c r="DQR74" s="156"/>
      <c r="DQS74" s="156"/>
      <c r="DQT74" s="156"/>
      <c r="DQU74" s="156"/>
      <c r="DQV74" s="156"/>
      <c r="DQW74" s="156"/>
      <c r="DQX74" s="156"/>
      <c r="DQY74" s="156"/>
      <c r="DQZ74" s="156"/>
      <c r="DRA74" s="156"/>
      <c r="DRB74" s="156"/>
      <c r="DRC74" s="156"/>
      <c r="DRD74" s="156"/>
      <c r="DRE74" s="156"/>
      <c r="DRF74" s="156"/>
      <c r="DRG74" s="156"/>
      <c r="DRH74" s="156"/>
      <c r="DRI74" s="156"/>
      <c r="DRJ74" s="156"/>
      <c r="DRK74" s="156"/>
      <c r="DRL74" s="156"/>
      <c r="DRM74" s="156"/>
      <c r="DRN74" s="156"/>
      <c r="DRO74" s="156"/>
      <c r="DRP74" s="156"/>
      <c r="DRQ74" s="156"/>
      <c r="DRR74" s="156"/>
      <c r="DRS74" s="156"/>
      <c r="DRT74" s="156"/>
      <c r="DRU74" s="156"/>
      <c r="DRV74" s="156"/>
      <c r="DRW74" s="156"/>
      <c r="DRX74" s="156"/>
      <c r="DRY74" s="156"/>
      <c r="DRZ74" s="156"/>
      <c r="DSA74" s="156"/>
      <c r="DSB74" s="156"/>
      <c r="DSC74" s="156"/>
      <c r="DSD74" s="156"/>
      <c r="DSE74" s="156"/>
      <c r="DSF74" s="156"/>
      <c r="DSG74" s="156"/>
      <c r="DSH74" s="156"/>
      <c r="DSI74" s="156"/>
      <c r="DSJ74" s="156"/>
      <c r="DSK74" s="156"/>
      <c r="DSL74" s="156"/>
      <c r="DSM74" s="156"/>
      <c r="DSN74" s="156"/>
      <c r="DSO74" s="156"/>
      <c r="DSP74" s="156"/>
      <c r="DSQ74" s="156"/>
      <c r="DSR74" s="156"/>
      <c r="DSS74" s="156"/>
      <c r="DST74" s="156"/>
      <c r="DSU74" s="156"/>
      <c r="DSV74" s="156"/>
      <c r="DSW74" s="156"/>
      <c r="DSX74" s="156"/>
      <c r="DSY74" s="156"/>
      <c r="DSZ74" s="156"/>
      <c r="DTA74" s="156"/>
      <c r="DTB74" s="156"/>
      <c r="DTC74" s="156"/>
      <c r="DTD74" s="156"/>
      <c r="DTE74" s="156"/>
      <c r="DTF74" s="156"/>
      <c r="DTG74" s="156"/>
      <c r="DTH74" s="156"/>
      <c r="DTI74" s="156"/>
      <c r="DTJ74" s="156"/>
      <c r="DTK74" s="156"/>
      <c r="DTL74" s="156"/>
      <c r="DTM74" s="156"/>
      <c r="DTN74" s="156"/>
      <c r="DTO74" s="156"/>
      <c r="DTP74" s="156"/>
      <c r="DTQ74" s="156"/>
      <c r="DTR74" s="156"/>
      <c r="DTS74" s="156"/>
      <c r="DTT74" s="156"/>
      <c r="DTU74" s="156"/>
      <c r="DTV74" s="156"/>
      <c r="DTW74" s="156"/>
      <c r="DTX74" s="156"/>
      <c r="DTY74" s="156"/>
      <c r="DTZ74" s="156"/>
      <c r="DUA74" s="156"/>
      <c r="DUB74" s="156"/>
      <c r="DUC74" s="156"/>
      <c r="DUD74" s="156"/>
      <c r="DUE74" s="156"/>
      <c r="DUF74" s="156"/>
      <c r="DUG74" s="156"/>
      <c r="DUH74" s="156"/>
      <c r="DUI74" s="156"/>
      <c r="DUJ74" s="156"/>
      <c r="DUK74" s="156"/>
      <c r="DUL74" s="156"/>
      <c r="DUM74" s="156"/>
      <c r="DUN74" s="156"/>
      <c r="DUO74" s="156"/>
      <c r="DUP74" s="156"/>
      <c r="DUQ74" s="156"/>
      <c r="DUR74" s="156"/>
      <c r="DUS74" s="156"/>
      <c r="DUT74" s="156"/>
      <c r="DUU74" s="156"/>
      <c r="DUV74" s="156"/>
      <c r="DUW74" s="156"/>
      <c r="DUX74" s="156"/>
      <c r="DUY74" s="156"/>
      <c r="DUZ74" s="156"/>
      <c r="DVA74" s="156"/>
      <c r="DVB74" s="156"/>
      <c r="DVC74" s="156"/>
      <c r="DVD74" s="156"/>
      <c r="DVE74" s="156"/>
      <c r="DVF74" s="156"/>
      <c r="DVG74" s="156"/>
      <c r="DVH74" s="156"/>
      <c r="DVI74" s="156"/>
      <c r="DVJ74" s="156"/>
      <c r="DVK74" s="156"/>
      <c r="DVL74" s="156"/>
      <c r="DVM74" s="156"/>
      <c r="DVN74" s="156"/>
      <c r="DVO74" s="156"/>
      <c r="DVP74" s="156"/>
      <c r="DVQ74" s="156"/>
      <c r="DVR74" s="156"/>
      <c r="DVS74" s="156"/>
      <c r="DVT74" s="156"/>
      <c r="DVU74" s="156"/>
      <c r="DVV74" s="156"/>
      <c r="DVW74" s="156"/>
      <c r="DVX74" s="156"/>
      <c r="DVY74" s="156"/>
      <c r="DVZ74" s="156"/>
      <c r="DWA74" s="156"/>
      <c r="DWB74" s="156"/>
      <c r="DWC74" s="156"/>
      <c r="DWD74" s="156"/>
      <c r="DWE74" s="156"/>
      <c r="DWF74" s="156"/>
      <c r="DWG74" s="156"/>
      <c r="DWH74" s="156"/>
      <c r="DWI74" s="156"/>
      <c r="DWJ74" s="156"/>
      <c r="DWK74" s="156"/>
      <c r="DWL74" s="156"/>
      <c r="DWM74" s="156"/>
      <c r="DWN74" s="156"/>
      <c r="DWO74" s="156"/>
      <c r="DWP74" s="156"/>
      <c r="DWQ74" s="156"/>
      <c r="DWR74" s="156"/>
      <c r="DWS74" s="156"/>
      <c r="DWT74" s="156"/>
      <c r="DWU74" s="156"/>
      <c r="DWV74" s="156"/>
      <c r="DWW74" s="156"/>
      <c r="DWX74" s="156"/>
      <c r="DWY74" s="156"/>
      <c r="DWZ74" s="156"/>
      <c r="DXA74" s="156"/>
      <c r="DXB74" s="156"/>
      <c r="DXC74" s="156"/>
      <c r="DXD74" s="156"/>
      <c r="DXE74" s="156"/>
      <c r="DXF74" s="156"/>
      <c r="DXG74" s="156"/>
      <c r="DXH74" s="156"/>
      <c r="DXI74" s="156"/>
      <c r="DXJ74" s="156"/>
      <c r="DXK74" s="156"/>
      <c r="DXL74" s="156"/>
      <c r="DXM74" s="156"/>
      <c r="DXN74" s="156"/>
      <c r="DXO74" s="156"/>
      <c r="DXP74" s="156"/>
      <c r="DXQ74" s="156"/>
      <c r="DXR74" s="156"/>
      <c r="DXS74" s="156"/>
      <c r="DXT74" s="156"/>
      <c r="DXU74" s="156"/>
      <c r="DXV74" s="156"/>
      <c r="DXW74" s="156"/>
      <c r="DXX74" s="156"/>
      <c r="DXY74" s="156"/>
      <c r="DXZ74" s="156"/>
      <c r="DYA74" s="156"/>
      <c r="DYB74" s="156"/>
      <c r="DYC74" s="156"/>
      <c r="DYD74" s="156"/>
      <c r="DYE74" s="156"/>
      <c r="DYF74" s="156"/>
      <c r="DYG74" s="156"/>
      <c r="DYH74" s="156"/>
      <c r="DYI74" s="156"/>
      <c r="DYJ74" s="156"/>
      <c r="DYK74" s="156"/>
      <c r="DYL74" s="156"/>
      <c r="DYM74" s="156"/>
      <c r="DYN74" s="156"/>
      <c r="DYO74" s="156"/>
      <c r="DYP74" s="156"/>
      <c r="DYQ74" s="156"/>
      <c r="DYR74" s="156"/>
      <c r="DYS74" s="156"/>
      <c r="DYT74" s="156"/>
      <c r="DYU74" s="156"/>
      <c r="DYV74" s="156"/>
      <c r="DYW74" s="156"/>
      <c r="DYX74" s="156"/>
      <c r="DYY74" s="156"/>
      <c r="DYZ74" s="156"/>
      <c r="DZA74" s="156"/>
      <c r="DZB74" s="156"/>
      <c r="DZC74" s="156"/>
      <c r="DZD74" s="156"/>
      <c r="DZE74" s="156"/>
      <c r="DZF74" s="156"/>
      <c r="DZG74" s="156"/>
      <c r="DZH74" s="156"/>
      <c r="DZI74" s="156"/>
      <c r="DZJ74" s="156"/>
      <c r="DZK74" s="156"/>
      <c r="DZL74" s="156"/>
      <c r="DZM74" s="156"/>
      <c r="DZN74" s="156"/>
      <c r="DZO74" s="156"/>
      <c r="DZP74" s="156"/>
      <c r="DZQ74" s="156"/>
      <c r="DZR74" s="156"/>
      <c r="DZS74" s="156"/>
      <c r="DZT74" s="156"/>
      <c r="DZU74" s="156"/>
      <c r="DZV74" s="156"/>
      <c r="DZW74" s="156"/>
      <c r="DZX74" s="156"/>
      <c r="DZY74" s="156"/>
      <c r="DZZ74" s="156"/>
      <c r="EAA74" s="156"/>
      <c r="EAB74" s="156"/>
      <c r="EAC74" s="156"/>
      <c r="EAD74" s="156"/>
      <c r="EAE74" s="156"/>
      <c r="EAF74" s="156"/>
      <c r="EAG74" s="156"/>
      <c r="EAH74" s="156"/>
      <c r="EAI74" s="156"/>
      <c r="EAJ74" s="156"/>
      <c r="EAK74" s="156"/>
      <c r="EAL74" s="156"/>
      <c r="EAM74" s="156"/>
      <c r="EAN74" s="156"/>
      <c r="EAO74" s="156"/>
      <c r="EAP74" s="156"/>
      <c r="EAQ74" s="156"/>
      <c r="EAR74" s="156"/>
      <c r="EAS74" s="156"/>
      <c r="EAT74" s="156"/>
      <c r="EAU74" s="156"/>
      <c r="EAV74" s="156"/>
      <c r="EAW74" s="156"/>
      <c r="EAX74" s="156"/>
      <c r="EAY74" s="156"/>
      <c r="EAZ74" s="156"/>
      <c r="EBA74" s="156"/>
      <c r="EBB74" s="156"/>
      <c r="EBC74" s="156"/>
      <c r="EBD74" s="156"/>
      <c r="EBE74" s="156"/>
      <c r="EBF74" s="156"/>
      <c r="EBG74" s="156"/>
      <c r="EBH74" s="156"/>
      <c r="EBI74" s="156"/>
      <c r="EBJ74" s="156"/>
      <c r="EBK74" s="156"/>
      <c r="EBL74" s="156"/>
      <c r="EBM74" s="156"/>
      <c r="EBN74" s="156"/>
      <c r="EBO74" s="156"/>
      <c r="EBP74" s="156"/>
      <c r="EBQ74" s="156"/>
      <c r="EBR74" s="156"/>
      <c r="EBS74" s="156"/>
      <c r="EBT74" s="156"/>
      <c r="EBU74" s="156"/>
      <c r="EBV74" s="156"/>
      <c r="EBW74" s="156"/>
      <c r="EBX74" s="156"/>
      <c r="EBY74" s="156"/>
      <c r="EBZ74" s="156"/>
      <c r="ECA74" s="156"/>
      <c r="ECB74" s="156"/>
      <c r="ECC74" s="156"/>
      <c r="ECD74" s="156"/>
      <c r="ECE74" s="156"/>
      <c r="ECF74" s="156"/>
      <c r="ECG74" s="156"/>
      <c r="ECH74" s="156"/>
      <c r="ECI74" s="156"/>
      <c r="ECJ74" s="156"/>
      <c r="ECK74" s="156"/>
      <c r="ECL74" s="156"/>
      <c r="ECM74" s="156"/>
      <c r="ECN74" s="156"/>
      <c r="ECO74" s="156"/>
      <c r="ECP74" s="156"/>
      <c r="ECQ74" s="156"/>
      <c r="ECR74" s="156"/>
      <c r="ECS74" s="156"/>
      <c r="ECT74" s="156"/>
      <c r="ECU74" s="156"/>
      <c r="ECV74" s="156"/>
      <c r="ECW74" s="156"/>
      <c r="ECX74" s="156"/>
      <c r="ECY74" s="156"/>
      <c r="ECZ74" s="156"/>
      <c r="EDA74" s="156"/>
      <c r="EDB74" s="156"/>
      <c r="EDC74" s="156"/>
      <c r="EDD74" s="156"/>
      <c r="EDE74" s="156"/>
      <c r="EDF74" s="156"/>
      <c r="EDG74" s="156"/>
      <c r="EDH74" s="156"/>
      <c r="EDI74" s="156"/>
      <c r="EDJ74" s="156"/>
      <c r="EDK74" s="156"/>
      <c r="EDL74" s="156"/>
      <c r="EDM74" s="156"/>
      <c r="EDN74" s="156"/>
      <c r="EDO74" s="156"/>
      <c r="EDP74" s="156"/>
      <c r="EDQ74" s="156"/>
      <c r="EDR74" s="156"/>
      <c r="EDS74" s="156"/>
      <c r="EDT74" s="156"/>
      <c r="EDU74" s="156"/>
      <c r="EDV74" s="156"/>
      <c r="EDW74" s="156"/>
      <c r="EDX74" s="156"/>
      <c r="EDY74" s="156"/>
      <c r="EDZ74" s="156"/>
      <c r="EEA74" s="156"/>
      <c r="EEB74" s="156"/>
      <c r="EEC74" s="156"/>
      <c r="EED74" s="156"/>
      <c r="EEE74" s="156"/>
      <c r="EEF74" s="156"/>
      <c r="EEG74" s="156"/>
      <c r="EEH74" s="156"/>
      <c r="EEI74" s="156"/>
      <c r="EEJ74" s="156"/>
      <c r="EEK74" s="156"/>
      <c r="EEL74" s="156"/>
      <c r="EEM74" s="156"/>
      <c r="EEN74" s="156"/>
      <c r="EEO74" s="156"/>
      <c r="EEP74" s="156"/>
      <c r="EEQ74" s="156"/>
      <c r="EER74" s="156"/>
      <c r="EES74" s="156"/>
      <c r="EET74" s="156"/>
      <c r="EEU74" s="156"/>
      <c r="EEV74" s="156"/>
      <c r="EEW74" s="156"/>
      <c r="EEX74" s="156"/>
      <c r="EEY74" s="156"/>
      <c r="EEZ74" s="156"/>
      <c r="EFA74" s="156"/>
      <c r="EFB74" s="156"/>
      <c r="EFC74" s="156"/>
      <c r="EFD74" s="156"/>
      <c r="EFE74" s="156"/>
      <c r="EFF74" s="156"/>
      <c r="EFG74" s="156"/>
      <c r="EFH74" s="156"/>
      <c r="EFI74" s="156"/>
      <c r="EFJ74" s="156"/>
      <c r="EFK74" s="156"/>
      <c r="EFL74" s="156"/>
      <c r="EFM74" s="156"/>
      <c r="EFN74" s="156"/>
      <c r="EFO74" s="156"/>
      <c r="EFP74" s="156"/>
      <c r="EFQ74" s="156"/>
      <c r="EFR74" s="156"/>
      <c r="EFS74" s="156"/>
      <c r="EFT74" s="156"/>
      <c r="EFU74" s="156"/>
      <c r="EFV74" s="156"/>
      <c r="EFW74" s="156"/>
      <c r="EFX74" s="156"/>
      <c r="EFY74" s="156"/>
      <c r="EFZ74" s="156"/>
      <c r="EGA74" s="156"/>
      <c r="EGB74" s="156"/>
      <c r="EGC74" s="156"/>
      <c r="EGD74" s="156"/>
      <c r="EGE74" s="156"/>
      <c r="EGF74" s="156"/>
      <c r="EGG74" s="156"/>
      <c r="EGH74" s="156"/>
      <c r="EGI74" s="156"/>
      <c r="EGJ74" s="156"/>
      <c r="EGK74" s="156"/>
      <c r="EGL74" s="156"/>
      <c r="EGM74" s="156"/>
      <c r="EGN74" s="156"/>
      <c r="EGO74" s="156"/>
      <c r="EGP74" s="156"/>
      <c r="EGQ74" s="156"/>
      <c r="EGR74" s="156"/>
      <c r="EGS74" s="156"/>
      <c r="EGT74" s="156"/>
      <c r="EGU74" s="156"/>
      <c r="EGV74" s="156"/>
      <c r="EGW74" s="156"/>
      <c r="EGX74" s="156"/>
      <c r="EGY74" s="156"/>
      <c r="EGZ74" s="156"/>
      <c r="EHA74" s="156"/>
      <c r="EHB74" s="156"/>
      <c r="EHC74" s="156"/>
      <c r="EHD74" s="156"/>
      <c r="EHE74" s="156"/>
      <c r="EHF74" s="156"/>
      <c r="EHG74" s="156"/>
      <c r="EHH74" s="156"/>
      <c r="EHI74" s="156"/>
      <c r="EHJ74" s="156"/>
      <c r="EHK74" s="156"/>
      <c r="EHL74" s="156"/>
      <c r="EHM74" s="156"/>
      <c r="EHN74" s="156"/>
      <c r="EHO74" s="156"/>
      <c r="EHP74" s="156"/>
      <c r="EHQ74" s="156"/>
      <c r="EHR74" s="156"/>
      <c r="EHS74" s="156"/>
      <c r="EHT74" s="156"/>
      <c r="EHU74" s="156"/>
      <c r="EHV74" s="156"/>
      <c r="EHW74" s="156"/>
      <c r="EHX74" s="156"/>
      <c r="EHY74" s="156"/>
      <c r="EHZ74" s="156"/>
      <c r="EIA74" s="156"/>
      <c r="EIB74" s="156"/>
      <c r="EIC74" s="156"/>
      <c r="EID74" s="156"/>
      <c r="EIE74" s="156"/>
      <c r="EIF74" s="156"/>
      <c r="EIG74" s="156"/>
      <c r="EIH74" s="156"/>
      <c r="EII74" s="156"/>
      <c r="EIJ74" s="156"/>
      <c r="EIK74" s="156"/>
      <c r="EIL74" s="156"/>
      <c r="EIM74" s="156"/>
      <c r="EIN74" s="156"/>
      <c r="EIO74" s="156"/>
      <c r="EIP74" s="156"/>
      <c r="EIQ74" s="156"/>
      <c r="EIR74" s="156"/>
      <c r="EIS74" s="156"/>
      <c r="EIT74" s="156"/>
      <c r="EIU74" s="156"/>
      <c r="EIV74" s="156"/>
      <c r="EIW74" s="156"/>
      <c r="EIX74" s="156"/>
      <c r="EIY74" s="156"/>
      <c r="EIZ74" s="156"/>
      <c r="EJA74" s="156"/>
      <c r="EJB74" s="156"/>
      <c r="EJC74" s="156"/>
      <c r="EJD74" s="156"/>
      <c r="EJE74" s="156"/>
      <c r="EJF74" s="156"/>
      <c r="EJG74" s="156"/>
      <c r="EJH74" s="156"/>
      <c r="EJI74" s="156"/>
      <c r="EJJ74" s="156"/>
      <c r="EJK74" s="156"/>
      <c r="EJL74" s="156"/>
      <c r="EJM74" s="156"/>
      <c r="EJN74" s="156"/>
      <c r="EJO74" s="156"/>
      <c r="EJP74" s="156"/>
      <c r="EJQ74" s="156"/>
      <c r="EJR74" s="156"/>
      <c r="EJS74" s="156"/>
      <c r="EJT74" s="156"/>
      <c r="EJU74" s="156"/>
      <c r="EJV74" s="156"/>
      <c r="EJW74" s="156"/>
      <c r="EJX74" s="156"/>
      <c r="EJY74" s="156"/>
      <c r="EJZ74" s="156"/>
      <c r="EKA74" s="156"/>
      <c r="EKB74" s="156"/>
      <c r="EKC74" s="156"/>
      <c r="EKD74" s="156"/>
      <c r="EKE74" s="156"/>
      <c r="EKF74" s="156"/>
      <c r="EKG74" s="156"/>
      <c r="EKH74" s="156"/>
      <c r="EKI74" s="156"/>
      <c r="EKJ74" s="156"/>
      <c r="EKK74" s="156"/>
      <c r="EKL74" s="156"/>
      <c r="EKM74" s="156"/>
      <c r="EKN74" s="156"/>
      <c r="EKO74" s="156"/>
      <c r="EKP74" s="156"/>
      <c r="EKQ74" s="156"/>
      <c r="EKR74" s="156"/>
      <c r="EKS74" s="156"/>
      <c r="EKT74" s="156"/>
      <c r="EKU74" s="156"/>
      <c r="EKV74" s="156"/>
      <c r="EKW74" s="156"/>
      <c r="EKX74" s="156"/>
      <c r="EKY74" s="156"/>
      <c r="EKZ74" s="156"/>
      <c r="ELA74" s="156"/>
      <c r="ELB74" s="156"/>
      <c r="ELC74" s="156"/>
      <c r="ELD74" s="156"/>
      <c r="ELE74" s="156"/>
      <c r="ELF74" s="156"/>
      <c r="ELG74" s="156"/>
      <c r="ELH74" s="156"/>
      <c r="ELI74" s="156"/>
      <c r="ELJ74" s="156"/>
      <c r="ELK74" s="156"/>
      <c r="ELL74" s="156"/>
      <c r="ELM74" s="156"/>
      <c r="ELN74" s="156"/>
      <c r="ELO74" s="156"/>
      <c r="ELP74" s="156"/>
      <c r="ELQ74" s="156"/>
      <c r="ELR74" s="156"/>
      <c r="ELS74" s="156"/>
      <c r="ELT74" s="156"/>
      <c r="ELU74" s="156"/>
      <c r="ELV74" s="156"/>
      <c r="ELW74" s="156"/>
      <c r="ELX74" s="156"/>
      <c r="ELY74" s="156"/>
      <c r="ELZ74" s="156"/>
      <c r="EMA74" s="156"/>
      <c r="EMB74" s="156"/>
      <c r="EMC74" s="156"/>
      <c r="EMD74" s="156"/>
      <c r="EME74" s="156"/>
      <c r="EMF74" s="156"/>
      <c r="EMG74" s="156"/>
      <c r="EMH74" s="156"/>
      <c r="EMI74" s="156"/>
      <c r="EMJ74" s="156"/>
      <c r="EMK74" s="156"/>
      <c r="EML74" s="156"/>
      <c r="EMM74" s="156"/>
      <c r="EMN74" s="156"/>
      <c r="EMO74" s="156"/>
      <c r="EMP74" s="156"/>
      <c r="EMQ74" s="156"/>
      <c r="EMR74" s="156"/>
      <c r="EMS74" s="156"/>
      <c r="EMT74" s="156"/>
      <c r="EMU74" s="156"/>
      <c r="EMV74" s="156"/>
      <c r="EMW74" s="156"/>
      <c r="EMX74" s="156"/>
      <c r="EMY74" s="156"/>
      <c r="EMZ74" s="156"/>
      <c r="ENA74" s="156"/>
      <c r="ENB74" s="156"/>
      <c r="ENC74" s="156"/>
      <c r="END74" s="156"/>
      <c r="ENE74" s="156"/>
      <c r="ENF74" s="156"/>
      <c r="ENG74" s="156"/>
      <c r="ENH74" s="156"/>
      <c r="ENI74" s="156"/>
      <c r="ENJ74" s="156"/>
      <c r="ENK74" s="156"/>
      <c r="ENL74" s="156"/>
      <c r="ENM74" s="156"/>
      <c r="ENN74" s="156"/>
      <c r="ENO74" s="156"/>
      <c r="ENP74" s="156"/>
      <c r="ENQ74" s="156"/>
      <c r="ENR74" s="156"/>
      <c r="ENS74" s="156"/>
      <c r="ENT74" s="156"/>
      <c r="ENU74" s="156"/>
      <c r="ENV74" s="156"/>
      <c r="ENW74" s="156"/>
      <c r="ENX74" s="156"/>
      <c r="ENY74" s="156"/>
      <c r="ENZ74" s="156"/>
      <c r="EOA74" s="156"/>
      <c r="EOB74" s="156"/>
      <c r="EOC74" s="156"/>
      <c r="EOD74" s="156"/>
      <c r="EOE74" s="156"/>
      <c r="EOF74" s="156"/>
      <c r="EOG74" s="156"/>
      <c r="EOH74" s="156"/>
      <c r="EOI74" s="156"/>
      <c r="EOJ74" s="156"/>
      <c r="EOK74" s="156"/>
      <c r="EOL74" s="156"/>
      <c r="EOM74" s="156"/>
      <c r="EON74" s="156"/>
      <c r="EOO74" s="156"/>
      <c r="EOP74" s="156"/>
      <c r="EOQ74" s="156"/>
      <c r="EOR74" s="156"/>
      <c r="EOS74" s="156"/>
      <c r="EOT74" s="156"/>
      <c r="EOU74" s="156"/>
      <c r="EOV74" s="156"/>
      <c r="EOW74" s="156"/>
      <c r="EOX74" s="156"/>
      <c r="EOY74" s="156"/>
      <c r="EOZ74" s="156"/>
      <c r="EPA74" s="156"/>
      <c r="EPB74" s="156"/>
      <c r="EPC74" s="156"/>
      <c r="EPD74" s="156"/>
      <c r="EPE74" s="156"/>
      <c r="EPF74" s="156"/>
      <c r="EPG74" s="156"/>
      <c r="EPH74" s="156"/>
      <c r="EPI74" s="156"/>
      <c r="EPJ74" s="156"/>
      <c r="EPK74" s="156"/>
      <c r="EPL74" s="156"/>
      <c r="EPM74" s="156"/>
      <c r="EPN74" s="156"/>
      <c r="EPO74" s="156"/>
      <c r="EPP74" s="156"/>
      <c r="EPQ74" s="156"/>
      <c r="EPR74" s="156"/>
      <c r="EPS74" s="156"/>
      <c r="EPT74" s="156"/>
      <c r="EPU74" s="156"/>
      <c r="EPV74" s="156"/>
      <c r="EPW74" s="156"/>
      <c r="EPX74" s="156"/>
      <c r="EPY74" s="156"/>
      <c r="EPZ74" s="156"/>
      <c r="EQA74" s="156"/>
      <c r="EQB74" s="156"/>
      <c r="EQC74" s="156"/>
      <c r="EQD74" s="156"/>
      <c r="EQE74" s="156"/>
      <c r="EQF74" s="156"/>
      <c r="EQG74" s="156"/>
      <c r="EQH74" s="156"/>
      <c r="EQI74" s="156"/>
      <c r="EQJ74" s="156"/>
      <c r="EQK74" s="156"/>
      <c r="EQL74" s="156"/>
      <c r="EQM74" s="156"/>
      <c r="EQN74" s="156"/>
      <c r="EQO74" s="156"/>
      <c r="EQP74" s="156"/>
      <c r="EQQ74" s="156"/>
      <c r="EQR74" s="156"/>
      <c r="EQS74" s="156"/>
      <c r="EQT74" s="156"/>
      <c r="EQU74" s="156"/>
      <c r="EQV74" s="156"/>
      <c r="EQW74" s="156"/>
      <c r="EQX74" s="156"/>
      <c r="EQY74" s="156"/>
      <c r="EQZ74" s="156"/>
      <c r="ERA74" s="156"/>
      <c r="ERB74" s="156"/>
      <c r="ERC74" s="156"/>
      <c r="ERD74" s="156"/>
      <c r="ERE74" s="156"/>
      <c r="ERF74" s="156"/>
      <c r="ERG74" s="156"/>
      <c r="ERH74" s="156"/>
      <c r="ERI74" s="156"/>
      <c r="ERJ74" s="156"/>
      <c r="ERK74" s="156"/>
      <c r="ERL74" s="156"/>
      <c r="ERM74" s="156"/>
      <c r="ERN74" s="156"/>
      <c r="ERO74" s="156"/>
      <c r="ERP74" s="156"/>
      <c r="ERQ74" s="156"/>
      <c r="ERR74" s="156"/>
      <c r="ERS74" s="156"/>
      <c r="ERT74" s="156"/>
      <c r="ERU74" s="156"/>
      <c r="ERV74" s="156"/>
      <c r="ERW74" s="156"/>
      <c r="ERX74" s="156"/>
      <c r="ERY74" s="156"/>
      <c r="ERZ74" s="156"/>
      <c r="ESA74" s="156"/>
      <c r="ESB74" s="156"/>
      <c r="ESC74" s="156"/>
      <c r="ESD74" s="156"/>
      <c r="ESE74" s="156"/>
      <c r="ESF74" s="156"/>
      <c r="ESG74" s="156"/>
      <c r="ESH74" s="156"/>
      <c r="ESI74" s="156"/>
      <c r="ESJ74" s="156"/>
      <c r="ESK74" s="156"/>
      <c r="ESL74" s="156"/>
      <c r="ESM74" s="156"/>
      <c r="ESN74" s="156"/>
      <c r="ESO74" s="156"/>
      <c r="ESP74" s="156"/>
      <c r="ESQ74" s="156"/>
      <c r="ESR74" s="156"/>
      <c r="ESS74" s="156"/>
      <c r="EST74" s="156"/>
      <c r="ESU74" s="156"/>
      <c r="ESV74" s="156"/>
      <c r="ESW74" s="156"/>
      <c r="ESX74" s="156"/>
      <c r="ESY74" s="156"/>
      <c r="ESZ74" s="156"/>
      <c r="ETA74" s="156"/>
      <c r="ETB74" s="156"/>
      <c r="ETC74" s="156"/>
      <c r="ETD74" s="156"/>
      <c r="ETE74" s="156"/>
      <c r="ETF74" s="156"/>
      <c r="ETG74" s="156"/>
      <c r="ETH74" s="156"/>
      <c r="ETI74" s="156"/>
      <c r="ETJ74" s="156"/>
      <c r="ETK74" s="156"/>
      <c r="ETL74" s="156"/>
      <c r="ETM74" s="156"/>
      <c r="ETN74" s="156"/>
      <c r="ETO74" s="156"/>
      <c r="ETP74" s="156"/>
      <c r="ETQ74" s="156"/>
      <c r="ETR74" s="156"/>
      <c r="ETS74" s="156"/>
      <c r="ETT74" s="156"/>
      <c r="ETU74" s="156"/>
      <c r="ETV74" s="156"/>
      <c r="ETW74" s="156"/>
      <c r="ETX74" s="156"/>
      <c r="ETY74" s="156"/>
      <c r="ETZ74" s="156"/>
      <c r="EUA74" s="156"/>
      <c r="EUB74" s="156"/>
      <c r="EUC74" s="156"/>
      <c r="EUD74" s="156"/>
      <c r="EUE74" s="156"/>
      <c r="EUF74" s="156"/>
      <c r="EUG74" s="156"/>
      <c r="EUH74" s="156"/>
      <c r="EUI74" s="156"/>
      <c r="EUJ74" s="156"/>
      <c r="EUK74" s="156"/>
      <c r="EUL74" s="156"/>
      <c r="EUM74" s="156"/>
      <c r="EUN74" s="156"/>
      <c r="EUO74" s="156"/>
      <c r="EUP74" s="156"/>
      <c r="EUQ74" s="156"/>
      <c r="EUR74" s="156"/>
      <c r="EUS74" s="156"/>
      <c r="EUT74" s="156"/>
      <c r="EUU74" s="156"/>
      <c r="EUV74" s="156"/>
      <c r="EUW74" s="156"/>
      <c r="EUX74" s="156"/>
      <c r="EUY74" s="156"/>
      <c r="EUZ74" s="156"/>
      <c r="EVA74" s="156"/>
      <c r="EVB74" s="156"/>
      <c r="EVC74" s="156"/>
      <c r="EVD74" s="156"/>
      <c r="EVE74" s="156"/>
      <c r="EVF74" s="156"/>
      <c r="EVG74" s="156"/>
      <c r="EVH74" s="156"/>
      <c r="EVI74" s="156"/>
      <c r="EVJ74" s="156"/>
      <c r="EVK74" s="156"/>
      <c r="EVL74" s="156"/>
      <c r="EVM74" s="156"/>
      <c r="EVN74" s="156"/>
      <c r="EVO74" s="156"/>
      <c r="EVP74" s="156"/>
      <c r="EVQ74" s="156"/>
      <c r="EVR74" s="156"/>
      <c r="EVS74" s="156"/>
      <c r="EVT74" s="156"/>
      <c r="EVU74" s="156"/>
      <c r="EVV74" s="156"/>
      <c r="EVW74" s="156"/>
      <c r="EVX74" s="156"/>
      <c r="EVY74" s="156"/>
      <c r="EVZ74" s="156"/>
      <c r="EWA74" s="156"/>
      <c r="EWB74" s="156"/>
      <c r="EWC74" s="156"/>
      <c r="EWD74" s="156"/>
      <c r="EWE74" s="156"/>
      <c r="EWF74" s="156"/>
      <c r="EWG74" s="156"/>
      <c r="EWH74" s="156"/>
      <c r="EWI74" s="156"/>
      <c r="EWJ74" s="156"/>
      <c r="EWK74" s="156"/>
      <c r="EWL74" s="156"/>
      <c r="EWM74" s="156"/>
      <c r="EWN74" s="156"/>
      <c r="EWO74" s="156"/>
      <c r="EWP74" s="156"/>
      <c r="EWQ74" s="156"/>
      <c r="EWR74" s="156"/>
      <c r="EWS74" s="156"/>
      <c r="EWT74" s="156"/>
      <c r="EWU74" s="156"/>
      <c r="EWV74" s="156"/>
      <c r="EWW74" s="156"/>
      <c r="EWX74" s="156"/>
      <c r="EWY74" s="156"/>
      <c r="EWZ74" s="156"/>
      <c r="EXA74" s="156"/>
      <c r="EXB74" s="156"/>
      <c r="EXC74" s="156"/>
      <c r="EXD74" s="156"/>
      <c r="EXE74" s="156"/>
      <c r="EXF74" s="156"/>
      <c r="EXG74" s="156"/>
      <c r="EXH74" s="156"/>
      <c r="EXI74" s="156"/>
      <c r="EXJ74" s="156"/>
      <c r="EXK74" s="156"/>
      <c r="EXL74" s="156"/>
      <c r="EXM74" s="156"/>
      <c r="EXN74" s="156"/>
      <c r="EXO74" s="156"/>
      <c r="EXP74" s="156"/>
      <c r="EXQ74" s="156"/>
      <c r="EXR74" s="156"/>
      <c r="EXS74" s="156"/>
      <c r="EXT74" s="156"/>
      <c r="EXU74" s="156"/>
      <c r="EXV74" s="156"/>
      <c r="EXW74" s="156"/>
      <c r="EXX74" s="156"/>
      <c r="EXY74" s="156"/>
      <c r="EXZ74" s="156"/>
      <c r="EYA74" s="156"/>
      <c r="EYB74" s="156"/>
      <c r="EYC74" s="156"/>
      <c r="EYD74" s="156"/>
      <c r="EYE74" s="156"/>
      <c r="EYF74" s="156"/>
      <c r="EYG74" s="156"/>
      <c r="EYH74" s="156"/>
      <c r="EYI74" s="156"/>
      <c r="EYJ74" s="156"/>
      <c r="EYK74" s="156"/>
      <c r="EYL74" s="156"/>
      <c r="EYM74" s="156"/>
      <c r="EYN74" s="156"/>
      <c r="EYO74" s="156"/>
      <c r="EYP74" s="156"/>
      <c r="EYQ74" s="156"/>
      <c r="EYR74" s="156"/>
      <c r="EYS74" s="156"/>
      <c r="EYT74" s="156"/>
      <c r="EYU74" s="156"/>
      <c r="EYV74" s="156"/>
      <c r="EYW74" s="156"/>
      <c r="EYX74" s="156"/>
      <c r="EYY74" s="156"/>
      <c r="EYZ74" s="156"/>
      <c r="EZA74" s="156"/>
      <c r="EZB74" s="156"/>
      <c r="EZC74" s="156"/>
      <c r="EZD74" s="156"/>
      <c r="EZE74" s="156"/>
      <c r="EZF74" s="156"/>
      <c r="EZG74" s="156"/>
      <c r="EZH74" s="156"/>
      <c r="EZI74" s="156"/>
      <c r="EZJ74" s="156"/>
      <c r="EZK74" s="156"/>
      <c r="EZL74" s="156"/>
      <c r="EZM74" s="156"/>
      <c r="EZN74" s="156"/>
      <c r="EZO74" s="156"/>
      <c r="EZP74" s="156"/>
      <c r="EZQ74" s="156"/>
      <c r="EZR74" s="156"/>
      <c r="EZS74" s="156"/>
      <c r="EZT74" s="156"/>
      <c r="EZU74" s="156"/>
      <c r="EZV74" s="156"/>
      <c r="EZW74" s="156"/>
      <c r="EZX74" s="156"/>
      <c r="EZY74" s="156"/>
      <c r="EZZ74" s="156"/>
      <c r="FAA74" s="156"/>
      <c r="FAB74" s="156"/>
      <c r="FAC74" s="156"/>
      <c r="FAD74" s="156"/>
      <c r="FAE74" s="156"/>
      <c r="FAF74" s="156"/>
      <c r="FAG74" s="156"/>
      <c r="FAH74" s="156"/>
      <c r="FAI74" s="156"/>
      <c r="FAJ74" s="156"/>
      <c r="FAK74" s="156"/>
      <c r="FAL74" s="156"/>
      <c r="FAM74" s="156"/>
      <c r="FAN74" s="156"/>
      <c r="FAO74" s="156"/>
      <c r="FAP74" s="156"/>
      <c r="FAQ74" s="156"/>
      <c r="FAR74" s="156"/>
      <c r="FAS74" s="156"/>
      <c r="FAT74" s="156"/>
      <c r="FAU74" s="156"/>
      <c r="FAV74" s="156"/>
      <c r="FAW74" s="156"/>
      <c r="FAX74" s="156"/>
      <c r="FAY74" s="156"/>
      <c r="FAZ74" s="156"/>
      <c r="FBA74" s="156"/>
      <c r="FBB74" s="156"/>
      <c r="FBC74" s="156"/>
      <c r="FBD74" s="156"/>
      <c r="FBE74" s="156"/>
      <c r="FBF74" s="156"/>
      <c r="FBG74" s="156"/>
      <c r="FBH74" s="156"/>
      <c r="FBI74" s="156"/>
      <c r="FBJ74" s="156"/>
      <c r="FBK74" s="156"/>
      <c r="FBL74" s="156"/>
      <c r="FBM74" s="156"/>
      <c r="FBN74" s="156"/>
      <c r="FBO74" s="156"/>
      <c r="FBP74" s="156"/>
      <c r="FBQ74" s="156"/>
      <c r="FBR74" s="156"/>
      <c r="FBS74" s="156"/>
      <c r="FBT74" s="156"/>
      <c r="FBU74" s="156"/>
      <c r="FBV74" s="156"/>
      <c r="FBW74" s="156"/>
      <c r="FBX74" s="156"/>
      <c r="FBY74" s="156"/>
      <c r="FBZ74" s="156"/>
      <c r="FCA74" s="156"/>
      <c r="FCB74" s="156"/>
      <c r="FCC74" s="156"/>
      <c r="FCD74" s="156"/>
      <c r="FCE74" s="156"/>
      <c r="FCF74" s="156"/>
      <c r="FCG74" s="156"/>
      <c r="FCH74" s="156"/>
      <c r="FCI74" s="156"/>
      <c r="FCJ74" s="156"/>
      <c r="FCK74" s="156"/>
      <c r="FCL74" s="156"/>
      <c r="FCM74" s="156"/>
      <c r="FCN74" s="156"/>
      <c r="FCO74" s="156"/>
      <c r="FCP74" s="156"/>
      <c r="FCQ74" s="156"/>
      <c r="FCR74" s="156"/>
      <c r="FCS74" s="156"/>
      <c r="FCT74" s="156"/>
      <c r="FCU74" s="156"/>
      <c r="FCV74" s="156"/>
      <c r="FCW74" s="156"/>
      <c r="FCX74" s="156"/>
      <c r="FCY74" s="156"/>
      <c r="FCZ74" s="156"/>
      <c r="FDA74" s="156"/>
      <c r="FDB74" s="156"/>
      <c r="FDC74" s="156"/>
      <c r="FDD74" s="156"/>
      <c r="FDE74" s="156"/>
      <c r="FDF74" s="156"/>
      <c r="FDG74" s="156"/>
      <c r="FDH74" s="156"/>
      <c r="FDI74" s="156"/>
      <c r="FDJ74" s="156"/>
      <c r="FDK74" s="156"/>
      <c r="FDL74" s="156"/>
      <c r="FDM74" s="156"/>
      <c r="FDN74" s="156"/>
      <c r="FDO74" s="156"/>
      <c r="FDP74" s="156"/>
      <c r="FDQ74" s="156"/>
      <c r="FDR74" s="156"/>
      <c r="FDS74" s="156"/>
      <c r="FDT74" s="156"/>
      <c r="FDU74" s="156"/>
      <c r="FDV74" s="156"/>
      <c r="FDW74" s="156"/>
      <c r="FDX74" s="156"/>
      <c r="FDY74" s="156"/>
      <c r="FDZ74" s="156"/>
      <c r="FEA74" s="156"/>
      <c r="FEB74" s="156"/>
      <c r="FEC74" s="156"/>
      <c r="FED74" s="156"/>
      <c r="FEE74" s="156"/>
      <c r="FEF74" s="156"/>
      <c r="FEG74" s="156"/>
      <c r="FEH74" s="156"/>
      <c r="FEI74" s="156"/>
      <c r="FEJ74" s="156"/>
      <c r="FEK74" s="156"/>
      <c r="FEL74" s="156"/>
      <c r="FEM74" s="156"/>
      <c r="FEN74" s="156"/>
      <c r="FEO74" s="156"/>
      <c r="FEP74" s="156"/>
      <c r="FEQ74" s="156"/>
      <c r="FER74" s="156"/>
      <c r="FES74" s="156"/>
      <c r="FET74" s="156"/>
      <c r="FEU74" s="156"/>
      <c r="FEV74" s="156"/>
      <c r="FEW74" s="156"/>
      <c r="FEX74" s="156"/>
      <c r="FEY74" s="156"/>
      <c r="FEZ74" s="156"/>
      <c r="FFA74" s="156"/>
      <c r="FFB74" s="156"/>
      <c r="FFC74" s="156"/>
      <c r="FFD74" s="156"/>
      <c r="FFE74" s="156"/>
      <c r="FFF74" s="156"/>
      <c r="FFG74" s="156"/>
      <c r="FFH74" s="156"/>
      <c r="FFI74" s="156"/>
      <c r="FFJ74" s="156"/>
      <c r="FFK74" s="156"/>
      <c r="FFL74" s="156"/>
      <c r="FFM74" s="156"/>
      <c r="FFN74" s="156"/>
      <c r="FFO74" s="156"/>
      <c r="FFP74" s="156"/>
      <c r="FFQ74" s="156"/>
      <c r="FFR74" s="156"/>
      <c r="FFS74" s="156"/>
      <c r="FFT74" s="156"/>
      <c r="FFU74" s="156"/>
      <c r="FFV74" s="156"/>
      <c r="FFW74" s="156"/>
      <c r="FFX74" s="156"/>
      <c r="FFY74" s="156"/>
      <c r="FFZ74" s="156"/>
      <c r="FGA74" s="156"/>
      <c r="FGB74" s="156"/>
      <c r="FGC74" s="156"/>
      <c r="FGD74" s="156"/>
      <c r="FGE74" s="156"/>
      <c r="FGF74" s="156"/>
      <c r="FGG74" s="156"/>
      <c r="FGH74" s="156"/>
      <c r="FGI74" s="156"/>
      <c r="FGJ74" s="156"/>
      <c r="FGK74" s="156"/>
      <c r="FGL74" s="156"/>
      <c r="FGM74" s="156"/>
      <c r="FGN74" s="156"/>
      <c r="FGO74" s="156"/>
      <c r="FGP74" s="156"/>
      <c r="FGQ74" s="156"/>
      <c r="FGR74" s="156"/>
      <c r="FGS74" s="156"/>
      <c r="FGT74" s="156"/>
      <c r="FGU74" s="156"/>
      <c r="FGV74" s="156"/>
      <c r="FGW74" s="156"/>
      <c r="FGX74" s="156"/>
      <c r="FGY74" s="156"/>
      <c r="FGZ74" s="156"/>
      <c r="FHA74" s="156"/>
      <c r="FHB74" s="156"/>
      <c r="FHC74" s="156"/>
      <c r="FHD74" s="156"/>
      <c r="FHE74" s="156"/>
      <c r="FHF74" s="156"/>
      <c r="FHG74" s="156"/>
      <c r="FHH74" s="156"/>
      <c r="FHI74" s="156"/>
      <c r="FHJ74" s="156"/>
      <c r="FHK74" s="156"/>
      <c r="FHL74" s="156"/>
      <c r="FHM74" s="156"/>
      <c r="FHN74" s="156"/>
      <c r="FHO74" s="156"/>
      <c r="FHP74" s="156"/>
      <c r="FHQ74" s="156"/>
      <c r="FHR74" s="156"/>
      <c r="FHS74" s="156"/>
      <c r="FHT74" s="156"/>
      <c r="FHU74" s="156"/>
      <c r="FHV74" s="156"/>
      <c r="FHW74" s="156"/>
      <c r="FHX74" s="156"/>
      <c r="FHY74" s="156"/>
      <c r="FHZ74" s="156"/>
      <c r="FIA74" s="156"/>
      <c r="FIB74" s="156"/>
      <c r="FIC74" s="156"/>
      <c r="FID74" s="156"/>
      <c r="FIE74" s="156"/>
      <c r="FIF74" s="156"/>
      <c r="FIG74" s="156"/>
      <c r="FIH74" s="156"/>
      <c r="FII74" s="156"/>
      <c r="FIJ74" s="156"/>
      <c r="FIK74" s="156"/>
      <c r="FIL74" s="156"/>
      <c r="FIM74" s="156"/>
      <c r="FIN74" s="156"/>
      <c r="FIO74" s="156"/>
      <c r="FIP74" s="156"/>
      <c r="FIQ74" s="156"/>
      <c r="FIR74" s="156"/>
      <c r="FIS74" s="156"/>
      <c r="FIT74" s="156"/>
      <c r="FIU74" s="156"/>
      <c r="FIV74" s="156"/>
      <c r="FIW74" s="156"/>
      <c r="FIX74" s="156"/>
      <c r="FIY74" s="156"/>
      <c r="FIZ74" s="156"/>
      <c r="FJA74" s="156"/>
      <c r="FJB74" s="156"/>
      <c r="FJC74" s="156"/>
      <c r="FJD74" s="156"/>
      <c r="FJE74" s="156"/>
      <c r="FJF74" s="156"/>
      <c r="FJG74" s="156"/>
      <c r="FJH74" s="156"/>
      <c r="FJI74" s="156"/>
      <c r="FJJ74" s="156"/>
      <c r="FJK74" s="156"/>
      <c r="FJL74" s="156"/>
      <c r="FJM74" s="156"/>
      <c r="FJN74" s="156"/>
      <c r="FJO74" s="156"/>
      <c r="FJP74" s="156"/>
      <c r="FJQ74" s="156"/>
      <c r="FJR74" s="156"/>
      <c r="FJS74" s="156"/>
      <c r="FJT74" s="156"/>
      <c r="FJU74" s="156"/>
      <c r="FJV74" s="156"/>
      <c r="FJW74" s="156"/>
      <c r="FJX74" s="156"/>
      <c r="FJY74" s="156"/>
      <c r="FJZ74" s="156"/>
      <c r="FKA74" s="156"/>
      <c r="FKB74" s="156"/>
      <c r="FKC74" s="156"/>
      <c r="FKD74" s="156"/>
      <c r="FKE74" s="156"/>
      <c r="FKF74" s="156"/>
      <c r="FKG74" s="156"/>
      <c r="FKH74" s="156"/>
      <c r="FKI74" s="156"/>
      <c r="FKJ74" s="156"/>
      <c r="FKK74" s="156"/>
      <c r="FKL74" s="156"/>
      <c r="FKM74" s="156"/>
      <c r="FKN74" s="156"/>
      <c r="FKO74" s="156"/>
      <c r="FKP74" s="156"/>
      <c r="FKQ74" s="156"/>
      <c r="FKR74" s="156"/>
      <c r="FKS74" s="156"/>
      <c r="FKT74" s="156"/>
      <c r="FKU74" s="156"/>
      <c r="FKV74" s="156"/>
      <c r="FKW74" s="156"/>
      <c r="FKX74" s="156"/>
      <c r="FKY74" s="156"/>
      <c r="FKZ74" s="156"/>
      <c r="FLA74" s="156"/>
      <c r="FLB74" s="156"/>
      <c r="FLC74" s="156"/>
      <c r="FLD74" s="156"/>
      <c r="FLE74" s="156"/>
      <c r="FLF74" s="156"/>
      <c r="FLG74" s="156"/>
      <c r="FLH74" s="156"/>
      <c r="FLI74" s="156"/>
      <c r="FLJ74" s="156"/>
      <c r="FLK74" s="156"/>
      <c r="FLL74" s="156"/>
      <c r="FLM74" s="156"/>
      <c r="FLN74" s="156"/>
      <c r="FLO74" s="156"/>
      <c r="FLP74" s="156"/>
      <c r="FLQ74" s="156"/>
      <c r="FLR74" s="156"/>
      <c r="FLS74" s="156"/>
      <c r="FLT74" s="156"/>
      <c r="FLU74" s="156"/>
      <c r="FLV74" s="156"/>
      <c r="FLW74" s="156"/>
      <c r="FLX74" s="156"/>
      <c r="FLY74" s="156"/>
      <c r="FLZ74" s="156"/>
      <c r="FMA74" s="156"/>
      <c r="FMB74" s="156"/>
      <c r="FMC74" s="156"/>
      <c r="FMD74" s="156"/>
      <c r="FME74" s="156"/>
      <c r="FMF74" s="156"/>
      <c r="FMG74" s="156"/>
      <c r="FMH74" s="156"/>
      <c r="FMI74" s="156"/>
      <c r="FMJ74" s="156"/>
      <c r="FMK74" s="156"/>
      <c r="FML74" s="156"/>
      <c r="FMM74" s="156"/>
      <c r="FMN74" s="156"/>
      <c r="FMO74" s="156"/>
      <c r="FMP74" s="156"/>
      <c r="FMQ74" s="156"/>
      <c r="FMR74" s="156"/>
      <c r="FMS74" s="156"/>
      <c r="FMT74" s="156"/>
      <c r="FMU74" s="156"/>
      <c r="FMV74" s="156"/>
      <c r="FMW74" s="156"/>
      <c r="FMX74" s="156"/>
      <c r="FMY74" s="156"/>
      <c r="FMZ74" s="156"/>
      <c r="FNA74" s="156"/>
      <c r="FNB74" s="156"/>
      <c r="FNC74" s="156"/>
      <c r="FND74" s="156"/>
      <c r="FNE74" s="156"/>
      <c r="FNF74" s="156"/>
      <c r="FNG74" s="156"/>
      <c r="FNH74" s="156"/>
      <c r="FNI74" s="156"/>
      <c r="FNJ74" s="156"/>
      <c r="FNK74" s="156"/>
      <c r="FNL74" s="156"/>
      <c r="FNM74" s="156"/>
      <c r="FNN74" s="156"/>
      <c r="FNO74" s="156"/>
      <c r="FNP74" s="156"/>
      <c r="FNQ74" s="156"/>
      <c r="FNR74" s="156"/>
      <c r="FNS74" s="156"/>
      <c r="FNT74" s="156"/>
      <c r="FNU74" s="156"/>
      <c r="FNV74" s="156"/>
      <c r="FNW74" s="156"/>
      <c r="FNX74" s="156"/>
      <c r="FNY74" s="156"/>
      <c r="FNZ74" s="156"/>
      <c r="FOA74" s="156"/>
      <c r="FOB74" s="156"/>
      <c r="FOC74" s="156"/>
      <c r="FOD74" s="156"/>
      <c r="FOE74" s="156"/>
      <c r="FOF74" s="156"/>
      <c r="FOG74" s="156"/>
      <c r="FOH74" s="156"/>
      <c r="FOI74" s="156"/>
      <c r="FOJ74" s="156"/>
      <c r="FOK74" s="156"/>
      <c r="FOL74" s="156"/>
      <c r="FOM74" s="156"/>
      <c r="FON74" s="156"/>
      <c r="FOO74" s="156"/>
      <c r="FOP74" s="156"/>
      <c r="FOQ74" s="156"/>
      <c r="FOR74" s="156"/>
      <c r="FOS74" s="156"/>
      <c r="FOT74" s="156"/>
      <c r="FOU74" s="156"/>
      <c r="FOV74" s="156"/>
      <c r="FOW74" s="156"/>
      <c r="FOX74" s="156"/>
      <c r="FOY74" s="156"/>
      <c r="FOZ74" s="156"/>
      <c r="FPA74" s="156"/>
      <c r="FPB74" s="156"/>
      <c r="FPC74" s="156"/>
      <c r="FPD74" s="156"/>
      <c r="FPE74" s="156"/>
      <c r="FPF74" s="156"/>
      <c r="FPG74" s="156"/>
      <c r="FPH74" s="156"/>
      <c r="FPI74" s="156"/>
      <c r="FPJ74" s="156"/>
      <c r="FPK74" s="156"/>
      <c r="FPL74" s="156"/>
      <c r="FPM74" s="156"/>
      <c r="FPN74" s="156"/>
      <c r="FPO74" s="156"/>
      <c r="FPP74" s="156"/>
      <c r="FPQ74" s="156"/>
      <c r="FPR74" s="156"/>
      <c r="FPS74" s="156"/>
      <c r="FPT74" s="156"/>
      <c r="FPU74" s="156"/>
      <c r="FPV74" s="156"/>
      <c r="FPW74" s="156"/>
      <c r="FPX74" s="156"/>
      <c r="FPY74" s="156"/>
      <c r="FPZ74" s="156"/>
      <c r="FQA74" s="156"/>
      <c r="FQB74" s="156"/>
      <c r="FQC74" s="156"/>
      <c r="FQD74" s="156"/>
      <c r="FQE74" s="156"/>
      <c r="FQF74" s="156"/>
      <c r="FQG74" s="156"/>
      <c r="FQH74" s="156"/>
      <c r="FQI74" s="156"/>
      <c r="FQJ74" s="156"/>
      <c r="FQK74" s="156"/>
      <c r="FQL74" s="156"/>
      <c r="FQM74" s="156"/>
      <c r="FQN74" s="156"/>
      <c r="FQO74" s="156"/>
      <c r="FQP74" s="156"/>
      <c r="FQQ74" s="156"/>
      <c r="FQR74" s="156"/>
      <c r="FQS74" s="156"/>
      <c r="FQT74" s="156"/>
      <c r="FQU74" s="156"/>
      <c r="FQV74" s="156"/>
      <c r="FQW74" s="156"/>
      <c r="FQX74" s="156"/>
      <c r="FQY74" s="156"/>
      <c r="FQZ74" s="156"/>
      <c r="FRA74" s="156"/>
      <c r="FRB74" s="156"/>
      <c r="FRC74" s="156"/>
      <c r="FRD74" s="156"/>
      <c r="FRE74" s="156"/>
      <c r="FRF74" s="156"/>
      <c r="FRG74" s="156"/>
      <c r="FRH74" s="156"/>
      <c r="FRI74" s="156"/>
      <c r="FRJ74" s="156"/>
      <c r="FRK74" s="156"/>
      <c r="FRL74" s="156"/>
      <c r="FRM74" s="156"/>
      <c r="FRN74" s="156"/>
      <c r="FRO74" s="156"/>
      <c r="FRP74" s="156"/>
      <c r="FRQ74" s="156"/>
      <c r="FRR74" s="156"/>
      <c r="FRS74" s="156"/>
      <c r="FRT74" s="156"/>
      <c r="FRU74" s="156"/>
      <c r="FRV74" s="156"/>
      <c r="FRW74" s="156"/>
      <c r="FRX74" s="156"/>
      <c r="FRY74" s="156"/>
      <c r="FRZ74" s="156"/>
      <c r="FSA74" s="156"/>
      <c r="FSB74" s="156"/>
      <c r="FSC74" s="156"/>
      <c r="FSD74" s="156"/>
      <c r="FSE74" s="156"/>
      <c r="FSF74" s="156"/>
      <c r="FSG74" s="156"/>
      <c r="FSH74" s="156"/>
      <c r="FSI74" s="156"/>
      <c r="FSJ74" s="156"/>
      <c r="FSK74" s="156"/>
      <c r="FSL74" s="156"/>
      <c r="FSM74" s="156"/>
      <c r="FSN74" s="156"/>
      <c r="FSO74" s="156"/>
      <c r="FSP74" s="156"/>
      <c r="FSQ74" s="156"/>
      <c r="FSR74" s="156"/>
      <c r="FSS74" s="156"/>
      <c r="FST74" s="156"/>
      <c r="FSU74" s="156"/>
      <c r="FSV74" s="156"/>
      <c r="FSW74" s="156"/>
      <c r="FSX74" s="156"/>
      <c r="FSY74" s="156"/>
      <c r="FSZ74" s="156"/>
      <c r="FTA74" s="156"/>
      <c r="FTB74" s="156"/>
      <c r="FTC74" s="156"/>
      <c r="FTD74" s="156"/>
      <c r="FTE74" s="156"/>
      <c r="FTF74" s="156"/>
      <c r="FTG74" s="156"/>
      <c r="FTH74" s="156"/>
      <c r="FTI74" s="156"/>
      <c r="FTJ74" s="156"/>
      <c r="FTK74" s="156"/>
      <c r="FTL74" s="156"/>
      <c r="FTM74" s="156"/>
      <c r="FTN74" s="156"/>
      <c r="FTO74" s="156"/>
      <c r="FTP74" s="156"/>
      <c r="FTQ74" s="156"/>
      <c r="FTR74" s="156"/>
      <c r="FTS74" s="156"/>
      <c r="FTT74" s="156"/>
      <c r="FTU74" s="156"/>
      <c r="FTV74" s="156"/>
      <c r="FTW74" s="156"/>
      <c r="FTX74" s="156"/>
      <c r="FTY74" s="156"/>
      <c r="FTZ74" s="156"/>
      <c r="FUA74" s="156"/>
      <c r="FUB74" s="156"/>
      <c r="FUC74" s="156"/>
      <c r="FUD74" s="156"/>
      <c r="FUE74" s="156"/>
      <c r="FUF74" s="156"/>
      <c r="FUG74" s="156"/>
      <c r="FUH74" s="156"/>
      <c r="FUI74" s="156"/>
      <c r="FUJ74" s="156"/>
      <c r="FUK74" s="156"/>
      <c r="FUL74" s="156"/>
      <c r="FUM74" s="156"/>
      <c r="FUN74" s="156"/>
      <c r="FUO74" s="156"/>
      <c r="FUP74" s="156"/>
      <c r="FUQ74" s="156"/>
      <c r="FUR74" s="156"/>
      <c r="FUS74" s="156"/>
      <c r="FUT74" s="156"/>
      <c r="FUU74" s="156"/>
      <c r="FUV74" s="156"/>
      <c r="FUW74" s="156"/>
      <c r="FUX74" s="156"/>
      <c r="FUY74" s="156"/>
      <c r="FUZ74" s="156"/>
      <c r="FVA74" s="156"/>
      <c r="FVB74" s="156"/>
      <c r="FVC74" s="156"/>
      <c r="FVD74" s="156"/>
      <c r="FVE74" s="156"/>
      <c r="FVF74" s="156"/>
      <c r="FVG74" s="156"/>
      <c r="FVH74" s="156"/>
      <c r="FVI74" s="156"/>
      <c r="FVJ74" s="156"/>
      <c r="FVK74" s="156"/>
      <c r="FVL74" s="156"/>
      <c r="FVM74" s="156"/>
      <c r="FVN74" s="156"/>
      <c r="FVO74" s="156"/>
      <c r="FVP74" s="156"/>
      <c r="FVQ74" s="156"/>
      <c r="FVR74" s="156"/>
      <c r="FVS74" s="156"/>
      <c r="FVT74" s="156"/>
      <c r="FVU74" s="156"/>
      <c r="FVV74" s="156"/>
      <c r="FVW74" s="156"/>
      <c r="FVX74" s="156"/>
      <c r="FVY74" s="156"/>
      <c r="FVZ74" s="156"/>
      <c r="FWA74" s="156"/>
      <c r="FWB74" s="156"/>
      <c r="FWC74" s="156"/>
      <c r="FWD74" s="156"/>
      <c r="FWE74" s="156"/>
      <c r="FWF74" s="156"/>
      <c r="FWG74" s="156"/>
      <c r="FWH74" s="156"/>
      <c r="FWI74" s="156"/>
      <c r="FWJ74" s="156"/>
      <c r="FWK74" s="156"/>
      <c r="FWL74" s="156"/>
      <c r="FWM74" s="156"/>
      <c r="FWN74" s="156"/>
      <c r="FWO74" s="156"/>
      <c r="FWP74" s="156"/>
      <c r="FWQ74" s="156"/>
      <c r="FWR74" s="156"/>
      <c r="FWS74" s="156"/>
      <c r="FWT74" s="156"/>
      <c r="FWU74" s="156"/>
      <c r="FWV74" s="156"/>
      <c r="FWW74" s="156"/>
      <c r="FWX74" s="156"/>
      <c r="FWY74" s="156"/>
      <c r="FWZ74" s="156"/>
      <c r="FXA74" s="156"/>
      <c r="FXB74" s="156"/>
      <c r="FXC74" s="156"/>
      <c r="FXD74" s="156"/>
      <c r="FXE74" s="156"/>
      <c r="FXF74" s="156"/>
      <c r="FXG74" s="156"/>
      <c r="FXH74" s="156"/>
      <c r="FXI74" s="156"/>
      <c r="FXJ74" s="156"/>
      <c r="FXK74" s="156"/>
      <c r="FXL74" s="156"/>
      <c r="FXM74" s="156"/>
      <c r="FXN74" s="156"/>
      <c r="FXO74" s="156"/>
      <c r="FXP74" s="156"/>
      <c r="FXQ74" s="156"/>
      <c r="FXR74" s="156"/>
      <c r="FXS74" s="156"/>
      <c r="FXT74" s="156"/>
      <c r="FXU74" s="156"/>
      <c r="FXV74" s="156"/>
      <c r="FXW74" s="156"/>
      <c r="FXX74" s="156"/>
      <c r="FXY74" s="156"/>
      <c r="FXZ74" s="156"/>
      <c r="FYA74" s="156"/>
      <c r="FYB74" s="156"/>
      <c r="FYC74" s="156"/>
      <c r="FYD74" s="156"/>
      <c r="FYE74" s="156"/>
      <c r="FYF74" s="156"/>
      <c r="FYG74" s="156"/>
      <c r="FYH74" s="156"/>
      <c r="FYI74" s="156"/>
      <c r="FYJ74" s="156"/>
      <c r="FYK74" s="156"/>
      <c r="FYL74" s="156"/>
      <c r="FYM74" s="156"/>
      <c r="FYN74" s="156"/>
      <c r="FYO74" s="156"/>
      <c r="FYP74" s="156"/>
      <c r="FYQ74" s="156"/>
      <c r="FYR74" s="156"/>
      <c r="FYS74" s="156"/>
      <c r="FYT74" s="156"/>
      <c r="FYU74" s="156"/>
      <c r="FYV74" s="156"/>
      <c r="FYW74" s="156"/>
      <c r="FYX74" s="156"/>
      <c r="FYY74" s="156"/>
      <c r="FYZ74" s="156"/>
      <c r="FZA74" s="156"/>
      <c r="FZB74" s="156"/>
      <c r="FZC74" s="156"/>
      <c r="FZD74" s="156"/>
      <c r="FZE74" s="156"/>
      <c r="FZF74" s="156"/>
      <c r="FZG74" s="156"/>
      <c r="FZH74" s="156"/>
      <c r="FZI74" s="156"/>
      <c r="FZJ74" s="156"/>
      <c r="FZK74" s="156"/>
      <c r="FZL74" s="156"/>
      <c r="FZM74" s="156"/>
      <c r="FZN74" s="156"/>
      <c r="FZO74" s="156"/>
      <c r="FZP74" s="156"/>
      <c r="FZQ74" s="156"/>
      <c r="FZR74" s="156"/>
      <c r="FZS74" s="156"/>
      <c r="FZT74" s="156"/>
      <c r="FZU74" s="156"/>
      <c r="FZV74" s="156"/>
      <c r="FZW74" s="156"/>
      <c r="FZX74" s="156"/>
      <c r="FZY74" s="156"/>
      <c r="FZZ74" s="156"/>
      <c r="GAA74" s="156"/>
      <c r="GAB74" s="156"/>
      <c r="GAC74" s="156"/>
      <c r="GAD74" s="156"/>
      <c r="GAE74" s="156"/>
      <c r="GAF74" s="156"/>
      <c r="GAG74" s="156"/>
      <c r="GAH74" s="156"/>
      <c r="GAI74" s="156"/>
      <c r="GAJ74" s="156"/>
      <c r="GAK74" s="156"/>
      <c r="GAL74" s="156"/>
      <c r="GAM74" s="156"/>
      <c r="GAN74" s="156"/>
      <c r="GAO74" s="156"/>
      <c r="GAP74" s="156"/>
      <c r="GAQ74" s="156"/>
      <c r="GAR74" s="156"/>
      <c r="GAS74" s="156"/>
      <c r="GAT74" s="156"/>
      <c r="GAU74" s="156"/>
      <c r="GAV74" s="156"/>
      <c r="GAW74" s="156"/>
      <c r="GAX74" s="156"/>
      <c r="GAY74" s="156"/>
      <c r="GAZ74" s="156"/>
      <c r="GBA74" s="156"/>
      <c r="GBB74" s="156"/>
      <c r="GBC74" s="156"/>
      <c r="GBD74" s="156"/>
      <c r="GBE74" s="156"/>
      <c r="GBF74" s="156"/>
      <c r="GBG74" s="156"/>
      <c r="GBH74" s="156"/>
      <c r="GBI74" s="156"/>
      <c r="GBJ74" s="156"/>
      <c r="GBK74" s="156"/>
      <c r="GBL74" s="156"/>
      <c r="GBM74" s="156"/>
      <c r="GBN74" s="156"/>
      <c r="GBO74" s="156"/>
      <c r="GBP74" s="156"/>
      <c r="GBQ74" s="156"/>
      <c r="GBR74" s="156"/>
      <c r="GBS74" s="156"/>
      <c r="GBT74" s="156"/>
      <c r="GBU74" s="156"/>
      <c r="GBV74" s="156"/>
      <c r="GBW74" s="156"/>
      <c r="GBX74" s="156"/>
      <c r="GBY74" s="156"/>
      <c r="GBZ74" s="156"/>
      <c r="GCA74" s="156"/>
      <c r="GCB74" s="156"/>
      <c r="GCC74" s="156"/>
      <c r="GCD74" s="156"/>
      <c r="GCE74" s="156"/>
      <c r="GCF74" s="156"/>
      <c r="GCG74" s="156"/>
      <c r="GCH74" s="156"/>
      <c r="GCI74" s="156"/>
      <c r="GCJ74" s="156"/>
      <c r="GCK74" s="156"/>
      <c r="GCL74" s="156"/>
      <c r="GCM74" s="156"/>
      <c r="GCN74" s="156"/>
      <c r="GCO74" s="156"/>
      <c r="GCP74" s="156"/>
      <c r="GCQ74" s="156"/>
      <c r="GCR74" s="156"/>
      <c r="GCS74" s="156"/>
      <c r="GCT74" s="156"/>
      <c r="GCU74" s="156"/>
      <c r="GCV74" s="156"/>
      <c r="GCW74" s="156"/>
      <c r="GCX74" s="156"/>
      <c r="GCY74" s="156"/>
      <c r="GCZ74" s="156"/>
      <c r="GDA74" s="156"/>
      <c r="GDB74" s="156"/>
      <c r="GDC74" s="156"/>
      <c r="GDD74" s="156"/>
      <c r="GDE74" s="156"/>
      <c r="GDF74" s="156"/>
      <c r="GDG74" s="156"/>
      <c r="GDH74" s="156"/>
      <c r="GDI74" s="156"/>
      <c r="GDJ74" s="156"/>
      <c r="GDK74" s="156"/>
      <c r="GDL74" s="156"/>
      <c r="GDM74" s="156"/>
      <c r="GDN74" s="156"/>
      <c r="GDO74" s="156"/>
      <c r="GDP74" s="156"/>
      <c r="GDQ74" s="156"/>
      <c r="GDR74" s="156"/>
      <c r="GDS74" s="156"/>
      <c r="GDT74" s="156"/>
      <c r="GDU74" s="156"/>
      <c r="GDV74" s="156"/>
      <c r="GDW74" s="156"/>
      <c r="GDX74" s="156"/>
      <c r="GDY74" s="156"/>
      <c r="GDZ74" s="156"/>
      <c r="GEA74" s="156"/>
      <c r="GEB74" s="156"/>
      <c r="GEC74" s="156"/>
      <c r="GED74" s="156"/>
      <c r="GEE74" s="156"/>
      <c r="GEF74" s="156"/>
      <c r="GEG74" s="156"/>
      <c r="GEH74" s="156"/>
      <c r="GEI74" s="156"/>
      <c r="GEJ74" s="156"/>
      <c r="GEK74" s="156"/>
      <c r="GEL74" s="156"/>
      <c r="GEM74" s="156"/>
      <c r="GEN74" s="156"/>
      <c r="GEO74" s="156"/>
      <c r="GEP74" s="156"/>
      <c r="GEQ74" s="156"/>
      <c r="GER74" s="156"/>
      <c r="GES74" s="156"/>
      <c r="GET74" s="156"/>
      <c r="GEU74" s="156"/>
      <c r="GEV74" s="156"/>
      <c r="GEW74" s="156"/>
      <c r="GEX74" s="156"/>
      <c r="GEY74" s="156"/>
      <c r="GEZ74" s="156"/>
      <c r="GFA74" s="156"/>
      <c r="GFB74" s="156"/>
      <c r="GFC74" s="156"/>
      <c r="GFD74" s="156"/>
      <c r="GFE74" s="156"/>
      <c r="GFF74" s="156"/>
      <c r="GFG74" s="156"/>
      <c r="GFH74" s="156"/>
      <c r="GFI74" s="156"/>
      <c r="GFJ74" s="156"/>
      <c r="GFK74" s="156"/>
      <c r="GFL74" s="156"/>
      <c r="GFM74" s="156"/>
      <c r="GFN74" s="156"/>
      <c r="GFO74" s="156"/>
      <c r="GFP74" s="156"/>
      <c r="GFQ74" s="156"/>
      <c r="GFR74" s="156"/>
      <c r="GFS74" s="156"/>
      <c r="GFT74" s="156"/>
      <c r="GFU74" s="156"/>
      <c r="GFV74" s="156"/>
      <c r="GFW74" s="156"/>
      <c r="GFX74" s="156"/>
      <c r="GFY74" s="156"/>
      <c r="GFZ74" s="156"/>
      <c r="GGA74" s="156"/>
      <c r="GGB74" s="156"/>
      <c r="GGC74" s="156"/>
      <c r="GGD74" s="156"/>
      <c r="GGE74" s="156"/>
      <c r="GGF74" s="156"/>
      <c r="GGG74" s="156"/>
      <c r="GGH74" s="156"/>
      <c r="GGI74" s="156"/>
      <c r="GGJ74" s="156"/>
      <c r="GGK74" s="156"/>
      <c r="GGL74" s="156"/>
      <c r="GGM74" s="156"/>
      <c r="GGN74" s="156"/>
      <c r="GGO74" s="156"/>
      <c r="GGP74" s="156"/>
      <c r="GGQ74" s="156"/>
      <c r="GGR74" s="156"/>
      <c r="GGS74" s="156"/>
      <c r="GGT74" s="156"/>
      <c r="GGU74" s="156"/>
      <c r="GGV74" s="156"/>
      <c r="GGW74" s="156"/>
      <c r="GGX74" s="156"/>
      <c r="GGY74" s="156"/>
      <c r="GGZ74" s="156"/>
      <c r="GHA74" s="156"/>
      <c r="GHB74" s="156"/>
      <c r="GHC74" s="156"/>
      <c r="GHD74" s="156"/>
      <c r="GHE74" s="156"/>
      <c r="GHF74" s="156"/>
      <c r="GHG74" s="156"/>
      <c r="GHH74" s="156"/>
      <c r="GHI74" s="156"/>
      <c r="GHJ74" s="156"/>
      <c r="GHK74" s="156"/>
      <c r="GHL74" s="156"/>
      <c r="GHM74" s="156"/>
      <c r="GHN74" s="156"/>
      <c r="GHO74" s="156"/>
      <c r="GHP74" s="156"/>
      <c r="GHQ74" s="156"/>
      <c r="GHR74" s="156"/>
      <c r="GHS74" s="156"/>
      <c r="GHT74" s="156"/>
      <c r="GHU74" s="156"/>
      <c r="GHV74" s="156"/>
      <c r="GHW74" s="156"/>
      <c r="GHX74" s="156"/>
      <c r="GHY74" s="156"/>
      <c r="GHZ74" s="156"/>
      <c r="GIA74" s="156"/>
      <c r="GIB74" s="156"/>
      <c r="GIC74" s="156"/>
      <c r="GID74" s="156"/>
      <c r="GIE74" s="156"/>
      <c r="GIF74" s="156"/>
      <c r="GIG74" s="156"/>
      <c r="GIH74" s="156"/>
      <c r="GII74" s="156"/>
      <c r="GIJ74" s="156"/>
      <c r="GIK74" s="156"/>
      <c r="GIL74" s="156"/>
      <c r="GIM74" s="156"/>
      <c r="GIN74" s="156"/>
      <c r="GIO74" s="156"/>
      <c r="GIP74" s="156"/>
      <c r="GIQ74" s="156"/>
      <c r="GIR74" s="156"/>
      <c r="GIS74" s="156"/>
      <c r="GIT74" s="156"/>
      <c r="GIU74" s="156"/>
      <c r="GIV74" s="156"/>
      <c r="GIW74" s="156"/>
      <c r="GIX74" s="156"/>
      <c r="GIY74" s="156"/>
      <c r="GIZ74" s="156"/>
      <c r="GJA74" s="156"/>
      <c r="GJB74" s="156"/>
      <c r="GJC74" s="156"/>
      <c r="GJD74" s="156"/>
      <c r="GJE74" s="156"/>
      <c r="GJF74" s="156"/>
      <c r="GJG74" s="156"/>
      <c r="GJH74" s="156"/>
      <c r="GJI74" s="156"/>
      <c r="GJJ74" s="156"/>
      <c r="GJK74" s="156"/>
      <c r="GJL74" s="156"/>
      <c r="GJM74" s="156"/>
      <c r="GJN74" s="156"/>
      <c r="GJO74" s="156"/>
      <c r="GJP74" s="156"/>
      <c r="GJQ74" s="156"/>
      <c r="GJR74" s="156"/>
      <c r="GJS74" s="156"/>
      <c r="GJT74" s="156"/>
      <c r="GJU74" s="156"/>
      <c r="GJV74" s="156"/>
      <c r="GJW74" s="156"/>
      <c r="GJX74" s="156"/>
      <c r="GJY74" s="156"/>
      <c r="GJZ74" s="156"/>
      <c r="GKA74" s="156"/>
      <c r="GKB74" s="156"/>
      <c r="GKC74" s="156"/>
      <c r="GKD74" s="156"/>
      <c r="GKE74" s="156"/>
      <c r="GKF74" s="156"/>
      <c r="GKG74" s="156"/>
      <c r="GKH74" s="156"/>
      <c r="GKI74" s="156"/>
      <c r="GKJ74" s="156"/>
      <c r="GKK74" s="156"/>
      <c r="GKL74" s="156"/>
      <c r="GKM74" s="156"/>
      <c r="GKN74" s="156"/>
      <c r="GKO74" s="156"/>
      <c r="GKP74" s="156"/>
      <c r="GKQ74" s="156"/>
      <c r="GKR74" s="156"/>
      <c r="GKS74" s="156"/>
      <c r="GKT74" s="156"/>
      <c r="GKU74" s="156"/>
      <c r="GKV74" s="156"/>
      <c r="GKW74" s="156"/>
      <c r="GKX74" s="156"/>
      <c r="GKY74" s="156"/>
      <c r="GKZ74" s="156"/>
      <c r="GLA74" s="156"/>
      <c r="GLB74" s="156"/>
      <c r="GLC74" s="156"/>
      <c r="GLD74" s="156"/>
      <c r="GLE74" s="156"/>
      <c r="GLF74" s="156"/>
      <c r="GLG74" s="156"/>
      <c r="GLH74" s="156"/>
      <c r="GLI74" s="156"/>
      <c r="GLJ74" s="156"/>
      <c r="GLK74" s="156"/>
      <c r="GLL74" s="156"/>
      <c r="GLM74" s="156"/>
      <c r="GLN74" s="156"/>
      <c r="GLO74" s="156"/>
      <c r="GLP74" s="156"/>
      <c r="GLQ74" s="156"/>
      <c r="GLR74" s="156"/>
      <c r="GLS74" s="156"/>
      <c r="GLT74" s="156"/>
      <c r="GLU74" s="156"/>
      <c r="GLV74" s="156"/>
      <c r="GLW74" s="156"/>
      <c r="GLX74" s="156"/>
      <c r="GLY74" s="156"/>
      <c r="GLZ74" s="156"/>
      <c r="GMA74" s="156"/>
      <c r="GMB74" s="156"/>
      <c r="GMC74" s="156"/>
      <c r="GMD74" s="156"/>
      <c r="GME74" s="156"/>
      <c r="GMF74" s="156"/>
      <c r="GMG74" s="156"/>
      <c r="GMH74" s="156"/>
      <c r="GMI74" s="156"/>
      <c r="GMJ74" s="156"/>
      <c r="GMK74" s="156"/>
      <c r="GML74" s="156"/>
      <c r="GMM74" s="156"/>
      <c r="GMN74" s="156"/>
      <c r="GMO74" s="156"/>
      <c r="GMP74" s="156"/>
      <c r="GMQ74" s="156"/>
      <c r="GMR74" s="156"/>
      <c r="GMS74" s="156"/>
      <c r="GMT74" s="156"/>
      <c r="GMU74" s="156"/>
      <c r="GMV74" s="156"/>
      <c r="GMW74" s="156"/>
      <c r="GMX74" s="156"/>
      <c r="GMY74" s="156"/>
      <c r="GMZ74" s="156"/>
      <c r="GNA74" s="156"/>
      <c r="GNB74" s="156"/>
      <c r="GNC74" s="156"/>
      <c r="GND74" s="156"/>
      <c r="GNE74" s="156"/>
      <c r="GNF74" s="156"/>
      <c r="GNG74" s="156"/>
      <c r="GNH74" s="156"/>
      <c r="GNI74" s="156"/>
      <c r="GNJ74" s="156"/>
      <c r="GNK74" s="156"/>
      <c r="GNL74" s="156"/>
      <c r="GNM74" s="156"/>
      <c r="GNN74" s="156"/>
      <c r="GNO74" s="156"/>
      <c r="GNP74" s="156"/>
      <c r="GNQ74" s="156"/>
      <c r="GNR74" s="156"/>
      <c r="GNS74" s="156"/>
      <c r="GNT74" s="156"/>
      <c r="GNU74" s="156"/>
      <c r="GNV74" s="156"/>
      <c r="GNW74" s="156"/>
      <c r="GNX74" s="156"/>
      <c r="GNY74" s="156"/>
      <c r="GNZ74" s="156"/>
      <c r="GOA74" s="156"/>
      <c r="GOB74" s="156"/>
      <c r="GOC74" s="156"/>
      <c r="GOD74" s="156"/>
      <c r="GOE74" s="156"/>
      <c r="GOF74" s="156"/>
      <c r="GOG74" s="156"/>
      <c r="GOH74" s="156"/>
      <c r="GOI74" s="156"/>
      <c r="GOJ74" s="156"/>
      <c r="GOK74" s="156"/>
      <c r="GOL74" s="156"/>
      <c r="GOM74" s="156"/>
      <c r="GON74" s="156"/>
      <c r="GOO74" s="156"/>
      <c r="GOP74" s="156"/>
      <c r="GOQ74" s="156"/>
      <c r="GOR74" s="156"/>
      <c r="GOS74" s="156"/>
      <c r="GOT74" s="156"/>
      <c r="GOU74" s="156"/>
      <c r="GOV74" s="156"/>
      <c r="GOW74" s="156"/>
      <c r="GOX74" s="156"/>
      <c r="GOY74" s="156"/>
      <c r="GOZ74" s="156"/>
      <c r="GPA74" s="156"/>
      <c r="GPB74" s="156"/>
      <c r="GPC74" s="156"/>
      <c r="GPD74" s="156"/>
      <c r="GPE74" s="156"/>
      <c r="GPF74" s="156"/>
      <c r="GPG74" s="156"/>
      <c r="GPH74" s="156"/>
      <c r="GPI74" s="156"/>
      <c r="GPJ74" s="156"/>
      <c r="GPK74" s="156"/>
      <c r="GPL74" s="156"/>
      <c r="GPM74" s="156"/>
      <c r="GPN74" s="156"/>
      <c r="GPO74" s="156"/>
      <c r="GPP74" s="156"/>
      <c r="GPQ74" s="156"/>
      <c r="GPR74" s="156"/>
      <c r="GPS74" s="156"/>
      <c r="GPT74" s="156"/>
      <c r="GPU74" s="156"/>
      <c r="GPV74" s="156"/>
      <c r="GPW74" s="156"/>
      <c r="GPX74" s="156"/>
      <c r="GPY74" s="156"/>
      <c r="GPZ74" s="156"/>
      <c r="GQA74" s="156"/>
      <c r="GQB74" s="156"/>
      <c r="GQC74" s="156"/>
      <c r="GQD74" s="156"/>
      <c r="GQE74" s="156"/>
      <c r="GQF74" s="156"/>
      <c r="GQG74" s="156"/>
      <c r="GQH74" s="156"/>
      <c r="GQI74" s="156"/>
      <c r="GQJ74" s="156"/>
      <c r="GQK74" s="156"/>
      <c r="GQL74" s="156"/>
      <c r="GQM74" s="156"/>
      <c r="GQN74" s="156"/>
      <c r="GQO74" s="156"/>
      <c r="GQP74" s="156"/>
      <c r="GQQ74" s="156"/>
      <c r="GQR74" s="156"/>
      <c r="GQS74" s="156"/>
      <c r="GQT74" s="156"/>
      <c r="GQU74" s="156"/>
      <c r="GQV74" s="156"/>
      <c r="GQW74" s="156"/>
      <c r="GQX74" s="156"/>
      <c r="GQY74" s="156"/>
      <c r="GQZ74" s="156"/>
      <c r="GRA74" s="156"/>
      <c r="GRB74" s="156"/>
      <c r="GRC74" s="156"/>
      <c r="GRD74" s="156"/>
      <c r="GRE74" s="156"/>
      <c r="GRF74" s="156"/>
      <c r="GRG74" s="156"/>
      <c r="GRH74" s="156"/>
      <c r="GRI74" s="156"/>
      <c r="GRJ74" s="156"/>
      <c r="GRK74" s="156"/>
      <c r="GRL74" s="156"/>
      <c r="GRM74" s="156"/>
      <c r="GRN74" s="156"/>
      <c r="GRO74" s="156"/>
      <c r="GRP74" s="156"/>
      <c r="GRQ74" s="156"/>
      <c r="GRR74" s="156"/>
      <c r="GRS74" s="156"/>
      <c r="GRT74" s="156"/>
      <c r="GRU74" s="156"/>
      <c r="GRV74" s="156"/>
      <c r="GRW74" s="156"/>
      <c r="GRX74" s="156"/>
      <c r="GRY74" s="156"/>
      <c r="GRZ74" s="156"/>
      <c r="GSA74" s="156"/>
      <c r="GSB74" s="156"/>
      <c r="GSC74" s="156"/>
      <c r="GSD74" s="156"/>
      <c r="GSE74" s="156"/>
      <c r="GSF74" s="156"/>
      <c r="GSG74" s="156"/>
      <c r="GSH74" s="156"/>
      <c r="GSI74" s="156"/>
      <c r="GSJ74" s="156"/>
      <c r="GSK74" s="156"/>
      <c r="GSL74" s="156"/>
      <c r="GSM74" s="156"/>
      <c r="GSN74" s="156"/>
      <c r="GSO74" s="156"/>
      <c r="GSP74" s="156"/>
      <c r="GSQ74" s="156"/>
      <c r="GSR74" s="156"/>
      <c r="GSS74" s="156"/>
      <c r="GST74" s="156"/>
      <c r="GSU74" s="156"/>
      <c r="GSV74" s="156"/>
      <c r="GSW74" s="156"/>
      <c r="GSX74" s="156"/>
      <c r="GSY74" s="156"/>
      <c r="GSZ74" s="156"/>
      <c r="GTA74" s="156"/>
      <c r="GTB74" s="156"/>
      <c r="GTC74" s="156"/>
      <c r="GTD74" s="156"/>
      <c r="GTE74" s="156"/>
      <c r="GTF74" s="156"/>
      <c r="GTG74" s="156"/>
      <c r="GTH74" s="156"/>
      <c r="GTI74" s="156"/>
      <c r="GTJ74" s="156"/>
      <c r="GTK74" s="156"/>
      <c r="GTL74" s="156"/>
      <c r="GTM74" s="156"/>
      <c r="GTN74" s="156"/>
      <c r="GTO74" s="156"/>
      <c r="GTP74" s="156"/>
      <c r="GTQ74" s="156"/>
      <c r="GTR74" s="156"/>
      <c r="GTS74" s="156"/>
      <c r="GTT74" s="156"/>
      <c r="GTU74" s="156"/>
      <c r="GTV74" s="156"/>
      <c r="GTW74" s="156"/>
      <c r="GTX74" s="156"/>
      <c r="GTY74" s="156"/>
      <c r="GTZ74" s="156"/>
      <c r="GUA74" s="156"/>
      <c r="GUB74" s="156"/>
      <c r="GUC74" s="156"/>
      <c r="GUD74" s="156"/>
      <c r="GUE74" s="156"/>
      <c r="GUF74" s="156"/>
      <c r="GUG74" s="156"/>
      <c r="GUH74" s="156"/>
      <c r="GUI74" s="156"/>
      <c r="GUJ74" s="156"/>
      <c r="GUK74" s="156"/>
      <c r="GUL74" s="156"/>
      <c r="GUM74" s="156"/>
      <c r="GUN74" s="156"/>
      <c r="GUO74" s="156"/>
      <c r="GUP74" s="156"/>
      <c r="GUQ74" s="156"/>
      <c r="GUR74" s="156"/>
      <c r="GUS74" s="156"/>
      <c r="GUT74" s="156"/>
      <c r="GUU74" s="156"/>
      <c r="GUV74" s="156"/>
      <c r="GUW74" s="156"/>
      <c r="GUX74" s="156"/>
      <c r="GUY74" s="156"/>
      <c r="GUZ74" s="156"/>
      <c r="GVA74" s="156"/>
      <c r="GVB74" s="156"/>
      <c r="GVC74" s="156"/>
      <c r="GVD74" s="156"/>
      <c r="GVE74" s="156"/>
      <c r="GVF74" s="156"/>
      <c r="GVG74" s="156"/>
      <c r="GVH74" s="156"/>
      <c r="GVI74" s="156"/>
      <c r="GVJ74" s="156"/>
      <c r="GVK74" s="156"/>
      <c r="GVL74" s="156"/>
      <c r="GVM74" s="156"/>
      <c r="GVN74" s="156"/>
      <c r="GVO74" s="156"/>
      <c r="GVP74" s="156"/>
      <c r="GVQ74" s="156"/>
      <c r="GVR74" s="156"/>
      <c r="GVS74" s="156"/>
      <c r="GVT74" s="156"/>
      <c r="GVU74" s="156"/>
      <c r="GVV74" s="156"/>
      <c r="GVW74" s="156"/>
      <c r="GVX74" s="156"/>
      <c r="GVY74" s="156"/>
      <c r="GVZ74" s="156"/>
      <c r="GWA74" s="156"/>
      <c r="GWB74" s="156"/>
      <c r="GWC74" s="156"/>
      <c r="GWD74" s="156"/>
      <c r="GWE74" s="156"/>
      <c r="GWF74" s="156"/>
      <c r="GWG74" s="156"/>
      <c r="GWH74" s="156"/>
      <c r="GWI74" s="156"/>
      <c r="GWJ74" s="156"/>
      <c r="GWK74" s="156"/>
      <c r="GWL74" s="156"/>
      <c r="GWM74" s="156"/>
      <c r="GWN74" s="156"/>
      <c r="GWO74" s="156"/>
      <c r="GWP74" s="156"/>
      <c r="GWQ74" s="156"/>
      <c r="GWR74" s="156"/>
      <c r="GWS74" s="156"/>
      <c r="GWT74" s="156"/>
      <c r="GWU74" s="156"/>
      <c r="GWV74" s="156"/>
      <c r="GWW74" s="156"/>
      <c r="GWX74" s="156"/>
      <c r="GWY74" s="156"/>
      <c r="GWZ74" s="156"/>
      <c r="GXA74" s="156"/>
      <c r="GXB74" s="156"/>
      <c r="GXC74" s="156"/>
      <c r="GXD74" s="156"/>
      <c r="GXE74" s="156"/>
      <c r="GXF74" s="156"/>
      <c r="GXG74" s="156"/>
      <c r="GXH74" s="156"/>
      <c r="GXI74" s="156"/>
      <c r="GXJ74" s="156"/>
      <c r="GXK74" s="156"/>
      <c r="GXL74" s="156"/>
      <c r="GXM74" s="156"/>
      <c r="GXN74" s="156"/>
      <c r="GXO74" s="156"/>
      <c r="GXP74" s="156"/>
      <c r="GXQ74" s="156"/>
      <c r="GXR74" s="156"/>
      <c r="GXS74" s="156"/>
      <c r="GXT74" s="156"/>
      <c r="GXU74" s="156"/>
      <c r="GXV74" s="156"/>
      <c r="GXW74" s="156"/>
      <c r="GXX74" s="156"/>
      <c r="GXY74" s="156"/>
      <c r="GXZ74" s="156"/>
      <c r="GYA74" s="156"/>
      <c r="GYB74" s="156"/>
      <c r="GYC74" s="156"/>
      <c r="GYD74" s="156"/>
      <c r="GYE74" s="156"/>
      <c r="GYF74" s="156"/>
      <c r="GYG74" s="156"/>
      <c r="GYH74" s="156"/>
      <c r="GYI74" s="156"/>
      <c r="GYJ74" s="156"/>
      <c r="GYK74" s="156"/>
      <c r="GYL74" s="156"/>
      <c r="GYM74" s="156"/>
      <c r="GYN74" s="156"/>
      <c r="GYO74" s="156"/>
      <c r="GYP74" s="156"/>
      <c r="GYQ74" s="156"/>
      <c r="GYR74" s="156"/>
      <c r="GYS74" s="156"/>
      <c r="GYT74" s="156"/>
      <c r="GYU74" s="156"/>
      <c r="GYV74" s="156"/>
      <c r="GYW74" s="156"/>
      <c r="GYX74" s="156"/>
      <c r="GYY74" s="156"/>
      <c r="GYZ74" s="156"/>
      <c r="GZA74" s="156"/>
      <c r="GZB74" s="156"/>
      <c r="GZC74" s="156"/>
      <c r="GZD74" s="156"/>
      <c r="GZE74" s="156"/>
      <c r="GZF74" s="156"/>
      <c r="GZG74" s="156"/>
      <c r="GZH74" s="156"/>
      <c r="GZI74" s="156"/>
      <c r="GZJ74" s="156"/>
      <c r="GZK74" s="156"/>
      <c r="GZL74" s="156"/>
      <c r="GZM74" s="156"/>
      <c r="GZN74" s="156"/>
      <c r="GZO74" s="156"/>
      <c r="GZP74" s="156"/>
      <c r="GZQ74" s="156"/>
      <c r="GZR74" s="156"/>
      <c r="GZS74" s="156"/>
      <c r="GZT74" s="156"/>
      <c r="GZU74" s="156"/>
      <c r="GZV74" s="156"/>
      <c r="GZW74" s="156"/>
      <c r="GZX74" s="156"/>
      <c r="GZY74" s="156"/>
      <c r="GZZ74" s="156"/>
      <c r="HAA74" s="156"/>
      <c r="HAB74" s="156"/>
      <c r="HAC74" s="156"/>
      <c r="HAD74" s="156"/>
      <c r="HAE74" s="156"/>
      <c r="HAF74" s="156"/>
      <c r="HAG74" s="156"/>
      <c r="HAH74" s="156"/>
      <c r="HAI74" s="156"/>
      <c r="HAJ74" s="156"/>
      <c r="HAK74" s="156"/>
      <c r="HAL74" s="156"/>
      <c r="HAM74" s="156"/>
      <c r="HAN74" s="156"/>
      <c r="HAO74" s="156"/>
      <c r="HAP74" s="156"/>
      <c r="HAQ74" s="156"/>
      <c r="HAR74" s="156"/>
      <c r="HAS74" s="156"/>
      <c r="HAT74" s="156"/>
      <c r="HAU74" s="156"/>
      <c r="HAV74" s="156"/>
      <c r="HAW74" s="156"/>
      <c r="HAX74" s="156"/>
      <c r="HAY74" s="156"/>
      <c r="HAZ74" s="156"/>
      <c r="HBA74" s="156"/>
      <c r="HBB74" s="156"/>
      <c r="HBC74" s="156"/>
      <c r="HBD74" s="156"/>
      <c r="HBE74" s="156"/>
      <c r="HBF74" s="156"/>
      <c r="HBG74" s="156"/>
      <c r="HBH74" s="156"/>
      <c r="HBI74" s="156"/>
      <c r="HBJ74" s="156"/>
      <c r="HBK74" s="156"/>
      <c r="HBL74" s="156"/>
      <c r="HBM74" s="156"/>
      <c r="HBN74" s="156"/>
      <c r="HBO74" s="156"/>
      <c r="HBP74" s="156"/>
      <c r="HBQ74" s="156"/>
      <c r="HBR74" s="156"/>
      <c r="HBS74" s="156"/>
      <c r="HBT74" s="156"/>
      <c r="HBU74" s="156"/>
      <c r="HBV74" s="156"/>
      <c r="HBW74" s="156"/>
      <c r="HBX74" s="156"/>
      <c r="HBY74" s="156"/>
      <c r="HBZ74" s="156"/>
      <c r="HCA74" s="156"/>
      <c r="HCB74" s="156"/>
      <c r="HCC74" s="156"/>
      <c r="HCD74" s="156"/>
      <c r="HCE74" s="156"/>
      <c r="HCF74" s="156"/>
      <c r="HCG74" s="156"/>
      <c r="HCH74" s="156"/>
      <c r="HCI74" s="156"/>
      <c r="HCJ74" s="156"/>
      <c r="HCK74" s="156"/>
      <c r="HCL74" s="156"/>
      <c r="HCM74" s="156"/>
      <c r="HCN74" s="156"/>
      <c r="HCO74" s="156"/>
      <c r="HCP74" s="156"/>
      <c r="HCQ74" s="156"/>
      <c r="HCR74" s="156"/>
      <c r="HCS74" s="156"/>
      <c r="HCT74" s="156"/>
      <c r="HCU74" s="156"/>
      <c r="HCV74" s="156"/>
      <c r="HCW74" s="156"/>
      <c r="HCX74" s="156"/>
      <c r="HCY74" s="156"/>
      <c r="HCZ74" s="156"/>
      <c r="HDA74" s="156"/>
      <c r="HDB74" s="156"/>
      <c r="HDC74" s="156"/>
      <c r="HDD74" s="156"/>
      <c r="HDE74" s="156"/>
      <c r="HDF74" s="156"/>
      <c r="HDG74" s="156"/>
      <c r="HDH74" s="156"/>
      <c r="HDI74" s="156"/>
      <c r="HDJ74" s="156"/>
      <c r="HDK74" s="156"/>
      <c r="HDL74" s="156"/>
      <c r="HDM74" s="156"/>
      <c r="HDN74" s="156"/>
      <c r="HDO74" s="156"/>
      <c r="HDP74" s="156"/>
      <c r="HDQ74" s="156"/>
      <c r="HDR74" s="156"/>
      <c r="HDS74" s="156"/>
      <c r="HDT74" s="156"/>
      <c r="HDU74" s="156"/>
      <c r="HDV74" s="156"/>
      <c r="HDW74" s="156"/>
      <c r="HDX74" s="156"/>
      <c r="HDY74" s="156"/>
      <c r="HDZ74" s="156"/>
      <c r="HEA74" s="156"/>
      <c r="HEB74" s="156"/>
      <c r="HEC74" s="156"/>
      <c r="HED74" s="156"/>
      <c r="HEE74" s="156"/>
      <c r="HEF74" s="156"/>
      <c r="HEG74" s="156"/>
      <c r="HEH74" s="156"/>
      <c r="HEI74" s="156"/>
      <c r="HEJ74" s="156"/>
      <c r="HEK74" s="156"/>
      <c r="HEL74" s="156"/>
      <c r="HEM74" s="156"/>
      <c r="HEN74" s="156"/>
      <c r="HEO74" s="156"/>
      <c r="HEP74" s="156"/>
      <c r="HEQ74" s="156"/>
      <c r="HER74" s="156"/>
      <c r="HES74" s="156"/>
      <c r="HET74" s="156"/>
      <c r="HEU74" s="156"/>
      <c r="HEV74" s="156"/>
      <c r="HEW74" s="156"/>
      <c r="HEX74" s="156"/>
      <c r="HEY74" s="156"/>
      <c r="HEZ74" s="156"/>
      <c r="HFA74" s="156"/>
      <c r="HFB74" s="156"/>
      <c r="HFC74" s="156"/>
      <c r="HFD74" s="156"/>
      <c r="HFE74" s="156"/>
      <c r="HFF74" s="156"/>
      <c r="HFG74" s="156"/>
      <c r="HFH74" s="156"/>
      <c r="HFI74" s="156"/>
      <c r="HFJ74" s="156"/>
      <c r="HFK74" s="156"/>
      <c r="HFL74" s="156"/>
      <c r="HFM74" s="156"/>
      <c r="HFN74" s="156"/>
      <c r="HFO74" s="156"/>
      <c r="HFP74" s="156"/>
      <c r="HFQ74" s="156"/>
      <c r="HFR74" s="156"/>
      <c r="HFS74" s="156"/>
      <c r="HFT74" s="156"/>
      <c r="HFU74" s="156"/>
      <c r="HFV74" s="156"/>
      <c r="HFW74" s="156"/>
      <c r="HFX74" s="156"/>
      <c r="HFY74" s="156"/>
      <c r="HFZ74" s="156"/>
      <c r="HGA74" s="156"/>
      <c r="HGB74" s="156"/>
      <c r="HGC74" s="156"/>
      <c r="HGD74" s="156"/>
      <c r="HGE74" s="156"/>
      <c r="HGF74" s="156"/>
      <c r="HGG74" s="156"/>
      <c r="HGH74" s="156"/>
      <c r="HGI74" s="156"/>
      <c r="HGJ74" s="156"/>
      <c r="HGK74" s="156"/>
      <c r="HGL74" s="156"/>
      <c r="HGM74" s="156"/>
      <c r="HGN74" s="156"/>
      <c r="HGO74" s="156"/>
      <c r="HGP74" s="156"/>
      <c r="HGQ74" s="156"/>
      <c r="HGR74" s="156"/>
      <c r="HGS74" s="156"/>
      <c r="HGT74" s="156"/>
      <c r="HGU74" s="156"/>
      <c r="HGV74" s="156"/>
      <c r="HGW74" s="156"/>
      <c r="HGX74" s="156"/>
      <c r="HGY74" s="156"/>
      <c r="HGZ74" s="156"/>
      <c r="HHA74" s="156"/>
      <c r="HHB74" s="156"/>
      <c r="HHC74" s="156"/>
      <c r="HHD74" s="156"/>
      <c r="HHE74" s="156"/>
      <c r="HHF74" s="156"/>
      <c r="HHG74" s="156"/>
      <c r="HHH74" s="156"/>
      <c r="HHI74" s="156"/>
      <c r="HHJ74" s="156"/>
      <c r="HHK74" s="156"/>
      <c r="HHL74" s="156"/>
      <c r="HHM74" s="156"/>
      <c r="HHN74" s="156"/>
      <c r="HHO74" s="156"/>
      <c r="HHP74" s="156"/>
      <c r="HHQ74" s="156"/>
      <c r="HHR74" s="156"/>
      <c r="HHS74" s="156"/>
      <c r="HHT74" s="156"/>
      <c r="HHU74" s="156"/>
      <c r="HHV74" s="156"/>
      <c r="HHW74" s="156"/>
      <c r="HHX74" s="156"/>
      <c r="HHY74" s="156"/>
      <c r="HHZ74" s="156"/>
      <c r="HIA74" s="156"/>
      <c r="HIB74" s="156"/>
      <c r="HIC74" s="156"/>
      <c r="HID74" s="156"/>
      <c r="HIE74" s="156"/>
      <c r="HIF74" s="156"/>
      <c r="HIG74" s="156"/>
      <c r="HIH74" s="156"/>
      <c r="HII74" s="156"/>
      <c r="HIJ74" s="156"/>
      <c r="HIK74" s="156"/>
      <c r="HIL74" s="156"/>
      <c r="HIM74" s="156"/>
      <c r="HIN74" s="156"/>
      <c r="HIO74" s="156"/>
      <c r="HIP74" s="156"/>
      <c r="HIQ74" s="156"/>
      <c r="HIR74" s="156"/>
      <c r="HIS74" s="156"/>
      <c r="HIT74" s="156"/>
      <c r="HIU74" s="156"/>
      <c r="HIV74" s="156"/>
      <c r="HIW74" s="156"/>
      <c r="HIX74" s="156"/>
      <c r="HIY74" s="156"/>
      <c r="HIZ74" s="156"/>
      <c r="HJA74" s="156"/>
      <c r="HJB74" s="156"/>
      <c r="HJC74" s="156"/>
      <c r="HJD74" s="156"/>
      <c r="HJE74" s="156"/>
      <c r="HJF74" s="156"/>
      <c r="HJG74" s="156"/>
      <c r="HJH74" s="156"/>
      <c r="HJI74" s="156"/>
      <c r="HJJ74" s="156"/>
      <c r="HJK74" s="156"/>
      <c r="HJL74" s="156"/>
      <c r="HJM74" s="156"/>
      <c r="HJN74" s="156"/>
      <c r="HJO74" s="156"/>
      <c r="HJP74" s="156"/>
      <c r="HJQ74" s="156"/>
      <c r="HJR74" s="156"/>
      <c r="HJS74" s="156"/>
      <c r="HJT74" s="156"/>
      <c r="HJU74" s="156"/>
      <c r="HJV74" s="156"/>
      <c r="HJW74" s="156"/>
      <c r="HJX74" s="156"/>
      <c r="HJY74" s="156"/>
      <c r="HJZ74" s="156"/>
      <c r="HKA74" s="156"/>
      <c r="HKB74" s="156"/>
      <c r="HKC74" s="156"/>
      <c r="HKD74" s="156"/>
      <c r="HKE74" s="156"/>
      <c r="HKF74" s="156"/>
      <c r="HKG74" s="156"/>
      <c r="HKH74" s="156"/>
      <c r="HKI74" s="156"/>
      <c r="HKJ74" s="156"/>
      <c r="HKK74" s="156"/>
      <c r="HKL74" s="156"/>
      <c r="HKM74" s="156"/>
      <c r="HKN74" s="156"/>
      <c r="HKO74" s="156"/>
      <c r="HKP74" s="156"/>
      <c r="HKQ74" s="156"/>
      <c r="HKR74" s="156"/>
      <c r="HKS74" s="156"/>
      <c r="HKT74" s="156"/>
      <c r="HKU74" s="156"/>
      <c r="HKV74" s="156"/>
      <c r="HKW74" s="156"/>
      <c r="HKX74" s="156"/>
      <c r="HKY74" s="156"/>
      <c r="HKZ74" s="156"/>
      <c r="HLA74" s="156"/>
      <c r="HLB74" s="156"/>
      <c r="HLC74" s="156"/>
      <c r="HLD74" s="156"/>
      <c r="HLE74" s="156"/>
      <c r="HLF74" s="156"/>
      <c r="HLG74" s="156"/>
      <c r="HLH74" s="156"/>
      <c r="HLI74" s="156"/>
      <c r="HLJ74" s="156"/>
      <c r="HLK74" s="156"/>
      <c r="HLL74" s="156"/>
      <c r="HLM74" s="156"/>
      <c r="HLN74" s="156"/>
      <c r="HLO74" s="156"/>
      <c r="HLP74" s="156"/>
      <c r="HLQ74" s="156"/>
      <c r="HLR74" s="156"/>
      <c r="HLS74" s="156"/>
      <c r="HLT74" s="156"/>
      <c r="HLU74" s="156"/>
      <c r="HLV74" s="156"/>
      <c r="HLW74" s="156"/>
      <c r="HLX74" s="156"/>
      <c r="HLY74" s="156"/>
      <c r="HLZ74" s="156"/>
      <c r="HMA74" s="156"/>
      <c r="HMB74" s="156"/>
      <c r="HMC74" s="156"/>
      <c r="HMD74" s="156"/>
      <c r="HME74" s="156"/>
      <c r="HMF74" s="156"/>
      <c r="HMG74" s="156"/>
      <c r="HMH74" s="156"/>
      <c r="HMI74" s="156"/>
      <c r="HMJ74" s="156"/>
      <c r="HMK74" s="156"/>
      <c r="HML74" s="156"/>
      <c r="HMM74" s="156"/>
      <c r="HMN74" s="156"/>
      <c r="HMO74" s="156"/>
      <c r="HMP74" s="156"/>
      <c r="HMQ74" s="156"/>
      <c r="HMR74" s="156"/>
      <c r="HMS74" s="156"/>
      <c r="HMT74" s="156"/>
      <c r="HMU74" s="156"/>
      <c r="HMV74" s="156"/>
      <c r="HMW74" s="156"/>
      <c r="HMX74" s="156"/>
      <c r="HMY74" s="156"/>
      <c r="HMZ74" s="156"/>
      <c r="HNA74" s="156"/>
      <c r="HNB74" s="156"/>
      <c r="HNC74" s="156"/>
      <c r="HND74" s="156"/>
      <c r="HNE74" s="156"/>
      <c r="HNF74" s="156"/>
      <c r="HNG74" s="156"/>
      <c r="HNH74" s="156"/>
      <c r="HNI74" s="156"/>
      <c r="HNJ74" s="156"/>
      <c r="HNK74" s="156"/>
      <c r="HNL74" s="156"/>
      <c r="HNM74" s="156"/>
      <c r="HNN74" s="156"/>
      <c r="HNO74" s="156"/>
      <c r="HNP74" s="156"/>
      <c r="HNQ74" s="156"/>
      <c r="HNR74" s="156"/>
      <c r="HNS74" s="156"/>
      <c r="HNT74" s="156"/>
      <c r="HNU74" s="156"/>
      <c r="HNV74" s="156"/>
      <c r="HNW74" s="156"/>
      <c r="HNX74" s="156"/>
      <c r="HNY74" s="156"/>
      <c r="HNZ74" s="156"/>
      <c r="HOA74" s="156"/>
      <c r="HOB74" s="156"/>
      <c r="HOC74" s="156"/>
      <c r="HOD74" s="156"/>
      <c r="HOE74" s="156"/>
      <c r="HOF74" s="156"/>
      <c r="HOG74" s="156"/>
      <c r="HOH74" s="156"/>
      <c r="HOI74" s="156"/>
      <c r="HOJ74" s="156"/>
      <c r="HOK74" s="156"/>
      <c r="HOL74" s="156"/>
      <c r="HOM74" s="156"/>
      <c r="HON74" s="156"/>
      <c r="HOO74" s="156"/>
      <c r="HOP74" s="156"/>
      <c r="HOQ74" s="156"/>
      <c r="HOR74" s="156"/>
      <c r="HOS74" s="156"/>
      <c r="HOT74" s="156"/>
      <c r="HOU74" s="156"/>
      <c r="HOV74" s="156"/>
      <c r="HOW74" s="156"/>
      <c r="HOX74" s="156"/>
      <c r="HOY74" s="156"/>
      <c r="HOZ74" s="156"/>
      <c r="HPA74" s="156"/>
      <c r="HPB74" s="156"/>
      <c r="HPC74" s="156"/>
      <c r="HPD74" s="156"/>
      <c r="HPE74" s="156"/>
      <c r="HPF74" s="156"/>
      <c r="HPG74" s="156"/>
      <c r="HPH74" s="156"/>
      <c r="HPI74" s="156"/>
      <c r="HPJ74" s="156"/>
      <c r="HPK74" s="156"/>
      <c r="HPL74" s="156"/>
      <c r="HPM74" s="156"/>
      <c r="HPN74" s="156"/>
      <c r="HPO74" s="156"/>
      <c r="HPP74" s="156"/>
      <c r="HPQ74" s="156"/>
      <c r="HPR74" s="156"/>
      <c r="HPS74" s="156"/>
      <c r="HPT74" s="156"/>
      <c r="HPU74" s="156"/>
      <c r="HPV74" s="156"/>
      <c r="HPW74" s="156"/>
      <c r="HPX74" s="156"/>
      <c r="HPY74" s="156"/>
      <c r="HPZ74" s="156"/>
      <c r="HQA74" s="156"/>
      <c r="HQB74" s="156"/>
      <c r="HQC74" s="156"/>
      <c r="HQD74" s="156"/>
      <c r="HQE74" s="156"/>
      <c r="HQF74" s="156"/>
      <c r="HQG74" s="156"/>
      <c r="HQH74" s="156"/>
      <c r="HQI74" s="156"/>
      <c r="HQJ74" s="156"/>
      <c r="HQK74" s="156"/>
      <c r="HQL74" s="156"/>
      <c r="HQM74" s="156"/>
      <c r="HQN74" s="156"/>
      <c r="HQO74" s="156"/>
      <c r="HQP74" s="156"/>
      <c r="HQQ74" s="156"/>
      <c r="HQR74" s="156"/>
      <c r="HQS74" s="156"/>
      <c r="HQT74" s="156"/>
      <c r="HQU74" s="156"/>
      <c r="HQV74" s="156"/>
      <c r="HQW74" s="156"/>
      <c r="HQX74" s="156"/>
      <c r="HQY74" s="156"/>
      <c r="HQZ74" s="156"/>
      <c r="HRA74" s="156"/>
      <c r="HRB74" s="156"/>
      <c r="HRC74" s="156"/>
      <c r="HRD74" s="156"/>
      <c r="HRE74" s="156"/>
      <c r="HRF74" s="156"/>
      <c r="HRG74" s="156"/>
      <c r="HRH74" s="156"/>
      <c r="HRI74" s="156"/>
      <c r="HRJ74" s="156"/>
      <c r="HRK74" s="156"/>
      <c r="HRL74" s="156"/>
      <c r="HRM74" s="156"/>
      <c r="HRN74" s="156"/>
      <c r="HRO74" s="156"/>
      <c r="HRP74" s="156"/>
      <c r="HRQ74" s="156"/>
      <c r="HRR74" s="156"/>
      <c r="HRS74" s="156"/>
      <c r="HRT74" s="156"/>
      <c r="HRU74" s="156"/>
      <c r="HRV74" s="156"/>
      <c r="HRW74" s="156"/>
      <c r="HRX74" s="156"/>
      <c r="HRY74" s="156"/>
      <c r="HRZ74" s="156"/>
      <c r="HSA74" s="156"/>
      <c r="HSB74" s="156"/>
      <c r="HSC74" s="156"/>
      <c r="HSD74" s="156"/>
      <c r="HSE74" s="156"/>
      <c r="HSF74" s="156"/>
      <c r="HSG74" s="156"/>
      <c r="HSH74" s="156"/>
      <c r="HSI74" s="156"/>
      <c r="HSJ74" s="156"/>
      <c r="HSK74" s="156"/>
      <c r="HSL74" s="156"/>
      <c r="HSM74" s="156"/>
      <c r="HSN74" s="156"/>
      <c r="HSO74" s="156"/>
      <c r="HSP74" s="156"/>
      <c r="HSQ74" s="156"/>
      <c r="HSR74" s="156"/>
      <c r="HSS74" s="156"/>
      <c r="HST74" s="156"/>
      <c r="HSU74" s="156"/>
      <c r="HSV74" s="156"/>
      <c r="HSW74" s="156"/>
      <c r="HSX74" s="156"/>
      <c r="HSY74" s="156"/>
      <c r="HSZ74" s="156"/>
      <c r="HTA74" s="156"/>
      <c r="HTB74" s="156"/>
      <c r="HTC74" s="156"/>
      <c r="HTD74" s="156"/>
      <c r="HTE74" s="156"/>
      <c r="HTF74" s="156"/>
      <c r="HTG74" s="156"/>
      <c r="HTH74" s="156"/>
      <c r="HTI74" s="156"/>
      <c r="HTJ74" s="156"/>
      <c r="HTK74" s="156"/>
      <c r="HTL74" s="156"/>
      <c r="HTM74" s="156"/>
      <c r="HTN74" s="156"/>
      <c r="HTO74" s="156"/>
      <c r="HTP74" s="156"/>
      <c r="HTQ74" s="156"/>
      <c r="HTR74" s="156"/>
      <c r="HTS74" s="156"/>
      <c r="HTT74" s="156"/>
      <c r="HTU74" s="156"/>
      <c r="HTV74" s="156"/>
      <c r="HTW74" s="156"/>
      <c r="HTX74" s="156"/>
      <c r="HTY74" s="156"/>
      <c r="HTZ74" s="156"/>
      <c r="HUA74" s="156"/>
      <c r="HUB74" s="156"/>
      <c r="HUC74" s="156"/>
      <c r="HUD74" s="156"/>
      <c r="HUE74" s="156"/>
      <c r="HUF74" s="156"/>
      <c r="HUG74" s="156"/>
      <c r="HUH74" s="156"/>
      <c r="HUI74" s="156"/>
      <c r="HUJ74" s="156"/>
      <c r="HUK74" s="156"/>
      <c r="HUL74" s="156"/>
      <c r="HUM74" s="156"/>
      <c r="HUN74" s="156"/>
      <c r="HUO74" s="156"/>
      <c r="HUP74" s="156"/>
      <c r="HUQ74" s="156"/>
      <c r="HUR74" s="156"/>
      <c r="HUS74" s="156"/>
      <c r="HUT74" s="156"/>
      <c r="HUU74" s="156"/>
      <c r="HUV74" s="156"/>
      <c r="HUW74" s="156"/>
      <c r="HUX74" s="156"/>
      <c r="HUY74" s="156"/>
      <c r="HUZ74" s="156"/>
      <c r="HVA74" s="156"/>
      <c r="HVB74" s="156"/>
      <c r="HVC74" s="156"/>
      <c r="HVD74" s="156"/>
      <c r="HVE74" s="156"/>
      <c r="HVF74" s="156"/>
      <c r="HVG74" s="156"/>
      <c r="HVH74" s="156"/>
      <c r="HVI74" s="156"/>
      <c r="HVJ74" s="156"/>
      <c r="HVK74" s="156"/>
      <c r="HVL74" s="156"/>
      <c r="HVM74" s="156"/>
      <c r="HVN74" s="156"/>
      <c r="HVO74" s="156"/>
      <c r="HVP74" s="156"/>
      <c r="HVQ74" s="156"/>
      <c r="HVR74" s="156"/>
      <c r="HVS74" s="156"/>
      <c r="HVT74" s="156"/>
      <c r="HVU74" s="156"/>
      <c r="HVV74" s="156"/>
      <c r="HVW74" s="156"/>
      <c r="HVX74" s="156"/>
      <c r="HVY74" s="156"/>
      <c r="HVZ74" s="156"/>
      <c r="HWA74" s="156"/>
      <c r="HWB74" s="156"/>
      <c r="HWC74" s="156"/>
      <c r="HWD74" s="156"/>
      <c r="HWE74" s="156"/>
      <c r="HWF74" s="156"/>
      <c r="HWG74" s="156"/>
      <c r="HWH74" s="156"/>
      <c r="HWI74" s="156"/>
      <c r="HWJ74" s="156"/>
      <c r="HWK74" s="156"/>
      <c r="HWL74" s="156"/>
      <c r="HWM74" s="156"/>
      <c r="HWN74" s="156"/>
      <c r="HWO74" s="156"/>
      <c r="HWP74" s="156"/>
      <c r="HWQ74" s="156"/>
      <c r="HWR74" s="156"/>
      <c r="HWS74" s="156"/>
      <c r="HWT74" s="156"/>
      <c r="HWU74" s="156"/>
      <c r="HWV74" s="156"/>
      <c r="HWW74" s="156"/>
      <c r="HWX74" s="156"/>
      <c r="HWY74" s="156"/>
      <c r="HWZ74" s="156"/>
      <c r="HXA74" s="156"/>
      <c r="HXB74" s="156"/>
      <c r="HXC74" s="156"/>
      <c r="HXD74" s="156"/>
      <c r="HXE74" s="156"/>
      <c r="HXF74" s="156"/>
      <c r="HXG74" s="156"/>
      <c r="HXH74" s="156"/>
      <c r="HXI74" s="156"/>
      <c r="HXJ74" s="156"/>
      <c r="HXK74" s="156"/>
      <c r="HXL74" s="156"/>
      <c r="HXM74" s="156"/>
      <c r="HXN74" s="156"/>
      <c r="HXO74" s="156"/>
      <c r="HXP74" s="156"/>
      <c r="HXQ74" s="156"/>
      <c r="HXR74" s="156"/>
      <c r="HXS74" s="156"/>
      <c r="HXT74" s="156"/>
      <c r="HXU74" s="156"/>
      <c r="HXV74" s="156"/>
      <c r="HXW74" s="156"/>
      <c r="HXX74" s="156"/>
      <c r="HXY74" s="156"/>
      <c r="HXZ74" s="156"/>
      <c r="HYA74" s="156"/>
      <c r="HYB74" s="156"/>
      <c r="HYC74" s="156"/>
      <c r="HYD74" s="156"/>
      <c r="HYE74" s="156"/>
      <c r="HYF74" s="156"/>
      <c r="HYG74" s="156"/>
      <c r="HYH74" s="156"/>
      <c r="HYI74" s="156"/>
      <c r="HYJ74" s="156"/>
      <c r="HYK74" s="156"/>
      <c r="HYL74" s="156"/>
      <c r="HYM74" s="156"/>
      <c r="HYN74" s="156"/>
      <c r="HYO74" s="156"/>
      <c r="HYP74" s="156"/>
      <c r="HYQ74" s="156"/>
      <c r="HYR74" s="156"/>
      <c r="HYS74" s="156"/>
      <c r="HYT74" s="156"/>
      <c r="HYU74" s="156"/>
      <c r="HYV74" s="156"/>
      <c r="HYW74" s="156"/>
      <c r="HYX74" s="156"/>
      <c r="HYY74" s="156"/>
      <c r="HYZ74" s="156"/>
      <c r="HZA74" s="156"/>
      <c r="HZB74" s="156"/>
      <c r="HZC74" s="156"/>
      <c r="HZD74" s="156"/>
      <c r="HZE74" s="156"/>
      <c r="HZF74" s="156"/>
      <c r="HZG74" s="156"/>
      <c r="HZH74" s="156"/>
      <c r="HZI74" s="156"/>
      <c r="HZJ74" s="156"/>
      <c r="HZK74" s="156"/>
      <c r="HZL74" s="156"/>
      <c r="HZM74" s="156"/>
      <c r="HZN74" s="156"/>
      <c r="HZO74" s="156"/>
      <c r="HZP74" s="156"/>
      <c r="HZQ74" s="156"/>
      <c r="HZR74" s="156"/>
      <c r="HZS74" s="156"/>
      <c r="HZT74" s="156"/>
      <c r="HZU74" s="156"/>
      <c r="HZV74" s="156"/>
      <c r="HZW74" s="156"/>
      <c r="HZX74" s="156"/>
      <c r="HZY74" s="156"/>
      <c r="HZZ74" s="156"/>
      <c r="IAA74" s="156"/>
      <c r="IAB74" s="156"/>
      <c r="IAC74" s="156"/>
      <c r="IAD74" s="156"/>
      <c r="IAE74" s="156"/>
      <c r="IAF74" s="156"/>
      <c r="IAG74" s="156"/>
      <c r="IAH74" s="156"/>
      <c r="IAI74" s="156"/>
      <c r="IAJ74" s="156"/>
      <c r="IAK74" s="156"/>
      <c r="IAL74" s="156"/>
      <c r="IAM74" s="156"/>
      <c r="IAN74" s="156"/>
      <c r="IAO74" s="156"/>
      <c r="IAP74" s="156"/>
      <c r="IAQ74" s="156"/>
      <c r="IAR74" s="156"/>
      <c r="IAS74" s="156"/>
      <c r="IAT74" s="156"/>
      <c r="IAU74" s="156"/>
      <c r="IAV74" s="156"/>
      <c r="IAW74" s="156"/>
      <c r="IAX74" s="156"/>
      <c r="IAY74" s="156"/>
      <c r="IAZ74" s="156"/>
      <c r="IBA74" s="156"/>
      <c r="IBB74" s="156"/>
      <c r="IBC74" s="156"/>
      <c r="IBD74" s="156"/>
      <c r="IBE74" s="156"/>
      <c r="IBF74" s="156"/>
      <c r="IBG74" s="156"/>
      <c r="IBH74" s="156"/>
      <c r="IBI74" s="156"/>
      <c r="IBJ74" s="156"/>
      <c r="IBK74" s="156"/>
      <c r="IBL74" s="156"/>
      <c r="IBM74" s="156"/>
      <c r="IBN74" s="156"/>
      <c r="IBO74" s="156"/>
      <c r="IBP74" s="156"/>
      <c r="IBQ74" s="156"/>
      <c r="IBR74" s="156"/>
      <c r="IBS74" s="156"/>
      <c r="IBT74" s="156"/>
      <c r="IBU74" s="156"/>
      <c r="IBV74" s="156"/>
      <c r="IBW74" s="156"/>
      <c r="IBX74" s="156"/>
      <c r="IBY74" s="156"/>
      <c r="IBZ74" s="156"/>
      <c r="ICA74" s="156"/>
      <c r="ICB74" s="156"/>
      <c r="ICC74" s="156"/>
      <c r="ICD74" s="156"/>
      <c r="ICE74" s="156"/>
      <c r="ICF74" s="156"/>
      <c r="ICG74" s="156"/>
      <c r="ICH74" s="156"/>
      <c r="ICI74" s="156"/>
      <c r="ICJ74" s="156"/>
      <c r="ICK74" s="156"/>
      <c r="ICL74" s="156"/>
      <c r="ICM74" s="156"/>
      <c r="ICN74" s="156"/>
      <c r="ICO74" s="156"/>
      <c r="ICP74" s="156"/>
      <c r="ICQ74" s="156"/>
      <c r="ICR74" s="156"/>
      <c r="ICS74" s="156"/>
      <c r="ICT74" s="156"/>
      <c r="ICU74" s="156"/>
      <c r="ICV74" s="156"/>
      <c r="ICW74" s="156"/>
      <c r="ICX74" s="156"/>
      <c r="ICY74" s="156"/>
      <c r="ICZ74" s="156"/>
      <c r="IDA74" s="156"/>
      <c r="IDB74" s="156"/>
      <c r="IDC74" s="156"/>
      <c r="IDD74" s="156"/>
      <c r="IDE74" s="156"/>
      <c r="IDF74" s="156"/>
      <c r="IDG74" s="156"/>
      <c r="IDH74" s="156"/>
      <c r="IDI74" s="156"/>
      <c r="IDJ74" s="156"/>
      <c r="IDK74" s="156"/>
      <c r="IDL74" s="156"/>
      <c r="IDM74" s="156"/>
      <c r="IDN74" s="156"/>
      <c r="IDO74" s="156"/>
      <c r="IDP74" s="156"/>
      <c r="IDQ74" s="156"/>
      <c r="IDR74" s="156"/>
      <c r="IDS74" s="156"/>
      <c r="IDT74" s="156"/>
      <c r="IDU74" s="156"/>
      <c r="IDV74" s="156"/>
      <c r="IDW74" s="156"/>
      <c r="IDX74" s="156"/>
      <c r="IDY74" s="156"/>
      <c r="IDZ74" s="156"/>
      <c r="IEA74" s="156"/>
      <c r="IEB74" s="156"/>
      <c r="IEC74" s="156"/>
      <c r="IED74" s="156"/>
      <c r="IEE74" s="156"/>
      <c r="IEF74" s="156"/>
      <c r="IEG74" s="156"/>
      <c r="IEH74" s="156"/>
      <c r="IEI74" s="156"/>
      <c r="IEJ74" s="156"/>
      <c r="IEK74" s="156"/>
      <c r="IEL74" s="156"/>
      <c r="IEM74" s="156"/>
      <c r="IEN74" s="156"/>
      <c r="IEO74" s="156"/>
      <c r="IEP74" s="156"/>
      <c r="IEQ74" s="156"/>
      <c r="IER74" s="156"/>
      <c r="IES74" s="156"/>
      <c r="IET74" s="156"/>
      <c r="IEU74" s="156"/>
      <c r="IEV74" s="156"/>
      <c r="IEW74" s="156"/>
      <c r="IEX74" s="156"/>
      <c r="IEY74" s="156"/>
      <c r="IEZ74" s="156"/>
      <c r="IFA74" s="156"/>
      <c r="IFB74" s="156"/>
      <c r="IFC74" s="156"/>
      <c r="IFD74" s="156"/>
      <c r="IFE74" s="156"/>
      <c r="IFF74" s="156"/>
      <c r="IFG74" s="156"/>
      <c r="IFH74" s="156"/>
      <c r="IFI74" s="156"/>
      <c r="IFJ74" s="156"/>
      <c r="IFK74" s="156"/>
      <c r="IFL74" s="156"/>
      <c r="IFM74" s="156"/>
      <c r="IFN74" s="156"/>
      <c r="IFO74" s="156"/>
      <c r="IFP74" s="156"/>
      <c r="IFQ74" s="156"/>
      <c r="IFR74" s="156"/>
      <c r="IFS74" s="156"/>
      <c r="IFT74" s="156"/>
      <c r="IFU74" s="156"/>
      <c r="IFV74" s="156"/>
      <c r="IFW74" s="156"/>
      <c r="IFX74" s="156"/>
      <c r="IFY74" s="156"/>
      <c r="IFZ74" s="156"/>
      <c r="IGA74" s="156"/>
      <c r="IGB74" s="156"/>
      <c r="IGC74" s="156"/>
      <c r="IGD74" s="156"/>
      <c r="IGE74" s="156"/>
      <c r="IGF74" s="156"/>
      <c r="IGG74" s="156"/>
      <c r="IGH74" s="156"/>
      <c r="IGI74" s="156"/>
      <c r="IGJ74" s="156"/>
      <c r="IGK74" s="156"/>
      <c r="IGL74" s="156"/>
      <c r="IGM74" s="156"/>
      <c r="IGN74" s="156"/>
      <c r="IGO74" s="156"/>
      <c r="IGP74" s="156"/>
      <c r="IGQ74" s="156"/>
      <c r="IGR74" s="156"/>
      <c r="IGS74" s="156"/>
      <c r="IGT74" s="156"/>
      <c r="IGU74" s="156"/>
      <c r="IGV74" s="156"/>
      <c r="IGW74" s="156"/>
      <c r="IGX74" s="156"/>
      <c r="IGY74" s="156"/>
      <c r="IGZ74" s="156"/>
      <c r="IHA74" s="156"/>
      <c r="IHB74" s="156"/>
      <c r="IHC74" s="156"/>
      <c r="IHD74" s="156"/>
      <c r="IHE74" s="156"/>
      <c r="IHF74" s="156"/>
      <c r="IHG74" s="156"/>
      <c r="IHH74" s="156"/>
      <c r="IHI74" s="156"/>
      <c r="IHJ74" s="156"/>
      <c r="IHK74" s="156"/>
      <c r="IHL74" s="156"/>
      <c r="IHM74" s="156"/>
      <c r="IHN74" s="156"/>
      <c r="IHO74" s="156"/>
      <c r="IHP74" s="156"/>
      <c r="IHQ74" s="156"/>
      <c r="IHR74" s="156"/>
      <c r="IHS74" s="156"/>
      <c r="IHT74" s="156"/>
      <c r="IHU74" s="156"/>
      <c r="IHV74" s="156"/>
      <c r="IHW74" s="156"/>
      <c r="IHX74" s="156"/>
      <c r="IHY74" s="156"/>
      <c r="IHZ74" s="156"/>
      <c r="IIA74" s="156"/>
      <c r="IIB74" s="156"/>
      <c r="IIC74" s="156"/>
      <c r="IID74" s="156"/>
      <c r="IIE74" s="156"/>
      <c r="IIF74" s="156"/>
      <c r="IIG74" s="156"/>
      <c r="IIH74" s="156"/>
      <c r="III74" s="156"/>
      <c r="IIJ74" s="156"/>
      <c r="IIK74" s="156"/>
      <c r="IIL74" s="156"/>
      <c r="IIM74" s="156"/>
      <c r="IIN74" s="156"/>
      <c r="IIO74" s="156"/>
      <c r="IIP74" s="156"/>
      <c r="IIQ74" s="156"/>
      <c r="IIR74" s="156"/>
      <c r="IIS74" s="156"/>
      <c r="IIT74" s="156"/>
      <c r="IIU74" s="156"/>
      <c r="IIV74" s="156"/>
      <c r="IIW74" s="156"/>
      <c r="IIX74" s="156"/>
      <c r="IIY74" s="156"/>
      <c r="IIZ74" s="156"/>
      <c r="IJA74" s="156"/>
      <c r="IJB74" s="156"/>
      <c r="IJC74" s="156"/>
      <c r="IJD74" s="156"/>
      <c r="IJE74" s="156"/>
      <c r="IJF74" s="156"/>
      <c r="IJG74" s="156"/>
      <c r="IJH74" s="156"/>
      <c r="IJI74" s="156"/>
      <c r="IJJ74" s="156"/>
      <c r="IJK74" s="156"/>
      <c r="IJL74" s="156"/>
      <c r="IJM74" s="156"/>
      <c r="IJN74" s="156"/>
      <c r="IJO74" s="156"/>
      <c r="IJP74" s="156"/>
      <c r="IJQ74" s="156"/>
      <c r="IJR74" s="156"/>
      <c r="IJS74" s="156"/>
      <c r="IJT74" s="156"/>
      <c r="IJU74" s="156"/>
      <c r="IJV74" s="156"/>
      <c r="IJW74" s="156"/>
      <c r="IJX74" s="156"/>
      <c r="IJY74" s="156"/>
      <c r="IJZ74" s="156"/>
      <c r="IKA74" s="156"/>
      <c r="IKB74" s="156"/>
      <c r="IKC74" s="156"/>
      <c r="IKD74" s="156"/>
      <c r="IKE74" s="156"/>
      <c r="IKF74" s="156"/>
      <c r="IKG74" s="156"/>
      <c r="IKH74" s="156"/>
      <c r="IKI74" s="156"/>
      <c r="IKJ74" s="156"/>
      <c r="IKK74" s="156"/>
      <c r="IKL74" s="156"/>
      <c r="IKM74" s="156"/>
      <c r="IKN74" s="156"/>
      <c r="IKO74" s="156"/>
      <c r="IKP74" s="156"/>
      <c r="IKQ74" s="156"/>
      <c r="IKR74" s="156"/>
      <c r="IKS74" s="156"/>
      <c r="IKT74" s="156"/>
      <c r="IKU74" s="156"/>
      <c r="IKV74" s="156"/>
      <c r="IKW74" s="156"/>
      <c r="IKX74" s="156"/>
      <c r="IKY74" s="156"/>
      <c r="IKZ74" s="156"/>
      <c r="ILA74" s="156"/>
      <c r="ILB74" s="156"/>
      <c r="ILC74" s="156"/>
      <c r="ILD74" s="156"/>
      <c r="ILE74" s="156"/>
      <c r="ILF74" s="156"/>
      <c r="ILG74" s="156"/>
      <c r="ILH74" s="156"/>
      <c r="ILI74" s="156"/>
      <c r="ILJ74" s="156"/>
      <c r="ILK74" s="156"/>
      <c r="ILL74" s="156"/>
      <c r="ILM74" s="156"/>
      <c r="ILN74" s="156"/>
      <c r="ILO74" s="156"/>
      <c r="ILP74" s="156"/>
      <c r="ILQ74" s="156"/>
      <c r="ILR74" s="156"/>
      <c r="ILS74" s="156"/>
      <c r="ILT74" s="156"/>
      <c r="ILU74" s="156"/>
      <c r="ILV74" s="156"/>
      <c r="ILW74" s="156"/>
      <c r="ILX74" s="156"/>
      <c r="ILY74" s="156"/>
      <c r="ILZ74" s="156"/>
      <c r="IMA74" s="156"/>
      <c r="IMB74" s="156"/>
      <c r="IMC74" s="156"/>
      <c r="IMD74" s="156"/>
      <c r="IME74" s="156"/>
      <c r="IMF74" s="156"/>
      <c r="IMG74" s="156"/>
      <c r="IMH74" s="156"/>
      <c r="IMI74" s="156"/>
      <c r="IMJ74" s="156"/>
      <c r="IMK74" s="156"/>
      <c r="IML74" s="156"/>
      <c r="IMM74" s="156"/>
      <c r="IMN74" s="156"/>
      <c r="IMO74" s="156"/>
      <c r="IMP74" s="156"/>
      <c r="IMQ74" s="156"/>
      <c r="IMR74" s="156"/>
      <c r="IMS74" s="156"/>
      <c r="IMT74" s="156"/>
      <c r="IMU74" s="156"/>
      <c r="IMV74" s="156"/>
      <c r="IMW74" s="156"/>
      <c r="IMX74" s="156"/>
      <c r="IMY74" s="156"/>
      <c r="IMZ74" s="156"/>
      <c r="INA74" s="156"/>
      <c r="INB74" s="156"/>
      <c r="INC74" s="156"/>
      <c r="IND74" s="156"/>
      <c r="INE74" s="156"/>
      <c r="INF74" s="156"/>
      <c r="ING74" s="156"/>
      <c r="INH74" s="156"/>
      <c r="INI74" s="156"/>
      <c r="INJ74" s="156"/>
      <c r="INK74" s="156"/>
      <c r="INL74" s="156"/>
      <c r="INM74" s="156"/>
      <c r="INN74" s="156"/>
      <c r="INO74" s="156"/>
      <c r="INP74" s="156"/>
      <c r="INQ74" s="156"/>
      <c r="INR74" s="156"/>
      <c r="INS74" s="156"/>
      <c r="INT74" s="156"/>
      <c r="INU74" s="156"/>
      <c r="INV74" s="156"/>
      <c r="INW74" s="156"/>
      <c r="INX74" s="156"/>
      <c r="INY74" s="156"/>
      <c r="INZ74" s="156"/>
      <c r="IOA74" s="156"/>
      <c r="IOB74" s="156"/>
      <c r="IOC74" s="156"/>
      <c r="IOD74" s="156"/>
      <c r="IOE74" s="156"/>
      <c r="IOF74" s="156"/>
      <c r="IOG74" s="156"/>
      <c r="IOH74" s="156"/>
      <c r="IOI74" s="156"/>
      <c r="IOJ74" s="156"/>
      <c r="IOK74" s="156"/>
      <c r="IOL74" s="156"/>
      <c r="IOM74" s="156"/>
      <c r="ION74" s="156"/>
      <c r="IOO74" s="156"/>
      <c r="IOP74" s="156"/>
      <c r="IOQ74" s="156"/>
      <c r="IOR74" s="156"/>
      <c r="IOS74" s="156"/>
      <c r="IOT74" s="156"/>
      <c r="IOU74" s="156"/>
      <c r="IOV74" s="156"/>
      <c r="IOW74" s="156"/>
      <c r="IOX74" s="156"/>
      <c r="IOY74" s="156"/>
      <c r="IOZ74" s="156"/>
      <c r="IPA74" s="156"/>
      <c r="IPB74" s="156"/>
      <c r="IPC74" s="156"/>
      <c r="IPD74" s="156"/>
      <c r="IPE74" s="156"/>
      <c r="IPF74" s="156"/>
      <c r="IPG74" s="156"/>
      <c r="IPH74" s="156"/>
      <c r="IPI74" s="156"/>
      <c r="IPJ74" s="156"/>
      <c r="IPK74" s="156"/>
      <c r="IPL74" s="156"/>
      <c r="IPM74" s="156"/>
      <c r="IPN74" s="156"/>
      <c r="IPO74" s="156"/>
      <c r="IPP74" s="156"/>
      <c r="IPQ74" s="156"/>
      <c r="IPR74" s="156"/>
      <c r="IPS74" s="156"/>
      <c r="IPT74" s="156"/>
      <c r="IPU74" s="156"/>
      <c r="IPV74" s="156"/>
      <c r="IPW74" s="156"/>
      <c r="IPX74" s="156"/>
      <c r="IPY74" s="156"/>
      <c r="IPZ74" s="156"/>
      <c r="IQA74" s="156"/>
      <c r="IQB74" s="156"/>
      <c r="IQC74" s="156"/>
      <c r="IQD74" s="156"/>
      <c r="IQE74" s="156"/>
      <c r="IQF74" s="156"/>
      <c r="IQG74" s="156"/>
      <c r="IQH74" s="156"/>
      <c r="IQI74" s="156"/>
      <c r="IQJ74" s="156"/>
      <c r="IQK74" s="156"/>
      <c r="IQL74" s="156"/>
      <c r="IQM74" s="156"/>
      <c r="IQN74" s="156"/>
      <c r="IQO74" s="156"/>
      <c r="IQP74" s="156"/>
      <c r="IQQ74" s="156"/>
      <c r="IQR74" s="156"/>
      <c r="IQS74" s="156"/>
      <c r="IQT74" s="156"/>
      <c r="IQU74" s="156"/>
      <c r="IQV74" s="156"/>
      <c r="IQW74" s="156"/>
      <c r="IQX74" s="156"/>
      <c r="IQY74" s="156"/>
      <c r="IQZ74" s="156"/>
      <c r="IRA74" s="156"/>
      <c r="IRB74" s="156"/>
      <c r="IRC74" s="156"/>
      <c r="IRD74" s="156"/>
      <c r="IRE74" s="156"/>
      <c r="IRF74" s="156"/>
      <c r="IRG74" s="156"/>
      <c r="IRH74" s="156"/>
      <c r="IRI74" s="156"/>
      <c r="IRJ74" s="156"/>
      <c r="IRK74" s="156"/>
      <c r="IRL74" s="156"/>
      <c r="IRM74" s="156"/>
      <c r="IRN74" s="156"/>
      <c r="IRO74" s="156"/>
      <c r="IRP74" s="156"/>
      <c r="IRQ74" s="156"/>
      <c r="IRR74" s="156"/>
      <c r="IRS74" s="156"/>
      <c r="IRT74" s="156"/>
      <c r="IRU74" s="156"/>
      <c r="IRV74" s="156"/>
      <c r="IRW74" s="156"/>
      <c r="IRX74" s="156"/>
      <c r="IRY74" s="156"/>
      <c r="IRZ74" s="156"/>
      <c r="ISA74" s="156"/>
      <c r="ISB74" s="156"/>
      <c r="ISC74" s="156"/>
      <c r="ISD74" s="156"/>
      <c r="ISE74" s="156"/>
      <c r="ISF74" s="156"/>
      <c r="ISG74" s="156"/>
      <c r="ISH74" s="156"/>
      <c r="ISI74" s="156"/>
      <c r="ISJ74" s="156"/>
      <c r="ISK74" s="156"/>
      <c r="ISL74" s="156"/>
      <c r="ISM74" s="156"/>
      <c r="ISN74" s="156"/>
      <c r="ISO74" s="156"/>
      <c r="ISP74" s="156"/>
      <c r="ISQ74" s="156"/>
      <c r="ISR74" s="156"/>
      <c r="ISS74" s="156"/>
      <c r="IST74" s="156"/>
      <c r="ISU74" s="156"/>
      <c r="ISV74" s="156"/>
      <c r="ISW74" s="156"/>
      <c r="ISX74" s="156"/>
      <c r="ISY74" s="156"/>
      <c r="ISZ74" s="156"/>
      <c r="ITA74" s="156"/>
      <c r="ITB74" s="156"/>
      <c r="ITC74" s="156"/>
      <c r="ITD74" s="156"/>
      <c r="ITE74" s="156"/>
      <c r="ITF74" s="156"/>
      <c r="ITG74" s="156"/>
      <c r="ITH74" s="156"/>
      <c r="ITI74" s="156"/>
      <c r="ITJ74" s="156"/>
      <c r="ITK74" s="156"/>
      <c r="ITL74" s="156"/>
      <c r="ITM74" s="156"/>
      <c r="ITN74" s="156"/>
      <c r="ITO74" s="156"/>
      <c r="ITP74" s="156"/>
      <c r="ITQ74" s="156"/>
      <c r="ITR74" s="156"/>
      <c r="ITS74" s="156"/>
      <c r="ITT74" s="156"/>
      <c r="ITU74" s="156"/>
      <c r="ITV74" s="156"/>
      <c r="ITW74" s="156"/>
      <c r="ITX74" s="156"/>
      <c r="ITY74" s="156"/>
      <c r="ITZ74" s="156"/>
      <c r="IUA74" s="156"/>
      <c r="IUB74" s="156"/>
      <c r="IUC74" s="156"/>
      <c r="IUD74" s="156"/>
      <c r="IUE74" s="156"/>
      <c r="IUF74" s="156"/>
      <c r="IUG74" s="156"/>
      <c r="IUH74" s="156"/>
      <c r="IUI74" s="156"/>
      <c r="IUJ74" s="156"/>
      <c r="IUK74" s="156"/>
      <c r="IUL74" s="156"/>
      <c r="IUM74" s="156"/>
      <c r="IUN74" s="156"/>
      <c r="IUO74" s="156"/>
      <c r="IUP74" s="156"/>
      <c r="IUQ74" s="156"/>
      <c r="IUR74" s="156"/>
      <c r="IUS74" s="156"/>
      <c r="IUT74" s="156"/>
      <c r="IUU74" s="156"/>
      <c r="IUV74" s="156"/>
      <c r="IUW74" s="156"/>
      <c r="IUX74" s="156"/>
      <c r="IUY74" s="156"/>
      <c r="IUZ74" s="156"/>
      <c r="IVA74" s="156"/>
      <c r="IVB74" s="156"/>
      <c r="IVC74" s="156"/>
      <c r="IVD74" s="156"/>
      <c r="IVE74" s="156"/>
      <c r="IVF74" s="156"/>
      <c r="IVG74" s="156"/>
      <c r="IVH74" s="156"/>
      <c r="IVI74" s="156"/>
      <c r="IVJ74" s="156"/>
      <c r="IVK74" s="156"/>
      <c r="IVL74" s="156"/>
      <c r="IVM74" s="156"/>
      <c r="IVN74" s="156"/>
      <c r="IVO74" s="156"/>
      <c r="IVP74" s="156"/>
      <c r="IVQ74" s="156"/>
      <c r="IVR74" s="156"/>
      <c r="IVS74" s="156"/>
      <c r="IVT74" s="156"/>
      <c r="IVU74" s="156"/>
      <c r="IVV74" s="156"/>
      <c r="IVW74" s="156"/>
      <c r="IVX74" s="156"/>
      <c r="IVY74" s="156"/>
      <c r="IVZ74" s="156"/>
      <c r="IWA74" s="156"/>
      <c r="IWB74" s="156"/>
      <c r="IWC74" s="156"/>
      <c r="IWD74" s="156"/>
      <c r="IWE74" s="156"/>
      <c r="IWF74" s="156"/>
      <c r="IWG74" s="156"/>
      <c r="IWH74" s="156"/>
      <c r="IWI74" s="156"/>
      <c r="IWJ74" s="156"/>
      <c r="IWK74" s="156"/>
      <c r="IWL74" s="156"/>
      <c r="IWM74" s="156"/>
      <c r="IWN74" s="156"/>
      <c r="IWO74" s="156"/>
      <c r="IWP74" s="156"/>
      <c r="IWQ74" s="156"/>
      <c r="IWR74" s="156"/>
      <c r="IWS74" s="156"/>
      <c r="IWT74" s="156"/>
      <c r="IWU74" s="156"/>
      <c r="IWV74" s="156"/>
      <c r="IWW74" s="156"/>
      <c r="IWX74" s="156"/>
      <c r="IWY74" s="156"/>
      <c r="IWZ74" s="156"/>
      <c r="IXA74" s="156"/>
      <c r="IXB74" s="156"/>
      <c r="IXC74" s="156"/>
      <c r="IXD74" s="156"/>
      <c r="IXE74" s="156"/>
      <c r="IXF74" s="156"/>
      <c r="IXG74" s="156"/>
      <c r="IXH74" s="156"/>
      <c r="IXI74" s="156"/>
      <c r="IXJ74" s="156"/>
      <c r="IXK74" s="156"/>
      <c r="IXL74" s="156"/>
      <c r="IXM74" s="156"/>
      <c r="IXN74" s="156"/>
      <c r="IXO74" s="156"/>
      <c r="IXP74" s="156"/>
      <c r="IXQ74" s="156"/>
      <c r="IXR74" s="156"/>
      <c r="IXS74" s="156"/>
      <c r="IXT74" s="156"/>
      <c r="IXU74" s="156"/>
      <c r="IXV74" s="156"/>
      <c r="IXW74" s="156"/>
      <c r="IXX74" s="156"/>
      <c r="IXY74" s="156"/>
      <c r="IXZ74" s="156"/>
      <c r="IYA74" s="156"/>
      <c r="IYB74" s="156"/>
      <c r="IYC74" s="156"/>
      <c r="IYD74" s="156"/>
      <c r="IYE74" s="156"/>
      <c r="IYF74" s="156"/>
      <c r="IYG74" s="156"/>
      <c r="IYH74" s="156"/>
      <c r="IYI74" s="156"/>
      <c r="IYJ74" s="156"/>
      <c r="IYK74" s="156"/>
      <c r="IYL74" s="156"/>
      <c r="IYM74" s="156"/>
      <c r="IYN74" s="156"/>
      <c r="IYO74" s="156"/>
      <c r="IYP74" s="156"/>
      <c r="IYQ74" s="156"/>
      <c r="IYR74" s="156"/>
      <c r="IYS74" s="156"/>
      <c r="IYT74" s="156"/>
      <c r="IYU74" s="156"/>
      <c r="IYV74" s="156"/>
      <c r="IYW74" s="156"/>
      <c r="IYX74" s="156"/>
      <c r="IYY74" s="156"/>
      <c r="IYZ74" s="156"/>
      <c r="IZA74" s="156"/>
      <c r="IZB74" s="156"/>
      <c r="IZC74" s="156"/>
      <c r="IZD74" s="156"/>
      <c r="IZE74" s="156"/>
      <c r="IZF74" s="156"/>
      <c r="IZG74" s="156"/>
      <c r="IZH74" s="156"/>
      <c r="IZI74" s="156"/>
      <c r="IZJ74" s="156"/>
      <c r="IZK74" s="156"/>
      <c r="IZL74" s="156"/>
      <c r="IZM74" s="156"/>
      <c r="IZN74" s="156"/>
      <c r="IZO74" s="156"/>
      <c r="IZP74" s="156"/>
      <c r="IZQ74" s="156"/>
      <c r="IZR74" s="156"/>
      <c r="IZS74" s="156"/>
      <c r="IZT74" s="156"/>
      <c r="IZU74" s="156"/>
      <c r="IZV74" s="156"/>
      <c r="IZW74" s="156"/>
      <c r="IZX74" s="156"/>
      <c r="IZY74" s="156"/>
      <c r="IZZ74" s="156"/>
      <c r="JAA74" s="156"/>
      <c r="JAB74" s="156"/>
      <c r="JAC74" s="156"/>
      <c r="JAD74" s="156"/>
      <c r="JAE74" s="156"/>
      <c r="JAF74" s="156"/>
      <c r="JAG74" s="156"/>
      <c r="JAH74" s="156"/>
      <c r="JAI74" s="156"/>
      <c r="JAJ74" s="156"/>
      <c r="JAK74" s="156"/>
      <c r="JAL74" s="156"/>
      <c r="JAM74" s="156"/>
      <c r="JAN74" s="156"/>
      <c r="JAO74" s="156"/>
      <c r="JAP74" s="156"/>
      <c r="JAQ74" s="156"/>
      <c r="JAR74" s="156"/>
      <c r="JAS74" s="156"/>
      <c r="JAT74" s="156"/>
      <c r="JAU74" s="156"/>
      <c r="JAV74" s="156"/>
      <c r="JAW74" s="156"/>
      <c r="JAX74" s="156"/>
      <c r="JAY74" s="156"/>
      <c r="JAZ74" s="156"/>
      <c r="JBA74" s="156"/>
      <c r="JBB74" s="156"/>
      <c r="JBC74" s="156"/>
      <c r="JBD74" s="156"/>
      <c r="JBE74" s="156"/>
      <c r="JBF74" s="156"/>
      <c r="JBG74" s="156"/>
      <c r="JBH74" s="156"/>
      <c r="JBI74" s="156"/>
      <c r="JBJ74" s="156"/>
      <c r="JBK74" s="156"/>
      <c r="JBL74" s="156"/>
      <c r="JBM74" s="156"/>
      <c r="JBN74" s="156"/>
      <c r="JBO74" s="156"/>
      <c r="JBP74" s="156"/>
      <c r="JBQ74" s="156"/>
      <c r="JBR74" s="156"/>
      <c r="JBS74" s="156"/>
      <c r="JBT74" s="156"/>
      <c r="JBU74" s="156"/>
      <c r="JBV74" s="156"/>
      <c r="JBW74" s="156"/>
      <c r="JBX74" s="156"/>
      <c r="JBY74" s="156"/>
      <c r="JBZ74" s="156"/>
      <c r="JCA74" s="156"/>
      <c r="JCB74" s="156"/>
      <c r="JCC74" s="156"/>
      <c r="JCD74" s="156"/>
      <c r="JCE74" s="156"/>
      <c r="JCF74" s="156"/>
      <c r="JCG74" s="156"/>
      <c r="JCH74" s="156"/>
      <c r="JCI74" s="156"/>
      <c r="JCJ74" s="156"/>
      <c r="JCK74" s="156"/>
      <c r="JCL74" s="156"/>
      <c r="JCM74" s="156"/>
      <c r="JCN74" s="156"/>
      <c r="JCO74" s="156"/>
      <c r="JCP74" s="156"/>
      <c r="JCQ74" s="156"/>
      <c r="JCR74" s="156"/>
      <c r="JCS74" s="156"/>
      <c r="JCT74" s="156"/>
      <c r="JCU74" s="156"/>
      <c r="JCV74" s="156"/>
      <c r="JCW74" s="156"/>
      <c r="JCX74" s="156"/>
      <c r="JCY74" s="156"/>
      <c r="JCZ74" s="156"/>
      <c r="JDA74" s="156"/>
      <c r="JDB74" s="156"/>
      <c r="JDC74" s="156"/>
      <c r="JDD74" s="156"/>
      <c r="JDE74" s="156"/>
      <c r="JDF74" s="156"/>
      <c r="JDG74" s="156"/>
      <c r="JDH74" s="156"/>
      <c r="JDI74" s="156"/>
      <c r="JDJ74" s="156"/>
      <c r="JDK74" s="156"/>
      <c r="JDL74" s="156"/>
      <c r="JDM74" s="156"/>
      <c r="JDN74" s="156"/>
      <c r="JDO74" s="156"/>
      <c r="JDP74" s="156"/>
      <c r="JDQ74" s="156"/>
      <c r="JDR74" s="156"/>
      <c r="JDS74" s="156"/>
      <c r="JDT74" s="156"/>
      <c r="JDU74" s="156"/>
      <c r="JDV74" s="156"/>
      <c r="JDW74" s="156"/>
      <c r="JDX74" s="156"/>
      <c r="JDY74" s="156"/>
      <c r="JDZ74" s="156"/>
      <c r="JEA74" s="156"/>
      <c r="JEB74" s="156"/>
      <c r="JEC74" s="156"/>
      <c r="JED74" s="156"/>
      <c r="JEE74" s="156"/>
      <c r="JEF74" s="156"/>
      <c r="JEG74" s="156"/>
      <c r="JEH74" s="156"/>
      <c r="JEI74" s="156"/>
      <c r="JEJ74" s="156"/>
      <c r="JEK74" s="156"/>
      <c r="JEL74" s="156"/>
      <c r="JEM74" s="156"/>
      <c r="JEN74" s="156"/>
      <c r="JEO74" s="156"/>
      <c r="JEP74" s="156"/>
      <c r="JEQ74" s="156"/>
      <c r="JER74" s="156"/>
      <c r="JES74" s="156"/>
      <c r="JET74" s="156"/>
      <c r="JEU74" s="156"/>
      <c r="JEV74" s="156"/>
      <c r="JEW74" s="156"/>
      <c r="JEX74" s="156"/>
      <c r="JEY74" s="156"/>
      <c r="JEZ74" s="156"/>
      <c r="JFA74" s="156"/>
      <c r="JFB74" s="156"/>
      <c r="JFC74" s="156"/>
      <c r="JFD74" s="156"/>
      <c r="JFE74" s="156"/>
      <c r="JFF74" s="156"/>
      <c r="JFG74" s="156"/>
      <c r="JFH74" s="156"/>
      <c r="JFI74" s="156"/>
      <c r="JFJ74" s="156"/>
      <c r="JFK74" s="156"/>
      <c r="JFL74" s="156"/>
      <c r="JFM74" s="156"/>
      <c r="JFN74" s="156"/>
      <c r="JFO74" s="156"/>
      <c r="JFP74" s="156"/>
      <c r="JFQ74" s="156"/>
      <c r="JFR74" s="156"/>
      <c r="JFS74" s="156"/>
      <c r="JFT74" s="156"/>
      <c r="JFU74" s="156"/>
      <c r="JFV74" s="156"/>
      <c r="JFW74" s="156"/>
      <c r="JFX74" s="156"/>
      <c r="JFY74" s="156"/>
      <c r="JFZ74" s="156"/>
      <c r="JGA74" s="156"/>
      <c r="JGB74" s="156"/>
      <c r="JGC74" s="156"/>
      <c r="JGD74" s="156"/>
      <c r="JGE74" s="156"/>
      <c r="JGF74" s="156"/>
      <c r="JGG74" s="156"/>
      <c r="JGH74" s="156"/>
      <c r="JGI74" s="156"/>
      <c r="JGJ74" s="156"/>
      <c r="JGK74" s="156"/>
      <c r="JGL74" s="156"/>
      <c r="JGM74" s="156"/>
      <c r="JGN74" s="156"/>
      <c r="JGO74" s="156"/>
      <c r="JGP74" s="156"/>
      <c r="JGQ74" s="156"/>
      <c r="JGR74" s="156"/>
      <c r="JGS74" s="156"/>
      <c r="JGT74" s="156"/>
      <c r="JGU74" s="156"/>
      <c r="JGV74" s="156"/>
      <c r="JGW74" s="156"/>
      <c r="JGX74" s="156"/>
      <c r="JGY74" s="156"/>
      <c r="JGZ74" s="156"/>
      <c r="JHA74" s="156"/>
      <c r="JHB74" s="156"/>
      <c r="JHC74" s="156"/>
      <c r="JHD74" s="156"/>
      <c r="JHE74" s="156"/>
      <c r="JHF74" s="156"/>
      <c r="JHG74" s="156"/>
      <c r="JHH74" s="156"/>
      <c r="JHI74" s="156"/>
      <c r="JHJ74" s="156"/>
      <c r="JHK74" s="156"/>
      <c r="JHL74" s="156"/>
      <c r="JHM74" s="156"/>
      <c r="JHN74" s="156"/>
      <c r="JHO74" s="156"/>
      <c r="JHP74" s="156"/>
      <c r="JHQ74" s="156"/>
      <c r="JHR74" s="156"/>
      <c r="JHS74" s="156"/>
      <c r="JHT74" s="156"/>
      <c r="JHU74" s="156"/>
      <c r="JHV74" s="156"/>
      <c r="JHW74" s="156"/>
      <c r="JHX74" s="156"/>
      <c r="JHY74" s="156"/>
      <c r="JHZ74" s="156"/>
      <c r="JIA74" s="156"/>
      <c r="JIB74" s="156"/>
      <c r="JIC74" s="156"/>
      <c r="JID74" s="156"/>
      <c r="JIE74" s="156"/>
      <c r="JIF74" s="156"/>
      <c r="JIG74" s="156"/>
      <c r="JIH74" s="156"/>
      <c r="JII74" s="156"/>
      <c r="JIJ74" s="156"/>
      <c r="JIK74" s="156"/>
      <c r="JIL74" s="156"/>
      <c r="JIM74" s="156"/>
      <c r="JIN74" s="156"/>
      <c r="JIO74" s="156"/>
      <c r="JIP74" s="156"/>
      <c r="JIQ74" s="156"/>
      <c r="JIR74" s="156"/>
      <c r="JIS74" s="156"/>
      <c r="JIT74" s="156"/>
      <c r="JIU74" s="156"/>
      <c r="JIV74" s="156"/>
      <c r="JIW74" s="156"/>
      <c r="JIX74" s="156"/>
      <c r="JIY74" s="156"/>
      <c r="JIZ74" s="156"/>
      <c r="JJA74" s="156"/>
      <c r="JJB74" s="156"/>
      <c r="JJC74" s="156"/>
      <c r="JJD74" s="156"/>
      <c r="JJE74" s="156"/>
      <c r="JJF74" s="156"/>
      <c r="JJG74" s="156"/>
      <c r="JJH74" s="156"/>
      <c r="JJI74" s="156"/>
      <c r="JJJ74" s="156"/>
      <c r="JJK74" s="156"/>
      <c r="JJL74" s="156"/>
      <c r="JJM74" s="156"/>
      <c r="JJN74" s="156"/>
      <c r="JJO74" s="156"/>
      <c r="JJP74" s="156"/>
      <c r="JJQ74" s="156"/>
      <c r="JJR74" s="156"/>
      <c r="JJS74" s="156"/>
      <c r="JJT74" s="156"/>
      <c r="JJU74" s="156"/>
      <c r="JJV74" s="156"/>
      <c r="JJW74" s="156"/>
      <c r="JJX74" s="156"/>
      <c r="JJY74" s="156"/>
      <c r="JJZ74" s="156"/>
      <c r="JKA74" s="156"/>
      <c r="JKB74" s="156"/>
      <c r="JKC74" s="156"/>
      <c r="JKD74" s="156"/>
      <c r="JKE74" s="156"/>
      <c r="JKF74" s="156"/>
      <c r="JKG74" s="156"/>
      <c r="JKH74" s="156"/>
      <c r="JKI74" s="156"/>
      <c r="JKJ74" s="156"/>
      <c r="JKK74" s="156"/>
      <c r="JKL74" s="156"/>
      <c r="JKM74" s="156"/>
      <c r="JKN74" s="156"/>
      <c r="JKO74" s="156"/>
      <c r="JKP74" s="156"/>
      <c r="JKQ74" s="156"/>
      <c r="JKR74" s="156"/>
      <c r="JKS74" s="156"/>
      <c r="JKT74" s="156"/>
      <c r="JKU74" s="156"/>
      <c r="JKV74" s="156"/>
      <c r="JKW74" s="156"/>
      <c r="JKX74" s="156"/>
      <c r="JKY74" s="156"/>
      <c r="JKZ74" s="156"/>
      <c r="JLA74" s="156"/>
      <c r="JLB74" s="156"/>
      <c r="JLC74" s="156"/>
      <c r="JLD74" s="156"/>
      <c r="JLE74" s="156"/>
      <c r="JLF74" s="156"/>
      <c r="JLG74" s="156"/>
      <c r="JLH74" s="156"/>
      <c r="JLI74" s="156"/>
      <c r="JLJ74" s="156"/>
      <c r="JLK74" s="156"/>
      <c r="JLL74" s="156"/>
      <c r="JLM74" s="156"/>
      <c r="JLN74" s="156"/>
      <c r="JLO74" s="156"/>
      <c r="JLP74" s="156"/>
      <c r="JLQ74" s="156"/>
      <c r="JLR74" s="156"/>
      <c r="JLS74" s="156"/>
      <c r="JLT74" s="156"/>
      <c r="JLU74" s="156"/>
      <c r="JLV74" s="156"/>
      <c r="JLW74" s="156"/>
      <c r="JLX74" s="156"/>
      <c r="JLY74" s="156"/>
      <c r="JLZ74" s="156"/>
      <c r="JMA74" s="156"/>
      <c r="JMB74" s="156"/>
      <c r="JMC74" s="156"/>
      <c r="JMD74" s="156"/>
      <c r="JME74" s="156"/>
      <c r="JMF74" s="156"/>
      <c r="JMG74" s="156"/>
      <c r="JMH74" s="156"/>
      <c r="JMI74" s="156"/>
      <c r="JMJ74" s="156"/>
      <c r="JMK74" s="156"/>
      <c r="JML74" s="156"/>
      <c r="JMM74" s="156"/>
      <c r="JMN74" s="156"/>
      <c r="JMO74" s="156"/>
      <c r="JMP74" s="156"/>
      <c r="JMQ74" s="156"/>
      <c r="JMR74" s="156"/>
      <c r="JMS74" s="156"/>
      <c r="JMT74" s="156"/>
      <c r="JMU74" s="156"/>
      <c r="JMV74" s="156"/>
      <c r="JMW74" s="156"/>
      <c r="JMX74" s="156"/>
      <c r="JMY74" s="156"/>
      <c r="JMZ74" s="156"/>
      <c r="JNA74" s="156"/>
      <c r="JNB74" s="156"/>
      <c r="JNC74" s="156"/>
      <c r="JND74" s="156"/>
      <c r="JNE74" s="156"/>
      <c r="JNF74" s="156"/>
      <c r="JNG74" s="156"/>
      <c r="JNH74" s="156"/>
      <c r="JNI74" s="156"/>
      <c r="JNJ74" s="156"/>
      <c r="JNK74" s="156"/>
      <c r="JNL74" s="156"/>
      <c r="JNM74" s="156"/>
      <c r="JNN74" s="156"/>
      <c r="JNO74" s="156"/>
      <c r="JNP74" s="156"/>
      <c r="JNQ74" s="156"/>
      <c r="JNR74" s="156"/>
      <c r="JNS74" s="156"/>
      <c r="JNT74" s="156"/>
      <c r="JNU74" s="156"/>
      <c r="JNV74" s="156"/>
      <c r="JNW74" s="156"/>
      <c r="JNX74" s="156"/>
      <c r="JNY74" s="156"/>
      <c r="JNZ74" s="156"/>
      <c r="JOA74" s="156"/>
      <c r="JOB74" s="156"/>
      <c r="JOC74" s="156"/>
      <c r="JOD74" s="156"/>
      <c r="JOE74" s="156"/>
      <c r="JOF74" s="156"/>
      <c r="JOG74" s="156"/>
      <c r="JOH74" s="156"/>
      <c r="JOI74" s="156"/>
      <c r="JOJ74" s="156"/>
      <c r="JOK74" s="156"/>
      <c r="JOL74" s="156"/>
      <c r="JOM74" s="156"/>
      <c r="JON74" s="156"/>
      <c r="JOO74" s="156"/>
      <c r="JOP74" s="156"/>
      <c r="JOQ74" s="156"/>
      <c r="JOR74" s="156"/>
      <c r="JOS74" s="156"/>
      <c r="JOT74" s="156"/>
      <c r="JOU74" s="156"/>
      <c r="JOV74" s="156"/>
      <c r="JOW74" s="156"/>
      <c r="JOX74" s="156"/>
      <c r="JOY74" s="156"/>
      <c r="JOZ74" s="156"/>
      <c r="JPA74" s="156"/>
      <c r="JPB74" s="156"/>
      <c r="JPC74" s="156"/>
      <c r="JPD74" s="156"/>
      <c r="JPE74" s="156"/>
      <c r="JPF74" s="156"/>
      <c r="JPG74" s="156"/>
      <c r="JPH74" s="156"/>
      <c r="JPI74" s="156"/>
      <c r="JPJ74" s="156"/>
      <c r="JPK74" s="156"/>
      <c r="JPL74" s="156"/>
      <c r="JPM74" s="156"/>
      <c r="JPN74" s="156"/>
      <c r="JPO74" s="156"/>
      <c r="JPP74" s="156"/>
      <c r="JPQ74" s="156"/>
      <c r="JPR74" s="156"/>
      <c r="JPS74" s="156"/>
      <c r="JPT74" s="156"/>
      <c r="JPU74" s="156"/>
      <c r="JPV74" s="156"/>
      <c r="JPW74" s="156"/>
      <c r="JPX74" s="156"/>
      <c r="JPY74" s="156"/>
      <c r="JPZ74" s="156"/>
      <c r="JQA74" s="156"/>
      <c r="JQB74" s="156"/>
      <c r="JQC74" s="156"/>
      <c r="JQD74" s="156"/>
      <c r="JQE74" s="156"/>
      <c r="JQF74" s="156"/>
      <c r="JQG74" s="156"/>
      <c r="JQH74" s="156"/>
      <c r="JQI74" s="156"/>
      <c r="JQJ74" s="156"/>
      <c r="JQK74" s="156"/>
      <c r="JQL74" s="156"/>
      <c r="JQM74" s="156"/>
      <c r="JQN74" s="156"/>
      <c r="JQO74" s="156"/>
      <c r="JQP74" s="156"/>
      <c r="JQQ74" s="156"/>
      <c r="JQR74" s="156"/>
      <c r="JQS74" s="156"/>
      <c r="JQT74" s="156"/>
      <c r="JQU74" s="156"/>
      <c r="JQV74" s="156"/>
      <c r="JQW74" s="156"/>
      <c r="JQX74" s="156"/>
      <c r="JQY74" s="156"/>
      <c r="JQZ74" s="156"/>
      <c r="JRA74" s="156"/>
      <c r="JRB74" s="156"/>
      <c r="JRC74" s="156"/>
      <c r="JRD74" s="156"/>
      <c r="JRE74" s="156"/>
      <c r="JRF74" s="156"/>
      <c r="JRG74" s="156"/>
      <c r="JRH74" s="156"/>
      <c r="JRI74" s="156"/>
      <c r="JRJ74" s="156"/>
      <c r="JRK74" s="156"/>
      <c r="JRL74" s="156"/>
      <c r="JRM74" s="156"/>
      <c r="JRN74" s="156"/>
      <c r="JRO74" s="156"/>
      <c r="JRP74" s="156"/>
      <c r="JRQ74" s="156"/>
      <c r="JRR74" s="156"/>
      <c r="JRS74" s="156"/>
      <c r="JRT74" s="156"/>
      <c r="JRU74" s="156"/>
      <c r="JRV74" s="156"/>
      <c r="JRW74" s="156"/>
      <c r="JRX74" s="156"/>
      <c r="JRY74" s="156"/>
      <c r="JRZ74" s="156"/>
      <c r="JSA74" s="156"/>
      <c r="JSB74" s="156"/>
      <c r="JSC74" s="156"/>
      <c r="JSD74" s="156"/>
      <c r="JSE74" s="156"/>
      <c r="JSF74" s="156"/>
      <c r="JSG74" s="156"/>
      <c r="JSH74" s="156"/>
      <c r="JSI74" s="156"/>
      <c r="JSJ74" s="156"/>
      <c r="JSK74" s="156"/>
      <c r="JSL74" s="156"/>
      <c r="JSM74" s="156"/>
      <c r="JSN74" s="156"/>
      <c r="JSO74" s="156"/>
      <c r="JSP74" s="156"/>
      <c r="JSQ74" s="156"/>
      <c r="JSR74" s="156"/>
      <c r="JSS74" s="156"/>
      <c r="JST74" s="156"/>
      <c r="JSU74" s="156"/>
      <c r="JSV74" s="156"/>
      <c r="JSW74" s="156"/>
      <c r="JSX74" s="156"/>
      <c r="JSY74" s="156"/>
      <c r="JSZ74" s="156"/>
      <c r="JTA74" s="156"/>
      <c r="JTB74" s="156"/>
      <c r="JTC74" s="156"/>
      <c r="JTD74" s="156"/>
      <c r="JTE74" s="156"/>
      <c r="JTF74" s="156"/>
      <c r="JTG74" s="156"/>
      <c r="JTH74" s="156"/>
      <c r="JTI74" s="156"/>
      <c r="JTJ74" s="156"/>
      <c r="JTK74" s="156"/>
      <c r="JTL74" s="156"/>
      <c r="JTM74" s="156"/>
      <c r="JTN74" s="156"/>
      <c r="JTO74" s="156"/>
      <c r="JTP74" s="156"/>
      <c r="JTQ74" s="156"/>
      <c r="JTR74" s="156"/>
      <c r="JTS74" s="156"/>
      <c r="JTT74" s="156"/>
      <c r="JTU74" s="156"/>
      <c r="JTV74" s="156"/>
      <c r="JTW74" s="156"/>
      <c r="JTX74" s="156"/>
      <c r="JTY74" s="156"/>
      <c r="JTZ74" s="156"/>
      <c r="JUA74" s="156"/>
      <c r="JUB74" s="156"/>
      <c r="JUC74" s="156"/>
      <c r="JUD74" s="156"/>
      <c r="JUE74" s="156"/>
      <c r="JUF74" s="156"/>
      <c r="JUG74" s="156"/>
      <c r="JUH74" s="156"/>
      <c r="JUI74" s="156"/>
      <c r="JUJ74" s="156"/>
      <c r="JUK74" s="156"/>
      <c r="JUL74" s="156"/>
      <c r="JUM74" s="156"/>
      <c r="JUN74" s="156"/>
      <c r="JUO74" s="156"/>
      <c r="JUP74" s="156"/>
      <c r="JUQ74" s="156"/>
      <c r="JUR74" s="156"/>
      <c r="JUS74" s="156"/>
      <c r="JUT74" s="156"/>
      <c r="JUU74" s="156"/>
      <c r="JUV74" s="156"/>
      <c r="JUW74" s="156"/>
      <c r="JUX74" s="156"/>
      <c r="JUY74" s="156"/>
      <c r="JUZ74" s="156"/>
      <c r="JVA74" s="156"/>
      <c r="JVB74" s="156"/>
      <c r="JVC74" s="156"/>
      <c r="JVD74" s="156"/>
      <c r="JVE74" s="156"/>
      <c r="JVF74" s="156"/>
      <c r="JVG74" s="156"/>
      <c r="JVH74" s="156"/>
      <c r="JVI74" s="156"/>
      <c r="JVJ74" s="156"/>
      <c r="JVK74" s="156"/>
      <c r="JVL74" s="156"/>
      <c r="JVM74" s="156"/>
      <c r="JVN74" s="156"/>
      <c r="JVO74" s="156"/>
      <c r="JVP74" s="156"/>
      <c r="JVQ74" s="156"/>
      <c r="JVR74" s="156"/>
      <c r="JVS74" s="156"/>
      <c r="JVT74" s="156"/>
      <c r="JVU74" s="156"/>
      <c r="JVV74" s="156"/>
      <c r="JVW74" s="156"/>
      <c r="JVX74" s="156"/>
      <c r="JVY74" s="156"/>
      <c r="JVZ74" s="156"/>
      <c r="JWA74" s="156"/>
      <c r="JWB74" s="156"/>
      <c r="JWC74" s="156"/>
      <c r="JWD74" s="156"/>
      <c r="JWE74" s="156"/>
      <c r="JWF74" s="156"/>
      <c r="JWG74" s="156"/>
      <c r="JWH74" s="156"/>
      <c r="JWI74" s="156"/>
      <c r="JWJ74" s="156"/>
      <c r="JWK74" s="156"/>
      <c r="JWL74" s="156"/>
      <c r="JWM74" s="156"/>
      <c r="JWN74" s="156"/>
      <c r="JWO74" s="156"/>
      <c r="JWP74" s="156"/>
      <c r="JWQ74" s="156"/>
      <c r="JWR74" s="156"/>
      <c r="JWS74" s="156"/>
      <c r="JWT74" s="156"/>
      <c r="JWU74" s="156"/>
      <c r="JWV74" s="156"/>
      <c r="JWW74" s="156"/>
      <c r="JWX74" s="156"/>
      <c r="JWY74" s="156"/>
      <c r="JWZ74" s="156"/>
      <c r="JXA74" s="156"/>
      <c r="JXB74" s="156"/>
      <c r="JXC74" s="156"/>
      <c r="JXD74" s="156"/>
      <c r="JXE74" s="156"/>
      <c r="JXF74" s="156"/>
      <c r="JXG74" s="156"/>
      <c r="JXH74" s="156"/>
      <c r="JXI74" s="156"/>
      <c r="JXJ74" s="156"/>
      <c r="JXK74" s="156"/>
      <c r="JXL74" s="156"/>
      <c r="JXM74" s="156"/>
      <c r="JXN74" s="156"/>
      <c r="JXO74" s="156"/>
      <c r="JXP74" s="156"/>
      <c r="JXQ74" s="156"/>
      <c r="JXR74" s="156"/>
      <c r="JXS74" s="156"/>
      <c r="JXT74" s="156"/>
      <c r="JXU74" s="156"/>
      <c r="JXV74" s="156"/>
      <c r="JXW74" s="156"/>
      <c r="JXX74" s="156"/>
      <c r="JXY74" s="156"/>
      <c r="JXZ74" s="156"/>
      <c r="JYA74" s="156"/>
      <c r="JYB74" s="156"/>
      <c r="JYC74" s="156"/>
      <c r="JYD74" s="156"/>
      <c r="JYE74" s="156"/>
      <c r="JYF74" s="156"/>
      <c r="JYG74" s="156"/>
      <c r="JYH74" s="156"/>
      <c r="JYI74" s="156"/>
      <c r="JYJ74" s="156"/>
      <c r="JYK74" s="156"/>
      <c r="JYL74" s="156"/>
      <c r="JYM74" s="156"/>
      <c r="JYN74" s="156"/>
      <c r="JYO74" s="156"/>
      <c r="JYP74" s="156"/>
      <c r="JYQ74" s="156"/>
      <c r="JYR74" s="156"/>
      <c r="JYS74" s="156"/>
      <c r="JYT74" s="156"/>
      <c r="JYU74" s="156"/>
      <c r="JYV74" s="156"/>
      <c r="JYW74" s="156"/>
      <c r="JYX74" s="156"/>
      <c r="JYY74" s="156"/>
      <c r="JYZ74" s="156"/>
      <c r="JZA74" s="156"/>
      <c r="JZB74" s="156"/>
      <c r="JZC74" s="156"/>
      <c r="JZD74" s="156"/>
      <c r="JZE74" s="156"/>
      <c r="JZF74" s="156"/>
      <c r="JZG74" s="156"/>
      <c r="JZH74" s="156"/>
      <c r="JZI74" s="156"/>
      <c r="JZJ74" s="156"/>
      <c r="JZK74" s="156"/>
      <c r="JZL74" s="156"/>
      <c r="JZM74" s="156"/>
      <c r="JZN74" s="156"/>
      <c r="JZO74" s="156"/>
      <c r="JZP74" s="156"/>
      <c r="JZQ74" s="156"/>
      <c r="JZR74" s="156"/>
      <c r="JZS74" s="156"/>
      <c r="JZT74" s="156"/>
      <c r="JZU74" s="156"/>
      <c r="JZV74" s="156"/>
      <c r="JZW74" s="156"/>
      <c r="JZX74" s="156"/>
      <c r="JZY74" s="156"/>
      <c r="JZZ74" s="156"/>
      <c r="KAA74" s="156"/>
      <c r="KAB74" s="156"/>
      <c r="KAC74" s="156"/>
      <c r="KAD74" s="156"/>
      <c r="KAE74" s="156"/>
      <c r="KAF74" s="156"/>
      <c r="KAG74" s="156"/>
      <c r="KAH74" s="156"/>
      <c r="KAI74" s="156"/>
      <c r="KAJ74" s="156"/>
      <c r="KAK74" s="156"/>
      <c r="KAL74" s="156"/>
      <c r="KAM74" s="156"/>
      <c r="KAN74" s="156"/>
      <c r="KAO74" s="156"/>
      <c r="KAP74" s="156"/>
      <c r="KAQ74" s="156"/>
      <c r="KAR74" s="156"/>
      <c r="KAS74" s="156"/>
      <c r="KAT74" s="156"/>
      <c r="KAU74" s="156"/>
      <c r="KAV74" s="156"/>
      <c r="KAW74" s="156"/>
      <c r="KAX74" s="156"/>
      <c r="KAY74" s="156"/>
      <c r="KAZ74" s="156"/>
      <c r="KBA74" s="156"/>
      <c r="KBB74" s="156"/>
      <c r="KBC74" s="156"/>
      <c r="KBD74" s="156"/>
      <c r="KBE74" s="156"/>
      <c r="KBF74" s="156"/>
      <c r="KBG74" s="156"/>
      <c r="KBH74" s="156"/>
      <c r="KBI74" s="156"/>
      <c r="KBJ74" s="156"/>
      <c r="KBK74" s="156"/>
      <c r="KBL74" s="156"/>
      <c r="KBM74" s="156"/>
      <c r="KBN74" s="156"/>
      <c r="KBO74" s="156"/>
      <c r="KBP74" s="156"/>
      <c r="KBQ74" s="156"/>
      <c r="KBR74" s="156"/>
      <c r="KBS74" s="156"/>
      <c r="KBT74" s="156"/>
      <c r="KBU74" s="156"/>
      <c r="KBV74" s="156"/>
      <c r="KBW74" s="156"/>
      <c r="KBX74" s="156"/>
      <c r="KBY74" s="156"/>
      <c r="KBZ74" s="156"/>
      <c r="KCA74" s="156"/>
      <c r="KCB74" s="156"/>
      <c r="KCC74" s="156"/>
      <c r="KCD74" s="156"/>
      <c r="KCE74" s="156"/>
      <c r="KCF74" s="156"/>
      <c r="KCG74" s="156"/>
      <c r="KCH74" s="156"/>
      <c r="KCI74" s="156"/>
      <c r="KCJ74" s="156"/>
      <c r="KCK74" s="156"/>
      <c r="KCL74" s="156"/>
      <c r="KCM74" s="156"/>
      <c r="KCN74" s="156"/>
      <c r="KCO74" s="156"/>
      <c r="KCP74" s="156"/>
      <c r="KCQ74" s="156"/>
      <c r="KCR74" s="156"/>
      <c r="KCS74" s="156"/>
      <c r="KCT74" s="156"/>
      <c r="KCU74" s="156"/>
      <c r="KCV74" s="156"/>
      <c r="KCW74" s="156"/>
      <c r="KCX74" s="156"/>
      <c r="KCY74" s="156"/>
      <c r="KCZ74" s="156"/>
      <c r="KDA74" s="156"/>
      <c r="KDB74" s="156"/>
      <c r="KDC74" s="156"/>
      <c r="KDD74" s="156"/>
      <c r="KDE74" s="156"/>
      <c r="KDF74" s="156"/>
      <c r="KDG74" s="156"/>
      <c r="KDH74" s="156"/>
      <c r="KDI74" s="156"/>
      <c r="KDJ74" s="156"/>
      <c r="KDK74" s="156"/>
      <c r="KDL74" s="156"/>
      <c r="KDM74" s="156"/>
      <c r="KDN74" s="156"/>
      <c r="KDO74" s="156"/>
      <c r="KDP74" s="156"/>
      <c r="KDQ74" s="156"/>
      <c r="KDR74" s="156"/>
      <c r="KDS74" s="156"/>
      <c r="KDT74" s="156"/>
      <c r="KDU74" s="156"/>
      <c r="KDV74" s="156"/>
      <c r="KDW74" s="156"/>
      <c r="KDX74" s="156"/>
      <c r="KDY74" s="156"/>
      <c r="KDZ74" s="156"/>
      <c r="KEA74" s="156"/>
      <c r="KEB74" s="156"/>
      <c r="KEC74" s="156"/>
      <c r="KED74" s="156"/>
      <c r="KEE74" s="156"/>
      <c r="KEF74" s="156"/>
      <c r="KEG74" s="156"/>
      <c r="KEH74" s="156"/>
      <c r="KEI74" s="156"/>
      <c r="KEJ74" s="156"/>
      <c r="KEK74" s="156"/>
      <c r="KEL74" s="156"/>
      <c r="KEM74" s="156"/>
      <c r="KEN74" s="156"/>
      <c r="KEO74" s="156"/>
      <c r="KEP74" s="156"/>
      <c r="KEQ74" s="156"/>
      <c r="KER74" s="156"/>
      <c r="KES74" s="156"/>
      <c r="KET74" s="156"/>
      <c r="KEU74" s="156"/>
      <c r="KEV74" s="156"/>
      <c r="KEW74" s="156"/>
      <c r="KEX74" s="156"/>
      <c r="KEY74" s="156"/>
      <c r="KEZ74" s="156"/>
      <c r="KFA74" s="156"/>
      <c r="KFB74" s="156"/>
      <c r="KFC74" s="156"/>
      <c r="KFD74" s="156"/>
      <c r="KFE74" s="156"/>
      <c r="KFF74" s="156"/>
      <c r="KFG74" s="156"/>
      <c r="KFH74" s="156"/>
      <c r="KFI74" s="156"/>
      <c r="KFJ74" s="156"/>
      <c r="KFK74" s="156"/>
      <c r="KFL74" s="156"/>
      <c r="KFM74" s="156"/>
      <c r="KFN74" s="156"/>
      <c r="KFO74" s="156"/>
      <c r="KFP74" s="156"/>
      <c r="KFQ74" s="156"/>
      <c r="KFR74" s="156"/>
      <c r="KFS74" s="156"/>
      <c r="KFT74" s="156"/>
      <c r="KFU74" s="156"/>
      <c r="KFV74" s="156"/>
      <c r="KFW74" s="156"/>
      <c r="KFX74" s="156"/>
      <c r="KFY74" s="156"/>
      <c r="KFZ74" s="156"/>
      <c r="KGA74" s="156"/>
      <c r="KGB74" s="156"/>
      <c r="KGC74" s="156"/>
      <c r="KGD74" s="156"/>
      <c r="KGE74" s="156"/>
      <c r="KGF74" s="156"/>
      <c r="KGG74" s="156"/>
      <c r="KGH74" s="156"/>
      <c r="KGI74" s="156"/>
      <c r="KGJ74" s="156"/>
      <c r="KGK74" s="156"/>
      <c r="KGL74" s="156"/>
      <c r="KGM74" s="156"/>
      <c r="KGN74" s="156"/>
      <c r="KGO74" s="156"/>
      <c r="KGP74" s="156"/>
      <c r="KGQ74" s="156"/>
      <c r="KGR74" s="156"/>
      <c r="KGS74" s="156"/>
      <c r="KGT74" s="156"/>
      <c r="KGU74" s="156"/>
      <c r="KGV74" s="156"/>
      <c r="KGW74" s="156"/>
      <c r="KGX74" s="156"/>
      <c r="KGY74" s="156"/>
      <c r="KGZ74" s="156"/>
      <c r="KHA74" s="156"/>
      <c r="KHB74" s="156"/>
      <c r="KHC74" s="156"/>
      <c r="KHD74" s="156"/>
      <c r="KHE74" s="156"/>
      <c r="KHF74" s="156"/>
      <c r="KHG74" s="156"/>
      <c r="KHH74" s="156"/>
      <c r="KHI74" s="156"/>
      <c r="KHJ74" s="156"/>
      <c r="KHK74" s="156"/>
      <c r="KHL74" s="156"/>
      <c r="KHM74" s="156"/>
      <c r="KHN74" s="156"/>
      <c r="KHO74" s="156"/>
      <c r="KHP74" s="156"/>
      <c r="KHQ74" s="156"/>
      <c r="KHR74" s="156"/>
      <c r="KHS74" s="156"/>
      <c r="KHT74" s="156"/>
      <c r="KHU74" s="156"/>
      <c r="KHV74" s="156"/>
      <c r="KHW74" s="156"/>
      <c r="KHX74" s="156"/>
      <c r="KHY74" s="156"/>
      <c r="KHZ74" s="156"/>
      <c r="KIA74" s="156"/>
      <c r="KIB74" s="156"/>
      <c r="KIC74" s="156"/>
      <c r="KID74" s="156"/>
      <c r="KIE74" s="156"/>
      <c r="KIF74" s="156"/>
      <c r="KIG74" s="156"/>
      <c r="KIH74" s="156"/>
      <c r="KII74" s="156"/>
      <c r="KIJ74" s="156"/>
      <c r="KIK74" s="156"/>
      <c r="KIL74" s="156"/>
      <c r="KIM74" s="156"/>
      <c r="KIN74" s="156"/>
      <c r="KIO74" s="156"/>
      <c r="KIP74" s="156"/>
      <c r="KIQ74" s="156"/>
      <c r="KIR74" s="156"/>
      <c r="KIS74" s="156"/>
      <c r="KIT74" s="156"/>
      <c r="KIU74" s="156"/>
      <c r="KIV74" s="156"/>
      <c r="KIW74" s="156"/>
      <c r="KIX74" s="156"/>
      <c r="KIY74" s="156"/>
      <c r="KIZ74" s="156"/>
      <c r="KJA74" s="156"/>
      <c r="KJB74" s="156"/>
      <c r="KJC74" s="156"/>
      <c r="KJD74" s="156"/>
      <c r="KJE74" s="156"/>
      <c r="KJF74" s="156"/>
      <c r="KJG74" s="156"/>
      <c r="KJH74" s="156"/>
      <c r="KJI74" s="156"/>
      <c r="KJJ74" s="156"/>
      <c r="KJK74" s="156"/>
      <c r="KJL74" s="156"/>
      <c r="KJM74" s="156"/>
      <c r="KJN74" s="156"/>
      <c r="KJO74" s="156"/>
      <c r="KJP74" s="156"/>
      <c r="KJQ74" s="156"/>
      <c r="KJR74" s="156"/>
      <c r="KJS74" s="156"/>
      <c r="KJT74" s="156"/>
      <c r="KJU74" s="156"/>
      <c r="KJV74" s="156"/>
      <c r="KJW74" s="156"/>
      <c r="KJX74" s="156"/>
      <c r="KJY74" s="156"/>
      <c r="KJZ74" s="156"/>
      <c r="KKA74" s="156"/>
      <c r="KKB74" s="156"/>
      <c r="KKC74" s="156"/>
      <c r="KKD74" s="156"/>
      <c r="KKE74" s="156"/>
      <c r="KKF74" s="156"/>
      <c r="KKG74" s="156"/>
      <c r="KKH74" s="156"/>
      <c r="KKI74" s="156"/>
      <c r="KKJ74" s="156"/>
      <c r="KKK74" s="156"/>
      <c r="KKL74" s="156"/>
      <c r="KKM74" s="156"/>
      <c r="KKN74" s="156"/>
      <c r="KKO74" s="156"/>
      <c r="KKP74" s="156"/>
      <c r="KKQ74" s="156"/>
      <c r="KKR74" s="156"/>
      <c r="KKS74" s="156"/>
      <c r="KKT74" s="156"/>
      <c r="KKU74" s="156"/>
      <c r="KKV74" s="156"/>
      <c r="KKW74" s="156"/>
      <c r="KKX74" s="156"/>
      <c r="KKY74" s="156"/>
      <c r="KKZ74" s="156"/>
      <c r="KLA74" s="156"/>
      <c r="KLB74" s="156"/>
      <c r="KLC74" s="156"/>
      <c r="KLD74" s="156"/>
      <c r="KLE74" s="156"/>
      <c r="KLF74" s="156"/>
      <c r="KLG74" s="156"/>
      <c r="KLH74" s="156"/>
      <c r="KLI74" s="156"/>
      <c r="KLJ74" s="156"/>
      <c r="KLK74" s="156"/>
      <c r="KLL74" s="156"/>
      <c r="KLM74" s="156"/>
      <c r="KLN74" s="156"/>
      <c r="KLO74" s="156"/>
      <c r="KLP74" s="156"/>
      <c r="KLQ74" s="156"/>
      <c r="KLR74" s="156"/>
      <c r="KLS74" s="156"/>
      <c r="KLT74" s="156"/>
      <c r="KLU74" s="156"/>
      <c r="KLV74" s="156"/>
      <c r="KLW74" s="156"/>
      <c r="KLX74" s="156"/>
      <c r="KLY74" s="156"/>
      <c r="KLZ74" s="156"/>
      <c r="KMA74" s="156"/>
      <c r="KMB74" s="156"/>
      <c r="KMC74" s="156"/>
      <c r="KMD74" s="156"/>
      <c r="KME74" s="156"/>
      <c r="KMF74" s="156"/>
      <c r="KMG74" s="156"/>
      <c r="KMH74" s="156"/>
      <c r="KMI74" s="156"/>
      <c r="KMJ74" s="156"/>
      <c r="KMK74" s="156"/>
      <c r="KML74" s="156"/>
      <c r="KMM74" s="156"/>
      <c r="KMN74" s="156"/>
      <c r="KMO74" s="156"/>
      <c r="KMP74" s="156"/>
      <c r="KMQ74" s="156"/>
      <c r="KMR74" s="156"/>
      <c r="KMS74" s="156"/>
      <c r="KMT74" s="156"/>
      <c r="KMU74" s="156"/>
      <c r="KMV74" s="156"/>
      <c r="KMW74" s="156"/>
      <c r="KMX74" s="156"/>
      <c r="KMY74" s="156"/>
      <c r="KMZ74" s="156"/>
      <c r="KNA74" s="156"/>
      <c r="KNB74" s="156"/>
      <c r="KNC74" s="156"/>
      <c r="KND74" s="156"/>
      <c r="KNE74" s="156"/>
      <c r="KNF74" s="156"/>
      <c r="KNG74" s="156"/>
      <c r="KNH74" s="156"/>
      <c r="KNI74" s="156"/>
      <c r="KNJ74" s="156"/>
      <c r="KNK74" s="156"/>
      <c r="KNL74" s="156"/>
      <c r="KNM74" s="156"/>
      <c r="KNN74" s="156"/>
      <c r="KNO74" s="156"/>
      <c r="KNP74" s="156"/>
      <c r="KNQ74" s="156"/>
      <c r="KNR74" s="156"/>
      <c r="KNS74" s="156"/>
      <c r="KNT74" s="156"/>
      <c r="KNU74" s="156"/>
      <c r="KNV74" s="156"/>
      <c r="KNW74" s="156"/>
      <c r="KNX74" s="156"/>
      <c r="KNY74" s="156"/>
      <c r="KNZ74" s="156"/>
      <c r="KOA74" s="156"/>
      <c r="KOB74" s="156"/>
      <c r="KOC74" s="156"/>
      <c r="KOD74" s="156"/>
      <c r="KOE74" s="156"/>
      <c r="KOF74" s="156"/>
      <c r="KOG74" s="156"/>
      <c r="KOH74" s="156"/>
      <c r="KOI74" s="156"/>
      <c r="KOJ74" s="156"/>
      <c r="KOK74" s="156"/>
      <c r="KOL74" s="156"/>
      <c r="KOM74" s="156"/>
      <c r="KON74" s="156"/>
      <c r="KOO74" s="156"/>
      <c r="KOP74" s="156"/>
      <c r="KOQ74" s="156"/>
      <c r="KOR74" s="156"/>
      <c r="KOS74" s="156"/>
      <c r="KOT74" s="156"/>
      <c r="KOU74" s="156"/>
      <c r="KOV74" s="156"/>
      <c r="KOW74" s="156"/>
      <c r="KOX74" s="156"/>
      <c r="KOY74" s="156"/>
      <c r="KOZ74" s="156"/>
      <c r="KPA74" s="156"/>
      <c r="KPB74" s="156"/>
      <c r="KPC74" s="156"/>
      <c r="KPD74" s="156"/>
      <c r="KPE74" s="156"/>
      <c r="KPF74" s="156"/>
      <c r="KPG74" s="156"/>
      <c r="KPH74" s="156"/>
      <c r="KPI74" s="156"/>
      <c r="KPJ74" s="156"/>
      <c r="KPK74" s="156"/>
      <c r="KPL74" s="156"/>
      <c r="KPM74" s="156"/>
      <c r="KPN74" s="156"/>
      <c r="KPO74" s="156"/>
      <c r="KPP74" s="156"/>
      <c r="KPQ74" s="156"/>
      <c r="KPR74" s="156"/>
      <c r="KPS74" s="156"/>
      <c r="KPT74" s="156"/>
      <c r="KPU74" s="156"/>
      <c r="KPV74" s="156"/>
      <c r="KPW74" s="156"/>
      <c r="KPX74" s="156"/>
      <c r="KPY74" s="156"/>
      <c r="KPZ74" s="156"/>
      <c r="KQA74" s="156"/>
      <c r="KQB74" s="156"/>
      <c r="KQC74" s="156"/>
      <c r="KQD74" s="156"/>
      <c r="KQE74" s="156"/>
      <c r="KQF74" s="156"/>
      <c r="KQG74" s="156"/>
      <c r="KQH74" s="156"/>
      <c r="KQI74" s="156"/>
      <c r="KQJ74" s="156"/>
      <c r="KQK74" s="156"/>
      <c r="KQL74" s="156"/>
      <c r="KQM74" s="156"/>
      <c r="KQN74" s="156"/>
      <c r="KQO74" s="156"/>
      <c r="KQP74" s="156"/>
      <c r="KQQ74" s="156"/>
      <c r="KQR74" s="156"/>
      <c r="KQS74" s="156"/>
      <c r="KQT74" s="156"/>
      <c r="KQU74" s="156"/>
      <c r="KQV74" s="156"/>
      <c r="KQW74" s="156"/>
      <c r="KQX74" s="156"/>
      <c r="KQY74" s="156"/>
      <c r="KQZ74" s="156"/>
      <c r="KRA74" s="156"/>
      <c r="KRB74" s="156"/>
      <c r="KRC74" s="156"/>
      <c r="KRD74" s="156"/>
      <c r="KRE74" s="156"/>
      <c r="KRF74" s="156"/>
      <c r="KRG74" s="156"/>
      <c r="KRH74" s="156"/>
      <c r="KRI74" s="156"/>
      <c r="KRJ74" s="156"/>
      <c r="KRK74" s="156"/>
      <c r="KRL74" s="156"/>
      <c r="KRM74" s="156"/>
      <c r="KRN74" s="156"/>
      <c r="KRO74" s="156"/>
      <c r="KRP74" s="156"/>
      <c r="KRQ74" s="156"/>
      <c r="KRR74" s="156"/>
      <c r="KRS74" s="156"/>
      <c r="KRT74" s="156"/>
      <c r="KRU74" s="156"/>
      <c r="KRV74" s="156"/>
      <c r="KRW74" s="156"/>
      <c r="KRX74" s="156"/>
      <c r="KRY74" s="156"/>
      <c r="KRZ74" s="156"/>
      <c r="KSA74" s="156"/>
      <c r="KSB74" s="156"/>
      <c r="KSC74" s="156"/>
      <c r="KSD74" s="156"/>
      <c r="KSE74" s="156"/>
      <c r="KSF74" s="156"/>
      <c r="KSG74" s="156"/>
      <c r="KSH74" s="156"/>
      <c r="KSI74" s="156"/>
      <c r="KSJ74" s="156"/>
      <c r="KSK74" s="156"/>
      <c r="KSL74" s="156"/>
      <c r="KSM74" s="156"/>
      <c r="KSN74" s="156"/>
      <c r="KSO74" s="156"/>
      <c r="KSP74" s="156"/>
      <c r="KSQ74" s="156"/>
      <c r="KSR74" s="156"/>
      <c r="KSS74" s="156"/>
      <c r="KST74" s="156"/>
      <c r="KSU74" s="156"/>
      <c r="KSV74" s="156"/>
      <c r="KSW74" s="156"/>
      <c r="KSX74" s="156"/>
      <c r="KSY74" s="156"/>
      <c r="KSZ74" s="156"/>
      <c r="KTA74" s="156"/>
      <c r="KTB74" s="156"/>
      <c r="KTC74" s="156"/>
      <c r="KTD74" s="156"/>
      <c r="KTE74" s="156"/>
      <c r="KTF74" s="156"/>
      <c r="KTG74" s="156"/>
      <c r="KTH74" s="156"/>
      <c r="KTI74" s="156"/>
      <c r="KTJ74" s="156"/>
      <c r="KTK74" s="156"/>
      <c r="KTL74" s="156"/>
      <c r="KTM74" s="156"/>
      <c r="KTN74" s="156"/>
      <c r="KTO74" s="156"/>
      <c r="KTP74" s="156"/>
      <c r="KTQ74" s="156"/>
      <c r="KTR74" s="156"/>
      <c r="KTS74" s="156"/>
      <c r="KTT74" s="156"/>
      <c r="KTU74" s="156"/>
      <c r="KTV74" s="156"/>
      <c r="KTW74" s="156"/>
      <c r="KTX74" s="156"/>
      <c r="KTY74" s="156"/>
      <c r="KTZ74" s="156"/>
      <c r="KUA74" s="156"/>
      <c r="KUB74" s="156"/>
      <c r="KUC74" s="156"/>
      <c r="KUD74" s="156"/>
      <c r="KUE74" s="156"/>
      <c r="KUF74" s="156"/>
      <c r="KUG74" s="156"/>
      <c r="KUH74" s="156"/>
      <c r="KUI74" s="156"/>
      <c r="KUJ74" s="156"/>
      <c r="KUK74" s="156"/>
      <c r="KUL74" s="156"/>
      <c r="KUM74" s="156"/>
      <c r="KUN74" s="156"/>
      <c r="KUO74" s="156"/>
      <c r="KUP74" s="156"/>
      <c r="KUQ74" s="156"/>
      <c r="KUR74" s="156"/>
      <c r="KUS74" s="156"/>
      <c r="KUT74" s="156"/>
      <c r="KUU74" s="156"/>
      <c r="KUV74" s="156"/>
      <c r="KUW74" s="156"/>
      <c r="KUX74" s="156"/>
      <c r="KUY74" s="156"/>
      <c r="KUZ74" s="156"/>
      <c r="KVA74" s="156"/>
      <c r="KVB74" s="156"/>
      <c r="KVC74" s="156"/>
      <c r="KVD74" s="156"/>
      <c r="KVE74" s="156"/>
      <c r="KVF74" s="156"/>
      <c r="KVG74" s="156"/>
      <c r="KVH74" s="156"/>
      <c r="KVI74" s="156"/>
      <c r="KVJ74" s="156"/>
      <c r="KVK74" s="156"/>
      <c r="KVL74" s="156"/>
      <c r="KVM74" s="156"/>
      <c r="KVN74" s="156"/>
      <c r="KVO74" s="156"/>
      <c r="KVP74" s="156"/>
      <c r="KVQ74" s="156"/>
      <c r="KVR74" s="156"/>
      <c r="KVS74" s="156"/>
      <c r="KVT74" s="156"/>
      <c r="KVU74" s="156"/>
      <c r="KVV74" s="156"/>
      <c r="KVW74" s="156"/>
      <c r="KVX74" s="156"/>
      <c r="KVY74" s="156"/>
      <c r="KVZ74" s="156"/>
      <c r="KWA74" s="156"/>
      <c r="KWB74" s="156"/>
      <c r="KWC74" s="156"/>
      <c r="KWD74" s="156"/>
      <c r="KWE74" s="156"/>
      <c r="KWF74" s="156"/>
      <c r="KWG74" s="156"/>
      <c r="KWH74" s="156"/>
      <c r="KWI74" s="156"/>
      <c r="KWJ74" s="156"/>
      <c r="KWK74" s="156"/>
      <c r="KWL74" s="156"/>
      <c r="KWM74" s="156"/>
      <c r="KWN74" s="156"/>
      <c r="KWO74" s="156"/>
      <c r="KWP74" s="156"/>
      <c r="KWQ74" s="156"/>
      <c r="KWR74" s="156"/>
      <c r="KWS74" s="156"/>
      <c r="KWT74" s="156"/>
      <c r="KWU74" s="156"/>
      <c r="KWV74" s="156"/>
      <c r="KWW74" s="156"/>
      <c r="KWX74" s="156"/>
      <c r="KWY74" s="156"/>
      <c r="KWZ74" s="156"/>
      <c r="KXA74" s="156"/>
      <c r="KXB74" s="156"/>
      <c r="KXC74" s="156"/>
      <c r="KXD74" s="156"/>
      <c r="KXE74" s="156"/>
      <c r="KXF74" s="156"/>
      <c r="KXG74" s="156"/>
      <c r="KXH74" s="156"/>
      <c r="KXI74" s="156"/>
      <c r="KXJ74" s="156"/>
      <c r="KXK74" s="156"/>
      <c r="KXL74" s="156"/>
      <c r="KXM74" s="156"/>
      <c r="KXN74" s="156"/>
      <c r="KXO74" s="156"/>
      <c r="KXP74" s="156"/>
      <c r="KXQ74" s="156"/>
      <c r="KXR74" s="156"/>
      <c r="KXS74" s="156"/>
      <c r="KXT74" s="156"/>
      <c r="KXU74" s="156"/>
      <c r="KXV74" s="156"/>
      <c r="KXW74" s="156"/>
      <c r="KXX74" s="156"/>
      <c r="KXY74" s="156"/>
      <c r="KXZ74" s="156"/>
      <c r="KYA74" s="156"/>
      <c r="KYB74" s="156"/>
      <c r="KYC74" s="156"/>
      <c r="KYD74" s="156"/>
      <c r="KYE74" s="156"/>
      <c r="KYF74" s="156"/>
      <c r="KYG74" s="156"/>
      <c r="KYH74" s="156"/>
      <c r="KYI74" s="156"/>
      <c r="KYJ74" s="156"/>
      <c r="KYK74" s="156"/>
      <c r="KYL74" s="156"/>
      <c r="KYM74" s="156"/>
      <c r="KYN74" s="156"/>
      <c r="KYO74" s="156"/>
      <c r="KYP74" s="156"/>
      <c r="KYQ74" s="156"/>
      <c r="KYR74" s="156"/>
      <c r="KYS74" s="156"/>
      <c r="KYT74" s="156"/>
      <c r="KYU74" s="156"/>
      <c r="KYV74" s="156"/>
      <c r="KYW74" s="156"/>
      <c r="KYX74" s="156"/>
      <c r="KYY74" s="156"/>
      <c r="KYZ74" s="156"/>
      <c r="KZA74" s="156"/>
      <c r="KZB74" s="156"/>
      <c r="KZC74" s="156"/>
      <c r="KZD74" s="156"/>
      <c r="KZE74" s="156"/>
      <c r="KZF74" s="156"/>
      <c r="KZG74" s="156"/>
      <c r="KZH74" s="156"/>
      <c r="KZI74" s="156"/>
      <c r="KZJ74" s="156"/>
      <c r="KZK74" s="156"/>
      <c r="KZL74" s="156"/>
      <c r="KZM74" s="156"/>
      <c r="KZN74" s="156"/>
      <c r="KZO74" s="156"/>
      <c r="KZP74" s="156"/>
      <c r="KZQ74" s="156"/>
      <c r="KZR74" s="156"/>
      <c r="KZS74" s="156"/>
      <c r="KZT74" s="156"/>
      <c r="KZU74" s="156"/>
      <c r="KZV74" s="156"/>
      <c r="KZW74" s="156"/>
      <c r="KZX74" s="156"/>
      <c r="KZY74" s="156"/>
      <c r="KZZ74" s="156"/>
      <c r="LAA74" s="156"/>
      <c r="LAB74" s="156"/>
      <c r="LAC74" s="156"/>
      <c r="LAD74" s="156"/>
      <c r="LAE74" s="156"/>
      <c r="LAF74" s="156"/>
      <c r="LAG74" s="156"/>
      <c r="LAH74" s="156"/>
      <c r="LAI74" s="156"/>
      <c r="LAJ74" s="156"/>
      <c r="LAK74" s="156"/>
      <c r="LAL74" s="156"/>
      <c r="LAM74" s="156"/>
      <c r="LAN74" s="156"/>
      <c r="LAO74" s="156"/>
      <c r="LAP74" s="156"/>
      <c r="LAQ74" s="156"/>
      <c r="LAR74" s="156"/>
      <c r="LAS74" s="156"/>
      <c r="LAT74" s="156"/>
      <c r="LAU74" s="156"/>
      <c r="LAV74" s="156"/>
      <c r="LAW74" s="156"/>
      <c r="LAX74" s="156"/>
      <c r="LAY74" s="156"/>
      <c r="LAZ74" s="156"/>
      <c r="LBA74" s="156"/>
      <c r="LBB74" s="156"/>
      <c r="LBC74" s="156"/>
      <c r="LBD74" s="156"/>
      <c r="LBE74" s="156"/>
      <c r="LBF74" s="156"/>
      <c r="LBG74" s="156"/>
      <c r="LBH74" s="156"/>
      <c r="LBI74" s="156"/>
      <c r="LBJ74" s="156"/>
      <c r="LBK74" s="156"/>
      <c r="LBL74" s="156"/>
      <c r="LBM74" s="156"/>
      <c r="LBN74" s="156"/>
      <c r="LBO74" s="156"/>
      <c r="LBP74" s="156"/>
      <c r="LBQ74" s="156"/>
      <c r="LBR74" s="156"/>
      <c r="LBS74" s="156"/>
      <c r="LBT74" s="156"/>
      <c r="LBU74" s="156"/>
      <c r="LBV74" s="156"/>
      <c r="LBW74" s="156"/>
      <c r="LBX74" s="156"/>
      <c r="LBY74" s="156"/>
      <c r="LBZ74" s="156"/>
      <c r="LCA74" s="156"/>
      <c r="LCB74" s="156"/>
      <c r="LCC74" s="156"/>
      <c r="LCD74" s="156"/>
      <c r="LCE74" s="156"/>
      <c r="LCF74" s="156"/>
      <c r="LCG74" s="156"/>
      <c r="LCH74" s="156"/>
      <c r="LCI74" s="156"/>
      <c r="LCJ74" s="156"/>
      <c r="LCK74" s="156"/>
      <c r="LCL74" s="156"/>
      <c r="LCM74" s="156"/>
      <c r="LCN74" s="156"/>
      <c r="LCO74" s="156"/>
      <c r="LCP74" s="156"/>
      <c r="LCQ74" s="156"/>
      <c r="LCR74" s="156"/>
      <c r="LCS74" s="156"/>
      <c r="LCT74" s="156"/>
      <c r="LCU74" s="156"/>
      <c r="LCV74" s="156"/>
      <c r="LCW74" s="156"/>
      <c r="LCX74" s="156"/>
      <c r="LCY74" s="156"/>
      <c r="LCZ74" s="156"/>
      <c r="LDA74" s="156"/>
      <c r="LDB74" s="156"/>
      <c r="LDC74" s="156"/>
      <c r="LDD74" s="156"/>
      <c r="LDE74" s="156"/>
      <c r="LDF74" s="156"/>
      <c r="LDG74" s="156"/>
      <c r="LDH74" s="156"/>
      <c r="LDI74" s="156"/>
      <c r="LDJ74" s="156"/>
      <c r="LDK74" s="156"/>
      <c r="LDL74" s="156"/>
      <c r="LDM74" s="156"/>
      <c r="LDN74" s="156"/>
      <c r="LDO74" s="156"/>
      <c r="LDP74" s="156"/>
      <c r="LDQ74" s="156"/>
      <c r="LDR74" s="156"/>
      <c r="LDS74" s="156"/>
      <c r="LDT74" s="156"/>
      <c r="LDU74" s="156"/>
      <c r="LDV74" s="156"/>
      <c r="LDW74" s="156"/>
      <c r="LDX74" s="156"/>
      <c r="LDY74" s="156"/>
      <c r="LDZ74" s="156"/>
      <c r="LEA74" s="156"/>
      <c r="LEB74" s="156"/>
      <c r="LEC74" s="156"/>
      <c r="LED74" s="156"/>
      <c r="LEE74" s="156"/>
      <c r="LEF74" s="156"/>
      <c r="LEG74" s="156"/>
      <c r="LEH74" s="156"/>
      <c r="LEI74" s="156"/>
      <c r="LEJ74" s="156"/>
      <c r="LEK74" s="156"/>
      <c r="LEL74" s="156"/>
      <c r="LEM74" s="156"/>
      <c r="LEN74" s="156"/>
      <c r="LEO74" s="156"/>
      <c r="LEP74" s="156"/>
      <c r="LEQ74" s="156"/>
      <c r="LER74" s="156"/>
      <c r="LES74" s="156"/>
      <c r="LET74" s="156"/>
      <c r="LEU74" s="156"/>
      <c r="LEV74" s="156"/>
      <c r="LEW74" s="156"/>
      <c r="LEX74" s="156"/>
      <c r="LEY74" s="156"/>
      <c r="LEZ74" s="156"/>
      <c r="LFA74" s="156"/>
      <c r="LFB74" s="156"/>
      <c r="LFC74" s="156"/>
      <c r="LFD74" s="156"/>
      <c r="LFE74" s="156"/>
      <c r="LFF74" s="156"/>
      <c r="LFG74" s="156"/>
      <c r="LFH74" s="156"/>
      <c r="LFI74" s="156"/>
      <c r="LFJ74" s="156"/>
      <c r="LFK74" s="156"/>
      <c r="LFL74" s="156"/>
      <c r="LFM74" s="156"/>
      <c r="LFN74" s="156"/>
      <c r="LFO74" s="156"/>
      <c r="LFP74" s="156"/>
      <c r="LFQ74" s="156"/>
      <c r="LFR74" s="156"/>
      <c r="LFS74" s="156"/>
      <c r="LFT74" s="156"/>
      <c r="LFU74" s="156"/>
      <c r="LFV74" s="156"/>
      <c r="LFW74" s="156"/>
      <c r="LFX74" s="156"/>
      <c r="LFY74" s="156"/>
      <c r="LFZ74" s="156"/>
      <c r="LGA74" s="156"/>
      <c r="LGB74" s="156"/>
      <c r="LGC74" s="156"/>
      <c r="LGD74" s="156"/>
      <c r="LGE74" s="156"/>
      <c r="LGF74" s="156"/>
      <c r="LGG74" s="156"/>
      <c r="LGH74" s="156"/>
      <c r="LGI74" s="156"/>
      <c r="LGJ74" s="156"/>
      <c r="LGK74" s="156"/>
      <c r="LGL74" s="156"/>
      <c r="LGM74" s="156"/>
      <c r="LGN74" s="156"/>
      <c r="LGO74" s="156"/>
      <c r="LGP74" s="156"/>
      <c r="LGQ74" s="156"/>
      <c r="LGR74" s="156"/>
      <c r="LGS74" s="156"/>
      <c r="LGT74" s="156"/>
      <c r="LGU74" s="156"/>
      <c r="LGV74" s="156"/>
      <c r="LGW74" s="156"/>
      <c r="LGX74" s="156"/>
      <c r="LGY74" s="156"/>
      <c r="LGZ74" s="156"/>
      <c r="LHA74" s="156"/>
      <c r="LHB74" s="156"/>
      <c r="LHC74" s="156"/>
      <c r="LHD74" s="156"/>
      <c r="LHE74" s="156"/>
      <c r="LHF74" s="156"/>
      <c r="LHG74" s="156"/>
      <c r="LHH74" s="156"/>
      <c r="LHI74" s="156"/>
      <c r="LHJ74" s="156"/>
      <c r="LHK74" s="156"/>
      <c r="LHL74" s="156"/>
      <c r="LHM74" s="156"/>
      <c r="LHN74" s="156"/>
      <c r="LHO74" s="156"/>
      <c r="LHP74" s="156"/>
      <c r="LHQ74" s="156"/>
      <c r="LHR74" s="156"/>
      <c r="LHS74" s="156"/>
      <c r="LHT74" s="156"/>
      <c r="LHU74" s="156"/>
      <c r="LHV74" s="156"/>
      <c r="LHW74" s="156"/>
      <c r="LHX74" s="156"/>
      <c r="LHY74" s="156"/>
      <c r="LHZ74" s="156"/>
      <c r="LIA74" s="156"/>
      <c r="LIB74" s="156"/>
      <c r="LIC74" s="156"/>
      <c r="LID74" s="156"/>
      <c r="LIE74" s="156"/>
      <c r="LIF74" s="156"/>
      <c r="LIG74" s="156"/>
      <c r="LIH74" s="156"/>
      <c r="LII74" s="156"/>
      <c r="LIJ74" s="156"/>
      <c r="LIK74" s="156"/>
      <c r="LIL74" s="156"/>
      <c r="LIM74" s="156"/>
      <c r="LIN74" s="156"/>
      <c r="LIO74" s="156"/>
      <c r="LIP74" s="156"/>
      <c r="LIQ74" s="156"/>
      <c r="LIR74" s="156"/>
      <c r="LIS74" s="156"/>
      <c r="LIT74" s="156"/>
      <c r="LIU74" s="156"/>
      <c r="LIV74" s="156"/>
      <c r="LIW74" s="156"/>
      <c r="LIX74" s="156"/>
      <c r="LIY74" s="156"/>
      <c r="LIZ74" s="156"/>
      <c r="LJA74" s="156"/>
      <c r="LJB74" s="156"/>
      <c r="LJC74" s="156"/>
      <c r="LJD74" s="156"/>
      <c r="LJE74" s="156"/>
      <c r="LJF74" s="156"/>
      <c r="LJG74" s="156"/>
      <c r="LJH74" s="156"/>
      <c r="LJI74" s="156"/>
      <c r="LJJ74" s="156"/>
      <c r="LJK74" s="156"/>
      <c r="LJL74" s="156"/>
      <c r="LJM74" s="156"/>
      <c r="LJN74" s="156"/>
      <c r="LJO74" s="156"/>
      <c r="LJP74" s="156"/>
      <c r="LJQ74" s="156"/>
      <c r="LJR74" s="156"/>
      <c r="LJS74" s="156"/>
      <c r="LJT74" s="156"/>
      <c r="LJU74" s="156"/>
      <c r="LJV74" s="156"/>
      <c r="LJW74" s="156"/>
      <c r="LJX74" s="156"/>
      <c r="LJY74" s="156"/>
      <c r="LJZ74" s="156"/>
      <c r="LKA74" s="156"/>
      <c r="LKB74" s="156"/>
      <c r="LKC74" s="156"/>
      <c r="LKD74" s="156"/>
      <c r="LKE74" s="156"/>
      <c r="LKF74" s="156"/>
      <c r="LKG74" s="156"/>
      <c r="LKH74" s="156"/>
      <c r="LKI74" s="156"/>
      <c r="LKJ74" s="156"/>
      <c r="LKK74" s="156"/>
      <c r="LKL74" s="156"/>
      <c r="LKM74" s="156"/>
      <c r="LKN74" s="156"/>
      <c r="LKO74" s="156"/>
      <c r="LKP74" s="156"/>
      <c r="LKQ74" s="156"/>
      <c r="LKR74" s="156"/>
      <c r="LKS74" s="156"/>
      <c r="LKT74" s="156"/>
      <c r="LKU74" s="156"/>
      <c r="LKV74" s="156"/>
      <c r="LKW74" s="156"/>
      <c r="LKX74" s="156"/>
      <c r="LKY74" s="156"/>
      <c r="LKZ74" s="156"/>
      <c r="LLA74" s="156"/>
      <c r="LLB74" s="156"/>
      <c r="LLC74" s="156"/>
      <c r="LLD74" s="156"/>
      <c r="LLE74" s="156"/>
      <c r="LLF74" s="156"/>
      <c r="LLG74" s="156"/>
      <c r="LLH74" s="156"/>
      <c r="LLI74" s="156"/>
      <c r="LLJ74" s="156"/>
      <c r="LLK74" s="156"/>
      <c r="LLL74" s="156"/>
      <c r="LLM74" s="156"/>
      <c r="LLN74" s="156"/>
      <c r="LLO74" s="156"/>
      <c r="LLP74" s="156"/>
      <c r="LLQ74" s="156"/>
      <c r="LLR74" s="156"/>
      <c r="LLS74" s="156"/>
      <c r="LLT74" s="156"/>
      <c r="LLU74" s="156"/>
      <c r="LLV74" s="156"/>
      <c r="LLW74" s="156"/>
      <c r="LLX74" s="156"/>
      <c r="LLY74" s="156"/>
      <c r="LLZ74" s="156"/>
      <c r="LMA74" s="156"/>
      <c r="LMB74" s="156"/>
      <c r="LMC74" s="156"/>
      <c r="LMD74" s="156"/>
      <c r="LME74" s="156"/>
      <c r="LMF74" s="156"/>
      <c r="LMG74" s="156"/>
      <c r="LMH74" s="156"/>
      <c r="LMI74" s="156"/>
      <c r="LMJ74" s="156"/>
      <c r="LMK74" s="156"/>
      <c r="LML74" s="156"/>
      <c r="LMM74" s="156"/>
      <c r="LMN74" s="156"/>
      <c r="LMO74" s="156"/>
      <c r="LMP74" s="156"/>
      <c r="LMQ74" s="156"/>
      <c r="LMR74" s="156"/>
      <c r="LMS74" s="156"/>
      <c r="LMT74" s="156"/>
      <c r="LMU74" s="156"/>
      <c r="LMV74" s="156"/>
      <c r="LMW74" s="156"/>
      <c r="LMX74" s="156"/>
      <c r="LMY74" s="156"/>
      <c r="LMZ74" s="156"/>
      <c r="LNA74" s="156"/>
      <c r="LNB74" s="156"/>
      <c r="LNC74" s="156"/>
      <c r="LND74" s="156"/>
      <c r="LNE74" s="156"/>
      <c r="LNF74" s="156"/>
      <c r="LNG74" s="156"/>
      <c r="LNH74" s="156"/>
      <c r="LNI74" s="156"/>
      <c r="LNJ74" s="156"/>
      <c r="LNK74" s="156"/>
      <c r="LNL74" s="156"/>
      <c r="LNM74" s="156"/>
      <c r="LNN74" s="156"/>
      <c r="LNO74" s="156"/>
      <c r="LNP74" s="156"/>
      <c r="LNQ74" s="156"/>
      <c r="LNR74" s="156"/>
      <c r="LNS74" s="156"/>
      <c r="LNT74" s="156"/>
      <c r="LNU74" s="156"/>
      <c r="LNV74" s="156"/>
      <c r="LNW74" s="156"/>
      <c r="LNX74" s="156"/>
      <c r="LNY74" s="156"/>
      <c r="LNZ74" s="156"/>
      <c r="LOA74" s="156"/>
      <c r="LOB74" s="156"/>
      <c r="LOC74" s="156"/>
      <c r="LOD74" s="156"/>
      <c r="LOE74" s="156"/>
      <c r="LOF74" s="156"/>
      <c r="LOG74" s="156"/>
      <c r="LOH74" s="156"/>
      <c r="LOI74" s="156"/>
      <c r="LOJ74" s="156"/>
      <c r="LOK74" s="156"/>
      <c r="LOL74" s="156"/>
      <c r="LOM74" s="156"/>
      <c r="LON74" s="156"/>
      <c r="LOO74" s="156"/>
      <c r="LOP74" s="156"/>
      <c r="LOQ74" s="156"/>
      <c r="LOR74" s="156"/>
      <c r="LOS74" s="156"/>
      <c r="LOT74" s="156"/>
      <c r="LOU74" s="156"/>
      <c r="LOV74" s="156"/>
      <c r="LOW74" s="156"/>
      <c r="LOX74" s="156"/>
      <c r="LOY74" s="156"/>
      <c r="LOZ74" s="156"/>
      <c r="LPA74" s="156"/>
      <c r="LPB74" s="156"/>
      <c r="LPC74" s="156"/>
      <c r="LPD74" s="156"/>
      <c r="LPE74" s="156"/>
      <c r="LPF74" s="156"/>
      <c r="LPG74" s="156"/>
      <c r="LPH74" s="156"/>
      <c r="LPI74" s="156"/>
      <c r="LPJ74" s="156"/>
      <c r="LPK74" s="156"/>
      <c r="LPL74" s="156"/>
      <c r="LPM74" s="156"/>
      <c r="LPN74" s="156"/>
      <c r="LPO74" s="156"/>
      <c r="LPP74" s="156"/>
      <c r="LPQ74" s="156"/>
      <c r="LPR74" s="156"/>
      <c r="LPS74" s="156"/>
      <c r="LPT74" s="156"/>
      <c r="LPU74" s="156"/>
      <c r="LPV74" s="156"/>
      <c r="LPW74" s="156"/>
      <c r="LPX74" s="156"/>
      <c r="LPY74" s="156"/>
      <c r="LPZ74" s="156"/>
      <c r="LQA74" s="156"/>
      <c r="LQB74" s="156"/>
      <c r="LQC74" s="156"/>
      <c r="LQD74" s="156"/>
      <c r="LQE74" s="156"/>
      <c r="LQF74" s="156"/>
      <c r="LQG74" s="156"/>
      <c r="LQH74" s="156"/>
      <c r="LQI74" s="156"/>
      <c r="LQJ74" s="156"/>
      <c r="LQK74" s="156"/>
      <c r="LQL74" s="156"/>
      <c r="LQM74" s="156"/>
      <c r="LQN74" s="156"/>
      <c r="LQO74" s="156"/>
      <c r="LQP74" s="156"/>
      <c r="LQQ74" s="156"/>
      <c r="LQR74" s="156"/>
      <c r="LQS74" s="156"/>
      <c r="LQT74" s="156"/>
      <c r="LQU74" s="156"/>
      <c r="LQV74" s="156"/>
      <c r="LQW74" s="156"/>
      <c r="LQX74" s="156"/>
      <c r="LQY74" s="156"/>
      <c r="LQZ74" s="156"/>
      <c r="LRA74" s="156"/>
      <c r="LRB74" s="156"/>
      <c r="LRC74" s="156"/>
      <c r="LRD74" s="156"/>
      <c r="LRE74" s="156"/>
      <c r="LRF74" s="156"/>
      <c r="LRG74" s="156"/>
      <c r="LRH74" s="156"/>
      <c r="LRI74" s="156"/>
      <c r="LRJ74" s="156"/>
      <c r="LRK74" s="156"/>
      <c r="LRL74" s="156"/>
      <c r="LRM74" s="156"/>
      <c r="LRN74" s="156"/>
      <c r="LRO74" s="156"/>
      <c r="LRP74" s="156"/>
      <c r="LRQ74" s="156"/>
      <c r="LRR74" s="156"/>
      <c r="LRS74" s="156"/>
      <c r="LRT74" s="156"/>
      <c r="LRU74" s="156"/>
      <c r="LRV74" s="156"/>
      <c r="LRW74" s="156"/>
      <c r="LRX74" s="156"/>
      <c r="LRY74" s="156"/>
      <c r="LRZ74" s="156"/>
      <c r="LSA74" s="156"/>
      <c r="LSB74" s="156"/>
      <c r="LSC74" s="156"/>
      <c r="LSD74" s="156"/>
      <c r="LSE74" s="156"/>
      <c r="LSF74" s="156"/>
      <c r="LSG74" s="156"/>
      <c r="LSH74" s="156"/>
      <c r="LSI74" s="156"/>
      <c r="LSJ74" s="156"/>
      <c r="LSK74" s="156"/>
      <c r="LSL74" s="156"/>
      <c r="LSM74" s="156"/>
      <c r="LSN74" s="156"/>
      <c r="LSO74" s="156"/>
      <c r="LSP74" s="156"/>
      <c r="LSQ74" s="156"/>
      <c r="LSR74" s="156"/>
      <c r="LSS74" s="156"/>
      <c r="LST74" s="156"/>
      <c r="LSU74" s="156"/>
      <c r="LSV74" s="156"/>
      <c r="LSW74" s="156"/>
      <c r="LSX74" s="156"/>
      <c r="LSY74" s="156"/>
      <c r="LSZ74" s="156"/>
      <c r="LTA74" s="156"/>
      <c r="LTB74" s="156"/>
      <c r="LTC74" s="156"/>
      <c r="LTD74" s="156"/>
      <c r="LTE74" s="156"/>
      <c r="LTF74" s="156"/>
      <c r="LTG74" s="156"/>
      <c r="LTH74" s="156"/>
      <c r="LTI74" s="156"/>
      <c r="LTJ74" s="156"/>
      <c r="LTK74" s="156"/>
      <c r="LTL74" s="156"/>
      <c r="LTM74" s="156"/>
      <c r="LTN74" s="156"/>
      <c r="LTO74" s="156"/>
      <c r="LTP74" s="156"/>
      <c r="LTQ74" s="156"/>
      <c r="LTR74" s="156"/>
      <c r="LTS74" s="156"/>
      <c r="LTT74" s="156"/>
      <c r="LTU74" s="156"/>
      <c r="LTV74" s="156"/>
      <c r="LTW74" s="156"/>
      <c r="LTX74" s="156"/>
      <c r="LTY74" s="156"/>
      <c r="LTZ74" s="156"/>
      <c r="LUA74" s="156"/>
      <c r="LUB74" s="156"/>
      <c r="LUC74" s="156"/>
      <c r="LUD74" s="156"/>
      <c r="LUE74" s="156"/>
      <c r="LUF74" s="156"/>
      <c r="LUG74" s="156"/>
      <c r="LUH74" s="156"/>
      <c r="LUI74" s="156"/>
      <c r="LUJ74" s="156"/>
      <c r="LUK74" s="156"/>
      <c r="LUL74" s="156"/>
      <c r="LUM74" s="156"/>
      <c r="LUN74" s="156"/>
      <c r="LUO74" s="156"/>
      <c r="LUP74" s="156"/>
      <c r="LUQ74" s="156"/>
      <c r="LUR74" s="156"/>
      <c r="LUS74" s="156"/>
      <c r="LUT74" s="156"/>
      <c r="LUU74" s="156"/>
      <c r="LUV74" s="156"/>
      <c r="LUW74" s="156"/>
      <c r="LUX74" s="156"/>
      <c r="LUY74" s="156"/>
      <c r="LUZ74" s="156"/>
      <c r="LVA74" s="156"/>
      <c r="LVB74" s="156"/>
      <c r="LVC74" s="156"/>
      <c r="LVD74" s="156"/>
      <c r="LVE74" s="156"/>
      <c r="LVF74" s="156"/>
      <c r="LVG74" s="156"/>
      <c r="LVH74" s="156"/>
      <c r="LVI74" s="156"/>
      <c r="LVJ74" s="156"/>
      <c r="LVK74" s="156"/>
      <c r="LVL74" s="156"/>
      <c r="LVM74" s="156"/>
      <c r="LVN74" s="156"/>
      <c r="LVO74" s="156"/>
      <c r="LVP74" s="156"/>
      <c r="LVQ74" s="156"/>
      <c r="LVR74" s="156"/>
      <c r="LVS74" s="156"/>
      <c r="LVT74" s="156"/>
      <c r="LVU74" s="156"/>
      <c r="LVV74" s="156"/>
      <c r="LVW74" s="156"/>
      <c r="LVX74" s="156"/>
      <c r="LVY74" s="156"/>
      <c r="LVZ74" s="156"/>
      <c r="LWA74" s="156"/>
      <c r="LWB74" s="156"/>
      <c r="LWC74" s="156"/>
      <c r="LWD74" s="156"/>
      <c r="LWE74" s="156"/>
      <c r="LWF74" s="156"/>
      <c r="LWG74" s="156"/>
      <c r="LWH74" s="156"/>
      <c r="LWI74" s="156"/>
      <c r="LWJ74" s="156"/>
      <c r="LWK74" s="156"/>
      <c r="LWL74" s="156"/>
      <c r="LWM74" s="156"/>
      <c r="LWN74" s="156"/>
      <c r="LWO74" s="156"/>
      <c r="LWP74" s="156"/>
      <c r="LWQ74" s="156"/>
      <c r="LWR74" s="156"/>
      <c r="LWS74" s="156"/>
      <c r="LWT74" s="156"/>
      <c r="LWU74" s="156"/>
      <c r="LWV74" s="156"/>
      <c r="LWW74" s="156"/>
      <c r="LWX74" s="156"/>
      <c r="LWY74" s="156"/>
      <c r="LWZ74" s="156"/>
      <c r="LXA74" s="156"/>
      <c r="LXB74" s="156"/>
      <c r="LXC74" s="156"/>
      <c r="LXD74" s="156"/>
      <c r="LXE74" s="156"/>
      <c r="LXF74" s="156"/>
      <c r="LXG74" s="156"/>
      <c r="LXH74" s="156"/>
      <c r="LXI74" s="156"/>
      <c r="LXJ74" s="156"/>
      <c r="LXK74" s="156"/>
      <c r="LXL74" s="156"/>
      <c r="LXM74" s="156"/>
      <c r="LXN74" s="156"/>
      <c r="LXO74" s="156"/>
      <c r="LXP74" s="156"/>
      <c r="LXQ74" s="156"/>
      <c r="LXR74" s="156"/>
      <c r="LXS74" s="156"/>
      <c r="LXT74" s="156"/>
      <c r="LXU74" s="156"/>
      <c r="LXV74" s="156"/>
      <c r="LXW74" s="156"/>
      <c r="LXX74" s="156"/>
      <c r="LXY74" s="156"/>
      <c r="LXZ74" s="156"/>
      <c r="LYA74" s="156"/>
      <c r="LYB74" s="156"/>
      <c r="LYC74" s="156"/>
      <c r="LYD74" s="156"/>
      <c r="LYE74" s="156"/>
      <c r="LYF74" s="156"/>
      <c r="LYG74" s="156"/>
      <c r="LYH74" s="156"/>
      <c r="LYI74" s="156"/>
      <c r="LYJ74" s="156"/>
      <c r="LYK74" s="156"/>
      <c r="LYL74" s="156"/>
      <c r="LYM74" s="156"/>
      <c r="LYN74" s="156"/>
      <c r="LYO74" s="156"/>
      <c r="LYP74" s="156"/>
      <c r="LYQ74" s="156"/>
      <c r="LYR74" s="156"/>
      <c r="LYS74" s="156"/>
      <c r="LYT74" s="156"/>
      <c r="LYU74" s="156"/>
      <c r="LYV74" s="156"/>
      <c r="LYW74" s="156"/>
      <c r="LYX74" s="156"/>
      <c r="LYY74" s="156"/>
      <c r="LYZ74" s="156"/>
      <c r="LZA74" s="156"/>
      <c r="LZB74" s="156"/>
      <c r="LZC74" s="156"/>
      <c r="LZD74" s="156"/>
      <c r="LZE74" s="156"/>
      <c r="LZF74" s="156"/>
      <c r="LZG74" s="156"/>
      <c r="LZH74" s="156"/>
      <c r="LZI74" s="156"/>
      <c r="LZJ74" s="156"/>
      <c r="LZK74" s="156"/>
      <c r="LZL74" s="156"/>
      <c r="LZM74" s="156"/>
      <c r="LZN74" s="156"/>
      <c r="LZO74" s="156"/>
      <c r="LZP74" s="156"/>
      <c r="LZQ74" s="156"/>
      <c r="LZR74" s="156"/>
      <c r="LZS74" s="156"/>
      <c r="LZT74" s="156"/>
      <c r="LZU74" s="156"/>
      <c r="LZV74" s="156"/>
      <c r="LZW74" s="156"/>
      <c r="LZX74" s="156"/>
      <c r="LZY74" s="156"/>
      <c r="LZZ74" s="156"/>
      <c r="MAA74" s="156"/>
      <c r="MAB74" s="156"/>
      <c r="MAC74" s="156"/>
      <c r="MAD74" s="156"/>
      <c r="MAE74" s="156"/>
      <c r="MAF74" s="156"/>
      <c r="MAG74" s="156"/>
      <c r="MAH74" s="156"/>
      <c r="MAI74" s="156"/>
      <c r="MAJ74" s="156"/>
      <c r="MAK74" s="156"/>
      <c r="MAL74" s="156"/>
      <c r="MAM74" s="156"/>
      <c r="MAN74" s="156"/>
      <c r="MAO74" s="156"/>
      <c r="MAP74" s="156"/>
      <c r="MAQ74" s="156"/>
      <c r="MAR74" s="156"/>
      <c r="MAS74" s="156"/>
      <c r="MAT74" s="156"/>
      <c r="MAU74" s="156"/>
      <c r="MAV74" s="156"/>
      <c r="MAW74" s="156"/>
      <c r="MAX74" s="156"/>
      <c r="MAY74" s="156"/>
      <c r="MAZ74" s="156"/>
      <c r="MBA74" s="156"/>
      <c r="MBB74" s="156"/>
      <c r="MBC74" s="156"/>
      <c r="MBD74" s="156"/>
      <c r="MBE74" s="156"/>
      <c r="MBF74" s="156"/>
      <c r="MBG74" s="156"/>
      <c r="MBH74" s="156"/>
      <c r="MBI74" s="156"/>
      <c r="MBJ74" s="156"/>
      <c r="MBK74" s="156"/>
      <c r="MBL74" s="156"/>
      <c r="MBM74" s="156"/>
      <c r="MBN74" s="156"/>
      <c r="MBO74" s="156"/>
      <c r="MBP74" s="156"/>
      <c r="MBQ74" s="156"/>
      <c r="MBR74" s="156"/>
      <c r="MBS74" s="156"/>
      <c r="MBT74" s="156"/>
      <c r="MBU74" s="156"/>
      <c r="MBV74" s="156"/>
      <c r="MBW74" s="156"/>
      <c r="MBX74" s="156"/>
      <c r="MBY74" s="156"/>
      <c r="MBZ74" s="156"/>
      <c r="MCA74" s="156"/>
      <c r="MCB74" s="156"/>
      <c r="MCC74" s="156"/>
      <c r="MCD74" s="156"/>
      <c r="MCE74" s="156"/>
      <c r="MCF74" s="156"/>
      <c r="MCG74" s="156"/>
      <c r="MCH74" s="156"/>
      <c r="MCI74" s="156"/>
      <c r="MCJ74" s="156"/>
      <c r="MCK74" s="156"/>
      <c r="MCL74" s="156"/>
      <c r="MCM74" s="156"/>
      <c r="MCN74" s="156"/>
      <c r="MCO74" s="156"/>
      <c r="MCP74" s="156"/>
      <c r="MCQ74" s="156"/>
      <c r="MCR74" s="156"/>
      <c r="MCS74" s="156"/>
      <c r="MCT74" s="156"/>
      <c r="MCU74" s="156"/>
      <c r="MCV74" s="156"/>
      <c r="MCW74" s="156"/>
      <c r="MCX74" s="156"/>
      <c r="MCY74" s="156"/>
      <c r="MCZ74" s="156"/>
      <c r="MDA74" s="156"/>
      <c r="MDB74" s="156"/>
      <c r="MDC74" s="156"/>
      <c r="MDD74" s="156"/>
      <c r="MDE74" s="156"/>
      <c r="MDF74" s="156"/>
      <c r="MDG74" s="156"/>
      <c r="MDH74" s="156"/>
      <c r="MDI74" s="156"/>
      <c r="MDJ74" s="156"/>
      <c r="MDK74" s="156"/>
      <c r="MDL74" s="156"/>
      <c r="MDM74" s="156"/>
      <c r="MDN74" s="156"/>
      <c r="MDO74" s="156"/>
      <c r="MDP74" s="156"/>
      <c r="MDQ74" s="156"/>
      <c r="MDR74" s="156"/>
      <c r="MDS74" s="156"/>
      <c r="MDT74" s="156"/>
      <c r="MDU74" s="156"/>
      <c r="MDV74" s="156"/>
      <c r="MDW74" s="156"/>
      <c r="MDX74" s="156"/>
      <c r="MDY74" s="156"/>
      <c r="MDZ74" s="156"/>
      <c r="MEA74" s="156"/>
      <c r="MEB74" s="156"/>
      <c r="MEC74" s="156"/>
      <c r="MED74" s="156"/>
      <c r="MEE74" s="156"/>
      <c r="MEF74" s="156"/>
      <c r="MEG74" s="156"/>
      <c r="MEH74" s="156"/>
      <c r="MEI74" s="156"/>
      <c r="MEJ74" s="156"/>
      <c r="MEK74" s="156"/>
      <c r="MEL74" s="156"/>
      <c r="MEM74" s="156"/>
      <c r="MEN74" s="156"/>
      <c r="MEO74" s="156"/>
      <c r="MEP74" s="156"/>
      <c r="MEQ74" s="156"/>
      <c r="MER74" s="156"/>
      <c r="MES74" s="156"/>
      <c r="MET74" s="156"/>
      <c r="MEU74" s="156"/>
      <c r="MEV74" s="156"/>
      <c r="MEW74" s="156"/>
      <c r="MEX74" s="156"/>
      <c r="MEY74" s="156"/>
      <c r="MEZ74" s="156"/>
      <c r="MFA74" s="156"/>
      <c r="MFB74" s="156"/>
      <c r="MFC74" s="156"/>
      <c r="MFD74" s="156"/>
      <c r="MFE74" s="156"/>
      <c r="MFF74" s="156"/>
      <c r="MFG74" s="156"/>
      <c r="MFH74" s="156"/>
      <c r="MFI74" s="156"/>
      <c r="MFJ74" s="156"/>
      <c r="MFK74" s="156"/>
      <c r="MFL74" s="156"/>
      <c r="MFM74" s="156"/>
      <c r="MFN74" s="156"/>
      <c r="MFO74" s="156"/>
      <c r="MFP74" s="156"/>
      <c r="MFQ74" s="156"/>
      <c r="MFR74" s="156"/>
      <c r="MFS74" s="156"/>
      <c r="MFT74" s="156"/>
      <c r="MFU74" s="156"/>
      <c r="MFV74" s="156"/>
      <c r="MFW74" s="156"/>
      <c r="MFX74" s="156"/>
      <c r="MFY74" s="156"/>
      <c r="MFZ74" s="156"/>
      <c r="MGA74" s="156"/>
      <c r="MGB74" s="156"/>
      <c r="MGC74" s="156"/>
      <c r="MGD74" s="156"/>
      <c r="MGE74" s="156"/>
      <c r="MGF74" s="156"/>
      <c r="MGG74" s="156"/>
      <c r="MGH74" s="156"/>
      <c r="MGI74" s="156"/>
      <c r="MGJ74" s="156"/>
      <c r="MGK74" s="156"/>
      <c r="MGL74" s="156"/>
      <c r="MGM74" s="156"/>
      <c r="MGN74" s="156"/>
      <c r="MGO74" s="156"/>
      <c r="MGP74" s="156"/>
      <c r="MGQ74" s="156"/>
      <c r="MGR74" s="156"/>
      <c r="MGS74" s="156"/>
      <c r="MGT74" s="156"/>
      <c r="MGU74" s="156"/>
      <c r="MGV74" s="156"/>
      <c r="MGW74" s="156"/>
      <c r="MGX74" s="156"/>
      <c r="MGY74" s="156"/>
      <c r="MGZ74" s="156"/>
      <c r="MHA74" s="156"/>
      <c r="MHB74" s="156"/>
      <c r="MHC74" s="156"/>
      <c r="MHD74" s="156"/>
      <c r="MHE74" s="156"/>
      <c r="MHF74" s="156"/>
      <c r="MHG74" s="156"/>
      <c r="MHH74" s="156"/>
      <c r="MHI74" s="156"/>
      <c r="MHJ74" s="156"/>
      <c r="MHK74" s="156"/>
      <c r="MHL74" s="156"/>
      <c r="MHM74" s="156"/>
      <c r="MHN74" s="156"/>
      <c r="MHO74" s="156"/>
      <c r="MHP74" s="156"/>
      <c r="MHQ74" s="156"/>
      <c r="MHR74" s="156"/>
      <c r="MHS74" s="156"/>
      <c r="MHT74" s="156"/>
      <c r="MHU74" s="156"/>
      <c r="MHV74" s="156"/>
      <c r="MHW74" s="156"/>
      <c r="MHX74" s="156"/>
      <c r="MHY74" s="156"/>
      <c r="MHZ74" s="156"/>
      <c r="MIA74" s="156"/>
      <c r="MIB74" s="156"/>
      <c r="MIC74" s="156"/>
      <c r="MID74" s="156"/>
      <c r="MIE74" s="156"/>
      <c r="MIF74" s="156"/>
      <c r="MIG74" s="156"/>
      <c r="MIH74" s="156"/>
      <c r="MII74" s="156"/>
      <c r="MIJ74" s="156"/>
      <c r="MIK74" s="156"/>
      <c r="MIL74" s="156"/>
      <c r="MIM74" s="156"/>
      <c r="MIN74" s="156"/>
      <c r="MIO74" s="156"/>
      <c r="MIP74" s="156"/>
      <c r="MIQ74" s="156"/>
      <c r="MIR74" s="156"/>
      <c r="MIS74" s="156"/>
      <c r="MIT74" s="156"/>
      <c r="MIU74" s="156"/>
      <c r="MIV74" s="156"/>
      <c r="MIW74" s="156"/>
      <c r="MIX74" s="156"/>
      <c r="MIY74" s="156"/>
      <c r="MIZ74" s="156"/>
      <c r="MJA74" s="156"/>
      <c r="MJB74" s="156"/>
      <c r="MJC74" s="156"/>
      <c r="MJD74" s="156"/>
      <c r="MJE74" s="156"/>
      <c r="MJF74" s="156"/>
      <c r="MJG74" s="156"/>
      <c r="MJH74" s="156"/>
      <c r="MJI74" s="156"/>
      <c r="MJJ74" s="156"/>
      <c r="MJK74" s="156"/>
      <c r="MJL74" s="156"/>
      <c r="MJM74" s="156"/>
      <c r="MJN74" s="156"/>
      <c r="MJO74" s="156"/>
      <c r="MJP74" s="156"/>
      <c r="MJQ74" s="156"/>
      <c r="MJR74" s="156"/>
      <c r="MJS74" s="156"/>
      <c r="MJT74" s="156"/>
      <c r="MJU74" s="156"/>
      <c r="MJV74" s="156"/>
      <c r="MJW74" s="156"/>
      <c r="MJX74" s="156"/>
      <c r="MJY74" s="156"/>
      <c r="MJZ74" s="156"/>
      <c r="MKA74" s="156"/>
      <c r="MKB74" s="156"/>
      <c r="MKC74" s="156"/>
      <c r="MKD74" s="156"/>
      <c r="MKE74" s="156"/>
      <c r="MKF74" s="156"/>
      <c r="MKG74" s="156"/>
      <c r="MKH74" s="156"/>
      <c r="MKI74" s="156"/>
      <c r="MKJ74" s="156"/>
      <c r="MKK74" s="156"/>
      <c r="MKL74" s="156"/>
      <c r="MKM74" s="156"/>
      <c r="MKN74" s="156"/>
      <c r="MKO74" s="156"/>
      <c r="MKP74" s="156"/>
      <c r="MKQ74" s="156"/>
      <c r="MKR74" s="156"/>
      <c r="MKS74" s="156"/>
      <c r="MKT74" s="156"/>
      <c r="MKU74" s="156"/>
      <c r="MKV74" s="156"/>
      <c r="MKW74" s="156"/>
      <c r="MKX74" s="156"/>
      <c r="MKY74" s="156"/>
      <c r="MKZ74" s="156"/>
      <c r="MLA74" s="156"/>
      <c r="MLB74" s="156"/>
      <c r="MLC74" s="156"/>
      <c r="MLD74" s="156"/>
      <c r="MLE74" s="156"/>
      <c r="MLF74" s="156"/>
      <c r="MLG74" s="156"/>
      <c r="MLH74" s="156"/>
      <c r="MLI74" s="156"/>
      <c r="MLJ74" s="156"/>
      <c r="MLK74" s="156"/>
      <c r="MLL74" s="156"/>
      <c r="MLM74" s="156"/>
      <c r="MLN74" s="156"/>
      <c r="MLO74" s="156"/>
      <c r="MLP74" s="156"/>
      <c r="MLQ74" s="156"/>
      <c r="MLR74" s="156"/>
      <c r="MLS74" s="156"/>
      <c r="MLT74" s="156"/>
      <c r="MLU74" s="156"/>
      <c r="MLV74" s="156"/>
      <c r="MLW74" s="156"/>
      <c r="MLX74" s="156"/>
      <c r="MLY74" s="156"/>
      <c r="MLZ74" s="156"/>
      <c r="MMA74" s="156"/>
      <c r="MMB74" s="156"/>
      <c r="MMC74" s="156"/>
      <c r="MMD74" s="156"/>
      <c r="MME74" s="156"/>
      <c r="MMF74" s="156"/>
      <c r="MMG74" s="156"/>
      <c r="MMH74" s="156"/>
      <c r="MMI74" s="156"/>
      <c r="MMJ74" s="156"/>
      <c r="MMK74" s="156"/>
      <c r="MML74" s="156"/>
      <c r="MMM74" s="156"/>
      <c r="MMN74" s="156"/>
      <c r="MMO74" s="156"/>
      <c r="MMP74" s="156"/>
      <c r="MMQ74" s="156"/>
      <c r="MMR74" s="156"/>
      <c r="MMS74" s="156"/>
      <c r="MMT74" s="156"/>
      <c r="MMU74" s="156"/>
      <c r="MMV74" s="156"/>
      <c r="MMW74" s="156"/>
      <c r="MMX74" s="156"/>
      <c r="MMY74" s="156"/>
      <c r="MMZ74" s="156"/>
      <c r="MNA74" s="156"/>
      <c r="MNB74" s="156"/>
      <c r="MNC74" s="156"/>
      <c r="MND74" s="156"/>
      <c r="MNE74" s="156"/>
      <c r="MNF74" s="156"/>
      <c r="MNG74" s="156"/>
      <c r="MNH74" s="156"/>
      <c r="MNI74" s="156"/>
      <c r="MNJ74" s="156"/>
      <c r="MNK74" s="156"/>
      <c r="MNL74" s="156"/>
      <c r="MNM74" s="156"/>
      <c r="MNN74" s="156"/>
      <c r="MNO74" s="156"/>
      <c r="MNP74" s="156"/>
      <c r="MNQ74" s="156"/>
      <c r="MNR74" s="156"/>
      <c r="MNS74" s="156"/>
      <c r="MNT74" s="156"/>
      <c r="MNU74" s="156"/>
      <c r="MNV74" s="156"/>
      <c r="MNW74" s="156"/>
      <c r="MNX74" s="156"/>
      <c r="MNY74" s="156"/>
      <c r="MNZ74" s="156"/>
      <c r="MOA74" s="156"/>
      <c r="MOB74" s="156"/>
      <c r="MOC74" s="156"/>
      <c r="MOD74" s="156"/>
      <c r="MOE74" s="156"/>
      <c r="MOF74" s="156"/>
      <c r="MOG74" s="156"/>
      <c r="MOH74" s="156"/>
      <c r="MOI74" s="156"/>
      <c r="MOJ74" s="156"/>
      <c r="MOK74" s="156"/>
      <c r="MOL74" s="156"/>
      <c r="MOM74" s="156"/>
      <c r="MON74" s="156"/>
      <c r="MOO74" s="156"/>
      <c r="MOP74" s="156"/>
      <c r="MOQ74" s="156"/>
      <c r="MOR74" s="156"/>
      <c r="MOS74" s="156"/>
      <c r="MOT74" s="156"/>
      <c r="MOU74" s="156"/>
      <c r="MOV74" s="156"/>
      <c r="MOW74" s="156"/>
      <c r="MOX74" s="156"/>
      <c r="MOY74" s="156"/>
      <c r="MOZ74" s="156"/>
      <c r="MPA74" s="156"/>
      <c r="MPB74" s="156"/>
      <c r="MPC74" s="156"/>
      <c r="MPD74" s="156"/>
      <c r="MPE74" s="156"/>
      <c r="MPF74" s="156"/>
      <c r="MPG74" s="156"/>
      <c r="MPH74" s="156"/>
      <c r="MPI74" s="156"/>
      <c r="MPJ74" s="156"/>
      <c r="MPK74" s="156"/>
      <c r="MPL74" s="156"/>
      <c r="MPM74" s="156"/>
      <c r="MPN74" s="156"/>
      <c r="MPO74" s="156"/>
      <c r="MPP74" s="156"/>
      <c r="MPQ74" s="156"/>
      <c r="MPR74" s="156"/>
      <c r="MPS74" s="156"/>
      <c r="MPT74" s="156"/>
      <c r="MPU74" s="156"/>
      <c r="MPV74" s="156"/>
      <c r="MPW74" s="156"/>
      <c r="MPX74" s="156"/>
      <c r="MPY74" s="156"/>
      <c r="MPZ74" s="156"/>
      <c r="MQA74" s="156"/>
      <c r="MQB74" s="156"/>
      <c r="MQC74" s="156"/>
      <c r="MQD74" s="156"/>
      <c r="MQE74" s="156"/>
      <c r="MQF74" s="156"/>
      <c r="MQG74" s="156"/>
      <c r="MQH74" s="156"/>
      <c r="MQI74" s="156"/>
      <c r="MQJ74" s="156"/>
      <c r="MQK74" s="156"/>
      <c r="MQL74" s="156"/>
      <c r="MQM74" s="156"/>
      <c r="MQN74" s="156"/>
      <c r="MQO74" s="156"/>
      <c r="MQP74" s="156"/>
      <c r="MQQ74" s="156"/>
      <c r="MQR74" s="156"/>
      <c r="MQS74" s="156"/>
      <c r="MQT74" s="156"/>
      <c r="MQU74" s="156"/>
      <c r="MQV74" s="156"/>
      <c r="MQW74" s="156"/>
      <c r="MQX74" s="156"/>
      <c r="MQY74" s="156"/>
      <c r="MQZ74" s="156"/>
      <c r="MRA74" s="156"/>
      <c r="MRB74" s="156"/>
      <c r="MRC74" s="156"/>
      <c r="MRD74" s="156"/>
      <c r="MRE74" s="156"/>
      <c r="MRF74" s="156"/>
      <c r="MRG74" s="156"/>
      <c r="MRH74" s="156"/>
      <c r="MRI74" s="156"/>
      <c r="MRJ74" s="156"/>
      <c r="MRK74" s="156"/>
      <c r="MRL74" s="156"/>
      <c r="MRM74" s="156"/>
      <c r="MRN74" s="156"/>
      <c r="MRO74" s="156"/>
      <c r="MRP74" s="156"/>
      <c r="MRQ74" s="156"/>
      <c r="MRR74" s="156"/>
      <c r="MRS74" s="156"/>
      <c r="MRT74" s="156"/>
      <c r="MRU74" s="156"/>
      <c r="MRV74" s="156"/>
      <c r="MRW74" s="156"/>
      <c r="MRX74" s="156"/>
      <c r="MRY74" s="156"/>
      <c r="MRZ74" s="156"/>
      <c r="MSA74" s="156"/>
      <c r="MSB74" s="156"/>
      <c r="MSC74" s="156"/>
      <c r="MSD74" s="156"/>
      <c r="MSE74" s="156"/>
      <c r="MSF74" s="156"/>
      <c r="MSG74" s="156"/>
      <c r="MSH74" s="156"/>
      <c r="MSI74" s="156"/>
      <c r="MSJ74" s="156"/>
      <c r="MSK74" s="156"/>
      <c r="MSL74" s="156"/>
      <c r="MSM74" s="156"/>
      <c r="MSN74" s="156"/>
      <c r="MSO74" s="156"/>
      <c r="MSP74" s="156"/>
      <c r="MSQ74" s="156"/>
      <c r="MSR74" s="156"/>
      <c r="MSS74" s="156"/>
      <c r="MST74" s="156"/>
      <c r="MSU74" s="156"/>
      <c r="MSV74" s="156"/>
      <c r="MSW74" s="156"/>
      <c r="MSX74" s="156"/>
      <c r="MSY74" s="156"/>
      <c r="MSZ74" s="156"/>
      <c r="MTA74" s="156"/>
      <c r="MTB74" s="156"/>
      <c r="MTC74" s="156"/>
      <c r="MTD74" s="156"/>
      <c r="MTE74" s="156"/>
      <c r="MTF74" s="156"/>
      <c r="MTG74" s="156"/>
      <c r="MTH74" s="156"/>
      <c r="MTI74" s="156"/>
      <c r="MTJ74" s="156"/>
      <c r="MTK74" s="156"/>
      <c r="MTL74" s="156"/>
      <c r="MTM74" s="156"/>
      <c r="MTN74" s="156"/>
      <c r="MTO74" s="156"/>
      <c r="MTP74" s="156"/>
      <c r="MTQ74" s="156"/>
      <c r="MTR74" s="156"/>
      <c r="MTS74" s="156"/>
      <c r="MTT74" s="156"/>
      <c r="MTU74" s="156"/>
      <c r="MTV74" s="156"/>
      <c r="MTW74" s="156"/>
      <c r="MTX74" s="156"/>
      <c r="MTY74" s="156"/>
      <c r="MTZ74" s="156"/>
      <c r="MUA74" s="156"/>
      <c r="MUB74" s="156"/>
      <c r="MUC74" s="156"/>
      <c r="MUD74" s="156"/>
      <c r="MUE74" s="156"/>
      <c r="MUF74" s="156"/>
      <c r="MUG74" s="156"/>
      <c r="MUH74" s="156"/>
      <c r="MUI74" s="156"/>
      <c r="MUJ74" s="156"/>
      <c r="MUK74" s="156"/>
      <c r="MUL74" s="156"/>
      <c r="MUM74" s="156"/>
      <c r="MUN74" s="156"/>
      <c r="MUO74" s="156"/>
      <c r="MUP74" s="156"/>
      <c r="MUQ74" s="156"/>
      <c r="MUR74" s="156"/>
      <c r="MUS74" s="156"/>
      <c r="MUT74" s="156"/>
      <c r="MUU74" s="156"/>
      <c r="MUV74" s="156"/>
      <c r="MUW74" s="156"/>
      <c r="MUX74" s="156"/>
      <c r="MUY74" s="156"/>
      <c r="MUZ74" s="156"/>
      <c r="MVA74" s="156"/>
      <c r="MVB74" s="156"/>
      <c r="MVC74" s="156"/>
      <c r="MVD74" s="156"/>
      <c r="MVE74" s="156"/>
      <c r="MVF74" s="156"/>
      <c r="MVG74" s="156"/>
      <c r="MVH74" s="156"/>
      <c r="MVI74" s="156"/>
      <c r="MVJ74" s="156"/>
      <c r="MVK74" s="156"/>
      <c r="MVL74" s="156"/>
      <c r="MVM74" s="156"/>
      <c r="MVN74" s="156"/>
      <c r="MVO74" s="156"/>
      <c r="MVP74" s="156"/>
      <c r="MVQ74" s="156"/>
      <c r="MVR74" s="156"/>
      <c r="MVS74" s="156"/>
      <c r="MVT74" s="156"/>
      <c r="MVU74" s="156"/>
      <c r="MVV74" s="156"/>
      <c r="MVW74" s="156"/>
      <c r="MVX74" s="156"/>
      <c r="MVY74" s="156"/>
      <c r="MVZ74" s="156"/>
      <c r="MWA74" s="156"/>
      <c r="MWB74" s="156"/>
      <c r="MWC74" s="156"/>
      <c r="MWD74" s="156"/>
      <c r="MWE74" s="156"/>
      <c r="MWF74" s="156"/>
      <c r="MWG74" s="156"/>
      <c r="MWH74" s="156"/>
      <c r="MWI74" s="156"/>
      <c r="MWJ74" s="156"/>
      <c r="MWK74" s="156"/>
      <c r="MWL74" s="156"/>
      <c r="MWM74" s="156"/>
      <c r="MWN74" s="156"/>
      <c r="MWO74" s="156"/>
      <c r="MWP74" s="156"/>
      <c r="MWQ74" s="156"/>
      <c r="MWR74" s="156"/>
      <c r="MWS74" s="156"/>
      <c r="MWT74" s="156"/>
      <c r="MWU74" s="156"/>
      <c r="MWV74" s="156"/>
      <c r="MWW74" s="156"/>
      <c r="MWX74" s="156"/>
      <c r="MWY74" s="156"/>
      <c r="MWZ74" s="156"/>
      <c r="MXA74" s="156"/>
      <c r="MXB74" s="156"/>
      <c r="MXC74" s="156"/>
      <c r="MXD74" s="156"/>
      <c r="MXE74" s="156"/>
      <c r="MXF74" s="156"/>
      <c r="MXG74" s="156"/>
      <c r="MXH74" s="156"/>
      <c r="MXI74" s="156"/>
      <c r="MXJ74" s="156"/>
      <c r="MXK74" s="156"/>
      <c r="MXL74" s="156"/>
      <c r="MXM74" s="156"/>
      <c r="MXN74" s="156"/>
      <c r="MXO74" s="156"/>
      <c r="MXP74" s="156"/>
      <c r="MXQ74" s="156"/>
      <c r="MXR74" s="156"/>
      <c r="MXS74" s="156"/>
      <c r="MXT74" s="156"/>
      <c r="MXU74" s="156"/>
      <c r="MXV74" s="156"/>
      <c r="MXW74" s="156"/>
      <c r="MXX74" s="156"/>
      <c r="MXY74" s="156"/>
      <c r="MXZ74" s="156"/>
      <c r="MYA74" s="156"/>
      <c r="MYB74" s="156"/>
      <c r="MYC74" s="156"/>
      <c r="MYD74" s="156"/>
      <c r="MYE74" s="156"/>
      <c r="MYF74" s="156"/>
      <c r="MYG74" s="156"/>
      <c r="MYH74" s="156"/>
      <c r="MYI74" s="156"/>
      <c r="MYJ74" s="156"/>
      <c r="MYK74" s="156"/>
      <c r="MYL74" s="156"/>
      <c r="MYM74" s="156"/>
      <c r="MYN74" s="156"/>
      <c r="MYO74" s="156"/>
      <c r="MYP74" s="156"/>
      <c r="MYQ74" s="156"/>
      <c r="MYR74" s="156"/>
      <c r="MYS74" s="156"/>
      <c r="MYT74" s="156"/>
      <c r="MYU74" s="156"/>
      <c r="MYV74" s="156"/>
      <c r="MYW74" s="156"/>
      <c r="MYX74" s="156"/>
      <c r="MYY74" s="156"/>
      <c r="MYZ74" s="156"/>
      <c r="MZA74" s="156"/>
      <c r="MZB74" s="156"/>
      <c r="MZC74" s="156"/>
      <c r="MZD74" s="156"/>
      <c r="MZE74" s="156"/>
      <c r="MZF74" s="156"/>
      <c r="MZG74" s="156"/>
      <c r="MZH74" s="156"/>
      <c r="MZI74" s="156"/>
      <c r="MZJ74" s="156"/>
      <c r="MZK74" s="156"/>
      <c r="MZL74" s="156"/>
      <c r="MZM74" s="156"/>
      <c r="MZN74" s="156"/>
      <c r="MZO74" s="156"/>
      <c r="MZP74" s="156"/>
      <c r="MZQ74" s="156"/>
      <c r="MZR74" s="156"/>
      <c r="MZS74" s="156"/>
      <c r="MZT74" s="156"/>
      <c r="MZU74" s="156"/>
      <c r="MZV74" s="156"/>
      <c r="MZW74" s="156"/>
      <c r="MZX74" s="156"/>
      <c r="MZY74" s="156"/>
      <c r="MZZ74" s="156"/>
      <c r="NAA74" s="156"/>
      <c r="NAB74" s="156"/>
      <c r="NAC74" s="156"/>
      <c r="NAD74" s="156"/>
      <c r="NAE74" s="156"/>
      <c r="NAF74" s="156"/>
      <c r="NAG74" s="156"/>
      <c r="NAH74" s="156"/>
      <c r="NAI74" s="156"/>
      <c r="NAJ74" s="156"/>
      <c r="NAK74" s="156"/>
      <c r="NAL74" s="156"/>
      <c r="NAM74" s="156"/>
      <c r="NAN74" s="156"/>
      <c r="NAO74" s="156"/>
      <c r="NAP74" s="156"/>
      <c r="NAQ74" s="156"/>
      <c r="NAR74" s="156"/>
      <c r="NAS74" s="156"/>
      <c r="NAT74" s="156"/>
      <c r="NAU74" s="156"/>
      <c r="NAV74" s="156"/>
      <c r="NAW74" s="156"/>
      <c r="NAX74" s="156"/>
      <c r="NAY74" s="156"/>
      <c r="NAZ74" s="156"/>
      <c r="NBA74" s="156"/>
      <c r="NBB74" s="156"/>
      <c r="NBC74" s="156"/>
      <c r="NBD74" s="156"/>
      <c r="NBE74" s="156"/>
      <c r="NBF74" s="156"/>
      <c r="NBG74" s="156"/>
      <c r="NBH74" s="156"/>
      <c r="NBI74" s="156"/>
      <c r="NBJ74" s="156"/>
      <c r="NBK74" s="156"/>
      <c r="NBL74" s="156"/>
      <c r="NBM74" s="156"/>
      <c r="NBN74" s="156"/>
      <c r="NBO74" s="156"/>
      <c r="NBP74" s="156"/>
      <c r="NBQ74" s="156"/>
      <c r="NBR74" s="156"/>
      <c r="NBS74" s="156"/>
      <c r="NBT74" s="156"/>
      <c r="NBU74" s="156"/>
      <c r="NBV74" s="156"/>
      <c r="NBW74" s="156"/>
      <c r="NBX74" s="156"/>
      <c r="NBY74" s="156"/>
      <c r="NBZ74" s="156"/>
      <c r="NCA74" s="156"/>
      <c r="NCB74" s="156"/>
      <c r="NCC74" s="156"/>
      <c r="NCD74" s="156"/>
      <c r="NCE74" s="156"/>
      <c r="NCF74" s="156"/>
      <c r="NCG74" s="156"/>
      <c r="NCH74" s="156"/>
      <c r="NCI74" s="156"/>
      <c r="NCJ74" s="156"/>
      <c r="NCK74" s="156"/>
      <c r="NCL74" s="156"/>
      <c r="NCM74" s="156"/>
      <c r="NCN74" s="156"/>
      <c r="NCO74" s="156"/>
      <c r="NCP74" s="156"/>
      <c r="NCQ74" s="156"/>
      <c r="NCR74" s="156"/>
      <c r="NCS74" s="156"/>
      <c r="NCT74" s="156"/>
      <c r="NCU74" s="156"/>
      <c r="NCV74" s="156"/>
      <c r="NCW74" s="156"/>
      <c r="NCX74" s="156"/>
      <c r="NCY74" s="156"/>
      <c r="NCZ74" s="156"/>
      <c r="NDA74" s="156"/>
      <c r="NDB74" s="156"/>
      <c r="NDC74" s="156"/>
      <c r="NDD74" s="156"/>
      <c r="NDE74" s="156"/>
      <c r="NDF74" s="156"/>
      <c r="NDG74" s="156"/>
      <c r="NDH74" s="156"/>
      <c r="NDI74" s="156"/>
      <c r="NDJ74" s="156"/>
      <c r="NDK74" s="156"/>
      <c r="NDL74" s="156"/>
      <c r="NDM74" s="156"/>
      <c r="NDN74" s="156"/>
      <c r="NDO74" s="156"/>
      <c r="NDP74" s="156"/>
      <c r="NDQ74" s="156"/>
      <c r="NDR74" s="156"/>
      <c r="NDS74" s="156"/>
      <c r="NDT74" s="156"/>
      <c r="NDU74" s="156"/>
      <c r="NDV74" s="156"/>
      <c r="NDW74" s="156"/>
      <c r="NDX74" s="156"/>
      <c r="NDY74" s="156"/>
      <c r="NDZ74" s="156"/>
      <c r="NEA74" s="156"/>
      <c r="NEB74" s="156"/>
      <c r="NEC74" s="156"/>
      <c r="NED74" s="156"/>
      <c r="NEE74" s="156"/>
      <c r="NEF74" s="156"/>
      <c r="NEG74" s="156"/>
      <c r="NEH74" s="156"/>
      <c r="NEI74" s="156"/>
      <c r="NEJ74" s="156"/>
      <c r="NEK74" s="156"/>
      <c r="NEL74" s="156"/>
      <c r="NEM74" s="156"/>
      <c r="NEN74" s="156"/>
      <c r="NEO74" s="156"/>
      <c r="NEP74" s="156"/>
      <c r="NEQ74" s="156"/>
      <c r="NER74" s="156"/>
      <c r="NES74" s="156"/>
      <c r="NET74" s="156"/>
      <c r="NEU74" s="156"/>
      <c r="NEV74" s="156"/>
      <c r="NEW74" s="156"/>
      <c r="NEX74" s="156"/>
      <c r="NEY74" s="156"/>
      <c r="NEZ74" s="156"/>
      <c r="NFA74" s="156"/>
      <c r="NFB74" s="156"/>
      <c r="NFC74" s="156"/>
      <c r="NFD74" s="156"/>
      <c r="NFE74" s="156"/>
      <c r="NFF74" s="156"/>
      <c r="NFG74" s="156"/>
      <c r="NFH74" s="156"/>
      <c r="NFI74" s="156"/>
      <c r="NFJ74" s="156"/>
      <c r="NFK74" s="156"/>
      <c r="NFL74" s="156"/>
      <c r="NFM74" s="156"/>
      <c r="NFN74" s="156"/>
      <c r="NFO74" s="156"/>
      <c r="NFP74" s="156"/>
      <c r="NFQ74" s="156"/>
      <c r="NFR74" s="156"/>
      <c r="NFS74" s="156"/>
      <c r="NFT74" s="156"/>
      <c r="NFU74" s="156"/>
      <c r="NFV74" s="156"/>
      <c r="NFW74" s="156"/>
      <c r="NFX74" s="156"/>
      <c r="NFY74" s="156"/>
      <c r="NFZ74" s="156"/>
      <c r="NGA74" s="156"/>
      <c r="NGB74" s="156"/>
      <c r="NGC74" s="156"/>
      <c r="NGD74" s="156"/>
      <c r="NGE74" s="156"/>
      <c r="NGF74" s="156"/>
      <c r="NGG74" s="156"/>
      <c r="NGH74" s="156"/>
      <c r="NGI74" s="156"/>
      <c r="NGJ74" s="156"/>
      <c r="NGK74" s="156"/>
      <c r="NGL74" s="156"/>
      <c r="NGM74" s="156"/>
      <c r="NGN74" s="156"/>
      <c r="NGO74" s="156"/>
      <c r="NGP74" s="156"/>
      <c r="NGQ74" s="156"/>
      <c r="NGR74" s="156"/>
      <c r="NGS74" s="156"/>
      <c r="NGT74" s="156"/>
      <c r="NGU74" s="156"/>
      <c r="NGV74" s="156"/>
      <c r="NGW74" s="156"/>
      <c r="NGX74" s="156"/>
      <c r="NGY74" s="156"/>
      <c r="NGZ74" s="156"/>
      <c r="NHA74" s="156"/>
      <c r="NHB74" s="156"/>
      <c r="NHC74" s="156"/>
      <c r="NHD74" s="156"/>
      <c r="NHE74" s="156"/>
      <c r="NHF74" s="156"/>
      <c r="NHG74" s="156"/>
      <c r="NHH74" s="156"/>
      <c r="NHI74" s="156"/>
      <c r="NHJ74" s="156"/>
      <c r="NHK74" s="156"/>
      <c r="NHL74" s="156"/>
      <c r="NHM74" s="156"/>
      <c r="NHN74" s="156"/>
      <c r="NHO74" s="156"/>
      <c r="NHP74" s="156"/>
      <c r="NHQ74" s="156"/>
      <c r="NHR74" s="156"/>
      <c r="NHS74" s="156"/>
      <c r="NHT74" s="156"/>
      <c r="NHU74" s="156"/>
      <c r="NHV74" s="156"/>
      <c r="NHW74" s="156"/>
      <c r="NHX74" s="156"/>
      <c r="NHY74" s="156"/>
      <c r="NHZ74" s="156"/>
      <c r="NIA74" s="156"/>
      <c r="NIB74" s="156"/>
      <c r="NIC74" s="156"/>
      <c r="NID74" s="156"/>
      <c r="NIE74" s="156"/>
      <c r="NIF74" s="156"/>
      <c r="NIG74" s="156"/>
      <c r="NIH74" s="156"/>
      <c r="NII74" s="156"/>
      <c r="NIJ74" s="156"/>
      <c r="NIK74" s="156"/>
      <c r="NIL74" s="156"/>
      <c r="NIM74" s="156"/>
      <c r="NIN74" s="156"/>
      <c r="NIO74" s="156"/>
      <c r="NIP74" s="156"/>
      <c r="NIQ74" s="156"/>
      <c r="NIR74" s="156"/>
      <c r="NIS74" s="156"/>
      <c r="NIT74" s="156"/>
      <c r="NIU74" s="156"/>
      <c r="NIV74" s="156"/>
      <c r="NIW74" s="156"/>
      <c r="NIX74" s="156"/>
      <c r="NIY74" s="156"/>
      <c r="NIZ74" s="156"/>
      <c r="NJA74" s="156"/>
      <c r="NJB74" s="156"/>
      <c r="NJC74" s="156"/>
      <c r="NJD74" s="156"/>
      <c r="NJE74" s="156"/>
      <c r="NJF74" s="156"/>
      <c r="NJG74" s="156"/>
      <c r="NJH74" s="156"/>
      <c r="NJI74" s="156"/>
      <c r="NJJ74" s="156"/>
      <c r="NJK74" s="156"/>
      <c r="NJL74" s="156"/>
      <c r="NJM74" s="156"/>
      <c r="NJN74" s="156"/>
      <c r="NJO74" s="156"/>
      <c r="NJP74" s="156"/>
      <c r="NJQ74" s="156"/>
      <c r="NJR74" s="156"/>
      <c r="NJS74" s="156"/>
      <c r="NJT74" s="156"/>
      <c r="NJU74" s="156"/>
      <c r="NJV74" s="156"/>
      <c r="NJW74" s="156"/>
      <c r="NJX74" s="156"/>
      <c r="NJY74" s="156"/>
      <c r="NJZ74" s="156"/>
      <c r="NKA74" s="156"/>
      <c r="NKB74" s="156"/>
      <c r="NKC74" s="156"/>
      <c r="NKD74" s="156"/>
      <c r="NKE74" s="156"/>
      <c r="NKF74" s="156"/>
      <c r="NKG74" s="156"/>
      <c r="NKH74" s="156"/>
      <c r="NKI74" s="156"/>
      <c r="NKJ74" s="156"/>
      <c r="NKK74" s="156"/>
      <c r="NKL74" s="156"/>
      <c r="NKM74" s="156"/>
      <c r="NKN74" s="156"/>
      <c r="NKO74" s="156"/>
      <c r="NKP74" s="156"/>
      <c r="NKQ74" s="156"/>
      <c r="NKR74" s="156"/>
      <c r="NKS74" s="156"/>
      <c r="NKT74" s="156"/>
      <c r="NKU74" s="156"/>
      <c r="NKV74" s="156"/>
      <c r="NKW74" s="156"/>
      <c r="NKX74" s="156"/>
      <c r="NKY74" s="156"/>
      <c r="NKZ74" s="156"/>
      <c r="NLA74" s="156"/>
      <c r="NLB74" s="156"/>
      <c r="NLC74" s="156"/>
      <c r="NLD74" s="156"/>
      <c r="NLE74" s="156"/>
      <c r="NLF74" s="156"/>
      <c r="NLG74" s="156"/>
      <c r="NLH74" s="156"/>
      <c r="NLI74" s="156"/>
      <c r="NLJ74" s="156"/>
      <c r="NLK74" s="156"/>
      <c r="NLL74" s="156"/>
      <c r="NLM74" s="156"/>
      <c r="NLN74" s="156"/>
      <c r="NLO74" s="156"/>
      <c r="NLP74" s="156"/>
      <c r="NLQ74" s="156"/>
      <c r="NLR74" s="156"/>
      <c r="NLS74" s="156"/>
      <c r="NLT74" s="156"/>
      <c r="NLU74" s="156"/>
      <c r="NLV74" s="156"/>
      <c r="NLW74" s="156"/>
      <c r="NLX74" s="156"/>
      <c r="NLY74" s="156"/>
      <c r="NLZ74" s="156"/>
      <c r="NMA74" s="156"/>
      <c r="NMB74" s="156"/>
      <c r="NMC74" s="156"/>
      <c r="NMD74" s="156"/>
      <c r="NME74" s="156"/>
      <c r="NMF74" s="156"/>
      <c r="NMG74" s="156"/>
      <c r="NMH74" s="156"/>
      <c r="NMI74" s="156"/>
      <c r="NMJ74" s="156"/>
      <c r="NMK74" s="156"/>
      <c r="NML74" s="156"/>
      <c r="NMM74" s="156"/>
      <c r="NMN74" s="156"/>
      <c r="NMO74" s="156"/>
      <c r="NMP74" s="156"/>
      <c r="NMQ74" s="156"/>
      <c r="NMR74" s="156"/>
      <c r="NMS74" s="156"/>
      <c r="NMT74" s="156"/>
      <c r="NMU74" s="156"/>
      <c r="NMV74" s="156"/>
      <c r="NMW74" s="156"/>
      <c r="NMX74" s="156"/>
      <c r="NMY74" s="156"/>
      <c r="NMZ74" s="156"/>
      <c r="NNA74" s="156"/>
      <c r="NNB74" s="156"/>
      <c r="NNC74" s="156"/>
      <c r="NND74" s="156"/>
      <c r="NNE74" s="156"/>
      <c r="NNF74" s="156"/>
      <c r="NNG74" s="156"/>
      <c r="NNH74" s="156"/>
      <c r="NNI74" s="156"/>
      <c r="NNJ74" s="156"/>
      <c r="NNK74" s="156"/>
      <c r="NNL74" s="156"/>
      <c r="NNM74" s="156"/>
      <c r="NNN74" s="156"/>
      <c r="NNO74" s="156"/>
      <c r="NNP74" s="156"/>
      <c r="NNQ74" s="156"/>
      <c r="NNR74" s="156"/>
      <c r="NNS74" s="156"/>
      <c r="NNT74" s="156"/>
      <c r="NNU74" s="156"/>
      <c r="NNV74" s="156"/>
      <c r="NNW74" s="156"/>
      <c r="NNX74" s="156"/>
      <c r="NNY74" s="156"/>
      <c r="NNZ74" s="156"/>
      <c r="NOA74" s="156"/>
      <c r="NOB74" s="156"/>
      <c r="NOC74" s="156"/>
      <c r="NOD74" s="156"/>
      <c r="NOE74" s="156"/>
      <c r="NOF74" s="156"/>
      <c r="NOG74" s="156"/>
      <c r="NOH74" s="156"/>
      <c r="NOI74" s="156"/>
      <c r="NOJ74" s="156"/>
      <c r="NOK74" s="156"/>
      <c r="NOL74" s="156"/>
      <c r="NOM74" s="156"/>
      <c r="NON74" s="156"/>
      <c r="NOO74" s="156"/>
      <c r="NOP74" s="156"/>
      <c r="NOQ74" s="156"/>
      <c r="NOR74" s="156"/>
      <c r="NOS74" s="156"/>
      <c r="NOT74" s="156"/>
      <c r="NOU74" s="156"/>
      <c r="NOV74" s="156"/>
      <c r="NOW74" s="156"/>
      <c r="NOX74" s="156"/>
      <c r="NOY74" s="156"/>
      <c r="NOZ74" s="156"/>
      <c r="NPA74" s="156"/>
      <c r="NPB74" s="156"/>
      <c r="NPC74" s="156"/>
      <c r="NPD74" s="156"/>
      <c r="NPE74" s="156"/>
      <c r="NPF74" s="156"/>
      <c r="NPG74" s="156"/>
      <c r="NPH74" s="156"/>
      <c r="NPI74" s="156"/>
      <c r="NPJ74" s="156"/>
      <c r="NPK74" s="156"/>
      <c r="NPL74" s="156"/>
      <c r="NPM74" s="156"/>
      <c r="NPN74" s="156"/>
      <c r="NPO74" s="156"/>
      <c r="NPP74" s="156"/>
      <c r="NPQ74" s="156"/>
      <c r="NPR74" s="156"/>
      <c r="NPS74" s="156"/>
      <c r="NPT74" s="156"/>
      <c r="NPU74" s="156"/>
      <c r="NPV74" s="156"/>
      <c r="NPW74" s="156"/>
      <c r="NPX74" s="156"/>
      <c r="NPY74" s="156"/>
      <c r="NPZ74" s="156"/>
      <c r="NQA74" s="156"/>
      <c r="NQB74" s="156"/>
      <c r="NQC74" s="156"/>
      <c r="NQD74" s="156"/>
      <c r="NQE74" s="156"/>
      <c r="NQF74" s="156"/>
      <c r="NQG74" s="156"/>
      <c r="NQH74" s="156"/>
      <c r="NQI74" s="156"/>
      <c r="NQJ74" s="156"/>
      <c r="NQK74" s="156"/>
      <c r="NQL74" s="156"/>
      <c r="NQM74" s="156"/>
      <c r="NQN74" s="156"/>
      <c r="NQO74" s="156"/>
      <c r="NQP74" s="156"/>
      <c r="NQQ74" s="156"/>
      <c r="NQR74" s="156"/>
      <c r="NQS74" s="156"/>
      <c r="NQT74" s="156"/>
      <c r="NQU74" s="156"/>
      <c r="NQV74" s="156"/>
      <c r="NQW74" s="156"/>
      <c r="NQX74" s="156"/>
      <c r="NQY74" s="156"/>
      <c r="NQZ74" s="156"/>
      <c r="NRA74" s="156"/>
      <c r="NRB74" s="156"/>
      <c r="NRC74" s="156"/>
      <c r="NRD74" s="156"/>
      <c r="NRE74" s="156"/>
      <c r="NRF74" s="156"/>
      <c r="NRG74" s="156"/>
      <c r="NRH74" s="156"/>
      <c r="NRI74" s="156"/>
      <c r="NRJ74" s="156"/>
      <c r="NRK74" s="156"/>
      <c r="NRL74" s="156"/>
      <c r="NRM74" s="156"/>
      <c r="NRN74" s="156"/>
      <c r="NRO74" s="156"/>
      <c r="NRP74" s="156"/>
      <c r="NRQ74" s="156"/>
      <c r="NRR74" s="156"/>
      <c r="NRS74" s="156"/>
      <c r="NRT74" s="156"/>
      <c r="NRU74" s="156"/>
      <c r="NRV74" s="156"/>
      <c r="NRW74" s="156"/>
      <c r="NRX74" s="156"/>
      <c r="NRY74" s="156"/>
      <c r="NRZ74" s="156"/>
      <c r="NSA74" s="156"/>
      <c r="NSB74" s="156"/>
      <c r="NSC74" s="156"/>
      <c r="NSD74" s="156"/>
      <c r="NSE74" s="156"/>
      <c r="NSF74" s="156"/>
      <c r="NSG74" s="156"/>
      <c r="NSH74" s="156"/>
      <c r="NSI74" s="156"/>
      <c r="NSJ74" s="156"/>
      <c r="NSK74" s="156"/>
      <c r="NSL74" s="156"/>
      <c r="NSM74" s="156"/>
      <c r="NSN74" s="156"/>
      <c r="NSO74" s="156"/>
      <c r="NSP74" s="156"/>
      <c r="NSQ74" s="156"/>
      <c r="NSR74" s="156"/>
      <c r="NSS74" s="156"/>
      <c r="NST74" s="156"/>
      <c r="NSU74" s="156"/>
      <c r="NSV74" s="156"/>
      <c r="NSW74" s="156"/>
      <c r="NSX74" s="156"/>
      <c r="NSY74" s="156"/>
      <c r="NSZ74" s="156"/>
      <c r="NTA74" s="156"/>
      <c r="NTB74" s="156"/>
      <c r="NTC74" s="156"/>
      <c r="NTD74" s="156"/>
      <c r="NTE74" s="156"/>
      <c r="NTF74" s="156"/>
      <c r="NTG74" s="156"/>
      <c r="NTH74" s="156"/>
      <c r="NTI74" s="156"/>
      <c r="NTJ74" s="156"/>
      <c r="NTK74" s="156"/>
      <c r="NTL74" s="156"/>
      <c r="NTM74" s="156"/>
      <c r="NTN74" s="156"/>
      <c r="NTO74" s="156"/>
      <c r="NTP74" s="156"/>
      <c r="NTQ74" s="156"/>
      <c r="NTR74" s="156"/>
      <c r="NTS74" s="156"/>
      <c r="NTT74" s="156"/>
      <c r="NTU74" s="156"/>
      <c r="NTV74" s="156"/>
      <c r="NTW74" s="156"/>
      <c r="NTX74" s="156"/>
      <c r="NTY74" s="156"/>
      <c r="NTZ74" s="156"/>
      <c r="NUA74" s="156"/>
      <c r="NUB74" s="156"/>
      <c r="NUC74" s="156"/>
      <c r="NUD74" s="156"/>
      <c r="NUE74" s="156"/>
      <c r="NUF74" s="156"/>
      <c r="NUG74" s="156"/>
      <c r="NUH74" s="156"/>
      <c r="NUI74" s="156"/>
      <c r="NUJ74" s="156"/>
      <c r="NUK74" s="156"/>
      <c r="NUL74" s="156"/>
      <c r="NUM74" s="156"/>
      <c r="NUN74" s="156"/>
      <c r="NUO74" s="156"/>
      <c r="NUP74" s="156"/>
      <c r="NUQ74" s="156"/>
      <c r="NUR74" s="156"/>
      <c r="NUS74" s="156"/>
      <c r="NUT74" s="156"/>
      <c r="NUU74" s="156"/>
      <c r="NUV74" s="156"/>
      <c r="NUW74" s="156"/>
      <c r="NUX74" s="156"/>
      <c r="NUY74" s="156"/>
      <c r="NUZ74" s="156"/>
      <c r="NVA74" s="156"/>
      <c r="NVB74" s="156"/>
      <c r="NVC74" s="156"/>
      <c r="NVD74" s="156"/>
      <c r="NVE74" s="156"/>
      <c r="NVF74" s="156"/>
      <c r="NVG74" s="156"/>
      <c r="NVH74" s="156"/>
      <c r="NVI74" s="156"/>
      <c r="NVJ74" s="156"/>
      <c r="NVK74" s="156"/>
      <c r="NVL74" s="156"/>
      <c r="NVM74" s="156"/>
      <c r="NVN74" s="156"/>
      <c r="NVO74" s="156"/>
      <c r="NVP74" s="156"/>
      <c r="NVQ74" s="156"/>
      <c r="NVR74" s="156"/>
      <c r="NVS74" s="156"/>
      <c r="NVT74" s="156"/>
      <c r="NVU74" s="156"/>
      <c r="NVV74" s="156"/>
      <c r="NVW74" s="156"/>
      <c r="NVX74" s="156"/>
      <c r="NVY74" s="156"/>
      <c r="NVZ74" s="156"/>
      <c r="NWA74" s="156"/>
      <c r="NWB74" s="156"/>
      <c r="NWC74" s="156"/>
      <c r="NWD74" s="156"/>
      <c r="NWE74" s="156"/>
      <c r="NWF74" s="156"/>
      <c r="NWG74" s="156"/>
      <c r="NWH74" s="156"/>
      <c r="NWI74" s="156"/>
      <c r="NWJ74" s="156"/>
      <c r="NWK74" s="156"/>
      <c r="NWL74" s="156"/>
      <c r="NWM74" s="156"/>
      <c r="NWN74" s="156"/>
      <c r="NWO74" s="156"/>
      <c r="NWP74" s="156"/>
      <c r="NWQ74" s="156"/>
      <c r="NWR74" s="156"/>
      <c r="NWS74" s="156"/>
      <c r="NWT74" s="156"/>
      <c r="NWU74" s="156"/>
      <c r="NWV74" s="156"/>
      <c r="NWW74" s="156"/>
      <c r="NWX74" s="156"/>
      <c r="NWY74" s="156"/>
      <c r="NWZ74" s="156"/>
      <c r="NXA74" s="156"/>
      <c r="NXB74" s="156"/>
      <c r="NXC74" s="156"/>
      <c r="NXD74" s="156"/>
      <c r="NXE74" s="156"/>
      <c r="NXF74" s="156"/>
      <c r="NXG74" s="156"/>
      <c r="NXH74" s="156"/>
      <c r="NXI74" s="156"/>
      <c r="NXJ74" s="156"/>
      <c r="NXK74" s="156"/>
      <c r="NXL74" s="156"/>
      <c r="NXM74" s="156"/>
      <c r="NXN74" s="156"/>
      <c r="NXO74" s="156"/>
      <c r="NXP74" s="156"/>
      <c r="NXQ74" s="156"/>
      <c r="NXR74" s="156"/>
      <c r="NXS74" s="156"/>
      <c r="NXT74" s="156"/>
      <c r="NXU74" s="156"/>
      <c r="NXV74" s="156"/>
      <c r="NXW74" s="156"/>
      <c r="NXX74" s="156"/>
      <c r="NXY74" s="156"/>
      <c r="NXZ74" s="156"/>
      <c r="NYA74" s="156"/>
      <c r="NYB74" s="156"/>
      <c r="NYC74" s="156"/>
      <c r="NYD74" s="156"/>
      <c r="NYE74" s="156"/>
      <c r="NYF74" s="156"/>
      <c r="NYG74" s="156"/>
      <c r="NYH74" s="156"/>
      <c r="NYI74" s="156"/>
      <c r="NYJ74" s="156"/>
      <c r="NYK74" s="156"/>
      <c r="NYL74" s="156"/>
      <c r="NYM74" s="156"/>
      <c r="NYN74" s="156"/>
      <c r="NYO74" s="156"/>
      <c r="NYP74" s="156"/>
      <c r="NYQ74" s="156"/>
      <c r="NYR74" s="156"/>
      <c r="NYS74" s="156"/>
      <c r="NYT74" s="156"/>
      <c r="NYU74" s="156"/>
      <c r="NYV74" s="156"/>
      <c r="NYW74" s="156"/>
      <c r="NYX74" s="156"/>
      <c r="NYY74" s="156"/>
      <c r="NYZ74" s="156"/>
      <c r="NZA74" s="156"/>
      <c r="NZB74" s="156"/>
      <c r="NZC74" s="156"/>
      <c r="NZD74" s="156"/>
      <c r="NZE74" s="156"/>
      <c r="NZF74" s="156"/>
      <c r="NZG74" s="156"/>
      <c r="NZH74" s="156"/>
      <c r="NZI74" s="156"/>
      <c r="NZJ74" s="156"/>
      <c r="NZK74" s="156"/>
      <c r="NZL74" s="156"/>
      <c r="NZM74" s="156"/>
      <c r="NZN74" s="156"/>
      <c r="NZO74" s="156"/>
      <c r="NZP74" s="156"/>
      <c r="NZQ74" s="156"/>
      <c r="NZR74" s="156"/>
      <c r="NZS74" s="156"/>
      <c r="NZT74" s="156"/>
      <c r="NZU74" s="156"/>
      <c r="NZV74" s="156"/>
      <c r="NZW74" s="156"/>
      <c r="NZX74" s="156"/>
      <c r="NZY74" s="156"/>
      <c r="NZZ74" s="156"/>
      <c r="OAA74" s="156"/>
      <c r="OAB74" s="156"/>
      <c r="OAC74" s="156"/>
      <c r="OAD74" s="156"/>
      <c r="OAE74" s="156"/>
      <c r="OAF74" s="156"/>
      <c r="OAG74" s="156"/>
      <c r="OAH74" s="156"/>
      <c r="OAI74" s="156"/>
      <c r="OAJ74" s="156"/>
      <c r="OAK74" s="156"/>
      <c r="OAL74" s="156"/>
      <c r="OAM74" s="156"/>
      <c r="OAN74" s="156"/>
      <c r="OAO74" s="156"/>
      <c r="OAP74" s="156"/>
      <c r="OAQ74" s="156"/>
      <c r="OAR74" s="156"/>
      <c r="OAS74" s="156"/>
      <c r="OAT74" s="156"/>
      <c r="OAU74" s="156"/>
      <c r="OAV74" s="156"/>
      <c r="OAW74" s="156"/>
      <c r="OAX74" s="156"/>
      <c r="OAY74" s="156"/>
      <c r="OAZ74" s="156"/>
      <c r="OBA74" s="156"/>
      <c r="OBB74" s="156"/>
      <c r="OBC74" s="156"/>
      <c r="OBD74" s="156"/>
      <c r="OBE74" s="156"/>
      <c r="OBF74" s="156"/>
      <c r="OBG74" s="156"/>
      <c r="OBH74" s="156"/>
      <c r="OBI74" s="156"/>
      <c r="OBJ74" s="156"/>
      <c r="OBK74" s="156"/>
      <c r="OBL74" s="156"/>
      <c r="OBM74" s="156"/>
      <c r="OBN74" s="156"/>
      <c r="OBO74" s="156"/>
      <c r="OBP74" s="156"/>
      <c r="OBQ74" s="156"/>
      <c r="OBR74" s="156"/>
      <c r="OBS74" s="156"/>
      <c r="OBT74" s="156"/>
      <c r="OBU74" s="156"/>
      <c r="OBV74" s="156"/>
      <c r="OBW74" s="156"/>
      <c r="OBX74" s="156"/>
      <c r="OBY74" s="156"/>
      <c r="OBZ74" s="156"/>
      <c r="OCA74" s="156"/>
      <c r="OCB74" s="156"/>
      <c r="OCC74" s="156"/>
      <c r="OCD74" s="156"/>
      <c r="OCE74" s="156"/>
      <c r="OCF74" s="156"/>
      <c r="OCG74" s="156"/>
      <c r="OCH74" s="156"/>
      <c r="OCI74" s="156"/>
      <c r="OCJ74" s="156"/>
      <c r="OCK74" s="156"/>
      <c r="OCL74" s="156"/>
      <c r="OCM74" s="156"/>
      <c r="OCN74" s="156"/>
      <c r="OCO74" s="156"/>
      <c r="OCP74" s="156"/>
      <c r="OCQ74" s="156"/>
      <c r="OCR74" s="156"/>
      <c r="OCS74" s="156"/>
      <c r="OCT74" s="156"/>
      <c r="OCU74" s="156"/>
      <c r="OCV74" s="156"/>
      <c r="OCW74" s="156"/>
      <c r="OCX74" s="156"/>
      <c r="OCY74" s="156"/>
      <c r="OCZ74" s="156"/>
      <c r="ODA74" s="156"/>
      <c r="ODB74" s="156"/>
      <c r="ODC74" s="156"/>
      <c r="ODD74" s="156"/>
      <c r="ODE74" s="156"/>
      <c r="ODF74" s="156"/>
      <c r="ODG74" s="156"/>
      <c r="ODH74" s="156"/>
      <c r="ODI74" s="156"/>
      <c r="ODJ74" s="156"/>
      <c r="ODK74" s="156"/>
      <c r="ODL74" s="156"/>
      <c r="ODM74" s="156"/>
      <c r="ODN74" s="156"/>
      <c r="ODO74" s="156"/>
      <c r="ODP74" s="156"/>
      <c r="ODQ74" s="156"/>
      <c r="ODR74" s="156"/>
      <c r="ODS74" s="156"/>
      <c r="ODT74" s="156"/>
      <c r="ODU74" s="156"/>
      <c r="ODV74" s="156"/>
      <c r="ODW74" s="156"/>
      <c r="ODX74" s="156"/>
      <c r="ODY74" s="156"/>
      <c r="ODZ74" s="156"/>
      <c r="OEA74" s="156"/>
      <c r="OEB74" s="156"/>
      <c r="OEC74" s="156"/>
      <c r="OED74" s="156"/>
      <c r="OEE74" s="156"/>
      <c r="OEF74" s="156"/>
      <c r="OEG74" s="156"/>
      <c r="OEH74" s="156"/>
      <c r="OEI74" s="156"/>
      <c r="OEJ74" s="156"/>
      <c r="OEK74" s="156"/>
      <c r="OEL74" s="156"/>
      <c r="OEM74" s="156"/>
      <c r="OEN74" s="156"/>
      <c r="OEO74" s="156"/>
      <c r="OEP74" s="156"/>
      <c r="OEQ74" s="156"/>
      <c r="OER74" s="156"/>
      <c r="OES74" s="156"/>
      <c r="OET74" s="156"/>
      <c r="OEU74" s="156"/>
      <c r="OEV74" s="156"/>
      <c r="OEW74" s="156"/>
      <c r="OEX74" s="156"/>
      <c r="OEY74" s="156"/>
      <c r="OEZ74" s="156"/>
      <c r="OFA74" s="156"/>
      <c r="OFB74" s="156"/>
      <c r="OFC74" s="156"/>
      <c r="OFD74" s="156"/>
      <c r="OFE74" s="156"/>
      <c r="OFF74" s="156"/>
      <c r="OFG74" s="156"/>
      <c r="OFH74" s="156"/>
      <c r="OFI74" s="156"/>
      <c r="OFJ74" s="156"/>
      <c r="OFK74" s="156"/>
      <c r="OFL74" s="156"/>
      <c r="OFM74" s="156"/>
      <c r="OFN74" s="156"/>
      <c r="OFO74" s="156"/>
      <c r="OFP74" s="156"/>
      <c r="OFQ74" s="156"/>
      <c r="OFR74" s="156"/>
      <c r="OFS74" s="156"/>
      <c r="OFT74" s="156"/>
      <c r="OFU74" s="156"/>
      <c r="OFV74" s="156"/>
      <c r="OFW74" s="156"/>
      <c r="OFX74" s="156"/>
      <c r="OFY74" s="156"/>
      <c r="OFZ74" s="156"/>
      <c r="OGA74" s="156"/>
      <c r="OGB74" s="156"/>
      <c r="OGC74" s="156"/>
      <c r="OGD74" s="156"/>
      <c r="OGE74" s="156"/>
      <c r="OGF74" s="156"/>
      <c r="OGG74" s="156"/>
      <c r="OGH74" s="156"/>
      <c r="OGI74" s="156"/>
      <c r="OGJ74" s="156"/>
      <c r="OGK74" s="156"/>
      <c r="OGL74" s="156"/>
      <c r="OGM74" s="156"/>
      <c r="OGN74" s="156"/>
      <c r="OGO74" s="156"/>
      <c r="OGP74" s="156"/>
      <c r="OGQ74" s="156"/>
      <c r="OGR74" s="156"/>
      <c r="OGS74" s="156"/>
      <c r="OGT74" s="156"/>
      <c r="OGU74" s="156"/>
      <c r="OGV74" s="156"/>
      <c r="OGW74" s="156"/>
      <c r="OGX74" s="156"/>
      <c r="OGY74" s="156"/>
      <c r="OGZ74" s="156"/>
      <c r="OHA74" s="156"/>
      <c r="OHB74" s="156"/>
      <c r="OHC74" s="156"/>
      <c r="OHD74" s="156"/>
      <c r="OHE74" s="156"/>
      <c r="OHF74" s="156"/>
      <c r="OHG74" s="156"/>
      <c r="OHH74" s="156"/>
      <c r="OHI74" s="156"/>
      <c r="OHJ74" s="156"/>
      <c r="OHK74" s="156"/>
      <c r="OHL74" s="156"/>
      <c r="OHM74" s="156"/>
      <c r="OHN74" s="156"/>
      <c r="OHO74" s="156"/>
      <c r="OHP74" s="156"/>
      <c r="OHQ74" s="156"/>
      <c r="OHR74" s="156"/>
      <c r="OHS74" s="156"/>
      <c r="OHT74" s="156"/>
      <c r="OHU74" s="156"/>
      <c r="OHV74" s="156"/>
      <c r="OHW74" s="156"/>
      <c r="OHX74" s="156"/>
      <c r="OHY74" s="156"/>
      <c r="OHZ74" s="156"/>
      <c r="OIA74" s="156"/>
      <c r="OIB74" s="156"/>
      <c r="OIC74" s="156"/>
      <c r="OID74" s="156"/>
      <c r="OIE74" s="156"/>
      <c r="OIF74" s="156"/>
      <c r="OIG74" s="156"/>
      <c r="OIH74" s="156"/>
      <c r="OII74" s="156"/>
      <c r="OIJ74" s="156"/>
      <c r="OIK74" s="156"/>
      <c r="OIL74" s="156"/>
      <c r="OIM74" s="156"/>
      <c r="OIN74" s="156"/>
      <c r="OIO74" s="156"/>
      <c r="OIP74" s="156"/>
      <c r="OIQ74" s="156"/>
      <c r="OIR74" s="156"/>
      <c r="OIS74" s="156"/>
      <c r="OIT74" s="156"/>
      <c r="OIU74" s="156"/>
      <c r="OIV74" s="156"/>
      <c r="OIW74" s="156"/>
      <c r="OIX74" s="156"/>
      <c r="OIY74" s="156"/>
      <c r="OIZ74" s="156"/>
      <c r="OJA74" s="156"/>
      <c r="OJB74" s="156"/>
      <c r="OJC74" s="156"/>
      <c r="OJD74" s="156"/>
      <c r="OJE74" s="156"/>
      <c r="OJF74" s="156"/>
      <c r="OJG74" s="156"/>
      <c r="OJH74" s="156"/>
      <c r="OJI74" s="156"/>
      <c r="OJJ74" s="156"/>
      <c r="OJK74" s="156"/>
      <c r="OJL74" s="156"/>
      <c r="OJM74" s="156"/>
      <c r="OJN74" s="156"/>
      <c r="OJO74" s="156"/>
      <c r="OJP74" s="156"/>
      <c r="OJQ74" s="156"/>
      <c r="OJR74" s="156"/>
      <c r="OJS74" s="156"/>
      <c r="OJT74" s="156"/>
      <c r="OJU74" s="156"/>
      <c r="OJV74" s="156"/>
      <c r="OJW74" s="156"/>
      <c r="OJX74" s="156"/>
      <c r="OJY74" s="156"/>
      <c r="OJZ74" s="156"/>
      <c r="OKA74" s="156"/>
      <c r="OKB74" s="156"/>
      <c r="OKC74" s="156"/>
      <c r="OKD74" s="156"/>
      <c r="OKE74" s="156"/>
      <c r="OKF74" s="156"/>
      <c r="OKG74" s="156"/>
      <c r="OKH74" s="156"/>
      <c r="OKI74" s="156"/>
      <c r="OKJ74" s="156"/>
      <c r="OKK74" s="156"/>
      <c r="OKL74" s="156"/>
      <c r="OKM74" s="156"/>
      <c r="OKN74" s="156"/>
      <c r="OKO74" s="156"/>
      <c r="OKP74" s="156"/>
      <c r="OKQ74" s="156"/>
      <c r="OKR74" s="156"/>
      <c r="OKS74" s="156"/>
      <c r="OKT74" s="156"/>
      <c r="OKU74" s="156"/>
      <c r="OKV74" s="156"/>
      <c r="OKW74" s="156"/>
      <c r="OKX74" s="156"/>
      <c r="OKY74" s="156"/>
      <c r="OKZ74" s="156"/>
      <c r="OLA74" s="156"/>
      <c r="OLB74" s="156"/>
      <c r="OLC74" s="156"/>
      <c r="OLD74" s="156"/>
      <c r="OLE74" s="156"/>
      <c r="OLF74" s="156"/>
      <c r="OLG74" s="156"/>
      <c r="OLH74" s="156"/>
      <c r="OLI74" s="156"/>
      <c r="OLJ74" s="156"/>
      <c r="OLK74" s="156"/>
      <c r="OLL74" s="156"/>
      <c r="OLM74" s="156"/>
      <c r="OLN74" s="156"/>
      <c r="OLO74" s="156"/>
      <c r="OLP74" s="156"/>
      <c r="OLQ74" s="156"/>
      <c r="OLR74" s="156"/>
      <c r="OLS74" s="156"/>
      <c r="OLT74" s="156"/>
      <c r="OLU74" s="156"/>
      <c r="OLV74" s="156"/>
      <c r="OLW74" s="156"/>
      <c r="OLX74" s="156"/>
      <c r="OLY74" s="156"/>
      <c r="OLZ74" s="156"/>
      <c r="OMA74" s="156"/>
      <c r="OMB74" s="156"/>
      <c r="OMC74" s="156"/>
      <c r="OMD74" s="156"/>
      <c r="OME74" s="156"/>
      <c r="OMF74" s="156"/>
      <c r="OMG74" s="156"/>
      <c r="OMH74" s="156"/>
      <c r="OMI74" s="156"/>
      <c r="OMJ74" s="156"/>
      <c r="OMK74" s="156"/>
      <c r="OML74" s="156"/>
      <c r="OMM74" s="156"/>
      <c r="OMN74" s="156"/>
      <c r="OMO74" s="156"/>
      <c r="OMP74" s="156"/>
      <c r="OMQ74" s="156"/>
      <c r="OMR74" s="156"/>
      <c r="OMS74" s="156"/>
      <c r="OMT74" s="156"/>
      <c r="OMU74" s="156"/>
      <c r="OMV74" s="156"/>
      <c r="OMW74" s="156"/>
      <c r="OMX74" s="156"/>
      <c r="OMY74" s="156"/>
      <c r="OMZ74" s="156"/>
      <c r="ONA74" s="156"/>
      <c r="ONB74" s="156"/>
      <c r="ONC74" s="156"/>
      <c r="OND74" s="156"/>
      <c r="ONE74" s="156"/>
      <c r="ONF74" s="156"/>
      <c r="ONG74" s="156"/>
      <c r="ONH74" s="156"/>
      <c r="ONI74" s="156"/>
      <c r="ONJ74" s="156"/>
      <c r="ONK74" s="156"/>
      <c r="ONL74" s="156"/>
      <c r="ONM74" s="156"/>
      <c r="ONN74" s="156"/>
      <c r="ONO74" s="156"/>
      <c r="ONP74" s="156"/>
      <c r="ONQ74" s="156"/>
      <c r="ONR74" s="156"/>
      <c r="ONS74" s="156"/>
      <c r="ONT74" s="156"/>
      <c r="ONU74" s="156"/>
      <c r="ONV74" s="156"/>
      <c r="ONW74" s="156"/>
      <c r="ONX74" s="156"/>
      <c r="ONY74" s="156"/>
      <c r="ONZ74" s="156"/>
      <c r="OOA74" s="156"/>
      <c r="OOB74" s="156"/>
      <c r="OOC74" s="156"/>
      <c r="OOD74" s="156"/>
      <c r="OOE74" s="156"/>
      <c r="OOF74" s="156"/>
      <c r="OOG74" s="156"/>
      <c r="OOH74" s="156"/>
      <c r="OOI74" s="156"/>
      <c r="OOJ74" s="156"/>
      <c r="OOK74" s="156"/>
      <c r="OOL74" s="156"/>
      <c r="OOM74" s="156"/>
      <c r="OON74" s="156"/>
      <c r="OOO74" s="156"/>
      <c r="OOP74" s="156"/>
      <c r="OOQ74" s="156"/>
      <c r="OOR74" s="156"/>
      <c r="OOS74" s="156"/>
      <c r="OOT74" s="156"/>
      <c r="OOU74" s="156"/>
      <c r="OOV74" s="156"/>
      <c r="OOW74" s="156"/>
      <c r="OOX74" s="156"/>
      <c r="OOY74" s="156"/>
      <c r="OOZ74" s="156"/>
      <c r="OPA74" s="156"/>
      <c r="OPB74" s="156"/>
      <c r="OPC74" s="156"/>
      <c r="OPD74" s="156"/>
      <c r="OPE74" s="156"/>
      <c r="OPF74" s="156"/>
      <c r="OPG74" s="156"/>
      <c r="OPH74" s="156"/>
      <c r="OPI74" s="156"/>
      <c r="OPJ74" s="156"/>
      <c r="OPK74" s="156"/>
      <c r="OPL74" s="156"/>
      <c r="OPM74" s="156"/>
      <c r="OPN74" s="156"/>
      <c r="OPO74" s="156"/>
      <c r="OPP74" s="156"/>
      <c r="OPQ74" s="156"/>
      <c r="OPR74" s="156"/>
      <c r="OPS74" s="156"/>
      <c r="OPT74" s="156"/>
      <c r="OPU74" s="156"/>
      <c r="OPV74" s="156"/>
      <c r="OPW74" s="156"/>
      <c r="OPX74" s="156"/>
      <c r="OPY74" s="156"/>
      <c r="OPZ74" s="156"/>
      <c r="OQA74" s="156"/>
      <c r="OQB74" s="156"/>
      <c r="OQC74" s="156"/>
      <c r="OQD74" s="156"/>
      <c r="OQE74" s="156"/>
      <c r="OQF74" s="156"/>
      <c r="OQG74" s="156"/>
      <c r="OQH74" s="156"/>
      <c r="OQI74" s="156"/>
      <c r="OQJ74" s="156"/>
      <c r="OQK74" s="156"/>
      <c r="OQL74" s="156"/>
      <c r="OQM74" s="156"/>
      <c r="OQN74" s="156"/>
      <c r="OQO74" s="156"/>
      <c r="OQP74" s="156"/>
      <c r="OQQ74" s="156"/>
      <c r="OQR74" s="156"/>
      <c r="OQS74" s="156"/>
      <c r="OQT74" s="156"/>
      <c r="OQU74" s="156"/>
      <c r="OQV74" s="156"/>
      <c r="OQW74" s="156"/>
      <c r="OQX74" s="156"/>
      <c r="OQY74" s="156"/>
      <c r="OQZ74" s="156"/>
      <c r="ORA74" s="156"/>
      <c r="ORB74" s="156"/>
      <c r="ORC74" s="156"/>
      <c r="ORD74" s="156"/>
      <c r="ORE74" s="156"/>
      <c r="ORF74" s="156"/>
      <c r="ORG74" s="156"/>
      <c r="ORH74" s="156"/>
      <c r="ORI74" s="156"/>
      <c r="ORJ74" s="156"/>
      <c r="ORK74" s="156"/>
      <c r="ORL74" s="156"/>
      <c r="ORM74" s="156"/>
      <c r="ORN74" s="156"/>
      <c r="ORO74" s="156"/>
      <c r="ORP74" s="156"/>
      <c r="ORQ74" s="156"/>
      <c r="ORR74" s="156"/>
      <c r="ORS74" s="156"/>
      <c r="ORT74" s="156"/>
      <c r="ORU74" s="156"/>
      <c r="ORV74" s="156"/>
      <c r="ORW74" s="156"/>
      <c r="ORX74" s="156"/>
      <c r="ORY74" s="156"/>
      <c r="ORZ74" s="156"/>
      <c r="OSA74" s="156"/>
      <c r="OSB74" s="156"/>
      <c r="OSC74" s="156"/>
      <c r="OSD74" s="156"/>
      <c r="OSE74" s="156"/>
      <c r="OSF74" s="156"/>
      <c r="OSG74" s="156"/>
      <c r="OSH74" s="156"/>
      <c r="OSI74" s="156"/>
      <c r="OSJ74" s="156"/>
      <c r="OSK74" s="156"/>
      <c r="OSL74" s="156"/>
      <c r="OSM74" s="156"/>
      <c r="OSN74" s="156"/>
      <c r="OSO74" s="156"/>
      <c r="OSP74" s="156"/>
      <c r="OSQ74" s="156"/>
      <c r="OSR74" s="156"/>
      <c r="OSS74" s="156"/>
      <c r="OST74" s="156"/>
      <c r="OSU74" s="156"/>
      <c r="OSV74" s="156"/>
      <c r="OSW74" s="156"/>
      <c r="OSX74" s="156"/>
      <c r="OSY74" s="156"/>
      <c r="OSZ74" s="156"/>
      <c r="OTA74" s="156"/>
      <c r="OTB74" s="156"/>
      <c r="OTC74" s="156"/>
      <c r="OTD74" s="156"/>
      <c r="OTE74" s="156"/>
      <c r="OTF74" s="156"/>
      <c r="OTG74" s="156"/>
      <c r="OTH74" s="156"/>
      <c r="OTI74" s="156"/>
      <c r="OTJ74" s="156"/>
      <c r="OTK74" s="156"/>
      <c r="OTL74" s="156"/>
      <c r="OTM74" s="156"/>
      <c r="OTN74" s="156"/>
      <c r="OTO74" s="156"/>
      <c r="OTP74" s="156"/>
      <c r="OTQ74" s="156"/>
      <c r="OTR74" s="156"/>
      <c r="OTS74" s="156"/>
      <c r="OTT74" s="156"/>
      <c r="OTU74" s="156"/>
      <c r="OTV74" s="156"/>
      <c r="OTW74" s="156"/>
      <c r="OTX74" s="156"/>
      <c r="OTY74" s="156"/>
      <c r="OTZ74" s="156"/>
      <c r="OUA74" s="156"/>
      <c r="OUB74" s="156"/>
      <c r="OUC74" s="156"/>
      <c r="OUD74" s="156"/>
      <c r="OUE74" s="156"/>
      <c r="OUF74" s="156"/>
      <c r="OUG74" s="156"/>
      <c r="OUH74" s="156"/>
      <c r="OUI74" s="156"/>
      <c r="OUJ74" s="156"/>
      <c r="OUK74" s="156"/>
      <c r="OUL74" s="156"/>
      <c r="OUM74" s="156"/>
      <c r="OUN74" s="156"/>
      <c r="OUO74" s="156"/>
      <c r="OUP74" s="156"/>
      <c r="OUQ74" s="156"/>
      <c r="OUR74" s="156"/>
      <c r="OUS74" s="156"/>
      <c r="OUT74" s="156"/>
      <c r="OUU74" s="156"/>
      <c r="OUV74" s="156"/>
      <c r="OUW74" s="156"/>
      <c r="OUX74" s="156"/>
      <c r="OUY74" s="156"/>
      <c r="OUZ74" s="156"/>
      <c r="OVA74" s="156"/>
      <c r="OVB74" s="156"/>
      <c r="OVC74" s="156"/>
      <c r="OVD74" s="156"/>
      <c r="OVE74" s="156"/>
      <c r="OVF74" s="156"/>
      <c r="OVG74" s="156"/>
      <c r="OVH74" s="156"/>
      <c r="OVI74" s="156"/>
      <c r="OVJ74" s="156"/>
      <c r="OVK74" s="156"/>
      <c r="OVL74" s="156"/>
      <c r="OVM74" s="156"/>
      <c r="OVN74" s="156"/>
      <c r="OVO74" s="156"/>
      <c r="OVP74" s="156"/>
      <c r="OVQ74" s="156"/>
      <c r="OVR74" s="156"/>
      <c r="OVS74" s="156"/>
      <c r="OVT74" s="156"/>
      <c r="OVU74" s="156"/>
      <c r="OVV74" s="156"/>
      <c r="OVW74" s="156"/>
      <c r="OVX74" s="156"/>
      <c r="OVY74" s="156"/>
      <c r="OVZ74" s="156"/>
      <c r="OWA74" s="156"/>
      <c r="OWB74" s="156"/>
      <c r="OWC74" s="156"/>
      <c r="OWD74" s="156"/>
      <c r="OWE74" s="156"/>
      <c r="OWF74" s="156"/>
      <c r="OWG74" s="156"/>
      <c r="OWH74" s="156"/>
      <c r="OWI74" s="156"/>
      <c r="OWJ74" s="156"/>
      <c r="OWK74" s="156"/>
      <c r="OWL74" s="156"/>
      <c r="OWM74" s="156"/>
      <c r="OWN74" s="156"/>
      <c r="OWO74" s="156"/>
      <c r="OWP74" s="156"/>
      <c r="OWQ74" s="156"/>
      <c r="OWR74" s="156"/>
      <c r="OWS74" s="156"/>
      <c r="OWT74" s="156"/>
      <c r="OWU74" s="156"/>
      <c r="OWV74" s="156"/>
      <c r="OWW74" s="156"/>
      <c r="OWX74" s="156"/>
      <c r="OWY74" s="156"/>
      <c r="OWZ74" s="156"/>
      <c r="OXA74" s="156"/>
      <c r="OXB74" s="156"/>
      <c r="OXC74" s="156"/>
      <c r="OXD74" s="156"/>
      <c r="OXE74" s="156"/>
      <c r="OXF74" s="156"/>
      <c r="OXG74" s="156"/>
      <c r="OXH74" s="156"/>
      <c r="OXI74" s="156"/>
      <c r="OXJ74" s="156"/>
      <c r="OXK74" s="156"/>
      <c r="OXL74" s="156"/>
      <c r="OXM74" s="156"/>
      <c r="OXN74" s="156"/>
      <c r="OXO74" s="156"/>
      <c r="OXP74" s="156"/>
      <c r="OXQ74" s="156"/>
      <c r="OXR74" s="156"/>
      <c r="OXS74" s="156"/>
      <c r="OXT74" s="156"/>
      <c r="OXU74" s="156"/>
      <c r="OXV74" s="156"/>
      <c r="OXW74" s="156"/>
      <c r="OXX74" s="156"/>
      <c r="OXY74" s="156"/>
      <c r="OXZ74" s="156"/>
      <c r="OYA74" s="156"/>
      <c r="OYB74" s="156"/>
      <c r="OYC74" s="156"/>
      <c r="OYD74" s="156"/>
      <c r="OYE74" s="156"/>
      <c r="OYF74" s="156"/>
      <c r="OYG74" s="156"/>
      <c r="OYH74" s="156"/>
      <c r="OYI74" s="156"/>
      <c r="OYJ74" s="156"/>
      <c r="OYK74" s="156"/>
      <c r="OYL74" s="156"/>
      <c r="OYM74" s="156"/>
      <c r="OYN74" s="156"/>
      <c r="OYO74" s="156"/>
      <c r="OYP74" s="156"/>
      <c r="OYQ74" s="156"/>
      <c r="OYR74" s="156"/>
      <c r="OYS74" s="156"/>
      <c r="OYT74" s="156"/>
      <c r="OYU74" s="156"/>
      <c r="OYV74" s="156"/>
      <c r="OYW74" s="156"/>
      <c r="OYX74" s="156"/>
      <c r="OYY74" s="156"/>
      <c r="OYZ74" s="156"/>
      <c r="OZA74" s="156"/>
      <c r="OZB74" s="156"/>
      <c r="OZC74" s="156"/>
      <c r="OZD74" s="156"/>
      <c r="OZE74" s="156"/>
      <c r="OZF74" s="156"/>
      <c r="OZG74" s="156"/>
      <c r="OZH74" s="156"/>
      <c r="OZI74" s="156"/>
      <c r="OZJ74" s="156"/>
      <c r="OZK74" s="156"/>
      <c r="OZL74" s="156"/>
      <c r="OZM74" s="156"/>
      <c r="OZN74" s="156"/>
      <c r="OZO74" s="156"/>
      <c r="OZP74" s="156"/>
      <c r="OZQ74" s="156"/>
      <c r="OZR74" s="156"/>
      <c r="OZS74" s="156"/>
      <c r="OZT74" s="156"/>
      <c r="OZU74" s="156"/>
      <c r="OZV74" s="156"/>
      <c r="OZW74" s="156"/>
      <c r="OZX74" s="156"/>
      <c r="OZY74" s="156"/>
      <c r="OZZ74" s="156"/>
      <c r="PAA74" s="156"/>
      <c r="PAB74" s="156"/>
      <c r="PAC74" s="156"/>
      <c r="PAD74" s="156"/>
      <c r="PAE74" s="156"/>
      <c r="PAF74" s="156"/>
      <c r="PAG74" s="156"/>
      <c r="PAH74" s="156"/>
      <c r="PAI74" s="156"/>
      <c r="PAJ74" s="156"/>
      <c r="PAK74" s="156"/>
      <c r="PAL74" s="156"/>
      <c r="PAM74" s="156"/>
      <c r="PAN74" s="156"/>
      <c r="PAO74" s="156"/>
      <c r="PAP74" s="156"/>
      <c r="PAQ74" s="156"/>
      <c r="PAR74" s="156"/>
      <c r="PAS74" s="156"/>
      <c r="PAT74" s="156"/>
      <c r="PAU74" s="156"/>
      <c r="PAV74" s="156"/>
      <c r="PAW74" s="156"/>
      <c r="PAX74" s="156"/>
      <c r="PAY74" s="156"/>
      <c r="PAZ74" s="156"/>
      <c r="PBA74" s="156"/>
      <c r="PBB74" s="156"/>
      <c r="PBC74" s="156"/>
      <c r="PBD74" s="156"/>
      <c r="PBE74" s="156"/>
      <c r="PBF74" s="156"/>
      <c r="PBG74" s="156"/>
      <c r="PBH74" s="156"/>
      <c r="PBI74" s="156"/>
      <c r="PBJ74" s="156"/>
      <c r="PBK74" s="156"/>
      <c r="PBL74" s="156"/>
      <c r="PBM74" s="156"/>
      <c r="PBN74" s="156"/>
      <c r="PBO74" s="156"/>
      <c r="PBP74" s="156"/>
      <c r="PBQ74" s="156"/>
      <c r="PBR74" s="156"/>
      <c r="PBS74" s="156"/>
      <c r="PBT74" s="156"/>
      <c r="PBU74" s="156"/>
      <c r="PBV74" s="156"/>
      <c r="PBW74" s="156"/>
      <c r="PBX74" s="156"/>
      <c r="PBY74" s="156"/>
      <c r="PBZ74" s="156"/>
      <c r="PCA74" s="156"/>
      <c r="PCB74" s="156"/>
      <c r="PCC74" s="156"/>
      <c r="PCD74" s="156"/>
      <c r="PCE74" s="156"/>
      <c r="PCF74" s="156"/>
      <c r="PCG74" s="156"/>
      <c r="PCH74" s="156"/>
      <c r="PCI74" s="156"/>
      <c r="PCJ74" s="156"/>
      <c r="PCK74" s="156"/>
      <c r="PCL74" s="156"/>
      <c r="PCM74" s="156"/>
      <c r="PCN74" s="156"/>
      <c r="PCO74" s="156"/>
      <c r="PCP74" s="156"/>
      <c r="PCQ74" s="156"/>
      <c r="PCR74" s="156"/>
      <c r="PCS74" s="156"/>
      <c r="PCT74" s="156"/>
      <c r="PCU74" s="156"/>
      <c r="PCV74" s="156"/>
      <c r="PCW74" s="156"/>
      <c r="PCX74" s="156"/>
      <c r="PCY74" s="156"/>
      <c r="PCZ74" s="156"/>
      <c r="PDA74" s="156"/>
      <c r="PDB74" s="156"/>
      <c r="PDC74" s="156"/>
      <c r="PDD74" s="156"/>
      <c r="PDE74" s="156"/>
      <c r="PDF74" s="156"/>
      <c r="PDG74" s="156"/>
      <c r="PDH74" s="156"/>
      <c r="PDI74" s="156"/>
      <c r="PDJ74" s="156"/>
      <c r="PDK74" s="156"/>
      <c r="PDL74" s="156"/>
      <c r="PDM74" s="156"/>
      <c r="PDN74" s="156"/>
      <c r="PDO74" s="156"/>
      <c r="PDP74" s="156"/>
      <c r="PDQ74" s="156"/>
      <c r="PDR74" s="156"/>
      <c r="PDS74" s="156"/>
      <c r="PDT74" s="156"/>
      <c r="PDU74" s="156"/>
      <c r="PDV74" s="156"/>
      <c r="PDW74" s="156"/>
      <c r="PDX74" s="156"/>
      <c r="PDY74" s="156"/>
      <c r="PDZ74" s="156"/>
      <c r="PEA74" s="156"/>
      <c r="PEB74" s="156"/>
      <c r="PEC74" s="156"/>
      <c r="PED74" s="156"/>
      <c r="PEE74" s="156"/>
      <c r="PEF74" s="156"/>
      <c r="PEG74" s="156"/>
      <c r="PEH74" s="156"/>
      <c r="PEI74" s="156"/>
      <c r="PEJ74" s="156"/>
      <c r="PEK74" s="156"/>
      <c r="PEL74" s="156"/>
      <c r="PEM74" s="156"/>
      <c r="PEN74" s="156"/>
      <c r="PEO74" s="156"/>
      <c r="PEP74" s="156"/>
      <c r="PEQ74" s="156"/>
      <c r="PER74" s="156"/>
      <c r="PES74" s="156"/>
      <c r="PET74" s="156"/>
      <c r="PEU74" s="156"/>
      <c r="PEV74" s="156"/>
      <c r="PEW74" s="156"/>
      <c r="PEX74" s="156"/>
      <c r="PEY74" s="156"/>
      <c r="PEZ74" s="156"/>
      <c r="PFA74" s="156"/>
      <c r="PFB74" s="156"/>
      <c r="PFC74" s="156"/>
      <c r="PFD74" s="156"/>
      <c r="PFE74" s="156"/>
      <c r="PFF74" s="156"/>
      <c r="PFG74" s="156"/>
      <c r="PFH74" s="156"/>
      <c r="PFI74" s="156"/>
      <c r="PFJ74" s="156"/>
      <c r="PFK74" s="156"/>
      <c r="PFL74" s="156"/>
      <c r="PFM74" s="156"/>
      <c r="PFN74" s="156"/>
      <c r="PFO74" s="156"/>
      <c r="PFP74" s="156"/>
      <c r="PFQ74" s="156"/>
      <c r="PFR74" s="156"/>
      <c r="PFS74" s="156"/>
      <c r="PFT74" s="156"/>
      <c r="PFU74" s="156"/>
      <c r="PFV74" s="156"/>
      <c r="PFW74" s="156"/>
      <c r="PFX74" s="156"/>
      <c r="PFY74" s="156"/>
      <c r="PFZ74" s="156"/>
      <c r="PGA74" s="156"/>
      <c r="PGB74" s="156"/>
      <c r="PGC74" s="156"/>
      <c r="PGD74" s="156"/>
      <c r="PGE74" s="156"/>
      <c r="PGF74" s="156"/>
      <c r="PGG74" s="156"/>
      <c r="PGH74" s="156"/>
      <c r="PGI74" s="156"/>
      <c r="PGJ74" s="156"/>
      <c r="PGK74" s="156"/>
      <c r="PGL74" s="156"/>
      <c r="PGM74" s="156"/>
      <c r="PGN74" s="156"/>
      <c r="PGO74" s="156"/>
      <c r="PGP74" s="156"/>
      <c r="PGQ74" s="156"/>
      <c r="PGR74" s="156"/>
      <c r="PGS74" s="156"/>
      <c r="PGT74" s="156"/>
      <c r="PGU74" s="156"/>
      <c r="PGV74" s="156"/>
      <c r="PGW74" s="156"/>
      <c r="PGX74" s="156"/>
      <c r="PGY74" s="156"/>
      <c r="PGZ74" s="156"/>
      <c r="PHA74" s="156"/>
      <c r="PHB74" s="156"/>
      <c r="PHC74" s="156"/>
      <c r="PHD74" s="156"/>
      <c r="PHE74" s="156"/>
      <c r="PHF74" s="156"/>
      <c r="PHG74" s="156"/>
      <c r="PHH74" s="156"/>
      <c r="PHI74" s="156"/>
      <c r="PHJ74" s="156"/>
      <c r="PHK74" s="156"/>
      <c r="PHL74" s="156"/>
      <c r="PHM74" s="156"/>
      <c r="PHN74" s="156"/>
      <c r="PHO74" s="156"/>
      <c r="PHP74" s="156"/>
      <c r="PHQ74" s="156"/>
      <c r="PHR74" s="156"/>
      <c r="PHS74" s="156"/>
      <c r="PHT74" s="156"/>
      <c r="PHU74" s="156"/>
      <c r="PHV74" s="156"/>
      <c r="PHW74" s="156"/>
      <c r="PHX74" s="156"/>
      <c r="PHY74" s="156"/>
      <c r="PHZ74" s="156"/>
      <c r="PIA74" s="156"/>
      <c r="PIB74" s="156"/>
      <c r="PIC74" s="156"/>
      <c r="PID74" s="156"/>
      <c r="PIE74" s="156"/>
      <c r="PIF74" s="156"/>
      <c r="PIG74" s="156"/>
      <c r="PIH74" s="156"/>
      <c r="PII74" s="156"/>
      <c r="PIJ74" s="156"/>
      <c r="PIK74" s="156"/>
      <c r="PIL74" s="156"/>
      <c r="PIM74" s="156"/>
      <c r="PIN74" s="156"/>
      <c r="PIO74" s="156"/>
      <c r="PIP74" s="156"/>
      <c r="PIQ74" s="156"/>
      <c r="PIR74" s="156"/>
      <c r="PIS74" s="156"/>
      <c r="PIT74" s="156"/>
      <c r="PIU74" s="156"/>
      <c r="PIV74" s="156"/>
      <c r="PIW74" s="156"/>
      <c r="PIX74" s="156"/>
      <c r="PIY74" s="156"/>
      <c r="PIZ74" s="156"/>
      <c r="PJA74" s="156"/>
      <c r="PJB74" s="156"/>
      <c r="PJC74" s="156"/>
      <c r="PJD74" s="156"/>
      <c r="PJE74" s="156"/>
      <c r="PJF74" s="156"/>
      <c r="PJG74" s="156"/>
      <c r="PJH74" s="156"/>
      <c r="PJI74" s="156"/>
      <c r="PJJ74" s="156"/>
      <c r="PJK74" s="156"/>
      <c r="PJL74" s="156"/>
      <c r="PJM74" s="156"/>
      <c r="PJN74" s="156"/>
      <c r="PJO74" s="156"/>
      <c r="PJP74" s="156"/>
      <c r="PJQ74" s="156"/>
      <c r="PJR74" s="156"/>
      <c r="PJS74" s="156"/>
      <c r="PJT74" s="156"/>
      <c r="PJU74" s="156"/>
      <c r="PJV74" s="156"/>
      <c r="PJW74" s="156"/>
      <c r="PJX74" s="156"/>
      <c r="PJY74" s="156"/>
      <c r="PJZ74" s="156"/>
      <c r="PKA74" s="156"/>
      <c r="PKB74" s="156"/>
      <c r="PKC74" s="156"/>
      <c r="PKD74" s="156"/>
      <c r="PKE74" s="156"/>
      <c r="PKF74" s="156"/>
      <c r="PKG74" s="156"/>
      <c r="PKH74" s="156"/>
      <c r="PKI74" s="156"/>
      <c r="PKJ74" s="156"/>
      <c r="PKK74" s="156"/>
      <c r="PKL74" s="156"/>
      <c r="PKM74" s="156"/>
      <c r="PKN74" s="156"/>
      <c r="PKO74" s="156"/>
      <c r="PKP74" s="156"/>
      <c r="PKQ74" s="156"/>
      <c r="PKR74" s="156"/>
      <c r="PKS74" s="156"/>
      <c r="PKT74" s="156"/>
      <c r="PKU74" s="156"/>
      <c r="PKV74" s="156"/>
      <c r="PKW74" s="156"/>
      <c r="PKX74" s="156"/>
      <c r="PKY74" s="156"/>
      <c r="PKZ74" s="156"/>
      <c r="PLA74" s="156"/>
      <c r="PLB74" s="156"/>
      <c r="PLC74" s="156"/>
      <c r="PLD74" s="156"/>
      <c r="PLE74" s="156"/>
      <c r="PLF74" s="156"/>
      <c r="PLG74" s="156"/>
      <c r="PLH74" s="156"/>
      <c r="PLI74" s="156"/>
      <c r="PLJ74" s="156"/>
      <c r="PLK74" s="156"/>
      <c r="PLL74" s="156"/>
      <c r="PLM74" s="156"/>
      <c r="PLN74" s="156"/>
      <c r="PLO74" s="156"/>
      <c r="PLP74" s="156"/>
      <c r="PLQ74" s="156"/>
      <c r="PLR74" s="156"/>
      <c r="PLS74" s="156"/>
      <c r="PLT74" s="156"/>
      <c r="PLU74" s="156"/>
      <c r="PLV74" s="156"/>
      <c r="PLW74" s="156"/>
      <c r="PLX74" s="156"/>
      <c r="PLY74" s="156"/>
      <c r="PLZ74" s="156"/>
      <c r="PMA74" s="156"/>
      <c r="PMB74" s="156"/>
      <c r="PMC74" s="156"/>
      <c r="PMD74" s="156"/>
      <c r="PME74" s="156"/>
      <c r="PMF74" s="156"/>
      <c r="PMG74" s="156"/>
      <c r="PMH74" s="156"/>
      <c r="PMI74" s="156"/>
      <c r="PMJ74" s="156"/>
      <c r="PMK74" s="156"/>
      <c r="PML74" s="156"/>
      <c r="PMM74" s="156"/>
      <c r="PMN74" s="156"/>
      <c r="PMO74" s="156"/>
      <c r="PMP74" s="156"/>
      <c r="PMQ74" s="156"/>
      <c r="PMR74" s="156"/>
      <c r="PMS74" s="156"/>
      <c r="PMT74" s="156"/>
      <c r="PMU74" s="156"/>
      <c r="PMV74" s="156"/>
      <c r="PMW74" s="156"/>
      <c r="PMX74" s="156"/>
      <c r="PMY74" s="156"/>
      <c r="PMZ74" s="156"/>
      <c r="PNA74" s="156"/>
      <c r="PNB74" s="156"/>
      <c r="PNC74" s="156"/>
      <c r="PND74" s="156"/>
      <c r="PNE74" s="156"/>
      <c r="PNF74" s="156"/>
      <c r="PNG74" s="156"/>
      <c r="PNH74" s="156"/>
      <c r="PNI74" s="156"/>
      <c r="PNJ74" s="156"/>
      <c r="PNK74" s="156"/>
      <c r="PNL74" s="156"/>
      <c r="PNM74" s="156"/>
      <c r="PNN74" s="156"/>
      <c r="PNO74" s="156"/>
      <c r="PNP74" s="156"/>
      <c r="PNQ74" s="156"/>
      <c r="PNR74" s="156"/>
      <c r="PNS74" s="156"/>
      <c r="PNT74" s="156"/>
      <c r="PNU74" s="156"/>
      <c r="PNV74" s="156"/>
      <c r="PNW74" s="156"/>
      <c r="PNX74" s="156"/>
      <c r="PNY74" s="156"/>
      <c r="PNZ74" s="156"/>
      <c r="POA74" s="156"/>
      <c r="POB74" s="156"/>
      <c r="POC74" s="156"/>
      <c r="POD74" s="156"/>
      <c r="POE74" s="156"/>
      <c r="POF74" s="156"/>
      <c r="POG74" s="156"/>
      <c r="POH74" s="156"/>
      <c r="POI74" s="156"/>
      <c r="POJ74" s="156"/>
      <c r="POK74" s="156"/>
      <c r="POL74" s="156"/>
      <c r="POM74" s="156"/>
      <c r="PON74" s="156"/>
      <c r="POO74" s="156"/>
      <c r="POP74" s="156"/>
      <c r="POQ74" s="156"/>
      <c r="POR74" s="156"/>
      <c r="POS74" s="156"/>
      <c r="POT74" s="156"/>
      <c r="POU74" s="156"/>
      <c r="POV74" s="156"/>
      <c r="POW74" s="156"/>
      <c r="POX74" s="156"/>
      <c r="POY74" s="156"/>
      <c r="POZ74" s="156"/>
      <c r="PPA74" s="156"/>
      <c r="PPB74" s="156"/>
      <c r="PPC74" s="156"/>
      <c r="PPD74" s="156"/>
      <c r="PPE74" s="156"/>
      <c r="PPF74" s="156"/>
      <c r="PPG74" s="156"/>
      <c r="PPH74" s="156"/>
      <c r="PPI74" s="156"/>
      <c r="PPJ74" s="156"/>
      <c r="PPK74" s="156"/>
      <c r="PPL74" s="156"/>
      <c r="PPM74" s="156"/>
      <c r="PPN74" s="156"/>
      <c r="PPO74" s="156"/>
      <c r="PPP74" s="156"/>
      <c r="PPQ74" s="156"/>
      <c r="PPR74" s="156"/>
      <c r="PPS74" s="156"/>
      <c r="PPT74" s="156"/>
      <c r="PPU74" s="156"/>
      <c r="PPV74" s="156"/>
      <c r="PPW74" s="156"/>
      <c r="PPX74" s="156"/>
      <c r="PPY74" s="156"/>
      <c r="PPZ74" s="156"/>
      <c r="PQA74" s="156"/>
      <c r="PQB74" s="156"/>
      <c r="PQC74" s="156"/>
      <c r="PQD74" s="156"/>
      <c r="PQE74" s="156"/>
      <c r="PQF74" s="156"/>
      <c r="PQG74" s="156"/>
      <c r="PQH74" s="156"/>
      <c r="PQI74" s="156"/>
      <c r="PQJ74" s="156"/>
      <c r="PQK74" s="156"/>
      <c r="PQL74" s="156"/>
      <c r="PQM74" s="156"/>
      <c r="PQN74" s="156"/>
      <c r="PQO74" s="156"/>
      <c r="PQP74" s="156"/>
      <c r="PQQ74" s="156"/>
      <c r="PQR74" s="156"/>
      <c r="PQS74" s="156"/>
      <c r="PQT74" s="156"/>
      <c r="PQU74" s="156"/>
      <c r="PQV74" s="156"/>
      <c r="PQW74" s="156"/>
      <c r="PQX74" s="156"/>
      <c r="PQY74" s="156"/>
      <c r="PQZ74" s="156"/>
      <c r="PRA74" s="156"/>
      <c r="PRB74" s="156"/>
      <c r="PRC74" s="156"/>
      <c r="PRD74" s="156"/>
      <c r="PRE74" s="156"/>
      <c r="PRF74" s="156"/>
      <c r="PRG74" s="156"/>
      <c r="PRH74" s="156"/>
      <c r="PRI74" s="156"/>
      <c r="PRJ74" s="156"/>
      <c r="PRK74" s="156"/>
      <c r="PRL74" s="156"/>
      <c r="PRM74" s="156"/>
      <c r="PRN74" s="156"/>
      <c r="PRO74" s="156"/>
      <c r="PRP74" s="156"/>
      <c r="PRQ74" s="156"/>
      <c r="PRR74" s="156"/>
      <c r="PRS74" s="156"/>
      <c r="PRT74" s="156"/>
      <c r="PRU74" s="156"/>
      <c r="PRV74" s="156"/>
      <c r="PRW74" s="156"/>
      <c r="PRX74" s="156"/>
      <c r="PRY74" s="156"/>
      <c r="PRZ74" s="156"/>
      <c r="PSA74" s="156"/>
      <c r="PSB74" s="156"/>
      <c r="PSC74" s="156"/>
      <c r="PSD74" s="156"/>
      <c r="PSE74" s="156"/>
      <c r="PSF74" s="156"/>
      <c r="PSG74" s="156"/>
      <c r="PSH74" s="156"/>
      <c r="PSI74" s="156"/>
      <c r="PSJ74" s="156"/>
      <c r="PSK74" s="156"/>
      <c r="PSL74" s="156"/>
      <c r="PSM74" s="156"/>
      <c r="PSN74" s="156"/>
      <c r="PSO74" s="156"/>
      <c r="PSP74" s="156"/>
      <c r="PSQ74" s="156"/>
      <c r="PSR74" s="156"/>
      <c r="PSS74" s="156"/>
      <c r="PST74" s="156"/>
      <c r="PSU74" s="156"/>
      <c r="PSV74" s="156"/>
      <c r="PSW74" s="156"/>
      <c r="PSX74" s="156"/>
      <c r="PSY74" s="156"/>
      <c r="PSZ74" s="156"/>
      <c r="PTA74" s="156"/>
      <c r="PTB74" s="156"/>
      <c r="PTC74" s="156"/>
      <c r="PTD74" s="156"/>
      <c r="PTE74" s="156"/>
      <c r="PTF74" s="156"/>
      <c r="PTG74" s="156"/>
      <c r="PTH74" s="156"/>
      <c r="PTI74" s="156"/>
      <c r="PTJ74" s="156"/>
      <c r="PTK74" s="156"/>
      <c r="PTL74" s="156"/>
      <c r="PTM74" s="156"/>
      <c r="PTN74" s="156"/>
      <c r="PTO74" s="156"/>
      <c r="PTP74" s="156"/>
      <c r="PTQ74" s="156"/>
      <c r="PTR74" s="156"/>
      <c r="PTS74" s="156"/>
      <c r="PTT74" s="156"/>
      <c r="PTU74" s="156"/>
      <c r="PTV74" s="156"/>
      <c r="PTW74" s="156"/>
      <c r="PTX74" s="156"/>
      <c r="PTY74" s="156"/>
      <c r="PTZ74" s="156"/>
      <c r="PUA74" s="156"/>
      <c r="PUB74" s="156"/>
      <c r="PUC74" s="156"/>
      <c r="PUD74" s="156"/>
      <c r="PUE74" s="156"/>
      <c r="PUF74" s="156"/>
      <c r="PUG74" s="156"/>
      <c r="PUH74" s="156"/>
      <c r="PUI74" s="156"/>
      <c r="PUJ74" s="156"/>
      <c r="PUK74" s="156"/>
      <c r="PUL74" s="156"/>
      <c r="PUM74" s="156"/>
      <c r="PUN74" s="156"/>
      <c r="PUO74" s="156"/>
      <c r="PUP74" s="156"/>
      <c r="PUQ74" s="156"/>
      <c r="PUR74" s="156"/>
      <c r="PUS74" s="156"/>
      <c r="PUT74" s="156"/>
      <c r="PUU74" s="156"/>
      <c r="PUV74" s="156"/>
      <c r="PUW74" s="156"/>
      <c r="PUX74" s="156"/>
      <c r="PUY74" s="156"/>
      <c r="PUZ74" s="156"/>
      <c r="PVA74" s="156"/>
      <c r="PVB74" s="156"/>
      <c r="PVC74" s="156"/>
      <c r="PVD74" s="156"/>
      <c r="PVE74" s="156"/>
      <c r="PVF74" s="156"/>
      <c r="PVG74" s="156"/>
      <c r="PVH74" s="156"/>
      <c r="PVI74" s="156"/>
      <c r="PVJ74" s="156"/>
      <c r="PVK74" s="156"/>
      <c r="PVL74" s="156"/>
      <c r="PVM74" s="156"/>
      <c r="PVN74" s="156"/>
      <c r="PVO74" s="156"/>
      <c r="PVP74" s="156"/>
      <c r="PVQ74" s="156"/>
      <c r="PVR74" s="156"/>
      <c r="PVS74" s="156"/>
      <c r="PVT74" s="156"/>
      <c r="PVU74" s="156"/>
      <c r="PVV74" s="156"/>
      <c r="PVW74" s="156"/>
      <c r="PVX74" s="156"/>
      <c r="PVY74" s="156"/>
      <c r="PVZ74" s="156"/>
      <c r="PWA74" s="156"/>
      <c r="PWB74" s="156"/>
      <c r="PWC74" s="156"/>
      <c r="PWD74" s="156"/>
      <c r="PWE74" s="156"/>
      <c r="PWF74" s="156"/>
      <c r="PWG74" s="156"/>
      <c r="PWH74" s="156"/>
      <c r="PWI74" s="156"/>
      <c r="PWJ74" s="156"/>
      <c r="PWK74" s="156"/>
      <c r="PWL74" s="156"/>
      <c r="PWM74" s="156"/>
      <c r="PWN74" s="156"/>
      <c r="PWO74" s="156"/>
      <c r="PWP74" s="156"/>
      <c r="PWQ74" s="156"/>
      <c r="PWR74" s="156"/>
      <c r="PWS74" s="156"/>
      <c r="PWT74" s="156"/>
      <c r="PWU74" s="156"/>
      <c r="PWV74" s="156"/>
      <c r="PWW74" s="156"/>
      <c r="PWX74" s="156"/>
      <c r="PWY74" s="156"/>
      <c r="PWZ74" s="156"/>
      <c r="PXA74" s="156"/>
      <c r="PXB74" s="156"/>
      <c r="PXC74" s="156"/>
      <c r="PXD74" s="156"/>
      <c r="PXE74" s="156"/>
      <c r="PXF74" s="156"/>
      <c r="PXG74" s="156"/>
      <c r="PXH74" s="156"/>
      <c r="PXI74" s="156"/>
      <c r="PXJ74" s="156"/>
      <c r="PXK74" s="156"/>
      <c r="PXL74" s="156"/>
      <c r="PXM74" s="156"/>
      <c r="PXN74" s="156"/>
      <c r="PXO74" s="156"/>
      <c r="PXP74" s="156"/>
      <c r="PXQ74" s="156"/>
      <c r="PXR74" s="156"/>
      <c r="PXS74" s="156"/>
      <c r="PXT74" s="156"/>
      <c r="PXU74" s="156"/>
      <c r="PXV74" s="156"/>
      <c r="PXW74" s="156"/>
      <c r="PXX74" s="156"/>
      <c r="PXY74" s="156"/>
      <c r="PXZ74" s="156"/>
      <c r="PYA74" s="156"/>
      <c r="PYB74" s="156"/>
      <c r="PYC74" s="156"/>
      <c r="PYD74" s="156"/>
      <c r="PYE74" s="156"/>
      <c r="PYF74" s="156"/>
      <c r="PYG74" s="156"/>
      <c r="PYH74" s="156"/>
      <c r="PYI74" s="156"/>
      <c r="PYJ74" s="156"/>
      <c r="PYK74" s="156"/>
      <c r="PYL74" s="156"/>
      <c r="PYM74" s="156"/>
      <c r="PYN74" s="156"/>
      <c r="PYO74" s="156"/>
      <c r="PYP74" s="156"/>
      <c r="PYQ74" s="156"/>
      <c r="PYR74" s="156"/>
      <c r="PYS74" s="156"/>
      <c r="PYT74" s="156"/>
      <c r="PYU74" s="156"/>
      <c r="PYV74" s="156"/>
      <c r="PYW74" s="156"/>
      <c r="PYX74" s="156"/>
      <c r="PYY74" s="156"/>
      <c r="PYZ74" s="156"/>
      <c r="PZA74" s="156"/>
      <c r="PZB74" s="156"/>
      <c r="PZC74" s="156"/>
      <c r="PZD74" s="156"/>
      <c r="PZE74" s="156"/>
      <c r="PZF74" s="156"/>
      <c r="PZG74" s="156"/>
      <c r="PZH74" s="156"/>
      <c r="PZI74" s="156"/>
      <c r="PZJ74" s="156"/>
      <c r="PZK74" s="156"/>
      <c r="PZL74" s="156"/>
      <c r="PZM74" s="156"/>
      <c r="PZN74" s="156"/>
      <c r="PZO74" s="156"/>
      <c r="PZP74" s="156"/>
      <c r="PZQ74" s="156"/>
      <c r="PZR74" s="156"/>
      <c r="PZS74" s="156"/>
      <c r="PZT74" s="156"/>
      <c r="PZU74" s="156"/>
      <c r="PZV74" s="156"/>
      <c r="PZW74" s="156"/>
      <c r="PZX74" s="156"/>
      <c r="PZY74" s="156"/>
      <c r="PZZ74" s="156"/>
      <c r="QAA74" s="156"/>
      <c r="QAB74" s="156"/>
      <c r="QAC74" s="156"/>
      <c r="QAD74" s="156"/>
      <c r="QAE74" s="156"/>
      <c r="QAF74" s="156"/>
      <c r="QAG74" s="156"/>
      <c r="QAH74" s="156"/>
      <c r="QAI74" s="156"/>
      <c r="QAJ74" s="156"/>
      <c r="QAK74" s="156"/>
      <c r="QAL74" s="156"/>
      <c r="QAM74" s="156"/>
      <c r="QAN74" s="156"/>
      <c r="QAO74" s="156"/>
      <c r="QAP74" s="156"/>
      <c r="QAQ74" s="156"/>
      <c r="QAR74" s="156"/>
      <c r="QAS74" s="156"/>
      <c r="QAT74" s="156"/>
      <c r="QAU74" s="156"/>
      <c r="QAV74" s="156"/>
      <c r="QAW74" s="156"/>
      <c r="QAX74" s="156"/>
      <c r="QAY74" s="156"/>
      <c r="QAZ74" s="156"/>
      <c r="QBA74" s="156"/>
      <c r="QBB74" s="156"/>
      <c r="QBC74" s="156"/>
      <c r="QBD74" s="156"/>
      <c r="QBE74" s="156"/>
      <c r="QBF74" s="156"/>
      <c r="QBG74" s="156"/>
      <c r="QBH74" s="156"/>
      <c r="QBI74" s="156"/>
      <c r="QBJ74" s="156"/>
      <c r="QBK74" s="156"/>
      <c r="QBL74" s="156"/>
      <c r="QBM74" s="156"/>
      <c r="QBN74" s="156"/>
      <c r="QBO74" s="156"/>
      <c r="QBP74" s="156"/>
      <c r="QBQ74" s="156"/>
      <c r="QBR74" s="156"/>
      <c r="QBS74" s="156"/>
      <c r="QBT74" s="156"/>
      <c r="QBU74" s="156"/>
      <c r="QBV74" s="156"/>
      <c r="QBW74" s="156"/>
      <c r="QBX74" s="156"/>
      <c r="QBY74" s="156"/>
      <c r="QBZ74" s="156"/>
      <c r="QCA74" s="156"/>
      <c r="QCB74" s="156"/>
      <c r="QCC74" s="156"/>
      <c r="QCD74" s="156"/>
      <c r="QCE74" s="156"/>
      <c r="QCF74" s="156"/>
      <c r="QCG74" s="156"/>
      <c r="QCH74" s="156"/>
      <c r="QCI74" s="156"/>
      <c r="QCJ74" s="156"/>
      <c r="QCK74" s="156"/>
      <c r="QCL74" s="156"/>
      <c r="QCM74" s="156"/>
      <c r="QCN74" s="156"/>
      <c r="QCO74" s="156"/>
      <c r="QCP74" s="156"/>
      <c r="QCQ74" s="156"/>
      <c r="QCR74" s="156"/>
      <c r="QCS74" s="156"/>
      <c r="QCT74" s="156"/>
      <c r="QCU74" s="156"/>
      <c r="QCV74" s="156"/>
      <c r="QCW74" s="156"/>
      <c r="QCX74" s="156"/>
      <c r="QCY74" s="156"/>
      <c r="QCZ74" s="156"/>
      <c r="QDA74" s="156"/>
      <c r="QDB74" s="156"/>
      <c r="QDC74" s="156"/>
      <c r="QDD74" s="156"/>
      <c r="QDE74" s="156"/>
      <c r="QDF74" s="156"/>
      <c r="QDG74" s="156"/>
      <c r="QDH74" s="156"/>
      <c r="QDI74" s="156"/>
      <c r="QDJ74" s="156"/>
      <c r="QDK74" s="156"/>
      <c r="QDL74" s="156"/>
      <c r="QDM74" s="156"/>
      <c r="QDN74" s="156"/>
      <c r="QDO74" s="156"/>
      <c r="QDP74" s="156"/>
      <c r="QDQ74" s="156"/>
      <c r="QDR74" s="156"/>
      <c r="QDS74" s="156"/>
      <c r="QDT74" s="156"/>
      <c r="QDU74" s="156"/>
      <c r="QDV74" s="156"/>
      <c r="QDW74" s="156"/>
      <c r="QDX74" s="156"/>
      <c r="QDY74" s="156"/>
      <c r="QDZ74" s="156"/>
      <c r="QEA74" s="156"/>
      <c r="QEB74" s="156"/>
      <c r="QEC74" s="156"/>
      <c r="QED74" s="156"/>
      <c r="QEE74" s="156"/>
      <c r="QEF74" s="156"/>
      <c r="QEG74" s="156"/>
      <c r="QEH74" s="156"/>
      <c r="QEI74" s="156"/>
      <c r="QEJ74" s="156"/>
      <c r="QEK74" s="156"/>
      <c r="QEL74" s="156"/>
      <c r="QEM74" s="156"/>
      <c r="QEN74" s="156"/>
      <c r="QEO74" s="156"/>
      <c r="QEP74" s="156"/>
      <c r="QEQ74" s="156"/>
      <c r="QER74" s="156"/>
      <c r="QES74" s="156"/>
      <c r="QET74" s="156"/>
      <c r="QEU74" s="156"/>
      <c r="QEV74" s="156"/>
      <c r="QEW74" s="156"/>
      <c r="QEX74" s="156"/>
      <c r="QEY74" s="156"/>
      <c r="QEZ74" s="156"/>
      <c r="QFA74" s="156"/>
      <c r="QFB74" s="156"/>
      <c r="QFC74" s="156"/>
      <c r="QFD74" s="156"/>
      <c r="QFE74" s="156"/>
      <c r="QFF74" s="156"/>
      <c r="QFG74" s="156"/>
      <c r="QFH74" s="156"/>
      <c r="QFI74" s="156"/>
      <c r="QFJ74" s="156"/>
      <c r="QFK74" s="156"/>
      <c r="QFL74" s="156"/>
      <c r="QFM74" s="156"/>
      <c r="QFN74" s="156"/>
      <c r="QFO74" s="156"/>
      <c r="QFP74" s="156"/>
      <c r="QFQ74" s="156"/>
      <c r="QFR74" s="156"/>
      <c r="QFS74" s="156"/>
      <c r="QFT74" s="156"/>
      <c r="QFU74" s="156"/>
      <c r="QFV74" s="156"/>
      <c r="QFW74" s="156"/>
      <c r="QFX74" s="156"/>
      <c r="QFY74" s="156"/>
      <c r="QFZ74" s="156"/>
      <c r="QGA74" s="156"/>
      <c r="QGB74" s="156"/>
      <c r="QGC74" s="156"/>
      <c r="QGD74" s="156"/>
      <c r="QGE74" s="156"/>
      <c r="QGF74" s="156"/>
      <c r="QGG74" s="156"/>
      <c r="QGH74" s="156"/>
      <c r="QGI74" s="156"/>
      <c r="QGJ74" s="156"/>
      <c r="QGK74" s="156"/>
      <c r="QGL74" s="156"/>
      <c r="QGM74" s="156"/>
      <c r="QGN74" s="156"/>
      <c r="QGO74" s="156"/>
      <c r="QGP74" s="156"/>
      <c r="QGQ74" s="156"/>
      <c r="QGR74" s="156"/>
      <c r="QGS74" s="156"/>
      <c r="QGT74" s="156"/>
      <c r="QGU74" s="156"/>
      <c r="QGV74" s="156"/>
      <c r="QGW74" s="156"/>
      <c r="QGX74" s="156"/>
      <c r="QGY74" s="156"/>
      <c r="QGZ74" s="156"/>
      <c r="QHA74" s="156"/>
      <c r="QHB74" s="156"/>
      <c r="QHC74" s="156"/>
      <c r="QHD74" s="156"/>
      <c r="QHE74" s="156"/>
      <c r="QHF74" s="156"/>
      <c r="QHG74" s="156"/>
      <c r="QHH74" s="156"/>
      <c r="QHI74" s="156"/>
      <c r="QHJ74" s="156"/>
      <c r="QHK74" s="156"/>
      <c r="QHL74" s="156"/>
      <c r="QHM74" s="156"/>
      <c r="QHN74" s="156"/>
      <c r="QHO74" s="156"/>
      <c r="QHP74" s="156"/>
      <c r="QHQ74" s="156"/>
      <c r="QHR74" s="156"/>
      <c r="QHS74" s="156"/>
      <c r="QHT74" s="156"/>
      <c r="QHU74" s="156"/>
      <c r="QHV74" s="156"/>
      <c r="QHW74" s="156"/>
      <c r="QHX74" s="156"/>
      <c r="QHY74" s="156"/>
      <c r="QHZ74" s="156"/>
      <c r="QIA74" s="156"/>
      <c r="QIB74" s="156"/>
      <c r="QIC74" s="156"/>
      <c r="QID74" s="156"/>
      <c r="QIE74" s="156"/>
      <c r="QIF74" s="156"/>
      <c r="QIG74" s="156"/>
      <c r="QIH74" s="156"/>
      <c r="QII74" s="156"/>
      <c r="QIJ74" s="156"/>
      <c r="QIK74" s="156"/>
      <c r="QIL74" s="156"/>
      <c r="QIM74" s="156"/>
      <c r="QIN74" s="156"/>
      <c r="QIO74" s="156"/>
      <c r="QIP74" s="156"/>
      <c r="QIQ74" s="156"/>
      <c r="QIR74" s="156"/>
      <c r="QIS74" s="156"/>
      <c r="QIT74" s="156"/>
      <c r="QIU74" s="156"/>
      <c r="QIV74" s="156"/>
      <c r="QIW74" s="156"/>
      <c r="QIX74" s="156"/>
      <c r="QIY74" s="156"/>
      <c r="QIZ74" s="156"/>
      <c r="QJA74" s="156"/>
      <c r="QJB74" s="156"/>
      <c r="QJC74" s="156"/>
      <c r="QJD74" s="156"/>
      <c r="QJE74" s="156"/>
      <c r="QJF74" s="156"/>
      <c r="QJG74" s="156"/>
      <c r="QJH74" s="156"/>
      <c r="QJI74" s="156"/>
      <c r="QJJ74" s="156"/>
      <c r="QJK74" s="156"/>
      <c r="QJL74" s="156"/>
      <c r="QJM74" s="156"/>
      <c r="QJN74" s="156"/>
      <c r="QJO74" s="156"/>
      <c r="QJP74" s="156"/>
      <c r="QJQ74" s="156"/>
      <c r="QJR74" s="156"/>
      <c r="QJS74" s="156"/>
      <c r="QJT74" s="156"/>
      <c r="QJU74" s="156"/>
      <c r="QJV74" s="156"/>
      <c r="QJW74" s="156"/>
      <c r="QJX74" s="156"/>
      <c r="QJY74" s="156"/>
      <c r="QJZ74" s="156"/>
      <c r="QKA74" s="156"/>
      <c r="QKB74" s="156"/>
      <c r="QKC74" s="156"/>
      <c r="QKD74" s="156"/>
      <c r="QKE74" s="156"/>
      <c r="QKF74" s="156"/>
      <c r="QKG74" s="156"/>
      <c r="QKH74" s="156"/>
      <c r="QKI74" s="156"/>
      <c r="QKJ74" s="156"/>
      <c r="QKK74" s="156"/>
      <c r="QKL74" s="156"/>
      <c r="QKM74" s="156"/>
      <c r="QKN74" s="156"/>
      <c r="QKO74" s="156"/>
      <c r="QKP74" s="156"/>
      <c r="QKQ74" s="156"/>
      <c r="QKR74" s="156"/>
      <c r="QKS74" s="156"/>
      <c r="QKT74" s="156"/>
      <c r="QKU74" s="156"/>
      <c r="QKV74" s="156"/>
      <c r="QKW74" s="156"/>
      <c r="QKX74" s="156"/>
      <c r="QKY74" s="156"/>
      <c r="QKZ74" s="156"/>
      <c r="QLA74" s="156"/>
      <c r="QLB74" s="156"/>
      <c r="QLC74" s="156"/>
      <c r="QLD74" s="156"/>
      <c r="QLE74" s="156"/>
      <c r="QLF74" s="156"/>
      <c r="QLG74" s="156"/>
      <c r="QLH74" s="156"/>
      <c r="QLI74" s="156"/>
      <c r="QLJ74" s="156"/>
      <c r="QLK74" s="156"/>
      <c r="QLL74" s="156"/>
      <c r="QLM74" s="156"/>
      <c r="QLN74" s="156"/>
      <c r="QLO74" s="156"/>
      <c r="QLP74" s="156"/>
      <c r="QLQ74" s="156"/>
      <c r="QLR74" s="156"/>
      <c r="QLS74" s="156"/>
      <c r="QLT74" s="156"/>
      <c r="QLU74" s="156"/>
      <c r="QLV74" s="156"/>
      <c r="QLW74" s="156"/>
      <c r="QLX74" s="156"/>
      <c r="QLY74" s="156"/>
      <c r="QLZ74" s="156"/>
      <c r="QMA74" s="156"/>
      <c r="QMB74" s="156"/>
      <c r="QMC74" s="156"/>
      <c r="QMD74" s="156"/>
      <c r="QME74" s="156"/>
      <c r="QMF74" s="156"/>
      <c r="QMG74" s="156"/>
      <c r="QMH74" s="156"/>
      <c r="QMI74" s="156"/>
      <c r="QMJ74" s="156"/>
      <c r="QMK74" s="156"/>
      <c r="QML74" s="156"/>
      <c r="QMM74" s="156"/>
      <c r="QMN74" s="156"/>
      <c r="QMO74" s="156"/>
      <c r="QMP74" s="156"/>
      <c r="QMQ74" s="156"/>
      <c r="QMR74" s="156"/>
      <c r="QMS74" s="156"/>
      <c r="QMT74" s="156"/>
      <c r="QMU74" s="156"/>
      <c r="QMV74" s="156"/>
      <c r="QMW74" s="156"/>
      <c r="QMX74" s="156"/>
      <c r="QMY74" s="156"/>
      <c r="QMZ74" s="156"/>
      <c r="QNA74" s="156"/>
      <c r="QNB74" s="156"/>
      <c r="QNC74" s="156"/>
      <c r="QND74" s="156"/>
      <c r="QNE74" s="156"/>
      <c r="QNF74" s="156"/>
      <c r="QNG74" s="156"/>
      <c r="QNH74" s="156"/>
      <c r="QNI74" s="156"/>
      <c r="QNJ74" s="156"/>
      <c r="QNK74" s="156"/>
      <c r="QNL74" s="156"/>
      <c r="QNM74" s="156"/>
      <c r="QNN74" s="156"/>
      <c r="QNO74" s="156"/>
      <c r="QNP74" s="156"/>
      <c r="QNQ74" s="156"/>
      <c r="QNR74" s="156"/>
      <c r="QNS74" s="156"/>
      <c r="QNT74" s="156"/>
      <c r="QNU74" s="156"/>
      <c r="QNV74" s="156"/>
      <c r="QNW74" s="156"/>
      <c r="QNX74" s="156"/>
      <c r="QNY74" s="156"/>
      <c r="QNZ74" s="156"/>
      <c r="QOA74" s="156"/>
      <c r="QOB74" s="156"/>
      <c r="QOC74" s="156"/>
      <c r="QOD74" s="156"/>
      <c r="QOE74" s="156"/>
      <c r="QOF74" s="156"/>
      <c r="QOG74" s="156"/>
      <c r="QOH74" s="156"/>
      <c r="QOI74" s="156"/>
      <c r="QOJ74" s="156"/>
      <c r="QOK74" s="156"/>
      <c r="QOL74" s="156"/>
      <c r="QOM74" s="156"/>
      <c r="QON74" s="156"/>
      <c r="QOO74" s="156"/>
      <c r="QOP74" s="156"/>
      <c r="QOQ74" s="156"/>
      <c r="QOR74" s="156"/>
      <c r="QOS74" s="156"/>
      <c r="QOT74" s="156"/>
      <c r="QOU74" s="156"/>
      <c r="QOV74" s="156"/>
      <c r="QOW74" s="156"/>
      <c r="QOX74" s="156"/>
      <c r="QOY74" s="156"/>
      <c r="QOZ74" s="156"/>
      <c r="QPA74" s="156"/>
      <c r="QPB74" s="156"/>
      <c r="QPC74" s="156"/>
      <c r="QPD74" s="156"/>
      <c r="QPE74" s="156"/>
      <c r="QPF74" s="156"/>
      <c r="QPG74" s="156"/>
      <c r="QPH74" s="156"/>
      <c r="QPI74" s="156"/>
      <c r="QPJ74" s="156"/>
      <c r="QPK74" s="156"/>
      <c r="QPL74" s="156"/>
      <c r="QPM74" s="156"/>
      <c r="QPN74" s="156"/>
      <c r="QPO74" s="156"/>
      <c r="QPP74" s="156"/>
      <c r="QPQ74" s="156"/>
      <c r="QPR74" s="156"/>
      <c r="QPS74" s="156"/>
      <c r="QPT74" s="156"/>
      <c r="QPU74" s="156"/>
      <c r="QPV74" s="156"/>
      <c r="QPW74" s="156"/>
      <c r="QPX74" s="156"/>
      <c r="QPY74" s="156"/>
      <c r="QPZ74" s="156"/>
      <c r="QQA74" s="156"/>
      <c r="QQB74" s="156"/>
      <c r="QQC74" s="156"/>
      <c r="QQD74" s="156"/>
      <c r="QQE74" s="156"/>
      <c r="QQF74" s="156"/>
      <c r="QQG74" s="156"/>
      <c r="QQH74" s="156"/>
      <c r="QQI74" s="156"/>
      <c r="QQJ74" s="156"/>
      <c r="QQK74" s="156"/>
      <c r="QQL74" s="156"/>
      <c r="QQM74" s="156"/>
      <c r="QQN74" s="156"/>
      <c r="QQO74" s="156"/>
      <c r="QQP74" s="156"/>
      <c r="QQQ74" s="156"/>
      <c r="QQR74" s="156"/>
      <c r="QQS74" s="156"/>
      <c r="QQT74" s="156"/>
      <c r="QQU74" s="156"/>
      <c r="QQV74" s="156"/>
      <c r="QQW74" s="156"/>
      <c r="QQX74" s="156"/>
      <c r="QQY74" s="156"/>
      <c r="QQZ74" s="156"/>
      <c r="QRA74" s="156"/>
      <c r="QRB74" s="156"/>
      <c r="QRC74" s="156"/>
      <c r="QRD74" s="156"/>
      <c r="QRE74" s="156"/>
      <c r="QRF74" s="156"/>
      <c r="QRG74" s="156"/>
      <c r="QRH74" s="156"/>
      <c r="QRI74" s="156"/>
      <c r="QRJ74" s="156"/>
      <c r="QRK74" s="156"/>
      <c r="QRL74" s="156"/>
      <c r="QRM74" s="156"/>
      <c r="QRN74" s="156"/>
      <c r="QRO74" s="156"/>
      <c r="QRP74" s="156"/>
      <c r="QRQ74" s="156"/>
      <c r="QRR74" s="156"/>
      <c r="QRS74" s="156"/>
      <c r="QRT74" s="156"/>
      <c r="QRU74" s="156"/>
      <c r="QRV74" s="156"/>
      <c r="QRW74" s="156"/>
      <c r="QRX74" s="156"/>
      <c r="QRY74" s="156"/>
      <c r="QRZ74" s="156"/>
      <c r="QSA74" s="156"/>
      <c r="QSB74" s="156"/>
      <c r="QSC74" s="156"/>
      <c r="QSD74" s="156"/>
      <c r="QSE74" s="156"/>
      <c r="QSF74" s="156"/>
      <c r="QSG74" s="156"/>
      <c r="QSH74" s="156"/>
      <c r="QSI74" s="156"/>
      <c r="QSJ74" s="156"/>
      <c r="QSK74" s="156"/>
      <c r="QSL74" s="156"/>
      <c r="QSM74" s="156"/>
      <c r="QSN74" s="156"/>
      <c r="QSO74" s="156"/>
      <c r="QSP74" s="156"/>
      <c r="QSQ74" s="156"/>
      <c r="QSR74" s="156"/>
      <c r="QSS74" s="156"/>
      <c r="QST74" s="156"/>
      <c r="QSU74" s="156"/>
      <c r="QSV74" s="156"/>
      <c r="QSW74" s="156"/>
      <c r="QSX74" s="156"/>
      <c r="QSY74" s="156"/>
      <c r="QSZ74" s="156"/>
      <c r="QTA74" s="156"/>
      <c r="QTB74" s="156"/>
      <c r="QTC74" s="156"/>
      <c r="QTD74" s="156"/>
      <c r="QTE74" s="156"/>
      <c r="QTF74" s="156"/>
      <c r="QTG74" s="156"/>
      <c r="QTH74" s="156"/>
      <c r="QTI74" s="156"/>
      <c r="QTJ74" s="156"/>
      <c r="QTK74" s="156"/>
      <c r="QTL74" s="156"/>
      <c r="QTM74" s="156"/>
      <c r="QTN74" s="156"/>
      <c r="QTO74" s="156"/>
      <c r="QTP74" s="156"/>
      <c r="QTQ74" s="156"/>
      <c r="QTR74" s="156"/>
      <c r="QTS74" s="156"/>
      <c r="QTT74" s="156"/>
      <c r="QTU74" s="156"/>
      <c r="QTV74" s="156"/>
      <c r="QTW74" s="156"/>
      <c r="QTX74" s="156"/>
      <c r="QTY74" s="156"/>
      <c r="QTZ74" s="156"/>
      <c r="QUA74" s="156"/>
      <c r="QUB74" s="156"/>
      <c r="QUC74" s="156"/>
      <c r="QUD74" s="156"/>
      <c r="QUE74" s="156"/>
      <c r="QUF74" s="156"/>
      <c r="QUG74" s="156"/>
      <c r="QUH74" s="156"/>
      <c r="QUI74" s="156"/>
      <c r="QUJ74" s="156"/>
      <c r="QUK74" s="156"/>
      <c r="QUL74" s="156"/>
      <c r="QUM74" s="156"/>
      <c r="QUN74" s="156"/>
      <c r="QUO74" s="156"/>
      <c r="QUP74" s="156"/>
      <c r="QUQ74" s="156"/>
      <c r="QUR74" s="156"/>
      <c r="QUS74" s="156"/>
      <c r="QUT74" s="156"/>
      <c r="QUU74" s="156"/>
      <c r="QUV74" s="156"/>
      <c r="QUW74" s="156"/>
      <c r="QUX74" s="156"/>
      <c r="QUY74" s="156"/>
      <c r="QUZ74" s="156"/>
      <c r="QVA74" s="156"/>
      <c r="QVB74" s="156"/>
      <c r="QVC74" s="156"/>
      <c r="QVD74" s="156"/>
      <c r="QVE74" s="156"/>
      <c r="QVF74" s="156"/>
      <c r="QVG74" s="156"/>
      <c r="QVH74" s="156"/>
      <c r="QVI74" s="156"/>
      <c r="QVJ74" s="156"/>
      <c r="QVK74" s="156"/>
      <c r="QVL74" s="156"/>
      <c r="QVM74" s="156"/>
      <c r="QVN74" s="156"/>
      <c r="QVO74" s="156"/>
      <c r="QVP74" s="156"/>
      <c r="QVQ74" s="156"/>
      <c r="QVR74" s="156"/>
      <c r="QVS74" s="156"/>
      <c r="QVT74" s="156"/>
      <c r="QVU74" s="156"/>
      <c r="QVV74" s="156"/>
      <c r="QVW74" s="156"/>
      <c r="QVX74" s="156"/>
      <c r="QVY74" s="156"/>
      <c r="QVZ74" s="156"/>
      <c r="QWA74" s="156"/>
      <c r="QWB74" s="156"/>
      <c r="QWC74" s="156"/>
      <c r="QWD74" s="156"/>
      <c r="QWE74" s="156"/>
      <c r="QWF74" s="156"/>
      <c r="QWG74" s="156"/>
      <c r="QWH74" s="156"/>
      <c r="QWI74" s="156"/>
      <c r="QWJ74" s="156"/>
      <c r="QWK74" s="156"/>
      <c r="QWL74" s="156"/>
      <c r="QWM74" s="156"/>
      <c r="QWN74" s="156"/>
      <c r="QWO74" s="156"/>
      <c r="QWP74" s="156"/>
      <c r="QWQ74" s="156"/>
      <c r="QWR74" s="156"/>
      <c r="QWS74" s="156"/>
      <c r="QWT74" s="156"/>
      <c r="QWU74" s="156"/>
      <c r="QWV74" s="156"/>
      <c r="QWW74" s="156"/>
      <c r="QWX74" s="156"/>
      <c r="QWY74" s="156"/>
      <c r="QWZ74" s="156"/>
      <c r="QXA74" s="156"/>
      <c r="QXB74" s="156"/>
      <c r="QXC74" s="156"/>
      <c r="QXD74" s="156"/>
      <c r="QXE74" s="156"/>
      <c r="QXF74" s="156"/>
      <c r="QXG74" s="156"/>
      <c r="QXH74" s="156"/>
      <c r="QXI74" s="156"/>
      <c r="QXJ74" s="156"/>
      <c r="QXK74" s="156"/>
      <c r="QXL74" s="156"/>
      <c r="QXM74" s="156"/>
      <c r="QXN74" s="156"/>
      <c r="QXO74" s="156"/>
      <c r="QXP74" s="156"/>
      <c r="QXQ74" s="156"/>
      <c r="QXR74" s="156"/>
      <c r="QXS74" s="156"/>
      <c r="QXT74" s="156"/>
      <c r="QXU74" s="156"/>
      <c r="QXV74" s="156"/>
      <c r="QXW74" s="156"/>
      <c r="QXX74" s="156"/>
      <c r="QXY74" s="156"/>
      <c r="QXZ74" s="156"/>
      <c r="QYA74" s="156"/>
      <c r="QYB74" s="156"/>
      <c r="QYC74" s="156"/>
      <c r="QYD74" s="156"/>
      <c r="QYE74" s="156"/>
      <c r="QYF74" s="156"/>
      <c r="QYG74" s="156"/>
      <c r="QYH74" s="156"/>
      <c r="QYI74" s="156"/>
      <c r="QYJ74" s="156"/>
      <c r="QYK74" s="156"/>
      <c r="QYL74" s="156"/>
      <c r="QYM74" s="156"/>
      <c r="QYN74" s="156"/>
      <c r="QYO74" s="156"/>
      <c r="QYP74" s="156"/>
      <c r="QYQ74" s="156"/>
      <c r="QYR74" s="156"/>
      <c r="QYS74" s="156"/>
      <c r="QYT74" s="156"/>
      <c r="QYU74" s="156"/>
      <c r="QYV74" s="156"/>
      <c r="QYW74" s="156"/>
      <c r="QYX74" s="156"/>
      <c r="QYY74" s="156"/>
      <c r="QYZ74" s="156"/>
      <c r="QZA74" s="156"/>
      <c r="QZB74" s="156"/>
      <c r="QZC74" s="156"/>
      <c r="QZD74" s="156"/>
      <c r="QZE74" s="156"/>
      <c r="QZF74" s="156"/>
      <c r="QZG74" s="156"/>
      <c r="QZH74" s="156"/>
      <c r="QZI74" s="156"/>
      <c r="QZJ74" s="156"/>
      <c r="QZK74" s="156"/>
      <c r="QZL74" s="156"/>
      <c r="QZM74" s="156"/>
      <c r="QZN74" s="156"/>
      <c r="QZO74" s="156"/>
      <c r="QZP74" s="156"/>
      <c r="QZQ74" s="156"/>
      <c r="QZR74" s="156"/>
      <c r="QZS74" s="156"/>
      <c r="QZT74" s="156"/>
      <c r="QZU74" s="156"/>
      <c r="QZV74" s="156"/>
      <c r="QZW74" s="156"/>
      <c r="QZX74" s="156"/>
      <c r="QZY74" s="156"/>
      <c r="QZZ74" s="156"/>
      <c r="RAA74" s="156"/>
      <c r="RAB74" s="156"/>
      <c r="RAC74" s="156"/>
      <c r="RAD74" s="156"/>
      <c r="RAE74" s="156"/>
      <c r="RAF74" s="156"/>
      <c r="RAG74" s="156"/>
      <c r="RAH74" s="156"/>
      <c r="RAI74" s="156"/>
      <c r="RAJ74" s="156"/>
      <c r="RAK74" s="156"/>
      <c r="RAL74" s="156"/>
      <c r="RAM74" s="156"/>
      <c r="RAN74" s="156"/>
      <c r="RAO74" s="156"/>
      <c r="RAP74" s="156"/>
      <c r="RAQ74" s="156"/>
      <c r="RAR74" s="156"/>
      <c r="RAS74" s="156"/>
      <c r="RAT74" s="156"/>
      <c r="RAU74" s="156"/>
      <c r="RAV74" s="156"/>
      <c r="RAW74" s="156"/>
      <c r="RAX74" s="156"/>
      <c r="RAY74" s="156"/>
      <c r="RAZ74" s="156"/>
      <c r="RBA74" s="156"/>
      <c r="RBB74" s="156"/>
      <c r="RBC74" s="156"/>
      <c r="RBD74" s="156"/>
      <c r="RBE74" s="156"/>
      <c r="RBF74" s="156"/>
      <c r="RBG74" s="156"/>
      <c r="RBH74" s="156"/>
      <c r="RBI74" s="156"/>
      <c r="RBJ74" s="156"/>
      <c r="RBK74" s="156"/>
      <c r="RBL74" s="156"/>
      <c r="RBM74" s="156"/>
      <c r="RBN74" s="156"/>
      <c r="RBO74" s="156"/>
      <c r="RBP74" s="156"/>
      <c r="RBQ74" s="156"/>
      <c r="RBR74" s="156"/>
      <c r="RBS74" s="156"/>
      <c r="RBT74" s="156"/>
      <c r="RBU74" s="156"/>
      <c r="RBV74" s="156"/>
      <c r="RBW74" s="156"/>
      <c r="RBX74" s="156"/>
      <c r="RBY74" s="156"/>
      <c r="RBZ74" s="156"/>
      <c r="RCA74" s="156"/>
      <c r="RCB74" s="156"/>
      <c r="RCC74" s="156"/>
      <c r="RCD74" s="156"/>
      <c r="RCE74" s="156"/>
      <c r="RCF74" s="156"/>
      <c r="RCG74" s="156"/>
      <c r="RCH74" s="156"/>
      <c r="RCI74" s="156"/>
      <c r="RCJ74" s="156"/>
      <c r="RCK74" s="156"/>
      <c r="RCL74" s="156"/>
      <c r="RCM74" s="156"/>
      <c r="RCN74" s="156"/>
      <c r="RCO74" s="156"/>
      <c r="RCP74" s="156"/>
      <c r="RCQ74" s="156"/>
      <c r="RCR74" s="156"/>
      <c r="RCS74" s="156"/>
      <c r="RCT74" s="156"/>
      <c r="RCU74" s="156"/>
      <c r="RCV74" s="156"/>
      <c r="RCW74" s="156"/>
      <c r="RCX74" s="156"/>
      <c r="RCY74" s="156"/>
      <c r="RCZ74" s="156"/>
      <c r="RDA74" s="156"/>
      <c r="RDB74" s="156"/>
      <c r="RDC74" s="156"/>
      <c r="RDD74" s="156"/>
      <c r="RDE74" s="156"/>
      <c r="RDF74" s="156"/>
      <c r="RDG74" s="156"/>
      <c r="RDH74" s="156"/>
      <c r="RDI74" s="156"/>
      <c r="RDJ74" s="156"/>
      <c r="RDK74" s="156"/>
      <c r="RDL74" s="156"/>
      <c r="RDM74" s="156"/>
      <c r="RDN74" s="156"/>
      <c r="RDO74" s="156"/>
      <c r="RDP74" s="156"/>
      <c r="RDQ74" s="156"/>
      <c r="RDR74" s="156"/>
      <c r="RDS74" s="156"/>
      <c r="RDT74" s="156"/>
      <c r="RDU74" s="156"/>
      <c r="RDV74" s="156"/>
      <c r="RDW74" s="156"/>
      <c r="RDX74" s="156"/>
      <c r="RDY74" s="156"/>
      <c r="RDZ74" s="156"/>
      <c r="REA74" s="156"/>
      <c r="REB74" s="156"/>
      <c r="REC74" s="156"/>
      <c r="RED74" s="156"/>
      <c r="REE74" s="156"/>
      <c r="REF74" s="156"/>
      <c r="REG74" s="156"/>
      <c r="REH74" s="156"/>
      <c r="REI74" s="156"/>
      <c r="REJ74" s="156"/>
      <c r="REK74" s="156"/>
      <c r="REL74" s="156"/>
      <c r="REM74" s="156"/>
      <c r="REN74" s="156"/>
      <c r="REO74" s="156"/>
      <c r="REP74" s="156"/>
      <c r="REQ74" s="156"/>
      <c r="RER74" s="156"/>
      <c r="RES74" s="156"/>
      <c r="RET74" s="156"/>
      <c r="REU74" s="156"/>
      <c r="REV74" s="156"/>
      <c r="REW74" s="156"/>
      <c r="REX74" s="156"/>
      <c r="REY74" s="156"/>
      <c r="REZ74" s="156"/>
      <c r="RFA74" s="156"/>
      <c r="RFB74" s="156"/>
      <c r="RFC74" s="156"/>
      <c r="RFD74" s="156"/>
      <c r="RFE74" s="156"/>
      <c r="RFF74" s="156"/>
      <c r="RFG74" s="156"/>
      <c r="RFH74" s="156"/>
      <c r="RFI74" s="156"/>
      <c r="RFJ74" s="156"/>
      <c r="RFK74" s="156"/>
      <c r="RFL74" s="156"/>
      <c r="RFM74" s="156"/>
      <c r="RFN74" s="156"/>
      <c r="RFO74" s="156"/>
      <c r="RFP74" s="156"/>
      <c r="RFQ74" s="156"/>
      <c r="RFR74" s="156"/>
      <c r="RFS74" s="156"/>
      <c r="RFT74" s="156"/>
      <c r="RFU74" s="156"/>
      <c r="RFV74" s="156"/>
      <c r="RFW74" s="156"/>
      <c r="RFX74" s="156"/>
      <c r="RFY74" s="156"/>
      <c r="RFZ74" s="156"/>
      <c r="RGA74" s="156"/>
      <c r="RGB74" s="156"/>
      <c r="RGC74" s="156"/>
      <c r="RGD74" s="156"/>
      <c r="RGE74" s="156"/>
      <c r="RGF74" s="156"/>
      <c r="RGG74" s="156"/>
      <c r="RGH74" s="156"/>
      <c r="RGI74" s="156"/>
      <c r="RGJ74" s="156"/>
      <c r="RGK74" s="156"/>
      <c r="RGL74" s="156"/>
      <c r="RGM74" s="156"/>
      <c r="RGN74" s="156"/>
      <c r="RGO74" s="156"/>
      <c r="RGP74" s="156"/>
      <c r="RGQ74" s="156"/>
      <c r="RGR74" s="156"/>
      <c r="RGS74" s="156"/>
      <c r="RGT74" s="156"/>
      <c r="RGU74" s="156"/>
      <c r="RGV74" s="156"/>
      <c r="RGW74" s="156"/>
      <c r="RGX74" s="156"/>
      <c r="RGY74" s="156"/>
      <c r="RGZ74" s="156"/>
      <c r="RHA74" s="156"/>
      <c r="RHB74" s="156"/>
      <c r="RHC74" s="156"/>
      <c r="RHD74" s="156"/>
      <c r="RHE74" s="156"/>
      <c r="RHF74" s="156"/>
      <c r="RHG74" s="156"/>
      <c r="RHH74" s="156"/>
      <c r="RHI74" s="156"/>
      <c r="RHJ74" s="156"/>
      <c r="RHK74" s="156"/>
      <c r="RHL74" s="156"/>
      <c r="RHM74" s="156"/>
      <c r="RHN74" s="156"/>
      <c r="RHO74" s="156"/>
      <c r="RHP74" s="156"/>
      <c r="RHQ74" s="156"/>
      <c r="RHR74" s="156"/>
      <c r="RHS74" s="156"/>
      <c r="RHT74" s="156"/>
      <c r="RHU74" s="156"/>
      <c r="RHV74" s="156"/>
      <c r="RHW74" s="156"/>
      <c r="RHX74" s="156"/>
      <c r="RHY74" s="156"/>
      <c r="RHZ74" s="156"/>
      <c r="RIA74" s="156"/>
      <c r="RIB74" s="156"/>
      <c r="RIC74" s="156"/>
      <c r="RID74" s="156"/>
      <c r="RIE74" s="156"/>
      <c r="RIF74" s="156"/>
      <c r="RIG74" s="156"/>
      <c r="RIH74" s="156"/>
      <c r="RII74" s="156"/>
      <c r="RIJ74" s="156"/>
      <c r="RIK74" s="156"/>
      <c r="RIL74" s="156"/>
      <c r="RIM74" s="156"/>
      <c r="RIN74" s="156"/>
      <c r="RIO74" s="156"/>
      <c r="RIP74" s="156"/>
      <c r="RIQ74" s="156"/>
      <c r="RIR74" s="156"/>
      <c r="RIS74" s="156"/>
      <c r="RIT74" s="156"/>
      <c r="RIU74" s="156"/>
      <c r="RIV74" s="156"/>
      <c r="RIW74" s="156"/>
      <c r="RIX74" s="156"/>
      <c r="RIY74" s="156"/>
      <c r="RIZ74" s="156"/>
      <c r="RJA74" s="156"/>
      <c r="RJB74" s="156"/>
      <c r="RJC74" s="156"/>
      <c r="RJD74" s="156"/>
      <c r="RJE74" s="156"/>
      <c r="RJF74" s="156"/>
      <c r="RJG74" s="156"/>
      <c r="RJH74" s="156"/>
      <c r="RJI74" s="156"/>
      <c r="RJJ74" s="156"/>
      <c r="RJK74" s="156"/>
      <c r="RJL74" s="156"/>
      <c r="RJM74" s="156"/>
      <c r="RJN74" s="156"/>
      <c r="RJO74" s="156"/>
      <c r="RJP74" s="156"/>
      <c r="RJQ74" s="156"/>
      <c r="RJR74" s="156"/>
      <c r="RJS74" s="156"/>
      <c r="RJT74" s="156"/>
      <c r="RJU74" s="156"/>
      <c r="RJV74" s="156"/>
      <c r="RJW74" s="156"/>
      <c r="RJX74" s="156"/>
      <c r="RJY74" s="156"/>
      <c r="RJZ74" s="156"/>
      <c r="RKA74" s="156"/>
      <c r="RKB74" s="156"/>
      <c r="RKC74" s="156"/>
      <c r="RKD74" s="156"/>
      <c r="RKE74" s="156"/>
      <c r="RKF74" s="156"/>
      <c r="RKG74" s="156"/>
      <c r="RKH74" s="156"/>
      <c r="RKI74" s="156"/>
      <c r="RKJ74" s="156"/>
      <c r="RKK74" s="156"/>
      <c r="RKL74" s="156"/>
      <c r="RKM74" s="156"/>
      <c r="RKN74" s="156"/>
      <c r="RKO74" s="156"/>
      <c r="RKP74" s="156"/>
      <c r="RKQ74" s="156"/>
      <c r="RKR74" s="156"/>
      <c r="RKS74" s="156"/>
      <c r="RKT74" s="156"/>
      <c r="RKU74" s="156"/>
      <c r="RKV74" s="156"/>
      <c r="RKW74" s="156"/>
      <c r="RKX74" s="156"/>
      <c r="RKY74" s="156"/>
      <c r="RKZ74" s="156"/>
      <c r="RLA74" s="156"/>
      <c r="RLB74" s="156"/>
      <c r="RLC74" s="156"/>
      <c r="RLD74" s="156"/>
      <c r="RLE74" s="156"/>
      <c r="RLF74" s="156"/>
      <c r="RLG74" s="156"/>
      <c r="RLH74" s="156"/>
      <c r="RLI74" s="156"/>
      <c r="RLJ74" s="156"/>
      <c r="RLK74" s="156"/>
      <c r="RLL74" s="156"/>
      <c r="RLM74" s="156"/>
      <c r="RLN74" s="156"/>
      <c r="RLO74" s="156"/>
      <c r="RLP74" s="156"/>
      <c r="RLQ74" s="156"/>
      <c r="RLR74" s="156"/>
      <c r="RLS74" s="156"/>
      <c r="RLT74" s="156"/>
      <c r="RLU74" s="156"/>
      <c r="RLV74" s="156"/>
      <c r="RLW74" s="156"/>
      <c r="RLX74" s="156"/>
      <c r="RLY74" s="156"/>
      <c r="RLZ74" s="156"/>
      <c r="RMA74" s="156"/>
      <c r="RMB74" s="156"/>
      <c r="RMC74" s="156"/>
      <c r="RMD74" s="156"/>
      <c r="RME74" s="156"/>
      <c r="RMF74" s="156"/>
      <c r="RMG74" s="156"/>
      <c r="RMH74" s="156"/>
      <c r="RMI74" s="156"/>
      <c r="RMJ74" s="156"/>
      <c r="RMK74" s="156"/>
      <c r="RML74" s="156"/>
      <c r="RMM74" s="156"/>
      <c r="RMN74" s="156"/>
      <c r="RMO74" s="156"/>
      <c r="RMP74" s="156"/>
      <c r="RMQ74" s="156"/>
      <c r="RMR74" s="156"/>
      <c r="RMS74" s="156"/>
      <c r="RMT74" s="156"/>
      <c r="RMU74" s="156"/>
      <c r="RMV74" s="156"/>
      <c r="RMW74" s="156"/>
      <c r="RMX74" s="156"/>
      <c r="RMY74" s="156"/>
      <c r="RMZ74" s="156"/>
      <c r="RNA74" s="156"/>
      <c r="RNB74" s="156"/>
      <c r="RNC74" s="156"/>
      <c r="RND74" s="156"/>
      <c r="RNE74" s="156"/>
      <c r="RNF74" s="156"/>
      <c r="RNG74" s="156"/>
      <c r="RNH74" s="156"/>
      <c r="RNI74" s="156"/>
      <c r="RNJ74" s="156"/>
      <c r="RNK74" s="156"/>
      <c r="RNL74" s="156"/>
      <c r="RNM74" s="156"/>
      <c r="RNN74" s="156"/>
      <c r="RNO74" s="156"/>
      <c r="RNP74" s="156"/>
      <c r="RNQ74" s="156"/>
      <c r="RNR74" s="156"/>
      <c r="RNS74" s="156"/>
      <c r="RNT74" s="156"/>
      <c r="RNU74" s="156"/>
      <c r="RNV74" s="156"/>
      <c r="RNW74" s="156"/>
      <c r="RNX74" s="156"/>
      <c r="RNY74" s="156"/>
      <c r="RNZ74" s="156"/>
      <c r="ROA74" s="156"/>
      <c r="ROB74" s="156"/>
      <c r="ROC74" s="156"/>
      <c r="ROD74" s="156"/>
      <c r="ROE74" s="156"/>
      <c r="ROF74" s="156"/>
      <c r="ROG74" s="156"/>
      <c r="ROH74" s="156"/>
      <c r="ROI74" s="156"/>
      <c r="ROJ74" s="156"/>
      <c r="ROK74" s="156"/>
      <c r="ROL74" s="156"/>
      <c r="ROM74" s="156"/>
      <c r="RON74" s="156"/>
      <c r="ROO74" s="156"/>
      <c r="ROP74" s="156"/>
      <c r="ROQ74" s="156"/>
      <c r="ROR74" s="156"/>
      <c r="ROS74" s="156"/>
      <c r="ROT74" s="156"/>
      <c r="ROU74" s="156"/>
      <c r="ROV74" s="156"/>
      <c r="ROW74" s="156"/>
      <c r="ROX74" s="156"/>
      <c r="ROY74" s="156"/>
      <c r="ROZ74" s="156"/>
      <c r="RPA74" s="156"/>
      <c r="RPB74" s="156"/>
      <c r="RPC74" s="156"/>
      <c r="RPD74" s="156"/>
      <c r="RPE74" s="156"/>
      <c r="RPF74" s="156"/>
      <c r="RPG74" s="156"/>
      <c r="RPH74" s="156"/>
      <c r="RPI74" s="156"/>
      <c r="RPJ74" s="156"/>
      <c r="RPK74" s="156"/>
      <c r="RPL74" s="156"/>
      <c r="RPM74" s="156"/>
      <c r="RPN74" s="156"/>
      <c r="RPO74" s="156"/>
      <c r="RPP74" s="156"/>
      <c r="RPQ74" s="156"/>
      <c r="RPR74" s="156"/>
      <c r="RPS74" s="156"/>
      <c r="RPT74" s="156"/>
      <c r="RPU74" s="156"/>
      <c r="RPV74" s="156"/>
      <c r="RPW74" s="156"/>
      <c r="RPX74" s="156"/>
      <c r="RPY74" s="156"/>
      <c r="RPZ74" s="156"/>
      <c r="RQA74" s="156"/>
      <c r="RQB74" s="156"/>
      <c r="RQC74" s="156"/>
      <c r="RQD74" s="156"/>
      <c r="RQE74" s="156"/>
      <c r="RQF74" s="156"/>
      <c r="RQG74" s="156"/>
      <c r="RQH74" s="156"/>
      <c r="RQI74" s="156"/>
      <c r="RQJ74" s="156"/>
      <c r="RQK74" s="156"/>
      <c r="RQL74" s="156"/>
      <c r="RQM74" s="156"/>
      <c r="RQN74" s="156"/>
      <c r="RQO74" s="156"/>
      <c r="RQP74" s="156"/>
      <c r="RQQ74" s="156"/>
      <c r="RQR74" s="156"/>
      <c r="RQS74" s="156"/>
      <c r="RQT74" s="156"/>
      <c r="RQU74" s="156"/>
      <c r="RQV74" s="156"/>
      <c r="RQW74" s="156"/>
      <c r="RQX74" s="156"/>
      <c r="RQY74" s="156"/>
      <c r="RQZ74" s="156"/>
      <c r="RRA74" s="156"/>
      <c r="RRB74" s="156"/>
      <c r="RRC74" s="156"/>
      <c r="RRD74" s="156"/>
      <c r="RRE74" s="156"/>
      <c r="RRF74" s="156"/>
      <c r="RRG74" s="156"/>
      <c r="RRH74" s="156"/>
      <c r="RRI74" s="156"/>
      <c r="RRJ74" s="156"/>
      <c r="RRK74" s="156"/>
      <c r="RRL74" s="156"/>
      <c r="RRM74" s="156"/>
      <c r="RRN74" s="156"/>
      <c r="RRO74" s="156"/>
      <c r="RRP74" s="156"/>
      <c r="RRQ74" s="156"/>
      <c r="RRR74" s="156"/>
      <c r="RRS74" s="156"/>
      <c r="RRT74" s="156"/>
      <c r="RRU74" s="156"/>
      <c r="RRV74" s="156"/>
      <c r="RRW74" s="156"/>
      <c r="RRX74" s="156"/>
      <c r="RRY74" s="156"/>
      <c r="RRZ74" s="156"/>
      <c r="RSA74" s="156"/>
      <c r="RSB74" s="156"/>
      <c r="RSC74" s="156"/>
      <c r="RSD74" s="156"/>
      <c r="RSE74" s="156"/>
      <c r="RSF74" s="156"/>
      <c r="RSG74" s="156"/>
      <c r="RSH74" s="156"/>
      <c r="RSI74" s="156"/>
      <c r="RSJ74" s="156"/>
      <c r="RSK74" s="156"/>
      <c r="RSL74" s="156"/>
      <c r="RSM74" s="156"/>
      <c r="RSN74" s="156"/>
      <c r="RSO74" s="156"/>
      <c r="RSP74" s="156"/>
      <c r="RSQ74" s="156"/>
      <c r="RSR74" s="156"/>
      <c r="RSS74" s="156"/>
      <c r="RST74" s="156"/>
      <c r="RSU74" s="156"/>
      <c r="RSV74" s="156"/>
      <c r="RSW74" s="156"/>
      <c r="RSX74" s="156"/>
      <c r="RSY74" s="156"/>
      <c r="RSZ74" s="156"/>
      <c r="RTA74" s="156"/>
      <c r="RTB74" s="156"/>
      <c r="RTC74" s="156"/>
      <c r="RTD74" s="156"/>
      <c r="RTE74" s="156"/>
      <c r="RTF74" s="156"/>
      <c r="RTG74" s="156"/>
      <c r="RTH74" s="156"/>
      <c r="RTI74" s="156"/>
      <c r="RTJ74" s="156"/>
      <c r="RTK74" s="156"/>
      <c r="RTL74" s="156"/>
      <c r="RTM74" s="156"/>
      <c r="RTN74" s="156"/>
      <c r="RTO74" s="156"/>
      <c r="RTP74" s="156"/>
      <c r="RTQ74" s="156"/>
      <c r="RTR74" s="156"/>
      <c r="RTS74" s="156"/>
      <c r="RTT74" s="156"/>
      <c r="RTU74" s="156"/>
      <c r="RTV74" s="156"/>
      <c r="RTW74" s="156"/>
      <c r="RTX74" s="156"/>
      <c r="RTY74" s="156"/>
      <c r="RTZ74" s="156"/>
      <c r="RUA74" s="156"/>
      <c r="RUB74" s="156"/>
      <c r="RUC74" s="156"/>
      <c r="RUD74" s="156"/>
      <c r="RUE74" s="156"/>
      <c r="RUF74" s="156"/>
      <c r="RUG74" s="156"/>
      <c r="RUH74" s="156"/>
      <c r="RUI74" s="156"/>
      <c r="RUJ74" s="156"/>
      <c r="RUK74" s="156"/>
      <c r="RUL74" s="156"/>
      <c r="RUM74" s="156"/>
      <c r="RUN74" s="156"/>
      <c r="RUO74" s="156"/>
      <c r="RUP74" s="156"/>
      <c r="RUQ74" s="156"/>
      <c r="RUR74" s="156"/>
      <c r="RUS74" s="156"/>
      <c r="RUT74" s="156"/>
      <c r="RUU74" s="156"/>
      <c r="RUV74" s="156"/>
      <c r="RUW74" s="156"/>
      <c r="RUX74" s="156"/>
      <c r="RUY74" s="156"/>
      <c r="RUZ74" s="156"/>
      <c r="RVA74" s="156"/>
      <c r="RVB74" s="156"/>
      <c r="RVC74" s="156"/>
      <c r="RVD74" s="156"/>
      <c r="RVE74" s="156"/>
      <c r="RVF74" s="156"/>
      <c r="RVG74" s="156"/>
      <c r="RVH74" s="156"/>
      <c r="RVI74" s="156"/>
      <c r="RVJ74" s="156"/>
      <c r="RVK74" s="156"/>
      <c r="RVL74" s="156"/>
      <c r="RVM74" s="156"/>
      <c r="RVN74" s="156"/>
      <c r="RVO74" s="156"/>
      <c r="RVP74" s="156"/>
      <c r="RVQ74" s="156"/>
      <c r="RVR74" s="156"/>
      <c r="RVS74" s="156"/>
      <c r="RVT74" s="156"/>
      <c r="RVU74" s="156"/>
      <c r="RVV74" s="156"/>
      <c r="RVW74" s="156"/>
      <c r="RVX74" s="156"/>
      <c r="RVY74" s="156"/>
      <c r="RVZ74" s="156"/>
      <c r="RWA74" s="156"/>
      <c r="RWB74" s="156"/>
      <c r="RWC74" s="156"/>
      <c r="RWD74" s="156"/>
      <c r="RWE74" s="156"/>
      <c r="RWF74" s="156"/>
      <c r="RWG74" s="156"/>
      <c r="RWH74" s="156"/>
      <c r="RWI74" s="156"/>
      <c r="RWJ74" s="156"/>
      <c r="RWK74" s="156"/>
      <c r="RWL74" s="156"/>
      <c r="RWM74" s="156"/>
      <c r="RWN74" s="156"/>
      <c r="RWO74" s="156"/>
      <c r="RWP74" s="156"/>
      <c r="RWQ74" s="156"/>
      <c r="RWR74" s="156"/>
      <c r="RWS74" s="156"/>
      <c r="RWT74" s="156"/>
      <c r="RWU74" s="156"/>
      <c r="RWV74" s="156"/>
      <c r="RWW74" s="156"/>
      <c r="RWX74" s="156"/>
      <c r="RWY74" s="156"/>
      <c r="RWZ74" s="156"/>
      <c r="RXA74" s="156"/>
      <c r="RXB74" s="156"/>
      <c r="RXC74" s="156"/>
      <c r="RXD74" s="156"/>
      <c r="RXE74" s="156"/>
      <c r="RXF74" s="156"/>
      <c r="RXG74" s="156"/>
      <c r="RXH74" s="156"/>
      <c r="RXI74" s="156"/>
      <c r="RXJ74" s="156"/>
      <c r="RXK74" s="156"/>
      <c r="RXL74" s="156"/>
      <c r="RXM74" s="156"/>
      <c r="RXN74" s="156"/>
      <c r="RXO74" s="156"/>
      <c r="RXP74" s="156"/>
      <c r="RXQ74" s="156"/>
      <c r="RXR74" s="156"/>
      <c r="RXS74" s="156"/>
      <c r="RXT74" s="156"/>
      <c r="RXU74" s="156"/>
      <c r="RXV74" s="156"/>
      <c r="RXW74" s="156"/>
      <c r="RXX74" s="156"/>
      <c r="RXY74" s="156"/>
      <c r="RXZ74" s="156"/>
      <c r="RYA74" s="156"/>
      <c r="RYB74" s="156"/>
      <c r="RYC74" s="156"/>
      <c r="RYD74" s="156"/>
      <c r="RYE74" s="156"/>
      <c r="RYF74" s="156"/>
      <c r="RYG74" s="156"/>
      <c r="RYH74" s="156"/>
      <c r="RYI74" s="156"/>
      <c r="RYJ74" s="156"/>
      <c r="RYK74" s="156"/>
      <c r="RYL74" s="156"/>
      <c r="RYM74" s="156"/>
      <c r="RYN74" s="156"/>
      <c r="RYO74" s="156"/>
      <c r="RYP74" s="156"/>
      <c r="RYQ74" s="156"/>
      <c r="RYR74" s="156"/>
      <c r="RYS74" s="156"/>
      <c r="RYT74" s="156"/>
      <c r="RYU74" s="156"/>
      <c r="RYV74" s="156"/>
      <c r="RYW74" s="156"/>
      <c r="RYX74" s="156"/>
      <c r="RYY74" s="156"/>
      <c r="RYZ74" s="156"/>
      <c r="RZA74" s="156"/>
      <c r="RZB74" s="156"/>
      <c r="RZC74" s="156"/>
      <c r="RZD74" s="156"/>
      <c r="RZE74" s="156"/>
      <c r="RZF74" s="156"/>
      <c r="RZG74" s="156"/>
      <c r="RZH74" s="156"/>
      <c r="RZI74" s="156"/>
      <c r="RZJ74" s="156"/>
      <c r="RZK74" s="156"/>
      <c r="RZL74" s="156"/>
      <c r="RZM74" s="156"/>
      <c r="RZN74" s="156"/>
      <c r="RZO74" s="156"/>
      <c r="RZP74" s="156"/>
      <c r="RZQ74" s="156"/>
      <c r="RZR74" s="156"/>
      <c r="RZS74" s="156"/>
      <c r="RZT74" s="156"/>
      <c r="RZU74" s="156"/>
      <c r="RZV74" s="156"/>
      <c r="RZW74" s="156"/>
      <c r="RZX74" s="156"/>
      <c r="RZY74" s="156"/>
      <c r="RZZ74" s="156"/>
      <c r="SAA74" s="156"/>
      <c r="SAB74" s="156"/>
      <c r="SAC74" s="156"/>
      <c r="SAD74" s="156"/>
      <c r="SAE74" s="156"/>
      <c r="SAF74" s="156"/>
      <c r="SAG74" s="156"/>
      <c r="SAH74" s="156"/>
      <c r="SAI74" s="156"/>
      <c r="SAJ74" s="156"/>
      <c r="SAK74" s="156"/>
      <c r="SAL74" s="156"/>
      <c r="SAM74" s="156"/>
      <c r="SAN74" s="156"/>
      <c r="SAO74" s="156"/>
      <c r="SAP74" s="156"/>
      <c r="SAQ74" s="156"/>
      <c r="SAR74" s="156"/>
      <c r="SAS74" s="156"/>
      <c r="SAT74" s="156"/>
      <c r="SAU74" s="156"/>
      <c r="SAV74" s="156"/>
      <c r="SAW74" s="156"/>
      <c r="SAX74" s="156"/>
      <c r="SAY74" s="156"/>
      <c r="SAZ74" s="156"/>
      <c r="SBA74" s="156"/>
      <c r="SBB74" s="156"/>
      <c r="SBC74" s="156"/>
      <c r="SBD74" s="156"/>
      <c r="SBE74" s="156"/>
      <c r="SBF74" s="156"/>
      <c r="SBG74" s="156"/>
      <c r="SBH74" s="156"/>
      <c r="SBI74" s="156"/>
      <c r="SBJ74" s="156"/>
      <c r="SBK74" s="156"/>
      <c r="SBL74" s="156"/>
      <c r="SBM74" s="156"/>
      <c r="SBN74" s="156"/>
      <c r="SBO74" s="156"/>
      <c r="SBP74" s="156"/>
      <c r="SBQ74" s="156"/>
      <c r="SBR74" s="156"/>
      <c r="SBS74" s="156"/>
      <c r="SBT74" s="156"/>
      <c r="SBU74" s="156"/>
      <c r="SBV74" s="156"/>
      <c r="SBW74" s="156"/>
      <c r="SBX74" s="156"/>
      <c r="SBY74" s="156"/>
      <c r="SBZ74" s="156"/>
      <c r="SCA74" s="156"/>
      <c r="SCB74" s="156"/>
      <c r="SCC74" s="156"/>
      <c r="SCD74" s="156"/>
      <c r="SCE74" s="156"/>
      <c r="SCF74" s="156"/>
      <c r="SCG74" s="156"/>
      <c r="SCH74" s="156"/>
      <c r="SCI74" s="156"/>
      <c r="SCJ74" s="156"/>
      <c r="SCK74" s="156"/>
      <c r="SCL74" s="156"/>
      <c r="SCM74" s="156"/>
      <c r="SCN74" s="156"/>
      <c r="SCO74" s="156"/>
      <c r="SCP74" s="156"/>
      <c r="SCQ74" s="156"/>
      <c r="SCR74" s="156"/>
      <c r="SCS74" s="156"/>
      <c r="SCT74" s="156"/>
      <c r="SCU74" s="156"/>
      <c r="SCV74" s="156"/>
      <c r="SCW74" s="156"/>
      <c r="SCX74" s="156"/>
      <c r="SCY74" s="156"/>
      <c r="SCZ74" s="156"/>
      <c r="SDA74" s="156"/>
      <c r="SDB74" s="156"/>
      <c r="SDC74" s="156"/>
      <c r="SDD74" s="156"/>
      <c r="SDE74" s="156"/>
      <c r="SDF74" s="156"/>
      <c r="SDG74" s="156"/>
      <c r="SDH74" s="156"/>
      <c r="SDI74" s="156"/>
      <c r="SDJ74" s="156"/>
      <c r="SDK74" s="156"/>
      <c r="SDL74" s="156"/>
      <c r="SDM74" s="156"/>
      <c r="SDN74" s="156"/>
      <c r="SDO74" s="156"/>
      <c r="SDP74" s="156"/>
      <c r="SDQ74" s="156"/>
      <c r="SDR74" s="156"/>
      <c r="SDS74" s="156"/>
      <c r="SDT74" s="156"/>
      <c r="SDU74" s="156"/>
      <c r="SDV74" s="156"/>
      <c r="SDW74" s="156"/>
      <c r="SDX74" s="156"/>
      <c r="SDY74" s="156"/>
      <c r="SDZ74" s="156"/>
      <c r="SEA74" s="156"/>
      <c r="SEB74" s="156"/>
      <c r="SEC74" s="156"/>
      <c r="SED74" s="156"/>
      <c r="SEE74" s="156"/>
      <c r="SEF74" s="156"/>
      <c r="SEG74" s="156"/>
      <c r="SEH74" s="156"/>
      <c r="SEI74" s="156"/>
      <c r="SEJ74" s="156"/>
      <c r="SEK74" s="156"/>
      <c r="SEL74" s="156"/>
      <c r="SEM74" s="156"/>
      <c r="SEN74" s="156"/>
      <c r="SEO74" s="156"/>
      <c r="SEP74" s="156"/>
      <c r="SEQ74" s="156"/>
      <c r="SER74" s="156"/>
      <c r="SES74" s="156"/>
      <c r="SET74" s="156"/>
      <c r="SEU74" s="156"/>
      <c r="SEV74" s="156"/>
      <c r="SEW74" s="156"/>
      <c r="SEX74" s="156"/>
      <c r="SEY74" s="156"/>
      <c r="SEZ74" s="156"/>
      <c r="SFA74" s="156"/>
      <c r="SFB74" s="156"/>
      <c r="SFC74" s="156"/>
      <c r="SFD74" s="156"/>
      <c r="SFE74" s="156"/>
      <c r="SFF74" s="156"/>
      <c r="SFG74" s="156"/>
      <c r="SFH74" s="156"/>
      <c r="SFI74" s="156"/>
      <c r="SFJ74" s="156"/>
      <c r="SFK74" s="156"/>
      <c r="SFL74" s="156"/>
      <c r="SFM74" s="156"/>
      <c r="SFN74" s="156"/>
      <c r="SFO74" s="156"/>
      <c r="SFP74" s="156"/>
      <c r="SFQ74" s="156"/>
      <c r="SFR74" s="156"/>
      <c r="SFS74" s="156"/>
      <c r="SFT74" s="156"/>
      <c r="SFU74" s="156"/>
      <c r="SFV74" s="156"/>
      <c r="SFW74" s="156"/>
      <c r="SFX74" s="156"/>
      <c r="SFY74" s="156"/>
      <c r="SFZ74" s="156"/>
      <c r="SGA74" s="156"/>
      <c r="SGB74" s="156"/>
      <c r="SGC74" s="156"/>
      <c r="SGD74" s="156"/>
      <c r="SGE74" s="156"/>
      <c r="SGF74" s="156"/>
      <c r="SGG74" s="156"/>
      <c r="SGH74" s="156"/>
      <c r="SGI74" s="156"/>
      <c r="SGJ74" s="156"/>
      <c r="SGK74" s="156"/>
      <c r="SGL74" s="156"/>
      <c r="SGM74" s="156"/>
      <c r="SGN74" s="156"/>
      <c r="SGO74" s="156"/>
      <c r="SGP74" s="156"/>
      <c r="SGQ74" s="156"/>
      <c r="SGR74" s="156"/>
      <c r="SGS74" s="156"/>
      <c r="SGT74" s="156"/>
      <c r="SGU74" s="156"/>
      <c r="SGV74" s="156"/>
      <c r="SGW74" s="156"/>
      <c r="SGX74" s="156"/>
      <c r="SGY74" s="156"/>
      <c r="SGZ74" s="156"/>
      <c r="SHA74" s="156"/>
      <c r="SHB74" s="156"/>
      <c r="SHC74" s="156"/>
      <c r="SHD74" s="156"/>
      <c r="SHE74" s="156"/>
      <c r="SHF74" s="156"/>
      <c r="SHG74" s="156"/>
      <c r="SHH74" s="156"/>
      <c r="SHI74" s="156"/>
      <c r="SHJ74" s="156"/>
      <c r="SHK74" s="156"/>
      <c r="SHL74" s="156"/>
      <c r="SHM74" s="156"/>
      <c r="SHN74" s="156"/>
      <c r="SHO74" s="156"/>
      <c r="SHP74" s="156"/>
      <c r="SHQ74" s="156"/>
      <c r="SHR74" s="156"/>
      <c r="SHS74" s="156"/>
      <c r="SHT74" s="156"/>
      <c r="SHU74" s="156"/>
      <c r="SHV74" s="156"/>
      <c r="SHW74" s="156"/>
      <c r="SHX74" s="156"/>
      <c r="SHY74" s="156"/>
      <c r="SHZ74" s="156"/>
      <c r="SIA74" s="156"/>
      <c r="SIB74" s="156"/>
      <c r="SIC74" s="156"/>
      <c r="SID74" s="156"/>
      <c r="SIE74" s="156"/>
      <c r="SIF74" s="156"/>
      <c r="SIG74" s="156"/>
      <c r="SIH74" s="156"/>
      <c r="SII74" s="156"/>
      <c r="SIJ74" s="156"/>
      <c r="SIK74" s="156"/>
      <c r="SIL74" s="156"/>
      <c r="SIM74" s="156"/>
      <c r="SIN74" s="156"/>
      <c r="SIO74" s="156"/>
      <c r="SIP74" s="156"/>
      <c r="SIQ74" s="156"/>
      <c r="SIR74" s="156"/>
      <c r="SIS74" s="156"/>
      <c r="SIT74" s="156"/>
      <c r="SIU74" s="156"/>
      <c r="SIV74" s="156"/>
      <c r="SIW74" s="156"/>
      <c r="SIX74" s="156"/>
      <c r="SIY74" s="156"/>
      <c r="SIZ74" s="156"/>
      <c r="SJA74" s="156"/>
      <c r="SJB74" s="156"/>
      <c r="SJC74" s="156"/>
      <c r="SJD74" s="156"/>
      <c r="SJE74" s="156"/>
      <c r="SJF74" s="156"/>
      <c r="SJG74" s="156"/>
      <c r="SJH74" s="156"/>
      <c r="SJI74" s="156"/>
      <c r="SJJ74" s="156"/>
      <c r="SJK74" s="156"/>
      <c r="SJL74" s="156"/>
      <c r="SJM74" s="156"/>
      <c r="SJN74" s="156"/>
      <c r="SJO74" s="156"/>
      <c r="SJP74" s="156"/>
      <c r="SJQ74" s="156"/>
      <c r="SJR74" s="156"/>
      <c r="SJS74" s="156"/>
      <c r="SJT74" s="156"/>
      <c r="SJU74" s="156"/>
      <c r="SJV74" s="156"/>
      <c r="SJW74" s="156"/>
      <c r="SJX74" s="156"/>
      <c r="SJY74" s="156"/>
      <c r="SJZ74" s="156"/>
      <c r="SKA74" s="156"/>
      <c r="SKB74" s="156"/>
      <c r="SKC74" s="156"/>
      <c r="SKD74" s="156"/>
      <c r="SKE74" s="156"/>
      <c r="SKF74" s="156"/>
      <c r="SKG74" s="156"/>
      <c r="SKH74" s="156"/>
      <c r="SKI74" s="156"/>
      <c r="SKJ74" s="156"/>
      <c r="SKK74" s="156"/>
      <c r="SKL74" s="156"/>
      <c r="SKM74" s="156"/>
      <c r="SKN74" s="156"/>
      <c r="SKO74" s="156"/>
      <c r="SKP74" s="156"/>
      <c r="SKQ74" s="156"/>
      <c r="SKR74" s="156"/>
      <c r="SKS74" s="156"/>
      <c r="SKT74" s="156"/>
      <c r="SKU74" s="156"/>
      <c r="SKV74" s="156"/>
      <c r="SKW74" s="156"/>
      <c r="SKX74" s="156"/>
      <c r="SKY74" s="156"/>
      <c r="SKZ74" s="156"/>
      <c r="SLA74" s="156"/>
      <c r="SLB74" s="156"/>
      <c r="SLC74" s="156"/>
      <c r="SLD74" s="156"/>
      <c r="SLE74" s="156"/>
      <c r="SLF74" s="156"/>
      <c r="SLG74" s="156"/>
      <c r="SLH74" s="156"/>
      <c r="SLI74" s="156"/>
      <c r="SLJ74" s="156"/>
      <c r="SLK74" s="156"/>
      <c r="SLL74" s="156"/>
      <c r="SLM74" s="156"/>
      <c r="SLN74" s="156"/>
      <c r="SLO74" s="156"/>
      <c r="SLP74" s="156"/>
      <c r="SLQ74" s="156"/>
      <c r="SLR74" s="156"/>
      <c r="SLS74" s="156"/>
      <c r="SLT74" s="156"/>
      <c r="SLU74" s="156"/>
      <c r="SLV74" s="156"/>
      <c r="SLW74" s="156"/>
      <c r="SLX74" s="156"/>
      <c r="SLY74" s="156"/>
      <c r="SLZ74" s="156"/>
      <c r="SMA74" s="156"/>
      <c r="SMB74" s="156"/>
      <c r="SMC74" s="156"/>
      <c r="SMD74" s="156"/>
      <c r="SME74" s="156"/>
      <c r="SMF74" s="156"/>
      <c r="SMG74" s="156"/>
      <c r="SMH74" s="156"/>
      <c r="SMI74" s="156"/>
      <c r="SMJ74" s="156"/>
      <c r="SMK74" s="156"/>
      <c r="SML74" s="156"/>
      <c r="SMM74" s="156"/>
      <c r="SMN74" s="156"/>
      <c r="SMO74" s="156"/>
      <c r="SMP74" s="156"/>
      <c r="SMQ74" s="156"/>
      <c r="SMR74" s="156"/>
      <c r="SMS74" s="156"/>
      <c r="SMT74" s="156"/>
      <c r="SMU74" s="156"/>
      <c r="SMV74" s="156"/>
      <c r="SMW74" s="156"/>
      <c r="SMX74" s="156"/>
      <c r="SMY74" s="156"/>
      <c r="SMZ74" s="156"/>
      <c r="SNA74" s="156"/>
      <c r="SNB74" s="156"/>
      <c r="SNC74" s="156"/>
      <c r="SND74" s="156"/>
      <c r="SNE74" s="156"/>
      <c r="SNF74" s="156"/>
      <c r="SNG74" s="156"/>
      <c r="SNH74" s="156"/>
      <c r="SNI74" s="156"/>
      <c r="SNJ74" s="156"/>
      <c r="SNK74" s="156"/>
      <c r="SNL74" s="156"/>
      <c r="SNM74" s="156"/>
      <c r="SNN74" s="156"/>
      <c r="SNO74" s="156"/>
      <c r="SNP74" s="156"/>
      <c r="SNQ74" s="156"/>
      <c r="SNR74" s="156"/>
      <c r="SNS74" s="156"/>
      <c r="SNT74" s="156"/>
      <c r="SNU74" s="156"/>
      <c r="SNV74" s="156"/>
      <c r="SNW74" s="156"/>
      <c r="SNX74" s="156"/>
      <c r="SNY74" s="156"/>
      <c r="SNZ74" s="156"/>
      <c r="SOA74" s="156"/>
      <c r="SOB74" s="156"/>
      <c r="SOC74" s="156"/>
      <c r="SOD74" s="156"/>
      <c r="SOE74" s="156"/>
      <c r="SOF74" s="156"/>
      <c r="SOG74" s="156"/>
      <c r="SOH74" s="156"/>
      <c r="SOI74" s="156"/>
      <c r="SOJ74" s="156"/>
      <c r="SOK74" s="156"/>
      <c r="SOL74" s="156"/>
      <c r="SOM74" s="156"/>
      <c r="SON74" s="156"/>
      <c r="SOO74" s="156"/>
      <c r="SOP74" s="156"/>
      <c r="SOQ74" s="156"/>
      <c r="SOR74" s="156"/>
      <c r="SOS74" s="156"/>
      <c r="SOT74" s="156"/>
      <c r="SOU74" s="156"/>
      <c r="SOV74" s="156"/>
      <c r="SOW74" s="156"/>
      <c r="SOX74" s="156"/>
      <c r="SOY74" s="156"/>
      <c r="SOZ74" s="156"/>
      <c r="SPA74" s="156"/>
      <c r="SPB74" s="156"/>
      <c r="SPC74" s="156"/>
      <c r="SPD74" s="156"/>
      <c r="SPE74" s="156"/>
      <c r="SPF74" s="156"/>
      <c r="SPG74" s="156"/>
      <c r="SPH74" s="156"/>
      <c r="SPI74" s="156"/>
      <c r="SPJ74" s="156"/>
      <c r="SPK74" s="156"/>
      <c r="SPL74" s="156"/>
      <c r="SPM74" s="156"/>
      <c r="SPN74" s="156"/>
      <c r="SPO74" s="156"/>
      <c r="SPP74" s="156"/>
      <c r="SPQ74" s="156"/>
      <c r="SPR74" s="156"/>
      <c r="SPS74" s="156"/>
      <c r="SPT74" s="156"/>
      <c r="SPU74" s="156"/>
      <c r="SPV74" s="156"/>
      <c r="SPW74" s="156"/>
      <c r="SPX74" s="156"/>
      <c r="SPY74" s="156"/>
      <c r="SPZ74" s="156"/>
      <c r="SQA74" s="156"/>
      <c r="SQB74" s="156"/>
      <c r="SQC74" s="156"/>
      <c r="SQD74" s="156"/>
      <c r="SQE74" s="156"/>
      <c r="SQF74" s="156"/>
      <c r="SQG74" s="156"/>
      <c r="SQH74" s="156"/>
      <c r="SQI74" s="156"/>
      <c r="SQJ74" s="156"/>
      <c r="SQK74" s="156"/>
      <c r="SQL74" s="156"/>
      <c r="SQM74" s="156"/>
      <c r="SQN74" s="156"/>
      <c r="SQO74" s="156"/>
      <c r="SQP74" s="156"/>
      <c r="SQQ74" s="156"/>
      <c r="SQR74" s="156"/>
      <c r="SQS74" s="156"/>
      <c r="SQT74" s="156"/>
      <c r="SQU74" s="156"/>
      <c r="SQV74" s="156"/>
      <c r="SQW74" s="156"/>
      <c r="SQX74" s="156"/>
      <c r="SQY74" s="156"/>
      <c r="SQZ74" s="156"/>
      <c r="SRA74" s="156"/>
      <c r="SRB74" s="156"/>
      <c r="SRC74" s="156"/>
      <c r="SRD74" s="156"/>
      <c r="SRE74" s="156"/>
      <c r="SRF74" s="156"/>
      <c r="SRG74" s="156"/>
      <c r="SRH74" s="156"/>
      <c r="SRI74" s="156"/>
      <c r="SRJ74" s="156"/>
      <c r="SRK74" s="156"/>
      <c r="SRL74" s="156"/>
      <c r="SRM74" s="156"/>
      <c r="SRN74" s="156"/>
      <c r="SRO74" s="156"/>
      <c r="SRP74" s="156"/>
      <c r="SRQ74" s="156"/>
      <c r="SRR74" s="156"/>
      <c r="SRS74" s="156"/>
      <c r="SRT74" s="156"/>
      <c r="SRU74" s="156"/>
      <c r="SRV74" s="156"/>
      <c r="SRW74" s="156"/>
      <c r="SRX74" s="156"/>
      <c r="SRY74" s="156"/>
      <c r="SRZ74" s="156"/>
      <c r="SSA74" s="156"/>
      <c r="SSB74" s="156"/>
      <c r="SSC74" s="156"/>
      <c r="SSD74" s="156"/>
      <c r="SSE74" s="156"/>
      <c r="SSF74" s="156"/>
      <c r="SSG74" s="156"/>
      <c r="SSH74" s="156"/>
      <c r="SSI74" s="156"/>
      <c r="SSJ74" s="156"/>
      <c r="SSK74" s="156"/>
      <c r="SSL74" s="156"/>
      <c r="SSM74" s="156"/>
      <c r="SSN74" s="156"/>
      <c r="SSO74" s="156"/>
      <c r="SSP74" s="156"/>
      <c r="SSQ74" s="156"/>
      <c r="SSR74" s="156"/>
      <c r="SSS74" s="156"/>
      <c r="SST74" s="156"/>
      <c r="SSU74" s="156"/>
      <c r="SSV74" s="156"/>
      <c r="SSW74" s="156"/>
      <c r="SSX74" s="156"/>
      <c r="SSY74" s="156"/>
      <c r="SSZ74" s="156"/>
      <c r="STA74" s="156"/>
      <c r="STB74" s="156"/>
      <c r="STC74" s="156"/>
      <c r="STD74" s="156"/>
      <c r="STE74" s="156"/>
      <c r="STF74" s="156"/>
      <c r="STG74" s="156"/>
      <c r="STH74" s="156"/>
      <c r="STI74" s="156"/>
      <c r="STJ74" s="156"/>
      <c r="STK74" s="156"/>
      <c r="STL74" s="156"/>
      <c r="STM74" s="156"/>
      <c r="STN74" s="156"/>
      <c r="STO74" s="156"/>
      <c r="STP74" s="156"/>
      <c r="STQ74" s="156"/>
      <c r="STR74" s="156"/>
      <c r="STS74" s="156"/>
      <c r="STT74" s="156"/>
      <c r="STU74" s="156"/>
      <c r="STV74" s="156"/>
      <c r="STW74" s="156"/>
      <c r="STX74" s="156"/>
      <c r="STY74" s="156"/>
      <c r="STZ74" s="156"/>
      <c r="SUA74" s="156"/>
      <c r="SUB74" s="156"/>
      <c r="SUC74" s="156"/>
      <c r="SUD74" s="156"/>
      <c r="SUE74" s="156"/>
      <c r="SUF74" s="156"/>
      <c r="SUG74" s="156"/>
      <c r="SUH74" s="156"/>
      <c r="SUI74" s="156"/>
      <c r="SUJ74" s="156"/>
      <c r="SUK74" s="156"/>
      <c r="SUL74" s="156"/>
      <c r="SUM74" s="156"/>
      <c r="SUN74" s="156"/>
      <c r="SUO74" s="156"/>
      <c r="SUP74" s="156"/>
      <c r="SUQ74" s="156"/>
      <c r="SUR74" s="156"/>
      <c r="SUS74" s="156"/>
      <c r="SUT74" s="156"/>
      <c r="SUU74" s="156"/>
      <c r="SUV74" s="156"/>
      <c r="SUW74" s="156"/>
      <c r="SUX74" s="156"/>
      <c r="SUY74" s="156"/>
      <c r="SUZ74" s="156"/>
      <c r="SVA74" s="156"/>
      <c r="SVB74" s="156"/>
      <c r="SVC74" s="156"/>
      <c r="SVD74" s="156"/>
      <c r="SVE74" s="156"/>
      <c r="SVF74" s="156"/>
      <c r="SVG74" s="156"/>
      <c r="SVH74" s="156"/>
      <c r="SVI74" s="156"/>
      <c r="SVJ74" s="156"/>
      <c r="SVK74" s="156"/>
      <c r="SVL74" s="156"/>
      <c r="SVM74" s="156"/>
      <c r="SVN74" s="156"/>
      <c r="SVO74" s="156"/>
      <c r="SVP74" s="156"/>
      <c r="SVQ74" s="156"/>
      <c r="SVR74" s="156"/>
      <c r="SVS74" s="156"/>
      <c r="SVT74" s="156"/>
      <c r="SVU74" s="156"/>
      <c r="SVV74" s="156"/>
      <c r="SVW74" s="156"/>
      <c r="SVX74" s="156"/>
      <c r="SVY74" s="156"/>
      <c r="SVZ74" s="156"/>
      <c r="SWA74" s="156"/>
      <c r="SWB74" s="156"/>
      <c r="SWC74" s="156"/>
      <c r="SWD74" s="156"/>
      <c r="SWE74" s="156"/>
      <c r="SWF74" s="156"/>
      <c r="SWG74" s="156"/>
      <c r="SWH74" s="156"/>
      <c r="SWI74" s="156"/>
      <c r="SWJ74" s="156"/>
      <c r="SWK74" s="156"/>
      <c r="SWL74" s="156"/>
      <c r="SWM74" s="156"/>
      <c r="SWN74" s="156"/>
      <c r="SWO74" s="156"/>
      <c r="SWP74" s="156"/>
      <c r="SWQ74" s="156"/>
      <c r="SWR74" s="156"/>
      <c r="SWS74" s="156"/>
      <c r="SWT74" s="156"/>
      <c r="SWU74" s="156"/>
      <c r="SWV74" s="156"/>
      <c r="SWW74" s="156"/>
      <c r="SWX74" s="156"/>
      <c r="SWY74" s="156"/>
      <c r="SWZ74" s="156"/>
      <c r="SXA74" s="156"/>
      <c r="SXB74" s="156"/>
      <c r="SXC74" s="156"/>
      <c r="SXD74" s="156"/>
      <c r="SXE74" s="156"/>
      <c r="SXF74" s="156"/>
      <c r="SXG74" s="156"/>
      <c r="SXH74" s="156"/>
      <c r="SXI74" s="156"/>
      <c r="SXJ74" s="156"/>
      <c r="SXK74" s="156"/>
      <c r="SXL74" s="156"/>
      <c r="SXM74" s="156"/>
      <c r="SXN74" s="156"/>
      <c r="SXO74" s="156"/>
      <c r="SXP74" s="156"/>
      <c r="SXQ74" s="156"/>
      <c r="SXR74" s="156"/>
      <c r="SXS74" s="156"/>
      <c r="SXT74" s="156"/>
      <c r="SXU74" s="156"/>
      <c r="SXV74" s="156"/>
      <c r="SXW74" s="156"/>
      <c r="SXX74" s="156"/>
      <c r="SXY74" s="156"/>
      <c r="SXZ74" s="156"/>
      <c r="SYA74" s="156"/>
      <c r="SYB74" s="156"/>
      <c r="SYC74" s="156"/>
      <c r="SYD74" s="156"/>
      <c r="SYE74" s="156"/>
      <c r="SYF74" s="156"/>
      <c r="SYG74" s="156"/>
      <c r="SYH74" s="156"/>
      <c r="SYI74" s="156"/>
      <c r="SYJ74" s="156"/>
      <c r="SYK74" s="156"/>
      <c r="SYL74" s="156"/>
      <c r="SYM74" s="156"/>
      <c r="SYN74" s="156"/>
      <c r="SYO74" s="156"/>
      <c r="SYP74" s="156"/>
      <c r="SYQ74" s="156"/>
      <c r="SYR74" s="156"/>
      <c r="SYS74" s="156"/>
      <c r="SYT74" s="156"/>
      <c r="SYU74" s="156"/>
      <c r="SYV74" s="156"/>
      <c r="SYW74" s="156"/>
      <c r="SYX74" s="156"/>
      <c r="SYY74" s="156"/>
      <c r="SYZ74" s="156"/>
      <c r="SZA74" s="156"/>
      <c r="SZB74" s="156"/>
      <c r="SZC74" s="156"/>
      <c r="SZD74" s="156"/>
      <c r="SZE74" s="156"/>
      <c r="SZF74" s="156"/>
      <c r="SZG74" s="156"/>
      <c r="SZH74" s="156"/>
      <c r="SZI74" s="156"/>
      <c r="SZJ74" s="156"/>
      <c r="SZK74" s="156"/>
      <c r="SZL74" s="156"/>
      <c r="SZM74" s="156"/>
      <c r="SZN74" s="156"/>
      <c r="SZO74" s="156"/>
      <c r="SZP74" s="156"/>
      <c r="SZQ74" s="156"/>
      <c r="SZR74" s="156"/>
      <c r="SZS74" s="156"/>
      <c r="SZT74" s="156"/>
      <c r="SZU74" s="156"/>
      <c r="SZV74" s="156"/>
      <c r="SZW74" s="156"/>
      <c r="SZX74" s="156"/>
      <c r="SZY74" s="156"/>
      <c r="SZZ74" s="156"/>
      <c r="TAA74" s="156"/>
      <c r="TAB74" s="156"/>
      <c r="TAC74" s="156"/>
      <c r="TAD74" s="156"/>
      <c r="TAE74" s="156"/>
      <c r="TAF74" s="156"/>
      <c r="TAG74" s="156"/>
      <c r="TAH74" s="156"/>
      <c r="TAI74" s="156"/>
      <c r="TAJ74" s="156"/>
      <c r="TAK74" s="156"/>
      <c r="TAL74" s="156"/>
      <c r="TAM74" s="156"/>
      <c r="TAN74" s="156"/>
      <c r="TAO74" s="156"/>
      <c r="TAP74" s="156"/>
      <c r="TAQ74" s="156"/>
      <c r="TAR74" s="156"/>
      <c r="TAS74" s="156"/>
      <c r="TAT74" s="156"/>
      <c r="TAU74" s="156"/>
      <c r="TAV74" s="156"/>
      <c r="TAW74" s="156"/>
      <c r="TAX74" s="156"/>
      <c r="TAY74" s="156"/>
      <c r="TAZ74" s="156"/>
      <c r="TBA74" s="156"/>
      <c r="TBB74" s="156"/>
      <c r="TBC74" s="156"/>
      <c r="TBD74" s="156"/>
      <c r="TBE74" s="156"/>
      <c r="TBF74" s="156"/>
      <c r="TBG74" s="156"/>
      <c r="TBH74" s="156"/>
      <c r="TBI74" s="156"/>
      <c r="TBJ74" s="156"/>
      <c r="TBK74" s="156"/>
      <c r="TBL74" s="156"/>
      <c r="TBM74" s="156"/>
      <c r="TBN74" s="156"/>
      <c r="TBO74" s="156"/>
      <c r="TBP74" s="156"/>
      <c r="TBQ74" s="156"/>
      <c r="TBR74" s="156"/>
      <c r="TBS74" s="156"/>
      <c r="TBT74" s="156"/>
      <c r="TBU74" s="156"/>
      <c r="TBV74" s="156"/>
      <c r="TBW74" s="156"/>
      <c r="TBX74" s="156"/>
      <c r="TBY74" s="156"/>
      <c r="TBZ74" s="156"/>
      <c r="TCA74" s="156"/>
      <c r="TCB74" s="156"/>
      <c r="TCC74" s="156"/>
      <c r="TCD74" s="156"/>
      <c r="TCE74" s="156"/>
      <c r="TCF74" s="156"/>
      <c r="TCG74" s="156"/>
      <c r="TCH74" s="156"/>
      <c r="TCI74" s="156"/>
      <c r="TCJ74" s="156"/>
      <c r="TCK74" s="156"/>
      <c r="TCL74" s="156"/>
      <c r="TCM74" s="156"/>
      <c r="TCN74" s="156"/>
      <c r="TCO74" s="156"/>
      <c r="TCP74" s="156"/>
      <c r="TCQ74" s="156"/>
      <c r="TCR74" s="156"/>
      <c r="TCS74" s="156"/>
      <c r="TCT74" s="156"/>
      <c r="TCU74" s="156"/>
      <c r="TCV74" s="156"/>
      <c r="TCW74" s="156"/>
      <c r="TCX74" s="156"/>
      <c r="TCY74" s="156"/>
      <c r="TCZ74" s="156"/>
      <c r="TDA74" s="156"/>
      <c r="TDB74" s="156"/>
      <c r="TDC74" s="156"/>
      <c r="TDD74" s="156"/>
      <c r="TDE74" s="156"/>
      <c r="TDF74" s="156"/>
      <c r="TDG74" s="156"/>
      <c r="TDH74" s="156"/>
      <c r="TDI74" s="156"/>
      <c r="TDJ74" s="156"/>
      <c r="TDK74" s="156"/>
      <c r="TDL74" s="156"/>
      <c r="TDM74" s="156"/>
      <c r="TDN74" s="156"/>
      <c r="TDO74" s="156"/>
      <c r="TDP74" s="156"/>
      <c r="TDQ74" s="156"/>
      <c r="TDR74" s="156"/>
      <c r="TDS74" s="156"/>
      <c r="TDT74" s="156"/>
      <c r="TDU74" s="156"/>
      <c r="TDV74" s="156"/>
      <c r="TDW74" s="156"/>
      <c r="TDX74" s="156"/>
      <c r="TDY74" s="156"/>
      <c r="TDZ74" s="156"/>
      <c r="TEA74" s="156"/>
      <c r="TEB74" s="156"/>
      <c r="TEC74" s="156"/>
      <c r="TED74" s="156"/>
      <c r="TEE74" s="156"/>
      <c r="TEF74" s="156"/>
      <c r="TEG74" s="156"/>
      <c r="TEH74" s="156"/>
      <c r="TEI74" s="156"/>
      <c r="TEJ74" s="156"/>
      <c r="TEK74" s="156"/>
      <c r="TEL74" s="156"/>
      <c r="TEM74" s="156"/>
      <c r="TEN74" s="156"/>
      <c r="TEO74" s="156"/>
      <c r="TEP74" s="156"/>
      <c r="TEQ74" s="156"/>
      <c r="TER74" s="156"/>
      <c r="TES74" s="156"/>
      <c r="TET74" s="156"/>
      <c r="TEU74" s="156"/>
      <c r="TEV74" s="156"/>
      <c r="TEW74" s="156"/>
      <c r="TEX74" s="156"/>
      <c r="TEY74" s="156"/>
      <c r="TEZ74" s="156"/>
      <c r="TFA74" s="156"/>
      <c r="TFB74" s="156"/>
      <c r="TFC74" s="156"/>
      <c r="TFD74" s="156"/>
      <c r="TFE74" s="156"/>
      <c r="TFF74" s="156"/>
      <c r="TFG74" s="156"/>
      <c r="TFH74" s="156"/>
      <c r="TFI74" s="156"/>
      <c r="TFJ74" s="156"/>
      <c r="TFK74" s="156"/>
      <c r="TFL74" s="156"/>
      <c r="TFM74" s="156"/>
      <c r="TFN74" s="156"/>
      <c r="TFO74" s="156"/>
      <c r="TFP74" s="156"/>
      <c r="TFQ74" s="156"/>
      <c r="TFR74" s="156"/>
      <c r="TFS74" s="156"/>
      <c r="TFT74" s="156"/>
      <c r="TFU74" s="156"/>
      <c r="TFV74" s="156"/>
      <c r="TFW74" s="156"/>
      <c r="TFX74" s="156"/>
      <c r="TFY74" s="156"/>
      <c r="TFZ74" s="156"/>
      <c r="TGA74" s="156"/>
      <c r="TGB74" s="156"/>
      <c r="TGC74" s="156"/>
      <c r="TGD74" s="156"/>
      <c r="TGE74" s="156"/>
      <c r="TGF74" s="156"/>
      <c r="TGG74" s="156"/>
      <c r="TGH74" s="156"/>
      <c r="TGI74" s="156"/>
      <c r="TGJ74" s="156"/>
      <c r="TGK74" s="156"/>
      <c r="TGL74" s="156"/>
      <c r="TGM74" s="156"/>
      <c r="TGN74" s="156"/>
      <c r="TGO74" s="156"/>
      <c r="TGP74" s="156"/>
      <c r="TGQ74" s="156"/>
      <c r="TGR74" s="156"/>
      <c r="TGS74" s="156"/>
      <c r="TGT74" s="156"/>
      <c r="TGU74" s="156"/>
      <c r="TGV74" s="156"/>
      <c r="TGW74" s="156"/>
      <c r="TGX74" s="156"/>
      <c r="TGY74" s="156"/>
      <c r="TGZ74" s="156"/>
      <c r="THA74" s="156"/>
      <c r="THB74" s="156"/>
      <c r="THC74" s="156"/>
      <c r="THD74" s="156"/>
      <c r="THE74" s="156"/>
      <c r="THF74" s="156"/>
      <c r="THG74" s="156"/>
      <c r="THH74" s="156"/>
      <c r="THI74" s="156"/>
      <c r="THJ74" s="156"/>
      <c r="THK74" s="156"/>
      <c r="THL74" s="156"/>
      <c r="THM74" s="156"/>
      <c r="THN74" s="156"/>
      <c r="THO74" s="156"/>
      <c r="THP74" s="156"/>
      <c r="THQ74" s="156"/>
      <c r="THR74" s="156"/>
      <c r="THS74" s="156"/>
      <c r="THT74" s="156"/>
      <c r="THU74" s="156"/>
      <c r="THV74" s="156"/>
      <c r="THW74" s="156"/>
      <c r="THX74" s="156"/>
      <c r="THY74" s="156"/>
      <c r="THZ74" s="156"/>
      <c r="TIA74" s="156"/>
      <c r="TIB74" s="156"/>
      <c r="TIC74" s="156"/>
      <c r="TID74" s="156"/>
      <c r="TIE74" s="156"/>
      <c r="TIF74" s="156"/>
      <c r="TIG74" s="156"/>
      <c r="TIH74" s="156"/>
      <c r="TII74" s="156"/>
      <c r="TIJ74" s="156"/>
      <c r="TIK74" s="156"/>
      <c r="TIL74" s="156"/>
      <c r="TIM74" s="156"/>
      <c r="TIN74" s="156"/>
      <c r="TIO74" s="156"/>
      <c r="TIP74" s="156"/>
      <c r="TIQ74" s="156"/>
      <c r="TIR74" s="156"/>
      <c r="TIS74" s="156"/>
      <c r="TIT74" s="156"/>
      <c r="TIU74" s="156"/>
      <c r="TIV74" s="156"/>
      <c r="TIW74" s="156"/>
      <c r="TIX74" s="156"/>
      <c r="TIY74" s="156"/>
      <c r="TIZ74" s="156"/>
      <c r="TJA74" s="156"/>
      <c r="TJB74" s="156"/>
      <c r="TJC74" s="156"/>
      <c r="TJD74" s="156"/>
      <c r="TJE74" s="156"/>
      <c r="TJF74" s="156"/>
      <c r="TJG74" s="156"/>
      <c r="TJH74" s="156"/>
      <c r="TJI74" s="156"/>
      <c r="TJJ74" s="156"/>
      <c r="TJK74" s="156"/>
      <c r="TJL74" s="156"/>
      <c r="TJM74" s="156"/>
      <c r="TJN74" s="156"/>
      <c r="TJO74" s="156"/>
      <c r="TJP74" s="156"/>
      <c r="TJQ74" s="156"/>
      <c r="TJR74" s="156"/>
      <c r="TJS74" s="156"/>
      <c r="TJT74" s="156"/>
      <c r="TJU74" s="156"/>
      <c r="TJV74" s="156"/>
      <c r="TJW74" s="156"/>
      <c r="TJX74" s="156"/>
      <c r="TJY74" s="156"/>
      <c r="TJZ74" s="156"/>
      <c r="TKA74" s="156"/>
      <c r="TKB74" s="156"/>
      <c r="TKC74" s="156"/>
      <c r="TKD74" s="156"/>
      <c r="TKE74" s="156"/>
      <c r="TKF74" s="156"/>
      <c r="TKG74" s="156"/>
      <c r="TKH74" s="156"/>
      <c r="TKI74" s="156"/>
      <c r="TKJ74" s="156"/>
      <c r="TKK74" s="156"/>
      <c r="TKL74" s="156"/>
      <c r="TKM74" s="156"/>
      <c r="TKN74" s="156"/>
      <c r="TKO74" s="156"/>
      <c r="TKP74" s="156"/>
      <c r="TKQ74" s="156"/>
      <c r="TKR74" s="156"/>
      <c r="TKS74" s="156"/>
      <c r="TKT74" s="156"/>
      <c r="TKU74" s="156"/>
      <c r="TKV74" s="156"/>
      <c r="TKW74" s="156"/>
      <c r="TKX74" s="156"/>
      <c r="TKY74" s="156"/>
      <c r="TKZ74" s="156"/>
      <c r="TLA74" s="156"/>
      <c r="TLB74" s="156"/>
      <c r="TLC74" s="156"/>
      <c r="TLD74" s="156"/>
      <c r="TLE74" s="156"/>
      <c r="TLF74" s="156"/>
      <c r="TLG74" s="156"/>
      <c r="TLH74" s="156"/>
      <c r="TLI74" s="156"/>
      <c r="TLJ74" s="156"/>
      <c r="TLK74" s="156"/>
      <c r="TLL74" s="156"/>
      <c r="TLM74" s="156"/>
      <c r="TLN74" s="156"/>
      <c r="TLO74" s="156"/>
      <c r="TLP74" s="156"/>
      <c r="TLQ74" s="156"/>
      <c r="TLR74" s="156"/>
      <c r="TLS74" s="156"/>
      <c r="TLT74" s="156"/>
      <c r="TLU74" s="156"/>
      <c r="TLV74" s="156"/>
      <c r="TLW74" s="156"/>
      <c r="TLX74" s="156"/>
      <c r="TLY74" s="156"/>
      <c r="TLZ74" s="156"/>
      <c r="TMA74" s="156"/>
      <c r="TMB74" s="156"/>
      <c r="TMC74" s="156"/>
      <c r="TMD74" s="156"/>
      <c r="TME74" s="156"/>
      <c r="TMF74" s="156"/>
      <c r="TMG74" s="156"/>
      <c r="TMH74" s="156"/>
      <c r="TMI74" s="156"/>
      <c r="TMJ74" s="156"/>
      <c r="TMK74" s="156"/>
      <c r="TML74" s="156"/>
      <c r="TMM74" s="156"/>
      <c r="TMN74" s="156"/>
      <c r="TMO74" s="156"/>
      <c r="TMP74" s="156"/>
      <c r="TMQ74" s="156"/>
      <c r="TMR74" s="156"/>
      <c r="TMS74" s="156"/>
      <c r="TMT74" s="156"/>
      <c r="TMU74" s="156"/>
      <c r="TMV74" s="156"/>
      <c r="TMW74" s="156"/>
      <c r="TMX74" s="156"/>
      <c r="TMY74" s="156"/>
      <c r="TMZ74" s="156"/>
      <c r="TNA74" s="156"/>
      <c r="TNB74" s="156"/>
      <c r="TNC74" s="156"/>
      <c r="TND74" s="156"/>
      <c r="TNE74" s="156"/>
      <c r="TNF74" s="156"/>
      <c r="TNG74" s="156"/>
      <c r="TNH74" s="156"/>
      <c r="TNI74" s="156"/>
      <c r="TNJ74" s="156"/>
      <c r="TNK74" s="156"/>
      <c r="TNL74" s="156"/>
      <c r="TNM74" s="156"/>
      <c r="TNN74" s="156"/>
      <c r="TNO74" s="156"/>
      <c r="TNP74" s="156"/>
      <c r="TNQ74" s="156"/>
      <c r="TNR74" s="156"/>
      <c r="TNS74" s="156"/>
      <c r="TNT74" s="156"/>
      <c r="TNU74" s="156"/>
      <c r="TNV74" s="156"/>
      <c r="TNW74" s="156"/>
      <c r="TNX74" s="156"/>
      <c r="TNY74" s="156"/>
      <c r="TNZ74" s="156"/>
      <c r="TOA74" s="156"/>
      <c r="TOB74" s="156"/>
      <c r="TOC74" s="156"/>
      <c r="TOD74" s="156"/>
      <c r="TOE74" s="156"/>
      <c r="TOF74" s="156"/>
      <c r="TOG74" s="156"/>
      <c r="TOH74" s="156"/>
      <c r="TOI74" s="156"/>
      <c r="TOJ74" s="156"/>
      <c r="TOK74" s="156"/>
      <c r="TOL74" s="156"/>
      <c r="TOM74" s="156"/>
      <c r="TON74" s="156"/>
      <c r="TOO74" s="156"/>
      <c r="TOP74" s="156"/>
      <c r="TOQ74" s="156"/>
      <c r="TOR74" s="156"/>
      <c r="TOS74" s="156"/>
      <c r="TOT74" s="156"/>
      <c r="TOU74" s="156"/>
      <c r="TOV74" s="156"/>
      <c r="TOW74" s="156"/>
      <c r="TOX74" s="156"/>
      <c r="TOY74" s="156"/>
      <c r="TOZ74" s="156"/>
      <c r="TPA74" s="156"/>
      <c r="TPB74" s="156"/>
      <c r="TPC74" s="156"/>
      <c r="TPD74" s="156"/>
      <c r="TPE74" s="156"/>
      <c r="TPF74" s="156"/>
      <c r="TPG74" s="156"/>
      <c r="TPH74" s="156"/>
      <c r="TPI74" s="156"/>
      <c r="TPJ74" s="156"/>
      <c r="TPK74" s="156"/>
      <c r="TPL74" s="156"/>
      <c r="TPM74" s="156"/>
      <c r="TPN74" s="156"/>
      <c r="TPO74" s="156"/>
      <c r="TPP74" s="156"/>
      <c r="TPQ74" s="156"/>
      <c r="TPR74" s="156"/>
      <c r="TPS74" s="156"/>
      <c r="TPT74" s="156"/>
      <c r="TPU74" s="156"/>
      <c r="TPV74" s="156"/>
      <c r="TPW74" s="156"/>
      <c r="TPX74" s="156"/>
      <c r="TPY74" s="156"/>
      <c r="TPZ74" s="156"/>
      <c r="TQA74" s="156"/>
      <c r="TQB74" s="156"/>
      <c r="TQC74" s="156"/>
      <c r="TQD74" s="156"/>
      <c r="TQE74" s="156"/>
      <c r="TQF74" s="156"/>
      <c r="TQG74" s="156"/>
      <c r="TQH74" s="156"/>
      <c r="TQI74" s="156"/>
      <c r="TQJ74" s="156"/>
      <c r="TQK74" s="156"/>
      <c r="TQL74" s="156"/>
      <c r="TQM74" s="156"/>
      <c r="TQN74" s="156"/>
      <c r="TQO74" s="156"/>
      <c r="TQP74" s="156"/>
      <c r="TQQ74" s="156"/>
      <c r="TQR74" s="156"/>
      <c r="TQS74" s="156"/>
      <c r="TQT74" s="156"/>
      <c r="TQU74" s="156"/>
      <c r="TQV74" s="156"/>
      <c r="TQW74" s="156"/>
      <c r="TQX74" s="156"/>
      <c r="TQY74" s="156"/>
      <c r="TQZ74" s="156"/>
      <c r="TRA74" s="156"/>
      <c r="TRB74" s="156"/>
      <c r="TRC74" s="156"/>
      <c r="TRD74" s="156"/>
      <c r="TRE74" s="156"/>
      <c r="TRF74" s="156"/>
      <c r="TRG74" s="156"/>
      <c r="TRH74" s="156"/>
      <c r="TRI74" s="156"/>
      <c r="TRJ74" s="156"/>
      <c r="TRK74" s="156"/>
      <c r="TRL74" s="156"/>
      <c r="TRM74" s="156"/>
      <c r="TRN74" s="156"/>
      <c r="TRO74" s="156"/>
      <c r="TRP74" s="156"/>
      <c r="TRQ74" s="156"/>
      <c r="TRR74" s="156"/>
      <c r="TRS74" s="156"/>
      <c r="TRT74" s="156"/>
      <c r="TRU74" s="156"/>
      <c r="TRV74" s="156"/>
      <c r="TRW74" s="156"/>
      <c r="TRX74" s="156"/>
      <c r="TRY74" s="156"/>
      <c r="TRZ74" s="156"/>
      <c r="TSA74" s="156"/>
      <c r="TSB74" s="156"/>
      <c r="TSC74" s="156"/>
      <c r="TSD74" s="156"/>
      <c r="TSE74" s="156"/>
      <c r="TSF74" s="156"/>
      <c r="TSG74" s="156"/>
      <c r="TSH74" s="156"/>
      <c r="TSI74" s="156"/>
      <c r="TSJ74" s="156"/>
      <c r="TSK74" s="156"/>
      <c r="TSL74" s="156"/>
      <c r="TSM74" s="156"/>
      <c r="TSN74" s="156"/>
      <c r="TSO74" s="156"/>
      <c r="TSP74" s="156"/>
      <c r="TSQ74" s="156"/>
      <c r="TSR74" s="156"/>
      <c r="TSS74" s="156"/>
      <c r="TST74" s="156"/>
      <c r="TSU74" s="156"/>
      <c r="TSV74" s="156"/>
      <c r="TSW74" s="156"/>
      <c r="TSX74" s="156"/>
      <c r="TSY74" s="156"/>
      <c r="TSZ74" s="156"/>
      <c r="TTA74" s="156"/>
      <c r="TTB74" s="156"/>
      <c r="TTC74" s="156"/>
      <c r="TTD74" s="156"/>
      <c r="TTE74" s="156"/>
      <c r="TTF74" s="156"/>
      <c r="TTG74" s="156"/>
      <c r="TTH74" s="156"/>
      <c r="TTI74" s="156"/>
      <c r="TTJ74" s="156"/>
      <c r="TTK74" s="156"/>
      <c r="TTL74" s="156"/>
      <c r="TTM74" s="156"/>
      <c r="TTN74" s="156"/>
      <c r="TTO74" s="156"/>
      <c r="TTP74" s="156"/>
      <c r="TTQ74" s="156"/>
      <c r="TTR74" s="156"/>
      <c r="TTS74" s="156"/>
      <c r="TTT74" s="156"/>
      <c r="TTU74" s="156"/>
      <c r="TTV74" s="156"/>
      <c r="TTW74" s="156"/>
      <c r="TTX74" s="156"/>
      <c r="TTY74" s="156"/>
      <c r="TTZ74" s="156"/>
      <c r="TUA74" s="156"/>
      <c r="TUB74" s="156"/>
      <c r="TUC74" s="156"/>
      <c r="TUD74" s="156"/>
      <c r="TUE74" s="156"/>
      <c r="TUF74" s="156"/>
      <c r="TUG74" s="156"/>
      <c r="TUH74" s="156"/>
      <c r="TUI74" s="156"/>
      <c r="TUJ74" s="156"/>
      <c r="TUK74" s="156"/>
      <c r="TUL74" s="156"/>
      <c r="TUM74" s="156"/>
      <c r="TUN74" s="156"/>
      <c r="TUO74" s="156"/>
      <c r="TUP74" s="156"/>
      <c r="TUQ74" s="156"/>
      <c r="TUR74" s="156"/>
      <c r="TUS74" s="156"/>
      <c r="TUT74" s="156"/>
      <c r="TUU74" s="156"/>
      <c r="TUV74" s="156"/>
      <c r="TUW74" s="156"/>
      <c r="TUX74" s="156"/>
      <c r="TUY74" s="156"/>
      <c r="TUZ74" s="156"/>
      <c r="TVA74" s="156"/>
      <c r="TVB74" s="156"/>
      <c r="TVC74" s="156"/>
      <c r="TVD74" s="156"/>
      <c r="TVE74" s="156"/>
      <c r="TVF74" s="156"/>
      <c r="TVG74" s="156"/>
      <c r="TVH74" s="156"/>
      <c r="TVI74" s="156"/>
      <c r="TVJ74" s="156"/>
      <c r="TVK74" s="156"/>
      <c r="TVL74" s="156"/>
      <c r="TVM74" s="156"/>
      <c r="TVN74" s="156"/>
      <c r="TVO74" s="156"/>
      <c r="TVP74" s="156"/>
      <c r="TVQ74" s="156"/>
      <c r="TVR74" s="156"/>
      <c r="TVS74" s="156"/>
      <c r="TVT74" s="156"/>
      <c r="TVU74" s="156"/>
      <c r="TVV74" s="156"/>
      <c r="TVW74" s="156"/>
      <c r="TVX74" s="156"/>
      <c r="TVY74" s="156"/>
      <c r="TVZ74" s="156"/>
      <c r="TWA74" s="156"/>
      <c r="TWB74" s="156"/>
      <c r="TWC74" s="156"/>
      <c r="TWD74" s="156"/>
      <c r="TWE74" s="156"/>
      <c r="TWF74" s="156"/>
      <c r="TWG74" s="156"/>
      <c r="TWH74" s="156"/>
      <c r="TWI74" s="156"/>
      <c r="TWJ74" s="156"/>
      <c r="TWK74" s="156"/>
      <c r="TWL74" s="156"/>
      <c r="TWM74" s="156"/>
      <c r="TWN74" s="156"/>
      <c r="TWO74" s="156"/>
      <c r="TWP74" s="156"/>
      <c r="TWQ74" s="156"/>
      <c r="TWR74" s="156"/>
      <c r="TWS74" s="156"/>
      <c r="TWT74" s="156"/>
      <c r="TWU74" s="156"/>
      <c r="TWV74" s="156"/>
      <c r="TWW74" s="156"/>
      <c r="TWX74" s="156"/>
      <c r="TWY74" s="156"/>
      <c r="TWZ74" s="156"/>
      <c r="TXA74" s="156"/>
      <c r="TXB74" s="156"/>
      <c r="TXC74" s="156"/>
      <c r="TXD74" s="156"/>
      <c r="TXE74" s="156"/>
      <c r="TXF74" s="156"/>
      <c r="TXG74" s="156"/>
      <c r="TXH74" s="156"/>
      <c r="TXI74" s="156"/>
      <c r="TXJ74" s="156"/>
      <c r="TXK74" s="156"/>
      <c r="TXL74" s="156"/>
      <c r="TXM74" s="156"/>
      <c r="TXN74" s="156"/>
      <c r="TXO74" s="156"/>
      <c r="TXP74" s="156"/>
      <c r="TXQ74" s="156"/>
      <c r="TXR74" s="156"/>
      <c r="TXS74" s="156"/>
      <c r="TXT74" s="156"/>
      <c r="TXU74" s="156"/>
      <c r="TXV74" s="156"/>
      <c r="TXW74" s="156"/>
      <c r="TXX74" s="156"/>
      <c r="TXY74" s="156"/>
      <c r="TXZ74" s="156"/>
      <c r="TYA74" s="156"/>
      <c r="TYB74" s="156"/>
      <c r="TYC74" s="156"/>
      <c r="TYD74" s="156"/>
      <c r="TYE74" s="156"/>
      <c r="TYF74" s="156"/>
      <c r="TYG74" s="156"/>
      <c r="TYH74" s="156"/>
      <c r="TYI74" s="156"/>
      <c r="TYJ74" s="156"/>
      <c r="TYK74" s="156"/>
      <c r="TYL74" s="156"/>
      <c r="TYM74" s="156"/>
      <c r="TYN74" s="156"/>
      <c r="TYO74" s="156"/>
      <c r="TYP74" s="156"/>
      <c r="TYQ74" s="156"/>
      <c r="TYR74" s="156"/>
      <c r="TYS74" s="156"/>
      <c r="TYT74" s="156"/>
      <c r="TYU74" s="156"/>
      <c r="TYV74" s="156"/>
      <c r="TYW74" s="156"/>
      <c r="TYX74" s="156"/>
      <c r="TYY74" s="156"/>
      <c r="TYZ74" s="156"/>
      <c r="TZA74" s="156"/>
      <c r="TZB74" s="156"/>
      <c r="TZC74" s="156"/>
      <c r="TZD74" s="156"/>
      <c r="TZE74" s="156"/>
      <c r="TZF74" s="156"/>
      <c r="TZG74" s="156"/>
      <c r="TZH74" s="156"/>
      <c r="TZI74" s="156"/>
      <c r="TZJ74" s="156"/>
      <c r="TZK74" s="156"/>
      <c r="TZL74" s="156"/>
      <c r="TZM74" s="156"/>
      <c r="TZN74" s="156"/>
      <c r="TZO74" s="156"/>
      <c r="TZP74" s="156"/>
      <c r="TZQ74" s="156"/>
      <c r="TZR74" s="156"/>
      <c r="TZS74" s="156"/>
      <c r="TZT74" s="156"/>
      <c r="TZU74" s="156"/>
      <c r="TZV74" s="156"/>
      <c r="TZW74" s="156"/>
      <c r="TZX74" s="156"/>
      <c r="TZY74" s="156"/>
      <c r="TZZ74" s="156"/>
      <c r="UAA74" s="156"/>
      <c r="UAB74" s="156"/>
      <c r="UAC74" s="156"/>
      <c r="UAD74" s="156"/>
      <c r="UAE74" s="156"/>
      <c r="UAF74" s="156"/>
      <c r="UAG74" s="156"/>
      <c r="UAH74" s="156"/>
      <c r="UAI74" s="156"/>
      <c r="UAJ74" s="156"/>
      <c r="UAK74" s="156"/>
      <c r="UAL74" s="156"/>
      <c r="UAM74" s="156"/>
      <c r="UAN74" s="156"/>
      <c r="UAO74" s="156"/>
      <c r="UAP74" s="156"/>
      <c r="UAQ74" s="156"/>
      <c r="UAR74" s="156"/>
      <c r="UAS74" s="156"/>
      <c r="UAT74" s="156"/>
      <c r="UAU74" s="156"/>
      <c r="UAV74" s="156"/>
      <c r="UAW74" s="156"/>
      <c r="UAX74" s="156"/>
      <c r="UAY74" s="156"/>
      <c r="UAZ74" s="156"/>
      <c r="UBA74" s="156"/>
      <c r="UBB74" s="156"/>
      <c r="UBC74" s="156"/>
      <c r="UBD74" s="156"/>
      <c r="UBE74" s="156"/>
      <c r="UBF74" s="156"/>
      <c r="UBG74" s="156"/>
      <c r="UBH74" s="156"/>
      <c r="UBI74" s="156"/>
      <c r="UBJ74" s="156"/>
      <c r="UBK74" s="156"/>
      <c r="UBL74" s="156"/>
      <c r="UBM74" s="156"/>
      <c r="UBN74" s="156"/>
      <c r="UBO74" s="156"/>
      <c r="UBP74" s="156"/>
      <c r="UBQ74" s="156"/>
      <c r="UBR74" s="156"/>
      <c r="UBS74" s="156"/>
      <c r="UBT74" s="156"/>
      <c r="UBU74" s="156"/>
      <c r="UBV74" s="156"/>
      <c r="UBW74" s="156"/>
      <c r="UBX74" s="156"/>
      <c r="UBY74" s="156"/>
      <c r="UBZ74" s="156"/>
      <c r="UCA74" s="156"/>
      <c r="UCB74" s="156"/>
      <c r="UCC74" s="156"/>
      <c r="UCD74" s="156"/>
      <c r="UCE74" s="156"/>
      <c r="UCF74" s="156"/>
      <c r="UCG74" s="156"/>
      <c r="UCH74" s="156"/>
      <c r="UCI74" s="156"/>
      <c r="UCJ74" s="156"/>
      <c r="UCK74" s="156"/>
      <c r="UCL74" s="156"/>
      <c r="UCM74" s="156"/>
      <c r="UCN74" s="156"/>
      <c r="UCO74" s="156"/>
      <c r="UCP74" s="156"/>
      <c r="UCQ74" s="156"/>
      <c r="UCR74" s="156"/>
      <c r="UCS74" s="156"/>
      <c r="UCT74" s="156"/>
      <c r="UCU74" s="156"/>
      <c r="UCV74" s="156"/>
      <c r="UCW74" s="156"/>
      <c r="UCX74" s="156"/>
      <c r="UCY74" s="156"/>
      <c r="UCZ74" s="156"/>
      <c r="UDA74" s="156"/>
      <c r="UDB74" s="156"/>
      <c r="UDC74" s="156"/>
      <c r="UDD74" s="156"/>
      <c r="UDE74" s="156"/>
      <c r="UDF74" s="156"/>
      <c r="UDG74" s="156"/>
      <c r="UDH74" s="156"/>
      <c r="UDI74" s="156"/>
      <c r="UDJ74" s="156"/>
      <c r="UDK74" s="156"/>
      <c r="UDL74" s="156"/>
      <c r="UDM74" s="156"/>
      <c r="UDN74" s="156"/>
      <c r="UDO74" s="156"/>
      <c r="UDP74" s="156"/>
      <c r="UDQ74" s="156"/>
      <c r="UDR74" s="156"/>
      <c r="UDS74" s="156"/>
      <c r="UDT74" s="156"/>
      <c r="UDU74" s="156"/>
      <c r="UDV74" s="156"/>
      <c r="UDW74" s="156"/>
      <c r="UDX74" s="156"/>
      <c r="UDY74" s="156"/>
      <c r="UDZ74" s="156"/>
      <c r="UEA74" s="156"/>
      <c r="UEB74" s="156"/>
      <c r="UEC74" s="156"/>
      <c r="UED74" s="156"/>
      <c r="UEE74" s="156"/>
      <c r="UEF74" s="156"/>
      <c r="UEG74" s="156"/>
      <c r="UEH74" s="156"/>
      <c r="UEI74" s="156"/>
      <c r="UEJ74" s="156"/>
      <c r="UEK74" s="156"/>
      <c r="UEL74" s="156"/>
      <c r="UEM74" s="156"/>
      <c r="UEN74" s="156"/>
      <c r="UEO74" s="156"/>
      <c r="UEP74" s="156"/>
      <c r="UEQ74" s="156"/>
      <c r="UER74" s="156"/>
      <c r="UES74" s="156"/>
      <c r="UET74" s="156"/>
      <c r="UEU74" s="156"/>
      <c r="UEV74" s="156"/>
      <c r="UEW74" s="156"/>
      <c r="UEX74" s="156"/>
      <c r="UEY74" s="156"/>
      <c r="UEZ74" s="156"/>
      <c r="UFA74" s="156"/>
      <c r="UFB74" s="156"/>
      <c r="UFC74" s="156"/>
      <c r="UFD74" s="156"/>
      <c r="UFE74" s="156"/>
      <c r="UFF74" s="156"/>
      <c r="UFG74" s="156"/>
      <c r="UFH74" s="156"/>
      <c r="UFI74" s="156"/>
      <c r="UFJ74" s="156"/>
      <c r="UFK74" s="156"/>
      <c r="UFL74" s="156"/>
      <c r="UFM74" s="156"/>
      <c r="UFN74" s="156"/>
      <c r="UFO74" s="156"/>
      <c r="UFP74" s="156"/>
      <c r="UFQ74" s="156"/>
      <c r="UFR74" s="156"/>
      <c r="UFS74" s="156"/>
      <c r="UFT74" s="156"/>
      <c r="UFU74" s="156"/>
      <c r="UFV74" s="156"/>
      <c r="UFW74" s="156"/>
      <c r="UFX74" s="156"/>
      <c r="UFY74" s="156"/>
      <c r="UFZ74" s="156"/>
      <c r="UGA74" s="156"/>
      <c r="UGB74" s="156"/>
      <c r="UGC74" s="156"/>
      <c r="UGD74" s="156"/>
      <c r="UGE74" s="156"/>
      <c r="UGF74" s="156"/>
      <c r="UGG74" s="156"/>
      <c r="UGH74" s="156"/>
      <c r="UGI74" s="156"/>
      <c r="UGJ74" s="156"/>
      <c r="UGK74" s="156"/>
      <c r="UGL74" s="156"/>
      <c r="UGM74" s="156"/>
      <c r="UGN74" s="156"/>
      <c r="UGO74" s="156"/>
      <c r="UGP74" s="156"/>
      <c r="UGQ74" s="156"/>
      <c r="UGR74" s="156"/>
      <c r="UGS74" s="156"/>
      <c r="UGT74" s="156"/>
      <c r="UGU74" s="156"/>
      <c r="UGV74" s="156"/>
      <c r="UGW74" s="156"/>
      <c r="UGX74" s="156"/>
      <c r="UGY74" s="156"/>
      <c r="UGZ74" s="156"/>
      <c r="UHA74" s="156"/>
      <c r="UHB74" s="156"/>
      <c r="UHC74" s="156"/>
      <c r="UHD74" s="156"/>
      <c r="UHE74" s="156"/>
      <c r="UHF74" s="156"/>
      <c r="UHG74" s="156"/>
      <c r="UHH74" s="156"/>
      <c r="UHI74" s="156"/>
      <c r="UHJ74" s="156"/>
      <c r="UHK74" s="156"/>
      <c r="UHL74" s="156"/>
      <c r="UHM74" s="156"/>
      <c r="UHN74" s="156"/>
      <c r="UHO74" s="156"/>
      <c r="UHP74" s="156"/>
      <c r="UHQ74" s="156"/>
      <c r="UHR74" s="156"/>
      <c r="UHS74" s="156"/>
      <c r="UHT74" s="156"/>
      <c r="UHU74" s="156"/>
      <c r="UHV74" s="156"/>
      <c r="UHW74" s="156"/>
      <c r="UHX74" s="156"/>
      <c r="UHY74" s="156"/>
      <c r="UHZ74" s="156"/>
      <c r="UIA74" s="156"/>
      <c r="UIB74" s="156"/>
      <c r="UIC74" s="156"/>
      <c r="UID74" s="156"/>
      <c r="UIE74" s="156"/>
      <c r="UIF74" s="156"/>
      <c r="UIG74" s="156"/>
      <c r="UIH74" s="156"/>
      <c r="UII74" s="156"/>
      <c r="UIJ74" s="156"/>
      <c r="UIK74" s="156"/>
      <c r="UIL74" s="156"/>
      <c r="UIM74" s="156"/>
      <c r="UIN74" s="156"/>
      <c r="UIO74" s="156"/>
      <c r="UIP74" s="156"/>
      <c r="UIQ74" s="156"/>
      <c r="UIR74" s="156"/>
      <c r="UIS74" s="156"/>
      <c r="UIT74" s="156"/>
      <c r="UIU74" s="156"/>
      <c r="UIV74" s="156"/>
      <c r="UIW74" s="156"/>
      <c r="UIX74" s="156"/>
      <c r="UIY74" s="156"/>
      <c r="UIZ74" s="156"/>
      <c r="UJA74" s="156"/>
      <c r="UJB74" s="156"/>
      <c r="UJC74" s="156"/>
      <c r="UJD74" s="156"/>
      <c r="UJE74" s="156"/>
      <c r="UJF74" s="156"/>
      <c r="UJG74" s="156"/>
      <c r="UJH74" s="156"/>
      <c r="UJI74" s="156"/>
      <c r="UJJ74" s="156"/>
      <c r="UJK74" s="156"/>
      <c r="UJL74" s="156"/>
      <c r="UJM74" s="156"/>
      <c r="UJN74" s="156"/>
      <c r="UJO74" s="156"/>
      <c r="UJP74" s="156"/>
      <c r="UJQ74" s="156"/>
      <c r="UJR74" s="156"/>
      <c r="UJS74" s="156"/>
      <c r="UJT74" s="156"/>
      <c r="UJU74" s="156"/>
      <c r="UJV74" s="156"/>
      <c r="UJW74" s="156"/>
      <c r="UJX74" s="156"/>
      <c r="UJY74" s="156"/>
      <c r="UJZ74" s="156"/>
      <c r="UKA74" s="156"/>
      <c r="UKB74" s="156"/>
      <c r="UKC74" s="156"/>
      <c r="UKD74" s="156"/>
      <c r="UKE74" s="156"/>
      <c r="UKF74" s="156"/>
      <c r="UKG74" s="156"/>
      <c r="UKH74" s="156"/>
      <c r="UKI74" s="156"/>
      <c r="UKJ74" s="156"/>
      <c r="UKK74" s="156"/>
      <c r="UKL74" s="156"/>
      <c r="UKM74" s="156"/>
      <c r="UKN74" s="156"/>
      <c r="UKO74" s="156"/>
      <c r="UKP74" s="156"/>
      <c r="UKQ74" s="156"/>
      <c r="UKR74" s="156"/>
      <c r="UKS74" s="156"/>
      <c r="UKT74" s="156"/>
      <c r="UKU74" s="156"/>
      <c r="UKV74" s="156"/>
      <c r="UKW74" s="156"/>
      <c r="UKX74" s="156"/>
      <c r="UKY74" s="156"/>
      <c r="UKZ74" s="156"/>
      <c r="ULA74" s="156"/>
      <c r="ULB74" s="156"/>
      <c r="ULC74" s="156"/>
      <c r="ULD74" s="156"/>
      <c r="ULE74" s="156"/>
      <c r="ULF74" s="156"/>
      <c r="ULG74" s="156"/>
      <c r="ULH74" s="156"/>
      <c r="ULI74" s="156"/>
      <c r="ULJ74" s="156"/>
      <c r="ULK74" s="156"/>
      <c r="ULL74" s="156"/>
      <c r="ULM74" s="156"/>
      <c r="ULN74" s="156"/>
      <c r="ULO74" s="156"/>
      <c r="ULP74" s="156"/>
      <c r="ULQ74" s="156"/>
      <c r="ULR74" s="156"/>
      <c r="ULS74" s="156"/>
      <c r="ULT74" s="156"/>
      <c r="ULU74" s="156"/>
      <c r="ULV74" s="156"/>
      <c r="ULW74" s="156"/>
      <c r="ULX74" s="156"/>
      <c r="ULY74" s="156"/>
      <c r="ULZ74" s="156"/>
      <c r="UMA74" s="156"/>
      <c r="UMB74" s="156"/>
      <c r="UMC74" s="156"/>
      <c r="UMD74" s="156"/>
      <c r="UME74" s="156"/>
      <c r="UMF74" s="156"/>
      <c r="UMG74" s="156"/>
      <c r="UMH74" s="156"/>
      <c r="UMI74" s="156"/>
      <c r="UMJ74" s="156"/>
      <c r="UMK74" s="156"/>
      <c r="UML74" s="156"/>
      <c r="UMM74" s="156"/>
      <c r="UMN74" s="156"/>
      <c r="UMO74" s="156"/>
      <c r="UMP74" s="156"/>
      <c r="UMQ74" s="156"/>
      <c r="UMR74" s="156"/>
      <c r="UMS74" s="156"/>
      <c r="UMT74" s="156"/>
      <c r="UMU74" s="156"/>
      <c r="UMV74" s="156"/>
      <c r="UMW74" s="156"/>
      <c r="UMX74" s="156"/>
      <c r="UMY74" s="156"/>
      <c r="UMZ74" s="156"/>
      <c r="UNA74" s="156"/>
      <c r="UNB74" s="156"/>
      <c r="UNC74" s="156"/>
      <c r="UND74" s="156"/>
      <c r="UNE74" s="156"/>
      <c r="UNF74" s="156"/>
      <c r="UNG74" s="156"/>
      <c r="UNH74" s="156"/>
      <c r="UNI74" s="156"/>
      <c r="UNJ74" s="156"/>
      <c r="UNK74" s="156"/>
      <c r="UNL74" s="156"/>
      <c r="UNM74" s="156"/>
      <c r="UNN74" s="156"/>
      <c r="UNO74" s="156"/>
      <c r="UNP74" s="156"/>
      <c r="UNQ74" s="156"/>
      <c r="UNR74" s="156"/>
      <c r="UNS74" s="156"/>
      <c r="UNT74" s="156"/>
      <c r="UNU74" s="156"/>
      <c r="UNV74" s="156"/>
      <c r="UNW74" s="156"/>
      <c r="UNX74" s="156"/>
      <c r="UNY74" s="156"/>
      <c r="UNZ74" s="156"/>
      <c r="UOA74" s="156"/>
      <c r="UOB74" s="156"/>
      <c r="UOC74" s="156"/>
      <c r="UOD74" s="156"/>
      <c r="UOE74" s="156"/>
      <c r="UOF74" s="156"/>
      <c r="UOG74" s="156"/>
      <c r="UOH74" s="156"/>
      <c r="UOI74" s="156"/>
      <c r="UOJ74" s="156"/>
      <c r="UOK74" s="156"/>
      <c r="UOL74" s="156"/>
      <c r="UOM74" s="156"/>
      <c r="UON74" s="156"/>
      <c r="UOO74" s="156"/>
      <c r="UOP74" s="156"/>
      <c r="UOQ74" s="156"/>
      <c r="UOR74" s="156"/>
      <c r="UOS74" s="156"/>
      <c r="UOT74" s="156"/>
      <c r="UOU74" s="156"/>
      <c r="UOV74" s="156"/>
      <c r="UOW74" s="156"/>
      <c r="UOX74" s="156"/>
      <c r="UOY74" s="156"/>
      <c r="UOZ74" s="156"/>
      <c r="UPA74" s="156"/>
      <c r="UPB74" s="156"/>
      <c r="UPC74" s="156"/>
      <c r="UPD74" s="156"/>
      <c r="UPE74" s="156"/>
      <c r="UPF74" s="156"/>
      <c r="UPG74" s="156"/>
      <c r="UPH74" s="156"/>
      <c r="UPI74" s="156"/>
      <c r="UPJ74" s="156"/>
      <c r="UPK74" s="156"/>
      <c r="UPL74" s="156"/>
      <c r="UPM74" s="156"/>
      <c r="UPN74" s="156"/>
      <c r="UPO74" s="156"/>
      <c r="UPP74" s="156"/>
      <c r="UPQ74" s="156"/>
      <c r="UPR74" s="156"/>
      <c r="UPS74" s="156"/>
      <c r="UPT74" s="156"/>
      <c r="UPU74" s="156"/>
      <c r="UPV74" s="156"/>
      <c r="UPW74" s="156"/>
      <c r="UPX74" s="156"/>
      <c r="UPY74" s="156"/>
      <c r="UPZ74" s="156"/>
      <c r="UQA74" s="156"/>
      <c r="UQB74" s="156"/>
      <c r="UQC74" s="156"/>
      <c r="UQD74" s="156"/>
      <c r="UQE74" s="156"/>
      <c r="UQF74" s="156"/>
      <c r="UQG74" s="156"/>
      <c r="UQH74" s="156"/>
      <c r="UQI74" s="156"/>
      <c r="UQJ74" s="156"/>
      <c r="UQK74" s="156"/>
      <c r="UQL74" s="156"/>
      <c r="UQM74" s="156"/>
      <c r="UQN74" s="156"/>
      <c r="UQO74" s="156"/>
      <c r="UQP74" s="156"/>
      <c r="UQQ74" s="156"/>
      <c r="UQR74" s="156"/>
      <c r="UQS74" s="156"/>
      <c r="UQT74" s="156"/>
      <c r="UQU74" s="156"/>
      <c r="UQV74" s="156"/>
      <c r="UQW74" s="156"/>
      <c r="UQX74" s="156"/>
      <c r="UQY74" s="156"/>
      <c r="UQZ74" s="156"/>
      <c r="URA74" s="156"/>
      <c r="URB74" s="156"/>
      <c r="URC74" s="156"/>
      <c r="URD74" s="156"/>
      <c r="URE74" s="156"/>
      <c r="URF74" s="156"/>
      <c r="URG74" s="156"/>
      <c r="URH74" s="156"/>
      <c r="URI74" s="156"/>
      <c r="URJ74" s="156"/>
      <c r="URK74" s="156"/>
      <c r="URL74" s="156"/>
      <c r="URM74" s="156"/>
      <c r="URN74" s="156"/>
      <c r="URO74" s="156"/>
      <c r="URP74" s="156"/>
      <c r="URQ74" s="156"/>
      <c r="URR74" s="156"/>
      <c r="URS74" s="156"/>
      <c r="URT74" s="156"/>
      <c r="URU74" s="156"/>
      <c r="URV74" s="156"/>
      <c r="URW74" s="156"/>
      <c r="URX74" s="156"/>
      <c r="URY74" s="156"/>
      <c r="URZ74" s="156"/>
      <c r="USA74" s="156"/>
      <c r="USB74" s="156"/>
      <c r="USC74" s="156"/>
      <c r="USD74" s="156"/>
      <c r="USE74" s="156"/>
      <c r="USF74" s="156"/>
      <c r="USG74" s="156"/>
      <c r="USH74" s="156"/>
      <c r="USI74" s="156"/>
      <c r="USJ74" s="156"/>
      <c r="USK74" s="156"/>
      <c r="USL74" s="156"/>
      <c r="USM74" s="156"/>
      <c r="USN74" s="156"/>
      <c r="USO74" s="156"/>
      <c r="USP74" s="156"/>
      <c r="USQ74" s="156"/>
      <c r="USR74" s="156"/>
      <c r="USS74" s="156"/>
      <c r="UST74" s="156"/>
      <c r="USU74" s="156"/>
      <c r="USV74" s="156"/>
      <c r="USW74" s="156"/>
      <c r="USX74" s="156"/>
      <c r="USY74" s="156"/>
      <c r="USZ74" s="156"/>
      <c r="UTA74" s="156"/>
      <c r="UTB74" s="156"/>
      <c r="UTC74" s="156"/>
      <c r="UTD74" s="156"/>
      <c r="UTE74" s="156"/>
      <c r="UTF74" s="156"/>
      <c r="UTG74" s="156"/>
      <c r="UTH74" s="156"/>
      <c r="UTI74" s="156"/>
      <c r="UTJ74" s="156"/>
      <c r="UTK74" s="156"/>
      <c r="UTL74" s="156"/>
      <c r="UTM74" s="156"/>
      <c r="UTN74" s="156"/>
      <c r="UTO74" s="156"/>
      <c r="UTP74" s="156"/>
      <c r="UTQ74" s="156"/>
      <c r="UTR74" s="156"/>
      <c r="UTS74" s="156"/>
      <c r="UTT74" s="156"/>
      <c r="UTU74" s="156"/>
      <c r="UTV74" s="156"/>
      <c r="UTW74" s="156"/>
      <c r="UTX74" s="156"/>
      <c r="UTY74" s="156"/>
      <c r="UTZ74" s="156"/>
      <c r="UUA74" s="156"/>
      <c r="UUB74" s="156"/>
      <c r="UUC74" s="156"/>
      <c r="UUD74" s="156"/>
      <c r="UUE74" s="156"/>
      <c r="UUF74" s="156"/>
      <c r="UUG74" s="156"/>
      <c r="UUH74" s="156"/>
      <c r="UUI74" s="156"/>
      <c r="UUJ74" s="156"/>
      <c r="UUK74" s="156"/>
      <c r="UUL74" s="156"/>
      <c r="UUM74" s="156"/>
      <c r="UUN74" s="156"/>
      <c r="UUO74" s="156"/>
      <c r="UUP74" s="156"/>
      <c r="UUQ74" s="156"/>
      <c r="UUR74" s="156"/>
      <c r="UUS74" s="156"/>
      <c r="UUT74" s="156"/>
      <c r="UUU74" s="156"/>
      <c r="UUV74" s="156"/>
      <c r="UUW74" s="156"/>
      <c r="UUX74" s="156"/>
      <c r="UUY74" s="156"/>
      <c r="UUZ74" s="156"/>
      <c r="UVA74" s="156"/>
      <c r="UVB74" s="156"/>
      <c r="UVC74" s="156"/>
      <c r="UVD74" s="156"/>
      <c r="UVE74" s="156"/>
      <c r="UVF74" s="156"/>
      <c r="UVG74" s="156"/>
      <c r="UVH74" s="156"/>
      <c r="UVI74" s="156"/>
      <c r="UVJ74" s="156"/>
      <c r="UVK74" s="156"/>
      <c r="UVL74" s="156"/>
      <c r="UVM74" s="156"/>
      <c r="UVN74" s="156"/>
      <c r="UVO74" s="156"/>
      <c r="UVP74" s="156"/>
      <c r="UVQ74" s="156"/>
      <c r="UVR74" s="156"/>
      <c r="UVS74" s="156"/>
      <c r="UVT74" s="156"/>
      <c r="UVU74" s="156"/>
      <c r="UVV74" s="156"/>
      <c r="UVW74" s="156"/>
      <c r="UVX74" s="156"/>
      <c r="UVY74" s="156"/>
      <c r="UVZ74" s="156"/>
      <c r="UWA74" s="156"/>
      <c r="UWB74" s="156"/>
      <c r="UWC74" s="156"/>
      <c r="UWD74" s="156"/>
      <c r="UWE74" s="156"/>
      <c r="UWF74" s="156"/>
      <c r="UWG74" s="156"/>
      <c r="UWH74" s="156"/>
      <c r="UWI74" s="156"/>
      <c r="UWJ74" s="156"/>
      <c r="UWK74" s="156"/>
      <c r="UWL74" s="156"/>
      <c r="UWM74" s="156"/>
      <c r="UWN74" s="156"/>
      <c r="UWO74" s="156"/>
      <c r="UWP74" s="156"/>
      <c r="UWQ74" s="156"/>
      <c r="UWR74" s="156"/>
      <c r="UWS74" s="156"/>
      <c r="UWT74" s="156"/>
      <c r="UWU74" s="156"/>
      <c r="UWV74" s="156"/>
      <c r="UWW74" s="156"/>
      <c r="UWX74" s="156"/>
      <c r="UWY74" s="156"/>
      <c r="UWZ74" s="156"/>
      <c r="UXA74" s="156"/>
      <c r="UXB74" s="156"/>
      <c r="UXC74" s="156"/>
      <c r="UXD74" s="156"/>
      <c r="UXE74" s="156"/>
      <c r="UXF74" s="156"/>
      <c r="UXG74" s="156"/>
      <c r="UXH74" s="156"/>
      <c r="UXI74" s="156"/>
      <c r="UXJ74" s="156"/>
      <c r="UXK74" s="156"/>
      <c r="UXL74" s="156"/>
      <c r="UXM74" s="156"/>
      <c r="UXN74" s="156"/>
      <c r="UXO74" s="156"/>
      <c r="UXP74" s="156"/>
      <c r="UXQ74" s="156"/>
      <c r="UXR74" s="156"/>
      <c r="UXS74" s="156"/>
      <c r="UXT74" s="156"/>
      <c r="UXU74" s="156"/>
      <c r="UXV74" s="156"/>
      <c r="UXW74" s="156"/>
      <c r="UXX74" s="156"/>
      <c r="UXY74" s="156"/>
      <c r="UXZ74" s="156"/>
      <c r="UYA74" s="156"/>
      <c r="UYB74" s="156"/>
      <c r="UYC74" s="156"/>
      <c r="UYD74" s="156"/>
      <c r="UYE74" s="156"/>
      <c r="UYF74" s="156"/>
      <c r="UYG74" s="156"/>
      <c r="UYH74" s="156"/>
      <c r="UYI74" s="156"/>
      <c r="UYJ74" s="156"/>
      <c r="UYK74" s="156"/>
      <c r="UYL74" s="156"/>
      <c r="UYM74" s="156"/>
      <c r="UYN74" s="156"/>
      <c r="UYO74" s="156"/>
      <c r="UYP74" s="156"/>
      <c r="UYQ74" s="156"/>
      <c r="UYR74" s="156"/>
      <c r="UYS74" s="156"/>
      <c r="UYT74" s="156"/>
      <c r="UYU74" s="156"/>
      <c r="UYV74" s="156"/>
      <c r="UYW74" s="156"/>
      <c r="UYX74" s="156"/>
      <c r="UYY74" s="156"/>
      <c r="UYZ74" s="156"/>
      <c r="UZA74" s="156"/>
      <c r="UZB74" s="156"/>
      <c r="UZC74" s="156"/>
      <c r="UZD74" s="156"/>
      <c r="UZE74" s="156"/>
      <c r="UZF74" s="156"/>
      <c r="UZG74" s="156"/>
      <c r="UZH74" s="156"/>
      <c r="UZI74" s="156"/>
      <c r="UZJ74" s="156"/>
      <c r="UZK74" s="156"/>
      <c r="UZL74" s="156"/>
      <c r="UZM74" s="156"/>
      <c r="UZN74" s="156"/>
      <c r="UZO74" s="156"/>
      <c r="UZP74" s="156"/>
      <c r="UZQ74" s="156"/>
      <c r="UZR74" s="156"/>
      <c r="UZS74" s="156"/>
      <c r="UZT74" s="156"/>
      <c r="UZU74" s="156"/>
      <c r="UZV74" s="156"/>
      <c r="UZW74" s="156"/>
      <c r="UZX74" s="156"/>
      <c r="UZY74" s="156"/>
      <c r="UZZ74" s="156"/>
      <c r="VAA74" s="156"/>
      <c r="VAB74" s="156"/>
      <c r="VAC74" s="156"/>
      <c r="VAD74" s="156"/>
      <c r="VAE74" s="156"/>
      <c r="VAF74" s="156"/>
      <c r="VAG74" s="156"/>
      <c r="VAH74" s="156"/>
      <c r="VAI74" s="156"/>
      <c r="VAJ74" s="156"/>
      <c r="VAK74" s="156"/>
      <c r="VAL74" s="156"/>
      <c r="VAM74" s="156"/>
      <c r="VAN74" s="156"/>
      <c r="VAO74" s="156"/>
      <c r="VAP74" s="156"/>
      <c r="VAQ74" s="156"/>
      <c r="VAR74" s="156"/>
      <c r="VAS74" s="156"/>
      <c r="VAT74" s="156"/>
      <c r="VAU74" s="156"/>
      <c r="VAV74" s="156"/>
      <c r="VAW74" s="156"/>
      <c r="VAX74" s="156"/>
      <c r="VAY74" s="156"/>
      <c r="VAZ74" s="156"/>
      <c r="VBA74" s="156"/>
      <c r="VBB74" s="156"/>
      <c r="VBC74" s="156"/>
      <c r="VBD74" s="156"/>
      <c r="VBE74" s="156"/>
      <c r="VBF74" s="156"/>
      <c r="VBG74" s="156"/>
      <c r="VBH74" s="156"/>
      <c r="VBI74" s="156"/>
      <c r="VBJ74" s="156"/>
      <c r="VBK74" s="156"/>
      <c r="VBL74" s="156"/>
      <c r="VBM74" s="156"/>
      <c r="VBN74" s="156"/>
      <c r="VBO74" s="156"/>
      <c r="VBP74" s="156"/>
      <c r="VBQ74" s="156"/>
      <c r="VBR74" s="156"/>
      <c r="VBS74" s="156"/>
      <c r="VBT74" s="156"/>
      <c r="VBU74" s="156"/>
      <c r="VBV74" s="156"/>
      <c r="VBW74" s="156"/>
      <c r="VBX74" s="156"/>
      <c r="VBY74" s="156"/>
      <c r="VBZ74" s="156"/>
      <c r="VCA74" s="156"/>
      <c r="VCB74" s="156"/>
      <c r="VCC74" s="156"/>
      <c r="VCD74" s="156"/>
      <c r="VCE74" s="156"/>
      <c r="VCF74" s="156"/>
      <c r="VCG74" s="156"/>
      <c r="VCH74" s="156"/>
      <c r="VCI74" s="156"/>
      <c r="VCJ74" s="156"/>
      <c r="VCK74" s="156"/>
      <c r="VCL74" s="156"/>
      <c r="VCM74" s="156"/>
      <c r="VCN74" s="156"/>
      <c r="VCO74" s="156"/>
      <c r="VCP74" s="156"/>
      <c r="VCQ74" s="156"/>
      <c r="VCR74" s="156"/>
      <c r="VCS74" s="156"/>
      <c r="VCT74" s="156"/>
      <c r="VCU74" s="156"/>
      <c r="VCV74" s="156"/>
      <c r="VCW74" s="156"/>
      <c r="VCX74" s="156"/>
      <c r="VCY74" s="156"/>
      <c r="VCZ74" s="156"/>
      <c r="VDA74" s="156"/>
      <c r="VDB74" s="156"/>
      <c r="VDC74" s="156"/>
      <c r="VDD74" s="156"/>
      <c r="VDE74" s="156"/>
      <c r="VDF74" s="156"/>
      <c r="VDG74" s="156"/>
      <c r="VDH74" s="156"/>
      <c r="VDI74" s="156"/>
      <c r="VDJ74" s="156"/>
      <c r="VDK74" s="156"/>
      <c r="VDL74" s="156"/>
      <c r="VDM74" s="156"/>
      <c r="VDN74" s="156"/>
      <c r="VDO74" s="156"/>
      <c r="VDP74" s="156"/>
      <c r="VDQ74" s="156"/>
      <c r="VDR74" s="156"/>
      <c r="VDS74" s="156"/>
      <c r="VDT74" s="156"/>
      <c r="VDU74" s="156"/>
      <c r="VDV74" s="156"/>
      <c r="VDW74" s="156"/>
      <c r="VDX74" s="156"/>
      <c r="VDY74" s="156"/>
      <c r="VDZ74" s="156"/>
      <c r="VEA74" s="156"/>
      <c r="VEB74" s="156"/>
      <c r="VEC74" s="156"/>
      <c r="VED74" s="156"/>
      <c r="VEE74" s="156"/>
      <c r="VEF74" s="156"/>
      <c r="VEG74" s="156"/>
      <c r="VEH74" s="156"/>
      <c r="VEI74" s="156"/>
      <c r="VEJ74" s="156"/>
      <c r="VEK74" s="156"/>
      <c r="VEL74" s="156"/>
      <c r="VEM74" s="156"/>
      <c r="VEN74" s="156"/>
      <c r="VEO74" s="156"/>
      <c r="VEP74" s="156"/>
      <c r="VEQ74" s="156"/>
      <c r="VER74" s="156"/>
      <c r="VES74" s="156"/>
      <c r="VET74" s="156"/>
      <c r="VEU74" s="156"/>
      <c r="VEV74" s="156"/>
      <c r="VEW74" s="156"/>
      <c r="VEX74" s="156"/>
      <c r="VEY74" s="156"/>
      <c r="VEZ74" s="156"/>
      <c r="VFA74" s="156"/>
      <c r="VFB74" s="156"/>
      <c r="VFC74" s="156"/>
      <c r="VFD74" s="156"/>
      <c r="VFE74" s="156"/>
      <c r="VFF74" s="156"/>
      <c r="VFG74" s="156"/>
      <c r="VFH74" s="156"/>
      <c r="VFI74" s="156"/>
      <c r="VFJ74" s="156"/>
      <c r="VFK74" s="156"/>
      <c r="VFL74" s="156"/>
      <c r="VFM74" s="156"/>
      <c r="VFN74" s="156"/>
      <c r="VFO74" s="156"/>
      <c r="VFP74" s="156"/>
      <c r="VFQ74" s="156"/>
      <c r="VFR74" s="156"/>
      <c r="VFS74" s="156"/>
      <c r="VFT74" s="156"/>
      <c r="VFU74" s="156"/>
      <c r="VFV74" s="156"/>
      <c r="VFW74" s="156"/>
      <c r="VFX74" s="156"/>
      <c r="VFY74" s="156"/>
      <c r="VFZ74" s="156"/>
      <c r="VGA74" s="156"/>
      <c r="VGB74" s="156"/>
      <c r="VGC74" s="156"/>
      <c r="VGD74" s="156"/>
      <c r="VGE74" s="156"/>
      <c r="VGF74" s="156"/>
      <c r="VGG74" s="156"/>
      <c r="VGH74" s="156"/>
      <c r="VGI74" s="156"/>
      <c r="VGJ74" s="156"/>
      <c r="VGK74" s="156"/>
      <c r="VGL74" s="156"/>
      <c r="VGM74" s="156"/>
      <c r="VGN74" s="156"/>
      <c r="VGO74" s="156"/>
      <c r="VGP74" s="156"/>
      <c r="VGQ74" s="156"/>
      <c r="VGR74" s="156"/>
      <c r="VGS74" s="156"/>
      <c r="VGT74" s="156"/>
      <c r="VGU74" s="156"/>
      <c r="VGV74" s="156"/>
      <c r="VGW74" s="156"/>
      <c r="VGX74" s="156"/>
      <c r="VGY74" s="156"/>
      <c r="VGZ74" s="156"/>
      <c r="VHA74" s="156"/>
      <c r="VHB74" s="156"/>
      <c r="VHC74" s="156"/>
      <c r="VHD74" s="156"/>
      <c r="VHE74" s="156"/>
      <c r="VHF74" s="156"/>
      <c r="VHG74" s="156"/>
      <c r="VHH74" s="156"/>
      <c r="VHI74" s="156"/>
      <c r="VHJ74" s="156"/>
      <c r="VHK74" s="156"/>
      <c r="VHL74" s="156"/>
      <c r="VHM74" s="156"/>
      <c r="VHN74" s="156"/>
      <c r="VHO74" s="156"/>
      <c r="VHP74" s="156"/>
      <c r="VHQ74" s="156"/>
      <c r="VHR74" s="156"/>
      <c r="VHS74" s="156"/>
      <c r="VHT74" s="156"/>
      <c r="VHU74" s="156"/>
      <c r="VHV74" s="156"/>
      <c r="VHW74" s="156"/>
      <c r="VHX74" s="156"/>
      <c r="VHY74" s="156"/>
      <c r="VHZ74" s="156"/>
      <c r="VIA74" s="156"/>
      <c r="VIB74" s="156"/>
      <c r="VIC74" s="156"/>
      <c r="VID74" s="156"/>
      <c r="VIE74" s="156"/>
      <c r="VIF74" s="156"/>
      <c r="VIG74" s="156"/>
      <c r="VIH74" s="156"/>
      <c r="VII74" s="156"/>
      <c r="VIJ74" s="156"/>
      <c r="VIK74" s="156"/>
      <c r="VIL74" s="156"/>
      <c r="VIM74" s="156"/>
      <c r="VIN74" s="156"/>
      <c r="VIO74" s="156"/>
      <c r="VIP74" s="156"/>
      <c r="VIQ74" s="156"/>
      <c r="VIR74" s="156"/>
      <c r="VIS74" s="156"/>
      <c r="VIT74" s="156"/>
      <c r="VIU74" s="156"/>
      <c r="VIV74" s="156"/>
      <c r="VIW74" s="156"/>
      <c r="VIX74" s="156"/>
      <c r="VIY74" s="156"/>
      <c r="VIZ74" s="156"/>
      <c r="VJA74" s="156"/>
      <c r="VJB74" s="156"/>
      <c r="VJC74" s="156"/>
      <c r="VJD74" s="156"/>
      <c r="VJE74" s="156"/>
      <c r="VJF74" s="156"/>
      <c r="VJG74" s="156"/>
      <c r="VJH74" s="156"/>
      <c r="VJI74" s="156"/>
      <c r="VJJ74" s="156"/>
      <c r="VJK74" s="156"/>
      <c r="VJL74" s="156"/>
      <c r="VJM74" s="156"/>
      <c r="VJN74" s="156"/>
      <c r="VJO74" s="156"/>
      <c r="VJP74" s="156"/>
      <c r="VJQ74" s="156"/>
      <c r="VJR74" s="156"/>
      <c r="VJS74" s="156"/>
      <c r="VJT74" s="156"/>
      <c r="VJU74" s="156"/>
      <c r="VJV74" s="156"/>
      <c r="VJW74" s="156"/>
      <c r="VJX74" s="156"/>
      <c r="VJY74" s="156"/>
      <c r="VJZ74" s="156"/>
      <c r="VKA74" s="156"/>
      <c r="VKB74" s="156"/>
      <c r="VKC74" s="156"/>
      <c r="VKD74" s="156"/>
      <c r="VKE74" s="156"/>
      <c r="VKF74" s="156"/>
      <c r="VKG74" s="156"/>
      <c r="VKH74" s="156"/>
      <c r="VKI74" s="156"/>
      <c r="VKJ74" s="156"/>
      <c r="VKK74" s="156"/>
      <c r="VKL74" s="156"/>
      <c r="VKM74" s="156"/>
      <c r="VKN74" s="156"/>
      <c r="VKO74" s="156"/>
      <c r="VKP74" s="156"/>
      <c r="VKQ74" s="156"/>
      <c r="VKR74" s="156"/>
      <c r="VKS74" s="156"/>
      <c r="VKT74" s="156"/>
      <c r="VKU74" s="156"/>
      <c r="VKV74" s="156"/>
      <c r="VKW74" s="156"/>
      <c r="VKX74" s="156"/>
      <c r="VKY74" s="156"/>
      <c r="VKZ74" s="156"/>
      <c r="VLA74" s="156"/>
      <c r="VLB74" s="156"/>
      <c r="VLC74" s="156"/>
      <c r="VLD74" s="156"/>
      <c r="VLE74" s="156"/>
      <c r="VLF74" s="156"/>
      <c r="VLG74" s="156"/>
      <c r="VLH74" s="156"/>
      <c r="VLI74" s="156"/>
      <c r="VLJ74" s="156"/>
      <c r="VLK74" s="156"/>
      <c r="VLL74" s="156"/>
      <c r="VLM74" s="156"/>
      <c r="VLN74" s="156"/>
      <c r="VLO74" s="156"/>
      <c r="VLP74" s="156"/>
      <c r="VLQ74" s="156"/>
      <c r="VLR74" s="156"/>
      <c r="VLS74" s="156"/>
      <c r="VLT74" s="156"/>
      <c r="VLU74" s="156"/>
      <c r="VLV74" s="156"/>
      <c r="VLW74" s="156"/>
      <c r="VLX74" s="156"/>
      <c r="VLY74" s="156"/>
      <c r="VLZ74" s="156"/>
      <c r="VMA74" s="156"/>
      <c r="VMB74" s="156"/>
      <c r="VMC74" s="156"/>
      <c r="VMD74" s="156"/>
      <c r="VME74" s="156"/>
      <c r="VMF74" s="156"/>
      <c r="VMG74" s="156"/>
      <c r="VMH74" s="156"/>
      <c r="VMI74" s="156"/>
      <c r="VMJ74" s="156"/>
      <c r="VMK74" s="156"/>
      <c r="VML74" s="156"/>
      <c r="VMM74" s="156"/>
      <c r="VMN74" s="156"/>
      <c r="VMO74" s="156"/>
      <c r="VMP74" s="156"/>
      <c r="VMQ74" s="156"/>
      <c r="VMR74" s="156"/>
      <c r="VMS74" s="156"/>
      <c r="VMT74" s="156"/>
      <c r="VMU74" s="156"/>
      <c r="VMV74" s="156"/>
      <c r="VMW74" s="156"/>
      <c r="VMX74" s="156"/>
      <c r="VMY74" s="156"/>
      <c r="VMZ74" s="156"/>
      <c r="VNA74" s="156"/>
      <c r="VNB74" s="156"/>
      <c r="VNC74" s="156"/>
      <c r="VND74" s="156"/>
      <c r="VNE74" s="156"/>
      <c r="VNF74" s="156"/>
      <c r="VNG74" s="156"/>
      <c r="VNH74" s="156"/>
      <c r="VNI74" s="156"/>
      <c r="VNJ74" s="156"/>
      <c r="VNK74" s="156"/>
      <c r="VNL74" s="156"/>
      <c r="VNM74" s="156"/>
      <c r="VNN74" s="156"/>
      <c r="VNO74" s="156"/>
      <c r="VNP74" s="156"/>
      <c r="VNQ74" s="156"/>
      <c r="VNR74" s="156"/>
      <c r="VNS74" s="156"/>
      <c r="VNT74" s="156"/>
      <c r="VNU74" s="156"/>
      <c r="VNV74" s="156"/>
      <c r="VNW74" s="156"/>
      <c r="VNX74" s="156"/>
      <c r="VNY74" s="156"/>
      <c r="VNZ74" s="156"/>
      <c r="VOA74" s="156"/>
      <c r="VOB74" s="156"/>
      <c r="VOC74" s="156"/>
      <c r="VOD74" s="156"/>
      <c r="VOE74" s="156"/>
      <c r="VOF74" s="156"/>
      <c r="VOG74" s="156"/>
      <c r="VOH74" s="156"/>
      <c r="VOI74" s="156"/>
      <c r="VOJ74" s="156"/>
      <c r="VOK74" s="156"/>
      <c r="VOL74" s="156"/>
      <c r="VOM74" s="156"/>
      <c r="VON74" s="156"/>
      <c r="VOO74" s="156"/>
      <c r="VOP74" s="156"/>
      <c r="VOQ74" s="156"/>
      <c r="VOR74" s="156"/>
      <c r="VOS74" s="156"/>
      <c r="VOT74" s="156"/>
      <c r="VOU74" s="156"/>
      <c r="VOV74" s="156"/>
      <c r="VOW74" s="156"/>
      <c r="VOX74" s="156"/>
      <c r="VOY74" s="156"/>
      <c r="VOZ74" s="156"/>
      <c r="VPA74" s="156"/>
      <c r="VPB74" s="156"/>
      <c r="VPC74" s="156"/>
      <c r="VPD74" s="156"/>
      <c r="VPE74" s="156"/>
      <c r="VPF74" s="156"/>
      <c r="VPG74" s="156"/>
      <c r="VPH74" s="156"/>
      <c r="VPI74" s="156"/>
      <c r="VPJ74" s="156"/>
      <c r="VPK74" s="156"/>
      <c r="VPL74" s="156"/>
      <c r="VPM74" s="156"/>
      <c r="VPN74" s="156"/>
      <c r="VPO74" s="156"/>
      <c r="VPP74" s="156"/>
      <c r="VPQ74" s="156"/>
      <c r="VPR74" s="156"/>
      <c r="VPS74" s="156"/>
      <c r="VPT74" s="156"/>
      <c r="VPU74" s="156"/>
      <c r="VPV74" s="156"/>
      <c r="VPW74" s="156"/>
      <c r="VPX74" s="156"/>
      <c r="VPY74" s="156"/>
      <c r="VPZ74" s="156"/>
      <c r="VQA74" s="156"/>
      <c r="VQB74" s="156"/>
      <c r="VQC74" s="156"/>
      <c r="VQD74" s="156"/>
      <c r="VQE74" s="156"/>
      <c r="VQF74" s="156"/>
      <c r="VQG74" s="156"/>
      <c r="VQH74" s="156"/>
      <c r="VQI74" s="156"/>
      <c r="VQJ74" s="156"/>
      <c r="VQK74" s="156"/>
      <c r="VQL74" s="156"/>
      <c r="VQM74" s="156"/>
      <c r="VQN74" s="156"/>
      <c r="VQO74" s="156"/>
      <c r="VQP74" s="156"/>
      <c r="VQQ74" s="156"/>
      <c r="VQR74" s="156"/>
      <c r="VQS74" s="156"/>
      <c r="VQT74" s="156"/>
      <c r="VQU74" s="156"/>
      <c r="VQV74" s="156"/>
      <c r="VQW74" s="156"/>
      <c r="VQX74" s="156"/>
      <c r="VQY74" s="156"/>
      <c r="VQZ74" s="156"/>
      <c r="VRA74" s="156"/>
      <c r="VRB74" s="156"/>
      <c r="VRC74" s="156"/>
      <c r="VRD74" s="156"/>
      <c r="VRE74" s="156"/>
      <c r="VRF74" s="156"/>
      <c r="VRG74" s="156"/>
      <c r="VRH74" s="156"/>
      <c r="VRI74" s="156"/>
      <c r="VRJ74" s="156"/>
      <c r="VRK74" s="156"/>
      <c r="VRL74" s="156"/>
      <c r="VRM74" s="156"/>
      <c r="VRN74" s="156"/>
      <c r="VRO74" s="156"/>
      <c r="VRP74" s="156"/>
      <c r="VRQ74" s="156"/>
      <c r="VRR74" s="156"/>
      <c r="VRS74" s="156"/>
      <c r="VRT74" s="156"/>
      <c r="VRU74" s="156"/>
      <c r="VRV74" s="156"/>
      <c r="VRW74" s="156"/>
      <c r="VRX74" s="156"/>
      <c r="VRY74" s="156"/>
      <c r="VRZ74" s="156"/>
      <c r="VSA74" s="156"/>
      <c r="VSB74" s="156"/>
      <c r="VSC74" s="156"/>
      <c r="VSD74" s="156"/>
      <c r="VSE74" s="156"/>
      <c r="VSF74" s="156"/>
      <c r="VSG74" s="156"/>
      <c r="VSH74" s="156"/>
      <c r="VSI74" s="156"/>
      <c r="VSJ74" s="156"/>
      <c r="VSK74" s="156"/>
      <c r="VSL74" s="156"/>
      <c r="VSM74" s="156"/>
      <c r="VSN74" s="156"/>
      <c r="VSO74" s="156"/>
      <c r="VSP74" s="156"/>
      <c r="VSQ74" s="156"/>
      <c r="VSR74" s="156"/>
      <c r="VSS74" s="156"/>
      <c r="VST74" s="156"/>
      <c r="VSU74" s="156"/>
      <c r="VSV74" s="156"/>
      <c r="VSW74" s="156"/>
      <c r="VSX74" s="156"/>
      <c r="VSY74" s="156"/>
      <c r="VSZ74" s="156"/>
      <c r="VTA74" s="156"/>
      <c r="VTB74" s="156"/>
      <c r="VTC74" s="156"/>
      <c r="VTD74" s="156"/>
      <c r="VTE74" s="156"/>
      <c r="VTF74" s="156"/>
      <c r="VTG74" s="156"/>
      <c r="VTH74" s="156"/>
      <c r="VTI74" s="156"/>
      <c r="VTJ74" s="156"/>
      <c r="VTK74" s="156"/>
      <c r="VTL74" s="156"/>
      <c r="VTM74" s="156"/>
      <c r="VTN74" s="156"/>
      <c r="VTO74" s="156"/>
      <c r="VTP74" s="156"/>
      <c r="VTQ74" s="156"/>
      <c r="VTR74" s="156"/>
      <c r="VTS74" s="156"/>
      <c r="VTT74" s="156"/>
      <c r="VTU74" s="156"/>
      <c r="VTV74" s="156"/>
      <c r="VTW74" s="156"/>
      <c r="VTX74" s="156"/>
      <c r="VTY74" s="156"/>
      <c r="VTZ74" s="156"/>
      <c r="VUA74" s="156"/>
      <c r="VUB74" s="156"/>
      <c r="VUC74" s="156"/>
      <c r="VUD74" s="156"/>
      <c r="VUE74" s="156"/>
      <c r="VUF74" s="156"/>
      <c r="VUG74" s="156"/>
      <c r="VUH74" s="156"/>
      <c r="VUI74" s="156"/>
      <c r="VUJ74" s="156"/>
      <c r="VUK74" s="156"/>
      <c r="VUL74" s="156"/>
      <c r="VUM74" s="156"/>
      <c r="VUN74" s="156"/>
      <c r="VUO74" s="156"/>
      <c r="VUP74" s="156"/>
      <c r="VUQ74" s="156"/>
      <c r="VUR74" s="156"/>
      <c r="VUS74" s="156"/>
      <c r="VUT74" s="156"/>
      <c r="VUU74" s="156"/>
      <c r="VUV74" s="156"/>
      <c r="VUW74" s="156"/>
      <c r="VUX74" s="156"/>
      <c r="VUY74" s="156"/>
      <c r="VUZ74" s="156"/>
      <c r="VVA74" s="156"/>
      <c r="VVB74" s="156"/>
      <c r="VVC74" s="156"/>
      <c r="VVD74" s="156"/>
      <c r="VVE74" s="156"/>
      <c r="VVF74" s="156"/>
      <c r="VVG74" s="156"/>
      <c r="VVH74" s="156"/>
      <c r="VVI74" s="156"/>
      <c r="VVJ74" s="156"/>
      <c r="VVK74" s="156"/>
      <c r="VVL74" s="156"/>
      <c r="VVM74" s="156"/>
      <c r="VVN74" s="156"/>
      <c r="VVO74" s="156"/>
      <c r="VVP74" s="156"/>
      <c r="VVQ74" s="156"/>
      <c r="VVR74" s="156"/>
      <c r="VVS74" s="156"/>
      <c r="VVT74" s="156"/>
      <c r="VVU74" s="156"/>
      <c r="VVV74" s="156"/>
      <c r="VVW74" s="156"/>
      <c r="VVX74" s="156"/>
      <c r="VVY74" s="156"/>
      <c r="VVZ74" s="156"/>
      <c r="VWA74" s="156"/>
      <c r="VWB74" s="156"/>
      <c r="VWC74" s="156"/>
      <c r="VWD74" s="156"/>
      <c r="VWE74" s="156"/>
      <c r="VWF74" s="156"/>
      <c r="VWG74" s="156"/>
      <c r="VWH74" s="156"/>
      <c r="VWI74" s="156"/>
      <c r="VWJ74" s="156"/>
      <c r="VWK74" s="156"/>
      <c r="VWL74" s="156"/>
      <c r="VWM74" s="156"/>
      <c r="VWN74" s="156"/>
      <c r="VWO74" s="156"/>
      <c r="VWP74" s="156"/>
      <c r="VWQ74" s="156"/>
      <c r="VWR74" s="156"/>
      <c r="VWS74" s="156"/>
      <c r="VWT74" s="156"/>
      <c r="VWU74" s="156"/>
      <c r="VWV74" s="156"/>
      <c r="VWW74" s="156"/>
      <c r="VWX74" s="156"/>
      <c r="VWY74" s="156"/>
      <c r="VWZ74" s="156"/>
      <c r="VXA74" s="156"/>
      <c r="VXB74" s="156"/>
      <c r="VXC74" s="156"/>
      <c r="VXD74" s="156"/>
      <c r="VXE74" s="156"/>
      <c r="VXF74" s="156"/>
      <c r="VXG74" s="156"/>
      <c r="VXH74" s="156"/>
      <c r="VXI74" s="156"/>
      <c r="VXJ74" s="156"/>
      <c r="VXK74" s="156"/>
      <c r="VXL74" s="156"/>
      <c r="VXM74" s="156"/>
      <c r="VXN74" s="156"/>
      <c r="VXO74" s="156"/>
      <c r="VXP74" s="156"/>
      <c r="VXQ74" s="156"/>
      <c r="VXR74" s="156"/>
      <c r="VXS74" s="156"/>
      <c r="VXT74" s="156"/>
      <c r="VXU74" s="156"/>
      <c r="VXV74" s="156"/>
      <c r="VXW74" s="156"/>
      <c r="VXX74" s="156"/>
      <c r="VXY74" s="156"/>
      <c r="VXZ74" s="156"/>
      <c r="VYA74" s="156"/>
      <c r="VYB74" s="156"/>
      <c r="VYC74" s="156"/>
      <c r="VYD74" s="156"/>
      <c r="VYE74" s="156"/>
      <c r="VYF74" s="156"/>
      <c r="VYG74" s="156"/>
      <c r="VYH74" s="156"/>
      <c r="VYI74" s="156"/>
      <c r="VYJ74" s="156"/>
      <c r="VYK74" s="156"/>
      <c r="VYL74" s="156"/>
      <c r="VYM74" s="156"/>
      <c r="VYN74" s="156"/>
      <c r="VYO74" s="156"/>
      <c r="VYP74" s="156"/>
      <c r="VYQ74" s="156"/>
      <c r="VYR74" s="156"/>
      <c r="VYS74" s="156"/>
      <c r="VYT74" s="156"/>
      <c r="VYU74" s="156"/>
      <c r="VYV74" s="156"/>
      <c r="VYW74" s="156"/>
      <c r="VYX74" s="156"/>
      <c r="VYY74" s="156"/>
      <c r="VYZ74" s="156"/>
      <c r="VZA74" s="156"/>
      <c r="VZB74" s="156"/>
      <c r="VZC74" s="156"/>
      <c r="VZD74" s="156"/>
      <c r="VZE74" s="156"/>
      <c r="VZF74" s="156"/>
      <c r="VZG74" s="156"/>
      <c r="VZH74" s="156"/>
      <c r="VZI74" s="156"/>
      <c r="VZJ74" s="156"/>
      <c r="VZK74" s="156"/>
      <c r="VZL74" s="156"/>
      <c r="VZM74" s="156"/>
      <c r="VZN74" s="156"/>
      <c r="VZO74" s="156"/>
      <c r="VZP74" s="156"/>
      <c r="VZQ74" s="156"/>
      <c r="VZR74" s="156"/>
      <c r="VZS74" s="156"/>
      <c r="VZT74" s="156"/>
      <c r="VZU74" s="156"/>
      <c r="VZV74" s="156"/>
      <c r="VZW74" s="156"/>
      <c r="VZX74" s="156"/>
      <c r="VZY74" s="156"/>
      <c r="VZZ74" s="156"/>
      <c r="WAA74" s="156"/>
      <c r="WAB74" s="156"/>
      <c r="WAC74" s="156"/>
      <c r="WAD74" s="156"/>
      <c r="WAE74" s="156"/>
      <c r="WAF74" s="156"/>
      <c r="WAG74" s="156"/>
      <c r="WAH74" s="156"/>
      <c r="WAI74" s="156"/>
      <c r="WAJ74" s="156"/>
      <c r="WAK74" s="156"/>
      <c r="WAL74" s="156"/>
      <c r="WAM74" s="156"/>
      <c r="WAN74" s="156"/>
      <c r="WAO74" s="156"/>
      <c r="WAP74" s="156"/>
      <c r="WAQ74" s="156"/>
      <c r="WAR74" s="156"/>
      <c r="WAS74" s="156"/>
      <c r="WAT74" s="156"/>
      <c r="WAU74" s="156"/>
      <c r="WAV74" s="156"/>
      <c r="WAW74" s="156"/>
      <c r="WAX74" s="156"/>
      <c r="WAY74" s="156"/>
      <c r="WAZ74" s="156"/>
      <c r="WBA74" s="156"/>
      <c r="WBB74" s="156"/>
      <c r="WBC74" s="156"/>
      <c r="WBD74" s="156"/>
      <c r="WBE74" s="156"/>
      <c r="WBF74" s="156"/>
      <c r="WBG74" s="156"/>
      <c r="WBH74" s="156"/>
      <c r="WBI74" s="156"/>
      <c r="WBJ74" s="156"/>
      <c r="WBK74" s="156"/>
      <c r="WBL74" s="156"/>
      <c r="WBM74" s="156"/>
      <c r="WBN74" s="156"/>
      <c r="WBO74" s="156"/>
      <c r="WBP74" s="156"/>
      <c r="WBQ74" s="156"/>
      <c r="WBR74" s="156"/>
      <c r="WBS74" s="156"/>
      <c r="WBT74" s="156"/>
      <c r="WBU74" s="156"/>
      <c r="WBV74" s="156"/>
      <c r="WBW74" s="156"/>
      <c r="WBX74" s="156"/>
      <c r="WBY74" s="156"/>
      <c r="WBZ74" s="156"/>
      <c r="WCA74" s="156"/>
      <c r="WCB74" s="156"/>
      <c r="WCC74" s="156"/>
      <c r="WCD74" s="156"/>
      <c r="WCE74" s="156"/>
      <c r="WCF74" s="156"/>
      <c r="WCG74" s="156"/>
      <c r="WCH74" s="156"/>
      <c r="WCI74" s="156"/>
      <c r="WCJ74" s="156"/>
      <c r="WCK74" s="156"/>
      <c r="WCL74" s="156"/>
      <c r="WCM74" s="156"/>
      <c r="WCN74" s="156"/>
      <c r="WCO74" s="156"/>
      <c r="WCP74" s="156"/>
      <c r="WCQ74" s="156"/>
      <c r="WCR74" s="156"/>
      <c r="WCS74" s="156"/>
      <c r="WCT74" s="156"/>
      <c r="WCU74" s="156"/>
      <c r="WCV74" s="156"/>
      <c r="WCW74" s="156"/>
      <c r="WCX74" s="156"/>
      <c r="WCY74" s="156"/>
      <c r="WCZ74" s="156"/>
      <c r="WDA74" s="156"/>
      <c r="WDB74" s="156"/>
      <c r="WDC74" s="156"/>
      <c r="WDD74" s="156"/>
      <c r="WDE74" s="156"/>
      <c r="WDF74" s="156"/>
      <c r="WDG74" s="156"/>
      <c r="WDH74" s="156"/>
      <c r="WDI74" s="156"/>
      <c r="WDJ74" s="156"/>
      <c r="WDK74" s="156"/>
      <c r="WDL74" s="156"/>
      <c r="WDM74" s="156"/>
      <c r="WDN74" s="156"/>
      <c r="WDO74" s="156"/>
      <c r="WDP74" s="156"/>
      <c r="WDQ74" s="156"/>
      <c r="WDR74" s="156"/>
      <c r="WDS74" s="156"/>
      <c r="WDT74" s="156"/>
      <c r="WDU74" s="156"/>
      <c r="WDV74" s="156"/>
      <c r="WDW74" s="156"/>
      <c r="WDX74" s="156"/>
      <c r="WDY74" s="156"/>
      <c r="WDZ74" s="156"/>
      <c r="WEA74" s="156"/>
      <c r="WEB74" s="156"/>
      <c r="WEC74" s="156"/>
      <c r="WED74" s="156"/>
      <c r="WEE74" s="156"/>
      <c r="WEF74" s="156"/>
      <c r="WEG74" s="156"/>
      <c r="WEH74" s="156"/>
      <c r="WEI74" s="156"/>
      <c r="WEJ74" s="156"/>
      <c r="WEK74" s="156"/>
      <c r="WEL74" s="156"/>
      <c r="WEM74" s="156"/>
      <c r="WEN74" s="156"/>
      <c r="WEO74" s="156"/>
      <c r="WEP74" s="156"/>
      <c r="WEQ74" s="156"/>
      <c r="WER74" s="156"/>
      <c r="WES74" s="156"/>
      <c r="WET74" s="156"/>
      <c r="WEU74" s="156"/>
      <c r="WEV74" s="156"/>
      <c r="WEW74" s="156"/>
      <c r="WEX74" s="156"/>
      <c r="WEY74" s="156"/>
      <c r="WEZ74" s="156"/>
      <c r="WFA74" s="156"/>
      <c r="WFB74" s="156"/>
      <c r="WFC74" s="156"/>
      <c r="WFD74" s="156"/>
      <c r="WFE74" s="156"/>
      <c r="WFF74" s="156"/>
      <c r="WFG74" s="156"/>
      <c r="WFH74" s="156"/>
      <c r="WFI74" s="156"/>
      <c r="WFJ74" s="156"/>
      <c r="WFK74" s="156"/>
      <c r="WFL74" s="156"/>
      <c r="WFM74" s="156"/>
      <c r="WFN74" s="156"/>
      <c r="WFO74" s="156"/>
      <c r="WFP74" s="156"/>
      <c r="WFQ74" s="156"/>
      <c r="WFR74" s="156"/>
      <c r="WFS74" s="156"/>
      <c r="WFT74" s="156"/>
      <c r="WFU74" s="156"/>
      <c r="WFV74" s="156"/>
      <c r="WFW74" s="156"/>
      <c r="WFX74" s="156"/>
      <c r="WFY74" s="156"/>
      <c r="WFZ74" s="156"/>
      <c r="WGA74" s="156"/>
      <c r="WGB74" s="156"/>
      <c r="WGC74" s="156"/>
      <c r="WGD74" s="156"/>
      <c r="WGE74" s="156"/>
      <c r="WGF74" s="156"/>
      <c r="WGG74" s="156"/>
      <c r="WGH74" s="156"/>
      <c r="WGI74" s="156"/>
      <c r="WGJ74" s="156"/>
      <c r="WGK74" s="156"/>
      <c r="WGL74" s="156"/>
      <c r="WGM74" s="156"/>
      <c r="WGN74" s="156"/>
      <c r="WGO74" s="156"/>
      <c r="WGP74" s="156"/>
      <c r="WGQ74" s="156"/>
      <c r="WGR74" s="156"/>
      <c r="WGS74" s="156"/>
      <c r="WGT74" s="156"/>
      <c r="WGU74" s="156"/>
      <c r="WGV74" s="156"/>
      <c r="WGW74" s="156"/>
      <c r="WGX74" s="156"/>
      <c r="WGY74" s="156"/>
      <c r="WGZ74" s="156"/>
      <c r="WHA74" s="156"/>
      <c r="WHB74" s="156"/>
      <c r="WHC74" s="156"/>
      <c r="WHD74" s="156"/>
      <c r="WHE74" s="156"/>
      <c r="WHF74" s="156"/>
      <c r="WHG74" s="156"/>
      <c r="WHH74" s="156"/>
      <c r="WHI74" s="156"/>
      <c r="WHJ74" s="156"/>
      <c r="WHK74" s="156"/>
      <c r="WHL74" s="156"/>
      <c r="WHM74" s="156"/>
      <c r="WHN74" s="156"/>
      <c r="WHO74" s="156"/>
      <c r="WHP74" s="156"/>
      <c r="WHQ74" s="156"/>
      <c r="WHR74" s="156"/>
      <c r="WHS74" s="156"/>
      <c r="WHT74" s="156"/>
      <c r="WHU74" s="156"/>
      <c r="WHV74" s="156"/>
      <c r="WHW74" s="156"/>
      <c r="WHX74" s="156"/>
      <c r="WHY74" s="156"/>
      <c r="WHZ74" s="156"/>
      <c r="WIA74" s="156"/>
      <c r="WIB74" s="156"/>
      <c r="WIC74" s="156"/>
      <c r="WID74" s="156"/>
      <c r="WIE74" s="156"/>
      <c r="WIF74" s="156"/>
      <c r="WIG74" s="156"/>
      <c r="WIH74" s="156"/>
      <c r="WII74" s="156"/>
      <c r="WIJ74" s="156"/>
      <c r="WIK74" s="156"/>
      <c r="WIL74" s="156"/>
      <c r="WIM74" s="156"/>
      <c r="WIN74" s="156"/>
      <c r="WIO74" s="156"/>
      <c r="WIP74" s="156"/>
      <c r="WIQ74" s="156"/>
      <c r="WIR74" s="156"/>
      <c r="WIS74" s="156"/>
      <c r="WIT74" s="156"/>
      <c r="WIU74" s="156"/>
      <c r="WIV74" s="156"/>
      <c r="WIW74" s="156"/>
      <c r="WIX74" s="156"/>
      <c r="WIY74" s="156"/>
      <c r="WIZ74" s="156"/>
      <c r="WJA74" s="156"/>
      <c r="WJB74" s="156"/>
      <c r="WJC74" s="156"/>
      <c r="WJD74" s="156"/>
      <c r="WJE74" s="156"/>
      <c r="WJF74" s="156"/>
      <c r="WJG74" s="156"/>
      <c r="WJH74" s="156"/>
      <c r="WJI74" s="156"/>
      <c r="WJJ74" s="156"/>
      <c r="WJK74" s="156"/>
      <c r="WJL74" s="156"/>
      <c r="WJM74" s="156"/>
      <c r="WJN74" s="156"/>
      <c r="WJO74" s="156"/>
      <c r="WJP74" s="156"/>
      <c r="WJQ74" s="156"/>
      <c r="WJR74" s="156"/>
      <c r="WJS74" s="156"/>
      <c r="WJT74" s="156"/>
      <c r="WJU74" s="156"/>
      <c r="WJV74" s="156"/>
      <c r="WJW74" s="156"/>
      <c r="WJX74" s="156"/>
      <c r="WJY74" s="156"/>
      <c r="WJZ74" s="156"/>
      <c r="WKA74" s="156"/>
      <c r="WKB74" s="156"/>
      <c r="WKC74" s="156"/>
      <c r="WKD74" s="156"/>
      <c r="WKE74" s="156"/>
      <c r="WKF74" s="156"/>
      <c r="WKG74" s="156"/>
      <c r="WKH74" s="156"/>
      <c r="WKI74" s="156"/>
      <c r="WKJ74" s="156"/>
      <c r="WKK74" s="156"/>
      <c r="WKL74" s="156"/>
      <c r="WKM74" s="156"/>
      <c r="WKN74" s="156"/>
      <c r="WKO74" s="156"/>
      <c r="WKP74" s="156"/>
      <c r="WKQ74" s="156"/>
      <c r="WKR74" s="156"/>
      <c r="WKS74" s="156"/>
      <c r="WKT74" s="156"/>
      <c r="WKU74" s="156"/>
      <c r="WKV74" s="156"/>
      <c r="WKW74" s="156"/>
      <c r="WKX74" s="156"/>
      <c r="WKY74" s="156"/>
      <c r="WKZ74" s="156"/>
      <c r="WLA74" s="156"/>
      <c r="WLB74" s="156"/>
      <c r="WLC74" s="156"/>
      <c r="WLD74" s="156"/>
      <c r="WLE74" s="156"/>
      <c r="WLF74" s="156"/>
      <c r="WLG74" s="156"/>
      <c r="WLH74" s="156"/>
      <c r="WLI74" s="156"/>
      <c r="WLJ74" s="156"/>
      <c r="WLK74" s="156"/>
      <c r="WLL74" s="156"/>
      <c r="WLM74" s="156"/>
      <c r="WLN74" s="156"/>
      <c r="WLO74" s="156"/>
      <c r="WLP74" s="156"/>
      <c r="WLQ74" s="156"/>
      <c r="WLR74" s="156"/>
      <c r="WLS74" s="156"/>
      <c r="WLT74" s="156"/>
      <c r="WLU74" s="156"/>
      <c r="WLV74" s="156"/>
      <c r="WLW74" s="156"/>
      <c r="WLX74" s="156"/>
      <c r="WLY74" s="156"/>
      <c r="WLZ74" s="156"/>
      <c r="WMA74" s="156"/>
      <c r="WMB74" s="156"/>
      <c r="WMC74" s="156"/>
      <c r="WMD74" s="156"/>
      <c r="WME74" s="156"/>
      <c r="WMF74" s="156"/>
      <c r="WMG74" s="156"/>
      <c r="WMH74" s="156"/>
      <c r="WMI74" s="156"/>
      <c r="WMJ74" s="156"/>
      <c r="WMK74" s="156"/>
      <c r="WML74" s="156"/>
      <c r="WMM74" s="156"/>
      <c r="WMN74" s="156"/>
      <c r="WMO74" s="156"/>
      <c r="WMP74" s="156"/>
      <c r="WMQ74" s="156"/>
      <c r="WMR74" s="156"/>
      <c r="WMS74" s="156"/>
      <c r="WMT74" s="156"/>
      <c r="WMU74" s="156"/>
      <c r="WMV74" s="156"/>
      <c r="WMW74" s="156"/>
      <c r="WMX74" s="156"/>
      <c r="WMY74" s="156"/>
      <c r="WMZ74" s="156"/>
      <c r="WNA74" s="156"/>
      <c r="WNB74" s="156"/>
      <c r="WNC74" s="156"/>
      <c r="WND74" s="156"/>
      <c r="WNE74" s="156"/>
      <c r="WNF74" s="156"/>
      <c r="WNG74" s="156"/>
      <c r="WNH74" s="156"/>
      <c r="WNI74" s="156"/>
      <c r="WNJ74" s="156"/>
      <c r="WNK74" s="156"/>
      <c r="WNL74" s="156"/>
      <c r="WNM74" s="156"/>
      <c r="WNN74" s="156"/>
      <c r="WNO74" s="156"/>
      <c r="WNP74" s="156"/>
      <c r="WNQ74" s="156"/>
      <c r="WNR74" s="156"/>
      <c r="WNS74" s="156"/>
      <c r="WNT74" s="156"/>
      <c r="WNU74" s="156"/>
      <c r="WNV74" s="156"/>
      <c r="WNW74" s="156"/>
      <c r="WNX74" s="156"/>
      <c r="WNY74" s="156"/>
      <c r="WNZ74" s="156"/>
      <c r="WOA74" s="156"/>
      <c r="WOB74" s="156"/>
      <c r="WOC74" s="156"/>
      <c r="WOD74" s="156"/>
      <c r="WOE74" s="156"/>
      <c r="WOF74" s="156"/>
      <c r="WOG74" s="156"/>
      <c r="WOH74" s="156"/>
      <c r="WOI74" s="156"/>
      <c r="WOJ74" s="156"/>
      <c r="WOK74" s="156"/>
      <c r="WOL74" s="156"/>
      <c r="WOM74" s="156"/>
      <c r="WON74" s="156"/>
      <c r="WOO74" s="156"/>
      <c r="WOP74" s="156"/>
      <c r="WOQ74" s="156"/>
      <c r="WOR74" s="156"/>
      <c r="WOS74" s="156"/>
      <c r="WOT74" s="156"/>
      <c r="WOU74" s="156"/>
      <c r="WOV74" s="156"/>
      <c r="WOW74" s="156"/>
      <c r="WOX74" s="156"/>
      <c r="WOY74" s="156"/>
      <c r="WOZ74" s="156"/>
      <c r="WPA74" s="156"/>
      <c r="WPB74" s="156"/>
      <c r="WPC74" s="156"/>
      <c r="WPD74" s="156"/>
      <c r="WPE74" s="156"/>
      <c r="WPF74" s="156"/>
      <c r="WPG74" s="156"/>
      <c r="WPH74" s="156"/>
      <c r="WPI74" s="156"/>
      <c r="WPJ74" s="156"/>
      <c r="WPK74" s="156"/>
      <c r="WPL74" s="156"/>
      <c r="WPM74" s="156"/>
      <c r="WPN74" s="156"/>
      <c r="WPO74" s="156"/>
      <c r="WPP74" s="156"/>
      <c r="WPQ74" s="156"/>
      <c r="WPR74" s="156"/>
      <c r="WPS74" s="156"/>
      <c r="WPT74" s="156"/>
      <c r="WPU74" s="156"/>
      <c r="WPV74" s="156"/>
      <c r="WPW74" s="156"/>
      <c r="WPX74" s="156"/>
      <c r="WPY74" s="156"/>
      <c r="WPZ74" s="156"/>
      <c r="WQA74" s="156"/>
      <c r="WQB74" s="156"/>
      <c r="WQC74" s="156"/>
      <c r="WQD74" s="156"/>
      <c r="WQE74" s="156"/>
      <c r="WQF74" s="156"/>
      <c r="WQG74" s="156"/>
      <c r="WQH74" s="156"/>
      <c r="WQI74" s="156"/>
      <c r="WQJ74" s="156"/>
      <c r="WQK74" s="156"/>
      <c r="WQL74" s="156"/>
      <c r="WQM74" s="156"/>
      <c r="WQN74" s="156"/>
      <c r="WQO74" s="156"/>
      <c r="WQP74" s="156"/>
      <c r="WQQ74" s="156"/>
      <c r="WQR74" s="156"/>
      <c r="WQS74" s="156"/>
      <c r="WQT74" s="156"/>
      <c r="WQU74" s="156"/>
      <c r="WQV74" s="156"/>
      <c r="WQW74" s="156"/>
      <c r="WQX74" s="156"/>
      <c r="WQY74" s="156"/>
      <c r="WQZ74" s="156"/>
      <c r="WRA74" s="156"/>
      <c r="WRB74" s="156"/>
      <c r="WRC74" s="156"/>
      <c r="WRD74" s="156"/>
      <c r="WRE74" s="156"/>
      <c r="WRF74" s="156"/>
      <c r="WRG74" s="156"/>
      <c r="WRH74" s="156"/>
      <c r="WRI74" s="156"/>
      <c r="WRJ74" s="156"/>
      <c r="WRK74" s="156"/>
      <c r="WRL74" s="156"/>
      <c r="WRM74" s="156"/>
      <c r="WRN74" s="156"/>
      <c r="WRO74" s="156"/>
      <c r="WRP74" s="156"/>
      <c r="WRQ74" s="156"/>
      <c r="WRR74" s="156"/>
      <c r="WRS74" s="156"/>
      <c r="WRT74" s="156"/>
      <c r="WRU74" s="156"/>
      <c r="WRV74" s="156"/>
      <c r="WRW74" s="156"/>
      <c r="WRX74" s="156"/>
      <c r="WRY74" s="156"/>
      <c r="WRZ74" s="156"/>
      <c r="WSA74" s="156"/>
      <c r="WSB74" s="156"/>
      <c r="WSC74" s="156"/>
      <c r="WSD74" s="156"/>
      <c r="WSE74" s="156"/>
      <c r="WSF74" s="156"/>
      <c r="WSG74" s="156"/>
      <c r="WSH74" s="156"/>
      <c r="WSI74" s="156"/>
      <c r="WSJ74" s="156"/>
      <c r="WSK74" s="156"/>
      <c r="WSL74" s="156"/>
      <c r="WSM74" s="156"/>
      <c r="WSN74" s="156"/>
      <c r="WSO74" s="156"/>
      <c r="WSP74" s="156"/>
      <c r="WSQ74" s="156"/>
      <c r="WSR74" s="156"/>
      <c r="WSS74" s="156"/>
      <c r="WST74" s="156"/>
      <c r="WSU74" s="156"/>
      <c r="WSV74" s="156"/>
      <c r="WSW74" s="156"/>
      <c r="WSX74" s="156"/>
      <c r="WSY74" s="156"/>
      <c r="WSZ74" s="156"/>
      <c r="WTA74" s="156"/>
      <c r="WTB74" s="156"/>
      <c r="WTC74" s="156"/>
      <c r="WTD74" s="156"/>
      <c r="WTE74" s="156"/>
      <c r="WTF74" s="156"/>
      <c r="WTG74" s="156"/>
      <c r="WTH74" s="156"/>
      <c r="WTI74" s="156"/>
      <c r="WTJ74" s="156"/>
      <c r="WTK74" s="156"/>
      <c r="WTL74" s="156"/>
      <c r="WTM74" s="156"/>
      <c r="WTN74" s="156"/>
      <c r="WTO74" s="156"/>
      <c r="WTP74" s="156"/>
      <c r="WTQ74" s="156"/>
      <c r="WTR74" s="156"/>
      <c r="WTS74" s="156"/>
      <c r="WTT74" s="156"/>
      <c r="WTU74" s="156"/>
      <c r="WTV74" s="156"/>
      <c r="WTW74" s="156"/>
      <c r="WTX74" s="156"/>
      <c r="WTY74" s="156"/>
      <c r="WTZ74" s="156"/>
      <c r="WUA74" s="156"/>
      <c r="WUB74" s="156"/>
      <c r="WUC74" s="156"/>
      <c r="WUD74" s="156"/>
      <c r="WUE74" s="156"/>
      <c r="WUF74" s="156"/>
      <c r="WUG74" s="156"/>
      <c r="WUH74" s="156"/>
      <c r="WUI74" s="156"/>
      <c r="WUJ74" s="156"/>
      <c r="WUK74" s="156"/>
      <c r="WUL74" s="156"/>
      <c r="WUM74" s="156"/>
      <c r="WUN74" s="156"/>
      <c r="WUO74" s="156"/>
      <c r="WUP74" s="156"/>
      <c r="WUQ74" s="156"/>
      <c r="WUR74" s="156"/>
      <c r="WUS74" s="156"/>
      <c r="WUT74" s="156"/>
      <c r="WUU74" s="156"/>
      <c r="WUV74" s="156"/>
      <c r="WUW74" s="156"/>
      <c r="WUX74" s="156"/>
      <c r="WUY74" s="156"/>
      <c r="WUZ74" s="156"/>
      <c r="WVA74" s="156"/>
      <c r="WVB74" s="156"/>
      <c r="WVC74" s="156"/>
      <c r="WVD74" s="156"/>
      <c r="WVE74" s="156"/>
      <c r="WVF74" s="156"/>
      <c r="WVG74" s="156"/>
      <c r="WVH74" s="156"/>
      <c r="WVI74" s="156"/>
      <c r="WVJ74" s="156"/>
      <c r="WVK74" s="156"/>
      <c r="WVL74" s="156"/>
      <c r="WVM74" s="156"/>
      <c r="WVN74" s="156"/>
      <c r="WVO74" s="156"/>
      <c r="WVP74" s="156"/>
      <c r="WVQ74" s="156"/>
      <c r="WVR74" s="156"/>
      <c r="WVS74" s="156"/>
      <c r="WVT74" s="156"/>
      <c r="WVU74" s="156"/>
      <c r="WVV74" s="156"/>
      <c r="WVW74" s="156"/>
      <c r="WVX74" s="156"/>
      <c r="WVY74" s="156"/>
      <c r="WVZ74" s="156"/>
      <c r="WWA74" s="156"/>
      <c r="WWB74" s="156"/>
      <c r="WWC74" s="156"/>
      <c r="WWD74" s="156"/>
      <c r="WWE74" s="156"/>
      <c r="WWF74" s="156"/>
      <c r="WWG74" s="156"/>
      <c r="WWH74" s="156"/>
      <c r="WWI74" s="156"/>
      <c r="WWJ74" s="156"/>
      <c r="WWK74" s="156"/>
      <c r="WWL74" s="156"/>
      <c r="WWM74" s="156"/>
      <c r="WWN74" s="156"/>
      <c r="WWO74" s="156"/>
      <c r="WWP74" s="156"/>
      <c r="WWQ74" s="156"/>
      <c r="WWR74" s="156"/>
      <c r="WWS74" s="156"/>
      <c r="WWT74" s="156"/>
      <c r="WWU74" s="156"/>
      <c r="WWV74" s="156"/>
      <c r="WWW74" s="156"/>
      <c r="WWX74" s="156"/>
      <c r="WWY74" s="156"/>
      <c r="WWZ74" s="156"/>
      <c r="WXA74" s="156"/>
      <c r="WXB74" s="156"/>
      <c r="WXC74" s="156"/>
      <c r="WXD74" s="156"/>
      <c r="WXE74" s="156"/>
      <c r="WXF74" s="156"/>
      <c r="WXG74" s="156"/>
      <c r="WXH74" s="156"/>
      <c r="WXI74" s="156"/>
      <c r="WXJ74" s="156"/>
      <c r="WXK74" s="156"/>
      <c r="WXL74" s="156"/>
      <c r="WXM74" s="156"/>
      <c r="WXN74" s="156"/>
      <c r="WXO74" s="156"/>
      <c r="WXP74" s="156"/>
      <c r="WXQ74" s="156"/>
      <c r="WXR74" s="156"/>
      <c r="WXS74" s="156"/>
      <c r="WXT74" s="156"/>
      <c r="WXU74" s="156"/>
      <c r="WXV74" s="156"/>
      <c r="WXW74" s="156"/>
      <c r="WXX74" s="156"/>
      <c r="WXY74" s="156"/>
      <c r="WXZ74" s="156"/>
      <c r="WYA74" s="156"/>
      <c r="WYB74" s="156"/>
      <c r="WYC74" s="156"/>
      <c r="WYD74" s="156"/>
      <c r="WYE74" s="156"/>
      <c r="WYF74" s="156"/>
      <c r="WYG74" s="156"/>
      <c r="WYH74" s="156"/>
      <c r="WYI74" s="156"/>
      <c r="WYJ74" s="156"/>
      <c r="WYK74" s="156"/>
      <c r="WYL74" s="156"/>
      <c r="WYM74" s="156"/>
      <c r="WYN74" s="156"/>
      <c r="WYO74" s="156"/>
      <c r="WYP74" s="156"/>
      <c r="WYQ74" s="156"/>
      <c r="WYR74" s="156"/>
      <c r="WYS74" s="156"/>
      <c r="WYT74" s="156"/>
      <c r="WYU74" s="156"/>
      <c r="WYV74" s="156"/>
      <c r="WYW74" s="156"/>
      <c r="WYX74" s="156"/>
      <c r="WYY74" s="156"/>
      <c r="WYZ74" s="156"/>
      <c r="WZA74" s="156"/>
      <c r="WZB74" s="156"/>
      <c r="WZC74" s="156"/>
      <c r="WZD74" s="156"/>
      <c r="WZE74" s="156"/>
      <c r="WZF74" s="156"/>
      <c r="WZG74" s="156"/>
      <c r="WZH74" s="156"/>
      <c r="WZI74" s="156"/>
      <c r="WZJ74" s="156"/>
      <c r="WZK74" s="156"/>
      <c r="WZL74" s="156"/>
      <c r="WZM74" s="156"/>
      <c r="WZN74" s="156"/>
      <c r="WZO74" s="156"/>
      <c r="WZP74" s="156"/>
      <c r="WZQ74" s="156"/>
      <c r="WZR74" s="156"/>
      <c r="WZS74" s="156"/>
      <c r="WZT74" s="156"/>
      <c r="WZU74" s="156"/>
      <c r="WZV74" s="156"/>
      <c r="WZW74" s="156"/>
      <c r="WZX74" s="156"/>
      <c r="WZY74" s="156"/>
      <c r="WZZ74" s="156"/>
      <c r="XAA74" s="156"/>
      <c r="XAB74" s="156"/>
      <c r="XAC74" s="156"/>
      <c r="XAD74" s="156"/>
      <c r="XAE74" s="156"/>
      <c r="XAF74" s="156"/>
      <c r="XAG74" s="156"/>
      <c r="XAH74" s="156"/>
      <c r="XAI74" s="156"/>
      <c r="XAJ74" s="156"/>
      <c r="XAK74" s="156"/>
      <c r="XAL74" s="156"/>
      <c r="XAM74" s="156"/>
      <c r="XAN74" s="156"/>
      <c r="XAO74" s="156"/>
      <c r="XAP74" s="156"/>
      <c r="XAQ74" s="156"/>
      <c r="XAR74" s="156"/>
      <c r="XAS74" s="156"/>
      <c r="XAT74" s="156"/>
      <c r="XAU74" s="156"/>
      <c r="XAV74" s="156"/>
      <c r="XAW74" s="156"/>
      <c r="XAX74" s="156"/>
      <c r="XAY74" s="156"/>
      <c r="XAZ74" s="156"/>
      <c r="XBA74" s="156"/>
      <c r="XBB74" s="156"/>
      <c r="XBC74" s="156"/>
      <c r="XBD74" s="156"/>
      <c r="XBE74" s="156"/>
      <c r="XBF74" s="156"/>
      <c r="XBG74" s="156"/>
      <c r="XBH74" s="156"/>
      <c r="XBI74" s="156"/>
      <c r="XBJ74" s="156"/>
      <c r="XBK74" s="156"/>
      <c r="XBL74" s="156"/>
      <c r="XBM74" s="156"/>
      <c r="XBN74" s="156"/>
      <c r="XBO74" s="156"/>
      <c r="XBP74" s="156"/>
      <c r="XBQ74" s="156"/>
      <c r="XBR74" s="156"/>
      <c r="XBS74" s="156"/>
      <c r="XBT74" s="156"/>
      <c r="XBU74" s="156"/>
      <c r="XBV74" s="156"/>
      <c r="XBW74" s="156"/>
      <c r="XBX74" s="156"/>
      <c r="XBY74" s="156"/>
      <c r="XBZ74" s="156"/>
      <c r="XCA74" s="156"/>
      <c r="XCB74" s="156"/>
      <c r="XCC74" s="156"/>
      <c r="XCD74" s="156"/>
      <c r="XCE74" s="156"/>
      <c r="XCF74" s="156"/>
      <c r="XCG74" s="156"/>
      <c r="XCH74" s="156"/>
      <c r="XCI74" s="156"/>
      <c r="XCJ74" s="156"/>
      <c r="XCK74" s="156"/>
      <c r="XCL74" s="156"/>
      <c r="XCM74" s="156"/>
      <c r="XCN74" s="156"/>
      <c r="XCO74" s="156"/>
      <c r="XCP74" s="156"/>
      <c r="XCQ74" s="156"/>
      <c r="XCR74" s="156"/>
      <c r="XCS74" s="156"/>
      <c r="XCT74" s="156"/>
      <c r="XCU74" s="156"/>
      <c r="XCV74" s="156"/>
      <c r="XCW74" s="156"/>
      <c r="XCX74" s="156"/>
      <c r="XCY74" s="156"/>
      <c r="XCZ74" s="156"/>
      <c r="XDA74" s="156"/>
      <c r="XDB74" s="156"/>
      <c r="XDC74" s="156"/>
      <c r="XDD74" s="156"/>
      <c r="XDE74" s="156"/>
      <c r="XDF74" s="156"/>
      <c r="XDG74" s="156"/>
      <c r="XDH74" s="156"/>
      <c r="XDI74" s="156"/>
      <c r="XDJ74" s="156"/>
      <c r="XDK74" s="156"/>
      <c r="XDL74" s="156"/>
      <c r="XDM74" s="156"/>
      <c r="XDN74" s="156"/>
      <c r="XDO74" s="156"/>
      <c r="XDP74" s="156"/>
      <c r="XDQ74" s="156"/>
      <c r="XDR74" s="156"/>
      <c r="XDS74" s="156"/>
      <c r="XDT74" s="156"/>
      <c r="XDU74" s="156"/>
      <c r="XDV74" s="156"/>
      <c r="XDW74" s="156"/>
      <c r="XDX74" s="156"/>
      <c r="XDY74" s="156"/>
      <c r="XDZ74" s="156"/>
      <c r="XEA74" s="156"/>
      <c r="XEB74" s="156"/>
      <c r="XEC74" s="156"/>
      <c r="XED74" s="156"/>
      <c r="XEE74" s="156"/>
      <c r="XEF74" s="156"/>
      <c r="XEG74" s="156"/>
      <c r="XEH74" s="156"/>
      <c r="XEI74" s="156"/>
      <c r="XEJ74" s="156"/>
      <c r="XEK74" s="156"/>
      <c r="XEL74" s="156"/>
      <c r="XEM74" s="156"/>
      <c r="XEN74" s="156"/>
      <c r="XEO74" s="156"/>
      <c r="XEP74" s="156"/>
      <c r="XEQ74" s="156"/>
      <c r="XER74" s="156"/>
      <c r="XES74" s="156"/>
      <c r="XET74" s="156"/>
      <c r="XEU74" s="156"/>
      <c r="XEV74" s="156"/>
      <c r="XEW74" s="156"/>
      <c r="XEX74" s="156"/>
      <c r="XEY74" s="156"/>
      <c r="XEZ74" s="156"/>
      <c r="XFA74" s="156"/>
      <c r="XFB74" s="156"/>
      <c r="XFC74" s="156"/>
      <c r="XFD74" s="156"/>
    </row>
    <row r="75" spans="1:16384" s="156" customFormat="1" ht="3" customHeight="1" thickBot="1" x14ac:dyDescent="0.3">
      <c r="A75" s="152"/>
      <c r="B75" s="153"/>
      <c r="C75" s="184" t="e">
        <f ca="1">Comp_Sum_Cat_Ref!B57</f>
        <v>#REF!</v>
      </c>
      <c r="D75" s="188" t="e">
        <f ca="1">Comp_Sum_Cat_Ref!C57</f>
        <v>#REF!</v>
      </c>
      <c r="E75" s="146" t="str">
        <f ca="1">Comp_Sum_Cat_Ref!D57</f>
        <v>NA</v>
      </c>
      <c r="F75" s="161" t="str">
        <f ca="1">Comp_Sum_Cat_Ref!E57</f>
        <v>NA</v>
      </c>
      <c r="G75" s="147" t="str">
        <f ca="1">Comp_Sum_Cat_Ref!F57</f>
        <v>NA</v>
      </c>
      <c r="H75" s="161" t="str">
        <f ca="1">Comp_Sum_Cat_Ref!G57</f>
        <v>NA</v>
      </c>
      <c r="I75" s="147" t="str">
        <f ca="1">Comp_Sum_Cat_Ref!H57</f>
        <v>NA</v>
      </c>
      <c r="J75" s="148" t="str">
        <f ca="1">Comp_Sum_Cat_Ref!AE57</f>
        <v>NA</v>
      </c>
      <c r="K75" s="188" t="e">
        <f ca="1">Comp_Sum_Cat_Ref!J57</f>
        <v>#REF!</v>
      </c>
      <c r="L75" s="146" t="str">
        <f ca="1">Comp_Sum_Cat_Ref!K57</f>
        <v>NA</v>
      </c>
      <c r="M75" s="161" t="str">
        <f ca="1">Comp_Sum_Cat_Ref!L57</f>
        <v>NA</v>
      </c>
      <c r="N75" s="147" t="str">
        <f ca="1">Comp_Sum_Cat_Ref!M57</f>
        <v>NA</v>
      </c>
      <c r="O75" s="161" t="str">
        <f ca="1">Comp_Sum_Cat_Ref!N57</f>
        <v>NA</v>
      </c>
      <c r="P75" s="147" t="str">
        <f ca="1">Comp_Sum_Cat_Ref!O57</f>
        <v>NA</v>
      </c>
      <c r="Q75" s="148" t="str">
        <f ca="1">Comp_Sum_Cat_Ref!AF57</f>
        <v>NA</v>
      </c>
      <c r="R75" s="188" t="e">
        <f ca="1">Comp_Sum_Cat_Ref!Q57</f>
        <v>#REF!</v>
      </c>
      <c r="S75" s="146" t="str">
        <f ca="1">Comp_Sum_Cat_Ref!R57</f>
        <v>NA</v>
      </c>
      <c r="T75" s="161" t="str">
        <f ca="1">Comp_Sum_Cat_Ref!S57</f>
        <v>NA</v>
      </c>
      <c r="U75" s="147" t="str">
        <f ca="1">Comp_Sum_Cat_Ref!T57</f>
        <v>NA</v>
      </c>
      <c r="V75" s="161" t="str">
        <f ca="1">Comp_Sum_Cat_Ref!U57</f>
        <v>NA</v>
      </c>
      <c r="W75" s="147" t="str">
        <f ca="1">Comp_Sum_Cat_Ref!V57</f>
        <v>NA</v>
      </c>
      <c r="X75" s="148" t="str">
        <f ca="1">Comp_Sum_Cat_Ref!AG57</f>
        <v>NA</v>
      </c>
      <c r="Y75" s="188" t="e">
        <f ca="1">Comp_Sum_Cat_Ref!X57</f>
        <v>#REF!</v>
      </c>
      <c r="Z75" s="146" t="str">
        <f ca="1">Comp_Sum_Cat_Ref!Y57</f>
        <v>NA</v>
      </c>
      <c r="AA75" s="161" t="str">
        <f ca="1">Comp_Sum_Cat_Ref!Z57</f>
        <v>NA</v>
      </c>
      <c r="AB75" s="147" t="str">
        <f ca="1">Comp_Sum_Cat_Ref!AA57</f>
        <v>NA</v>
      </c>
      <c r="AC75" s="161" t="str">
        <f ca="1">Comp_Sum_Cat_Ref!AB57</f>
        <v>NA</v>
      </c>
      <c r="AD75" s="147" t="str">
        <f ca="1">Comp_Sum_Cat_Ref!AC57</f>
        <v>NA</v>
      </c>
      <c r="AE75" s="148" t="str">
        <f ca="1">Comp_Sum_Cat_Ref!AH57</f>
        <v>NA</v>
      </c>
      <c r="AF75" s="166"/>
      <c r="AG75" s="139"/>
      <c r="AH75" s="139"/>
      <c r="AI75" s="139"/>
      <c r="AJ75" s="139"/>
      <c r="AK75" s="139"/>
      <c r="AL75" s="139"/>
      <c r="AM75" s="139"/>
      <c r="AN75" s="139"/>
      <c r="AO75" s="139"/>
      <c r="AP75" s="139"/>
      <c r="AQ75" s="139"/>
      <c r="AR75" s="139"/>
      <c r="AS75" s="139"/>
      <c r="AT75" s="139"/>
      <c r="AU75" s="139"/>
      <c r="AV75" s="139"/>
      <c r="AW75" s="139"/>
      <c r="AX75" s="139"/>
      <c r="AY75" s="139"/>
      <c r="AZ75" s="139"/>
      <c r="BA75" s="139"/>
      <c r="BB75" s="139"/>
      <c r="BC75" s="139"/>
      <c r="BD75" s="139"/>
      <c r="BE75" s="139"/>
      <c r="BF75" s="139"/>
      <c r="BG75" s="139"/>
      <c r="BH75" s="139"/>
      <c r="BI75" s="139"/>
      <c r="BJ75" s="139"/>
      <c r="BK75" s="139"/>
      <c r="BL75" s="139"/>
      <c r="BM75" s="139"/>
      <c r="BN75" s="139"/>
      <c r="BO75" s="139"/>
      <c r="BP75" s="139"/>
      <c r="BQ75" s="139"/>
      <c r="BR75" s="139"/>
      <c r="BS75" s="139"/>
      <c r="BT75" s="139"/>
      <c r="BU75" s="139"/>
      <c r="BV75" s="139"/>
      <c r="BW75" s="139"/>
      <c r="BX75" s="139"/>
      <c r="BY75" s="139"/>
      <c r="BZ75" s="139"/>
      <c r="CA75" s="139"/>
      <c r="CB75" s="139"/>
      <c r="CC75" s="139"/>
      <c r="CD75" s="139"/>
      <c r="CE75" s="139"/>
      <c r="CF75" s="139"/>
      <c r="CG75" s="139"/>
      <c r="CH75" s="139"/>
      <c r="CI75" s="139"/>
      <c r="CJ75" s="139"/>
      <c r="CK75" s="139"/>
      <c r="CL75" s="139"/>
      <c r="CM75" s="139"/>
      <c r="CN75" s="139"/>
      <c r="CO75" s="139"/>
      <c r="CP75" s="139"/>
      <c r="CQ75" s="139"/>
      <c r="CR75" s="139"/>
      <c r="CS75" s="139"/>
      <c r="CT75" s="139"/>
      <c r="CU75" s="139"/>
      <c r="CV75" s="139"/>
      <c r="CW75" s="139"/>
      <c r="CX75" s="139"/>
      <c r="CY75" s="139"/>
      <c r="CZ75" s="139"/>
      <c r="DA75" s="139"/>
      <c r="DB75" s="139"/>
      <c r="DC75" s="139"/>
      <c r="DD75" s="139"/>
      <c r="DE75" s="139"/>
      <c r="DF75" s="139"/>
      <c r="DG75" s="139"/>
      <c r="DH75" s="139"/>
      <c r="DI75" s="139"/>
      <c r="DJ75" s="139"/>
      <c r="DK75" s="139"/>
      <c r="DL75" s="139"/>
      <c r="DM75" s="139"/>
      <c r="DN75" s="139"/>
      <c r="DO75" s="139"/>
      <c r="DP75" s="139"/>
      <c r="DQ75" s="139"/>
      <c r="DR75" s="139"/>
      <c r="DS75" s="139"/>
      <c r="DT75" s="139"/>
      <c r="DU75" s="139"/>
      <c r="DV75" s="139"/>
      <c r="DW75" s="139"/>
      <c r="DX75" s="139"/>
      <c r="DY75" s="139"/>
      <c r="DZ75" s="139"/>
      <c r="EA75" s="139"/>
      <c r="EB75" s="139"/>
      <c r="EC75" s="139"/>
      <c r="ED75" s="139"/>
      <c r="EE75" s="139"/>
      <c r="EF75" s="139"/>
      <c r="EG75" s="139"/>
      <c r="EH75" s="139"/>
      <c r="EI75" s="139"/>
      <c r="EJ75" s="139"/>
      <c r="EK75" s="139"/>
      <c r="EL75" s="139"/>
      <c r="EM75" s="139"/>
      <c r="EN75" s="139"/>
      <c r="EO75" s="139"/>
      <c r="EP75" s="139"/>
      <c r="EQ75" s="139"/>
      <c r="ER75" s="139"/>
      <c r="ES75" s="139"/>
      <c r="ET75" s="139"/>
      <c r="EU75" s="139"/>
      <c r="EV75" s="139"/>
      <c r="EW75" s="139"/>
      <c r="EX75" s="139"/>
      <c r="EY75" s="139"/>
      <c r="EZ75" s="139"/>
      <c r="FA75" s="139"/>
      <c r="FB75" s="139"/>
      <c r="FC75" s="139"/>
      <c r="FD75" s="139"/>
      <c r="FE75" s="139"/>
      <c r="FF75" s="139"/>
      <c r="FG75" s="139"/>
      <c r="FH75" s="139"/>
      <c r="FI75" s="139"/>
      <c r="FJ75" s="139"/>
      <c r="FK75" s="139"/>
      <c r="FL75" s="139"/>
      <c r="FM75" s="139"/>
      <c r="FN75" s="139"/>
      <c r="FO75" s="139"/>
      <c r="FP75" s="139"/>
      <c r="FQ75" s="139"/>
      <c r="FR75" s="139"/>
      <c r="FS75" s="139"/>
      <c r="FT75" s="139"/>
      <c r="FU75" s="139"/>
      <c r="FV75" s="139"/>
      <c r="FW75" s="139"/>
      <c r="FX75" s="139"/>
      <c r="FY75" s="139"/>
      <c r="FZ75" s="139"/>
      <c r="GA75" s="139"/>
      <c r="GB75" s="139"/>
      <c r="GC75" s="139"/>
      <c r="GD75" s="139"/>
      <c r="GE75" s="139"/>
      <c r="GF75" s="139"/>
      <c r="GG75" s="139"/>
      <c r="GH75" s="139"/>
      <c r="GI75" s="139"/>
      <c r="GJ75" s="139"/>
      <c r="GK75" s="139"/>
      <c r="GL75" s="139"/>
      <c r="GM75" s="139"/>
      <c r="GN75" s="139"/>
      <c r="GO75" s="139"/>
      <c r="GP75" s="139"/>
      <c r="GQ75" s="139"/>
      <c r="GR75" s="139"/>
      <c r="GS75" s="139"/>
      <c r="GT75" s="139"/>
      <c r="GU75" s="139"/>
      <c r="GV75" s="139"/>
      <c r="GW75" s="139"/>
      <c r="GX75" s="139"/>
      <c r="GY75" s="139"/>
      <c r="GZ75" s="139"/>
      <c r="HA75" s="139"/>
      <c r="HB75" s="139"/>
      <c r="HC75" s="139"/>
      <c r="HD75" s="139"/>
      <c r="HE75" s="139"/>
      <c r="HF75" s="139"/>
      <c r="HG75" s="139"/>
      <c r="HH75" s="139"/>
      <c r="HI75" s="139"/>
      <c r="HJ75" s="139"/>
      <c r="HK75" s="139"/>
      <c r="HL75" s="139"/>
      <c r="HM75" s="139"/>
      <c r="HN75" s="139"/>
      <c r="HO75" s="139"/>
      <c r="HP75" s="139"/>
      <c r="HQ75" s="139"/>
      <c r="HR75" s="139"/>
      <c r="HS75" s="139"/>
      <c r="HT75" s="139"/>
      <c r="HU75" s="139"/>
      <c r="HV75" s="139"/>
      <c r="HW75" s="139"/>
      <c r="HX75" s="139"/>
      <c r="HY75" s="139"/>
      <c r="HZ75" s="139"/>
      <c r="IA75" s="139"/>
      <c r="IB75" s="139"/>
      <c r="IC75" s="139"/>
      <c r="ID75" s="139"/>
      <c r="IE75" s="139"/>
      <c r="IF75" s="139"/>
      <c r="IG75" s="139"/>
      <c r="IH75" s="139"/>
      <c r="II75" s="139"/>
      <c r="IJ75" s="139"/>
      <c r="IK75" s="139"/>
      <c r="IL75" s="139"/>
      <c r="IM75" s="139"/>
      <c r="IN75" s="139"/>
      <c r="IO75" s="139"/>
      <c r="IP75" s="139"/>
      <c r="IQ75" s="139"/>
      <c r="IR75" s="139"/>
      <c r="IS75" s="139"/>
      <c r="IT75" s="139"/>
      <c r="IU75" s="139"/>
      <c r="IV75" s="139"/>
      <c r="IW75" s="139"/>
      <c r="IX75" s="139"/>
      <c r="IY75" s="139"/>
      <c r="IZ75" s="139"/>
      <c r="JA75" s="139"/>
      <c r="JB75" s="139"/>
      <c r="JC75" s="139"/>
      <c r="JD75" s="139"/>
      <c r="JE75" s="139"/>
      <c r="JF75" s="139"/>
      <c r="JG75" s="139"/>
      <c r="JH75" s="139"/>
      <c r="JI75" s="139"/>
      <c r="JJ75" s="139"/>
      <c r="JK75" s="139"/>
      <c r="JL75" s="139"/>
      <c r="JM75" s="139"/>
      <c r="JN75" s="139"/>
      <c r="JO75" s="139"/>
      <c r="JP75" s="139"/>
      <c r="JQ75" s="139"/>
      <c r="JR75" s="139"/>
      <c r="JS75" s="139"/>
      <c r="JT75" s="139"/>
      <c r="JU75" s="139"/>
      <c r="JV75" s="139"/>
      <c r="JW75" s="139"/>
      <c r="JX75" s="139"/>
      <c r="JY75" s="139"/>
      <c r="JZ75" s="139"/>
      <c r="KA75" s="139"/>
      <c r="KB75" s="139"/>
      <c r="KC75" s="139"/>
      <c r="KD75" s="139"/>
      <c r="KE75" s="139"/>
      <c r="KF75" s="139"/>
      <c r="KG75" s="139"/>
      <c r="KH75" s="139"/>
      <c r="KI75" s="139"/>
      <c r="KJ75" s="139"/>
      <c r="KK75" s="139"/>
      <c r="KL75" s="139"/>
      <c r="KM75" s="139"/>
      <c r="KN75" s="139"/>
      <c r="KO75" s="139"/>
      <c r="KP75" s="139"/>
      <c r="KQ75" s="139"/>
      <c r="KR75" s="139"/>
      <c r="KS75" s="139"/>
      <c r="KT75" s="139"/>
      <c r="KU75" s="139"/>
      <c r="KV75" s="139"/>
      <c r="KW75" s="139"/>
      <c r="KX75" s="139"/>
      <c r="KY75" s="139"/>
      <c r="KZ75" s="139"/>
      <c r="LA75" s="139"/>
      <c r="LB75" s="139"/>
      <c r="LC75" s="139"/>
      <c r="LD75" s="139"/>
      <c r="LE75" s="139"/>
      <c r="LF75" s="139"/>
      <c r="LG75" s="139"/>
      <c r="LH75" s="139"/>
      <c r="LI75" s="139"/>
      <c r="LJ75" s="139"/>
      <c r="LK75" s="139"/>
      <c r="LL75" s="139"/>
      <c r="LM75" s="139"/>
      <c r="LN75" s="139"/>
      <c r="LO75" s="139"/>
      <c r="LP75" s="139"/>
      <c r="LQ75" s="139"/>
      <c r="LR75" s="139"/>
      <c r="LS75" s="139"/>
      <c r="LT75" s="139"/>
      <c r="LU75" s="139"/>
      <c r="LV75" s="139"/>
      <c r="LW75" s="139"/>
      <c r="LX75" s="139"/>
      <c r="LY75" s="139"/>
      <c r="LZ75" s="139"/>
      <c r="MA75" s="139"/>
      <c r="MB75" s="139"/>
      <c r="MC75" s="139"/>
      <c r="MD75" s="139"/>
      <c r="ME75" s="139"/>
      <c r="MF75" s="139"/>
      <c r="MG75" s="139"/>
      <c r="MH75" s="139"/>
      <c r="MI75" s="139"/>
      <c r="MJ75" s="139"/>
      <c r="MK75" s="139"/>
      <c r="ML75" s="139"/>
      <c r="MM75" s="139"/>
      <c r="MN75" s="139"/>
      <c r="MO75" s="139"/>
      <c r="MP75" s="139"/>
      <c r="MQ75" s="139"/>
      <c r="MR75" s="139"/>
      <c r="MS75" s="139"/>
      <c r="MT75" s="139"/>
      <c r="MU75" s="139"/>
      <c r="MV75" s="139"/>
      <c r="MW75" s="139"/>
      <c r="MX75" s="139"/>
      <c r="MY75" s="139"/>
      <c r="MZ75" s="139"/>
      <c r="NA75" s="139"/>
      <c r="NB75" s="139"/>
      <c r="NC75" s="139"/>
      <c r="ND75" s="139"/>
      <c r="NE75" s="139"/>
      <c r="NF75" s="139"/>
      <c r="NG75" s="139"/>
      <c r="NH75" s="139"/>
      <c r="NI75" s="139"/>
      <c r="NJ75" s="139"/>
      <c r="NK75" s="139"/>
      <c r="NL75" s="139"/>
      <c r="NM75" s="139"/>
      <c r="NN75" s="139"/>
      <c r="NO75" s="139"/>
      <c r="NP75" s="139"/>
      <c r="NQ75" s="139"/>
      <c r="NR75" s="139"/>
      <c r="NS75" s="139"/>
      <c r="NT75" s="139"/>
      <c r="NU75" s="139"/>
      <c r="NV75" s="139"/>
      <c r="NW75" s="139"/>
      <c r="NX75" s="139"/>
      <c r="NY75" s="139"/>
      <c r="NZ75" s="139"/>
      <c r="OA75" s="139"/>
      <c r="OB75" s="139"/>
      <c r="OC75" s="139"/>
      <c r="OD75" s="139"/>
      <c r="OE75" s="139"/>
      <c r="OF75" s="139"/>
      <c r="OG75" s="139"/>
      <c r="OH75" s="139"/>
      <c r="OI75" s="139"/>
      <c r="OJ75" s="139"/>
      <c r="OK75" s="139"/>
      <c r="OL75" s="139"/>
      <c r="OM75" s="139"/>
      <c r="ON75" s="139"/>
      <c r="OO75" s="139"/>
      <c r="OP75" s="139"/>
      <c r="OQ75" s="139"/>
      <c r="OR75" s="139"/>
      <c r="OS75" s="139"/>
      <c r="OT75" s="139"/>
      <c r="OU75" s="139"/>
      <c r="OV75" s="139"/>
      <c r="OW75" s="139"/>
      <c r="OX75" s="139"/>
      <c r="OY75" s="139"/>
      <c r="OZ75" s="139"/>
      <c r="PA75" s="139"/>
      <c r="PB75" s="139"/>
      <c r="PC75" s="139"/>
      <c r="PD75" s="139"/>
      <c r="PE75" s="139"/>
      <c r="PF75" s="139"/>
      <c r="PG75" s="139"/>
      <c r="PH75" s="139"/>
      <c r="PI75" s="139"/>
      <c r="PJ75" s="139"/>
      <c r="PK75" s="139"/>
      <c r="PL75" s="139"/>
      <c r="PM75" s="139"/>
      <c r="PN75" s="139"/>
      <c r="PO75" s="139"/>
      <c r="PP75" s="139"/>
      <c r="PQ75" s="139"/>
      <c r="PR75" s="139"/>
      <c r="PS75" s="139"/>
      <c r="PT75" s="139"/>
      <c r="PU75" s="139"/>
      <c r="PV75" s="139"/>
      <c r="PW75" s="139"/>
      <c r="PX75" s="139"/>
      <c r="PY75" s="139"/>
      <c r="PZ75" s="139"/>
      <c r="QA75" s="139"/>
      <c r="QB75" s="139"/>
      <c r="QC75" s="139"/>
      <c r="QD75" s="139"/>
      <c r="QE75" s="139"/>
      <c r="QF75" s="139"/>
      <c r="QG75" s="139"/>
      <c r="QH75" s="139"/>
      <c r="QI75" s="139"/>
      <c r="QJ75" s="139"/>
      <c r="QK75" s="139"/>
      <c r="QL75" s="139"/>
      <c r="QM75" s="139"/>
      <c r="QN75" s="139"/>
      <c r="QO75" s="139"/>
      <c r="QP75" s="139"/>
      <c r="QQ75" s="139"/>
      <c r="QR75" s="139"/>
      <c r="QS75" s="139"/>
      <c r="QT75" s="139"/>
      <c r="QU75" s="139"/>
      <c r="QV75" s="139"/>
      <c r="QW75" s="139"/>
      <c r="QX75" s="139"/>
      <c r="QY75" s="139"/>
      <c r="QZ75" s="139"/>
      <c r="RA75" s="139"/>
      <c r="RB75" s="139"/>
      <c r="RC75" s="139"/>
      <c r="RD75" s="139"/>
      <c r="RE75" s="139"/>
      <c r="RF75" s="139"/>
      <c r="RG75" s="139"/>
      <c r="RH75" s="139"/>
      <c r="RI75" s="139"/>
      <c r="RJ75" s="139"/>
      <c r="RK75" s="139"/>
      <c r="RL75" s="139"/>
      <c r="RM75" s="139"/>
      <c r="RN75" s="139"/>
      <c r="RO75" s="139"/>
      <c r="RP75" s="139"/>
      <c r="RQ75" s="139"/>
      <c r="RR75" s="139"/>
      <c r="RS75" s="139"/>
      <c r="RT75" s="139"/>
      <c r="RU75" s="139"/>
      <c r="RV75" s="139"/>
      <c r="RW75" s="139"/>
      <c r="RX75" s="139"/>
      <c r="RY75" s="139"/>
      <c r="RZ75" s="139"/>
      <c r="SA75" s="139"/>
      <c r="SB75" s="139"/>
      <c r="SC75" s="139"/>
      <c r="SD75" s="139"/>
      <c r="SE75" s="139"/>
      <c r="SF75" s="139"/>
      <c r="SG75" s="139"/>
      <c r="SH75" s="139"/>
      <c r="SI75" s="139"/>
      <c r="SJ75" s="139"/>
      <c r="SK75" s="139"/>
      <c r="SL75" s="139"/>
      <c r="SM75" s="139"/>
      <c r="SN75" s="139"/>
      <c r="SO75" s="139"/>
      <c r="SP75" s="139"/>
      <c r="SQ75" s="139"/>
      <c r="SR75" s="139"/>
      <c r="SS75" s="139"/>
      <c r="ST75" s="139"/>
      <c r="SU75" s="139"/>
      <c r="SV75" s="139"/>
      <c r="SW75" s="139"/>
      <c r="SX75" s="139"/>
      <c r="SY75" s="139"/>
      <c r="SZ75" s="139"/>
      <c r="TA75" s="139"/>
      <c r="TB75" s="139"/>
      <c r="TC75" s="139"/>
      <c r="TD75" s="139"/>
      <c r="TE75" s="139"/>
      <c r="TF75" s="139"/>
      <c r="TG75" s="139"/>
      <c r="TH75" s="139"/>
      <c r="TI75" s="139"/>
      <c r="TJ75" s="139"/>
      <c r="TK75" s="139"/>
      <c r="TL75" s="139"/>
      <c r="TM75" s="139"/>
      <c r="TN75" s="139"/>
      <c r="TO75" s="139"/>
      <c r="TP75" s="139"/>
      <c r="TQ75" s="139"/>
      <c r="TR75" s="139"/>
      <c r="TS75" s="139"/>
      <c r="TT75" s="139"/>
      <c r="TU75" s="139"/>
      <c r="TV75" s="139"/>
      <c r="TW75" s="139"/>
      <c r="TX75" s="139"/>
      <c r="TY75" s="139"/>
      <c r="TZ75" s="139"/>
      <c r="UA75" s="139"/>
      <c r="UB75" s="139"/>
      <c r="UC75" s="139"/>
      <c r="UD75" s="139"/>
      <c r="UE75" s="139"/>
      <c r="UF75" s="139"/>
      <c r="UG75" s="139"/>
      <c r="UH75" s="139"/>
      <c r="UI75" s="139"/>
      <c r="UJ75" s="139"/>
      <c r="UK75" s="139"/>
      <c r="UL75" s="139"/>
      <c r="UM75" s="139"/>
      <c r="UN75" s="139"/>
      <c r="UO75" s="139"/>
      <c r="UP75" s="139"/>
      <c r="UQ75" s="139"/>
      <c r="UR75" s="139"/>
      <c r="US75" s="139"/>
      <c r="UT75" s="139"/>
      <c r="UU75" s="139"/>
      <c r="UV75" s="139"/>
      <c r="UW75" s="139"/>
      <c r="UX75" s="139"/>
      <c r="UY75" s="139"/>
      <c r="UZ75" s="139"/>
      <c r="VA75" s="139"/>
      <c r="VB75" s="139"/>
      <c r="VC75" s="139"/>
      <c r="VD75" s="139"/>
      <c r="VE75" s="139"/>
      <c r="VF75" s="139"/>
      <c r="VG75" s="139"/>
      <c r="VH75" s="139"/>
      <c r="VI75" s="139"/>
      <c r="VJ75" s="139"/>
      <c r="VK75" s="139"/>
      <c r="VL75" s="139"/>
      <c r="VM75" s="139"/>
      <c r="VN75" s="139"/>
      <c r="VO75" s="139"/>
      <c r="VP75" s="139"/>
      <c r="VQ75" s="139"/>
      <c r="VR75" s="139"/>
      <c r="VS75" s="139"/>
      <c r="VT75" s="139"/>
      <c r="VU75" s="139"/>
      <c r="VV75" s="139"/>
      <c r="VW75" s="139"/>
      <c r="VX75" s="139"/>
      <c r="VY75" s="139"/>
      <c r="VZ75" s="139"/>
      <c r="WA75" s="139"/>
      <c r="WB75" s="139"/>
      <c r="WC75" s="139"/>
      <c r="WD75" s="139"/>
      <c r="WE75" s="139"/>
      <c r="WF75" s="139"/>
      <c r="WG75" s="139"/>
      <c r="WH75" s="139"/>
      <c r="WI75" s="139"/>
      <c r="WJ75" s="139"/>
      <c r="WK75" s="139"/>
      <c r="WL75" s="139"/>
      <c r="WM75" s="139"/>
      <c r="WN75" s="139"/>
      <c r="WO75" s="139"/>
      <c r="WP75" s="139"/>
      <c r="WQ75" s="139"/>
      <c r="WR75" s="139"/>
      <c r="WS75" s="139"/>
      <c r="WT75" s="139"/>
      <c r="WU75" s="139"/>
      <c r="WV75" s="139"/>
      <c r="WW75" s="139"/>
      <c r="WX75" s="139"/>
      <c r="WY75" s="139"/>
      <c r="WZ75" s="139"/>
      <c r="XA75" s="139"/>
      <c r="XB75" s="139"/>
      <c r="XC75" s="139"/>
      <c r="XD75" s="139"/>
      <c r="XE75" s="139"/>
      <c r="XF75" s="139"/>
      <c r="XG75" s="139"/>
      <c r="XH75" s="139"/>
      <c r="XI75" s="139"/>
      <c r="XJ75" s="139"/>
      <c r="XK75" s="139"/>
      <c r="XL75" s="139"/>
      <c r="XM75" s="139"/>
      <c r="XN75" s="139"/>
      <c r="XO75" s="139"/>
      <c r="XP75" s="139"/>
      <c r="XQ75" s="139"/>
      <c r="XR75" s="139"/>
      <c r="XS75" s="139"/>
      <c r="XT75" s="139"/>
      <c r="XU75" s="139"/>
      <c r="XV75" s="139"/>
      <c r="XW75" s="139"/>
      <c r="XX75" s="139"/>
      <c r="XY75" s="139"/>
      <c r="XZ75" s="139"/>
      <c r="YA75" s="139"/>
      <c r="YB75" s="139"/>
      <c r="YC75" s="139"/>
      <c r="YD75" s="139"/>
      <c r="YE75" s="139"/>
      <c r="YF75" s="139"/>
      <c r="YG75" s="139"/>
      <c r="YH75" s="139"/>
      <c r="YI75" s="139"/>
      <c r="YJ75" s="139"/>
      <c r="YK75" s="139"/>
      <c r="YL75" s="139"/>
      <c r="YM75" s="139"/>
      <c r="YN75" s="139"/>
      <c r="YO75" s="139"/>
      <c r="YP75" s="139"/>
      <c r="YQ75" s="139"/>
      <c r="YR75" s="139"/>
      <c r="YS75" s="139"/>
      <c r="YT75" s="139"/>
      <c r="YU75" s="139"/>
      <c r="YV75" s="139"/>
      <c r="YW75" s="139"/>
      <c r="YX75" s="139"/>
      <c r="YY75" s="139"/>
      <c r="YZ75" s="139"/>
      <c r="ZA75" s="139"/>
      <c r="ZB75" s="139"/>
      <c r="ZC75" s="139"/>
      <c r="ZD75" s="139"/>
      <c r="ZE75" s="139"/>
      <c r="ZF75" s="139"/>
      <c r="ZG75" s="139"/>
      <c r="ZH75" s="139"/>
      <c r="ZI75" s="139"/>
      <c r="ZJ75" s="139"/>
      <c r="ZK75" s="139"/>
      <c r="ZL75" s="139"/>
      <c r="ZM75" s="139"/>
      <c r="ZN75" s="139"/>
      <c r="ZO75" s="139"/>
      <c r="ZP75" s="139"/>
      <c r="ZQ75" s="139"/>
      <c r="ZR75" s="139"/>
      <c r="ZS75" s="139"/>
      <c r="ZT75" s="139"/>
      <c r="ZU75" s="139"/>
      <c r="ZV75" s="139"/>
      <c r="ZW75" s="139"/>
      <c r="ZX75" s="139"/>
      <c r="ZY75" s="139"/>
      <c r="ZZ75" s="139"/>
      <c r="AAA75" s="139"/>
      <c r="AAB75" s="139"/>
      <c r="AAC75" s="139"/>
      <c r="AAD75" s="139"/>
      <c r="AAE75" s="139"/>
      <c r="AAF75" s="139"/>
      <c r="AAG75" s="139"/>
      <c r="AAH75" s="139"/>
      <c r="AAI75" s="139"/>
      <c r="AAJ75" s="139"/>
      <c r="AAK75" s="139"/>
      <c r="AAL75" s="139"/>
      <c r="AAM75" s="139"/>
      <c r="AAN75" s="139"/>
      <c r="AAO75" s="139"/>
      <c r="AAP75" s="139"/>
      <c r="AAQ75" s="139"/>
      <c r="AAR75" s="139"/>
      <c r="AAS75" s="139"/>
      <c r="AAT75" s="139"/>
      <c r="AAU75" s="139"/>
      <c r="AAV75" s="139"/>
      <c r="AAW75" s="139"/>
      <c r="AAX75" s="139"/>
      <c r="AAY75" s="139"/>
      <c r="AAZ75" s="139"/>
      <c r="ABA75" s="139"/>
      <c r="ABB75" s="139"/>
      <c r="ABC75" s="139"/>
      <c r="ABD75" s="139"/>
      <c r="ABE75" s="139"/>
      <c r="ABF75" s="139"/>
      <c r="ABG75" s="139"/>
      <c r="ABH75" s="139"/>
      <c r="ABI75" s="139"/>
      <c r="ABJ75" s="139"/>
      <c r="ABK75" s="139"/>
      <c r="ABL75" s="139"/>
      <c r="ABM75" s="139"/>
      <c r="ABN75" s="139"/>
      <c r="ABO75" s="139"/>
      <c r="ABP75" s="139"/>
      <c r="ABQ75" s="139"/>
      <c r="ABR75" s="139"/>
      <c r="ABS75" s="139"/>
      <c r="ABT75" s="139"/>
      <c r="ABU75" s="139"/>
      <c r="ABV75" s="139"/>
      <c r="ABW75" s="139"/>
      <c r="ABX75" s="139"/>
      <c r="ABY75" s="139"/>
      <c r="ABZ75" s="139"/>
      <c r="ACA75" s="139"/>
      <c r="ACB75" s="139"/>
      <c r="ACC75" s="139"/>
      <c r="ACD75" s="139"/>
      <c r="ACE75" s="139"/>
      <c r="ACF75" s="139"/>
      <c r="ACG75" s="139"/>
      <c r="ACH75" s="139"/>
      <c r="ACI75" s="139"/>
      <c r="ACJ75" s="139"/>
      <c r="ACK75" s="139"/>
      <c r="ACL75" s="139"/>
      <c r="ACM75" s="139"/>
      <c r="ACN75" s="139"/>
      <c r="ACO75" s="139"/>
      <c r="ACP75" s="139"/>
      <c r="ACQ75" s="139"/>
      <c r="ACR75" s="139"/>
      <c r="ACS75" s="139"/>
      <c r="ACT75" s="139"/>
      <c r="ACU75" s="139"/>
      <c r="ACV75" s="139"/>
      <c r="ACW75" s="139"/>
      <c r="ACX75" s="139"/>
      <c r="ACY75" s="139"/>
      <c r="ACZ75" s="139"/>
      <c r="ADA75" s="139"/>
      <c r="ADB75" s="139"/>
      <c r="ADC75" s="139"/>
      <c r="ADD75" s="139"/>
      <c r="ADE75" s="139"/>
      <c r="ADF75" s="139"/>
      <c r="ADG75" s="139"/>
      <c r="ADH75" s="139"/>
      <c r="ADI75" s="139"/>
      <c r="ADJ75" s="139"/>
      <c r="ADK75" s="139"/>
      <c r="ADL75" s="139"/>
      <c r="ADM75" s="139"/>
      <c r="ADN75" s="139"/>
      <c r="ADO75" s="139"/>
      <c r="ADP75" s="139"/>
      <c r="ADQ75" s="139"/>
      <c r="ADR75" s="139"/>
      <c r="ADS75" s="139"/>
      <c r="ADT75" s="139"/>
      <c r="ADU75" s="139"/>
      <c r="ADV75" s="139"/>
      <c r="ADW75" s="139"/>
      <c r="ADX75" s="139"/>
      <c r="ADY75" s="139"/>
      <c r="ADZ75" s="139"/>
      <c r="AEA75" s="139"/>
      <c r="AEB75" s="139"/>
      <c r="AEC75" s="139"/>
      <c r="AED75" s="139"/>
      <c r="AEE75" s="139"/>
      <c r="AEF75" s="139"/>
      <c r="AEG75" s="139"/>
      <c r="AEH75" s="139"/>
      <c r="AEI75" s="139"/>
      <c r="AEJ75" s="139"/>
      <c r="AEK75" s="139"/>
      <c r="AEL75" s="139"/>
      <c r="AEM75" s="139"/>
      <c r="AEN75" s="139"/>
      <c r="AEO75" s="139"/>
      <c r="AEP75" s="139"/>
      <c r="AEQ75" s="139"/>
      <c r="AER75" s="139"/>
      <c r="AES75" s="139"/>
      <c r="AET75" s="139"/>
      <c r="AEU75" s="139"/>
      <c r="AEV75" s="139"/>
      <c r="AEW75" s="139"/>
      <c r="AEX75" s="139"/>
      <c r="AEY75" s="139"/>
      <c r="AEZ75" s="139"/>
      <c r="AFA75" s="139"/>
      <c r="AFB75" s="139"/>
      <c r="AFC75" s="139"/>
      <c r="AFD75" s="139"/>
      <c r="AFE75" s="139"/>
      <c r="AFF75" s="139"/>
      <c r="AFG75" s="139"/>
      <c r="AFH75" s="139"/>
      <c r="AFI75" s="139"/>
      <c r="AFJ75" s="139"/>
      <c r="AFK75" s="139"/>
      <c r="AFL75" s="139"/>
      <c r="AFM75" s="139"/>
      <c r="AFN75" s="139"/>
      <c r="AFO75" s="139"/>
      <c r="AFP75" s="139"/>
      <c r="AFQ75" s="139"/>
      <c r="AFR75" s="139"/>
      <c r="AFS75" s="139"/>
      <c r="AFT75" s="139"/>
      <c r="AFU75" s="139"/>
      <c r="AFV75" s="139"/>
      <c r="AFW75" s="139"/>
      <c r="AFX75" s="139"/>
      <c r="AFY75" s="139"/>
      <c r="AFZ75" s="139"/>
      <c r="AGA75" s="139"/>
      <c r="AGB75" s="139"/>
      <c r="AGC75" s="139"/>
      <c r="AGD75" s="139"/>
      <c r="AGE75" s="139"/>
      <c r="AGF75" s="139"/>
      <c r="AGG75" s="139"/>
      <c r="AGH75" s="139"/>
      <c r="AGI75" s="139"/>
      <c r="AGJ75" s="139"/>
      <c r="AGK75" s="139"/>
      <c r="AGL75" s="139"/>
      <c r="AGM75" s="139"/>
      <c r="AGN75" s="139"/>
      <c r="AGO75" s="139"/>
      <c r="AGP75" s="139"/>
      <c r="AGQ75" s="139"/>
      <c r="AGR75" s="139"/>
      <c r="AGS75" s="139"/>
      <c r="AGT75" s="139"/>
      <c r="AGU75" s="139"/>
      <c r="AGV75" s="139"/>
      <c r="AGW75" s="139"/>
      <c r="AGX75" s="139"/>
      <c r="AGY75" s="139"/>
      <c r="AGZ75" s="139"/>
      <c r="AHA75" s="139"/>
      <c r="AHB75" s="139"/>
      <c r="AHC75" s="139"/>
      <c r="AHD75" s="139"/>
      <c r="AHE75" s="139"/>
      <c r="AHF75" s="139"/>
      <c r="AHG75" s="139"/>
      <c r="AHH75" s="139"/>
      <c r="AHI75" s="139"/>
      <c r="AHJ75" s="139"/>
      <c r="AHK75" s="139"/>
      <c r="AHL75" s="139"/>
      <c r="AHM75" s="139"/>
      <c r="AHN75" s="139"/>
      <c r="AHO75" s="139"/>
      <c r="AHP75" s="139"/>
      <c r="AHQ75" s="139"/>
      <c r="AHR75" s="139"/>
      <c r="AHS75" s="139"/>
      <c r="AHT75" s="139"/>
      <c r="AHU75" s="139"/>
      <c r="AHV75" s="139"/>
      <c r="AHW75" s="139"/>
      <c r="AHX75" s="139"/>
      <c r="AHY75" s="139"/>
      <c r="AHZ75" s="139"/>
      <c r="AIA75" s="139"/>
      <c r="AIB75" s="139"/>
      <c r="AIC75" s="139"/>
      <c r="AID75" s="139"/>
      <c r="AIE75" s="139"/>
      <c r="AIF75" s="139"/>
      <c r="AIG75" s="139"/>
      <c r="AIH75" s="139"/>
      <c r="AII75" s="139"/>
      <c r="AIJ75" s="139"/>
      <c r="AIK75" s="139"/>
      <c r="AIL75" s="139"/>
      <c r="AIM75" s="139"/>
      <c r="AIN75" s="139"/>
      <c r="AIO75" s="139"/>
      <c r="AIP75" s="139"/>
      <c r="AIQ75" s="139"/>
      <c r="AIR75" s="139"/>
      <c r="AIS75" s="139"/>
      <c r="AIT75" s="139"/>
      <c r="AIU75" s="139"/>
      <c r="AIV75" s="139"/>
      <c r="AIW75" s="139"/>
      <c r="AIX75" s="139"/>
      <c r="AIY75" s="139"/>
      <c r="AIZ75" s="139"/>
      <c r="AJA75" s="139"/>
      <c r="AJB75" s="139"/>
      <c r="AJC75" s="139"/>
      <c r="AJD75" s="139"/>
      <c r="AJE75" s="139"/>
      <c r="AJF75" s="139"/>
      <c r="AJG75" s="139"/>
      <c r="AJH75" s="139"/>
      <c r="AJI75" s="139"/>
      <c r="AJJ75" s="139"/>
      <c r="AJK75" s="139"/>
      <c r="AJL75" s="139"/>
      <c r="AJM75" s="139"/>
      <c r="AJN75" s="139"/>
      <c r="AJO75" s="139"/>
      <c r="AJP75" s="139"/>
      <c r="AJQ75" s="139"/>
      <c r="AJR75" s="139"/>
      <c r="AJS75" s="139"/>
      <c r="AJT75" s="139"/>
      <c r="AJU75" s="139"/>
      <c r="AJV75" s="139"/>
      <c r="AJW75" s="139"/>
      <c r="AJX75" s="139"/>
      <c r="AJY75" s="139"/>
      <c r="AJZ75" s="139"/>
      <c r="AKA75" s="139"/>
      <c r="AKB75" s="139"/>
      <c r="AKC75" s="139"/>
      <c r="AKD75" s="139"/>
      <c r="AKE75" s="139"/>
      <c r="AKF75" s="139"/>
      <c r="AKG75" s="139"/>
      <c r="AKH75" s="139"/>
      <c r="AKI75" s="139"/>
      <c r="AKJ75" s="139"/>
      <c r="AKK75" s="139"/>
      <c r="AKL75" s="139"/>
      <c r="AKM75" s="139"/>
      <c r="AKN75" s="139"/>
      <c r="AKO75" s="139"/>
      <c r="AKP75" s="139"/>
      <c r="AKQ75" s="139"/>
      <c r="AKR75" s="139"/>
      <c r="AKS75" s="139"/>
      <c r="AKT75" s="139"/>
      <c r="AKU75" s="139"/>
      <c r="AKV75" s="139"/>
      <c r="AKW75" s="139"/>
      <c r="AKX75" s="139"/>
      <c r="AKY75" s="139"/>
      <c r="AKZ75" s="139"/>
      <c r="ALA75" s="139"/>
      <c r="ALB75" s="139"/>
      <c r="ALC75" s="139"/>
      <c r="ALD75" s="139"/>
      <c r="ALE75" s="139"/>
      <c r="ALF75" s="139"/>
      <c r="ALG75" s="139"/>
      <c r="ALH75" s="139"/>
      <c r="ALI75" s="139"/>
      <c r="ALJ75" s="139"/>
      <c r="ALK75" s="139"/>
      <c r="ALL75" s="139"/>
      <c r="ALM75" s="139"/>
      <c r="ALN75" s="139"/>
      <c r="ALO75" s="139"/>
      <c r="ALP75" s="139"/>
      <c r="ALQ75" s="139"/>
      <c r="ALR75" s="139"/>
      <c r="ALS75" s="139"/>
      <c r="ALT75" s="139"/>
      <c r="ALU75" s="139"/>
      <c r="ALV75" s="139"/>
      <c r="ALW75" s="139"/>
      <c r="ALX75" s="139"/>
      <c r="ALY75" s="139"/>
      <c r="ALZ75" s="139"/>
      <c r="AMA75" s="139"/>
      <c r="AMB75" s="139"/>
      <c r="AMC75" s="139"/>
      <c r="AMD75" s="139"/>
      <c r="AME75" s="139"/>
      <c r="AMF75" s="139"/>
      <c r="AMG75" s="139"/>
      <c r="AMH75" s="139"/>
      <c r="AMI75" s="139"/>
      <c r="AMJ75" s="139"/>
      <c r="AMK75" s="139"/>
      <c r="AML75" s="139"/>
      <c r="AMM75" s="139"/>
      <c r="AMN75" s="139"/>
      <c r="AMO75" s="139"/>
      <c r="AMP75" s="139"/>
      <c r="AMQ75" s="139"/>
      <c r="AMR75" s="139"/>
      <c r="AMS75" s="139"/>
      <c r="AMT75" s="139"/>
      <c r="AMU75" s="139"/>
      <c r="AMV75" s="139"/>
      <c r="AMW75" s="139"/>
      <c r="AMX75" s="139"/>
      <c r="AMY75" s="139"/>
      <c r="AMZ75" s="139"/>
      <c r="ANA75" s="139"/>
      <c r="ANB75" s="139"/>
      <c r="ANC75" s="139"/>
      <c r="AND75" s="139"/>
      <c r="ANE75" s="139"/>
      <c r="ANF75" s="139"/>
      <c r="ANG75" s="139"/>
      <c r="ANH75" s="139"/>
      <c r="ANI75" s="139"/>
      <c r="ANJ75" s="139"/>
      <c r="ANK75" s="139"/>
      <c r="ANL75" s="139"/>
      <c r="ANM75" s="139"/>
      <c r="ANN75" s="139"/>
      <c r="ANO75" s="139"/>
      <c r="ANP75" s="139"/>
      <c r="ANQ75" s="139"/>
      <c r="ANR75" s="139"/>
      <c r="ANS75" s="139"/>
      <c r="ANT75" s="139"/>
      <c r="ANU75" s="139"/>
      <c r="ANV75" s="139"/>
      <c r="ANW75" s="139"/>
      <c r="ANX75" s="139"/>
      <c r="ANY75" s="139"/>
      <c r="ANZ75" s="139"/>
      <c r="AOA75" s="139"/>
      <c r="AOB75" s="139"/>
      <c r="AOC75" s="139"/>
      <c r="AOD75" s="139"/>
      <c r="AOE75" s="139"/>
      <c r="AOF75" s="139"/>
      <c r="AOG75" s="139"/>
      <c r="AOH75" s="139"/>
      <c r="AOI75" s="139"/>
      <c r="AOJ75" s="139"/>
      <c r="AOK75" s="139"/>
      <c r="AOL75" s="139"/>
      <c r="AOM75" s="139"/>
      <c r="AON75" s="139"/>
      <c r="AOO75" s="139"/>
      <c r="AOP75" s="139"/>
      <c r="AOQ75" s="139"/>
      <c r="AOR75" s="139"/>
      <c r="AOS75" s="139"/>
      <c r="AOT75" s="139"/>
      <c r="AOU75" s="139"/>
      <c r="AOV75" s="139"/>
      <c r="AOW75" s="139"/>
      <c r="AOX75" s="139"/>
      <c r="AOY75" s="139"/>
      <c r="AOZ75" s="139"/>
      <c r="APA75" s="139"/>
      <c r="APB75" s="139"/>
      <c r="APC75" s="139"/>
      <c r="APD75" s="139"/>
      <c r="APE75" s="139"/>
      <c r="APF75" s="139"/>
      <c r="APG75" s="139"/>
      <c r="APH75" s="139"/>
      <c r="API75" s="139"/>
      <c r="APJ75" s="139"/>
      <c r="APK75" s="139"/>
      <c r="APL75" s="139"/>
      <c r="APM75" s="139"/>
      <c r="APN75" s="139"/>
      <c r="APO75" s="139"/>
      <c r="APP75" s="139"/>
      <c r="APQ75" s="139"/>
      <c r="APR75" s="139"/>
      <c r="APS75" s="139"/>
      <c r="APT75" s="139"/>
      <c r="APU75" s="139"/>
      <c r="APV75" s="139"/>
      <c r="APW75" s="139"/>
      <c r="APX75" s="139"/>
      <c r="APY75" s="139"/>
      <c r="APZ75" s="139"/>
      <c r="AQA75" s="139"/>
      <c r="AQB75" s="139"/>
      <c r="AQC75" s="139"/>
      <c r="AQD75" s="139"/>
      <c r="AQE75" s="139"/>
      <c r="AQF75" s="139"/>
      <c r="AQG75" s="139"/>
      <c r="AQH75" s="139"/>
      <c r="AQI75" s="139"/>
      <c r="AQJ75" s="139"/>
      <c r="AQK75" s="139"/>
      <c r="AQL75" s="139"/>
      <c r="AQM75" s="139"/>
      <c r="AQN75" s="139"/>
      <c r="AQO75" s="139"/>
      <c r="AQP75" s="139"/>
      <c r="AQQ75" s="139"/>
      <c r="AQR75" s="139"/>
      <c r="AQS75" s="139"/>
      <c r="AQT75" s="139"/>
      <c r="AQU75" s="139"/>
      <c r="AQV75" s="139"/>
      <c r="AQW75" s="139"/>
      <c r="AQX75" s="139"/>
      <c r="AQY75" s="139"/>
      <c r="AQZ75" s="139"/>
      <c r="ARA75" s="139"/>
      <c r="ARB75" s="139"/>
      <c r="ARC75" s="139"/>
      <c r="ARD75" s="139"/>
      <c r="ARE75" s="139"/>
      <c r="ARF75" s="139"/>
      <c r="ARG75" s="139"/>
      <c r="ARH75" s="139"/>
      <c r="ARI75" s="139"/>
      <c r="ARJ75" s="139"/>
      <c r="ARK75" s="139"/>
      <c r="ARL75" s="139"/>
      <c r="ARM75" s="139"/>
      <c r="ARN75" s="139"/>
      <c r="ARO75" s="139"/>
      <c r="ARP75" s="139"/>
      <c r="ARQ75" s="139"/>
      <c r="ARR75" s="139"/>
      <c r="ARS75" s="139"/>
      <c r="ART75" s="139"/>
      <c r="ARU75" s="139"/>
      <c r="ARV75" s="139"/>
      <c r="ARW75" s="139"/>
      <c r="ARX75" s="139"/>
      <c r="ARY75" s="139"/>
      <c r="ARZ75" s="139"/>
      <c r="ASA75" s="139"/>
      <c r="ASB75" s="139"/>
      <c r="ASC75" s="139"/>
      <c r="ASD75" s="139"/>
      <c r="ASE75" s="139"/>
      <c r="ASF75" s="139"/>
      <c r="ASG75" s="139"/>
      <c r="ASH75" s="139"/>
      <c r="ASI75" s="139"/>
      <c r="ASJ75" s="139"/>
      <c r="ASK75" s="139"/>
      <c r="ASL75" s="139"/>
      <c r="ASM75" s="139"/>
      <c r="ASN75" s="139"/>
      <c r="ASO75" s="139"/>
      <c r="ASP75" s="139"/>
      <c r="ASQ75" s="139"/>
      <c r="ASR75" s="139"/>
      <c r="ASS75" s="139"/>
      <c r="AST75" s="139"/>
      <c r="ASU75" s="139"/>
      <c r="ASV75" s="139"/>
      <c r="ASW75" s="139"/>
      <c r="ASX75" s="139"/>
      <c r="ASY75" s="139"/>
      <c r="ASZ75" s="139"/>
      <c r="ATA75" s="139"/>
      <c r="ATB75" s="139"/>
      <c r="ATC75" s="139"/>
      <c r="ATD75" s="139"/>
      <c r="ATE75" s="139"/>
      <c r="ATF75" s="139"/>
      <c r="ATG75" s="139"/>
      <c r="ATH75" s="139"/>
      <c r="ATI75" s="139"/>
      <c r="ATJ75" s="139"/>
      <c r="ATK75" s="139"/>
      <c r="ATL75" s="139"/>
      <c r="ATM75" s="139"/>
      <c r="ATN75" s="139"/>
      <c r="ATO75" s="139"/>
      <c r="ATP75" s="139"/>
      <c r="ATQ75" s="139"/>
      <c r="ATR75" s="139"/>
      <c r="ATS75" s="139"/>
      <c r="ATT75" s="139"/>
      <c r="ATU75" s="139"/>
      <c r="ATV75" s="139"/>
      <c r="ATW75" s="139"/>
      <c r="ATX75" s="139"/>
      <c r="ATY75" s="139"/>
      <c r="ATZ75" s="139"/>
      <c r="AUA75" s="139"/>
      <c r="AUB75" s="139"/>
      <c r="AUC75" s="139"/>
      <c r="AUD75" s="139"/>
      <c r="AUE75" s="139"/>
      <c r="AUF75" s="139"/>
      <c r="AUG75" s="139"/>
      <c r="AUH75" s="139"/>
      <c r="AUI75" s="139"/>
      <c r="AUJ75" s="139"/>
      <c r="AUK75" s="139"/>
      <c r="AUL75" s="139"/>
      <c r="AUM75" s="139"/>
      <c r="AUN75" s="139"/>
      <c r="AUO75" s="139"/>
      <c r="AUP75" s="139"/>
      <c r="AUQ75" s="139"/>
      <c r="AUR75" s="139"/>
      <c r="AUS75" s="139"/>
      <c r="AUT75" s="139"/>
      <c r="AUU75" s="139"/>
      <c r="AUV75" s="139"/>
      <c r="AUW75" s="139"/>
      <c r="AUX75" s="139"/>
      <c r="AUY75" s="139"/>
      <c r="AUZ75" s="139"/>
      <c r="AVA75" s="139"/>
      <c r="AVB75" s="139"/>
      <c r="AVC75" s="139"/>
      <c r="AVD75" s="139"/>
      <c r="AVE75" s="139"/>
      <c r="AVF75" s="139"/>
      <c r="AVG75" s="139"/>
      <c r="AVH75" s="139"/>
      <c r="AVI75" s="139"/>
      <c r="AVJ75" s="139"/>
      <c r="AVK75" s="139"/>
      <c r="AVL75" s="139"/>
      <c r="AVM75" s="139"/>
      <c r="AVN75" s="139"/>
      <c r="AVO75" s="139"/>
      <c r="AVP75" s="139"/>
      <c r="AVQ75" s="139"/>
      <c r="AVR75" s="139"/>
      <c r="AVS75" s="139"/>
      <c r="AVT75" s="139"/>
      <c r="AVU75" s="139"/>
      <c r="AVV75" s="139"/>
      <c r="AVW75" s="139"/>
      <c r="AVX75" s="139"/>
      <c r="AVY75" s="139"/>
      <c r="AVZ75" s="139"/>
      <c r="AWA75" s="139"/>
      <c r="AWB75" s="139"/>
      <c r="AWC75" s="139"/>
      <c r="AWD75" s="139"/>
      <c r="AWE75" s="139"/>
      <c r="AWF75" s="139"/>
      <c r="AWG75" s="139"/>
      <c r="AWH75" s="139"/>
      <c r="AWI75" s="139"/>
      <c r="AWJ75" s="139"/>
      <c r="AWK75" s="139"/>
      <c r="AWL75" s="139"/>
      <c r="AWM75" s="139"/>
      <c r="AWN75" s="139"/>
      <c r="AWO75" s="139"/>
      <c r="AWP75" s="139"/>
      <c r="AWQ75" s="139"/>
      <c r="AWR75" s="139"/>
      <c r="AWS75" s="139"/>
      <c r="AWT75" s="139"/>
      <c r="AWU75" s="139"/>
      <c r="AWV75" s="139"/>
      <c r="AWW75" s="139"/>
      <c r="AWX75" s="139"/>
      <c r="AWY75" s="139"/>
      <c r="AWZ75" s="139"/>
      <c r="AXA75" s="139"/>
      <c r="AXB75" s="139"/>
      <c r="AXC75" s="139"/>
      <c r="AXD75" s="139"/>
      <c r="AXE75" s="139"/>
      <c r="AXF75" s="139"/>
      <c r="AXG75" s="139"/>
      <c r="AXH75" s="139"/>
      <c r="AXI75" s="139"/>
      <c r="AXJ75" s="139"/>
      <c r="AXK75" s="139"/>
      <c r="AXL75" s="139"/>
      <c r="AXM75" s="139"/>
      <c r="AXN75" s="139"/>
      <c r="AXO75" s="139"/>
      <c r="AXP75" s="139"/>
      <c r="AXQ75" s="139"/>
      <c r="AXR75" s="139"/>
      <c r="AXS75" s="139"/>
      <c r="AXT75" s="139"/>
      <c r="AXU75" s="139"/>
      <c r="AXV75" s="139"/>
      <c r="AXW75" s="139"/>
      <c r="AXX75" s="139"/>
      <c r="AXY75" s="139"/>
      <c r="AXZ75" s="139"/>
      <c r="AYA75" s="139"/>
      <c r="AYB75" s="139"/>
      <c r="AYC75" s="139"/>
      <c r="AYD75" s="139"/>
      <c r="AYE75" s="139"/>
      <c r="AYF75" s="139"/>
      <c r="AYG75" s="139"/>
      <c r="AYH75" s="139"/>
      <c r="AYI75" s="139"/>
      <c r="AYJ75" s="139"/>
      <c r="AYK75" s="139"/>
      <c r="AYL75" s="139"/>
      <c r="AYM75" s="139"/>
      <c r="AYN75" s="139"/>
      <c r="AYO75" s="139"/>
      <c r="AYP75" s="139"/>
      <c r="AYQ75" s="139"/>
      <c r="AYR75" s="139"/>
      <c r="AYS75" s="139"/>
      <c r="AYT75" s="139"/>
      <c r="AYU75" s="139"/>
      <c r="AYV75" s="139"/>
      <c r="AYW75" s="139"/>
      <c r="AYX75" s="139"/>
      <c r="AYY75" s="139"/>
      <c r="AYZ75" s="139"/>
      <c r="AZA75" s="139"/>
      <c r="AZB75" s="139"/>
      <c r="AZC75" s="139"/>
      <c r="AZD75" s="139"/>
      <c r="AZE75" s="139"/>
      <c r="AZF75" s="139"/>
      <c r="AZG75" s="139"/>
      <c r="AZH75" s="139"/>
      <c r="AZI75" s="139"/>
      <c r="AZJ75" s="139"/>
      <c r="AZK75" s="139"/>
      <c r="AZL75" s="139"/>
      <c r="AZM75" s="139"/>
      <c r="AZN75" s="139"/>
      <c r="AZO75" s="139"/>
      <c r="AZP75" s="139"/>
      <c r="AZQ75" s="139"/>
      <c r="AZR75" s="139"/>
      <c r="AZS75" s="139"/>
      <c r="AZT75" s="139"/>
      <c r="AZU75" s="139"/>
      <c r="AZV75" s="139"/>
      <c r="AZW75" s="139"/>
      <c r="AZX75" s="139"/>
      <c r="AZY75" s="139"/>
      <c r="AZZ75" s="139"/>
      <c r="BAA75" s="139"/>
      <c r="BAB75" s="139"/>
      <c r="BAC75" s="139"/>
      <c r="BAD75" s="139"/>
      <c r="BAE75" s="139"/>
      <c r="BAF75" s="139"/>
      <c r="BAG75" s="139"/>
      <c r="BAH75" s="139"/>
      <c r="BAI75" s="139"/>
      <c r="BAJ75" s="139"/>
      <c r="BAK75" s="139"/>
      <c r="BAL75" s="139"/>
      <c r="BAM75" s="139"/>
      <c r="BAN75" s="139"/>
      <c r="BAO75" s="139"/>
      <c r="BAP75" s="139"/>
      <c r="BAQ75" s="139"/>
      <c r="BAR75" s="139"/>
      <c r="BAS75" s="139"/>
      <c r="BAT75" s="139"/>
      <c r="BAU75" s="139"/>
      <c r="BAV75" s="139"/>
      <c r="BAW75" s="139"/>
      <c r="BAX75" s="139"/>
      <c r="BAY75" s="139"/>
      <c r="BAZ75" s="139"/>
      <c r="BBA75" s="139"/>
      <c r="BBB75" s="139"/>
      <c r="BBC75" s="139"/>
      <c r="BBD75" s="139"/>
      <c r="BBE75" s="139"/>
      <c r="BBF75" s="139"/>
      <c r="BBG75" s="139"/>
      <c r="BBH75" s="139"/>
      <c r="BBI75" s="139"/>
      <c r="BBJ75" s="139"/>
      <c r="BBK75" s="139"/>
      <c r="BBL75" s="139"/>
      <c r="BBM75" s="139"/>
      <c r="BBN75" s="139"/>
      <c r="BBO75" s="139"/>
      <c r="BBP75" s="139"/>
      <c r="BBQ75" s="139"/>
      <c r="BBR75" s="139"/>
      <c r="BBS75" s="139"/>
      <c r="BBT75" s="139"/>
      <c r="BBU75" s="139"/>
      <c r="BBV75" s="139"/>
      <c r="BBW75" s="139"/>
      <c r="BBX75" s="139"/>
      <c r="BBY75" s="139"/>
      <c r="BBZ75" s="139"/>
      <c r="BCA75" s="139"/>
      <c r="BCB75" s="139"/>
      <c r="BCC75" s="139"/>
      <c r="BCD75" s="139"/>
      <c r="BCE75" s="139"/>
      <c r="BCF75" s="139"/>
      <c r="BCG75" s="139"/>
      <c r="BCH75" s="139"/>
      <c r="BCI75" s="139"/>
      <c r="BCJ75" s="139"/>
      <c r="BCK75" s="139"/>
      <c r="BCL75" s="139"/>
      <c r="BCM75" s="139"/>
      <c r="BCN75" s="139"/>
      <c r="BCO75" s="139"/>
      <c r="BCP75" s="139"/>
      <c r="BCQ75" s="139"/>
      <c r="BCR75" s="139"/>
      <c r="BCS75" s="139"/>
      <c r="BCT75" s="139"/>
      <c r="BCU75" s="139"/>
      <c r="BCV75" s="139"/>
      <c r="BCW75" s="139"/>
      <c r="BCX75" s="139"/>
      <c r="BCY75" s="139"/>
      <c r="BCZ75" s="139"/>
      <c r="BDA75" s="139"/>
      <c r="BDB75" s="139"/>
      <c r="BDC75" s="139"/>
      <c r="BDD75" s="139"/>
      <c r="BDE75" s="139"/>
      <c r="BDF75" s="139"/>
      <c r="BDG75" s="139"/>
      <c r="BDH75" s="139"/>
      <c r="BDI75" s="139"/>
      <c r="BDJ75" s="139"/>
      <c r="BDK75" s="139"/>
      <c r="BDL75" s="139"/>
      <c r="BDM75" s="139"/>
      <c r="BDN75" s="139"/>
      <c r="BDO75" s="139"/>
      <c r="BDP75" s="139"/>
      <c r="BDQ75" s="139"/>
      <c r="BDR75" s="139"/>
      <c r="BDS75" s="139"/>
      <c r="BDT75" s="139"/>
      <c r="BDU75" s="139"/>
      <c r="BDV75" s="139"/>
      <c r="BDW75" s="139"/>
      <c r="BDX75" s="139"/>
      <c r="BDY75" s="139"/>
      <c r="BDZ75" s="139"/>
      <c r="BEA75" s="139"/>
      <c r="BEB75" s="139"/>
      <c r="BEC75" s="139"/>
      <c r="BED75" s="139"/>
      <c r="BEE75" s="139"/>
      <c r="BEF75" s="139"/>
      <c r="BEG75" s="139"/>
      <c r="BEH75" s="139"/>
      <c r="BEI75" s="139"/>
      <c r="BEJ75" s="139"/>
      <c r="BEK75" s="139"/>
      <c r="BEL75" s="139"/>
      <c r="BEM75" s="139"/>
      <c r="BEN75" s="139"/>
      <c r="BEO75" s="139"/>
      <c r="BEP75" s="139"/>
      <c r="BEQ75" s="139"/>
      <c r="BER75" s="139"/>
      <c r="BES75" s="139"/>
      <c r="BET75" s="139"/>
      <c r="BEU75" s="139"/>
      <c r="BEV75" s="139"/>
      <c r="BEW75" s="139"/>
      <c r="BEX75" s="139"/>
      <c r="BEY75" s="139"/>
      <c r="BEZ75" s="139"/>
      <c r="BFA75" s="139"/>
      <c r="BFB75" s="139"/>
      <c r="BFC75" s="139"/>
      <c r="BFD75" s="139"/>
      <c r="BFE75" s="139"/>
      <c r="BFF75" s="139"/>
      <c r="BFG75" s="139"/>
      <c r="BFH75" s="139"/>
      <c r="BFI75" s="139"/>
      <c r="BFJ75" s="139"/>
      <c r="BFK75" s="139"/>
      <c r="BFL75" s="139"/>
      <c r="BFM75" s="139"/>
      <c r="BFN75" s="139"/>
      <c r="BFO75" s="139"/>
      <c r="BFP75" s="139"/>
      <c r="BFQ75" s="139"/>
      <c r="BFR75" s="139"/>
      <c r="BFS75" s="139"/>
      <c r="BFT75" s="139"/>
      <c r="BFU75" s="139"/>
      <c r="BFV75" s="139"/>
      <c r="BFW75" s="139"/>
      <c r="BFX75" s="139"/>
      <c r="BFY75" s="139"/>
      <c r="BFZ75" s="139"/>
      <c r="BGA75" s="139"/>
      <c r="BGB75" s="139"/>
      <c r="BGC75" s="139"/>
      <c r="BGD75" s="139"/>
      <c r="BGE75" s="139"/>
      <c r="BGF75" s="139"/>
      <c r="BGG75" s="139"/>
      <c r="BGH75" s="139"/>
      <c r="BGI75" s="139"/>
      <c r="BGJ75" s="139"/>
      <c r="BGK75" s="139"/>
      <c r="BGL75" s="139"/>
      <c r="BGM75" s="139"/>
      <c r="BGN75" s="139"/>
      <c r="BGO75" s="139"/>
      <c r="BGP75" s="139"/>
      <c r="BGQ75" s="139"/>
      <c r="BGR75" s="139"/>
      <c r="BGS75" s="139"/>
      <c r="BGT75" s="139"/>
      <c r="BGU75" s="139"/>
      <c r="BGV75" s="139"/>
      <c r="BGW75" s="139"/>
      <c r="BGX75" s="139"/>
      <c r="BGY75" s="139"/>
      <c r="BGZ75" s="139"/>
      <c r="BHA75" s="139"/>
      <c r="BHB75" s="139"/>
      <c r="BHC75" s="139"/>
      <c r="BHD75" s="139"/>
      <c r="BHE75" s="139"/>
      <c r="BHF75" s="139"/>
      <c r="BHG75" s="139"/>
      <c r="BHH75" s="139"/>
      <c r="BHI75" s="139"/>
      <c r="BHJ75" s="139"/>
      <c r="BHK75" s="139"/>
      <c r="BHL75" s="139"/>
      <c r="BHM75" s="139"/>
      <c r="BHN75" s="139"/>
      <c r="BHO75" s="139"/>
      <c r="BHP75" s="139"/>
      <c r="BHQ75" s="139"/>
      <c r="BHR75" s="139"/>
      <c r="BHS75" s="139"/>
      <c r="BHT75" s="139"/>
      <c r="BHU75" s="139"/>
      <c r="BHV75" s="139"/>
      <c r="BHW75" s="139"/>
      <c r="BHX75" s="139"/>
      <c r="BHY75" s="139"/>
      <c r="BHZ75" s="139"/>
      <c r="BIA75" s="139"/>
      <c r="BIB75" s="139"/>
      <c r="BIC75" s="139"/>
      <c r="BID75" s="139"/>
      <c r="BIE75" s="139"/>
      <c r="BIF75" s="139"/>
      <c r="BIG75" s="139"/>
      <c r="BIH75" s="139"/>
      <c r="BII75" s="139"/>
      <c r="BIJ75" s="139"/>
      <c r="BIK75" s="139"/>
      <c r="BIL75" s="139"/>
      <c r="BIM75" s="139"/>
      <c r="BIN75" s="139"/>
      <c r="BIO75" s="139"/>
      <c r="BIP75" s="139"/>
      <c r="BIQ75" s="139"/>
      <c r="BIR75" s="139"/>
      <c r="BIS75" s="139"/>
      <c r="BIT75" s="139"/>
      <c r="BIU75" s="139"/>
      <c r="BIV75" s="139"/>
      <c r="BIW75" s="139"/>
      <c r="BIX75" s="139"/>
      <c r="BIY75" s="139"/>
      <c r="BIZ75" s="139"/>
      <c r="BJA75" s="139"/>
      <c r="BJB75" s="139"/>
      <c r="BJC75" s="139"/>
      <c r="BJD75" s="139"/>
      <c r="BJE75" s="139"/>
      <c r="BJF75" s="139"/>
      <c r="BJG75" s="139"/>
      <c r="BJH75" s="139"/>
      <c r="BJI75" s="139"/>
      <c r="BJJ75" s="139"/>
      <c r="BJK75" s="139"/>
      <c r="BJL75" s="139"/>
      <c r="BJM75" s="139"/>
      <c r="BJN75" s="139"/>
      <c r="BJO75" s="139"/>
      <c r="BJP75" s="139"/>
      <c r="BJQ75" s="139"/>
      <c r="BJR75" s="139"/>
      <c r="BJS75" s="139"/>
      <c r="BJT75" s="139"/>
      <c r="BJU75" s="139"/>
      <c r="BJV75" s="139"/>
      <c r="BJW75" s="139"/>
      <c r="BJX75" s="139"/>
      <c r="BJY75" s="139"/>
      <c r="BJZ75" s="139"/>
      <c r="BKA75" s="139"/>
      <c r="BKB75" s="139"/>
      <c r="BKC75" s="139"/>
      <c r="BKD75" s="139"/>
      <c r="BKE75" s="139"/>
      <c r="BKF75" s="139"/>
      <c r="BKG75" s="139"/>
      <c r="BKH75" s="139"/>
      <c r="BKI75" s="139"/>
      <c r="BKJ75" s="139"/>
      <c r="BKK75" s="139"/>
      <c r="BKL75" s="139"/>
      <c r="BKM75" s="139"/>
      <c r="BKN75" s="139"/>
      <c r="BKO75" s="139"/>
      <c r="BKP75" s="139"/>
      <c r="BKQ75" s="139"/>
      <c r="BKR75" s="139"/>
      <c r="BKS75" s="139"/>
      <c r="BKT75" s="139"/>
      <c r="BKU75" s="139"/>
      <c r="BKV75" s="139"/>
      <c r="BKW75" s="139"/>
      <c r="BKX75" s="139"/>
      <c r="BKY75" s="139"/>
      <c r="BKZ75" s="139"/>
      <c r="BLA75" s="139"/>
      <c r="BLB75" s="139"/>
      <c r="BLC75" s="139"/>
      <c r="BLD75" s="139"/>
      <c r="BLE75" s="139"/>
      <c r="BLF75" s="139"/>
      <c r="BLG75" s="139"/>
      <c r="BLH75" s="139"/>
      <c r="BLI75" s="139"/>
      <c r="BLJ75" s="139"/>
      <c r="BLK75" s="139"/>
      <c r="BLL75" s="139"/>
      <c r="BLM75" s="139"/>
      <c r="BLN75" s="139"/>
      <c r="BLO75" s="139"/>
      <c r="BLP75" s="139"/>
      <c r="BLQ75" s="139"/>
      <c r="BLR75" s="139"/>
      <c r="BLS75" s="139"/>
      <c r="BLT75" s="139"/>
      <c r="BLU75" s="139"/>
      <c r="BLV75" s="139"/>
      <c r="BLW75" s="139"/>
      <c r="BLX75" s="139"/>
      <c r="BLY75" s="139"/>
      <c r="BLZ75" s="139"/>
      <c r="BMA75" s="139"/>
      <c r="BMB75" s="139"/>
      <c r="BMC75" s="139"/>
      <c r="BMD75" s="139"/>
      <c r="BME75" s="139"/>
      <c r="BMF75" s="139"/>
      <c r="BMG75" s="139"/>
      <c r="BMH75" s="139"/>
      <c r="BMI75" s="139"/>
      <c r="BMJ75" s="139"/>
      <c r="BMK75" s="139"/>
      <c r="BML75" s="139"/>
      <c r="BMM75" s="139"/>
      <c r="BMN75" s="139"/>
      <c r="BMO75" s="139"/>
      <c r="BMP75" s="139"/>
      <c r="BMQ75" s="139"/>
      <c r="BMR75" s="139"/>
      <c r="BMS75" s="139"/>
      <c r="BMT75" s="139"/>
      <c r="BMU75" s="139"/>
      <c r="BMV75" s="139"/>
      <c r="BMW75" s="139"/>
      <c r="BMX75" s="139"/>
      <c r="BMY75" s="139"/>
      <c r="BMZ75" s="139"/>
      <c r="BNA75" s="139"/>
      <c r="BNB75" s="139"/>
      <c r="BNC75" s="139"/>
      <c r="BND75" s="139"/>
      <c r="BNE75" s="139"/>
      <c r="BNF75" s="139"/>
      <c r="BNG75" s="139"/>
      <c r="BNH75" s="139"/>
      <c r="BNI75" s="139"/>
      <c r="BNJ75" s="139"/>
      <c r="BNK75" s="139"/>
      <c r="BNL75" s="139"/>
      <c r="BNM75" s="139"/>
      <c r="BNN75" s="139"/>
      <c r="BNO75" s="139"/>
      <c r="BNP75" s="139"/>
      <c r="BNQ75" s="139"/>
      <c r="BNR75" s="139"/>
      <c r="BNS75" s="139"/>
      <c r="BNT75" s="139"/>
      <c r="BNU75" s="139"/>
      <c r="BNV75" s="139"/>
      <c r="BNW75" s="139"/>
      <c r="BNX75" s="139"/>
      <c r="BNY75" s="139"/>
      <c r="BNZ75" s="139"/>
      <c r="BOA75" s="139"/>
      <c r="BOB75" s="139"/>
      <c r="BOC75" s="139"/>
      <c r="BOD75" s="139"/>
      <c r="BOE75" s="139"/>
      <c r="BOF75" s="139"/>
      <c r="BOG75" s="139"/>
      <c r="BOH75" s="139"/>
      <c r="BOI75" s="139"/>
      <c r="BOJ75" s="139"/>
      <c r="BOK75" s="139"/>
      <c r="BOL75" s="139"/>
      <c r="BOM75" s="139"/>
      <c r="BON75" s="139"/>
      <c r="BOO75" s="139"/>
      <c r="BOP75" s="139"/>
      <c r="BOQ75" s="139"/>
      <c r="BOR75" s="139"/>
      <c r="BOS75" s="139"/>
      <c r="BOT75" s="139"/>
      <c r="BOU75" s="139"/>
      <c r="BOV75" s="139"/>
      <c r="BOW75" s="139"/>
      <c r="BOX75" s="139"/>
      <c r="BOY75" s="139"/>
      <c r="BOZ75" s="139"/>
      <c r="BPA75" s="139"/>
      <c r="BPB75" s="139"/>
      <c r="BPC75" s="139"/>
      <c r="BPD75" s="139"/>
      <c r="BPE75" s="139"/>
      <c r="BPF75" s="139"/>
      <c r="BPG75" s="139"/>
      <c r="BPH75" s="139"/>
      <c r="BPI75" s="139"/>
      <c r="BPJ75" s="139"/>
      <c r="BPK75" s="139"/>
      <c r="BPL75" s="139"/>
      <c r="BPM75" s="139"/>
      <c r="BPN75" s="139"/>
      <c r="BPO75" s="139"/>
      <c r="BPP75" s="139"/>
      <c r="BPQ75" s="139"/>
      <c r="BPR75" s="139"/>
      <c r="BPS75" s="139"/>
      <c r="BPT75" s="139"/>
      <c r="BPU75" s="139"/>
      <c r="BPV75" s="139"/>
      <c r="BPW75" s="139"/>
      <c r="BPX75" s="139"/>
      <c r="BPY75" s="139"/>
      <c r="BPZ75" s="139"/>
      <c r="BQA75" s="139"/>
      <c r="BQB75" s="139"/>
      <c r="BQC75" s="139"/>
      <c r="BQD75" s="139"/>
      <c r="BQE75" s="139"/>
      <c r="BQF75" s="139"/>
      <c r="BQG75" s="139"/>
      <c r="BQH75" s="139"/>
      <c r="BQI75" s="139"/>
      <c r="BQJ75" s="139"/>
      <c r="BQK75" s="139"/>
      <c r="BQL75" s="139"/>
      <c r="BQM75" s="139"/>
      <c r="BQN75" s="139"/>
      <c r="BQO75" s="139"/>
      <c r="BQP75" s="139"/>
      <c r="BQQ75" s="139"/>
      <c r="BQR75" s="139"/>
      <c r="BQS75" s="139"/>
      <c r="BQT75" s="139"/>
      <c r="BQU75" s="139"/>
      <c r="BQV75" s="139"/>
      <c r="BQW75" s="139"/>
      <c r="BQX75" s="139"/>
      <c r="BQY75" s="139"/>
      <c r="BQZ75" s="139"/>
      <c r="BRA75" s="139"/>
      <c r="BRB75" s="139"/>
      <c r="BRC75" s="139"/>
      <c r="BRD75" s="139"/>
      <c r="BRE75" s="139"/>
      <c r="BRF75" s="139"/>
      <c r="BRG75" s="139"/>
      <c r="BRH75" s="139"/>
      <c r="BRI75" s="139"/>
      <c r="BRJ75" s="139"/>
      <c r="BRK75" s="139"/>
      <c r="BRL75" s="139"/>
      <c r="BRM75" s="139"/>
      <c r="BRN75" s="139"/>
      <c r="BRO75" s="139"/>
      <c r="BRP75" s="139"/>
      <c r="BRQ75" s="139"/>
      <c r="BRR75" s="139"/>
      <c r="BRS75" s="139"/>
      <c r="BRT75" s="139"/>
      <c r="BRU75" s="139"/>
      <c r="BRV75" s="139"/>
      <c r="BRW75" s="139"/>
      <c r="BRX75" s="139"/>
      <c r="BRY75" s="139"/>
      <c r="BRZ75" s="139"/>
      <c r="BSA75" s="139"/>
      <c r="BSB75" s="139"/>
      <c r="BSC75" s="139"/>
      <c r="BSD75" s="139"/>
      <c r="BSE75" s="139"/>
      <c r="BSF75" s="139"/>
      <c r="BSG75" s="139"/>
      <c r="BSH75" s="139"/>
      <c r="BSI75" s="139"/>
      <c r="BSJ75" s="139"/>
      <c r="BSK75" s="139"/>
      <c r="BSL75" s="139"/>
      <c r="BSM75" s="139"/>
      <c r="BSN75" s="139"/>
      <c r="BSO75" s="139"/>
      <c r="BSP75" s="139"/>
      <c r="BSQ75" s="139"/>
      <c r="BSR75" s="139"/>
      <c r="BSS75" s="139"/>
      <c r="BST75" s="139"/>
      <c r="BSU75" s="139"/>
      <c r="BSV75" s="139"/>
      <c r="BSW75" s="139"/>
      <c r="BSX75" s="139"/>
      <c r="BSY75" s="139"/>
      <c r="BSZ75" s="139"/>
      <c r="BTA75" s="139"/>
      <c r="BTB75" s="139"/>
      <c r="BTC75" s="139"/>
      <c r="BTD75" s="139"/>
      <c r="BTE75" s="139"/>
      <c r="BTF75" s="139"/>
      <c r="BTG75" s="139"/>
      <c r="BTH75" s="139"/>
      <c r="BTI75" s="139"/>
      <c r="BTJ75" s="139"/>
      <c r="BTK75" s="139"/>
      <c r="BTL75" s="139"/>
      <c r="BTM75" s="139"/>
      <c r="BTN75" s="139"/>
      <c r="BTO75" s="139"/>
      <c r="BTP75" s="139"/>
      <c r="BTQ75" s="139"/>
      <c r="BTR75" s="139"/>
      <c r="BTS75" s="139"/>
      <c r="BTT75" s="139"/>
      <c r="BTU75" s="139"/>
      <c r="BTV75" s="139"/>
      <c r="BTW75" s="139"/>
      <c r="BTX75" s="139"/>
      <c r="BTY75" s="139"/>
      <c r="BTZ75" s="139"/>
      <c r="BUA75" s="139"/>
      <c r="BUB75" s="139"/>
      <c r="BUC75" s="139"/>
      <c r="BUD75" s="139"/>
      <c r="BUE75" s="139"/>
      <c r="BUF75" s="139"/>
      <c r="BUG75" s="139"/>
      <c r="BUH75" s="139"/>
      <c r="BUI75" s="139"/>
      <c r="BUJ75" s="139"/>
      <c r="BUK75" s="139"/>
      <c r="BUL75" s="139"/>
      <c r="BUM75" s="139"/>
      <c r="BUN75" s="139"/>
      <c r="BUO75" s="139"/>
      <c r="BUP75" s="139"/>
      <c r="BUQ75" s="139"/>
      <c r="BUR75" s="139"/>
      <c r="BUS75" s="139"/>
      <c r="BUT75" s="139"/>
      <c r="BUU75" s="139"/>
      <c r="BUV75" s="139"/>
      <c r="BUW75" s="139"/>
      <c r="BUX75" s="139"/>
      <c r="BUY75" s="139"/>
      <c r="BUZ75" s="139"/>
      <c r="BVA75" s="139"/>
      <c r="BVB75" s="139"/>
      <c r="BVC75" s="139"/>
      <c r="BVD75" s="139"/>
      <c r="BVE75" s="139"/>
      <c r="BVF75" s="139"/>
      <c r="BVG75" s="139"/>
      <c r="BVH75" s="139"/>
      <c r="BVI75" s="139"/>
      <c r="BVJ75" s="139"/>
      <c r="BVK75" s="139"/>
      <c r="BVL75" s="139"/>
      <c r="BVM75" s="139"/>
      <c r="BVN75" s="139"/>
      <c r="BVO75" s="139"/>
      <c r="BVP75" s="139"/>
      <c r="BVQ75" s="139"/>
      <c r="BVR75" s="139"/>
      <c r="BVS75" s="139"/>
      <c r="BVT75" s="139"/>
      <c r="BVU75" s="139"/>
      <c r="BVV75" s="139"/>
      <c r="BVW75" s="139"/>
      <c r="BVX75" s="139"/>
      <c r="BVY75" s="139"/>
      <c r="BVZ75" s="139"/>
      <c r="BWA75" s="139"/>
      <c r="BWB75" s="139"/>
      <c r="BWC75" s="139"/>
      <c r="BWD75" s="139"/>
      <c r="BWE75" s="139"/>
      <c r="BWF75" s="139"/>
      <c r="BWG75" s="139"/>
      <c r="BWH75" s="139"/>
      <c r="BWI75" s="139"/>
      <c r="BWJ75" s="139"/>
      <c r="BWK75" s="139"/>
      <c r="BWL75" s="139"/>
      <c r="BWM75" s="139"/>
      <c r="BWN75" s="139"/>
      <c r="BWO75" s="139"/>
      <c r="BWP75" s="139"/>
      <c r="BWQ75" s="139"/>
      <c r="BWR75" s="139"/>
      <c r="BWS75" s="139"/>
      <c r="BWT75" s="139"/>
      <c r="BWU75" s="139"/>
      <c r="BWV75" s="139"/>
      <c r="BWW75" s="139"/>
      <c r="BWX75" s="139"/>
      <c r="BWY75" s="139"/>
      <c r="BWZ75" s="139"/>
      <c r="BXA75" s="139"/>
      <c r="BXB75" s="139"/>
      <c r="BXC75" s="139"/>
      <c r="BXD75" s="139"/>
      <c r="BXE75" s="139"/>
      <c r="BXF75" s="139"/>
      <c r="BXG75" s="139"/>
      <c r="BXH75" s="139"/>
      <c r="BXI75" s="139"/>
      <c r="BXJ75" s="139"/>
      <c r="BXK75" s="139"/>
      <c r="BXL75" s="139"/>
      <c r="BXM75" s="139"/>
      <c r="BXN75" s="139"/>
      <c r="BXO75" s="139"/>
      <c r="BXP75" s="139"/>
      <c r="BXQ75" s="139"/>
      <c r="BXR75" s="139"/>
      <c r="BXS75" s="139"/>
      <c r="BXT75" s="139"/>
      <c r="BXU75" s="139"/>
      <c r="BXV75" s="139"/>
      <c r="BXW75" s="139"/>
      <c r="BXX75" s="139"/>
      <c r="BXY75" s="139"/>
      <c r="BXZ75" s="139"/>
      <c r="BYA75" s="139"/>
      <c r="BYB75" s="139"/>
      <c r="BYC75" s="139"/>
      <c r="BYD75" s="139"/>
      <c r="BYE75" s="139"/>
      <c r="BYF75" s="139"/>
      <c r="BYG75" s="139"/>
      <c r="BYH75" s="139"/>
      <c r="BYI75" s="139"/>
      <c r="BYJ75" s="139"/>
      <c r="BYK75" s="139"/>
      <c r="BYL75" s="139"/>
      <c r="BYM75" s="139"/>
      <c r="BYN75" s="139"/>
      <c r="BYO75" s="139"/>
      <c r="BYP75" s="139"/>
      <c r="BYQ75" s="139"/>
      <c r="BYR75" s="139"/>
      <c r="BYS75" s="139"/>
      <c r="BYT75" s="139"/>
      <c r="BYU75" s="139"/>
      <c r="BYV75" s="139"/>
      <c r="BYW75" s="139"/>
      <c r="BYX75" s="139"/>
      <c r="BYY75" s="139"/>
      <c r="BYZ75" s="139"/>
      <c r="BZA75" s="139"/>
      <c r="BZB75" s="139"/>
      <c r="BZC75" s="139"/>
      <c r="BZD75" s="139"/>
      <c r="BZE75" s="139"/>
      <c r="BZF75" s="139"/>
      <c r="BZG75" s="139"/>
      <c r="BZH75" s="139"/>
      <c r="BZI75" s="139"/>
      <c r="BZJ75" s="139"/>
      <c r="BZK75" s="139"/>
      <c r="BZL75" s="139"/>
      <c r="BZM75" s="139"/>
      <c r="BZN75" s="139"/>
      <c r="BZO75" s="139"/>
      <c r="BZP75" s="139"/>
      <c r="BZQ75" s="139"/>
      <c r="BZR75" s="139"/>
      <c r="BZS75" s="139"/>
      <c r="BZT75" s="139"/>
      <c r="BZU75" s="139"/>
      <c r="BZV75" s="139"/>
      <c r="BZW75" s="139"/>
      <c r="BZX75" s="139"/>
      <c r="BZY75" s="139"/>
      <c r="BZZ75" s="139"/>
      <c r="CAA75" s="139"/>
      <c r="CAB75" s="139"/>
      <c r="CAC75" s="139"/>
      <c r="CAD75" s="139"/>
      <c r="CAE75" s="139"/>
      <c r="CAF75" s="139"/>
      <c r="CAG75" s="139"/>
      <c r="CAH75" s="139"/>
      <c r="CAI75" s="139"/>
      <c r="CAJ75" s="139"/>
      <c r="CAK75" s="139"/>
      <c r="CAL75" s="139"/>
      <c r="CAM75" s="139"/>
      <c r="CAN75" s="139"/>
      <c r="CAO75" s="139"/>
      <c r="CAP75" s="139"/>
      <c r="CAQ75" s="139"/>
      <c r="CAR75" s="139"/>
      <c r="CAS75" s="139"/>
      <c r="CAT75" s="139"/>
      <c r="CAU75" s="139"/>
      <c r="CAV75" s="139"/>
      <c r="CAW75" s="139"/>
      <c r="CAX75" s="139"/>
      <c r="CAY75" s="139"/>
      <c r="CAZ75" s="139"/>
      <c r="CBA75" s="139"/>
      <c r="CBB75" s="139"/>
      <c r="CBC75" s="139"/>
      <c r="CBD75" s="139"/>
      <c r="CBE75" s="139"/>
      <c r="CBF75" s="139"/>
      <c r="CBG75" s="139"/>
      <c r="CBH75" s="139"/>
      <c r="CBI75" s="139"/>
      <c r="CBJ75" s="139"/>
      <c r="CBK75" s="139"/>
      <c r="CBL75" s="139"/>
      <c r="CBM75" s="139"/>
      <c r="CBN75" s="139"/>
      <c r="CBO75" s="139"/>
      <c r="CBP75" s="139"/>
      <c r="CBQ75" s="139"/>
      <c r="CBR75" s="139"/>
      <c r="CBS75" s="139"/>
      <c r="CBT75" s="139"/>
      <c r="CBU75" s="139"/>
      <c r="CBV75" s="139"/>
      <c r="CBW75" s="139"/>
      <c r="CBX75" s="139"/>
      <c r="CBY75" s="139"/>
      <c r="CBZ75" s="139"/>
      <c r="CCA75" s="139"/>
      <c r="CCB75" s="139"/>
      <c r="CCC75" s="139"/>
      <c r="CCD75" s="139"/>
      <c r="CCE75" s="139"/>
      <c r="CCF75" s="139"/>
      <c r="CCG75" s="139"/>
      <c r="CCH75" s="139"/>
      <c r="CCI75" s="139"/>
      <c r="CCJ75" s="139"/>
      <c r="CCK75" s="139"/>
      <c r="CCL75" s="139"/>
      <c r="CCM75" s="139"/>
      <c r="CCN75" s="139"/>
      <c r="CCO75" s="139"/>
      <c r="CCP75" s="139"/>
      <c r="CCQ75" s="139"/>
      <c r="CCR75" s="139"/>
      <c r="CCS75" s="139"/>
      <c r="CCT75" s="139"/>
      <c r="CCU75" s="139"/>
      <c r="CCV75" s="139"/>
      <c r="CCW75" s="139"/>
      <c r="CCX75" s="139"/>
      <c r="CCY75" s="139"/>
      <c r="CCZ75" s="139"/>
      <c r="CDA75" s="139"/>
      <c r="CDB75" s="139"/>
      <c r="CDC75" s="139"/>
      <c r="CDD75" s="139"/>
      <c r="CDE75" s="139"/>
      <c r="CDF75" s="139"/>
      <c r="CDG75" s="139"/>
      <c r="CDH75" s="139"/>
      <c r="CDI75" s="139"/>
      <c r="CDJ75" s="139"/>
      <c r="CDK75" s="139"/>
      <c r="CDL75" s="139"/>
      <c r="CDM75" s="139"/>
      <c r="CDN75" s="139"/>
      <c r="CDO75" s="139"/>
      <c r="CDP75" s="139"/>
      <c r="CDQ75" s="139"/>
      <c r="CDR75" s="139"/>
      <c r="CDS75" s="139"/>
      <c r="CDT75" s="139"/>
      <c r="CDU75" s="139"/>
      <c r="CDV75" s="139"/>
      <c r="CDW75" s="139"/>
      <c r="CDX75" s="139"/>
      <c r="CDY75" s="139"/>
      <c r="CDZ75" s="139"/>
      <c r="CEA75" s="139"/>
      <c r="CEB75" s="139"/>
      <c r="CEC75" s="139"/>
      <c r="CED75" s="139"/>
      <c r="CEE75" s="139"/>
      <c r="CEF75" s="139"/>
      <c r="CEG75" s="139"/>
      <c r="CEH75" s="139"/>
      <c r="CEI75" s="139"/>
      <c r="CEJ75" s="139"/>
      <c r="CEK75" s="139"/>
      <c r="CEL75" s="139"/>
      <c r="CEM75" s="139"/>
      <c r="CEN75" s="139"/>
      <c r="CEO75" s="139"/>
      <c r="CEP75" s="139"/>
      <c r="CEQ75" s="139"/>
      <c r="CER75" s="139"/>
      <c r="CES75" s="139"/>
      <c r="CET75" s="139"/>
      <c r="CEU75" s="139"/>
      <c r="CEV75" s="139"/>
      <c r="CEW75" s="139"/>
      <c r="CEX75" s="139"/>
      <c r="CEY75" s="139"/>
      <c r="CEZ75" s="139"/>
      <c r="CFA75" s="139"/>
      <c r="CFB75" s="139"/>
      <c r="CFC75" s="139"/>
      <c r="CFD75" s="139"/>
      <c r="CFE75" s="139"/>
      <c r="CFF75" s="139"/>
      <c r="CFG75" s="139"/>
      <c r="CFH75" s="139"/>
      <c r="CFI75" s="139"/>
      <c r="CFJ75" s="139"/>
      <c r="CFK75" s="139"/>
      <c r="CFL75" s="139"/>
      <c r="CFM75" s="139"/>
      <c r="CFN75" s="139"/>
      <c r="CFO75" s="139"/>
      <c r="CFP75" s="139"/>
      <c r="CFQ75" s="139"/>
      <c r="CFR75" s="139"/>
      <c r="CFS75" s="139"/>
      <c r="CFT75" s="139"/>
      <c r="CFU75" s="139"/>
      <c r="CFV75" s="139"/>
      <c r="CFW75" s="139"/>
      <c r="CFX75" s="139"/>
      <c r="CFY75" s="139"/>
      <c r="CFZ75" s="139"/>
      <c r="CGA75" s="139"/>
      <c r="CGB75" s="139"/>
      <c r="CGC75" s="139"/>
      <c r="CGD75" s="139"/>
      <c r="CGE75" s="139"/>
      <c r="CGF75" s="139"/>
      <c r="CGG75" s="139"/>
      <c r="CGH75" s="139"/>
      <c r="CGI75" s="139"/>
      <c r="CGJ75" s="139"/>
      <c r="CGK75" s="139"/>
      <c r="CGL75" s="139"/>
      <c r="CGM75" s="139"/>
      <c r="CGN75" s="139"/>
      <c r="CGO75" s="139"/>
      <c r="CGP75" s="139"/>
      <c r="CGQ75" s="139"/>
      <c r="CGR75" s="139"/>
      <c r="CGS75" s="139"/>
      <c r="CGT75" s="139"/>
      <c r="CGU75" s="139"/>
      <c r="CGV75" s="139"/>
      <c r="CGW75" s="139"/>
      <c r="CGX75" s="139"/>
      <c r="CGY75" s="139"/>
      <c r="CGZ75" s="139"/>
      <c r="CHA75" s="139"/>
      <c r="CHB75" s="139"/>
      <c r="CHC75" s="139"/>
      <c r="CHD75" s="139"/>
      <c r="CHE75" s="139"/>
      <c r="CHF75" s="139"/>
      <c r="CHG75" s="139"/>
      <c r="CHH75" s="139"/>
      <c r="CHI75" s="139"/>
      <c r="CHJ75" s="139"/>
      <c r="CHK75" s="139"/>
      <c r="CHL75" s="139"/>
      <c r="CHM75" s="139"/>
      <c r="CHN75" s="139"/>
      <c r="CHO75" s="139"/>
      <c r="CHP75" s="139"/>
      <c r="CHQ75" s="139"/>
      <c r="CHR75" s="139"/>
      <c r="CHS75" s="139"/>
      <c r="CHT75" s="139"/>
      <c r="CHU75" s="139"/>
      <c r="CHV75" s="139"/>
      <c r="CHW75" s="139"/>
      <c r="CHX75" s="139"/>
      <c r="CHY75" s="139"/>
      <c r="CHZ75" s="139"/>
      <c r="CIA75" s="139"/>
      <c r="CIB75" s="139"/>
      <c r="CIC75" s="139"/>
      <c r="CID75" s="139"/>
      <c r="CIE75" s="139"/>
      <c r="CIF75" s="139"/>
      <c r="CIG75" s="139"/>
      <c r="CIH75" s="139"/>
      <c r="CII75" s="139"/>
      <c r="CIJ75" s="139"/>
      <c r="CIK75" s="139"/>
      <c r="CIL75" s="139"/>
      <c r="CIM75" s="139"/>
      <c r="CIN75" s="139"/>
      <c r="CIO75" s="139"/>
      <c r="CIP75" s="139"/>
      <c r="CIQ75" s="139"/>
      <c r="CIR75" s="139"/>
      <c r="CIS75" s="139"/>
      <c r="CIT75" s="139"/>
      <c r="CIU75" s="139"/>
      <c r="CIV75" s="139"/>
      <c r="CIW75" s="139"/>
      <c r="CIX75" s="139"/>
      <c r="CIY75" s="139"/>
      <c r="CIZ75" s="139"/>
      <c r="CJA75" s="139"/>
      <c r="CJB75" s="139"/>
      <c r="CJC75" s="139"/>
      <c r="CJD75" s="139"/>
      <c r="CJE75" s="139"/>
      <c r="CJF75" s="139"/>
      <c r="CJG75" s="139"/>
      <c r="CJH75" s="139"/>
      <c r="CJI75" s="139"/>
      <c r="CJJ75" s="139"/>
      <c r="CJK75" s="139"/>
      <c r="CJL75" s="139"/>
      <c r="CJM75" s="139"/>
      <c r="CJN75" s="139"/>
      <c r="CJO75" s="139"/>
      <c r="CJP75" s="139"/>
      <c r="CJQ75" s="139"/>
      <c r="CJR75" s="139"/>
      <c r="CJS75" s="139"/>
      <c r="CJT75" s="139"/>
      <c r="CJU75" s="139"/>
      <c r="CJV75" s="139"/>
      <c r="CJW75" s="139"/>
      <c r="CJX75" s="139"/>
      <c r="CJY75" s="139"/>
      <c r="CJZ75" s="139"/>
      <c r="CKA75" s="139"/>
      <c r="CKB75" s="139"/>
      <c r="CKC75" s="139"/>
      <c r="CKD75" s="139"/>
      <c r="CKE75" s="139"/>
      <c r="CKF75" s="139"/>
      <c r="CKG75" s="139"/>
      <c r="CKH75" s="139"/>
      <c r="CKI75" s="139"/>
      <c r="CKJ75" s="139"/>
      <c r="CKK75" s="139"/>
      <c r="CKL75" s="139"/>
      <c r="CKM75" s="139"/>
      <c r="CKN75" s="139"/>
      <c r="CKO75" s="139"/>
      <c r="CKP75" s="139"/>
      <c r="CKQ75" s="139"/>
      <c r="CKR75" s="139"/>
      <c r="CKS75" s="139"/>
      <c r="CKT75" s="139"/>
      <c r="CKU75" s="139"/>
      <c r="CKV75" s="139"/>
      <c r="CKW75" s="139"/>
      <c r="CKX75" s="139"/>
      <c r="CKY75" s="139"/>
      <c r="CKZ75" s="139"/>
      <c r="CLA75" s="139"/>
      <c r="CLB75" s="139"/>
      <c r="CLC75" s="139"/>
      <c r="CLD75" s="139"/>
      <c r="CLE75" s="139"/>
      <c r="CLF75" s="139"/>
      <c r="CLG75" s="139"/>
      <c r="CLH75" s="139"/>
      <c r="CLI75" s="139"/>
      <c r="CLJ75" s="139"/>
      <c r="CLK75" s="139"/>
      <c r="CLL75" s="139"/>
      <c r="CLM75" s="139"/>
      <c r="CLN75" s="139"/>
      <c r="CLO75" s="139"/>
      <c r="CLP75" s="139"/>
      <c r="CLQ75" s="139"/>
      <c r="CLR75" s="139"/>
      <c r="CLS75" s="139"/>
      <c r="CLT75" s="139"/>
      <c r="CLU75" s="139"/>
      <c r="CLV75" s="139"/>
      <c r="CLW75" s="139"/>
      <c r="CLX75" s="139"/>
      <c r="CLY75" s="139"/>
      <c r="CLZ75" s="139"/>
      <c r="CMA75" s="139"/>
      <c r="CMB75" s="139"/>
      <c r="CMC75" s="139"/>
      <c r="CMD75" s="139"/>
      <c r="CME75" s="139"/>
      <c r="CMF75" s="139"/>
      <c r="CMG75" s="139"/>
      <c r="CMH75" s="139"/>
      <c r="CMI75" s="139"/>
      <c r="CMJ75" s="139"/>
      <c r="CMK75" s="139"/>
      <c r="CML75" s="139"/>
      <c r="CMM75" s="139"/>
      <c r="CMN75" s="139"/>
      <c r="CMO75" s="139"/>
      <c r="CMP75" s="139"/>
      <c r="CMQ75" s="139"/>
      <c r="CMR75" s="139"/>
      <c r="CMS75" s="139"/>
      <c r="CMT75" s="139"/>
      <c r="CMU75" s="139"/>
      <c r="CMV75" s="139"/>
      <c r="CMW75" s="139"/>
      <c r="CMX75" s="139"/>
      <c r="CMY75" s="139"/>
      <c r="CMZ75" s="139"/>
      <c r="CNA75" s="139"/>
      <c r="CNB75" s="139"/>
      <c r="CNC75" s="139"/>
      <c r="CND75" s="139"/>
      <c r="CNE75" s="139"/>
      <c r="CNF75" s="139"/>
      <c r="CNG75" s="139"/>
      <c r="CNH75" s="139"/>
      <c r="CNI75" s="139"/>
      <c r="CNJ75" s="139"/>
      <c r="CNK75" s="139"/>
      <c r="CNL75" s="139"/>
      <c r="CNM75" s="139"/>
      <c r="CNN75" s="139"/>
      <c r="CNO75" s="139"/>
      <c r="CNP75" s="139"/>
      <c r="CNQ75" s="139"/>
      <c r="CNR75" s="139"/>
      <c r="CNS75" s="139"/>
      <c r="CNT75" s="139"/>
      <c r="CNU75" s="139"/>
      <c r="CNV75" s="139"/>
      <c r="CNW75" s="139"/>
      <c r="CNX75" s="139"/>
      <c r="CNY75" s="139"/>
      <c r="CNZ75" s="139"/>
      <c r="COA75" s="139"/>
      <c r="COB75" s="139"/>
      <c r="COC75" s="139"/>
      <c r="COD75" s="139"/>
      <c r="COE75" s="139"/>
      <c r="COF75" s="139"/>
      <c r="COG75" s="139"/>
      <c r="COH75" s="139"/>
      <c r="COI75" s="139"/>
      <c r="COJ75" s="139"/>
      <c r="COK75" s="139"/>
      <c r="COL75" s="139"/>
      <c r="COM75" s="139"/>
      <c r="CON75" s="139"/>
      <c r="COO75" s="139"/>
      <c r="COP75" s="139"/>
      <c r="COQ75" s="139"/>
      <c r="COR75" s="139"/>
      <c r="COS75" s="139"/>
      <c r="COT75" s="139"/>
      <c r="COU75" s="139"/>
      <c r="COV75" s="139"/>
      <c r="COW75" s="139"/>
      <c r="COX75" s="139"/>
      <c r="COY75" s="139"/>
      <c r="COZ75" s="139"/>
      <c r="CPA75" s="139"/>
      <c r="CPB75" s="139"/>
      <c r="CPC75" s="139"/>
      <c r="CPD75" s="139"/>
      <c r="CPE75" s="139"/>
      <c r="CPF75" s="139"/>
      <c r="CPG75" s="139"/>
      <c r="CPH75" s="139"/>
      <c r="CPI75" s="139"/>
      <c r="CPJ75" s="139"/>
      <c r="CPK75" s="139"/>
      <c r="CPL75" s="139"/>
      <c r="CPM75" s="139"/>
      <c r="CPN75" s="139"/>
      <c r="CPO75" s="139"/>
      <c r="CPP75" s="139"/>
      <c r="CPQ75" s="139"/>
      <c r="CPR75" s="139"/>
      <c r="CPS75" s="139"/>
      <c r="CPT75" s="139"/>
      <c r="CPU75" s="139"/>
      <c r="CPV75" s="139"/>
      <c r="CPW75" s="139"/>
      <c r="CPX75" s="139"/>
      <c r="CPY75" s="139"/>
      <c r="CPZ75" s="139"/>
      <c r="CQA75" s="139"/>
      <c r="CQB75" s="139"/>
      <c r="CQC75" s="139"/>
      <c r="CQD75" s="139"/>
      <c r="CQE75" s="139"/>
      <c r="CQF75" s="139"/>
      <c r="CQG75" s="139"/>
      <c r="CQH75" s="139"/>
      <c r="CQI75" s="139"/>
      <c r="CQJ75" s="139"/>
      <c r="CQK75" s="139"/>
      <c r="CQL75" s="139"/>
      <c r="CQM75" s="139"/>
      <c r="CQN75" s="139"/>
      <c r="CQO75" s="139"/>
      <c r="CQP75" s="139"/>
      <c r="CQQ75" s="139"/>
      <c r="CQR75" s="139"/>
      <c r="CQS75" s="139"/>
      <c r="CQT75" s="139"/>
      <c r="CQU75" s="139"/>
      <c r="CQV75" s="139"/>
      <c r="CQW75" s="139"/>
      <c r="CQX75" s="139"/>
      <c r="CQY75" s="139"/>
      <c r="CQZ75" s="139"/>
      <c r="CRA75" s="139"/>
      <c r="CRB75" s="139"/>
      <c r="CRC75" s="139"/>
      <c r="CRD75" s="139"/>
      <c r="CRE75" s="139"/>
      <c r="CRF75" s="139"/>
      <c r="CRG75" s="139"/>
      <c r="CRH75" s="139"/>
      <c r="CRI75" s="139"/>
      <c r="CRJ75" s="139"/>
      <c r="CRK75" s="139"/>
      <c r="CRL75" s="139"/>
      <c r="CRM75" s="139"/>
      <c r="CRN75" s="139"/>
      <c r="CRO75" s="139"/>
      <c r="CRP75" s="139"/>
      <c r="CRQ75" s="139"/>
      <c r="CRR75" s="139"/>
      <c r="CRS75" s="139"/>
      <c r="CRT75" s="139"/>
      <c r="CRU75" s="139"/>
      <c r="CRV75" s="139"/>
      <c r="CRW75" s="139"/>
      <c r="CRX75" s="139"/>
      <c r="CRY75" s="139"/>
      <c r="CRZ75" s="139"/>
      <c r="CSA75" s="139"/>
      <c r="CSB75" s="139"/>
      <c r="CSC75" s="139"/>
      <c r="CSD75" s="139"/>
      <c r="CSE75" s="139"/>
      <c r="CSF75" s="139"/>
      <c r="CSG75" s="139"/>
      <c r="CSH75" s="139"/>
      <c r="CSI75" s="139"/>
      <c r="CSJ75" s="139"/>
      <c r="CSK75" s="139"/>
      <c r="CSL75" s="139"/>
      <c r="CSM75" s="139"/>
      <c r="CSN75" s="139"/>
      <c r="CSO75" s="139"/>
      <c r="CSP75" s="139"/>
      <c r="CSQ75" s="139"/>
      <c r="CSR75" s="139"/>
      <c r="CSS75" s="139"/>
      <c r="CST75" s="139"/>
      <c r="CSU75" s="139"/>
      <c r="CSV75" s="139"/>
      <c r="CSW75" s="139"/>
      <c r="CSX75" s="139"/>
      <c r="CSY75" s="139"/>
      <c r="CSZ75" s="139"/>
      <c r="CTA75" s="139"/>
      <c r="CTB75" s="139"/>
      <c r="CTC75" s="139"/>
      <c r="CTD75" s="139"/>
      <c r="CTE75" s="139"/>
      <c r="CTF75" s="139"/>
      <c r="CTG75" s="139"/>
      <c r="CTH75" s="139"/>
      <c r="CTI75" s="139"/>
      <c r="CTJ75" s="139"/>
      <c r="CTK75" s="139"/>
      <c r="CTL75" s="139"/>
      <c r="CTM75" s="139"/>
      <c r="CTN75" s="139"/>
      <c r="CTO75" s="139"/>
      <c r="CTP75" s="139"/>
      <c r="CTQ75" s="139"/>
      <c r="CTR75" s="139"/>
      <c r="CTS75" s="139"/>
      <c r="CTT75" s="139"/>
      <c r="CTU75" s="139"/>
      <c r="CTV75" s="139"/>
      <c r="CTW75" s="139"/>
      <c r="CTX75" s="139"/>
      <c r="CTY75" s="139"/>
      <c r="CTZ75" s="139"/>
      <c r="CUA75" s="139"/>
      <c r="CUB75" s="139"/>
      <c r="CUC75" s="139"/>
      <c r="CUD75" s="139"/>
      <c r="CUE75" s="139"/>
      <c r="CUF75" s="139"/>
      <c r="CUG75" s="139"/>
      <c r="CUH75" s="139"/>
      <c r="CUI75" s="139"/>
      <c r="CUJ75" s="139"/>
      <c r="CUK75" s="139"/>
      <c r="CUL75" s="139"/>
      <c r="CUM75" s="139"/>
      <c r="CUN75" s="139"/>
      <c r="CUO75" s="139"/>
      <c r="CUP75" s="139"/>
      <c r="CUQ75" s="139"/>
      <c r="CUR75" s="139"/>
      <c r="CUS75" s="139"/>
      <c r="CUT75" s="139"/>
      <c r="CUU75" s="139"/>
      <c r="CUV75" s="139"/>
      <c r="CUW75" s="139"/>
      <c r="CUX75" s="139"/>
      <c r="CUY75" s="139"/>
      <c r="CUZ75" s="139"/>
      <c r="CVA75" s="139"/>
      <c r="CVB75" s="139"/>
      <c r="CVC75" s="139"/>
      <c r="CVD75" s="139"/>
      <c r="CVE75" s="139"/>
      <c r="CVF75" s="139"/>
      <c r="CVG75" s="139"/>
      <c r="CVH75" s="139"/>
      <c r="CVI75" s="139"/>
      <c r="CVJ75" s="139"/>
      <c r="CVK75" s="139"/>
      <c r="CVL75" s="139"/>
      <c r="CVM75" s="139"/>
      <c r="CVN75" s="139"/>
      <c r="CVO75" s="139"/>
      <c r="CVP75" s="139"/>
      <c r="CVQ75" s="139"/>
      <c r="CVR75" s="139"/>
      <c r="CVS75" s="139"/>
      <c r="CVT75" s="139"/>
      <c r="CVU75" s="139"/>
      <c r="CVV75" s="139"/>
      <c r="CVW75" s="139"/>
      <c r="CVX75" s="139"/>
      <c r="CVY75" s="139"/>
      <c r="CVZ75" s="139"/>
      <c r="CWA75" s="139"/>
      <c r="CWB75" s="139"/>
      <c r="CWC75" s="139"/>
      <c r="CWD75" s="139"/>
      <c r="CWE75" s="139"/>
      <c r="CWF75" s="139"/>
      <c r="CWG75" s="139"/>
      <c r="CWH75" s="139"/>
      <c r="CWI75" s="139"/>
      <c r="CWJ75" s="139"/>
      <c r="CWK75" s="139"/>
      <c r="CWL75" s="139"/>
      <c r="CWM75" s="139"/>
      <c r="CWN75" s="139"/>
      <c r="CWO75" s="139"/>
      <c r="CWP75" s="139"/>
      <c r="CWQ75" s="139"/>
      <c r="CWR75" s="139"/>
      <c r="CWS75" s="139"/>
      <c r="CWT75" s="139"/>
      <c r="CWU75" s="139"/>
      <c r="CWV75" s="139"/>
      <c r="CWW75" s="139"/>
      <c r="CWX75" s="139"/>
      <c r="CWY75" s="139"/>
      <c r="CWZ75" s="139"/>
      <c r="CXA75" s="139"/>
      <c r="CXB75" s="139"/>
      <c r="CXC75" s="139"/>
      <c r="CXD75" s="139"/>
      <c r="CXE75" s="139"/>
      <c r="CXF75" s="139"/>
      <c r="CXG75" s="139"/>
      <c r="CXH75" s="139"/>
      <c r="CXI75" s="139"/>
      <c r="CXJ75" s="139"/>
      <c r="CXK75" s="139"/>
      <c r="CXL75" s="139"/>
      <c r="CXM75" s="139"/>
      <c r="CXN75" s="139"/>
      <c r="CXO75" s="139"/>
      <c r="CXP75" s="139"/>
      <c r="CXQ75" s="139"/>
      <c r="CXR75" s="139"/>
      <c r="CXS75" s="139"/>
      <c r="CXT75" s="139"/>
      <c r="CXU75" s="139"/>
      <c r="CXV75" s="139"/>
      <c r="CXW75" s="139"/>
      <c r="CXX75" s="139"/>
      <c r="CXY75" s="139"/>
      <c r="CXZ75" s="139"/>
      <c r="CYA75" s="139"/>
      <c r="CYB75" s="139"/>
      <c r="CYC75" s="139"/>
      <c r="CYD75" s="139"/>
      <c r="CYE75" s="139"/>
      <c r="CYF75" s="139"/>
      <c r="CYG75" s="139"/>
      <c r="CYH75" s="139"/>
      <c r="CYI75" s="139"/>
      <c r="CYJ75" s="139"/>
      <c r="CYK75" s="139"/>
      <c r="CYL75" s="139"/>
      <c r="CYM75" s="139"/>
      <c r="CYN75" s="139"/>
      <c r="CYO75" s="139"/>
      <c r="CYP75" s="139"/>
      <c r="CYQ75" s="139"/>
      <c r="CYR75" s="139"/>
      <c r="CYS75" s="139"/>
      <c r="CYT75" s="139"/>
      <c r="CYU75" s="139"/>
      <c r="CYV75" s="139"/>
      <c r="CYW75" s="139"/>
      <c r="CYX75" s="139"/>
      <c r="CYY75" s="139"/>
      <c r="CYZ75" s="139"/>
      <c r="CZA75" s="139"/>
      <c r="CZB75" s="139"/>
      <c r="CZC75" s="139"/>
      <c r="CZD75" s="139"/>
      <c r="CZE75" s="139"/>
      <c r="CZF75" s="139"/>
      <c r="CZG75" s="139"/>
      <c r="CZH75" s="139"/>
      <c r="CZI75" s="139"/>
      <c r="CZJ75" s="139"/>
      <c r="CZK75" s="139"/>
      <c r="CZL75" s="139"/>
      <c r="CZM75" s="139"/>
      <c r="CZN75" s="139"/>
      <c r="CZO75" s="139"/>
      <c r="CZP75" s="139"/>
      <c r="CZQ75" s="139"/>
      <c r="CZR75" s="139"/>
      <c r="CZS75" s="139"/>
      <c r="CZT75" s="139"/>
      <c r="CZU75" s="139"/>
      <c r="CZV75" s="139"/>
      <c r="CZW75" s="139"/>
      <c r="CZX75" s="139"/>
      <c r="CZY75" s="139"/>
      <c r="CZZ75" s="139"/>
      <c r="DAA75" s="139"/>
      <c r="DAB75" s="139"/>
      <c r="DAC75" s="139"/>
      <c r="DAD75" s="139"/>
      <c r="DAE75" s="139"/>
      <c r="DAF75" s="139"/>
      <c r="DAG75" s="139"/>
      <c r="DAH75" s="139"/>
      <c r="DAI75" s="139"/>
      <c r="DAJ75" s="139"/>
      <c r="DAK75" s="139"/>
      <c r="DAL75" s="139"/>
      <c r="DAM75" s="139"/>
      <c r="DAN75" s="139"/>
      <c r="DAO75" s="139"/>
      <c r="DAP75" s="139"/>
      <c r="DAQ75" s="139"/>
      <c r="DAR75" s="139"/>
      <c r="DAS75" s="139"/>
      <c r="DAT75" s="139"/>
      <c r="DAU75" s="139"/>
      <c r="DAV75" s="139"/>
      <c r="DAW75" s="139"/>
      <c r="DAX75" s="139"/>
      <c r="DAY75" s="139"/>
      <c r="DAZ75" s="139"/>
      <c r="DBA75" s="139"/>
      <c r="DBB75" s="139"/>
      <c r="DBC75" s="139"/>
      <c r="DBD75" s="139"/>
      <c r="DBE75" s="139"/>
      <c r="DBF75" s="139"/>
      <c r="DBG75" s="139"/>
      <c r="DBH75" s="139"/>
      <c r="DBI75" s="139"/>
      <c r="DBJ75" s="139"/>
      <c r="DBK75" s="139"/>
      <c r="DBL75" s="139"/>
      <c r="DBM75" s="139"/>
      <c r="DBN75" s="139"/>
      <c r="DBO75" s="139"/>
      <c r="DBP75" s="139"/>
      <c r="DBQ75" s="139"/>
      <c r="DBR75" s="139"/>
      <c r="DBS75" s="139"/>
      <c r="DBT75" s="139"/>
      <c r="DBU75" s="139"/>
      <c r="DBV75" s="139"/>
      <c r="DBW75" s="139"/>
      <c r="DBX75" s="139"/>
      <c r="DBY75" s="139"/>
      <c r="DBZ75" s="139"/>
      <c r="DCA75" s="139"/>
      <c r="DCB75" s="139"/>
      <c r="DCC75" s="139"/>
      <c r="DCD75" s="139"/>
      <c r="DCE75" s="139"/>
      <c r="DCF75" s="139"/>
      <c r="DCG75" s="139"/>
      <c r="DCH75" s="139"/>
      <c r="DCI75" s="139"/>
      <c r="DCJ75" s="139"/>
      <c r="DCK75" s="139"/>
      <c r="DCL75" s="139"/>
      <c r="DCM75" s="139"/>
      <c r="DCN75" s="139"/>
      <c r="DCO75" s="139"/>
      <c r="DCP75" s="139"/>
      <c r="DCQ75" s="139"/>
      <c r="DCR75" s="139"/>
      <c r="DCS75" s="139"/>
      <c r="DCT75" s="139"/>
      <c r="DCU75" s="139"/>
      <c r="DCV75" s="139"/>
      <c r="DCW75" s="139"/>
      <c r="DCX75" s="139"/>
      <c r="DCY75" s="139"/>
      <c r="DCZ75" s="139"/>
      <c r="DDA75" s="139"/>
      <c r="DDB75" s="139"/>
      <c r="DDC75" s="139"/>
      <c r="DDD75" s="139"/>
      <c r="DDE75" s="139"/>
      <c r="DDF75" s="139"/>
      <c r="DDG75" s="139"/>
      <c r="DDH75" s="139"/>
      <c r="DDI75" s="139"/>
      <c r="DDJ75" s="139"/>
      <c r="DDK75" s="139"/>
      <c r="DDL75" s="139"/>
      <c r="DDM75" s="139"/>
      <c r="DDN75" s="139"/>
      <c r="DDO75" s="139"/>
      <c r="DDP75" s="139"/>
      <c r="DDQ75" s="139"/>
      <c r="DDR75" s="139"/>
      <c r="DDS75" s="139"/>
      <c r="DDT75" s="139"/>
      <c r="DDU75" s="139"/>
      <c r="DDV75" s="139"/>
      <c r="DDW75" s="139"/>
      <c r="DDX75" s="139"/>
      <c r="DDY75" s="139"/>
      <c r="DDZ75" s="139"/>
      <c r="DEA75" s="139"/>
      <c r="DEB75" s="139"/>
      <c r="DEC75" s="139"/>
      <c r="DED75" s="139"/>
      <c r="DEE75" s="139"/>
      <c r="DEF75" s="139"/>
      <c r="DEG75" s="139"/>
      <c r="DEH75" s="139"/>
      <c r="DEI75" s="139"/>
      <c r="DEJ75" s="139"/>
      <c r="DEK75" s="139"/>
      <c r="DEL75" s="139"/>
      <c r="DEM75" s="139"/>
      <c r="DEN75" s="139"/>
      <c r="DEO75" s="139"/>
      <c r="DEP75" s="139"/>
      <c r="DEQ75" s="139"/>
      <c r="DER75" s="139"/>
      <c r="DES75" s="139"/>
      <c r="DET75" s="139"/>
      <c r="DEU75" s="139"/>
      <c r="DEV75" s="139"/>
      <c r="DEW75" s="139"/>
      <c r="DEX75" s="139"/>
      <c r="DEY75" s="139"/>
      <c r="DEZ75" s="139"/>
      <c r="DFA75" s="139"/>
      <c r="DFB75" s="139"/>
      <c r="DFC75" s="139"/>
      <c r="DFD75" s="139"/>
      <c r="DFE75" s="139"/>
      <c r="DFF75" s="139"/>
      <c r="DFG75" s="139"/>
      <c r="DFH75" s="139"/>
      <c r="DFI75" s="139"/>
      <c r="DFJ75" s="139"/>
      <c r="DFK75" s="139"/>
      <c r="DFL75" s="139"/>
      <c r="DFM75" s="139"/>
      <c r="DFN75" s="139"/>
      <c r="DFO75" s="139"/>
      <c r="DFP75" s="139"/>
      <c r="DFQ75" s="139"/>
      <c r="DFR75" s="139"/>
      <c r="DFS75" s="139"/>
      <c r="DFT75" s="139"/>
      <c r="DFU75" s="139"/>
      <c r="DFV75" s="139"/>
      <c r="DFW75" s="139"/>
      <c r="DFX75" s="139"/>
      <c r="DFY75" s="139"/>
      <c r="DFZ75" s="139"/>
      <c r="DGA75" s="139"/>
      <c r="DGB75" s="139"/>
      <c r="DGC75" s="139"/>
      <c r="DGD75" s="139"/>
      <c r="DGE75" s="139"/>
      <c r="DGF75" s="139"/>
      <c r="DGG75" s="139"/>
      <c r="DGH75" s="139"/>
      <c r="DGI75" s="139"/>
      <c r="DGJ75" s="139"/>
      <c r="DGK75" s="139"/>
      <c r="DGL75" s="139"/>
      <c r="DGM75" s="139"/>
      <c r="DGN75" s="139"/>
      <c r="DGO75" s="139"/>
      <c r="DGP75" s="139"/>
      <c r="DGQ75" s="139"/>
      <c r="DGR75" s="139"/>
      <c r="DGS75" s="139"/>
      <c r="DGT75" s="139"/>
      <c r="DGU75" s="139"/>
      <c r="DGV75" s="139"/>
      <c r="DGW75" s="139"/>
      <c r="DGX75" s="139"/>
      <c r="DGY75" s="139"/>
      <c r="DGZ75" s="139"/>
      <c r="DHA75" s="139"/>
      <c r="DHB75" s="139"/>
      <c r="DHC75" s="139"/>
      <c r="DHD75" s="139"/>
      <c r="DHE75" s="139"/>
      <c r="DHF75" s="139"/>
      <c r="DHG75" s="139"/>
      <c r="DHH75" s="139"/>
      <c r="DHI75" s="139"/>
      <c r="DHJ75" s="139"/>
      <c r="DHK75" s="139"/>
      <c r="DHL75" s="139"/>
      <c r="DHM75" s="139"/>
      <c r="DHN75" s="139"/>
      <c r="DHO75" s="139"/>
      <c r="DHP75" s="139"/>
      <c r="DHQ75" s="139"/>
      <c r="DHR75" s="139"/>
      <c r="DHS75" s="139"/>
      <c r="DHT75" s="139"/>
      <c r="DHU75" s="139"/>
      <c r="DHV75" s="139"/>
      <c r="DHW75" s="139"/>
      <c r="DHX75" s="139"/>
      <c r="DHY75" s="139"/>
      <c r="DHZ75" s="139"/>
      <c r="DIA75" s="139"/>
      <c r="DIB75" s="139"/>
      <c r="DIC75" s="139"/>
      <c r="DID75" s="139"/>
      <c r="DIE75" s="139"/>
      <c r="DIF75" s="139"/>
      <c r="DIG75" s="139"/>
      <c r="DIH75" s="139"/>
      <c r="DII75" s="139"/>
      <c r="DIJ75" s="139"/>
      <c r="DIK75" s="139"/>
      <c r="DIL75" s="139"/>
      <c r="DIM75" s="139"/>
      <c r="DIN75" s="139"/>
      <c r="DIO75" s="139"/>
      <c r="DIP75" s="139"/>
      <c r="DIQ75" s="139"/>
      <c r="DIR75" s="139"/>
      <c r="DIS75" s="139"/>
      <c r="DIT75" s="139"/>
      <c r="DIU75" s="139"/>
      <c r="DIV75" s="139"/>
      <c r="DIW75" s="139"/>
      <c r="DIX75" s="139"/>
      <c r="DIY75" s="139"/>
      <c r="DIZ75" s="139"/>
      <c r="DJA75" s="139"/>
      <c r="DJB75" s="139"/>
      <c r="DJC75" s="139"/>
      <c r="DJD75" s="139"/>
      <c r="DJE75" s="139"/>
      <c r="DJF75" s="139"/>
      <c r="DJG75" s="139"/>
      <c r="DJH75" s="139"/>
      <c r="DJI75" s="139"/>
      <c r="DJJ75" s="139"/>
      <c r="DJK75" s="139"/>
      <c r="DJL75" s="139"/>
      <c r="DJM75" s="139"/>
      <c r="DJN75" s="139"/>
      <c r="DJO75" s="139"/>
      <c r="DJP75" s="139"/>
      <c r="DJQ75" s="139"/>
      <c r="DJR75" s="139"/>
      <c r="DJS75" s="139"/>
      <c r="DJT75" s="139"/>
      <c r="DJU75" s="139"/>
      <c r="DJV75" s="139"/>
      <c r="DJW75" s="139"/>
      <c r="DJX75" s="139"/>
      <c r="DJY75" s="139"/>
      <c r="DJZ75" s="139"/>
      <c r="DKA75" s="139"/>
      <c r="DKB75" s="139"/>
      <c r="DKC75" s="139"/>
      <c r="DKD75" s="139"/>
      <c r="DKE75" s="139"/>
      <c r="DKF75" s="139"/>
      <c r="DKG75" s="139"/>
      <c r="DKH75" s="139"/>
      <c r="DKI75" s="139"/>
      <c r="DKJ75" s="139"/>
      <c r="DKK75" s="139"/>
      <c r="DKL75" s="139"/>
      <c r="DKM75" s="139"/>
      <c r="DKN75" s="139"/>
      <c r="DKO75" s="139"/>
      <c r="DKP75" s="139"/>
      <c r="DKQ75" s="139"/>
      <c r="DKR75" s="139"/>
      <c r="DKS75" s="139"/>
      <c r="DKT75" s="139"/>
      <c r="DKU75" s="139"/>
      <c r="DKV75" s="139"/>
      <c r="DKW75" s="139"/>
      <c r="DKX75" s="139"/>
      <c r="DKY75" s="139"/>
      <c r="DKZ75" s="139"/>
      <c r="DLA75" s="139"/>
      <c r="DLB75" s="139"/>
      <c r="DLC75" s="139"/>
      <c r="DLD75" s="139"/>
      <c r="DLE75" s="139"/>
      <c r="DLF75" s="139"/>
      <c r="DLG75" s="139"/>
      <c r="DLH75" s="139"/>
      <c r="DLI75" s="139"/>
      <c r="DLJ75" s="139"/>
      <c r="DLK75" s="139"/>
      <c r="DLL75" s="139"/>
      <c r="DLM75" s="139"/>
      <c r="DLN75" s="139"/>
      <c r="DLO75" s="139"/>
      <c r="DLP75" s="139"/>
      <c r="DLQ75" s="139"/>
      <c r="DLR75" s="139"/>
      <c r="DLS75" s="139"/>
      <c r="DLT75" s="139"/>
      <c r="DLU75" s="139"/>
      <c r="DLV75" s="139"/>
      <c r="DLW75" s="139"/>
      <c r="DLX75" s="139"/>
      <c r="DLY75" s="139"/>
      <c r="DLZ75" s="139"/>
      <c r="DMA75" s="139"/>
      <c r="DMB75" s="139"/>
      <c r="DMC75" s="139"/>
      <c r="DMD75" s="139"/>
      <c r="DME75" s="139"/>
      <c r="DMF75" s="139"/>
      <c r="DMG75" s="139"/>
      <c r="DMH75" s="139"/>
      <c r="DMI75" s="139"/>
      <c r="DMJ75" s="139"/>
      <c r="DMK75" s="139"/>
      <c r="DML75" s="139"/>
      <c r="DMM75" s="139"/>
      <c r="DMN75" s="139"/>
      <c r="DMO75" s="139"/>
      <c r="DMP75" s="139"/>
      <c r="DMQ75" s="139"/>
      <c r="DMR75" s="139"/>
      <c r="DMS75" s="139"/>
      <c r="DMT75" s="139"/>
      <c r="DMU75" s="139"/>
      <c r="DMV75" s="139"/>
      <c r="DMW75" s="139"/>
      <c r="DMX75" s="139"/>
      <c r="DMY75" s="139"/>
      <c r="DMZ75" s="139"/>
      <c r="DNA75" s="139"/>
      <c r="DNB75" s="139"/>
      <c r="DNC75" s="139"/>
      <c r="DND75" s="139"/>
      <c r="DNE75" s="139"/>
      <c r="DNF75" s="139"/>
      <c r="DNG75" s="139"/>
      <c r="DNH75" s="139"/>
      <c r="DNI75" s="139"/>
      <c r="DNJ75" s="139"/>
      <c r="DNK75" s="139"/>
      <c r="DNL75" s="139"/>
      <c r="DNM75" s="139"/>
      <c r="DNN75" s="139"/>
      <c r="DNO75" s="139"/>
      <c r="DNP75" s="139"/>
      <c r="DNQ75" s="139"/>
      <c r="DNR75" s="139"/>
      <c r="DNS75" s="139"/>
      <c r="DNT75" s="139"/>
      <c r="DNU75" s="139"/>
      <c r="DNV75" s="139"/>
      <c r="DNW75" s="139"/>
      <c r="DNX75" s="139"/>
      <c r="DNY75" s="139"/>
      <c r="DNZ75" s="139"/>
      <c r="DOA75" s="139"/>
      <c r="DOB75" s="139"/>
      <c r="DOC75" s="139"/>
      <c r="DOD75" s="139"/>
      <c r="DOE75" s="139"/>
      <c r="DOF75" s="139"/>
      <c r="DOG75" s="139"/>
      <c r="DOH75" s="139"/>
      <c r="DOI75" s="139"/>
      <c r="DOJ75" s="139"/>
      <c r="DOK75" s="139"/>
      <c r="DOL75" s="139"/>
      <c r="DOM75" s="139"/>
      <c r="DON75" s="139"/>
      <c r="DOO75" s="139"/>
      <c r="DOP75" s="139"/>
      <c r="DOQ75" s="139"/>
      <c r="DOR75" s="139"/>
      <c r="DOS75" s="139"/>
      <c r="DOT75" s="139"/>
      <c r="DOU75" s="139"/>
      <c r="DOV75" s="139"/>
      <c r="DOW75" s="139"/>
      <c r="DOX75" s="139"/>
      <c r="DOY75" s="139"/>
      <c r="DOZ75" s="139"/>
      <c r="DPA75" s="139"/>
      <c r="DPB75" s="139"/>
      <c r="DPC75" s="139"/>
      <c r="DPD75" s="139"/>
      <c r="DPE75" s="139"/>
      <c r="DPF75" s="139"/>
      <c r="DPG75" s="139"/>
      <c r="DPH75" s="139"/>
      <c r="DPI75" s="139"/>
      <c r="DPJ75" s="139"/>
      <c r="DPK75" s="139"/>
      <c r="DPL75" s="139"/>
      <c r="DPM75" s="139"/>
      <c r="DPN75" s="139"/>
      <c r="DPO75" s="139"/>
      <c r="DPP75" s="139"/>
      <c r="DPQ75" s="139"/>
      <c r="DPR75" s="139"/>
      <c r="DPS75" s="139"/>
      <c r="DPT75" s="139"/>
      <c r="DPU75" s="139"/>
      <c r="DPV75" s="139"/>
      <c r="DPW75" s="139"/>
      <c r="DPX75" s="139"/>
      <c r="DPY75" s="139"/>
      <c r="DPZ75" s="139"/>
      <c r="DQA75" s="139"/>
      <c r="DQB75" s="139"/>
      <c r="DQC75" s="139"/>
      <c r="DQD75" s="139"/>
      <c r="DQE75" s="139"/>
      <c r="DQF75" s="139"/>
      <c r="DQG75" s="139"/>
      <c r="DQH75" s="139"/>
      <c r="DQI75" s="139"/>
      <c r="DQJ75" s="139"/>
      <c r="DQK75" s="139"/>
      <c r="DQL75" s="139"/>
      <c r="DQM75" s="139"/>
      <c r="DQN75" s="139"/>
      <c r="DQO75" s="139"/>
      <c r="DQP75" s="139"/>
      <c r="DQQ75" s="139"/>
      <c r="DQR75" s="139"/>
      <c r="DQS75" s="139"/>
      <c r="DQT75" s="139"/>
      <c r="DQU75" s="139"/>
      <c r="DQV75" s="139"/>
      <c r="DQW75" s="139"/>
      <c r="DQX75" s="139"/>
      <c r="DQY75" s="139"/>
      <c r="DQZ75" s="139"/>
      <c r="DRA75" s="139"/>
      <c r="DRB75" s="139"/>
      <c r="DRC75" s="139"/>
      <c r="DRD75" s="139"/>
      <c r="DRE75" s="139"/>
      <c r="DRF75" s="139"/>
      <c r="DRG75" s="139"/>
      <c r="DRH75" s="139"/>
      <c r="DRI75" s="139"/>
      <c r="DRJ75" s="139"/>
      <c r="DRK75" s="139"/>
      <c r="DRL75" s="139"/>
      <c r="DRM75" s="139"/>
      <c r="DRN75" s="139"/>
      <c r="DRO75" s="139"/>
      <c r="DRP75" s="139"/>
      <c r="DRQ75" s="139"/>
      <c r="DRR75" s="139"/>
      <c r="DRS75" s="139"/>
      <c r="DRT75" s="139"/>
      <c r="DRU75" s="139"/>
      <c r="DRV75" s="139"/>
      <c r="DRW75" s="139"/>
      <c r="DRX75" s="139"/>
      <c r="DRY75" s="139"/>
      <c r="DRZ75" s="139"/>
      <c r="DSA75" s="139"/>
      <c r="DSB75" s="139"/>
      <c r="DSC75" s="139"/>
      <c r="DSD75" s="139"/>
      <c r="DSE75" s="139"/>
      <c r="DSF75" s="139"/>
      <c r="DSG75" s="139"/>
      <c r="DSH75" s="139"/>
      <c r="DSI75" s="139"/>
      <c r="DSJ75" s="139"/>
      <c r="DSK75" s="139"/>
      <c r="DSL75" s="139"/>
      <c r="DSM75" s="139"/>
      <c r="DSN75" s="139"/>
      <c r="DSO75" s="139"/>
      <c r="DSP75" s="139"/>
      <c r="DSQ75" s="139"/>
      <c r="DSR75" s="139"/>
      <c r="DSS75" s="139"/>
      <c r="DST75" s="139"/>
      <c r="DSU75" s="139"/>
      <c r="DSV75" s="139"/>
      <c r="DSW75" s="139"/>
      <c r="DSX75" s="139"/>
      <c r="DSY75" s="139"/>
      <c r="DSZ75" s="139"/>
      <c r="DTA75" s="139"/>
      <c r="DTB75" s="139"/>
      <c r="DTC75" s="139"/>
      <c r="DTD75" s="139"/>
      <c r="DTE75" s="139"/>
      <c r="DTF75" s="139"/>
      <c r="DTG75" s="139"/>
      <c r="DTH75" s="139"/>
      <c r="DTI75" s="139"/>
      <c r="DTJ75" s="139"/>
      <c r="DTK75" s="139"/>
      <c r="DTL75" s="139"/>
      <c r="DTM75" s="139"/>
      <c r="DTN75" s="139"/>
      <c r="DTO75" s="139"/>
      <c r="DTP75" s="139"/>
      <c r="DTQ75" s="139"/>
      <c r="DTR75" s="139"/>
      <c r="DTS75" s="139"/>
      <c r="DTT75" s="139"/>
      <c r="DTU75" s="139"/>
      <c r="DTV75" s="139"/>
      <c r="DTW75" s="139"/>
      <c r="DTX75" s="139"/>
      <c r="DTY75" s="139"/>
      <c r="DTZ75" s="139"/>
      <c r="DUA75" s="139"/>
      <c r="DUB75" s="139"/>
      <c r="DUC75" s="139"/>
      <c r="DUD75" s="139"/>
      <c r="DUE75" s="139"/>
      <c r="DUF75" s="139"/>
      <c r="DUG75" s="139"/>
      <c r="DUH75" s="139"/>
      <c r="DUI75" s="139"/>
      <c r="DUJ75" s="139"/>
      <c r="DUK75" s="139"/>
      <c r="DUL75" s="139"/>
      <c r="DUM75" s="139"/>
      <c r="DUN75" s="139"/>
      <c r="DUO75" s="139"/>
      <c r="DUP75" s="139"/>
      <c r="DUQ75" s="139"/>
      <c r="DUR75" s="139"/>
      <c r="DUS75" s="139"/>
      <c r="DUT75" s="139"/>
      <c r="DUU75" s="139"/>
      <c r="DUV75" s="139"/>
      <c r="DUW75" s="139"/>
      <c r="DUX75" s="139"/>
      <c r="DUY75" s="139"/>
      <c r="DUZ75" s="139"/>
      <c r="DVA75" s="139"/>
      <c r="DVB75" s="139"/>
      <c r="DVC75" s="139"/>
      <c r="DVD75" s="139"/>
      <c r="DVE75" s="139"/>
      <c r="DVF75" s="139"/>
      <c r="DVG75" s="139"/>
      <c r="DVH75" s="139"/>
      <c r="DVI75" s="139"/>
      <c r="DVJ75" s="139"/>
      <c r="DVK75" s="139"/>
      <c r="DVL75" s="139"/>
      <c r="DVM75" s="139"/>
      <c r="DVN75" s="139"/>
      <c r="DVO75" s="139"/>
      <c r="DVP75" s="139"/>
      <c r="DVQ75" s="139"/>
      <c r="DVR75" s="139"/>
      <c r="DVS75" s="139"/>
      <c r="DVT75" s="139"/>
      <c r="DVU75" s="139"/>
      <c r="DVV75" s="139"/>
      <c r="DVW75" s="139"/>
      <c r="DVX75" s="139"/>
      <c r="DVY75" s="139"/>
      <c r="DVZ75" s="139"/>
      <c r="DWA75" s="139"/>
      <c r="DWB75" s="139"/>
      <c r="DWC75" s="139"/>
      <c r="DWD75" s="139"/>
      <c r="DWE75" s="139"/>
      <c r="DWF75" s="139"/>
      <c r="DWG75" s="139"/>
      <c r="DWH75" s="139"/>
      <c r="DWI75" s="139"/>
      <c r="DWJ75" s="139"/>
      <c r="DWK75" s="139"/>
      <c r="DWL75" s="139"/>
      <c r="DWM75" s="139"/>
      <c r="DWN75" s="139"/>
      <c r="DWO75" s="139"/>
      <c r="DWP75" s="139"/>
      <c r="DWQ75" s="139"/>
      <c r="DWR75" s="139"/>
      <c r="DWS75" s="139"/>
      <c r="DWT75" s="139"/>
      <c r="DWU75" s="139"/>
      <c r="DWV75" s="139"/>
      <c r="DWW75" s="139"/>
      <c r="DWX75" s="139"/>
      <c r="DWY75" s="139"/>
      <c r="DWZ75" s="139"/>
      <c r="DXA75" s="139"/>
      <c r="DXB75" s="139"/>
      <c r="DXC75" s="139"/>
      <c r="DXD75" s="139"/>
      <c r="DXE75" s="139"/>
      <c r="DXF75" s="139"/>
      <c r="DXG75" s="139"/>
      <c r="DXH75" s="139"/>
      <c r="DXI75" s="139"/>
      <c r="DXJ75" s="139"/>
      <c r="DXK75" s="139"/>
      <c r="DXL75" s="139"/>
      <c r="DXM75" s="139"/>
      <c r="DXN75" s="139"/>
      <c r="DXO75" s="139"/>
      <c r="DXP75" s="139"/>
      <c r="DXQ75" s="139"/>
      <c r="DXR75" s="139"/>
      <c r="DXS75" s="139"/>
      <c r="DXT75" s="139"/>
      <c r="DXU75" s="139"/>
      <c r="DXV75" s="139"/>
      <c r="DXW75" s="139"/>
      <c r="DXX75" s="139"/>
      <c r="DXY75" s="139"/>
      <c r="DXZ75" s="139"/>
      <c r="DYA75" s="139"/>
      <c r="DYB75" s="139"/>
      <c r="DYC75" s="139"/>
      <c r="DYD75" s="139"/>
      <c r="DYE75" s="139"/>
      <c r="DYF75" s="139"/>
      <c r="DYG75" s="139"/>
      <c r="DYH75" s="139"/>
      <c r="DYI75" s="139"/>
      <c r="DYJ75" s="139"/>
      <c r="DYK75" s="139"/>
      <c r="DYL75" s="139"/>
      <c r="DYM75" s="139"/>
      <c r="DYN75" s="139"/>
      <c r="DYO75" s="139"/>
      <c r="DYP75" s="139"/>
      <c r="DYQ75" s="139"/>
      <c r="DYR75" s="139"/>
      <c r="DYS75" s="139"/>
      <c r="DYT75" s="139"/>
      <c r="DYU75" s="139"/>
      <c r="DYV75" s="139"/>
      <c r="DYW75" s="139"/>
      <c r="DYX75" s="139"/>
      <c r="DYY75" s="139"/>
      <c r="DYZ75" s="139"/>
      <c r="DZA75" s="139"/>
      <c r="DZB75" s="139"/>
      <c r="DZC75" s="139"/>
      <c r="DZD75" s="139"/>
      <c r="DZE75" s="139"/>
      <c r="DZF75" s="139"/>
      <c r="DZG75" s="139"/>
      <c r="DZH75" s="139"/>
      <c r="DZI75" s="139"/>
      <c r="DZJ75" s="139"/>
      <c r="DZK75" s="139"/>
      <c r="DZL75" s="139"/>
      <c r="DZM75" s="139"/>
      <c r="DZN75" s="139"/>
      <c r="DZO75" s="139"/>
      <c r="DZP75" s="139"/>
      <c r="DZQ75" s="139"/>
      <c r="DZR75" s="139"/>
      <c r="DZS75" s="139"/>
      <c r="DZT75" s="139"/>
      <c r="DZU75" s="139"/>
      <c r="DZV75" s="139"/>
      <c r="DZW75" s="139"/>
      <c r="DZX75" s="139"/>
      <c r="DZY75" s="139"/>
      <c r="DZZ75" s="139"/>
      <c r="EAA75" s="139"/>
      <c r="EAB75" s="139"/>
      <c r="EAC75" s="139"/>
      <c r="EAD75" s="139"/>
      <c r="EAE75" s="139"/>
      <c r="EAF75" s="139"/>
      <c r="EAG75" s="139"/>
      <c r="EAH75" s="139"/>
      <c r="EAI75" s="139"/>
      <c r="EAJ75" s="139"/>
      <c r="EAK75" s="139"/>
      <c r="EAL75" s="139"/>
      <c r="EAM75" s="139"/>
      <c r="EAN75" s="139"/>
      <c r="EAO75" s="139"/>
      <c r="EAP75" s="139"/>
      <c r="EAQ75" s="139"/>
      <c r="EAR75" s="139"/>
      <c r="EAS75" s="139"/>
      <c r="EAT75" s="139"/>
      <c r="EAU75" s="139"/>
      <c r="EAV75" s="139"/>
      <c r="EAW75" s="139"/>
      <c r="EAX75" s="139"/>
      <c r="EAY75" s="139"/>
      <c r="EAZ75" s="139"/>
      <c r="EBA75" s="139"/>
      <c r="EBB75" s="139"/>
      <c r="EBC75" s="139"/>
      <c r="EBD75" s="139"/>
      <c r="EBE75" s="139"/>
      <c r="EBF75" s="139"/>
      <c r="EBG75" s="139"/>
      <c r="EBH75" s="139"/>
      <c r="EBI75" s="139"/>
      <c r="EBJ75" s="139"/>
      <c r="EBK75" s="139"/>
      <c r="EBL75" s="139"/>
      <c r="EBM75" s="139"/>
      <c r="EBN75" s="139"/>
      <c r="EBO75" s="139"/>
      <c r="EBP75" s="139"/>
      <c r="EBQ75" s="139"/>
      <c r="EBR75" s="139"/>
      <c r="EBS75" s="139"/>
      <c r="EBT75" s="139"/>
      <c r="EBU75" s="139"/>
      <c r="EBV75" s="139"/>
      <c r="EBW75" s="139"/>
      <c r="EBX75" s="139"/>
      <c r="EBY75" s="139"/>
      <c r="EBZ75" s="139"/>
      <c r="ECA75" s="139"/>
      <c r="ECB75" s="139"/>
      <c r="ECC75" s="139"/>
      <c r="ECD75" s="139"/>
      <c r="ECE75" s="139"/>
      <c r="ECF75" s="139"/>
      <c r="ECG75" s="139"/>
      <c r="ECH75" s="139"/>
      <c r="ECI75" s="139"/>
      <c r="ECJ75" s="139"/>
      <c r="ECK75" s="139"/>
      <c r="ECL75" s="139"/>
      <c r="ECM75" s="139"/>
      <c r="ECN75" s="139"/>
      <c r="ECO75" s="139"/>
      <c r="ECP75" s="139"/>
      <c r="ECQ75" s="139"/>
      <c r="ECR75" s="139"/>
      <c r="ECS75" s="139"/>
      <c r="ECT75" s="139"/>
      <c r="ECU75" s="139"/>
      <c r="ECV75" s="139"/>
      <c r="ECW75" s="139"/>
      <c r="ECX75" s="139"/>
      <c r="ECY75" s="139"/>
      <c r="ECZ75" s="139"/>
      <c r="EDA75" s="139"/>
      <c r="EDB75" s="139"/>
      <c r="EDC75" s="139"/>
      <c r="EDD75" s="139"/>
      <c r="EDE75" s="139"/>
      <c r="EDF75" s="139"/>
      <c r="EDG75" s="139"/>
      <c r="EDH75" s="139"/>
      <c r="EDI75" s="139"/>
      <c r="EDJ75" s="139"/>
      <c r="EDK75" s="139"/>
      <c r="EDL75" s="139"/>
      <c r="EDM75" s="139"/>
      <c r="EDN75" s="139"/>
      <c r="EDO75" s="139"/>
      <c r="EDP75" s="139"/>
      <c r="EDQ75" s="139"/>
      <c r="EDR75" s="139"/>
      <c r="EDS75" s="139"/>
      <c r="EDT75" s="139"/>
      <c r="EDU75" s="139"/>
      <c r="EDV75" s="139"/>
      <c r="EDW75" s="139"/>
      <c r="EDX75" s="139"/>
      <c r="EDY75" s="139"/>
      <c r="EDZ75" s="139"/>
      <c r="EEA75" s="139"/>
      <c r="EEB75" s="139"/>
      <c r="EEC75" s="139"/>
      <c r="EED75" s="139"/>
      <c r="EEE75" s="139"/>
      <c r="EEF75" s="139"/>
      <c r="EEG75" s="139"/>
      <c r="EEH75" s="139"/>
      <c r="EEI75" s="139"/>
      <c r="EEJ75" s="139"/>
      <c r="EEK75" s="139"/>
      <c r="EEL75" s="139"/>
      <c r="EEM75" s="139"/>
      <c r="EEN75" s="139"/>
      <c r="EEO75" s="139"/>
      <c r="EEP75" s="139"/>
      <c r="EEQ75" s="139"/>
      <c r="EER75" s="139"/>
      <c r="EES75" s="139"/>
      <c r="EET75" s="139"/>
      <c r="EEU75" s="139"/>
      <c r="EEV75" s="139"/>
      <c r="EEW75" s="139"/>
      <c r="EEX75" s="139"/>
      <c r="EEY75" s="139"/>
      <c r="EEZ75" s="139"/>
      <c r="EFA75" s="139"/>
      <c r="EFB75" s="139"/>
      <c r="EFC75" s="139"/>
      <c r="EFD75" s="139"/>
      <c r="EFE75" s="139"/>
      <c r="EFF75" s="139"/>
      <c r="EFG75" s="139"/>
      <c r="EFH75" s="139"/>
      <c r="EFI75" s="139"/>
      <c r="EFJ75" s="139"/>
      <c r="EFK75" s="139"/>
      <c r="EFL75" s="139"/>
      <c r="EFM75" s="139"/>
      <c r="EFN75" s="139"/>
      <c r="EFO75" s="139"/>
      <c r="EFP75" s="139"/>
      <c r="EFQ75" s="139"/>
      <c r="EFR75" s="139"/>
      <c r="EFS75" s="139"/>
      <c r="EFT75" s="139"/>
      <c r="EFU75" s="139"/>
      <c r="EFV75" s="139"/>
      <c r="EFW75" s="139"/>
      <c r="EFX75" s="139"/>
      <c r="EFY75" s="139"/>
      <c r="EFZ75" s="139"/>
      <c r="EGA75" s="139"/>
      <c r="EGB75" s="139"/>
      <c r="EGC75" s="139"/>
      <c r="EGD75" s="139"/>
      <c r="EGE75" s="139"/>
      <c r="EGF75" s="139"/>
      <c r="EGG75" s="139"/>
      <c r="EGH75" s="139"/>
      <c r="EGI75" s="139"/>
      <c r="EGJ75" s="139"/>
      <c r="EGK75" s="139"/>
      <c r="EGL75" s="139"/>
      <c r="EGM75" s="139"/>
      <c r="EGN75" s="139"/>
      <c r="EGO75" s="139"/>
      <c r="EGP75" s="139"/>
      <c r="EGQ75" s="139"/>
      <c r="EGR75" s="139"/>
      <c r="EGS75" s="139"/>
      <c r="EGT75" s="139"/>
      <c r="EGU75" s="139"/>
      <c r="EGV75" s="139"/>
      <c r="EGW75" s="139"/>
      <c r="EGX75" s="139"/>
      <c r="EGY75" s="139"/>
      <c r="EGZ75" s="139"/>
      <c r="EHA75" s="139"/>
      <c r="EHB75" s="139"/>
      <c r="EHC75" s="139"/>
      <c r="EHD75" s="139"/>
      <c r="EHE75" s="139"/>
      <c r="EHF75" s="139"/>
      <c r="EHG75" s="139"/>
      <c r="EHH75" s="139"/>
      <c r="EHI75" s="139"/>
      <c r="EHJ75" s="139"/>
      <c r="EHK75" s="139"/>
      <c r="EHL75" s="139"/>
      <c r="EHM75" s="139"/>
      <c r="EHN75" s="139"/>
      <c r="EHO75" s="139"/>
      <c r="EHP75" s="139"/>
      <c r="EHQ75" s="139"/>
      <c r="EHR75" s="139"/>
      <c r="EHS75" s="139"/>
      <c r="EHT75" s="139"/>
      <c r="EHU75" s="139"/>
      <c r="EHV75" s="139"/>
      <c r="EHW75" s="139"/>
      <c r="EHX75" s="139"/>
      <c r="EHY75" s="139"/>
      <c r="EHZ75" s="139"/>
      <c r="EIA75" s="139"/>
      <c r="EIB75" s="139"/>
      <c r="EIC75" s="139"/>
      <c r="EID75" s="139"/>
      <c r="EIE75" s="139"/>
      <c r="EIF75" s="139"/>
      <c r="EIG75" s="139"/>
      <c r="EIH75" s="139"/>
      <c r="EII75" s="139"/>
      <c r="EIJ75" s="139"/>
      <c r="EIK75" s="139"/>
      <c r="EIL75" s="139"/>
      <c r="EIM75" s="139"/>
      <c r="EIN75" s="139"/>
      <c r="EIO75" s="139"/>
      <c r="EIP75" s="139"/>
      <c r="EIQ75" s="139"/>
      <c r="EIR75" s="139"/>
      <c r="EIS75" s="139"/>
      <c r="EIT75" s="139"/>
      <c r="EIU75" s="139"/>
      <c r="EIV75" s="139"/>
      <c r="EIW75" s="139"/>
      <c r="EIX75" s="139"/>
      <c r="EIY75" s="139"/>
      <c r="EIZ75" s="139"/>
      <c r="EJA75" s="139"/>
      <c r="EJB75" s="139"/>
      <c r="EJC75" s="139"/>
      <c r="EJD75" s="139"/>
      <c r="EJE75" s="139"/>
      <c r="EJF75" s="139"/>
      <c r="EJG75" s="139"/>
      <c r="EJH75" s="139"/>
      <c r="EJI75" s="139"/>
      <c r="EJJ75" s="139"/>
      <c r="EJK75" s="139"/>
      <c r="EJL75" s="139"/>
      <c r="EJM75" s="139"/>
      <c r="EJN75" s="139"/>
      <c r="EJO75" s="139"/>
      <c r="EJP75" s="139"/>
      <c r="EJQ75" s="139"/>
      <c r="EJR75" s="139"/>
      <c r="EJS75" s="139"/>
      <c r="EJT75" s="139"/>
      <c r="EJU75" s="139"/>
      <c r="EJV75" s="139"/>
      <c r="EJW75" s="139"/>
      <c r="EJX75" s="139"/>
      <c r="EJY75" s="139"/>
      <c r="EJZ75" s="139"/>
      <c r="EKA75" s="139"/>
      <c r="EKB75" s="139"/>
      <c r="EKC75" s="139"/>
      <c r="EKD75" s="139"/>
      <c r="EKE75" s="139"/>
      <c r="EKF75" s="139"/>
      <c r="EKG75" s="139"/>
      <c r="EKH75" s="139"/>
      <c r="EKI75" s="139"/>
      <c r="EKJ75" s="139"/>
      <c r="EKK75" s="139"/>
      <c r="EKL75" s="139"/>
      <c r="EKM75" s="139"/>
      <c r="EKN75" s="139"/>
      <c r="EKO75" s="139"/>
      <c r="EKP75" s="139"/>
      <c r="EKQ75" s="139"/>
      <c r="EKR75" s="139"/>
      <c r="EKS75" s="139"/>
      <c r="EKT75" s="139"/>
      <c r="EKU75" s="139"/>
      <c r="EKV75" s="139"/>
      <c r="EKW75" s="139"/>
      <c r="EKX75" s="139"/>
      <c r="EKY75" s="139"/>
      <c r="EKZ75" s="139"/>
      <c r="ELA75" s="139"/>
      <c r="ELB75" s="139"/>
      <c r="ELC75" s="139"/>
      <c r="ELD75" s="139"/>
      <c r="ELE75" s="139"/>
      <c r="ELF75" s="139"/>
      <c r="ELG75" s="139"/>
      <c r="ELH75" s="139"/>
      <c r="ELI75" s="139"/>
      <c r="ELJ75" s="139"/>
      <c r="ELK75" s="139"/>
      <c r="ELL75" s="139"/>
      <c r="ELM75" s="139"/>
      <c r="ELN75" s="139"/>
      <c r="ELO75" s="139"/>
      <c r="ELP75" s="139"/>
      <c r="ELQ75" s="139"/>
      <c r="ELR75" s="139"/>
      <c r="ELS75" s="139"/>
      <c r="ELT75" s="139"/>
      <c r="ELU75" s="139"/>
      <c r="ELV75" s="139"/>
      <c r="ELW75" s="139"/>
      <c r="ELX75" s="139"/>
      <c r="ELY75" s="139"/>
      <c r="ELZ75" s="139"/>
      <c r="EMA75" s="139"/>
      <c r="EMB75" s="139"/>
      <c r="EMC75" s="139"/>
      <c r="EMD75" s="139"/>
      <c r="EME75" s="139"/>
      <c r="EMF75" s="139"/>
      <c r="EMG75" s="139"/>
      <c r="EMH75" s="139"/>
      <c r="EMI75" s="139"/>
      <c r="EMJ75" s="139"/>
      <c r="EMK75" s="139"/>
      <c r="EML75" s="139"/>
      <c r="EMM75" s="139"/>
      <c r="EMN75" s="139"/>
      <c r="EMO75" s="139"/>
      <c r="EMP75" s="139"/>
      <c r="EMQ75" s="139"/>
      <c r="EMR75" s="139"/>
      <c r="EMS75" s="139"/>
      <c r="EMT75" s="139"/>
      <c r="EMU75" s="139"/>
      <c r="EMV75" s="139"/>
      <c r="EMW75" s="139"/>
      <c r="EMX75" s="139"/>
      <c r="EMY75" s="139"/>
      <c r="EMZ75" s="139"/>
      <c r="ENA75" s="139"/>
      <c r="ENB75" s="139"/>
      <c r="ENC75" s="139"/>
      <c r="END75" s="139"/>
      <c r="ENE75" s="139"/>
      <c r="ENF75" s="139"/>
      <c r="ENG75" s="139"/>
      <c r="ENH75" s="139"/>
      <c r="ENI75" s="139"/>
      <c r="ENJ75" s="139"/>
      <c r="ENK75" s="139"/>
      <c r="ENL75" s="139"/>
      <c r="ENM75" s="139"/>
      <c r="ENN75" s="139"/>
      <c r="ENO75" s="139"/>
      <c r="ENP75" s="139"/>
      <c r="ENQ75" s="139"/>
      <c r="ENR75" s="139"/>
      <c r="ENS75" s="139"/>
      <c r="ENT75" s="139"/>
      <c r="ENU75" s="139"/>
      <c r="ENV75" s="139"/>
      <c r="ENW75" s="139"/>
      <c r="ENX75" s="139"/>
      <c r="ENY75" s="139"/>
      <c r="ENZ75" s="139"/>
      <c r="EOA75" s="139"/>
      <c r="EOB75" s="139"/>
      <c r="EOC75" s="139"/>
      <c r="EOD75" s="139"/>
      <c r="EOE75" s="139"/>
      <c r="EOF75" s="139"/>
      <c r="EOG75" s="139"/>
      <c r="EOH75" s="139"/>
      <c r="EOI75" s="139"/>
      <c r="EOJ75" s="139"/>
      <c r="EOK75" s="139"/>
      <c r="EOL75" s="139"/>
      <c r="EOM75" s="139"/>
      <c r="EON75" s="139"/>
      <c r="EOO75" s="139"/>
      <c r="EOP75" s="139"/>
      <c r="EOQ75" s="139"/>
      <c r="EOR75" s="139"/>
      <c r="EOS75" s="139"/>
      <c r="EOT75" s="139"/>
      <c r="EOU75" s="139"/>
      <c r="EOV75" s="139"/>
      <c r="EOW75" s="139"/>
      <c r="EOX75" s="139"/>
      <c r="EOY75" s="139"/>
      <c r="EOZ75" s="139"/>
      <c r="EPA75" s="139"/>
      <c r="EPB75" s="139"/>
      <c r="EPC75" s="139"/>
      <c r="EPD75" s="139"/>
      <c r="EPE75" s="139"/>
      <c r="EPF75" s="139"/>
      <c r="EPG75" s="139"/>
      <c r="EPH75" s="139"/>
      <c r="EPI75" s="139"/>
      <c r="EPJ75" s="139"/>
      <c r="EPK75" s="139"/>
      <c r="EPL75" s="139"/>
      <c r="EPM75" s="139"/>
      <c r="EPN75" s="139"/>
      <c r="EPO75" s="139"/>
      <c r="EPP75" s="139"/>
      <c r="EPQ75" s="139"/>
      <c r="EPR75" s="139"/>
      <c r="EPS75" s="139"/>
      <c r="EPT75" s="139"/>
      <c r="EPU75" s="139"/>
      <c r="EPV75" s="139"/>
      <c r="EPW75" s="139"/>
      <c r="EPX75" s="139"/>
      <c r="EPY75" s="139"/>
      <c r="EPZ75" s="139"/>
      <c r="EQA75" s="139"/>
      <c r="EQB75" s="139"/>
      <c r="EQC75" s="139"/>
      <c r="EQD75" s="139"/>
      <c r="EQE75" s="139"/>
      <c r="EQF75" s="139"/>
      <c r="EQG75" s="139"/>
      <c r="EQH75" s="139"/>
      <c r="EQI75" s="139"/>
      <c r="EQJ75" s="139"/>
      <c r="EQK75" s="139"/>
      <c r="EQL75" s="139"/>
      <c r="EQM75" s="139"/>
      <c r="EQN75" s="139"/>
      <c r="EQO75" s="139"/>
      <c r="EQP75" s="139"/>
      <c r="EQQ75" s="139"/>
      <c r="EQR75" s="139"/>
      <c r="EQS75" s="139"/>
      <c r="EQT75" s="139"/>
      <c r="EQU75" s="139"/>
      <c r="EQV75" s="139"/>
      <c r="EQW75" s="139"/>
      <c r="EQX75" s="139"/>
      <c r="EQY75" s="139"/>
      <c r="EQZ75" s="139"/>
      <c r="ERA75" s="139"/>
      <c r="ERB75" s="139"/>
      <c r="ERC75" s="139"/>
      <c r="ERD75" s="139"/>
      <c r="ERE75" s="139"/>
      <c r="ERF75" s="139"/>
      <c r="ERG75" s="139"/>
      <c r="ERH75" s="139"/>
      <c r="ERI75" s="139"/>
      <c r="ERJ75" s="139"/>
      <c r="ERK75" s="139"/>
      <c r="ERL75" s="139"/>
      <c r="ERM75" s="139"/>
      <c r="ERN75" s="139"/>
      <c r="ERO75" s="139"/>
      <c r="ERP75" s="139"/>
      <c r="ERQ75" s="139"/>
      <c r="ERR75" s="139"/>
      <c r="ERS75" s="139"/>
      <c r="ERT75" s="139"/>
      <c r="ERU75" s="139"/>
      <c r="ERV75" s="139"/>
      <c r="ERW75" s="139"/>
      <c r="ERX75" s="139"/>
      <c r="ERY75" s="139"/>
      <c r="ERZ75" s="139"/>
      <c r="ESA75" s="139"/>
      <c r="ESB75" s="139"/>
      <c r="ESC75" s="139"/>
      <c r="ESD75" s="139"/>
      <c r="ESE75" s="139"/>
      <c r="ESF75" s="139"/>
      <c r="ESG75" s="139"/>
      <c r="ESH75" s="139"/>
      <c r="ESI75" s="139"/>
      <c r="ESJ75" s="139"/>
      <c r="ESK75" s="139"/>
      <c r="ESL75" s="139"/>
      <c r="ESM75" s="139"/>
      <c r="ESN75" s="139"/>
      <c r="ESO75" s="139"/>
      <c r="ESP75" s="139"/>
      <c r="ESQ75" s="139"/>
      <c r="ESR75" s="139"/>
      <c r="ESS75" s="139"/>
      <c r="EST75" s="139"/>
      <c r="ESU75" s="139"/>
      <c r="ESV75" s="139"/>
      <c r="ESW75" s="139"/>
      <c r="ESX75" s="139"/>
      <c r="ESY75" s="139"/>
      <c r="ESZ75" s="139"/>
      <c r="ETA75" s="139"/>
      <c r="ETB75" s="139"/>
      <c r="ETC75" s="139"/>
      <c r="ETD75" s="139"/>
      <c r="ETE75" s="139"/>
      <c r="ETF75" s="139"/>
      <c r="ETG75" s="139"/>
      <c r="ETH75" s="139"/>
      <c r="ETI75" s="139"/>
      <c r="ETJ75" s="139"/>
      <c r="ETK75" s="139"/>
      <c r="ETL75" s="139"/>
      <c r="ETM75" s="139"/>
      <c r="ETN75" s="139"/>
      <c r="ETO75" s="139"/>
      <c r="ETP75" s="139"/>
      <c r="ETQ75" s="139"/>
      <c r="ETR75" s="139"/>
      <c r="ETS75" s="139"/>
      <c r="ETT75" s="139"/>
      <c r="ETU75" s="139"/>
      <c r="ETV75" s="139"/>
      <c r="ETW75" s="139"/>
      <c r="ETX75" s="139"/>
      <c r="ETY75" s="139"/>
      <c r="ETZ75" s="139"/>
      <c r="EUA75" s="139"/>
      <c r="EUB75" s="139"/>
      <c r="EUC75" s="139"/>
      <c r="EUD75" s="139"/>
      <c r="EUE75" s="139"/>
      <c r="EUF75" s="139"/>
      <c r="EUG75" s="139"/>
      <c r="EUH75" s="139"/>
      <c r="EUI75" s="139"/>
      <c r="EUJ75" s="139"/>
      <c r="EUK75" s="139"/>
      <c r="EUL75" s="139"/>
      <c r="EUM75" s="139"/>
      <c r="EUN75" s="139"/>
      <c r="EUO75" s="139"/>
      <c r="EUP75" s="139"/>
      <c r="EUQ75" s="139"/>
      <c r="EUR75" s="139"/>
      <c r="EUS75" s="139"/>
      <c r="EUT75" s="139"/>
      <c r="EUU75" s="139"/>
      <c r="EUV75" s="139"/>
      <c r="EUW75" s="139"/>
      <c r="EUX75" s="139"/>
      <c r="EUY75" s="139"/>
      <c r="EUZ75" s="139"/>
      <c r="EVA75" s="139"/>
      <c r="EVB75" s="139"/>
      <c r="EVC75" s="139"/>
      <c r="EVD75" s="139"/>
      <c r="EVE75" s="139"/>
      <c r="EVF75" s="139"/>
      <c r="EVG75" s="139"/>
      <c r="EVH75" s="139"/>
      <c r="EVI75" s="139"/>
      <c r="EVJ75" s="139"/>
      <c r="EVK75" s="139"/>
      <c r="EVL75" s="139"/>
      <c r="EVM75" s="139"/>
      <c r="EVN75" s="139"/>
      <c r="EVO75" s="139"/>
      <c r="EVP75" s="139"/>
      <c r="EVQ75" s="139"/>
      <c r="EVR75" s="139"/>
      <c r="EVS75" s="139"/>
      <c r="EVT75" s="139"/>
      <c r="EVU75" s="139"/>
      <c r="EVV75" s="139"/>
      <c r="EVW75" s="139"/>
      <c r="EVX75" s="139"/>
      <c r="EVY75" s="139"/>
      <c r="EVZ75" s="139"/>
      <c r="EWA75" s="139"/>
      <c r="EWB75" s="139"/>
      <c r="EWC75" s="139"/>
      <c r="EWD75" s="139"/>
      <c r="EWE75" s="139"/>
      <c r="EWF75" s="139"/>
      <c r="EWG75" s="139"/>
      <c r="EWH75" s="139"/>
      <c r="EWI75" s="139"/>
      <c r="EWJ75" s="139"/>
      <c r="EWK75" s="139"/>
      <c r="EWL75" s="139"/>
      <c r="EWM75" s="139"/>
      <c r="EWN75" s="139"/>
      <c r="EWO75" s="139"/>
      <c r="EWP75" s="139"/>
      <c r="EWQ75" s="139"/>
      <c r="EWR75" s="139"/>
      <c r="EWS75" s="139"/>
      <c r="EWT75" s="139"/>
      <c r="EWU75" s="139"/>
      <c r="EWV75" s="139"/>
      <c r="EWW75" s="139"/>
      <c r="EWX75" s="139"/>
      <c r="EWY75" s="139"/>
      <c r="EWZ75" s="139"/>
      <c r="EXA75" s="139"/>
      <c r="EXB75" s="139"/>
      <c r="EXC75" s="139"/>
      <c r="EXD75" s="139"/>
      <c r="EXE75" s="139"/>
      <c r="EXF75" s="139"/>
      <c r="EXG75" s="139"/>
      <c r="EXH75" s="139"/>
      <c r="EXI75" s="139"/>
      <c r="EXJ75" s="139"/>
      <c r="EXK75" s="139"/>
      <c r="EXL75" s="139"/>
      <c r="EXM75" s="139"/>
      <c r="EXN75" s="139"/>
      <c r="EXO75" s="139"/>
      <c r="EXP75" s="139"/>
      <c r="EXQ75" s="139"/>
      <c r="EXR75" s="139"/>
      <c r="EXS75" s="139"/>
      <c r="EXT75" s="139"/>
      <c r="EXU75" s="139"/>
      <c r="EXV75" s="139"/>
      <c r="EXW75" s="139"/>
      <c r="EXX75" s="139"/>
      <c r="EXY75" s="139"/>
      <c r="EXZ75" s="139"/>
      <c r="EYA75" s="139"/>
      <c r="EYB75" s="139"/>
      <c r="EYC75" s="139"/>
      <c r="EYD75" s="139"/>
      <c r="EYE75" s="139"/>
      <c r="EYF75" s="139"/>
      <c r="EYG75" s="139"/>
      <c r="EYH75" s="139"/>
      <c r="EYI75" s="139"/>
      <c r="EYJ75" s="139"/>
      <c r="EYK75" s="139"/>
      <c r="EYL75" s="139"/>
      <c r="EYM75" s="139"/>
      <c r="EYN75" s="139"/>
      <c r="EYO75" s="139"/>
      <c r="EYP75" s="139"/>
      <c r="EYQ75" s="139"/>
      <c r="EYR75" s="139"/>
      <c r="EYS75" s="139"/>
      <c r="EYT75" s="139"/>
      <c r="EYU75" s="139"/>
      <c r="EYV75" s="139"/>
      <c r="EYW75" s="139"/>
      <c r="EYX75" s="139"/>
      <c r="EYY75" s="139"/>
      <c r="EYZ75" s="139"/>
      <c r="EZA75" s="139"/>
      <c r="EZB75" s="139"/>
      <c r="EZC75" s="139"/>
      <c r="EZD75" s="139"/>
      <c r="EZE75" s="139"/>
      <c r="EZF75" s="139"/>
      <c r="EZG75" s="139"/>
      <c r="EZH75" s="139"/>
      <c r="EZI75" s="139"/>
      <c r="EZJ75" s="139"/>
      <c r="EZK75" s="139"/>
      <c r="EZL75" s="139"/>
      <c r="EZM75" s="139"/>
      <c r="EZN75" s="139"/>
      <c r="EZO75" s="139"/>
      <c r="EZP75" s="139"/>
      <c r="EZQ75" s="139"/>
      <c r="EZR75" s="139"/>
      <c r="EZS75" s="139"/>
      <c r="EZT75" s="139"/>
      <c r="EZU75" s="139"/>
      <c r="EZV75" s="139"/>
      <c r="EZW75" s="139"/>
      <c r="EZX75" s="139"/>
      <c r="EZY75" s="139"/>
      <c r="EZZ75" s="139"/>
      <c r="FAA75" s="139"/>
      <c r="FAB75" s="139"/>
      <c r="FAC75" s="139"/>
      <c r="FAD75" s="139"/>
      <c r="FAE75" s="139"/>
      <c r="FAF75" s="139"/>
      <c r="FAG75" s="139"/>
      <c r="FAH75" s="139"/>
      <c r="FAI75" s="139"/>
      <c r="FAJ75" s="139"/>
      <c r="FAK75" s="139"/>
      <c r="FAL75" s="139"/>
      <c r="FAM75" s="139"/>
      <c r="FAN75" s="139"/>
      <c r="FAO75" s="139"/>
      <c r="FAP75" s="139"/>
      <c r="FAQ75" s="139"/>
      <c r="FAR75" s="139"/>
      <c r="FAS75" s="139"/>
      <c r="FAT75" s="139"/>
      <c r="FAU75" s="139"/>
      <c r="FAV75" s="139"/>
      <c r="FAW75" s="139"/>
      <c r="FAX75" s="139"/>
      <c r="FAY75" s="139"/>
      <c r="FAZ75" s="139"/>
      <c r="FBA75" s="139"/>
      <c r="FBB75" s="139"/>
      <c r="FBC75" s="139"/>
      <c r="FBD75" s="139"/>
      <c r="FBE75" s="139"/>
      <c r="FBF75" s="139"/>
      <c r="FBG75" s="139"/>
      <c r="FBH75" s="139"/>
      <c r="FBI75" s="139"/>
      <c r="FBJ75" s="139"/>
      <c r="FBK75" s="139"/>
      <c r="FBL75" s="139"/>
      <c r="FBM75" s="139"/>
      <c r="FBN75" s="139"/>
      <c r="FBO75" s="139"/>
      <c r="FBP75" s="139"/>
      <c r="FBQ75" s="139"/>
      <c r="FBR75" s="139"/>
      <c r="FBS75" s="139"/>
      <c r="FBT75" s="139"/>
      <c r="FBU75" s="139"/>
      <c r="FBV75" s="139"/>
      <c r="FBW75" s="139"/>
      <c r="FBX75" s="139"/>
      <c r="FBY75" s="139"/>
      <c r="FBZ75" s="139"/>
      <c r="FCA75" s="139"/>
      <c r="FCB75" s="139"/>
      <c r="FCC75" s="139"/>
      <c r="FCD75" s="139"/>
      <c r="FCE75" s="139"/>
      <c r="FCF75" s="139"/>
      <c r="FCG75" s="139"/>
      <c r="FCH75" s="139"/>
      <c r="FCI75" s="139"/>
      <c r="FCJ75" s="139"/>
      <c r="FCK75" s="139"/>
      <c r="FCL75" s="139"/>
      <c r="FCM75" s="139"/>
      <c r="FCN75" s="139"/>
      <c r="FCO75" s="139"/>
      <c r="FCP75" s="139"/>
      <c r="FCQ75" s="139"/>
      <c r="FCR75" s="139"/>
      <c r="FCS75" s="139"/>
      <c r="FCT75" s="139"/>
      <c r="FCU75" s="139"/>
      <c r="FCV75" s="139"/>
      <c r="FCW75" s="139"/>
      <c r="FCX75" s="139"/>
      <c r="FCY75" s="139"/>
      <c r="FCZ75" s="139"/>
      <c r="FDA75" s="139"/>
      <c r="FDB75" s="139"/>
      <c r="FDC75" s="139"/>
      <c r="FDD75" s="139"/>
      <c r="FDE75" s="139"/>
      <c r="FDF75" s="139"/>
      <c r="FDG75" s="139"/>
      <c r="FDH75" s="139"/>
      <c r="FDI75" s="139"/>
      <c r="FDJ75" s="139"/>
      <c r="FDK75" s="139"/>
      <c r="FDL75" s="139"/>
      <c r="FDM75" s="139"/>
      <c r="FDN75" s="139"/>
      <c r="FDO75" s="139"/>
      <c r="FDP75" s="139"/>
      <c r="FDQ75" s="139"/>
      <c r="FDR75" s="139"/>
      <c r="FDS75" s="139"/>
      <c r="FDT75" s="139"/>
      <c r="FDU75" s="139"/>
      <c r="FDV75" s="139"/>
      <c r="FDW75" s="139"/>
      <c r="FDX75" s="139"/>
      <c r="FDY75" s="139"/>
      <c r="FDZ75" s="139"/>
      <c r="FEA75" s="139"/>
      <c r="FEB75" s="139"/>
      <c r="FEC75" s="139"/>
      <c r="FED75" s="139"/>
      <c r="FEE75" s="139"/>
      <c r="FEF75" s="139"/>
      <c r="FEG75" s="139"/>
      <c r="FEH75" s="139"/>
      <c r="FEI75" s="139"/>
      <c r="FEJ75" s="139"/>
      <c r="FEK75" s="139"/>
      <c r="FEL75" s="139"/>
      <c r="FEM75" s="139"/>
      <c r="FEN75" s="139"/>
      <c r="FEO75" s="139"/>
      <c r="FEP75" s="139"/>
      <c r="FEQ75" s="139"/>
      <c r="FER75" s="139"/>
      <c r="FES75" s="139"/>
      <c r="FET75" s="139"/>
      <c r="FEU75" s="139"/>
      <c r="FEV75" s="139"/>
      <c r="FEW75" s="139"/>
      <c r="FEX75" s="139"/>
      <c r="FEY75" s="139"/>
      <c r="FEZ75" s="139"/>
      <c r="FFA75" s="139"/>
      <c r="FFB75" s="139"/>
      <c r="FFC75" s="139"/>
      <c r="FFD75" s="139"/>
      <c r="FFE75" s="139"/>
      <c r="FFF75" s="139"/>
      <c r="FFG75" s="139"/>
      <c r="FFH75" s="139"/>
      <c r="FFI75" s="139"/>
      <c r="FFJ75" s="139"/>
      <c r="FFK75" s="139"/>
      <c r="FFL75" s="139"/>
      <c r="FFM75" s="139"/>
      <c r="FFN75" s="139"/>
      <c r="FFO75" s="139"/>
      <c r="FFP75" s="139"/>
      <c r="FFQ75" s="139"/>
      <c r="FFR75" s="139"/>
      <c r="FFS75" s="139"/>
      <c r="FFT75" s="139"/>
      <c r="FFU75" s="139"/>
      <c r="FFV75" s="139"/>
      <c r="FFW75" s="139"/>
      <c r="FFX75" s="139"/>
      <c r="FFY75" s="139"/>
      <c r="FFZ75" s="139"/>
      <c r="FGA75" s="139"/>
      <c r="FGB75" s="139"/>
      <c r="FGC75" s="139"/>
      <c r="FGD75" s="139"/>
      <c r="FGE75" s="139"/>
      <c r="FGF75" s="139"/>
      <c r="FGG75" s="139"/>
      <c r="FGH75" s="139"/>
      <c r="FGI75" s="139"/>
      <c r="FGJ75" s="139"/>
      <c r="FGK75" s="139"/>
      <c r="FGL75" s="139"/>
      <c r="FGM75" s="139"/>
      <c r="FGN75" s="139"/>
      <c r="FGO75" s="139"/>
      <c r="FGP75" s="139"/>
      <c r="FGQ75" s="139"/>
      <c r="FGR75" s="139"/>
      <c r="FGS75" s="139"/>
      <c r="FGT75" s="139"/>
      <c r="FGU75" s="139"/>
      <c r="FGV75" s="139"/>
      <c r="FGW75" s="139"/>
      <c r="FGX75" s="139"/>
      <c r="FGY75" s="139"/>
      <c r="FGZ75" s="139"/>
      <c r="FHA75" s="139"/>
      <c r="FHB75" s="139"/>
      <c r="FHC75" s="139"/>
      <c r="FHD75" s="139"/>
      <c r="FHE75" s="139"/>
      <c r="FHF75" s="139"/>
      <c r="FHG75" s="139"/>
      <c r="FHH75" s="139"/>
      <c r="FHI75" s="139"/>
      <c r="FHJ75" s="139"/>
      <c r="FHK75" s="139"/>
      <c r="FHL75" s="139"/>
      <c r="FHM75" s="139"/>
      <c r="FHN75" s="139"/>
      <c r="FHO75" s="139"/>
      <c r="FHP75" s="139"/>
      <c r="FHQ75" s="139"/>
      <c r="FHR75" s="139"/>
      <c r="FHS75" s="139"/>
      <c r="FHT75" s="139"/>
      <c r="FHU75" s="139"/>
      <c r="FHV75" s="139"/>
      <c r="FHW75" s="139"/>
      <c r="FHX75" s="139"/>
      <c r="FHY75" s="139"/>
      <c r="FHZ75" s="139"/>
      <c r="FIA75" s="139"/>
      <c r="FIB75" s="139"/>
      <c r="FIC75" s="139"/>
      <c r="FID75" s="139"/>
      <c r="FIE75" s="139"/>
      <c r="FIF75" s="139"/>
      <c r="FIG75" s="139"/>
      <c r="FIH75" s="139"/>
      <c r="FII75" s="139"/>
      <c r="FIJ75" s="139"/>
      <c r="FIK75" s="139"/>
      <c r="FIL75" s="139"/>
      <c r="FIM75" s="139"/>
      <c r="FIN75" s="139"/>
      <c r="FIO75" s="139"/>
      <c r="FIP75" s="139"/>
      <c r="FIQ75" s="139"/>
      <c r="FIR75" s="139"/>
      <c r="FIS75" s="139"/>
      <c r="FIT75" s="139"/>
      <c r="FIU75" s="139"/>
      <c r="FIV75" s="139"/>
      <c r="FIW75" s="139"/>
      <c r="FIX75" s="139"/>
      <c r="FIY75" s="139"/>
      <c r="FIZ75" s="139"/>
      <c r="FJA75" s="139"/>
      <c r="FJB75" s="139"/>
      <c r="FJC75" s="139"/>
      <c r="FJD75" s="139"/>
      <c r="FJE75" s="139"/>
      <c r="FJF75" s="139"/>
      <c r="FJG75" s="139"/>
      <c r="FJH75" s="139"/>
      <c r="FJI75" s="139"/>
      <c r="FJJ75" s="139"/>
      <c r="FJK75" s="139"/>
      <c r="FJL75" s="139"/>
      <c r="FJM75" s="139"/>
      <c r="FJN75" s="139"/>
      <c r="FJO75" s="139"/>
      <c r="FJP75" s="139"/>
      <c r="FJQ75" s="139"/>
      <c r="FJR75" s="139"/>
      <c r="FJS75" s="139"/>
      <c r="FJT75" s="139"/>
      <c r="FJU75" s="139"/>
      <c r="FJV75" s="139"/>
      <c r="FJW75" s="139"/>
      <c r="FJX75" s="139"/>
      <c r="FJY75" s="139"/>
      <c r="FJZ75" s="139"/>
      <c r="FKA75" s="139"/>
      <c r="FKB75" s="139"/>
      <c r="FKC75" s="139"/>
      <c r="FKD75" s="139"/>
      <c r="FKE75" s="139"/>
      <c r="FKF75" s="139"/>
      <c r="FKG75" s="139"/>
      <c r="FKH75" s="139"/>
      <c r="FKI75" s="139"/>
      <c r="FKJ75" s="139"/>
      <c r="FKK75" s="139"/>
      <c r="FKL75" s="139"/>
      <c r="FKM75" s="139"/>
      <c r="FKN75" s="139"/>
      <c r="FKO75" s="139"/>
      <c r="FKP75" s="139"/>
      <c r="FKQ75" s="139"/>
      <c r="FKR75" s="139"/>
      <c r="FKS75" s="139"/>
      <c r="FKT75" s="139"/>
      <c r="FKU75" s="139"/>
      <c r="FKV75" s="139"/>
      <c r="FKW75" s="139"/>
      <c r="FKX75" s="139"/>
      <c r="FKY75" s="139"/>
      <c r="FKZ75" s="139"/>
      <c r="FLA75" s="139"/>
      <c r="FLB75" s="139"/>
      <c r="FLC75" s="139"/>
      <c r="FLD75" s="139"/>
      <c r="FLE75" s="139"/>
      <c r="FLF75" s="139"/>
      <c r="FLG75" s="139"/>
      <c r="FLH75" s="139"/>
      <c r="FLI75" s="139"/>
      <c r="FLJ75" s="139"/>
      <c r="FLK75" s="139"/>
      <c r="FLL75" s="139"/>
      <c r="FLM75" s="139"/>
      <c r="FLN75" s="139"/>
      <c r="FLO75" s="139"/>
      <c r="FLP75" s="139"/>
      <c r="FLQ75" s="139"/>
      <c r="FLR75" s="139"/>
      <c r="FLS75" s="139"/>
      <c r="FLT75" s="139"/>
      <c r="FLU75" s="139"/>
      <c r="FLV75" s="139"/>
      <c r="FLW75" s="139"/>
      <c r="FLX75" s="139"/>
      <c r="FLY75" s="139"/>
      <c r="FLZ75" s="139"/>
      <c r="FMA75" s="139"/>
      <c r="FMB75" s="139"/>
      <c r="FMC75" s="139"/>
      <c r="FMD75" s="139"/>
      <c r="FME75" s="139"/>
      <c r="FMF75" s="139"/>
      <c r="FMG75" s="139"/>
      <c r="FMH75" s="139"/>
      <c r="FMI75" s="139"/>
      <c r="FMJ75" s="139"/>
      <c r="FMK75" s="139"/>
      <c r="FML75" s="139"/>
      <c r="FMM75" s="139"/>
      <c r="FMN75" s="139"/>
      <c r="FMO75" s="139"/>
      <c r="FMP75" s="139"/>
      <c r="FMQ75" s="139"/>
      <c r="FMR75" s="139"/>
      <c r="FMS75" s="139"/>
      <c r="FMT75" s="139"/>
      <c r="FMU75" s="139"/>
      <c r="FMV75" s="139"/>
      <c r="FMW75" s="139"/>
      <c r="FMX75" s="139"/>
      <c r="FMY75" s="139"/>
      <c r="FMZ75" s="139"/>
      <c r="FNA75" s="139"/>
      <c r="FNB75" s="139"/>
      <c r="FNC75" s="139"/>
      <c r="FND75" s="139"/>
      <c r="FNE75" s="139"/>
      <c r="FNF75" s="139"/>
      <c r="FNG75" s="139"/>
      <c r="FNH75" s="139"/>
      <c r="FNI75" s="139"/>
      <c r="FNJ75" s="139"/>
      <c r="FNK75" s="139"/>
      <c r="FNL75" s="139"/>
      <c r="FNM75" s="139"/>
      <c r="FNN75" s="139"/>
      <c r="FNO75" s="139"/>
      <c r="FNP75" s="139"/>
      <c r="FNQ75" s="139"/>
      <c r="FNR75" s="139"/>
      <c r="FNS75" s="139"/>
      <c r="FNT75" s="139"/>
      <c r="FNU75" s="139"/>
      <c r="FNV75" s="139"/>
      <c r="FNW75" s="139"/>
      <c r="FNX75" s="139"/>
      <c r="FNY75" s="139"/>
      <c r="FNZ75" s="139"/>
      <c r="FOA75" s="139"/>
      <c r="FOB75" s="139"/>
      <c r="FOC75" s="139"/>
      <c r="FOD75" s="139"/>
      <c r="FOE75" s="139"/>
      <c r="FOF75" s="139"/>
      <c r="FOG75" s="139"/>
      <c r="FOH75" s="139"/>
      <c r="FOI75" s="139"/>
      <c r="FOJ75" s="139"/>
      <c r="FOK75" s="139"/>
      <c r="FOL75" s="139"/>
      <c r="FOM75" s="139"/>
      <c r="FON75" s="139"/>
      <c r="FOO75" s="139"/>
      <c r="FOP75" s="139"/>
      <c r="FOQ75" s="139"/>
      <c r="FOR75" s="139"/>
      <c r="FOS75" s="139"/>
      <c r="FOT75" s="139"/>
      <c r="FOU75" s="139"/>
      <c r="FOV75" s="139"/>
      <c r="FOW75" s="139"/>
      <c r="FOX75" s="139"/>
      <c r="FOY75" s="139"/>
      <c r="FOZ75" s="139"/>
      <c r="FPA75" s="139"/>
      <c r="FPB75" s="139"/>
      <c r="FPC75" s="139"/>
      <c r="FPD75" s="139"/>
      <c r="FPE75" s="139"/>
      <c r="FPF75" s="139"/>
      <c r="FPG75" s="139"/>
      <c r="FPH75" s="139"/>
      <c r="FPI75" s="139"/>
      <c r="FPJ75" s="139"/>
      <c r="FPK75" s="139"/>
      <c r="FPL75" s="139"/>
      <c r="FPM75" s="139"/>
      <c r="FPN75" s="139"/>
      <c r="FPO75" s="139"/>
      <c r="FPP75" s="139"/>
      <c r="FPQ75" s="139"/>
      <c r="FPR75" s="139"/>
      <c r="FPS75" s="139"/>
      <c r="FPT75" s="139"/>
      <c r="FPU75" s="139"/>
      <c r="FPV75" s="139"/>
      <c r="FPW75" s="139"/>
      <c r="FPX75" s="139"/>
      <c r="FPY75" s="139"/>
      <c r="FPZ75" s="139"/>
      <c r="FQA75" s="139"/>
      <c r="FQB75" s="139"/>
      <c r="FQC75" s="139"/>
      <c r="FQD75" s="139"/>
      <c r="FQE75" s="139"/>
      <c r="FQF75" s="139"/>
      <c r="FQG75" s="139"/>
      <c r="FQH75" s="139"/>
      <c r="FQI75" s="139"/>
      <c r="FQJ75" s="139"/>
      <c r="FQK75" s="139"/>
      <c r="FQL75" s="139"/>
      <c r="FQM75" s="139"/>
      <c r="FQN75" s="139"/>
      <c r="FQO75" s="139"/>
      <c r="FQP75" s="139"/>
      <c r="FQQ75" s="139"/>
      <c r="FQR75" s="139"/>
      <c r="FQS75" s="139"/>
      <c r="FQT75" s="139"/>
      <c r="FQU75" s="139"/>
      <c r="FQV75" s="139"/>
      <c r="FQW75" s="139"/>
      <c r="FQX75" s="139"/>
      <c r="FQY75" s="139"/>
      <c r="FQZ75" s="139"/>
      <c r="FRA75" s="139"/>
      <c r="FRB75" s="139"/>
      <c r="FRC75" s="139"/>
      <c r="FRD75" s="139"/>
      <c r="FRE75" s="139"/>
      <c r="FRF75" s="139"/>
      <c r="FRG75" s="139"/>
      <c r="FRH75" s="139"/>
      <c r="FRI75" s="139"/>
      <c r="FRJ75" s="139"/>
      <c r="FRK75" s="139"/>
      <c r="FRL75" s="139"/>
      <c r="FRM75" s="139"/>
      <c r="FRN75" s="139"/>
      <c r="FRO75" s="139"/>
      <c r="FRP75" s="139"/>
      <c r="FRQ75" s="139"/>
      <c r="FRR75" s="139"/>
      <c r="FRS75" s="139"/>
      <c r="FRT75" s="139"/>
      <c r="FRU75" s="139"/>
      <c r="FRV75" s="139"/>
      <c r="FRW75" s="139"/>
      <c r="FRX75" s="139"/>
      <c r="FRY75" s="139"/>
      <c r="FRZ75" s="139"/>
      <c r="FSA75" s="139"/>
      <c r="FSB75" s="139"/>
      <c r="FSC75" s="139"/>
      <c r="FSD75" s="139"/>
      <c r="FSE75" s="139"/>
      <c r="FSF75" s="139"/>
      <c r="FSG75" s="139"/>
      <c r="FSH75" s="139"/>
      <c r="FSI75" s="139"/>
      <c r="FSJ75" s="139"/>
      <c r="FSK75" s="139"/>
      <c r="FSL75" s="139"/>
      <c r="FSM75" s="139"/>
      <c r="FSN75" s="139"/>
      <c r="FSO75" s="139"/>
      <c r="FSP75" s="139"/>
      <c r="FSQ75" s="139"/>
      <c r="FSR75" s="139"/>
      <c r="FSS75" s="139"/>
      <c r="FST75" s="139"/>
      <c r="FSU75" s="139"/>
      <c r="FSV75" s="139"/>
      <c r="FSW75" s="139"/>
      <c r="FSX75" s="139"/>
      <c r="FSY75" s="139"/>
      <c r="FSZ75" s="139"/>
      <c r="FTA75" s="139"/>
      <c r="FTB75" s="139"/>
      <c r="FTC75" s="139"/>
      <c r="FTD75" s="139"/>
      <c r="FTE75" s="139"/>
      <c r="FTF75" s="139"/>
      <c r="FTG75" s="139"/>
      <c r="FTH75" s="139"/>
      <c r="FTI75" s="139"/>
      <c r="FTJ75" s="139"/>
      <c r="FTK75" s="139"/>
      <c r="FTL75" s="139"/>
      <c r="FTM75" s="139"/>
      <c r="FTN75" s="139"/>
      <c r="FTO75" s="139"/>
      <c r="FTP75" s="139"/>
      <c r="FTQ75" s="139"/>
      <c r="FTR75" s="139"/>
      <c r="FTS75" s="139"/>
      <c r="FTT75" s="139"/>
      <c r="FTU75" s="139"/>
      <c r="FTV75" s="139"/>
      <c r="FTW75" s="139"/>
      <c r="FTX75" s="139"/>
      <c r="FTY75" s="139"/>
      <c r="FTZ75" s="139"/>
      <c r="FUA75" s="139"/>
      <c r="FUB75" s="139"/>
      <c r="FUC75" s="139"/>
      <c r="FUD75" s="139"/>
      <c r="FUE75" s="139"/>
      <c r="FUF75" s="139"/>
      <c r="FUG75" s="139"/>
      <c r="FUH75" s="139"/>
      <c r="FUI75" s="139"/>
      <c r="FUJ75" s="139"/>
      <c r="FUK75" s="139"/>
      <c r="FUL75" s="139"/>
      <c r="FUM75" s="139"/>
      <c r="FUN75" s="139"/>
      <c r="FUO75" s="139"/>
      <c r="FUP75" s="139"/>
      <c r="FUQ75" s="139"/>
      <c r="FUR75" s="139"/>
      <c r="FUS75" s="139"/>
      <c r="FUT75" s="139"/>
      <c r="FUU75" s="139"/>
      <c r="FUV75" s="139"/>
      <c r="FUW75" s="139"/>
      <c r="FUX75" s="139"/>
      <c r="FUY75" s="139"/>
      <c r="FUZ75" s="139"/>
      <c r="FVA75" s="139"/>
      <c r="FVB75" s="139"/>
      <c r="FVC75" s="139"/>
      <c r="FVD75" s="139"/>
      <c r="FVE75" s="139"/>
      <c r="FVF75" s="139"/>
      <c r="FVG75" s="139"/>
      <c r="FVH75" s="139"/>
      <c r="FVI75" s="139"/>
      <c r="FVJ75" s="139"/>
      <c r="FVK75" s="139"/>
      <c r="FVL75" s="139"/>
      <c r="FVM75" s="139"/>
      <c r="FVN75" s="139"/>
      <c r="FVO75" s="139"/>
      <c r="FVP75" s="139"/>
      <c r="FVQ75" s="139"/>
      <c r="FVR75" s="139"/>
      <c r="FVS75" s="139"/>
      <c r="FVT75" s="139"/>
      <c r="FVU75" s="139"/>
      <c r="FVV75" s="139"/>
      <c r="FVW75" s="139"/>
      <c r="FVX75" s="139"/>
      <c r="FVY75" s="139"/>
      <c r="FVZ75" s="139"/>
      <c r="FWA75" s="139"/>
      <c r="FWB75" s="139"/>
      <c r="FWC75" s="139"/>
      <c r="FWD75" s="139"/>
      <c r="FWE75" s="139"/>
      <c r="FWF75" s="139"/>
      <c r="FWG75" s="139"/>
      <c r="FWH75" s="139"/>
      <c r="FWI75" s="139"/>
      <c r="FWJ75" s="139"/>
      <c r="FWK75" s="139"/>
      <c r="FWL75" s="139"/>
      <c r="FWM75" s="139"/>
      <c r="FWN75" s="139"/>
      <c r="FWO75" s="139"/>
      <c r="FWP75" s="139"/>
      <c r="FWQ75" s="139"/>
      <c r="FWR75" s="139"/>
      <c r="FWS75" s="139"/>
      <c r="FWT75" s="139"/>
      <c r="FWU75" s="139"/>
      <c r="FWV75" s="139"/>
      <c r="FWW75" s="139"/>
      <c r="FWX75" s="139"/>
      <c r="FWY75" s="139"/>
      <c r="FWZ75" s="139"/>
      <c r="FXA75" s="139"/>
      <c r="FXB75" s="139"/>
      <c r="FXC75" s="139"/>
      <c r="FXD75" s="139"/>
      <c r="FXE75" s="139"/>
      <c r="FXF75" s="139"/>
      <c r="FXG75" s="139"/>
      <c r="FXH75" s="139"/>
      <c r="FXI75" s="139"/>
      <c r="FXJ75" s="139"/>
      <c r="FXK75" s="139"/>
      <c r="FXL75" s="139"/>
      <c r="FXM75" s="139"/>
      <c r="FXN75" s="139"/>
      <c r="FXO75" s="139"/>
      <c r="FXP75" s="139"/>
      <c r="FXQ75" s="139"/>
      <c r="FXR75" s="139"/>
      <c r="FXS75" s="139"/>
      <c r="FXT75" s="139"/>
      <c r="FXU75" s="139"/>
      <c r="FXV75" s="139"/>
      <c r="FXW75" s="139"/>
      <c r="FXX75" s="139"/>
      <c r="FXY75" s="139"/>
      <c r="FXZ75" s="139"/>
      <c r="FYA75" s="139"/>
      <c r="FYB75" s="139"/>
      <c r="FYC75" s="139"/>
      <c r="FYD75" s="139"/>
      <c r="FYE75" s="139"/>
      <c r="FYF75" s="139"/>
      <c r="FYG75" s="139"/>
      <c r="FYH75" s="139"/>
      <c r="FYI75" s="139"/>
      <c r="FYJ75" s="139"/>
      <c r="FYK75" s="139"/>
      <c r="FYL75" s="139"/>
      <c r="FYM75" s="139"/>
      <c r="FYN75" s="139"/>
      <c r="FYO75" s="139"/>
      <c r="FYP75" s="139"/>
      <c r="FYQ75" s="139"/>
      <c r="FYR75" s="139"/>
      <c r="FYS75" s="139"/>
      <c r="FYT75" s="139"/>
      <c r="FYU75" s="139"/>
      <c r="FYV75" s="139"/>
      <c r="FYW75" s="139"/>
      <c r="FYX75" s="139"/>
      <c r="FYY75" s="139"/>
      <c r="FYZ75" s="139"/>
      <c r="FZA75" s="139"/>
      <c r="FZB75" s="139"/>
      <c r="FZC75" s="139"/>
      <c r="FZD75" s="139"/>
      <c r="FZE75" s="139"/>
      <c r="FZF75" s="139"/>
      <c r="FZG75" s="139"/>
      <c r="FZH75" s="139"/>
      <c r="FZI75" s="139"/>
      <c r="FZJ75" s="139"/>
      <c r="FZK75" s="139"/>
      <c r="FZL75" s="139"/>
      <c r="FZM75" s="139"/>
      <c r="FZN75" s="139"/>
      <c r="FZO75" s="139"/>
      <c r="FZP75" s="139"/>
      <c r="FZQ75" s="139"/>
      <c r="FZR75" s="139"/>
      <c r="FZS75" s="139"/>
      <c r="FZT75" s="139"/>
      <c r="FZU75" s="139"/>
      <c r="FZV75" s="139"/>
      <c r="FZW75" s="139"/>
      <c r="FZX75" s="139"/>
      <c r="FZY75" s="139"/>
      <c r="FZZ75" s="139"/>
      <c r="GAA75" s="139"/>
      <c r="GAB75" s="139"/>
      <c r="GAC75" s="139"/>
      <c r="GAD75" s="139"/>
      <c r="GAE75" s="139"/>
      <c r="GAF75" s="139"/>
      <c r="GAG75" s="139"/>
      <c r="GAH75" s="139"/>
      <c r="GAI75" s="139"/>
      <c r="GAJ75" s="139"/>
      <c r="GAK75" s="139"/>
      <c r="GAL75" s="139"/>
      <c r="GAM75" s="139"/>
      <c r="GAN75" s="139"/>
      <c r="GAO75" s="139"/>
      <c r="GAP75" s="139"/>
      <c r="GAQ75" s="139"/>
      <c r="GAR75" s="139"/>
      <c r="GAS75" s="139"/>
      <c r="GAT75" s="139"/>
      <c r="GAU75" s="139"/>
      <c r="GAV75" s="139"/>
      <c r="GAW75" s="139"/>
      <c r="GAX75" s="139"/>
      <c r="GAY75" s="139"/>
      <c r="GAZ75" s="139"/>
      <c r="GBA75" s="139"/>
      <c r="GBB75" s="139"/>
      <c r="GBC75" s="139"/>
      <c r="GBD75" s="139"/>
      <c r="GBE75" s="139"/>
      <c r="GBF75" s="139"/>
      <c r="GBG75" s="139"/>
      <c r="GBH75" s="139"/>
      <c r="GBI75" s="139"/>
      <c r="GBJ75" s="139"/>
      <c r="GBK75" s="139"/>
      <c r="GBL75" s="139"/>
      <c r="GBM75" s="139"/>
      <c r="GBN75" s="139"/>
      <c r="GBO75" s="139"/>
      <c r="GBP75" s="139"/>
      <c r="GBQ75" s="139"/>
      <c r="GBR75" s="139"/>
      <c r="GBS75" s="139"/>
      <c r="GBT75" s="139"/>
      <c r="GBU75" s="139"/>
      <c r="GBV75" s="139"/>
      <c r="GBW75" s="139"/>
      <c r="GBX75" s="139"/>
      <c r="GBY75" s="139"/>
      <c r="GBZ75" s="139"/>
      <c r="GCA75" s="139"/>
      <c r="GCB75" s="139"/>
      <c r="GCC75" s="139"/>
      <c r="GCD75" s="139"/>
      <c r="GCE75" s="139"/>
      <c r="GCF75" s="139"/>
      <c r="GCG75" s="139"/>
      <c r="GCH75" s="139"/>
      <c r="GCI75" s="139"/>
      <c r="GCJ75" s="139"/>
      <c r="GCK75" s="139"/>
      <c r="GCL75" s="139"/>
      <c r="GCM75" s="139"/>
      <c r="GCN75" s="139"/>
      <c r="GCO75" s="139"/>
      <c r="GCP75" s="139"/>
      <c r="GCQ75" s="139"/>
      <c r="GCR75" s="139"/>
      <c r="GCS75" s="139"/>
      <c r="GCT75" s="139"/>
      <c r="GCU75" s="139"/>
      <c r="GCV75" s="139"/>
      <c r="GCW75" s="139"/>
      <c r="GCX75" s="139"/>
      <c r="GCY75" s="139"/>
      <c r="GCZ75" s="139"/>
      <c r="GDA75" s="139"/>
      <c r="GDB75" s="139"/>
      <c r="GDC75" s="139"/>
      <c r="GDD75" s="139"/>
      <c r="GDE75" s="139"/>
      <c r="GDF75" s="139"/>
      <c r="GDG75" s="139"/>
      <c r="GDH75" s="139"/>
      <c r="GDI75" s="139"/>
      <c r="GDJ75" s="139"/>
      <c r="GDK75" s="139"/>
      <c r="GDL75" s="139"/>
      <c r="GDM75" s="139"/>
      <c r="GDN75" s="139"/>
      <c r="GDO75" s="139"/>
      <c r="GDP75" s="139"/>
      <c r="GDQ75" s="139"/>
      <c r="GDR75" s="139"/>
      <c r="GDS75" s="139"/>
      <c r="GDT75" s="139"/>
      <c r="GDU75" s="139"/>
      <c r="GDV75" s="139"/>
      <c r="GDW75" s="139"/>
      <c r="GDX75" s="139"/>
      <c r="GDY75" s="139"/>
      <c r="GDZ75" s="139"/>
      <c r="GEA75" s="139"/>
      <c r="GEB75" s="139"/>
      <c r="GEC75" s="139"/>
      <c r="GED75" s="139"/>
      <c r="GEE75" s="139"/>
      <c r="GEF75" s="139"/>
      <c r="GEG75" s="139"/>
      <c r="GEH75" s="139"/>
      <c r="GEI75" s="139"/>
      <c r="GEJ75" s="139"/>
      <c r="GEK75" s="139"/>
      <c r="GEL75" s="139"/>
      <c r="GEM75" s="139"/>
      <c r="GEN75" s="139"/>
      <c r="GEO75" s="139"/>
      <c r="GEP75" s="139"/>
      <c r="GEQ75" s="139"/>
      <c r="GER75" s="139"/>
      <c r="GES75" s="139"/>
      <c r="GET75" s="139"/>
      <c r="GEU75" s="139"/>
      <c r="GEV75" s="139"/>
      <c r="GEW75" s="139"/>
      <c r="GEX75" s="139"/>
      <c r="GEY75" s="139"/>
      <c r="GEZ75" s="139"/>
      <c r="GFA75" s="139"/>
      <c r="GFB75" s="139"/>
      <c r="GFC75" s="139"/>
      <c r="GFD75" s="139"/>
      <c r="GFE75" s="139"/>
      <c r="GFF75" s="139"/>
      <c r="GFG75" s="139"/>
      <c r="GFH75" s="139"/>
      <c r="GFI75" s="139"/>
      <c r="GFJ75" s="139"/>
      <c r="GFK75" s="139"/>
      <c r="GFL75" s="139"/>
      <c r="GFM75" s="139"/>
      <c r="GFN75" s="139"/>
      <c r="GFO75" s="139"/>
      <c r="GFP75" s="139"/>
      <c r="GFQ75" s="139"/>
      <c r="GFR75" s="139"/>
      <c r="GFS75" s="139"/>
      <c r="GFT75" s="139"/>
      <c r="GFU75" s="139"/>
      <c r="GFV75" s="139"/>
      <c r="GFW75" s="139"/>
      <c r="GFX75" s="139"/>
      <c r="GFY75" s="139"/>
      <c r="GFZ75" s="139"/>
      <c r="GGA75" s="139"/>
      <c r="GGB75" s="139"/>
      <c r="GGC75" s="139"/>
      <c r="GGD75" s="139"/>
      <c r="GGE75" s="139"/>
      <c r="GGF75" s="139"/>
      <c r="GGG75" s="139"/>
      <c r="GGH75" s="139"/>
      <c r="GGI75" s="139"/>
      <c r="GGJ75" s="139"/>
      <c r="GGK75" s="139"/>
      <c r="GGL75" s="139"/>
      <c r="GGM75" s="139"/>
      <c r="GGN75" s="139"/>
      <c r="GGO75" s="139"/>
      <c r="GGP75" s="139"/>
      <c r="GGQ75" s="139"/>
      <c r="GGR75" s="139"/>
      <c r="GGS75" s="139"/>
      <c r="GGT75" s="139"/>
      <c r="GGU75" s="139"/>
      <c r="GGV75" s="139"/>
      <c r="GGW75" s="139"/>
      <c r="GGX75" s="139"/>
      <c r="GGY75" s="139"/>
      <c r="GGZ75" s="139"/>
      <c r="GHA75" s="139"/>
      <c r="GHB75" s="139"/>
      <c r="GHC75" s="139"/>
      <c r="GHD75" s="139"/>
      <c r="GHE75" s="139"/>
      <c r="GHF75" s="139"/>
      <c r="GHG75" s="139"/>
      <c r="GHH75" s="139"/>
      <c r="GHI75" s="139"/>
      <c r="GHJ75" s="139"/>
      <c r="GHK75" s="139"/>
      <c r="GHL75" s="139"/>
      <c r="GHM75" s="139"/>
      <c r="GHN75" s="139"/>
      <c r="GHO75" s="139"/>
      <c r="GHP75" s="139"/>
      <c r="GHQ75" s="139"/>
      <c r="GHR75" s="139"/>
      <c r="GHS75" s="139"/>
      <c r="GHT75" s="139"/>
      <c r="GHU75" s="139"/>
      <c r="GHV75" s="139"/>
      <c r="GHW75" s="139"/>
      <c r="GHX75" s="139"/>
      <c r="GHY75" s="139"/>
      <c r="GHZ75" s="139"/>
      <c r="GIA75" s="139"/>
      <c r="GIB75" s="139"/>
      <c r="GIC75" s="139"/>
      <c r="GID75" s="139"/>
      <c r="GIE75" s="139"/>
      <c r="GIF75" s="139"/>
      <c r="GIG75" s="139"/>
      <c r="GIH75" s="139"/>
      <c r="GII75" s="139"/>
      <c r="GIJ75" s="139"/>
      <c r="GIK75" s="139"/>
      <c r="GIL75" s="139"/>
      <c r="GIM75" s="139"/>
      <c r="GIN75" s="139"/>
      <c r="GIO75" s="139"/>
      <c r="GIP75" s="139"/>
      <c r="GIQ75" s="139"/>
      <c r="GIR75" s="139"/>
      <c r="GIS75" s="139"/>
      <c r="GIT75" s="139"/>
      <c r="GIU75" s="139"/>
      <c r="GIV75" s="139"/>
      <c r="GIW75" s="139"/>
      <c r="GIX75" s="139"/>
      <c r="GIY75" s="139"/>
      <c r="GIZ75" s="139"/>
      <c r="GJA75" s="139"/>
      <c r="GJB75" s="139"/>
      <c r="GJC75" s="139"/>
      <c r="GJD75" s="139"/>
      <c r="GJE75" s="139"/>
      <c r="GJF75" s="139"/>
      <c r="GJG75" s="139"/>
      <c r="GJH75" s="139"/>
      <c r="GJI75" s="139"/>
      <c r="GJJ75" s="139"/>
      <c r="GJK75" s="139"/>
      <c r="GJL75" s="139"/>
      <c r="GJM75" s="139"/>
      <c r="GJN75" s="139"/>
      <c r="GJO75" s="139"/>
      <c r="GJP75" s="139"/>
      <c r="GJQ75" s="139"/>
      <c r="GJR75" s="139"/>
      <c r="GJS75" s="139"/>
      <c r="GJT75" s="139"/>
      <c r="GJU75" s="139"/>
      <c r="GJV75" s="139"/>
      <c r="GJW75" s="139"/>
      <c r="GJX75" s="139"/>
      <c r="GJY75" s="139"/>
      <c r="GJZ75" s="139"/>
      <c r="GKA75" s="139"/>
      <c r="GKB75" s="139"/>
      <c r="GKC75" s="139"/>
      <c r="GKD75" s="139"/>
      <c r="GKE75" s="139"/>
      <c r="GKF75" s="139"/>
      <c r="GKG75" s="139"/>
      <c r="GKH75" s="139"/>
      <c r="GKI75" s="139"/>
      <c r="GKJ75" s="139"/>
      <c r="GKK75" s="139"/>
      <c r="GKL75" s="139"/>
      <c r="GKM75" s="139"/>
      <c r="GKN75" s="139"/>
      <c r="GKO75" s="139"/>
      <c r="GKP75" s="139"/>
      <c r="GKQ75" s="139"/>
      <c r="GKR75" s="139"/>
      <c r="GKS75" s="139"/>
      <c r="GKT75" s="139"/>
      <c r="GKU75" s="139"/>
      <c r="GKV75" s="139"/>
      <c r="GKW75" s="139"/>
      <c r="GKX75" s="139"/>
      <c r="GKY75" s="139"/>
      <c r="GKZ75" s="139"/>
      <c r="GLA75" s="139"/>
      <c r="GLB75" s="139"/>
      <c r="GLC75" s="139"/>
      <c r="GLD75" s="139"/>
      <c r="GLE75" s="139"/>
      <c r="GLF75" s="139"/>
      <c r="GLG75" s="139"/>
      <c r="GLH75" s="139"/>
      <c r="GLI75" s="139"/>
      <c r="GLJ75" s="139"/>
      <c r="GLK75" s="139"/>
      <c r="GLL75" s="139"/>
      <c r="GLM75" s="139"/>
      <c r="GLN75" s="139"/>
      <c r="GLO75" s="139"/>
      <c r="GLP75" s="139"/>
      <c r="GLQ75" s="139"/>
      <c r="GLR75" s="139"/>
      <c r="GLS75" s="139"/>
      <c r="GLT75" s="139"/>
      <c r="GLU75" s="139"/>
      <c r="GLV75" s="139"/>
      <c r="GLW75" s="139"/>
      <c r="GLX75" s="139"/>
      <c r="GLY75" s="139"/>
      <c r="GLZ75" s="139"/>
      <c r="GMA75" s="139"/>
      <c r="GMB75" s="139"/>
      <c r="GMC75" s="139"/>
      <c r="GMD75" s="139"/>
      <c r="GME75" s="139"/>
      <c r="GMF75" s="139"/>
      <c r="GMG75" s="139"/>
      <c r="GMH75" s="139"/>
      <c r="GMI75" s="139"/>
      <c r="GMJ75" s="139"/>
      <c r="GMK75" s="139"/>
      <c r="GML75" s="139"/>
      <c r="GMM75" s="139"/>
      <c r="GMN75" s="139"/>
      <c r="GMO75" s="139"/>
      <c r="GMP75" s="139"/>
      <c r="GMQ75" s="139"/>
      <c r="GMR75" s="139"/>
      <c r="GMS75" s="139"/>
      <c r="GMT75" s="139"/>
      <c r="GMU75" s="139"/>
      <c r="GMV75" s="139"/>
      <c r="GMW75" s="139"/>
      <c r="GMX75" s="139"/>
      <c r="GMY75" s="139"/>
      <c r="GMZ75" s="139"/>
      <c r="GNA75" s="139"/>
      <c r="GNB75" s="139"/>
      <c r="GNC75" s="139"/>
      <c r="GND75" s="139"/>
      <c r="GNE75" s="139"/>
      <c r="GNF75" s="139"/>
      <c r="GNG75" s="139"/>
      <c r="GNH75" s="139"/>
      <c r="GNI75" s="139"/>
      <c r="GNJ75" s="139"/>
      <c r="GNK75" s="139"/>
      <c r="GNL75" s="139"/>
      <c r="GNM75" s="139"/>
      <c r="GNN75" s="139"/>
      <c r="GNO75" s="139"/>
      <c r="GNP75" s="139"/>
      <c r="GNQ75" s="139"/>
      <c r="GNR75" s="139"/>
      <c r="GNS75" s="139"/>
      <c r="GNT75" s="139"/>
      <c r="GNU75" s="139"/>
      <c r="GNV75" s="139"/>
      <c r="GNW75" s="139"/>
      <c r="GNX75" s="139"/>
      <c r="GNY75" s="139"/>
      <c r="GNZ75" s="139"/>
      <c r="GOA75" s="139"/>
      <c r="GOB75" s="139"/>
      <c r="GOC75" s="139"/>
      <c r="GOD75" s="139"/>
      <c r="GOE75" s="139"/>
      <c r="GOF75" s="139"/>
      <c r="GOG75" s="139"/>
      <c r="GOH75" s="139"/>
      <c r="GOI75" s="139"/>
      <c r="GOJ75" s="139"/>
      <c r="GOK75" s="139"/>
      <c r="GOL75" s="139"/>
      <c r="GOM75" s="139"/>
      <c r="GON75" s="139"/>
      <c r="GOO75" s="139"/>
      <c r="GOP75" s="139"/>
      <c r="GOQ75" s="139"/>
      <c r="GOR75" s="139"/>
      <c r="GOS75" s="139"/>
      <c r="GOT75" s="139"/>
      <c r="GOU75" s="139"/>
      <c r="GOV75" s="139"/>
      <c r="GOW75" s="139"/>
      <c r="GOX75" s="139"/>
      <c r="GOY75" s="139"/>
      <c r="GOZ75" s="139"/>
      <c r="GPA75" s="139"/>
      <c r="GPB75" s="139"/>
      <c r="GPC75" s="139"/>
      <c r="GPD75" s="139"/>
      <c r="GPE75" s="139"/>
      <c r="GPF75" s="139"/>
      <c r="GPG75" s="139"/>
      <c r="GPH75" s="139"/>
      <c r="GPI75" s="139"/>
      <c r="GPJ75" s="139"/>
      <c r="GPK75" s="139"/>
      <c r="GPL75" s="139"/>
      <c r="GPM75" s="139"/>
      <c r="GPN75" s="139"/>
      <c r="GPO75" s="139"/>
      <c r="GPP75" s="139"/>
      <c r="GPQ75" s="139"/>
      <c r="GPR75" s="139"/>
      <c r="GPS75" s="139"/>
      <c r="GPT75" s="139"/>
      <c r="GPU75" s="139"/>
      <c r="GPV75" s="139"/>
      <c r="GPW75" s="139"/>
      <c r="GPX75" s="139"/>
      <c r="GPY75" s="139"/>
      <c r="GPZ75" s="139"/>
      <c r="GQA75" s="139"/>
      <c r="GQB75" s="139"/>
      <c r="GQC75" s="139"/>
      <c r="GQD75" s="139"/>
      <c r="GQE75" s="139"/>
      <c r="GQF75" s="139"/>
      <c r="GQG75" s="139"/>
      <c r="GQH75" s="139"/>
      <c r="GQI75" s="139"/>
      <c r="GQJ75" s="139"/>
      <c r="GQK75" s="139"/>
      <c r="GQL75" s="139"/>
      <c r="GQM75" s="139"/>
      <c r="GQN75" s="139"/>
      <c r="GQO75" s="139"/>
      <c r="GQP75" s="139"/>
      <c r="GQQ75" s="139"/>
      <c r="GQR75" s="139"/>
      <c r="GQS75" s="139"/>
      <c r="GQT75" s="139"/>
      <c r="GQU75" s="139"/>
      <c r="GQV75" s="139"/>
      <c r="GQW75" s="139"/>
      <c r="GQX75" s="139"/>
      <c r="GQY75" s="139"/>
      <c r="GQZ75" s="139"/>
      <c r="GRA75" s="139"/>
      <c r="GRB75" s="139"/>
      <c r="GRC75" s="139"/>
      <c r="GRD75" s="139"/>
      <c r="GRE75" s="139"/>
      <c r="GRF75" s="139"/>
      <c r="GRG75" s="139"/>
      <c r="GRH75" s="139"/>
      <c r="GRI75" s="139"/>
      <c r="GRJ75" s="139"/>
      <c r="GRK75" s="139"/>
      <c r="GRL75" s="139"/>
      <c r="GRM75" s="139"/>
      <c r="GRN75" s="139"/>
      <c r="GRO75" s="139"/>
      <c r="GRP75" s="139"/>
      <c r="GRQ75" s="139"/>
      <c r="GRR75" s="139"/>
      <c r="GRS75" s="139"/>
      <c r="GRT75" s="139"/>
      <c r="GRU75" s="139"/>
      <c r="GRV75" s="139"/>
      <c r="GRW75" s="139"/>
      <c r="GRX75" s="139"/>
      <c r="GRY75" s="139"/>
      <c r="GRZ75" s="139"/>
      <c r="GSA75" s="139"/>
      <c r="GSB75" s="139"/>
      <c r="GSC75" s="139"/>
      <c r="GSD75" s="139"/>
      <c r="GSE75" s="139"/>
      <c r="GSF75" s="139"/>
      <c r="GSG75" s="139"/>
      <c r="GSH75" s="139"/>
      <c r="GSI75" s="139"/>
      <c r="GSJ75" s="139"/>
      <c r="GSK75" s="139"/>
      <c r="GSL75" s="139"/>
      <c r="GSM75" s="139"/>
      <c r="GSN75" s="139"/>
      <c r="GSO75" s="139"/>
      <c r="GSP75" s="139"/>
      <c r="GSQ75" s="139"/>
      <c r="GSR75" s="139"/>
      <c r="GSS75" s="139"/>
      <c r="GST75" s="139"/>
      <c r="GSU75" s="139"/>
      <c r="GSV75" s="139"/>
      <c r="GSW75" s="139"/>
      <c r="GSX75" s="139"/>
      <c r="GSY75" s="139"/>
      <c r="GSZ75" s="139"/>
      <c r="GTA75" s="139"/>
      <c r="GTB75" s="139"/>
      <c r="GTC75" s="139"/>
      <c r="GTD75" s="139"/>
      <c r="GTE75" s="139"/>
      <c r="GTF75" s="139"/>
      <c r="GTG75" s="139"/>
      <c r="GTH75" s="139"/>
      <c r="GTI75" s="139"/>
      <c r="GTJ75" s="139"/>
      <c r="GTK75" s="139"/>
      <c r="GTL75" s="139"/>
      <c r="GTM75" s="139"/>
      <c r="GTN75" s="139"/>
      <c r="GTO75" s="139"/>
      <c r="GTP75" s="139"/>
      <c r="GTQ75" s="139"/>
      <c r="GTR75" s="139"/>
      <c r="GTS75" s="139"/>
      <c r="GTT75" s="139"/>
      <c r="GTU75" s="139"/>
      <c r="GTV75" s="139"/>
      <c r="GTW75" s="139"/>
      <c r="GTX75" s="139"/>
      <c r="GTY75" s="139"/>
      <c r="GTZ75" s="139"/>
      <c r="GUA75" s="139"/>
      <c r="GUB75" s="139"/>
      <c r="GUC75" s="139"/>
      <c r="GUD75" s="139"/>
      <c r="GUE75" s="139"/>
      <c r="GUF75" s="139"/>
      <c r="GUG75" s="139"/>
      <c r="GUH75" s="139"/>
      <c r="GUI75" s="139"/>
      <c r="GUJ75" s="139"/>
      <c r="GUK75" s="139"/>
      <c r="GUL75" s="139"/>
      <c r="GUM75" s="139"/>
      <c r="GUN75" s="139"/>
      <c r="GUO75" s="139"/>
      <c r="GUP75" s="139"/>
      <c r="GUQ75" s="139"/>
      <c r="GUR75" s="139"/>
      <c r="GUS75" s="139"/>
      <c r="GUT75" s="139"/>
      <c r="GUU75" s="139"/>
      <c r="GUV75" s="139"/>
      <c r="GUW75" s="139"/>
      <c r="GUX75" s="139"/>
      <c r="GUY75" s="139"/>
      <c r="GUZ75" s="139"/>
      <c r="GVA75" s="139"/>
      <c r="GVB75" s="139"/>
      <c r="GVC75" s="139"/>
      <c r="GVD75" s="139"/>
      <c r="GVE75" s="139"/>
      <c r="GVF75" s="139"/>
      <c r="GVG75" s="139"/>
      <c r="GVH75" s="139"/>
      <c r="GVI75" s="139"/>
      <c r="GVJ75" s="139"/>
      <c r="GVK75" s="139"/>
      <c r="GVL75" s="139"/>
      <c r="GVM75" s="139"/>
      <c r="GVN75" s="139"/>
      <c r="GVO75" s="139"/>
      <c r="GVP75" s="139"/>
      <c r="GVQ75" s="139"/>
      <c r="GVR75" s="139"/>
      <c r="GVS75" s="139"/>
      <c r="GVT75" s="139"/>
      <c r="GVU75" s="139"/>
      <c r="GVV75" s="139"/>
      <c r="GVW75" s="139"/>
      <c r="GVX75" s="139"/>
      <c r="GVY75" s="139"/>
      <c r="GVZ75" s="139"/>
      <c r="GWA75" s="139"/>
      <c r="GWB75" s="139"/>
      <c r="GWC75" s="139"/>
      <c r="GWD75" s="139"/>
      <c r="GWE75" s="139"/>
      <c r="GWF75" s="139"/>
      <c r="GWG75" s="139"/>
      <c r="GWH75" s="139"/>
      <c r="GWI75" s="139"/>
      <c r="GWJ75" s="139"/>
      <c r="GWK75" s="139"/>
      <c r="GWL75" s="139"/>
      <c r="GWM75" s="139"/>
      <c r="GWN75" s="139"/>
      <c r="GWO75" s="139"/>
      <c r="GWP75" s="139"/>
      <c r="GWQ75" s="139"/>
      <c r="GWR75" s="139"/>
      <c r="GWS75" s="139"/>
      <c r="GWT75" s="139"/>
      <c r="GWU75" s="139"/>
      <c r="GWV75" s="139"/>
      <c r="GWW75" s="139"/>
      <c r="GWX75" s="139"/>
      <c r="GWY75" s="139"/>
      <c r="GWZ75" s="139"/>
      <c r="GXA75" s="139"/>
      <c r="GXB75" s="139"/>
      <c r="GXC75" s="139"/>
      <c r="GXD75" s="139"/>
      <c r="GXE75" s="139"/>
      <c r="GXF75" s="139"/>
      <c r="GXG75" s="139"/>
      <c r="GXH75" s="139"/>
      <c r="GXI75" s="139"/>
      <c r="GXJ75" s="139"/>
      <c r="GXK75" s="139"/>
      <c r="GXL75" s="139"/>
      <c r="GXM75" s="139"/>
      <c r="GXN75" s="139"/>
      <c r="GXO75" s="139"/>
      <c r="GXP75" s="139"/>
      <c r="GXQ75" s="139"/>
      <c r="GXR75" s="139"/>
      <c r="GXS75" s="139"/>
      <c r="GXT75" s="139"/>
      <c r="GXU75" s="139"/>
      <c r="GXV75" s="139"/>
      <c r="GXW75" s="139"/>
      <c r="GXX75" s="139"/>
      <c r="GXY75" s="139"/>
      <c r="GXZ75" s="139"/>
      <c r="GYA75" s="139"/>
      <c r="GYB75" s="139"/>
      <c r="GYC75" s="139"/>
      <c r="GYD75" s="139"/>
      <c r="GYE75" s="139"/>
      <c r="GYF75" s="139"/>
      <c r="GYG75" s="139"/>
      <c r="GYH75" s="139"/>
      <c r="GYI75" s="139"/>
      <c r="GYJ75" s="139"/>
      <c r="GYK75" s="139"/>
      <c r="GYL75" s="139"/>
      <c r="GYM75" s="139"/>
      <c r="GYN75" s="139"/>
      <c r="GYO75" s="139"/>
      <c r="GYP75" s="139"/>
      <c r="GYQ75" s="139"/>
      <c r="GYR75" s="139"/>
      <c r="GYS75" s="139"/>
      <c r="GYT75" s="139"/>
      <c r="GYU75" s="139"/>
      <c r="GYV75" s="139"/>
      <c r="GYW75" s="139"/>
      <c r="GYX75" s="139"/>
      <c r="GYY75" s="139"/>
      <c r="GYZ75" s="139"/>
      <c r="GZA75" s="139"/>
      <c r="GZB75" s="139"/>
      <c r="GZC75" s="139"/>
      <c r="GZD75" s="139"/>
      <c r="GZE75" s="139"/>
      <c r="GZF75" s="139"/>
      <c r="GZG75" s="139"/>
      <c r="GZH75" s="139"/>
      <c r="GZI75" s="139"/>
      <c r="GZJ75" s="139"/>
      <c r="GZK75" s="139"/>
      <c r="GZL75" s="139"/>
      <c r="GZM75" s="139"/>
      <c r="GZN75" s="139"/>
      <c r="GZO75" s="139"/>
      <c r="GZP75" s="139"/>
      <c r="GZQ75" s="139"/>
      <c r="GZR75" s="139"/>
      <c r="GZS75" s="139"/>
      <c r="GZT75" s="139"/>
      <c r="GZU75" s="139"/>
      <c r="GZV75" s="139"/>
      <c r="GZW75" s="139"/>
      <c r="GZX75" s="139"/>
      <c r="GZY75" s="139"/>
      <c r="GZZ75" s="139"/>
      <c r="HAA75" s="139"/>
      <c r="HAB75" s="139"/>
      <c r="HAC75" s="139"/>
      <c r="HAD75" s="139"/>
      <c r="HAE75" s="139"/>
      <c r="HAF75" s="139"/>
      <c r="HAG75" s="139"/>
      <c r="HAH75" s="139"/>
      <c r="HAI75" s="139"/>
      <c r="HAJ75" s="139"/>
      <c r="HAK75" s="139"/>
      <c r="HAL75" s="139"/>
      <c r="HAM75" s="139"/>
      <c r="HAN75" s="139"/>
      <c r="HAO75" s="139"/>
      <c r="HAP75" s="139"/>
      <c r="HAQ75" s="139"/>
      <c r="HAR75" s="139"/>
      <c r="HAS75" s="139"/>
      <c r="HAT75" s="139"/>
      <c r="HAU75" s="139"/>
      <c r="HAV75" s="139"/>
      <c r="HAW75" s="139"/>
      <c r="HAX75" s="139"/>
      <c r="HAY75" s="139"/>
      <c r="HAZ75" s="139"/>
      <c r="HBA75" s="139"/>
      <c r="HBB75" s="139"/>
      <c r="HBC75" s="139"/>
      <c r="HBD75" s="139"/>
      <c r="HBE75" s="139"/>
      <c r="HBF75" s="139"/>
      <c r="HBG75" s="139"/>
      <c r="HBH75" s="139"/>
      <c r="HBI75" s="139"/>
      <c r="HBJ75" s="139"/>
      <c r="HBK75" s="139"/>
      <c r="HBL75" s="139"/>
      <c r="HBM75" s="139"/>
      <c r="HBN75" s="139"/>
      <c r="HBO75" s="139"/>
      <c r="HBP75" s="139"/>
      <c r="HBQ75" s="139"/>
      <c r="HBR75" s="139"/>
      <c r="HBS75" s="139"/>
      <c r="HBT75" s="139"/>
      <c r="HBU75" s="139"/>
      <c r="HBV75" s="139"/>
      <c r="HBW75" s="139"/>
      <c r="HBX75" s="139"/>
      <c r="HBY75" s="139"/>
      <c r="HBZ75" s="139"/>
      <c r="HCA75" s="139"/>
      <c r="HCB75" s="139"/>
      <c r="HCC75" s="139"/>
      <c r="HCD75" s="139"/>
      <c r="HCE75" s="139"/>
      <c r="HCF75" s="139"/>
      <c r="HCG75" s="139"/>
      <c r="HCH75" s="139"/>
      <c r="HCI75" s="139"/>
      <c r="HCJ75" s="139"/>
      <c r="HCK75" s="139"/>
      <c r="HCL75" s="139"/>
      <c r="HCM75" s="139"/>
      <c r="HCN75" s="139"/>
      <c r="HCO75" s="139"/>
      <c r="HCP75" s="139"/>
      <c r="HCQ75" s="139"/>
      <c r="HCR75" s="139"/>
      <c r="HCS75" s="139"/>
      <c r="HCT75" s="139"/>
      <c r="HCU75" s="139"/>
      <c r="HCV75" s="139"/>
      <c r="HCW75" s="139"/>
      <c r="HCX75" s="139"/>
      <c r="HCY75" s="139"/>
      <c r="HCZ75" s="139"/>
      <c r="HDA75" s="139"/>
      <c r="HDB75" s="139"/>
      <c r="HDC75" s="139"/>
      <c r="HDD75" s="139"/>
      <c r="HDE75" s="139"/>
      <c r="HDF75" s="139"/>
      <c r="HDG75" s="139"/>
      <c r="HDH75" s="139"/>
      <c r="HDI75" s="139"/>
      <c r="HDJ75" s="139"/>
      <c r="HDK75" s="139"/>
      <c r="HDL75" s="139"/>
      <c r="HDM75" s="139"/>
      <c r="HDN75" s="139"/>
      <c r="HDO75" s="139"/>
      <c r="HDP75" s="139"/>
      <c r="HDQ75" s="139"/>
      <c r="HDR75" s="139"/>
      <c r="HDS75" s="139"/>
      <c r="HDT75" s="139"/>
      <c r="HDU75" s="139"/>
      <c r="HDV75" s="139"/>
      <c r="HDW75" s="139"/>
      <c r="HDX75" s="139"/>
      <c r="HDY75" s="139"/>
      <c r="HDZ75" s="139"/>
      <c r="HEA75" s="139"/>
      <c r="HEB75" s="139"/>
      <c r="HEC75" s="139"/>
      <c r="HED75" s="139"/>
      <c r="HEE75" s="139"/>
      <c r="HEF75" s="139"/>
      <c r="HEG75" s="139"/>
      <c r="HEH75" s="139"/>
      <c r="HEI75" s="139"/>
      <c r="HEJ75" s="139"/>
      <c r="HEK75" s="139"/>
      <c r="HEL75" s="139"/>
      <c r="HEM75" s="139"/>
      <c r="HEN75" s="139"/>
      <c r="HEO75" s="139"/>
      <c r="HEP75" s="139"/>
      <c r="HEQ75" s="139"/>
      <c r="HER75" s="139"/>
      <c r="HES75" s="139"/>
      <c r="HET75" s="139"/>
      <c r="HEU75" s="139"/>
      <c r="HEV75" s="139"/>
      <c r="HEW75" s="139"/>
      <c r="HEX75" s="139"/>
      <c r="HEY75" s="139"/>
      <c r="HEZ75" s="139"/>
      <c r="HFA75" s="139"/>
      <c r="HFB75" s="139"/>
      <c r="HFC75" s="139"/>
      <c r="HFD75" s="139"/>
      <c r="HFE75" s="139"/>
      <c r="HFF75" s="139"/>
      <c r="HFG75" s="139"/>
      <c r="HFH75" s="139"/>
      <c r="HFI75" s="139"/>
      <c r="HFJ75" s="139"/>
      <c r="HFK75" s="139"/>
      <c r="HFL75" s="139"/>
      <c r="HFM75" s="139"/>
      <c r="HFN75" s="139"/>
      <c r="HFO75" s="139"/>
      <c r="HFP75" s="139"/>
      <c r="HFQ75" s="139"/>
      <c r="HFR75" s="139"/>
      <c r="HFS75" s="139"/>
      <c r="HFT75" s="139"/>
      <c r="HFU75" s="139"/>
      <c r="HFV75" s="139"/>
      <c r="HFW75" s="139"/>
      <c r="HFX75" s="139"/>
      <c r="HFY75" s="139"/>
      <c r="HFZ75" s="139"/>
      <c r="HGA75" s="139"/>
      <c r="HGB75" s="139"/>
      <c r="HGC75" s="139"/>
      <c r="HGD75" s="139"/>
      <c r="HGE75" s="139"/>
      <c r="HGF75" s="139"/>
      <c r="HGG75" s="139"/>
      <c r="HGH75" s="139"/>
      <c r="HGI75" s="139"/>
      <c r="HGJ75" s="139"/>
      <c r="HGK75" s="139"/>
      <c r="HGL75" s="139"/>
      <c r="HGM75" s="139"/>
      <c r="HGN75" s="139"/>
      <c r="HGO75" s="139"/>
      <c r="HGP75" s="139"/>
      <c r="HGQ75" s="139"/>
      <c r="HGR75" s="139"/>
      <c r="HGS75" s="139"/>
      <c r="HGT75" s="139"/>
      <c r="HGU75" s="139"/>
      <c r="HGV75" s="139"/>
      <c r="HGW75" s="139"/>
      <c r="HGX75" s="139"/>
      <c r="HGY75" s="139"/>
      <c r="HGZ75" s="139"/>
      <c r="HHA75" s="139"/>
      <c r="HHB75" s="139"/>
      <c r="HHC75" s="139"/>
      <c r="HHD75" s="139"/>
      <c r="HHE75" s="139"/>
      <c r="HHF75" s="139"/>
      <c r="HHG75" s="139"/>
      <c r="HHH75" s="139"/>
      <c r="HHI75" s="139"/>
      <c r="HHJ75" s="139"/>
      <c r="HHK75" s="139"/>
      <c r="HHL75" s="139"/>
      <c r="HHM75" s="139"/>
      <c r="HHN75" s="139"/>
      <c r="HHO75" s="139"/>
      <c r="HHP75" s="139"/>
      <c r="HHQ75" s="139"/>
      <c r="HHR75" s="139"/>
      <c r="HHS75" s="139"/>
      <c r="HHT75" s="139"/>
      <c r="HHU75" s="139"/>
      <c r="HHV75" s="139"/>
      <c r="HHW75" s="139"/>
      <c r="HHX75" s="139"/>
      <c r="HHY75" s="139"/>
      <c r="HHZ75" s="139"/>
      <c r="HIA75" s="139"/>
      <c r="HIB75" s="139"/>
      <c r="HIC75" s="139"/>
      <c r="HID75" s="139"/>
      <c r="HIE75" s="139"/>
      <c r="HIF75" s="139"/>
      <c r="HIG75" s="139"/>
      <c r="HIH75" s="139"/>
      <c r="HII75" s="139"/>
      <c r="HIJ75" s="139"/>
      <c r="HIK75" s="139"/>
      <c r="HIL75" s="139"/>
      <c r="HIM75" s="139"/>
      <c r="HIN75" s="139"/>
      <c r="HIO75" s="139"/>
      <c r="HIP75" s="139"/>
      <c r="HIQ75" s="139"/>
      <c r="HIR75" s="139"/>
      <c r="HIS75" s="139"/>
      <c r="HIT75" s="139"/>
      <c r="HIU75" s="139"/>
      <c r="HIV75" s="139"/>
      <c r="HIW75" s="139"/>
      <c r="HIX75" s="139"/>
      <c r="HIY75" s="139"/>
      <c r="HIZ75" s="139"/>
      <c r="HJA75" s="139"/>
      <c r="HJB75" s="139"/>
      <c r="HJC75" s="139"/>
      <c r="HJD75" s="139"/>
      <c r="HJE75" s="139"/>
      <c r="HJF75" s="139"/>
      <c r="HJG75" s="139"/>
      <c r="HJH75" s="139"/>
      <c r="HJI75" s="139"/>
      <c r="HJJ75" s="139"/>
      <c r="HJK75" s="139"/>
      <c r="HJL75" s="139"/>
      <c r="HJM75" s="139"/>
      <c r="HJN75" s="139"/>
      <c r="HJO75" s="139"/>
      <c r="HJP75" s="139"/>
      <c r="HJQ75" s="139"/>
      <c r="HJR75" s="139"/>
      <c r="HJS75" s="139"/>
      <c r="HJT75" s="139"/>
      <c r="HJU75" s="139"/>
      <c r="HJV75" s="139"/>
      <c r="HJW75" s="139"/>
      <c r="HJX75" s="139"/>
      <c r="HJY75" s="139"/>
      <c r="HJZ75" s="139"/>
      <c r="HKA75" s="139"/>
      <c r="HKB75" s="139"/>
      <c r="HKC75" s="139"/>
      <c r="HKD75" s="139"/>
      <c r="HKE75" s="139"/>
      <c r="HKF75" s="139"/>
      <c r="HKG75" s="139"/>
      <c r="HKH75" s="139"/>
      <c r="HKI75" s="139"/>
      <c r="HKJ75" s="139"/>
      <c r="HKK75" s="139"/>
      <c r="HKL75" s="139"/>
      <c r="HKM75" s="139"/>
      <c r="HKN75" s="139"/>
      <c r="HKO75" s="139"/>
      <c r="HKP75" s="139"/>
      <c r="HKQ75" s="139"/>
      <c r="HKR75" s="139"/>
      <c r="HKS75" s="139"/>
      <c r="HKT75" s="139"/>
      <c r="HKU75" s="139"/>
      <c r="HKV75" s="139"/>
      <c r="HKW75" s="139"/>
      <c r="HKX75" s="139"/>
      <c r="HKY75" s="139"/>
      <c r="HKZ75" s="139"/>
      <c r="HLA75" s="139"/>
      <c r="HLB75" s="139"/>
      <c r="HLC75" s="139"/>
      <c r="HLD75" s="139"/>
      <c r="HLE75" s="139"/>
      <c r="HLF75" s="139"/>
      <c r="HLG75" s="139"/>
      <c r="HLH75" s="139"/>
      <c r="HLI75" s="139"/>
      <c r="HLJ75" s="139"/>
      <c r="HLK75" s="139"/>
      <c r="HLL75" s="139"/>
      <c r="HLM75" s="139"/>
      <c r="HLN75" s="139"/>
      <c r="HLO75" s="139"/>
      <c r="HLP75" s="139"/>
      <c r="HLQ75" s="139"/>
      <c r="HLR75" s="139"/>
      <c r="HLS75" s="139"/>
      <c r="HLT75" s="139"/>
      <c r="HLU75" s="139"/>
      <c r="HLV75" s="139"/>
      <c r="HLW75" s="139"/>
      <c r="HLX75" s="139"/>
      <c r="HLY75" s="139"/>
      <c r="HLZ75" s="139"/>
      <c r="HMA75" s="139"/>
      <c r="HMB75" s="139"/>
      <c r="HMC75" s="139"/>
      <c r="HMD75" s="139"/>
      <c r="HME75" s="139"/>
      <c r="HMF75" s="139"/>
      <c r="HMG75" s="139"/>
      <c r="HMH75" s="139"/>
      <c r="HMI75" s="139"/>
      <c r="HMJ75" s="139"/>
      <c r="HMK75" s="139"/>
      <c r="HML75" s="139"/>
      <c r="HMM75" s="139"/>
      <c r="HMN75" s="139"/>
      <c r="HMO75" s="139"/>
      <c r="HMP75" s="139"/>
      <c r="HMQ75" s="139"/>
      <c r="HMR75" s="139"/>
      <c r="HMS75" s="139"/>
      <c r="HMT75" s="139"/>
      <c r="HMU75" s="139"/>
      <c r="HMV75" s="139"/>
      <c r="HMW75" s="139"/>
      <c r="HMX75" s="139"/>
      <c r="HMY75" s="139"/>
      <c r="HMZ75" s="139"/>
      <c r="HNA75" s="139"/>
      <c r="HNB75" s="139"/>
      <c r="HNC75" s="139"/>
      <c r="HND75" s="139"/>
      <c r="HNE75" s="139"/>
      <c r="HNF75" s="139"/>
      <c r="HNG75" s="139"/>
      <c r="HNH75" s="139"/>
      <c r="HNI75" s="139"/>
      <c r="HNJ75" s="139"/>
      <c r="HNK75" s="139"/>
      <c r="HNL75" s="139"/>
      <c r="HNM75" s="139"/>
      <c r="HNN75" s="139"/>
      <c r="HNO75" s="139"/>
      <c r="HNP75" s="139"/>
      <c r="HNQ75" s="139"/>
      <c r="HNR75" s="139"/>
      <c r="HNS75" s="139"/>
      <c r="HNT75" s="139"/>
      <c r="HNU75" s="139"/>
      <c r="HNV75" s="139"/>
      <c r="HNW75" s="139"/>
      <c r="HNX75" s="139"/>
      <c r="HNY75" s="139"/>
      <c r="HNZ75" s="139"/>
      <c r="HOA75" s="139"/>
      <c r="HOB75" s="139"/>
      <c r="HOC75" s="139"/>
      <c r="HOD75" s="139"/>
      <c r="HOE75" s="139"/>
      <c r="HOF75" s="139"/>
      <c r="HOG75" s="139"/>
      <c r="HOH75" s="139"/>
      <c r="HOI75" s="139"/>
      <c r="HOJ75" s="139"/>
      <c r="HOK75" s="139"/>
      <c r="HOL75" s="139"/>
      <c r="HOM75" s="139"/>
      <c r="HON75" s="139"/>
      <c r="HOO75" s="139"/>
      <c r="HOP75" s="139"/>
      <c r="HOQ75" s="139"/>
      <c r="HOR75" s="139"/>
      <c r="HOS75" s="139"/>
      <c r="HOT75" s="139"/>
      <c r="HOU75" s="139"/>
      <c r="HOV75" s="139"/>
      <c r="HOW75" s="139"/>
      <c r="HOX75" s="139"/>
      <c r="HOY75" s="139"/>
      <c r="HOZ75" s="139"/>
      <c r="HPA75" s="139"/>
      <c r="HPB75" s="139"/>
      <c r="HPC75" s="139"/>
      <c r="HPD75" s="139"/>
      <c r="HPE75" s="139"/>
      <c r="HPF75" s="139"/>
      <c r="HPG75" s="139"/>
      <c r="HPH75" s="139"/>
      <c r="HPI75" s="139"/>
      <c r="HPJ75" s="139"/>
      <c r="HPK75" s="139"/>
      <c r="HPL75" s="139"/>
      <c r="HPM75" s="139"/>
      <c r="HPN75" s="139"/>
      <c r="HPO75" s="139"/>
      <c r="HPP75" s="139"/>
      <c r="HPQ75" s="139"/>
      <c r="HPR75" s="139"/>
      <c r="HPS75" s="139"/>
      <c r="HPT75" s="139"/>
      <c r="HPU75" s="139"/>
      <c r="HPV75" s="139"/>
      <c r="HPW75" s="139"/>
      <c r="HPX75" s="139"/>
      <c r="HPY75" s="139"/>
      <c r="HPZ75" s="139"/>
      <c r="HQA75" s="139"/>
      <c r="HQB75" s="139"/>
      <c r="HQC75" s="139"/>
      <c r="HQD75" s="139"/>
      <c r="HQE75" s="139"/>
      <c r="HQF75" s="139"/>
      <c r="HQG75" s="139"/>
      <c r="HQH75" s="139"/>
      <c r="HQI75" s="139"/>
      <c r="HQJ75" s="139"/>
      <c r="HQK75" s="139"/>
      <c r="HQL75" s="139"/>
      <c r="HQM75" s="139"/>
      <c r="HQN75" s="139"/>
      <c r="HQO75" s="139"/>
      <c r="HQP75" s="139"/>
      <c r="HQQ75" s="139"/>
      <c r="HQR75" s="139"/>
      <c r="HQS75" s="139"/>
      <c r="HQT75" s="139"/>
      <c r="HQU75" s="139"/>
      <c r="HQV75" s="139"/>
      <c r="HQW75" s="139"/>
      <c r="HQX75" s="139"/>
      <c r="HQY75" s="139"/>
      <c r="HQZ75" s="139"/>
      <c r="HRA75" s="139"/>
      <c r="HRB75" s="139"/>
      <c r="HRC75" s="139"/>
      <c r="HRD75" s="139"/>
      <c r="HRE75" s="139"/>
      <c r="HRF75" s="139"/>
      <c r="HRG75" s="139"/>
      <c r="HRH75" s="139"/>
      <c r="HRI75" s="139"/>
      <c r="HRJ75" s="139"/>
      <c r="HRK75" s="139"/>
      <c r="HRL75" s="139"/>
      <c r="HRM75" s="139"/>
      <c r="HRN75" s="139"/>
      <c r="HRO75" s="139"/>
      <c r="HRP75" s="139"/>
      <c r="HRQ75" s="139"/>
      <c r="HRR75" s="139"/>
      <c r="HRS75" s="139"/>
      <c r="HRT75" s="139"/>
      <c r="HRU75" s="139"/>
      <c r="HRV75" s="139"/>
      <c r="HRW75" s="139"/>
      <c r="HRX75" s="139"/>
      <c r="HRY75" s="139"/>
      <c r="HRZ75" s="139"/>
      <c r="HSA75" s="139"/>
      <c r="HSB75" s="139"/>
      <c r="HSC75" s="139"/>
      <c r="HSD75" s="139"/>
      <c r="HSE75" s="139"/>
      <c r="HSF75" s="139"/>
      <c r="HSG75" s="139"/>
      <c r="HSH75" s="139"/>
      <c r="HSI75" s="139"/>
      <c r="HSJ75" s="139"/>
      <c r="HSK75" s="139"/>
      <c r="HSL75" s="139"/>
      <c r="HSM75" s="139"/>
      <c r="HSN75" s="139"/>
      <c r="HSO75" s="139"/>
      <c r="HSP75" s="139"/>
      <c r="HSQ75" s="139"/>
      <c r="HSR75" s="139"/>
      <c r="HSS75" s="139"/>
      <c r="HST75" s="139"/>
      <c r="HSU75" s="139"/>
      <c r="HSV75" s="139"/>
      <c r="HSW75" s="139"/>
      <c r="HSX75" s="139"/>
      <c r="HSY75" s="139"/>
      <c r="HSZ75" s="139"/>
      <c r="HTA75" s="139"/>
      <c r="HTB75" s="139"/>
      <c r="HTC75" s="139"/>
      <c r="HTD75" s="139"/>
      <c r="HTE75" s="139"/>
      <c r="HTF75" s="139"/>
      <c r="HTG75" s="139"/>
      <c r="HTH75" s="139"/>
      <c r="HTI75" s="139"/>
      <c r="HTJ75" s="139"/>
      <c r="HTK75" s="139"/>
      <c r="HTL75" s="139"/>
      <c r="HTM75" s="139"/>
      <c r="HTN75" s="139"/>
      <c r="HTO75" s="139"/>
      <c r="HTP75" s="139"/>
      <c r="HTQ75" s="139"/>
      <c r="HTR75" s="139"/>
      <c r="HTS75" s="139"/>
      <c r="HTT75" s="139"/>
      <c r="HTU75" s="139"/>
      <c r="HTV75" s="139"/>
      <c r="HTW75" s="139"/>
      <c r="HTX75" s="139"/>
      <c r="HTY75" s="139"/>
      <c r="HTZ75" s="139"/>
      <c r="HUA75" s="139"/>
      <c r="HUB75" s="139"/>
      <c r="HUC75" s="139"/>
      <c r="HUD75" s="139"/>
      <c r="HUE75" s="139"/>
      <c r="HUF75" s="139"/>
      <c r="HUG75" s="139"/>
      <c r="HUH75" s="139"/>
      <c r="HUI75" s="139"/>
      <c r="HUJ75" s="139"/>
      <c r="HUK75" s="139"/>
      <c r="HUL75" s="139"/>
      <c r="HUM75" s="139"/>
      <c r="HUN75" s="139"/>
      <c r="HUO75" s="139"/>
      <c r="HUP75" s="139"/>
      <c r="HUQ75" s="139"/>
      <c r="HUR75" s="139"/>
      <c r="HUS75" s="139"/>
      <c r="HUT75" s="139"/>
      <c r="HUU75" s="139"/>
      <c r="HUV75" s="139"/>
      <c r="HUW75" s="139"/>
      <c r="HUX75" s="139"/>
      <c r="HUY75" s="139"/>
      <c r="HUZ75" s="139"/>
      <c r="HVA75" s="139"/>
      <c r="HVB75" s="139"/>
      <c r="HVC75" s="139"/>
      <c r="HVD75" s="139"/>
      <c r="HVE75" s="139"/>
      <c r="HVF75" s="139"/>
      <c r="HVG75" s="139"/>
      <c r="HVH75" s="139"/>
      <c r="HVI75" s="139"/>
      <c r="HVJ75" s="139"/>
      <c r="HVK75" s="139"/>
      <c r="HVL75" s="139"/>
      <c r="HVM75" s="139"/>
      <c r="HVN75" s="139"/>
      <c r="HVO75" s="139"/>
      <c r="HVP75" s="139"/>
      <c r="HVQ75" s="139"/>
      <c r="HVR75" s="139"/>
      <c r="HVS75" s="139"/>
      <c r="HVT75" s="139"/>
      <c r="HVU75" s="139"/>
      <c r="HVV75" s="139"/>
      <c r="HVW75" s="139"/>
      <c r="HVX75" s="139"/>
      <c r="HVY75" s="139"/>
      <c r="HVZ75" s="139"/>
      <c r="HWA75" s="139"/>
      <c r="HWB75" s="139"/>
      <c r="HWC75" s="139"/>
      <c r="HWD75" s="139"/>
      <c r="HWE75" s="139"/>
      <c r="HWF75" s="139"/>
      <c r="HWG75" s="139"/>
      <c r="HWH75" s="139"/>
      <c r="HWI75" s="139"/>
      <c r="HWJ75" s="139"/>
      <c r="HWK75" s="139"/>
      <c r="HWL75" s="139"/>
      <c r="HWM75" s="139"/>
      <c r="HWN75" s="139"/>
      <c r="HWO75" s="139"/>
      <c r="HWP75" s="139"/>
      <c r="HWQ75" s="139"/>
      <c r="HWR75" s="139"/>
      <c r="HWS75" s="139"/>
      <c r="HWT75" s="139"/>
      <c r="HWU75" s="139"/>
      <c r="HWV75" s="139"/>
      <c r="HWW75" s="139"/>
      <c r="HWX75" s="139"/>
      <c r="HWY75" s="139"/>
      <c r="HWZ75" s="139"/>
      <c r="HXA75" s="139"/>
      <c r="HXB75" s="139"/>
      <c r="HXC75" s="139"/>
      <c r="HXD75" s="139"/>
      <c r="HXE75" s="139"/>
      <c r="HXF75" s="139"/>
      <c r="HXG75" s="139"/>
      <c r="HXH75" s="139"/>
      <c r="HXI75" s="139"/>
      <c r="HXJ75" s="139"/>
      <c r="HXK75" s="139"/>
      <c r="HXL75" s="139"/>
      <c r="HXM75" s="139"/>
      <c r="HXN75" s="139"/>
      <c r="HXO75" s="139"/>
      <c r="HXP75" s="139"/>
      <c r="HXQ75" s="139"/>
      <c r="HXR75" s="139"/>
      <c r="HXS75" s="139"/>
      <c r="HXT75" s="139"/>
      <c r="HXU75" s="139"/>
      <c r="HXV75" s="139"/>
      <c r="HXW75" s="139"/>
      <c r="HXX75" s="139"/>
      <c r="HXY75" s="139"/>
      <c r="HXZ75" s="139"/>
      <c r="HYA75" s="139"/>
      <c r="HYB75" s="139"/>
      <c r="HYC75" s="139"/>
      <c r="HYD75" s="139"/>
      <c r="HYE75" s="139"/>
      <c r="HYF75" s="139"/>
      <c r="HYG75" s="139"/>
      <c r="HYH75" s="139"/>
      <c r="HYI75" s="139"/>
      <c r="HYJ75" s="139"/>
      <c r="HYK75" s="139"/>
      <c r="HYL75" s="139"/>
      <c r="HYM75" s="139"/>
      <c r="HYN75" s="139"/>
      <c r="HYO75" s="139"/>
      <c r="HYP75" s="139"/>
      <c r="HYQ75" s="139"/>
      <c r="HYR75" s="139"/>
      <c r="HYS75" s="139"/>
      <c r="HYT75" s="139"/>
      <c r="HYU75" s="139"/>
      <c r="HYV75" s="139"/>
      <c r="HYW75" s="139"/>
      <c r="HYX75" s="139"/>
      <c r="HYY75" s="139"/>
      <c r="HYZ75" s="139"/>
      <c r="HZA75" s="139"/>
      <c r="HZB75" s="139"/>
      <c r="HZC75" s="139"/>
      <c r="HZD75" s="139"/>
      <c r="HZE75" s="139"/>
      <c r="HZF75" s="139"/>
      <c r="HZG75" s="139"/>
      <c r="HZH75" s="139"/>
      <c r="HZI75" s="139"/>
      <c r="HZJ75" s="139"/>
      <c r="HZK75" s="139"/>
      <c r="HZL75" s="139"/>
      <c r="HZM75" s="139"/>
      <c r="HZN75" s="139"/>
      <c r="HZO75" s="139"/>
      <c r="HZP75" s="139"/>
      <c r="HZQ75" s="139"/>
      <c r="HZR75" s="139"/>
      <c r="HZS75" s="139"/>
      <c r="HZT75" s="139"/>
      <c r="HZU75" s="139"/>
      <c r="HZV75" s="139"/>
      <c r="HZW75" s="139"/>
      <c r="HZX75" s="139"/>
      <c r="HZY75" s="139"/>
      <c r="HZZ75" s="139"/>
      <c r="IAA75" s="139"/>
      <c r="IAB75" s="139"/>
      <c r="IAC75" s="139"/>
      <c r="IAD75" s="139"/>
      <c r="IAE75" s="139"/>
      <c r="IAF75" s="139"/>
      <c r="IAG75" s="139"/>
      <c r="IAH75" s="139"/>
      <c r="IAI75" s="139"/>
      <c r="IAJ75" s="139"/>
      <c r="IAK75" s="139"/>
      <c r="IAL75" s="139"/>
      <c r="IAM75" s="139"/>
      <c r="IAN75" s="139"/>
      <c r="IAO75" s="139"/>
      <c r="IAP75" s="139"/>
      <c r="IAQ75" s="139"/>
      <c r="IAR75" s="139"/>
      <c r="IAS75" s="139"/>
      <c r="IAT75" s="139"/>
      <c r="IAU75" s="139"/>
      <c r="IAV75" s="139"/>
      <c r="IAW75" s="139"/>
      <c r="IAX75" s="139"/>
      <c r="IAY75" s="139"/>
      <c r="IAZ75" s="139"/>
      <c r="IBA75" s="139"/>
      <c r="IBB75" s="139"/>
      <c r="IBC75" s="139"/>
      <c r="IBD75" s="139"/>
      <c r="IBE75" s="139"/>
      <c r="IBF75" s="139"/>
      <c r="IBG75" s="139"/>
      <c r="IBH75" s="139"/>
      <c r="IBI75" s="139"/>
      <c r="IBJ75" s="139"/>
      <c r="IBK75" s="139"/>
      <c r="IBL75" s="139"/>
      <c r="IBM75" s="139"/>
      <c r="IBN75" s="139"/>
      <c r="IBO75" s="139"/>
      <c r="IBP75" s="139"/>
      <c r="IBQ75" s="139"/>
      <c r="IBR75" s="139"/>
      <c r="IBS75" s="139"/>
      <c r="IBT75" s="139"/>
      <c r="IBU75" s="139"/>
      <c r="IBV75" s="139"/>
      <c r="IBW75" s="139"/>
      <c r="IBX75" s="139"/>
      <c r="IBY75" s="139"/>
      <c r="IBZ75" s="139"/>
      <c r="ICA75" s="139"/>
      <c r="ICB75" s="139"/>
      <c r="ICC75" s="139"/>
      <c r="ICD75" s="139"/>
      <c r="ICE75" s="139"/>
      <c r="ICF75" s="139"/>
      <c r="ICG75" s="139"/>
      <c r="ICH75" s="139"/>
      <c r="ICI75" s="139"/>
      <c r="ICJ75" s="139"/>
      <c r="ICK75" s="139"/>
      <c r="ICL75" s="139"/>
      <c r="ICM75" s="139"/>
      <c r="ICN75" s="139"/>
      <c r="ICO75" s="139"/>
      <c r="ICP75" s="139"/>
      <c r="ICQ75" s="139"/>
      <c r="ICR75" s="139"/>
      <c r="ICS75" s="139"/>
      <c r="ICT75" s="139"/>
      <c r="ICU75" s="139"/>
      <c r="ICV75" s="139"/>
      <c r="ICW75" s="139"/>
      <c r="ICX75" s="139"/>
      <c r="ICY75" s="139"/>
      <c r="ICZ75" s="139"/>
      <c r="IDA75" s="139"/>
      <c r="IDB75" s="139"/>
      <c r="IDC75" s="139"/>
      <c r="IDD75" s="139"/>
      <c r="IDE75" s="139"/>
      <c r="IDF75" s="139"/>
      <c r="IDG75" s="139"/>
      <c r="IDH75" s="139"/>
      <c r="IDI75" s="139"/>
      <c r="IDJ75" s="139"/>
      <c r="IDK75" s="139"/>
      <c r="IDL75" s="139"/>
      <c r="IDM75" s="139"/>
      <c r="IDN75" s="139"/>
      <c r="IDO75" s="139"/>
      <c r="IDP75" s="139"/>
      <c r="IDQ75" s="139"/>
      <c r="IDR75" s="139"/>
      <c r="IDS75" s="139"/>
      <c r="IDT75" s="139"/>
      <c r="IDU75" s="139"/>
      <c r="IDV75" s="139"/>
      <c r="IDW75" s="139"/>
      <c r="IDX75" s="139"/>
      <c r="IDY75" s="139"/>
      <c r="IDZ75" s="139"/>
      <c r="IEA75" s="139"/>
      <c r="IEB75" s="139"/>
      <c r="IEC75" s="139"/>
      <c r="IED75" s="139"/>
      <c r="IEE75" s="139"/>
      <c r="IEF75" s="139"/>
      <c r="IEG75" s="139"/>
      <c r="IEH75" s="139"/>
      <c r="IEI75" s="139"/>
      <c r="IEJ75" s="139"/>
      <c r="IEK75" s="139"/>
      <c r="IEL75" s="139"/>
      <c r="IEM75" s="139"/>
      <c r="IEN75" s="139"/>
      <c r="IEO75" s="139"/>
      <c r="IEP75" s="139"/>
      <c r="IEQ75" s="139"/>
      <c r="IER75" s="139"/>
      <c r="IES75" s="139"/>
      <c r="IET75" s="139"/>
      <c r="IEU75" s="139"/>
      <c r="IEV75" s="139"/>
      <c r="IEW75" s="139"/>
      <c r="IEX75" s="139"/>
      <c r="IEY75" s="139"/>
      <c r="IEZ75" s="139"/>
      <c r="IFA75" s="139"/>
      <c r="IFB75" s="139"/>
      <c r="IFC75" s="139"/>
      <c r="IFD75" s="139"/>
      <c r="IFE75" s="139"/>
      <c r="IFF75" s="139"/>
      <c r="IFG75" s="139"/>
      <c r="IFH75" s="139"/>
      <c r="IFI75" s="139"/>
      <c r="IFJ75" s="139"/>
      <c r="IFK75" s="139"/>
      <c r="IFL75" s="139"/>
      <c r="IFM75" s="139"/>
      <c r="IFN75" s="139"/>
      <c r="IFO75" s="139"/>
      <c r="IFP75" s="139"/>
      <c r="IFQ75" s="139"/>
      <c r="IFR75" s="139"/>
      <c r="IFS75" s="139"/>
      <c r="IFT75" s="139"/>
      <c r="IFU75" s="139"/>
      <c r="IFV75" s="139"/>
      <c r="IFW75" s="139"/>
      <c r="IFX75" s="139"/>
      <c r="IFY75" s="139"/>
      <c r="IFZ75" s="139"/>
      <c r="IGA75" s="139"/>
      <c r="IGB75" s="139"/>
      <c r="IGC75" s="139"/>
      <c r="IGD75" s="139"/>
      <c r="IGE75" s="139"/>
      <c r="IGF75" s="139"/>
      <c r="IGG75" s="139"/>
      <c r="IGH75" s="139"/>
      <c r="IGI75" s="139"/>
      <c r="IGJ75" s="139"/>
      <c r="IGK75" s="139"/>
      <c r="IGL75" s="139"/>
      <c r="IGM75" s="139"/>
      <c r="IGN75" s="139"/>
      <c r="IGO75" s="139"/>
      <c r="IGP75" s="139"/>
      <c r="IGQ75" s="139"/>
      <c r="IGR75" s="139"/>
      <c r="IGS75" s="139"/>
      <c r="IGT75" s="139"/>
      <c r="IGU75" s="139"/>
      <c r="IGV75" s="139"/>
      <c r="IGW75" s="139"/>
      <c r="IGX75" s="139"/>
      <c r="IGY75" s="139"/>
      <c r="IGZ75" s="139"/>
      <c r="IHA75" s="139"/>
      <c r="IHB75" s="139"/>
      <c r="IHC75" s="139"/>
      <c r="IHD75" s="139"/>
      <c r="IHE75" s="139"/>
      <c r="IHF75" s="139"/>
      <c r="IHG75" s="139"/>
      <c r="IHH75" s="139"/>
      <c r="IHI75" s="139"/>
      <c r="IHJ75" s="139"/>
      <c r="IHK75" s="139"/>
      <c r="IHL75" s="139"/>
      <c r="IHM75" s="139"/>
      <c r="IHN75" s="139"/>
      <c r="IHO75" s="139"/>
      <c r="IHP75" s="139"/>
      <c r="IHQ75" s="139"/>
      <c r="IHR75" s="139"/>
      <c r="IHS75" s="139"/>
      <c r="IHT75" s="139"/>
      <c r="IHU75" s="139"/>
      <c r="IHV75" s="139"/>
      <c r="IHW75" s="139"/>
      <c r="IHX75" s="139"/>
      <c r="IHY75" s="139"/>
      <c r="IHZ75" s="139"/>
      <c r="IIA75" s="139"/>
      <c r="IIB75" s="139"/>
      <c r="IIC75" s="139"/>
      <c r="IID75" s="139"/>
      <c r="IIE75" s="139"/>
      <c r="IIF75" s="139"/>
      <c r="IIG75" s="139"/>
      <c r="IIH75" s="139"/>
      <c r="III75" s="139"/>
      <c r="IIJ75" s="139"/>
      <c r="IIK75" s="139"/>
      <c r="IIL75" s="139"/>
      <c r="IIM75" s="139"/>
      <c r="IIN75" s="139"/>
      <c r="IIO75" s="139"/>
      <c r="IIP75" s="139"/>
      <c r="IIQ75" s="139"/>
      <c r="IIR75" s="139"/>
      <c r="IIS75" s="139"/>
      <c r="IIT75" s="139"/>
      <c r="IIU75" s="139"/>
      <c r="IIV75" s="139"/>
      <c r="IIW75" s="139"/>
      <c r="IIX75" s="139"/>
      <c r="IIY75" s="139"/>
      <c r="IIZ75" s="139"/>
      <c r="IJA75" s="139"/>
      <c r="IJB75" s="139"/>
      <c r="IJC75" s="139"/>
      <c r="IJD75" s="139"/>
      <c r="IJE75" s="139"/>
      <c r="IJF75" s="139"/>
      <c r="IJG75" s="139"/>
      <c r="IJH75" s="139"/>
      <c r="IJI75" s="139"/>
      <c r="IJJ75" s="139"/>
      <c r="IJK75" s="139"/>
      <c r="IJL75" s="139"/>
      <c r="IJM75" s="139"/>
      <c r="IJN75" s="139"/>
      <c r="IJO75" s="139"/>
      <c r="IJP75" s="139"/>
      <c r="IJQ75" s="139"/>
      <c r="IJR75" s="139"/>
      <c r="IJS75" s="139"/>
      <c r="IJT75" s="139"/>
      <c r="IJU75" s="139"/>
      <c r="IJV75" s="139"/>
      <c r="IJW75" s="139"/>
      <c r="IJX75" s="139"/>
      <c r="IJY75" s="139"/>
      <c r="IJZ75" s="139"/>
      <c r="IKA75" s="139"/>
      <c r="IKB75" s="139"/>
      <c r="IKC75" s="139"/>
      <c r="IKD75" s="139"/>
      <c r="IKE75" s="139"/>
      <c r="IKF75" s="139"/>
      <c r="IKG75" s="139"/>
      <c r="IKH75" s="139"/>
      <c r="IKI75" s="139"/>
      <c r="IKJ75" s="139"/>
      <c r="IKK75" s="139"/>
      <c r="IKL75" s="139"/>
      <c r="IKM75" s="139"/>
      <c r="IKN75" s="139"/>
      <c r="IKO75" s="139"/>
      <c r="IKP75" s="139"/>
      <c r="IKQ75" s="139"/>
      <c r="IKR75" s="139"/>
      <c r="IKS75" s="139"/>
      <c r="IKT75" s="139"/>
      <c r="IKU75" s="139"/>
      <c r="IKV75" s="139"/>
      <c r="IKW75" s="139"/>
      <c r="IKX75" s="139"/>
      <c r="IKY75" s="139"/>
      <c r="IKZ75" s="139"/>
      <c r="ILA75" s="139"/>
      <c r="ILB75" s="139"/>
      <c r="ILC75" s="139"/>
      <c r="ILD75" s="139"/>
      <c r="ILE75" s="139"/>
      <c r="ILF75" s="139"/>
      <c r="ILG75" s="139"/>
      <c r="ILH75" s="139"/>
      <c r="ILI75" s="139"/>
      <c r="ILJ75" s="139"/>
      <c r="ILK75" s="139"/>
      <c r="ILL75" s="139"/>
      <c r="ILM75" s="139"/>
      <c r="ILN75" s="139"/>
      <c r="ILO75" s="139"/>
      <c r="ILP75" s="139"/>
      <c r="ILQ75" s="139"/>
      <c r="ILR75" s="139"/>
      <c r="ILS75" s="139"/>
      <c r="ILT75" s="139"/>
      <c r="ILU75" s="139"/>
      <c r="ILV75" s="139"/>
      <c r="ILW75" s="139"/>
      <c r="ILX75" s="139"/>
      <c r="ILY75" s="139"/>
      <c r="ILZ75" s="139"/>
      <c r="IMA75" s="139"/>
      <c r="IMB75" s="139"/>
      <c r="IMC75" s="139"/>
      <c r="IMD75" s="139"/>
      <c r="IME75" s="139"/>
      <c r="IMF75" s="139"/>
      <c r="IMG75" s="139"/>
      <c r="IMH75" s="139"/>
      <c r="IMI75" s="139"/>
      <c r="IMJ75" s="139"/>
      <c r="IMK75" s="139"/>
      <c r="IML75" s="139"/>
      <c r="IMM75" s="139"/>
      <c r="IMN75" s="139"/>
      <c r="IMO75" s="139"/>
      <c r="IMP75" s="139"/>
      <c r="IMQ75" s="139"/>
      <c r="IMR75" s="139"/>
      <c r="IMS75" s="139"/>
      <c r="IMT75" s="139"/>
      <c r="IMU75" s="139"/>
      <c r="IMV75" s="139"/>
      <c r="IMW75" s="139"/>
      <c r="IMX75" s="139"/>
      <c r="IMY75" s="139"/>
      <c r="IMZ75" s="139"/>
      <c r="INA75" s="139"/>
      <c r="INB75" s="139"/>
      <c r="INC75" s="139"/>
      <c r="IND75" s="139"/>
      <c r="INE75" s="139"/>
      <c r="INF75" s="139"/>
      <c r="ING75" s="139"/>
      <c r="INH75" s="139"/>
      <c r="INI75" s="139"/>
      <c r="INJ75" s="139"/>
      <c r="INK75" s="139"/>
      <c r="INL75" s="139"/>
      <c r="INM75" s="139"/>
      <c r="INN75" s="139"/>
      <c r="INO75" s="139"/>
      <c r="INP75" s="139"/>
      <c r="INQ75" s="139"/>
      <c r="INR75" s="139"/>
      <c r="INS75" s="139"/>
      <c r="INT75" s="139"/>
      <c r="INU75" s="139"/>
      <c r="INV75" s="139"/>
      <c r="INW75" s="139"/>
      <c r="INX75" s="139"/>
      <c r="INY75" s="139"/>
      <c r="INZ75" s="139"/>
      <c r="IOA75" s="139"/>
      <c r="IOB75" s="139"/>
      <c r="IOC75" s="139"/>
      <c r="IOD75" s="139"/>
      <c r="IOE75" s="139"/>
      <c r="IOF75" s="139"/>
      <c r="IOG75" s="139"/>
      <c r="IOH75" s="139"/>
      <c r="IOI75" s="139"/>
      <c r="IOJ75" s="139"/>
      <c r="IOK75" s="139"/>
      <c r="IOL75" s="139"/>
      <c r="IOM75" s="139"/>
      <c r="ION75" s="139"/>
      <c r="IOO75" s="139"/>
      <c r="IOP75" s="139"/>
      <c r="IOQ75" s="139"/>
      <c r="IOR75" s="139"/>
      <c r="IOS75" s="139"/>
      <c r="IOT75" s="139"/>
      <c r="IOU75" s="139"/>
      <c r="IOV75" s="139"/>
      <c r="IOW75" s="139"/>
      <c r="IOX75" s="139"/>
      <c r="IOY75" s="139"/>
      <c r="IOZ75" s="139"/>
      <c r="IPA75" s="139"/>
      <c r="IPB75" s="139"/>
      <c r="IPC75" s="139"/>
      <c r="IPD75" s="139"/>
      <c r="IPE75" s="139"/>
      <c r="IPF75" s="139"/>
      <c r="IPG75" s="139"/>
      <c r="IPH75" s="139"/>
      <c r="IPI75" s="139"/>
      <c r="IPJ75" s="139"/>
      <c r="IPK75" s="139"/>
      <c r="IPL75" s="139"/>
      <c r="IPM75" s="139"/>
      <c r="IPN75" s="139"/>
      <c r="IPO75" s="139"/>
      <c r="IPP75" s="139"/>
      <c r="IPQ75" s="139"/>
      <c r="IPR75" s="139"/>
      <c r="IPS75" s="139"/>
      <c r="IPT75" s="139"/>
      <c r="IPU75" s="139"/>
      <c r="IPV75" s="139"/>
      <c r="IPW75" s="139"/>
      <c r="IPX75" s="139"/>
      <c r="IPY75" s="139"/>
      <c r="IPZ75" s="139"/>
      <c r="IQA75" s="139"/>
      <c r="IQB75" s="139"/>
      <c r="IQC75" s="139"/>
      <c r="IQD75" s="139"/>
      <c r="IQE75" s="139"/>
      <c r="IQF75" s="139"/>
      <c r="IQG75" s="139"/>
      <c r="IQH75" s="139"/>
      <c r="IQI75" s="139"/>
      <c r="IQJ75" s="139"/>
      <c r="IQK75" s="139"/>
      <c r="IQL75" s="139"/>
      <c r="IQM75" s="139"/>
      <c r="IQN75" s="139"/>
      <c r="IQO75" s="139"/>
      <c r="IQP75" s="139"/>
      <c r="IQQ75" s="139"/>
      <c r="IQR75" s="139"/>
      <c r="IQS75" s="139"/>
      <c r="IQT75" s="139"/>
      <c r="IQU75" s="139"/>
      <c r="IQV75" s="139"/>
      <c r="IQW75" s="139"/>
      <c r="IQX75" s="139"/>
      <c r="IQY75" s="139"/>
      <c r="IQZ75" s="139"/>
      <c r="IRA75" s="139"/>
      <c r="IRB75" s="139"/>
      <c r="IRC75" s="139"/>
      <c r="IRD75" s="139"/>
      <c r="IRE75" s="139"/>
      <c r="IRF75" s="139"/>
      <c r="IRG75" s="139"/>
      <c r="IRH75" s="139"/>
      <c r="IRI75" s="139"/>
      <c r="IRJ75" s="139"/>
      <c r="IRK75" s="139"/>
      <c r="IRL75" s="139"/>
      <c r="IRM75" s="139"/>
      <c r="IRN75" s="139"/>
      <c r="IRO75" s="139"/>
      <c r="IRP75" s="139"/>
      <c r="IRQ75" s="139"/>
      <c r="IRR75" s="139"/>
      <c r="IRS75" s="139"/>
      <c r="IRT75" s="139"/>
      <c r="IRU75" s="139"/>
      <c r="IRV75" s="139"/>
      <c r="IRW75" s="139"/>
      <c r="IRX75" s="139"/>
      <c r="IRY75" s="139"/>
      <c r="IRZ75" s="139"/>
      <c r="ISA75" s="139"/>
      <c r="ISB75" s="139"/>
      <c r="ISC75" s="139"/>
      <c r="ISD75" s="139"/>
      <c r="ISE75" s="139"/>
      <c r="ISF75" s="139"/>
      <c r="ISG75" s="139"/>
      <c r="ISH75" s="139"/>
      <c r="ISI75" s="139"/>
      <c r="ISJ75" s="139"/>
      <c r="ISK75" s="139"/>
      <c r="ISL75" s="139"/>
      <c r="ISM75" s="139"/>
      <c r="ISN75" s="139"/>
      <c r="ISO75" s="139"/>
      <c r="ISP75" s="139"/>
      <c r="ISQ75" s="139"/>
      <c r="ISR75" s="139"/>
      <c r="ISS75" s="139"/>
      <c r="IST75" s="139"/>
      <c r="ISU75" s="139"/>
      <c r="ISV75" s="139"/>
      <c r="ISW75" s="139"/>
      <c r="ISX75" s="139"/>
      <c r="ISY75" s="139"/>
      <c r="ISZ75" s="139"/>
      <c r="ITA75" s="139"/>
      <c r="ITB75" s="139"/>
      <c r="ITC75" s="139"/>
      <c r="ITD75" s="139"/>
      <c r="ITE75" s="139"/>
      <c r="ITF75" s="139"/>
      <c r="ITG75" s="139"/>
      <c r="ITH75" s="139"/>
      <c r="ITI75" s="139"/>
      <c r="ITJ75" s="139"/>
      <c r="ITK75" s="139"/>
      <c r="ITL75" s="139"/>
      <c r="ITM75" s="139"/>
      <c r="ITN75" s="139"/>
      <c r="ITO75" s="139"/>
      <c r="ITP75" s="139"/>
      <c r="ITQ75" s="139"/>
      <c r="ITR75" s="139"/>
      <c r="ITS75" s="139"/>
      <c r="ITT75" s="139"/>
      <c r="ITU75" s="139"/>
      <c r="ITV75" s="139"/>
      <c r="ITW75" s="139"/>
      <c r="ITX75" s="139"/>
      <c r="ITY75" s="139"/>
      <c r="ITZ75" s="139"/>
      <c r="IUA75" s="139"/>
      <c r="IUB75" s="139"/>
      <c r="IUC75" s="139"/>
      <c r="IUD75" s="139"/>
      <c r="IUE75" s="139"/>
      <c r="IUF75" s="139"/>
      <c r="IUG75" s="139"/>
      <c r="IUH75" s="139"/>
      <c r="IUI75" s="139"/>
      <c r="IUJ75" s="139"/>
      <c r="IUK75" s="139"/>
      <c r="IUL75" s="139"/>
      <c r="IUM75" s="139"/>
      <c r="IUN75" s="139"/>
      <c r="IUO75" s="139"/>
      <c r="IUP75" s="139"/>
      <c r="IUQ75" s="139"/>
      <c r="IUR75" s="139"/>
      <c r="IUS75" s="139"/>
      <c r="IUT75" s="139"/>
      <c r="IUU75" s="139"/>
      <c r="IUV75" s="139"/>
      <c r="IUW75" s="139"/>
      <c r="IUX75" s="139"/>
      <c r="IUY75" s="139"/>
      <c r="IUZ75" s="139"/>
      <c r="IVA75" s="139"/>
      <c r="IVB75" s="139"/>
      <c r="IVC75" s="139"/>
      <c r="IVD75" s="139"/>
      <c r="IVE75" s="139"/>
      <c r="IVF75" s="139"/>
      <c r="IVG75" s="139"/>
      <c r="IVH75" s="139"/>
      <c r="IVI75" s="139"/>
      <c r="IVJ75" s="139"/>
      <c r="IVK75" s="139"/>
      <c r="IVL75" s="139"/>
      <c r="IVM75" s="139"/>
      <c r="IVN75" s="139"/>
      <c r="IVO75" s="139"/>
      <c r="IVP75" s="139"/>
      <c r="IVQ75" s="139"/>
      <c r="IVR75" s="139"/>
      <c r="IVS75" s="139"/>
      <c r="IVT75" s="139"/>
      <c r="IVU75" s="139"/>
      <c r="IVV75" s="139"/>
      <c r="IVW75" s="139"/>
      <c r="IVX75" s="139"/>
      <c r="IVY75" s="139"/>
      <c r="IVZ75" s="139"/>
      <c r="IWA75" s="139"/>
      <c r="IWB75" s="139"/>
      <c r="IWC75" s="139"/>
      <c r="IWD75" s="139"/>
      <c r="IWE75" s="139"/>
      <c r="IWF75" s="139"/>
      <c r="IWG75" s="139"/>
      <c r="IWH75" s="139"/>
      <c r="IWI75" s="139"/>
      <c r="IWJ75" s="139"/>
      <c r="IWK75" s="139"/>
      <c r="IWL75" s="139"/>
      <c r="IWM75" s="139"/>
      <c r="IWN75" s="139"/>
      <c r="IWO75" s="139"/>
      <c r="IWP75" s="139"/>
      <c r="IWQ75" s="139"/>
      <c r="IWR75" s="139"/>
      <c r="IWS75" s="139"/>
      <c r="IWT75" s="139"/>
      <c r="IWU75" s="139"/>
      <c r="IWV75" s="139"/>
      <c r="IWW75" s="139"/>
      <c r="IWX75" s="139"/>
      <c r="IWY75" s="139"/>
      <c r="IWZ75" s="139"/>
      <c r="IXA75" s="139"/>
      <c r="IXB75" s="139"/>
      <c r="IXC75" s="139"/>
      <c r="IXD75" s="139"/>
      <c r="IXE75" s="139"/>
      <c r="IXF75" s="139"/>
      <c r="IXG75" s="139"/>
      <c r="IXH75" s="139"/>
      <c r="IXI75" s="139"/>
      <c r="IXJ75" s="139"/>
      <c r="IXK75" s="139"/>
      <c r="IXL75" s="139"/>
      <c r="IXM75" s="139"/>
      <c r="IXN75" s="139"/>
      <c r="IXO75" s="139"/>
      <c r="IXP75" s="139"/>
      <c r="IXQ75" s="139"/>
      <c r="IXR75" s="139"/>
      <c r="IXS75" s="139"/>
      <c r="IXT75" s="139"/>
      <c r="IXU75" s="139"/>
      <c r="IXV75" s="139"/>
      <c r="IXW75" s="139"/>
      <c r="IXX75" s="139"/>
      <c r="IXY75" s="139"/>
      <c r="IXZ75" s="139"/>
      <c r="IYA75" s="139"/>
      <c r="IYB75" s="139"/>
      <c r="IYC75" s="139"/>
      <c r="IYD75" s="139"/>
      <c r="IYE75" s="139"/>
      <c r="IYF75" s="139"/>
      <c r="IYG75" s="139"/>
      <c r="IYH75" s="139"/>
      <c r="IYI75" s="139"/>
      <c r="IYJ75" s="139"/>
      <c r="IYK75" s="139"/>
      <c r="IYL75" s="139"/>
      <c r="IYM75" s="139"/>
      <c r="IYN75" s="139"/>
      <c r="IYO75" s="139"/>
      <c r="IYP75" s="139"/>
      <c r="IYQ75" s="139"/>
      <c r="IYR75" s="139"/>
      <c r="IYS75" s="139"/>
      <c r="IYT75" s="139"/>
      <c r="IYU75" s="139"/>
      <c r="IYV75" s="139"/>
      <c r="IYW75" s="139"/>
      <c r="IYX75" s="139"/>
      <c r="IYY75" s="139"/>
      <c r="IYZ75" s="139"/>
      <c r="IZA75" s="139"/>
      <c r="IZB75" s="139"/>
      <c r="IZC75" s="139"/>
      <c r="IZD75" s="139"/>
      <c r="IZE75" s="139"/>
      <c r="IZF75" s="139"/>
      <c r="IZG75" s="139"/>
      <c r="IZH75" s="139"/>
      <c r="IZI75" s="139"/>
      <c r="IZJ75" s="139"/>
      <c r="IZK75" s="139"/>
      <c r="IZL75" s="139"/>
      <c r="IZM75" s="139"/>
      <c r="IZN75" s="139"/>
      <c r="IZO75" s="139"/>
      <c r="IZP75" s="139"/>
      <c r="IZQ75" s="139"/>
      <c r="IZR75" s="139"/>
      <c r="IZS75" s="139"/>
      <c r="IZT75" s="139"/>
      <c r="IZU75" s="139"/>
      <c r="IZV75" s="139"/>
      <c r="IZW75" s="139"/>
      <c r="IZX75" s="139"/>
      <c r="IZY75" s="139"/>
      <c r="IZZ75" s="139"/>
      <c r="JAA75" s="139"/>
      <c r="JAB75" s="139"/>
      <c r="JAC75" s="139"/>
      <c r="JAD75" s="139"/>
      <c r="JAE75" s="139"/>
      <c r="JAF75" s="139"/>
      <c r="JAG75" s="139"/>
      <c r="JAH75" s="139"/>
      <c r="JAI75" s="139"/>
      <c r="JAJ75" s="139"/>
      <c r="JAK75" s="139"/>
      <c r="JAL75" s="139"/>
      <c r="JAM75" s="139"/>
      <c r="JAN75" s="139"/>
      <c r="JAO75" s="139"/>
      <c r="JAP75" s="139"/>
      <c r="JAQ75" s="139"/>
      <c r="JAR75" s="139"/>
      <c r="JAS75" s="139"/>
      <c r="JAT75" s="139"/>
      <c r="JAU75" s="139"/>
      <c r="JAV75" s="139"/>
      <c r="JAW75" s="139"/>
      <c r="JAX75" s="139"/>
      <c r="JAY75" s="139"/>
      <c r="JAZ75" s="139"/>
      <c r="JBA75" s="139"/>
      <c r="JBB75" s="139"/>
      <c r="JBC75" s="139"/>
      <c r="JBD75" s="139"/>
      <c r="JBE75" s="139"/>
      <c r="JBF75" s="139"/>
      <c r="JBG75" s="139"/>
      <c r="JBH75" s="139"/>
      <c r="JBI75" s="139"/>
      <c r="JBJ75" s="139"/>
      <c r="JBK75" s="139"/>
      <c r="JBL75" s="139"/>
      <c r="JBM75" s="139"/>
      <c r="JBN75" s="139"/>
      <c r="JBO75" s="139"/>
      <c r="JBP75" s="139"/>
      <c r="JBQ75" s="139"/>
      <c r="JBR75" s="139"/>
      <c r="JBS75" s="139"/>
      <c r="JBT75" s="139"/>
      <c r="JBU75" s="139"/>
      <c r="JBV75" s="139"/>
      <c r="JBW75" s="139"/>
      <c r="JBX75" s="139"/>
      <c r="JBY75" s="139"/>
      <c r="JBZ75" s="139"/>
      <c r="JCA75" s="139"/>
      <c r="JCB75" s="139"/>
      <c r="JCC75" s="139"/>
      <c r="JCD75" s="139"/>
      <c r="JCE75" s="139"/>
      <c r="JCF75" s="139"/>
      <c r="JCG75" s="139"/>
      <c r="JCH75" s="139"/>
      <c r="JCI75" s="139"/>
      <c r="JCJ75" s="139"/>
      <c r="JCK75" s="139"/>
      <c r="JCL75" s="139"/>
      <c r="JCM75" s="139"/>
      <c r="JCN75" s="139"/>
      <c r="JCO75" s="139"/>
      <c r="JCP75" s="139"/>
      <c r="JCQ75" s="139"/>
      <c r="JCR75" s="139"/>
      <c r="JCS75" s="139"/>
      <c r="JCT75" s="139"/>
      <c r="JCU75" s="139"/>
      <c r="JCV75" s="139"/>
      <c r="JCW75" s="139"/>
      <c r="JCX75" s="139"/>
      <c r="JCY75" s="139"/>
      <c r="JCZ75" s="139"/>
      <c r="JDA75" s="139"/>
      <c r="JDB75" s="139"/>
      <c r="JDC75" s="139"/>
      <c r="JDD75" s="139"/>
      <c r="JDE75" s="139"/>
      <c r="JDF75" s="139"/>
      <c r="JDG75" s="139"/>
      <c r="JDH75" s="139"/>
      <c r="JDI75" s="139"/>
      <c r="JDJ75" s="139"/>
      <c r="JDK75" s="139"/>
      <c r="JDL75" s="139"/>
      <c r="JDM75" s="139"/>
      <c r="JDN75" s="139"/>
      <c r="JDO75" s="139"/>
      <c r="JDP75" s="139"/>
      <c r="JDQ75" s="139"/>
      <c r="JDR75" s="139"/>
      <c r="JDS75" s="139"/>
      <c r="JDT75" s="139"/>
      <c r="JDU75" s="139"/>
      <c r="JDV75" s="139"/>
      <c r="JDW75" s="139"/>
      <c r="JDX75" s="139"/>
      <c r="JDY75" s="139"/>
      <c r="JDZ75" s="139"/>
      <c r="JEA75" s="139"/>
      <c r="JEB75" s="139"/>
      <c r="JEC75" s="139"/>
      <c r="JED75" s="139"/>
      <c r="JEE75" s="139"/>
      <c r="JEF75" s="139"/>
      <c r="JEG75" s="139"/>
      <c r="JEH75" s="139"/>
      <c r="JEI75" s="139"/>
      <c r="JEJ75" s="139"/>
      <c r="JEK75" s="139"/>
      <c r="JEL75" s="139"/>
      <c r="JEM75" s="139"/>
      <c r="JEN75" s="139"/>
      <c r="JEO75" s="139"/>
      <c r="JEP75" s="139"/>
      <c r="JEQ75" s="139"/>
      <c r="JER75" s="139"/>
      <c r="JES75" s="139"/>
      <c r="JET75" s="139"/>
      <c r="JEU75" s="139"/>
      <c r="JEV75" s="139"/>
      <c r="JEW75" s="139"/>
      <c r="JEX75" s="139"/>
      <c r="JEY75" s="139"/>
      <c r="JEZ75" s="139"/>
      <c r="JFA75" s="139"/>
      <c r="JFB75" s="139"/>
      <c r="JFC75" s="139"/>
      <c r="JFD75" s="139"/>
      <c r="JFE75" s="139"/>
      <c r="JFF75" s="139"/>
      <c r="JFG75" s="139"/>
      <c r="JFH75" s="139"/>
      <c r="JFI75" s="139"/>
      <c r="JFJ75" s="139"/>
      <c r="JFK75" s="139"/>
      <c r="JFL75" s="139"/>
      <c r="JFM75" s="139"/>
      <c r="JFN75" s="139"/>
      <c r="JFO75" s="139"/>
      <c r="JFP75" s="139"/>
      <c r="JFQ75" s="139"/>
      <c r="JFR75" s="139"/>
      <c r="JFS75" s="139"/>
      <c r="JFT75" s="139"/>
      <c r="JFU75" s="139"/>
      <c r="JFV75" s="139"/>
      <c r="JFW75" s="139"/>
      <c r="JFX75" s="139"/>
      <c r="JFY75" s="139"/>
      <c r="JFZ75" s="139"/>
      <c r="JGA75" s="139"/>
      <c r="JGB75" s="139"/>
      <c r="JGC75" s="139"/>
      <c r="JGD75" s="139"/>
      <c r="JGE75" s="139"/>
      <c r="JGF75" s="139"/>
      <c r="JGG75" s="139"/>
      <c r="JGH75" s="139"/>
      <c r="JGI75" s="139"/>
      <c r="JGJ75" s="139"/>
      <c r="JGK75" s="139"/>
      <c r="JGL75" s="139"/>
      <c r="JGM75" s="139"/>
      <c r="JGN75" s="139"/>
      <c r="JGO75" s="139"/>
      <c r="JGP75" s="139"/>
      <c r="JGQ75" s="139"/>
      <c r="JGR75" s="139"/>
      <c r="JGS75" s="139"/>
      <c r="JGT75" s="139"/>
      <c r="JGU75" s="139"/>
      <c r="JGV75" s="139"/>
      <c r="JGW75" s="139"/>
      <c r="JGX75" s="139"/>
      <c r="JGY75" s="139"/>
      <c r="JGZ75" s="139"/>
      <c r="JHA75" s="139"/>
      <c r="JHB75" s="139"/>
      <c r="JHC75" s="139"/>
      <c r="JHD75" s="139"/>
      <c r="JHE75" s="139"/>
      <c r="JHF75" s="139"/>
      <c r="JHG75" s="139"/>
      <c r="JHH75" s="139"/>
      <c r="JHI75" s="139"/>
      <c r="JHJ75" s="139"/>
      <c r="JHK75" s="139"/>
      <c r="JHL75" s="139"/>
      <c r="JHM75" s="139"/>
      <c r="JHN75" s="139"/>
      <c r="JHO75" s="139"/>
      <c r="JHP75" s="139"/>
      <c r="JHQ75" s="139"/>
      <c r="JHR75" s="139"/>
      <c r="JHS75" s="139"/>
      <c r="JHT75" s="139"/>
      <c r="JHU75" s="139"/>
      <c r="JHV75" s="139"/>
      <c r="JHW75" s="139"/>
      <c r="JHX75" s="139"/>
      <c r="JHY75" s="139"/>
      <c r="JHZ75" s="139"/>
      <c r="JIA75" s="139"/>
      <c r="JIB75" s="139"/>
      <c r="JIC75" s="139"/>
      <c r="JID75" s="139"/>
      <c r="JIE75" s="139"/>
      <c r="JIF75" s="139"/>
      <c r="JIG75" s="139"/>
      <c r="JIH75" s="139"/>
      <c r="JII75" s="139"/>
      <c r="JIJ75" s="139"/>
      <c r="JIK75" s="139"/>
      <c r="JIL75" s="139"/>
      <c r="JIM75" s="139"/>
      <c r="JIN75" s="139"/>
      <c r="JIO75" s="139"/>
      <c r="JIP75" s="139"/>
      <c r="JIQ75" s="139"/>
      <c r="JIR75" s="139"/>
      <c r="JIS75" s="139"/>
      <c r="JIT75" s="139"/>
      <c r="JIU75" s="139"/>
      <c r="JIV75" s="139"/>
      <c r="JIW75" s="139"/>
      <c r="JIX75" s="139"/>
      <c r="JIY75" s="139"/>
      <c r="JIZ75" s="139"/>
      <c r="JJA75" s="139"/>
      <c r="JJB75" s="139"/>
      <c r="JJC75" s="139"/>
      <c r="JJD75" s="139"/>
      <c r="JJE75" s="139"/>
      <c r="JJF75" s="139"/>
      <c r="JJG75" s="139"/>
      <c r="JJH75" s="139"/>
      <c r="JJI75" s="139"/>
      <c r="JJJ75" s="139"/>
      <c r="JJK75" s="139"/>
      <c r="JJL75" s="139"/>
      <c r="JJM75" s="139"/>
      <c r="JJN75" s="139"/>
      <c r="JJO75" s="139"/>
      <c r="JJP75" s="139"/>
      <c r="JJQ75" s="139"/>
      <c r="JJR75" s="139"/>
      <c r="JJS75" s="139"/>
      <c r="JJT75" s="139"/>
      <c r="JJU75" s="139"/>
      <c r="JJV75" s="139"/>
      <c r="JJW75" s="139"/>
      <c r="JJX75" s="139"/>
      <c r="JJY75" s="139"/>
      <c r="JJZ75" s="139"/>
      <c r="JKA75" s="139"/>
      <c r="JKB75" s="139"/>
      <c r="JKC75" s="139"/>
      <c r="JKD75" s="139"/>
      <c r="JKE75" s="139"/>
      <c r="JKF75" s="139"/>
      <c r="JKG75" s="139"/>
      <c r="JKH75" s="139"/>
      <c r="JKI75" s="139"/>
      <c r="JKJ75" s="139"/>
      <c r="JKK75" s="139"/>
      <c r="JKL75" s="139"/>
      <c r="JKM75" s="139"/>
      <c r="JKN75" s="139"/>
      <c r="JKO75" s="139"/>
      <c r="JKP75" s="139"/>
      <c r="JKQ75" s="139"/>
      <c r="JKR75" s="139"/>
      <c r="JKS75" s="139"/>
      <c r="JKT75" s="139"/>
      <c r="JKU75" s="139"/>
      <c r="JKV75" s="139"/>
      <c r="JKW75" s="139"/>
      <c r="JKX75" s="139"/>
      <c r="JKY75" s="139"/>
      <c r="JKZ75" s="139"/>
      <c r="JLA75" s="139"/>
      <c r="JLB75" s="139"/>
      <c r="JLC75" s="139"/>
      <c r="JLD75" s="139"/>
      <c r="JLE75" s="139"/>
      <c r="JLF75" s="139"/>
      <c r="JLG75" s="139"/>
      <c r="JLH75" s="139"/>
      <c r="JLI75" s="139"/>
      <c r="JLJ75" s="139"/>
      <c r="JLK75" s="139"/>
      <c r="JLL75" s="139"/>
      <c r="JLM75" s="139"/>
      <c r="JLN75" s="139"/>
      <c r="JLO75" s="139"/>
      <c r="JLP75" s="139"/>
      <c r="JLQ75" s="139"/>
      <c r="JLR75" s="139"/>
      <c r="JLS75" s="139"/>
      <c r="JLT75" s="139"/>
      <c r="JLU75" s="139"/>
      <c r="JLV75" s="139"/>
      <c r="JLW75" s="139"/>
      <c r="JLX75" s="139"/>
      <c r="JLY75" s="139"/>
      <c r="JLZ75" s="139"/>
      <c r="JMA75" s="139"/>
      <c r="JMB75" s="139"/>
      <c r="JMC75" s="139"/>
      <c r="JMD75" s="139"/>
      <c r="JME75" s="139"/>
      <c r="JMF75" s="139"/>
      <c r="JMG75" s="139"/>
      <c r="JMH75" s="139"/>
      <c r="JMI75" s="139"/>
      <c r="JMJ75" s="139"/>
      <c r="JMK75" s="139"/>
      <c r="JML75" s="139"/>
      <c r="JMM75" s="139"/>
      <c r="JMN75" s="139"/>
      <c r="JMO75" s="139"/>
      <c r="JMP75" s="139"/>
      <c r="JMQ75" s="139"/>
      <c r="JMR75" s="139"/>
      <c r="JMS75" s="139"/>
      <c r="JMT75" s="139"/>
      <c r="JMU75" s="139"/>
      <c r="JMV75" s="139"/>
      <c r="JMW75" s="139"/>
      <c r="JMX75" s="139"/>
      <c r="JMY75" s="139"/>
      <c r="JMZ75" s="139"/>
      <c r="JNA75" s="139"/>
      <c r="JNB75" s="139"/>
      <c r="JNC75" s="139"/>
      <c r="JND75" s="139"/>
      <c r="JNE75" s="139"/>
      <c r="JNF75" s="139"/>
      <c r="JNG75" s="139"/>
      <c r="JNH75" s="139"/>
      <c r="JNI75" s="139"/>
      <c r="JNJ75" s="139"/>
      <c r="JNK75" s="139"/>
      <c r="JNL75" s="139"/>
      <c r="JNM75" s="139"/>
      <c r="JNN75" s="139"/>
      <c r="JNO75" s="139"/>
      <c r="JNP75" s="139"/>
      <c r="JNQ75" s="139"/>
      <c r="JNR75" s="139"/>
      <c r="JNS75" s="139"/>
      <c r="JNT75" s="139"/>
      <c r="JNU75" s="139"/>
      <c r="JNV75" s="139"/>
      <c r="JNW75" s="139"/>
      <c r="JNX75" s="139"/>
      <c r="JNY75" s="139"/>
      <c r="JNZ75" s="139"/>
      <c r="JOA75" s="139"/>
      <c r="JOB75" s="139"/>
      <c r="JOC75" s="139"/>
      <c r="JOD75" s="139"/>
      <c r="JOE75" s="139"/>
      <c r="JOF75" s="139"/>
      <c r="JOG75" s="139"/>
      <c r="JOH75" s="139"/>
      <c r="JOI75" s="139"/>
      <c r="JOJ75" s="139"/>
      <c r="JOK75" s="139"/>
      <c r="JOL75" s="139"/>
      <c r="JOM75" s="139"/>
      <c r="JON75" s="139"/>
      <c r="JOO75" s="139"/>
      <c r="JOP75" s="139"/>
      <c r="JOQ75" s="139"/>
      <c r="JOR75" s="139"/>
      <c r="JOS75" s="139"/>
      <c r="JOT75" s="139"/>
      <c r="JOU75" s="139"/>
      <c r="JOV75" s="139"/>
      <c r="JOW75" s="139"/>
      <c r="JOX75" s="139"/>
      <c r="JOY75" s="139"/>
      <c r="JOZ75" s="139"/>
      <c r="JPA75" s="139"/>
      <c r="JPB75" s="139"/>
      <c r="JPC75" s="139"/>
      <c r="JPD75" s="139"/>
      <c r="JPE75" s="139"/>
      <c r="JPF75" s="139"/>
      <c r="JPG75" s="139"/>
      <c r="JPH75" s="139"/>
      <c r="JPI75" s="139"/>
      <c r="JPJ75" s="139"/>
      <c r="JPK75" s="139"/>
      <c r="JPL75" s="139"/>
      <c r="JPM75" s="139"/>
      <c r="JPN75" s="139"/>
      <c r="JPO75" s="139"/>
      <c r="JPP75" s="139"/>
      <c r="JPQ75" s="139"/>
      <c r="JPR75" s="139"/>
      <c r="JPS75" s="139"/>
      <c r="JPT75" s="139"/>
      <c r="JPU75" s="139"/>
      <c r="JPV75" s="139"/>
      <c r="JPW75" s="139"/>
      <c r="JPX75" s="139"/>
      <c r="JPY75" s="139"/>
      <c r="JPZ75" s="139"/>
      <c r="JQA75" s="139"/>
      <c r="JQB75" s="139"/>
      <c r="JQC75" s="139"/>
      <c r="JQD75" s="139"/>
      <c r="JQE75" s="139"/>
      <c r="JQF75" s="139"/>
      <c r="JQG75" s="139"/>
      <c r="JQH75" s="139"/>
      <c r="JQI75" s="139"/>
      <c r="JQJ75" s="139"/>
      <c r="JQK75" s="139"/>
      <c r="JQL75" s="139"/>
      <c r="JQM75" s="139"/>
      <c r="JQN75" s="139"/>
      <c r="JQO75" s="139"/>
      <c r="JQP75" s="139"/>
      <c r="JQQ75" s="139"/>
      <c r="JQR75" s="139"/>
      <c r="JQS75" s="139"/>
      <c r="JQT75" s="139"/>
      <c r="JQU75" s="139"/>
      <c r="JQV75" s="139"/>
      <c r="JQW75" s="139"/>
      <c r="JQX75" s="139"/>
      <c r="JQY75" s="139"/>
      <c r="JQZ75" s="139"/>
      <c r="JRA75" s="139"/>
      <c r="JRB75" s="139"/>
      <c r="JRC75" s="139"/>
      <c r="JRD75" s="139"/>
      <c r="JRE75" s="139"/>
      <c r="JRF75" s="139"/>
      <c r="JRG75" s="139"/>
      <c r="JRH75" s="139"/>
      <c r="JRI75" s="139"/>
      <c r="JRJ75" s="139"/>
      <c r="JRK75" s="139"/>
      <c r="JRL75" s="139"/>
      <c r="JRM75" s="139"/>
      <c r="JRN75" s="139"/>
      <c r="JRO75" s="139"/>
      <c r="JRP75" s="139"/>
      <c r="JRQ75" s="139"/>
      <c r="JRR75" s="139"/>
      <c r="JRS75" s="139"/>
      <c r="JRT75" s="139"/>
      <c r="JRU75" s="139"/>
      <c r="JRV75" s="139"/>
      <c r="JRW75" s="139"/>
      <c r="JRX75" s="139"/>
      <c r="JRY75" s="139"/>
      <c r="JRZ75" s="139"/>
      <c r="JSA75" s="139"/>
      <c r="JSB75" s="139"/>
      <c r="JSC75" s="139"/>
      <c r="JSD75" s="139"/>
      <c r="JSE75" s="139"/>
      <c r="JSF75" s="139"/>
      <c r="JSG75" s="139"/>
      <c r="JSH75" s="139"/>
      <c r="JSI75" s="139"/>
      <c r="JSJ75" s="139"/>
      <c r="JSK75" s="139"/>
      <c r="JSL75" s="139"/>
      <c r="JSM75" s="139"/>
      <c r="JSN75" s="139"/>
      <c r="JSO75" s="139"/>
      <c r="JSP75" s="139"/>
      <c r="JSQ75" s="139"/>
      <c r="JSR75" s="139"/>
      <c r="JSS75" s="139"/>
      <c r="JST75" s="139"/>
      <c r="JSU75" s="139"/>
      <c r="JSV75" s="139"/>
      <c r="JSW75" s="139"/>
      <c r="JSX75" s="139"/>
      <c r="JSY75" s="139"/>
      <c r="JSZ75" s="139"/>
      <c r="JTA75" s="139"/>
      <c r="JTB75" s="139"/>
      <c r="JTC75" s="139"/>
      <c r="JTD75" s="139"/>
      <c r="JTE75" s="139"/>
      <c r="JTF75" s="139"/>
      <c r="JTG75" s="139"/>
      <c r="JTH75" s="139"/>
      <c r="JTI75" s="139"/>
      <c r="JTJ75" s="139"/>
      <c r="JTK75" s="139"/>
      <c r="JTL75" s="139"/>
      <c r="JTM75" s="139"/>
      <c r="JTN75" s="139"/>
      <c r="JTO75" s="139"/>
      <c r="JTP75" s="139"/>
      <c r="JTQ75" s="139"/>
      <c r="JTR75" s="139"/>
      <c r="JTS75" s="139"/>
      <c r="JTT75" s="139"/>
      <c r="JTU75" s="139"/>
      <c r="JTV75" s="139"/>
      <c r="JTW75" s="139"/>
      <c r="JTX75" s="139"/>
      <c r="JTY75" s="139"/>
      <c r="JTZ75" s="139"/>
      <c r="JUA75" s="139"/>
      <c r="JUB75" s="139"/>
      <c r="JUC75" s="139"/>
      <c r="JUD75" s="139"/>
      <c r="JUE75" s="139"/>
      <c r="JUF75" s="139"/>
      <c r="JUG75" s="139"/>
      <c r="JUH75" s="139"/>
      <c r="JUI75" s="139"/>
      <c r="JUJ75" s="139"/>
      <c r="JUK75" s="139"/>
      <c r="JUL75" s="139"/>
      <c r="JUM75" s="139"/>
      <c r="JUN75" s="139"/>
      <c r="JUO75" s="139"/>
      <c r="JUP75" s="139"/>
      <c r="JUQ75" s="139"/>
      <c r="JUR75" s="139"/>
      <c r="JUS75" s="139"/>
      <c r="JUT75" s="139"/>
      <c r="JUU75" s="139"/>
      <c r="JUV75" s="139"/>
      <c r="JUW75" s="139"/>
      <c r="JUX75" s="139"/>
      <c r="JUY75" s="139"/>
      <c r="JUZ75" s="139"/>
      <c r="JVA75" s="139"/>
      <c r="JVB75" s="139"/>
      <c r="JVC75" s="139"/>
      <c r="JVD75" s="139"/>
      <c r="JVE75" s="139"/>
      <c r="JVF75" s="139"/>
      <c r="JVG75" s="139"/>
      <c r="JVH75" s="139"/>
      <c r="JVI75" s="139"/>
      <c r="JVJ75" s="139"/>
      <c r="JVK75" s="139"/>
      <c r="JVL75" s="139"/>
      <c r="JVM75" s="139"/>
      <c r="JVN75" s="139"/>
      <c r="JVO75" s="139"/>
      <c r="JVP75" s="139"/>
      <c r="JVQ75" s="139"/>
      <c r="JVR75" s="139"/>
      <c r="JVS75" s="139"/>
      <c r="JVT75" s="139"/>
      <c r="JVU75" s="139"/>
      <c r="JVV75" s="139"/>
      <c r="JVW75" s="139"/>
      <c r="JVX75" s="139"/>
      <c r="JVY75" s="139"/>
      <c r="JVZ75" s="139"/>
      <c r="JWA75" s="139"/>
      <c r="JWB75" s="139"/>
      <c r="JWC75" s="139"/>
      <c r="JWD75" s="139"/>
      <c r="JWE75" s="139"/>
      <c r="JWF75" s="139"/>
      <c r="JWG75" s="139"/>
      <c r="JWH75" s="139"/>
      <c r="JWI75" s="139"/>
      <c r="JWJ75" s="139"/>
      <c r="JWK75" s="139"/>
      <c r="JWL75" s="139"/>
      <c r="JWM75" s="139"/>
      <c r="JWN75" s="139"/>
      <c r="JWO75" s="139"/>
      <c r="JWP75" s="139"/>
      <c r="JWQ75" s="139"/>
      <c r="JWR75" s="139"/>
      <c r="JWS75" s="139"/>
      <c r="JWT75" s="139"/>
      <c r="JWU75" s="139"/>
      <c r="JWV75" s="139"/>
      <c r="JWW75" s="139"/>
      <c r="JWX75" s="139"/>
      <c r="JWY75" s="139"/>
      <c r="JWZ75" s="139"/>
      <c r="JXA75" s="139"/>
      <c r="JXB75" s="139"/>
      <c r="JXC75" s="139"/>
      <c r="JXD75" s="139"/>
      <c r="JXE75" s="139"/>
      <c r="JXF75" s="139"/>
      <c r="JXG75" s="139"/>
      <c r="JXH75" s="139"/>
      <c r="JXI75" s="139"/>
      <c r="JXJ75" s="139"/>
      <c r="JXK75" s="139"/>
      <c r="JXL75" s="139"/>
      <c r="JXM75" s="139"/>
      <c r="JXN75" s="139"/>
      <c r="JXO75" s="139"/>
      <c r="JXP75" s="139"/>
      <c r="JXQ75" s="139"/>
      <c r="JXR75" s="139"/>
      <c r="JXS75" s="139"/>
      <c r="JXT75" s="139"/>
      <c r="JXU75" s="139"/>
      <c r="JXV75" s="139"/>
      <c r="JXW75" s="139"/>
      <c r="JXX75" s="139"/>
      <c r="JXY75" s="139"/>
      <c r="JXZ75" s="139"/>
      <c r="JYA75" s="139"/>
      <c r="JYB75" s="139"/>
      <c r="JYC75" s="139"/>
      <c r="JYD75" s="139"/>
      <c r="JYE75" s="139"/>
      <c r="JYF75" s="139"/>
      <c r="JYG75" s="139"/>
      <c r="JYH75" s="139"/>
      <c r="JYI75" s="139"/>
      <c r="JYJ75" s="139"/>
      <c r="JYK75" s="139"/>
      <c r="JYL75" s="139"/>
      <c r="JYM75" s="139"/>
      <c r="JYN75" s="139"/>
      <c r="JYO75" s="139"/>
      <c r="JYP75" s="139"/>
      <c r="JYQ75" s="139"/>
      <c r="JYR75" s="139"/>
      <c r="JYS75" s="139"/>
      <c r="JYT75" s="139"/>
      <c r="JYU75" s="139"/>
      <c r="JYV75" s="139"/>
      <c r="JYW75" s="139"/>
      <c r="JYX75" s="139"/>
      <c r="JYY75" s="139"/>
      <c r="JYZ75" s="139"/>
      <c r="JZA75" s="139"/>
      <c r="JZB75" s="139"/>
      <c r="JZC75" s="139"/>
      <c r="JZD75" s="139"/>
      <c r="JZE75" s="139"/>
      <c r="JZF75" s="139"/>
      <c r="JZG75" s="139"/>
      <c r="JZH75" s="139"/>
      <c r="JZI75" s="139"/>
      <c r="JZJ75" s="139"/>
      <c r="JZK75" s="139"/>
      <c r="JZL75" s="139"/>
      <c r="JZM75" s="139"/>
      <c r="JZN75" s="139"/>
      <c r="JZO75" s="139"/>
      <c r="JZP75" s="139"/>
      <c r="JZQ75" s="139"/>
      <c r="JZR75" s="139"/>
      <c r="JZS75" s="139"/>
      <c r="JZT75" s="139"/>
      <c r="JZU75" s="139"/>
      <c r="JZV75" s="139"/>
      <c r="JZW75" s="139"/>
      <c r="JZX75" s="139"/>
      <c r="JZY75" s="139"/>
      <c r="JZZ75" s="139"/>
      <c r="KAA75" s="139"/>
      <c r="KAB75" s="139"/>
      <c r="KAC75" s="139"/>
      <c r="KAD75" s="139"/>
      <c r="KAE75" s="139"/>
      <c r="KAF75" s="139"/>
      <c r="KAG75" s="139"/>
      <c r="KAH75" s="139"/>
      <c r="KAI75" s="139"/>
      <c r="KAJ75" s="139"/>
      <c r="KAK75" s="139"/>
      <c r="KAL75" s="139"/>
      <c r="KAM75" s="139"/>
      <c r="KAN75" s="139"/>
      <c r="KAO75" s="139"/>
      <c r="KAP75" s="139"/>
      <c r="KAQ75" s="139"/>
      <c r="KAR75" s="139"/>
      <c r="KAS75" s="139"/>
      <c r="KAT75" s="139"/>
      <c r="KAU75" s="139"/>
      <c r="KAV75" s="139"/>
      <c r="KAW75" s="139"/>
      <c r="KAX75" s="139"/>
      <c r="KAY75" s="139"/>
      <c r="KAZ75" s="139"/>
      <c r="KBA75" s="139"/>
      <c r="KBB75" s="139"/>
      <c r="KBC75" s="139"/>
      <c r="KBD75" s="139"/>
      <c r="KBE75" s="139"/>
      <c r="KBF75" s="139"/>
      <c r="KBG75" s="139"/>
      <c r="KBH75" s="139"/>
      <c r="KBI75" s="139"/>
      <c r="KBJ75" s="139"/>
      <c r="KBK75" s="139"/>
      <c r="KBL75" s="139"/>
      <c r="KBM75" s="139"/>
      <c r="KBN75" s="139"/>
      <c r="KBO75" s="139"/>
      <c r="KBP75" s="139"/>
      <c r="KBQ75" s="139"/>
      <c r="KBR75" s="139"/>
      <c r="KBS75" s="139"/>
      <c r="KBT75" s="139"/>
      <c r="KBU75" s="139"/>
      <c r="KBV75" s="139"/>
      <c r="KBW75" s="139"/>
      <c r="KBX75" s="139"/>
      <c r="KBY75" s="139"/>
      <c r="KBZ75" s="139"/>
      <c r="KCA75" s="139"/>
      <c r="KCB75" s="139"/>
      <c r="KCC75" s="139"/>
      <c r="KCD75" s="139"/>
      <c r="KCE75" s="139"/>
      <c r="KCF75" s="139"/>
      <c r="KCG75" s="139"/>
      <c r="KCH75" s="139"/>
      <c r="KCI75" s="139"/>
      <c r="KCJ75" s="139"/>
      <c r="KCK75" s="139"/>
      <c r="KCL75" s="139"/>
      <c r="KCM75" s="139"/>
      <c r="KCN75" s="139"/>
      <c r="KCO75" s="139"/>
      <c r="KCP75" s="139"/>
      <c r="KCQ75" s="139"/>
      <c r="KCR75" s="139"/>
      <c r="KCS75" s="139"/>
      <c r="KCT75" s="139"/>
      <c r="KCU75" s="139"/>
      <c r="KCV75" s="139"/>
      <c r="KCW75" s="139"/>
      <c r="KCX75" s="139"/>
      <c r="KCY75" s="139"/>
      <c r="KCZ75" s="139"/>
      <c r="KDA75" s="139"/>
      <c r="KDB75" s="139"/>
      <c r="KDC75" s="139"/>
      <c r="KDD75" s="139"/>
      <c r="KDE75" s="139"/>
      <c r="KDF75" s="139"/>
      <c r="KDG75" s="139"/>
      <c r="KDH75" s="139"/>
      <c r="KDI75" s="139"/>
      <c r="KDJ75" s="139"/>
      <c r="KDK75" s="139"/>
      <c r="KDL75" s="139"/>
      <c r="KDM75" s="139"/>
      <c r="KDN75" s="139"/>
      <c r="KDO75" s="139"/>
      <c r="KDP75" s="139"/>
      <c r="KDQ75" s="139"/>
      <c r="KDR75" s="139"/>
      <c r="KDS75" s="139"/>
      <c r="KDT75" s="139"/>
      <c r="KDU75" s="139"/>
      <c r="KDV75" s="139"/>
      <c r="KDW75" s="139"/>
      <c r="KDX75" s="139"/>
      <c r="KDY75" s="139"/>
      <c r="KDZ75" s="139"/>
      <c r="KEA75" s="139"/>
      <c r="KEB75" s="139"/>
      <c r="KEC75" s="139"/>
      <c r="KED75" s="139"/>
      <c r="KEE75" s="139"/>
      <c r="KEF75" s="139"/>
      <c r="KEG75" s="139"/>
      <c r="KEH75" s="139"/>
      <c r="KEI75" s="139"/>
      <c r="KEJ75" s="139"/>
      <c r="KEK75" s="139"/>
      <c r="KEL75" s="139"/>
      <c r="KEM75" s="139"/>
      <c r="KEN75" s="139"/>
      <c r="KEO75" s="139"/>
      <c r="KEP75" s="139"/>
      <c r="KEQ75" s="139"/>
      <c r="KER75" s="139"/>
      <c r="KES75" s="139"/>
      <c r="KET75" s="139"/>
      <c r="KEU75" s="139"/>
      <c r="KEV75" s="139"/>
      <c r="KEW75" s="139"/>
      <c r="KEX75" s="139"/>
      <c r="KEY75" s="139"/>
      <c r="KEZ75" s="139"/>
      <c r="KFA75" s="139"/>
      <c r="KFB75" s="139"/>
      <c r="KFC75" s="139"/>
      <c r="KFD75" s="139"/>
      <c r="KFE75" s="139"/>
      <c r="KFF75" s="139"/>
      <c r="KFG75" s="139"/>
      <c r="KFH75" s="139"/>
      <c r="KFI75" s="139"/>
      <c r="KFJ75" s="139"/>
      <c r="KFK75" s="139"/>
      <c r="KFL75" s="139"/>
      <c r="KFM75" s="139"/>
      <c r="KFN75" s="139"/>
      <c r="KFO75" s="139"/>
      <c r="KFP75" s="139"/>
      <c r="KFQ75" s="139"/>
      <c r="KFR75" s="139"/>
      <c r="KFS75" s="139"/>
      <c r="KFT75" s="139"/>
      <c r="KFU75" s="139"/>
      <c r="KFV75" s="139"/>
      <c r="KFW75" s="139"/>
      <c r="KFX75" s="139"/>
      <c r="KFY75" s="139"/>
      <c r="KFZ75" s="139"/>
      <c r="KGA75" s="139"/>
      <c r="KGB75" s="139"/>
      <c r="KGC75" s="139"/>
      <c r="KGD75" s="139"/>
      <c r="KGE75" s="139"/>
      <c r="KGF75" s="139"/>
      <c r="KGG75" s="139"/>
      <c r="KGH75" s="139"/>
      <c r="KGI75" s="139"/>
      <c r="KGJ75" s="139"/>
      <c r="KGK75" s="139"/>
      <c r="KGL75" s="139"/>
      <c r="KGM75" s="139"/>
      <c r="KGN75" s="139"/>
      <c r="KGO75" s="139"/>
      <c r="KGP75" s="139"/>
      <c r="KGQ75" s="139"/>
      <c r="KGR75" s="139"/>
      <c r="KGS75" s="139"/>
      <c r="KGT75" s="139"/>
      <c r="KGU75" s="139"/>
      <c r="KGV75" s="139"/>
      <c r="KGW75" s="139"/>
      <c r="KGX75" s="139"/>
      <c r="KGY75" s="139"/>
      <c r="KGZ75" s="139"/>
      <c r="KHA75" s="139"/>
      <c r="KHB75" s="139"/>
      <c r="KHC75" s="139"/>
      <c r="KHD75" s="139"/>
      <c r="KHE75" s="139"/>
      <c r="KHF75" s="139"/>
      <c r="KHG75" s="139"/>
      <c r="KHH75" s="139"/>
      <c r="KHI75" s="139"/>
      <c r="KHJ75" s="139"/>
      <c r="KHK75" s="139"/>
      <c r="KHL75" s="139"/>
      <c r="KHM75" s="139"/>
      <c r="KHN75" s="139"/>
      <c r="KHO75" s="139"/>
      <c r="KHP75" s="139"/>
      <c r="KHQ75" s="139"/>
      <c r="KHR75" s="139"/>
      <c r="KHS75" s="139"/>
      <c r="KHT75" s="139"/>
      <c r="KHU75" s="139"/>
      <c r="KHV75" s="139"/>
      <c r="KHW75" s="139"/>
      <c r="KHX75" s="139"/>
      <c r="KHY75" s="139"/>
      <c r="KHZ75" s="139"/>
      <c r="KIA75" s="139"/>
      <c r="KIB75" s="139"/>
      <c r="KIC75" s="139"/>
      <c r="KID75" s="139"/>
      <c r="KIE75" s="139"/>
      <c r="KIF75" s="139"/>
      <c r="KIG75" s="139"/>
      <c r="KIH75" s="139"/>
      <c r="KII75" s="139"/>
      <c r="KIJ75" s="139"/>
      <c r="KIK75" s="139"/>
      <c r="KIL75" s="139"/>
      <c r="KIM75" s="139"/>
      <c r="KIN75" s="139"/>
      <c r="KIO75" s="139"/>
      <c r="KIP75" s="139"/>
      <c r="KIQ75" s="139"/>
      <c r="KIR75" s="139"/>
      <c r="KIS75" s="139"/>
      <c r="KIT75" s="139"/>
      <c r="KIU75" s="139"/>
      <c r="KIV75" s="139"/>
      <c r="KIW75" s="139"/>
      <c r="KIX75" s="139"/>
      <c r="KIY75" s="139"/>
      <c r="KIZ75" s="139"/>
      <c r="KJA75" s="139"/>
      <c r="KJB75" s="139"/>
      <c r="KJC75" s="139"/>
      <c r="KJD75" s="139"/>
      <c r="KJE75" s="139"/>
      <c r="KJF75" s="139"/>
      <c r="KJG75" s="139"/>
      <c r="KJH75" s="139"/>
      <c r="KJI75" s="139"/>
      <c r="KJJ75" s="139"/>
      <c r="KJK75" s="139"/>
      <c r="KJL75" s="139"/>
      <c r="KJM75" s="139"/>
      <c r="KJN75" s="139"/>
      <c r="KJO75" s="139"/>
      <c r="KJP75" s="139"/>
      <c r="KJQ75" s="139"/>
      <c r="KJR75" s="139"/>
      <c r="KJS75" s="139"/>
      <c r="KJT75" s="139"/>
      <c r="KJU75" s="139"/>
      <c r="KJV75" s="139"/>
      <c r="KJW75" s="139"/>
      <c r="KJX75" s="139"/>
      <c r="KJY75" s="139"/>
      <c r="KJZ75" s="139"/>
      <c r="KKA75" s="139"/>
      <c r="KKB75" s="139"/>
      <c r="KKC75" s="139"/>
      <c r="KKD75" s="139"/>
      <c r="KKE75" s="139"/>
      <c r="KKF75" s="139"/>
      <c r="KKG75" s="139"/>
      <c r="KKH75" s="139"/>
      <c r="KKI75" s="139"/>
      <c r="KKJ75" s="139"/>
      <c r="KKK75" s="139"/>
      <c r="KKL75" s="139"/>
      <c r="KKM75" s="139"/>
      <c r="KKN75" s="139"/>
      <c r="KKO75" s="139"/>
      <c r="KKP75" s="139"/>
      <c r="KKQ75" s="139"/>
      <c r="KKR75" s="139"/>
      <c r="KKS75" s="139"/>
      <c r="KKT75" s="139"/>
      <c r="KKU75" s="139"/>
      <c r="KKV75" s="139"/>
      <c r="KKW75" s="139"/>
      <c r="KKX75" s="139"/>
      <c r="KKY75" s="139"/>
      <c r="KKZ75" s="139"/>
      <c r="KLA75" s="139"/>
      <c r="KLB75" s="139"/>
      <c r="KLC75" s="139"/>
      <c r="KLD75" s="139"/>
      <c r="KLE75" s="139"/>
      <c r="KLF75" s="139"/>
      <c r="KLG75" s="139"/>
      <c r="KLH75" s="139"/>
      <c r="KLI75" s="139"/>
      <c r="KLJ75" s="139"/>
      <c r="KLK75" s="139"/>
      <c r="KLL75" s="139"/>
      <c r="KLM75" s="139"/>
      <c r="KLN75" s="139"/>
      <c r="KLO75" s="139"/>
      <c r="KLP75" s="139"/>
      <c r="KLQ75" s="139"/>
      <c r="KLR75" s="139"/>
      <c r="KLS75" s="139"/>
      <c r="KLT75" s="139"/>
      <c r="KLU75" s="139"/>
      <c r="KLV75" s="139"/>
      <c r="KLW75" s="139"/>
      <c r="KLX75" s="139"/>
      <c r="KLY75" s="139"/>
      <c r="KLZ75" s="139"/>
      <c r="KMA75" s="139"/>
      <c r="KMB75" s="139"/>
      <c r="KMC75" s="139"/>
      <c r="KMD75" s="139"/>
      <c r="KME75" s="139"/>
      <c r="KMF75" s="139"/>
      <c r="KMG75" s="139"/>
      <c r="KMH75" s="139"/>
      <c r="KMI75" s="139"/>
      <c r="KMJ75" s="139"/>
      <c r="KMK75" s="139"/>
      <c r="KML75" s="139"/>
      <c r="KMM75" s="139"/>
      <c r="KMN75" s="139"/>
      <c r="KMO75" s="139"/>
      <c r="KMP75" s="139"/>
      <c r="KMQ75" s="139"/>
      <c r="KMR75" s="139"/>
      <c r="KMS75" s="139"/>
      <c r="KMT75" s="139"/>
      <c r="KMU75" s="139"/>
      <c r="KMV75" s="139"/>
      <c r="KMW75" s="139"/>
      <c r="KMX75" s="139"/>
      <c r="KMY75" s="139"/>
      <c r="KMZ75" s="139"/>
      <c r="KNA75" s="139"/>
      <c r="KNB75" s="139"/>
      <c r="KNC75" s="139"/>
      <c r="KND75" s="139"/>
      <c r="KNE75" s="139"/>
      <c r="KNF75" s="139"/>
      <c r="KNG75" s="139"/>
      <c r="KNH75" s="139"/>
      <c r="KNI75" s="139"/>
      <c r="KNJ75" s="139"/>
      <c r="KNK75" s="139"/>
      <c r="KNL75" s="139"/>
      <c r="KNM75" s="139"/>
      <c r="KNN75" s="139"/>
      <c r="KNO75" s="139"/>
      <c r="KNP75" s="139"/>
      <c r="KNQ75" s="139"/>
      <c r="KNR75" s="139"/>
      <c r="KNS75" s="139"/>
      <c r="KNT75" s="139"/>
      <c r="KNU75" s="139"/>
      <c r="KNV75" s="139"/>
      <c r="KNW75" s="139"/>
      <c r="KNX75" s="139"/>
      <c r="KNY75" s="139"/>
      <c r="KNZ75" s="139"/>
      <c r="KOA75" s="139"/>
      <c r="KOB75" s="139"/>
      <c r="KOC75" s="139"/>
      <c r="KOD75" s="139"/>
      <c r="KOE75" s="139"/>
      <c r="KOF75" s="139"/>
      <c r="KOG75" s="139"/>
      <c r="KOH75" s="139"/>
      <c r="KOI75" s="139"/>
      <c r="KOJ75" s="139"/>
      <c r="KOK75" s="139"/>
      <c r="KOL75" s="139"/>
      <c r="KOM75" s="139"/>
      <c r="KON75" s="139"/>
      <c r="KOO75" s="139"/>
      <c r="KOP75" s="139"/>
      <c r="KOQ75" s="139"/>
      <c r="KOR75" s="139"/>
      <c r="KOS75" s="139"/>
      <c r="KOT75" s="139"/>
      <c r="KOU75" s="139"/>
      <c r="KOV75" s="139"/>
      <c r="KOW75" s="139"/>
      <c r="KOX75" s="139"/>
      <c r="KOY75" s="139"/>
      <c r="KOZ75" s="139"/>
      <c r="KPA75" s="139"/>
      <c r="KPB75" s="139"/>
      <c r="KPC75" s="139"/>
      <c r="KPD75" s="139"/>
      <c r="KPE75" s="139"/>
      <c r="KPF75" s="139"/>
      <c r="KPG75" s="139"/>
      <c r="KPH75" s="139"/>
      <c r="KPI75" s="139"/>
      <c r="KPJ75" s="139"/>
      <c r="KPK75" s="139"/>
      <c r="KPL75" s="139"/>
      <c r="KPM75" s="139"/>
      <c r="KPN75" s="139"/>
      <c r="KPO75" s="139"/>
      <c r="KPP75" s="139"/>
      <c r="KPQ75" s="139"/>
      <c r="KPR75" s="139"/>
      <c r="KPS75" s="139"/>
      <c r="KPT75" s="139"/>
      <c r="KPU75" s="139"/>
      <c r="KPV75" s="139"/>
      <c r="KPW75" s="139"/>
      <c r="KPX75" s="139"/>
      <c r="KPY75" s="139"/>
      <c r="KPZ75" s="139"/>
      <c r="KQA75" s="139"/>
      <c r="KQB75" s="139"/>
      <c r="KQC75" s="139"/>
      <c r="KQD75" s="139"/>
      <c r="KQE75" s="139"/>
      <c r="KQF75" s="139"/>
      <c r="KQG75" s="139"/>
      <c r="KQH75" s="139"/>
      <c r="KQI75" s="139"/>
      <c r="KQJ75" s="139"/>
      <c r="KQK75" s="139"/>
      <c r="KQL75" s="139"/>
      <c r="KQM75" s="139"/>
      <c r="KQN75" s="139"/>
      <c r="KQO75" s="139"/>
      <c r="KQP75" s="139"/>
      <c r="KQQ75" s="139"/>
      <c r="KQR75" s="139"/>
      <c r="KQS75" s="139"/>
      <c r="KQT75" s="139"/>
      <c r="KQU75" s="139"/>
      <c r="KQV75" s="139"/>
      <c r="KQW75" s="139"/>
      <c r="KQX75" s="139"/>
      <c r="KQY75" s="139"/>
      <c r="KQZ75" s="139"/>
      <c r="KRA75" s="139"/>
      <c r="KRB75" s="139"/>
      <c r="KRC75" s="139"/>
      <c r="KRD75" s="139"/>
      <c r="KRE75" s="139"/>
      <c r="KRF75" s="139"/>
      <c r="KRG75" s="139"/>
      <c r="KRH75" s="139"/>
      <c r="KRI75" s="139"/>
      <c r="KRJ75" s="139"/>
      <c r="KRK75" s="139"/>
      <c r="KRL75" s="139"/>
      <c r="KRM75" s="139"/>
      <c r="KRN75" s="139"/>
      <c r="KRO75" s="139"/>
      <c r="KRP75" s="139"/>
      <c r="KRQ75" s="139"/>
      <c r="KRR75" s="139"/>
      <c r="KRS75" s="139"/>
      <c r="KRT75" s="139"/>
      <c r="KRU75" s="139"/>
      <c r="KRV75" s="139"/>
      <c r="KRW75" s="139"/>
      <c r="KRX75" s="139"/>
      <c r="KRY75" s="139"/>
      <c r="KRZ75" s="139"/>
      <c r="KSA75" s="139"/>
      <c r="KSB75" s="139"/>
      <c r="KSC75" s="139"/>
      <c r="KSD75" s="139"/>
      <c r="KSE75" s="139"/>
      <c r="KSF75" s="139"/>
      <c r="KSG75" s="139"/>
      <c r="KSH75" s="139"/>
      <c r="KSI75" s="139"/>
      <c r="KSJ75" s="139"/>
      <c r="KSK75" s="139"/>
      <c r="KSL75" s="139"/>
      <c r="KSM75" s="139"/>
      <c r="KSN75" s="139"/>
      <c r="KSO75" s="139"/>
      <c r="KSP75" s="139"/>
      <c r="KSQ75" s="139"/>
      <c r="KSR75" s="139"/>
      <c r="KSS75" s="139"/>
      <c r="KST75" s="139"/>
      <c r="KSU75" s="139"/>
      <c r="KSV75" s="139"/>
      <c r="KSW75" s="139"/>
      <c r="KSX75" s="139"/>
      <c r="KSY75" s="139"/>
      <c r="KSZ75" s="139"/>
      <c r="KTA75" s="139"/>
      <c r="KTB75" s="139"/>
      <c r="KTC75" s="139"/>
      <c r="KTD75" s="139"/>
      <c r="KTE75" s="139"/>
      <c r="KTF75" s="139"/>
      <c r="KTG75" s="139"/>
      <c r="KTH75" s="139"/>
      <c r="KTI75" s="139"/>
      <c r="KTJ75" s="139"/>
      <c r="KTK75" s="139"/>
      <c r="KTL75" s="139"/>
      <c r="KTM75" s="139"/>
      <c r="KTN75" s="139"/>
      <c r="KTO75" s="139"/>
      <c r="KTP75" s="139"/>
      <c r="KTQ75" s="139"/>
      <c r="KTR75" s="139"/>
      <c r="KTS75" s="139"/>
      <c r="KTT75" s="139"/>
      <c r="KTU75" s="139"/>
      <c r="KTV75" s="139"/>
      <c r="KTW75" s="139"/>
      <c r="KTX75" s="139"/>
      <c r="KTY75" s="139"/>
      <c r="KTZ75" s="139"/>
      <c r="KUA75" s="139"/>
      <c r="KUB75" s="139"/>
      <c r="KUC75" s="139"/>
      <c r="KUD75" s="139"/>
      <c r="KUE75" s="139"/>
      <c r="KUF75" s="139"/>
      <c r="KUG75" s="139"/>
      <c r="KUH75" s="139"/>
      <c r="KUI75" s="139"/>
      <c r="KUJ75" s="139"/>
      <c r="KUK75" s="139"/>
      <c r="KUL75" s="139"/>
      <c r="KUM75" s="139"/>
      <c r="KUN75" s="139"/>
      <c r="KUO75" s="139"/>
      <c r="KUP75" s="139"/>
      <c r="KUQ75" s="139"/>
      <c r="KUR75" s="139"/>
      <c r="KUS75" s="139"/>
      <c r="KUT75" s="139"/>
      <c r="KUU75" s="139"/>
      <c r="KUV75" s="139"/>
      <c r="KUW75" s="139"/>
      <c r="KUX75" s="139"/>
      <c r="KUY75" s="139"/>
      <c r="KUZ75" s="139"/>
      <c r="KVA75" s="139"/>
      <c r="KVB75" s="139"/>
      <c r="KVC75" s="139"/>
      <c r="KVD75" s="139"/>
      <c r="KVE75" s="139"/>
      <c r="KVF75" s="139"/>
      <c r="KVG75" s="139"/>
      <c r="KVH75" s="139"/>
      <c r="KVI75" s="139"/>
      <c r="KVJ75" s="139"/>
      <c r="KVK75" s="139"/>
      <c r="KVL75" s="139"/>
      <c r="KVM75" s="139"/>
      <c r="KVN75" s="139"/>
      <c r="KVO75" s="139"/>
      <c r="KVP75" s="139"/>
      <c r="KVQ75" s="139"/>
      <c r="KVR75" s="139"/>
      <c r="KVS75" s="139"/>
      <c r="KVT75" s="139"/>
      <c r="KVU75" s="139"/>
      <c r="KVV75" s="139"/>
      <c r="KVW75" s="139"/>
      <c r="KVX75" s="139"/>
      <c r="KVY75" s="139"/>
      <c r="KVZ75" s="139"/>
      <c r="KWA75" s="139"/>
      <c r="KWB75" s="139"/>
      <c r="KWC75" s="139"/>
      <c r="KWD75" s="139"/>
      <c r="KWE75" s="139"/>
      <c r="KWF75" s="139"/>
      <c r="KWG75" s="139"/>
      <c r="KWH75" s="139"/>
      <c r="KWI75" s="139"/>
      <c r="KWJ75" s="139"/>
      <c r="KWK75" s="139"/>
      <c r="KWL75" s="139"/>
      <c r="KWM75" s="139"/>
      <c r="KWN75" s="139"/>
      <c r="KWO75" s="139"/>
      <c r="KWP75" s="139"/>
      <c r="KWQ75" s="139"/>
      <c r="KWR75" s="139"/>
      <c r="KWS75" s="139"/>
      <c r="KWT75" s="139"/>
      <c r="KWU75" s="139"/>
      <c r="KWV75" s="139"/>
      <c r="KWW75" s="139"/>
      <c r="KWX75" s="139"/>
      <c r="KWY75" s="139"/>
      <c r="KWZ75" s="139"/>
      <c r="KXA75" s="139"/>
      <c r="KXB75" s="139"/>
      <c r="KXC75" s="139"/>
      <c r="KXD75" s="139"/>
      <c r="KXE75" s="139"/>
      <c r="KXF75" s="139"/>
      <c r="KXG75" s="139"/>
      <c r="KXH75" s="139"/>
      <c r="KXI75" s="139"/>
      <c r="KXJ75" s="139"/>
      <c r="KXK75" s="139"/>
      <c r="KXL75" s="139"/>
      <c r="KXM75" s="139"/>
      <c r="KXN75" s="139"/>
      <c r="KXO75" s="139"/>
      <c r="KXP75" s="139"/>
      <c r="KXQ75" s="139"/>
      <c r="KXR75" s="139"/>
      <c r="KXS75" s="139"/>
      <c r="KXT75" s="139"/>
      <c r="KXU75" s="139"/>
      <c r="KXV75" s="139"/>
      <c r="KXW75" s="139"/>
      <c r="KXX75" s="139"/>
      <c r="KXY75" s="139"/>
      <c r="KXZ75" s="139"/>
      <c r="KYA75" s="139"/>
      <c r="KYB75" s="139"/>
      <c r="KYC75" s="139"/>
      <c r="KYD75" s="139"/>
      <c r="KYE75" s="139"/>
      <c r="KYF75" s="139"/>
      <c r="KYG75" s="139"/>
      <c r="KYH75" s="139"/>
      <c r="KYI75" s="139"/>
      <c r="KYJ75" s="139"/>
      <c r="KYK75" s="139"/>
      <c r="KYL75" s="139"/>
      <c r="KYM75" s="139"/>
      <c r="KYN75" s="139"/>
      <c r="KYO75" s="139"/>
      <c r="KYP75" s="139"/>
      <c r="KYQ75" s="139"/>
      <c r="KYR75" s="139"/>
      <c r="KYS75" s="139"/>
      <c r="KYT75" s="139"/>
      <c r="KYU75" s="139"/>
      <c r="KYV75" s="139"/>
      <c r="KYW75" s="139"/>
      <c r="KYX75" s="139"/>
      <c r="KYY75" s="139"/>
      <c r="KYZ75" s="139"/>
      <c r="KZA75" s="139"/>
      <c r="KZB75" s="139"/>
      <c r="KZC75" s="139"/>
      <c r="KZD75" s="139"/>
      <c r="KZE75" s="139"/>
      <c r="KZF75" s="139"/>
      <c r="KZG75" s="139"/>
      <c r="KZH75" s="139"/>
      <c r="KZI75" s="139"/>
      <c r="KZJ75" s="139"/>
      <c r="KZK75" s="139"/>
      <c r="KZL75" s="139"/>
      <c r="KZM75" s="139"/>
      <c r="KZN75" s="139"/>
      <c r="KZO75" s="139"/>
      <c r="KZP75" s="139"/>
      <c r="KZQ75" s="139"/>
      <c r="KZR75" s="139"/>
      <c r="KZS75" s="139"/>
      <c r="KZT75" s="139"/>
      <c r="KZU75" s="139"/>
      <c r="KZV75" s="139"/>
      <c r="KZW75" s="139"/>
      <c r="KZX75" s="139"/>
      <c r="KZY75" s="139"/>
      <c r="KZZ75" s="139"/>
      <c r="LAA75" s="139"/>
      <c r="LAB75" s="139"/>
      <c r="LAC75" s="139"/>
      <c r="LAD75" s="139"/>
      <c r="LAE75" s="139"/>
      <c r="LAF75" s="139"/>
      <c r="LAG75" s="139"/>
      <c r="LAH75" s="139"/>
      <c r="LAI75" s="139"/>
      <c r="LAJ75" s="139"/>
      <c r="LAK75" s="139"/>
      <c r="LAL75" s="139"/>
      <c r="LAM75" s="139"/>
      <c r="LAN75" s="139"/>
      <c r="LAO75" s="139"/>
      <c r="LAP75" s="139"/>
      <c r="LAQ75" s="139"/>
      <c r="LAR75" s="139"/>
      <c r="LAS75" s="139"/>
      <c r="LAT75" s="139"/>
      <c r="LAU75" s="139"/>
      <c r="LAV75" s="139"/>
      <c r="LAW75" s="139"/>
      <c r="LAX75" s="139"/>
      <c r="LAY75" s="139"/>
      <c r="LAZ75" s="139"/>
      <c r="LBA75" s="139"/>
      <c r="LBB75" s="139"/>
      <c r="LBC75" s="139"/>
      <c r="LBD75" s="139"/>
      <c r="LBE75" s="139"/>
      <c r="LBF75" s="139"/>
      <c r="LBG75" s="139"/>
      <c r="LBH75" s="139"/>
      <c r="LBI75" s="139"/>
      <c r="LBJ75" s="139"/>
      <c r="LBK75" s="139"/>
      <c r="LBL75" s="139"/>
      <c r="LBM75" s="139"/>
      <c r="LBN75" s="139"/>
      <c r="LBO75" s="139"/>
      <c r="LBP75" s="139"/>
      <c r="LBQ75" s="139"/>
      <c r="LBR75" s="139"/>
      <c r="LBS75" s="139"/>
      <c r="LBT75" s="139"/>
      <c r="LBU75" s="139"/>
      <c r="LBV75" s="139"/>
      <c r="LBW75" s="139"/>
      <c r="LBX75" s="139"/>
      <c r="LBY75" s="139"/>
      <c r="LBZ75" s="139"/>
      <c r="LCA75" s="139"/>
      <c r="LCB75" s="139"/>
      <c r="LCC75" s="139"/>
      <c r="LCD75" s="139"/>
      <c r="LCE75" s="139"/>
      <c r="LCF75" s="139"/>
      <c r="LCG75" s="139"/>
      <c r="LCH75" s="139"/>
      <c r="LCI75" s="139"/>
      <c r="LCJ75" s="139"/>
      <c r="LCK75" s="139"/>
      <c r="LCL75" s="139"/>
      <c r="LCM75" s="139"/>
      <c r="LCN75" s="139"/>
      <c r="LCO75" s="139"/>
      <c r="LCP75" s="139"/>
      <c r="LCQ75" s="139"/>
      <c r="LCR75" s="139"/>
      <c r="LCS75" s="139"/>
      <c r="LCT75" s="139"/>
      <c r="LCU75" s="139"/>
      <c r="LCV75" s="139"/>
      <c r="LCW75" s="139"/>
      <c r="LCX75" s="139"/>
      <c r="LCY75" s="139"/>
      <c r="LCZ75" s="139"/>
      <c r="LDA75" s="139"/>
      <c r="LDB75" s="139"/>
      <c r="LDC75" s="139"/>
      <c r="LDD75" s="139"/>
      <c r="LDE75" s="139"/>
      <c r="LDF75" s="139"/>
      <c r="LDG75" s="139"/>
      <c r="LDH75" s="139"/>
      <c r="LDI75" s="139"/>
      <c r="LDJ75" s="139"/>
      <c r="LDK75" s="139"/>
      <c r="LDL75" s="139"/>
      <c r="LDM75" s="139"/>
      <c r="LDN75" s="139"/>
      <c r="LDO75" s="139"/>
      <c r="LDP75" s="139"/>
      <c r="LDQ75" s="139"/>
      <c r="LDR75" s="139"/>
      <c r="LDS75" s="139"/>
      <c r="LDT75" s="139"/>
      <c r="LDU75" s="139"/>
      <c r="LDV75" s="139"/>
      <c r="LDW75" s="139"/>
      <c r="LDX75" s="139"/>
      <c r="LDY75" s="139"/>
      <c r="LDZ75" s="139"/>
      <c r="LEA75" s="139"/>
      <c r="LEB75" s="139"/>
      <c r="LEC75" s="139"/>
      <c r="LED75" s="139"/>
      <c r="LEE75" s="139"/>
      <c r="LEF75" s="139"/>
      <c r="LEG75" s="139"/>
      <c r="LEH75" s="139"/>
      <c r="LEI75" s="139"/>
      <c r="LEJ75" s="139"/>
      <c r="LEK75" s="139"/>
      <c r="LEL75" s="139"/>
      <c r="LEM75" s="139"/>
      <c r="LEN75" s="139"/>
      <c r="LEO75" s="139"/>
      <c r="LEP75" s="139"/>
      <c r="LEQ75" s="139"/>
      <c r="LER75" s="139"/>
      <c r="LES75" s="139"/>
      <c r="LET75" s="139"/>
      <c r="LEU75" s="139"/>
      <c r="LEV75" s="139"/>
      <c r="LEW75" s="139"/>
      <c r="LEX75" s="139"/>
      <c r="LEY75" s="139"/>
      <c r="LEZ75" s="139"/>
      <c r="LFA75" s="139"/>
      <c r="LFB75" s="139"/>
      <c r="LFC75" s="139"/>
      <c r="LFD75" s="139"/>
      <c r="LFE75" s="139"/>
      <c r="LFF75" s="139"/>
      <c r="LFG75" s="139"/>
      <c r="LFH75" s="139"/>
      <c r="LFI75" s="139"/>
      <c r="LFJ75" s="139"/>
      <c r="LFK75" s="139"/>
      <c r="LFL75" s="139"/>
      <c r="LFM75" s="139"/>
      <c r="LFN75" s="139"/>
      <c r="LFO75" s="139"/>
      <c r="LFP75" s="139"/>
      <c r="LFQ75" s="139"/>
      <c r="LFR75" s="139"/>
      <c r="LFS75" s="139"/>
      <c r="LFT75" s="139"/>
      <c r="LFU75" s="139"/>
      <c r="LFV75" s="139"/>
      <c r="LFW75" s="139"/>
      <c r="LFX75" s="139"/>
      <c r="LFY75" s="139"/>
      <c r="LFZ75" s="139"/>
      <c r="LGA75" s="139"/>
      <c r="LGB75" s="139"/>
      <c r="LGC75" s="139"/>
      <c r="LGD75" s="139"/>
      <c r="LGE75" s="139"/>
      <c r="LGF75" s="139"/>
      <c r="LGG75" s="139"/>
      <c r="LGH75" s="139"/>
      <c r="LGI75" s="139"/>
      <c r="LGJ75" s="139"/>
      <c r="LGK75" s="139"/>
      <c r="LGL75" s="139"/>
      <c r="LGM75" s="139"/>
      <c r="LGN75" s="139"/>
      <c r="LGO75" s="139"/>
      <c r="LGP75" s="139"/>
      <c r="LGQ75" s="139"/>
      <c r="LGR75" s="139"/>
      <c r="LGS75" s="139"/>
      <c r="LGT75" s="139"/>
      <c r="LGU75" s="139"/>
      <c r="LGV75" s="139"/>
      <c r="LGW75" s="139"/>
      <c r="LGX75" s="139"/>
      <c r="LGY75" s="139"/>
      <c r="LGZ75" s="139"/>
      <c r="LHA75" s="139"/>
      <c r="LHB75" s="139"/>
      <c r="LHC75" s="139"/>
      <c r="LHD75" s="139"/>
      <c r="LHE75" s="139"/>
      <c r="LHF75" s="139"/>
      <c r="LHG75" s="139"/>
      <c r="LHH75" s="139"/>
      <c r="LHI75" s="139"/>
      <c r="LHJ75" s="139"/>
      <c r="LHK75" s="139"/>
      <c r="LHL75" s="139"/>
      <c r="LHM75" s="139"/>
      <c r="LHN75" s="139"/>
      <c r="LHO75" s="139"/>
      <c r="LHP75" s="139"/>
      <c r="LHQ75" s="139"/>
      <c r="LHR75" s="139"/>
      <c r="LHS75" s="139"/>
      <c r="LHT75" s="139"/>
      <c r="LHU75" s="139"/>
      <c r="LHV75" s="139"/>
      <c r="LHW75" s="139"/>
      <c r="LHX75" s="139"/>
      <c r="LHY75" s="139"/>
      <c r="LHZ75" s="139"/>
      <c r="LIA75" s="139"/>
      <c r="LIB75" s="139"/>
      <c r="LIC75" s="139"/>
      <c r="LID75" s="139"/>
      <c r="LIE75" s="139"/>
      <c r="LIF75" s="139"/>
      <c r="LIG75" s="139"/>
      <c r="LIH75" s="139"/>
      <c r="LII75" s="139"/>
      <c r="LIJ75" s="139"/>
      <c r="LIK75" s="139"/>
      <c r="LIL75" s="139"/>
      <c r="LIM75" s="139"/>
      <c r="LIN75" s="139"/>
      <c r="LIO75" s="139"/>
      <c r="LIP75" s="139"/>
      <c r="LIQ75" s="139"/>
      <c r="LIR75" s="139"/>
      <c r="LIS75" s="139"/>
      <c r="LIT75" s="139"/>
      <c r="LIU75" s="139"/>
      <c r="LIV75" s="139"/>
      <c r="LIW75" s="139"/>
      <c r="LIX75" s="139"/>
      <c r="LIY75" s="139"/>
      <c r="LIZ75" s="139"/>
      <c r="LJA75" s="139"/>
      <c r="LJB75" s="139"/>
      <c r="LJC75" s="139"/>
      <c r="LJD75" s="139"/>
      <c r="LJE75" s="139"/>
      <c r="LJF75" s="139"/>
      <c r="LJG75" s="139"/>
      <c r="LJH75" s="139"/>
      <c r="LJI75" s="139"/>
      <c r="LJJ75" s="139"/>
      <c r="LJK75" s="139"/>
      <c r="LJL75" s="139"/>
      <c r="LJM75" s="139"/>
      <c r="LJN75" s="139"/>
      <c r="LJO75" s="139"/>
      <c r="LJP75" s="139"/>
      <c r="LJQ75" s="139"/>
      <c r="LJR75" s="139"/>
      <c r="LJS75" s="139"/>
      <c r="LJT75" s="139"/>
      <c r="LJU75" s="139"/>
      <c r="LJV75" s="139"/>
      <c r="LJW75" s="139"/>
      <c r="LJX75" s="139"/>
      <c r="LJY75" s="139"/>
      <c r="LJZ75" s="139"/>
      <c r="LKA75" s="139"/>
      <c r="LKB75" s="139"/>
      <c r="LKC75" s="139"/>
      <c r="LKD75" s="139"/>
      <c r="LKE75" s="139"/>
      <c r="LKF75" s="139"/>
      <c r="LKG75" s="139"/>
      <c r="LKH75" s="139"/>
      <c r="LKI75" s="139"/>
      <c r="LKJ75" s="139"/>
      <c r="LKK75" s="139"/>
      <c r="LKL75" s="139"/>
      <c r="LKM75" s="139"/>
      <c r="LKN75" s="139"/>
      <c r="LKO75" s="139"/>
      <c r="LKP75" s="139"/>
      <c r="LKQ75" s="139"/>
      <c r="LKR75" s="139"/>
      <c r="LKS75" s="139"/>
      <c r="LKT75" s="139"/>
      <c r="LKU75" s="139"/>
      <c r="LKV75" s="139"/>
      <c r="LKW75" s="139"/>
      <c r="LKX75" s="139"/>
      <c r="LKY75" s="139"/>
      <c r="LKZ75" s="139"/>
      <c r="LLA75" s="139"/>
      <c r="LLB75" s="139"/>
      <c r="LLC75" s="139"/>
      <c r="LLD75" s="139"/>
      <c r="LLE75" s="139"/>
      <c r="LLF75" s="139"/>
      <c r="LLG75" s="139"/>
      <c r="LLH75" s="139"/>
      <c r="LLI75" s="139"/>
      <c r="LLJ75" s="139"/>
      <c r="LLK75" s="139"/>
      <c r="LLL75" s="139"/>
      <c r="LLM75" s="139"/>
      <c r="LLN75" s="139"/>
      <c r="LLO75" s="139"/>
      <c r="LLP75" s="139"/>
      <c r="LLQ75" s="139"/>
      <c r="LLR75" s="139"/>
      <c r="LLS75" s="139"/>
      <c r="LLT75" s="139"/>
      <c r="LLU75" s="139"/>
      <c r="LLV75" s="139"/>
      <c r="LLW75" s="139"/>
      <c r="LLX75" s="139"/>
      <c r="LLY75" s="139"/>
      <c r="LLZ75" s="139"/>
      <c r="LMA75" s="139"/>
      <c r="LMB75" s="139"/>
      <c r="LMC75" s="139"/>
      <c r="LMD75" s="139"/>
      <c r="LME75" s="139"/>
      <c r="LMF75" s="139"/>
      <c r="LMG75" s="139"/>
      <c r="LMH75" s="139"/>
      <c r="LMI75" s="139"/>
      <c r="LMJ75" s="139"/>
      <c r="LMK75" s="139"/>
      <c r="LML75" s="139"/>
      <c r="LMM75" s="139"/>
      <c r="LMN75" s="139"/>
      <c r="LMO75" s="139"/>
      <c r="LMP75" s="139"/>
      <c r="LMQ75" s="139"/>
      <c r="LMR75" s="139"/>
      <c r="LMS75" s="139"/>
      <c r="LMT75" s="139"/>
      <c r="LMU75" s="139"/>
      <c r="LMV75" s="139"/>
      <c r="LMW75" s="139"/>
      <c r="LMX75" s="139"/>
      <c r="LMY75" s="139"/>
      <c r="LMZ75" s="139"/>
      <c r="LNA75" s="139"/>
      <c r="LNB75" s="139"/>
      <c r="LNC75" s="139"/>
      <c r="LND75" s="139"/>
      <c r="LNE75" s="139"/>
      <c r="LNF75" s="139"/>
      <c r="LNG75" s="139"/>
      <c r="LNH75" s="139"/>
      <c r="LNI75" s="139"/>
      <c r="LNJ75" s="139"/>
      <c r="LNK75" s="139"/>
      <c r="LNL75" s="139"/>
      <c r="LNM75" s="139"/>
      <c r="LNN75" s="139"/>
      <c r="LNO75" s="139"/>
      <c r="LNP75" s="139"/>
      <c r="LNQ75" s="139"/>
      <c r="LNR75" s="139"/>
      <c r="LNS75" s="139"/>
      <c r="LNT75" s="139"/>
      <c r="LNU75" s="139"/>
      <c r="LNV75" s="139"/>
      <c r="LNW75" s="139"/>
      <c r="LNX75" s="139"/>
      <c r="LNY75" s="139"/>
      <c r="LNZ75" s="139"/>
      <c r="LOA75" s="139"/>
      <c r="LOB75" s="139"/>
      <c r="LOC75" s="139"/>
      <c r="LOD75" s="139"/>
      <c r="LOE75" s="139"/>
      <c r="LOF75" s="139"/>
      <c r="LOG75" s="139"/>
      <c r="LOH75" s="139"/>
      <c r="LOI75" s="139"/>
      <c r="LOJ75" s="139"/>
      <c r="LOK75" s="139"/>
      <c r="LOL75" s="139"/>
      <c r="LOM75" s="139"/>
      <c r="LON75" s="139"/>
      <c r="LOO75" s="139"/>
      <c r="LOP75" s="139"/>
      <c r="LOQ75" s="139"/>
      <c r="LOR75" s="139"/>
      <c r="LOS75" s="139"/>
      <c r="LOT75" s="139"/>
      <c r="LOU75" s="139"/>
      <c r="LOV75" s="139"/>
      <c r="LOW75" s="139"/>
      <c r="LOX75" s="139"/>
      <c r="LOY75" s="139"/>
      <c r="LOZ75" s="139"/>
      <c r="LPA75" s="139"/>
      <c r="LPB75" s="139"/>
      <c r="LPC75" s="139"/>
      <c r="LPD75" s="139"/>
      <c r="LPE75" s="139"/>
      <c r="LPF75" s="139"/>
      <c r="LPG75" s="139"/>
      <c r="LPH75" s="139"/>
      <c r="LPI75" s="139"/>
      <c r="LPJ75" s="139"/>
      <c r="LPK75" s="139"/>
      <c r="LPL75" s="139"/>
      <c r="LPM75" s="139"/>
      <c r="LPN75" s="139"/>
      <c r="LPO75" s="139"/>
      <c r="LPP75" s="139"/>
      <c r="LPQ75" s="139"/>
      <c r="LPR75" s="139"/>
      <c r="LPS75" s="139"/>
      <c r="LPT75" s="139"/>
      <c r="LPU75" s="139"/>
      <c r="LPV75" s="139"/>
      <c r="LPW75" s="139"/>
      <c r="LPX75" s="139"/>
      <c r="LPY75" s="139"/>
      <c r="LPZ75" s="139"/>
      <c r="LQA75" s="139"/>
      <c r="LQB75" s="139"/>
      <c r="LQC75" s="139"/>
      <c r="LQD75" s="139"/>
      <c r="LQE75" s="139"/>
      <c r="LQF75" s="139"/>
      <c r="LQG75" s="139"/>
      <c r="LQH75" s="139"/>
      <c r="LQI75" s="139"/>
      <c r="LQJ75" s="139"/>
      <c r="LQK75" s="139"/>
      <c r="LQL75" s="139"/>
      <c r="LQM75" s="139"/>
      <c r="LQN75" s="139"/>
      <c r="LQO75" s="139"/>
      <c r="LQP75" s="139"/>
      <c r="LQQ75" s="139"/>
      <c r="LQR75" s="139"/>
      <c r="LQS75" s="139"/>
      <c r="LQT75" s="139"/>
      <c r="LQU75" s="139"/>
      <c r="LQV75" s="139"/>
      <c r="LQW75" s="139"/>
      <c r="LQX75" s="139"/>
      <c r="LQY75" s="139"/>
      <c r="LQZ75" s="139"/>
      <c r="LRA75" s="139"/>
      <c r="LRB75" s="139"/>
      <c r="LRC75" s="139"/>
      <c r="LRD75" s="139"/>
      <c r="LRE75" s="139"/>
      <c r="LRF75" s="139"/>
      <c r="LRG75" s="139"/>
      <c r="LRH75" s="139"/>
      <c r="LRI75" s="139"/>
      <c r="LRJ75" s="139"/>
      <c r="LRK75" s="139"/>
      <c r="LRL75" s="139"/>
      <c r="LRM75" s="139"/>
      <c r="LRN75" s="139"/>
      <c r="LRO75" s="139"/>
      <c r="LRP75" s="139"/>
      <c r="LRQ75" s="139"/>
      <c r="LRR75" s="139"/>
      <c r="LRS75" s="139"/>
      <c r="LRT75" s="139"/>
      <c r="LRU75" s="139"/>
      <c r="LRV75" s="139"/>
      <c r="LRW75" s="139"/>
      <c r="LRX75" s="139"/>
      <c r="LRY75" s="139"/>
      <c r="LRZ75" s="139"/>
      <c r="LSA75" s="139"/>
      <c r="LSB75" s="139"/>
      <c r="LSC75" s="139"/>
      <c r="LSD75" s="139"/>
      <c r="LSE75" s="139"/>
      <c r="LSF75" s="139"/>
      <c r="LSG75" s="139"/>
      <c r="LSH75" s="139"/>
      <c r="LSI75" s="139"/>
      <c r="LSJ75" s="139"/>
      <c r="LSK75" s="139"/>
      <c r="LSL75" s="139"/>
      <c r="LSM75" s="139"/>
      <c r="LSN75" s="139"/>
      <c r="LSO75" s="139"/>
      <c r="LSP75" s="139"/>
      <c r="LSQ75" s="139"/>
      <c r="LSR75" s="139"/>
      <c r="LSS75" s="139"/>
      <c r="LST75" s="139"/>
      <c r="LSU75" s="139"/>
      <c r="LSV75" s="139"/>
      <c r="LSW75" s="139"/>
      <c r="LSX75" s="139"/>
      <c r="LSY75" s="139"/>
      <c r="LSZ75" s="139"/>
      <c r="LTA75" s="139"/>
      <c r="LTB75" s="139"/>
      <c r="LTC75" s="139"/>
      <c r="LTD75" s="139"/>
      <c r="LTE75" s="139"/>
      <c r="LTF75" s="139"/>
      <c r="LTG75" s="139"/>
      <c r="LTH75" s="139"/>
      <c r="LTI75" s="139"/>
      <c r="LTJ75" s="139"/>
      <c r="LTK75" s="139"/>
      <c r="LTL75" s="139"/>
      <c r="LTM75" s="139"/>
      <c r="LTN75" s="139"/>
      <c r="LTO75" s="139"/>
      <c r="LTP75" s="139"/>
      <c r="LTQ75" s="139"/>
      <c r="LTR75" s="139"/>
      <c r="LTS75" s="139"/>
      <c r="LTT75" s="139"/>
      <c r="LTU75" s="139"/>
      <c r="LTV75" s="139"/>
      <c r="LTW75" s="139"/>
      <c r="LTX75" s="139"/>
      <c r="LTY75" s="139"/>
      <c r="LTZ75" s="139"/>
      <c r="LUA75" s="139"/>
      <c r="LUB75" s="139"/>
      <c r="LUC75" s="139"/>
      <c r="LUD75" s="139"/>
      <c r="LUE75" s="139"/>
      <c r="LUF75" s="139"/>
      <c r="LUG75" s="139"/>
      <c r="LUH75" s="139"/>
      <c r="LUI75" s="139"/>
      <c r="LUJ75" s="139"/>
      <c r="LUK75" s="139"/>
      <c r="LUL75" s="139"/>
      <c r="LUM75" s="139"/>
      <c r="LUN75" s="139"/>
      <c r="LUO75" s="139"/>
      <c r="LUP75" s="139"/>
      <c r="LUQ75" s="139"/>
      <c r="LUR75" s="139"/>
      <c r="LUS75" s="139"/>
      <c r="LUT75" s="139"/>
      <c r="LUU75" s="139"/>
      <c r="LUV75" s="139"/>
      <c r="LUW75" s="139"/>
      <c r="LUX75" s="139"/>
      <c r="LUY75" s="139"/>
      <c r="LUZ75" s="139"/>
      <c r="LVA75" s="139"/>
      <c r="LVB75" s="139"/>
      <c r="LVC75" s="139"/>
      <c r="LVD75" s="139"/>
      <c r="LVE75" s="139"/>
      <c r="LVF75" s="139"/>
      <c r="LVG75" s="139"/>
      <c r="LVH75" s="139"/>
      <c r="LVI75" s="139"/>
      <c r="LVJ75" s="139"/>
      <c r="LVK75" s="139"/>
      <c r="LVL75" s="139"/>
      <c r="LVM75" s="139"/>
      <c r="LVN75" s="139"/>
      <c r="LVO75" s="139"/>
      <c r="LVP75" s="139"/>
      <c r="LVQ75" s="139"/>
      <c r="LVR75" s="139"/>
      <c r="LVS75" s="139"/>
      <c r="LVT75" s="139"/>
      <c r="LVU75" s="139"/>
      <c r="LVV75" s="139"/>
      <c r="LVW75" s="139"/>
      <c r="LVX75" s="139"/>
      <c r="LVY75" s="139"/>
      <c r="LVZ75" s="139"/>
      <c r="LWA75" s="139"/>
      <c r="LWB75" s="139"/>
      <c r="LWC75" s="139"/>
      <c r="LWD75" s="139"/>
      <c r="LWE75" s="139"/>
      <c r="LWF75" s="139"/>
      <c r="LWG75" s="139"/>
      <c r="LWH75" s="139"/>
      <c r="LWI75" s="139"/>
      <c r="LWJ75" s="139"/>
      <c r="LWK75" s="139"/>
      <c r="LWL75" s="139"/>
      <c r="LWM75" s="139"/>
      <c r="LWN75" s="139"/>
      <c r="LWO75" s="139"/>
      <c r="LWP75" s="139"/>
      <c r="LWQ75" s="139"/>
      <c r="LWR75" s="139"/>
      <c r="LWS75" s="139"/>
      <c r="LWT75" s="139"/>
      <c r="LWU75" s="139"/>
      <c r="LWV75" s="139"/>
      <c r="LWW75" s="139"/>
      <c r="LWX75" s="139"/>
      <c r="LWY75" s="139"/>
      <c r="LWZ75" s="139"/>
      <c r="LXA75" s="139"/>
      <c r="LXB75" s="139"/>
      <c r="LXC75" s="139"/>
      <c r="LXD75" s="139"/>
      <c r="LXE75" s="139"/>
      <c r="LXF75" s="139"/>
      <c r="LXG75" s="139"/>
      <c r="LXH75" s="139"/>
      <c r="LXI75" s="139"/>
      <c r="LXJ75" s="139"/>
      <c r="LXK75" s="139"/>
      <c r="LXL75" s="139"/>
      <c r="LXM75" s="139"/>
      <c r="LXN75" s="139"/>
      <c r="LXO75" s="139"/>
      <c r="LXP75" s="139"/>
      <c r="LXQ75" s="139"/>
      <c r="LXR75" s="139"/>
      <c r="LXS75" s="139"/>
      <c r="LXT75" s="139"/>
      <c r="LXU75" s="139"/>
      <c r="LXV75" s="139"/>
      <c r="LXW75" s="139"/>
      <c r="LXX75" s="139"/>
      <c r="LXY75" s="139"/>
      <c r="LXZ75" s="139"/>
      <c r="LYA75" s="139"/>
      <c r="LYB75" s="139"/>
      <c r="LYC75" s="139"/>
      <c r="LYD75" s="139"/>
      <c r="LYE75" s="139"/>
      <c r="LYF75" s="139"/>
      <c r="LYG75" s="139"/>
      <c r="LYH75" s="139"/>
      <c r="LYI75" s="139"/>
      <c r="LYJ75" s="139"/>
      <c r="LYK75" s="139"/>
      <c r="LYL75" s="139"/>
      <c r="LYM75" s="139"/>
      <c r="LYN75" s="139"/>
      <c r="LYO75" s="139"/>
      <c r="LYP75" s="139"/>
      <c r="LYQ75" s="139"/>
      <c r="LYR75" s="139"/>
      <c r="LYS75" s="139"/>
      <c r="LYT75" s="139"/>
      <c r="LYU75" s="139"/>
      <c r="LYV75" s="139"/>
      <c r="LYW75" s="139"/>
      <c r="LYX75" s="139"/>
      <c r="LYY75" s="139"/>
      <c r="LYZ75" s="139"/>
      <c r="LZA75" s="139"/>
      <c r="LZB75" s="139"/>
      <c r="LZC75" s="139"/>
      <c r="LZD75" s="139"/>
      <c r="LZE75" s="139"/>
      <c r="LZF75" s="139"/>
      <c r="LZG75" s="139"/>
      <c r="LZH75" s="139"/>
      <c r="LZI75" s="139"/>
      <c r="LZJ75" s="139"/>
      <c r="LZK75" s="139"/>
      <c r="LZL75" s="139"/>
      <c r="LZM75" s="139"/>
      <c r="LZN75" s="139"/>
      <c r="LZO75" s="139"/>
      <c r="LZP75" s="139"/>
      <c r="LZQ75" s="139"/>
      <c r="LZR75" s="139"/>
      <c r="LZS75" s="139"/>
      <c r="LZT75" s="139"/>
      <c r="LZU75" s="139"/>
      <c r="LZV75" s="139"/>
      <c r="LZW75" s="139"/>
      <c r="LZX75" s="139"/>
      <c r="LZY75" s="139"/>
      <c r="LZZ75" s="139"/>
      <c r="MAA75" s="139"/>
      <c r="MAB75" s="139"/>
      <c r="MAC75" s="139"/>
      <c r="MAD75" s="139"/>
      <c r="MAE75" s="139"/>
      <c r="MAF75" s="139"/>
      <c r="MAG75" s="139"/>
      <c r="MAH75" s="139"/>
      <c r="MAI75" s="139"/>
      <c r="MAJ75" s="139"/>
      <c r="MAK75" s="139"/>
      <c r="MAL75" s="139"/>
      <c r="MAM75" s="139"/>
      <c r="MAN75" s="139"/>
      <c r="MAO75" s="139"/>
      <c r="MAP75" s="139"/>
      <c r="MAQ75" s="139"/>
      <c r="MAR75" s="139"/>
      <c r="MAS75" s="139"/>
      <c r="MAT75" s="139"/>
      <c r="MAU75" s="139"/>
      <c r="MAV75" s="139"/>
      <c r="MAW75" s="139"/>
      <c r="MAX75" s="139"/>
      <c r="MAY75" s="139"/>
      <c r="MAZ75" s="139"/>
      <c r="MBA75" s="139"/>
      <c r="MBB75" s="139"/>
      <c r="MBC75" s="139"/>
      <c r="MBD75" s="139"/>
      <c r="MBE75" s="139"/>
      <c r="MBF75" s="139"/>
      <c r="MBG75" s="139"/>
      <c r="MBH75" s="139"/>
      <c r="MBI75" s="139"/>
      <c r="MBJ75" s="139"/>
      <c r="MBK75" s="139"/>
      <c r="MBL75" s="139"/>
      <c r="MBM75" s="139"/>
      <c r="MBN75" s="139"/>
      <c r="MBO75" s="139"/>
      <c r="MBP75" s="139"/>
      <c r="MBQ75" s="139"/>
      <c r="MBR75" s="139"/>
      <c r="MBS75" s="139"/>
      <c r="MBT75" s="139"/>
      <c r="MBU75" s="139"/>
      <c r="MBV75" s="139"/>
      <c r="MBW75" s="139"/>
      <c r="MBX75" s="139"/>
      <c r="MBY75" s="139"/>
      <c r="MBZ75" s="139"/>
      <c r="MCA75" s="139"/>
      <c r="MCB75" s="139"/>
      <c r="MCC75" s="139"/>
      <c r="MCD75" s="139"/>
      <c r="MCE75" s="139"/>
      <c r="MCF75" s="139"/>
      <c r="MCG75" s="139"/>
      <c r="MCH75" s="139"/>
      <c r="MCI75" s="139"/>
      <c r="MCJ75" s="139"/>
      <c r="MCK75" s="139"/>
      <c r="MCL75" s="139"/>
      <c r="MCM75" s="139"/>
      <c r="MCN75" s="139"/>
      <c r="MCO75" s="139"/>
      <c r="MCP75" s="139"/>
      <c r="MCQ75" s="139"/>
      <c r="MCR75" s="139"/>
      <c r="MCS75" s="139"/>
      <c r="MCT75" s="139"/>
      <c r="MCU75" s="139"/>
      <c r="MCV75" s="139"/>
      <c r="MCW75" s="139"/>
      <c r="MCX75" s="139"/>
      <c r="MCY75" s="139"/>
      <c r="MCZ75" s="139"/>
      <c r="MDA75" s="139"/>
      <c r="MDB75" s="139"/>
      <c r="MDC75" s="139"/>
      <c r="MDD75" s="139"/>
      <c r="MDE75" s="139"/>
      <c r="MDF75" s="139"/>
      <c r="MDG75" s="139"/>
      <c r="MDH75" s="139"/>
      <c r="MDI75" s="139"/>
      <c r="MDJ75" s="139"/>
      <c r="MDK75" s="139"/>
      <c r="MDL75" s="139"/>
      <c r="MDM75" s="139"/>
      <c r="MDN75" s="139"/>
      <c r="MDO75" s="139"/>
      <c r="MDP75" s="139"/>
      <c r="MDQ75" s="139"/>
      <c r="MDR75" s="139"/>
      <c r="MDS75" s="139"/>
      <c r="MDT75" s="139"/>
      <c r="MDU75" s="139"/>
      <c r="MDV75" s="139"/>
      <c r="MDW75" s="139"/>
      <c r="MDX75" s="139"/>
      <c r="MDY75" s="139"/>
      <c r="MDZ75" s="139"/>
      <c r="MEA75" s="139"/>
      <c r="MEB75" s="139"/>
      <c r="MEC75" s="139"/>
      <c r="MED75" s="139"/>
      <c r="MEE75" s="139"/>
      <c r="MEF75" s="139"/>
      <c r="MEG75" s="139"/>
      <c r="MEH75" s="139"/>
      <c r="MEI75" s="139"/>
      <c r="MEJ75" s="139"/>
      <c r="MEK75" s="139"/>
      <c r="MEL75" s="139"/>
      <c r="MEM75" s="139"/>
      <c r="MEN75" s="139"/>
      <c r="MEO75" s="139"/>
      <c r="MEP75" s="139"/>
      <c r="MEQ75" s="139"/>
      <c r="MER75" s="139"/>
      <c r="MES75" s="139"/>
      <c r="MET75" s="139"/>
      <c r="MEU75" s="139"/>
      <c r="MEV75" s="139"/>
      <c r="MEW75" s="139"/>
      <c r="MEX75" s="139"/>
      <c r="MEY75" s="139"/>
      <c r="MEZ75" s="139"/>
      <c r="MFA75" s="139"/>
      <c r="MFB75" s="139"/>
      <c r="MFC75" s="139"/>
      <c r="MFD75" s="139"/>
      <c r="MFE75" s="139"/>
      <c r="MFF75" s="139"/>
      <c r="MFG75" s="139"/>
      <c r="MFH75" s="139"/>
      <c r="MFI75" s="139"/>
      <c r="MFJ75" s="139"/>
      <c r="MFK75" s="139"/>
      <c r="MFL75" s="139"/>
      <c r="MFM75" s="139"/>
      <c r="MFN75" s="139"/>
      <c r="MFO75" s="139"/>
      <c r="MFP75" s="139"/>
      <c r="MFQ75" s="139"/>
      <c r="MFR75" s="139"/>
      <c r="MFS75" s="139"/>
      <c r="MFT75" s="139"/>
      <c r="MFU75" s="139"/>
      <c r="MFV75" s="139"/>
      <c r="MFW75" s="139"/>
      <c r="MFX75" s="139"/>
      <c r="MFY75" s="139"/>
      <c r="MFZ75" s="139"/>
      <c r="MGA75" s="139"/>
      <c r="MGB75" s="139"/>
      <c r="MGC75" s="139"/>
      <c r="MGD75" s="139"/>
      <c r="MGE75" s="139"/>
      <c r="MGF75" s="139"/>
      <c r="MGG75" s="139"/>
      <c r="MGH75" s="139"/>
      <c r="MGI75" s="139"/>
      <c r="MGJ75" s="139"/>
      <c r="MGK75" s="139"/>
      <c r="MGL75" s="139"/>
      <c r="MGM75" s="139"/>
      <c r="MGN75" s="139"/>
      <c r="MGO75" s="139"/>
      <c r="MGP75" s="139"/>
      <c r="MGQ75" s="139"/>
      <c r="MGR75" s="139"/>
      <c r="MGS75" s="139"/>
      <c r="MGT75" s="139"/>
      <c r="MGU75" s="139"/>
      <c r="MGV75" s="139"/>
      <c r="MGW75" s="139"/>
      <c r="MGX75" s="139"/>
      <c r="MGY75" s="139"/>
      <c r="MGZ75" s="139"/>
      <c r="MHA75" s="139"/>
      <c r="MHB75" s="139"/>
      <c r="MHC75" s="139"/>
      <c r="MHD75" s="139"/>
      <c r="MHE75" s="139"/>
      <c r="MHF75" s="139"/>
      <c r="MHG75" s="139"/>
      <c r="MHH75" s="139"/>
      <c r="MHI75" s="139"/>
      <c r="MHJ75" s="139"/>
      <c r="MHK75" s="139"/>
      <c r="MHL75" s="139"/>
      <c r="MHM75" s="139"/>
      <c r="MHN75" s="139"/>
      <c r="MHO75" s="139"/>
      <c r="MHP75" s="139"/>
      <c r="MHQ75" s="139"/>
      <c r="MHR75" s="139"/>
      <c r="MHS75" s="139"/>
      <c r="MHT75" s="139"/>
      <c r="MHU75" s="139"/>
      <c r="MHV75" s="139"/>
      <c r="MHW75" s="139"/>
      <c r="MHX75" s="139"/>
      <c r="MHY75" s="139"/>
      <c r="MHZ75" s="139"/>
      <c r="MIA75" s="139"/>
      <c r="MIB75" s="139"/>
      <c r="MIC75" s="139"/>
      <c r="MID75" s="139"/>
      <c r="MIE75" s="139"/>
      <c r="MIF75" s="139"/>
      <c r="MIG75" s="139"/>
      <c r="MIH75" s="139"/>
      <c r="MII75" s="139"/>
      <c r="MIJ75" s="139"/>
      <c r="MIK75" s="139"/>
      <c r="MIL75" s="139"/>
      <c r="MIM75" s="139"/>
      <c r="MIN75" s="139"/>
      <c r="MIO75" s="139"/>
      <c r="MIP75" s="139"/>
      <c r="MIQ75" s="139"/>
      <c r="MIR75" s="139"/>
      <c r="MIS75" s="139"/>
      <c r="MIT75" s="139"/>
      <c r="MIU75" s="139"/>
      <c r="MIV75" s="139"/>
      <c r="MIW75" s="139"/>
      <c r="MIX75" s="139"/>
      <c r="MIY75" s="139"/>
      <c r="MIZ75" s="139"/>
      <c r="MJA75" s="139"/>
      <c r="MJB75" s="139"/>
      <c r="MJC75" s="139"/>
      <c r="MJD75" s="139"/>
      <c r="MJE75" s="139"/>
      <c r="MJF75" s="139"/>
      <c r="MJG75" s="139"/>
      <c r="MJH75" s="139"/>
      <c r="MJI75" s="139"/>
      <c r="MJJ75" s="139"/>
      <c r="MJK75" s="139"/>
      <c r="MJL75" s="139"/>
      <c r="MJM75" s="139"/>
      <c r="MJN75" s="139"/>
      <c r="MJO75" s="139"/>
      <c r="MJP75" s="139"/>
      <c r="MJQ75" s="139"/>
      <c r="MJR75" s="139"/>
      <c r="MJS75" s="139"/>
      <c r="MJT75" s="139"/>
      <c r="MJU75" s="139"/>
      <c r="MJV75" s="139"/>
      <c r="MJW75" s="139"/>
      <c r="MJX75" s="139"/>
      <c r="MJY75" s="139"/>
      <c r="MJZ75" s="139"/>
      <c r="MKA75" s="139"/>
      <c r="MKB75" s="139"/>
      <c r="MKC75" s="139"/>
      <c r="MKD75" s="139"/>
      <c r="MKE75" s="139"/>
      <c r="MKF75" s="139"/>
      <c r="MKG75" s="139"/>
      <c r="MKH75" s="139"/>
      <c r="MKI75" s="139"/>
      <c r="MKJ75" s="139"/>
      <c r="MKK75" s="139"/>
      <c r="MKL75" s="139"/>
      <c r="MKM75" s="139"/>
      <c r="MKN75" s="139"/>
      <c r="MKO75" s="139"/>
      <c r="MKP75" s="139"/>
      <c r="MKQ75" s="139"/>
      <c r="MKR75" s="139"/>
      <c r="MKS75" s="139"/>
      <c r="MKT75" s="139"/>
      <c r="MKU75" s="139"/>
      <c r="MKV75" s="139"/>
      <c r="MKW75" s="139"/>
      <c r="MKX75" s="139"/>
      <c r="MKY75" s="139"/>
      <c r="MKZ75" s="139"/>
      <c r="MLA75" s="139"/>
      <c r="MLB75" s="139"/>
      <c r="MLC75" s="139"/>
      <c r="MLD75" s="139"/>
      <c r="MLE75" s="139"/>
      <c r="MLF75" s="139"/>
      <c r="MLG75" s="139"/>
      <c r="MLH75" s="139"/>
      <c r="MLI75" s="139"/>
      <c r="MLJ75" s="139"/>
      <c r="MLK75" s="139"/>
      <c r="MLL75" s="139"/>
      <c r="MLM75" s="139"/>
      <c r="MLN75" s="139"/>
      <c r="MLO75" s="139"/>
      <c r="MLP75" s="139"/>
      <c r="MLQ75" s="139"/>
      <c r="MLR75" s="139"/>
      <c r="MLS75" s="139"/>
      <c r="MLT75" s="139"/>
      <c r="MLU75" s="139"/>
      <c r="MLV75" s="139"/>
      <c r="MLW75" s="139"/>
      <c r="MLX75" s="139"/>
      <c r="MLY75" s="139"/>
      <c r="MLZ75" s="139"/>
      <c r="MMA75" s="139"/>
      <c r="MMB75" s="139"/>
      <c r="MMC75" s="139"/>
      <c r="MMD75" s="139"/>
      <c r="MME75" s="139"/>
      <c r="MMF75" s="139"/>
      <c r="MMG75" s="139"/>
      <c r="MMH75" s="139"/>
      <c r="MMI75" s="139"/>
      <c r="MMJ75" s="139"/>
      <c r="MMK75" s="139"/>
      <c r="MML75" s="139"/>
      <c r="MMM75" s="139"/>
      <c r="MMN75" s="139"/>
      <c r="MMO75" s="139"/>
      <c r="MMP75" s="139"/>
      <c r="MMQ75" s="139"/>
      <c r="MMR75" s="139"/>
      <c r="MMS75" s="139"/>
      <c r="MMT75" s="139"/>
      <c r="MMU75" s="139"/>
      <c r="MMV75" s="139"/>
      <c r="MMW75" s="139"/>
      <c r="MMX75" s="139"/>
      <c r="MMY75" s="139"/>
      <c r="MMZ75" s="139"/>
      <c r="MNA75" s="139"/>
      <c r="MNB75" s="139"/>
      <c r="MNC75" s="139"/>
      <c r="MND75" s="139"/>
      <c r="MNE75" s="139"/>
      <c r="MNF75" s="139"/>
      <c r="MNG75" s="139"/>
      <c r="MNH75" s="139"/>
      <c r="MNI75" s="139"/>
      <c r="MNJ75" s="139"/>
      <c r="MNK75" s="139"/>
      <c r="MNL75" s="139"/>
      <c r="MNM75" s="139"/>
      <c r="MNN75" s="139"/>
      <c r="MNO75" s="139"/>
      <c r="MNP75" s="139"/>
      <c r="MNQ75" s="139"/>
      <c r="MNR75" s="139"/>
      <c r="MNS75" s="139"/>
      <c r="MNT75" s="139"/>
      <c r="MNU75" s="139"/>
      <c r="MNV75" s="139"/>
      <c r="MNW75" s="139"/>
      <c r="MNX75" s="139"/>
      <c r="MNY75" s="139"/>
      <c r="MNZ75" s="139"/>
      <c r="MOA75" s="139"/>
      <c r="MOB75" s="139"/>
      <c r="MOC75" s="139"/>
      <c r="MOD75" s="139"/>
      <c r="MOE75" s="139"/>
      <c r="MOF75" s="139"/>
      <c r="MOG75" s="139"/>
      <c r="MOH75" s="139"/>
      <c r="MOI75" s="139"/>
      <c r="MOJ75" s="139"/>
      <c r="MOK75" s="139"/>
      <c r="MOL75" s="139"/>
      <c r="MOM75" s="139"/>
      <c r="MON75" s="139"/>
      <c r="MOO75" s="139"/>
      <c r="MOP75" s="139"/>
      <c r="MOQ75" s="139"/>
      <c r="MOR75" s="139"/>
      <c r="MOS75" s="139"/>
      <c r="MOT75" s="139"/>
      <c r="MOU75" s="139"/>
      <c r="MOV75" s="139"/>
      <c r="MOW75" s="139"/>
      <c r="MOX75" s="139"/>
      <c r="MOY75" s="139"/>
      <c r="MOZ75" s="139"/>
      <c r="MPA75" s="139"/>
      <c r="MPB75" s="139"/>
      <c r="MPC75" s="139"/>
      <c r="MPD75" s="139"/>
      <c r="MPE75" s="139"/>
      <c r="MPF75" s="139"/>
      <c r="MPG75" s="139"/>
      <c r="MPH75" s="139"/>
      <c r="MPI75" s="139"/>
      <c r="MPJ75" s="139"/>
      <c r="MPK75" s="139"/>
      <c r="MPL75" s="139"/>
      <c r="MPM75" s="139"/>
      <c r="MPN75" s="139"/>
      <c r="MPO75" s="139"/>
      <c r="MPP75" s="139"/>
      <c r="MPQ75" s="139"/>
      <c r="MPR75" s="139"/>
      <c r="MPS75" s="139"/>
      <c r="MPT75" s="139"/>
      <c r="MPU75" s="139"/>
      <c r="MPV75" s="139"/>
      <c r="MPW75" s="139"/>
      <c r="MPX75" s="139"/>
      <c r="MPY75" s="139"/>
      <c r="MPZ75" s="139"/>
      <c r="MQA75" s="139"/>
      <c r="MQB75" s="139"/>
      <c r="MQC75" s="139"/>
      <c r="MQD75" s="139"/>
      <c r="MQE75" s="139"/>
      <c r="MQF75" s="139"/>
      <c r="MQG75" s="139"/>
      <c r="MQH75" s="139"/>
      <c r="MQI75" s="139"/>
      <c r="MQJ75" s="139"/>
      <c r="MQK75" s="139"/>
      <c r="MQL75" s="139"/>
      <c r="MQM75" s="139"/>
      <c r="MQN75" s="139"/>
      <c r="MQO75" s="139"/>
      <c r="MQP75" s="139"/>
      <c r="MQQ75" s="139"/>
      <c r="MQR75" s="139"/>
      <c r="MQS75" s="139"/>
      <c r="MQT75" s="139"/>
      <c r="MQU75" s="139"/>
      <c r="MQV75" s="139"/>
      <c r="MQW75" s="139"/>
      <c r="MQX75" s="139"/>
      <c r="MQY75" s="139"/>
      <c r="MQZ75" s="139"/>
      <c r="MRA75" s="139"/>
      <c r="MRB75" s="139"/>
      <c r="MRC75" s="139"/>
      <c r="MRD75" s="139"/>
      <c r="MRE75" s="139"/>
      <c r="MRF75" s="139"/>
      <c r="MRG75" s="139"/>
      <c r="MRH75" s="139"/>
      <c r="MRI75" s="139"/>
      <c r="MRJ75" s="139"/>
      <c r="MRK75" s="139"/>
      <c r="MRL75" s="139"/>
      <c r="MRM75" s="139"/>
      <c r="MRN75" s="139"/>
      <c r="MRO75" s="139"/>
      <c r="MRP75" s="139"/>
      <c r="MRQ75" s="139"/>
      <c r="MRR75" s="139"/>
      <c r="MRS75" s="139"/>
      <c r="MRT75" s="139"/>
      <c r="MRU75" s="139"/>
      <c r="MRV75" s="139"/>
      <c r="MRW75" s="139"/>
      <c r="MRX75" s="139"/>
      <c r="MRY75" s="139"/>
      <c r="MRZ75" s="139"/>
      <c r="MSA75" s="139"/>
      <c r="MSB75" s="139"/>
      <c r="MSC75" s="139"/>
      <c r="MSD75" s="139"/>
      <c r="MSE75" s="139"/>
      <c r="MSF75" s="139"/>
      <c r="MSG75" s="139"/>
      <c r="MSH75" s="139"/>
      <c r="MSI75" s="139"/>
      <c r="MSJ75" s="139"/>
      <c r="MSK75" s="139"/>
      <c r="MSL75" s="139"/>
      <c r="MSM75" s="139"/>
      <c r="MSN75" s="139"/>
      <c r="MSO75" s="139"/>
      <c r="MSP75" s="139"/>
      <c r="MSQ75" s="139"/>
      <c r="MSR75" s="139"/>
      <c r="MSS75" s="139"/>
      <c r="MST75" s="139"/>
      <c r="MSU75" s="139"/>
      <c r="MSV75" s="139"/>
      <c r="MSW75" s="139"/>
      <c r="MSX75" s="139"/>
      <c r="MSY75" s="139"/>
      <c r="MSZ75" s="139"/>
      <c r="MTA75" s="139"/>
      <c r="MTB75" s="139"/>
      <c r="MTC75" s="139"/>
      <c r="MTD75" s="139"/>
      <c r="MTE75" s="139"/>
      <c r="MTF75" s="139"/>
      <c r="MTG75" s="139"/>
      <c r="MTH75" s="139"/>
      <c r="MTI75" s="139"/>
      <c r="MTJ75" s="139"/>
      <c r="MTK75" s="139"/>
      <c r="MTL75" s="139"/>
      <c r="MTM75" s="139"/>
      <c r="MTN75" s="139"/>
      <c r="MTO75" s="139"/>
      <c r="MTP75" s="139"/>
      <c r="MTQ75" s="139"/>
      <c r="MTR75" s="139"/>
      <c r="MTS75" s="139"/>
      <c r="MTT75" s="139"/>
      <c r="MTU75" s="139"/>
      <c r="MTV75" s="139"/>
      <c r="MTW75" s="139"/>
      <c r="MTX75" s="139"/>
      <c r="MTY75" s="139"/>
      <c r="MTZ75" s="139"/>
      <c r="MUA75" s="139"/>
      <c r="MUB75" s="139"/>
      <c r="MUC75" s="139"/>
      <c r="MUD75" s="139"/>
      <c r="MUE75" s="139"/>
      <c r="MUF75" s="139"/>
      <c r="MUG75" s="139"/>
      <c r="MUH75" s="139"/>
      <c r="MUI75" s="139"/>
      <c r="MUJ75" s="139"/>
      <c r="MUK75" s="139"/>
      <c r="MUL75" s="139"/>
      <c r="MUM75" s="139"/>
      <c r="MUN75" s="139"/>
      <c r="MUO75" s="139"/>
      <c r="MUP75" s="139"/>
      <c r="MUQ75" s="139"/>
      <c r="MUR75" s="139"/>
      <c r="MUS75" s="139"/>
      <c r="MUT75" s="139"/>
      <c r="MUU75" s="139"/>
      <c r="MUV75" s="139"/>
      <c r="MUW75" s="139"/>
      <c r="MUX75" s="139"/>
      <c r="MUY75" s="139"/>
      <c r="MUZ75" s="139"/>
      <c r="MVA75" s="139"/>
      <c r="MVB75" s="139"/>
      <c r="MVC75" s="139"/>
      <c r="MVD75" s="139"/>
      <c r="MVE75" s="139"/>
      <c r="MVF75" s="139"/>
      <c r="MVG75" s="139"/>
      <c r="MVH75" s="139"/>
      <c r="MVI75" s="139"/>
      <c r="MVJ75" s="139"/>
      <c r="MVK75" s="139"/>
      <c r="MVL75" s="139"/>
      <c r="MVM75" s="139"/>
      <c r="MVN75" s="139"/>
      <c r="MVO75" s="139"/>
      <c r="MVP75" s="139"/>
      <c r="MVQ75" s="139"/>
      <c r="MVR75" s="139"/>
      <c r="MVS75" s="139"/>
      <c r="MVT75" s="139"/>
      <c r="MVU75" s="139"/>
      <c r="MVV75" s="139"/>
      <c r="MVW75" s="139"/>
      <c r="MVX75" s="139"/>
      <c r="MVY75" s="139"/>
      <c r="MVZ75" s="139"/>
      <c r="MWA75" s="139"/>
      <c r="MWB75" s="139"/>
      <c r="MWC75" s="139"/>
      <c r="MWD75" s="139"/>
      <c r="MWE75" s="139"/>
      <c r="MWF75" s="139"/>
      <c r="MWG75" s="139"/>
      <c r="MWH75" s="139"/>
      <c r="MWI75" s="139"/>
      <c r="MWJ75" s="139"/>
      <c r="MWK75" s="139"/>
      <c r="MWL75" s="139"/>
      <c r="MWM75" s="139"/>
      <c r="MWN75" s="139"/>
      <c r="MWO75" s="139"/>
      <c r="MWP75" s="139"/>
      <c r="MWQ75" s="139"/>
      <c r="MWR75" s="139"/>
      <c r="MWS75" s="139"/>
      <c r="MWT75" s="139"/>
      <c r="MWU75" s="139"/>
      <c r="MWV75" s="139"/>
      <c r="MWW75" s="139"/>
      <c r="MWX75" s="139"/>
      <c r="MWY75" s="139"/>
      <c r="MWZ75" s="139"/>
      <c r="MXA75" s="139"/>
      <c r="MXB75" s="139"/>
      <c r="MXC75" s="139"/>
      <c r="MXD75" s="139"/>
      <c r="MXE75" s="139"/>
      <c r="MXF75" s="139"/>
      <c r="MXG75" s="139"/>
      <c r="MXH75" s="139"/>
      <c r="MXI75" s="139"/>
      <c r="MXJ75" s="139"/>
      <c r="MXK75" s="139"/>
      <c r="MXL75" s="139"/>
      <c r="MXM75" s="139"/>
      <c r="MXN75" s="139"/>
      <c r="MXO75" s="139"/>
      <c r="MXP75" s="139"/>
      <c r="MXQ75" s="139"/>
      <c r="MXR75" s="139"/>
      <c r="MXS75" s="139"/>
      <c r="MXT75" s="139"/>
      <c r="MXU75" s="139"/>
      <c r="MXV75" s="139"/>
      <c r="MXW75" s="139"/>
      <c r="MXX75" s="139"/>
      <c r="MXY75" s="139"/>
      <c r="MXZ75" s="139"/>
      <c r="MYA75" s="139"/>
      <c r="MYB75" s="139"/>
      <c r="MYC75" s="139"/>
      <c r="MYD75" s="139"/>
      <c r="MYE75" s="139"/>
      <c r="MYF75" s="139"/>
      <c r="MYG75" s="139"/>
      <c r="MYH75" s="139"/>
      <c r="MYI75" s="139"/>
      <c r="MYJ75" s="139"/>
      <c r="MYK75" s="139"/>
      <c r="MYL75" s="139"/>
      <c r="MYM75" s="139"/>
      <c r="MYN75" s="139"/>
      <c r="MYO75" s="139"/>
      <c r="MYP75" s="139"/>
      <c r="MYQ75" s="139"/>
      <c r="MYR75" s="139"/>
      <c r="MYS75" s="139"/>
      <c r="MYT75" s="139"/>
      <c r="MYU75" s="139"/>
      <c r="MYV75" s="139"/>
      <c r="MYW75" s="139"/>
      <c r="MYX75" s="139"/>
      <c r="MYY75" s="139"/>
      <c r="MYZ75" s="139"/>
      <c r="MZA75" s="139"/>
      <c r="MZB75" s="139"/>
      <c r="MZC75" s="139"/>
      <c r="MZD75" s="139"/>
      <c r="MZE75" s="139"/>
      <c r="MZF75" s="139"/>
      <c r="MZG75" s="139"/>
      <c r="MZH75" s="139"/>
      <c r="MZI75" s="139"/>
      <c r="MZJ75" s="139"/>
      <c r="MZK75" s="139"/>
      <c r="MZL75" s="139"/>
      <c r="MZM75" s="139"/>
      <c r="MZN75" s="139"/>
      <c r="MZO75" s="139"/>
      <c r="MZP75" s="139"/>
      <c r="MZQ75" s="139"/>
      <c r="MZR75" s="139"/>
      <c r="MZS75" s="139"/>
      <c r="MZT75" s="139"/>
      <c r="MZU75" s="139"/>
      <c r="MZV75" s="139"/>
      <c r="MZW75" s="139"/>
      <c r="MZX75" s="139"/>
      <c r="MZY75" s="139"/>
      <c r="MZZ75" s="139"/>
      <c r="NAA75" s="139"/>
      <c r="NAB75" s="139"/>
      <c r="NAC75" s="139"/>
      <c r="NAD75" s="139"/>
      <c r="NAE75" s="139"/>
      <c r="NAF75" s="139"/>
      <c r="NAG75" s="139"/>
      <c r="NAH75" s="139"/>
      <c r="NAI75" s="139"/>
      <c r="NAJ75" s="139"/>
      <c r="NAK75" s="139"/>
      <c r="NAL75" s="139"/>
      <c r="NAM75" s="139"/>
      <c r="NAN75" s="139"/>
      <c r="NAO75" s="139"/>
      <c r="NAP75" s="139"/>
      <c r="NAQ75" s="139"/>
      <c r="NAR75" s="139"/>
      <c r="NAS75" s="139"/>
      <c r="NAT75" s="139"/>
      <c r="NAU75" s="139"/>
      <c r="NAV75" s="139"/>
      <c r="NAW75" s="139"/>
      <c r="NAX75" s="139"/>
      <c r="NAY75" s="139"/>
      <c r="NAZ75" s="139"/>
      <c r="NBA75" s="139"/>
      <c r="NBB75" s="139"/>
      <c r="NBC75" s="139"/>
      <c r="NBD75" s="139"/>
      <c r="NBE75" s="139"/>
      <c r="NBF75" s="139"/>
      <c r="NBG75" s="139"/>
      <c r="NBH75" s="139"/>
      <c r="NBI75" s="139"/>
      <c r="NBJ75" s="139"/>
      <c r="NBK75" s="139"/>
      <c r="NBL75" s="139"/>
      <c r="NBM75" s="139"/>
      <c r="NBN75" s="139"/>
      <c r="NBO75" s="139"/>
      <c r="NBP75" s="139"/>
      <c r="NBQ75" s="139"/>
      <c r="NBR75" s="139"/>
      <c r="NBS75" s="139"/>
      <c r="NBT75" s="139"/>
      <c r="NBU75" s="139"/>
      <c r="NBV75" s="139"/>
      <c r="NBW75" s="139"/>
      <c r="NBX75" s="139"/>
      <c r="NBY75" s="139"/>
      <c r="NBZ75" s="139"/>
      <c r="NCA75" s="139"/>
      <c r="NCB75" s="139"/>
      <c r="NCC75" s="139"/>
      <c r="NCD75" s="139"/>
      <c r="NCE75" s="139"/>
      <c r="NCF75" s="139"/>
      <c r="NCG75" s="139"/>
      <c r="NCH75" s="139"/>
      <c r="NCI75" s="139"/>
      <c r="NCJ75" s="139"/>
      <c r="NCK75" s="139"/>
      <c r="NCL75" s="139"/>
      <c r="NCM75" s="139"/>
      <c r="NCN75" s="139"/>
      <c r="NCO75" s="139"/>
      <c r="NCP75" s="139"/>
      <c r="NCQ75" s="139"/>
      <c r="NCR75" s="139"/>
      <c r="NCS75" s="139"/>
      <c r="NCT75" s="139"/>
      <c r="NCU75" s="139"/>
      <c r="NCV75" s="139"/>
      <c r="NCW75" s="139"/>
      <c r="NCX75" s="139"/>
      <c r="NCY75" s="139"/>
      <c r="NCZ75" s="139"/>
      <c r="NDA75" s="139"/>
      <c r="NDB75" s="139"/>
      <c r="NDC75" s="139"/>
      <c r="NDD75" s="139"/>
      <c r="NDE75" s="139"/>
      <c r="NDF75" s="139"/>
      <c r="NDG75" s="139"/>
      <c r="NDH75" s="139"/>
      <c r="NDI75" s="139"/>
      <c r="NDJ75" s="139"/>
      <c r="NDK75" s="139"/>
      <c r="NDL75" s="139"/>
      <c r="NDM75" s="139"/>
      <c r="NDN75" s="139"/>
      <c r="NDO75" s="139"/>
      <c r="NDP75" s="139"/>
      <c r="NDQ75" s="139"/>
      <c r="NDR75" s="139"/>
      <c r="NDS75" s="139"/>
      <c r="NDT75" s="139"/>
      <c r="NDU75" s="139"/>
      <c r="NDV75" s="139"/>
      <c r="NDW75" s="139"/>
      <c r="NDX75" s="139"/>
      <c r="NDY75" s="139"/>
      <c r="NDZ75" s="139"/>
      <c r="NEA75" s="139"/>
      <c r="NEB75" s="139"/>
      <c r="NEC75" s="139"/>
      <c r="NED75" s="139"/>
      <c r="NEE75" s="139"/>
      <c r="NEF75" s="139"/>
      <c r="NEG75" s="139"/>
      <c r="NEH75" s="139"/>
      <c r="NEI75" s="139"/>
      <c r="NEJ75" s="139"/>
      <c r="NEK75" s="139"/>
      <c r="NEL75" s="139"/>
      <c r="NEM75" s="139"/>
      <c r="NEN75" s="139"/>
      <c r="NEO75" s="139"/>
      <c r="NEP75" s="139"/>
      <c r="NEQ75" s="139"/>
      <c r="NER75" s="139"/>
      <c r="NES75" s="139"/>
      <c r="NET75" s="139"/>
      <c r="NEU75" s="139"/>
      <c r="NEV75" s="139"/>
      <c r="NEW75" s="139"/>
      <c r="NEX75" s="139"/>
      <c r="NEY75" s="139"/>
      <c r="NEZ75" s="139"/>
      <c r="NFA75" s="139"/>
      <c r="NFB75" s="139"/>
      <c r="NFC75" s="139"/>
      <c r="NFD75" s="139"/>
      <c r="NFE75" s="139"/>
      <c r="NFF75" s="139"/>
      <c r="NFG75" s="139"/>
      <c r="NFH75" s="139"/>
      <c r="NFI75" s="139"/>
      <c r="NFJ75" s="139"/>
      <c r="NFK75" s="139"/>
      <c r="NFL75" s="139"/>
      <c r="NFM75" s="139"/>
      <c r="NFN75" s="139"/>
      <c r="NFO75" s="139"/>
      <c r="NFP75" s="139"/>
      <c r="NFQ75" s="139"/>
      <c r="NFR75" s="139"/>
      <c r="NFS75" s="139"/>
      <c r="NFT75" s="139"/>
      <c r="NFU75" s="139"/>
      <c r="NFV75" s="139"/>
      <c r="NFW75" s="139"/>
      <c r="NFX75" s="139"/>
      <c r="NFY75" s="139"/>
      <c r="NFZ75" s="139"/>
      <c r="NGA75" s="139"/>
      <c r="NGB75" s="139"/>
      <c r="NGC75" s="139"/>
      <c r="NGD75" s="139"/>
      <c r="NGE75" s="139"/>
      <c r="NGF75" s="139"/>
      <c r="NGG75" s="139"/>
      <c r="NGH75" s="139"/>
      <c r="NGI75" s="139"/>
      <c r="NGJ75" s="139"/>
      <c r="NGK75" s="139"/>
      <c r="NGL75" s="139"/>
      <c r="NGM75" s="139"/>
      <c r="NGN75" s="139"/>
      <c r="NGO75" s="139"/>
      <c r="NGP75" s="139"/>
      <c r="NGQ75" s="139"/>
      <c r="NGR75" s="139"/>
      <c r="NGS75" s="139"/>
      <c r="NGT75" s="139"/>
      <c r="NGU75" s="139"/>
      <c r="NGV75" s="139"/>
      <c r="NGW75" s="139"/>
      <c r="NGX75" s="139"/>
      <c r="NGY75" s="139"/>
      <c r="NGZ75" s="139"/>
      <c r="NHA75" s="139"/>
      <c r="NHB75" s="139"/>
      <c r="NHC75" s="139"/>
      <c r="NHD75" s="139"/>
      <c r="NHE75" s="139"/>
      <c r="NHF75" s="139"/>
      <c r="NHG75" s="139"/>
      <c r="NHH75" s="139"/>
      <c r="NHI75" s="139"/>
      <c r="NHJ75" s="139"/>
      <c r="NHK75" s="139"/>
      <c r="NHL75" s="139"/>
      <c r="NHM75" s="139"/>
      <c r="NHN75" s="139"/>
      <c r="NHO75" s="139"/>
      <c r="NHP75" s="139"/>
      <c r="NHQ75" s="139"/>
      <c r="NHR75" s="139"/>
      <c r="NHS75" s="139"/>
      <c r="NHT75" s="139"/>
      <c r="NHU75" s="139"/>
      <c r="NHV75" s="139"/>
      <c r="NHW75" s="139"/>
      <c r="NHX75" s="139"/>
      <c r="NHY75" s="139"/>
      <c r="NHZ75" s="139"/>
      <c r="NIA75" s="139"/>
      <c r="NIB75" s="139"/>
      <c r="NIC75" s="139"/>
      <c r="NID75" s="139"/>
      <c r="NIE75" s="139"/>
      <c r="NIF75" s="139"/>
      <c r="NIG75" s="139"/>
      <c r="NIH75" s="139"/>
      <c r="NII75" s="139"/>
      <c r="NIJ75" s="139"/>
      <c r="NIK75" s="139"/>
      <c r="NIL75" s="139"/>
      <c r="NIM75" s="139"/>
      <c r="NIN75" s="139"/>
      <c r="NIO75" s="139"/>
      <c r="NIP75" s="139"/>
      <c r="NIQ75" s="139"/>
      <c r="NIR75" s="139"/>
      <c r="NIS75" s="139"/>
      <c r="NIT75" s="139"/>
      <c r="NIU75" s="139"/>
      <c r="NIV75" s="139"/>
      <c r="NIW75" s="139"/>
      <c r="NIX75" s="139"/>
      <c r="NIY75" s="139"/>
      <c r="NIZ75" s="139"/>
      <c r="NJA75" s="139"/>
      <c r="NJB75" s="139"/>
      <c r="NJC75" s="139"/>
      <c r="NJD75" s="139"/>
      <c r="NJE75" s="139"/>
      <c r="NJF75" s="139"/>
      <c r="NJG75" s="139"/>
      <c r="NJH75" s="139"/>
      <c r="NJI75" s="139"/>
      <c r="NJJ75" s="139"/>
      <c r="NJK75" s="139"/>
      <c r="NJL75" s="139"/>
      <c r="NJM75" s="139"/>
      <c r="NJN75" s="139"/>
      <c r="NJO75" s="139"/>
      <c r="NJP75" s="139"/>
      <c r="NJQ75" s="139"/>
      <c r="NJR75" s="139"/>
      <c r="NJS75" s="139"/>
      <c r="NJT75" s="139"/>
      <c r="NJU75" s="139"/>
      <c r="NJV75" s="139"/>
      <c r="NJW75" s="139"/>
      <c r="NJX75" s="139"/>
      <c r="NJY75" s="139"/>
      <c r="NJZ75" s="139"/>
      <c r="NKA75" s="139"/>
      <c r="NKB75" s="139"/>
      <c r="NKC75" s="139"/>
      <c r="NKD75" s="139"/>
      <c r="NKE75" s="139"/>
      <c r="NKF75" s="139"/>
      <c r="NKG75" s="139"/>
      <c r="NKH75" s="139"/>
      <c r="NKI75" s="139"/>
      <c r="NKJ75" s="139"/>
      <c r="NKK75" s="139"/>
      <c r="NKL75" s="139"/>
      <c r="NKM75" s="139"/>
      <c r="NKN75" s="139"/>
      <c r="NKO75" s="139"/>
      <c r="NKP75" s="139"/>
      <c r="NKQ75" s="139"/>
      <c r="NKR75" s="139"/>
      <c r="NKS75" s="139"/>
      <c r="NKT75" s="139"/>
      <c r="NKU75" s="139"/>
      <c r="NKV75" s="139"/>
      <c r="NKW75" s="139"/>
      <c r="NKX75" s="139"/>
      <c r="NKY75" s="139"/>
      <c r="NKZ75" s="139"/>
      <c r="NLA75" s="139"/>
      <c r="NLB75" s="139"/>
      <c r="NLC75" s="139"/>
      <c r="NLD75" s="139"/>
      <c r="NLE75" s="139"/>
      <c r="NLF75" s="139"/>
      <c r="NLG75" s="139"/>
      <c r="NLH75" s="139"/>
      <c r="NLI75" s="139"/>
      <c r="NLJ75" s="139"/>
      <c r="NLK75" s="139"/>
      <c r="NLL75" s="139"/>
      <c r="NLM75" s="139"/>
      <c r="NLN75" s="139"/>
      <c r="NLO75" s="139"/>
      <c r="NLP75" s="139"/>
      <c r="NLQ75" s="139"/>
      <c r="NLR75" s="139"/>
      <c r="NLS75" s="139"/>
      <c r="NLT75" s="139"/>
      <c r="NLU75" s="139"/>
      <c r="NLV75" s="139"/>
      <c r="NLW75" s="139"/>
      <c r="NLX75" s="139"/>
      <c r="NLY75" s="139"/>
      <c r="NLZ75" s="139"/>
      <c r="NMA75" s="139"/>
      <c r="NMB75" s="139"/>
      <c r="NMC75" s="139"/>
      <c r="NMD75" s="139"/>
      <c r="NME75" s="139"/>
      <c r="NMF75" s="139"/>
      <c r="NMG75" s="139"/>
      <c r="NMH75" s="139"/>
      <c r="NMI75" s="139"/>
      <c r="NMJ75" s="139"/>
      <c r="NMK75" s="139"/>
      <c r="NML75" s="139"/>
      <c r="NMM75" s="139"/>
      <c r="NMN75" s="139"/>
      <c r="NMO75" s="139"/>
      <c r="NMP75" s="139"/>
      <c r="NMQ75" s="139"/>
      <c r="NMR75" s="139"/>
      <c r="NMS75" s="139"/>
      <c r="NMT75" s="139"/>
      <c r="NMU75" s="139"/>
      <c r="NMV75" s="139"/>
      <c r="NMW75" s="139"/>
      <c r="NMX75" s="139"/>
      <c r="NMY75" s="139"/>
      <c r="NMZ75" s="139"/>
      <c r="NNA75" s="139"/>
      <c r="NNB75" s="139"/>
      <c r="NNC75" s="139"/>
      <c r="NND75" s="139"/>
      <c r="NNE75" s="139"/>
      <c r="NNF75" s="139"/>
      <c r="NNG75" s="139"/>
      <c r="NNH75" s="139"/>
      <c r="NNI75" s="139"/>
      <c r="NNJ75" s="139"/>
      <c r="NNK75" s="139"/>
      <c r="NNL75" s="139"/>
      <c r="NNM75" s="139"/>
      <c r="NNN75" s="139"/>
      <c r="NNO75" s="139"/>
      <c r="NNP75" s="139"/>
      <c r="NNQ75" s="139"/>
      <c r="NNR75" s="139"/>
      <c r="NNS75" s="139"/>
      <c r="NNT75" s="139"/>
      <c r="NNU75" s="139"/>
      <c r="NNV75" s="139"/>
      <c r="NNW75" s="139"/>
      <c r="NNX75" s="139"/>
      <c r="NNY75" s="139"/>
      <c r="NNZ75" s="139"/>
      <c r="NOA75" s="139"/>
      <c r="NOB75" s="139"/>
      <c r="NOC75" s="139"/>
      <c r="NOD75" s="139"/>
      <c r="NOE75" s="139"/>
      <c r="NOF75" s="139"/>
      <c r="NOG75" s="139"/>
      <c r="NOH75" s="139"/>
      <c r="NOI75" s="139"/>
      <c r="NOJ75" s="139"/>
      <c r="NOK75" s="139"/>
      <c r="NOL75" s="139"/>
      <c r="NOM75" s="139"/>
      <c r="NON75" s="139"/>
      <c r="NOO75" s="139"/>
      <c r="NOP75" s="139"/>
      <c r="NOQ75" s="139"/>
      <c r="NOR75" s="139"/>
      <c r="NOS75" s="139"/>
      <c r="NOT75" s="139"/>
      <c r="NOU75" s="139"/>
      <c r="NOV75" s="139"/>
      <c r="NOW75" s="139"/>
      <c r="NOX75" s="139"/>
      <c r="NOY75" s="139"/>
      <c r="NOZ75" s="139"/>
      <c r="NPA75" s="139"/>
      <c r="NPB75" s="139"/>
      <c r="NPC75" s="139"/>
      <c r="NPD75" s="139"/>
      <c r="NPE75" s="139"/>
      <c r="NPF75" s="139"/>
      <c r="NPG75" s="139"/>
      <c r="NPH75" s="139"/>
      <c r="NPI75" s="139"/>
      <c r="NPJ75" s="139"/>
      <c r="NPK75" s="139"/>
      <c r="NPL75" s="139"/>
      <c r="NPM75" s="139"/>
      <c r="NPN75" s="139"/>
      <c r="NPO75" s="139"/>
      <c r="NPP75" s="139"/>
      <c r="NPQ75" s="139"/>
      <c r="NPR75" s="139"/>
      <c r="NPS75" s="139"/>
      <c r="NPT75" s="139"/>
      <c r="NPU75" s="139"/>
      <c r="NPV75" s="139"/>
      <c r="NPW75" s="139"/>
      <c r="NPX75" s="139"/>
      <c r="NPY75" s="139"/>
      <c r="NPZ75" s="139"/>
      <c r="NQA75" s="139"/>
      <c r="NQB75" s="139"/>
      <c r="NQC75" s="139"/>
      <c r="NQD75" s="139"/>
      <c r="NQE75" s="139"/>
      <c r="NQF75" s="139"/>
      <c r="NQG75" s="139"/>
      <c r="NQH75" s="139"/>
      <c r="NQI75" s="139"/>
      <c r="NQJ75" s="139"/>
      <c r="NQK75" s="139"/>
      <c r="NQL75" s="139"/>
      <c r="NQM75" s="139"/>
      <c r="NQN75" s="139"/>
      <c r="NQO75" s="139"/>
      <c r="NQP75" s="139"/>
      <c r="NQQ75" s="139"/>
      <c r="NQR75" s="139"/>
      <c r="NQS75" s="139"/>
      <c r="NQT75" s="139"/>
      <c r="NQU75" s="139"/>
      <c r="NQV75" s="139"/>
      <c r="NQW75" s="139"/>
      <c r="NQX75" s="139"/>
      <c r="NQY75" s="139"/>
      <c r="NQZ75" s="139"/>
      <c r="NRA75" s="139"/>
      <c r="NRB75" s="139"/>
      <c r="NRC75" s="139"/>
      <c r="NRD75" s="139"/>
      <c r="NRE75" s="139"/>
      <c r="NRF75" s="139"/>
      <c r="NRG75" s="139"/>
      <c r="NRH75" s="139"/>
      <c r="NRI75" s="139"/>
      <c r="NRJ75" s="139"/>
      <c r="NRK75" s="139"/>
      <c r="NRL75" s="139"/>
      <c r="NRM75" s="139"/>
      <c r="NRN75" s="139"/>
      <c r="NRO75" s="139"/>
      <c r="NRP75" s="139"/>
      <c r="NRQ75" s="139"/>
      <c r="NRR75" s="139"/>
      <c r="NRS75" s="139"/>
      <c r="NRT75" s="139"/>
      <c r="NRU75" s="139"/>
      <c r="NRV75" s="139"/>
      <c r="NRW75" s="139"/>
      <c r="NRX75" s="139"/>
      <c r="NRY75" s="139"/>
      <c r="NRZ75" s="139"/>
      <c r="NSA75" s="139"/>
      <c r="NSB75" s="139"/>
      <c r="NSC75" s="139"/>
      <c r="NSD75" s="139"/>
      <c r="NSE75" s="139"/>
      <c r="NSF75" s="139"/>
      <c r="NSG75" s="139"/>
      <c r="NSH75" s="139"/>
      <c r="NSI75" s="139"/>
      <c r="NSJ75" s="139"/>
      <c r="NSK75" s="139"/>
      <c r="NSL75" s="139"/>
      <c r="NSM75" s="139"/>
      <c r="NSN75" s="139"/>
      <c r="NSO75" s="139"/>
      <c r="NSP75" s="139"/>
      <c r="NSQ75" s="139"/>
      <c r="NSR75" s="139"/>
      <c r="NSS75" s="139"/>
      <c r="NST75" s="139"/>
      <c r="NSU75" s="139"/>
      <c r="NSV75" s="139"/>
      <c r="NSW75" s="139"/>
      <c r="NSX75" s="139"/>
      <c r="NSY75" s="139"/>
      <c r="NSZ75" s="139"/>
      <c r="NTA75" s="139"/>
      <c r="NTB75" s="139"/>
      <c r="NTC75" s="139"/>
      <c r="NTD75" s="139"/>
      <c r="NTE75" s="139"/>
      <c r="NTF75" s="139"/>
      <c r="NTG75" s="139"/>
      <c r="NTH75" s="139"/>
      <c r="NTI75" s="139"/>
      <c r="NTJ75" s="139"/>
      <c r="NTK75" s="139"/>
      <c r="NTL75" s="139"/>
      <c r="NTM75" s="139"/>
      <c r="NTN75" s="139"/>
      <c r="NTO75" s="139"/>
      <c r="NTP75" s="139"/>
      <c r="NTQ75" s="139"/>
      <c r="NTR75" s="139"/>
      <c r="NTS75" s="139"/>
      <c r="NTT75" s="139"/>
      <c r="NTU75" s="139"/>
      <c r="NTV75" s="139"/>
      <c r="NTW75" s="139"/>
      <c r="NTX75" s="139"/>
      <c r="NTY75" s="139"/>
      <c r="NTZ75" s="139"/>
      <c r="NUA75" s="139"/>
      <c r="NUB75" s="139"/>
      <c r="NUC75" s="139"/>
      <c r="NUD75" s="139"/>
      <c r="NUE75" s="139"/>
      <c r="NUF75" s="139"/>
      <c r="NUG75" s="139"/>
      <c r="NUH75" s="139"/>
      <c r="NUI75" s="139"/>
      <c r="NUJ75" s="139"/>
      <c r="NUK75" s="139"/>
      <c r="NUL75" s="139"/>
      <c r="NUM75" s="139"/>
      <c r="NUN75" s="139"/>
      <c r="NUO75" s="139"/>
      <c r="NUP75" s="139"/>
      <c r="NUQ75" s="139"/>
      <c r="NUR75" s="139"/>
      <c r="NUS75" s="139"/>
      <c r="NUT75" s="139"/>
      <c r="NUU75" s="139"/>
      <c r="NUV75" s="139"/>
      <c r="NUW75" s="139"/>
      <c r="NUX75" s="139"/>
      <c r="NUY75" s="139"/>
      <c r="NUZ75" s="139"/>
      <c r="NVA75" s="139"/>
      <c r="NVB75" s="139"/>
      <c r="NVC75" s="139"/>
      <c r="NVD75" s="139"/>
      <c r="NVE75" s="139"/>
      <c r="NVF75" s="139"/>
      <c r="NVG75" s="139"/>
      <c r="NVH75" s="139"/>
      <c r="NVI75" s="139"/>
      <c r="NVJ75" s="139"/>
      <c r="NVK75" s="139"/>
      <c r="NVL75" s="139"/>
      <c r="NVM75" s="139"/>
      <c r="NVN75" s="139"/>
      <c r="NVO75" s="139"/>
      <c r="NVP75" s="139"/>
      <c r="NVQ75" s="139"/>
      <c r="NVR75" s="139"/>
      <c r="NVS75" s="139"/>
      <c r="NVT75" s="139"/>
      <c r="NVU75" s="139"/>
      <c r="NVV75" s="139"/>
      <c r="NVW75" s="139"/>
      <c r="NVX75" s="139"/>
      <c r="NVY75" s="139"/>
      <c r="NVZ75" s="139"/>
      <c r="NWA75" s="139"/>
      <c r="NWB75" s="139"/>
      <c r="NWC75" s="139"/>
      <c r="NWD75" s="139"/>
      <c r="NWE75" s="139"/>
      <c r="NWF75" s="139"/>
      <c r="NWG75" s="139"/>
      <c r="NWH75" s="139"/>
      <c r="NWI75" s="139"/>
      <c r="NWJ75" s="139"/>
      <c r="NWK75" s="139"/>
      <c r="NWL75" s="139"/>
      <c r="NWM75" s="139"/>
      <c r="NWN75" s="139"/>
      <c r="NWO75" s="139"/>
      <c r="NWP75" s="139"/>
      <c r="NWQ75" s="139"/>
      <c r="NWR75" s="139"/>
      <c r="NWS75" s="139"/>
      <c r="NWT75" s="139"/>
      <c r="NWU75" s="139"/>
      <c r="NWV75" s="139"/>
      <c r="NWW75" s="139"/>
      <c r="NWX75" s="139"/>
      <c r="NWY75" s="139"/>
      <c r="NWZ75" s="139"/>
      <c r="NXA75" s="139"/>
      <c r="NXB75" s="139"/>
      <c r="NXC75" s="139"/>
      <c r="NXD75" s="139"/>
      <c r="NXE75" s="139"/>
      <c r="NXF75" s="139"/>
      <c r="NXG75" s="139"/>
      <c r="NXH75" s="139"/>
      <c r="NXI75" s="139"/>
      <c r="NXJ75" s="139"/>
      <c r="NXK75" s="139"/>
      <c r="NXL75" s="139"/>
      <c r="NXM75" s="139"/>
      <c r="NXN75" s="139"/>
      <c r="NXO75" s="139"/>
      <c r="NXP75" s="139"/>
      <c r="NXQ75" s="139"/>
      <c r="NXR75" s="139"/>
      <c r="NXS75" s="139"/>
      <c r="NXT75" s="139"/>
      <c r="NXU75" s="139"/>
      <c r="NXV75" s="139"/>
      <c r="NXW75" s="139"/>
      <c r="NXX75" s="139"/>
      <c r="NXY75" s="139"/>
      <c r="NXZ75" s="139"/>
      <c r="NYA75" s="139"/>
      <c r="NYB75" s="139"/>
      <c r="NYC75" s="139"/>
      <c r="NYD75" s="139"/>
      <c r="NYE75" s="139"/>
      <c r="NYF75" s="139"/>
      <c r="NYG75" s="139"/>
      <c r="NYH75" s="139"/>
      <c r="NYI75" s="139"/>
      <c r="NYJ75" s="139"/>
      <c r="NYK75" s="139"/>
      <c r="NYL75" s="139"/>
      <c r="NYM75" s="139"/>
      <c r="NYN75" s="139"/>
      <c r="NYO75" s="139"/>
      <c r="NYP75" s="139"/>
      <c r="NYQ75" s="139"/>
      <c r="NYR75" s="139"/>
      <c r="NYS75" s="139"/>
      <c r="NYT75" s="139"/>
      <c r="NYU75" s="139"/>
      <c r="NYV75" s="139"/>
      <c r="NYW75" s="139"/>
      <c r="NYX75" s="139"/>
      <c r="NYY75" s="139"/>
      <c r="NYZ75" s="139"/>
      <c r="NZA75" s="139"/>
      <c r="NZB75" s="139"/>
      <c r="NZC75" s="139"/>
      <c r="NZD75" s="139"/>
      <c r="NZE75" s="139"/>
      <c r="NZF75" s="139"/>
      <c r="NZG75" s="139"/>
      <c r="NZH75" s="139"/>
      <c r="NZI75" s="139"/>
      <c r="NZJ75" s="139"/>
      <c r="NZK75" s="139"/>
      <c r="NZL75" s="139"/>
      <c r="NZM75" s="139"/>
      <c r="NZN75" s="139"/>
      <c r="NZO75" s="139"/>
      <c r="NZP75" s="139"/>
      <c r="NZQ75" s="139"/>
      <c r="NZR75" s="139"/>
      <c r="NZS75" s="139"/>
      <c r="NZT75" s="139"/>
      <c r="NZU75" s="139"/>
      <c r="NZV75" s="139"/>
      <c r="NZW75" s="139"/>
      <c r="NZX75" s="139"/>
      <c r="NZY75" s="139"/>
      <c r="NZZ75" s="139"/>
      <c r="OAA75" s="139"/>
      <c r="OAB75" s="139"/>
      <c r="OAC75" s="139"/>
      <c r="OAD75" s="139"/>
      <c r="OAE75" s="139"/>
      <c r="OAF75" s="139"/>
      <c r="OAG75" s="139"/>
      <c r="OAH75" s="139"/>
      <c r="OAI75" s="139"/>
      <c r="OAJ75" s="139"/>
      <c r="OAK75" s="139"/>
      <c r="OAL75" s="139"/>
      <c r="OAM75" s="139"/>
      <c r="OAN75" s="139"/>
      <c r="OAO75" s="139"/>
      <c r="OAP75" s="139"/>
      <c r="OAQ75" s="139"/>
      <c r="OAR75" s="139"/>
      <c r="OAS75" s="139"/>
      <c r="OAT75" s="139"/>
      <c r="OAU75" s="139"/>
      <c r="OAV75" s="139"/>
      <c r="OAW75" s="139"/>
      <c r="OAX75" s="139"/>
      <c r="OAY75" s="139"/>
      <c r="OAZ75" s="139"/>
      <c r="OBA75" s="139"/>
      <c r="OBB75" s="139"/>
      <c r="OBC75" s="139"/>
      <c r="OBD75" s="139"/>
      <c r="OBE75" s="139"/>
      <c r="OBF75" s="139"/>
      <c r="OBG75" s="139"/>
      <c r="OBH75" s="139"/>
      <c r="OBI75" s="139"/>
      <c r="OBJ75" s="139"/>
      <c r="OBK75" s="139"/>
      <c r="OBL75" s="139"/>
      <c r="OBM75" s="139"/>
      <c r="OBN75" s="139"/>
      <c r="OBO75" s="139"/>
      <c r="OBP75" s="139"/>
      <c r="OBQ75" s="139"/>
      <c r="OBR75" s="139"/>
      <c r="OBS75" s="139"/>
      <c r="OBT75" s="139"/>
      <c r="OBU75" s="139"/>
      <c r="OBV75" s="139"/>
      <c r="OBW75" s="139"/>
      <c r="OBX75" s="139"/>
      <c r="OBY75" s="139"/>
      <c r="OBZ75" s="139"/>
      <c r="OCA75" s="139"/>
      <c r="OCB75" s="139"/>
      <c r="OCC75" s="139"/>
      <c r="OCD75" s="139"/>
      <c r="OCE75" s="139"/>
      <c r="OCF75" s="139"/>
      <c r="OCG75" s="139"/>
      <c r="OCH75" s="139"/>
      <c r="OCI75" s="139"/>
      <c r="OCJ75" s="139"/>
      <c r="OCK75" s="139"/>
      <c r="OCL75" s="139"/>
      <c r="OCM75" s="139"/>
      <c r="OCN75" s="139"/>
      <c r="OCO75" s="139"/>
      <c r="OCP75" s="139"/>
      <c r="OCQ75" s="139"/>
      <c r="OCR75" s="139"/>
      <c r="OCS75" s="139"/>
      <c r="OCT75" s="139"/>
      <c r="OCU75" s="139"/>
      <c r="OCV75" s="139"/>
      <c r="OCW75" s="139"/>
      <c r="OCX75" s="139"/>
      <c r="OCY75" s="139"/>
      <c r="OCZ75" s="139"/>
      <c r="ODA75" s="139"/>
      <c r="ODB75" s="139"/>
      <c r="ODC75" s="139"/>
      <c r="ODD75" s="139"/>
      <c r="ODE75" s="139"/>
      <c r="ODF75" s="139"/>
      <c r="ODG75" s="139"/>
      <c r="ODH75" s="139"/>
      <c r="ODI75" s="139"/>
      <c r="ODJ75" s="139"/>
      <c r="ODK75" s="139"/>
      <c r="ODL75" s="139"/>
      <c r="ODM75" s="139"/>
      <c r="ODN75" s="139"/>
      <c r="ODO75" s="139"/>
      <c r="ODP75" s="139"/>
      <c r="ODQ75" s="139"/>
      <c r="ODR75" s="139"/>
      <c r="ODS75" s="139"/>
      <c r="ODT75" s="139"/>
      <c r="ODU75" s="139"/>
      <c r="ODV75" s="139"/>
      <c r="ODW75" s="139"/>
      <c r="ODX75" s="139"/>
      <c r="ODY75" s="139"/>
      <c r="ODZ75" s="139"/>
      <c r="OEA75" s="139"/>
      <c r="OEB75" s="139"/>
      <c r="OEC75" s="139"/>
      <c r="OED75" s="139"/>
      <c r="OEE75" s="139"/>
      <c r="OEF75" s="139"/>
      <c r="OEG75" s="139"/>
      <c r="OEH75" s="139"/>
      <c r="OEI75" s="139"/>
      <c r="OEJ75" s="139"/>
      <c r="OEK75" s="139"/>
      <c r="OEL75" s="139"/>
      <c r="OEM75" s="139"/>
      <c r="OEN75" s="139"/>
      <c r="OEO75" s="139"/>
      <c r="OEP75" s="139"/>
      <c r="OEQ75" s="139"/>
      <c r="OER75" s="139"/>
      <c r="OES75" s="139"/>
      <c r="OET75" s="139"/>
      <c r="OEU75" s="139"/>
      <c r="OEV75" s="139"/>
      <c r="OEW75" s="139"/>
      <c r="OEX75" s="139"/>
      <c r="OEY75" s="139"/>
      <c r="OEZ75" s="139"/>
      <c r="OFA75" s="139"/>
      <c r="OFB75" s="139"/>
      <c r="OFC75" s="139"/>
      <c r="OFD75" s="139"/>
      <c r="OFE75" s="139"/>
      <c r="OFF75" s="139"/>
      <c r="OFG75" s="139"/>
      <c r="OFH75" s="139"/>
      <c r="OFI75" s="139"/>
      <c r="OFJ75" s="139"/>
      <c r="OFK75" s="139"/>
      <c r="OFL75" s="139"/>
      <c r="OFM75" s="139"/>
      <c r="OFN75" s="139"/>
      <c r="OFO75" s="139"/>
      <c r="OFP75" s="139"/>
      <c r="OFQ75" s="139"/>
      <c r="OFR75" s="139"/>
      <c r="OFS75" s="139"/>
      <c r="OFT75" s="139"/>
      <c r="OFU75" s="139"/>
      <c r="OFV75" s="139"/>
      <c r="OFW75" s="139"/>
      <c r="OFX75" s="139"/>
      <c r="OFY75" s="139"/>
      <c r="OFZ75" s="139"/>
      <c r="OGA75" s="139"/>
      <c r="OGB75" s="139"/>
      <c r="OGC75" s="139"/>
      <c r="OGD75" s="139"/>
      <c r="OGE75" s="139"/>
      <c r="OGF75" s="139"/>
      <c r="OGG75" s="139"/>
      <c r="OGH75" s="139"/>
      <c r="OGI75" s="139"/>
      <c r="OGJ75" s="139"/>
      <c r="OGK75" s="139"/>
      <c r="OGL75" s="139"/>
      <c r="OGM75" s="139"/>
      <c r="OGN75" s="139"/>
      <c r="OGO75" s="139"/>
      <c r="OGP75" s="139"/>
      <c r="OGQ75" s="139"/>
      <c r="OGR75" s="139"/>
      <c r="OGS75" s="139"/>
      <c r="OGT75" s="139"/>
      <c r="OGU75" s="139"/>
      <c r="OGV75" s="139"/>
      <c r="OGW75" s="139"/>
      <c r="OGX75" s="139"/>
      <c r="OGY75" s="139"/>
      <c r="OGZ75" s="139"/>
      <c r="OHA75" s="139"/>
      <c r="OHB75" s="139"/>
      <c r="OHC75" s="139"/>
      <c r="OHD75" s="139"/>
      <c r="OHE75" s="139"/>
      <c r="OHF75" s="139"/>
      <c r="OHG75" s="139"/>
      <c r="OHH75" s="139"/>
      <c r="OHI75" s="139"/>
      <c r="OHJ75" s="139"/>
      <c r="OHK75" s="139"/>
      <c r="OHL75" s="139"/>
      <c r="OHM75" s="139"/>
      <c r="OHN75" s="139"/>
      <c r="OHO75" s="139"/>
      <c r="OHP75" s="139"/>
      <c r="OHQ75" s="139"/>
      <c r="OHR75" s="139"/>
      <c r="OHS75" s="139"/>
      <c r="OHT75" s="139"/>
      <c r="OHU75" s="139"/>
      <c r="OHV75" s="139"/>
      <c r="OHW75" s="139"/>
      <c r="OHX75" s="139"/>
      <c r="OHY75" s="139"/>
      <c r="OHZ75" s="139"/>
      <c r="OIA75" s="139"/>
      <c r="OIB75" s="139"/>
      <c r="OIC75" s="139"/>
      <c r="OID75" s="139"/>
      <c r="OIE75" s="139"/>
      <c r="OIF75" s="139"/>
      <c r="OIG75" s="139"/>
      <c r="OIH75" s="139"/>
      <c r="OII75" s="139"/>
      <c r="OIJ75" s="139"/>
      <c r="OIK75" s="139"/>
      <c r="OIL75" s="139"/>
      <c r="OIM75" s="139"/>
      <c r="OIN75" s="139"/>
      <c r="OIO75" s="139"/>
      <c r="OIP75" s="139"/>
      <c r="OIQ75" s="139"/>
      <c r="OIR75" s="139"/>
      <c r="OIS75" s="139"/>
      <c r="OIT75" s="139"/>
      <c r="OIU75" s="139"/>
      <c r="OIV75" s="139"/>
      <c r="OIW75" s="139"/>
      <c r="OIX75" s="139"/>
      <c r="OIY75" s="139"/>
      <c r="OIZ75" s="139"/>
      <c r="OJA75" s="139"/>
      <c r="OJB75" s="139"/>
      <c r="OJC75" s="139"/>
      <c r="OJD75" s="139"/>
      <c r="OJE75" s="139"/>
      <c r="OJF75" s="139"/>
      <c r="OJG75" s="139"/>
      <c r="OJH75" s="139"/>
      <c r="OJI75" s="139"/>
      <c r="OJJ75" s="139"/>
      <c r="OJK75" s="139"/>
      <c r="OJL75" s="139"/>
      <c r="OJM75" s="139"/>
      <c r="OJN75" s="139"/>
      <c r="OJO75" s="139"/>
      <c r="OJP75" s="139"/>
      <c r="OJQ75" s="139"/>
      <c r="OJR75" s="139"/>
      <c r="OJS75" s="139"/>
      <c r="OJT75" s="139"/>
      <c r="OJU75" s="139"/>
      <c r="OJV75" s="139"/>
      <c r="OJW75" s="139"/>
      <c r="OJX75" s="139"/>
      <c r="OJY75" s="139"/>
      <c r="OJZ75" s="139"/>
      <c r="OKA75" s="139"/>
      <c r="OKB75" s="139"/>
      <c r="OKC75" s="139"/>
      <c r="OKD75" s="139"/>
      <c r="OKE75" s="139"/>
      <c r="OKF75" s="139"/>
      <c r="OKG75" s="139"/>
      <c r="OKH75" s="139"/>
      <c r="OKI75" s="139"/>
      <c r="OKJ75" s="139"/>
      <c r="OKK75" s="139"/>
      <c r="OKL75" s="139"/>
      <c r="OKM75" s="139"/>
      <c r="OKN75" s="139"/>
      <c r="OKO75" s="139"/>
      <c r="OKP75" s="139"/>
      <c r="OKQ75" s="139"/>
      <c r="OKR75" s="139"/>
      <c r="OKS75" s="139"/>
      <c r="OKT75" s="139"/>
      <c r="OKU75" s="139"/>
      <c r="OKV75" s="139"/>
      <c r="OKW75" s="139"/>
      <c r="OKX75" s="139"/>
      <c r="OKY75" s="139"/>
      <c r="OKZ75" s="139"/>
      <c r="OLA75" s="139"/>
      <c r="OLB75" s="139"/>
      <c r="OLC75" s="139"/>
      <c r="OLD75" s="139"/>
      <c r="OLE75" s="139"/>
      <c r="OLF75" s="139"/>
      <c r="OLG75" s="139"/>
      <c r="OLH75" s="139"/>
      <c r="OLI75" s="139"/>
      <c r="OLJ75" s="139"/>
      <c r="OLK75" s="139"/>
      <c r="OLL75" s="139"/>
      <c r="OLM75" s="139"/>
      <c r="OLN75" s="139"/>
      <c r="OLO75" s="139"/>
      <c r="OLP75" s="139"/>
      <c r="OLQ75" s="139"/>
      <c r="OLR75" s="139"/>
      <c r="OLS75" s="139"/>
      <c r="OLT75" s="139"/>
      <c r="OLU75" s="139"/>
      <c r="OLV75" s="139"/>
      <c r="OLW75" s="139"/>
      <c r="OLX75" s="139"/>
      <c r="OLY75" s="139"/>
      <c r="OLZ75" s="139"/>
      <c r="OMA75" s="139"/>
      <c r="OMB75" s="139"/>
      <c r="OMC75" s="139"/>
      <c r="OMD75" s="139"/>
      <c r="OME75" s="139"/>
      <c r="OMF75" s="139"/>
      <c r="OMG75" s="139"/>
      <c r="OMH75" s="139"/>
      <c r="OMI75" s="139"/>
      <c r="OMJ75" s="139"/>
      <c r="OMK75" s="139"/>
      <c r="OML75" s="139"/>
      <c r="OMM75" s="139"/>
      <c r="OMN75" s="139"/>
      <c r="OMO75" s="139"/>
      <c r="OMP75" s="139"/>
      <c r="OMQ75" s="139"/>
      <c r="OMR75" s="139"/>
      <c r="OMS75" s="139"/>
      <c r="OMT75" s="139"/>
      <c r="OMU75" s="139"/>
      <c r="OMV75" s="139"/>
      <c r="OMW75" s="139"/>
      <c r="OMX75" s="139"/>
      <c r="OMY75" s="139"/>
      <c r="OMZ75" s="139"/>
      <c r="ONA75" s="139"/>
      <c r="ONB75" s="139"/>
      <c r="ONC75" s="139"/>
      <c r="OND75" s="139"/>
      <c r="ONE75" s="139"/>
      <c r="ONF75" s="139"/>
      <c r="ONG75" s="139"/>
      <c r="ONH75" s="139"/>
      <c r="ONI75" s="139"/>
      <c r="ONJ75" s="139"/>
      <c r="ONK75" s="139"/>
      <c r="ONL75" s="139"/>
      <c r="ONM75" s="139"/>
      <c r="ONN75" s="139"/>
      <c r="ONO75" s="139"/>
      <c r="ONP75" s="139"/>
      <c r="ONQ75" s="139"/>
      <c r="ONR75" s="139"/>
      <c r="ONS75" s="139"/>
      <c r="ONT75" s="139"/>
      <c r="ONU75" s="139"/>
      <c r="ONV75" s="139"/>
      <c r="ONW75" s="139"/>
      <c r="ONX75" s="139"/>
      <c r="ONY75" s="139"/>
      <c r="ONZ75" s="139"/>
      <c r="OOA75" s="139"/>
      <c r="OOB75" s="139"/>
      <c r="OOC75" s="139"/>
      <c r="OOD75" s="139"/>
      <c r="OOE75" s="139"/>
      <c r="OOF75" s="139"/>
      <c r="OOG75" s="139"/>
      <c r="OOH75" s="139"/>
      <c r="OOI75" s="139"/>
      <c r="OOJ75" s="139"/>
      <c r="OOK75" s="139"/>
      <c r="OOL75" s="139"/>
      <c r="OOM75" s="139"/>
      <c r="OON75" s="139"/>
      <c r="OOO75" s="139"/>
      <c r="OOP75" s="139"/>
      <c r="OOQ75" s="139"/>
      <c r="OOR75" s="139"/>
      <c r="OOS75" s="139"/>
      <c r="OOT75" s="139"/>
      <c r="OOU75" s="139"/>
      <c r="OOV75" s="139"/>
      <c r="OOW75" s="139"/>
      <c r="OOX75" s="139"/>
      <c r="OOY75" s="139"/>
      <c r="OOZ75" s="139"/>
      <c r="OPA75" s="139"/>
      <c r="OPB75" s="139"/>
      <c r="OPC75" s="139"/>
      <c r="OPD75" s="139"/>
      <c r="OPE75" s="139"/>
      <c r="OPF75" s="139"/>
      <c r="OPG75" s="139"/>
      <c r="OPH75" s="139"/>
      <c r="OPI75" s="139"/>
      <c r="OPJ75" s="139"/>
      <c r="OPK75" s="139"/>
      <c r="OPL75" s="139"/>
      <c r="OPM75" s="139"/>
      <c r="OPN75" s="139"/>
      <c r="OPO75" s="139"/>
      <c r="OPP75" s="139"/>
      <c r="OPQ75" s="139"/>
      <c r="OPR75" s="139"/>
      <c r="OPS75" s="139"/>
      <c r="OPT75" s="139"/>
      <c r="OPU75" s="139"/>
      <c r="OPV75" s="139"/>
      <c r="OPW75" s="139"/>
      <c r="OPX75" s="139"/>
      <c r="OPY75" s="139"/>
      <c r="OPZ75" s="139"/>
      <c r="OQA75" s="139"/>
      <c r="OQB75" s="139"/>
      <c r="OQC75" s="139"/>
      <c r="OQD75" s="139"/>
      <c r="OQE75" s="139"/>
      <c r="OQF75" s="139"/>
      <c r="OQG75" s="139"/>
      <c r="OQH75" s="139"/>
      <c r="OQI75" s="139"/>
      <c r="OQJ75" s="139"/>
      <c r="OQK75" s="139"/>
      <c r="OQL75" s="139"/>
      <c r="OQM75" s="139"/>
      <c r="OQN75" s="139"/>
      <c r="OQO75" s="139"/>
      <c r="OQP75" s="139"/>
      <c r="OQQ75" s="139"/>
      <c r="OQR75" s="139"/>
      <c r="OQS75" s="139"/>
      <c r="OQT75" s="139"/>
      <c r="OQU75" s="139"/>
      <c r="OQV75" s="139"/>
      <c r="OQW75" s="139"/>
      <c r="OQX75" s="139"/>
      <c r="OQY75" s="139"/>
      <c r="OQZ75" s="139"/>
      <c r="ORA75" s="139"/>
      <c r="ORB75" s="139"/>
      <c r="ORC75" s="139"/>
      <c r="ORD75" s="139"/>
      <c r="ORE75" s="139"/>
      <c r="ORF75" s="139"/>
      <c r="ORG75" s="139"/>
      <c r="ORH75" s="139"/>
      <c r="ORI75" s="139"/>
      <c r="ORJ75" s="139"/>
      <c r="ORK75" s="139"/>
      <c r="ORL75" s="139"/>
      <c r="ORM75" s="139"/>
      <c r="ORN75" s="139"/>
      <c r="ORO75" s="139"/>
      <c r="ORP75" s="139"/>
      <c r="ORQ75" s="139"/>
      <c r="ORR75" s="139"/>
      <c r="ORS75" s="139"/>
      <c r="ORT75" s="139"/>
      <c r="ORU75" s="139"/>
      <c r="ORV75" s="139"/>
      <c r="ORW75" s="139"/>
      <c r="ORX75" s="139"/>
      <c r="ORY75" s="139"/>
      <c r="ORZ75" s="139"/>
      <c r="OSA75" s="139"/>
      <c r="OSB75" s="139"/>
      <c r="OSC75" s="139"/>
      <c r="OSD75" s="139"/>
      <c r="OSE75" s="139"/>
      <c r="OSF75" s="139"/>
      <c r="OSG75" s="139"/>
      <c r="OSH75" s="139"/>
      <c r="OSI75" s="139"/>
      <c r="OSJ75" s="139"/>
      <c r="OSK75" s="139"/>
      <c r="OSL75" s="139"/>
      <c r="OSM75" s="139"/>
      <c r="OSN75" s="139"/>
      <c r="OSO75" s="139"/>
      <c r="OSP75" s="139"/>
      <c r="OSQ75" s="139"/>
      <c r="OSR75" s="139"/>
      <c r="OSS75" s="139"/>
      <c r="OST75" s="139"/>
      <c r="OSU75" s="139"/>
      <c r="OSV75" s="139"/>
      <c r="OSW75" s="139"/>
      <c r="OSX75" s="139"/>
      <c r="OSY75" s="139"/>
      <c r="OSZ75" s="139"/>
      <c r="OTA75" s="139"/>
      <c r="OTB75" s="139"/>
      <c r="OTC75" s="139"/>
      <c r="OTD75" s="139"/>
      <c r="OTE75" s="139"/>
      <c r="OTF75" s="139"/>
      <c r="OTG75" s="139"/>
      <c r="OTH75" s="139"/>
      <c r="OTI75" s="139"/>
      <c r="OTJ75" s="139"/>
      <c r="OTK75" s="139"/>
      <c r="OTL75" s="139"/>
      <c r="OTM75" s="139"/>
      <c r="OTN75" s="139"/>
      <c r="OTO75" s="139"/>
      <c r="OTP75" s="139"/>
      <c r="OTQ75" s="139"/>
      <c r="OTR75" s="139"/>
      <c r="OTS75" s="139"/>
      <c r="OTT75" s="139"/>
      <c r="OTU75" s="139"/>
      <c r="OTV75" s="139"/>
      <c r="OTW75" s="139"/>
      <c r="OTX75" s="139"/>
      <c r="OTY75" s="139"/>
      <c r="OTZ75" s="139"/>
      <c r="OUA75" s="139"/>
      <c r="OUB75" s="139"/>
      <c r="OUC75" s="139"/>
      <c r="OUD75" s="139"/>
      <c r="OUE75" s="139"/>
      <c r="OUF75" s="139"/>
      <c r="OUG75" s="139"/>
      <c r="OUH75" s="139"/>
      <c r="OUI75" s="139"/>
      <c r="OUJ75" s="139"/>
      <c r="OUK75" s="139"/>
      <c r="OUL75" s="139"/>
      <c r="OUM75" s="139"/>
      <c r="OUN75" s="139"/>
      <c r="OUO75" s="139"/>
      <c r="OUP75" s="139"/>
      <c r="OUQ75" s="139"/>
      <c r="OUR75" s="139"/>
      <c r="OUS75" s="139"/>
      <c r="OUT75" s="139"/>
      <c r="OUU75" s="139"/>
      <c r="OUV75" s="139"/>
      <c r="OUW75" s="139"/>
      <c r="OUX75" s="139"/>
      <c r="OUY75" s="139"/>
      <c r="OUZ75" s="139"/>
      <c r="OVA75" s="139"/>
      <c r="OVB75" s="139"/>
      <c r="OVC75" s="139"/>
      <c r="OVD75" s="139"/>
      <c r="OVE75" s="139"/>
      <c r="OVF75" s="139"/>
      <c r="OVG75" s="139"/>
      <c r="OVH75" s="139"/>
      <c r="OVI75" s="139"/>
      <c r="OVJ75" s="139"/>
      <c r="OVK75" s="139"/>
      <c r="OVL75" s="139"/>
      <c r="OVM75" s="139"/>
      <c r="OVN75" s="139"/>
      <c r="OVO75" s="139"/>
      <c r="OVP75" s="139"/>
      <c r="OVQ75" s="139"/>
      <c r="OVR75" s="139"/>
      <c r="OVS75" s="139"/>
      <c r="OVT75" s="139"/>
      <c r="OVU75" s="139"/>
      <c r="OVV75" s="139"/>
      <c r="OVW75" s="139"/>
      <c r="OVX75" s="139"/>
      <c r="OVY75" s="139"/>
      <c r="OVZ75" s="139"/>
      <c r="OWA75" s="139"/>
      <c r="OWB75" s="139"/>
      <c r="OWC75" s="139"/>
      <c r="OWD75" s="139"/>
      <c r="OWE75" s="139"/>
      <c r="OWF75" s="139"/>
      <c r="OWG75" s="139"/>
      <c r="OWH75" s="139"/>
      <c r="OWI75" s="139"/>
      <c r="OWJ75" s="139"/>
      <c r="OWK75" s="139"/>
      <c r="OWL75" s="139"/>
      <c r="OWM75" s="139"/>
      <c r="OWN75" s="139"/>
      <c r="OWO75" s="139"/>
      <c r="OWP75" s="139"/>
      <c r="OWQ75" s="139"/>
      <c r="OWR75" s="139"/>
      <c r="OWS75" s="139"/>
      <c r="OWT75" s="139"/>
      <c r="OWU75" s="139"/>
      <c r="OWV75" s="139"/>
      <c r="OWW75" s="139"/>
      <c r="OWX75" s="139"/>
      <c r="OWY75" s="139"/>
      <c r="OWZ75" s="139"/>
      <c r="OXA75" s="139"/>
      <c r="OXB75" s="139"/>
      <c r="OXC75" s="139"/>
      <c r="OXD75" s="139"/>
      <c r="OXE75" s="139"/>
      <c r="OXF75" s="139"/>
      <c r="OXG75" s="139"/>
      <c r="OXH75" s="139"/>
      <c r="OXI75" s="139"/>
      <c r="OXJ75" s="139"/>
      <c r="OXK75" s="139"/>
      <c r="OXL75" s="139"/>
      <c r="OXM75" s="139"/>
      <c r="OXN75" s="139"/>
      <c r="OXO75" s="139"/>
      <c r="OXP75" s="139"/>
      <c r="OXQ75" s="139"/>
      <c r="OXR75" s="139"/>
      <c r="OXS75" s="139"/>
      <c r="OXT75" s="139"/>
      <c r="OXU75" s="139"/>
      <c r="OXV75" s="139"/>
      <c r="OXW75" s="139"/>
      <c r="OXX75" s="139"/>
      <c r="OXY75" s="139"/>
      <c r="OXZ75" s="139"/>
      <c r="OYA75" s="139"/>
      <c r="OYB75" s="139"/>
      <c r="OYC75" s="139"/>
      <c r="OYD75" s="139"/>
      <c r="OYE75" s="139"/>
      <c r="OYF75" s="139"/>
      <c r="OYG75" s="139"/>
      <c r="OYH75" s="139"/>
      <c r="OYI75" s="139"/>
      <c r="OYJ75" s="139"/>
      <c r="OYK75" s="139"/>
      <c r="OYL75" s="139"/>
      <c r="OYM75" s="139"/>
      <c r="OYN75" s="139"/>
      <c r="OYO75" s="139"/>
      <c r="OYP75" s="139"/>
      <c r="OYQ75" s="139"/>
      <c r="OYR75" s="139"/>
      <c r="OYS75" s="139"/>
      <c r="OYT75" s="139"/>
      <c r="OYU75" s="139"/>
      <c r="OYV75" s="139"/>
      <c r="OYW75" s="139"/>
      <c r="OYX75" s="139"/>
      <c r="OYY75" s="139"/>
      <c r="OYZ75" s="139"/>
      <c r="OZA75" s="139"/>
      <c r="OZB75" s="139"/>
      <c r="OZC75" s="139"/>
      <c r="OZD75" s="139"/>
      <c r="OZE75" s="139"/>
      <c r="OZF75" s="139"/>
      <c r="OZG75" s="139"/>
      <c r="OZH75" s="139"/>
      <c r="OZI75" s="139"/>
      <c r="OZJ75" s="139"/>
      <c r="OZK75" s="139"/>
      <c r="OZL75" s="139"/>
      <c r="OZM75" s="139"/>
      <c r="OZN75" s="139"/>
      <c r="OZO75" s="139"/>
      <c r="OZP75" s="139"/>
      <c r="OZQ75" s="139"/>
      <c r="OZR75" s="139"/>
      <c r="OZS75" s="139"/>
      <c r="OZT75" s="139"/>
      <c r="OZU75" s="139"/>
      <c r="OZV75" s="139"/>
      <c r="OZW75" s="139"/>
      <c r="OZX75" s="139"/>
      <c r="OZY75" s="139"/>
      <c r="OZZ75" s="139"/>
      <c r="PAA75" s="139"/>
      <c r="PAB75" s="139"/>
      <c r="PAC75" s="139"/>
      <c r="PAD75" s="139"/>
      <c r="PAE75" s="139"/>
      <c r="PAF75" s="139"/>
      <c r="PAG75" s="139"/>
      <c r="PAH75" s="139"/>
      <c r="PAI75" s="139"/>
      <c r="PAJ75" s="139"/>
      <c r="PAK75" s="139"/>
      <c r="PAL75" s="139"/>
      <c r="PAM75" s="139"/>
      <c r="PAN75" s="139"/>
      <c r="PAO75" s="139"/>
      <c r="PAP75" s="139"/>
      <c r="PAQ75" s="139"/>
      <c r="PAR75" s="139"/>
      <c r="PAS75" s="139"/>
      <c r="PAT75" s="139"/>
      <c r="PAU75" s="139"/>
      <c r="PAV75" s="139"/>
      <c r="PAW75" s="139"/>
      <c r="PAX75" s="139"/>
      <c r="PAY75" s="139"/>
      <c r="PAZ75" s="139"/>
      <c r="PBA75" s="139"/>
      <c r="PBB75" s="139"/>
      <c r="PBC75" s="139"/>
      <c r="PBD75" s="139"/>
      <c r="PBE75" s="139"/>
      <c r="PBF75" s="139"/>
      <c r="PBG75" s="139"/>
      <c r="PBH75" s="139"/>
      <c r="PBI75" s="139"/>
      <c r="PBJ75" s="139"/>
      <c r="PBK75" s="139"/>
      <c r="PBL75" s="139"/>
      <c r="PBM75" s="139"/>
      <c r="PBN75" s="139"/>
      <c r="PBO75" s="139"/>
      <c r="PBP75" s="139"/>
      <c r="PBQ75" s="139"/>
      <c r="PBR75" s="139"/>
      <c r="PBS75" s="139"/>
      <c r="PBT75" s="139"/>
      <c r="PBU75" s="139"/>
      <c r="PBV75" s="139"/>
      <c r="PBW75" s="139"/>
      <c r="PBX75" s="139"/>
      <c r="PBY75" s="139"/>
      <c r="PBZ75" s="139"/>
      <c r="PCA75" s="139"/>
      <c r="PCB75" s="139"/>
      <c r="PCC75" s="139"/>
      <c r="PCD75" s="139"/>
      <c r="PCE75" s="139"/>
      <c r="PCF75" s="139"/>
      <c r="PCG75" s="139"/>
      <c r="PCH75" s="139"/>
      <c r="PCI75" s="139"/>
      <c r="PCJ75" s="139"/>
      <c r="PCK75" s="139"/>
      <c r="PCL75" s="139"/>
      <c r="PCM75" s="139"/>
      <c r="PCN75" s="139"/>
      <c r="PCO75" s="139"/>
      <c r="PCP75" s="139"/>
      <c r="PCQ75" s="139"/>
      <c r="PCR75" s="139"/>
      <c r="PCS75" s="139"/>
      <c r="PCT75" s="139"/>
      <c r="PCU75" s="139"/>
      <c r="PCV75" s="139"/>
      <c r="PCW75" s="139"/>
      <c r="PCX75" s="139"/>
      <c r="PCY75" s="139"/>
      <c r="PCZ75" s="139"/>
      <c r="PDA75" s="139"/>
      <c r="PDB75" s="139"/>
      <c r="PDC75" s="139"/>
      <c r="PDD75" s="139"/>
      <c r="PDE75" s="139"/>
      <c r="PDF75" s="139"/>
      <c r="PDG75" s="139"/>
      <c r="PDH75" s="139"/>
      <c r="PDI75" s="139"/>
      <c r="PDJ75" s="139"/>
      <c r="PDK75" s="139"/>
      <c r="PDL75" s="139"/>
      <c r="PDM75" s="139"/>
      <c r="PDN75" s="139"/>
      <c r="PDO75" s="139"/>
      <c r="PDP75" s="139"/>
      <c r="PDQ75" s="139"/>
      <c r="PDR75" s="139"/>
      <c r="PDS75" s="139"/>
      <c r="PDT75" s="139"/>
      <c r="PDU75" s="139"/>
      <c r="PDV75" s="139"/>
      <c r="PDW75" s="139"/>
      <c r="PDX75" s="139"/>
      <c r="PDY75" s="139"/>
      <c r="PDZ75" s="139"/>
      <c r="PEA75" s="139"/>
      <c r="PEB75" s="139"/>
      <c r="PEC75" s="139"/>
      <c r="PED75" s="139"/>
      <c r="PEE75" s="139"/>
      <c r="PEF75" s="139"/>
      <c r="PEG75" s="139"/>
      <c r="PEH75" s="139"/>
      <c r="PEI75" s="139"/>
      <c r="PEJ75" s="139"/>
      <c r="PEK75" s="139"/>
      <c r="PEL75" s="139"/>
      <c r="PEM75" s="139"/>
      <c r="PEN75" s="139"/>
      <c r="PEO75" s="139"/>
      <c r="PEP75" s="139"/>
      <c r="PEQ75" s="139"/>
      <c r="PER75" s="139"/>
      <c r="PES75" s="139"/>
      <c r="PET75" s="139"/>
      <c r="PEU75" s="139"/>
      <c r="PEV75" s="139"/>
      <c r="PEW75" s="139"/>
      <c r="PEX75" s="139"/>
      <c r="PEY75" s="139"/>
      <c r="PEZ75" s="139"/>
      <c r="PFA75" s="139"/>
      <c r="PFB75" s="139"/>
      <c r="PFC75" s="139"/>
      <c r="PFD75" s="139"/>
      <c r="PFE75" s="139"/>
      <c r="PFF75" s="139"/>
      <c r="PFG75" s="139"/>
      <c r="PFH75" s="139"/>
      <c r="PFI75" s="139"/>
      <c r="PFJ75" s="139"/>
      <c r="PFK75" s="139"/>
      <c r="PFL75" s="139"/>
      <c r="PFM75" s="139"/>
      <c r="PFN75" s="139"/>
      <c r="PFO75" s="139"/>
      <c r="PFP75" s="139"/>
      <c r="PFQ75" s="139"/>
      <c r="PFR75" s="139"/>
      <c r="PFS75" s="139"/>
      <c r="PFT75" s="139"/>
      <c r="PFU75" s="139"/>
      <c r="PFV75" s="139"/>
      <c r="PFW75" s="139"/>
      <c r="PFX75" s="139"/>
      <c r="PFY75" s="139"/>
      <c r="PFZ75" s="139"/>
      <c r="PGA75" s="139"/>
      <c r="PGB75" s="139"/>
      <c r="PGC75" s="139"/>
      <c r="PGD75" s="139"/>
      <c r="PGE75" s="139"/>
      <c r="PGF75" s="139"/>
      <c r="PGG75" s="139"/>
      <c r="PGH75" s="139"/>
      <c r="PGI75" s="139"/>
      <c r="PGJ75" s="139"/>
      <c r="PGK75" s="139"/>
      <c r="PGL75" s="139"/>
      <c r="PGM75" s="139"/>
      <c r="PGN75" s="139"/>
      <c r="PGO75" s="139"/>
      <c r="PGP75" s="139"/>
      <c r="PGQ75" s="139"/>
      <c r="PGR75" s="139"/>
      <c r="PGS75" s="139"/>
      <c r="PGT75" s="139"/>
      <c r="PGU75" s="139"/>
      <c r="PGV75" s="139"/>
      <c r="PGW75" s="139"/>
      <c r="PGX75" s="139"/>
      <c r="PGY75" s="139"/>
      <c r="PGZ75" s="139"/>
      <c r="PHA75" s="139"/>
      <c r="PHB75" s="139"/>
      <c r="PHC75" s="139"/>
      <c r="PHD75" s="139"/>
      <c r="PHE75" s="139"/>
      <c r="PHF75" s="139"/>
      <c r="PHG75" s="139"/>
      <c r="PHH75" s="139"/>
      <c r="PHI75" s="139"/>
      <c r="PHJ75" s="139"/>
      <c r="PHK75" s="139"/>
      <c r="PHL75" s="139"/>
      <c r="PHM75" s="139"/>
      <c r="PHN75" s="139"/>
      <c r="PHO75" s="139"/>
      <c r="PHP75" s="139"/>
      <c r="PHQ75" s="139"/>
      <c r="PHR75" s="139"/>
      <c r="PHS75" s="139"/>
      <c r="PHT75" s="139"/>
      <c r="PHU75" s="139"/>
      <c r="PHV75" s="139"/>
      <c r="PHW75" s="139"/>
      <c r="PHX75" s="139"/>
      <c r="PHY75" s="139"/>
      <c r="PHZ75" s="139"/>
      <c r="PIA75" s="139"/>
      <c r="PIB75" s="139"/>
      <c r="PIC75" s="139"/>
      <c r="PID75" s="139"/>
      <c r="PIE75" s="139"/>
      <c r="PIF75" s="139"/>
      <c r="PIG75" s="139"/>
      <c r="PIH75" s="139"/>
      <c r="PII75" s="139"/>
      <c r="PIJ75" s="139"/>
      <c r="PIK75" s="139"/>
      <c r="PIL75" s="139"/>
      <c r="PIM75" s="139"/>
      <c r="PIN75" s="139"/>
      <c r="PIO75" s="139"/>
      <c r="PIP75" s="139"/>
      <c r="PIQ75" s="139"/>
      <c r="PIR75" s="139"/>
      <c r="PIS75" s="139"/>
      <c r="PIT75" s="139"/>
      <c r="PIU75" s="139"/>
      <c r="PIV75" s="139"/>
      <c r="PIW75" s="139"/>
      <c r="PIX75" s="139"/>
      <c r="PIY75" s="139"/>
      <c r="PIZ75" s="139"/>
      <c r="PJA75" s="139"/>
      <c r="PJB75" s="139"/>
      <c r="PJC75" s="139"/>
      <c r="PJD75" s="139"/>
      <c r="PJE75" s="139"/>
      <c r="PJF75" s="139"/>
      <c r="PJG75" s="139"/>
      <c r="PJH75" s="139"/>
      <c r="PJI75" s="139"/>
      <c r="PJJ75" s="139"/>
      <c r="PJK75" s="139"/>
      <c r="PJL75" s="139"/>
      <c r="PJM75" s="139"/>
      <c r="PJN75" s="139"/>
      <c r="PJO75" s="139"/>
      <c r="PJP75" s="139"/>
      <c r="PJQ75" s="139"/>
      <c r="PJR75" s="139"/>
      <c r="PJS75" s="139"/>
      <c r="PJT75" s="139"/>
      <c r="PJU75" s="139"/>
      <c r="PJV75" s="139"/>
      <c r="PJW75" s="139"/>
      <c r="PJX75" s="139"/>
      <c r="PJY75" s="139"/>
      <c r="PJZ75" s="139"/>
      <c r="PKA75" s="139"/>
      <c r="PKB75" s="139"/>
      <c r="PKC75" s="139"/>
      <c r="PKD75" s="139"/>
      <c r="PKE75" s="139"/>
      <c r="PKF75" s="139"/>
      <c r="PKG75" s="139"/>
      <c r="PKH75" s="139"/>
      <c r="PKI75" s="139"/>
      <c r="PKJ75" s="139"/>
      <c r="PKK75" s="139"/>
      <c r="PKL75" s="139"/>
      <c r="PKM75" s="139"/>
      <c r="PKN75" s="139"/>
      <c r="PKO75" s="139"/>
      <c r="PKP75" s="139"/>
      <c r="PKQ75" s="139"/>
      <c r="PKR75" s="139"/>
      <c r="PKS75" s="139"/>
      <c r="PKT75" s="139"/>
      <c r="PKU75" s="139"/>
      <c r="PKV75" s="139"/>
      <c r="PKW75" s="139"/>
      <c r="PKX75" s="139"/>
      <c r="PKY75" s="139"/>
      <c r="PKZ75" s="139"/>
      <c r="PLA75" s="139"/>
      <c r="PLB75" s="139"/>
      <c r="PLC75" s="139"/>
      <c r="PLD75" s="139"/>
      <c r="PLE75" s="139"/>
      <c r="PLF75" s="139"/>
      <c r="PLG75" s="139"/>
      <c r="PLH75" s="139"/>
      <c r="PLI75" s="139"/>
      <c r="PLJ75" s="139"/>
      <c r="PLK75" s="139"/>
      <c r="PLL75" s="139"/>
      <c r="PLM75" s="139"/>
      <c r="PLN75" s="139"/>
      <c r="PLO75" s="139"/>
      <c r="PLP75" s="139"/>
      <c r="PLQ75" s="139"/>
      <c r="PLR75" s="139"/>
      <c r="PLS75" s="139"/>
      <c r="PLT75" s="139"/>
      <c r="PLU75" s="139"/>
      <c r="PLV75" s="139"/>
      <c r="PLW75" s="139"/>
      <c r="PLX75" s="139"/>
      <c r="PLY75" s="139"/>
      <c r="PLZ75" s="139"/>
      <c r="PMA75" s="139"/>
      <c r="PMB75" s="139"/>
      <c r="PMC75" s="139"/>
      <c r="PMD75" s="139"/>
      <c r="PME75" s="139"/>
      <c r="PMF75" s="139"/>
      <c r="PMG75" s="139"/>
      <c r="PMH75" s="139"/>
      <c r="PMI75" s="139"/>
      <c r="PMJ75" s="139"/>
      <c r="PMK75" s="139"/>
      <c r="PML75" s="139"/>
      <c r="PMM75" s="139"/>
      <c r="PMN75" s="139"/>
      <c r="PMO75" s="139"/>
      <c r="PMP75" s="139"/>
      <c r="PMQ75" s="139"/>
      <c r="PMR75" s="139"/>
      <c r="PMS75" s="139"/>
      <c r="PMT75" s="139"/>
      <c r="PMU75" s="139"/>
      <c r="PMV75" s="139"/>
      <c r="PMW75" s="139"/>
      <c r="PMX75" s="139"/>
      <c r="PMY75" s="139"/>
      <c r="PMZ75" s="139"/>
      <c r="PNA75" s="139"/>
      <c r="PNB75" s="139"/>
      <c r="PNC75" s="139"/>
      <c r="PND75" s="139"/>
      <c r="PNE75" s="139"/>
      <c r="PNF75" s="139"/>
      <c r="PNG75" s="139"/>
      <c r="PNH75" s="139"/>
      <c r="PNI75" s="139"/>
      <c r="PNJ75" s="139"/>
      <c r="PNK75" s="139"/>
      <c r="PNL75" s="139"/>
      <c r="PNM75" s="139"/>
      <c r="PNN75" s="139"/>
      <c r="PNO75" s="139"/>
      <c r="PNP75" s="139"/>
      <c r="PNQ75" s="139"/>
      <c r="PNR75" s="139"/>
      <c r="PNS75" s="139"/>
      <c r="PNT75" s="139"/>
      <c r="PNU75" s="139"/>
      <c r="PNV75" s="139"/>
      <c r="PNW75" s="139"/>
      <c r="PNX75" s="139"/>
      <c r="PNY75" s="139"/>
      <c r="PNZ75" s="139"/>
      <c r="POA75" s="139"/>
      <c r="POB75" s="139"/>
      <c r="POC75" s="139"/>
      <c r="POD75" s="139"/>
      <c r="POE75" s="139"/>
      <c r="POF75" s="139"/>
      <c r="POG75" s="139"/>
      <c r="POH75" s="139"/>
      <c r="POI75" s="139"/>
      <c r="POJ75" s="139"/>
      <c r="POK75" s="139"/>
      <c r="POL75" s="139"/>
      <c r="POM75" s="139"/>
      <c r="PON75" s="139"/>
      <c r="POO75" s="139"/>
      <c r="POP75" s="139"/>
      <c r="POQ75" s="139"/>
      <c r="POR75" s="139"/>
      <c r="POS75" s="139"/>
      <c r="POT75" s="139"/>
      <c r="POU75" s="139"/>
      <c r="POV75" s="139"/>
      <c r="POW75" s="139"/>
      <c r="POX75" s="139"/>
      <c r="POY75" s="139"/>
      <c r="POZ75" s="139"/>
      <c r="PPA75" s="139"/>
      <c r="PPB75" s="139"/>
      <c r="PPC75" s="139"/>
      <c r="PPD75" s="139"/>
      <c r="PPE75" s="139"/>
      <c r="PPF75" s="139"/>
      <c r="PPG75" s="139"/>
      <c r="PPH75" s="139"/>
      <c r="PPI75" s="139"/>
      <c r="PPJ75" s="139"/>
      <c r="PPK75" s="139"/>
      <c r="PPL75" s="139"/>
      <c r="PPM75" s="139"/>
      <c r="PPN75" s="139"/>
      <c r="PPO75" s="139"/>
      <c r="PPP75" s="139"/>
      <c r="PPQ75" s="139"/>
      <c r="PPR75" s="139"/>
      <c r="PPS75" s="139"/>
      <c r="PPT75" s="139"/>
      <c r="PPU75" s="139"/>
      <c r="PPV75" s="139"/>
      <c r="PPW75" s="139"/>
      <c r="PPX75" s="139"/>
      <c r="PPY75" s="139"/>
      <c r="PPZ75" s="139"/>
      <c r="PQA75" s="139"/>
      <c r="PQB75" s="139"/>
      <c r="PQC75" s="139"/>
      <c r="PQD75" s="139"/>
      <c r="PQE75" s="139"/>
      <c r="PQF75" s="139"/>
      <c r="PQG75" s="139"/>
      <c r="PQH75" s="139"/>
      <c r="PQI75" s="139"/>
      <c r="PQJ75" s="139"/>
      <c r="PQK75" s="139"/>
      <c r="PQL75" s="139"/>
      <c r="PQM75" s="139"/>
      <c r="PQN75" s="139"/>
      <c r="PQO75" s="139"/>
      <c r="PQP75" s="139"/>
      <c r="PQQ75" s="139"/>
      <c r="PQR75" s="139"/>
      <c r="PQS75" s="139"/>
      <c r="PQT75" s="139"/>
      <c r="PQU75" s="139"/>
      <c r="PQV75" s="139"/>
      <c r="PQW75" s="139"/>
      <c r="PQX75" s="139"/>
      <c r="PQY75" s="139"/>
      <c r="PQZ75" s="139"/>
      <c r="PRA75" s="139"/>
      <c r="PRB75" s="139"/>
      <c r="PRC75" s="139"/>
      <c r="PRD75" s="139"/>
      <c r="PRE75" s="139"/>
      <c r="PRF75" s="139"/>
      <c r="PRG75" s="139"/>
      <c r="PRH75" s="139"/>
      <c r="PRI75" s="139"/>
      <c r="PRJ75" s="139"/>
      <c r="PRK75" s="139"/>
      <c r="PRL75" s="139"/>
      <c r="PRM75" s="139"/>
      <c r="PRN75" s="139"/>
      <c r="PRO75" s="139"/>
      <c r="PRP75" s="139"/>
      <c r="PRQ75" s="139"/>
      <c r="PRR75" s="139"/>
      <c r="PRS75" s="139"/>
      <c r="PRT75" s="139"/>
      <c r="PRU75" s="139"/>
      <c r="PRV75" s="139"/>
      <c r="PRW75" s="139"/>
      <c r="PRX75" s="139"/>
      <c r="PRY75" s="139"/>
      <c r="PRZ75" s="139"/>
      <c r="PSA75" s="139"/>
      <c r="PSB75" s="139"/>
      <c r="PSC75" s="139"/>
      <c r="PSD75" s="139"/>
      <c r="PSE75" s="139"/>
      <c r="PSF75" s="139"/>
      <c r="PSG75" s="139"/>
      <c r="PSH75" s="139"/>
      <c r="PSI75" s="139"/>
      <c r="PSJ75" s="139"/>
      <c r="PSK75" s="139"/>
      <c r="PSL75" s="139"/>
      <c r="PSM75" s="139"/>
      <c r="PSN75" s="139"/>
      <c r="PSO75" s="139"/>
      <c r="PSP75" s="139"/>
      <c r="PSQ75" s="139"/>
      <c r="PSR75" s="139"/>
      <c r="PSS75" s="139"/>
      <c r="PST75" s="139"/>
      <c r="PSU75" s="139"/>
      <c r="PSV75" s="139"/>
      <c r="PSW75" s="139"/>
      <c r="PSX75" s="139"/>
      <c r="PSY75" s="139"/>
      <c r="PSZ75" s="139"/>
      <c r="PTA75" s="139"/>
      <c r="PTB75" s="139"/>
      <c r="PTC75" s="139"/>
      <c r="PTD75" s="139"/>
      <c r="PTE75" s="139"/>
      <c r="PTF75" s="139"/>
      <c r="PTG75" s="139"/>
      <c r="PTH75" s="139"/>
      <c r="PTI75" s="139"/>
      <c r="PTJ75" s="139"/>
      <c r="PTK75" s="139"/>
      <c r="PTL75" s="139"/>
      <c r="PTM75" s="139"/>
      <c r="PTN75" s="139"/>
      <c r="PTO75" s="139"/>
      <c r="PTP75" s="139"/>
      <c r="PTQ75" s="139"/>
      <c r="PTR75" s="139"/>
      <c r="PTS75" s="139"/>
      <c r="PTT75" s="139"/>
      <c r="PTU75" s="139"/>
      <c r="PTV75" s="139"/>
      <c r="PTW75" s="139"/>
      <c r="PTX75" s="139"/>
      <c r="PTY75" s="139"/>
      <c r="PTZ75" s="139"/>
      <c r="PUA75" s="139"/>
      <c r="PUB75" s="139"/>
      <c r="PUC75" s="139"/>
      <c r="PUD75" s="139"/>
      <c r="PUE75" s="139"/>
      <c r="PUF75" s="139"/>
      <c r="PUG75" s="139"/>
      <c r="PUH75" s="139"/>
      <c r="PUI75" s="139"/>
      <c r="PUJ75" s="139"/>
      <c r="PUK75" s="139"/>
      <c r="PUL75" s="139"/>
      <c r="PUM75" s="139"/>
      <c r="PUN75" s="139"/>
      <c r="PUO75" s="139"/>
      <c r="PUP75" s="139"/>
      <c r="PUQ75" s="139"/>
      <c r="PUR75" s="139"/>
      <c r="PUS75" s="139"/>
      <c r="PUT75" s="139"/>
      <c r="PUU75" s="139"/>
      <c r="PUV75" s="139"/>
      <c r="PUW75" s="139"/>
      <c r="PUX75" s="139"/>
      <c r="PUY75" s="139"/>
      <c r="PUZ75" s="139"/>
      <c r="PVA75" s="139"/>
      <c r="PVB75" s="139"/>
      <c r="PVC75" s="139"/>
      <c r="PVD75" s="139"/>
      <c r="PVE75" s="139"/>
      <c r="PVF75" s="139"/>
      <c r="PVG75" s="139"/>
      <c r="PVH75" s="139"/>
      <c r="PVI75" s="139"/>
      <c r="PVJ75" s="139"/>
      <c r="PVK75" s="139"/>
      <c r="PVL75" s="139"/>
      <c r="PVM75" s="139"/>
      <c r="PVN75" s="139"/>
      <c r="PVO75" s="139"/>
      <c r="PVP75" s="139"/>
      <c r="PVQ75" s="139"/>
      <c r="PVR75" s="139"/>
      <c r="PVS75" s="139"/>
      <c r="PVT75" s="139"/>
      <c r="PVU75" s="139"/>
      <c r="PVV75" s="139"/>
      <c r="PVW75" s="139"/>
      <c r="PVX75" s="139"/>
      <c r="PVY75" s="139"/>
      <c r="PVZ75" s="139"/>
      <c r="PWA75" s="139"/>
      <c r="PWB75" s="139"/>
      <c r="PWC75" s="139"/>
      <c r="PWD75" s="139"/>
      <c r="PWE75" s="139"/>
      <c r="PWF75" s="139"/>
      <c r="PWG75" s="139"/>
      <c r="PWH75" s="139"/>
      <c r="PWI75" s="139"/>
      <c r="PWJ75" s="139"/>
      <c r="PWK75" s="139"/>
      <c r="PWL75" s="139"/>
      <c r="PWM75" s="139"/>
      <c r="PWN75" s="139"/>
      <c r="PWO75" s="139"/>
      <c r="PWP75" s="139"/>
      <c r="PWQ75" s="139"/>
      <c r="PWR75" s="139"/>
      <c r="PWS75" s="139"/>
      <c r="PWT75" s="139"/>
      <c r="PWU75" s="139"/>
      <c r="PWV75" s="139"/>
      <c r="PWW75" s="139"/>
      <c r="PWX75" s="139"/>
      <c r="PWY75" s="139"/>
      <c r="PWZ75" s="139"/>
      <c r="PXA75" s="139"/>
      <c r="PXB75" s="139"/>
      <c r="PXC75" s="139"/>
      <c r="PXD75" s="139"/>
      <c r="PXE75" s="139"/>
      <c r="PXF75" s="139"/>
      <c r="PXG75" s="139"/>
      <c r="PXH75" s="139"/>
      <c r="PXI75" s="139"/>
      <c r="PXJ75" s="139"/>
      <c r="PXK75" s="139"/>
      <c r="PXL75" s="139"/>
      <c r="PXM75" s="139"/>
      <c r="PXN75" s="139"/>
      <c r="PXO75" s="139"/>
      <c r="PXP75" s="139"/>
      <c r="PXQ75" s="139"/>
      <c r="PXR75" s="139"/>
      <c r="PXS75" s="139"/>
      <c r="PXT75" s="139"/>
      <c r="PXU75" s="139"/>
      <c r="PXV75" s="139"/>
      <c r="PXW75" s="139"/>
      <c r="PXX75" s="139"/>
      <c r="PXY75" s="139"/>
      <c r="PXZ75" s="139"/>
      <c r="PYA75" s="139"/>
      <c r="PYB75" s="139"/>
      <c r="PYC75" s="139"/>
      <c r="PYD75" s="139"/>
      <c r="PYE75" s="139"/>
      <c r="PYF75" s="139"/>
      <c r="PYG75" s="139"/>
      <c r="PYH75" s="139"/>
      <c r="PYI75" s="139"/>
      <c r="PYJ75" s="139"/>
      <c r="PYK75" s="139"/>
      <c r="PYL75" s="139"/>
      <c r="PYM75" s="139"/>
      <c r="PYN75" s="139"/>
      <c r="PYO75" s="139"/>
      <c r="PYP75" s="139"/>
      <c r="PYQ75" s="139"/>
      <c r="PYR75" s="139"/>
      <c r="PYS75" s="139"/>
      <c r="PYT75" s="139"/>
      <c r="PYU75" s="139"/>
      <c r="PYV75" s="139"/>
      <c r="PYW75" s="139"/>
      <c r="PYX75" s="139"/>
      <c r="PYY75" s="139"/>
      <c r="PYZ75" s="139"/>
      <c r="PZA75" s="139"/>
      <c r="PZB75" s="139"/>
      <c r="PZC75" s="139"/>
      <c r="PZD75" s="139"/>
      <c r="PZE75" s="139"/>
      <c r="PZF75" s="139"/>
      <c r="PZG75" s="139"/>
      <c r="PZH75" s="139"/>
      <c r="PZI75" s="139"/>
      <c r="PZJ75" s="139"/>
      <c r="PZK75" s="139"/>
      <c r="PZL75" s="139"/>
      <c r="PZM75" s="139"/>
      <c r="PZN75" s="139"/>
      <c r="PZO75" s="139"/>
      <c r="PZP75" s="139"/>
      <c r="PZQ75" s="139"/>
      <c r="PZR75" s="139"/>
      <c r="PZS75" s="139"/>
      <c r="PZT75" s="139"/>
      <c r="PZU75" s="139"/>
      <c r="PZV75" s="139"/>
      <c r="PZW75" s="139"/>
      <c r="PZX75" s="139"/>
      <c r="PZY75" s="139"/>
      <c r="PZZ75" s="139"/>
      <c r="QAA75" s="139"/>
      <c r="QAB75" s="139"/>
      <c r="QAC75" s="139"/>
      <c r="QAD75" s="139"/>
      <c r="QAE75" s="139"/>
      <c r="QAF75" s="139"/>
      <c r="QAG75" s="139"/>
      <c r="QAH75" s="139"/>
      <c r="QAI75" s="139"/>
      <c r="QAJ75" s="139"/>
      <c r="QAK75" s="139"/>
      <c r="QAL75" s="139"/>
      <c r="QAM75" s="139"/>
      <c r="QAN75" s="139"/>
      <c r="QAO75" s="139"/>
      <c r="QAP75" s="139"/>
      <c r="QAQ75" s="139"/>
      <c r="QAR75" s="139"/>
      <c r="QAS75" s="139"/>
      <c r="QAT75" s="139"/>
      <c r="QAU75" s="139"/>
      <c r="QAV75" s="139"/>
      <c r="QAW75" s="139"/>
      <c r="QAX75" s="139"/>
      <c r="QAY75" s="139"/>
      <c r="QAZ75" s="139"/>
      <c r="QBA75" s="139"/>
      <c r="QBB75" s="139"/>
      <c r="QBC75" s="139"/>
      <c r="QBD75" s="139"/>
      <c r="QBE75" s="139"/>
      <c r="QBF75" s="139"/>
      <c r="QBG75" s="139"/>
      <c r="QBH75" s="139"/>
      <c r="QBI75" s="139"/>
      <c r="QBJ75" s="139"/>
      <c r="QBK75" s="139"/>
      <c r="QBL75" s="139"/>
      <c r="QBM75" s="139"/>
      <c r="QBN75" s="139"/>
      <c r="QBO75" s="139"/>
      <c r="QBP75" s="139"/>
      <c r="QBQ75" s="139"/>
      <c r="QBR75" s="139"/>
      <c r="QBS75" s="139"/>
      <c r="QBT75" s="139"/>
      <c r="QBU75" s="139"/>
      <c r="QBV75" s="139"/>
      <c r="QBW75" s="139"/>
      <c r="QBX75" s="139"/>
      <c r="QBY75" s="139"/>
      <c r="QBZ75" s="139"/>
      <c r="QCA75" s="139"/>
      <c r="QCB75" s="139"/>
      <c r="QCC75" s="139"/>
      <c r="QCD75" s="139"/>
      <c r="QCE75" s="139"/>
      <c r="QCF75" s="139"/>
      <c r="QCG75" s="139"/>
      <c r="QCH75" s="139"/>
      <c r="QCI75" s="139"/>
      <c r="QCJ75" s="139"/>
      <c r="QCK75" s="139"/>
      <c r="QCL75" s="139"/>
      <c r="QCM75" s="139"/>
      <c r="QCN75" s="139"/>
      <c r="QCO75" s="139"/>
      <c r="QCP75" s="139"/>
      <c r="QCQ75" s="139"/>
      <c r="QCR75" s="139"/>
      <c r="QCS75" s="139"/>
      <c r="QCT75" s="139"/>
      <c r="QCU75" s="139"/>
      <c r="QCV75" s="139"/>
      <c r="QCW75" s="139"/>
      <c r="QCX75" s="139"/>
      <c r="QCY75" s="139"/>
      <c r="QCZ75" s="139"/>
      <c r="QDA75" s="139"/>
      <c r="QDB75" s="139"/>
      <c r="QDC75" s="139"/>
      <c r="QDD75" s="139"/>
      <c r="QDE75" s="139"/>
      <c r="QDF75" s="139"/>
      <c r="QDG75" s="139"/>
      <c r="QDH75" s="139"/>
      <c r="QDI75" s="139"/>
      <c r="QDJ75" s="139"/>
      <c r="QDK75" s="139"/>
      <c r="QDL75" s="139"/>
      <c r="QDM75" s="139"/>
      <c r="QDN75" s="139"/>
      <c r="QDO75" s="139"/>
      <c r="QDP75" s="139"/>
      <c r="QDQ75" s="139"/>
      <c r="QDR75" s="139"/>
      <c r="QDS75" s="139"/>
      <c r="QDT75" s="139"/>
      <c r="QDU75" s="139"/>
      <c r="QDV75" s="139"/>
      <c r="QDW75" s="139"/>
      <c r="QDX75" s="139"/>
      <c r="QDY75" s="139"/>
      <c r="QDZ75" s="139"/>
      <c r="QEA75" s="139"/>
      <c r="QEB75" s="139"/>
      <c r="QEC75" s="139"/>
      <c r="QED75" s="139"/>
      <c r="QEE75" s="139"/>
      <c r="QEF75" s="139"/>
      <c r="QEG75" s="139"/>
      <c r="QEH75" s="139"/>
      <c r="QEI75" s="139"/>
      <c r="QEJ75" s="139"/>
      <c r="QEK75" s="139"/>
      <c r="QEL75" s="139"/>
      <c r="QEM75" s="139"/>
      <c r="QEN75" s="139"/>
      <c r="QEO75" s="139"/>
      <c r="QEP75" s="139"/>
      <c r="QEQ75" s="139"/>
      <c r="QER75" s="139"/>
      <c r="QES75" s="139"/>
      <c r="QET75" s="139"/>
      <c r="QEU75" s="139"/>
      <c r="QEV75" s="139"/>
      <c r="QEW75" s="139"/>
      <c r="QEX75" s="139"/>
      <c r="QEY75" s="139"/>
      <c r="QEZ75" s="139"/>
      <c r="QFA75" s="139"/>
      <c r="QFB75" s="139"/>
      <c r="QFC75" s="139"/>
      <c r="QFD75" s="139"/>
      <c r="QFE75" s="139"/>
      <c r="QFF75" s="139"/>
      <c r="QFG75" s="139"/>
      <c r="QFH75" s="139"/>
      <c r="QFI75" s="139"/>
      <c r="QFJ75" s="139"/>
      <c r="QFK75" s="139"/>
      <c r="QFL75" s="139"/>
      <c r="QFM75" s="139"/>
      <c r="QFN75" s="139"/>
      <c r="QFO75" s="139"/>
      <c r="QFP75" s="139"/>
      <c r="QFQ75" s="139"/>
      <c r="QFR75" s="139"/>
      <c r="QFS75" s="139"/>
      <c r="QFT75" s="139"/>
      <c r="QFU75" s="139"/>
      <c r="QFV75" s="139"/>
      <c r="QFW75" s="139"/>
      <c r="QFX75" s="139"/>
      <c r="QFY75" s="139"/>
      <c r="QFZ75" s="139"/>
      <c r="QGA75" s="139"/>
      <c r="QGB75" s="139"/>
      <c r="QGC75" s="139"/>
      <c r="QGD75" s="139"/>
      <c r="QGE75" s="139"/>
      <c r="QGF75" s="139"/>
      <c r="QGG75" s="139"/>
      <c r="QGH75" s="139"/>
      <c r="QGI75" s="139"/>
      <c r="QGJ75" s="139"/>
      <c r="QGK75" s="139"/>
      <c r="QGL75" s="139"/>
      <c r="QGM75" s="139"/>
      <c r="QGN75" s="139"/>
      <c r="QGO75" s="139"/>
      <c r="QGP75" s="139"/>
      <c r="QGQ75" s="139"/>
      <c r="QGR75" s="139"/>
      <c r="QGS75" s="139"/>
      <c r="QGT75" s="139"/>
      <c r="QGU75" s="139"/>
      <c r="QGV75" s="139"/>
      <c r="QGW75" s="139"/>
      <c r="QGX75" s="139"/>
      <c r="QGY75" s="139"/>
      <c r="QGZ75" s="139"/>
      <c r="QHA75" s="139"/>
      <c r="QHB75" s="139"/>
      <c r="QHC75" s="139"/>
      <c r="QHD75" s="139"/>
      <c r="QHE75" s="139"/>
      <c r="QHF75" s="139"/>
      <c r="QHG75" s="139"/>
      <c r="QHH75" s="139"/>
      <c r="QHI75" s="139"/>
      <c r="QHJ75" s="139"/>
      <c r="QHK75" s="139"/>
      <c r="QHL75" s="139"/>
      <c r="QHM75" s="139"/>
      <c r="QHN75" s="139"/>
      <c r="QHO75" s="139"/>
      <c r="QHP75" s="139"/>
      <c r="QHQ75" s="139"/>
      <c r="QHR75" s="139"/>
      <c r="QHS75" s="139"/>
      <c r="QHT75" s="139"/>
      <c r="QHU75" s="139"/>
      <c r="QHV75" s="139"/>
      <c r="QHW75" s="139"/>
      <c r="QHX75" s="139"/>
      <c r="QHY75" s="139"/>
      <c r="QHZ75" s="139"/>
      <c r="QIA75" s="139"/>
      <c r="QIB75" s="139"/>
      <c r="QIC75" s="139"/>
      <c r="QID75" s="139"/>
      <c r="QIE75" s="139"/>
      <c r="QIF75" s="139"/>
      <c r="QIG75" s="139"/>
      <c r="QIH75" s="139"/>
      <c r="QII75" s="139"/>
      <c r="QIJ75" s="139"/>
      <c r="QIK75" s="139"/>
      <c r="QIL75" s="139"/>
      <c r="QIM75" s="139"/>
      <c r="QIN75" s="139"/>
      <c r="QIO75" s="139"/>
      <c r="QIP75" s="139"/>
      <c r="QIQ75" s="139"/>
      <c r="QIR75" s="139"/>
      <c r="QIS75" s="139"/>
      <c r="QIT75" s="139"/>
      <c r="QIU75" s="139"/>
      <c r="QIV75" s="139"/>
      <c r="QIW75" s="139"/>
      <c r="QIX75" s="139"/>
      <c r="QIY75" s="139"/>
      <c r="QIZ75" s="139"/>
      <c r="QJA75" s="139"/>
      <c r="QJB75" s="139"/>
      <c r="QJC75" s="139"/>
      <c r="QJD75" s="139"/>
      <c r="QJE75" s="139"/>
      <c r="QJF75" s="139"/>
      <c r="QJG75" s="139"/>
      <c r="QJH75" s="139"/>
      <c r="QJI75" s="139"/>
      <c r="QJJ75" s="139"/>
      <c r="QJK75" s="139"/>
      <c r="QJL75" s="139"/>
      <c r="QJM75" s="139"/>
      <c r="QJN75" s="139"/>
      <c r="QJO75" s="139"/>
      <c r="QJP75" s="139"/>
      <c r="QJQ75" s="139"/>
      <c r="QJR75" s="139"/>
      <c r="QJS75" s="139"/>
      <c r="QJT75" s="139"/>
      <c r="QJU75" s="139"/>
      <c r="QJV75" s="139"/>
      <c r="QJW75" s="139"/>
      <c r="QJX75" s="139"/>
      <c r="QJY75" s="139"/>
      <c r="QJZ75" s="139"/>
      <c r="QKA75" s="139"/>
      <c r="QKB75" s="139"/>
      <c r="QKC75" s="139"/>
      <c r="QKD75" s="139"/>
      <c r="QKE75" s="139"/>
      <c r="QKF75" s="139"/>
      <c r="QKG75" s="139"/>
      <c r="QKH75" s="139"/>
      <c r="QKI75" s="139"/>
      <c r="QKJ75" s="139"/>
      <c r="QKK75" s="139"/>
      <c r="QKL75" s="139"/>
      <c r="QKM75" s="139"/>
      <c r="QKN75" s="139"/>
      <c r="QKO75" s="139"/>
      <c r="QKP75" s="139"/>
      <c r="QKQ75" s="139"/>
      <c r="QKR75" s="139"/>
      <c r="QKS75" s="139"/>
      <c r="QKT75" s="139"/>
      <c r="QKU75" s="139"/>
      <c r="QKV75" s="139"/>
      <c r="QKW75" s="139"/>
      <c r="QKX75" s="139"/>
      <c r="QKY75" s="139"/>
      <c r="QKZ75" s="139"/>
      <c r="QLA75" s="139"/>
      <c r="QLB75" s="139"/>
      <c r="QLC75" s="139"/>
      <c r="QLD75" s="139"/>
      <c r="QLE75" s="139"/>
      <c r="QLF75" s="139"/>
      <c r="QLG75" s="139"/>
      <c r="QLH75" s="139"/>
      <c r="QLI75" s="139"/>
      <c r="QLJ75" s="139"/>
      <c r="QLK75" s="139"/>
      <c r="QLL75" s="139"/>
      <c r="QLM75" s="139"/>
      <c r="QLN75" s="139"/>
      <c r="QLO75" s="139"/>
      <c r="QLP75" s="139"/>
      <c r="QLQ75" s="139"/>
      <c r="QLR75" s="139"/>
      <c r="QLS75" s="139"/>
      <c r="QLT75" s="139"/>
      <c r="QLU75" s="139"/>
      <c r="QLV75" s="139"/>
      <c r="QLW75" s="139"/>
      <c r="QLX75" s="139"/>
      <c r="QLY75" s="139"/>
      <c r="QLZ75" s="139"/>
      <c r="QMA75" s="139"/>
      <c r="QMB75" s="139"/>
      <c r="QMC75" s="139"/>
      <c r="QMD75" s="139"/>
      <c r="QME75" s="139"/>
      <c r="QMF75" s="139"/>
      <c r="QMG75" s="139"/>
      <c r="QMH75" s="139"/>
      <c r="QMI75" s="139"/>
      <c r="QMJ75" s="139"/>
      <c r="QMK75" s="139"/>
      <c r="QML75" s="139"/>
      <c r="QMM75" s="139"/>
      <c r="QMN75" s="139"/>
      <c r="QMO75" s="139"/>
      <c r="QMP75" s="139"/>
      <c r="QMQ75" s="139"/>
      <c r="QMR75" s="139"/>
      <c r="QMS75" s="139"/>
      <c r="QMT75" s="139"/>
      <c r="QMU75" s="139"/>
      <c r="QMV75" s="139"/>
      <c r="QMW75" s="139"/>
      <c r="QMX75" s="139"/>
      <c r="QMY75" s="139"/>
      <c r="QMZ75" s="139"/>
      <c r="QNA75" s="139"/>
      <c r="QNB75" s="139"/>
      <c r="QNC75" s="139"/>
      <c r="QND75" s="139"/>
      <c r="QNE75" s="139"/>
      <c r="QNF75" s="139"/>
      <c r="QNG75" s="139"/>
      <c r="QNH75" s="139"/>
      <c r="QNI75" s="139"/>
      <c r="QNJ75" s="139"/>
      <c r="QNK75" s="139"/>
      <c r="QNL75" s="139"/>
      <c r="QNM75" s="139"/>
      <c r="QNN75" s="139"/>
      <c r="QNO75" s="139"/>
      <c r="QNP75" s="139"/>
      <c r="QNQ75" s="139"/>
      <c r="QNR75" s="139"/>
      <c r="QNS75" s="139"/>
      <c r="QNT75" s="139"/>
      <c r="QNU75" s="139"/>
      <c r="QNV75" s="139"/>
      <c r="QNW75" s="139"/>
      <c r="QNX75" s="139"/>
      <c r="QNY75" s="139"/>
      <c r="QNZ75" s="139"/>
      <c r="QOA75" s="139"/>
      <c r="QOB75" s="139"/>
      <c r="QOC75" s="139"/>
      <c r="QOD75" s="139"/>
      <c r="QOE75" s="139"/>
      <c r="QOF75" s="139"/>
      <c r="QOG75" s="139"/>
      <c r="QOH75" s="139"/>
      <c r="QOI75" s="139"/>
      <c r="QOJ75" s="139"/>
      <c r="QOK75" s="139"/>
      <c r="QOL75" s="139"/>
      <c r="QOM75" s="139"/>
      <c r="QON75" s="139"/>
      <c r="QOO75" s="139"/>
      <c r="QOP75" s="139"/>
      <c r="QOQ75" s="139"/>
      <c r="QOR75" s="139"/>
      <c r="QOS75" s="139"/>
      <c r="QOT75" s="139"/>
      <c r="QOU75" s="139"/>
      <c r="QOV75" s="139"/>
      <c r="QOW75" s="139"/>
      <c r="QOX75" s="139"/>
      <c r="QOY75" s="139"/>
      <c r="QOZ75" s="139"/>
      <c r="QPA75" s="139"/>
      <c r="QPB75" s="139"/>
      <c r="QPC75" s="139"/>
      <c r="QPD75" s="139"/>
      <c r="QPE75" s="139"/>
      <c r="QPF75" s="139"/>
      <c r="QPG75" s="139"/>
      <c r="QPH75" s="139"/>
      <c r="QPI75" s="139"/>
      <c r="QPJ75" s="139"/>
      <c r="QPK75" s="139"/>
      <c r="QPL75" s="139"/>
      <c r="QPM75" s="139"/>
      <c r="QPN75" s="139"/>
      <c r="QPO75" s="139"/>
      <c r="QPP75" s="139"/>
      <c r="QPQ75" s="139"/>
      <c r="QPR75" s="139"/>
      <c r="QPS75" s="139"/>
      <c r="QPT75" s="139"/>
      <c r="QPU75" s="139"/>
      <c r="QPV75" s="139"/>
      <c r="QPW75" s="139"/>
      <c r="QPX75" s="139"/>
      <c r="QPY75" s="139"/>
      <c r="QPZ75" s="139"/>
      <c r="QQA75" s="139"/>
      <c r="QQB75" s="139"/>
      <c r="QQC75" s="139"/>
      <c r="QQD75" s="139"/>
      <c r="QQE75" s="139"/>
      <c r="QQF75" s="139"/>
      <c r="QQG75" s="139"/>
      <c r="QQH75" s="139"/>
      <c r="QQI75" s="139"/>
      <c r="QQJ75" s="139"/>
      <c r="QQK75" s="139"/>
      <c r="QQL75" s="139"/>
      <c r="QQM75" s="139"/>
      <c r="QQN75" s="139"/>
      <c r="QQO75" s="139"/>
      <c r="QQP75" s="139"/>
      <c r="QQQ75" s="139"/>
      <c r="QQR75" s="139"/>
      <c r="QQS75" s="139"/>
      <c r="QQT75" s="139"/>
      <c r="QQU75" s="139"/>
      <c r="QQV75" s="139"/>
      <c r="QQW75" s="139"/>
      <c r="QQX75" s="139"/>
      <c r="QQY75" s="139"/>
      <c r="QQZ75" s="139"/>
      <c r="QRA75" s="139"/>
      <c r="QRB75" s="139"/>
      <c r="QRC75" s="139"/>
      <c r="QRD75" s="139"/>
      <c r="QRE75" s="139"/>
      <c r="QRF75" s="139"/>
      <c r="QRG75" s="139"/>
      <c r="QRH75" s="139"/>
      <c r="QRI75" s="139"/>
      <c r="QRJ75" s="139"/>
      <c r="QRK75" s="139"/>
      <c r="QRL75" s="139"/>
      <c r="QRM75" s="139"/>
      <c r="QRN75" s="139"/>
      <c r="QRO75" s="139"/>
      <c r="QRP75" s="139"/>
      <c r="QRQ75" s="139"/>
      <c r="QRR75" s="139"/>
      <c r="QRS75" s="139"/>
      <c r="QRT75" s="139"/>
      <c r="QRU75" s="139"/>
      <c r="QRV75" s="139"/>
      <c r="QRW75" s="139"/>
      <c r="QRX75" s="139"/>
      <c r="QRY75" s="139"/>
      <c r="QRZ75" s="139"/>
      <c r="QSA75" s="139"/>
      <c r="QSB75" s="139"/>
      <c r="QSC75" s="139"/>
      <c r="QSD75" s="139"/>
      <c r="QSE75" s="139"/>
      <c r="QSF75" s="139"/>
      <c r="QSG75" s="139"/>
      <c r="QSH75" s="139"/>
      <c r="QSI75" s="139"/>
      <c r="QSJ75" s="139"/>
      <c r="QSK75" s="139"/>
      <c r="QSL75" s="139"/>
      <c r="QSM75" s="139"/>
      <c r="QSN75" s="139"/>
      <c r="QSO75" s="139"/>
      <c r="QSP75" s="139"/>
      <c r="QSQ75" s="139"/>
      <c r="QSR75" s="139"/>
      <c r="QSS75" s="139"/>
      <c r="QST75" s="139"/>
      <c r="QSU75" s="139"/>
      <c r="QSV75" s="139"/>
      <c r="QSW75" s="139"/>
      <c r="QSX75" s="139"/>
      <c r="QSY75" s="139"/>
      <c r="QSZ75" s="139"/>
      <c r="QTA75" s="139"/>
      <c r="QTB75" s="139"/>
      <c r="QTC75" s="139"/>
      <c r="QTD75" s="139"/>
      <c r="QTE75" s="139"/>
      <c r="QTF75" s="139"/>
      <c r="QTG75" s="139"/>
      <c r="QTH75" s="139"/>
      <c r="QTI75" s="139"/>
      <c r="QTJ75" s="139"/>
      <c r="QTK75" s="139"/>
      <c r="QTL75" s="139"/>
      <c r="QTM75" s="139"/>
      <c r="QTN75" s="139"/>
      <c r="QTO75" s="139"/>
      <c r="QTP75" s="139"/>
      <c r="QTQ75" s="139"/>
      <c r="QTR75" s="139"/>
      <c r="QTS75" s="139"/>
      <c r="QTT75" s="139"/>
      <c r="QTU75" s="139"/>
      <c r="QTV75" s="139"/>
      <c r="QTW75" s="139"/>
      <c r="QTX75" s="139"/>
      <c r="QTY75" s="139"/>
      <c r="QTZ75" s="139"/>
      <c r="QUA75" s="139"/>
      <c r="QUB75" s="139"/>
      <c r="QUC75" s="139"/>
      <c r="QUD75" s="139"/>
      <c r="QUE75" s="139"/>
      <c r="QUF75" s="139"/>
      <c r="QUG75" s="139"/>
      <c r="QUH75" s="139"/>
      <c r="QUI75" s="139"/>
      <c r="QUJ75" s="139"/>
      <c r="QUK75" s="139"/>
      <c r="QUL75" s="139"/>
      <c r="QUM75" s="139"/>
      <c r="QUN75" s="139"/>
      <c r="QUO75" s="139"/>
      <c r="QUP75" s="139"/>
      <c r="QUQ75" s="139"/>
      <c r="QUR75" s="139"/>
      <c r="QUS75" s="139"/>
      <c r="QUT75" s="139"/>
      <c r="QUU75" s="139"/>
      <c r="QUV75" s="139"/>
      <c r="QUW75" s="139"/>
      <c r="QUX75" s="139"/>
      <c r="QUY75" s="139"/>
      <c r="QUZ75" s="139"/>
      <c r="QVA75" s="139"/>
      <c r="QVB75" s="139"/>
      <c r="QVC75" s="139"/>
      <c r="QVD75" s="139"/>
      <c r="QVE75" s="139"/>
      <c r="QVF75" s="139"/>
      <c r="QVG75" s="139"/>
      <c r="QVH75" s="139"/>
      <c r="QVI75" s="139"/>
      <c r="QVJ75" s="139"/>
      <c r="QVK75" s="139"/>
      <c r="QVL75" s="139"/>
      <c r="QVM75" s="139"/>
      <c r="QVN75" s="139"/>
      <c r="QVO75" s="139"/>
      <c r="QVP75" s="139"/>
      <c r="QVQ75" s="139"/>
      <c r="QVR75" s="139"/>
      <c r="QVS75" s="139"/>
      <c r="QVT75" s="139"/>
      <c r="QVU75" s="139"/>
      <c r="QVV75" s="139"/>
      <c r="QVW75" s="139"/>
      <c r="QVX75" s="139"/>
      <c r="QVY75" s="139"/>
      <c r="QVZ75" s="139"/>
      <c r="QWA75" s="139"/>
      <c r="QWB75" s="139"/>
      <c r="QWC75" s="139"/>
      <c r="QWD75" s="139"/>
      <c r="QWE75" s="139"/>
      <c r="QWF75" s="139"/>
      <c r="QWG75" s="139"/>
      <c r="QWH75" s="139"/>
      <c r="QWI75" s="139"/>
      <c r="QWJ75" s="139"/>
      <c r="QWK75" s="139"/>
      <c r="QWL75" s="139"/>
      <c r="QWM75" s="139"/>
      <c r="QWN75" s="139"/>
      <c r="QWO75" s="139"/>
      <c r="QWP75" s="139"/>
      <c r="QWQ75" s="139"/>
      <c r="QWR75" s="139"/>
      <c r="QWS75" s="139"/>
      <c r="QWT75" s="139"/>
      <c r="QWU75" s="139"/>
      <c r="QWV75" s="139"/>
      <c r="QWW75" s="139"/>
      <c r="QWX75" s="139"/>
      <c r="QWY75" s="139"/>
      <c r="QWZ75" s="139"/>
      <c r="QXA75" s="139"/>
      <c r="QXB75" s="139"/>
      <c r="QXC75" s="139"/>
      <c r="QXD75" s="139"/>
      <c r="QXE75" s="139"/>
      <c r="QXF75" s="139"/>
      <c r="QXG75" s="139"/>
      <c r="QXH75" s="139"/>
      <c r="QXI75" s="139"/>
      <c r="QXJ75" s="139"/>
      <c r="QXK75" s="139"/>
      <c r="QXL75" s="139"/>
      <c r="QXM75" s="139"/>
      <c r="QXN75" s="139"/>
      <c r="QXO75" s="139"/>
      <c r="QXP75" s="139"/>
      <c r="QXQ75" s="139"/>
      <c r="QXR75" s="139"/>
      <c r="QXS75" s="139"/>
      <c r="QXT75" s="139"/>
      <c r="QXU75" s="139"/>
      <c r="QXV75" s="139"/>
      <c r="QXW75" s="139"/>
      <c r="QXX75" s="139"/>
      <c r="QXY75" s="139"/>
      <c r="QXZ75" s="139"/>
      <c r="QYA75" s="139"/>
      <c r="QYB75" s="139"/>
      <c r="QYC75" s="139"/>
      <c r="QYD75" s="139"/>
      <c r="QYE75" s="139"/>
      <c r="QYF75" s="139"/>
      <c r="QYG75" s="139"/>
      <c r="QYH75" s="139"/>
      <c r="QYI75" s="139"/>
      <c r="QYJ75" s="139"/>
      <c r="QYK75" s="139"/>
      <c r="QYL75" s="139"/>
      <c r="QYM75" s="139"/>
      <c r="QYN75" s="139"/>
      <c r="QYO75" s="139"/>
      <c r="QYP75" s="139"/>
      <c r="QYQ75" s="139"/>
      <c r="QYR75" s="139"/>
      <c r="QYS75" s="139"/>
      <c r="QYT75" s="139"/>
      <c r="QYU75" s="139"/>
      <c r="QYV75" s="139"/>
      <c r="QYW75" s="139"/>
      <c r="QYX75" s="139"/>
      <c r="QYY75" s="139"/>
      <c r="QYZ75" s="139"/>
      <c r="QZA75" s="139"/>
      <c r="QZB75" s="139"/>
      <c r="QZC75" s="139"/>
      <c r="QZD75" s="139"/>
      <c r="QZE75" s="139"/>
      <c r="QZF75" s="139"/>
      <c r="QZG75" s="139"/>
      <c r="QZH75" s="139"/>
      <c r="QZI75" s="139"/>
      <c r="QZJ75" s="139"/>
      <c r="QZK75" s="139"/>
      <c r="QZL75" s="139"/>
      <c r="QZM75" s="139"/>
      <c r="QZN75" s="139"/>
      <c r="QZO75" s="139"/>
      <c r="QZP75" s="139"/>
      <c r="QZQ75" s="139"/>
      <c r="QZR75" s="139"/>
      <c r="QZS75" s="139"/>
      <c r="QZT75" s="139"/>
      <c r="QZU75" s="139"/>
      <c r="QZV75" s="139"/>
      <c r="QZW75" s="139"/>
      <c r="QZX75" s="139"/>
      <c r="QZY75" s="139"/>
      <c r="QZZ75" s="139"/>
      <c r="RAA75" s="139"/>
      <c r="RAB75" s="139"/>
      <c r="RAC75" s="139"/>
      <c r="RAD75" s="139"/>
      <c r="RAE75" s="139"/>
      <c r="RAF75" s="139"/>
      <c r="RAG75" s="139"/>
      <c r="RAH75" s="139"/>
      <c r="RAI75" s="139"/>
      <c r="RAJ75" s="139"/>
      <c r="RAK75" s="139"/>
      <c r="RAL75" s="139"/>
      <c r="RAM75" s="139"/>
      <c r="RAN75" s="139"/>
      <c r="RAO75" s="139"/>
      <c r="RAP75" s="139"/>
      <c r="RAQ75" s="139"/>
      <c r="RAR75" s="139"/>
      <c r="RAS75" s="139"/>
      <c r="RAT75" s="139"/>
      <c r="RAU75" s="139"/>
      <c r="RAV75" s="139"/>
      <c r="RAW75" s="139"/>
      <c r="RAX75" s="139"/>
      <c r="RAY75" s="139"/>
      <c r="RAZ75" s="139"/>
      <c r="RBA75" s="139"/>
      <c r="RBB75" s="139"/>
      <c r="RBC75" s="139"/>
      <c r="RBD75" s="139"/>
      <c r="RBE75" s="139"/>
      <c r="RBF75" s="139"/>
      <c r="RBG75" s="139"/>
      <c r="RBH75" s="139"/>
      <c r="RBI75" s="139"/>
      <c r="RBJ75" s="139"/>
      <c r="RBK75" s="139"/>
      <c r="RBL75" s="139"/>
      <c r="RBM75" s="139"/>
      <c r="RBN75" s="139"/>
      <c r="RBO75" s="139"/>
      <c r="RBP75" s="139"/>
      <c r="RBQ75" s="139"/>
      <c r="RBR75" s="139"/>
      <c r="RBS75" s="139"/>
      <c r="RBT75" s="139"/>
      <c r="RBU75" s="139"/>
      <c r="RBV75" s="139"/>
      <c r="RBW75" s="139"/>
      <c r="RBX75" s="139"/>
      <c r="RBY75" s="139"/>
      <c r="RBZ75" s="139"/>
      <c r="RCA75" s="139"/>
      <c r="RCB75" s="139"/>
      <c r="RCC75" s="139"/>
      <c r="RCD75" s="139"/>
      <c r="RCE75" s="139"/>
      <c r="RCF75" s="139"/>
      <c r="RCG75" s="139"/>
      <c r="RCH75" s="139"/>
      <c r="RCI75" s="139"/>
      <c r="RCJ75" s="139"/>
      <c r="RCK75" s="139"/>
      <c r="RCL75" s="139"/>
      <c r="RCM75" s="139"/>
      <c r="RCN75" s="139"/>
      <c r="RCO75" s="139"/>
      <c r="RCP75" s="139"/>
      <c r="RCQ75" s="139"/>
      <c r="RCR75" s="139"/>
      <c r="RCS75" s="139"/>
      <c r="RCT75" s="139"/>
      <c r="RCU75" s="139"/>
      <c r="RCV75" s="139"/>
      <c r="RCW75" s="139"/>
      <c r="RCX75" s="139"/>
      <c r="RCY75" s="139"/>
      <c r="RCZ75" s="139"/>
      <c r="RDA75" s="139"/>
      <c r="RDB75" s="139"/>
      <c r="RDC75" s="139"/>
      <c r="RDD75" s="139"/>
      <c r="RDE75" s="139"/>
      <c r="RDF75" s="139"/>
      <c r="RDG75" s="139"/>
      <c r="RDH75" s="139"/>
      <c r="RDI75" s="139"/>
      <c r="RDJ75" s="139"/>
      <c r="RDK75" s="139"/>
      <c r="RDL75" s="139"/>
      <c r="RDM75" s="139"/>
      <c r="RDN75" s="139"/>
      <c r="RDO75" s="139"/>
      <c r="RDP75" s="139"/>
      <c r="RDQ75" s="139"/>
      <c r="RDR75" s="139"/>
      <c r="RDS75" s="139"/>
      <c r="RDT75" s="139"/>
      <c r="RDU75" s="139"/>
      <c r="RDV75" s="139"/>
      <c r="RDW75" s="139"/>
      <c r="RDX75" s="139"/>
      <c r="RDY75" s="139"/>
      <c r="RDZ75" s="139"/>
      <c r="REA75" s="139"/>
      <c r="REB75" s="139"/>
      <c r="REC75" s="139"/>
      <c r="RED75" s="139"/>
      <c r="REE75" s="139"/>
      <c r="REF75" s="139"/>
      <c r="REG75" s="139"/>
      <c r="REH75" s="139"/>
      <c r="REI75" s="139"/>
      <c r="REJ75" s="139"/>
      <c r="REK75" s="139"/>
      <c r="REL75" s="139"/>
      <c r="REM75" s="139"/>
      <c r="REN75" s="139"/>
      <c r="REO75" s="139"/>
      <c r="REP75" s="139"/>
      <c r="REQ75" s="139"/>
      <c r="RER75" s="139"/>
      <c r="RES75" s="139"/>
      <c r="RET75" s="139"/>
      <c r="REU75" s="139"/>
      <c r="REV75" s="139"/>
      <c r="REW75" s="139"/>
      <c r="REX75" s="139"/>
      <c r="REY75" s="139"/>
      <c r="REZ75" s="139"/>
      <c r="RFA75" s="139"/>
      <c r="RFB75" s="139"/>
      <c r="RFC75" s="139"/>
      <c r="RFD75" s="139"/>
      <c r="RFE75" s="139"/>
      <c r="RFF75" s="139"/>
      <c r="RFG75" s="139"/>
      <c r="RFH75" s="139"/>
      <c r="RFI75" s="139"/>
      <c r="RFJ75" s="139"/>
      <c r="RFK75" s="139"/>
      <c r="RFL75" s="139"/>
      <c r="RFM75" s="139"/>
      <c r="RFN75" s="139"/>
      <c r="RFO75" s="139"/>
      <c r="RFP75" s="139"/>
      <c r="RFQ75" s="139"/>
      <c r="RFR75" s="139"/>
      <c r="RFS75" s="139"/>
      <c r="RFT75" s="139"/>
      <c r="RFU75" s="139"/>
      <c r="RFV75" s="139"/>
      <c r="RFW75" s="139"/>
      <c r="RFX75" s="139"/>
      <c r="RFY75" s="139"/>
      <c r="RFZ75" s="139"/>
      <c r="RGA75" s="139"/>
      <c r="RGB75" s="139"/>
      <c r="RGC75" s="139"/>
      <c r="RGD75" s="139"/>
      <c r="RGE75" s="139"/>
      <c r="RGF75" s="139"/>
      <c r="RGG75" s="139"/>
      <c r="RGH75" s="139"/>
      <c r="RGI75" s="139"/>
      <c r="RGJ75" s="139"/>
      <c r="RGK75" s="139"/>
      <c r="RGL75" s="139"/>
      <c r="RGM75" s="139"/>
      <c r="RGN75" s="139"/>
      <c r="RGO75" s="139"/>
      <c r="RGP75" s="139"/>
      <c r="RGQ75" s="139"/>
      <c r="RGR75" s="139"/>
      <c r="RGS75" s="139"/>
      <c r="RGT75" s="139"/>
      <c r="RGU75" s="139"/>
      <c r="RGV75" s="139"/>
      <c r="RGW75" s="139"/>
      <c r="RGX75" s="139"/>
      <c r="RGY75" s="139"/>
      <c r="RGZ75" s="139"/>
      <c r="RHA75" s="139"/>
      <c r="RHB75" s="139"/>
      <c r="RHC75" s="139"/>
      <c r="RHD75" s="139"/>
      <c r="RHE75" s="139"/>
      <c r="RHF75" s="139"/>
      <c r="RHG75" s="139"/>
      <c r="RHH75" s="139"/>
      <c r="RHI75" s="139"/>
      <c r="RHJ75" s="139"/>
      <c r="RHK75" s="139"/>
      <c r="RHL75" s="139"/>
      <c r="RHM75" s="139"/>
      <c r="RHN75" s="139"/>
      <c r="RHO75" s="139"/>
      <c r="RHP75" s="139"/>
      <c r="RHQ75" s="139"/>
      <c r="RHR75" s="139"/>
      <c r="RHS75" s="139"/>
      <c r="RHT75" s="139"/>
      <c r="RHU75" s="139"/>
      <c r="RHV75" s="139"/>
      <c r="RHW75" s="139"/>
      <c r="RHX75" s="139"/>
      <c r="RHY75" s="139"/>
      <c r="RHZ75" s="139"/>
      <c r="RIA75" s="139"/>
      <c r="RIB75" s="139"/>
      <c r="RIC75" s="139"/>
      <c r="RID75" s="139"/>
      <c r="RIE75" s="139"/>
      <c r="RIF75" s="139"/>
      <c r="RIG75" s="139"/>
      <c r="RIH75" s="139"/>
      <c r="RII75" s="139"/>
      <c r="RIJ75" s="139"/>
      <c r="RIK75" s="139"/>
      <c r="RIL75" s="139"/>
      <c r="RIM75" s="139"/>
      <c r="RIN75" s="139"/>
      <c r="RIO75" s="139"/>
      <c r="RIP75" s="139"/>
      <c r="RIQ75" s="139"/>
      <c r="RIR75" s="139"/>
      <c r="RIS75" s="139"/>
      <c r="RIT75" s="139"/>
      <c r="RIU75" s="139"/>
      <c r="RIV75" s="139"/>
      <c r="RIW75" s="139"/>
      <c r="RIX75" s="139"/>
      <c r="RIY75" s="139"/>
      <c r="RIZ75" s="139"/>
      <c r="RJA75" s="139"/>
      <c r="RJB75" s="139"/>
      <c r="RJC75" s="139"/>
      <c r="RJD75" s="139"/>
      <c r="RJE75" s="139"/>
      <c r="RJF75" s="139"/>
      <c r="RJG75" s="139"/>
      <c r="RJH75" s="139"/>
      <c r="RJI75" s="139"/>
      <c r="RJJ75" s="139"/>
      <c r="RJK75" s="139"/>
      <c r="RJL75" s="139"/>
      <c r="RJM75" s="139"/>
      <c r="RJN75" s="139"/>
      <c r="RJO75" s="139"/>
      <c r="RJP75" s="139"/>
      <c r="RJQ75" s="139"/>
      <c r="RJR75" s="139"/>
      <c r="RJS75" s="139"/>
      <c r="RJT75" s="139"/>
      <c r="RJU75" s="139"/>
      <c r="RJV75" s="139"/>
      <c r="RJW75" s="139"/>
      <c r="RJX75" s="139"/>
      <c r="RJY75" s="139"/>
      <c r="RJZ75" s="139"/>
      <c r="RKA75" s="139"/>
      <c r="RKB75" s="139"/>
      <c r="RKC75" s="139"/>
      <c r="RKD75" s="139"/>
      <c r="RKE75" s="139"/>
      <c r="RKF75" s="139"/>
      <c r="RKG75" s="139"/>
      <c r="RKH75" s="139"/>
      <c r="RKI75" s="139"/>
      <c r="RKJ75" s="139"/>
      <c r="RKK75" s="139"/>
      <c r="RKL75" s="139"/>
      <c r="RKM75" s="139"/>
      <c r="RKN75" s="139"/>
      <c r="RKO75" s="139"/>
      <c r="RKP75" s="139"/>
      <c r="RKQ75" s="139"/>
      <c r="RKR75" s="139"/>
      <c r="RKS75" s="139"/>
      <c r="RKT75" s="139"/>
      <c r="RKU75" s="139"/>
      <c r="RKV75" s="139"/>
      <c r="RKW75" s="139"/>
      <c r="RKX75" s="139"/>
      <c r="RKY75" s="139"/>
      <c r="RKZ75" s="139"/>
      <c r="RLA75" s="139"/>
      <c r="RLB75" s="139"/>
      <c r="RLC75" s="139"/>
      <c r="RLD75" s="139"/>
      <c r="RLE75" s="139"/>
      <c r="RLF75" s="139"/>
      <c r="RLG75" s="139"/>
      <c r="RLH75" s="139"/>
      <c r="RLI75" s="139"/>
      <c r="RLJ75" s="139"/>
      <c r="RLK75" s="139"/>
      <c r="RLL75" s="139"/>
      <c r="RLM75" s="139"/>
      <c r="RLN75" s="139"/>
      <c r="RLO75" s="139"/>
      <c r="RLP75" s="139"/>
      <c r="RLQ75" s="139"/>
      <c r="RLR75" s="139"/>
      <c r="RLS75" s="139"/>
      <c r="RLT75" s="139"/>
      <c r="RLU75" s="139"/>
      <c r="RLV75" s="139"/>
      <c r="RLW75" s="139"/>
      <c r="RLX75" s="139"/>
      <c r="RLY75" s="139"/>
      <c r="RLZ75" s="139"/>
      <c r="RMA75" s="139"/>
      <c r="RMB75" s="139"/>
      <c r="RMC75" s="139"/>
      <c r="RMD75" s="139"/>
      <c r="RME75" s="139"/>
      <c r="RMF75" s="139"/>
      <c r="RMG75" s="139"/>
      <c r="RMH75" s="139"/>
      <c r="RMI75" s="139"/>
      <c r="RMJ75" s="139"/>
      <c r="RMK75" s="139"/>
      <c r="RML75" s="139"/>
      <c r="RMM75" s="139"/>
      <c r="RMN75" s="139"/>
      <c r="RMO75" s="139"/>
      <c r="RMP75" s="139"/>
      <c r="RMQ75" s="139"/>
      <c r="RMR75" s="139"/>
      <c r="RMS75" s="139"/>
      <c r="RMT75" s="139"/>
      <c r="RMU75" s="139"/>
      <c r="RMV75" s="139"/>
      <c r="RMW75" s="139"/>
      <c r="RMX75" s="139"/>
      <c r="RMY75" s="139"/>
      <c r="RMZ75" s="139"/>
      <c r="RNA75" s="139"/>
      <c r="RNB75" s="139"/>
      <c r="RNC75" s="139"/>
      <c r="RND75" s="139"/>
      <c r="RNE75" s="139"/>
      <c r="RNF75" s="139"/>
      <c r="RNG75" s="139"/>
      <c r="RNH75" s="139"/>
      <c r="RNI75" s="139"/>
      <c r="RNJ75" s="139"/>
      <c r="RNK75" s="139"/>
      <c r="RNL75" s="139"/>
      <c r="RNM75" s="139"/>
      <c r="RNN75" s="139"/>
      <c r="RNO75" s="139"/>
      <c r="RNP75" s="139"/>
      <c r="RNQ75" s="139"/>
      <c r="RNR75" s="139"/>
      <c r="RNS75" s="139"/>
      <c r="RNT75" s="139"/>
      <c r="RNU75" s="139"/>
      <c r="RNV75" s="139"/>
      <c r="RNW75" s="139"/>
      <c r="RNX75" s="139"/>
      <c r="RNY75" s="139"/>
      <c r="RNZ75" s="139"/>
      <c r="ROA75" s="139"/>
      <c r="ROB75" s="139"/>
      <c r="ROC75" s="139"/>
      <c r="ROD75" s="139"/>
      <c r="ROE75" s="139"/>
      <c r="ROF75" s="139"/>
      <c r="ROG75" s="139"/>
      <c r="ROH75" s="139"/>
      <c r="ROI75" s="139"/>
      <c r="ROJ75" s="139"/>
      <c r="ROK75" s="139"/>
      <c r="ROL75" s="139"/>
      <c r="ROM75" s="139"/>
      <c r="RON75" s="139"/>
      <c r="ROO75" s="139"/>
      <c r="ROP75" s="139"/>
      <c r="ROQ75" s="139"/>
      <c r="ROR75" s="139"/>
      <c r="ROS75" s="139"/>
      <c r="ROT75" s="139"/>
      <c r="ROU75" s="139"/>
      <c r="ROV75" s="139"/>
      <c r="ROW75" s="139"/>
      <c r="ROX75" s="139"/>
      <c r="ROY75" s="139"/>
      <c r="ROZ75" s="139"/>
      <c r="RPA75" s="139"/>
      <c r="RPB75" s="139"/>
      <c r="RPC75" s="139"/>
      <c r="RPD75" s="139"/>
      <c r="RPE75" s="139"/>
      <c r="RPF75" s="139"/>
      <c r="RPG75" s="139"/>
      <c r="RPH75" s="139"/>
      <c r="RPI75" s="139"/>
      <c r="RPJ75" s="139"/>
      <c r="RPK75" s="139"/>
      <c r="RPL75" s="139"/>
      <c r="RPM75" s="139"/>
      <c r="RPN75" s="139"/>
      <c r="RPO75" s="139"/>
      <c r="RPP75" s="139"/>
      <c r="RPQ75" s="139"/>
      <c r="RPR75" s="139"/>
      <c r="RPS75" s="139"/>
      <c r="RPT75" s="139"/>
      <c r="RPU75" s="139"/>
      <c r="RPV75" s="139"/>
      <c r="RPW75" s="139"/>
      <c r="RPX75" s="139"/>
      <c r="RPY75" s="139"/>
      <c r="RPZ75" s="139"/>
      <c r="RQA75" s="139"/>
      <c r="RQB75" s="139"/>
      <c r="RQC75" s="139"/>
      <c r="RQD75" s="139"/>
      <c r="RQE75" s="139"/>
      <c r="RQF75" s="139"/>
      <c r="RQG75" s="139"/>
      <c r="RQH75" s="139"/>
      <c r="RQI75" s="139"/>
      <c r="RQJ75" s="139"/>
      <c r="RQK75" s="139"/>
      <c r="RQL75" s="139"/>
      <c r="RQM75" s="139"/>
      <c r="RQN75" s="139"/>
      <c r="RQO75" s="139"/>
      <c r="RQP75" s="139"/>
      <c r="RQQ75" s="139"/>
      <c r="RQR75" s="139"/>
      <c r="RQS75" s="139"/>
      <c r="RQT75" s="139"/>
      <c r="RQU75" s="139"/>
      <c r="RQV75" s="139"/>
      <c r="RQW75" s="139"/>
      <c r="RQX75" s="139"/>
      <c r="RQY75" s="139"/>
      <c r="RQZ75" s="139"/>
      <c r="RRA75" s="139"/>
      <c r="RRB75" s="139"/>
      <c r="RRC75" s="139"/>
      <c r="RRD75" s="139"/>
      <c r="RRE75" s="139"/>
      <c r="RRF75" s="139"/>
      <c r="RRG75" s="139"/>
      <c r="RRH75" s="139"/>
      <c r="RRI75" s="139"/>
      <c r="RRJ75" s="139"/>
      <c r="RRK75" s="139"/>
      <c r="RRL75" s="139"/>
      <c r="RRM75" s="139"/>
      <c r="RRN75" s="139"/>
      <c r="RRO75" s="139"/>
      <c r="RRP75" s="139"/>
      <c r="RRQ75" s="139"/>
      <c r="RRR75" s="139"/>
      <c r="RRS75" s="139"/>
      <c r="RRT75" s="139"/>
      <c r="RRU75" s="139"/>
      <c r="RRV75" s="139"/>
      <c r="RRW75" s="139"/>
      <c r="RRX75" s="139"/>
      <c r="RRY75" s="139"/>
      <c r="RRZ75" s="139"/>
      <c r="RSA75" s="139"/>
      <c r="RSB75" s="139"/>
      <c r="RSC75" s="139"/>
      <c r="RSD75" s="139"/>
      <c r="RSE75" s="139"/>
      <c r="RSF75" s="139"/>
      <c r="RSG75" s="139"/>
      <c r="RSH75" s="139"/>
      <c r="RSI75" s="139"/>
      <c r="RSJ75" s="139"/>
      <c r="RSK75" s="139"/>
      <c r="RSL75" s="139"/>
      <c r="RSM75" s="139"/>
      <c r="RSN75" s="139"/>
      <c r="RSO75" s="139"/>
      <c r="RSP75" s="139"/>
      <c r="RSQ75" s="139"/>
      <c r="RSR75" s="139"/>
      <c r="RSS75" s="139"/>
      <c r="RST75" s="139"/>
      <c r="RSU75" s="139"/>
      <c r="RSV75" s="139"/>
      <c r="RSW75" s="139"/>
      <c r="RSX75" s="139"/>
      <c r="RSY75" s="139"/>
      <c r="RSZ75" s="139"/>
      <c r="RTA75" s="139"/>
      <c r="RTB75" s="139"/>
      <c r="RTC75" s="139"/>
      <c r="RTD75" s="139"/>
      <c r="RTE75" s="139"/>
      <c r="RTF75" s="139"/>
      <c r="RTG75" s="139"/>
      <c r="RTH75" s="139"/>
      <c r="RTI75" s="139"/>
      <c r="RTJ75" s="139"/>
      <c r="RTK75" s="139"/>
      <c r="RTL75" s="139"/>
      <c r="RTM75" s="139"/>
      <c r="RTN75" s="139"/>
      <c r="RTO75" s="139"/>
      <c r="RTP75" s="139"/>
      <c r="RTQ75" s="139"/>
      <c r="RTR75" s="139"/>
      <c r="RTS75" s="139"/>
      <c r="RTT75" s="139"/>
      <c r="RTU75" s="139"/>
      <c r="RTV75" s="139"/>
      <c r="RTW75" s="139"/>
      <c r="RTX75" s="139"/>
      <c r="RTY75" s="139"/>
      <c r="RTZ75" s="139"/>
      <c r="RUA75" s="139"/>
      <c r="RUB75" s="139"/>
      <c r="RUC75" s="139"/>
      <c r="RUD75" s="139"/>
      <c r="RUE75" s="139"/>
      <c r="RUF75" s="139"/>
      <c r="RUG75" s="139"/>
      <c r="RUH75" s="139"/>
      <c r="RUI75" s="139"/>
      <c r="RUJ75" s="139"/>
      <c r="RUK75" s="139"/>
      <c r="RUL75" s="139"/>
      <c r="RUM75" s="139"/>
      <c r="RUN75" s="139"/>
      <c r="RUO75" s="139"/>
      <c r="RUP75" s="139"/>
      <c r="RUQ75" s="139"/>
      <c r="RUR75" s="139"/>
      <c r="RUS75" s="139"/>
      <c r="RUT75" s="139"/>
      <c r="RUU75" s="139"/>
      <c r="RUV75" s="139"/>
      <c r="RUW75" s="139"/>
      <c r="RUX75" s="139"/>
      <c r="RUY75" s="139"/>
      <c r="RUZ75" s="139"/>
      <c r="RVA75" s="139"/>
      <c r="RVB75" s="139"/>
      <c r="RVC75" s="139"/>
      <c r="RVD75" s="139"/>
      <c r="RVE75" s="139"/>
      <c r="RVF75" s="139"/>
      <c r="RVG75" s="139"/>
      <c r="RVH75" s="139"/>
      <c r="RVI75" s="139"/>
      <c r="RVJ75" s="139"/>
      <c r="RVK75" s="139"/>
      <c r="RVL75" s="139"/>
      <c r="RVM75" s="139"/>
      <c r="RVN75" s="139"/>
      <c r="RVO75" s="139"/>
      <c r="RVP75" s="139"/>
      <c r="RVQ75" s="139"/>
      <c r="RVR75" s="139"/>
      <c r="RVS75" s="139"/>
      <c r="RVT75" s="139"/>
      <c r="RVU75" s="139"/>
      <c r="RVV75" s="139"/>
      <c r="RVW75" s="139"/>
      <c r="RVX75" s="139"/>
      <c r="RVY75" s="139"/>
      <c r="RVZ75" s="139"/>
      <c r="RWA75" s="139"/>
      <c r="RWB75" s="139"/>
      <c r="RWC75" s="139"/>
      <c r="RWD75" s="139"/>
      <c r="RWE75" s="139"/>
      <c r="RWF75" s="139"/>
      <c r="RWG75" s="139"/>
      <c r="RWH75" s="139"/>
      <c r="RWI75" s="139"/>
      <c r="RWJ75" s="139"/>
      <c r="RWK75" s="139"/>
      <c r="RWL75" s="139"/>
      <c r="RWM75" s="139"/>
      <c r="RWN75" s="139"/>
      <c r="RWO75" s="139"/>
      <c r="RWP75" s="139"/>
      <c r="RWQ75" s="139"/>
      <c r="RWR75" s="139"/>
      <c r="RWS75" s="139"/>
      <c r="RWT75" s="139"/>
      <c r="RWU75" s="139"/>
      <c r="RWV75" s="139"/>
      <c r="RWW75" s="139"/>
      <c r="RWX75" s="139"/>
      <c r="RWY75" s="139"/>
      <c r="RWZ75" s="139"/>
      <c r="RXA75" s="139"/>
      <c r="RXB75" s="139"/>
      <c r="RXC75" s="139"/>
      <c r="RXD75" s="139"/>
      <c r="RXE75" s="139"/>
      <c r="RXF75" s="139"/>
      <c r="RXG75" s="139"/>
      <c r="RXH75" s="139"/>
      <c r="RXI75" s="139"/>
      <c r="RXJ75" s="139"/>
      <c r="RXK75" s="139"/>
      <c r="RXL75" s="139"/>
      <c r="RXM75" s="139"/>
      <c r="RXN75" s="139"/>
      <c r="RXO75" s="139"/>
      <c r="RXP75" s="139"/>
      <c r="RXQ75" s="139"/>
      <c r="RXR75" s="139"/>
      <c r="RXS75" s="139"/>
      <c r="RXT75" s="139"/>
      <c r="RXU75" s="139"/>
      <c r="RXV75" s="139"/>
      <c r="RXW75" s="139"/>
      <c r="RXX75" s="139"/>
      <c r="RXY75" s="139"/>
      <c r="RXZ75" s="139"/>
      <c r="RYA75" s="139"/>
      <c r="RYB75" s="139"/>
      <c r="RYC75" s="139"/>
      <c r="RYD75" s="139"/>
      <c r="RYE75" s="139"/>
      <c r="RYF75" s="139"/>
      <c r="RYG75" s="139"/>
      <c r="RYH75" s="139"/>
      <c r="RYI75" s="139"/>
      <c r="RYJ75" s="139"/>
      <c r="RYK75" s="139"/>
      <c r="RYL75" s="139"/>
      <c r="RYM75" s="139"/>
      <c r="RYN75" s="139"/>
      <c r="RYO75" s="139"/>
      <c r="RYP75" s="139"/>
      <c r="RYQ75" s="139"/>
      <c r="RYR75" s="139"/>
      <c r="RYS75" s="139"/>
      <c r="RYT75" s="139"/>
      <c r="RYU75" s="139"/>
      <c r="RYV75" s="139"/>
      <c r="RYW75" s="139"/>
      <c r="RYX75" s="139"/>
      <c r="RYY75" s="139"/>
      <c r="RYZ75" s="139"/>
      <c r="RZA75" s="139"/>
      <c r="RZB75" s="139"/>
      <c r="RZC75" s="139"/>
      <c r="RZD75" s="139"/>
      <c r="RZE75" s="139"/>
      <c r="RZF75" s="139"/>
      <c r="RZG75" s="139"/>
      <c r="RZH75" s="139"/>
      <c r="RZI75" s="139"/>
      <c r="RZJ75" s="139"/>
      <c r="RZK75" s="139"/>
      <c r="RZL75" s="139"/>
      <c r="RZM75" s="139"/>
      <c r="RZN75" s="139"/>
      <c r="RZO75" s="139"/>
      <c r="RZP75" s="139"/>
      <c r="RZQ75" s="139"/>
      <c r="RZR75" s="139"/>
      <c r="RZS75" s="139"/>
      <c r="RZT75" s="139"/>
      <c r="RZU75" s="139"/>
      <c r="RZV75" s="139"/>
      <c r="RZW75" s="139"/>
      <c r="RZX75" s="139"/>
      <c r="RZY75" s="139"/>
      <c r="RZZ75" s="139"/>
      <c r="SAA75" s="139"/>
      <c r="SAB75" s="139"/>
      <c r="SAC75" s="139"/>
      <c r="SAD75" s="139"/>
      <c r="SAE75" s="139"/>
      <c r="SAF75" s="139"/>
      <c r="SAG75" s="139"/>
      <c r="SAH75" s="139"/>
      <c r="SAI75" s="139"/>
      <c r="SAJ75" s="139"/>
      <c r="SAK75" s="139"/>
      <c r="SAL75" s="139"/>
      <c r="SAM75" s="139"/>
      <c r="SAN75" s="139"/>
      <c r="SAO75" s="139"/>
      <c r="SAP75" s="139"/>
      <c r="SAQ75" s="139"/>
      <c r="SAR75" s="139"/>
      <c r="SAS75" s="139"/>
      <c r="SAT75" s="139"/>
      <c r="SAU75" s="139"/>
      <c r="SAV75" s="139"/>
      <c r="SAW75" s="139"/>
      <c r="SAX75" s="139"/>
      <c r="SAY75" s="139"/>
      <c r="SAZ75" s="139"/>
      <c r="SBA75" s="139"/>
      <c r="SBB75" s="139"/>
      <c r="SBC75" s="139"/>
      <c r="SBD75" s="139"/>
      <c r="SBE75" s="139"/>
      <c r="SBF75" s="139"/>
      <c r="SBG75" s="139"/>
      <c r="SBH75" s="139"/>
      <c r="SBI75" s="139"/>
      <c r="SBJ75" s="139"/>
      <c r="SBK75" s="139"/>
      <c r="SBL75" s="139"/>
      <c r="SBM75" s="139"/>
      <c r="SBN75" s="139"/>
      <c r="SBO75" s="139"/>
      <c r="SBP75" s="139"/>
      <c r="SBQ75" s="139"/>
      <c r="SBR75" s="139"/>
      <c r="SBS75" s="139"/>
      <c r="SBT75" s="139"/>
      <c r="SBU75" s="139"/>
      <c r="SBV75" s="139"/>
      <c r="SBW75" s="139"/>
      <c r="SBX75" s="139"/>
      <c r="SBY75" s="139"/>
      <c r="SBZ75" s="139"/>
      <c r="SCA75" s="139"/>
      <c r="SCB75" s="139"/>
      <c r="SCC75" s="139"/>
      <c r="SCD75" s="139"/>
      <c r="SCE75" s="139"/>
      <c r="SCF75" s="139"/>
      <c r="SCG75" s="139"/>
      <c r="SCH75" s="139"/>
      <c r="SCI75" s="139"/>
      <c r="SCJ75" s="139"/>
      <c r="SCK75" s="139"/>
      <c r="SCL75" s="139"/>
      <c r="SCM75" s="139"/>
      <c r="SCN75" s="139"/>
      <c r="SCO75" s="139"/>
      <c r="SCP75" s="139"/>
      <c r="SCQ75" s="139"/>
      <c r="SCR75" s="139"/>
      <c r="SCS75" s="139"/>
      <c r="SCT75" s="139"/>
      <c r="SCU75" s="139"/>
      <c r="SCV75" s="139"/>
      <c r="SCW75" s="139"/>
      <c r="SCX75" s="139"/>
      <c r="SCY75" s="139"/>
      <c r="SCZ75" s="139"/>
      <c r="SDA75" s="139"/>
      <c r="SDB75" s="139"/>
      <c r="SDC75" s="139"/>
      <c r="SDD75" s="139"/>
      <c r="SDE75" s="139"/>
      <c r="SDF75" s="139"/>
      <c r="SDG75" s="139"/>
      <c r="SDH75" s="139"/>
      <c r="SDI75" s="139"/>
      <c r="SDJ75" s="139"/>
      <c r="SDK75" s="139"/>
      <c r="SDL75" s="139"/>
      <c r="SDM75" s="139"/>
      <c r="SDN75" s="139"/>
      <c r="SDO75" s="139"/>
      <c r="SDP75" s="139"/>
      <c r="SDQ75" s="139"/>
      <c r="SDR75" s="139"/>
      <c r="SDS75" s="139"/>
      <c r="SDT75" s="139"/>
      <c r="SDU75" s="139"/>
      <c r="SDV75" s="139"/>
      <c r="SDW75" s="139"/>
      <c r="SDX75" s="139"/>
      <c r="SDY75" s="139"/>
      <c r="SDZ75" s="139"/>
      <c r="SEA75" s="139"/>
      <c r="SEB75" s="139"/>
      <c r="SEC75" s="139"/>
      <c r="SED75" s="139"/>
      <c r="SEE75" s="139"/>
      <c r="SEF75" s="139"/>
      <c r="SEG75" s="139"/>
      <c r="SEH75" s="139"/>
      <c r="SEI75" s="139"/>
      <c r="SEJ75" s="139"/>
      <c r="SEK75" s="139"/>
      <c r="SEL75" s="139"/>
      <c r="SEM75" s="139"/>
      <c r="SEN75" s="139"/>
      <c r="SEO75" s="139"/>
      <c r="SEP75" s="139"/>
      <c r="SEQ75" s="139"/>
      <c r="SER75" s="139"/>
      <c r="SES75" s="139"/>
      <c r="SET75" s="139"/>
      <c r="SEU75" s="139"/>
      <c r="SEV75" s="139"/>
      <c r="SEW75" s="139"/>
      <c r="SEX75" s="139"/>
      <c r="SEY75" s="139"/>
      <c r="SEZ75" s="139"/>
      <c r="SFA75" s="139"/>
      <c r="SFB75" s="139"/>
      <c r="SFC75" s="139"/>
      <c r="SFD75" s="139"/>
      <c r="SFE75" s="139"/>
      <c r="SFF75" s="139"/>
      <c r="SFG75" s="139"/>
      <c r="SFH75" s="139"/>
      <c r="SFI75" s="139"/>
      <c r="SFJ75" s="139"/>
      <c r="SFK75" s="139"/>
      <c r="SFL75" s="139"/>
      <c r="SFM75" s="139"/>
      <c r="SFN75" s="139"/>
      <c r="SFO75" s="139"/>
      <c r="SFP75" s="139"/>
      <c r="SFQ75" s="139"/>
      <c r="SFR75" s="139"/>
      <c r="SFS75" s="139"/>
      <c r="SFT75" s="139"/>
      <c r="SFU75" s="139"/>
      <c r="SFV75" s="139"/>
      <c r="SFW75" s="139"/>
      <c r="SFX75" s="139"/>
      <c r="SFY75" s="139"/>
      <c r="SFZ75" s="139"/>
      <c r="SGA75" s="139"/>
      <c r="SGB75" s="139"/>
      <c r="SGC75" s="139"/>
      <c r="SGD75" s="139"/>
      <c r="SGE75" s="139"/>
      <c r="SGF75" s="139"/>
      <c r="SGG75" s="139"/>
      <c r="SGH75" s="139"/>
      <c r="SGI75" s="139"/>
      <c r="SGJ75" s="139"/>
      <c r="SGK75" s="139"/>
      <c r="SGL75" s="139"/>
      <c r="SGM75" s="139"/>
      <c r="SGN75" s="139"/>
      <c r="SGO75" s="139"/>
      <c r="SGP75" s="139"/>
      <c r="SGQ75" s="139"/>
      <c r="SGR75" s="139"/>
      <c r="SGS75" s="139"/>
      <c r="SGT75" s="139"/>
      <c r="SGU75" s="139"/>
      <c r="SGV75" s="139"/>
      <c r="SGW75" s="139"/>
      <c r="SGX75" s="139"/>
      <c r="SGY75" s="139"/>
      <c r="SGZ75" s="139"/>
      <c r="SHA75" s="139"/>
      <c r="SHB75" s="139"/>
      <c r="SHC75" s="139"/>
      <c r="SHD75" s="139"/>
      <c r="SHE75" s="139"/>
      <c r="SHF75" s="139"/>
      <c r="SHG75" s="139"/>
      <c r="SHH75" s="139"/>
      <c r="SHI75" s="139"/>
      <c r="SHJ75" s="139"/>
      <c r="SHK75" s="139"/>
      <c r="SHL75" s="139"/>
      <c r="SHM75" s="139"/>
      <c r="SHN75" s="139"/>
      <c r="SHO75" s="139"/>
      <c r="SHP75" s="139"/>
      <c r="SHQ75" s="139"/>
      <c r="SHR75" s="139"/>
      <c r="SHS75" s="139"/>
      <c r="SHT75" s="139"/>
      <c r="SHU75" s="139"/>
      <c r="SHV75" s="139"/>
      <c r="SHW75" s="139"/>
      <c r="SHX75" s="139"/>
      <c r="SHY75" s="139"/>
      <c r="SHZ75" s="139"/>
      <c r="SIA75" s="139"/>
      <c r="SIB75" s="139"/>
      <c r="SIC75" s="139"/>
      <c r="SID75" s="139"/>
      <c r="SIE75" s="139"/>
      <c r="SIF75" s="139"/>
      <c r="SIG75" s="139"/>
      <c r="SIH75" s="139"/>
      <c r="SII75" s="139"/>
      <c r="SIJ75" s="139"/>
      <c r="SIK75" s="139"/>
      <c r="SIL75" s="139"/>
      <c r="SIM75" s="139"/>
      <c r="SIN75" s="139"/>
      <c r="SIO75" s="139"/>
      <c r="SIP75" s="139"/>
      <c r="SIQ75" s="139"/>
      <c r="SIR75" s="139"/>
      <c r="SIS75" s="139"/>
      <c r="SIT75" s="139"/>
      <c r="SIU75" s="139"/>
      <c r="SIV75" s="139"/>
      <c r="SIW75" s="139"/>
      <c r="SIX75" s="139"/>
      <c r="SIY75" s="139"/>
      <c r="SIZ75" s="139"/>
      <c r="SJA75" s="139"/>
      <c r="SJB75" s="139"/>
      <c r="SJC75" s="139"/>
      <c r="SJD75" s="139"/>
      <c r="SJE75" s="139"/>
      <c r="SJF75" s="139"/>
      <c r="SJG75" s="139"/>
      <c r="SJH75" s="139"/>
      <c r="SJI75" s="139"/>
      <c r="SJJ75" s="139"/>
      <c r="SJK75" s="139"/>
      <c r="SJL75" s="139"/>
      <c r="SJM75" s="139"/>
      <c r="SJN75" s="139"/>
      <c r="SJO75" s="139"/>
      <c r="SJP75" s="139"/>
      <c r="SJQ75" s="139"/>
      <c r="SJR75" s="139"/>
      <c r="SJS75" s="139"/>
      <c r="SJT75" s="139"/>
      <c r="SJU75" s="139"/>
      <c r="SJV75" s="139"/>
      <c r="SJW75" s="139"/>
      <c r="SJX75" s="139"/>
      <c r="SJY75" s="139"/>
      <c r="SJZ75" s="139"/>
      <c r="SKA75" s="139"/>
      <c r="SKB75" s="139"/>
      <c r="SKC75" s="139"/>
      <c r="SKD75" s="139"/>
      <c r="SKE75" s="139"/>
      <c r="SKF75" s="139"/>
      <c r="SKG75" s="139"/>
      <c r="SKH75" s="139"/>
      <c r="SKI75" s="139"/>
      <c r="SKJ75" s="139"/>
      <c r="SKK75" s="139"/>
      <c r="SKL75" s="139"/>
      <c r="SKM75" s="139"/>
      <c r="SKN75" s="139"/>
      <c r="SKO75" s="139"/>
      <c r="SKP75" s="139"/>
      <c r="SKQ75" s="139"/>
      <c r="SKR75" s="139"/>
      <c r="SKS75" s="139"/>
      <c r="SKT75" s="139"/>
      <c r="SKU75" s="139"/>
      <c r="SKV75" s="139"/>
      <c r="SKW75" s="139"/>
      <c r="SKX75" s="139"/>
      <c r="SKY75" s="139"/>
      <c r="SKZ75" s="139"/>
      <c r="SLA75" s="139"/>
      <c r="SLB75" s="139"/>
      <c r="SLC75" s="139"/>
      <c r="SLD75" s="139"/>
      <c r="SLE75" s="139"/>
      <c r="SLF75" s="139"/>
      <c r="SLG75" s="139"/>
      <c r="SLH75" s="139"/>
      <c r="SLI75" s="139"/>
      <c r="SLJ75" s="139"/>
      <c r="SLK75" s="139"/>
      <c r="SLL75" s="139"/>
      <c r="SLM75" s="139"/>
      <c r="SLN75" s="139"/>
      <c r="SLO75" s="139"/>
      <c r="SLP75" s="139"/>
      <c r="SLQ75" s="139"/>
      <c r="SLR75" s="139"/>
      <c r="SLS75" s="139"/>
      <c r="SLT75" s="139"/>
      <c r="SLU75" s="139"/>
      <c r="SLV75" s="139"/>
      <c r="SLW75" s="139"/>
      <c r="SLX75" s="139"/>
      <c r="SLY75" s="139"/>
      <c r="SLZ75" s="139"/>
      <c r="SMA75" s="139"/>
      <c r="SMB75" s="139"/>
      <c r="SMC75" s="139"/>
      <c r="SMD75" s="139"/>
      <c r="SME75" s="139"/>
      <c r="SMF75" s="139"/>
      <c r="SMG75" s="139"/>
      <c r="SMH75" s="139"/>
      <c r="SMI75" s="139"/>
      <c r="SMJ75" s="139"/>
      <c r="SMK75" s="139"/>
      <c r="SML75" s="139"/>
      <c r="SMM75" s="139"/>
      <c r="SMN75" s="139"/>
      <c r="SMO75" s="139"/>
      <c r="SMP75" s="139"/>
      <c r="SMQ75" s="139"/>
      <c r="SMR75" s="139"/>
      <c r="SMS75" s="139"/>
      <c r="SMT75" s="139"/>
      <c r="SMU75" s="139"/>
      <c r="SMV75" s="139"/>
      <c r="SMW75" s="139"/>
      <c r="SMX75" s="139"/>
      <c r="SMY75" s="139"/>
      <c r="SMZ75" s="139"/>
      <c r="SNA75" s="139"/>
      <c r="SNB75" s="139"/>
      <c r="SNC75" s="139"/>
      <c r="SND75" s="139"/>
      <c r="SNE75" s="139"/>
      <c r="SNF75" s="139"/>
      <c r="SNG75" s="139"/>
      <c r="SNH75" s="139"/>
      <c r="SNI75" s="139"/>
      <c r="SNJ75" s="139"/>
      <c r="SNK75" s="139"/>
      <c r="SNL75" s="139"/>
      <c r="SNM75" s="139"/>
      <c r="SNN75" s="139"/>
      <c r="SNO75" s="139"/>
      <c r="SNP75" s="139"/>
      <c r="SNQ75" s="139"/>
      <c r="SNR75" s="139"/>
      <c r="SNS75" s="139"/>
      <c r="SNT75" s="139"/>
      <c r="SNU75" s="139"/>
      <c r="SNV75" s="139"/>
      <c r="SNW75" s="139"/>
      <c r="SNX75" s="139"/>
      <c r="SNY75" s="139"/>
      <c r="SNZ75" s="139"/>
      <c r="SOA75" s="139"/>
      <c r="SOB75" s="139"/>
      <c r="SOC75" s="139"/>
      <c r="SOD75" s="139"/>
      <c r="SOE75" s="139"/>
      <c r="SOF75" s="139"/>
      <c r="SOG75" s="139"/>
      <c r="SOH75" s="139"/>
      <c r="SOI75" s="139"/>
      <c r="SOJ75" s="139"/>
      <c r="SOK75" s="139"/>
      <c r="SOL75" s="139"/>
      <c r="SOM75" s="139"/>
      <c r="SON75" s="139"/>
      <c r="SOO75" s="139"/>
      <c r="SOP75" s="139"/>
      <c r="SOQ75" s="139"/>
      <c r="SOR75" s="139"/>
      <c r="SOS75" s="139"/>
      <c r="SOT75" s="139"/>
      <c r="SOU75" s="139"/>
      <c r="SOV75" s="139"/>
      <c r="SOW75" s="139"/>
      <c r="SOX75" s="139"/>
      <c r="SOY75" s="139"/>
      <c r="SOZ75" s="139"/>
      <c r="SPA75" s="139"/>
      <c r="SPB75" s="139"/>
      <c r="SPC75" s="139"/>
      <c r="SPD75" s="139"/>
      <c r="SPE75" s="139"/>
      <c r="SPF75" s="139"/>
      <c r="SPG75" s="139"/>
      <c r="SPH75" s="139"/>
      <c r="SPI75" s="139"/>
      <c r="SPJ75" s="139"/>
      <c r="SPK75" s="139"/>
      <c r="SPL75" s="139"/>
      <c r="SPM75" s="139"/>
      <c r="SPN75" s="139"/>
      <c r="SPO75" s="139"/>
      <c r="SPP75" s="139"/>
      <c r="SPQ75" s="139"/>
      <c r="SPR75" s="139"/>
      <c r="SPS75" s="139"/>
      <c r="SPT75" s="139"/>
      <c r="SPU75" s="139"/>
      <c r="SPV75" s="139"/>
      <c r="SPW75" s="139"/>
      <c r="SPX75" s="139"/>
      <c r="SPY75" s="139"/>
      <c r="SPZ75" s="139"/>
      <c r="SQA75" s="139"/>
      <c r="SQB75" s="139"/>
      <c r="SQC75" s="139"/>
      <c r="SQD75" s="139"/>
      <c r="SQE75" s="139"/>
      <c r="SQF75" s="139"/>
      <c r="SQG75" s="139"/>
      <c r="SQH75" s="139"/>
      <c r="SQI75" s="139"/>
      <c r="SQJ75" s="139"/>
      <c r="SQK75" s="139"/>
      <c r="SQL75" s="139"/>
      <c r="SQM75" s="139"/>
      <c r="SQN75" s="139"/>
      <c r="SQO75" s="139"/>
      <c r="SQP75" s="139"/>
      <c r="SQQ75" s="139"/>
      <c r="SQR75" s="139"/>
      <c r="SQS75" s="139"/>
      <c r="SQT75" s="139"/>
      <c r="SQU75" s="139"/>
      <c r="SQV75" s="139"/>
      <c r="SQW75" s="139"/>
      <c r="SQX75" s="139"/>
      <c r="SQY75" s="139"/>
      <c r="SQZ75" s="139"/>
      <c r="SRA75" s="139"/>
      <c r="SRB75" s="139"/>
      <c r="SRC75" s="139"/>
      <c r="SRD75" s="139"/>
      <c r="SRE75" s="139"/>
      <c r="SRF75" s="139"/>
      <c r="SRG75" s="139"/>
      <c r="SRH75" s="139"/>
      <c r="SRI75" s="139"/>
      <c r="SRJ75" s="139"/>
      <c r="SRK75" s="139"/>
      <c r="SRL75" s="139"/>
      <c r="SRM75" s="139"/>
      <c r="SRN75" s="139"/>
      <c r="SRO75" s="139"/>
      <c r="SRP75" s="139"/>
      <c r="SRQ75" s="139"/>
      <c r="SRR75" s="139"/>
      <c r="SRS75" s="139"/>
      <c r="SRT75" s="139"/>
      <c r="SRU75" s="139"/>
      <c r="SRV75" s="139"/>
      <c r="SRW75" s="139"/>
      <c r="SRX75" s="139"/>
      <c r="SRY75" s="139"/>
      <c r="SRZ75" s="139"/>
      <c r="SSA75" s="139"/>
      <c r="SSB75" s="139"/>
      <c r="SSC75" s="139"/>
      <c r="SSD75" s="139"/>
      <c r="SSE75" s="139"/>
      <c r="SSF75" s="139"/>
      <c r="SSG75" s="139"/>
      <c r="SSH75" s="139"/>
      <c r="SSI75" s="139"/>
      <c r="SSJ75" s="139"/>
      <c r="SSK75" s="139"/>
      <c r="SSL75" s="139"/>
      <c r="SSM75" s="139"/>
      <c r="SSN75" s="139"/>
      <c r="SSO75" s="139"/>
      <c r="SSP75" s="139"/>
      <c r="SSQ75" s="139"/>
      <c r="SSR75" s="139"/>
      <c r="SSS75" s="139"/>
      <c r="SST75" s="139"/>
      <c r="SSU75" s="139"/>
      <c r="SSV75" s="139"/>
      <c r="SSW75" s="139"/>
      <c r="SSX75" s="139"/>
      <c r="SSY75" s="139"/>
      <c r="SSZ75" s="139"/>
      <c r="STA75" s="139"/>
      <c r="STB75" s="139"/>
      <c r="STC75" s="139"/>
      <c r="STD75" s="139"/>
      <c r="STE75" s="139"/>
      <c r="STF75" s="139"/>
      <c r="STG75" s="139"/>
      <c r="STH75" s="139"/>
      <c r="STI75" s="139"/>
      <c r="STJ75" s="139"/>
      <c r="STK75" s="139"/>
      <c r="STL75" s="139"/>
      <c r="STM75" s="139"/>
      <c r="STN75" s="139"/>
      <c r="STO75" s="139"/>
      <c r="STP75" s="139"/>
      <c r="STQ75" s="139"/>
      <c r="STR75" s="139"/>
      <c r="STS75" s="139"/>
      <c r="STT75" s="139"/>
      <c r="STU75" s="139"/>
      <c r="STV75" s="139"/>
      <c r="STW75" s="139"/>
      <c r="STX75" s="139"/>
      <c r="STY75" s="139"/>
      <c r="STZ75" s="139"/>
      <c r="SUA75" s="139"/>
      <c r="SUB75" s="139"/>
      <c r="SUC75" s="139"/>
      <c r="SUD75" s="139"/>
      <c r="SUE75" s="139"/>
      <c r="SUF75" s="139"/>
      <c r="SUG75" s="139"/>
      <c r="SUH75" s="139"/>
      <c r="SUI75" s="139"/>
      <c r="SUJ75" s="139"/>
      <c r="SUK75" s="139"/>
      <c r="SUL75" s="139"/>
      <c r="SUM75" s="139"/>
      <c r="SUN75" s="139"/>
      <c r="SUO75" s="139"/>
      <c r="SUP75" s="139"/>
      <c r="SUQ75" s="139"/>
      <c r="SUR75" s="139"/>
      <c r="SUS75" s="139"/>
      <c r="SUT75" s="139"/>
      <c r="SUU75" s="139"/>
      <c r="SUV75" s="139"/>
      <c r="SUW75" s="139"/>
      <c r="SUX75" s="139"/>
      <c r="SUY75" s="139"/>
      <c r="SUZ75" s="139"/>
      <c r="SVA75" s="139"/>
      <c r="SVB75" s="139"/>
      <c r="SVC75" s="139"/>
      <c r="SVD75" s="139"/>
      <c r="SVE75" s="139"/>
      <c r="SVF75" s="139"/>
      <c r="SVG75" s="139"/>
      <c r="SVH75" s="139"/>
      <c r="SVI75" s="139"/>
      <c r="SVJ75" s="139"/>
      <c r="SVK75" s="139"/>
      <c r="SVL75" s="139"/>
      <c r="SVM75" s="139"/>
      <c r="SVN75" s="139"/>
      <c r="SVO75" s="139"/>
      <c r="SVP75" s="139"/>
      <c r="SVQ75" s="139"/>
      <c r="SVR75" s="139"/>
      <c r="SVS75" s="139"/>
      <c r="SVT75" s="139"/>
      <c r="SVU75" s="139"/>
      <c r="SVV75" s="139"/>
      <c r="SVW75" s="139"/>
      <c r="SVX75" s="139"/>
      <c r="SVY75" s="139"/>
      <c r="SVZ75" s="139"/>
      <c r="SWA75" s="139"/>
      <c r="SWB75" s="139"/>
      <c r="SWC75" s="139"/>
      <c r="SWD75" s="139"/>
      <c r="SWE75" s="139"/>
      <c r="SWF75" s="139"/>
      <c r="SWG75" s="139"/>
      <c r="SWH75" s="139"/>
      <c r="SWI75" s="139"/>
      <c r="SWJ75" s="139"/>
      <c r="SWK75" s="139"/>
      <c r="SWL75" s="139"/>
      <c r="SWM75" s="139"/>
      <c r="SWN75" s="139"/>
      <c r="SWO75" s="139"/>
      <c r="SWP75" s="139"/>
      <c r="SWQ75" s="139"/>
      <c r="SWR75" s="139"/>
      <c r="SWS75" s="139"/>
      <c r="SWT75" s="139"/>
      <c r="SWU75" s="139"/>
      <c r="SWV75" s="139"/>
      <c r="SWW75" s="139"/>
      <c r="SWX75" s="139"/>
      <c r="SWY75" s="139"/>
      <c r="SWZ75" s="139"/>
      <c r="SXA75" s="139"/>
      <c r="SXB75" s="139"/>
      <c r="SXC75" s="139"/>
      <c r="SXD75" s="139"/>
      <c r="SXE75" s="139"/>
      <c r="SXF75" s="139"/>
      <c r="SXG75" s="139"/>
      <c r="SXH75" s="139"/>
      <c r="SXI75" s="139"/>
      <c r="SXJ75" s="139"/>
      <c r="SXK75" s="139"/>
      <c r="SXL75" s="139"/>
      <c r="SXM75" s="139"/>
      <c r="SXN75" s="139"/>
      <c r="SXO75" s="139"/>
      <c r="SXP75" s="139"/>
      <c r="SXQ75" s="139"/>
      <c r="SXR75" s="139"/>
      <c r="SXS75" s="139"/>
      <c r="SXT75" s="139"/>
      <c r="SXU75" s="139"/>
      <c r="SXV75" s="139"/>
      <c r="SXW75" s="139"/>
      <c r="SXX75" s="139"/>
      <c r="SXY75" s="139"/>
      <c r="SXZ75" s="139"/>
      <c r="SYA75" s="139"/>
      <c r="SYB75" s="139"/>
      <c r="SYC75" s="139"/>
      <c r="SYD75" s="139"/>
      <c r="SYE75" s="139"/>
      <c r="SYF75" s="139"/>
      <c r="SYG75" s="139"/>
      <c r="SYH75" s="139"/>
      <c r="SYI75" s="139"/>
      <c r="SYJ75" s="139"/>
      <c r="SYK75" s="139"/>
      <c r="SYL75" s="139"/>
      <c r="SYM75" s="139"/>
      <c r="SYN75" s="139"/>
      <c r="SYO75" s="139"/>
      <c r="SYP75" s="139"/>
      <c r="SYQ75" s="139"/>
      <c r="SYR75" s="139"/>
      <c r="SYS75" s="139"/>
      <c r="SYT75" s="139"/>
      <c r="SYU75" s="139"/>
      <c r="SYV75" s="139"/>
      <c r="SYW75" s="139"/>
      <c r="SYX75" s="139"/>
      <c r="SYY75" s="139"/>
      <c r="SYZ75" s="139"/>
      <c r="SZA75" s="139"/>
      <c r="SZB75" s="139"/>
      <c r="SZC75" s="139"/>
      <c r="SZD75" s="139"/>
      <c r="SZE75" s="139"/>
      <c r="SZF75" s="139"/>
      <c r="SZG75" s="139"/>
      <c r="SZH75" s="139"/>
      <c r="SZI75" s="139"/>
      <c r="SZJ75" s="139"/>
      <c r="SZK75" s="139"/>
      <c r="SZL75" s="139"/>
      <c r="SZM75" s="139"/>
      <c r="SZN75" s="139"/>
      <c r="SZO75" s="139"/>
      <c r="SZP75" s="139"/>
      <c r="SZQ75" s="139"/>
      <c r="SZR75" s="139"/>
      <c r="SZS75" s="139"/>
      <c r="SZT75" s="139"/>
      <c r="SZU75" s="139"/>
      <c r="SZV75" s="139"/>
      <c r="SZW75" s="139"/>
      <c r="SZX75" s="139"/>
      <c r="SZY75" s="139"/>
      <c r="SZZ75" s="139"/>
      <c r="TAA75" s="139"/>
      <c r="TAB75" s="139"/>
      <c r="TAC75" s="139"/>
      <c r="TAD75" s="139"/>
      <c r="TAE75" s="139"/>
      <c r="TAF75" s="139"/>
      <c r="TAG75" s="139"/>
      <c r="TAH75" s="139"/>
      <c r="TAI75" s="139"/>
      <c r="TAJ75" s="139"/>
      <c r="TAK75" s="139"/>
      <c r="TAL75" s="139"/>
      <c r="TAM75" s="139"/>
      <c r="TAN75" s="139"/>
      <c r="TAO75" s="139"/>
      <c r="TAP75" s="139"/>
      <c r="TAQ75" s="139"/>
      <c r="TAR75" s="139"/>
      <c r="TAS75" s="139"/>
      <c r="TAT75" s="139"/>
      <c r="TAU75" s="139"/>
      <c r="TAV75" s="139"/>
      <c r="TAW75" s="139"/>
      <c r="TAX75" s="139"/>
      <c r="TAY75" s="139"/>
      <c r="TAZ75" s="139"/>
      <c r="TBA75" s="139"/>
      <c r="TBB75" s="139"/>
      <c r="TBC75" s="139"/>
      <c r="TBD75" s="139"/>
      <c r="TBE75" s="139"/>
      <c r="TBF75" s="139"/>
      <c r="TBG75" s="139"/>
      <c r="TBH75" s="139"/>
      <c r="TBI75" s="139"/>
      <c r="TBJ75" s="139"/>
      <c r="TBK75" s="139"/>
      <c r="TBL75" s="139"/>
      <c r="TBM75" s="139"/>
      <c r="TBN75" s="139"/>
      <c r="TBO75" s="139"/>
      <c r="TBP75" s="139"/>
      <c r="TBQ75" s="139"/>
      <c r="TBR75" s="139"/>
      <c r="TBS75" s="139"/>
      <c r="TBT75" s="139"/>
      <c r="TBU75" s="139"/>
      <c r="TBV75" s="139"/>
      <c r="TBW75" s="139"/>
      <c r="TBX75" s="139"/>
      <c r="TBY75" s="139"/>
      <c r="TBZ75" s="139"/>
      <c r="TCA75" s="139"/>
      <c r="TCB75" s="139"/>
      <c r="TCC75" s="139"/>
      <c r="TCD75" s="139"/>
      <c r="TCE75" s="139"/>
      <c r="TCF75" s="139"/>
      <c r="TCG75" s="139"/>
      <c r="TCH75" s="139"/>
      <c r="TCI75" s="139"/>
      <c r="TCJ75" s="139"/>
      <c r="TCK75" s="139"/>
      <c r="TCL75" s="139"/>
      <c r="TCM75" s="139"/>
      <c r="TCN75" s="139"/>
      <c r="TCO75" s="139"/>
      <c r="TCP75" s="139"/>
      <c r="TCQ75" s="139"/>
      <c r="TCR75" s="139"/>
      <c r="TCS75" s="139"/>
      <c r="TCT75" s="139"/>
      <c r="TCU75" s="139"/>
      <c r="TCV75" s="139"/>
      <c r="TCW75" s="139"/>
      <c r="TCX75" s="139"/>
      <c r="TCY75" s="139"/>
      <c r="TCZ75" s="139"/>
      <c r="TDA75" s="139"/>
      <c r="TDB75" s="139"/>
      <c r="TDC75" s="139"/>
      <c r="TDD75" s="139"/>
      <c r="TDE75" s="139"/>
      <c r="TDF75" s="139"/>
      <c r="TDG75" s="139"/>
      <c r="TDH75" s="139"/>
      <c r="TDI75" s="139"/>
      <c r="TDJ75" s="139"/>
      <c r="TDK75" s="139"/>
      <c r="TDL75" s="139"/>
      <c r="TDM75" s="139"/>
      <c r="TDN75" s="139"/>
      <c r="TDO75" s="139"/>
      <c r="TDP75" s="139"/>
      <c r="TDQ75" s="139"/>
      <c r="TDR75" s="139"/>
      <c r="TDS75" s="139"/>
      <c r="TDT75" s="139"/>
      <c r="TDU75" s="139"/>
      <c r="TDV75" s="139"/>
      <c r="TDW75" s="139"/>
      <c r="TDX75" s="139"/>
      <c r="TDY75" s="139"/>
      <c r="TDZ75" s="139"/>
      <c r="TEA75" s="139"/>
      <c r="TEB75" s="139"/>
      <c r="TEC75" s="139"/>
      <c r="TED75" s="139"/>
      <c r="TEE75" s="139"/>
      <c r="TEF75" s="139"/>
      <c r="TEG75" s="139"/>
      <c r="TEH75" s="139"/>
      <c r="TEI75" s="139"/>
      <c r="TEJ75" s="139"/>
      <c r="TEK75" s="139"/>
      <c r="TEL75" s="139"/>
      <c r="TEM75" s="139"/>
      <c r="TEN75" s="139"/>
      <c r="TEO75" s="139"/>
      <c r="TEP75" s="139"/>
      <c r="TEQ75" s="139"/>
      <c r="TER75" s="139"/>
      <c r="TES75" s="139"/>
      <c r="TET75" s="139"/>
      <c r="TEU75" s="139"/>
      <c r="TEV75" s="139"/>
      <c r="TEW75" s="139"/>
      <c r="TEX75" s="139"/>
      <c r="TEY75" s="139"/>
      <c r="TEZ75" s="139"/>
      <c r="TFA75" s="139"/>
      <c r="TFB75" s="139"/>
      <c r="TFC75" s="139"/>
      <c r="TFD75" s="139"/>
      <c r="TFE75" s="139"/>
      <c r="TFF75" s="139"/>
      <c r="TFG75" s="139"/>
      <c r="TFH75" s="139"/>
      <c r="TFI75" s="139"/>
      <c r="TFJ75" s="139"/>
      <c r="TFK75" s="139"/>
      <c r="TFL75" s="139"/>
      <c r="TFM75" s="139"/>
      <c r="TFN75" s="139"/>
      <c r="TFO75" s="139"/>
      <c r="TFP75" s="139"/>
      <c r="TFQ75" s="139"/>
      <c r="TFR75" s="139"/>
      <c r="TFS75" s="139"/>
      <c r="TFT75" s="139"/>
      <c r="TFU75" s="139"/>
      <c r="TFV75" s="139"/>
      <c r="TFW75" s="139"/>
      <c r="TFX75" s="139"/>
      <c r="TFY75" s="139"/>
      <c r="TFZ75" s="139"/>
      <c r="TGA75" s="139"/>
      <c r="TGB75" s="139"/>
      <c r="TGC75" s="139"/>
      <c r="TGD75" s="139"/>
      <c r="TGE75" s="139"/>
      <c r="TGF75" s="139"/>
      <c r="TGG75" s="139"/>
      <c r="TGH75" s="139"/>
      <c r="TGI75" s="139"/>
      <c r="TGJ75" s="139"/>
      <c r="TGK75" s="139"/>
      <c r="TGL75" s="139"/>
      <c r="TGM75" s="139"/>
      <c r="TGN75" s="139"/>
      <c r="TGO75" s="139"/>
      <c r="TGP75" s="139"/>
      <c r="TGQ75" s="139"/>
      <c r="TGR75" s="139"/>
      <c r="TGS75" s="139"/>
      <c r="TGT75" s="139"/>
      <c r="TGU75" s="139"/>
      <c r="TGV75" s="139"/>
      <c r="TGW75" s="139"/>
      <c r="TGX75" s="139"/>
      <c r="TGY75" s="139"/>
      <c r="TGZ75" s="139"/>
      <c r="THA75" s="139"/>
      <c r="THB75" s="139"/>
      <c r="THC75" s="139"/>
      <c r="THD75" s="139"/>
      <c r="THE75" s="139"/>
      <c r="THF75" s="139"/>
      <c r="THG75" s="139"/>
      <c r="THH75" s="139"/>
      <c r="THI75" s="139"/>
      <c r="THJ75" s="139"/>
      <c r="THK75" s="139"/>
      <c r="THL75" s="139"/>
      <c r="THM75" s="139"/>
      <c r="THN75" s="139"/>
      <c r="THO75" s="139"/>
      <c r="THP75" s="139"/>
      <c r="THQ75" s="139"/>
      <c r="THR75" s="139"/>
      <c r="THS75" s="139"/>
      <c r="THT75" s="139"/>
      <c r="THU75" s="139"/>
      <c r="THV75" s="139"/>
      <c r="THW75" s="139"/>
      <c r="THX75" s="139"/>
      <c r="THY75" s="139"/>
      <c r="THZ75" s="139"/>
      <c r="TIA75" s="139"/>
      <c r="TIB75" s="139"/>
      <c r="TIC75" s="139"/>
      <c r="TID75" s="139"/>
      <c r="TIE75" s="139"/>
      <c r="TIF75" s="139"/>
      <c r="TIG75" s="139"/>
      <c r="TIH75" s="139"/>
      <c r="TII75" s="139"/>
      <c r="TIJ75" s="139"/>
      <c r="TIK75" s="139"/>
      <c r="TIL75" s="139"/>
      <c r="TIM75" s="139"/>
      <c r="TIN75" s="139"/>
      <c r="TIO75" s="139"/>
      <c r="TIP75" s="139"/>
      <c r="TIQ75" s="139"/>
      <c r="TIR75" s="139"/>
      <c r="TIS75" s="139"/>
      <c r="TIT75" s="139"/>
      <c r="TIU75" s="139"/>
      <c r="TIV75" s="139"/>
      <c r="TIW75" s="139"/>
      <c r="TIX75" s="139"/>
      <c r="TIY75" s="139"/>
      <c r="TIZ75" s="139"/>
      <c r="TJA75" s="139"/>
      <c r="TJB75" s="139"/>
      <c r="TJC75" s="139"/>
      <c r="TJD75" s="139"/>
      <c r="TJE75" s="139"/>
      <c r="TJF75" s="139"/>
      <c r="TJG75" s="139"/>
      <c r="TJH75" s="139"/>
      <c r="TJI75" s="139"/>
      <c r="TJJ75" s="139"/>
      <c r="TJK75" s="139"/>
      <c r="TJL75" s="139"/>
      <c r="TJM75" s="139"/>
      <c r="TJN75" s="139"/>
      <c r="TJO75" s="139"/>
      <c r="TJP75" s="139"/>
      <c r="TJQ75" s="139"/>
      <c r="TJR75" s="139"/>
      <c r="TJS75" s="139"/>
      <c r="TJT75" s="139"/>
      <c r="TJU75" s="139"/>
      <c r="TJV75" s="139"/>
      <c r="TJW75" s="139"/>
      <c r="TJX75" s="139"/>
      <c r="TJY75" s="139"/>
      <c r="TJZ75" s="139"/>
      <c r="TKA75" s="139"/>
      <c r="TKB75" s="139"/>
      <c r="TKC75" s="139"/>
      <c r="TKD75" s="139"/>
      <c r="TKE75" s="139"/>
      <c r="TKF75" s="139"/>
      <c r="TKG75" s="139"/>
      <c r="TKH75" s="139"/>
      <c r="TKI75" s="139"/>
      <c r="TKJ75" s="139"/>
      <c r="TKK75" s="139"/>
      <c r="TKL75" s="139"/>
      <c r="TKM75" s="139"/>
      <c r="TKN75" s="139"/>
      <c r="TKO75" s="139"/>
      <c r="TKP75" s="139"/>
      <c r="TKQ75" s="139"/>
      <c r="TKR75" s="139"/>
      <c r="TKS75" s="139"/>
      <c r="TKT75" s="139"/>
      <c r="TKU75" s="139"/>
      <c r="TKV75" s="139"/>
      <c r="TKW75" s="139"/>
      <c r="TKX75" s="139"/>
      <c r="TKY75" s="139"/>
      <c r="TKZ75" s="139"/>
      <c r="TLA75" s="139"/>
      <c r="TLB75" s="139"/>
      <c r="TLC75" s="139"/>
      <c r="TLD75" s="139"/>
      <c r="TLE75" s="139"/>
      <c r="TLF75" s="139"/>
      <c r="TLG75" s="139"/>
      <c r="TLH75" s="139"/>
      <c r="TLI75" s="139"/>
      <c r="TLJ75" s="139"/>
      <c r="TLK75" s="139"/>
      <c r="TLL75" s="139"/>
      <c r="TLM75" s="139"/>
      <c r="TLN75" s="139"/>
      <c r="TLO75" s="139"/>
      <c r="TLP75" s="139"/>
      <c r="TLQ75" s="139"/>
      <c r="TLR75" s="139"/>
      <c r="TLS75" s="139"/>
      <c r="TLT75" s="139"/>
      <c r="TLU75" s="139"/>
      <c r="TLV75" s="139"/>
      <c r="TLW75" s="139"/>
      <c r="TLX75" s="139"/>
      <c r="TLY75" s="139"/>
      <c r="TLZ75" s="139"/>
      <c r="TMA75" s="139"/>
      <c r="TMB75" s="139"/>
      <c r="TMC75" s="139"/>
      <c r="TMD75" s="139"/>
      <c r="TME75" s="139"/>
      <c r="TMF75" s="139"/>
      <c r="TMG75" s="139"/>
      <c r="TMH75" s="139"/>
      <c r="TMI75" s="139"/>
      <c r="TMJ75" s="139"/>
      <c r="TMK75" s="139"/>
      <c r="TML75" s="139"/>
      <c r="TMM75" s="139"/>
      <c r="TMN75" s="139"/>
      <c r="TMO75" s="139"/>
      <c r="TMP75" s="139"/>
      <c r="TMQ75" s="139"/>
      <c r="TMR75" s="139"/>
      <c r="TMS75" s="139"/>
      <c r="TMT75" s="139"/>
      <c r="TMU75" s="139"/>
      <c r="TMV75" s="139"/>
      <c r="TMW75" s="139"/>
      <c r="TMX75" s="139"/>
      <c r="TMY75" s="139"/>
      <c r="TMZ75" s="139"/>
      <c r="TNA75" s="139"/>
      <c r="TNB75" s="139"/>
      <c r="TNC75" s="139"/>
      <c r="TND75" s="139"/>
      <c r="TNE75" s="139"/>
      <c r="TNF75" s="139"/>
      <c r="TNG75" s="139"/>
      <c r="TNH75" s="139"/>
      <c r="TNI75" s="139"/>
      <c r="TNJ75" s="139"/>
      <c r="TNK75" s="139"/>
      <c r="TNL75" s="139"/>
      <c r="TNM75" s="139"/>
      <c r="TNN75" s="139"/>
      <c r="TNO75" s="139"/>
      <c r="TNP75" s="139"/>
      <c r="TNQ75" s="139"/>
      <c r="TNR75" s="139"/>
      <c r="TNS75" s="139"/>
      <c r="TNT75" s="139"/>
      <c r="TNU75" s="139"/>
      <c r="TNV75" s="139"/>
      <c r="TNW75" s="139"/>
      <c r="TNX75" s="139"/>
      <c r="TNY75" s="139"/>
      <c r="TNZ75" s="139"/>
      <c r="TOA75" s="139"/>
      <c r="TOB75" s="139"/>
      <c r="TOC75" s="139"/>
      <c r="TOD75" s="139"/>
      <c r="TOE75" s="139"/>
      <c r="TOF75" s="139"/>
      <c r="TOG75" s="139"/>
      <c r="TOH75" s="139"/>
      <c r="TOI75" s="139"/>
      <c r="TOJ75" s="139"/>
      <c r="TOK75" s="139"/>
      <c r="TOL75" s="139"/>
      <c r="TOM75" s="139"/>
      <c r="TON75" s="139"/>
      <c r="TOO75" s="139"/>
      <c r="TOP75" s="139"/>
      <c r="TOQ75" s="139"/>
      <c r="TOR75" s="139"/>
      <c r="TOS75" s="139"/>
      <c r="TOT75" s="139"/>
      <c r="TOU75" s="139"/>
      <c r="TOV75" s="139"/>
      <c r="TOW75" s="139"/>
      <c r="TOX75" s="139"/>
      <c r="TOY75" s="139"/>
      <c r="TOZ75" s="139"/>
      <c r="TPA75" s="139"/>
      <c r="TPB75" s="139"/>
      <c r="TPC75" s="139"/>
      <c r="TPD75" s="139"/>
      <c r="TPE75" s="139"/>
      <c r="TPF75" s="139"/>
      <c r="TPG75" s="139"/>
      <c r="TPH75" s="139"/>
      <c r="TPI75" s="139"/>
      <c r="TPJ75" s="139"/>
      <c r="TPK75" s="139"/>
      <c r="TPL75" s="139"/>
      <c r="TPM75" s="139"/>
      <c r="TPN75" s="139"/>
      <c r="TPO75" s="139"/>
      <c r="TPP75" s="139"/>
      <c r="TPQ75" s="139"/>
      <c r="TPR75" s="139"/>
      <c r="TPS75" s="139"/>
      <c r="TPT75" s="139"/>
      <c r="TPU75" s="139"/>
      <c r="TPV75" s="139"/>
      <c r="TPW75" s="139"/>
      <c r="TPX75" s="139"/>
      <c r="TPY75" s="139"/>
      <c r="TPZ75" s="139"/>
      <c r="TQA75" s="139"/>
      <c r="TQB75" s="139"/>
      <c r="TQC75" s="139"/>
      <c r="TQD75" s="139"/>
      <c r="TQE75" s="139"/>
      <c r="TQF75" s="139"/>
      <c r="TQG75" s="139"/>
      <c r="TQH75" s="139"/>
      <c r="TQI75" s="139"/>
      <c r="TQJ75" s="139"/>
      <c r="TQK75" s="139"/>
      <c r="TQL75" s="139"/>
      <c r="TQM75" s="139"/>
      <c r="TQN75" s="139"/>
      <c r="TQO75" s="139"/>
      <c r="TQP75" s="139"/>
      <c r="TQQ75" s="139"/>
      <c r="TQR75" s="139"/>
      <c r="TQS75" s="139"/>
      <c r="TQT75" s="139"/>
      <c r="TQU75" s="139"/>
      <c r="TQV75" s="139"/>
      <c r="TQW75" s="139"/>
      <c r="TQX75" s="139"/>
      <c r="TQY75" s="139"/>
      <c r="TQZ75" s="139"/>
      <c r="TRA75" s="139"/>
      <c r="TRB75" s="139"/>
      <c r="TRC75" s="139"/>
      <c r="TRD75" s="139"/>
      <c r="TRE75" s="139"/>
      <c r="TRF75" s="139"/>
      <c r="TRG75" s="139"/>
      <c r="TRH75" s="139"/>
      <c r="TRI75" s="139"/>
      <c r="TRJ75" s="139"/>
      <c r="TRK75" s="139"/>
      <c r="TRL75" s="139"/>
      <c r="TRM75" s="139"/>
      <c r="TRN75" s="139"/>
      <c r="TRO75" s="139"/>
      <c r="TRP75" s="139"/>
      <c r="TRQ75" s="139"/>
      <c r="TRR75" s="139"/>
      <c r="TRS75" s="139"/>
      <c r="TRT75" s="139"/>
      <c r="TRU75" s="139"/>
      <c r="TRV75" s="139"/>
      <c r="TRW75" s="139"/>
      <c r="TRX75" s="139"/>
      <c r="TRY75" s="139"/>
      <c r="TRZ75" s="139"/>
      <c r="TSA75" s="139"/>
      <c r="TSB75" s="139"/>
      <c r="TSC75" s="139"/>
      <c r="TSD75" s="139"/>
      <c r="TSE75" s="139"/>
      <c r="TSF75" s="139"/>
      <c r="TSG75" s="139"/>
      <c r="TSH75" s="139"/>
      <c r="TSI75" s="139"/>
      <c r="TSJ75" s="139"/>
      <c r="TSK75" s="139"/>
      <c r="TSL75" s="139"/>
      <c r="TSM75" s="139"/>
      <c r="TSN75" s="139"/>
      <c r="TSO75" s="139"/>
      <c r="TSP75" s="139"/>
      <c r="TSQ75" s="139"/>
      <c r="TSR75" s="139"/>
      <c r="TSS75" s="139"/>
      <c r="TST75" s="139"/>
      <c r="TSU75" s="139"/>
      <c r="TSV75" s="139"/>
      <c r="TSW75" s="139"/>
      <c r="TSX75" s="139"/>
      <c r="TSY75" s="139"/>
      <c r="TSZ75" s="139"/>
      <c r="TTA75" s="139"/>
      <c r="TTB75" s="139"/>
      <c r="TTC75" s="139"/>
      <c r="TTD75" s="139"/>
      <c r="TTE75" s="139"/>
      <c r="TTF75" s="139"/>
      <c r="TTG75" s="139"/>
      <c r="TTH75" s="139"/>
      <c r="TTI75" s="139"/>
      <c r="TTJ75" s="139"/>
      <c r="TTK75" s="139"/>
      <c r="TTL75" s="139"/>
      <c r="TTM75" s="139"/>
      <c r="TTN75" s="139"/>
      <c r="TTO75" s="139"/>
      <c r="TTP75" s="139"/>
      <c r="TTQ75" s="139"/>
      <c r="TTR75" s="139"/>
      <c r="TTS75" s="139"/>
      <c r="TTT75" s="139"/>
      <c r="TTU75" s="139"/>
      <c r="TTV75" s="139"/>
      <c r="TTW75" s="139"/>
      <c r="TTX75" s="139"/>
      <c r="TTY75" s="139"/>
      <c r="TTZ75" s="139"/>
      <c r="TUA75" s="139"/>
      <c r="TUB75" s="139"/>
      <c r="TUC75" s="139"/>
      <c r="TUD75" s="139"/>
      <c r="TUE75" s="139"/>
      <c r="TUF75" s="139"/>
      <c r="TUG75" s="139"/>
      <c r="TUH75" s="139"/>
      <c r="TUI75" s="139"/>
      <c r="TUJ75" s="139"/>
      <c r="TUK75" s="139"/>
      <c r="TUL75" s="139"/>
      <c r="TUM75" s="139"/>
      <c r="TUN75" s="139"/>
      <c r="TUO75" s="139"/>
      <c r="TUP75" s="139"/>
      <c r="TUQ75" s="139"/>
      <c r="TUR75" s="139"/>
      <c r="TUS75" s="139"/>
      <c r="TUT75" s="139"/>
      <c r="TUU75" s="139"/>
      <c r="TUV75" s="139"/>
      <c r="TUW75" s="139"/>
      <c r="TUX75" s="139"/>
      <c r="TUY75" s="139"/>
      <c r="TUZ75" s="139"/>
      <c r="TVA75" s="139"/>
      <c r="TVB75" s="139"/>
      <c r="TVC75" s="139"/>
      <c r="TVD75" s="139"/>
      <c r="TVE75" s="139"/>
      <c r="TVF75" s="139"/>
      <c r="TVG75" s="139"/>
      <c r="TVH75" s="139"/>
      <c r="TVI75" s="139"/>
      <c r="TVJ75" s="139"/>
      <c r="TVK75" s="139"/>
      <c r="TVL75" s="139"/>
      <c r="TVM75" s="139"/>
      <c r="TVN75" s="139"/>
      <c r="TVO75" s="139"/>
      <c r="TVP75" s="139"/>
      <c r="TVQ75" s="139"/>
      <c r="TVR75" s="139"/>
      <c r="TVS75" s="139"/>
      <c r="TVT75" s="139"/>
      <c r="TVU75" s="139"/>
      <c r="TVV75" s="139"/>
      <c r="TVW75" s="139"/>
      <c r="TVX75" s="139"/>
      <c r="TVY75" s="139"/>
      <c r="TVZ75" s="139"/>
      <c r="TWA75" s="139"/>
      <c r="TWB75" s="139"/>
      <c r="TWC75" s="139"/>
      <c r="TWD75" s="139"/>
      <c r="TWE75" s="139"/>
      <c r="TWF75" s="139"/>
      <c r="TWG75" s="139"/>
      <c r="TWH75" s="139"/>
      <c r="TWI75" s="139"/>
      <c r="TWJ75" s="139"/>
      <c r="TWK75" s="139"/>
      <c r="TWL75" s="139"/>
      <c r="TWM75" s="139"/>
      <c r="TWN75" s="139"/>
      <c r="TWO75" s="139"/>
      <c r="TWP75" s="139"/>
      <c r="TWQ75" s="139"/>
      <c r="TWR75" s="139"/>
      <c r="TWS75" s="139"/>
      <c r="TWT75" s="139"/>
      <c r="TWU75" s="139"/>
      <c r="TWV75" s="139"/>
      <c r="TWW75" s="139"/>
      <c r="TWX75" s="139"/>
      <c r="TWY75" s="139"/>
      <c r="TWZ75" s="139"/>
      <c r="TXA75" s="139"/>
      <c r="TXB75" s="139"/>
      <c r="TXC75" s="139"/>
      <c r="TXD75" s="139"/>
      <c r="TXE75" s="139"/>
      <c r="TXF75" s="139"/>
      <c r="TXG75" s="139"/>
      <c r="TXH75" s="139"/>
      <c r="TXI75" s="139"/>
      <c r="TXJ75" s="139"/>
      <c r="TXK75" s="139"/>
      <c r="TXL75" s="139"/>
      <c r="TXM75" s="139"/>
      <c r="TXN75" s="139"/>
      <c r="TXO75" s="139"/>
      <c r="TXP75" s="139"/>
      <c r="TXQ75" s="139"/>
      <c r="TXR75" s="139"/>
      <c r="TXS75" s="139"/>
      <c r="TXT75" s="139"/>
      <c r="TXU75" s="139"/>
      <c r="TXV75" s="139"/>
      <c r="TXW75" s="139"/>
      <c r="TXX75" s="139"/>
      <c r="TXY75" s="139"/>
      <c r="TXZ75" s="139"/>
      <c r="TYA75" s="139"/>
      <c r="TYB75" s="139"/>
      <c r="TYC75" s="139"/>
      <c r="TYD75" s="139"/>
      <c r="TYE75" s="139"/>
      <c r="TYF75" s="139"/>
      <c r="TYG75" s="139"/>
      <c r="TYH75" s="139"/>
      <c r="TYI75" s="139"/>
      <c r="TYJ75" s="139"/>
      <c r="TYK75" s="139"/>
      <c r="TYL75" s="139"/>
      <c r="TYM75" s="139"/>
      <c r="TYN75" s="139"/>
      <c r="TYO75" s="139"/>
      <c r="TYP75" s="139"/>
      <c r="TYQ75" s="139"/>
      <c r="TYR75" s="139"/>
      <c r="TYS75" s="139"/>
      <c r="TYT75" s="139"/>
      <c r="TYU75" s="139"/>
      <c r="TYV75" s="139"/>
      <c r="TYW75" s="139"/>
      <c r="TYX75" s="139"/>
      <c r="TYY75" s="139"/>
      <c r="TYZ75" s="139"/>
      <c r="TZA75" s="139"/>
      <c r="TZB75" s="139"/>
      <c r="TZC75" s="139"/>
      <c r="TZD75" s="139"/>
      <c r="TZE75" s="139"/>
      <c r="TZF75" s="139"/>
      <c r="TZG75" s="139"/>
      <c r="TZH75" s="139"/>
      <c r="TZI75" s="139"/>
      <c r="TZJ75" s="139"/>
      <c r="TZK75" s="139"/>
      <c r="TZL75" s="139"/>
      <c r="TZM75" s="139"/>
      <c r="TZN75" s="139"/>
      <c r="TZO75" s="139"/>
      <c r="TZP75" s="139"/>
      <c r="TZQ75" s="139"/>
      <c r="TZR75" s="139"/>
      <c r="TZS75" s="139"/>
      <c r="TZT75" s="139"/>
      <c r="TZU75" s="139"/>
      <c r="TZV75" s="139"/>
      <c r="TZW75" s="139"/>
      <c r="TZX75" s="139"/>
      <c r="TZY75" s="139"/>
      <c r="TZZ75" s="139"/>
      <c r="UAA75" s="139"/>
      <c r="UAB75" s="139"/>
      <c r="UAC75" s="139"/>
      <c r="UAD75" s="139"/>
      <c r="UAE75" s="139"/>
      <c r="UAF75" s="139"/>
      <c r="UAG75" s="139"/>
      <c r="UAH75" s="139"/>
      <c r="UAI75" s="139"/>
      <c r="UAJ75" s="139"/>
      <c r="UAK75" s="139"/>
      <c r="UAL75" s="139"/>
      <c r="UAM75" s="139"/>
      <c r="UAN75" s="139"/>
      <c r="UAO75" s="139"/>
      <c r="UAP75" s="139"/>
      <c r="UAQ75" s="139"/>
      <c r="UAR75" s="139"/>
      <c r="UAS75" s="139"/>
      <c r="UAT75" s="139"/>
      <c r="UAU75" s="139"/>
      <c r="UAV75" s="139"/>
      <c r="UAW75" s="139"/>
      <c r="UAX75" s="139"/>
      <c r="UAY75" s="139"/>
      <c r="UAZ75" s="139"/>
      <c r="UBA75" s="139"/>
      <c r="UBB75" s="139"/>
      <c r="UBC75" s="139"/>
      <c r="UBD75" s="139"/>
      <c r="UBE75" s="139"/>
      <c r="UBF75" s="139"/>
      <c r="UBG75" s="139"/>
      <c r="UBH75" s="139"/>
      <c r="UBI75" s="139"/>
      <c r="UBJ75" s="139"/>
      <c r="UBK75" s="139"/>
      <c r="UBL75" s="139"/>
      <c r="UBM75" s="139"/>
      <c r="UBN75" s="139"/>
      <c r="UBO75" s="139"/>
      <c r="UBP75" s="139"/>
      <c r="UBQ75" s="139"/>
      <c r="UBR75" s="139"/>
      <c r="UBS75" s="139"/>
      <c r="UBT75" s="139"/>
      <c r="UBU75" s="139"/>
      <c r="UBV75" s="139"/>
      <c r="UBW75" s="139"/>
      <c r="UBX75" s="139"/>
      <c r="UBY75" s="139"/>
      <c r="UBZ75" s="139"/>
      <c r="UCA75" s="139"/>
      <c r="UCB75" s="139"/>
      <c r="UCC75" s="139"/>
      <c r="UCD75" s="139"/>
      <c r="UCE75" s="139"/>
      <c r="UCF75" s="139"/>
      <c r="UCG75" s="139"/>
      <c r="UCH75" s="139"/>
      <c r="UCI75" s="139"/>
      <c r="UCJ75" s="139"/>
      <c r="UCK75" s="139"/>
      <c r="UCL75" s="139"/>
      <c r="UCM75" s="139"/>
      <c r="UCN75" s="139"/>
      <c r="UCO75" s="139"/>
      <c r="UCP75" s="139"/>
      <c r="UCQ75" s="139"/>
      <c r="UCR75" s="139"/>
      <c r="UCS75" s="139"/>
      <c r="UCT75" s="139"/>
      <c r="UCU75" s="139"/>
      <c r="UCV75" s="139"/>
      <c r="UCW75" s="139"/>
      <c r="UCX75" s="139"/>
      <c r="UCY75" s="139"/>
      <c r="UCZ75" s="139"/>
      <c r="UDA75" s="139"/>
      <c r="UDB75" s="139"/>
      <c r="UDC75" s="139"/>
      <c r="UDD75" s="139"/>
      <c r="UDE75" s="139"/>
      <c r="UDF75" s="139"/>
      <c r="UDG75" s="139"/>
      <c r="UDH75" s="139"/>
      <c r="UDI75" s="139"/>
      <c r="UDJ75" s="139"/>
      <c r="UDK75" s="139"/>
      <c r="UDL75" s="139"/>
      <c r="UDM75" s="139"/>
      <c r="UDN75" s="139"/>
      <c r="UDO75" s="139"/>
      <c r="UDP75" s="139"/>
      <c r="UDQ75" s="139"/>
      <c r="UDR75" s="139"/>
      <c r="UDS75" s="139"/>
      <c r="UDT75" s="139"/>
      <c r="UDU75" s="139"/>
      <c r="UDV75" s="139"/>
      <c r="UDW75" s="139"/>
      <c r="UDX75" s="139"/>
      <c r="UDY75" s="139"/>
      <c r="UDZ75" s="139"/>
      <c r="UEA75" s="139"/>
      <c r="UEB75" s="139"/>
      <c r="UEC75" s="139"/>
      <c r="UED75" s="139"/>
      <c r="UEE75" s="139"/>
      <c r="UEF75" s="139"/>
      <c r="UEG75" s="139"/>
      <c r="UEH75" s="139"/>
      <c r="UEI75" s="139"/>
      <c r="UEJ75" s="139"/>
      <c r="UEK75" s="139"/>
      <c r="UEL75" s="139"/>
      <c r="UEM75" s="139"/>
      <c r="UEN75" s="139"/>
      <c r="UEO75" s="139"/>
      <c r="UEP75" s="139"/>
      <c r="UEQ75" s="139"/>
      <c r="UER75" s="139"/>
      <c r="UES75" s="139"/>
      <c r="UET75" s="139"/>
      <c r="UEU75" s="139"/>
      <c r="UEV75" s="139"/>
      <c r="UEW75" s="139"/>
      <c r="UEX75" s="139"/>
      <c r="UEY75" s="139"/>
      <c r="UEZ75" s="139"/>
      <c r="UFA75" s="139"/>
      <c r="UFB75" s="139"/>
      <c r="UFC75" s="139"/>
      <c r="UFD75" s="139"/>
      <c r="UFE75" s="139"/>
      <c r="UFF75" s="139"/>
      <c r="UFG75" s="139"/>
      <c r="UFH75" s="139"/>
      <c r="UFI75" s="139"/>
      <c r="UFJ75" s="139"/>
      <c r="UFK75" s="139"/>
      <c r="UFL75" s="139"/>
      <c r="UFM75" s="139"/>
      <c r="UFN75" s="139"/>
      <c r="UFO75" s="139"/>
      <c r="UFP75" s="139"/>
      <c r="UFQ75" s="139"/>
      <c r="UFR75" s="139"/>
      <c r="UFS75" s="139"/>
      <c r="UFT75" s="139"/>
      <c r="UFU75" s="139"/>
      <c r="UFV75" s="139"/>
      <c r="UFW75" s="139"/>
      <c r="UFX75" s="139"/>
      <c r="UFY75" s="139"/>
      <c r="UFZ75" s="139"/>
      <c r="UGA75" s="139"/>
      <c r="UGB75" s="139"/>
      <c r="UGC75" s="139"/>
      <c r="UGD75" s="139"/>
      <c r="UGE75" s="139"/>
      <c r="UGF75" s="139"/>
      <c r="UGG75" s="139"/>
      <c r="UGH75" s="139"/>
      <c r="UGI75" s="139"/>
      <c r="UGJ75" s="139"/>
      <c r="UGK75" s="139"/>
      <c r="UGL75" s="139"/>
      <c r="UGM75" s="139"/>
      <c r="UGN75" s="139"/>
      <c r="UGO75" s="139"/>
      <c r="UGP75" s="139"/>
      <c r="UGQ75" s="139"/>
      <c r="UGR75" s="139"/>
      <c r="UGS75" s="139"/>
      <c r="UGT75" s="139"/>
      <c r="UGU75" s="139"/>
      <c r="UGV75" s="139"/>
      <c r="UGW75" s="139"/>
      <c r="UGX75" s="139"/>
      <c r="UGY75" s="139"/>
      <c r="UGZ75" s="139"/>
      <c r="UHA75" s="139"/>
      <c r="UHB75" s="139"/>
      <c r="UHC75" s="139"/>
      <c r="UHD75" s="139"/>
      <c r="UHE75" s="139"/>
      <c r="UHF75" s="139"/>
      <c r="UHG75" s="139"/>
      <c r="UHH75" s="139"/>
      <c r="UHI75" s="139"/>
      <c r="UHJ75" s="139"/>
      <c r="UHK75" s="139"/>
      <c r="UHL75" s="139"/>
      <c r="UHM75" s="139"/>
      <c r="UHN75" s="139"/>
      <c r="UHO75" s="139"/>
      <c r="UHP75" s="139"/>
      <c r="UHQ75" s="139"/>
      <c r="UHR75" s="139"/>
      <c r="UHS75" s="139"/>
      <c r="UHT75" s="139"/>
      <c r="UHU75" s="139"/>
      <c r="UHV75" s="139"/>
      <c r="UHW75" s="139"/>
      <c r="UHX75" s="139"/>
      <c r="UHY75" s="139"/>
      <c r="UHZ75" s="139"/>
      <c r="UIA75" s="139"/>
      <c r="UIB75" s="139"/>
      <c r="UIC75" s="139"/>
      <c r="UID75" s="139"/>
      <c r="UIE75" s="139"/>
      <c r="UIF75" s="139"/>
      <c r="UIG75" s="139"/>
      <c r="UIH75" s="139"/>
      <c r="UII75" s="139"/>
      <c r="UIJ75" s="139"/>
      <c r="UIK75" s="139"/>
      <c r="UIL75" s="139"/>
      <c r="UIM75" s="139"/>
      <c r="UIN75" s="139"/>
      <c r="UIO75" s="139"/>
      <c r="UIP75" s="139"/>
      <c r="UIQ75" s="139"/>
      <c r="UIR75" s="139"/>
      <c r="UIS75" s="139"/>
      <c r="UIT75" s="139"/>
      <c r="UIU75" s="139"/>
      <c r="UIV75" s="139"/>
      <c r="UIW75" s="139"/>
      <c r="UIX75" s="139"/>
      <c r="UIY75" s="139"/>
      <c r="UIZ75" s="139"/>
      <c r="UJA75" s="139"/>
      <c r="UJB75" s="139"/>
      <c r="UJC75" s="139"/>
      <c r="UJD75" s="139"/>
      <c r="UJE75" s="139"/>
      <c r="UJF75" s="139"/>
      <c r="UJG75" s="139"/>
      <c r="UJH75" s="139"/>
      <c r="UJI75" s="139"/>
      <c r="UJJ75" s="139"/>
      <c r="UJK75" s="139"/>
      <c r="UJL75" s="139"/>
      <c r="UJM75" s="139"/>
      <c r="UJN75" s="139"/>
      <c r="UJO75" s="139"/>
      <c r="UJP75" s="139"/>
      <c r="UJQ75" s="139"/>
      <c r="UJR75" s="139"/>
      <c r="UJS75" s="139"/>
      <c r="UJT75" s="139"/>
      <c r="UJU75" s="139"/>
      <c r="UJV75" s="139"/>
      <c r="UJW75" s="139"/>
      <c r="UJX75" s="139"/>
      <c r="UJY75" s="139"/>
      <c r="UJZ75" s="139"/>
      <c r="UKA75" s="139"/>
      <c r="UKB75" s="139"/>
      <c r="UKC75" s="139"/>
      <c r="UKD75" s="139"/>
      <c r="UKE75" s="139"/>
      <c r="UKF75" s="139"/>
      <c r="UKG75" s="139"/>
      <c r="UKH75" s="139"/>
      <c r="UKI75" s="139"/>
      <c r="UKJ75" s="139"/>
      <c r="UKK75" s="139"/>
      <c r="UKL75" s="139"/>
      <c r="UKM75" s="139"/>
      <c r="UKN75" s="139"/>
      <c r="UKO75" s="139"/>
      <c r="UKP75" s="139"/>
      <c r="UKQ75" s="139"/>
      <c r="UKR75" s="139"/>
      <c r="UKS75" s="139"/>
      <c r="UKT75" s="139"/>
      <c r="UKU75" s="139"/>
      <c r="UKV75" s="139"/>
      <c r="UKW75" s="139"/>
      <c r="UKX75" s="139"/>
      <c r="UKY75" s="139"/>
      <c r="UKZ75" s="139"/>
      <c r="ULA75" s="139"/>
      <c r="ULB75" s="139"/>
      <c r="ULC75" s="139"/>
      <c r="ULD75" s="139"/>
      <c r="ULE75" s="139"/>
      <c r="ULF75" s="139"/>
      <c r="ULG75" s="139"/>
      <c r="ULH75" s="139"/>
      <c r="ULI75" s="139"/>
      <c r="ULJ75" s="139"/>
      <c r="ULK75" s="139"/>
      <c r="ULL75" s="139"/>
      <c r="ULM75" s="139"/>
      <c r="ULN75" s="139"/>
      <c r="ULO75" s="139"/>
      <c r="ULP75" s="139"/>
      <c r="ULQ75" s="139"/>
      <c r="ULR75" s="139"/>
      <c r="ULS75" s="139"/>
      <c r="ULT75" s="139"/>
      <c r="ULU75" s="139"/>
      <c r="ULV75" s="139"/>
      <c r="ULW75" s="139"/>
      <c r="ULX75" s="139"/>
      <c r="ULY75" s="139"/>
      <c r="ULZ75" s="139"/>
      <c r="UMA75" s="139"/>
      <c r="UMB75" s="139"/>
      <c r="UMC75" s="139"/>
      <c r="UMD75" s="139"/>
      <c r="UME75" s="139"/>
      <c r="UMF75" s="139"/>
      <c r="UMG75" s="139"/>
      <c r="UMH75" s="139"/>
      <c r="UMI75" s="139"/>
      <c r="UMJ75" s="139"/>
      <c r="UMK75" s="139"/>
      <c r="UML75" s="139"/>
      <c r="UMM75" s="139"/>
      <c r="UMN75" s="139"/>
      <c r="UMO75" s="139"/>
      <c r="UMP75" s="139"/>
      <c r="UMQ75" s="139"/>
      <c r="UMR75" s="139"/>
      <c r="UMS75" s="139"/>
      <c r="UMT75" s="139"/>
      <c r="UMU75" s="139"/>
      <c r="UMV75" s="139"/>
      <c r="UMW75" s="139"/>
      <c r="UMX75" s="139"/>
      <c r="UMY75" s="139"/>
      <c r="UMZ75" s="139"/>
      <c r="UNA75" s="139"/>
      <c r="UNB75" s="139"/>
      <c r="UNC75" s="139"/>
      <c r="UND75" s="139"/>
      <c r="UNE75" s="139"/>
      <c r="UNF75" s="139"/>
      <c r="UNG75" s="139"/>
      <c r="UNH75" s="139"/>
      <c r="UNI75" s="139"/>
      <c r="UNJ75" s="139"/>
      <c r="UNK75" s="139"/>
      <c r="UNL75" s="139"/>
      <c r="UNM75" s="139"/>
      <c r="UNN75" s="139"/>
      <c r="UNO75" s="139"/>
      <c r="UNP75" s="139"/>
      <c r="UNQ75" s="139"/>
      <c r="UNR75" s="139"/>
      <c r="UNS75" s="139"/>
      <c r="UNT75" s="139"/>
      <c r="UNU75" s="139"/>
      <c r="UNV75" s="139"/>
      <c r="UNW75" s="139"/>
      <c r="UNX75" s="139"/>
      <c r="UNY75" s="139"/>
      <c r="UNZ75" s="139"/>
      <c r="UOA75" s="139"/>
      <c r="UOB75" s="139"/>
      <c r="UOC75" s="139"/>
      <c r="UOD75" s="139"/>
      <c r="UOE75" s="139"/>
      <c r="UOF75" s="139"/>
      <c r="UOG75" s="139"/>
      <c r="UOH75" s="139"/>
      <c r="UOI75" s="139"/>
      <c r="UOJ75" s="139"/>
      <c r="UOK75" s="139"/>
      <c r="UOL75" s="139"/>
      <c r="UOM75" s="139"/>
      <c r="UON75" s="139"/>
      <c r="UOO75" s="139"/>
      <c r="UOP75" s="139"/>
      <c r="UOQ75" s="139"/>
      <c r="UOR75" s="139"/>
      <c r="UOS75" s="139"/>
      <c r="UOT75" s="139"/>
      <c r="UOU75" s="139"/>
      <c r="UOV75" s="139"/>
      <c r="UOW75" s="139"/>
      <c r="UOX75" s="139"/>
      <c r="UOY75" s="139"/>
      <c r="UOZ75" s="139"/>
      <c r="UPA75" s="139"/>
      <c r="UPB75" s="139"/>
      <c r="UPC75" s="139"/>
      <c r="UPD75" s="139"/>
      <c r="UPE75" s="139"/>
      <c r="UPF75" s="139"/>
      <c r="UPG75" s="139"/>
      <c r="UPH75" s="139"/>
      <c r="UPI75" s="139"/>
      <c r="UPJ75" s="139"/>
      <c r="UPK75" s="139"/>
      <c r="UPL75" s="139"/>
      <c r="UPM75" s="139"/>
      <c r="UPN75" s="139"/>
      <c r="UPO75" s="139"/>
      <c r="UPP75" s="139"/>
      <c r="UPQ75" s="139"/>
      <c r="UPR75" s="139"/>
      <c r="UPS75" s="139"/>
      <c r="UPT75" s="139"/>
      <c r="UPU75" s="139"/>
      <c r="UPV75" s="139"/>
      <c r="UPW75" s="139"/>
      <c r="UPX75" s="139"/>
      <c r="UPY75" s="139"/>
      <c r="UPZ75" s="139"/>
      <c r="UQA75" s="139"/>
      <c r="UQB75" s="139"/>
      <c r="UQC75" s="139"/>
      <c r="UQD75" s="139"/>
      <c r="UQE75" s="139"/>
      <c r="UQF75" s="139"/>
      <c r="UQG75" s="139"/>
      <c r="UQH75" s="139"/>
      <c r="UQI75" s="139"/>
      <c r="UQJ75" s="139"/>
      <c r="UQK75" s="139"/>
      <c r="UQL75" s="139"/>
      <c r="UQM75" s="139"/>
      <c r="UQN75" s="139"/>
      <c r="UQO75" s="139"/>
      <c r="UQP75" s="139"/>
      <c r="UQQ75" s="139"/>
      <c r="UQR75" s="139"/>
      <c r="UQS75" s="139"/>
      <c r="UQT75" s="139"/>
      <c r="UQU75" s="139"/>
      <c r="UQV75" s="139"/>
      <c r="UQW75" s="139"/>
      <c r="UQX75" s="139"/>
      <c r="UQY75" s="139"/>
      <c r="UQZ75" s="139"/>
      <c r="URA75" s="139"/>
      <c r="URB75" s="139"/>
      <c r="URC75" s="139"/>
      <c r="URD75" s="139"/>
      <c r="URE75" s="139"/>
      <c r="URF75" s="139"/>
      <c r="URG75" s="139"/>
      <c r="URH75" s="139"/>
      <c r="URI75" s="139"/>
      <c r="URJ75" s="139"/>
      <c r="URK75" s="139"/>
      <c r="URL75" s="139"/>
      <c r="URM75" s="139"/>
      <c r="URN75" s="139"/>
      <c r="URO75" s="139"/>
      <c r="URP75" s="139"/>
      <c r="URQ75" s="139"/>
      <c r="URR75" s="139"/>
      <c r="URS75" s="139"/>
      <c r="URT75" s="139"/>
      <c r="URU75" s="139"/>
      <c r="URV75" s="139"/>
      <c r="URW75" s="139"/>
      <c r="URX75" s="139"/>
      <c r="URY75" s="139"/>
      <c r="URZ75" s="139"/>
      <c r="USA75" s="139"/>
      <c r="USB75" s="139"/>
      <c r="USC75" s="139"/>
      <c r="USD75" s="139"/>
      <c r="USE75" s="139"/>
      <c r="USF75" s="139"/>
      <c r="USG75" s="139"/>
      <c r="USH75" s="139"/>
      <c r="USI75" s="139"/>
      <c r="USJ75" s="139"/>
      <c r="USK75" s="139"/>
      <c r="USL75" s="139"/>
      <c r="USM75" s="139"/>
      <c r="USN75" s="139"/>
      <c r="USO75" s="139"/>
      <c r="USP75" s="139"/>
      <c r="USQ75" s="139"/>
      <c r="USR75" s="139"/>
      <c r="USS75" s="139"/>
      <c r="UST75" s="139"/>
      <c r="USU75" s="139"/>
      <c r="USV75" s="139"/>
      <c r="USW75" s="139"/>
      <c r="USX75" s="139"/>
      <c r="USY75" s="139"/>
      <c r="USZ75" s="139"/>
      <c r="UTA75" s="139"/>
      <c r="UTB75" s="139"/>
      <c r="UTC75" s="139"/>
      <c r="UTD75" s="139"/>
      <c r="UTE75" s="139"/>
      <c r="UTF75" s="139"/>
      <c r="UTG75" s="139"/>
      <c r="UTH75" s="139"/>
      <c r="UTI75" s="139"/>
      <c r="UTJ75" s="139"/>
      <c r="UTK75" s="139"/>
      <c r="UTL75" s="139"/>
      <c r="UTM75" s="139"/>
      <c r="UTN75" s="139"/>
      <c r="UTO75" s="139"/>
      <c r="UTP75" s="139"/>
      <c r="UTQ75" s="139"/>
      <c r="UTR75" s="139"/>
      <c r="UTS75" s="139"/>
      <c r="UTT75" s="139"/>
      <c r="UTU75" s="139"/>
      <c r="UTV75" s="139"/>
      <c r="UTW75" s="139"/>
      <c r="UTX75" s="139"/>
      <c r="UTY75" s="139"/>
      <c r="UTZ75" s="139"/>
      <c r="UUA75" s="139"/>
      <c r="UUB75" s="139"/>
      <c r="UUC75" s="139"/>
      <c r="UUD75" s="139"/>
      <c r="UUE75" s="139"/>
      <c r="UUF75" s="139"/>
      <c r="UUG75" s="139"/>
      <c r="UUH75" s="139"/>
      <c r="UUI75" s="139"/>
      <c r="UUJ75" s="139"/>
      <c r="UUK75" s="139"/>
      <c r="UUL75" s="139"/>
      <c r="UUM75" s="139"/>
      <c r="UUN75" s="139"/>
      <c r="UUO75" s="139"/>
      <c r="UUP75" s="139"/>
      <c r="UUQ75" s="139"/>
      <c r="UUR75" s="139"/>
      <c r="UUS75" s="139"/>
      <c r="UUT75" s="139"/>
      <c r="UUU75" s="139"/>
      <c r="UUV75" s="139"/>
      <c r="UUW75" s="139"/>
      <c r="UUX75" s="139"/>
      <c r="UUY75" s="139"/>
      <c r="UUZ75" s="139"/>
      <c r="UVA75" s="139"/>
      <c r="UVB75" s="139"/>
      <c r="UVC75" s="139"/>
      <c r="UVD75" s="139"/>
      <c r="UVE75" s="139"/>
      <c r="UVF75" s="139"/>
      <c r="UVG75" s="139"/>
      <c r="UVH75" s="139"/>
      <c r="UVI75" s="139"/>
      <c r="UVJ75" s="139"/>
      <c r="UVK75" s="139"/>
      <c r="UVL75" s="139"/>
      <c r="UVM75" s="139"/>
      <c r="UVN75" s="139"/>
      <c r="UVO75" s="139"/>
      <c r="UVP75" s="139"/>
      <c r="UVQ75" s="139"/>
      <c r="UVR75" s="139"/>
      <c r="UVS75" s="139"/>
      <c r="UVT75" s="139"/>
      <c r="UVU75" s="139"/>
      <c r="UVV75" s="139"/>
      <c r="UVW75" s="139"/>
      <c r="UVX75" s="139"/>
      <c r="UVY75" s="139"/>
      <c r="UVZ75" s="139"/>
      <c r="UWA75" s="139"/>
      <c r="UWB75" s="139"/>
      <c r="UWC75" s="139"/>
      <c r="UWD75" s="139"/>
      <c r="UWE75" s="139"/>
      <c r="UWF75" s="139"/>
      <c r="UWG75" s="139"/>
      <c r="UWH75" s="139"/>
      <c r="UWI75" s="139"/>
      <c r="UWJ75" s="139"/>
      <c r="UWK75" s="139"/>
      <c r="UWL75" s="139"/>
      <c r="UWM75" s="139"/>
      <c r="UWN75" s="139"/>
      <c r="UWO75" s="139"/>
      <c r="UWP75" s="139"/>
      <c r="UWQ75" s="139"/>
      <c r="UWR75" s="139"/>
      <c r="UWS75" s="139"/>
      <c r="UWT75" s="139"/>
      <c r="UWU75" s="139"/>
      <c r="UWV75" s="139"/>
      <c r="UWW75" s="139"/>
      <c r="UWX75" s="139"/>
      <c r="UWY75" s="139"/>
      <c r="UWZ75" s="139"/>
      <c r="UXA75" s="139"/>
      <c r="UXB75" s="139"/>
      <c r="UXC75" s="139"/>
      <c r="UXD75" s="139"/>
      <c r="UXE75" s="139"/>
      <c r="UXF75" s="139"/>
      <c r="UXG75" s="139"/>
      <c r="UXH75" s="139"/>
      <c r="UXI75" s="139"/>
      <c r="UXJ75" s="139"/>
      <c r="UXK75" s="139"/>
      <c r="UXL75" s="139"/>
      <c r="UXM75" s="139"/>
      <c r="UXN75" s="139"/>
      <c r="UXO75" s="139"/>
      <c r="UXP75" s="139"/>
      <c r="UXQ75" s="139"/>
      <c r="UXR75" s="139"/>
      <c r="UXS75" s="139"/>
      <c r="UXT75" s="139"/>
      <c r="UXU75" s="139"/>
      <c r="UXV75" s="139"/>
      <c r="UXW75" s="139"/>
      <c r="UXX75" s="139"/>
      <c r="UXY75" s="139"/>
      <c r="UXZ75" s="139"/>
      <c r="UYA75" s="139"/>
      <c r="UYB75" s="139"/>
      <c r="UYC75" s="139"/>
      <c r="UYD75" s="139"/>
      <c r="UYE75" s="139"/>
      <c r="UYF75" s="139"/>
      <c r="UYG75" s="139"/>
      <c r="UYH75" s="139"/>
      <c r="UYI75" s="139"/>
      <c r="UYJ75" s="139"/>
      <c r="UYK75" s="139"/>
      <c r="UYL75" s="139"/>
      <c r="UYM75" s="139"/>
      <c r="UYN75" s="139"/>
      <c r="UYO75" s="139"/>
      <c r="UYP75" s="139"/>
      <c r="UYQ75" s="139"/>
      <c r="UYR75" s="139"/>
      <c r="UYS75" s="139"/>
      <c r="UYT75" s="139"/>
      <c r="UYU75" s="139"/>
      <c r="UYV75" s="139"/>
      <c r="UYW75" s="139"/>
      <c r="UYX75" s="139"/>
      <c r="UYY75" s="139"/>
      <c r="UYZ75" s="139"/>
      <c r="UZA75" s="139"/>
      <c r="UZB75" s="139"/>
      <c r="UZC75" s="139"/>
      <c r="UZD75" s="139"/>
      <c r="UZE75" s="139"/>
      <c r="UZF75" s="139"/>
      <c r="UZG75" s="139"/>
      <c r="UZH75" s="139"/>
      <c r="UZI75" s="139"/>
      <c r="UZJ75" s="139"/>
      <c r="UZK75" s="139"/>
      <c r="UZL75" s="139"/>
      <c r="UZM75" s="139"/>
      <c r="UZN75" s="139"/>
      <c r="UZO75" s="139"/>
      <c r="UZP75" s="139"/>
      <c r="UZQ75" s="139"/>
      <c r="UZR75" s="139"/>
      <c r="UZS75" s="139"/>
      <c r="UZT75" s="139"/>
      <c r="UZU75" s="139"/>
      <c r="UZV75" s="139"/>
      <c r="UZW75" s="139"/>
      <c r="UZX75" s="139"/>
      <c r="UZY75" s="139"/>
      <c r="UZZ75" s="139"/>
      <c r="VAA75" s="139"/>
      <c r="VAB75" s="139"/>
      <c r="VAC75" s="139"/>
      <c r="VAD75" s="139"/>
      <c r="VAE75" s="139"/>
      <c r="VAF75" s="139"/>
      <c r="VAG75" s="139"/>
      <c r="VAH75" s="139"/>
      <c r="VAI75" s="139"/>
      <c r="VAJ75" s="139"/>
      <c r="VAK75" s="139"/>
      <c r="VAL75" s="139"/>
      <c r="VAM75" s="139"/>
      <c r="VAN75" s="139"/>
      <c r="VAO75" s="139"/>
      <c r="VAP75" s="139"/>
      <c r="VAQ75" s="139"/>
      <c r="VAR75" s="139"/>
      <c r="VAS75" s="139"/>
      <c r="VAT75" s="139"/>
      <c r="VAU75" s="139"/>
      <c r="VAV75" s="139"/>
      <c r="VAW75" s="139"/>
      <c r="VAX75" s="139"/>
      <c r="VAY75" s="139"/>
      <c r="VAZ75" s="139"/>
      <c r="VBA75" s="139"/>
      <c r="VBB75" s="139"/>
      <c r="VBC75" s="139"/>
      <c r="VBD75" s="139"/>
      <c r="VBE75" s="139"/>
      <c r="VBF75" s="139"/>
      <c r="VBG75" s="139"/>
      <c r="VBH75" s="139"/>
      <c r="VBI75" s="139"/>
      <c r="VBJ75" s="139"/>
      <c r="VBK75" s="139"/>
      <c r="VBL75" s="139"/>
      <c r="VBM75" s="139"/>
      <c r="VBN75" s="139"/>
      <c r="VBO75" s="139"/>
      <c r="VBP75" s="139"/>
      <c r="VBQ75" s="139"/>
      <c r="VBR75" s="139"/>
      <c r="VBS75" s="139"/>
      <c r="VBT75" s="139"/>
      <c r="VBU75" s="139"/>
      <c r="VBV75" s="139"/>
      <c r="VBW75" s="139"/>
      <c r="VBX75" s="139"/>
      <c r="VBY75" s="139"/>
      <c r="VBZ75" s="139"/>
      <c r="VCA75" s="139"/>
      <c r="VCB75" s="139"/>
      <c r="VCC75" s="139"/>
      <c r="VCD75" s="139"/>
      <c r="VCE75" s="139"/>
      <c r="VCF75" s="139"/>
      <c r="VCG75" s="139"/>
      <c r="VCH75" s="139"/>
      <c r="VCI75" s="139"/>
      <c r="VCJ75" s="139"/>
      <c r="VCK75" s="139"/>
      <c r="VCL75" s="139"/>
      <c r="VCM75" s="139"/>
      <c r="VCN75" s="139"/>
      <c r="VCO75" s="139"/>
      <c r="VCP75" s="139"/>
      <c r="VCQ75" s="139"/>
      <c r="VCR75" s="139"/>
      <c r="VCS75" s="139"/>
      <c r="VCT75" s="139"/>
      <c r="VCU75" s="139"/>
      <c r="VCV75" s="139"/>
      <c r="VCW75" s="139"/>
      <c r="VCX75" s="139"/>
      <c r="VCY75" s="139"/>
      <c r="VCZ75" s="139"/>
      <c r="VDA75" s="139"/>
      <c r="VDB75" s="139"/>
      <c r="VDC75" s="139"/>
      <c r="VDD75" s="139"/>
      <c r="VDE75" s="139"/>
      <c r="VDF75" s="139"/>
      <c r="VDG75" s="139"/>
      <c r="VDH75" s="139"/>
      <c r="VDI75" s="139"/>
      <c r="VDJ75" s="139"/>
      <c r="VDK75" s="139"/>
      <c r="VDL75" s="139"/>
      <c r="VDM75" s="139"/>
      <c r="VDN75" s="139"/>
      <c r="VDO75" s="139"/>
      <c r="VDP75" s="139"/>
      <c r="VDQ75" s="139"/>
      <c r="VDR75" s="139"/>
      <c r="VDS75" s="139"/>
      <c r="VDT75" s="139"/>
      <c r="VDU75" s="139"/>
      <c r="VDV75" s="139"/>
      <c r="VDW75" s="139"/>
      <c r="VDX75" s="139"/>
      <c r="VDY75" s="139"/>
      <c r="VDZ75" s="139"/>
      <c r="VEA75" s="139"/>
      <c r="VEB75" s="139"/>
      <c r="VEC75" s="139"/>
      <c r="VED75" s="139"/>
      <c r="VEE75" s="139"/>
      <c r="VEF75" s="139"/>
      <c r="VEG75" s="139"/>
      <c r="VEH75" s="139"/>
      <c r="VEI75" s="139"/>
      <c r="VEJ75" s="139"/>
      <c r="VEK75" s="139"/>
      <c r="VEL75" s="139"/>
      <c r="VEM75" s="139"/>
      <c r="VEN75" s="139"/>
      <c r="VEO75" s="139"/>
      <c r="VEP75" s="139"/>
      <c r="VEQ75" s="139"/>
      <c r="VER75" s="139"/>
      <c r="VES75" s="139"/>
      <c r="VET75" s="139"/>
      <c r="VEU75" s="139"/>
      <c r="VEV75" s="139"/>
      <c r="VEW75" s="139"/>
      <c r="VEX75" s="139"/>
      <c r="VEY75" s="139"/>
      <c r="VEZ75" s="139"/>
      <c r="VFA75" s="139"/>
      <c r="VFB75" s="139"/>
      <c r="VFC75" s="139"/>
      <c r="VFD75" s="139"/>
      <c r="VFE75" s="139"/>
      <c r="VFF75" s="139"/>
      <c r="VFG75" s="139"/>
      <c r="VFH75" s="139"/>
      <c r="VFI75" s="139"/>
      <c r="VFJ75" s="139"/>
      <c r="VFK75" s="139"/>
      <c r="VFL75" s="139"/>
      <c r="VFM75" s="139"/>
      <c r="VFN75" s="139"/>
      <c r="VFO75" s="139"/>
      <c r="VFP75" s="139"/>
      <c r="VFQ75" s="139"/>
      <c r="VFR75" s="139"/>
      <c r="VFS75" s="139"/>
      <c r="VFT75" s="139"/>
      <c r="VFU75" s="139"/>
      <c r="VFV75" s="139"/>
      <c r="VFW75" s="139"/>
      <c r="VFX75" s="139"/>
      <c r="VFY75" s="139"/>
      <c r="VFZ75" s="139"/>
      <c r="VGA75" s="139"/>
      <c r="VGB75" s="139"/>
      <c r="VGC75" s="139"/>
      <c r="VGD75" s="139"/>
      <c r="VGE75" s="139"/>
      <c r="VGF75" s="139"/>
      <c r="VGG75" s="139"/>
      <c r="VGH75" s="139"/>
      <c r="VGI75" s="139"/>
      <c r="VGJ75" s="139"/>
      <c r="VGK75" s="139"/>
      <c r="VGL75" s="139"/>
      <c r="VGM75" s="139"/>
      <c r="VGN75" s="139"/>
      <c r="VGO75" s="139"/>
      <c r="VGP75" s="139"/>
      <c r="VGQ75" s="139"/>
      <c r="VGR75" s="139"/>
      <c r="VGS75" s="139"/>
      <c r="VGT75" s="139"/>
      <c r="VGU75" s="139"/>
      <c r="VGV75" s="139"/>
      <c r="VGW75" s="139"/>
      <c r="VGX75" s="139"/>
      <c r="VGY75" s="139"/>
      <c r="VGZ75" s="139"/>
      <c r="VHA75" s="139"/>
      <c r="VHB75" s="139"/>
      <c r="VHC75" s="139"/>
      <c r="VHD75" s="139"/>
      <c r="VHE75" s="139"/>
      <c r="VHF75" s="139"/>
      <c r="VHG75" s="139"/>
      <c r="VHH75" s="139"/>
      <c r="VHI75" s="139"/>
      <c r="VHJ75" s="139"/>
      <c r="VHK75" s="139"/>
      <c r="VHL75" s="139"/>
      <c r="VHM75" s="139"/>
      <c r="VHN75" s="139"/>
      <c r="VHO75" s="139"/>
      <c r="VHP75" s="139"/>
      <c r="VHQ75" s="139"/>
      <c r="VHR75" s="139"/>
      <c r="VHS75" s="139"/>
      <c r="VHT75" s="139"/>
      <c r="VHU75" s="139"/>
      <c r="VHV75" s="139"/>
      <c r="VHW75" s="139"/>
      <c r="VHX75" s="139"/>
      <c r="VHY75" s="139"/>
      <c r="VHZ75" s="139"/>
      <c r="VIA75" s="139"/>
      <c r="VIB75" s="139"/>
      <c r="VIC75" s="139"/>
      <c r="VID75" s="139"/>
      <c r="VIE75" s="139"/>
      <c r="VIF75" s="139"/>
      <c r="VIG75" s="139"/>
      <c r="VIH75" s="139"/>
      <c r="VII75" s="139"/>
      <c r="VIJ75" s="139"/>
      <c r="VIK75" s="139"/>
      <c r="VIL75" s="139"/>
      <c r="VIM75" s="139"/>
      <c r="VIN75" s="139"/>
      <c r="VIO75" s="139"/>
      <c r="VIP75" s="139"/>
      <c r="VIQ75" s="139"/>
      <c r="VIR75" s="139"/>
      <c r="VIS75" s="139"/>
      <c r="VIT75" s="139"/>
      <c r="VIU75" s="139"/>
      <c r="VIV75" s="139"/>
      <c r="VIW75" s="139"/>
      <c r="VIX75" s="139"/>
      <c r="VIY75" s="139"/>
      <c r="VIZ75" s="139"/>
      <c r="VJA75" s="139"/>
      <c r="VJB75" s="139"/>
      <c r="VJC75" s="139"/>
      <c r="VJD75" s="139"/>
      <c r="VJE75" s="139"/>
      <c r="VJF75" s="139"/>
      <c r="VJG75" s="139"/>
      <c r="VJH75" s="139"/>
      <c r="VJI75" s="139"/>
      <c r="VJJ75" s="139"/>
      <c r="VJK75" s="139"/>
      <c r="VJL75" s="139"/>
      <c r="VJM75" s="139"/>
      <c r="VJN75" s="139"/>
      <c r="VJO75" s="139"/>
      <c r="VJP75" s="139"/>
      <c r="VJQ75" s="139"/>
      <c r="VJR75" s="139"/>
      <c r="VJS75" s="139"/>
      <c r="VJT75" s="139"/>
      <c r="VJU75" s="139"/>
      <c r="VJV75" s="139"/>
      <c r="VJW75" s="139"/>
      <c r="VJX75" s="139"/>
      <c r="VJY75" s="139"/>
      <c r="VJZ75" s="139"/>
      <c r="VKA75" s="139"/>
      <c r="VKB75" s="139"/>
      <c r="VKC75" s="139"/>
      <c r="VKD75" s="139"/>
      <c r="VKE75" s="139"/>
      <c r="VKF75" s="139"/>
      <c r="VKG75" s="139"/>
      <c r="VKH75" s="139"/>
      <c r="VKI75" s="139"/>
      <c r="VKJ75" s="139"/>
      <c r="VKK75" s="139"/>
      <c r="VKL75" s="139"/>
      <c r="VKM75" s="139"/>
      <c r="VKN75" s="139"/>
      <c r="VKO75" s="139"/>
      <c r="VKP75" s="139"/>
      <c r="VKQ75" s="139"/>
      <c r="VKR75" s="139"/>
      <c r="VKS75" s="139"/>
      <c r="VKT75" s="139"/>
      <c r="VKU75" s="139"/>
      <c r="VKV75" s="139"/>
      <c r="VKW75" s="139"/>
      <c r="VKX75" s="139"/>
      <c r="VKY75" s="139"/>
      <c r="VKZ75" s="139"/>
      <c r="VLA75" s="139"/>
      <c r="VLB75" s="139"/>
      <c r="VLC75" s="139"/>
      <c r="VLD75" s="139"/>
      <c r="VLE75" s="139"/>
      <c r="VLF75" s="139"/>
      <c r="VLG75" s="139"/>
      <c r="VLH75" s="139"/>
      <c r="VLI75" s="139"/>
      <c r="VLJ75" s="139"/>
      <c r="VLK75" s="139"/>
      <c r="VLL75" s="139"/>
      <c r="VLM75" s="139"/>
      <c r="VLN75" s="139"/>
      <c r="VLO75" s="139"/>
      <c r="VLP75" s="139"/>
      <c r="VLQ75" s="139"/>
      <c r="VLR75" s="139"/>
      <c r="VLS75" s="139"/>
      <c r="VLT75" s="139"/>
      <c r="VLU75" s="139"/>
      <c r="VLV75" s="139"/>
      <c r="VLW75" s="139"/>
      <c r="VLX75" s="139"/>
      <c r="VLY75" s="139"/>
      <c r="VLZ75" s="139"/>
      <c r="VMA75" s="139"/>
      <c r="VMB75" s="139"/>
      <c r="VMC75" s="139"/>
      <c r="VMD75" s="139"/>
      <c r="VME75" s="139"/>
      <c r="VMF75" s="139"/>
      <c r="VMG75" s="139"/>
      <c r="VMH75" s="139"/>
      <c r="VMI75" s="139"/>
      <c r="VMJ75" s="139"/>
      <c r="VMK75" s="139"/>
      <c r="VML75" s="139"/>
      <c r="VMM75" s="139"/>
      <c r="VMN75" s="139"/>
      <c r="VMO75" s="139"/>
      <c r="VMP75" s="139"/>
      <c r="VMQ75" s="139"/>
      <c r="VMR75" s="139"/>
      <c r="VMS75" s="139"/>
      <c r="VMT75" s="139"/>
      <c r="VMU75" s="139"/>
      <c r="VMV75" s="139"/>
      <c r="VMW75" s="139"/>
      <c r="VMX75" s="139"/>
      <c r="VMY75" s="139"/>
      <c r="VMZ75" s="139"/>
      <c r="VNA75" s="139"/>
      <c r="VNB75" s="139"/>
      <c r="VNC75" s="139"/>
      <c r="VND75" s="139"/>
      <c r="VNE75" s="139"/>
      <c r="VNF75" s="139"/>
      <c r="VNG75" s="139"/>
      <c r="VNH75" s="139"/>
      <c r="VNI75" s="139"/>
      <c r="VNJ75" s="139"/>
      <c r="VNK75" s="139"/>
      <c r="VNL75" s="139"/>
      <c r="VNM75" s="139"/>
      <c r="VNN75" s="139"/>
      <c r="VNO75" s="139"/>
      <c r="VNP75" s="139"/>
      <c r="VNQ75" s="139"/>
      <c r="VNR75" s="139"/>
      <c r="VNS75" s="139"/>
      <c r="VNT75" s="139"/>
      <c r="VNU75" s="139"/>
      <c r="VNV75" s="139"/>
      <c r="VNW75" s="139"/>
      <c r="VNX75" s="139"/>
      <c r="VNY75" s="139"/>
      <c r="VNZ75" s="139"/>
      <c r="VOA75" s="139"/>
      <c r="VOB75" s="139"/>
      <c r="VOC75" s="139"/>
      <c r="VOD75" s="139"/>
      <c r="VOE75" s="139"/>
      <c r="VOF75" s="139"/>
      <c r="VOG75" s="139"/>
      <c r="VOH75" s="139"/>
      <c r="VOI75" s="139"/>
      <c r="VOJ75" s="139"/>
      <c r="VOK75" s="139"/>
      <c r="VOL75" s="139"/>
      <c r="VOM75" s="139"/>
      <c r="VON75" s="139"/>
      <c r="VOO75" s="139"/>
      <c r="VOP75" s="139"/>
      <c r="VOQ75" s="139"/>
      <c r="VOR75" s="139"/>
      <c r="VOS75" s="139"/>
      <c r="VOT75" s="139"/>
      <c r="VOU75" s="139"/>
      <c r="VOV75" s="139"/>
      <c r="VOW75" s="139"/>
      <c r="VOX75" s="139"/>
      <c r="VOY75" s="139"/>
      <c r="VOZ75" s="139"/>
      <c r="VPA75" s="139"/>
      <c r="VPB75" s="139"/>
      <c r="VPC75" s="139"/>
      <c r="VPD75" s="139"/>
      <c r="VPE75" s="139"/>
      <c r="VPF75" s="139"/>
      <c r="VPG75" s="139"/>
      <c r="VPH75" s="139"/>
      <c r="VPI75" s="139"/>
      <c r="VPJ75" s="139"/>
      <c r="VPK75" s="139"/>
      <c r="VPL75" s="139"/>
      <c r="VPM75" s="139"/>
      <c r="VPN75" s="139"/>
      <c r="VPO75" s="139"/>
      <c r="VPP75" s="139"/>
      <c r="VPQ75" s="139"/>
      <c r="VPR75" s="139"/>
      <c r="VPS75" s="139"/>
      <c r="VPT75" s="139"/>
      <c r="VPU75" s="139"/>
      <c r="VPV75" s="139"/>
      <c r="VPW75" s="139"/>
      <c r="VPX75" s="139"/>
      <c r="VPY75" s="139"/>
      <c r="VPZ75" s="139"/>
      <c r="VQA75" s="139"/>
      <c r="VQB75" s="139"/>
      <c r="VQC75" s="139"/>
      <c r="VQD75" s="139"/>
      <c r="VQE75" s="139"/>
      <c r="VQF75" s="139"/>
      <c r="VQG75" s="139"/>
      <c r="VQH75" s="139"/>
      <c r="VQI75" s="139"/>
      <c r="VQJ75" s="139"/>
      <c r="VQK75" s="139"/>
      <c r="VQL75" s="139"/>
      <c r="VQM75" s="139"/>
      <c r="VQN75" s="139"/>
      <c r="VQO75" s="139"/>
      <c r="VQP75" s="139"/>
      <c r="VQQ75" s="139"/>
      <c r="VQR75" s="139"/>
      <c r="VQS75" s="139"/>
      <c r="VQT75" s="139"/>
      <c r="VQU75" s="139"/>
      <c r="VQV75" s="139"/>
      <c r="VQW75" s="139"/>
      <c r="VQX75" s="139"/>
      <c r="VQY75" s="139"/>
      <c r="VQZ75" s="139"/>
      <c r="VRA75" s="139"/>
      <c r="VRB75" s="139"/>
      <c r="VRC75" s="139"/>
      <c r="VRD75" s="139"/>
      <c r="VRE75" s="139"/>
      <c r="VRF75" s="139"/>
      <c r="VRG75" s="139"/>
      <c r="VRH75" s="139"/>
      <c r="VRI75" s="139"/>
      <c r="VRJ75" s="139"/>
      <c r="VRK75" s="139"/>
      <c r="VRL75" s="139"/>
      <c r="VRM75" s="139"/>
      <c r="VRN75" s="139"/>
      <c r="VRO75" s="139"/>
      <c r="VRP75" s="139"/>
      <c r="VRQ75" s="139"/>
      <c r="VRR75" s="139"/>
      <c r="VRS75" s="139"/>
      <c r="VRT75" s="139"/>
      <c r="VRU75" s="139"/>
      <c r="VRV75" s="139"/>
      <c r="VRW75" s="139"/>
      <c r="VRX75" s="139"/>
      <c r="VRY75" s="139"/>
      <c r="VRZ75" s="139"/>
      <c r="VSA75" s="139"/>
      <c r="VSB75" s="139"/>
      <c r="VSC75" s="139"/>
      <c r="VSD75" s="139"/>
      <c r="VSE75" s="139"/>
      <c r="VSF75" s="139"/>
      <c r="VSG75" s="139"/>
      <c r="VSH75" s="139"/>
      <c r="VSI75" s="139"/>
      <c r="VSJ75" s="139"/>
      <c r="VSK75" s="139"/>
      <c r="VSL75" s="139"/>
      <c r="VSM75" s="139"/>
      <c r="VSN75" s="139"/>
      <c r="VSO75" s="139"/>
      <c r="VSP75" s="139"/>
      <c r="VSQ75" s="139"/>
      <c r="VSR75" s="139"/>
      <c r="VSS75" s="139"/>
      <c r="VST75" s="139"/>
      <c r="VSU75" s="139"/>
      <c r="VSV75" s="139"/>
      <c r="VSW75" s="139"/>
      <c r="VSX75" s="139"/>
      <c r="VSY75" s="139"/>
      <c r="VSZ75" s="139"/>
      <c r="VTA75" s="139"/>
      <c r="VTB75" s="139"/>
      <c r="VTC75" s="139"/>
      <c r="VTD75" s="139"/>
      <c r="VTE75" s="139"/>
      <c r="VTF75" s="139"/>
      <c r="VTG75" s="139"/>
      <c r="VTH75" s="139"/>
      <c r="VTI75" s="139"/>
      <c r="VTJ75" s="139"/>
      <c r="VTK75" s="139"/>
      <c r="VTL75" s="139"/>
      <c r="VTM75" s="139"/>
      <c r="VTN75" s="139"/>
      <c r="VTO75" s="139"/>
      <c r="VTP75" s="139"/>
      <c r="VTQ75" s="139"/>
      <c r="VTR75" s="139"/>
      <c r="VTS75" s="139"/>
      <c r="VTT75" s="139"/>
      <c r="VTU75" s="139"/>
      <c r="VTV75" s="139"/>
      <c r="VTW75" s="139"/>
      <c r="VTX75" s="139"/>
      <c r="VTY75" s="139"/>
      <c r="VTZ75" s="139"/>
      <c r="VUA75" s="139"/>
      <c r="VUB75" s="139"/>
      <c r="VUC75" s="139"/>
      <c r="VUD75" s="139"/>
      <c r="VUE75" s="139"/>
      <c r="VUF75" s="139"/>
      <c r="VUG75" s="139"/>
      <c r="VUH75" s="139"/>
      <c r="VUI75" s="139"/>
      <c r="VUJ75" s="139"/>
      <c r="VUK75" s="139"/>
      <c r="VUL75" s="139"/>
      <c r="VUM75" s="139"/>
      <c r="VUN75" s="139"/>
      <c r="VUO75" s="139"/>
      <c r="VUP75" s="139"/>
      <c r="VUQ75" s="139"/>
      <c r="VUR75" s="139"/>
      <c r="VUS75" s="139"/>
      <c r="VUT75" s="139"/>
      <c r="VUU75" s="139"/>
      <c r="VUV75" s="139"/>
      <c r="VUW75" s="139"/>
      <c r="VUX75" s="139"/>
      <c r="VUY75" s="139"/>
      <c r="VUZ75" s="139"/>
      <c r="VVA75" s="139"/>
      <c r="VVB75" s="139"/>
      <c r="VVC75" s="139"/>
      <c r="VVD75" s="139"/>
      <c r="VVE75" s="139"/>
      <c r="VVF75" s="139"/>
      <c r="VVG75" s="139"/>
      <c r="VVH75" s="139"/>
      <c r="VVI75" s="139"/>
      <c r="VVJ75" s="139"/>
      <c r="VVK75" s="139"/>
      <c r="VVL75" s="139"/>
      <c r="VVM75" s="139"/>
      <c r="VVN75" s="139"/>
      <c r="VVO75" s="139"/>
      <c r="VVP75" s="139"/>
      <c r="VVQ75" s="139"/>
      <c r="VVR75" s="139"/>
      <c r="VVS75" s="139"/>
      <c r="VVT75" s="139"/>
      <c r="VVU75" s="139"/>
      <c r="VVV75" s="139"/>
      <c r="VVW75" s="139"/>
      <c r="VVX75" s="139"/>
      <c r="VVY75" s="139"/>
      <c r="VVZ75" s="139"/>
      <c r="VWA75" s="139"/>
      <c r="VWB75" s="139"/>
      <c r="VWC75" s="139"/>
      <c r="VWD75" s="139"/>
      <c r="VWE75" s="139"/>
      <c r="VWF75" s="139"/>
      <c r="VWG75" s="139"/>
      <c r="VWH75" s="139"/>
      <c r="VWI75" s="139"/>
      <c r="VWJ75" s="139"/>
      <c r="VWK75" s="139"/>
      <c r="VWL75" s="139"/>
      <c r="VWM75" s="139"/>
      <c r="VWN75" s="139"/>
      <c r="VWO75" s="139"/>
      <c r="VWP75" s="139"/>
      <c r="VWQ75" s="139"/>
      <c r="VWR75" s="139"/>
      <c r="VWS75" s="139"/>
      <c r="VWT75" s="139"/>
      <c r="VWU75" s="139"/>
      <c r="VWV75" s="139"/>
      <c r="VWW75" s="139"/>
      <c r="VWX75" s="139"/>
      <c r="VWY75" s="139"/>
      <c r="VWZ75" s="139"/>
      <c r="VXA75" s="139"/>
      <c r="VXB75" s="139"/>
      <c r="VXC75" s="139"/>
      <c r="VXD75" s="139"/>
      <c r="VXE75" s="139"/>
      <c r="VXF75" s="139"/>
      <c r="VXG75" s="139"/>
      <c r="VXH75" s="139"/>
      <c r="VXI75" s="139"/>
      <c r="VXJ75" s="139"/>
      <c r="VXK75" s="139"/>
      <c r="VXL75" s="139"/>
      <c r="VXM75" s="139"/>
      <c r="VXN75" s="139"/>
      <c r="VXO75" s="139"/>
      <c r="VXP75" s="139"/>
      <c r="VXQ75" s="139"/>
      <c r="VXR75" s="139"/>
      <c r="VXS75" s="139"/>
      <c r="VXT75" s="139"/>
      <c r="VXU75" s="139"/>
      <c r="VXV75" s="139"/>
      <c r="VXW75" s="139"/>
      <c r="VXX75" s="139"/>
      <c r="VXY75" s="139"/>
      <c r="VXZ75" s="139"/>
      <c r="VYA75" s="139"/>
      <c r="VYB75" s="139"/>
      <c r="VYC75" s="139"/>
      <c r="VYD75" s="139"/>
      <c r="VYE75" s="139"/>
      <c r="VYF75" s="139"/>
      <c r="VYG75" s="139"/>
      <c r="VYH75" s="139"/>
      <c r="VYI75" s="139"/>
      <c r="VYJ75" s="139"/>
      <c r="VYK75" s="139"/>
      <c r="VYL75" s="139"/>
      <c r="VYM75" s="139"/>
      <c r="VYN75" s="139"/>
      <c r="VYO75" s="139"/>
      <c r="VYP75" s="139"/>
      <c r="VYQ75" s="139"/>
      <c r="VYR75" s="139"/>
      <c r="VYS75" s="139"/>
      <c r="VYT75" s="139"/>
      <c r="VYU75" s="139"/>
      <c r="VYV75" s="139"/>
      <c r="VYW75" s="139"/>
      <c r="VYX75" s="139"/>
      <c r="VYY75" s="139"/>
      <c r="VYZ75" s="139"/>
      <c r="VZA75" s="139"/>
      <c r="VZB75" s="139"/>
      <c r="VZC75" s="139"/>
      <c r="VZD75" s="139"/>
      <c r="VZE75" s="139"/>
      <c r="VZF75" s="139"/>
      <c r="VZG75" s="139"/>
      <c r="VZH75" s="139"/>
      <c r="VZI75" s="139"/>
      <c r="VZJ75" s="139"/>
      <c r="VZK75" s="139"/>
      <c r="VZL75" s="139"/>
      <c r="VZM75" s="139"/>
      <c r="VZN75" s="139"/>
      <c r="VZO75" s="139"/>
      <c r="VZP75" s="139"/>
      <c r="VZQ75" s="139"/>
      <c r="VZR75" s="139"/>
      <c r="VZS75" s="139"/>
      <c r="VZT75" s="139"/>
      <c r="VZU75" s="139"/>
      <c r="VZV75" s="139"/>
      <c r="VZW75" s="139"/>
      <c r="VZX75" s="139"/>
      <c r="VZY75" s="139"/>
      <c r="VZZ75" s="139"/>
      <c r="WAA75" s="139"/>
      <c r="WAB75" s="139"/>
      <c r="WAC75" s="139"/>
      <c r="WAD75" s="139"/>
      <c r="WAE75" s="139"/>
      <c r="WAF75" s="139"/>
      <c r="WAG75" s="139"/>
      <c r="WAH75" s="139"/>
      <c r="WAI75" s="139"/>
      <c r="WAJ75" s="139"/>
      <c r="WAK75" s="139"/>
      <c r="WAL75" s="139"/>
      <c r="WAM75" s="139"/>
      <c r="WAN75" s="139"/>
      <c r="WAO75" s="139"/>
      <c r="WAP75" s="139"/>
      <c r="WAQ75" s="139"/>
      <c r="WAR75" s="139"/>
      <c r="WAS75" s="139"/>
      <c r="WAT75" s="139"/>
      <c r="WAU75" s="139"/>
      <c r="WAV75" s="139"/>
      <c r="WAW75" s="139"/>
      <c r="WAX75" s="139"/>
      <c r="WAY75" s="139"/>
      <c r="WAZ75" s="139"/>
      <c r="WBA75" s="139"/>
      <c r="WBB75" s="139"/>
      <c r="WBC75" s="139"/>
      <c r="WBD75" s="139"/>
      <c r="WBE75" s="139"/>
      <c r="WBF75" s="139"/>
      <c r="WBG75" s="139"/>
      <c r="WBH75" s="139"/>
      <c r="WBI75" s="139"/>
      <c r="WBJ75" s="139"/>
      <c r="WBK75" s="139"/>
      <c r="WBL75" s="139"/>
      <c r="WBM75" s="139"/>
      <c r="WBN75" s="139"/>
      <c r="WBO75" s="139"/>
      <c r="WBP75" s="139"/>
      <c r="WBQ75" s="139"/>
      <c r="WBR75" s="139"/>
      <c r="WBS75" s="139"/>
      <c r="WBT75" s="139"/>
      <c r="WBU75" s="139"/>
      <c r="WBV75" s="139"/>
      <c r="WBW75" s="139"/>
      <c r="WBX75" s="139"/>
      <c r="WBY75" s="139"/>
      <c r="WBZ75" s="139"/>
      <c r="WCA75" s="139"/>
      <c r="WCB75" s="139"/>
      <c r="WCC75" s="139"/>
      <c r="WCD75" s="139"/>
      <c r="WCE75" s="139"/>
      <c r="WCF75" s="139"/>
      <c r="WCG75" s="139"/>
      <c r="WCH75" s="139"/>
      <c r="WCI75" s="139"/>
      <c r="WCJ75" s="139"/>
      <c r="WCK75" s="139"/>
      <c r="WCL75" s="139"/>
      <c r="WCM75" s="139"/>
      <c r="WCN75" s="139"/>
      <c r="WCO75" s="139"/>
      <c r="WCP75" s="139"/>
      <c r="WCQ75" s="139"/>
      <c r="WCR75" s="139"/>
      <c r="WCS75" s="139"/>
      <c r="WCT75" s="139"/>
      <c r="WCU75" s="139"/>
      <c r="WCV75" s="139"/>
      <c r="WCW75" s="139"/>
      <c r="WCX75" s="139"/>
      <c r="WCY75" s="139"/>
      <c r="WCZ75" s="139"/>
      <c r="WDA75" s="139"/>
      <c r="WDB75" s="139"/>
      <c r="WDC75" s="139"/>
      <c r="WDD75" s="139"/>
      <c r="WDE75" s="139"/>
      <c r="WDF75" s="139"/>
      <c r="WDG75" s="139"/>
      <c r="WDH75" s="139"/>
      <c r="WDI75" s="139"/>
      <c r="WDJ75" s="139"/>
      <c r="WDK75" s="139"/>
      <c r="WDL75" s="139"/>
      <c r="WDM75" s="139"/>
      <c r="WDN75" s="139"/>
      <c r="WDO75" s="139"/>
      <c r="WDP75" s="139"/>
      <c r="WDQ75" s="139"/>
      <c r="WDR75" s="139"/>
      <c r="WDS75" s="139"/>
      <c r="WDT75" s="139"/>
      <c r="WDU75" s="139"/>
      <c r="WDV75" s="139"/>
      <c r="WDW75" s="139"/>
      <c r="WDX75" s="139"/>
      <c r="WDY75" s="139"/>
      <c r="WDZ75" s="139"/>
      <c r="WEA75" s="139"/>
      <c r="WEB75" s="139"/>
      <c r="WEC75" s="139"/>
      <c r="WED75" s="139"/>
      <c r="WEE75" s="139"/>
      <c r="WEF75" s="139"/>
      <c r="WEG75" s="139"/>
      <c r="WEH75" s="139"/>
      <c r="WEI75" s="139"/>
      <c r="WEJ75" s="139"/>
      <c r="WEK75" s="139"/>
      <c r="WEL75" s="139"/>
      <c r="WEM75" s="139"/>
      <c r="WEN75" s="139"/>
      <c r="WEO75" s="139"/>
      <c r="WEP75" s="139"/>
      <c r="WEQ75" s="139"/>
      <c r="WER75" s="139"/>
      <c r="WES75" s="139"/>
      <c r="WET75" s="139"/>
      <c r="WEU75" s="139"/>
      <c r="WEV75" s="139"/>
      <c r="WEW75" s="139"/>
      <c r="WEX75" s="139"/>
      <c r="WEY75" s="139"/>
      <c r="WEZ75" s="139"/>
      <c r="WFA75" s="139"/>
      <c r="WFB75" s="139"/>
      <c r="WFC75" s="139"/>
      <c r="WFD75" s="139"/>
      <c r="WFE75" s="139"/>
      <c r="WFF75" s="139"/>
      <c r="WFG75" s="139"/>
      <c r="WFH75" s="139"/>
      <c r="WFI75" s="139"/>
      <c r="WFJ75" s="139"/>
      <c r="WFK75" s="139"/>
      <c r="WFL75" s="139"/>
      <c r="WFM75" s="139"/>
      <c r="WFN75" s="139"/>
      <c r="WFO75" s="139"/>
      <c r="WFP75" s="139"/>
      <c r="WFQ75" s="139"/>
      <c r="WFR75" s="139"/>
      <c r="WFS75" s="139"/>
      <c r="WFT75" s="139"/>
      <c r="WFU75" s="139"/>
      <c r="WFV75" s="139"/>
      <c r="WFW75" s="139"/>
      <c r="WFX75" s="139"/>
      <c r="WFY75" s="139"/>
      <c r="WFZ75" s="139"/>
      <c r="WGA75" s="139"/>
      <c r="WGB75" s="139"/>
      <c r="WGC75" s="139"/>
      <c r="WGD75" s="139"/>
      <c r="WGE75" s="139"/>
      <c r="WGF75" s="139"/>
      <c r="WGG75" s="139"/>
      <c r="WGH75" s="139"/>
      <c r="WGI75" s="139"/>
      <c r="WGJ75" s="139"/>
      <c r="WGK75" s="139"/>
      <c r="WGL75" s="139"/>
      <c r="WGM75" s="139"/>
      <c r="WGN75" s="139"/>
      <c r="WGO75" s="139"/>
      <c r="WGP75" s="139"/>
      <c r="WGQ75" s="139"/>
      <c r="WGR75" s="139"/>
      <c r="WGS75" s="139"/>
      <c r="WGT75" s="139"/>
      <c r="WGU75" s="139"/>
      <c r="WGV75" s="139"/>
      <c r="WGW75" s="139"/>
      <c r="WGX75" s="139"/>
      <c r="WGY75" s="139"/>
      <c r="WGZ75" s="139"/>
      <c r="WHA75" s="139"/>
      <c r="WHB75" s="139"/>
      <c r="WHC75" s="139"/>
      <c r="WHD75" s="139"/>
      <c r="WHE75" s="139"/>
      <c r="WHF75" s="139"/>
      <c r="WHG75" s="139"/>
      <c r="WHH75" s="139"/>
      <c r="WHI75" s="139"/>
      <c r="WHJ75" s="139"/>
      <c r="WHK75" s="139"/>
      <c r="WHL75" s="139"/>
      <c r="WHM75" s="139"/>
      <c r="WHN75" s="139"/>
      <c r="WHO75" s="139"/>
      <c r="WHP75" s="139"/>
      <c r="WHQ75" s="139"/>
      <c r="WHR75" s="139"/>
      <c r="WHS75" s="139"/>
      <c r="WHT75" s="139"/>
      <c r="WHU75" s="139"/>
      <c r="WHV75" s="139"/>
      <c r="WHW75" s="139"/>
      <c r="WHX75" s="139"/>
      <c r="WHY75" s="139"/>
      <c r="WHZ75" s="139"/>
      <c r="WIA75" s="139"/>
      <c r="WIB75" s="139"/>
      <c r="WIC75" s="139"/>
      <c r="WID75" s="139"/>
      <c r="WIE75" s="139"/>
      <c r="WIF75" s="139"/>
      <c r="WIG75" s="139"/>
      <c r="WIH75" s="139"/>
      <c r="WII75" s="139"/>
      <c r="WIJ75" s="139"/>
      <c r="WIK75" s="139"/>
      <c r="WIL75" s="139"/>
      <c r="WIM75" s="139"/>
      <c r="WIN75" s="139"/>
      <c r="WIO75" s="139"/>
      <c r="WIP75" s="139"/>
      <c r="WIQ75" s="139"/>
      <c r="WIR75" s="139"/>
      <c r="WIS75" s="139"/>
      <c r="WIT75" s="139"/>
      <c r="WIU75" s="139"/>
      <c r="WIV75" s="139"/>
      <c r="WIW75" s="139"/>
      <c r="WIX75" s="139"/>
      <c r="WIY75" s="139"/>
      <c r="WIZ75" s="139"/>
      <c r="WJA75" s="139"/>
      <c r="WJB75" s="139"/>
      <c r="WJC75" s="139"/>
      <c r="WJD75" s="139"/>
      <c r="WJE75" s="139"/>
      <c r="WJF75" s="139"/>
      <c r="WJG75" s="139"/>
      <c r="WJH75" s="139"/>
      <c r="WJI75" s="139"/>
      <c r="WJJ75" s="139"/>
      <c r="WJK75" s="139"/>
      <c r="WJL75" s="139"/>
      <c r="WJM75" s="139"/>
      <c r="WJN75" s="139"/>
      <c r="WJO75" s="139"/>
      <c r="WJP75" s="139"/>
      <c r="WJQ75" s="139"/>
      <c r="WJR75" s="139"/>
      <c r="WJS75" s="139"/>
      <c r="WJT75" s="139"/>
      <c r="WJU75" s="139"/>
      <c r="WJV75" s="139"/>
      <c r="WJW75" s="139"/>
      <c r="WJX75" s="139"/>
      <c r="WJY75" s="139"/>
      <c r="WJZ75" s="139"/>
      <c r="WKA75" s="139"/>
      <c r="WKB75" s="139"/>
      <c r="WKC75" s="139"/>
      <c r="WKD75" s="139"/>
      <c r="WKE75" s="139"/>
      <c r="WKF75" s="139"/>
      <c r="WKG75" s="139"/>
      <c r="WKH75" s="139"/>
      <c r="WKI75" s="139"/>
      <c r="WKJ75" s="139"/>
      <c r="WKK75" s="139"/>
      <c r="WKL75" s="139"/>
      <c r="WKM75" s="139"/>
      <c r="WKN75" s="139"/>
      <c r="WKO75" s="139"/>
      <c r="WKP75" s="139"/>
      <c r="WKQ75" s="139"/>
      <c r="WKR75" s="139"/>
      <c r="WKS75" s="139"/>
      <c r="WKT75" s="139"/>
      <c r="WKU75" s="139"/>
      <c r="WKV75" s="139"/>
      <c r="WKW75" s="139"/>
      <c r="WKX75" s="139"/>
      <c r="WKY75" s="139"/>
      <c r="WKZ75" s="139"/>
      <c r="WLA75" s="139"/>
      <c r="WLB75" s="139"/>
      <c r="WLC75" s="139"/>
      <c r="WLD75" s="139"/>
      <c r="WLE75" s="139"/>
      <c r="WLF75" s="139"/>
      <c r="WLG75" s="139"/>
      <c r="WLH75" s="139"/>
      <c r="WLI75" s="139"/>
      <c r="WLJ75" s="139"/>
      <c r="WLK75" s="139"/>
      <c r="WLL75" s="139"/>
      <c r="WLM75" s="139"/>
      <c r="WLN75" s="139"/>
      <c r="WLO75" s="139"/>
      <c r="WLP75" s="139"/>
      <c r="WLQ75" s="139"/>
      <c r="WLR75" s="139"/>
      <c r="WLS75" s="139"/>
      <c r="WLT75" s="139"/>
      <c r="WLU75" s="139"/>
      <c r="WLV75" s="139"/>
      <c r="WLW75" s="139"/>
      <c r="WLX75" s="139"/>
      <c r="WLY75" s="139"/>
      <c r="WLZ75" s="139"/>
      <c r="WMA75" s="139"/>
      <c r="WMB75" s="139"/>
      <c r="WMC75" s="139"/>
      <c r="WMD75" s="139"/>
      <c r="WME75" s="139"/>
      <c r="WMF75" s="139"/>
      <c r="WMG75" s="139"/>
      <c r="WMH75" s="139"/>
      <c r="WMI75" s="139"/>
      <c r="WMJ75" s="139"/>
      <c r="WMK75" s="139"/>
      <c r="WML75" s="139"/>
      <c r="WMM75" s="139"/>
      <c r="WMN75" s="139"/>
      <c r="WMO75" s="139"/>
      <c r="WMP75" s="139"/>
      <c r="WMQ75" s="139"/>
      <c r="WMR75" s="139"/>
      <c r="WMS75" s="139"/>
      <c r="WMT75" s="139"/>
      <c r="WMU75" s="139"/>
      <c r="WMV75" s="139"/>
      <c r="WMW75" s="139"/>
      <c r="WMX75" s="139"/>
      <c r="WMY75" s="139"/>
      <c r="WMZ75" s="139"/>
      <c r="WNA75" s="139"/>
      <c r="WNB75" s="139"/>
      <c r="WNC75" s="139"/>
      <c r="WND75" s="139"/>
      <c r="WNE75" s="139"/>
      <c r="WNF75" s="139"/>
      <c r="WNG75" s="139"/>
      <c r="WNH75" s="139"/>
      <c r="WNI75" s="139"/>
      <c r="WNJ75" s="139"/>
      <c r="WNK75" s="139"/>
      <c r="WNL75" s="139"/>
      <c r="WNM75" s="139"/>
      <c r="WNN75" s="139"/>
      <c r="WNO75" s="139"/>
      <c r="WNP75" s="139"/>
      <c r="WNQ75" s="139"/>
      <c r="WNR75" s="139"/>
      <c r="WNS75" s="139"/>
      <c r="WNT75" s="139"/>
      <c r="WNU75" s="139"/>
      <c r="WNV75" s="139"/>
      <c r="WNW75" s="139"/>
      <c r="WNX75" s="139"/>
      <c r="WNY75" s="139"/>
      <c r="WNZ75" s="139"/>
      <c r="WOA75" s="139"/>
      <c r="WOB75" s="139"/>
      <c r="WOC75" s="139"/>
      <c r="WOD75" s="139"/>
      <c r="WOE75" s="139"/>
      <c r="WOF75" s="139"/>
      <c r="WOG75" s="139"/>
      <c r="WOH75" s="139"/>
      <c r="WOI75" s="139"/>
      <c r="WOJ75" s="139"/>
      <c r="WOK75" s="139"/>
      <c r="WOL75" s="139"/>
      <c r="WOM75" s="139"/>
      <c r="WON75" s="139"/>
      <c r="WOO75" s="139"/>
      <c r="WOP75" s="139"/>
      <c r="WOQ75" s="139"/>
      <c r="WOR75" s="139"/>
      <c r="WOS75" s="139"/>
      <c r="WOT75" s="139"/>
      <c r="WOU75" s="139"/>
      <c r="WOV75" s="139"/>
      <c r="WOW75" s="139"/>
      <c r="WOX75" s="139"/>
      <c r="WOY75" s="139"/>
      <c r="WOZ75" s="139"/>
      <c r="WPA75" s="139"/>
      <c r="WPB75" s="139"/>
      <c r="WPC75" s="139"/>
      <c r="WPD75" s="139"/>
      <c r="WPE75" s="139"/>
      <c r="WPF75" s="139"/>
      <c r="WPG75" s="139"/>
      <c r="WPH75" s="139"/>
      <c r="WPI75" s="139"/>
      <c r="WPJ75" s="139"/>
      <c r="WPK75" s="139"/>
      <c r="WPL75" s="139"/>
      <c r="WPM75" s="139"/>
      <c r="WPN75" s="139"/>
      <c r="WPO75" s="139"/>
      <c r="WPP75" s="139"/>
      <c r="WPQ75" s="139"/>
      <c r="WPR75" s="139"/>
      <c r="WPS75" s="139"/>
      <c r="WPT75" s="139"/>
      <c r="WPU75" s="139"/>
      <c r="WPV75" s="139"/>
      <c r="WPW75" s="139"/>
      <c r="WPX75" s="139"/>
      <c r="WPY75" s="139"/>
      <c r="WPZ75" s="139"/>
      <c r="WQA75" s="139"/>
      <c r="WQB75" s="139"/>
      <c r="WQC75" s="139"/>
      <c r="WQD75" s="139"/>
      <c r="WQE75" s="139"/>
      <c r="WQF75" s="139"/>
      <c r="WQG75" s="139"/>
      <c r="WQH75" s="139"/>
      <c r="WQI75" s="139"/>
      <c r="WQJ75" s="139"/>
      <c r="WQK75" s="139"/>
      <c r="WQL75" s="139"/>
      <c r="WQM75" s="139"/>
      <c r="WQN75" s="139"/>
      <c r="WQO75" s="139"/>
      <c r="WQP75" s="139"/>
      <c r="WQQ75" s="139"/>
      <c r="WQR75" s="139"/>
      <c r="WQS75" s="139"/>
      <c r="WQT75" s="139"/>
      <c r="WQU75" s="139"/>
      <c r="WQV75" s="139"/>
      <c r="WQW75" s="139"/>
      <c r="WQX75" s="139"/>
      <c r="WQY75" s="139"/>
      <c r="WQZ75" s="139"/>
      <c r="WRA75" s="139"/>
      <c r="WRB75" s="139"/>
      <c r="WRC75" s="139"/>
      <c r="WRD75" s="139"/>
      <c r="WRE75" s="139"/>
      <c r="WRF75" s="139"/>
      <c r="WRG75" s="139"/>
      <c r="WRH75" s="139"/>
      <c r="WRI75" s="139"/>
      <c r="WRJ75" s="139"/>
      <c r="WRK75" s="139"/>
      <c r="WRL75" s="139"/>
      <c r="WRM75" s="139"/>
      <c r="WRN75" s="139"/>
      <c r="WRO75" s="139"/>
      <c r="WRP75" s="139"/>
      <c r="WRQ75" s="139"/>
      <c r="WRR75" s="139"/>
      <c r="WRS75" s="139"/>
      <c r="WRT75" s="139"/>
      <c r="WRU75" s="139"/>
      <c r="WRV75" s="139"/>
      <c r="WRW75" s="139"/>
      <c r="WRX75" s="139"/>
      <c r="WRY75" s="139"/>
      <c r="WRZ75" s="139"/>
      <c r="WSA75" s="139"/>
      <c r="WSB75" s="139"/>
      <c r="WSC75" s="139"/>
      <c r="WSD75" s="139"/>
      <c r="WSE75" s="139"/>
      <c r="WSF75" s="139"/>
      <c r="WSG75" s="139"/>
      <c r="WSH75" s="139"/>
      <c r="WSI75" s="139"/>
      <c r="WSJ75" s="139"/>
      <c r="WSK75" s="139"/>
      <c r="WSL75" s="139"/>
      <c r="WSM75" s="139"/>
      <c r="WSN75" s="139"/>
      <c r="WSO75" s="139"/>
      <c r="WSP75" s="139"/>
      <c r="WSQ75" s="139"/>
      <c r="WSR75" s="139"/>
      <c r="WSS75" s="139"/>
      <c r="WST75" s="139"/>
      <c r="WSU75" s="139"/>
      <c r="WSV75" s="139"/>
      <c r="WSW75" s="139"/>
      <c r="WSX75" s="139"/>
      <c r="WSY75" s="139"/>
      <c r="WSZ75" s="139"/>
      <c r="WTA75" s="139"/>
      <c r="WTB75" s="139"/>
      <c r="WTC75" s="139"/>
      <c r="WTD75" s="139"/>
      <c r="WTE75" s="139"/>
      <c r="WTF75" s="139"/>
      <c r="WTG75" s="139"/>
      <c r="WTH75" s="139"/>
      <c r="WTI75" s="139"/>
      <c r="WTJ75" s="139"/>
      <c r="WTK75" s="139"/>
      <c r="WTL75" s="139"/>
      <c r="WTM75" s="139"/>
      <c r="WTN75" s="139"/>
      <c r="WTO75" s="139"/>
      <c r="WTP75" s="139"/>
      <c r="WTQ75" s="139"/>
      <c r="WTR75" s="139"/>
      <c r="WTS75" s="139"/>
      <c r="WTT75" s="139"/>
      <c r="WTU75" s="139"/>
      <c r="WTV75" s="139"/>
      <c r="WTW75" s="139"/>
      <c r="WTX75" s="139"/>
      <c r="WTY75" s="139"/>
      <c r="WTZ75" s="139"/>
      <c r="WUA75" s="139"/>
      <c r="WUB75" s="139"/>
      <c r="WUC75" s="139"/>
      <c r="WUD75" s="139"/>
      <c r="WUE75" s="139"/>
      <c r="WUF75" s="139"/>
      <c r="WUG75" s="139"/>
      <c r="WUH75" s="139"/>
      <c r="WUI75" s="139"/>
      <c r="WUJ75" s="139"/>
      <c r="WUK75" s="139"/>
      <c r="WUL75" s="139"/>
      <c r="WUM75" s="139"/>
      <c r="WUN75" s="139"/>
      <c r="WUO75" s="139"/>
      <c r="WUP75" s="139"/>
      <c r="WUQ75" s="139"/>
      <c r="WUR75" s="139"/>
      <c r="WUS75" s="139"/>
      <c r="WUT75" s="139"/>
      <c r="WUU75" s="139"/>
      <c r="WUV75" s="139"/>
      <c r="WUW75" s="139"/>
      <c r="WUX75" s="139"/>
      <c r="WUY75" s="139"/>
      <c r="WUZ75" s="139"/>
      <c r="WVA75" s="139"/>
      <c r="WVB75" s="139"/>
      <c r="WVC75" s="139"/>
      <c r="WVD75" s="139"/>
      <c r="WVE75" s="139"/>
      <c r="WVF75" s="139"/>
      <c r="WVG75" s="139"/>
      <c r="WVH75" s="139"/>
      <c r="WVI75" s="139"/>
      <c r="WVJ75" s="139"/>
      <c r="WVK75" s="139"/>
      <c r="WVL75" s="139"/>
      <c r="WVM75" s="139"/>
      <c r="WVN75" s="139"/>
      <c r="WVO75" s="139"/>
      <c r="WVP75" s="139"/>
      <c r="WVQ75" s="139"/>
      <c r="WVR75" s="139"/>
      <c r="WVS75" s="139"/>
      <c r="WVT75" s="139"/>
      <c r="WVU75" s="139"/>
      <c r="WVV75" s="139"/>
      <c r="WVW75" s="139"/>
      <c r="WVX75" s="139"/>
      <c r="WVY75" s="139"/>
      <c r="WVZ75" s="139"/>
      <c r="WWA75" s="139"/>
      <c r="WWB75" s="139"/>
      <c r="WWC75" s="139"/>
      <c r="WWD75" s="139"/>
      <c r="WWE75" s="139"/>
      <c r="WWF75" s="139"/>
      <c r="WWG75" s="139"/>
      <c r="WWH75" s="139"/>
      <c r="WWI75" s="139"/>
      <c r="WWJ75" s="139"/>
      <c r="WWK75" s="139"/>
      <c r="WWL75" s="139"/>
      <c r="WWM75" s="139"/>
      <c r="WWN75" s="139"/>
      <c r="WWO75" s="139"/>
      <c r="WWP75" s="139"/>
      <c r="WWQ75" s="139"/>
      <c r="WWR75" s="139"/>
      <c r="WWS75" s="139"/>
      <c r="WWT75" s="139"/>
      <c r="WWU75" s="139"/>
      <c r="WWV75" s="139"/>
      <c r="WWW75" s="139"/>
      <c r="WWX75" s="139"/>
      <c r="WWY75" s="139"/>
      <c r="WWZ75" s="139"/>
      <c r="WXA75" s="139"/>
      <c r="WXB75" s="139"/>
      <c r="WXC75" s="139"/>
      <c r="WXD75" s="139"/>
      <c r="WXE75" s="139"/>
      <c r="WXF75" s="139"/>
      <c r="WXG75" s="139"/>
      <c r="WXH75" s="139"/>
      <c r="WXI75" s="139"/>
      <c r="WXJ75" s="139"/>
      <c r="WXK75" s="139"/>
      <c r="WXL75" s="139"/>
      <c r="WXM75" s="139"/>
      <c r="WXN75" s="139"/>
      <c r="WXO75" s="139"/>
      <c r="WXP75" s="139"/>
      <c r="WXQ75" s="139"/>
      <c r="WXR75" s="139"/>
      <c r="WXS75" s="139"/>
      <c r="WXT75" s="139"/>
      <c r="WXU75" s="139"/>
      <c r="WXV75" s="139"/>
      <c r="WXW75" s="139"/>
      <c r="WXX75" s="139"/>
      <c r="WXY75" s="139"/>
      <c r="WXZ75" s="139"/>
      <c r="WYA75" s="139"/>
      <c r="WYB75" s="139"/>
      <c r="WYC75" s="139"/>
      <c r="WYD75" s="139"/>
      <c r="WYE75" s="139"/>
      <c r="WYF75" s="139"/>
      <c r="WYG75" s="139"/>
      <c r="WYH75" s="139"/>
      <c r="WYI75" s="139"/>
      <c r="WYJ75" s="139"/>
      <c r="WYK75" s="139"/>
      <c r="WYL75" s="139"/>
      <c r="WYM75" s="139"/>
      <c r="WYN75" s="139"/>
      <c r="WYO75" s="139"/>
      <c r="WYP75" s="139"/>
      <c r="WYQ75" s="139"/>
      <c r="WYR75" s="139"/>
      <c r="WYS75" s="139"/>
      <c r="WYT75" s="139"/>
      <c r="WYU75" s="139"/>
      <c r="WYV75" s="139"/>
      <c r="WYW75" s="139"/>
      <c r="WYX75" s="139"/>
      <c r="WYY75" s="139"/>
      <c r="WYZ75" s="139"/>
      <c r="WZA75" s="139"/>
      <c r="WZB75" s="139"/>
      <c r="WZC75" s="139"/>
      <c r="WZD75" s="139"/>
      <c r="WZE75" s="139"/>
      <c r="WZF75" s="139"/>
      <c r="WZG75" s="139"/>
      <c r="WZH75" s="139"/>
      <c r="WZI75" s="139"/>
      <c r="WZJ75" s="139"/>
      <c r="WZK75" s="139"/>
      <c r="WZL75" s="139"/>
      <c r="WZM75" s="139"/>
      <c r="WZN75" s="139"/>
      <c r="WZO75" s="139"/>
      <c r="WZP75" s="139"/>
      <c r="WZQ75" s="139"/>
      <c r="WZR75" s="139"/>
      <c r="WZS75" s="139"/>
      <c r="WZT75" s="139"/>
      <c r="WZU75" s="139"/>
      <c r="WZV75" s="139"/>
      <c r="WZW75" s="139"/>
      <c r="WZX75" s="139"/>
      <c r="WZY75" s="139"/>
      <c r="WZZ75" s="139"/>
      <c r="XAA75" s="139"/>
      <c r="XAB75" s="139"/>
      <c r="XAC75" s="139"/>
      <c r="XAD75" s="139"/>
      <c r="XAE75" s="139"/>
      <c r="XAF75" s="139"/>
      <c r="XAG75" s="139"/>
      <c r="XAH75" s="139"/>
      <c r="XAI75" s="139"/>
      <c r="XAJ75" s="139"/>
      <c r="XAK75" s="139"/>
      <c r="XAL75" s="139"/>
      <c r="XAM75" s="139"/>
      <c r="XAN75" s="139"/>
      <c r="XAO75" s="139"/>
      <c r="XAP75" s="139"/>
      <c r="XAQ75" s="139"/>
      <c r="XAR75" s="139"/>
      <c r="XAS75" s="139"/>
      <c r="XAT75" s="139"/>
      <c r="XAU75" s="139"/>
      <c r="XAV75" s="139"/>
      <c r="XAW75" s="139"/>
      <c r="XAX75" s="139"/>
      <c r="XAY75" s="139"/>
      <c r="XAZ75" s="139"/>
      <c r="XBA75" s="139"/>
      <c r="XBB75" s="139"/>
      <c r="XBC75" s="139"/>
      <c r="XBD75" s="139"/>
      <c r="XBE75" s="139"/>
      <c r="XBF75" s="139"/>
      <c r="XBG75" s="139"/>
      <c r="XBH75" s="139"/>
      <c r="XBI75" s="139"/>
      <c r="XBJ75" s="139"/>
      <c r="XBK75" s="139"/>
      <c r="XBL75" s="139"/>
      <c r="XBM75" s="139"/>
      <c r="XBN75" s="139"/>
      <c r="XBO75" s="139"/>
      <c r="XBP75" s="139"/>
      <c r="XBQ75" s="139"/>
      <c r="XBR75" s="139"/>
      <c r="XBS75" s="139"/>
      <c r="XBT75" s="139"/>
      <c r="XBU75" s="139"/>
      <c r="XBV75" s="139"/>
      <c r="XBW75" s="139"/>
      <c r="XBX75" s="139"/>
      <c r="XBY75" s="139"/>
      <c r="XBZ75" s="139"/>
      <c r="XCA75" s="139"/>
      <c r="XCB75" s="139"/>
      <c r="XCC75" s="139"/>
      <c r="XCD75" s="139"/>
      <c r="XCE75" s="139"/>
      <c r="XCF75" s="139"/>
      <c r="XCG75" s="139"/>
      <c r="XCH75" s="139"/>
      <c r="XCI75" s="139"/>
      <c r="XCJ75" s="139"/>
      <c r="XCK75" s="139"/>
      <c r="XCL75" s="139"/>
      <c r="XCM75" s="139"/>
      <c r="XCN75" s="139"/>
      <c r="XCO75" s="139"/>
      <c r="XCP75" s="139"/>
      <c r="XCQ75" s="139"/>
      <c r="XCR75" s="139"/>
      <c r="XCS75" s="139"/>
      <c r="XCT75" s="139"/>
      <c r="XCU75" s="139"/>
      <c r="XCV75" s="139"/>
      <c r="XCW75" s="139"/>
      <c r="XCX75" s="139"/>
      <c r="XCY75" s="139"/>
      <c r="XCZ75" s="139"/>
      <c r="XDA75" s="139"/>
      <c r="XDB75" s="139"/>
      <c r="XDC75" s="139"/>
      <c r="XDD75" s="139"/>
      <c r="XDE75" s="139"/>
      <c r="XDF75" s="139"/>
      <c r="XDG75" s="139"/>
      <c r="XDH75" s="139"/>
      <c r="XDI75" s="139"/>
      <c r="XDJ75" s="139"/>
      <c r="XDK75" s="139"/>
      <c r="XDL75" s="139"/>
      <c r="XDM75" s="139"/>
      <c r="XDN75" s="139"/>
      <c r="XDO75" s="139"/>
      <c r="XDP75" s="139"/>
      <c r="XDQ75" s="139"/>
      <c r="XDR75" s="139"/>
      <c r="XDS75" s="139"/>
      <c r="XDT75" s="139"/>
      <c r="XDU75" s="139"/>
      <c r="XDV75" s="139"/>
      <c r="XDW75" s="139"/>
      <c r="XDX75" s="139"/>
      <c r="XDY75" s="139"/>
      <c r="XDZ75" s="139"/>
      <c r="XEA75" s="139"/>
      <c r="XEB75" s="139"/>
      <c r="XEC75" s="139"/>
      <c r="XED75" s="139"/>
      <c r="XEE75" s="139"/>
      <c r="XEF75" s="139"/>
      <c r="XEG75" s="139"/>
      <c r="XEH75" s="139"/>
      <c r="XEI75" s="139"/>
      <c r="XEJ75" s="139"/>
      <c r="XEK75" s="139"/>
      <c r="XEL75" s="139"/>
      <c r="XEM75" s="139"/>
      <c r="XEN75" s="139"/>
      <c r="XEO75" s="139"/>
      <c r="XEP75" s="139"/>
      <c r="XEQ75" s="139"/>
      <c r="XER75" s="139"/>
      <c r="XES75" s="139"/>
      <c r="XET75" s="139"/>
      <c r="XEU75" s="139"/>
      <c r="XEV75" s="139"/>
      <c r="XEW75" s="139"/>
      <c r="XEX75" s="139"/>
      <c r="XEY75" s="139"/>
      <c r="XEZ75" s="139"/>
      <c r="XFA75" s="139"/>
      <c r="XFB75" s="139"/>
      <c r="XFC75" s="139"/>
      <c r="XFD75" s="139"/>
    </row>
    <row r="76" spans="1:16384" ht="21.95" customHeight="1" x14ac:dyDescent="0.2">
      <c r="A76" s="293" t="s">
        <v>149</v>
      </c>
      <c r="B76" s="214" t="s">
        <v>149</v>
      </c>
      <c r="C76" s="232" t="str">
        <f>Comp_Sum_Cat_Ref!B61</f>
        <v>Total Transformation (186)</v>
      </c>
      <c r="D76" s="228" t="e">
        <f ca="1">Comp_Sum_Cat_Ref!C61</f>
        <v>#REF!</v>
      </c>
      <c r="E76" s="229" t="str">
        <f ca="1">Comp_Sum_Cat_Ref!D61</f>
        <v>NA</v>
      </c>
      <c r="F76" s="229" t="str">
        <f ca="1">Comp_Sum_Cat_Ref!E61</f>
        <v>NA</v>
      </c>
      <c r="G76" s="230" t="str">
        <f ca="1">Comp_Sum_Cat_Ref!F61</f>
        <v>NA</v>
      </c>
      <c r="H76" s="229" t="str">
        <f ca="1">Comp_Sum_Cat_Ref!G61</f>
        <v>NA</v>
      </c>
      <c r="I76" s="230" t="str">
        <f ca="1">Comp_Sum_Cat_Ref!H61</f>
        <v>NA</v>
      </c>
      <c r="J76" s="231" t="str">
        <f ca="1">Comp_Sum_Cat_Ref!AE61</f>
        <v>NA</v>
      </c>
      <c r="K76" s="228" t="e">
        <f ca="1">Comp_Sum_Cat_Ref!J61</f>
        <v>#REF!</v>
      </c>
      <c r="L76" s="229" t="str">
        <f ca="1">Comp_Sum_Cat_Ref!K61</f>
        <v>NA</v>
      </c>
      <c r="M76" s="229" t="str">
        <f ca="1">Comp_Sum_Cat_Ref!L61</f>
        <v>NA</v>
      </c>
      <c r="N76" s="230" t="str">
        <f ca="1">Comp_Sum_Cat_Ref!M61</f>
        <v>NA</v>
      </c>
      <c r="O76" s="229" t="str">
        <f ca="1">Comp_Sum_Cat_Ref!N61</f>
        <v>NA</v>
      </c>
      <c r="P76" s="230" t="str">
        <f ca="1">Comp_Sum_Cat_Ref!O61</f>
        <v>NA</v>
      </c>
      <c r="Q76" s="231" t="str">
        <f ca="1">Comp_Sum_Cat_Ref!AF61</f>
        <v>NA</v>
      </c>
      <c r="R76" s="228" t="e">
        <f ca="1">Comp_Sum_Cat_Ref!Q61</f>
        <v>#REF!</v>
      </c>
      <c r="S76" s="229" t="str">
        <f ca="1">Comp_Sum_Cat_Ref!R61</f>
        <v>NA</v>
      </c>
      <c r="T76" s="229" t="str">
        <f ca="1">Comp_Sum_Cat_Ref!S61</f>
        <v>NA</v>
      </c>
      <c r="U76" s="230" t="str">
        <f ca="1">Comp_Sum_Cat_Ref!T61</f>
        <v>NA</v>
      </c>
      <c r="V76" s="229" t="str">
        <f ca="1">Comp_Sum_Cat_Ref!U61</f>
        <v>NA</v>
      </c>
      <c r="W76" s="230" t="str">
        <f ca="1">Comp_Sum_Cat_Ref!V61</f>
        <v>NA</v>
      </c>
      <c r="X76" s="231" t="str">
        <f ca="1">Comp_Sum_Cat_Ref!AG61</f>
        <v>NA</v>
      </c>
      <c r="Y76" s="228" t="e">
        <f ca="1">Comp_Sum_Cat_Ref!X61</f>
        <v>#REF!</v>
      </c>
      <c r="Z76" s="229" t="str">
        <f ca="1">Comp_Sum_Cat_Ref!Y61</f>
        <v>NA</v>
      </c>
      <c r="AA76" s="229" t="str">
        <f ca="1">Comp_Sum_Cat_Ref!Z61</f>
        <v>NA</v>
      </c>
      <c r="AB76" s="230" t="str">
        <f ca="1">Comp_Sum_Cat_Ref!AA61</f>
        <v>NA</v>
      </c>
      <c r="AC76" s="229" t="str">
        <f ca="1">Comp_Sum_Cat_Ref!AB61</f>
        <v>NA</v>
      </c>
      <c r="AD76" s="230" t="str">
        <f ca="1">Comp_Sum_Cat_Ref!AC61</f>
        <v>NA</v>
      </c>
      <c r="AE76" s="231" t="str">
        <f ca="1">Comp_Sum_Cat_Ref!AH61</f>
        <v>NA</v>
      </c>
      <c r="AF76" s="166"/>
    </row>
    <row r="77" spans="1:16384" ht="21.95" customHeight="1" x14ac:dyDescent="0.2">
      <c r="A77" s="294"/>
      <c r="B77" s="102" t="s">
        <v>150</v>
      </c>
      <c r="C77" s="233" t="str">
        <f>Comp_Sum_Cat_Ref!B62</f>
        <v>Total PEP Transformation (186)</v>
      </c>
      <c r="D77" s="186" t="e">
        <f ca="1">Comp_Sum_Cat_Ref!C62</f>
        <v>#REF!</v>
      </c>
      <c r="E77" s="146" t="str">
        <f ca="1">Comp_Sum_Cat_Ref!D62</f>
        <v>NA</v>
      </c>
      <c r="F77" s="161" t="str">
        <f ca="1">Comp_Sum_Cat_Ref!E62</f>
        <v>NA</v>
      </c>
      <c r="G77" s="147" t="str">
        <f ca="1">Comp_Sum_Cat_Ref!F62</f>
        <v>NA</v>
      </c>
      <c r="H77" s="161" t="str">
        <f ca="1">Comp_Sum_Cat_Ref!G62</f>
        <v>NA</v>
      </c>
      <c r="I77" s="147" t="str">
        <f ca="1">Comp_Sum_Cat_Ref!H62</f>
        <v>NA</v>
      </c>
      <c r="J77" s="148" t="str">
        <f ca="1">Comp_Sum_Cat_Ref!AE62</f>
        <v>NA</v>
      </c>
      <c r="K77" s="186" t="e">
        <f ca="1">Comp_Sum_Cat_Ref!J62</f>
        <v>#REF!</v>
      </c>
      <c r="L77" s="146" t="str">
        <f ca="1">Comp_Sum_Cat_Ref!K62</f>
        <v>NA</v>
      </c>
      <c r="M77" s="161" t="str">
        <f ca="1">Comp_Sum_Cat_Ref!L62</f>
        <v>NA</v>
      </c>
      <c r="N77" s="147" t="str">
        <f ca="1">Comp_Sum_Cat_Ref!M62</f>
        <v>NA</v>
      </c>
      <c r="O77" s="161" t="str">
        <f ca="1">Comp_Sum_Cat_Ref!N62</f>
        <v>NA</v>
      </c>
      <c r="P77" s="147" t="str">
        <f ca="1">Comp_Sum_Cat_Ref!O62</f>
        <v>NA</v>
      </c>
      <c r="Q77" s="148" t="str">
        <f ca="1">Comp_Sum_Cat_Ref!AF62</f>
        <v>NA</v>
      </c>
      <c r="R77" s="186" t="e">
        <f ca="1">Comp_Sum_Cat_Ref!Q62</f>
        <v>#REF!</v>
      </c>
      <c r="S77" s="146" t="str">
        <f ca="1">Comp_Sum_Cat_Ref!R62</f>
        <v>NA</v>
      </c>
      <c r="T77" s="161" t="str">
        <f ca="1">Comp_Sum_Cat_Ref!S62</f>
        <v>NA</v>
      </c>
      <c r="U77" s="147" t="str">
        <f ca="1">Comp_Sum_Cat_Ref!T62</f>
        <v>NA</v>
      </c>
      <c r="V77" s="161" t="str">
        <f ca="1">Comp_Sum_Cat_Ref!U62</f>
        <v>NA</v>
      </c>
      <c r="W77" s="147" t="str">
        <f ca="1">Comp_Sum_Cat_Ref!V62</f>
        <v>NA</v>
      </c>
      <c r="X77" s="148" t="str">
        <f ca="1">Comp_Sum_Cat_Ref!AG62</f>
        <v>NA</v>
      </c>
      <c r="Y77" s="186" t="e">
        <f ca="1">Comp_Sum_Cat_Ref!X62</f>
        <v>#REF!</v>
      </c>
      <c r="Z77" s="146" t="str">
        <f ca="1">Comp_Sum_Cat_Ref!Y62</f>
        <v>NA</v>
      </c>
      <c r="AA77" s="161" t="str">
        <f ca="1">Comp_Sum_Cat_Ref!Z62</f>
        <v>NA</v>
      </c>
      <c r="AB77" s="147" t="str">
        <f ca="1">Comp_Sum_Cat_Ref!AA62</f>
        <v>NA</v>
      </c>
      <c r="AC77" s="161" t="str">
        <f ca="1">Comp_Sum_Cat_Ref!AB62</f>
        <v>NA</v>
      </c>
      <c r="AD77" s="147" t="str">
        <f ca="1">Comp_Sum_Cat_Ref!AC62</f>
        <v>NA</v>
      </c>
      <c r="AE77" s="148" t="str">
        <f ca="1">Comp_Sum_Cat_Ref!AH62</f>
        <v>NA</v>
      </c>
      <c r="AF77" s="166"/>
    </row>
    <row r="78" spans="1:16384" ht="21.95" customHeight="1" x14ac:dyDescent="0.2">
      <c r="A78" s="294"/>
      <c r="B78" s="102" t="s">
        <v>151</v>
      </c>
      <c r="C78" s="233" t="str">
        <f>Comp_Sum_Cat_Ref!B63</f>
        <v>Total Coke Transformation (186)</v>
      </c>
      <c r="D78" s="186" t="e">
        <f ca="1">Comp_Sum_Cat_Ref!C63</f>
        <v>#REF!</v>
      </c>
      <c r="E78" s="146" t="str">
        <f ca="1">Comp_Sum_Cat_Ref!D63</f>
        <v>NA</v>
      </c>
      <c r="F78" s="161" t="str">
        <f ca="1">Comp_Sum_Cat_Ref!E63</f>
        <v>NA</v>
      </c>
      <c r="G78" s="147" t="str">
        <f ca="1">Comp_Sum_Cat_Ref!F63</f>
        <v>NA</v>
      </c>
      <c r="H78" s="161" t="str">
        <f ca="1">Comp_Sum_Cat_Ref!G63</f>
        <v>NA</v>
      </c>
      <c r="I78" s="147" t="str">
        <f ca="1">Comp_Sum_Cat_Ref!H63</f>
        <v>NA</v>
      </c>
      <c r="J78" s="148" t="str">
        <f ca="1">Comp_Sum_Cat_Ref!AE63</f>
        <v>NA</v>
      </c>
      <c r="K78" s="186" t="e">
        <f ca="1">Comp_Sum_Cat_Ref!J63</f>
        <v>#REF!</v>
      </c>
      <c r="L78" s="146" t="str">
        <f ca="1">Comp_Sum_Cat_Ref!K63</f>
        <v>NA</v>
      </c>
      <c r="M78" s="161" t="str">
        <f ca="1">Comp_Sum_Cat_Ref!L63</f>
        <v>NA</v>
      </c>
      <c r="N78" s="147" t="str">
        <f ca="1">Comp_Sum_Cat_Ref!M63</f>
        <v>NA</v>
      </c>
      <c r="O78" s="161" t="str">
        <f ca="1">Comp_Sum_Cat_Ref!N63</f>
        <v>NA</v>
      </c>
      <c r="P78" s="147" t="str">
        <f ca="1">Comp_Sum_Cat_Ref!O63</f>
        <v>NA</v>
      </c>
      <c r="Q78" s="148" t="str">
        <f ca="1">Comp_Sum_Cat_Ref!AF63</f>
        <v>NA</v>
      </c>
      <c r="R78" s="186" t="e">
        <f ca="1">Comp_Sum_Cat_Ref!Q63</f>
        <v>#REF!</v>
      </c>
      <c r="S78" s="146" t="str">
        <f ca="1">Comp_Sum_Cat_Ref!R63</f>
        <v>NA</v>
      </c>
      <c r="T78" s="161" t="str">
        <f ca="1">Comp_Sum_Cat_Ref!S63</f>
        <v>NA</v>
      </c>
      <c r="U78" s="147" t="str">
        <f ca="1">Comp_Sum_Cat_Ref!T63</f>
        <v>NA</v>
      </c>
      <c r="V78" s="161" t="str">
        <f ca="1">Comp_Sum_Cat_Ref!U63</f>
        <v>NA</v>
      </c>
      <c r="W78" s="147" t="str">
        <f ca="1">Comp_Sum_Cat_Ref!V63</f>
        <v>NA</v>
      </c>
      <c r="X78" s="148" t="str">
        <f ca="1">Comp_Sum_Cat_Ref!AG63</f>
        <v>NA</v>
      </c>
      <c r="Y78" s="186" t="e">
        <f ca="1">Comp_Sum_Cat_Ref!X63</f>
        <v>#REF!</v>
      </c>
      <c r="Z78" s="146" t="str">
        <f ca="1">Comp_Sum_Cat_Ref!Y63</f>
        <v>NA</v>
      </c>
      <c r="AA78" s="161" t="str">
        <f ca="1">Comp_Sum_Cat_Ref!Z63</f>
        <v>NA</v>
      </c>
      <c r="AB78" s="147" t="str">
        <f ca="1">Comp_Sum_Cat_Ref!AA63</f>
        <v>NA</v>
      </c>
      <c r="AC78" s="161" t="str">
        <f ca="1">Comp_Sum_Cat_Ref!AB63</f>
        <v>NA</v>
      </c>
      <c r="AD78" s="147" t="str">
        <f ca="1">Comp_Sum_Cat_Ref!AC63</f>
        <v>NA</v>
      </c>
      <c r="AE78" s="148" t="str">
        <f ca="1">Comp_Sum_Cat_Ref!AH63</f>
        <v>NA</v>
      </c>
      <c r="AF78" s="166"/>
    </row>
    <row r="79" spans="1:16384" ht="21.95" customHeight="1" thickBot="1" x14ac:dyDescent="0.25">
      <c r="A79" s="295"/>
      <c r="B79" s="162" t="s">
        <v>152</v>
      </c>
      <c r="C79" s="234" t="str">
        <f>Comp_Sum_Cat_Ref!B64</f>
        <v>Total PL Transformation (186).</v>
      </c>
      <c r="D79" s="191" t="e">
        <f ca="1">Comp_Sum_Cat_Ref!C64</f>
        <v>#REF!</v>
      </c>
      <c r="E79" s="149" t="str">
        <f ca="1">Comp_Sum_Cat_Ref!D64</f>
        <v>NA</v>
      </c>
      <c r="F79" s="168" t="str">
        <f ca="1">Comp_Sum_Cat_Ref!E64</f>
        <v>NA</v>
      </c>
      <c r="G79" s="150" t="str">
        <f ca="1">Comp_Sum_Cat_Ref!F64</f>
        <v>NA</v>
      </c>
      <c r="H79" s="168" t="str">
        <f ca="1">Comp_Sum_Cat_Ref!G64</f>
        <v>NA</v>
      </c>
      <c r="I79" s="150" t="str">
        <f ca="1">Comp_Sum_Cat_Ref!H64</f>
        <v>NA</v>
      </c>
      <c r="J79" s="151" t="str">
        <f ca="1">Comp_Sum_Cat_Ref!AE64</f>
        <v>NA</v>
      </c>
      <c r="K79" s="191" t="e">
        <f ca="1">Comp_Sum_Cat_Ref!J64</f>
        <v>#REF!</v>
      </c>
      <c r="L79" s="149" t="str">
        <f ca="1">Comp_Sum_Cat_Ref!K64</f>
        <v>NA</v>
      </c>
      <c r="M79" s="168" t="str">
        <f ca="1">Comp_Sum_Cat_Ref!L64</f>
        <v>NA</v>
      </c>
      <c r="N79" s="150" t="str">
        <f ca="1">Comp_Sum_Cat_Ref!M64</f>
        <v>NA</v>
      </c>
      <c r="O79" s="168" t="str">
        <f ca="1">Comp_Sum_Cat_Ref!N64</f>
        <v>NA</v>
      </c>
      <c r="P79" s="150" t="str">
        <f ca="1">Comp_Sum_Cat_Ref!O64</f>
        <v>NA</v>
      </c>
      <c r="Q79" s="151" t="str">
        <f ca="1">Comp_Sum_Cat_Ref!AF64</f>
        <v>NA</v>
      </c>
      <c r="R79" s="191" t="e">
        <f ca="1">Comp_Sum_Cat_Ref!Q64</f>
        <v>#REF!</v>
      </c>
      <c r="S79" s="149" t="str">
        <f ca="1">Comp_Sum_Cat_Ref!R64</f>
        <v>NA</v>
      </c>
      <c r="T79" s="168" t="str">
        <f ca="1">Comp_Sum_Cat_Ref!S64</f>
        <v>NA</v>
      </c>
      <c r="U79" s="150" t="str">
        <f ca="1">Comp_Sum_Cat_Ref!T64</f>
        <v>NA</v>
      </c>
      <c r="V79" s="168" t="str">
        <f ca="1">Comp_Sum_Cat_Ref!U64</f>
        <v>NA</v>
      </c>
      <c r="W79" s="150" t="str">
        <f ca="1">Comp_Sum_Cat_Ref!V64</f>
        <v>NA</v>
      </c>
      <c r="X79" s="151" t="str">
        <f ca="1">Comp_Sum_Cat_Ref!AG64</f>
        <v>NA</v>
      </c>
      <c r="Y79" s="191" t="e">
        <f ca="1">Comp_Sum_Cat_Ref!X64</f>
        <v>#REF!</v>
      </c>
      <c r="Z79" s="149" t="str">
        <f ca="1">Comp_Sum_Cat_Ref!Y64</f>
        <v>NA</v>
      </c>
      <c r="AA79" s="168" t="str">
        <f ca="1">Comp_Sum_Cat_Ref!Z64</f>
        <v>NA</v>
      </c>
      <c r="AB79" s="150" t="str">
        <f ca="1">Comp_Sum_Cat_Ref!AA64</f>
        <v>NA</v>
      </c>
      <c r="AC79" s="168" t="str">
        <f ca="1">Comp_Sum_Cat_Ref!AB64</f>
        <v>NA</v>
      </c>
      <c r="AD79" s="150" t="str">
        <f ca="1">Comp_Sum_Cat_Ref!AC64</f>
        <v>NA</v>
      </c>
      <c r="AE79" s="151" t="str">
        <f ca="1">Comp_Sum_Cat_Ref!AH64</f>
        <v>NA</v>
      </c>
      <c r="AF79" s="156"/>
      <c r="AG79" s="156"/>
      <c r="AH79" s="156"/>
      <c r="AI79" s="156"/>
      <c r="AJ79" s="156"/>
      <c r="AK79" s="156"/>
      <c r="AL79" s="156"/>
      <c r="AM79" s="156"/>
      <c r="AN79" s="156"/>
      <c r="AO79" s="156"/>
      <c r="AP79" s="156"/>
      <c r="AQ79" s="156"/>
      <c r="AR79" s="156"/>
      <c r="AS79" s="156"/>
      <c r="AT79" s="156"/>
      <c r="AU79" s="156"/>
      <c r="AV79" s="156"/>
      <c r="AW79" s="156"/>
      <c r="AX79" s="156"/>
      <c r="AY79" s="156"/>
      <c r="AZ79" s="156"/>
      <c r="BA79" s="156"/>
      <c r="BB79" s="156"/>
      <c r="BC79" s="156"/>
      <c r="BD79" s="156"/>
      <c r="BE79" s="156"/>
      <c r="BF79" s="156"/>
      <c r="BG79" s="156"/>
      <c r="BH79" s="156"/>
      <c r="BI79" s="156"/>
      <c r="BJ79" s="156"/>
      <c r="BK79" s="156"/>
      <c r="BL79" s="156"/>
      <c r="BM79" s="156"/>
      <c r="BN79" s="156"/>
      <c r="BO79" s="156"/>
      <c r="BP79" s="156"/>
      <c r="BQ79" s="156"/>
      <c r="BR79" s="156"/>
      <c r="BS79" s="156"/>
      <c r="BT79" s="156"/>
      <c r="BU79" s="156"/>
      <c r="BV79" s="156"/>
      <c r="BW79" s="156"/>
      <c r="BX79" s="156"/>
      <c r="BY79" s="156"/>
      <c r="BZ79" s="156"/>
      <c r="CA79" s="156"/>
      <c r="CB79" s="156"/>
      <c r="CC79" s="156"/>
      <c r="CD79" s="156"/>
      <c r="CE79" s="156"/>
      <c r="CF79" s="156"/>
      <c r="CG79" s="156"/>
      <c r="CH79" s="156"/>
      <c r="CI79" s="156"/>
      <c r="CJ79" s="156"/>
      <c r="CK79" s="156"/>
      <c r="CL79" s="156"/>
      <c r="CM79" s="156"/>
      <c r="CN79" s="156"/>
      <c r="CO79" s="156"/>
      <c r="CP79" s="156"/>
      <c r="CQ79" s="156"/>
      <c r="CR79" s="156"/>
      <c r="CS79" s="156"/>
      <c r="CT79" s="156"/>
      <c r="CU79" s="156"/>
      <c r="CV79" s="156"/>
      <c r="CW79" s="156"/>
      <c r="CX79" s="156"/>
      <c r="CY79" s="156"/>
      <c r="CZ79" s="156"/>
      <c r="DA79" s="156"/>
      <c r="DB79" s="156"/>
      <c r="DC79" s="156"/>
      <c r="DD79" s="156"/>
      <c r="DE79" s="156"/>
      <c r="DF79" s="156"/>
      <c r="DG79" s="156"/>
      <c r="DH79" s="156"/>
      <c r="DI79" s="156"/>
      <c r="DJ79" s="156"/>
      <c r="DK79" s="156"/>
      <c r="DL79" s="156"/>
      <c r="DM79" s="156"/>
      <c r="DN79" s="156"/>
      <c r="DO79" s="156"/>
      <c r="DP79" s="156"/>
      <c r="DQ79" s="156"/>
      <c r="DR79" s="156"/>
      <c r="DS79" s="156"/>
      <c r="DT79" s="156"/>
      <c r="DU79" s="156"/>
      <c r="DV79" s="156"/>
      <c r="DW79" s="156"/>
      <c r="DX79" s="156"/>
      <c r="DY79" s="156"/>
      <c r="DZ79" s="156"/>
      <c r="EA79" s="156"/>
      <c r="EB79" s="156"/>
      <c r="EC79" s="156"/>
      <c r="ED79" s="156"/>
      <c r="EE79" s="156"/>
      <c r="EF79" s="156"/>
      <c r="EG79" s="156"/>
      <c r="EH79" s="156"/>
      <c r="EI79" s="156"/>
      <c r="EJ79" s="156"/>
      <c r="EK79" s="156"/>
      <c r="EL79" s="156"/>
      <c r="EM79" s="156"/>
      <c r="EN79" s="156"/>
      <c r="EO79" s="156"/>
      <c r="EP79" s="156"/>
      <c r="EQ79" s="156"/>
      <c r="ER79" s="156"/>
      <c r="ES79" s="156"/>
      <c r="ET79" s="156"/>
      <c r="EU79" s="156"/>
      <c r="EV79" s="156"/>
      <c r="EW79" s="156"/>
      <c r="EX79" s="156"/>
      <c r="EY79" s="156"/>
      <c r="EZ79" s="156"/>
      <c r="FA79" s="156"/>
      <c r="FB79" s="156"/>
      <c r="FC79" s="156"/>
      <c r="FD79" s="156"/>
      <c r="FE79" s="156"/>
      <c r="FF79" s="156"/>
      <c r="FG79" s="156"/>
      <c r="FH79" s="156"/>
      <c r="FI79" s="156"/>
      <c r="FJ79" s="156"/>
      <c r="FK79" s="156"/>
      <c r="FL79" s="156"/>
      <c r="FM79" s="156"/>
      <c r="FN79" s="156"/>
      <c r="FO79" s="156"/>
      <c r="FP79" s="156"/>
      <c r="FQ79" s="156"/>
      <c r="FR79" s="156"/>
      <c r="FS79" s="156"/>
      <c r="FT79" s="156"/>
      <c r="FU79" s="156"/>
      <c r="FV79" s="156"/>
      <c r="FW79" s="156"/>
      <c r="FX79" s="156"/>
      <c r="FY79" s="156"/>
      <c r="FZ79" s="156"/>
      <c r="GA79" s="156"/>
      <c r="GB79" s="156"/>
      <c r="GC79" s="156"/>
      <c r="GD79" s="156"/>
      <c r="GE79" s="156"/>
      <c r="GF79" s="156"/>
      <c r="GG79" s="156"/>
      <c r="GH79" s="156"/>
      <c r="GI79" s="156"/>
      <c r="GJ79" s="156"/>
      <c r="GK79" s="156"/>
      <c r="GL79" s="156"/>
      <c r="GM79" s="156"/>
      <c r="GN79" s="156"/>
      <c r="GO79" s="156"/>
      <c r="GP79" s="156"/>
      <c r="GQ79" s="156"/>
      <c r="GR79" s="156"/>
      <c r="GS79" s="156"/>
      <c r="GT79" s="156"/>
      <c r="GU79" s="156"/>
      <c r="GV79" s="156"/>
      <c r="GW79" s="156"/>
      <c r="GX79" s="156"/>
      <c r="GY79" s="156"/>
      <c r="GZ79" s="156"/>
      <c r="HA79" s="156"/>
      <c r="HB79" s="156"/>
      <c r="HC79" s="156"/>
      <c r="HD79" s="156"/>
      <c r="HE79" s="156"/>
      <c r="HF79" s="156"/>
      <c r="HG79" s="156"/>
      <c r="HH79" s="156"/>
      <c r="HI79" s="156"/>
      <c r="HJ79" s="156"/>
      <c r="HK79" s="156"/>
      <c r="HL79" s="156"/>
      <c r="HM79" s="156"/>
      <c r="HN79" s="156"/>
      <c r="HO79" s="156"/>
      <c r="HP79" s="156"/>
      <c r="HQ79" s="156"/>
      <c r="HR79" s="156"/>
      <c r="HS79" s="156"/>
      <c r="HT79" s="156"/>
      <c r="HU79" s="156"/>
      <c r="HV79" s="156"/>
      <c r="HW79" s="156"/>
      <c r="HX79" s="156"/>
      <c r="HY79" s="156"/>
      <c r="HZ79" s="156"/>
      <c r="IA79" s="156"/>
      <c r="IB79" s="156"/>
      <c r="IC79" s="156"/>
      <c r="ID79" s="156"/>
      <c r="IE79" s="156"/>
      <c r="IF79" s="156"/>
      <c r="IG79" s="156"/>
      <c r="IH79" s="156"/>
      <c r="II79" s="156"/>
      <c r="IJ79" s="156"/>
      <c r="IK79" s="156"/>
      <c r="IL79" s="156"/>
      <c r="IM79" s="156"/>
      <c r="IN79" s="156"/>
      <c r="IO79" s="156"/>
      <c r="IP79" s="156"/>
      <c r="IQ79" s="156"/>
      <c r="IR79" s="156"/>
      <c r="IS79" s="156"/>
      <c r="IT79" s="156"/>
      <c r="IU79" s="156"/>
      <c r="IV79" s="156"/>
      <c r="IW79" s="156"/>
      <c r="IX79" s="156"/>
      <c r="IY79" s="156"/>
      <c r="IZ79" s="156"/>
      <c r="JA79" s="156"/>
      <c r="JB79" s="156"/>
      <c r="JC79" s="156"/>
      <c r="JD79" s="156"/>
      <c r="JE79" s="156"/>
      <c r="JF79" s="156"/>
      <c r="JG79" s="156"/>
      <c r="JH79" s="156"/>
      <c r="JI79" s="156"/>
      <c r="JJ79" s="156"/>
      <c r="JK79" s="156"/>
      <c r="JL79" s="156"/>
      <c r="JM79" s="156"/>
      <c r="JN79" s="156"/>
      <c r="JO79" s="156"/>
      <c r="JP79" s="156"/>
      <c r="JQ79" s="156"/>
      <c r="JR79" s="156"/>
      <c r="JS79" s="156"/>
      <c r="JT79" s="156"/>
      <c r="JU79" s="156"/>
      <c r="JV79" s="156"/>
      <c r="JW79" s="156"/>
      <c r="JX79" s="156"/>
      <c r="JY79" s="156"/>
      <c r="JZ79" s="156"/>
      <c r="KA79" s="156"/>
      <c r="KB79" s="156"/>
      <c r="KC79" s="156"/>
      <c r="KD79" s="156"/>
      <c r="KE79" s="156"/>
      <c r="KF79" s="156"/>
      <c r="KG79" s="156"/>
      <c r="KH79" s="156"/>
      <c r="KI79" s="156"/>
      <c r="KJ79" s="156"/>
      <c r="KK79" s="156"/>
      <c r="KL79" s="156"/>
      <c r="KM79" s="156"/>
      <c r="KN79" s="156"/>
      <c r="KO79" s="156"/>
      <c r="KP79" s="156"/>
      <c r="KQ79" s="156"/>
      <c r="KR79" s="156"/>
      <c r="KS79" s="156"/>
      <c r="KT79" s="156"/>
      <c r="KU79" s="156"/>
      <c r="KV79" s="156"/>
      <c r="KW79" s="156"/>
      <c r="KX79" s="156"/>
      <c r="KY79" s="156"/>
      <c r="KZ79" s="156"/>
      <c r="LA79" s="156"/>
      <c r="LB79" s="156"/>
      <c r="LC79" s="156"/>
      <c r="LD79" s="156"/>
      <c r="LE79" s="156"/>
      <c r="LF79" s="156"/>
      <c r="LG79" s="156"/>
      <c r="LH79" s="156"/>
      <c r="LI79" s="156"/>
      <c r="LJ79" s="156"/>
      <c r="LK79" s="156"/>
      <c r="LL79" s="156"/>
      <c r="LM79" s="156"/>
      <c r="LN79" s="156"/>
      <c r="LO79" s="156"/>
      <c r="LP79" s="156"/>
      <c r="LQ79" s="156"/>
      <c r="LR79" s="156"/>
      <c r="LS79" s="156"/>
      <c r="LT79" s="156"/>
      <c r="LU79" s="156"/>
      <c r="LV79" s="156"/>
      <c r="LW79" s="156"/>
      <c r="LX79" s="156"/>
      <c r="LY79" s="156"/>
      <c r="LZ79" s="156"/>
      <c r="MA79" s="156"/>
      <c r="MB79" s="156"/>
      <c r="MC79" s="156"/>
      <c r="MD79" s="156"/>
      <c r="ME79" s="156"/>
      <c r="MF79" s="156"/>
      <c r="MG79" s="156"/>
      <c r="MH79" s="156"/>
      <c r="MI79" s="156"/>
      <c r="MJ79" s="156"/>
      <c r="MK79" s="156"/>
      <c r="ML79" s="156"/>
      <c r="MM79" s="156"/>
      <c r="MN79" s="156"/>
      <c r="MO79" s="156"/>
      <c r="MP79" s="156"/>
      <c r="MQ79" s="156"/>
      <c r="MR79" s="156"/>
      <c r="MS79" s="156"/>
      <c r="MT79" s="156"/>
      <c r="MU79" s="156"/>
      <c r="MV79" s="156"/>
      <c r="MW79" s="156"/>
      <c r="MX79" s="156"/>
      <c r="MY79" s="156"/>
      <c r="MZ79" s="156"/>
      <c r="NA79" s="156"/>
      <c r="NB79" s="156"/>
      <c r="NC79" s="156"/>
      <c r="ND79" s="156"/>
      <c r="NE79" s="156"/>
      <c r="NF79" s="156"/>
      <c r="NG79" s="156"/>
      <c r="NH79" s="156"/>
      <c r="NI79" s="156"/>
      <c r="NJ79" s="156"/>
      <c r="NK79" s="156"/>
      <c r="NL79" s="156"/>
      <c r="NM79" s="156"/>
      <c r="NN79" s="156"/>
      <c r="NO79" s="156"/>
      <c r="NP79" s="156"/>
      <c r="NQ79" s="156"/>
      <c r="NR79" s="156"/>
      <c r="NS79" s="156"/>
      <c r="NT79" s="156"/>
      <c r="NU79" s="156"/>
      <c r="NV79" s="156"/>
      <c r="NW79" s="156"/>
      <c r="NX79" s="156"/>
      <c r="NY79" s="156"/>
      <c r="NZ79" s="156"/>
      <c r="OA79" s="156"/>
      <c r="OB79" s="156"/>
      <c r="OC79" s="156"/>
      <c r="OD79" s="156"/>
      <c r="OE79" s="156"/>
      <c r="OF79" s="156"/>
      <c r="OG79" s="156"/>
      <c r="OH79" s="156"/>
      <c r="OI79" s="156"/>
      <c r="OJ79" s="156"/>
      <c r="OK79" s="156"/>
      <c r="OL79" s="156"/>
      <c r="OM79" s="156"/>
      <c r="ON79" s="156"/>
      <c r="OO79" s="156"/>
      <c r="OP79" s="156"/>
      <c r="OQ79" s="156"/>
      <c r="OR79" s="156"/>
      <c r="OS79" s="156"/>
      <c r="OT79" s="156"/>
      <c r="OU79" s="156"/>
      <c r="OV79" s="156"/>
      <c r="OW79" s="156"/>
      <c r="OX79" s="156"/>
      <c r="OY79" s="156"/>
      <c r="OZ79" s="156"/>
      <c r="PA79" s="156"/>
      <c r="PB79" s="156"/>
      <c r="PC79" s="156"/>
      <c r="PD79" s="156"/>
      <c r="PE79" s="156"/>
      <c r="PF79" s="156"/>
      <c r="PG79" s="156"/>
      <c r="PH79" s="156"/>
      <c r="PI79" s="156"/>
      <c r="PJ79" s="156"/>
      <c r="PK79" s="156"/>
      <c r="PL79" s="156"/>
      <c r="PM79" s="156"/>
      <c r="PN79" s="156"/>
      <c r="PO79" s="156"/>
      <c r="PP79" s="156"/>
      <c r="PQ79" s="156"/>
      <c r="PR79" s="156"/>
      <c r="PS79" s="156"/>
      <c r="PT79" s="156"/>
      <c r="PU79" s="156"/>
      <c r="PV79" s="156"/>
      <c r="PW79" s="156"/>
      <c r="PX79" s="156"/>
      <c r="PY79" s="156"/>
      <c r="PZ79" s="156"/>
      <c r="QA79" s="156"/>
      <c r="QB79" s="156"/>
      <c r="QC79" s="156"/>
      <c r="QD79" s="156"/>
      <c r="QE79" s="156"/>
      <c r="QF79" s="156"/>
      <c r="QG79" s="156"/>
      <c r="QH79" s="156"/>
      <c r="QI79" s="156"/>
      <c r="QJ79" s="156"/>
      <c r="QK79" s="156"/>
      <c r="QL79" s="156"/>
      <c r="QM79" s="156"/>
      <c r="QN79" s="156"/>
      <c r="QO79" s="156"/>
      <c r="QP79" s="156"/>
      <c r="QQ79" s="156"/>
      <c r="QR79" s="156"/>
      <c r="QS79" s="156"/>
      <c r="QT79" s="156"/>
      <c r="QU79" s="156"/>
      <c r="QV79" s="156"/>
      <c r="QW79" s="156"/>
      <c r="QX79" s="156"/>
      <c r="QY79" s="156"/>
      <c r="QZ79" s="156"/>
      <c r="RA79" s="156"/>
      <c r="RB79" s="156"/>
      <c r="RC79" s="156"/>
      <c r="RD79" s="156"/>
      <c r="RE79" s="156"/>
      <c r="RF79" s="156"/>
      <c r="RG79" s="156"/>
      <c r="RH79" s="156"/>
      <c r="RI79" s="156"/>
      <c r="RJ79" s="156"/>
      <c r="RK79" s="156"/>
      <c r="RL79" s="156"/>
      <c r="RM79" s="156"/>
      <c r="RN79" s="156"/>
      <c r="RO79" s="156"/>
      <c r="RP79" s="156"/>
      <c r="RQ79" s="156"/>
      <c r="RR79" s="156"/>
      <c r="RS79" s="156"/>
      <c r="RT79" s="156"/>
      <c r="RU79" s="156"/>
      <c r="RV79" s="156"/>
      <c r="RW79" s="156"/>
      <c r="RX79" s="156"/>
      <c r="RY79" s="156"/>
      <c r="RZ79" s="156"/>
      <c r="SA79" s="156"/>
      <c r="SB79" s="156"/>
      <c r="SC79" s="156"/>
      <c r="SD79" s="156"/>
      <c r="SE79" s="156"/>
      <c r="SF79" s="156"/>
      <c r="SG79" s="156"/>
      <c r="SH79" s="156"/>
      <c r="SI79" s="156"/>
      <c r="SJ79" s="156"/>
      <c r="SK79" s="156"/>
      <c r="SL79" s="156"/>
      <c r="SM79" s="156"/>
      <c r="SN79" s="156"/>
      <c r="SO79" s="156"/>
      <c r="SP79" s="156"/>
      <c r="SQ79" s="156"/>
      <c r="SR79" s="156"/>
      <c r="SS79" s="156"/>
      <c r="ST79" s="156"/>
      <c r="SU79" s="156"/>
      <c r="SV79" s="156"/>
      <c r="SW79" s="156"/>
      <c r="SX79" s="156"/>
      <c r="SY79" s="156"/>
      <c r="SZ79" s="156"/>
      <c r="TA79" s="156"/>
      <c r="TB79" s="156"/>
      <c r="TC79" s="156"/>
      <c r="TD79" s="156"/>
      <c r="TE79" s="156"/>
      <c r="TF79" s="156"/>
      <c r="TG79" s="156"/>
      <c r="TH79" s="156"/>
      <c r="TI79" s="156"/>
      <c r="TJ79" s="156"/>
      <c r="TK79" s="156"/>
      <c r="TL79" s="156"/>
      <c r="TM79" s="156"/>
      <c r="TN79" s="156"/>
      <c r="TO79" s="156"/>
      <c r="TP79" s="156"/>
      <c r="TQ79" s="156"/>
      <c r="TR79" s="156"/>
      <c r="TS79" s="156"/>
      <c r="TT79" s="156"/>
      <c r="TU79" s="156"/>
      <c r="TV79" s="156"/>
      <c r="TW79" s="156"/>
      <c r="TX79" s="156"/>
      <c r="TY79" s="156"/>
      <c r="TZ79" s="156"/>
      <c r="UA79" s="156"/>
      <c r="UB79" s="156"/>
      <c r="UC79" s="156"/>
      <c r="UD79" s="156"/>
      <c r="UE79" s="156"/>
      <c r="UF79" s="156"/>
      <c r="UG79" s="156"/>
      <c r="UH79" s="156"/>
      <c r="UI79" s="156"/>
      <c r="UJ79" s="156"/>
      <c r="UK79" s="156"/>
      <c r="UL79" s="156"/>
      <c r="UM79" s="156"/>
      <c r="UN79" s="156"/>
      <c r="UO79" s="156"/>
      <c r="UP79" s="156"/>
      <c r="UQ79" s="156"/>
      <c r="UR79" s="156"/>
      <c r="US79" s="156"/>
      <c r="UT79" s="156"/>
      <c r="UU79" s="156"/>
      <c r="UV79" s="156"/>
      <c r="UW79" s="156"/>
      <c r="UX79" s="156"/>
      <c r="UY79" s="156"/>
      <c r="UZ79" s="156"/>
      <c r="VA79" s="156"/>
      <c r="VB79" s="156"/>
      <c r="VC79" s="156"/>
      <c r="VD79" s="156"/>
      <c r="VE79" s="156"/>
      <c r="VF79" s="156"/>
      <c r="VG79" s="156"/>
      <c r="VH79" s="156"/>
      <c r="VI79" s="156"/>
      <c r="VJ79" s="156"/>
      <c r="VK79" s="156"/>
      <c r="VL79" s="156"/>
      <c r="VM79" s="156"/>
      <c r="VN79" s="156"/>
      <c r="VO79" s="156"/>
      <c r="VP79" s="156"/>
      <c r="VQ79" s="156"/>
      <c r="VR79" s="156"/>
      <c r="VS79" s="156"/>
      <c r="VT79" s="156"/>
      <c r="VU79" s="156"/>
      <c r="VV79" s="156"/>
      <c r="VW79" s="156"/>
      <c r="VX79" s="156"/>
      <c r="VY79" s="156"/>
      <c r="VZ79" s="156"/>
      <c r="WA79" s="156"/>
      <c r="WB79" s="156"/>
      <c r="WC79" s="156"/>
      <c r="WD79" s="156"/>
      <c r="WE79" s="156"/>
      <c r="WF79" s="156"/>
      <c r="WG79" s="156"/>
      <c r="WH79" s="156"/>
      <c r="WI79" s="156"/>
      <c r="WJ79" s="156"/>
      <c r="WK79" s="156"/>
      <c r="WL79" s="156"/>
      <c r="WM79" s="156"/>
      <c r="WN79" s="156"/>
      <c r="WO79" s="156"/>
      <c r="WP79" s="156"/>
      <c r="WQ79" s="156"/>
      <c r="WR79" s="156"/>
      <c r="WS79" s="156"/>
      <c r="WT79" s="156"/>
      <c r="WU79" s="156"/>
      <c r="WV79" s="156"/>
      <c r="WW79" s="156"/>
      <c r="WX79" s="156"/>
      <c r="WY79" s="156"/>
      <c r="WZ79" s="156"/>
      <c r="XA79" s="156"/>
      <c r="XB79" s="156"/>
      <c r="XC79" s="156"/>
      <c r="XD79" s="156"/>
      <c r="XE79" s="156"/>
      <c r="XF79" s="156"/>
      <c r="XG79" s="156"/>
      <c r="XH79" s="156"/>
      <c r="XI79" s="156"/>
      <c r="XJ79" s="156"/>
      <c r="XK79" s="156"/>
      <c r="XL79" s="156"/>
      <c r="XM79" s="156"/>
      <c r="XN79" s="156"/>
      <c r="XO79" s="156"/>
      <c r="XP79" s="156"/>
      <c r="XQ79" s="156"/>
      <c r="XR79" s="156"/>
      <c r="XS79" s="156"/>
      <c r="XT79" s="156"/>
      <c r="XU79" s="156"/>
      <c r="XV79" s="156"/>
      <c r="XW79" s="156"/>
      <c r="XX79" s="156"/>
      <c r="XY79" s="156"/>
      <c r="XZ79" s="156"/>
      <c r="YA79" s="156"/>
      <c r="YB79" s="156"/>
      <c r="YC79" s="156"/>
      <c r="YD79" s="156"/>
      <c r="YE79" s="156"/>
      <c r="YF79" s="156"/>
      <c r="YG79" s="156"/>
      <c r="YH79" s="156"/>
      <c r="YI79" s="156"/>
      <c r="YJ79" s="156"/>
      <c r="YK79" s="156"/>
      <c r="YL79" s="156"/>
      <c r="YM79" s="156"/>
      <c r="YN79" s="156"/>
      <c r="YO79" s="156"/>
      <c r="YP79" s="156"/>
      <c r="YQ79" s="156"/>
      <c r="YR79" s="156"/>
      <c r="YS79" s="156"/>
      <c r="YT79" s="156"/>
      <c r="YU79" s="156"/>
      <c r="YV79" s="156"/>
      <c r="YW79" s="156"/>
      <c r="YX79" s="156"/>
      <c r="YY79" s="156"/>
      <c r="YZ79" s="156"/>
      <c r="ZA79" s="156"/>
      <c r="ZB79" s="156"/>
      <c r="ZC79" s="156"/>
      <c r="ZD79" s="156"/>
      <c r="ZE79" s="156"/>
      <c r="ZF79" s="156"/>
      <c r="ZG79" s="156"/>
      <c r="ZH79" s="156"/>
      <c r="ZI79" s="156"/>
      <c r="ZJ79" s="156"/>
      <c r="ZK79" s="156"/>
      <c r="ZL79" s="156"/>
      <c r="ZM79" s="156"/>
      <c r="ZN79" s="156"/>
      <c r="ZO79" s="156"/>
      <c r="ZP79" s="156"/>
      <c r="ZQ79" s="156"/>
      <c r="ZR79" s="156"/>
      <c r="ZS79" s="156"/>
      <c r="ZT79" s="156"/>
      <c r="ZU79" s="156"/>
      <c r="ZV79" s="156"/>
      <c r="ZW79" s="156"/>
      <c r="ZX79" s="156"/>
      <c r="ZY79" s="156"/>
      <c r="ZZ79" s="156"/>
      <c r="AAA79" s="156"/>
      <c r="AAB79" s="156"/>
      <c r="AAC79" s="156"/>
      <c r="AAD79" s="156"/>
      <c r="AAE79" s="156"/>
      <c r="AAF79" s="156"/>
      <c r="AAG79" s="156"/>
      <c r="AAH79" s="156"/>
      <c r="AAI79" s="156"/>
      <c r="AAJ79" s="156"/>
      <c r="AAK79" s="156"/>
      <c r="AAL79" s="156"/>
      <c r="AAM79" s="156"/>
      <c r="AAN79" s="156"/>
      <c r="AAO79" s="156"/>
      <c r="AAP79" s="156"/>
      <c r="AAQ79" s="156"/>
      <c r="AAR79" s="156"/>
      <c r="AAS79" s="156"/>
      <c r="AAT79" s="156"/>
      <c r="AAU79" s="156"/>
      <c r="AAV79" s="156"/>
      <c r="AAW79" s="156"/>
      <c r="AAX79" s="156"/>
      <c r="AAY79" s="156"/>
      <c r="AAZ79" s="156"/>
      <c r="ABA79" s="156"/>
      <c r="ABB79" s="156"/>
      <c r="ABC79" s="156"/>
      <c r="ABD79" s="156"/>
      <c r="ABE79" s="156"/>
      <c r="ABF79" s="156"/>
      <c r="ABG79" s="156"/>
      <c r="ABH79" s="156"/>
      <c r="ABI79" s="156"/>
      <c r="ABJ79" s="156"/>
      <c r="ABK79" s="156"/>
      <c r="ABL79" s="156"/>
      <c r="ABM79" s="156"/>
      <c r="ABN79" s="156"/>
      <c r="ABO79" s="156"/>
      <c r="ABP79" s="156"/>
      <c r="ABQ79" s="156"/>
      <c r="ABR79" s="156"/>
      <c r="ABS79" s="156"/>
      <c r="ABT79" s="156"/>
      <c r="ABU79" s="156"/>
      <c r="ABV79" s="156"/>
      <c r="ABW79" s="156"/>
      <c r="ABX79" s="156"/>
      <c r="ABY79" s="156"/>
      <c r="ABZ79" s="156"/>
      <c r="ACA79" s="156"/>
      <c r="ACB79" s="156"/>
      <c r="ACC79" s="156"/>
      <c r="ACD79" s="156"/>
      <c r="ACE79" s="156"/>
      <c r="ACF79" s="156"/>
      <c r="ACG79" s="156"/>
      <c r="ACH79" s="156"/>
      <c r="ACI79" s="156"/>
      <c r="ACJ79" s="156"/>
      <c r="ACK79" s="156"/>
      <c r="ACL79" s="156"/>
      <c r="ACM79" s="156"/>
      <c r="ACN79" s="156"/>
      <c r="ACO79" s="156"/>
      <c r="ACP79" s="156"/>
      <c r="ACQ79" s="156"/>
      <c r="ACR79" s="156"/>
      <c r="ACS79" s="156"/>
      <c r="ACT79" s="156"/>
      <c r="ACU79" s="156"/>
      <c r="ACV79" s="156"/>
      <c r="ACW79" s="156"/>
      <c r="ACX79" s="156"/>
      <c r="ACY79" s="156"/>
      <c r="ACZ79" s="156"/>
      <c r="ADA79" s="156"/>
      <c r="ADB79" s="156"/>
      <c r="ADC79" s="156"/>
      <c r="ADD79" s="156"/>
      <c r="ADE79" s="156"/>
      <c r="ADF79" s="156"/>
      <c r="ADG79" s="156"/>
      <c r="ADH79" s="156"/>
      <c r="ADI79" s="156"/>
      <c r="ADJ79" s="156"/>
      <c r="ADK79" s="156"/>
      <c r="ADL79" s="156"/>
      <c r="ADM79" s="156"/>
      <c r="ADN79" s="156"/>
      <c r="ADO79" s="156"/>
      <c r="ADP79" s="156"/>
      <c r="ADQ79" s="156"/>
      <c r="ADR79" s="156"/>
      <c r="ADS79" s="156"/>
      <c r="ADT79" s="156"/>
      <c r="ADU79" s="156"/>
      <c r="ADV79" s="156"/>
      <c r="ADW79" s="156"/>
      <c r="ADX79" s="156"/>
      <c r="ADY79" s="156"/>
      <c r="ADZ79" s="156"/>
      <c r="AEA79" s="156"/>
      <c r="AEB79" s="156"/>
      <c r="AEC79" s="156"/>
      <c r="AED79" s="156"/>
      <c r="AEE79" s="156"/>
      <c r="AEF79" s="156"/>
      <c r="AEG79" s="156"/>
      <c r="AEH79" s="156"/>
      <c r="AEI79" s="156"/>
      <c r="AEJ79" s="156"/>
      <c r="AEK79" s="156"/>
      <c r="AEL79" s="156"/>
      <c r="AEM79" s="156"/>
      <c r="AEN79" s="156"/>
      <c r="AEO79" s="156"/>
      <c r="AEP79" s="156"/>
      <c r="AEQ79" s="156"/>
      <c r="AER79" s="156"/>
      <c r="AES79" s="156"/>
      <c r="AET79" s="156"/>
      <c r="AEU79" s="156"/>
      <c r="AEV79" s="156"/>
      <c r="AEW79" s="156"/>
      <c r="AEX79" s="156"/>
      <c r="AEY79" s="156"/>
      <c r="AEZ79" s="156"/>
      <c r="AFA79" s="156"/>
      <c r="AFB79" s="156"/>
      <c r="AFC79" s="156"/>
      <c r="AFD79" s="156"/>
      <c r="AFE79" s="156"/>
      <c r="AFF79" s="156"/>
      <c r="AFG79" s="156"/>
      <c r="AFH79" s="156"/>
      <c r="AFI79" s="156"/>
      <c r="AFJ79" s="156"/>
      <c r="AFK79" s="156"/>
      <c r="AFL79" s="156"/>
      <c r="AFM79" s="156"/>
      <c r="AFN79" s="156"/>
      <c r="AFO79" s="156"/>
      <c r="AFP79" s="156"/>
      <c r="AFQ79" s="156"/>
      <c r="AFR79" s="156"/>
      <c r="AFS79" s="156"/>
      <c r="AFT79" s="156"/>
      <c r="AFU79" s="156"/>
      <c r="AFV79" s="156"/>
      <c r="AFW79" s="156"/>
      <c r="AFX79" s="156"/>
      <c r="AFY79" s="156"/>
      <c r="AFZ79" s="156"/>
      <c r="AGA79" s="156"/>
      <c r="AGB79" s="156"/>
      <c r="AGC79" s="156"/>
      <c r="AGD79" s="156"/>
      <c r="AGE79" s="156"/>
      <c r="AGF79" s="156"/>
      <c r="AGG79" s="156"/>
      <c r="AGH79" s="156"/>
      <c r="AGI79" s="156"/>
      <c r="AGJ79" s="156"/>
      <c r="AGK79" s="156"/>
      <c r="AGL79" s="156"/>
      <c r="AGM79" s="156"/>
      <c r="AGN79" s="156"/>
      <c r="AGO79" s="156"/>
      <c r="AGP79" s="156"/>
      <c r="AGQ79" s="156"/>
      <c r="AGR79" s="156"/>
      <c r="AGS79" s="156"/>
      <c r="AGT79" s="156"/>
      <c r="AGU79" s="156"/>
      <c r="AGV79" s="156"/>
      <c r="AGW79" s="156"/>
      <c r="AGX79" s="156"/>
      <c r="AGY79" s="156"/>
      <c r="AGZ79" s="156"/>
      <c r="AHA79" s="156"/>
      <c r="AHB79" s="156"/>
      <c r="AHC79" s="156"/>
      <c r="AHD79" s="156"/>
      <c r="AHE79" s="156"/>
      <c r="AHF79" s="156"/>
      <c r="AHG79" s="156"/>
      <c r="AHH79" s="156"/>
      <c r="AHI79" s="156"/>
      <c r="AHJ79" s="156"/>
      <c r="AHK79" s="156"/>
      <c r="AHL79" s="156"/>
      <c r="AHM79" s="156"/>
      <c r="AHN79" s="156"/>
      <c r="AHO79" s="156"/>
      <c r="AHP79" s="156"/>
      <c r="AHQ79" s="156"/>
      <c r="AHR79" s="156"/>
      <c r="AHS79" s="156"/>
      <c r="AHT79" s="156"/>
      <c r="AHU79" s="156"/>
      <c r="AHV79" s="156"/>
      <c r="AHW79" s="156"/>
      <c r="AHX79" s="156"/>
      <c r="AHY79" s="156"/>
      <c r="AHZ79" s="156"/>
      <c r="AIA79" s="156"/>
      <c r="AIB79" s="156"/>
      <c r="AIC79" s="156"/>
      <c r="AID79" s="156"/>
      <c r="AIE79" s="156"/>
      <c r="AIF79" s="156"/>
      <c r="AIG79" s="156"/>
      <c r="AIH79" s="156"/>
      <c r="AII79" s="156"/>
      <c r="AIJ79" s="156"/>
      <c r="AIK79" s="156"/>
      <c r="AIL79" s="156"/>
      <c r="AIM79" s="156"/>
      <c r="AIN79" s="156"/>
      <c r="AIO79" s="156"/>
      <c r="AIP79" s="156"/>
      <c r="AIQ79" s="156"/>
      <c r="AIR79" s="156"/>
      <c r="AIS79" s="156"/>
      <c r="AIT79" s="156"/>
      <c r="AIU79" s="156"/>
      <c r="AIV79" s="156"/>
      <c r="AIW79" s="156"/>
      <c r="AIX79" s="156"/>
      <c r="AIY79" s="156"/>
      <c r="AIZ79" s="156"/>
      <c r="AJA79" s="156"/>
      <c r="AJB79" s="156"/>
      <c r="AJC79" s="156"/>
      <c r="AJD79" s="156"/>
      <c r="AJE79" s="156"/>
      <c r="AJF79" s="156"/>
      <c r="AJG79" s="156"/>
      <c r="AJH79" s="156"/>
      <c r="AJI79" s="156"/>
      <c r="AJJ79" s="156"/>
      <c r="AJK79" s="156"/>
      <c r="AJL79" s="156"/>
      <c r="AJM79" s="156"/>
      <c r="AJN79" s="156"/>
      <c r="AJO79" s="156"/>
      <c r="AJP79" s="156"/>
      <c r="AJQ79" s="156"/>
      <c r="AJR79" s="156"/>
      <c r="AJS79" s="156"/>
      <c r="AJT79" s="156"/>
      <c r="AJU79" s="156"/>
      <c r="AJV79" s="156"/>
      <c r="AJW79" s="156"/>
      <c r="AJX79" s="156"/>
      <c r="AJY79" s="156"/>
      <c r="AJZ79" s="156"/>
      <c r="AKA79" s="156"/>
      <c r="AKB79" s="156"/>
      <c r="AKC79" s="156"/>
      <c r="AKD79" s="156"/>
      <c r="AKE79" s="156"/>
      <c r="AKF79" s="156"/>
      <c r="AKG79" s="156"/>
      <c r="AKH79" s="156"/>
      <c r="AKI79" s="156"/>
      <c r="AKJ79" s="156"/>
      <c r="AKK79" s="156"/>
      <c r="AKL79" s="156"/>
      <c r="AKM79" s="156"/>
      <c r="AKN79" s="156"/>
      <c r="AKO79" s="156"/>
      <c r="AKP79" s="156"/>
      <c r="AKQ79" s="156"/>
      <c r="AKR79" s="156"/>
      <c r="AKS79" s="156"/>
      <c r="AKT79" s="156"/>
      <c r="AKU79" s="156"/>
      <c r="AKV79" s="156"/>
      <c r="AKW79" s="156"/>
      <c r="AKX79" s="156"/>
      <c r="AKY79" s="156"/>
      <c r="AKZ79" s="156"/>
      <c r="ALA79" s="156"/>
      <c r="ALB79" s="156"/>
      <c r="ALC79" s="156"/>
      <c r="ALD79" s="156"/>
      <c r="ALE79" s="156"/>
      <c r="ALF79" s="156"/>
      <c r="ALG79" s="156"/>
      <c r="ALH79" s="156"/>
      <c r="ALI79" s="156"/>
      <c r="ALJ79" s="156"/>
      <c r="ALK79" s="156"/>
      <c r="ALL79" s="156"/>
      <c r="ALM79" s="156"/>
      <c r="ALN79" s="156"/>
      <c r="ALO79" s="156"/>
      <c r="ALP79" s="156"/>
      <c r="ALQ79" s="156"/>
      <c r="ALR79" s="156"/>
      <c r="ALS79" s="156"/>
      <c r="ALT79" s="156"/>
      <c r="ALU79" s="156"/>
      <c r="ALV79" s="156"/>
      <c r="ALW79" s="156"/>
      <c r="ALX79" s="156"/>
      <c r="ALY79" s="156"/>
      <c r="ALZ79" s="156"/>
      <c r="AMA79" s="156"/>
      <c r="AMB79" s="156"/>
      <c r="AMC79" s="156"/>
      <c r="AMD79" s="156"/>
      <c r="AME79" s="156"/>
      <c r="AMF79" s="156"/>
      <c r="AMG79" s="156"/>
      <c r="AMH79" s="156"/>
      <c r="AMI79" s="156"/>
      <c r="AMJ79" s="156"/>
      <c r="AMK79" s="156"/>
      <c r="AML79" s="156"/>
      <c r="AMM79" s="156"/>
      <c r="AMN79" s="156"/>
      <c r="AMO79" s="156"/>
      <c r="AMP79" s="156"/>
      <c r="AMQ79" s="156"/>
      <c r="AMR79" s="156"/>
      <c r="AMS79" s="156"/>
      <c r="AMT79" s="156"/>
      <c r="AMU79" s="156"/>
      <c r="AMV79" s="156"/>
      <c r="AMW79" s="156"/>
      <c r="AMX79" s="156"/>
      <c r="AMY79" s="156"/>
      <c r="AMZ79" s="156"/>
      <c r="ANA79" s="156"/>
      <c r="ANB79" s="156"/>
      <c r="ANC79" s="156"/>
      <c r="AND79" s="156"/>
      <c r="ANE79" s="156"/>
      <c r="ANF79" s="156"/>
      <c r="ANG79" s="156"/>
      <c r="ANH79" s="156"/>
      <c r="ANI79" s="156"/>
      <c r="ANJ79" s="156"/>
      <c r="ANK79" s="156"/>
      <c r="ANL79" s="156"/>
      <c r="ANM79" s="156"/>
      <c r="ANN79" s="156"/>
      <c r="ANO79" s="156"/>
      <c r="ANP79" s="156"/>
      <c r="ANQ79" s="156"/>
      <c r="ANR79" s="156"/>
      <c r="ANS79" s="156"/>
      <c r="ANT79" s="156"/>
      <c r="ANU79" s="156"/>
      <c r="ANV79" s="156"/>
      <c r="ANW79" s="156"/>
      <c r="ANX79" s="156"/>
      <c r="ANY79" s="156"/>
      <c r="ANZ79" s="156"/>
      <c r="AOA79" s="156"/>
      <c r="AOB79" s="156"/>
      <c r="AOC79" s="156"/>
      <c r="AOD79" s="156"/>
      <c r="AOE79" s="156"/>
      <c r="AOF79" s="156"/>
      <c r="AOG79" s="156"/>
      <c r="AOH79" s="156"/>
      <c r="AOI79" s="156"/>
      <c r="AOJ79" s="156"/>
      <c r="AOK79" s="156"/>
      <c r="AOL79" s="156"/>
      <c r="AOM79" s="156"/>
      <c r="AON79" s="156"/>
      <c r="AOO79" s="156"/>
      <c r="AOP79" s="156"/>
      <c r="AOQ79" s="156"/>
      <c r="AOR79" s="156"/>
      <c r="AOS79" s="156"/>
      <c r="AOT79" s="156"/>
      <c r="AOU79" s="156"/>
      <c r="AOV79" s="156"/>
      <c r="AOW79" s="156"/>
      <c r="AOX79" s="156"/>
      <c r="AOY79" s="156"/>
      <c r="AOZ79" s="156"/>
      <c r="APA79" s="156"/>
      <c r="APB79" s="156"/>
      <c r="APC79" s="156"/>
      <c r="APD79" s="156"/>
      <c r="APE79" s="156"/>
      <c r="APF79" s="156"/>
      <c r="APG79" s="156"/>
      <c r="APH79" s="156"/>
      <c r="API79" s="156"/>
      <c r="APJ79" s="156"/>
      <c r="APK79" s="156"/>
      <c r="APL79" s="156"/>
      <c r="APM79" s="156"/>
      <c r="APN79" s="156"/>
      <c r="APO79" s="156"/>
      <c r="APP79" s="156"/>
      <c r="APQ79" s="156"/>
      <c r="APR79" s="156"/>
      <c r="APS79" s="156"/>
      <c r="APT79" s="156"/>
      <c r="APU79" s="156"/>
      <c r="APV79" s="156"/>
      <c r="APW79" s="156"/>
      <c r="APX79" s="156"/>
      <c r="APY79" s="156"/>
      <c r="APZ79" s="156"/>
      <c r="AQA79" s="156"/>
      <c r="AQB79" s="156"/>
      <c r="AQC79" s="156"/>
      <c r="AQD79" s="156"/>
      <c r="AQE79" s="156"/>
      <c r="AQF79" s="156"/>
      <c r="AQG79" s="156"/>
      <c r="AQH79" s="156"/>
      <c r="AQI79" s="156"/>
      <c r="AQJ79" s="156"/>
      <c r="AQK79" s="156"/>
      <c r="AQL79" s="156"/>
      <c r="AQM79" s="156"/>
      <c r="AQN79" s="156"/>
      <c r="AQO79" s="156"/>
      <c r="AQP79" s="156"/>
      <c r="AQQ79" s="156"/>
      <c r="AQR79" s="156"/>
      <c r="AQS79" s="156"/>
      <c r="AQT79" s="156"/>
      <c r="AQU79" s="156"/>
      <c r="AQV79" s="156"/>
      <c r="AQW79" s="156"/>
      <c r="AQX79" s="156"/>
      <c r="AQY79" s="156"/>
      <c r="AQZ79" s="156"/>
      <c r="ARA79" s="156"/>
      <c r="ARB79" s="156"/>
      <c r="ARC79" s="156"/>
      <c r="ARD79" s="156"/>
      <c r="ARE79" s="156"/>
      <c r="ARF79" s="156"/>
      <c r="ARG79" s="156"/>
      <c r="ARH79" s="156"/>
      <c r="ARI79" s="156"/>
      <c r="ARJ79" s="156"/>
      <c r="ARK79" s="156"/>
      <c r="ARL79" s="156"/>
      <c r="ARM79" s="156"/>
      <c r="ARN79" s="156"/>
      <c r="ARO79" s="156"/>
      <c r="ARP79" s="156"/>
      <c r="ARQ79" s="156"/>
      <c r="ARR79" s="156"/>
      <c r="ARS79" s="156"/>
      <c r="ART79" s="156"/>
      <c r="ARU79" s="156"/>
      <c r="ARV79" s="156"/>
      <c r="ARW79" s="156"/>
      <c r="ARX79" s="156"/>
      <c r="ARY79" s="156"/>
      <c r="ARZ79" s="156"/>
      <c r="ASA79" s="156"/>
      <c r="ASB79" s="156"/>
      <c r="ASC79" s="156"/>
      <c r="ASD79" s="156"/>
      <c r="ASE79" s="156"/>
      <c r="ASF79" s="156"/>
      <c r="ASG79" s="156"/>
      <c r="ASH79" s="156"/>
      <c r="ASI79" s="156"/>
      <c r="ASJ79" s="156"/>
      <c r="ASK79" s="156"/>
      <c r="ASL79" s="156"/>
      <c r="ASM79" s="156"/>
      <c r="ASN79" s="156"/>
      <c r="ASO79" s="156"/>
      <c r="ASP79" s="156"/>
      <c r="ASQ79" s="156"/>
      <c r="ASR79" s="156"/>
      <c r="ASS79" s="156"/>
      <c r="AST79" s="156"/>
      <c r="ASU79" s="156"/>
      <c r="ASV79" s="156"/>
      <c r="ASW79" s="156"/>
      <c r="ASX79" s="156"/>
      <c r="ASY79" s="156"/>
      <c r="ASZ79" s="156"/>
      <c r="ATA79" s="156"/>
      <c r="ATB79" s="156"/>
      <c r="ATC79" s="156"/>
      <c r="ATD79" s="156"/>
      <c r="ATE79" s="156"/>
      <c r="ATF79" s="156"/>
      <c r="ATG79" s="156"/>
      <c r="ATH79" s="156"/>
      <c r="ATI79" s="156"/>
      <c r="ATJ79" s="156"/>
      <c r="ATK79" s="156"/>
      <c r="ATL79" s="156"/>
      <c r="ATM79" s="156"/>
      <c r="ATN79" s="156"/>
      <c r="ATO79" s="156"/>
      <c r="ATP79" s="156"/>
      <c r="ATQ79" s="156"/>
      <c r="ATR79" s="156"/>
      <c r="ATS79" s="156"/>
      <c r="ATT79" s="156"/>
      <c r="ATU79" s="156"/>
      <c r="ATV79" s="156"/>
      <c r="ATW79" s="156"/>
      <c r="ATX79" s="156"/>
      <c r="ATY79" s="156"/>
      <c r="ATZ79" s="156"/>
      <c r="AUA79" s="156"/>
      <c r="AUB79" s="156"/>
      <c r="AUC79" s="156"/>
      <c r="AUD79" s="156"/>
      <c r="AUE79" s="156"/>
      <c r="AUF79" s="156"/>
      <c r="AUG79" s="156"/>
      <c r="AUH79" s="156"/>
      <c r="AUI79" s="156"/>
      <c r="AUJ79" s="156"/>
      <c r="AUK79" s="156"/>
      <c r="AUL79" s="156"/>
      <c r="AUM79" s="156"/>
      <c r="AUN79" s="156"/>
      <c r="AUO79" s="156"/>
      <c r="AUP79" s="156"/>
      <c r="AUQ79" s="156"/>
      <c r="AUR79" s="156"/>
      <c r="AUS79" s="156"/>
      <c r="AUT79" s="156"/>
      <c r="AUU79" s="156"/>
      <c r="AUV79" s="156"/>
      <c r="AUW79" s="156"/>
      <c r="AUX79" s="156"/>
      <c r="AUY79" s="156"/>
      <c r="AUZ79" s="156"/>
      <c r="AVA79" s="156"/>
      <c r="AVB79" s="156"/>
      <c r="AVC79" s="156"/>
      <c r="AVD79" s="156"/>
      <c r="AVE79" s="156"/>
      <c r="AVF79" s="156"/>
      <c r="AVG79" s="156"/>
      <c r="AVH79" s="156"/>
      <c r="AVI79" s="156"/>
      <c r="AVJ79" s="156"/>
      <c r="AVK79" s="156"/>
      <c r="AVL79" s="156"/>
      <c r="AVM79" s="156"/>
      <c r="AVN79" s="156"/>
      <c r="AVO79" s="156"/>
      <c r="AVP79" s="156"/>
      <c r="AVQ79" s="156"/>
      <c r="AVR79" s="156"/>
      <c r="AVS79" s="156"/>
      <c r="AVT79" s="156"/>
      <c r="AVU79" s="156"/>
      <c r="AVV79" s="156"/>
      <c r="AVW79" s="156"/>
      <c r="AVX79" s="156"/>
      <c r="AVY79" s="156"/>
      <c r="AVZ79" s="156"/>
      <c r="AWA79" s="156"/>
      <c r="AWB79" s="156"/>
      <c r="AWC79" s="156"/>
      <c r="AWD79" s="156"/>
      <c r="AWE79" s="156"/>
      <c r="AWF79" s="156"/>
      <c r="AWG79" s="156"/>
      <c r="AWH79" s="156"/>
      <c r="AWI79" s="156"/>
      <c r="AWJ79" s="156"/>
      <c r="AWK79" s="156"/>
      <c r="AWL79" s="156"/>
      <c r="AWM79" s="156"/>
      <c r="AWN79" s="156"/>
      <c r="AWO79" s="156"/>
      <c r="AWP79" s="156"/>
      <c r="AWQ79" s="156"/>
      <c r="AWR79" s="156"/>
      <c r="AWS79" s="156"/>
      <c r="AWT79" s="156"/>
      <c r="AWU79" s="156"/>
      <c r="AWV79" s="156"/>
      <c r="AWW79" s="156"/>
      <c r="AWX79" s="156"/>
      <c r="AWY79" s="156"/>
      <c r="AWZ79" s="156"/>
      <c r="AXA79" s="156"/>
      <c r="AXB79" s="156"/>
      <c r="AXC79" s="156"/>
      <c r="AXD79" s="156"/>
      <c r="AXE79" s="156"/>
      <c r="AXF79" s="156"/>
      <c r="AXG79" s="156"/>
      <c r="AXH79" s="156"/>
      <c r="AXI79" s="156"/>
      <c r="AXJ79" s="156"/>
      <c r="AXK79" s="156"/>
      <c r="AXL79" s="156"/>
      <c r="AXM79" s="156"/>
      <c r="AXN79" s="156"/>
      <c r="AXO79" s="156"/>
      <c r="AXP79" s="156"/>
      <c r="AXQ79" s="156"/>
      <c r="AXR79" s="156"/>
      <c r="AXS79" s="156"/>
      <c r="AXT79" s="156"/>
      <c r="AXU79" s="156"/>
      <c r="AXV79" s="156"/>
      <c r="AXW79" s="156"/>
      <c r="AXX79" s="156"/>
      <c r="AXY79" s="156"/>
      <c r="AXZ79" s="156"/>
      <c r="AYA79" s="156"/>
      <c r="AYB79" s="156"/>
      <c r="AYC79" s="156"/>
      <c r="AYD79" s="156"/>
      <c r="AYE79" s="156"/>
      <c r="AYF79" s="156"/>
      <c r="AYG79" s="156"/>
      <c r="AYH79" s="156"/>
      <c r="AYI79" s="156"/>
      <c r="AYJ79" s="156"/>
      <c r="AYK79" s="156"/>
      <c r="AYL79" s="156"/>
      <c r="AYM79" s="156"/>
      <c r="AYN79" s="156"/>
      <c r="AYO79" s="156"/>
      <c r="AYP79" s="156"/>
      <c r="AYQ79" s="156"/>
      <c r="AYR79" s="156"/>
      <c r="AYS79" s="156"/>
      <c r="AYT79" s="156"/>
      <c r="AYU79" s="156"/>
      <c r="AYV79" s="156"/>
      <c r="AYW79" s="156"/>
      <c r="AYX79" s="156"/>
      <c r="AYY79" s="156"/>
      <c r="AYZ79" s="156"/>
      <c r="AZA79" s="156"/>
      <c r="AZB79" s="156"/>
      <c r="AZC79" s="156"/>
      <c r="AZD79" s="156"/>
      <c r="AZE79" s="156"/>
      <c r="AZF79" s="156"/>
      <c r="AZG79" s="156"/>
      <c r="AZH79" s="156"/>
      <c r="AZI79" s="156"/>
      <c r="AZJ79" s="156"/>
      <c r="AZK79" s="156"/>
      <c r="AZL79" s="156"/>
      <c r="AZM79" s="156"/>
      <c r="AZN79" s="156"/>
      <c r="AZO79" s="156"/>
      <c r="AZP79" s="156"/>
      <c r="AZQ79" s="156"/>
      <c r="AZR79" s="156"/>
      <c r="AZS79" s="156"/>
      <c r="AZT79" s="156"/>
      <c r="AZU79" s="156"/>
      <c r="AZV79" s="156"/>
      <c r="AZW79" s="156"/>
      <c r="AZX79" s="156"/>
      <c r="AZY79" s="156"/>
      <c r="AZZ79" s="156"/>
      <c r="BAA79" s="156"/>
      <c r="BAB79" s="156"/>
      <c r="BAC79" s="156"/>
      <c r="BAD79" s="156"/>
      <c r="BAE79" s="156"/>
      <c r="BAF79" s="156"/>
      <c r="BAG79" s="156"/>
      <c r="BAH79" s="156"/>
      <c r="BAI79" s="156"/>
      <c r="BAJ79" s="156"/>
      <c r="BAK79" s="156"/>
      <c r="BAL79" s="156"/>
      <c r="BAM79" s="156"/>
      <c r="BAN79" s="156"/>
      <c r="BAO79" s="156"/>
      <c r="BAP79" s="156"/>
      <c r="BAQ79" s="156"/>
      <c r="BAR79" s="156"/>
      <c r="BAS79" s="156"/>
      <c r="BAT79" s="156"/>
      <c r="BAU79" s="156"/>
      <c r="BAV79" s="156"/>
      <c r="BAW79" s="156"/>
      <c r="BAX79" s="156"/>
      <c r="BAY79" s="156"/>
      <c r="BAZ79" s="156"/>
      <c r="BBA79" s="156"/>
      <c r="BBB79" s="156"/>
      <c r="BBC79" s="156"/>
      <c r="BBD79" s="156"/>
      <c r="BBE79" s="156"/>
      <c r="BBF79" s="156"/>
      <c r="BBG79" s="156"/>
      <c r="BBH79" s="156"/>
      <c r="BBI79" s="156"/>
      <c r="BBJ79" s="156"/>
      <c r="BBK79" s="156"/>
      <c r="BBL79" s="156"/>
      <c r="BBM79" s="156"/>
      <c r="BBN79" s="156"/>
      <c r="BBO79" s="156"/>
      <c r="BBP79" s="156"/>
      <c r="BBQ79" s="156"/>
      <c r="BBR79" s="156"/>
      <c r="BBS79" s="156"/>
      <c r="BBT79" s="156"/>
      <c r="BBU79" s="156"/>
      <c r="BBV79" s="156"/>
      <c r="BBW79" s="156"/>
      <c r="BBX79" s="156"/>
      <c r="BBY79" s="156"/>
      <c r="BBZ79" s="156"/>
      <c r="BCA79" s="156"/>
      <c r="BCB79" s="156"/>
      <c r="BCC79" s="156"/>
      <c r="BCD79" s="156"/>
      <c r="BCE79" s="156"/>
      <c r="BCF79" s="156"/>
      <c r="BCG79" s="156"/>
      <c r="BCH79" s="156"/>
      <c r="BCI79" s="156"/>
      <c r="BCJ79" s="156"/>
      <c r="BCK79" s="156"/>
      <c r="BCL79" s="156"/>
      <c r="BCM79" s="156"/>
      <c r="BCN79" s="156"/>
      <c r="BCO79" s="156"/>
      <c r="BCP79" s="156"/>
      <c r="BCQ79" s="156"/>
      <c r="BCR79" s="156"/>
      <c r="BCS79" s="156"/>
      <c r="BCT79" s="156"/>
      <c r="BCU79" s="156"/>
      <c r="BCV79" s="156"/>
      <c r="BCW79" s="156"/>
      <c r="BCX79" s="156"/>
      <c r="BCY79" s="156"/>
      <c r="BCZ79" s="156"/>
      <c r="BDA79" s="156"/>
      <c r="BDB79" s="156"/>
      <c r="BDC79" s="156"/>
      <c r="BDD79" s="156"/>
      <c r="BDE79" s="156"/>
      <c r="BDF79" s="156"/>
      <c r="BDG79" s="156"/>
      <c r="BDH79" s="156"/>
      <c r="BDI79" s="156"/>
      <c r="BDJ79" s="156"/>
      <c r="BDK79" s="156"/>
      <c r="BDL79" s="156"/>
      <c r="BDM79" s="156"/>
      <c r="BDN79" s="156"/>
      <c r="BDO79" s="156"/>
      <c r="BDP79" s="156"/>
      <c r="BDQ79" s="156"/>
      <c r="BDR79" s="156"/>
      <c r="BDS79" s="156"/>
      <c r="BDT79" s="156"/>
      <c r="BDU79" s="156"/>
      <c r="BDV79" s="156"/>
      <c r="BDW79" s="156"/>
      <c r="BDX79" s="156"/>
      <c r="BDY79" s="156"/>
      <c r="BDZ79" s="156"/>
      <c r="BEA79" s="156"/>
      <c r="BEB79" s="156"/>
      <c r="BEC79" s="156"/>
      <c r="BED79" s="156"/>
      <c r="BEE79" s="156"/>
      <c r="BEF79" s="156"/>
      <c r="BEG79" s="156"/>
      <c r="BEH79" s="156"/>
      <c r="BEI79" s="156"/>
      <c r="BEJ79" s="156"/>
      <c r="BEK79" s="156"/>
      <c r="BEL79" s="156"/>
      <c r="BEM79" s="156"/>
      <c r="BEN79" s="156"/>
      <c r="BEO79" s="156"/>
      <c r="BEP79" s="156"/>
      <c r="BEQ79" s="156"/>
      <c r="BER79" s="156"/>
      <c r="BES79" s="156"/>
      <c r="BET79" s="156"/>
      <c r="BEU79" s="156"/>
      <c r="BEV79" s="156"/>
      <c r="BEW79" s="156"/>
      <c r="BEX79" s="156"/>
      <c r="BEY79" s="156"/>
      <c r="BEZ79" s="156"/>
      <c r="BFA79" s="156"/>
      <c r="BFB79" s="156"/>
      <c r="BFC79" s="156"/>
      <c r="BFD79" s="156"/>
      <c r="BFE79" s="156"/>
      <c r="BFF79" s="156"/>
      <c r="BFG79" s="156"/>
      <c r="BFH79" s="156"/>
      <c r="BFI79" s="156"/>
      <c r="BFJ79" s="156"/>
      <c r="BFK79" s="156"/>
      <c r="BFL79" s="156"/>
      <c r="BFM79" s="156"/>
      <c r="BFN79" s="156"/>
      <c r="BFO79" s="156"/>
      <c r="BFP79" s="156"/>
      <c r="BFQ79" s="156"/>
      <c r="BFR79" s="156"/>
      <c r="BFS79" s="156"/>
      <c r="BFT79" s="156"/>
      <c r="BFU79" s="156"/>
      <c r="BFV79" s="156"/>
      <c r="BFW79" s="156"/>
      <c r="BFX79" s="156"/>
      <c r="BFY79" s="156"/>
      <c r="BFZ79" s="156"/>
      <c r="BGA79" s="156"/>
      <c r="BGB79" s="156"/>
      <c r="BGC79" s="156"/>
      <c r="BGD79" s="156"/>
      <c r="BGE79" s="156"/>
      <c r="BGF79" s="156"/>
      <c r="BGG79" s="156"/>
      <c r="BGH79" s="156"/>
      <c r="BGI79" s="156"/>
      <c r="BGJ79" s="156"/>
      <c r="BGK79" s="156"/>
      <c r="BGL79" s="156"/>
      <c r="BGM79" s="156"/>
      <c r="BGN79" s="156"/>
      <c r="BGO79" s="156"/>
      <c r="BGP79" s="156"/>
      <c r="BGQ79" s="156"/>
      <c r="BGR79" s="156"/>
      <c r="BGS79" s="156"/>
      <c r="BGT79" s="156"/>
      <c r="BGU79" s="156"/>
      <c r="BGV79" s="156"/>
      <c r="BGW79" s="156"/>
      <c r="BGX79" s="156"/>
      <c r="BGY79" s="156"/>
      <c r="BGZ79" s="156"/>
      <c r="BHA79" s="156"/>
      <c r="BHB79" s="156"/>
      <c r="BHC79" s="156"/>
      <c r="BHD79" s="156"/>
      <c r="BHE79" s="156"/>
      <c r="BHF79" s="156"/>
      <c r="BHG79" s="156"/>
      <c r="BHH79" s="156"/>
      <c r="BHI79" s="156"/>
      <c r="BHJ79" s="156"/>
      <c r="BHK79" s="156"/>
      <c r="BHL79" s="156"/>
      <c r="BHM79" s="156"/>
      <c r="BHN79" s="156"/>
      <c r="BHO79" s="156"/>
      <c r="BHP79" s="156"/>
      <c r="BHQ79" s="156"/>
      <c r="BHR79" s="156"/>
      <c r="BHS79" s="156"/>
      <c r="BHT79" s="156"/>
      <c r="BHU79" s="156"/>
      <c r="BHV79" s="156"/>
      <c r="BHW79" s="156"/>
      <c r="BHX79" s="156"/>
      <c r="BHY79" s="156"/>
      <c r="BHZ79" s="156"/>
      <c r="BIA79" s="156"/>
      <c r="BIB79" s="156"/>
      <c r="BIC79" s="156"/>
      <c r="BID79" s="156"/>
      <c r="BIE79" s="156"/>
      <c r="BIF79" s="156"/>
      <c r="BIG79" s="156"/>
      <c r="BIH79" s="156"/>
      <c r="BII79" s="156"/>
      <c r="BIJ79" s="156"/>
      <c r="BIK79" s="156"/>
      <c r="BIL79" s="156"/>
      <c r="BIM79" s="156"/>
      <c r="BIN79" s="156"/>
      <c r="BIO79" s="156"/>
      <c r="BIP79" s="156"/>
      <c r="BIQ79" s="156"/>
      <c r="BIR79" s="156"/>
      <c r="BIS79" s="156"/>
      <c r="BIT79" s="156"/>
      <c r="BIU79" s="156"/>
      <c r="BIV79" s="156"/>
      <c r="BIW79" s="156"/>
      <c r="BIX79" s="156"/>
      <c r="BIY79" s="156"/>
      <c r="BIZ79" s="156"/>
      <c r="BJA79" s="156"/>
      <c r="BJB79" s="156"/>
      <c r="BJC79" s="156"/>
      <c r="BJD79" s="156"/>
      <c r="BJE79" s="156"/>
      <c r="BJF79" s="156"/>
      <c r="BJG79" s="156"/>
      <c r="BJH79" s="156"/>
      <c r="BJI79" s="156"/>
      <c r="BJJ79" s="156"/>
      <c r="BJK79" s="156"/>
      <c r="BJL79" s="156"/>
      <c r="BJM79" s="156"/>
      <c r="BJN79" s="156"/>
      <c r="BJO79" s="156"/>
      <c r="BJP79" s="156"/>
      <c r="BJQ79" s="156"/>
      <c r="BJR79" s="156"/>
      <c r="BJS79" s="156"/>
      <c r="BJT79" s="156"/>
      <c r="BJU79" s="156"/>
      <c r="BJV79" s="156"/>
      <c r="BJW79" s="156"/>
      <c r="BJX79" s="156"/>
      <c r="BJY79" s="156"/>
      <c r="BJZ79" s="156"/>
      <c r="BKA79" s="156"/>
      <c r="BKB79" s="156"/>
      <c r="BKC79" s="156"/>
      <c r="BKD79" s="156"/>
      <c r="BKE79" s="156"/>
      <c r="BKF79" s="156"/>
      <c r="BKG79" s="156"/>
      <c r="BKH79" s="156"/>
      <c r="BKI79" s="156"/>
      <c r="BKJ79" s="156"/>
      <c r="BKK79" s="156"/>
      <c r="BKL79" s="156"/>
      <c r="BKM79" s="156"/>
      <c r="BKN79" s="156"/>
      <c r="BKO79" s="156"/>
      <c r="BKP79" s="156"/>
      <c r="BKQ79" s="156"/>
      <c r="BKR79" s="156"/>
      <c r="BKS79" s="156"/>
      <c r="BKT79" s="156"/>
      <c r="BKU79" s="156"/>
      <c r="BKV79" s="156"/>
      <c r="BKW79" s="156"/>
      <c r="BKX79" s="156"/>
      <c r="BKY79" s="156"/>
      <c r="BKZ79" s="156"/>
      <c r="BLA79" s="156"/>
      <c r="BLB79" s="156"/>
      <c r="BLC79" s="156"/>
      <c r="BLD79" s="156"/>
      <c r="BLE79" s="156"/>
      <c r="BLF79" s="156"/>
      <c r="BLG79" s="156"/>
      <c r="BLH79" s="156"/>
      <c r="BLI79" s="156"/>
      <c r="BLJ79" s="156"/>
      <c r="BLK79" s="156"/>
      <c r="BLL79" s="156"/>
      <c r="BLM79" s="156"/>
      <c r="BLN79" s="156"/>
      <c r="BLO79" s="156"/>
      <c r="BLP79" s="156"/>
      <c r="BLQ79" s="156"/>
      <c r="BLR79" s="156"/>
      <c r="BLS79" s="156"/>
      <c r="BLT79" s="156"/>
      <c r="BLU79" s="156"/>
      <c r="BLV79" s="156"/>
      <c r="BLW79" s="156"/>
      <c r="BLX79" s="156"/>
      <c r="BLY79" s="156"/>
      <c r="BLZ79" s="156"/>
      <c r="BMA79" s="156"/>
      <c r="BMB79" s="156"/>
      <c r="BMC79" s="156"/>
      <c r="BMD79" s="156"/>
      <c r="BME79" s="156"/>
      <c r="BMF79" s="156"/>
      <c r="BMG79" s="156"/>
      <c r="BMH79" s="156"/>
      <c r="BMI79" s="156"/>
      <c r="BMJ79" s="156"/>
      <c r="BMK79" s="156"/>
      <c r="BML79" s="156"/>
      <c r="BMM79" s="156"/>
      <c r="BMN79" s="156"/>
      <c r="BMO79" s="156"/>
      <c r="BMP79" s="156"/>
      <c r="BMQ79" s="156"/>
      <c r="BMR79" s="156"/>
      <c r="BMS79" s="156"/>
      <c r="BMT79" s="156"/>
      <c r="BMU79" s="156"/>
      <c r="BMV79" s="156"/>
      <c r="BMW79" s="156"/>
      <c r="BMX79" s="156"/>
      <c r="BMY79" s="156"/>
      <c r="BMZ79" s="156"/>
      <c r="BNA79" s="156"/>
      <c r="BNB79" s="156"/>
      <c r="BNC79" s="156"/>
      <c r="BND79" s="156"/>
      <c r="BNE79" s="156"/>
      <c r="BNF79" s="156"/>
      <c r="BNG79" s="156"/>
      <c r="BNH79" s="156"/>
      <c r="BNI79" s="156"/>
      <c r="BNJ79" s="156"/>
      <c r="BNK79" s="156"/>
      <c r="BNL79" s="156"/>
      <c r="BNM79" s="156"/>
      <c r="BNN79" s="156"/>
      <c r="BNO79" s="156"/>
      <c r="BNP79" s="156"/>
      <c r="BNQ79" s="156"/>
      <c r="BNR79" s="156"/>
      <c r="BNS79" s="156"/>
      <c r="BNT79" s="156"/>
      <c r="BNU79" s="156"/>
      <c r="BNV79" s="156"/>
      <c r="BNW79" s="156"/>
      <c r="BNX79" s="156"/>
      <c r="BNY79" s="156"/>
      <c r="BNZ79" s="156"/>
      <c r="BOA79" s="156"/>
      <c r="BOB79" s="156"/>
      <c r="BOC79" s="156"/>
      <c r="BOD79" s="156"/>
      <c r="BOE79" s="156"/>
      <c r="BOF79" s="156"/>
      <c r="BOG79" s="156"/>
      <c r="BOH79" s="156"/>
      <c r="BOI79" s="156"/>
      <c r="BOJ79" s="156"/>
      <c r="BOK79" s="156"/>
      <c r="BOL79" s="156"/>
      <c r="BOM79" s="156"/>
      <c r="BON79" s="156"/>
      <c r="BOO79" s="156"/>
      <c r="BOP79" s="156"/>
      <c r="BOQ79" s="156"/>
      <c r="BOR79" s="156"/>
      <c r="BOS79" s="156"/>
      <c r="BOT79" s="156"/>
      <c r="BOU79" s="156"/>
      <c r="BOV79" s="156"/>
      <c r="BOW79" s="156"/>
      <c r="BOX79" s="156"/>
      <c r="BOY79" s="156"/>
      <c r="BOZ79" s="156"/>
      <c r="BPA79" s="156"/>
      <c r="BPB79" s="156"/>
      <c r="BPC79" s="156"/>
      <c r="BPD79" s="156"/>
      <c r="BPE79" s="156"/>
      <c r="BPF79" s="156"/>
      <c r="BPG79" s="156"/>
      <c r="BPH79" s="156"/>
      <c r="BPI79" s="156"/>
      <c r="BPJ79" s="156"/>
      <c r="BPK79" s="156"/>
      <c r="BPL79" s="156"/>
      <c r="BPM79" s="156"/>
      <c r="BPN79" s="156"/>
      <c r="BPO79" s="156"/>
      <c r="BPP79" s="156"/>
      <c r="BPQ79" s="156"/>
      <c r="BPR79" s="156"/>
      <c r="BPS79" s="156"/>
      <c r="BPT79" s="156"/>
      <c r="BPU79" s="156"/>
      <c r="BPV79" s="156"/>
      <c r="BPW79" s="156"/>
      <c r="BPX79" s="156"/>
      <c r="BPY79" s="156"/>
      <c r="BPZ79" s="156"/>
      <c r="BQA79" s="156"/>
      <c r="BQB79" s="156"/>
      <c r="BQC79" s="156"/>
      <c r="BQD79" s="156"/>
      <c r="BQE79" s="156"/>
      <c r="BQF79" s="156"/>
      <c r="BQG79" s="156"/>
      <c r="BQH79" s="156"/>
      <c r="BQI79" s="156"/>
      <c r="BQJ79" s="156"/>
      <c r="BQK79" s="156"/>
      <c r="BQL79" s="156"/>
      <c r="BQM79" s="156"/>
      <c r="BQN79" s="156"/>
      <c r="BQO79" s="156"/>
      <c r="BQP79" s="156"/>
      <c r="BQQ79" s="156"/>
      <c r="BQR79" s="156"/>
      <c r="BQS79" s="156"/>
      <c r="BQT79" s="156"/>
      <c r="BQU79" s="156"/>
      <c r="BQV79" s="156"/>
      <c r="BQW79" s="156"/>
      <c r="BQX79" s="156"/>
      <c r="BQY79" s="156"/>
      <c r="BQZ79" s="156"/>
      <c r="BRA79" s="156"/>
      <c r="BRB79" s="156"/>
      <c r="BRC79" s="156"/>
      <c r="BRD79" s="156"/>
      <c r="BRE79" s="156"/>
      <c r="BRF79" s="156"/>
      <c r="BRG79" s="156"/>
      <c r="BRH79" s="156"/>
      <c r="BRI79" s="156"/>
      <c r="BRJ79" s="156"/>
      <c r="BRK79" s="156"/>
      <c r="BRL79" s="156"/>
      <c r="BRM79" s="156"/>
      <c r="BRN79" s="156"/>
      <c r="BRO79" s="156"/>
      <c r="BRP79" s="156"/>
      <c r="BRQ79" s="156"/>
      <c r="BRR79" s="156"/>
      <c r="BRS79" s="156"/>
      <c r="BRT79" s="156"/>
      <c r="BRU79" s="156"/>
      <c r="BRV79" s="156"/>
      <c r="BRW79" s="156"/>
      <c r="BRX79" s="156"/>
      <c r="BRY79" s="156"/>
      <c r="BRZ79" s="156"/>
      <c r="BSA79" s="156"/>
      <c r="BSB79" s="156"/>
      <c r="BSC79" s="156"/>
      <c r="BSD79" s="156"/>
      <c r="BSE79" s="156"/>
      <c r="BSF79" s="156"/>
      <c r="BSG79" s="156"/>
      <c r="BSH79" s="156"/>
      <c r="BSI79" s="156"/>
      <c r="BSJ79" s="156"/>
      <c r="BSK79" s="156"/>
      <c r="BSL79" s="156"/>
      <c r="BSM79" s="156"/>
      <c r="BSN79" s="156"/>
      <c r="BSO79" s="156"/>
      <c r="BSP79" s="156"/>
      <c r="BSQ79" s="156"/>
      <c r="BSR79" s="156"/>
      <c r="BSS79" s="156"/>
      <c r="BST79" s="156"/>
      <c r="BSU79" s="156"/>
      <c r="BSV79" s="156"/>
      <c r="BSW79" s="156"/>
      <c r="BSX79" s="156"/>
      <c r="BSY79" s="156"/>
      <c r="BSZ79" s="156"/>
      <c r="BTA79" s="156"/>
      <c r="BTB79" s="156"/>
      <c r="BTC79" s="156"/>
      <c r="BTD79" s="156"/>
      <c r="BTE79" s="156"/>
      <c r="BTF79" s="156"/>
      <c r="BTG79" s="156"/>
      <c r="BTH79" s="156"/>
      <c r="BTI79" s="156"/>
      <c r="BTJ79" s="156"/>
      <c r="BTK79" s="156"/>
      <c r="BTL79" s="156"/>
      <c r="BTM79" s="156"/>
      <c r="BTN79" s="156"/>
      <c r="BTO79" s="156"/>
      <c r="BTP79" s="156"/>
      <c r="BTQ79" s="156"/>
      <c r="BTR79" s="156"/>
      <c r="BTS79" s="156"/>
      <c r="BTT79" s="156"/>
      <c r="BTU79" s="156"/>
      <c r="BTV79" s="156"/>
      <c r="BTW79" s="156"/>
      <c r="BTX79" s="156"/>
      <c r="BTY79" s="156"/>
      <c r="BTZ79" s="156"/>
      <c r="BUA79" s="156"/>
      <c r="BUB79" s="156"/>
      <c r="BUC79" s="156"/>
      <c r="BUD79" s="156"/>
      <c r="BUE79" s="156"/>
      <c r="BUF79" s="156"/>
      <c r="BUG79" s="156"/>
      <c r="BUH79" s="156"/>
      <c r="BUI79" s="156"/>
      <c r="BUJ79" s="156"/>
      <c r="BUK79" s="156"/>
      <c r="BUL79" s="156"/>
      <c r="BUM79" s="156"/>
      <c r="BUN79" s="156"/>
      <c r="BUO79" s="156"/>
      <c r="BUP79" s="156"/>
      <c r="BUQ79" s="156"/>
      <c r="BUR79" s="156"/>
      <c r="BUS79" s="156"/>
      <c r="BUT79" s="156"/>
      <c r="BUU79" s="156"/>
      <c r="BUV79" s="156"/>
      <c r="BUW79" s="156"/>
      <c r="BUX79" s="156"/>
      <c r="BUY79" s="156"/>
      <c r="BUZ79" s="156"/>
      <c r="BVA79" s="156"/>
      <c r="BVB79" s="156"/>
      <c r="BVC79" s="156"/>
      <c r="BVD79" s="156"/>
      <c r="BVE79" s="156"/>
      <c r="BVF79" s="156"/>
      <c r="BVG79" s="156"/>
      <c r="BVH79" s="156"/>
      <c r="BVI79" s="156"/>
      <c r="BVJ79" s="156"/>
      <c r="BVK79" s="156"/>
      <c r="BVL79" s="156"/>
      <c r="BVM79" s="156"/>
      <c r="BVN79" s="156"/>
      <c r="BVO79" s="156"/>
      <c r="BVP79" s="156"/>
      <c r="BVQ79" s="156"/>
      <c r="BVR79" s="156"/>
      <c r="BVS79" s="156"/>
      <c r="BVT79" s="156"/>
      <c r="BVU79" s="156"/>
      <c r="BVV79" s="156"/>
      <c r="BVW79" s="156"/>
      <c r="BVX79" s="156"/>
      <c r="BVY79" s="156"/>
      <c r="BVZ79" s="156"/>
      <c r="BWA79" s="156"/>
      <c r="BWB79" s="156"/>
      <c r="BWC79" s="156"/>
      <c r="BWD79" s="156"/>
      <c r="BWE79" s="156"/>
      <c r="BWF79" s="156"/>
      <c r="BWG79" s="156"/>
      <c r="BWH79" s="156"/>
      <c r="BWI79" s="156"/>
      <c r="BWJ79" s="156"/>
      <c r="BWK79" s="156"/>
      <c r="BWL79" s="156"/>
      <c r="BWM79" s="156"/>
      <c r="BWN79" s="156"/>
      <c r="BWO79" s="156"/>
      <c r="BWP79" s="156"/>
      <c r="BWQ79" s="156"/>
      <c r="BWR79" s="156"/>
      <c r="BWS79" s="156"/>
      <c r="BWT79" s="156"/>
      <c r="BWU79" s="156"/>
      <c r="BWV79" s="156"/>
      <c r="BWW79" s="156"/>
      <c r="BWX79" s="156"/>
      <c r="BWY79" s="156"/>
      <c r="BWZ79" s="156"/>
      <c r="BXA79" s="156"/>
      <c r="BXB79" s="156"/>
      <c r="BXC79" s="156"/>
      <c r="BXD79" s="156"/>
      <c r="BXE79" s="156"/>
      <c r="BXF79" s="156"/>
      <c r="BXG79" s="156"/>
      <c r="BXH79" s="156"/>
      <c r="BXI79" s="156"/>
      <c r="BXJ79" s="156"/>
      <c r="BXK79" s="156"/>
      <c r="BXL79" s="156"/>
      <c r="BXM79" s="156"/>
      <c r="BXN79" s="156"/>
      <c r="BXO79" s="156"/>
      <c r="BXP79" s="156"/>
      <c r="BXQ79" s="156"/>
      <c r="BXR79" s="156"/>
      <c r="BXS79" s="156"/>
      <c r="BXT79" s="156"/>
      <c r="BXU79" s="156"/>
      <c r="BXV79" s="156"/>
      <c r="BXW79" s="156"/>
      <c r="BXX79" s="156"/>
      <c r="BXY79" s="156"/>
      <c r="BXZ79" s="156"/>
      <c r="BYA79" s="156"/>
      <c r="BYB79" s="156"/>
      <c r="BYC79" s="156"/>
      <c r="BYD79" s="156"/>
      <c r="BYE79" s="156"/>
      <c r="BYF79" s="156"/>
      <c r="BYG79" s="156"/>
      <c r="BYH79" s="156"/>
      <c r="BYI79" s="156"/>
      <c r="BYJ79" s="156"/>
      <c r="BYK79" s="156"/>
      <c r="BYL79" s="156"/>
      <c r="BYM79" s="156"/>
      <c r="BYN79" s="156"/>
      <c r="BYO79" s="156"/>
      <c r="BYP79" s="156"/>
      <c r="BYQ79" s="156"/>
      <c r="BYR79" s="156"/>
      <c r="BYS79" s="156"/>
      <c r="BYT79" s="156"/>
      <c r="BYU79" s="156"/>
      <c r="BYV79" s="156"/>
      <c r="BYW79" s="156"/>
      <c r="BYX79" s="156"/>
      <c r="BYY79" s="156"/>
      <c r="BYZ79" s="156"/>
      <c r="BZA79" s="156"/>
      <c r="BZB79" s="156"/>
      <c r="BZC79" s="156"/>
      <c r="BZD79" s="156"/>
      <c r="BZE79" s="156"/>
      <c r="BZF79" s="156"/>
      <c r="BZG79" s="156"/>
      <c r="BZH79" s="156"/>
      <c r="BZI79" s="156"/>
      <c r="BZJ79" s="156"/>
      <c r="BZK79" s="156"/>
      <c r="BZL79" s="156"/>
      <c r="BZM79" s="156"/>
      <c r="BZN79" s="156"/>
      <c r="BZO79" s="156"/>
      <c r="BZP79" s="156"/>
      <c r="BZQ79" s="156"/>
      <c r="BZR79" s="156"/>
      <c r="BZS79" s="156"/>
      <c r="BZT79" s="156"/>
      <c r="BZU79" s="156"/>
      <c r="BZV79" s="156"/>
      <c r="BZW79" s="156"/>
      <c r="BZX79" s="156"/>
      <c r="BZY79" s="156"/>
      <c r="BZZ79" s="156"/>
      <c r="CAA79" s="156"/>
      <c r="CAB79" s="156"/>
      <c r="CAC79" s="156"/>
      <c r="CAD79" s="156"/>
      <c r="CAE79" s="156"/>
      <c r="CAF79" s="156"/>
      <c r="CAG79" s="156"/>
      <c r="CAH79" s="156"/>
      <c r="CAI79" s="156"/>
      <c r="CAJ79" s="156"/>
      <c r="CAK79" s="156"/>
      <c r="CAL79" s="156"/>
      <c r="CAM79" s="156"/>
      <c r="CAN79" s="156"/>
      <c r="CAO79" s="156"/>
      <c r="CAP79" s="156"/>
      <c r="CAQ79" s="156"/>
      <c r="CAR79" s="156"/>
      <c r="CAS79" s="156"/>
      <c r="CAT79" s="156"/>
      <c r="CAU79" s="156"/>
      <c r="CAV79" s="156"/>
      <c r="CAW79" s="156"/>
      <c r="CAX79" s="156"/>
      <c r="CAY79" s="156"/>
      <c r="CAZ79" s="156"/>
      <c r="CBA79" s="156"/>
      <c r="CBB79" s="156"/>
      <c r="CBC79" s="156"/>
      <c r="CBD79" s="156"/>
      <c r="CBE79" s="156"/>
      <c r="CBF79" s="156"/>
      <c r="CBG79" s="156"/>
      <c r="CBH79" s="156"/>
      <c r="CBI79" s="156"/>
      <c r="CBJ79" s="156"/>
      <c r="CBK79" s="156"/>
      <c r="CBL79" s="156"/>
      <c r="CBM79" s="156"/>
      <c r="CBN79" s="156"/>
      <c r="CBO79" s="156"/>
      <c r="CBP79" s="156"/>
      <c r="CBQ79" s="156"/>
      <c r="CBR79" s="156"/>
      <c r="CBS79" s="156"/>
      <c r="CBT79" s="156"/>
      <c r="CBU79" s="156"/>
      <c r="CBV79" s="156"/>
      <c r="CBW79" s="156"/>
      <c r="CBX79" s="156"/>
      <c r="CBY79" s="156"/>
      <c r="CBZ79" s="156"/>
      <c r="CCA79" s="156"/>
      <c r="CCB79" s="156"/>
      <c r="CCC79" s="156"/>
      <c r="CCD79" s="156"/>
      <c r="CCE79" s="156"/>
      <c r="CCF79" s="156"/>
      <c r="CCG79" s="156"/>
      <c r="CCH79" s="156"/>
      <c r="CCI79" s="156"/>
      <c r="CCJ79" s="156"/>
      <c r="CCK79" s="156"/>
      <c r="CCL79" s="156"/>
      <c r="CCM79" s="156"/>
      <c r="CCN79" s="156"/>
      <c r="CCO79" s="156"/>
      <c r="CCP79" s="156"/>
      <c r="CCQ79" s="156"/>
      <c r="CCR79" s="156"/>
      <c r="CCS79" s="156"/>
      <c r="CCT79" s="156"/>
      <c r="CCU79" s="156"/>
      <c r="CCV79" s="156"/>
      <c r="CCW79" s="156"/>
      <c r="CCX79" s="156"/>
      <c r="CCY79" s="156"/>
      <c r="CCZ79" s="156"/>
      <c r="CDA79" s="156"/>
      <c r="CDB79" s="156"/>
      <c r="CDC79" s="156"/>
      <c r="CDD79" s="156"/>
      <c r="CDE79" s="156"/>
      <c r="CDF79" s="156"/>
      <c r="CDG79" s="156"/>
      <c r="CDH79" s="156"/>
      <c r="CDI79" s="156"/>
      <c r="CDJ79" s="156"/>
      <c r="CDK79" s="156"/>
      <c r="CDL79" s="156"/>
      <c r="CDM79" s="156"/>
      <c r="CDN79" s="156"/>
      <c r="CDO79" s="156"/>
      <c r="CDP79" s="156"/>
      <c r="CDQ79" s="156"/>
      <c r="CDR79" s="156"/>
      <c r="CDS79" s="156"/>
      <c r="CDT79" s="156"/>
      <c r="CDU79" s="156"/>
      <c r="CDV79" s="156"/>
      <c r="CDW79" s="156"/>
      <c r="CDX79" s="156"/>
      <c r="CDY79" s="156"/>
      <c r="CDZ79" s="156"/>
      <c r="CEA79" s="156"/>
      <c r="CEB79" s="156"/>
      <c r="CEC79" s="156"/>
      <c r="CED79" s="156"/>
      <c r="CEE79" s="156"/>
      <c r="CEF79" s="156"/>
      <c r="CEG79" s="156"/>
      <c r="CEH79" s="156"/>
      <c r="CEI79" s="156"/>
      <c r="CEJ79" s="156"/>
      <c r="CEK79" s="156"/>
      <c r="CEL79" s="156"/>
      <c r="CEM79" s="156"/>
      <c r="CEN79" s="156"/>
      <c r="CEO79" s="156"/>
      <c r="CEP79" s="156"/>
      <c r="CEQ79" s="156"/>
      <c r="CER79" s="156"/>
      <c r="CES79" s="156"/>
      <c r="CET79" s="156"/>
      <c r="CEU79" s="156"/>
      <c r="CEV79" s="156"/>
      <c r="CEW79" s="156"/>
      <c r="CEX79" s="156"/>
      <c r="CEY79" s="156"/>
      <c r="CEZ79" s="156"/>
      <c r="CFA79" s="156"/>
      <c r="CFB79" s="156"/>
      <c r="CFC79" s="156"/>
      <c r="CFD79" s="156"/>
      <c r="CFE79" s="156"/>
      <c r="CFF79" s="156"/>
      <c r="CFG79" s="156"/>
      <c r="CFH79" s="156"/>
      <c r="CFI79" s="156"/>
      <c r="CFJ79" s="156"/>
      <c r="CFK79" s="156"/>
      <c r="CFL79" s="156"/>
      <c r="CFM79" s="156"/>
      <c r="CFN79" s="156"/>
      <c r="CFO79" s="156"/>
      <c r="CFP79" s="156"/>
      <c r="CFQ79" s="156"/>
      <c r="CFR79" s="156"/>
      <c r="CFS79" s="156"/>
      <c r="CFT79" s="156"/>
      <c r="CFU79" s="156"/>
      <c r="CFV79" s="156"/>
      <c r="CFW79" s="156"/>
      <c r="CFX79" s="156"/>
      <c r="CFY79" s="156"/>
      <c r="CFZ79" s="156"/>
      <c r="CGA79" s="156"/>
      <c r="CGB79" s="156"/>
      <c r="CGC79" s="156"/>
      <c r="CGD79" s="156"/>
      <c r="CGE79" s="156"/>
      <c r="CGF79" s="156"/>
      <c r="CGG79" s="156"/>
      <c r="CGH79" s="156"/>
      <c r="CGI79" s="156"/>
      <c r="CGJ79" s="156"/>
      <c r="CGK79" s="156"/>
      <c r="CGL79" s="156"/>
      <c r="CGM79" s="156"/>
      <c r="CGN79" s="156"/>
      <c r="CGO79" s="156"/>
      <c r="CGP79" s="156"/>
      <c r="CGQ79" s="156"/>
      <c r="CGR79" s="156"/>
      <c r="CGS79" s="156"/>
      <c r="CGT79" s="156"/>
      <c r="CGU79" s="156"/>
      <c r="CGV79" s="156"/>
      <c r="CGW79" s="156"/>
      <c r="CGX79" s="156"/>
      <c r="CGY79" s="156"/>
      <c r="CGZ79" s="156"/>
      <c r="CHA79" s="156"/>
      <c r="CHB79" s="156"/>
      <c r="CHC79" s="156"/>
      <c r="CHD79" s="156"/>
      <c r="CHE79" s="156"/>
      <c r="CHF79" s="156"/>
      <c r="CHG79" s="156"/>
      <c r="CHH79" s="156"/>
      <c r="CHI79" s="156"/>
      <c r="CHJ79" s="156"/>
      <c r="CHK79" s="156"/>
      <c r="CHL79" s="156"/>
      <c r="CHM79" s="156"/>
      <c r="CHN79" s="156"/>
      <c r="CHO79" s="156"/>
      <c r="CHP79" s="156"/>
      <c r="CHQ79" s="156"/>
      <c r="CHR79" s="156"/>
      <c r="CHS79" s="156"/>
      <c r="CHT79" s="156"/>
      <c r="CHU79" s="156"/>
      <c r="CHV79" s="156"/>
      <c r="CHW79" s="156"/>
      <c r="CHX79" s="156"/>
      <c r="CHY79" s="156"/>
      <c r="CHZ79" s="156"/>
      <c r="CIA79" s="156"/>
      <c r="CIB79" s="156"/>
      <c r="CIC79" s="156"/>
      <c r="CID79" s="156"/>
      <c r="CIE79" s="156"/>
      <c r="CIF79" s="156"/>
      <c r="CIG79" s="156"/>
      <c r="CIH79" s="156"/>
      <c r="CII79" s="156"/>
      <c r="CIJ79" s="156"/>
      <c r="CIK79" s="156"/>
      <c r="CIL79" s="156"/>
      <c r="CIM79" s="156"/>
      <c r="CIN79" s="156"/>
      <c r="CIO79" s="156"/>
      <c r="CIP79" s="156"/>
      <c r="CIQ79" s="156"/>
      <c r="CIR79" s="156"/>
      <c r="CIS79" s="156"/>
      <c r="CIT79" s="156"/>
      <c r="CIU79" s="156"/>
      <c r="CIV79" s="156"/>
      <c r="CIW79" s="156"/>
      <c r="CIX79" s="156"/>
      <c r="CIY79" s="156"/>
      <c r="CIZ79" s="156"/>
      <c r="CJA79" s="156"/>
      <c r="CJB79" s="156"/>
      <c r="CJC79" s="156"/>
      <c r="CJD79" s="156"/>
      <c r="CJE79" s="156"/>
      <c r="CJF79" s="156"/>
      <c r="CJG79" s="156"/>
      <c r="CJH79" s="156"/>
      <c r="CJI79" s="156"/>
      <c r="CJJ79" s="156"/>
      <c r="CJK79" s="156"/>
      <c r="CJL79" s="156"/>
      <c r="CJM79" s="156"/>
      <c r="CJN79" s="156"/>
      <c r="CJO79" s="156"/>
      <c r="CJP79" s="156"/>
      <c r="CJQ79" s="156"/>
      <c r="CJR79" s="156"/>
      <c r="CJS79" s="156"/>
      <c r="CJT79" s="156"/>
      <c r="CJU79" s="156"/>
      <c r="CJV79" s="156"/>
      <c r="CJW79" s="156"/>
      <c r="CJX79" s="156"/>
      <c r="CJY79" s="156"/>
      <c r="CJZ79" s="156"/>
      <c r="CKA79" s="156"/>
      <c r="CKB79" s="156"/>
      <c r="CKC79" s="156"/>
      <c r="CKD79" s="156"/>
      <c r="CKE79" s="156"/>
      <c r="CKF79" s="156"/>
      <c r="CKG79" s="156"/>
      <c r="CKH79" s="156"/>
      <c r="CKI79" s="156"/>
      <c r="CKJ79" s="156"/>
      <c r="CKK79" s="156"/>
      <c r="CKL79" s="156"/>
      <c r="CKM79" s="156"/>
      <c r="CKN79" s="156"/>
      <c r="CKO79" s="156"/>
      <c r="CKP79" s="156"/>
      <c r="CKQ79" s="156"/>
      <c r="CKR79" s="156"/>
      <c r="CKS79" s="156"/>
      <c r="CKT79" s="156"/>
      <c r="CKU79" s="156"/>
      <c r="CKV79" s="156"/>
      <c r="CKW79" s="156"/>
      <c r="CKX79" s="156"/>
      <c r="CKY79" s="156"/>
      <c r="CKZ79" s="156"/>
      <c r="CLA79" s="156"/>
      <c r="CLB79" s="156"/>
      <c r="CLC79" s="156"/>
      <c r="CLD79" s="156"/>
      <c r="CLE79" s="156"/>
      <c r="CLF79" s="156"/>
      <c r="CLG79" s="156"/>
      <c r="CLH79" s="156"/>
      <c r="CLI79" s="156"/>
      <c r="CLJ79" s="156"/>
      <c r="CLK79" s="156"/>
      <c r="CLL79" s="156"/>
      <c r="CLM79" s="156"/>
      <c r="CLN79" s="156"/>
      <c r="CLO79" s="156"/>
      <c r="CLP79" s="156"/>
      <c r="CLQ79" s="156"/>
      <c r="CLR79" s="156"/>
      <c r="CLS79" s="156"/>
      <c r="CLT79" s="156"/>
      <c r="CLU79" s="156"/>
      <c r="CLV79" s="156"/>
      <c r="CLW79" s="156"/>
      <c r="CLX79" s="156"/>
      <c r="CLY79" s="156"/>
      <c r="CLZ79" s="156"/>
      <c r="CMA79" s="156"/>
      <c r="CMB79" s="156"/>
      <c r="CMC79" s="156"/>
      <c r="CMD79" s="156"/>
      <c r="CME79" s="156"/>
      <c r="CMF79" s="156"/>
      <c r="CMG79" s="156"/>
      <c r="CMH79" s="156"/>
      <c r="CMI79" s="156"/>
      <c r="CMJ79" s="156"/>
      <c r="CMK79" s="156"/>
      <c r="CML79" s="156"/>
      <c r="CMM79" s="156"/>
      <c r="CMN79" s="156"/>
      <c r="CMO79" s="156"/>
      <c r="CMP79" s="156"/>
      <c r="CMQ79" s="156"/>
      <c r="CMR79" s="156"/>
      <c r="CMS79" s="156"/>
      <c r="CMT79" s="156"/>
      <c r="CMU79" s="156"/>
      <c r="CMV79" s="156"/>
      <c r="CMW79" s="156"/>
      <c r="CMX79" s="156"/>
      <c r="CMY79" s="156"/>
      <c r="CMZ79" s="156"/>
      <c r="CNA79" s="156"/>
      <c r="CNB79" s="156"/>
      <c r="CNC79" s="156"/>
      <c r="CND79" s="156"/>
      <c r="CNE79" s="156"/>
      <c r="CNF79" s="156"/>
      <c r="CNG79" s="156"/>
      <c r="CNH79" s="156"/>
      <c r="CNI79" s="156"/>
      <c r="CNJ79" s="156"/>
      <c r="CNK79" s="156"/>
      <c r="CNL79" s="156"/>
      <c r="CNM79" s="156"/>
      <c r="CNN79" s="156"/>
      <c r="CNO79" s="156"/>
      <c r="CNP79" s="156"/>
      <c r="CNQ79" s="156"/>
      <c r="CNR79" s="156"/>
      <c r="CNS79" s="156"/>
      <c r="CNT79" s="156"/>
      <c r="CNU79" s="156"/>
      <c r="CNV79" s="156"/>
      <c r="CNW79" s="156"/>
      <c r="CNX79" s="156"/>
      <c r="CNY79" s="156"/>
      <c r="CNZ79" s="156"/>
      <c r="COA79" s="156"/>
      <c r="COB79" s="156"/>
      <c r="COC79" s="156"/>
      <c r="COD79" s="156"/>
      <c r="COE79" s="156"/>
      <c r="COF79" s="156"/>
      <c r="COG79" s="156"/>
      <c r="COH79" s="156"/>
      <c r="COI79" s="156"/>
      <c r="COJ79" s="156"/>
      <c r="COK79" s="156"/>
      <c r="COL79" s="156"/>
      <c r="COM79" s="156"/>
      <c r="CON79" s="156"/>
      <c r="COO79" s="156"/>
      <c r="COP79" s="156"/>
      <c r="COQ79" s="156"/>
      <c r="COR79" s="156"/>
      <c r="COS79" s="156"/>
      <c r="COT79" s="156"/>
      <c r="COU79" s="156"/>
      <c r="COV79" s="156"/>
      <c r="COW79" s="156"/>
      <c r="COX79" s="156"/>
      <c r="COY79" s="156"/>
      <c r="COZ79" s="156"/>
      <c r="CPA79" s="156"/>
      <c r="CPB79" s="156"/>
      <c r="CPC79" s="156"/>
      <c r="CPD79" s="156"/>
      <c r="CPE79" s="156"/>
      <c r="CPF79" s="156"/>
      <c r="CPG79" s="156"/>
      <c r="CPH79" s="156"/>
      <c r="CPI79" s="156"/>
      <c r="CPJ79" s="156"/>
      <c r="CPK79" s="156"/>
      <c r="CPL79" s="156"/>
      <c r="CPM79" s="156"/>
      <c r="CPN79" s="156"/>
      <c r="CPO79" s="156"/>
      <c r="CPP79" s="156"/>
      <c r="CPQ79" s="156"/>
      <c r="CPR79" s="156"/>
      <c r="CPS79" s="156"/>
      <c r="CPT79" s="156"/>
      <c r="CPU79" s="156"/>
      <c r="CPV79" s="156"/>
      <c r="CPW79" s="156"/>
      <c r="CPX79" s="156"/>
      <c r="CPY79" s="156"/>
      <c r="CPZ79" s="156"/>
      <c r="CQA79" s="156"/>
      <c r="CQB79" s="156"/>
      <c r="CQC79" s="156"/>
      <c r="CQD79" s="156"/>
      <c r="CQE79" s="156"/>
      <c r="CQF79" s="156"/>
      <c r="CQG79" s="156"/>
      <c r="CQH79" s="156"/>
      <c r="CQI79" s="156"/>
      <c r="CQJ79" s="156"/>
      <c r="CQK79" s="156"/>
      <c r="CQL79" s="156"/>
      <c r="CQM79" s="156"/>
      <c r="CQN79" s="156"/>
      <c r="CQO79" s="156"/>
      <c r="CQP79" s="156"/>
      <c r="CQQ79" s="156"/>
      <c r="CQR79" s="156"/>
      <c r="CQS79" s="156"/>
      <c r="CQT79" s="156"/>
      <c r="CQU79" s="156"/>
      <c r="CQV79" s="156"/>
      <c r="CQW79" s="156"/>
      <c r="CQX79" s="156"/>
      <c r="CQY79" s="156"/>
      <c r="CQZ79" s="156"/>
      <c r="CRA79" s="156"/>
      <c r="CRB79" s="156"/>
      <c r="CRC79" s="156"/>
      <c r="CRD79" s="156"/>
      <c r="CRE79" s="156"/>
      <c r="CRF79" s="156"/>
      <c r="CRG79" s="156"/>
      <c r="CRH79" s="156"/>
      <c r="CRI79" s="156"/>
      <c r="CRJ79" s="156"/>
      <c r="CRK79" s="156"/>
      <c r="CRL79" s="156"/>
      <c r="CRM79" s="156"/>
      <c r="CRN79" s="156"/>
      <c r="CRO79" s="156"/>
      <c r="CRP79" s="156"/>
      <c r="CRQ79" s="156"/>
      <c r="CRR79" s="156"/>
      <c r="CRS79" s="156"/>
      <c r="CRT79" s="156"/>
      <c r="CRU79" s="156"/>
      <c r="CRV79" s="156"/>
      <c r="CRW79" s="156"/>
      <c r="CRX79" s="156"/>
      <c r="CRY79" s="156"/>
      <c r="CRZ79" s="156"/>
      <c r="CSA79" s="156"/>
      <c r="CSB79" s="156"/>
      <c r="CSC79" s="156"/>
      <c r="CSD79" s="156"/>
      <c r="CSE79" s="156"/>
      <c r="CSF79" s="156"/>
      <c r="CSG79" s="156"/>
      <c r="CSH79" s="156"/>
      <c r="CSI79" s="156"/>
      <c r="CSJ79" s="156"/>
      <c r="CSK79" s="156"/>
      <c r="CSL79" s="156"/>
      <c r="CSM79" s="156"/>
      <c r="CSN79" s="156"/>
      <c r="CSO79" s="156"/>
      <c r="CSP79" s="156"/>
      <c r="CSQ79" s="156"/>
      <c r="CSR79" s="156"/>
      <c r="CSS79" s="156"/>
      <c r="CST79" s="156"/>
      <c r="CSU79" s="156"/>
      <c r="CSV79" s="156"/>
      <c r="CSW79" s="156"/>
      <c r="CSX79" s="156"/>
      <c r="CSY79" s="156"/>
      <c r="CSZ79" s="156"/>
      <c r="CTA79" s="156"/>
      <c r="CTB79" s="156"/>
      <c r="CTC79" s="156"/>
      <c r="CTD79" s="156"/>
      <c r="CTE79" s="156"/>
      <c r="CTF79" s="156"/>
      <c r="CTG79" s="156"/>
      <c r="CTH79" s="156"/>
      <c r="CTI79" s="156"/>
      <c r="CTJ79" s="156"/>
      <c r="CTK79" s="156"/>
      <c r="CTL79" s="156"/>
      <c r="CTM79" s="156"/>
      <c r="CTN79" s="156"/>
      <c r="CTO79" s="156"/>
      <c r="CTP79" s="156"/>
      <c r="CTQ79" s="156"/>
      <c r="CTR79" s="156"/>
      <c r="CTS79" s="156"/>
      <c r="CTT79" s="156"/>
      <c r="CTU79" s="156"/>
      <c r="CTV79" s="156"/>
      <c r="CTW79" s="156"/>
      <c r="CTX79" s="156"/>
      <c r="CTY79" s="156"/>
      <c r="CTZ79" s="156"/>
      <c r="CUA79" s="156"/>
      <c r="CUB79" s="156"/>
      <c r="CUC79" s="156"/>
      <c r="CUD79" s="156"/>
      <c r="CUE79" s="156"/>
      <c r="CUF79" s="156"/>
      <c r="CUG79" s="156"/>
      <c r="CUH79" s="156"/>
      <c r="CUI79" s="156"/>
      <c r="CUJ79" s="156"/>
      <c r="CUK79" s="156"/>
      <c r="CUL79" s="156"/>
      <c r="CUM79" s="156"/>
      <c r="CUN79" s="156"/>
      <c r="CUO79" s="156"/>
      <c r="CUP79" s="156"/>
      <c r="CUQ79" s="156"/>
      <c r="CUR79" s="156"/>
      <c r="CUS79" s="156"/>
      <c r="CUT79" s="156"/>
      <c r="CUU79" s="156"/>
      <c r="CUV79" s="156"/>
      <c r="CUW79" s="156"/>
      <c r="CUX79" s="156"/>
      <c r="CUY79" s="156"/>
      <c r="CUZ79" s="156"/>
      <c r="CVA79" s="156"/>
      <c r="CVB79" s="156"/>
      <c r="CVC79" s="156"/>
      <c r="CVD79" s="156"/>
      <c r="CVE79" s="156"/>
      <c r="CVF79" s="156"/>
      <c r="CVG79" s="156"/>
      <c r="CVH79" s="156"/>
      <c r="CVI79" s="156"/>
      <c r="CVJ79" s="156"/>
      <c r="CVK79" s="156"/>
      <c r="CVL79" s="156"/>
      <c r="CVM79" s="156"/>
      <c r="CVN79" s="156"/>
      <c r="CVO79" s="156"/>
      <c r="CVP79" s="156"/>
      <c r="CVQ79" s="156"/>
      <c r="CVR79" s="156"/>
      <c r="CVS79" s="156"/>
      <c r="CVT79" s="156"/>
      <c r="CVU79" s="156"/>
      <c r="CVV79" s="156"/>
      <c r="CVW79" s="156"/>
      <c r="CVX79" s="156"/>
      <c r="CVY79" s="156"/>
      <c r="CVZ79" s="156"/>
      <c r="CWA79" s="156"/>
      <c r="CWB79" s="156"/>
      <c r="CWC79" s="156"/>
      <c r="CWD79" s="156"/>
      <c r="CWE79" s="156"/>
      <c r="CWF79" s="156"/>
      <c r="CWG79" s="156"/>
      <c r="CWH79" s="156"/>
      <c r="CWI79" s="156"/>
      <c r="CWJ79" s="156"/>
      <c r="CWK79" s="156"/>
      <c r="CWL79" s="156"/>
      <c r="CWM79" s="156"/>
      <c r="CWN79" s="156"/>
      <c r="CWO79" s="156"/>
      <c r="CWP79" s="156"/>
      <c r="CWQ79" s="156"/>
      <c r="CWR79" s="156"/>
      <c r="CWS79" s="156"/>
      <c r="CWT79" s="156"/>
      <c r="CWU79" s="156"/>
      <c r="CWV79" s="156"/>
      <c r="CWW79" s="156"/>
      <c r="CWX79" s="156"/>
      <c r="CWY79" s="156"/>
      <c r="CWZ79" s="156"/>
      <c r="CXA79" s="156"/>
      <c r="CXB79" s="156"/>
      <c r="CXC79" s="156"/>
      <c r="CXD79" s="156"/>
      <c r="CXE79" s="156"/>
      <c r="CXF79" s="156"/>
      <c r="CXG79" s="156"/>
      <c r="CXH79" s="156"/>
      <c r="CXI79" s="156"/>
      <c r="CXJ79" s="156"/>
      <c r="CXK79" s="156"/>
      <c r="CXL79" s="156"/>
      <c r="CXM79" s="156"/>
      <c r="CXN79" s="156"/>
      <c r="CXO79" s="156"/>
      <c r="CXP79" s="156"/>
      <c r="CXQ79" s="156"/>
      <c r="CXR79" s="156"/>
      <c r="CXS79" s="156"/>
      <c r="CXT79" s="156"/>
      <c r="CXU79" s="156"/>
      <c r="CXV79" s="156"/>
      <c r="CXW79" s="156"/>
      <c r="CXX79" s="156"/>
      <c r="CXY79" s="156"/>
      <c r="CXZ79" s="156"/>
      <c r="CYA79" s="156"/>
      <c r="CYB79" s="156"/>
      <c r="CYC79" s="156"/>
      <c r="CYD79" s="156"/>
      <c r="CYE79" s="156"/>
      <c r="CYF79" s="156"/>
      <c r="CYG79" s="156"/>
      <c r="CYH79" s="156"/>
      <c r="CYI79" s="156"/>
      <c r="CYJ79" s="156"/>
      <c r="CYK79" s="156"/>
      <c r="CYL79" s="156"/>
      <c r="CYM79" s="156"/>
      <c r="CYN79" s="156"/>
      <c r="CYO79" s="156"/>
      <c r="CYP79" s="156"/>
      <c r="CYQ79" s="156"/>
      <c r="CYR79" s="156"/>
      <c r="CYS79" s="156"/>
      <c r="CYT79" s="156"/>
      <c r="CYU79" s="156"/>
      <c r="CYV79" s="156"/>
      <c r="CYW79" s="156"/>
      <c r="CYX79" s="156"/>
      <c r="CYY79" s="156"/>
      <c r="CYZ79" s="156"/>
      <c r="CZA79" s="156"/>
      <c r="CZB79" s="156"/>
      <c r="CZC79" s="156"/>
      <c r="CZD79" s="156"/>
      <c r="CZE79" s="156"/>
      <c r="CZF79" s="156"/>
      <c r="CZG79" s="156"/>
      <c r="CZH79" s="156"/>
      <c r="CZI79" s="156"/>
      <c r="CZJ79" s="156"/>
      <c r="CZK79" s="156"/>
      <c r="CZL79" s="156"/>
      <c r="CZM79" s="156"/>
      <c r="CZN79" s="156"/>
      <c r="CZO79" s="156"/>
      <c r="CZP79" s="156"/>
      <c r="CZQ79" s="156"/>
      <c r="CZR79" s="156"/>
      <c r="CZS79" s="156"/>
      <c r="CZT79" s="156"/>
      <c r="CZU79" s="156"/>
      <c r="CZV79" s="156"/>
      <c r="CZW79" s="156"/>
      <c r="CZX79" s="156"/>
      <c r="CZY79" s="156"/>
      <c r="CZZ79" s="156"/>
      <c r="DAA79" s="156"/>
      <c r="DAB79" s="156"/>
      <c r="DAC79" s="156"/>
      <c r="DAD79" s="156"/>
      <c r="DAE79" s="156"/>
      <c r="DAF79" s="156"/>
      <c r="DAG79" s="156"/>
      <c r="DAH79" s="156"/>
      <c r="DAI79" s="156"/>
      <c r="DAJ79" s="156"/>
      <c r="DAK79" s="156"/>
      <c r="DAL79" s="156"/>
      <c r="DAM79" s="156"/>
      <c r="DAN79" s="156"/>
      <c r="DAO79" s="156"/>
      <c r="DAP79" s="156"/>
      <c r="DAQ79" s="156"/>
      <c r="DAR79" s="156"/>
      <c r="DAS79" s="156"/>
      <c r="DAT79" s="156"/>
      <c r="DAU79" s="156"/>
      <c r="DAV79" s="156"/>
      <c r="DAW79" s="156"/>
      <c r="DAX79" s="156"/>
      <c r="DAY79" s="156"/>
      <c r="DAZ79" s="156"/>
      <c r="DBA79" s="156"/>
      <c r="DBB79" s="156"/>
      <c r="DBC79" s="156"/>
      <c r="DBD79" s="156"/>
      <c r="DBE79" s="156"/>
      <c r="DBF79" s="156"/>
      <c r="DBG79" s="156"/>
      <c r="DBH79" s="156"/>
      <c r="DBI79" s="156"/>
      <c r="DBJ79" s="156"/>
      <c r="DBK79" s="156"/>
      <c r="DBL79" s="156"/>
      <c r="DBM79" s="156"/>
      <c r="DBN79" s="156"/>
      <c r="DBO79" s="156"/>
      <c r="DBP79" s="156"/>
      <c r="DBQ79" s="156"/>
      <c r="DBR79" s="156"/>
      <c r="DBS79" s="156"/>
      <c r="DBT79" s="156"/>
      <c r="DBU79" s="156"/>
      <c r="DBV79" s="156"/>
      <c r="DBW79" s="156"/>
      <c r="DBX79" s="156"/>
      <c r="DBY79" s="156"/>
      <c r="DBZ79" s="156"/>
      <c r="DCA79" s="156"/>
      <c r="DCB79" s="156"/>
      <c r="DCC79" s="156"/>
      <c r="DCD79" s="156"/>
      <c r="DCE79" s="156"/>
      <c r="DCF79" s="156"/>
      <c r="DCG79" s="156"/>
      <c r="DCH79" s="156"/>
      <c r="DCI79" s="156"/>
      <c r="DCJ79" s="156"/>
      <c r="DCK79" s="156"/>
      <c r="DCL79" s="156"/>
      <c r="DCM79" s="156"/>
      <c r="DCN79" s="156"/>
      <c r="DCO79" s="156"/>
      <c r="DCP79" s="156"/>
      <c r="DCQ79" s="156"/>
      <c r="DCR79" s="156"/>
      <c r="DCS79" s="156"/>
      <c r="DCT79" s="156"/>
      <c r="DCU79" s="156"/>
      <c r="DCV79" s="156"/>
      <c r="DCW79" s="156"/>
      <c r="DCX79" s="156"/>
      <c r="DCY79" s="156"/>
      <c r="DCZ79" s="156"/>
      <c r="DDA79" s="156"/>
      <c r="DDB79" s="156"/>
      <c r="DDC79" s="156"/>
      <c r="DDD79" s="156"/>
      <c r="DDE79" s="156"/>
      <c r="DDF79" s="156"/>
      <c r="DDG79" s="156"/>
      <c r="DDH79" s="156"/>
      <c r="DDI79" s="156"/>
      <c r="DDJ79" s="156"/>
      <c r="DDK79" s="156"/>
      <c r="DDL79" s="156"/>
      <c r="DDM79" s="156"/>
      <c r="DDN79" s="156"/>
      <c r="DDO79" s="156"/>
      <c r="DDP79" s="156"/>
      <c r="DDQ79" s="156"/>
      <c r="DDR79" s="156"/>
      <c r="DDS79" s="156"/>
      <c r="DDT79" s="156"/>
      <c r="DDU79" s="156"/>
      <c r="DDV79" s="156"/>
      <c r="DDW79" s="156"/>
      <c r="DDX79" s="156"/>
      <c r="DDY79" s="156"/>
      <c r="DDZ79" s="156"/>
      <c r="DEA79" s="156"/>
      <c r="DEB79" s="156"/>
      <c r="DEC79" s="156"/>
      <c r="DED79" s="156"/>
      <c r="DEE79" s="156"/>
      <c r="DEF79" s="156"/>
      <c r="DEG79" s="156"/>
      <c r="DEH79" s="156"/>
      <c r="DEI79" s="156"/>
      <c r="DEJ79" s="156"/>
      <c r="DEK79" s="156"/>
      <c r="DEL79" s="156"/>
      <c r="DEM79" s="156"/>
      <c r="DEN79" s="156"/>
      <c r="DEO79" s="156"/>
      <c r="DEP79" s="156"/>
      <c r="DEQ79" s="156"/>
      <c r="DER79" s="156"/>
      <c r="DES79" s="156"/>
      <c r="DET79" s="156"/>
      <c r="DEU79" s="156"/>
      <c r="DEV79" s="156"/>
      <c r="DEW79" s="156"/>
      <c r="DEX79" s="156"/>
      <c r="DEY79" s="156"/>
      <c r="DEZ79" s="156"/>
      <c r="DFA79" s="156"/>
      <c r="DFB79" s="156"/>
      <c r="DFC79" s="156"/>
      <c r="DFD79" s="156"/>
      <c r="DFE79" s="156"/>
      <c r="DFF79" s="156"/>
      <c r="DFG79" s="156"/>
      <c r="DFH79" s="156"/>
      <c r="DFI79" s="156"/>
      <c r="DFJ79" s="156"/>
      <c r="DFK79" s="156"/>
      <c r="DFL79" s="156"/>
      <c r="DFM79" s="156"/>
      <c r="DFN79" s="156"/>
      <c r="DFO79" s="156"/>
      <c r="DFP79" s="156"/>
      <c r="DFQ79" s="156"/>
      <c r="DFR79" s="156"/>
      <c r="DFS79" s="156"/>
      <c r="DFT79" s="156"/>
      <c r="DFU79" s="156"/>
      <c r="DFV79" s="156"/>
      <c r="DFW79" s="156"/>
      <c r="DFX79" s="156"/>
      <c r="DFY79" s="156"/>
      <c r="DFZ79" s="156"/>
      <c r="DGA79" s="156"/>
      <c r="DGB79" s="156"/>
      <c r="DGC79" s="156"/>
      <c r="DGD79" s="156"/>
      <c r="DGE79" s="156"/>
      <c r="DGF79" s="156"/>
      <c r="DGG79" s="156"/>
      <c r="DGH79" s="156"/>
      <c r="DGI79" s="156"/>
      <c r="DGJ79" s="156"/>
      <c r="DGK79" s="156"/>
      <c r="DGL79" s="156"/>
      <c r="DGM79" s="156"/>
      <c r="DGN79" s="156"/>
      <c r="DGO79" s="156"/>
      <c r="DGP79" s="156"/>
      <c r="DGQ79" s="156"/>
      <c r="DGR79" s="156"/>
      <c r="DGS79" s="156"/>
      <c r="DGT79" s="156"/>
      <c r="DGU79" s="156"/>
      <c r="DGV79" s="156"/>
      <c r="DGW79" s="156"/>
      <c r="DGX79" s="156"/>
      <c r="DGY79" s="156"/>
      <c r="DGZ79" s="156"/>
      <c r="DHA79" s="156"/>
      <c r="DHB79" s="156"/>
      <c r="DHC79" s="156"/>
      <c r="DHD79" s="156"/>
      <c r="DHE79" s="156"/>
      <c r="DHF79" s="156"/>
      <c r="DHG79" s="156"/>
      <c r="DHH79" s="156"/>
      <c r="DHI79" s="156"/>
      <c r="DHJ79" s="156"/>
      <c r="DHK79" s="156"/>
      <c r="DHL79" s="156"/>
      <c r="DHM79" s="156"/>
      <c r="DHN79" s="156"/>
      <c r="DHO79" s="156"/>
      <c r="DHP79" s="156"/>
      <c r="DHQ79" s="156"/>
      <c r="DHR79" s="156"/>
      <c r="DHS79" s="156"/>
      <c r="DHT79" s="156"/>
      <c r="DHU79" s="156"/>
      <c r="DHV79" s="156"/>
      <c r="DHW79" s="156"/>
      <c r="DHX79" s="156"/>
      <c r="DHY79" s="156"/>
      <c r="DHZ79" s="156"/>
      <c r="DIA79" s="156"/>
      <c r="DIB79" s="156"/>
      <c r="DIC79" s="156"/>
      <c r="DID79" s="156"/>
      <c r="DIE79" s="156"/>
      <c r="DIF79" s="156"/>
      <c r="DIG79" s="156"/>
      <c r="DIH79" s="156"/>
      <c r="DII79" s="156"/>
      <c r="DIJ79" s="156"/>
      <c r="DIK79" s="156"/>
      <c r="DIL79" s="156"/>
      <c r="DIM79" s="156"/>
      <c r="DIN79" s="156"/>
      <c r="DIO79" s="156"/>
      <c r="DIP79" s="156"/>
      <c r="DIQ79" s="156"/>
      <c r="DIR79" s="156"/>
      <c r="DIS79" s="156"/>
      <c r="DIT79" s="156"/>
      <c r="DIU79" s="156"/>
      <c r="DIV79" s="156"/>
      <c r="DIW79" s="156"/>
      <c r="DIX79" s="156"/>
      <c r="DIY79" s="156"/>
      <c r="DIZ79" s="156"/>
      <c r="DJA79" s="156"/>
      <c r="DJB79" s="156"/>
      <c r="DJC79" s="156"/>
      <c r="DJD79" s="156"/>
      <c r="DJE79" s="156"/>
      <c r="DJF79" s="156"/>
      <c r="DJG79" s="156"/>
      <c r="DJH79" s="156"/>
      <c r="DJI79" s="156"/>
      <c r="DJJ79" s="156"/>
      <c r="DJK79" s="156"/>
      <c r="DJL79" s="156"/>
      <c r="DJM79" s="156"/>
      <c r="DJN79" s="156"/>
      <c r="DJO79" s="156"/>
      <c r="DJP79" s="156"/>
      <c r="DJQ79" s="156"/>
      <c r="DJR79" s="156"/>
      <c r="DJS79" s="156"/>
      <c r="DJT79" s="156"/>
      <c r="DJU79" s="156"/>
      <c r="DJV79" s="156"/>
      <c r="DJW79" s="156"/>
      <c r="DJX79" s="156"/>
      <c r="DJY79" s="156"/>
      <c r="DJZ79" s="156"/>
      <c r="DKA79" s="156"/>
      <c r="DKB79" s="156"/>
      <c r="DKC79" s="156"/>
      <c r="DKD79" s="156"/>
      <c r="DKE79" s="156"/>
      <c r="DKF79" s="156"/>
      <c r="DKG79" s="156"/>
      <c r="DKH79" s="156"/>
      <c r="DKI79" s="156"/>
      <c r="DKJ79" s="156"/>
      <c r="DKK79" s="156"/>
      <c r="DKL79" s="156"/>
      <c r="DKM79" s="156"/>
      <c r="DKN79" s="156"/>
      <c r="DKO79" s="156"/>
      <c r="DKP79" s="156"/>
      <c r="DKQ79" s="156"/>
      <c r="DKR79" s="156"/>
      <c r="DKS79" s="156"/>
      <c r="DKT79" s="156"/>
      <c r="DKU79" s="156"/>
      <c r="DKV79" s="156"/>
      <c r="DKW79" s="156"/>
      <c r="DKX79" s="156"/>
      <c r="DKY79" s="156"/>
      <c r="DKZ79" s="156"/>
      <c r="DLA79" s="156"/>
      <c r="DLB79" s="156"/>
      <c r="DLC79" s="156"/>
      <c r="DLD79" s="156"/>
      <c r="DLE79" s="156"/>
      <c r="DLF79" s="156"/>
      <c r="DLG79" s="156"/>
      <c r="DLH79" s="156"/>
      <c r="DLI79" s="156"/>
      <c r="DLJ79" s="156"/>
      <c r="DLK79" s="156"/>
      <c r="DLL79" s="156"/>
      <c r="DLM79" s="156"/>
      <c r="DLN79" s="156"/>
      <c r="DLO79" s="156"/>
      <c r="DLP79" s="156"/>
      <c r="DLQ79" s="156"/>
      <c r="DLR79" s="156"/>
      <c r="DLS79" s="156"/>
      <c r="DLT79" s="156"/>
      <c r="DLU79" s="156"/>
      <c r="DLV79" s="156"/>
      <c r="DLW79" s="156"/>
      <c r="DLX79" s="156"/>
      <c r="DLY79" s="156"/>
      <c r="DLZ79" s="156"/>
      <c r="DMA79" s="156"/>
      <c r="DMB79" s="156"/>
      <c r="DMC79" s="156"/>
      <c r="DMD79" s="156"/>
      <c r="DME79" s="156"/>
      <c r="DMF79" s="156"/>
      <c r="DMG79" s="156"/>
      <c r="DMH79" s="156"/>
      <c r="DMI79" s="156"/>
      <c r="DMJ79" s="156"/>
      <c r="DMK79" s="156"/>
      <c r="DML79" s="156"/>
      <c r="DMM79" s="156"/>
      <c r="DMN79" s="156"/>
      <c r="DMO79" s="156"/>
      <c r="DMP79" s="156"/>
      <c r="DMQ79" s="156"/>
      <c r="DMR79" s="156"/>
      <c r="DMS79" s="156"/>
      <c r="DMT79" s="156"/>
      <c r="DMU79" s="156"/>
      <c r="DMV79" s="156"/>
      <c r="DMW79" s="156"/>
      <c r="DMX79" s="156"/>
      <c r="DMY79" s="156"/>
      <c r="DMZ79" s="156"/>
      <c r="DNA79" s="156"/>
      <c r="DNB79" s="156"/>
      <c r="DNC79" s="156"/>
      <c r="DND79" s="156"/>
      <c r="DNE79" s="156"/>
      <c r="DNF79" s="156"/>
      <c r="DNG79" s="156"/>
      <c r="DNH79" s="156"/>
      <c r="DNI79" s="156"/>
      <c r="DNJ79" s="156"/>
      <c r="DNK79" s="156"/>
      <c r="DNL79" s="156"/>
      <c r="DNM79" s="156"/>
      <c r="DNN79" s="156"/>
      <c r="DNO79" s="156"/>
      <c r="DNP79" s="156"/>
      <c r="DNQ79" s="156"/>
      <c r="DNR79" s="156"/>
      <c r="DNS79" s="156"/>
      <c r="DNT79" s="156"/>
      <c r="DNU79" s="156"/>
      <c r="DNV79" s="156"/>
      <c r="DNW79" s="156"/>
      <c r="DNX79" s="156"/>
      <c r="DNY79" s="156"/>
      <c r="DNZ79" s="156"/>
      <c r="DOA79" s="156"/>
      <c r="DOB79" s="156"/>
      <c r="DOC79" s="156"/>
      <c r="DOD79" s="156"/>
      <c r="DOE79" s="156"/>
      <c r="DOF79" s="156"/>
      <c r="DOG79" s="156"/>
      <c r="DOH79" s="156"/>
      <c r="DOI79" s="156"/>
      <c r="DOJ79" s="156"/>
      <c r="DOK79" s="156"/>
      <c r="DOL79" s="156"/>
      <c r="DOM79" s="156"/>
      <c r="DON79" s="156"/>
      <c r="DOO79" s="156"/>
      <c r="DOP79" s="156"/>
      <c r="DOQ79" s="156"/>
      <c r="DOR79" s="156"/>
      <c r="DOS79" s="156"/>
      <c r="DOT79" s="156"/>
      <c r="DOU79" s="156"/>
      <c r="DOV79" s="156"/>
      <c r="DOW79" s="156"/>
      <c r="DOX79" s="156"/>
      <c r="DOY79" s="156"/>
      <c r="DOZ79" s="156"/>
      <c r="DPA79" s="156"/>
      <c r="DPB79" s="156"/>
      <c r="DPC79" s="156"/>
      <c r="DPD79" s="156"/>
      <c r="DPE79" s="156"/>
      <c r="DPF79" s="156"/>
      <c r="DPG79" s="156"/>
      <c r="DPH79" s="156"/>
      <c r="DPI79" s="156"/>
      <c r="DPJ79" s="156"/>
      <c r="DPK79" s="156"/>
      <c r="DPL79" s="156"/>
      <c r="DPM79" s="156"/>
      <c r="DPN79" s="156"/>
      <c r="DPO79" s="156"/>
      <c r="DPP79" s="156"/>
      <c r="DPQ79" s="156"/>
      <c r="DPR79" s="156"/>
      <c r="DPS79" s="156"/>
      <c r="DPT79" s="156"/>
      <c r="DPU79" s="156"/>
      <c r="DPV79" s="156"/>
      <c r="DPW79" s="156"/>
      <c r="DPX79" s="156"/>
      <c r="DPY79" s="156"/>
      <c r="DPZ79" s="156"/>
      <c r="DQA79" s="156"/>
      <c r="DQB79" s="156"/>
      <c r="DQC79" s="156"/>
      <c r="DQD79" s="156"/>
      <c r="DQE79" s="156"/>
      <c r="DQF79" s="156"/>
      <c r="DQG79" s="156"/>
      <c r="DQH79" s="156"/>
      <c r="DQI79" s="156"/>
      <c r="DQJ79" s="156"/>
      <c r="DQK79" s="156"/>
      <c r="DQL79" s="156"/>
      <c r="DQM79" s="156"/>
      <c r="DQN79" s="156"/>
      <c r="DQO79" s="156"/>
      <c r="DQP79" s="156"/>
      <c r="DQQ79" s="156"/>
      <c r="DQR79" s="156"/>
      <c r="DQS79" s="156"/>
      <c r="DQT79" s="156"/>
      <c r="DQU79" s="156"/>
      <c r="DQV79" s="156"/>
      <c r="DQW79" s="156"/>
      <c r="DQX79" s="156"/>
      <c r="DQY79" s="156"/>
      <c r="DQZ79" s="156"/>
      <c r="DRA79" s="156"/>
      <c r="DRB79" s="156"/>
      <c r="DRC79" s="156"/>
      <c r="DRD79" s="156"/>
      <c r="DRE79" s="156"/>
      <c r="DRF79" s="156"/>
      <c r="DRG79" s="156"/>
      <c r="DRH79" s="156"/>
      <c r="DRI79" s="156"/>
      <c r="DRJ79" s="156"/>
      <c r="DRK79" s="156"/>
      <c r="DRL79" s="156"/>
      <c r="DRM79" s="156"/>
      <c r="DRN79" s="156"/>
      <c r="DRO79" s="156"/>
      <c r="DRP79" s="156"/>
      <c r="DRQ79" s="156"/>
      <c r="DRR79" s="156"/>
      <c r="DRS79" s="156"/>
      <c r="DRT79" s="156"/>
      <c r="DRU79" s="156"/>
      <c r="DRV79" s="156"/>
      <c r="DRW79" s="156"/>
      <c r="DRX79" s="156"/>
      <c r="DRY79" s="156"/>
      <c r="DRZ79" s="156"/>
      <c r="DSA79" s="156"/>
      <c r="DSB79" s="156"/>
      <c r="DSC79" s="156"/>
      <c r="DSD79" s="156"/>
      <c r="DSE79" s="156"/>
      <c r="DSF79" s="156"/>
      <c r="DSG79" s="156"/>
      <c r="DSH79" s="156"/>
      <c r="DSI79" s="156"/>
      <c r="DSJ79" s="156"/>
      <c r="DSK79" s="156"/>
      <c r="DSL79" s="156"/>
      <c r="DSM79" s="156"/>
      <c r="DSN79" s="156"/>
      <c r="DSO79" s="156"/>
      <c r="DSP79" s="156"/>
      <c r="DSQ79" s="156"/>
      <c r="DSR79" s="156"/>
      <c r="DSS79" s="156"/>
      <c r="DST79" s="156"/>
      <c r="DSU79" s="156"/>
      <c r="DSV79" s="156"/>
      <c r="DSW79" s="156"/>
      <c r="DSX79" s="156"/>
      <c r="DSY79" s="156"/>
      <c r="DSZ79" s="156"/>
      <c r="DTA79" s="156"/>
      <c r="DTB79" s="156"/>
      <c r="DTC79" s="156"/>
      <c r="DTD79" s="156"/>
      <c r="DTE79" s="156"/>
      <c r="DTF79" s="156"/>
      <c r="DTG79" s="156"/>
      <c r="DTH79" s="156"/>
      <c r="DTI79" s="156"/>
      <c r="DTJ79" s="156"/>
      <c r="DTK79" s="156"/>
      <c r="DTL79" s="156"/>
      <c r="DTM79" s="156"/>
      <c r="DTN79" s="156"/>
      <c r="DTO79" s="156"/>
      <c r="DTP79" s="156"/>
      <c r="DTQ79" s="156"/>
      <c r="DTR79" s="156"/>
      <c r="DTS79" s="156"/>
      <c r="DTT79" s="156"/>
      <c r="DTU79" s="156"/>
      <c r="DTV79" s="156"/>
      <c r="DTW79" s="156"/>
      <c r="DTX79" s="156"/>
      <c r="DTY79" s="156"/>
      <c r="DTZ79" s="156"/>
      <c r="DUA79" s="156"/>
      <c r="DUB79" s="156"/>
      <c r="DUC79" s="156"/>
      <c r="DUD79" s="156"/>
      <c r="DUE79" s="156"/>
      <c r="DUF79" s="156"/>
      <c r="DUG79" s="156"/>
      <c r="DUH79" s="156"/>
      <c r="DUI79" s="156"/>
      <c r="DUJ79" s="156"/>
      <c r="DUK79" s="156"/>
      <c r="DUL79" s="156"/>
      <c r="DUM79" s="156"/>
      <c r="DUN79" s="156"/>
      <c r="DUO79" s="156"/>
      <c r="DUP79" s="156"/>
      <c r="DUQ79" s="156"/>
      <c r="DUR79" s="156"/>
      <c r="DUS79" s="156"/>
      <c r="DUT79" s="156"/>
      <c r="DUU79" s="156"/>
      <c r="DUV79" s="156"/>
      <c r="DUW79" s="156"/>
      <c r="DUX79" s="156"/>
      <c r="DUY79" s="156"/>
      <c r="DUZ79" s="156"/>
      <c r="DVA79" s="156"/>
      <c r="DVB79" s="156"/>
      <c r="DVC79" s="156"/>
      <c r="DVD79" s="156"/>
      <c r="DVE79" s="156"/>
      <c r="DVF79" s="156"/>
      <c r="DVG79" s="156"/>
      <c r="DVH79" s="156"/>
      <c r="DVI79" s="156"/>
      <c r="DVJ79" s="156"/>
      <c r="DVK79" s="156"/>
      <c r="DVL79" s="156"/>
      <c r="DVM79" s="156"/>
      <c r="DVN79" s="156"/>
      <c r="DVO79" s="156"/>
      <c r="DVP79" s="156"/>
      <c r="DVQ79" s="156"/>
      <c r="DVR79" s="156"/>
      <c r="DVS79" s="156"/>
      <c r="DVT79" s="156"/>
      <c r="DVU79" s="156"/>
      <c r="DVV79" s="156"/>
      <c r="DVW79" s="156"/>
      <c r="DVX79" s="156"/>
      <c r="DVY79" s="156"/>
      <c r="DVZ79" s="156"/>
      <c r="DWA79" s="156"/>
      <c r="DWB79" s="156"/>
      <c r="DWC79" s="156"/>
      <c r="DWD79" s="156"/>
      <c r="DWE79" s="156"/>
      <c r="DWF79" s="156"/>
      <c r="DWG79" s="156"/>
      <c r="DWH79" s="156"/>
      <c r="DWI79" s="156"/>
      <c r="DWJ79" s="156"/>
      <c r="DWK79" s="156"/>
      <c r="DWL79" s="156"/>
      <c r="DWM79" s="156"/>
      <c r="DWN79" s="156"/>
      <c r="DWO79" s="156"/>
      <c r="DWP79" s="156"/>
      <c r="DWQ79" s="156"/>
      <c r="DWR79" s="156"/>
      <c r="DWS79" s="156"/>
      <c r="DWT79" s="156"/>
      <c r="DWU79" s="156"/>
      <c r="DWV79" s="156"/>
      <c r="DWW79" s="156"/>
      <c r="DWX79" s="156"/>
      <c r="DWY79" s="156"/>
      <c r="DWZ79" s="156"/>
      <c r="DXA79" s="156"/>
      <c r="DXB79" s="156"/>
      <c r="DXC79" s="156"/>
      <c r="DXD79" s="156"/>
      <c r="DXE79" s="156"/>
      <c r="DXF79" s="156"/>
      <c r="DXG79" s="156"/>
      <c r="DXH79" s="156"/>
      <c r="DXI79" s="156"/>
      <c r="DXJ79" s="156"/>
      <c r="DXK79" s="156"/>
      <c r="DXL79" s="156"/>
      <c r="DXM79" s="156"/>
      <c r="DXN79" s="156"/>
      <c r="DXO79" s="156"/>
      <c r="DXP79" s="156"/>
      <c r="DXQ79" s="156"/>
      <c r="DXR79" s="156"/>
      <c r="DXS79" s="156"/>
      <c r="DXT79" s="156"/>
      <c r="DXU79" s="156"/>
      <c r="DXV79" s="156"/>
      <c r="DXW79" s="156"/>
      <c r="DXX79" s="156"/>
      <c r="DXY79" s="156"/>
      <c r="DXZ79" s="156"/>
      <c r="DYA79" s="156"/>
      <c r="DYB79" s="156"/>
      <c r="DYC79" s="156"/>
      <c r="DYD79" s="156"/>
      <c r="DYE79" s="156"/>
      <c r="DYF79" s="156"/>
      <c r="DYG79" s="156"/>
      <c r="DYH79" s="156"/>
      <c r="DYI79" s="156"/>
      <c r="DYJ79" s="156"/>
      <c r="DYK79" s="156"/>
      <c r="DYL79" s="156"/>
      <c r="DYM79" s="156"/>
      <c r="DYN79" s="156"/>
      <c r="DYO79" s="156"/>
      <c r="DYP79" s="156"/>
      <c r="DYQ79" s="156"/>
      <c r="DYR79" s="156"/>
      <c r="DYS79" s="156"/>
      <c r="DYT79" s="156"/>
      <c r="DYU79" s="156"/>
      <c r="DYV79" s="156"/>
      <c r="DYW79" s="156"/>
      <c r="DYX79" s="156"/>
      <c r="DYY79" s="156"/>
      <c r="DYZ79" s="156"/>
      <c r="DZA79" s="156"/>
      <c r="DZB79" s="156"/>
      <c r="DZC79" s="156"/>
      <c r="DZD79" s="156"/>
      <c r="DZE79" s="156"/>
      <c r="DZF79" s="156"/>
      <c r="DZG79" s="156"/>
      <c r="DZH79" s="156"/>
      <c r="DZI79" s="156"/>
      <c r="DZJ79" s="156"/>
      <c r="DZK79" s="156"/>
      <c r="DZL79" s="156"/>
      <c r="DZM79" s="156"/>
      <c r="DZN79" s="156"/>
      <c r="DZO79" s="156"/>
      <c r="DZP79" s="156"/>
      <c r="DZQ79" s="156"/>
      <c r="DZR79" s="156"/>
      <c r="DZS79" s="156"/>
      <c r="DZT79" s="156"/>
      <c r="DZU79" s="156"/>
      <c r="DZV79" s="156"/>
      <c r="DZW79" s="156"/>
      <c r="DZX79" s="156"/>
      <c r="DZY79" s="156"/>
      <c r="DZZ79" s="156"/>
      <c r="EAA79" s="156"/>
      <c r="EAB79" s="156"/>
      <c r="EAC79" s="156"/>
      <c r="EAD79" s="156"/>
      <c r="EAE79" s="156"/>
      <c r="EAF79" s="156"/>
      <c r="EAG79" s="156"/>
      <c r="EAH79" s="156"/>
      <c r="EAI79" s="156"/>
      <c r="EAJ79" s="156"/>
      <c r="EAK79" s="156"/>
      <c r="EAL79" s="156"/>
      <c r="EAM79" s="156"/>
      <c r="EAN79" s="156"/>
      <c r="EAO79" s="156"/>
      <c r="EAP79" s="156"/>
      <c r="EAQ79" s="156"/>
      <c r="EAR79" s="156"/>
      <c r="EAS79" s="156"/>
      <c r="EAT79" s="156"/>
      <c r="EAU79" s="156"/>
      <c r="EAV79" s="156"/>
      <c r="EAW79" s="156"/>
      <c r="EAX79" s="156"/>
      <c r="EAY79" s="156"/>
      <c r="EAZ79" s="156"/>
      <c r="EBA79" s="156"/>
      <c r="EBB79" s="156"/>
      <c r="EBC79" s="156"/>
      <c r="EBD79" s="156"/>
      <c r="EBE79" s="156"/>
      <c r="EBF79" s="156"/>
      <c r="EBG79" s="156"/>
      <c r="EBH79" s="156"/>
      <c r="EBI79" s="156"/>
      <c r="EBJ79" s="156"/>
      <c r="EBK79" s="156"/>
      <c r="EBL79" s="156"/>
      <c r="EBM79" s="156"/>
      <c r="EBN79" s="156"/>
      <c r="EBO79" s="156"/>
      <c r="EBP79" s="156"/>
      <c r="EBQ79" s="156"/>
      <c r="EBR79" s="156"/>
      <c r="EBS79" s="156"/>
      <c r="EBT79" s="156"/>
      <c r="EBU79" s="156"/>
      <c r="EBV79" s="156"/>
      <c r="EBW79" s="156"/>
      <c r="EBX79" s="156"/>
      <c r="EBY79" s="156"/>
      <c r="EBZ79" s="156"/>
      <c r="ECA79" s="156"/>
      <c r="ECB79" s="156"/>
      <c r="ECC79" s="156"/>
      <c r="ECD79" s="156"/>
      <c r="ECE79" s="156"/>
      <c r="ECF79" s="156"/>
      <c r="ECG79" s="156"/>
      <c r="ECH79" s="156"/>
      <c r="ECI79" s="156"/>
      <c r="ECJ79" s="156"/>
      <c r="ECK79" s="156"/>
      <c r="ECL79" s="156"/>
      <c r="ECM79" s="156"/>
      <c r="ECN79" s="156"/>
      <c r="ECO79" s="156"/>
      <c r="ECP79" s="156"/>
      <c r="ECQ79" s="156"/>
      <c r="ECR79" s="156"/>
      <c r="ECS79" s="156"/>
      <c r="ECT79" s="156"/>
      <c r="ECU79" s="156"/>
      <c r="ECV79" s="156"/>
      <c r="ECW79" s="156"/>
      <c r="ECX79" s="156"/>
      <c r="ECY79" s="156"/>
      <c r="ECZ79" s="156"/>
      <c r="EDA79" s="156"/>
      <c r="EDB79" s="156"/>
      <c r="EDC79" s="156"/>
      <c r="EDD79" s="156"/>
      <c r="EDE79" s="156"/>
      <c r="EDF79" s="156"/>
      <c r="EDG79" s="156"/>
      <c r="EDH79" s="156"/>
      <c r="EDI79" s="156"/>
      <c r="EDJ79" s="156"/>
      <c r="EDK79" s="156"/>
      <c r="EDL79" s="156"/>
      <c r="EDM79" s="156"/>
      <c r="EDN79" s="156"/>
      <c r="EDO79" s="156"/>
      <c r="EDP79" s="156"/>
      <c r="EDQ79" s="156"/>
      <c r="EDR79" s="156"/>
      <c r="EDS79" s="156"/>
      <c r="EDT79" s="156"/>
      <c r="EDU79" s="156"/>
      <c r="EDV79" s="156"/>
      <c r="EDW79" s="156"/>
      <c r="EDX79" s="156"/>
      <c r="EDY79" s="156"/>
      <c r="EDZ79" s="156"/>
      <c r="EEA79" s="156"/>
      <c r="EEB79" s="156"/>
      <c r="EEC79" s="156"/>
      <c r="EED79" s="156"/>
      <c r="EEE79" s="156"/>
      <c r="EEF79" s="156"/>
      <c r="EEG79" s="156"/>
      <c r="EEH79" s="156"/>
      <c r="EEI79" s="156"/>
      <c r="EEJ79" s="156"/>
      <c r="EEK79" s="156"/>
      <c r="EEL79" s="156"/>
      <c r="EEM79" s="156"/>
      <c r="EEN79" s="156"/>
      <c r="EEO79" s="156"/>
      <c r="EEP79" s="156"/>
      <c r="EEQ79" s="156"/>
      <c r="EER79" s="156"/>
      <c r="EES79" s="156"/>
      <c r="EET79" s="156"/>
      <c r="EEU79" s="156"/>
      <c r="EEV79" s="156"/>
      <c r="EEW79" s="156"/>
      <c r="EEX79" s="156"/>
      <c r="EEY79" s="156"/>
      <c r="EEZ79" s="156"/>
      <c r="EFA79" s="156"/>
      <c r="EFB79" s="156"/>
      <c r="EFC79" s="156"/>
      <c r="EFD79" s="156"/>
      <c r="EFE79" s="156"/>
      <c r="EFF79" s="156"/>
      <c r="EFG79" s="156"/>
      <c r="EFH79" s="156"/>
      <c r="EFI79" s="156"/>
      <c r="EFJ79" s="156"/>
      <c r="EFK79" s="156"/>
      <c r="EFL79" s="156"/>
      <c r="EFM79" s="156"/>
      <c r="EFN79" s="156"/>
      <c r="EFO79" s="156"/>
      <c r="EFP79" s="156"/>
      <c r="EFQ79" s="156"/>
      <c r="EFR79" s="156"/>
      <c r="EFS79" s="156"/>
      <c r="EFT79" s="156"/>
      <c r="EFU79" s="156"/>
      <c r="EFV79" s="156"/>
      <c r="EFW79" s="156"/>
      <c r="EFX79" s="156"/>
      <c r="EFY79" s="156"/>
      <c r="EFZ79" s="156"/>
      <c r="EGA79" s="156"/>
      <c r="EGB79" s="156"/>
      <c r="EGC79" s="156"/>
      <c r="EGD79" s="156"/>
      <c r="EGE79" s="156"/>
      <c r="EGF79" s="156"/>
      <c r="EGG79" s="156"/>
      <c r="EGH79" s="156"/>
      <c r="EGI79" s="156"/>
      <c r="EGJ79" s="156"/>
      <c r="EGK79" s="156"/>
      <c r="EGL79" s="156"/>
      <c r="EGM79" s="156"/>
      <c r="EGN79" s="156"/>
      <c r="EGO79" s="156"/>
      <c r="EGP79" s="156"/>
      <c r="EGQ79" s="156"/>
      <c r="EGR79" s="156"/>
      <c r="EGS79" s="156"/>
      <c r="EGT79" s="156"/>
      <c r="EGU79" s="156"/>
      <c r="EGV79" s="156"/>
      <c r="EGW79" s="156"/>
      <c r="EGX79" s="156"/>
      <c r="EGY79" s="156"/>
      <c r="EGZ79" s="156"/>
      <c r="EHA79" s="156"/>
      <c r="EHB79" s="156"/>
      <c r="EHC79" s="156"/>
      <c r="EHD79" s="156"/>
      <c r="EHE79" s="156"/>
      <c r="EHF79" s="156"/>
      <c r="EHG79" s="156"/>
      <c r="EHH79" s="156"/>
      <c r="EHI79" s="156"/>
      <c r="EHJ79" s="156"/>
      <c r="EHK79" s="156"/>
      <c r="EHL79" s="156"/>
      <c r="EHM79" s="156"/>
      <c r="EHN79" s="156"/>
      <c r="EHO79" s="156"/>
      <c r="EHP79" s="156"/>
      <c r="EHQ79" s="156"/>
      <c r="EHR79" s="156"/>
      <c r="EHS79" s="156"/>
      <c r="EHT79" s="156"/>
      <c r="EHU79" s="156"/>
      <c r="EHV79" s="156"/>
      <c r="EHW79" s="156"/>
      <c r="EHX79" s="156"/>
      <c r="EHY79" s="156"/>
      <c r="EHZ79" s="156"/>
      <c r="EIA79" s="156"/>
      <c r="EIB79" s="156"/>
      <c r="EIC79" s="156"/>
      <c r="EID79" s="156"/>
      <c r="EIE79" s="156"/>
      <c r="EIF79" s="156"/>
      <c r="EIG79" s="156"/>
      <c r="EIH79" s="156"/>
      <c r="EII79" s="156"/>
      <c r="EIJ79" s="156"/>
      <c r="EIK79" s="156"/>
      <c r="EIL79" s="156"/>
      <c r="EIM79" s="156"/>
      <c r="EIN79" s="156"/>
      <c r="EIO79" s="156"/>
      <c r="EIP79" s="156"/>
      <c r="EIQ79" s="156"/>
      <c r="EIR79" s="156"/>
      <c r="EIS79" s="156"/>
      <c r="EIT79" s="156"/>
      <c r="EIU79" s="156"/>
      <c r="EIV79" s="156"/>
      <c r="EIW79" s="156"/>
      <c r="EIX79" s="156"/>
      <c r="EIY79" s="156"/>
      <c r="EIZ79" s="156"/>
      <c r="EJA79" s="156"/>
      <c r="EJB79" s="156"/>
      <c r="EJC79" s="156"/>
      <c r="EJD79" s="156"/>
      <c r="EJE79" s="156"/>
      <c r="EJF79" s="156"/>
      <c r="EJG79" s="156"/>
      <c r="EJH79" s="156"/>
      <c r="EJI79" s="156"/>
      <c r="EJJ79" s="156"/>
      <c r="EJK79" s="156"/>
      <c r="EJL79" s="156"/>
      <c r="EJM79" s="156"/>
      <c r="EJN79" s="156"/>
      <c r="EJO79" s="156"/>
      <c r="EJP79" s="156"/>
      <c r="EJQ79" s="156"/>
      <c r="EJR79" s="156"/>
      <c r="EJS79" s="156"/>
      <c r="EJT79" s="156"/>
      <c r="EJU79" s="156"/>
      <c r="EJV79" s="156"/>
      <c r="EJW79" s="156"/>
      <c r="EJX79" s="156"/>
      <c r="EJY79" s="156"/>
      <c r="EJZ79" s="156"/>
      <c r="EKA79" s="156"/>
      <c r="EKB79" s="156"/>
      <c r="EKC79" s="156"/>
      <c r="EKD79" s="156"/>
      <c r="EKE79" s="156"/>
      <c r="EKF79" s="156"/>
      <c r="EKG79" s="156"/>
      <c r="EKH79" s="156"/>
      <c r="EKI79" s="156"/>
      <c r="EKJ79" s="156"/>
      <c r="EKK79" s="156"/>
      <c r="EKL79" s="156"/>
      <c r="EKM79" s="156"/>
      <c r="EKN79" s="156"/>
      <c r="EKO79" s="156"/>
      <c r="EKP79" s="156"/>
      <c r="EKQ79" s="156"/>
      <c r="EKR79" s="156"/>
      <c r="EKS79" s="156"/>
      <c r="EKT79" s="156"/>
      <c r="EKU79" s="156"/>
      <c r="EKV79" s="156"/>
      <c r="EKW79" s="156"/>
      <c r="EKX79" s="156"/>
      <c r="EKY79" s="156"/>
      <c r="EKZ79" s="156"/>
      <c r="ELA79" s="156"/>
      <c r="ELB79" s="156"/>
      <c r="ELC79" s="156"/>
      <c r="ELD79" s="156"/>
      <c r="ELE79" s="156"/>
      <c r="ELF79" s="156"/>
      <c r="ELG79" s="156"/>
      <c r="ELH79" s="156"/>
      <c r="ELI79" s="156"/>
      <c r="ELJ79" s="156"/>
      <c r="ELK79" s="156"/>
      <c r="ELL79" s="156"/>
      <c r="ELM79" s="156"/>
      <c r="ELN79" s="156"/>
      <c r="ELO79" s="156"/>
      <c r="ELP79" s="156"/>
      <c r="ELQ79" s="156"/>
      <c r="ELR79" s="156"/>
      <c r="ELS79" s="156"/>
      <c r="ELT79" s="156"/>
      <c r="ELU79" s="156"/>
      <c r="ELV79" s="156"/>
      <c r="ELW79" s="156"/>
      <c r="ELX79" s="156"/>
      <c r="ELY79" s="156"/>
      <c r="ELZ79" s="156"/>
      <c r="EMA79" s="156"/>
      <c r="EMB79" s="156"/>
      <c r="EMC79" s="156"/>
      <c r="EMD79" s="156"/>
      <c r="EME79" s="156"/>
      <c r="EMF79" s="156"/>
      <c r="EMG79" s="156"/>
      <c r="EMH79" s="156"/>
      <c r="EMI79" s="156"/>
      <c r="EMJ79" s="156"/>
      <c r="EMK79" s="156"/>
      <c r="EML79" s="156"/>
      <c r="EMM79" s="156"/>
      <c r="EMN79" s="156"/>
      <c r="EMO79" s="156"/>
      <c r="EMP79" s="156"/>
      <c r="EMQ79" s="156"/>
      <c r="EMR79" s="156"/>
      <c r="EMS79" s="156"/>
      <c r="EMT79" s="156"/>
      <c r="EMU79" s="156"/>
      <c r="EMV79" s="156"/>
      <c r="EMW79" s="156"/>
      <c r="EMX79" s="156"/>
      <c r="EMY79" s="156"/>
      <c r="EMZ79" s="156"/>
      <c r="ENA79" s="156"/>
      <c r="ENB79" s="156"/>
      <c r="ENC79" s="156"/>
      <c r="END79" s="156"/>
      <c r="ENE79" s="156"/>
      <c r="ENF79" s="156"/>
      <c r="ENG79" s="156"/>
      <c r="ENH79" s="156"/>
      <c r="ENI79" s="156"/>
      <c r="ENJ79" s="156"/>
      <c r="ENK79" s="156"/>
      <c r="ENL79" s="156"/>
      <c r="ENM79" s="156"/>
      <c r="ENN79" s="156"/>
      <c r="ENO79" s="156"/>
      <c r="ENP79" s="156"/>
      <c r="ENQ79" s="156"/>
      <c r="ENR79" s="156"/>
      <c r="ENS79" s="156"/>
      <c r="ENT79" s="156"/>
      <c r="ENU79" s="156"/>
      <c r="ENV79" s="156"/>
      <c r="ENW79" s="156"/>
      <c r="ENX79" s="156"/>
      <c r="ENY79" s="156"/>
      <c r="ENZ79" s="156"/>
      <c r="EOA79" s="156"/>
      <c r="EOB79" s="156"/>
      <c r="EOC79" s="156"/>
      <c r="EOD79" s="156"/>
      <c r="EOE79" s="156"/>
      <c r="EOF79" s="156"/>
      <c r="EOG79" s="156"/>
      <c r="EOH79" s="156"/>
      <c r="EOI79" s="156"/>
      <c r="EOJ79" s="156"/>
      <c r="EOK79" s="156"/>
      <c r="EOL79" s="156"/>
      <c r="EOM79" s="156"/>
      <c r="EON79" s="156"/>
      <c r="EOO79" s="156"/>
      <c r="EOP79" s="156"/>
      <c r="EOQ79" s="156"/>
      <c r="EOR79" s="156"/>
      <c r="EOS79" s="156"/>
      <c r="EOT79" s="156"/>
      <c r="EOU79" s="156"/>
      <c r="EOV79" s="156"/>
      <c r="EOW79" s="156"/>
      <c r="EOX79" s="156"/>
      <c r="EOY79" s="156"/>
      <c r="EOZ79" s="156"/>
      <c r="EPA79" s="156"/>
      <c r="EPB79" s="156"/>
      <c r="EPC79" s="156"/>
      <c r="EPD79" s="156"/>
      <c r="EPE79" s="156"/>
      <c r="EPF79" s="156"/>
      <c r="EPG79" s="156"/>
      <c r="EPH79" s="156"/>
      <c r="EPI79" s="156"/>
      <c r="EPJ79" s="156"/>
      <c r="EPK79" s="156"/>
      <c r="EPL79" s="156"/>
      <c r="EPM79" s="156"/>
      <c r="EPN79" s="156"/>
      <c r="EPO79" s="156"/>
      <c r="EPP79" s="156"/>
      <c r="EPQ79" s="156"/>
      <c r="EPR79" s="156"/>
      <c r="EPS79" s="156"/>
      <c r="EPT79" s="156"/>
      <c r="EPU79" s="156"/>
      <c r="EPV79" s="156"/>
      <c r="EPW79" s="156"/>
      <c r="EPX79" s="156"/>
      <c r="EPY79" s="156"/>
      <c r="EPZ79" s="156"/>
      <c r="EQA79" s="156"/>
      <c r="EQB79" s="156"/>
      <c r="EQC79" s="156"/>
      <c r="EQD79" s="156"/>
      <c r="EQE79" s="156"/>
      <c r="EQF79" s="156"/>
      <c r="EQG79" s="156"/>
      <c r="EQH79" s="156"/>
      <c r="EQI79" s="156"/>
      <c r="EQJ79" s="156"/>
      <c r="EQK79" s="156"/>
      <c r="EQL79" s="156"/>
      <c r="EQM79" s="156"/>
      <c r="EQN79" s="156"/>
      <c r="EQO79" s="156"/>
      <c r="EQP79" s="156"/>
      <c r="EQQ79" s="156"/>
      <c r="EQR79" s="156"/>
      <c r="EQS79" s="156"/>
      <c r="EQT79" s="156"/>
      <c r="EQU79" s="156"/>
      <c r="EQV79" s="156"/>
      <c r="EQW79" s="156"/>
      <c r="EQX79" s="156"/>
      <c r="EQY79" s="156"/>
      <c r="EQZ79" s="156"/>
      <c r="ERA79" s="156"/>
      <c r="ERB79" s="156"/>
      <c r="ERC79" s="156"/>
      <c r="ERD79" s="156"/>
      <c r="ERE79" s="156"/>
      <c r="ERF79" s="156"/>
      <c r="ERG79" s="156"/>
      <c r="ERH79" s="156"/>
      <c r="ERI79" s="156"/>
      <c r="ERJ79" s="156"/>
      <c r="ERK79" s="156"/>
      <c r="ERL79" s="156"/>
      <c r="ERM79" s="156"/>
      <c r="ERN79" s="156"/>
      <c r="ERO79" s="156"/>
      <c r="ERP79" s="156"/>
      <c r="ERQ79" s="156"/>
      <c r="ERR79" s="156"/>
      <c r="ERS79" s="156"/>
      <c r="ERT79" s="156"/>
      <c r="ERU79" s="156"/>
      <c r="ERV79" s="156"/>
      <c r="ERW79" s="156"/>
      <c r="ERX79" s="156"/>
      <c r="ERY79" s="156"/>
      <c r="ERZ79" s="156"/>
      <c r="ESA79" s="156"/>
      <c r="ESB79" s="156"/>
      <c r="ESC79" s="156"/>
      <c r="ESD79" s="156"/>
      <c r="ESE79" s="156"/>
      <c r="ESF79" s="156"/>
      <c r="ESG79" s="156"/>
      <c r="ESH79" s="156"/>
      <c r="ESI79" s="156"/>
      <c r="ESJ79" s="156"/>
      <c r="ESK79" s="156"/>
      <c r="ESL79" s="156"/>
      <c r="ESM79" s="156"/>
      <c r="ESN79" s="156"/>
      <c r="ESO79" s="156"/>
      <c r="ESP79" s="156"/>
      <c r="ESQ79" s="156"/>
      <c r="ESR79" s="156"/>
      <c r="ESS79" s="156"/>
      <c r="EST79" s="156"/>
      <c r="ESU79" s="156"/>
      <c r="ESV79" s="156"/>
      <c r="ESW79" s="156"/>
      <c r="ESX79" s="156"/>
      <c r="ESY79" s="156"/>
      <c r="ESZ79" s="156"/>
      <c r="ETA79" s="156"/>
      <c r="ETB79" s="156"/>
      <c r="ETC79" s="156"/>
      <c r="ETD79" s="156"/>
      <c r="ETE79" s="156"/>
      <c r="ETF79" s="156"/>
      <c r="ETG79" s="156"/>
      <c r="ETH79" s="156"/>
      <c r="ETI79" s="156"/>
      <c r="ETJ79" s="156"/>
      <c r="ETK79" s="156"/>
      <c r="ETL79" s="156"/>
      <c r="ETM79" s="156"/>
      <c r="ETN79" s="156"/>
      <c r="ETO79" s="156"/>
      <c r="ETP79" s="156"/>
      <c r="ETQ79" s="156"/>
      <c r="ETR79" s="156"/>
      <c r="ETS79" s="156"/>
      <c r="ETT79" s="156"/>
      <c r="ETU79" s="156"/>
      <c r="ETV79" s="156"/>
      <c r="ETW79" s="156"/>
      <c r="ETX79" s="156"/>
      <c r="ETY79" s="156"/>
      <c r="ETZ79" s="156"/>
      <c r="EUA79" s="156"/>
      <c r="EUB79" s="156"/>
      <c r="EUC79" s="156"/>
      <c r="EUD79" s="156"/>
      <c r="EUE79" s="156"/>
      <c r="EUF79" s="156"/>
      <c r="EUG79" s="156"/>
      <c r="EUH79" s="156"/>
      <c r="EUI79" s="156"/>
      <c r="EUJ79" s="156"/>
      <c r="EUK79" s="156"/>
      <c r="EUL79" s="156"/>
      <c r="EUM79" s="156"/>
      <c r="EUN79" s="156"/>
      <c r="EUO79" s="156"/>
      <c r="EUP79" s="156"/>
      <c r="EUQ79" s="156"/>
      <c r="EUR79" s="156"/>
      <c r="EUS79" s="156"/>
      <c r="EUT79" s="156"/>
      <c r="EUU79" s="156"/>
      <c r="EUV79" s="156"/>
      <c r="EUW79" s="156"/>
      <c r="EUX79" s="156"/>
      <c r="EUY79" s="156"/>
      <c r="EUZ79" s="156"/>
      <c r="EVA79" s="156"/>
      <c r="EVB79" s="156"/>
      <c r="EVC79" s="156"/>
      <c r="EVD79" s="156"/>
      <c r="EVE79" s="156"/>
      <c r="EVF79" s="156"/>
      <c r="EVG79" s="156"/>
      <c r="EVH79" s="156"/>
      <c r="EVI79" s="156"/>
      <c r="EVJ79" s="156"/>
      <c r="EVK79" s="156"/>
      <c r="EVL79" s="156"/>
      <c r="EVM79" s="156"/>
      <c r="EVN79" s="156"/>
      <c r="EVO79" s="156"/>
      <c r="EVP79" s="156"/>
      <c r="EVQ79" s="156"/>
      <c r="EVR79" s="156"/>
      <c r="EVS79" s="156"/>
      <c r="EVT79" s="156"/>
      <c r="EVU79" s="156"/>
      <c r="EVV79" s="156"/>
      <c r="EVW79" s="156"/>
      <c r="EVX79" s="156"/>
      <c r="EVY79" s="156"/>
      <c r="EVZ79" s="156"/>
      <c r="EWA79" s="156"/>
      <c r="EWB79" s="156"/>
      <c r="EWC79" s="156"/>
      <c r="EWD79" s="156"/>
      <c r="EWE79" s="156"/>
      <c r="EWF79" s="156"/>
      <c r="EWG79" s="156"/>
      <c r="EWH79" s="156"/>
      <c r="EWI79" s="156"/>
      <c r="EWJ79" s="156"/>
      <c r="EWK79" s="156"/>
      <c r="EWL79" s="156"/>
      <c r="EWM79" s="156"/>
      <c r="EWN79" s="156"/>
      <c r="EWO79" s="156"/>
      <c r="EWP79" s="156"/>
      <c r="EWQ79" s="156"/>
      <c r="EWR79" s="156"/>
      <c r="EWS79" s="156"/>
      <c r="EWT79" s="156"/>
      <c r="EWU79" s="156"/>
      <c r="EWV79" s="156"/>
      <c r="EWW79" s="156"/>
      <c r="EWX79" s="156"/>
      <c r="EWY79" s="156"/>
      <c r="EWZ79" s="156"/>
      <c r="EXA79" s="156"/>
      <c r="EXB79" s="156"/>
      <c r="EXC79" s="156"/>
      <c r="EXD79" s="156"/>
      <c r="EXE79" s="156"/>
      <c r="EXF79" s="156"/>
      <c r="EXG79" s="156"/>
      <c r="EXH79" s="156"/>
      <c r="EXI79" s="156"/>
      <c r="EXJ79" s="156"/>
      <c r="EXK79" s="156"/>
      <c r="EXL79" s="156"/>
      <c r="EXM79" s="156"/>
      <c r="EXN79" s="156"/>
      <c r="EXO79" s="156"/>
      <c r="EXP79" s="156"/>
      <c r="EXQ79" s="156"/>
      <c r="EXR79" s="156"/>
      <c r="EXS79" s="156"/>
      <c r="EXT79" s="156"/>
      <c r="EXU79" s="156"/>
      <c r="EXV79" s="156"/>
      <c r="EXW79" s="156"/>
      <c r="EXX79" s="156"/>
      <c r="EXY79" s="156"/>
      <c r="EXZ79" s="156"/>
      <c r="EYA79" s="156"/>
      <c r="EYB79" s="156"/>
      <c r="EYC79" s="156"/>
      <c r="EYD79" s="156"/>
      <c r="EYE79" s="156"/>
      <c r="EYF79" s="156"/>
      <c r="EYG79" s="156"/>
      <c r="EYH79" s="156"/>
      <c r="EYI79" s="156"/>
      <c r="EYJ79" s="156"/>
      <c r="EYK79" s="156"/>
      <c r="EYL79" s="156"/>
      <c r="EYM79" s="156"/>
      <c r="EYN79" s="156"/>
      <c r="EYO79" s="156"/>
      <c r="EYP79" s="156"/>
      <c r="EYQ79" s="156"/>
      <c r="EYR79" s="156"/>
      <c r="EYS79" s="156"/>
      <c r="EYT79" s="156"/>
      <c r="EYU79" s="156"/>
      <c r="EYV79" s="156"/>
      <c r="EYW79" s="156"/>
      <c r="EYX79" s="156"/>
      <c r="EYY79" s="156"/>
      <c r="EYZ79" s="156"/>
      <c r="EZA79" s="156"/>
      <c r="EZB79" s="156"/>
      <c r="EZC79" s="156"/>
      <c r="EZD79" s="156"/>
      <c r="EZE79" s="156"/>
      <c r="EZF79" s="156"/>
      <c r="EZG79" s="156"/>
      <c r="EZH79" s="156"/>
      <c r="EZI79" s="156"/>
      <c r="EZJ79" s="156"/>
      <c r="EZK79" s="156"/>
      <c r="EZL79" s="156"/>
      <c r="EZM79" s="156"/>
      <c r="EZN79" s="156"/>
      <c r="EZO79" s="156"/>
      <c r="EZP79" s="156"/>
      <c r="EZQ79" s="156"/>
      <c r="EZR79" s="156"/>
      <c r="EZS79" s="156"/>
      <c r="EZT79" s="156"/>
      <c r="EZU79" s="156"/>
      <c r="EZV79" s="156"/>
      <c r="EZW79" s="156"/>
      <c r="EZX79" s="156"/>
      <c r="EZY79" s="156"/>
      <c r="EZZ79" s="156"/>
      <c r="FAA79" s="156"/>
      <c r="FAB79" s="156"/>
      <c r="FAC79" s="156"/>
      <c r="FAD79" s="156"/>
      <c r="FAE79" s="156"/>
      <c r="FAF79" s="156"/>
      <c r="FAG79" s="156"/>
      <c r="FAH79" s="156"/>
      <c r="FAI79" s="156"/>
      <c r="FAJ79" s="156"/>
      <c r="FAK79" s="156"/>
      <c r="FAL79" s="156"/>
      <c r="FAM79" s="156"/>
      <c r="FAN79" s="156"/>
      <c r="FAO79" s="156"/>
      <c r="FAP79" s="156"/>
      <c r="FAQ79" s="156"/>
      <c r="FAR79" s="156"/>
      <c r="FAS79" s="156"/>
      <c r="FAT79" s="156"/>
      <c r="FAU79" s="156"/>
      <c r="FAV79" s="156"/>
      <c r="FAW79" s="156"/>
      <c r="FAX79" s="156"/>
      <c r="FAY79" s="156"/>
      <c r="FAZ79" s="156"/>
      <c r="FBA79" s="156"/>
      <c r="FBB79" s="156"/>
      <c r="FBC79" s="156"/>
      <c r="FBD79" s="156"/>
      <c r="FBE79" s="156"/>
      <c r="FBF79" s="156"/>
      <c r="FBG79" s="156"/>
      <c r="FBH79" s="156"/>
      <c r="FBI79" s="156"/>
      <c r="FBJ79" s="156"/>
      <c r="FBK79" s="156"/>
      <c r="FBL79" s="156"/>
      <c r="FBM79" s="156"/>
      <c r="FBN79" s="156"/>
      <c r="FBO79" s="156"/>
      <c r="FBP79" s="156"/>
      <c r="FBQ79" s="156"/>
      <c r="FBR79" s="156"/>
      <c r="FBS79" s="156"/>
      <c r="FBT79" s="156"/>
      <c r="FBU79" s="156"/>
      <c r="FBV79" s="156"/>
      <c r="FBW79" s="156"/>
      <c r="FBX79" s="156"/>
      <c r="FBY79" s="156"/>
      <c r="FBZ79" s="156"/>
      <c r="FCA79" s="156"/>
      <c r="FCB79" s="156"/>
      <c r="FCC79" s="156"/>
      <c r="FCD79" s="156"/>
      <c r="FCE79" s="156"/>
      <c r="FCF79" s="156"/>
      <c r="FCG79" s="156"/>
      <c r="FCH79" s="156"/>
      <c r="FCI79" s="156"/>
      <c r="FCJ79" s="156"/>
      <c r="FCK79" s="156"/>
      <c r="FCL79" s="156"/>
      <c r="FCM79" s="156"/>
      <c r="FCN79" s="156"/>
      <c r="FCO79" s="156"/>
      <c r="FCP79" s="156"/>
      <c r="FCQ79" s="156"/>
      <c r="FCR79" s="156"/>
      <c r="FCS79" s="156"/>
      <c r="FCT79" s="156"/>
      <c r="FCU79" s="156"/>
      <c r="FCV79" s="156"/>
      <c r="FCW79" s="156"/>
      <c r="FCX79" s="156"/>
      <c r="FCY79" s="156"/>
      <c r="FCZ79" s="156"/>
      <c r="FDA79" s="156"/>
      <c r="FDB79" s="156"/>
      <c r="FDC79" s="156"/>
      <c r="FDD79" s="156"/>
      <c r="FDE79" s="156"/>
      <c r="FDF79" s="156"/>
      <c r="FDG79" s="156"/>
      <c r="FDH79" s="156"/>
      <c r="FDI79" s="156"/>
      <c r="FDJ79" s="156"/>
      <c r="FDK79" s="156"/>
      <c r="FDL79" s="156"/>
      <c r="FDM79" s="156"/>
      <c r="FDN79" s="156"/>
      <c r="FDO79" s="156"/>
      <c r="FDP79" s="156"/>
      <c r="FDQ79" s="156"/>
      <c r="FDR79" s="156"/>
      <c r="FDS79" s="156"/>
      <c r="FDT79" s="156"/>
      <c r="FDU79" s="156"/>
      <c r="FDV79" s="156"/>
      <c r="FDW79" s="156"/>
      <c r="FDX79" s="156"/>
      <c r="FDY79" s="156"/>
      <c r="FDZ79" s="156"/>
      <c r="FEA79" s="156"/>
      <c r="FEB79" s="156"/>
      <c r="FEC79" s="156"/>
      <c r="FED79" s="156"/>
      <c r="FEE79" s="156"/>
      <c r="FEF79" s="156"/>
      <c r="FEG79" s="156"/>
      <c r="FEH79" s="156"/>
      <c r="FEI79" s="156"/>
      <c r="FEJ79" s="156"/>
      <c r="FEK79" s="156"/>
      <c r="FEL79" s="156"/>
      <c r="FEM79" s="156"/>
      <c r="FEN79" s="156"/>
      <c r="FEO79" s="156"/>
      <c r="FEP79" s="156"/>
      <c r="FEQ79" s="156"/>
      <c r="FER79" s="156"/>
      <c r="FES79" s="156"/>
      <c r="FET79" s="156"/>
      <c r="FEU79" s="156"/>
      <c r="FEV79" s="156"/>
      <c r="FEW79" s="156"/>
      <c r="FEX79" s="156"/>
      <c r="FEY79" s="156"/>
      <c r="FEZ79" s="156"/>
      <c r="FFA79" s="156"/>
      <c r="FFB79" s="156"/>
      <c r="FFC79" s="156"/>
      <c r="FFD79" s="156"/>
      <c r="FFE79" s="156"/>
      <c r="FFF79" s="156"/>
      <c r="FFG79" s="156"/>
      <c r="FFH79" s="156"/>
      <c r="FFI79" s="156"/>
      <c r="FFJ79" s="156"/>
      <c r="FFK79" s="156"/>
      <c r="FFL79" s="156"/>
      <c r="FFM79" s="156"/>
      <c r="FFN79" s="156"/>
      <c r="FFO79" s="156"/>
      <c r="FFP79" s="156"/>
      <c r="FFQ79" s="156"/>
      <c r="FFR79" s="156"/>
      <c r="FFS79" s="156"/>
      <c r="FFT79" s="156"/>
      <c r="FFU79" s="156"/>
      <c r="FFV79" s="156"/>
      <c r="FFW79" s="156"/>
      <c r="FFX79" s="156"/>
      <c r="FFY79" s="156"/>
      <c r="FFZ79" s="156"/>
      <c r="FGA79" s="156"/>
      <c r="FGB79" s="156"/>
      <c r="FGC79" s="156"/>
      <c r="FGD79" s="156"/>
      <c r="FGE79" s="156"/>
      <c r="FGF79" s="156"/>
      <c r="FGG79" s="156"/>
      <c r="FGH79" s="156"/>
      <c r="FGI79" s="156"/>
      <c r="FGJ79" s="156"/>
      <c r="FGK79" s="156"/>
      <c r="FGL79" s="156"/>
      <c r="FGM79" s="156"/>
      <c r="FGN79" s="156"/>
      <c r="FGO79" s="156"/>
      <c r="FGP79" s="156"/>
      <c r="FGQ79" s="156"/>
      <c r="FGR79" s="156"/>
      <c r="FGS79" s="156"/>
      <c r="FGT79" s="156"/>
      <c r="FGU79" s="156"/>
      <c r="FGV79" s="156"/>
      <c r="FGW79" s="156"/>
      <c r="FGX79" s="156"/>
      <c r="FGY79" s="156"/>
      <c r="FGZ79" s="156"/>
      <c r="FHA79" s="156"/>
      <c r="FHB79" s="156"/>
      <c r="FHC79" s="156"/>
      <c r="FHD79" s="156"/>
      <c r="FHE79" s="156"/>
      <c r="FHF79" s="156"/>
      <c r="FHG79" s="156"/>
      <c r="FHH79" s="156"/>
      <c r="FHI79" s="156"/>
      <c r="FHJ79" s="156"/>
      <c r="FHK79" s="156"/>
      <c r="FHL79" s="156"/>
      <c r="FHM79" s="156"/>
      <c r="FHN79" s="156"/>
      <c r="FHO79" s="156"/>
      <c r="FHP79" s="156"/>
      <c r="FHQ79" s="156"/>
      <c r="FHR79" s="156"/>
      <c r="FHS79" s="156"/>
      <c r="FHT79" s="156"/>
      <c r="FHU79" s="156"/>
      <c r="FHV79" s="156"/>
      <c r="FHW79" s="156"/>
      <c r="FHX79" s="156"/>
      <c r="FHY79" s="156"/>
      <c r="FHZ79" s="156"/>
      <c r="FIA79" s="156"/>
      <c r="FIB79" s="156"/>
      <c r="FIC79" s="156"/>
      <c r="FID79" s="156"/>
      <c r="FIE79" s="156"/>
      <c r="FIF79" s="156"/>
      <c r="FIG79" s="156"/>
      <c r="FIH79" s="156"/>
      <c r="FII79" s="156"/>
      <c r="FIJ79" s="156"/>
      <c r="FIK79" s="156"/>
      <c r="FIL79" s="156"/>
      <c r="FIM79" s="156"/>
      <c r="FIN79" s="156"/>
      <c r="FIO79" s="156"/>
      <c r="FIP79" s="156"/>
      <c r="FIQ79" s="156"/>
      <c r="FIR79" s="156"/>
      <c r="FIS79" s="156"/>
      <c r="FIT79" s="156"/>
      <c r="FIU79" s="156"/>
      <c r="FIV79" s="156"/>
      <c r="FIW79" s="156"/>
      <c r="FIX79" s="156"/>
      <c r="FIY79" s="156"/>
      <c r="FIZ79" s="156"/>
      <c r="FJA79" s="156"/>
      <c r="FJB79" s="156"/>
      <c r="FJC79" s="156"/>
      <c r="FJD79" s="156"/>
      <c r="FJE79" s="156"/>
      <c r="FJF79" s="156"/>
      <c r="FJG79" s="156"/>
      <c r="FJH79" s="156"/>
      <c r="FJI79" s="156"/>
      <c r="FJJ79" s="156"/>
      <c r="FJK79" s="156"/>
      <c r="FJL79" s="156"/>
      <c r="FJM79" s="156"/>
      <c r="FJN79" s="156"/>
      <c r="FJO79" s="156"/>
      <c r="FJP79" s="156"/>
      <c r="FJQ79" s="156"/>
      <c r="FJR79" s="156"/>
      <c r="FJS79" s="156"/>
      <c r="FJT79" s="156"/>
      <c r="FJU79" s="156"/>
      <c r="FJV79" s="156"/>
      <c r="FJW79" s="156"/>
      <c r="FJX79" s="156"/>
      <c r="FJY79" s="156"/>
      <c r="FJZ79" s="156"/>
      <c r="FKA79" s="156"/>
      <c r="FKB79" s="156"/>
      <c r="FKC79" s="156"/>
      <c r="FKD79" s="156"/>
      <c r="FKE79" s="156"/>
      <c r="FKF79" s="156"/>
      <c r="FKG79" s="156"/>
      <c r="FKH79" s="156"/>
      <c r="FKI79" s="156"/>
      <c r="FKJ79" s="156"/>
      <c r="FKK79" s="156"/>
      <c r="FKL79" s="156"/>
      <c r="FKM79" s="156"/>
      <c r="FKN79" s="156"/>
      <c r="FKO79" s="156"/>
      <c r="FKP79" s="156"/>
      <c r="FKQ79" s="156"/>
      <c r="FKR79" s="156"/>
      <c r="FKS79" s="156"/>
      <c r="FKT79" s="156"/>
      <c r="FKU79" s="156"/>
      <c r="FKV79" s="156"/>
      <c r="FKW79" s="156"/>
      <c r="FKX79" s="156"/>
      <c r="FKY79" s="156"/>
      <c r="FKZ79" s="156"/>
      <c r="FLA79" s="156"/>
      <c r="FLB79" s="156"/>
      <c r="FLC79" s="156"/>
      <c r="FLD79" s="156"/>
      <c r="FLE79" s="156"/>
      <c r="FLF79" s="156"/>
      <c r="FLG79" s="156"/>
      <c r="FLH79" s="156"/>
      <c r="FLI79" s="156"/>
      <c r="FLJ79" s="156"/>
      <c r="FLK79" s="156"/>
      <c r="FLL79" s="156"/>
      <c r="FLM79" s="156"/>
      <c r="FLN79" s="156"/>
      <c r="FLO79" s="156"/>
      <c r="FLP79" s="156"/>
      <c r="FLQ79" s="156"/>
      <c r="FLR79" s="156"/>
      <c r="FLS79" s="156"/>
      <c r="FLT79" s="156"/>
      <c r="FLU79" s="156"/>
      <c r="FLV79" s="156"/>
      <c r="FLW79" s="156"/>
      <c r="FLX79" s="156"/>
      <c r="FLY79" s="156"/>
      <c r="FLZ79" s="156"/>
      <c r="FMA79" s="156"/>
      <c r="FMB79" s="156"/>
      <c r="FMC79" s="156"/>
      <c r="FMD79" s="156"/>
      <c r="FME79" s="156"/>
      <c r="FMF79" s="156"/>
      <c r="FMG79" s="156"/>
      <c r="FMH79" s="156"/>
      <c r="FMI79" s="156"/>
      <c r="FMJ79" s="156"/>
      <c r="FMK79" s="156"/>
      <c r="FML79" s="156"/>
      <c r="FMM79" s="156"/>
      <c r="FMN79" s="156"/>
      <c r="FMO79" s="156"/>
      <c r="FMP79" s="156"/>
      <c r="FMQ79" s="156"/>
      <c r="FMR79" s="156"/>
      <c r="FMS79" s="156"/>
      <c r="FMT79" s="156"/>
      <c r="FMU79" s="156"/>
      <c r="FMV79" s="156"/>
      <c r="FMW79" s="156"/>
      <c r="FMX79" s="156"/>
      <c r="FMY79" s="156"/>
      <c r="FMZ79" s="156"/>
      <c r="FNA79" s="156"/>
      <c r="FNB79" s="156"/>
      <c r="FNC79" s="156"/>
      <c r="FND79" s="156"/>
      <c r="FNE79" s="156"/>
      <c r="FNF79" s="156"/>
      <c r="FNG79" s="156"/>
      <c r="FNH79" s="156"/>
      <c r="FNI79" s="156"/>
      <c r="FNJ79" s="156"/>
      <c r="FNK79" s="156"/>
      <c r="FNL79" s="156"/>
      <c r="FNM79" s="156"/>
      <c r="FNN79" s="156"/>
      <c r="FNO79" s="156"/>
      <c r="FNP79" s="156"/>
      <c r="FNQ79" s="156"/>
      <c r="FNR79" s="156"/>
      <c r="FNS79" s="156"/>
      <c r="FNT79" s="156"/>
      <c r="FNU79" s="156"/>
      <c r="FNV79" s="156"/>
      <c r="FNW79" s="156"/>
      <c r="FNX79" s="156"/>
      <c r="FNY79" s="156"/>
      <c r="FNZ79" s="156"/>
      <c r="FOA79" s="156"/>
      <c r="FOB79" s="156"/>
      <c r="FOC79" s="156"/>
      <c r="FOD79" s="156"/>
      <c r="FOE79" s="156"/>
      <c r="FOF79" s="156"/>
      <c r="FOG79" s="156"/>
      <c r="FOH79" s="156"/>
      <c r="FOI79" s="156"/>
      <c r="FOJ79" s="156"/>
      <c r="FOK79" s="156"/>
      <c r="FOL79" s="156"/>
      <c r="FOM79" s="156"/>
      <c r="FON79" s="156"/>
      <c r="FOO79" s="156"/>
      <c r="FOP79" s="156"/>
      <c r="FOQ79" s="156"/>
      <c r="FOR79" s="156"/>
      <c r="FOS79" s="156"/>
      <c r="FOT79" s="156"/>
      <c r="FOU79" s="156"/>
      <c r="FOV79" s="156"/>
      <c r="FOW79" s="156"/>
      <c r="FOX79" s="156"/>
      <c r="FOY79" s="156"/>
      <c r="FOZ79" s="156"/>
      <c r="FPA79" s="156"/>
      <c r="FPB79" s="156"/>
      <c r="FPC79" s="156"/>
      <c r="FPD79" s="156"/>
      <c r="FPE79" s="156"/>
      <c r="FPF79" s="156"/>
      <c r="FPG79" s="156"/>
      <c r="FPH79" s="156"/>
      <c r="FPI79" s="156"/>
      <c r="FPJ79" s="156"/>
      <c r="FPK79" s="156"/>
      <c r="FPL79" s="156"/>
      <c r="FPM79" s="156"/>
      <c r="FPN79" s="156"/>
      <c r="FPO79" s="156"/>
      <c r="FPP79" s="156"/>
      <c r="FPQ79" s="156"/>
      <c r="FPR79" s="156"/>
      <c r="FPS79" s="156"/>
      <c r="FPT79" s="156"/>
      <c r="FPU79" s="156"/>
      <c r="FPV79" s="156"/>
      <c r="FPW79" s="156"/>
      <c r="FPX79" s="156"/>
      <c r="FPY79" s="156"/>
      <c r="FPZ79" s="156"/>
      <c r="FQA79" s="156"/>
      <c r="FQB79" s="156"/>
      <c r="FQC79" s="156"/>
      <c r="FQD79" s="156"/>
      <c r="FQE79" s="156"/>
      <c r="FQF79" s="156"/>
      <c r="FQG79" s="156"/>
      <c r="FQH79" s="156"/>
      <c r="FQI79" s="156"/>
      <c r="FQJ79" s="156"/>
      <c r="FQK79" s="156"/>
      <c r="FQL79" s="156"/>
      <c r="FQM79" s="156"/>
      <c r="FQN79" s="156"/>
      <c r="FQO79" s="156"/>
      <c r="FQP79" s="156"/>
      <c r="FQQ79" s="156"/>
      <c r="FQR79" s="156"/>
      <c r="FQS79" s="156"/>
      <c r="FQT79" s="156"/>
      <c r="FQU79" s="156"/>
      <c r="FQV79" s="156"/>
      <c r="FQW79" s="156"/>
      <c r="FQX79" s="156"/>
      <c r="FQY79" s="156"/>
      <c r="FQZ79" s="156"/>
      <c r="FRA79" s="156"/>
      <c r="FRB79" s="156"/>
      <c r="FRC79" s="156"/>
      <c r="FRD79" s="156"/>
      <c r="FRE79" s="156"/>
      <c r="FRF79" s="156"/>
      <c r="FRG79" s="156"/>
      <c r="FRH79" s="156"/>
      <c r="FRI79" s="156"/>
      <c r="FRJ79" s="156"/>
      <c r="FRK79" s="156"/>
      <c r="FRL79" s="156"/>
      <c r="FRM79" s="156"/>
      <c r="FRN79" s="156"/>
      <c r="FRO79" s="156"/>
      <c r="FRP79" s="156"/>
      <c r="FRQ79" s="156"/>
      <c r="FRR79" s="156"/>
      <c r="FRS79" s="156"/>
      <c r="FRT79" s="156"/>
      <c r="FRU79" s="156"/>
      <c r="FRV79" s="156"/>
      <c r="FRW79" s="156"/>
      <c r="FRX79" s="156"/>
      <c r="FRY79" s="156"/>
      <c r="FRZ79" s="156"/>
      <c r="FSA79" s="156"/>
      <c r="FSB79" s="156"/>
      <c r="FSC79" s="156"/>
      <c r="FSD79" s="156"/>
      <c r="FSE79" s="156"/>
      <c r="FSF79" s="156"/>
      <c r="FSG79" s="156"/>
      <c r="FSH79" s="156"/>
      <c r="FSI79" s="156"/>
      <c r="FSJ79" s="156"/>
      <c r="FSK79" s="156"/>
      <c r="FSL79" s="156"/>
      <c r="FSM79" s="156"/>
      <c r="FSN79" s="156"/>
      <c r="FSO79" s="156"/>
      <c r="FSP79" s="156"/>
      <c r="FSQ79" s="156"/>
      <c r="FSR79" s="156"/>
      <c r="FSS79" s="156"/>
      <c r="FST79" s="156"/>
      <c r="FSU79" s="156"/>
      <c r="FSV79" s="156"/>
      <c r="FSW79" s="156"/>
      <c r="FSX79" s="156"/>
      <c r="FSY79" s="156"/>
      <c r="FSZ79" s="156"/>
      <c r="FTA79" s="156"/>
      <c r="FTB79" s="156"/>
      <c r="FTC79" s="156"/>
      <c r="FTD79" s="156"/>
      <c r="FTE79" s="156"/>
      <c r="FTF79" s="156"/>
      <c r="FTG79" s="156"/>
      <c r="FTH79" s="156"/>
      <c r="FTI79" s="156"/>
      <c r="FTJ79" s="156"/>
      <c r="FTK79" s="156"/>
      <c r="FTL79" s="156"/>
      <c r="FTM79" s="156"/>
      <c r="FTN79" s="156"/>
      <c r="FTO79" s="156"/>
      <c r="FTP79" s="156"/>
      <c r="FTQ79" s="156"/>
      <c r="FTR79" s="156"/>
      <c r="FTS79" s="156"/>
      <c r="FTT79" s="156"/>
      <c r="FTU79" s="156"/>
      <c r="FTV79" s="156"/>
      <c r="FTW79" s="156"/>
      <c r="FTX79" s="156"/>
      <c r="FTY79" s="156"/>
      <c r="FTZ79" s="156"/>
      <c r="FUA79" s="156"/>
      <c r="FUB79" s="156"/>
      <c r="FUC79" s="156"/>
      <c r="FUD79" s="156"/>
      <c r="FUE79" s="156"/>
      <c r="FUF79" s="156"/>
      <c r="FUG79" s="156"/>
      <c r="FUH79" s="156"/>
      <c r="FUI79" s="156"/>
      <c r="FUJ79" s="156"/>
      <c r="FUK79" s="156"/>
      <c r="FUL79" s="156"/>
      <c r="FUM79" s="156"/>
      <c r="FUN79" s="156"/>
      <c r="FUO79" s="156"/>
      <c r="FUP79" s="156"/>
      <c r="FUQ79" s="156"/>
      <c r="FUR79" s="156"/>
      <c r="FUS79" s="156"/>
      <c r="FUT79" s="156"/>
      <c r="FUU79" s="156"/>
      <c r="FUV79" s="156"/>
      <c r="FUW79" s="156"/>
      <c r="FUX79" s="156"/>
      <c r="FUY79" s="156"/>
      <c r="FUZ79" s="156"/>
      <c r="FVA79" s="156"/>
      <c r="FVB79" s="156"/>
      <c r="FVC79" s="156"/>
      <c r="FVD79" s="156"/>
      <c r="FVE79" s="156"/>
      <c r="FVF79" s="156"/>
      <c r="FVG79" s="156"/>
      <c r="FVH79" s="156"/>
      <c r="FVI79" s="156"/>
      <c r="FVJ79" s="156"/>
      <c r="FVK79" s="156"/>
      <c r="FVL79" s="156"/>
      <c r="FVM79" s="156"/>
      <c r="FVN79" s="156"/>
      <c r="FVO79" s="156"/>
      <c r="FVP79" s="156"/>
      <c r="FVQ79" s="156"/>
      <c r="FVR79" s="156"/>
      <c r="FVS79" s="156"/>
      <c r="FVT79" s="156"/>
      <c r="FVU79" s="156"/>
      <c r="FVV79" s="156"/>
      <c r="FVW79" s="156"/>
      <c r="FVX79" s="156"/>
      <c r="FVY79" s="156"/>
      <c r="FVZ79" s="156"/>
      <c r="FWA79" s="156"/>
      <c r="FWB79" s="156"/>
      <c r="FWC79" s="156"/>
      <c r="FWD79" s="156"/>
      <c r="FWE79" s="156"/>
      <c r="FWF79" s="156"/>
      <c r="FWG79" s="156"/>
      <c r="FWH79" s="156"/>
      <c r="FWI79" s="156"/>
      <c r="FWJ79" s="156"/>
      <c r="FWK79" s="156"/>
      <c r="FWL79" s="156"/>
      <c r="FWM79" s="156"/>
      <c r="FWN79" s="156"/>
      <c r="FWO79" s="156"/>
      <c r="FWP79" s="156"/>
      <c r="FWQ79" s="156"/>
      <c r="FWR79" s="156"/>
      <c r="FWS79" s="156"/>
      <c r="FWT79" s="156"/>
      <c r="FWU79" s="156"/>
      <c r="FWV79" s="156"/>
      <c r="FWW79" s="156"/>
      <c r="FWX79" s="156"/>
      <c r="FWY79" s="156"/>
      <c r="FWZ79" s="156"/>
      <c r="FXA79" s="156"/>
      <c r="FXB79" s="156"/>
      <c r="FXC79" s="156"/>
      <c r="FXD79" s="156"/>
      <c r="FXE79" s="156"/>
      <c r="FXF79" s="156"/>
      <c r="FXG79" s="156"/>
      <c r="FXH79" s="156"/>
      <c r="FXI79" s="156"/>
      <c r="FXJ79" s="156"/>
      <c r="FXK79" s="156"/>
      <c r="FXL79" s="156"/>
      <c r="FXM79" s="156"/>
      <c r="FXN79" s="156"/>
      <c r="FXO79" s="156"/>
      <c r="FXP79" s="156"/>
      <c r="FXQ79" s="156"/>
      <c r="FXR79" s="156"/>
      <c r="FXS79" s="156"/>
      <c r="FXT79" s="156"/>
      <c r="FXU79" s="156"/>
      <c r="FXV79" s="156"/>
      <c r="FXW79" s="156"/>
      <c r="FXX79" s="156"/>
      <c r="FXY79" s="156"/>
      <c r="FXZ79" s="156"/>
      <c r="FYA79" s="156"/>
      <c r="FYB79" s="156"/>
      <c r="FYC79" s="156"/>
      <c r="FYD79" s="156"/>
      <c r="FYE79" s="156"/>
      <c r="FYF79" s="156"/>
      <c r="FYG79" s="156"/>
      <c r="FYH79" s="156"/>
      <c r="FYI79" s="156"/>
      <c r="FYJ79" s="156"/>
      <c r="FYK79" s="156"/>
      <c r="FYL79" s="156"/>
      <c r="FYM79" s="156"/>
      <c r="FYN79" s="156"/>
      <c r="FYO79" s="156"/>
      <c r="FYP79" s="156"/>
      <c r="FYQ79" s="156"/>
      <c r="FYR79" s="156"/>
      <c r="FYS79" s="156"/>
      <c r="FYT79" s="156"/>
      <c r="FYU79" s="156"/>
      <c r="FYV79" s="156"/>
      <c r="FYW79" s="156"/>
      <c r="FYX79" s="156"/>
      <c r="FYY79" s="156"/>
      <c r="FYZ79" s="156"/>
      <c r="FZA79" s="156"/>
      <c r="FZB79" s="156"/>
      <c r="FZC79" s="156"/>
      <c r="FZD79" s="156"/>
      <c r="FZE79" s="156"/>
      <c r="FZF79" s="156"/>
      <c r="FZG79" s="156"/>
      <c r="FZH79" s="156"/>
      <c r="FZI79" s="156"/>
      <c r="FZJ79" s="156"/>
      <c r="FZK79" s="156"/>
      <c r="FZL79" s="156"/>
      <c r="FZM79" s="156"/>
      <c r="FZN79" s="156"/>
      <c r="FZO79" s="156"/>
      <c r="FZP79" s="156"/>
      <c r="FZQ79" s="156"/>
      <c r="FZR79" s="156"/>
      <c r="FZS79" s="156"/>
      <c r="FZT79" s="156"/>
      <c r="FZU79" s="156"/>
      <c r="FZV79" s="156"/>
      <c r="FZW79" s="156"/>
      <c r="FZX79" s="156"/>
      <c r="FZY79" s="156"/>
      <c r="FZZ79" s="156"/>
      <c r="GAA79" s="156"/>
      <c r="GAB79" s="156"/>
      <c r="GAC79" s="156"/>
      <c r="GAD79" s="156"/>
      <c r="GAE79" s="156"/>
      <c r="GAF79" s="156"/>
      <c r="GAG79" s="156"/>
      <c r="GAH79" s="156"/>
      <c r="GAI79" s="156"/>
      <c r="GAJ79" s="156"/>
      <c r="GAK79" s="156"/>
      <c r="GAL79" s="156"/>
      <c r="GAM79" s="156"/>
      <c r="GAN79" s="156"/>
      <c r="GAO79" s="156"/>
      <c r="GAP79" s="156"/>
      <c r="GAQ79" s="156"/>
      <c r="GAR79" s="156"/>
      <c r="GAS79" s="156"/>
      <c r="GAT79" s="156"/>
      <c r="GAU79" s="156"/>
      <c r="GAV79" s="156"/>
      <c r="GAW79" s="156"/>
      <c r="GAX79" s="156"/>
      <c r="GAY79" s="156"/>
      <c r="GAZ79" s="156"/>
      <c r="GBA79" s="156"/>
      <c r="GBB79" s="156"/>
      <c r="GBC79" s="156"/>
      <c r="GBD79" s="156"/>
      <c r="GBE79" s="156"/>
      <c r="GBF79" s="156"/>
      <c r="GBG79" s="156"/>
      <c r="GBH79" s="156"/>
      <c r="GBI79" s="156"/>
      <c r="GBJ79" s="156"/>
      <c r="GBK79" s="156"/>
      <c r="GBL79" s="156"/>
      <c r="GBM79" s="156"/>
      <c r="GBN79" s="156"/>
      <c r="GBO79" s="156"/>
      <c r="GBP79" s="156"/>
      <c r="GBQ79" s="156"/>
      <c r="GBR79" s="156"/>
      <c r="GBS79" s="156"/>
      <c r="GBT79" s="156"/>
      <c r="GBU79" s="156"/>
      <c r="GBV79" s="156"/>
      <c r="GBW79" s="156"/>
      <c r="GBX79" s="156"/>
      <c r="GBY79" s="156"/>
      <c r="GBZ79" s="156"/>
      <c r="GCA79" s="156"/>
      <c r="GCB79" s="156"/>
      <c r="GCC79" s="156"/>
      <c r="GCD79" s="156"/>
      <c r="GCE79" s="156"/>
      <c r="GCF79" s="156"/>
      <c r="GCG79" s="156"/>
      <c r="GCH79" s="156"/>
      <c r="GCI79" s="156"/>
      <c r="GCJ79" s="156"/>
      <c r="GCK79" s="156"/>
      <c r="GCL79" s="156"/>
      <c r="GCM79" s="156"/>
      <c r="GCN79" s="156"/>
      <c r="GCO79" s="156"/>
      <c r="GCP79" s="156"/>
      <c r="GCQ79" s="156"/>
      <c r="GCR79" s="156"/>
      <c r="GCS79" s="156"/>
      <c r="GCT79" s="156"/>
      <c r="GCU79" s="156"/>
      <c r="GCV79" s="156"/>
      <c r="GCW79" s="156"/>
      <c r="GCX79" s="156"/>
      <c r="GCY79" s="156"/>
      <c r="GCZ79" s="156"/>
      <c r="GDA79" s="156"/>
      <c r="GDB79" s="156"/>
      <c r="GDC79" s="156"/>
      <c r="GDD79" s="156"/>
      <c r="GDE79" s="156"/>
      <c r="GDF79" s="156"/>
      <c r="GDG79" s="156"/>
      <c r="GDH79" s="156"/>
      <c r="GDI79" s="156"/>
      <c r="GDJ79" s="156"/>
      <c r="GDK79" s="156"/>
      <c r="GDL79" s="156"/>
      <c r="GDM79" s="156"/>
      <c r="GDN79" s="156"/>
      <c r="GDO79" s="156"/>
      <c r="GDP79" s="156"/>
      <c r="GDQ79" s="156"/>
      <c r="GDR79" s="156"/>
      <c r="GDS79" s="156"/>
      <c r="GDT79" s="156"/>
      <c r="GDU79" s="156"/>
      <c r="GDV79" s="156"/>
      <c r="GDW79" s="156"/>
      <c r="GDX79" s="156"/>
      <c r="GDY79" s="156"/>
      <c r="GDZ79" s="156"/>
      <c r="GEA79" s="156"/>
      <c r="GEB79" s="156"/>
      <c r="GEC79" s="156"/>
      <c r="GED79" s="156"/>
      <c r="GEE79" s="156"/>
      <c r="GEF79" s="156"/>
      <c r="GEG79" s="156"/>
      <c r="GEH79" s="156"/>
      <c r="GEI79" s="156"/>
      <c r="GEJ79" s="156"/>
      <c r="GEK79" s="156"/>
      <c r="GEL79" s="156"/>
      <c r="GEM79" s="156"/>
      <c r="GEN79" s="156"/>
      <c r="GEO79" s="156"/>
      <c r="GEP79" s="156"/>
      <c r="GEQ79" s="156"/>
      <c r="GER79" s="156"/>
      <c r="GES79" s="156"/>
      <c r="GET79" s="156"/>
      <c r="GEU79" s="156"/>
      <c r="GEV79" s="156"/>
      <c r="GEW79" s="156"/>
      <c r="GEX79" s="156"/>
      <c r="GEY79" s="156"/>
      <c r="GEZ79" s="156"/>
      <c r="GFA79" s="156"/>
      <c r="GFB79" s="156"/>
      <c r="GFC79" s="156"/>
      <c r="GFD79" s="156"/>
      <c r="GFE79" s="156"/>
      <c r="GFF79" s="156"/>
      <c r="GFG79" s="156"/>
      <c r="GFH79" s="156"/>
      <c r="GFI79" s="156"/>
      <c r="GFJ79" s="156"/>
      <c r="GFK79" s="156"/>
      <c r="GFL79" s="156"/>
      <c r="GFM79" s="156"/>
      <c r="GFN79" s="156"/>
      <c r="GFO79" s="156"/>
      <c r="GFP79" s="156"/>
      <c r="GFQ79" s="156"/>
      <c r="GFR79" s="156"/>
      <c r="GFS79" s="156"/>
      <c r="GFT79" s="156"/>
      <c r="GFU79" s="156"/>
      <c r="GFV79" s="156"/>
      <c r="GFW79" s="156"/>
      <c r="GFX79" s="156"/>
      <c r="GFY79" s="156"/>
      <c r="GFZ79" s="156"/>
      <c r="GGA79" s="156"/>
      <c r="GGB79" s="156"/>
      <c r="GGC79" s="156"/>
      <c r="GGD79" s="156"/>
      <c r="GGE79" s="156"/>
      <c r="GGF79" s="156"/>
      <c r="GGG79" s="156"/>
      <c r="GGH79" s="156"/>
      <c r="GGI79" s="156"/>
      <c r="GGJ79" s="156"/>
      <c r="GGK79" s="156"/>
      <c r="GGL79" s="156"/>
      <c r="GGM79" s="156"/>
      <c r="GGN79" s="156"/>
      <c r="GGO79" s="156"/>
      <c r="GGP79" s="156"/>
      <c r="GGQ79" s="156"/>
      <c r="GGR79" s="156"/>
      <c r="GGS79" s="156"/>
      <c r="GGT79" s="156"/>
      <c r="GGU79" s="156"/>
      <c r="GGV79" s="156"/>
      <c r="GGW79" s="156"/>
      <c r="GGX79" s="156"/>
      <c r="GGY79" s="156"/>
      <c r="GGZ79" s="156"/>
      <c r="GHA79" s="156"/>
      <c r="GHB79" s="156"/>
      <c r="GHC79" s="156"/>
      <c r="GHD79" s="156"/>
      <c r="GHE79" s="156"/>
      <c r="GHF79" s="156"/>
      <c r="GHG79" s="156"/>
      <c r="GHH79" s="156"/>
      <c r="GHI79" s="156"/>
      <c r="GHJ79" s="156"/>
      <c r="GHK79" s="156"/>
      <c r="GHL79" s="156"/>
      <c r="GHM79" s="156"/>
      <c r="GHN79" s="156"/>
      <c r="GHO79" s="156"/>
      <c r="GHP79" s="156"/>
      <c r="GHQ79" s="156"/>
      <c r="GHR79" s="156"/>
      <c r="GHS79" s="156"/>
      <c r="GHT79" s="156"/>
      <c r="GHU79" s="156"/>
      <c r="GHV79" s="156"/>
      <c r="GHW79" s="156"/>
      <c r="GHX79" s="156"/>
      <c r="GHY79" s="156"/>
      <c r="GHZ79" s="156"/>
      <c r="GIA79" s="156"/>
      <c r="GIB79" s="156"/>
      <c r="GIC79" s="156"/>
      <c r="GID79" s="156"/>
      <c r="GIE79" s="156"/>
      <c r="GIF79" s="156"/>
      <c r="GIG79" s="156"/>
      <c r="GIH79" s="156"/>
      <c r="GII79" s="156"/>
      <c r="GIJ79" s="156"/>
      <c r="GIK79" s="156"/>
      <c r="GIL79" s="156"/>
      <c r="GIM79" s="156"/>
      <c r="GIN79" s="156"/>
      <c r="GIO79" s="156"/>
      <c r="GIP79" s="156"/>
      <c r="GIQ79" s="156"/>
      <c r="GIR79" s="156"/>
      <c r="GIS79" s="156"/>
      <c r="GIT79" s="156"/>
      <c r="GIU79" s="156"/>
      <c r="GIV79" s="156"/>
      <c r="GIW79" s="156"/>
      <c r="GIX79" s="156"/>
      <c r="GIY79" s="156"/>
      <c r="GIZ79" s="156"/>
      <c r="GJA79" s="156"/>
      <c r="GJB79" s="156"/>
      <c r="GJC79" s="156"/>
      <c r="GJD79" s="156"/>
      <c r="GJE79" s="156"/>
      <c r="GJF79" s="156"/>
      <c r="GJG79" s="156"/>
      <c r="GJH79" s="156"/>
      <c r="GJI79" s="156"/>
      <c r="GJJ79" s="156"/>
      <c r="GJK79" s="156"/>
      <c r="GJL79" s="156"/>
      <c r="GJM79" s="156"/>
      <c r="GJN79" s="156"/>
      <c r="GJO79" s="156"/>
      <c r="GJP79" s="156"/>
      <c r="GJQ79" s="156"/>
      <c r="GJR79" s="156"/>
      <c r="GJS79" s="156"/>
      <c r="GJT79" s="156"/>
      <c r="GJU79" s="156"/>
      <c r="GJV79" s="156"/>
      <c r="GJW79" s="156"/>
      <c r="GJX79" s="156"/>
      <c r="GJY79" s="156"/>
      <c r="GJZ79" s="156"/>
      <c r="GKA79" s="156"/>
      <c r="GKB79" s="156"/>
      <c r="GKC79" s="156"/>
      <c r="GKD79" s="156"/>
      <c r="GKE79" s="156"/>
      <c r="GKF79" s="156"/>
      <c r="GKG79" s="156"/>
      <c r="GKH79" s="156"/>
      <c r="GKI79" s="156"/>
      <c r="GKJ79" s="156"/>
      <c r="GKK79" s="156"/>
      <c r="GKL79" s="156"/>
      <c r="GKM79" s="156"/>
      <c r="GKN79" s="156"/>
      <c r="GKO79" s="156"/>
      <c r="GKP79" s="156"/>
      <c r="GKQ79" s="156"/>
      <c r="GKR79" s="156"/>
      <c r="GKS79" s="156"/>
      <c r="GKT79" s="156"/>
      <c r="GKU79" s="156"/>
      <c r="GKV79" s="156"/>
      <c r="GKW79" s="156"/>
      <c r="GKX79" s="156"/>
      <c r="GKY79" s="156"/>
      <c r="GKZ79" s="156"/>
      <c r="GLA79" s="156"/>
      <c r="GLB79" s="156"/>
      <c r="GLC79" s="156"/>
      <c r="GLD79" s="156"/>
      <c r="GLE79" s="156"/>
      <c r="GLF79" s="156"/>
      <c r="GLG79" s="156"/>
      <c r="GLH79" s="156"/>
      <c r="GLI79" s="156"/>
      <c r="GLJ79" s="156"/>
      <c r="GLK79" s="156"/>
      <c r="GLL79" s="156"/>
      <c r="GLM79" s="156"/>
      <c r="GLN79" s="156"/>
      <c r="GLO79" s="156"/>
      <c r="GLP79" s="156"/>
      <c r="GLQ79" s="156"/>
      <c r="GLR79" s="156"/>
      <c r="GLS79" s="156"/>
      <c r="GLT79" s="156"/>
      <c r="GLU79" s="156"/>
      <c r="GLV79" s="156"/>
      <c r="GLW79" s="156"/>
      <c r="GLX79" s="156"/>
      <c r="GLY79" s="156"/>
      <c r="GLZ79" s="156"/>
      <c r="GMA79" s="156"/>
      <c r="GMB79" s="156"/>
      <c r="GMC79" s="156"/>
      <c r="GMD79" s="156"/>
      <c r="GME79" s="156"/>
      <c r="GMF79" s="156"/>
      <c r="GMG79" s="156"/>
      <c r="GMH79" s="156"/>
      <c r="GMI79" s="156"/>
      <c r="GMJ79" s="156"/>
      <c r="GMK79" s="156"/>
      <c r="GML79" s="156"/>
      <c r="GMM79" s="156"/>
      <c r="GMN79" s="156"/>
      <c r="GMO79" s="156"/>
      <c r="GMP79" s="156"/>
      <c r="GMQ79" s="156"/>
      <c r="GMR79" s="156"/>
      <c r="GMS79" s="156"/>
      <c r="GMT79" s="156"/>
      <c r="GMU79" s="156"/>
      <c r="GMV79" s="156"/>
      <c r="GMW79" s="156"/>
      <c r="GMX79" s="156"/>
      <c r="GMY79" s="156"/>
      <c r="GMZ79" s="156"/>
      <c r="GNA79" s="156"/>
      <c r="GNB79" s="156"/>
      <c r="GNC79" s="156"/>
      <c r="GND79" s="156"/>
      <c r="GNE79" s="156"/>
      <c r="GNF79" s="156"/>
      <c r="GNG79" s="156"/>
      <c r="GNH79" s="156"/>
      <c r="GNI79" s="156"/>
      <c r="GNJ79" s="156"/>
      <c r="GNK79" s="156"/>
      <c r="GNL79" s="156"/>
      <c r="GNM79" s="156"/>
      <c r="GNN79" s="156"/>
      <c r="GNO79" s="156"/>
      <c r="GNP79" s="156"/>
      <c r="GNQ79" s="156"/>
      <c r="GNR79" s="156"/>
      <c r="GNS79" s="156"/>
      <c r="GNT79" s="156"/>
      <c r="GNU79" s="156"/>
      <c r="GNV79" s="156"/>
      <c r="GNW79" s="156"/>
      <c r="GNX79" s="156"/>
      <c r="GNY79" s="156"/>
      <c r="GNZ79" s="156"/>
      <c r="GOA79" s="156"/>
      <c r="GOB79" s="156"/>
      <c r="GOC79" s="156"/>
      <c r="GOD79" s="156"/>
      <c r="GOE79" s="156"/>
      <c r="GOF79" s="156"/>
      <c r="GOG79" s="156"/>
      <c r="GOH79" s="156"/>
      <c r="GOI79" s="156"/>
      <c r="GOJ79" s="156"/>
      <c r="GOK79" s="156"/>
      <c r="GOL79" s="156"/>
      <c r="GOM79" s="156"/>
      <c r="GON79" s="156"/>
      <c r="GOO79" s="156"/>
      <c r="GOP79" s="156"/>
      <c r="GOQ79" s="156"/>
      <c r="GOR79" s="156"/>
      <c r="GOS79" s="156"/>
      <c r="GOT79" s="156"/>
      <c r="GOU79" s="156"/>
      <c r="GOV79" s="156"/>
      <c r="GOW79" s="156"/>
      <c r="GOX79" s="156"/>
      <c r="GOY79" s="156"/>
      <c r="GOZ79" s="156"/>
      <c r="GPA79" s="156"/>
      <c r="GPB79" s="156"/>
      <c r="GPC79" s="156"/>
      <c r="GPD79" s="156"/>
      <c r="GPE79" s="156"/>
      <c r="GPF79" s="156"/>
      <c r="GPG79" s="156"/>
      <c r="GPH79" s="156"/>
      <c r="GPI79" s="156"/>
      <c r="GPJ79" s="156"/>
      <c r="GPK79" s="156"/>
      <c r="GPL79" s="156"/>
      <c r="GPM79" s="156"/>
      <c r="GPN79" s="156"/>
      <c r="GPO79" s="156"/>
      <c r="GPP79" s="156"/>
      <c r="GPQ79" s="156"/>
      <c r="GPR79" s="156"/>
      <c r="GPS79" s="156"/>
      <c r="GPT79" s="156"/>
      <c r="GPU79" s="156"/>
      <c r="GPV79" s="156"/>
      <c r="GPW79" s="156"/>
      <c r="GPX79" s="156"/>
      <c r="GPY79" s="156"/>
      <c r="GPZ79" s="156"/>
      <c r="GQA79" s="156"/>
      <c r="GQB79" s="156"/>
      <c r="GQC79" s="156"/>
      <c r="GQD79" s="156"/>
      <c r="GQE79" s="156"/>
      <c r="GQF79" s="156"/>
      <c r="GQG79" s="156"/>
      <c r="GQH79" s="156"/>
      <c r="GQI79" s="156"/>
      <c r="GQJ79" s="156"/>
      <c r="GQK79" s="156"/>
      <c r="GQL79" s="156"/>
      <c r="GQM79" s="156"/>
      <c r="GQN79" s="156"/>
      <c r="GQO79" s="156"/>
      <c r="GQP79" s="156"/>
      <c r="GQQ79" s="156"/>
      <c r="GQR79" s="156"/>
      <c r="GQS79" s="156"/>
      <c r="GQT79" s="156"/>
      <c r="GQU79" s="156"/>
      <c r="GQV79" s="156"/>
      <c r="GQW79" s="156"/>
      <c r="GQX79" s="156"/>
      <c r="GQY79" s="156"/>
      <c r="GQZ79" s="156"/>
      <c r="GRA79" s="156"/>
      <c r="GRB79" s="156"/>
      <c r="GRC79" s="156"/>
      <c r="GRD79" s="156"/>
      <c r="GRE79" s="156"/>
      <c r="GRF79" s="156"/>
      <c r="GRG79" s="156"/>
      <c r="GRH79" s="156"/>
      <c r="GRI79" s="156"/>
      <c r="GRJ79" s="156"/>
      <c r="GRK79" s="156"/>
      <c r="GRL79" s="156"/>
      <c r="GRM79" s="156"/>
      <c r="GRN79" s="156"/>
      <c r="GRO79" s="156"/>
      <c r="GRP79" s="156"/>
      <c r="GRQ79" s="156"/>
      <c r="GRR79" s="156"/>
      <c r="GRS79" s="156"/>
      <c r="GRT79" s="156"/>
      <c r="GRU79" s="156"/>
      <c r="GRV79" s="156"/>
      <c r="GRW79" s="156"/>
      <c r="GRX79" s="156"/>
      <c r="GRY79" s="156"/>
      <c r="GRZ79" s="156"/>
      <c r="GSA79" s="156"/>
      <c r="GSB79" s="156"/>
      <c r="GSC79" s="156"/>
      <c r="GSD79" s="156"/>
      <c r="GSE79" s="156"/>
      <c r="GSF79" s="156"/>
      <c r="GSG79" s="156"/>
      <c r="GSH79" s="156"/>
      <c r="GSI79" s="156"/>
      <c r="GSJ79" s="156"/>
      <c r="GSK79" s="156"/>
      <c r="GSL79" s="156"/>
      <c r="GSM79" s="156"/>
      <c r="GSN79" s="156"/>
      <c r="GSO79" s="156"/>
      <c r="GSP79" s="156"/>
      <c r="GSQ79" s="156"/>
      <c r="GSR79" s="156"/>
      <c r="GSS79" s="156"/>
      <c r="GST79" s="156"/>
      <c r="GSU79" s="156"/>
      <c r="GSV79" s="156"/>
      <c r="GSW79" s="156"/>
      <c r="GSX79" s="156"/>
      <c r="GSY79" s="156"/>
      <c r="GSZ79" s="156"/>
      <c r="GTA79" s="156"/>
      <c r="GTB79" s="156"/>
      <c r="GTC79" s="156"/>
      <c r="GTD79" s="156"/>
      <c r="GTE79" s="156"/>
      <c r="GTF79" s="156"/>
      <c r="GTG79" s="156"/>
      <c r="GTH79" s="156"/>
      <c r="GTI79" s="156"/>
      <c r="GTJ79" s="156"/>
      <c r="GTK79" s="156"/>
      <c r="GTL79" s="156"/>
      <c r="GTM79" s="156"/>
      <c r="GTN79" s="156"/>
      <c r="GTO79" s="156"/>
      <c r="GTP79" s="156"/>
      <c r="GTQ79" s="156"/>
      <c r="GTR79" s="156"/>
      <c r="GTS79" s="156"/>
      <c r="GTT79" s="156"/>
      <c r="GTU79" s="156"/>
      <c r="GTV79" s="156"/>
      <c r="GTW79" s="156"/>
      <c r="GTX79" s="156"/>
      <c r="GTY79" s="156"/>
      <c r="GTZ79" s="156"/>
      <c r="GUA79" s="156"/>
      <c r="GUB79" s="156"/>
      <c r="GUC79" s="156"/>
      <c r="GUD79" s="156"/>
      <c r="GUE79" s="156"/>
      <c r="GUF79" s="156"/>
      <c r="GUG79" s="156"/>
      <c r="GUH79" s="156"/>
      <c r="GUI79" s="156"/>
      <c r="GUJ79" s="156"/>
      <c r="GUK79" s="156"/>
      <c r="GUL79" s="156"/>
      <c r="GUM79" s="156"/>
      <c r="GUN79" s="156"/>
      <c r="GUO79" s="156"/>
      <c r="GUP79" s="156"/>
      <c r="GUQ79" s="156"/>
      <c r="GUR79" s="156"/>
      <c r="GUS79" s="156"/>
      <c r="GUT79" s="156"/>
      <c r="GUU79" s="156"/>
      <c r="GUV79" s="156"/>
      <c r="GUW79" s="156"/>
      <c r="GUX79" s="156"/>
      <c r="GUY79" s="156"/>
      <c r="GUZ79" s="156"/>
      <c r="GVA79" s="156"/>
      <c r="GVB79" s="156"/>
      <c r="GVC79" s="156"/>
      <c r="GVD79" s="156"/>
      <c r="GVE79" s="156"/>
      <c r="GVF79" s="156"/>
      <c r="GVG79" s="156"/>
      <c r="GVH79" s="156"/>
      <c r="GVI79" s="156"/>
      <c r="GVJ79" s="156"/>
      <c r="GVK79" s="156"/>
      <c r="GVL79" s="156"/>
      <c r="GVM79" s="156"/>
      <c r="GVN79" s="156"/>
      <c r="GVO79" s="156"/>
      <c r="GVP79" s="156"/>
      <c r="GVQ79" s="156"/>
      <c r="GVR79" s="156"/>
      <c r="GVS79" s="156"/>
      <c r="GVT79" s="156"/>
      <c r="GVU79" s="156"/>
      <c r="GVV79" s="156"/>
      <c r="GVW79" s="156"/>
      <c r="GVX79" s="156"/>
      <c r="GVY79" s="156"/>
      <c r="GVZ79" s="156"/>
      <c r="GWA79" s="156"/>
      <c r="GWB79" s="156"/>
      <c r="GWC79" s="156"/>
      <c r="GWD79" s="156"/>
      <c r="GWE79" s="156"/>
      <c r="GWF79" s="156"/>
      <c r="GWG79" s="156"/>
      <c r="GWH79" s="156"/>
      <c r="GWI79" s="156"/>
      <c r="GWJ79" s="156"/>
      <c r="GWK79" s="156"/>
      <c r="GWL79" s="156"/>
      <c r="GWM79" s="156"/>
      <c r="GWN79" s="156"/>
      <c r="GWO79" s="156"/>
      <c r="GWP79" s="156"/>
      <c r="GWQ79" s="156"/>
      <c r="GWR79" s="156"/>
      <c r="GWS79" s="156"/>
      <c r="GWT79" s="156"/>
      <c r="GWU79" s="156"/>
      <c r="GWV79" s="156"/>
      <c r="GWW79" s="156"/>
      <c r="GWX79" s="156"/>
      <c r="GWY79" s="156"/>
      <c r="GWZ79" s="156"/>
      <c r="GXA79" s="156"/>
      <c r="GXB79" s="156"/>
      <c r="GXC79" s="156"/>
      <c r="GXD79" s="156"/>
      <c r="GXE79" s="156"/>
      <c r="GXF79" s="156"/>
      <c r="GXG79" s="156"/>
      <c r="GXH79" s="156"/>
      <c r="GXI79" s="156"/>
      <c r="GXJ79" s="156"/>
      <c r="GXK79" s="156"/>
      <c r="GXL79" s="156"/>
      <c r="GXM79" s="156"/>
      <c r="GXN79" s="156"/>
      <c r="GXO79" s="156"/>
      <c r="GXP79" s="156"/>
      <c r="GXQ79" s="156"/>
      <c r="GXR79" s="156"/>
      <c r="GXS79" s="156"/>
      <c r="GXT79" s="156"/>
      <c r="GXU79" s="156"/>
      <c r="GXV79" s="156"/>
      <c r="GXW79" s="156"/>
      <c r="GXX79" s="156"/>
      <c r="GXY79" s="156"/>
      <c r="GXZ79" s="156"/>
      <c r="GYA79" s="156"/>
      <c r="GYB79" s="156"/>
      <c r="GYC79" s="156"/>
      <c r="GYD79" s="156"/>
      <c r="GYE79" s="156"/>
      <c r="GYF79" s="156"/>
      <c r="GYG79" s="156"/>
      <c r="GYH79" s="156"/>
      <c r="GYI79" s="156"/>
      <c r="GYJ79" s="156"/>
      <c r="GYK79" s="156"/>
      <c r="GYL79" s="156"/>
      <c r="GYM79" s="156"/>
      <c r="GYN79" s="156"/>
      <c r="GYO79" s="156"/>
      <c r="GYP79" s="156"/>
      <c r="GYQ79" s="156"/>
      <c r="GYR79" s="156"/>
      <c r="GYS79" s="156"/>
      <c r="GYT79" s="156"/>
      <c r="GYU79" s="156"/>
      <c r="GYV79" s="156"/>
      <c r="GYW79" s="156"/>
      <c r="GYX79" s="156"/>
      <c r="GYY79" s="156"/>
      <c r="GYZ79" s="156"/>
      <c r="GZA79" s="156"/>
      <c r="GZB79" s="156"/>
      <c r="GZC79" s="156"/>
      <c r="GZD79" s="156"/>
      <c r="GZE79" s="156"/>
      <c r="GZF79" s="156"/>
      <c r="GZG79" s="156"/>
      <c r="GZH79" s="156"/>
      <c r="GZI79" s="156"/>
      <c r="GZJ79" s="156"/>
      <c r="GZK79" s="156"/>
      <c r="GZL79" s="156"/>
      <c r="GZM79" s="156"/>
      <c r="GZN79" s="156"/>
      <c r="GZO79" s="156"/>
      <c r="GZP79" s="156"/>
      <c r="GZQ79" s="156"/>
      <c r="GZR79" s="156"/>
      <c r="GZS79" s="156"/>
      <c r="GZT79" s="156"/>
      <c r="GZU79" s="156"/>
      <c r="GZV79" s="156"/>
      <c r="GZW79" s="156"/>
      <c r="GZX79" s="156"/>
      <c r="GZY79" s="156"/>
      <c r="GZZ79" s="156"/>
      <c r="HAA79" s="156"/>
      <c r="HAB79" s="156"/>
      <c r="HAC79" s="156"/>
      <c r="HAD79" s="156"/>
      <c r="HAE79" s="156"/>
      <c r="HAF79" s="156"/>
      <c r="HAG79" s="156"/>
      <c r="HAH79" s="156"/>
      <c r="HAI79" s="156"/>
      <c r="HAJ79" s="156"/>
      <c r="HAK79" s="156"/>
      <c r="HAL79" s="156"/>
      <c r="HAM79" s="156"/>
      <c r="HAN79" s="156"/>
      <c r="HAO79" s="156"/>
      <c r="HAP79" s="156"/>
      <c r="HAQ79" s="156"/>
      <c r="HAR79" s="156"/>
      <c r="HAS79" s="156"/>
      <c r="HAT79" s="156"/>
      <c r="HAU79" s="156"/>
      <c r="HAV79" s="156"/>
      <c r="HAW79" s="156"/>
      <c r="HAX79" s="156"/>
      <c r="HAY79" s="156"/>
      <c r="HAZ79" s="156"/>
      <c r="HBA79" s="156"/>
      <c r="HBB79" s="156"/>
      <c r="HBC79" s="156"/>
      <c r="HBD79" s="156"/>
      <c r="HBE79" s="156"/>
      <c r="HBF79" s="156"/>
      <c r="HBG79" s="156"/>
      <c r="HBH79" s="156"/>
      <c r="HBI79" s="156"/>
      <c r="HBJ79" s="156"/>
      <c r="HBK79" s="156"/>
      <c r="HBL79" s="156"/>
      <c r="HBM79" s="156"/>
      <c r="HBN79" s="156"/>
      <c r="HBO79" s="156"/>
      <c r="HBP79" s="156"/>
      <c r="HBQ79" s="156"/>
      <c r="HBR79" s="156"/>
      <c r="HBS79" s="156"/>
      <c r="HBT79" s="156"/>
      <c r="HBU79" s="156"/>
      <c r="HBV79" s="156"/>
      <c r="HBW79" s="156"/>
      <c r="HBX79" s="156"/>
      <c r="HBY79" s="156"/>
      <c r="HBZ79" s="156"/>
      <c r="HCA79" s="156"/>
      <c r="HCB79" s="156"/>
      <c r="HCC79" s="156"/>
      <c r="HCD79" s="156"/>
      <c r="HCE79" s="156"/>
      <c r="HCF79" s="156"/>
      <c r="HCG79" s="156"/>
      <c r="HCH79" s="156"/>
      <c r="HCI79" s="156"/>
      <c r="HCJ79" s="156"/>
      <c r="HCK79" s="156"/>
      <c r="HCL79" s="156"/>
      <c r="HCM79" s="156"/>
      <c r="HCN79" s="156"/>
      <c r="HCO79" s="156"/>
      <c r="HCP79" s="156"/>
      <c r="HCQ79" s="156"/>
      <c r="HCR79" s="156"/>
      <c r="HCS79" s="156"/>
      <c r="HCT79" s="156"/>
      <c r="HCU79" s="156"/>
      <c r="HCV79" s="156"/>
      <c r="HCW79" s="156"/>
      <c r="HCX79" s="156"/>
      <c r="HCY79" s="156"/>
      <c r="HCZ79" s="156"/>
      <c r="HDA79" s="156"/>
      <c r="HDB79" s="156"/>
      <c r="HDC79" s="156"/>
      <c r="HDD79" s="156"/>
      <c r="HDE79" s="156"/>
      <c r="HDF79" s="156"/>
      <c r="HDG79" s="156"/>
      <c r="HDH79" s="156"/>
      <c r="HDI79" s="156"/>
      <c r="HDJ79" s="156"/>
      <c r="HDK79" s="156"/>
      <c r="HDL79" s="156"/>
      <c r="HDM79" s="156"/>
      <c r="HDN79" s="156"/>
      <c r="HDO79" s="156"/>
      <c r="HDP79" s="156"/>
      <c r="HDQ79" s="156"/>
      <c r="HDR79" s="156"/>
      <c r="HDS79" s="156"/>
      <c r="HDT79" s="156"/>
      <c r="HDU79" s="156"/>
      <c r="HDV79" s="156"/>
      <c r="HDW79" s="156"/>
      <c r="HDX79" s="156"/>
      <c r="HDY79" s="156"/>
      <c r="HDZ79" s="156"/>
      <c r="HEA79" s="156"/>
      <c r="HEB79" s="156"/>
      <c r="HEC79" s="156"/>
      <c r="HED79" s="156"/>
      <c r="HEE79" s="156"/>
      <c r="HEF79" s="156"/>
      <c r="HEG79" s="156"/>
      <c r="HEH79" s="156"/>
      <c r="HEI79" s="156"/>
      <c r="HEJ79" s="156"/>
      <c r="HEK79" s="156"/>
      <c r="HEL79" s="156"/>
      <c r="HEM79" s="156"/>
      <c r="HEN79" s="156"/>
      <c r="HEO79" s="156"/>
      <c r="HEP79" s="156"/>
      <c r="HEQ79" s="156"/>
      <c r="HER79" s="156"/>
      <c r="HES79" s="156"/>
      <c r="HET79" s="156"/>
      <c r="HEU79" s="156"/>
      <c r="HEV79" s="156"/>
      <c r="HEW79" s="156"/>
      <c r="HEX79" s="156"/>
      <c r="HEY79" s="156"/>
      <c r="HEZ79" s="156"/>
      <c r="HFA79" s="156"/>
      <c r="HFB79" s="156"/>
      <c r="HFC79" s="156"/>
      <c r="HFD79" s="156"/>
      <c r="HFE79" s="156"/>
      <c r="HFF79" s="156"/>
      <c r="HFG79" s="156"/>
      <c r="HFH79" s="156"/>
      <c r="HFI79" s="156"/>
      <c r="HFJ79" s="156"/>
      <c r="HFK79" s="156"/>
      <c r="HFL79" s="156"/>
      <c r="HFM79" s="156"/>
      <c r="HFN79" s="156"/>
      <c r="HFO79" s="156"/>
      <c r="HFP79" s="156"/>
      <c r="HFQ79" s="156"/>
      <c r="HFR79" s="156"/>
      <c r="HFS79" s="156"/>
      <c r="HFT79" s="156"/>
      <c r="HFU79" s="156"/>
      <c r="HFV79" s="156"/>
      <c r="HFW79" s="156"/>
      <c r="HFX79" s="156"/>
      <c r="HFY79" s="156"/>
      <c r="HFZ79" s="156"/>
      <c r="HGA79" s="156"/>
      <c r="HGB79" s="156"/>
      <c r="HGC79" s="156"/>
      <c r="HGD79" s="156"/>
      <c r="HGE79" s="156"/>
      <c r="HGF79" s="156"/>
      <c r="HGG79" s="156"/>
      <c r="HGH79" s="156"/>
      <c r="HGI79" s="156"/>
      <c r="HGJ79" s="156"/>
      <c r="HGK79" s="156"/>
      <c r="HGL79" s="156"/>
      <c r="HGM79" s="156"/>
      <c r="HGN79" s="156"/>
      <c r="HGO79" s="156"/>
      <c r="HGP79" s="156"/>
      <c r="HGQ79" s="156"/>
      <c r="HGR79" s="156"/>
      <c r="HGS79" s="156"/>
      <c r="HGT79" s="156"/>
      <c r="HGU79" s="156"/>
      <c r="HGV79" s="156"/>
      <c r="HGW79" s="156"/>
      <c r="HGX79" s="156"/>
      <c r="HGY79" s="156"/>
      <c r="HGZ79" s="156"/>
      <c r="HHA79" s="156"/>
      <c r="HHB79" s="156"/>
      <c r="HHC79" s="156"/>
      <c r="HHD79" s="156"/>
      <c r="HHE79" s="156"/>
      <c r="HHF79" s="156"/>
      <c r="HHG79" s="156"/>
      <c r="HHH79" s="156"/>
      <c r="HHI79" s="156"/>
      <c r="HHJ79" s="156"/>
      <c r="HHK79" s="156"/>
      <c r="HHL79" s="156"/>
      <c r="HHM79" s="156"/>
      <c r="HHN79" s="156"/>
      <c r="HHO79" s="156"/>
      <c r="HHP79" s="156"/>
      <c r="HHQ79" s="156"/>
      <c r="HHR79" s="156"/>
      <c r="HHS79" s="156"/>
      <c r="HHT79" s="156"/>
      <c r="HHU79" s="156"/>
      <c r="HHV79" s="156"/>
      <c r="HHW79" s="156"/>
      <c r="HHX79" s="156"/>
      <c r="HHY79" s="156"/>
      <c r="HHZ79" s="156"/>
      <c r="HIA79" s="156"/>
      <c r="HIB79" s="156"/>
      <c r="HIC79" s="156"/>
      <c r="HID79" s="156"/>
      <c r="HIE79" s="156"/>
      <c r="HIF79" s="156"/>
      <c r="HIG79" s="156"/>
      <c r="HIH79" s="156"/>
      <c r="HII79" s="156"/>
      <c r="HIJ79" s="156"/>
      <c r="HIK79" s="156"/>
      <c r="HIL79" s="156"/>
      <c r="HIM79" s="156"/>
      <c r="HIN79" s="156"/>
      <c r="HIO79" s="156"/>
      <c r="HIP79" s="156"/>
      <c r="HIQ79" s="156"/>
      <c r="HIR79" s="156"/>
      <c r="HIS79" s="156"/>
      <c r="HIT79" s="156"/>
      <c r="HIU79" s="156"/>
      <c r="HIV79" s="156"/>
      <c r="HIW79" s="156"/>
      <c r="HIX79" s="156"/>
      <c r="HIY79" s="156"/>
      <c r="HIZ79" s="156"/>
      <c r="HJA79" s="156"/>
      <c r="HJB79" s="156"/>
      <c r="HJC79" s="156"/>
      <c r="HJD79" s="156"/>
      <c r="HJE79" s="156"/>
      <c r="HJF79" s="156"/>
      <c r="HJG79" s="156"/>
      <c r="HJH79" s="156"/>
      <c r="HJI79" s="156"/>
      <c r="HJJ79" s="156"/>
      <c r="HJK79" s="156"/>
      <c r="HJL79" s="156"/>
      <c r="HJM79" s="156"/>
      <c r="HJN79" s="156"/>
      <c r="HJO79" s="156"/>
      <c r="HJP79" s="156"/>
      <c r="HJQ79" s="156"/>
      <c r="HJR79" s="156"/>
      <c r="HJS79" s="156"/>
      <c r="HJT79" s="156"/>
      <c r="HJU79" s="156"/>
      <c r="HJV79" s="156"/>
      <c r="HJW79" s="156"/>
      <c r="HJX79" s="156"/>
      <c r="HJY79" s="156"/>
      <c r="HJZ79" s="156"/>
      <c r="HKA79" s="156"/>
      <c r="HKB79" s="156"/>
      <c r="HKC79" s="156"/>
      <c r="HKD79" s="156"/>
      <c r="HKE79" s="156"/>
      <c r="HKF79" s="156"/>
      <c r="HKG79" s="156"/>
      <c r="HKH79" s="156"/>
      <c r="HKI79" s="156"/>
      <c r="HKJ79" s="156"/>
      <c r="HKK79" s="156"/>
      <c r="HKL79" s="156"/>
      <c r="HKM79" s="156"/>
      <c r="HKN79" s="156"/>
      <c r="HKO79" s="156"/>
      <c r="HKP79" s="156"/>
      <c r="HKQ79" s="156"/>
      <c r="HKR79" s="156"/>
      <c r="HKS79" s="156"/>
      <c r="HKT79" s="156"/>
      <c r="HKU79" s="156"/>
      <c r="HKV79" s="156"/>
      <c r="HKW79" s="156"/>
      <c r="HKX79" s="156"/>
      <c r="HKY79" s="156"/>
      <c r="HKZ79" s="156"/>
      <c r="HLA79" s="156"/>
      <c r="HLB79" s="156"/>
      <c r="HLC79" s="156"/>
      <c r="HLD79" s="156"/>
      <c r="HLE79" s="156"/>
      <c r="HLF79" s="156"/>
      <c r="HLG79" s="156"/>
      <c r="HLH79" s="156"/>
      <c r="HLI79" s="156"/>
      <c r="HLJ79" s="156"/>
      <c r="HLK79" s="156"/>
      <c r="HLL79" s="156"/>
      <c r="HLM79" s="156"/>
      <c r="HLN79" s="156"/>
      <c r="HLO79" s="156"/>
      <c r="HLP79" s="156"/>
      <c r="HLQ79" s="156"/>
      <c r="HLR79" s="156"/>
      <c r="HLS79" s="156"/>
      <c r="HLT79" s="156"/>
      <c r="HLU79" s="156"/>
      <c r="HLV79" s="156"/>
      <c r="HLW79" s="156"/>
      <c r="HLX79" s="156"/>
      <c r="HLY79" s="156"/>
      <c r="HLZ79" s="156"/>
      <c r="HMA79" s="156"/>
      <c r="HMB79" s="156"/>
      <c r="HMC79" s="156"/>
      <c r="HMD79" s="156"/>
      <c r="HME79" s="156"/>
      <c r="HMF79" s="156"/>
      <c r="HMG79" s="156"/>
      <c r="HMH79" s="156"/>
      <c r="HMI79" s="156"/>
      <c r="HMJ79" s="156"/>
      <c r="HMK79" s="156"/>
      <c r="HML79" s="156"/>
      <c r="HMM79" s="156"/>
      <c r="HMN79" s="156"/>
      <c r="HMO79" s="156"/>
      <c r="HMP79" s="156"/>
      <c r="HMQ79" s="156"/>
      <c r="HMR79" s="156"/>
      <c r="HMS79" s="156"/>
      <c r="HMT79" s="156"/>
      <c r="HMU79" s="156"/>
      <c r="HMV79" s="156"/>
      <c r="HMW79" s="156"/>
      <c r="HMX79" s="156"/>
      <c r="HMY79" s="156"/>
      <c r="HMZ79" s="156"/>
      <c r="HNA79" s="156"/>
      <c r="HNB79" s="156"/>
      <c r="HNC79" s="156"/>
      <c r="HND79" s="156"/>
      <c r="HNE79" s="156"/>
      <c r="HNF79" s="156"/>
      <c r="HNG79" s="156"/>
      <c r="HNH79" s="156"/>
      <c r="HNI79" s="156"/>
      <c r="HNJ79" s="156"/>
      <c r="HNK79" s="156"/>
      <c r="HNL79" s="156"/>
      <c r="HNM79" s="156"/>
      <c r="HNN79" s="156"/>
      <c r="HNO79" s="156"/>
      <c r="HNP79" s="156"/>
      <c r="HNQ79" s="156"/>
      <c r="HNR79" s="156"/>
      <c r="HNS79" s="156"/>
      <c r="HNT79" s="156"/>
      <c r="HNU79" s="156"/>
      <c r="HNV79" s="156"/>
      <c r="HNW79" s="156"/>
      <c r="HNX79" s="156"/>
      <c r="HNY79" s="156"/>
      <c r="HNZ79" s="156"/>
      <c r="HOA79" s="156"/>
      <c r="HOB79" s="156"/>
      <c r="HOC79" s="156"/>
      <c r="HOD79" s="156"/>
      <c r="HOE79" s="156"/>
      <c r="HOF79" s="156"/>
      <c r="HOG79" s="156"/>
      <c r="HOH79" s="156"/>
      <c r="HOI79" s="156"/>
      <c r="HOJ79" s="156"/>
      <c r="HOK79" s="156"/>
      <c r="HOL79" s="156"/>
      <c r="HOM79" s="156"/>
      <c r="HON79" s="156"/>
      <c r="HOO79" s="156"/>
      <c r="HOP79" s="156"/>
      <c r="HOQ79" s="156"/>
      <c r="HOR79" s="156"/>
      <c r="HOS79" s="156"/>
      <c r="HOT79" s="156"/>
      <c r="HOU79" s="156"/>
      <c r="HOV79" s="156"/>
      <c r="HOW79" s="156"/>
      <c r="HOX79" s="156"/>
      <c r="HOY79" s="156"/>
      <c r="HOZ79" s="156"/>
      <c r="HPA79" s="156"/>
      <c r="HPB79" s="156"/>
      <c r="HPC79" s="156"/>
      <c r="HPD79" s="156"/>
      <c r="HPE79" s="156"/>
      <c r="HPF79" s="156"/>
      <c r="HPG79" s="156"/>
      <c r="HPH79" s="156"/>
      <c r="HPI79" s="156"/>
      <c r="HPJ79" s="156"/>
      <c r="HPK79" s="156"/>
      <c r="HPL79" s="156"/>
      <c r="HPM79" s="156"/>
      <c r="HPN79" s="156"/>
      <c r="HPO79" s="156"/>
      <c r="HPP79" s="156"/>
      <c r="HPQ79" s="156"/>
      <c r="HPR79" s="156"/>
      <c r="HPS79" s="156"/>
      <c r="HPT79" s="156"/>
      <c r="HPU79" s="156"/>
      <c r="HPV79" s="156"/>
      <c r="HPW79" s="156"/>
      <c r="HPX79" s="156"/>
      <c r="HPY79" s="156"/>
      <c r="HPZ79" s="156"/>
      <c r="HQA79" s="156"/>
      <c r="HQB79" s="156"/>
      <c r="HQC79" s="156"/>
      <c r="HQD79" s="156"/>
      <c r="HQE79" s="156"/>
      <c r="HQF79" s="156"/>
      <c r="HQG79" s="156"/>
      <c r="HQH79" s="156"/>
      <c r="HQI79" s="156"/>
      <c r="HQJ79" s="156"/>
      <c r="HQK79" s="156"/>
      <c r="HQL79" s="156"/>
      <c r="HQM79" s="156"/>
      <c r="HQN79" s="156"/>
      <c r="HQO79" s="156"/>
      <c r="HQP79" s="156"/>
      <c r="HQQ79" s="156"/>
      <c r="HQR79" s="156"/>
      <c r="HQS79" s="156"/>
      <c r="HQT79" s="156"/>
      <c r="HQU79" s="156"/>
      <c r="HQV79" s="156"/>
      <c r="HQW79" s="156"/>
      <c r="HQX79" s="156"/>
      <c r="HQY79" s="156"/>
      <c r="HQZ79" s="156"/>
      <c r="HRA79" s="156"/>
      <c r="HRB79" s="156"/>
      <c r="HRC79" s="156"/>
      <c r="HRD79" s="156"/>
      <c r="HRE79" s="156"/>
      <c r="HRF79" s="156"/>
      <c r="HRG79" s="156"/>
      <c r="HRH79" s="156"/>
      <c r="HRI79" s="156"/>
      <c r="HRJ79" s="156"/>
      <c r="HRK79" s="156"/>
      <c r="HRL79" s="156"/>
      <c r="HRM79" s="156"/>
      <c r="HRN79" s="156"/>
      <c r="HRO79" s="156"/>
      <c r="HRP79" s="156"/>
      <c r="HRQ79" s="156"/>
      <c r="HRR79" s="156"/>
      <c r="HRS79" s="156"/>
      <c r="HRT79" s="156"/>
      <c r="HRU79" s="156"/>
      <c r="HRV79" s="156"/>
      <c r="HRW79" s="156"/>
      <c r="HRX79" s="156"/>
      <c r="HRY79" s="156"/>
      <c r="HRZ79" s="156"/>
      <c r="HSA79" s="156"/>
      <c r="HSB79" s="156"/>
      <c r="HSC79" s="156"/>
      <c r="HSD79" s="156"/>
      <c r="HSE79" s="156"/>
      <c r="HSF79" s="156"/>
      <c r="HSG79" s="156"/>
      <c r="HSH79" s="156"/>
      <c r="HSI79" s="156"/>
      <c r="HSJ79" s="156"/>
      <c r="HSK79" s="156"/>
      <c r="HSL79" s="156"/>
      <c r="HSM79" s="156"/>
      <c r="HSN79" s="156"/>
      <c r="HSO79" s="156"/>
      <c r="HSP79" s="156"/>
      <c r="HSQ79" s="156"/>
      <c r="HSR79" s="156"/>
      <c r="HSS79" s="156"/>
      <c r="HST79" s="156"/>
      <c r="HSU79" s="156"/>
      <c r="HSV79" s="156"/>
      <c r="HSW79" s="156"/>
      <c r="HSX79" s="156"/>
      <c r="HSY79" s="156"/>
      <c r="HSZ79" s="156"/>
      <c r="HTA79" s="156"/>
      <c r="HTB79" s="156"/>
      <c r="HTC79" s="156"/>
      <c r="HTD79" s="156"/>
      <c r="HTE79" s="156"/>
      <c r="HTF79" s="156"/>
      <c r="HTG79" s="156"/>
      <c r="HTH79" s="156"/>
      <c r="HTI79" s="156"/>
      <c r="HTJ79" s="156"/>
      <c r="HTK79" s="156"/>
      <c r="HTL79" s="156"/>
      <c r="HTM79" s="156"/>
      <c r="HTN79" s="156"/>
      <c r="HTO79" s="156"/>
      <c r="HTP79" s="156"/>
      <c r="HTQ79" s="156"/>
      <c r="HTR79" s="156"/>
      <c r="HTS79" s="156"/>
      <c r="HTT79" s="156"/>
      <c r="HTU79" s="156"/>
      <c r="HTV79" s="156"/>
      <c r="HTW79" s="156"/>
      <c r="HTX79" s="156"/>
      <c r="HTY79" s="156"/>
      <c r="HTZ79" s="156"/>
      <c r="HUA79" s="156"/>
      <c r="HUB79" s="156"/>
      <c r="HUC79" s="156"/>
      <c r="HUD79" s="156"/>
      <c r="HUE79" s="156"/>
      <c r="HUF79" s="156"/>
      <c r="HUG79" s="156"/>
      <c r="HUH79" s="156"/>
      <c r="HUI79" s="156"/>
      <c r="HUJ79" s="156"/>
      <c r="HUK79" s="156"/>
      <c r="HUL79" s="156"/>
      <c r="HUM79" s="156"/>
      <c r="HUN79" s="156"/>
      <c r="HUO79" s="156"/>
      <c r="HUP79" s="156"/>
      <c r="HUQ79" s="156"/>
      <c r="HUR79" s="156"/>
      <c r="HUS79" s="156"/>
      <c r="HUT79" s="156"/>
      <c r="HUU79" s="156"/>
      <c r="HUV79" s="156"/>
      <c r="HUW79" s="156"/>
      <c r="HUX79" s="156"/>
      <c r="HUY79" s="156"/>
      <c r="HUZ79" s="156"/>
      <c r="HVA79" s="156"/>
      <c r="HVB79" s="156"/>
      <c r="HVC79" s="156"/>
      <c r="HVD79" s="156"/>
      <c r="HVE79" s="156"/>
      <c r="HVF79" s="156"/>
      <c r="HVG79" s="156"/>
      <c r="HVH79" s="156"/>
      <c r="HVI79" s="156"/>
      <c r="HVJ79" s="156"/>
      <c r="HVK79" s="156"/>
      <c r="HVL79" s="156"/>
      <c r="HVM79" s="156"/>
      <c r="HVN79" s="156"/>
      <c r="HVO79" s="156"/>
      <c r="HVP79" s="156"/>
      <c r="HVQ79" s="156"/>
      <c r="HVR79" s="156"/>
      <c r="HVS79" s="156"/>
      <c r="HVT79" s="156"/>
      <c r="HVU79" s="156"/>
      <c r="HVV79" s="156"/>
      <c r="HVW79" s="156"/>
      <c r="HVX79" s="156"/>
      <c r="HVY79" s="156"/>
      <c r="HVZ79" s="156"/>
      <c r="HWA79" s="156"/>
      <c r="HWB79" s="156"/>
      <c r="HWC79" s="156"/>
      <c r="HWD79" s="156"/>
      <c r="HWE79" s="156"/>
      <c r="HWF79" s="156"/>
      <c r="HWG79" s="156"/>
      <c r="HWH79" s="156"/>
      <c r="HWI79" s="156"/>
      <c r="HWJ79" s="156"/>
      <c r="HWK79" s="156"/>
      <c r="HWL79" s="156"/>
      <c r="HWM79" s="156"/>
      <c r="HWN79" s="156"/>
      <c r="HWO79" s="156"/>
      <c r="HWP79" s="156"/>
      <c r="HWQ79" s="156"/>
      <c r="HWR79" s="156"/>
      <c r="HWS79" s="156"/>
      <c r="HWT79" s="156"/>
      <c r="HWU79" s="156"/>
      <c r="HWV79" s="156"/>
      <c r="HWW79" s="156"/>
      <c r="HWX79" s="156"/>
      <c r="HWY79" s="156"/>
      <c r="HWZ79" s="156"/>
      <c r="HXA79" s="156"/>
      <c r="HXB79" s="156"/>
      <c r="HXC79" s="156"/>
      <c r="HXD79" s="156"/>
      <c r="HXE79" s="156"/>
      <c r="HXF79" s="156"/>
      <c r="HXG79" s="156"/>
      <c r="HXH79" s="156"/>
      <c r="HXI79" s="156"/>
      <c r="HXJ79" s="156"/>
      <c r="HXK79" s="156"/>
      <c r="HXL79" s="156"/>
      <c r="HXM79" s="156"/>
      <c r="HXN79" s="156"/>
      <c r="HXO79" s="156"/>
      <c r="HXP79" s="156"/>
      <c r="HXQ79" s="156"/>
      <c r="HXR79" s="156"/>
      <c r="HXS79" s="156"/>
      <c r="HXT79" s="156"/>
      <c r="HXU79" s="156"/>
      <c r="HXV79" s="156"/>
      <c r="HXW79" s="156"/>
      <c r="HXX79" s="156"/>
      <c r="HXY79" s="156"/>
      <c r="HXZ79" s="156"/>
      <c r="HYA79" s="156"/>
      <c r="HYB79" s="156"/>
      <c r="HYC79" s="156"/>
      <c r="HYD79" s="156"/>
      <c r="HYE79" s="156"/>
      <c r="HYF79" s="156"/>
      <c r="HYG79" s="156"/>
      <c r="HYH79" s="156"/>
      <c r="HYI79" s="156"/>
      <c r="HYJ79" s="156"/>
      <c r="HYK79" s="156"/>
      <c r="HYL79" s="156"/>
      <c r="HYM79" s="156"/>
      <c r="HYN79" s="156"/>
      <c r="HYO79" s="156"/>
      <c r="HYP79" s="156"/>
      <c r="HYQ79" s="156"/>
      <c r="HYR79" s="156"/>
      <c r="HYS79" s="156"/>
      <c r="HYT79" s="156"/>
      <c r="HYU79" s="156"/>
      <c r="HYV79" s="156"/>
      <c r="HYW79" s="156"/>
      <c r="HYX79" s="156"/>
      <c r="HYY79" s="156"/>
      <c r="HYZ79" s="156"/>
      <c r="HZA79" s="156"/>
      <c r="HZB79" s="156"/>
      <c r="HZC79" s="156"/>
      <c r="HZD79" s="156"/>
      <c r="HZE79" s="156"/>
      <c r="HZF79" s="156"/>
      <c r="HZG79" s="156"/>
      <c r="HZH79" s="156"/>
      <c r="HZI79" s="156"/>
      <c r="HZJ79" s="156"/>
      <c r="HZK79" s="156"/>
      <c r="HZL79" s="156"/>
      <c r="HZM79" s="156"/>
      <c r="HZN79" s="156"/>
      <c r="HZO79" s="156"/>
      <c r="HZP79" s="156"/>
      <c r="HZQ79" s="156"/>
      <c r="HZR79" s="156"/>
      <c r="HZS79" s="156"/>
      <c r="HZT79" s="156"/>
      <c r="HZU79" s="156"/>
      <c r="HZV79" s="156"/>
      <c r="HZW79" s="156"/>
      <c r="HZX79" s="156"/>
      <c r="HZY79" s="156"/>
      <c r="HZZ79" s="156"/>
      <c r="IAA79" s="156"/>
      <c r="IAB79" s="156"/>
      <c r="IAC79" s="156"/>
      <c r="IAD79" s="156"/>
      <c r="IAE79" s="156"/>
      <c r="IAF79" s="156"/>
      <c r="IAG79" s="156"/>
      <c r="IAH79" s="156"/>
      <c r="IAI79" s="156"/>
      <c r="IAJ79" s="156"/>
      <c r="IAK79" s="156"/>
      <c r="IAL79" s="156"/>
      <c r="IAM79" s="156"/>
      <c r="IAN79" s="156"/>
      <c r="IAO79" s="156"/>
      <c r="IAP79" s="156"/>
      <c r="IAQ79" s="156"/>
      <c r="IAR79" s="156"/>
      <c r="IAS79" s="156"/>
      <c r="IAT79" s="156"/>
      <c r="IAU79" s="156"/>
      <c r="IAV79" s="156"/>
      <c r="IAW79" s="156"/>
      <c r="IAX79" s="156"/>
      <c r="IAY79" s="156"/>
      <c r="IAZ79" s="156"/>
      <c r="IBA79" s="156"/>
      <c r="IBB79" s="156"/>
      <c r="IBC79" s="156"/>
      <c r="IBD79" s="156"/>
      <c r="IBE79" s="156"/>
      <c r="IBF79" s="156"/>
      <c r="IBG79" s="156"/>
      <c r="IBH79" s="156"/>
      <c r="IBI79" s="156"/>
      <c r="IBJ79" s="156"/>
      <c r="IBK79" s="156"/>
      <c r="IBL79" s="156"/>
      <c r="IBM79" s="156"/>
      <c r="IBN79" s="156"/>
      <c r="IBO79" s="156"/>
      <c r="IBP79" s="156"/>
      <c r="IBQ79" s="156"/>
      <c r="IBR79" s="156"/>
      <c r="IBS79" s="156"/>
      <c r="IBT79" s="156"/>
      <c r="IBU79" s="156"/>
      <c r="IBV79" s="156"/>
      <c r="IBW79" s="156"/>
      <c r="IBX79" s="156"/>
      <c r="IBY79" s="156"/>
      <c r="IBZ79" s="156"/>
      <c r="ICA79" s="156"/>
      <c r="ICB79" s="156"/>
      <c r="ICC79" s="156"/>
      <c r="ICD79" s="156"/>
      <c r="ICE79" s="156"/>
      <c r="ICF79" s="156"/>
      <c r="ICG79" s="156"/>
      <c r="ICH79" s="156"/>
      <c r="ICI79" s="156"/>
      <c r="ICJ79" s="156"/>
      <c r="ICK79" s="156"/>
      <c r="ICL79" s="156"/>
      <c r="ICM79" s="156"/>
      <c r="ICN79" s="156"/>
      <c r="ICO79" s="156"/>
      <c r="ICP79" s="156"/>
      <c r="ICQ79" s="156"/>
      <c r="ICR79" s="156"/>
      <c r="ICS79" s="156"/>
      <c r="ICT79" s="156"/>
      <c r="ICU79" s="156"/>
      <c r="ICV79" s="156"/>
      <c r="ICW79" s="156"/>
      <c r="ICX79" s="156"/>
      <c r="ICY79" s="156"/>
      <c r="ICZ79" s="156"/>
      <c r="IDA79" s="156"/>
      <c r="IDB79" s="156"/>
      <c r="IDC79" s="156"/>
      <c r="IDD79" s="156"/>
      <c r="IDE79" s="156"/>
      <c r="IDF79" s="156"/>
      <c r="IDG79" s="156"/>
      <c r="IDH79" s="156"/>
      <c r="IDI79" s="156"/>
      <c r="IDJ79" s="156"/>
      <c r="IDK79" s="156"/>
      <c r="IDL79" s="156"/>
      <c r="IDM79" s="156"/>
      <c r="IDN79" s="156"/>
      <c r="IDO79" s="156"/>
      <c r="IDP79" s="156"/>
      <c r="IDQ79" s="156"/>
      <c r="IDR79" s="156"/>
      <c r="IDS79" s="156"/>
      <c r="IDT79" s="156"/>
      <c r="IDU79" s="156"/>
      <c r="IDV79" s="156"/>
      <c r="IDW79" s="156"/>
      <c r="IDX79" s="156"/>
      <c r="IDY79" s="156"/>
      <c r="IDZ79" s="156"/>
      <c r="IEA79" s="156"/>
      <c r="IEB79" s="156"/>
      <c r="IEC79" s="156"/>
      <c r="IED79" s="156"/>
      <c r="IEE79" s="156"/>
      <c r="IEF79" s="156"/>
      <c r="IEG79" s="156"/>
      <c r="IEH79" s="156"/>
      <c r="IEI79" s="156"/>
      <c r="IEJ79" s="156"/>
      <c r="IEK79" s="156"/>
      <c r="IEL79" s="156"/>
      <c r="IEM79" s="156"/>
      <c r="IEN79" s="156"/>
      <c r="IEO79" s="156"/>
      <c r="IEP79" s="156"/>
      <c r="IEQ79" s="156"/>
      <c r="IER79" s="156"/>
      <c r="IES79" s="156"/>
      <c r="IET79" s="156"/>
      <c r="IEU79" s="156"/>
      <c r="IEV79" s="156"/>
      <c r="IEW79" s="156"/>
      <c r="IEX79" s="156"/>
      <c r="IEY79" s="156"/>
      <c r="IEZ79" s="156"/>
      <c r="IFA79" s="156"/>
      <c r="IFB79" s="156"/>
      <c r="IFC79" s="156"/>
      <c r="IFD79" s="156"/>
      <c r="IFE79" s="156"/>
      <c r="IFF79" s="156"/>
      <c r="IFG79" s="156"/>
      <c r="IFH79" s="156"/>
      <c r="IFI79" s="156"/>
      <c r="IFJ79" s="156"/>
      <c r="IFK79" s="156"/>
      <c r="IFL79" s="156"/>
      <c r="IFM79" s="156"/>
      <c r="IFN79" s="156"/>
      <c r="IFO79" s="156"/>
      <c r="IFP79" s="156"/>
      <c r="IFQ79" s="156"/>
      <c r="IFR79" s="156"/>
      <c r="IFS79" s="156"/>
      <c r="IFT79" s="156"/>
      <c r="IFU79" s="156"/>
      <c r="IFV79" s="156"/>
      <c r="IFW79" s="156"/>
      <c r="IFX79" s="156"/>
      <c r="IFY79" s="156"/>
      <c r="IFZ79" s="156"/>
      <c r="IGA79" s="156"/>
      <c r="IGB79" s="156"/>
      <c r="IGC79" s="156"/>
      <c r="IGD79" s="156"/>
      <c r="IGE79" s="156"/>
      <c r="IGF79" s="156"/>
      <c r="IGG79" s="156"/>
      <c r="IGH79" s="156"/>
      <c r="IGI79" s="156"/>
      <c r="IGJ79" s="156"/>
      <c r="IGK79" s="156"/>
      <c r="IGL79" s="156"/>
      <c r="IGM79" s="156"/>
      <c r="IGN79" s="156"/>
      <c r="IGO79" s="156"/>
      <c r="IGP79" s="156"/>
      <c r="IGQ79" s="156"/>
      <c r="IGR79" s="156"/>
      <c r="IGS79" s="156"/>
      <c r="IGT79" s="156"/>
      <c r="IGU79" s="156"/>
      <c r="IGV79" s="156"/>
      <c r="IGW79" s="156"/>
      <c r="IGX79" s="156"/>
      <c r="IGY79" s="156"/>
      <c r="IGZ79" s="156"/>
      <c r="IHA79" s="156"/>
      <c r="IHB79" s="156"/>
      <c r="IHC79" s="156"/>
      <c r="IHD79" s="156"/>
      <c r="IHE79" s="156"/>
      <c r="IHF79" s="156"/>
      <c r="IHG79" s="156"/>
      <c r="IHH79" s="156"/>
      <c r="IHI79" s="156"/>
      <c r="IHJ79" s="156"/>
      <c r="IHK79" s="156"/>
      <c r="IHL79" s="156"/>
      <c r="IHM79" s="156"/>
      <c r="IHN79" s="156"/>
      <c r="IHO79" s="156"/>
      <c r="IHP79" s="156"/>
      <c r="IHQ79" s="156"/>
      <c r="IHR79" s="156"/>
      <c r="IHS79" s="156"/>
      <c r="IHT79" s="156"/>
      <c r="IHU79" s="156"/>
      <c r="IHV79" s="156"/>
      <c r="IHW79" s="156"/>
      <c r="IHX79" s="156"/>
      <c r="IHY79" s="156"/>
      <c r="IHZ79" s="156"/>
      <c r="IIA79" s="156"/>
      <c r="IIB79" s="156"/>
      <c r="IIC79" s="156"/>
      <c r="IID79" s="156"/>
      <c r="IIE79" s="156"/>
      <c r="IIF79" s="156"/>
      <c r="IIG79" s="156"/>
      <c r="IIH79" s="156"/>
      <c r="III79" s="156"/>
      <c r="IIJ79" s="156"/>
      <c r="IIK79" s="156"/>
      <c r="IIL79" s="156"/>
      <c r="IIM79" s="156"/>
      <c r="IIN79" s="156"/>
      <c r="IIO79" s="156"/>
      <c r="IIP79" s="156"/>
      <c r="IIQ79" s="156"/>
      <c r="IIR79" s="156"/>
      <c r="IIS79" s="156"/>
      <c r="IIT79" s="156"/>
      <c r="IIU79" s="156"/>
      <c r="IIV79" s="156"/>
      <c r="IIW79" s="156"/>
      <c r="IIX79" s="156"/>
      <c r="IIY79" s="156"/>
      <c r="IIZ79" s="156"/>
      <c r="IJA79" s="156"/>
      <c r="IJB79" s="156"/>
      <c r="IJC79" s="156"/>
      <c r="IJD79" s="156"/>
      <c r="IJE79" s="156"/>
      <c r="IJF79" s="156"/>
      <c r="IJG79" s="156"/>
      <c r="IJH79" s="156"/>
      <c r="IJI79" s="156"/>
      <c r="IJJ79" s="156"/>
      <c r="IJK79" s="156"/>
      <c r="IJL79" s="156"/>
      <c r="IJM79" s="156"/>
      <c r="IJN79" s="156"/>
      <c r="IJO79" s="156"/>
      <c r="IJP79" s="156"/>
      <c r="IJQ79" s="156"/>
      <c r="IJR79" s="156"/>
      <c r="IJS79" s="156"/>
      <c r="IJT79" s="156"/>
      <c r="IJU79" s="156"/>
      <c r="IJV79" s="156"/>
      <c r="IJW79" s="156"/>
      <c r="IJX79" s="156"/>
      <c r="IJY79" s="156"/>
      <c r="IJZ79" s="156"/>
      <c r="IKA79" s="156"/>
      <c r="IKB79" s="156"/>
      <c r="IKC79" s="156"/>
      <c r="IKD79" s="156"/>
      <c r="IKE79" s="156"/>
      <c r="IKF79" s="156"/>
      <c r="IKG79" s="156"/>
      <c r="IKH79" s="156"/>
      <c r="IKI79" s="156"/>
      <c r="IKJ79" s="156"/>
      <c r="IKK79" s="156"/>
      <c r="IKL79" s="156"/>
      <c r="IKM79" s="156"/>
      <c r="IKN79" s="156"/>
      <c r="IKO79" s="156"/>
      <c r="IKP79" s="156"/>
      <c r="IKQ79" s="156"/>
      <c r="IKR79" s="156"/>
      <c r="IKS79" s="156"/>
      <c r="IKT79" s="156"/>
      <c r="IKU79" s="156"/>
      <c r="IKV79" s="156"/>
      <c r="IKW79" s="156"/>
      <c r="IKX79" s="156"/>
      <c r="IKY79" s="156"/>
      <c r="IKZ79" s="156"/>
      <c r="ILA79" s="156"/>
      <c r="ILB79" s="156"/>
      <c r="ILC79" s="156"/>
      <c r="ILD79" s="156"/>
      <c r="ILE79" s="156"/>
      <c r="ILF79" s="156"/>
      <c r="ILG79" s="156"/>
      <c r="ILH79" s="156"/>
      <c r="ILI79" s="156"/>
      <c r="ILJ79" s="156"/>
      <c r="ILK79" s="156"/>
      <c r="ILL79" s="156"/>
      <c r="ILM79" s="156"/>
      <c r="ILN79" s="156"/>
      <c r="ILO79" s="156"/>
      <c r="ILP79" s="156"/>
      <c r="ILQ79" s="156"/>
      <c r="ILR79" s="156"/>
      <c r="ILS79" s="156"/>
      <c r="ILT79" s="156"/>
      <c r="ILU79" s="156"/>
      <c r="ILV79" s="156"/>
      <c r="ILW79" s="156"/>
      <c r="ILX79" s="156"/>
      <c r="ILY79" s="156"/>
      <c r="ILZ79" s="156"/>
      <c r="IMA79" s="156"/>
      <c r="IMB79" s="156"/>
      <c r="IMC79" s="156"/>
      <c r="IMD79" s="156"/>
      <c r="IME79" s="156"/>
      <c r="IMF79" s="156"/>
      <c r="IMG79" s="156"/>
      <c r="IMH79" s="156"/>
      <c r="IMI79" s="156"/>
      <c r="IMJ79" s="156"/>
      <c r="IMK79" s="156"/>
      <c r="IML79" s="156"/>
      <c r="IMM79" s="156"/>
      <c r="IMN79" s="156"/>
      <c r="IMO79" s="156"/>
      <c r="IMP79" s="156"/>
      <c r="IMQ79" s="156"/>
      <c r="IMR79" s="156"/>
      <c r="IMS79" s="156"/>
      <c r="IMT79" s="156"/>
      <c r="IMU79" s="156"/>
      <c r="IMV79" s="156"/>
      <c r="IMW79" s="156"/>
      <c r="IMX79" s="156"/>
      <c r="IMY79" s="156"/>
      <c r="IMZ79" s="156"/>
      <c r="INA79" s="156"/>
      <c r="INB79" s="156"/>
      <c r="INC79" s="156"/>
      <c r="IND79" s="156"/>
      <c r="INE79" s="156"/>
      <c r="INF79" s="156"/>
      <c r="ING79" s="156"/>
      <c r="INH79" s="156"/>
      <c r="INI79" s="156"/>
      <c r="INJ79" s="156"/>
      <c r="INK79" s="156"/>
      <c r="INL79" s="156"/>
      <c r="INM79" s="156"/>
      <c r="INN79" s="156"/>
      <c r="INO79" s="156"/>
      <c r="INP79" s="156"/>
      <c r="INQ79" s="156"/>
      <c r="INR79" s="156"/>
      <c r="INS79" s="156"/>
      <c r="INT79" s="156"/>
      <c r="INU79" s="156"/>
      <c r="INV79" s="156"/>
      <c r="INW79" s="156"/>
      <c r="INX79" s="156"/>
      <c r="INY79" s="156"/>
      <c r="INZ79" s="156"/>
      <c r="IOA79" s="156"/>
      <c r="IOB79" s="156"/>
      <c r="IOC79" s="156"/>
      <c r="IOD79" s="156"/>
      <c r="IOE79" s="156"/>
      <c r="IOF79" s="156"/>
      <c r="IOG79" s="156"/>
      <c r="IOH79" s="156"/>
      <c r="IOI79" s="156"/>
      <c r="IOJ79" s="156"/>
      <c r="IOK79" s="156"/>
      <c r="IOL79" s="156"/>
      <c r="IOM79" s="156"/>
      <c r="ION79" s="156"/>
      <c r="IOO79" s="156"/>
      <c r="IOP79" s="156"/>
      <c r="IOQ79" s="156"/>
      <c r="IOR79" s="156"/>
      <c r="IOS79" s="156"/>
      <c r="IOT79" s="156"/>
      <c r="IOU79" s="156"/>
      <c r="IOV79" s="156"/>
      <c r="IOW79" s="156"/>
      <c r="IOX79" s="156"/>
      <c r="IOY79" s="156"/>
      <c r="IOZ79" s="156"/>
      <c r="IPA79" s="156"/>
      <c r="IPB79" s="156"/>
      <c r="IPC79" s="156"/>
      <c r="IPD79" s="156"/>
      <c r="IPE79" s="156"/>
      <c r="IPF79" s="156"/>
      <c r="IPG79" s="156"/>
      <c r="IPH79" s="156"/>
      <c r="IPI79" s="156"/>
      <c r="IPJ79" s="156"/>
      <c r="IPK79" s="156"/>
      <c r="IPL79" s="156"/>
      <c r="IPM79" s="156"/>
      <c r="IPN79" s="156"/>
      <c r="IPO79" s="156"/>
      <c r="IPP79" s="156"/>
      <c r="IPQ79" s="156"/>
      <c r="IPR79" s="156"/>
      <c r="IPS79" s="156"/>
      <c r="IPT79" s="156"/>
      <c r="IPU79" s="156"/>
      <c r="IPV79" s="156"/>
      <c r="IPW79" s="156"/>
      <c r="IPX79" s="156"/>
      <c r="IPY79" s="156"/>
      <c r="IPZ79" s="156"/>
      <c r="IQA79" s="156"/>
      <c r="IQB79" s="156"/>
      <c r="IQC79" s="156"/>
      <c r="IQD79" s="156"/>
      <c r="IQE79" s="156"/>
      <c r="IQF79" s="156"/>
      <c r="IQG79" s="156"/>
      <c r="IQH79" s="156"/>
      <c r="IQI79" s="156"/>
      <c r="IQJ79" s="156"/>
      <c r="IQK79" s="156"/>
      <c r="IQL79" s="156"/>
      <c r="IQM79" s="156"/>
      <c r="IQN79" s="156"/>
      <c r="IQO79" s="156"/>
      <c r="IQP79" s="156"/>
      <c r="IQQ79" s="156"/>
      <c r="IQR79" s="156"/>
      <c r="IQS79" s="156"/>
      <c r="IQT79" s="156"/>
      <c r="IQU79" s="156"/>
      <c r="IQV79" s="156"/>
      <c r="IQW79" s="156"/>
      <c r="IQX79" s="156"/>
      <c r="IQY79" s="156"/>
      <c r="IQZ79" s="156"/>
      <c r="IRA79" s="156"/>
      <c r="IRB79" s="156"/>
      <c r="IRC79" s="156"/>
      <c r="IRD79" s="156"/>
      <c r="IRE79" s="156"/>
      <c r="IRF79" s="156"/>
      <c r="IRG79" s="156"/>
      <c r="IRH79" s="156"/>
      <c r="IRI79" s="156"/>
      <c r="IRJ79" s="156"/>
      <c r="IRK79" s="156"/>
      <c r="IRL79" s="156"/>
      <c r="IRM79" s="156"/>
      <c r="IRN79" s="156"/>
      <c r="IRO79" s="156"/>
      <c r="IRP79" s="156"/>
      <c r="IRQ79" s="156"/>
      <c r="IRR79" s="156"/>
      <c r="IRS79" s="156"/>
      <c r="IRT79" s="156"/>
      <c r="IRU79" s="156"/>
      <c r="IRV79" s="156"/>
      <c r="IRW79" s="156"/>
      <c r="IRX79" s="156"/>
      <c r="IRY79" s="156"/>
      <c r="IRZ79" s="156"/>
      <c r="ISA79" s="156"/>
      <c r="ISB79" s="156"/>
      <c r="ISC79" s="156"/>
      <c r="ISD79" s="156"/>
      <c r="ISE79" s="156"/>
      <c r="ISF79" s="156"/>
      <c r="ISG79" s="156"/>
      <c r="ISH79" s="156"/>
      <c r="ISI79" s="156"/>
      <c r="ISJ79" s="156"/>
      <c r="ISK79" s="156"/>
      <c r="ISL79" s="156"/>
      <c r="ISM79" s="156"/>
      <c r="ISN79" s="156"/>
      <c r="ISO79" s="156"/>
      <c r="ISP79" s="156"/>
      <c r="ISQ79" s="156"/>
      <c r="ISR79" s="156"/>
      <c r="ISS79" s="156"/>
      <c r="IST79" s="156"/>
      <c r="ISU79" s="156"/>
      <c r="ISV79" s="156"/>
      <c r="ISW79" s="156"/>
      <c r="ISX79" s="156"/>
      <c r="ISY79" s="156"/>
      <c r="ISZ79" s="156"/>
      <c r="ITA79" s="156"/>
      <c r="ITB79" s="156"/>
      <c r="ITC79" s="156"/>
      <c r="ITD79" s="156"/>
      <c r="ITE79" s="156"/>
      <c r="ITF79" s="156"/>
      <c r="ITG79" s="156"/>
      <c r="ITH79" s="156"/>
      <c r="ITI79" s="156"/>
      <c r="ITJ79" s="156"/>
      <c r="ITK79" s="156"/>
      <c r="ITL79" s="156"/>
      <c r="ITM79" s="156"/>
      <c r="ITN79" s="156"/>
      <c r="ITO79" s="156"/>
      <c r="ITP79" s="156"/>
      <c r="ITQ79" s="156"/>
      <c r="ITR79" s="156"/>
      <c r="ITS79" s="156"/>
      <c r="ITT79" s="156"/>
      <c r="ITU79" s="156"/>
      <c r="ITV79" s="156"/>
      <c r="ITW79" s="156"/>
      <c r="ITX79" s="156"/>
      <c r="ITY79" s="156"/>
      <c r="ITZ79" s="156"/>
      <c r="IUA79" s="156"/>
      <c r="IUB79" s="156"/>
      <c r="IUC79" s="156"/>
      <c r="IUD79" s="156"/>
      <c r="IUE79" s="156"/>
      <c r="IUF79" s="156"/>
      <c r="IUG79" s="156"/>
      <c r="IUH79" s="156"/>
      <c r="IUI79" s="156"/>
      <c r="IUJ79" s="156"/>
      <c r="IUK79" s="156"/>
      <c r="IUL79" s="156"/>
      <c r="IUM79" s="156"/>
      <c r="IUN79" s="156"/>
      <c r="IUO79" s="156"/>
      <c r="IUP79" s="156"/>
      <c r="IUQ79" s="156"/>
      <c r="IUR79" s="156"/>
      <c r="IUS79" s="156"/>
      <c r="IUT79" s="156"/>
      <c r="IUU79" s="156"/>
      <c r="IUV79" s="156"/>
      <c r="IUW79" s="156"/>
      <c r="IUX79" s="156"/>
      <c r="IUY79" s="156"/>
      <c r="IUZ79" s="156"/>
      <c r="IVA79" s="156"/>
      <c r="IVB79" s="156"/>
      <c r="IVC79" s="156"/>
      <c r="IVD79" s="156"/>
      <c r="IVE79" s="156"/>
      <c r="IVF79" s="156"/>
      <c r="IVG79" s="156"/>
      <c r="IVH79" s="156"/>
      <c r="IVI79" s="156"/>
      <c r="IVJ79" s="156"/>
      <c r="IVK79" s="156"/>
      <c r="IVL79" s="156"/>
      <c r="IVM79" s="156"/>
      <c r="IVN79" s="156"/>
      <c r="IVO79" s="156"/>
      <c r="IVP79" s="156"/>
      <c r="IVQ79" s="156"/>
      <c r="IVR79" s="156"/>
      <c r="IVS79" s="156"/>
      <c r="IVT79" s="156"/>
      <c r="IVU79" s="156"/>
      <c r="IVV79" s="156"/>
      <c r="IVW79" s="156"/>
      <c r="IVX79" s="156"/>
      <c r="IVY79" s="156"/>
      <c r="IVZ79" s="156"/>
      <c r="IWA79" s="156"/>
      <c r="IWB79" s="156"/>
      <c r="IWC79" s="156"/>
      <c r="IWD79" s="156"/>
      <c r="IWE79" s="156"/>
      <c r="IWF79" s="156"/>
      <c r="IWG79" s="156"/>
      <c r="IWH79" s="156"/>
      <c r="IWI79" s="156"/>
      <c r="IWJ79" s="156"/>
      <c r="IWK79" s="156"/>
      <c r="IWL79" s="156"/>
      <c r="IWM79" s="156"/>
      <c r="IWN79" s="156"/>
      <c r="IWO79" s="156"/>
      <c r="IWP79" s="156"/>
      <c r="IWQ79" s="156"/>
      <c r="IWR79" s="156"/>
      <c r="IWS79" s="156"/>
      <c r="IWT79" s="156"/>
      <c r="IWU79" s="156"/>
      <c r="IWV79" s="156"/>
      <c r="IWW79" s="156"/>
      <c r="IWX79" s="156"/>
      <c r="IWY79" s="156"/>
      <c r="IWZ79" s="156"/>
      <c r="IXA79" s="156"/>
      <c r="IXB79" s="156"/>
      <c r="IXC79" s="156"/>
      <c r="IXD79" s="156"/>
      <c r="IXE79" s="156"/>
      <c r="IXF79" s="156"/>
      <c r="IXG79" s="156"/>
      <c r="IXH79" s="156"/>
      <c r="IXI79" s="156"/>
      <c r="IXJ79" s="156"/>
      <c r="IXK79" s="156"/>
      <c r="IXL79" s="156"/>
      <c r="IXM79" s="156"/>
      <c r="IXN79" s="156"/>
      <c r="IXO79" s="156"/>
      <c r="IXP79" s="156"/>
      <c r="IXQ79" s="156"/>
      <c r="IXR79" s="156"/>
      <c r="IXS79" s="156"/>
      <c r="IXT79" s="156"/>
      <c r="IXU79" s="156"/>
      <c r="IXV79" s="156"/>
      <c r="IXW79" s="156"/>
      <c r="IXX79" s="156"/>
      <c r="IXY79" s="156"/>
      <c r="IXZ79" s="156"/>
      <c r="IYA79" s="156"/>
      <c r="IYB79" s="156"/>
      <c r="IYC79" s="156"/>
      <c r="IYD79" s="156"/>
      <c r="IYE79" s="156"/>
      <c r="IYF79" s="156"/>
      <c r="IYG79" s="156"/>
      <c r="IYH79" s="156"/>
      <c r="IYI79" s="156"/>
      <c r="IYJ79" s="156"/>
      <c r="IYK79" s="156"/>
      <c r="IYL79" s="156"/>
      <c r="IYM79" s="156"/>
      <c r="IYN79" s="156"/>
      <c r="IYO79" s="156"/>
      <c r="IYP79" s="156"/>
      <c r="IYQ79" s="156"/>
      <c r="IYR79" s="156"/>
      <c r="IYS79" s="156"/>
      <c r="IYT79" s="156"/>
      <c r="IYU79" s="156"/>
      <c r="IYV79" s="156"/>
      <c r="IYW79" s="156"/>
      <c r="IYX79" s="156"/>
      <c r="IYY79" s="156"/>
      <c r="IYZ79" s="156"/>
      <c r="IZA79" s="156"/>
      <c r="IZB79" s="156"/>
      <c r="IZC79" s="156"/>
      <c r="IZD79" s="156"/>
      <c r="IZE79" s="156"/>
      <c r="IZF79" s="156"/>
      <c r="IZG79" s="156"/>
      <c r="IZH79" s="156"/>
      <c r="IZI79" s="156"/>
      <c r="IZJ79" s="156"/>
      <c r="IZK79" s="156"/>
      <c r="IZL79" s="156"/>
      <c r="IZM79" s="156"/>
      <c r="IZN79" s="156"/>
      <c r="IZO79" s="156"/>
      <c r="IZP79" s="156"/>
      <c r="IZQ79" s="156"/>
      <c r="IZR79" s="156"/>
      <c r="IZS79" s="156"/>
      <c r="IZT79" s="156"/>
      <c r="IZU79" s="156"/>
      <c r="IZV79" s="156"/>
      <c r="IZW79" s="156"/>
      <c r="IZX79" s="156"/>
      <c r="IZY79" s="156"/>
      <c r="IZZ79" s="156"/>
      <c r="JAA79" s="156"/>
      <c r="JAB79" s="156"/>
      <c r="JAC79" s="156"/>
      <c r="JAD79" s="156"/>
      <c r="JAE79" s="156"/>
      <c r="JAF79" s="156"/>
      <c r="JAG79" s="156"/>
      <c r="JAH79" s="156"/>
      <c r="JAI79" s="156"/>
      <c r="JAJ79" s="156"/>
      <c r="JAK79" s="156"/>
      <c r="JAL79" s="156"/>
      <c r="JAM79" s="156"/>
      <c r="JAN79" s="156"/>
      <c r="JAO79" s="156"/>
      <c r="JAP79" s="156"/>
      <c r="JAQ79" s="156"/>
      <c r="JAR79" s="156"/>
      <c r="JAS79" s="156"/>
      <c r="JAT79" s="156"/>
      <c r="JAU79" s="156"/>
      <c r="JAV79" s="156"/>
      <c r="JAW79" s="156"/>
      <c r="JAX79" s="156"/>
      <c r="JAY79" s="156"/>
      <c r="JAZ79" s="156"/>
      <c r="JBA79" s="156"/>
      <c r="JBB79" s="156"/>
      <c r="JBC79" s="156"/>
      <c r="JBD79" s="156"/>
      <c r="JBE79" s="156"/>
      <c r="JBF79" s="156"/>
      <c r="JBG79" s="156"/>
      <c r="JBH79" s="156"/>
      <c r="JBI79" s="156"/>
      <c r="JBJ79" s="156"/>
      <c r="JBK79" s="156"/>
      <c r="JBL79" s="156"/>
      <c r="JBM79" s="156"/>
      <c r="JBN79" s="156"/>
      <c r="JBO79" s="156"/>
      <c r="JBP79" s="156"/>
      <c r="JBQ79" s="156"/>
      <c r="JBR79" s="156"/>
      <c r="JBS79" s="156"/>
      <c r="JBT79" s="156"/>
      <c r="JBU79" s="156"/>
      <c r="JBV79" s="156"/>
      <c r="JBW79" s="156"/>
      <c r="JBX79" s="156"/>
      <c r="JBY79" s="156"/>
      <c r="JBZ79" s="156"/>
      <c r="JCA79" s="156"/>
      <c r="JCB79" s="156"/>
      <c r="JCC79" s="156"/>
      <c r="JCD79" s="156"/>
      <c r="JCE79" s="156"/>
      <c r="JCF79" s="156"/>
      <c r="JCG79" s="156"/>
      <c r="JCH79" s="156"/>
      <c r="JCI79" s="156"/>
      <c r="JCJ79" s="156"/>
      <c r="JCK79" s="156"/>
      <c r="JCL79" s="156"/>
      <c r="JCM79" s="156"/>
      <c r="JCN79" s="156"/>
      <c r="JCO79" s="156"/>
      <c r="JCP79" s="156"/>
      <c r="JCQ79" s="156"/>
      <c r="JCR79" s="156"/>
      <c r="JCS79" s="156"/>
      <c r="JCT79" s="156"/>
      <c r="JCU79" s="156"/>
      <c r="JCV79" s="156"/>
      <c r="JCW79" s="156"/>
      <c r="JCX79" s="156"/>
      <c r="JCY79" s="156"/>
      <c r="JCZ79" s="156"/>
      <c r="JDA79" s="156"/>
      <c r="JDB79" s="156"/>
      <c r="JDC79" s="156"/>
      <c r="JDD79" s="156"/>
      <c r="JDE79" s="156"/>
      <c r="JDF79" s="156"/>
      <c r="JDG79" s="156"/>
      <c r="JDH79" s="156"/>
      <c r="JDI79" s="156"/>
      <c r="JDJ79" s="156"/>
      <c r="JDK79" s="156"/>
      <c r="JDL79" s="156"/>
      <c r="JDM79" s="156"/>
      <c r="JDN79" s="156"/>
      <c r="JDO79" s="156"/>
      <c r="JDP79" s="156"/>
      <c r="JDQ79" s="156"/>
      <c r="JDR79" s="156"/>
      <c r="JDS79" s="156"/>
      <c r="JDT79" s="156"/>
      <c r="JDU79" s="156"/>
      <c r="JDV79" s="156"/>
      <c r="JDW79" s="156"/>
      <c r="JDX79" s="156"/>
      <c r="JDY79" s="156"/>
      <c r="JDZ79" s="156"/>
      <c r="JEA79" s="156"/>
      <c r="JEB79" s="156"/>
      <c r="JEC79" s="156"/>
      <c r="JED79" s="156"/>
      <c r="JEE79" s="156"/>
      <c r="JEF79" s="156"/>
      <c r="JEG79" s="156"/>
      <c r="JEH79" s="156"/>
      <c r="JEI79" s="156"/>
      <c r="JEJ79" s="156"/>
      <c r="JEK79" s="156"/>
      <c r="JEL79" s="156"/>
      <c r="JEM79" s="156"/>
      <c r="JEN79" s="156"/>
      <c r="JEO79" s="156"/>
      <c r="JEP79" s="156"/>
      <c r="JEQ79" s="156"/>
      <c r="JER79" s="156"/>
      <c r="JES79" s="156"/>
      <c r="JET79" s="156"/>
      <c r="JEU79" s="156"/>
      <c r="JEV79" s="156"/>
      <c r="JEW79" s="156"/>
      <c r="JEX79" s="156"/>
      <c r="JEY79" s="156"/>
      <c r="JEZ79" s="156"/>
      <c r="JFA79" s="156"/>
      <c r="JFB79" s="156"/>
      <c r="JFC79" s="156"/>
      <c r="JFD79" s="156"/>
      <c r="JFE79" s="156"/>
      <c r="JFF79" s="156"/>
      <c r="JFG79" s="156"/>
      <c r="JFH79" s="156"/>
      <c r="JFI79" s="156"/>
      <c r="JFJ79" s="156"/>
      <c r="JFK79" s="156"/>
      <c r="JFL79" s="156"/>
      <c r="JFM79" s="156"/>
      <c r="JFN79" s="156"/>
      <c r="JFO79" s="156"/>
      <c r="JFP79" s="156"/>
      <c r="JFQ79" s="156"/>
      <c r="JFR79" s="156"/>
      <c r="JFS79" s="156"/>
      <c r="JFT79" s="156"/>
      <c r="JFU79" s="156"/>
      <c r="JFV79" s="156"/>
      <c r="JFW79" s="156"/>
      <c r="JFX79" s="156"/>
      <c r="JFY79" s="156"/>
      <c r="JFZ79" s="156"/>
      <c r="JGA79" s="156"/>
      <c r="JGB79" s="156"/>
      <c r="JGC79" s="156"/>
      <c r="JGD79" s="156"/>
      <c r="JGE79" s="156"/>
      <c r="JGF79" s="156"/>
      <c r="JGG79" s="156"/>
      <c r="JGH79" s="156"/>
      <c r="JGI79" s="156"/>
      <c r="JGJ79" s="156"/>
      <c r="JGK79" s="156"/>
      <c r="JGL79" s="156"/>
      <c r="JGM79" s="156"/>
      <c r="JGN79" s="156"/>
      <c r="JGO79" s="156"/>
      <c r="JGP79" s="156"/>
      <c r="JGQ79" s="156"/>
      <c r="JGR79" s="156"/>
      <c r="JGS79" s="156"/>
      <c r="JGT79" s="156"/>
      <c r="JGU79" s="156"/>
      <c r="JGV79" s="156"/>
      <c r="JGW79" s="156"/>
      <c r="JGX79" s="156"/>
      <c r="JGY79" s="156"/>
      <c r="JGZ79" s="156"/>
      <c r="JHA79" s="156"/>
      <c r="JHB79" s="156"/>
      <c r="JHC79" s="156"/>
      <c r="JHD79" s="156"/>
      <c r="JHE79" s="156"/>
      <c r="JHF79" s="156"/>
      <c r="JHG79" s="156"/>
      <c r="JHH79" s="156"/>
      <c r="JHI79" s="156"/>
      <c r="JHJ79" s="156"/>
      <c r="JHK79" s="156"/>
      <c r="JHL79" s="156"/>
      <c r="JHM79" s="156"/>
      <c r="JHN79" s="156"/>
      <c r="JHO79" s="156"/>
      <c r="JHP79" s="156"/>
      <c r="JHQ79" s="156"/>
      <c r="JHR79" s="156"/>
      <c r="JHS79" s="156"/>
      <c r="JHT79" s="156"/>
      <c r="JHU79" s="156"/>
      <c r="JHV79" s="156"/>
      <c r="JHW79" s="156"/>
      <c r="JHX79" s="156"/>
      <c r="JHY79" s="156"/>
      <c r="JHZ79" s="156"/>
      <c r="JIA79" s="156"/>
      <c r="JIB79" s="156"/>
      <c r="JIC79" s="156"/>
      <c r="JID79" s="156"/>
      <c r="JIE79" s="156"/>
      <c r="JIF79" s="156"/>
      <c r="JIG79" s="156"/>
      <c r="JIH79" s="156"/>
      <c r="JII79" s="156"/>
      <c r="JIJ79" s="156"/>
      <c r="JIK79" s="156"/>
      <c r="JIL79" s="156"/>
      <c r="JIM79" s="156"/>
      <c r="JIN79" s="156"/>
      <c r="JIO79" s="156"/>
      <c r="JIP79" s="156"/>
      <c r="JIQ79" s="156"/>
      <c r="JIR79" s="156"/>
      <c r="JIS79" s="156"/>
      <c r="JIT79" s="156"/>
      <c r="JIU79" s="156"/>
      <c r="JIV79" s="156"/>
      <c r="JIW79" s="156"/>
      <c r="JIX79" s="156"/>
      <c r="JIY79" s="156"/>
      <c r="JIZ79" s="156"/>
      <c r="JJA79" s="156"/>
      <c r="JJB79" s="156"/>
      <c r="JJC79" s="156"/>
      <c r="JJD79" s="156"/>
      <c r="JJE79" s="156"/>
      <c r="JJF79" s="156"/>
      <c r="JJG79" s="156"/>
      <c r="JJH79" s="156"/>
      <c r="JJI79" s="156"/>
      <c r="JJJ79" s="156"/>
      <c r="JJK79" s="156"/>
      <c r="JJL79" s="156"/>
      <c r="JJM79" s="156"/>
      <c r="JJN79" s="156"/>
      <c r="JJO79" s="156"/>
      <c r="JJP79" s="156"/>
      <c r="JJQ79" s="156"/>
      <c r="JJR79" s="156"/>
      <c r="JJS79" s="156"/>
      <c r="JJT79" s="156"/>
      <c r="JJU79" s="156"/>
      <c r="JJV79" s="156"/>
      <c r="JJW79" s="156"/>
      <c r="JJX79" s="156"/>
      <c r="JJY79" s="156"/>
      <c r="JJZ79" s="156"/>
      <c r="JKA79" s="156"/>
      <c r="JKB79" s="156"/>
      <c r="JKC79" s="156"/>
      <c r="JKD79" s="156"/>
      <c r="JKE79" s="156"/>
      <c r="JKF79" s="156"/>
      <c r="JKG79" s="156"/>
      <c r="JKH79" s="156"/>
      <c r="JKI79" s="156"/>
      <c r="JKJ79" s="156"/>
      <c r="JKK79" s="156"/>
      <c r="JKL79" s="156"/>
      <c r="JKM79" s="156"/>
      <c r="JKN79" s="156"/>
      <c r="JKO79" s="156"/>
      <c r="JKP79" s="156"/>
      <c r="JKQ79" s="156"/>
      <c r="JKR79" s="156"/>
      <c r="JKS79" s="156"/>
      <c r="JKT79" s="156"/>
      <c r="JKU79" s="156"/>
      <c r="JKV79" s="156"/>
      <c r="JKW79" s="156"/>
      <c r="JKX79" s="156"/>
      <c r="JKY79" s="156"/>
      <c r="JKZ79" s="156"/>
      <c r="JLA79" s="156"/>
      <c r="JLB79" s="156"/>
      <c r="JLC79" s="156"/>
      <c r="JLD79" s="156"/>
      <c r="JLE79" s="156"/>
      <c r="JLF79" s="156"/>
      <c r="JLG79" s="156"/>
      <c r="JLH79" s="156"/>
      <c r="JLI79" s="156"/>
      <c r="JLJ79" s="156"/>
      <c r="JLK79" s="156"/>
      <c r="JLL79" s="156"/>
      <c r="JLM79" s="156"/>
      <c r="JLN79" s="156"/>
      <c r="JLO79" s="156"/>
      <c r="JLP79" s="156"/>
      <c r="JLQ79" s="156"/>
      <c r="JLR79" s="156"/>
      <c r="JLS79" s="156"/>
      <c r="JLT79" s="156"/>
      <c r="JLU79" s="156"/>
      <c r="JLV79" s="156"/>
      <c r="JLW79" s="156"/>
      <c r="JLX79" s="156"/>
      <c r="JLY79" s="156"/>
      <c r="JLZ79" s="156"/>
      <c r="JMA79" s="156"/>
      <c r="JMB79" s="156"/>
      <c r="JMC79" s="156"/>
      <c r="JMD79" s="156"/>
      <c r="JME79" s="156"/>
      <c r="JMF79" s="156"/>
      <c r="JMG79" s="156"/>
      <c r="JMH79" s="156"/>
      <c r="JMI79" s="156"/>
      <c r="JMJ79" s="156"/>
      <c r="JMK79" s="156"/>
      <c r="JML79" s="156"/>
      <c r="JMM79" s="156"/>
      <c r="JMN79" s="156"/>
      <c r="JMO79" s="156"/>
      <c r="JMP79" s="156"/>
      <c r="JMQ79" s="156"/>
      <c r="JMR79" s="156"/>
      <c r="JMS79" s="156"/>
      <c r="JMT79" s="156"/>
      <c r="JMU79" s="156"/>
      <c r="JMV79" s="156"/>
      <c r="JMW79" s="156"/>
      <c r="JMX79" s="156"/>
      <c r="JMY79" s="156"/>
      <c r="JMZ79" s="156"/>
      <c r="JNA79" s="156"/>
      <c r="JNB79" s="156"/>
      <c r="JNC79" s="156"/>
      <c r="JND79" s="156"/>
      <c r="JNE79" s="156"/>
      <c r="JNF79" s="156"/>
      <c r="JNG79" s="156"/>
      <c r="JNH79" s="156"/>
      <c r="JNI79" s="156"/>
      <c r="JNJ79" s="156"/>
      <c r="JNK79" s="156"/>
      <c r="JNL79" s="156"/>
      <c r="JNM79" s="156"/>
      <c r="JNN79" s="156"/>
      <c r="JNO79" s="156"/>
      <c r="JNP79" s="156"/>
      <c r="JNQ79" s="156"/>
      <c r="JNR79" s="156"/>
      <c r="JNS79" s="156"/>
      <c r="JNT79" s="156"/>
      <c r="JNU79" s="156"/>
      <c r="JNV79" s="156"/>
      <c r="JNW79" s="156"/>
      <c r="JNX79" s="156"/>
      <c r="JNY79" s="156"/>
      <c r="JNZ79" s="156"/>
      <c r="JOA79" s="156"/>
      <c r="JOB79" s="156"/>
      <c r="JOC79" s="156"/>
      <c r="JOD79" s="156"/>
      <c r="JOE79" s="156"/>
      <c r="JOF79" s="156"/>
      <c r="JOG79" s="156"/>
      <c r="JOH79" s="156"/>
      <c r="JOI79" s="156"/>
      <c r="JOJ79" s="156"/>
      <c r="JOK79" s="156"/>
      <c r="JOL79" s="156"/>
      <c r="JOM79" s="156"/>
      <c r="JON79" s="156"/>
      <c r="JOO79" s="156"/>
      <c r="JOP79" s="156"/>
      <c r="JOQ79" s="156"/>
      <c r="JOR79" s="156"/>
      <c r="JOS79" s="156"/>
      <c r="JOT79" s="156"/>
      <c r="JOU79" s="156"/>
      <c r="JOV79" s="156"/>
      <c r="JOW79" s="156"/>
      <c r="JOX79" s="156"/>
      <c r="JOY79" s="156"/>
      <c r="JOZ79" s="156"/>
      <c r="JPA79" s="156"/>
      <c r="JPB79" s="156"/>
      <c r="JPC79" s="156"/>
      <c r="JPD79" s="156"/>
      <c r="JPE79" s="156"/>
      <c r="JPF79" s="156"/>
      <c r="JPG79" s="156"/>
      <c r="JPH79" s="156"/>
      <c r="JPI79" s="156"/>
      <c r="JPJ79" s="156"/>
      <c r="JPK79" s="156"/>
      <c r="JPL79" s="156"/>
      <c r="JPM79" s="156"/>
      <c r="JPN79" s="156"/>
      <c r="JPO79" s="156"/>
      <c r="JPP79" s="156"/>
      <c r="JPQ79" s="156"/>
      <c r="JPR79" s="156"/>
      <c r="JPS79" s="156"/>
      <c r="JPT79" s="156"/>
      <c r="JPU79" s="156"/>
      <c r="JPV79" s="156"/>
      <c r="JPW79" s="156"/>
      <c r="JPX79" s="156"/>
      <c r="JPY79" s="156"/>
      <c r="JPZ79" s="156"/>
      <c r="JQA79" s="156"/>
      <c r="JQB79" s="156"/>
      <c r="JQC79" s="156"/>
      <c r="JQD79" s="156"/>
      <c r="JQE79" s="156"/>
      <c r="JQF79" s="156"/>
      <c r="JQG79" s="156"/>
      <c r="JQH79" s="156"/>
      <c r="JQI79" s="156"/>
      <c r="JQJ79" s="156"/>
      <c r="JQK79" s="156"/>
      <c r="JQL79" s="156"/>
      <c r="JQM79" s="156"/>
      <c r="JQN79" s="156"/>
      <c r="JQO79" s="156"/>
      <c r="JQP79" s="156"/>
      <c r="JQQ79" s="156"/>
      <c r="JQR79" s="156"/>
      <c r="JQS79" s="156"/>
      <c r="JQT79" s="156"/>
      <c r="JQU79" s="156"/>
      <c r="JQV79" s="156"/>
      <c r="JQW79" s="156"/>
      <c r="JQX79" s="156"/>
      <c r="JQY79" s="156"/>
      <c r="JQZ79" s="156"/>
      <c r="JRA79" s="156"/>
      <c r="JRB79" s="156"/>
      <c r="JRC79" s="156"/>
      <c r="JRD79" s="156"/>
      <c r="JRE79" s="156"/>
      <c r="JRF79" s="156"/>
      <c r="JRG79" s="156"/>
      <c r="JRH79" s="156"/>
      <c r="JRI79" s="156"/>
      <c r="JRJ79" s="156"/>
      <c r="JRK79" s="156"/>
      <c r="JRL79" s="156"/>
      <c r="JRM79" s="156"/>
      <c r="JRN79" s="156"/>
      <c r="JRO79" s="156"/>
      <c r="JRP79" s="156"/>
      <c r="JRQ79" s="156"/>
      <c r="JRR79" s="156"/>
      <c r="JRS79" s="156"/>
      <c r="JRT79" s="156"/>
      <c r="JRU79" s="156"/>
      <c r="JRV79" s="156"/>
      <c r="JRW79" s="156"/>
      <c r="JRX79" s="156"/>
      <c r="JRY79" s="156"/>
      <c r="JRZ79" s="156"/>
      <c r="JSA79" s="156"/>
      <c r="JSB79" s="156"/>
      <c r="JSC79" s="156"/>
      <c r="JSD79" s="156"/>
      <c r="JSE79" s="156"/>
      <c r="JSF79" s="156"/>
      <c r="JSG79" s="156"/>
      <c r="JSH79" s="156"/>
      <c r="JSI79" s="156"/>
      <c r="JSJ79" s="156"/>
      <c r="JSK79" s="156"/>
      <c r="JSL79" s="156"/>
      <c r="JSM79" s="156"/>
      <c r="JSN79" s="156"/>
      <c r="JSO79" s="156"/>
      <c r="JSP79" s="156"/>
      <c r="JSQ79" s="156"/>
      <c r="JSR79" s="156"/>
      <c r="JSS79" s="156"/>
      <c r="JST79" s="156"/>
      <c r="JSU79" s="156"/>
      <c r="JSV79" s="156"/>
      <c r="JSW79" s="156"/>
      <c r="JSX79" s="156"/>
      <c r="JSY79" s="156"/>
      <c r="JSZ79" s="156"/>
      <c r="JTA79" s="156"/>
      <c r="JTB79" s="156"/>
      <c r="JTC79" s="156"/>
      <c r="JTD79" s="156"/>
      <c r="JTE79" s="156"/>
      <c r="JTF79" s="156"/>
      <c r="JTG79" s="156"/>
      <c r="JTH79" s="156"/>
      <c r="JTI79" s="156"/>
      <c r="JTJ79" s="156"/>
      <c r="JTK79" s="156"/>
      <c r="JTL79" s="156"/>
      <c r="JTM79" s="156"/>
      <c r="JTN79" s="156"/>
      <c r="JTO79" s="156"/>
      <c r="JTP79" s="156"/>
      <c r="JTQ79" s="156"/>
      <c r="JTR79" s="156"/>
      <c r="JTS79" s="156"/>
      <c r="JTT79" s="156"/>
      <c r="JTU79" s="156"/>
      <c r="JTV79" s="156"/>
      <c r="JTW79" s="156"/>
      <c r="JTX79" s="156"/>
      <c r="JTY79" s="156"/>
      <c r="JTZ79" s="156"/>
      <c r="JUA79" s="156"/>
      <c r="JUB79" s="156"/>
      <c r="JUC79" s="156"/>
      <c r="JUD79" s="156"/>
      <c r="JUE79" s="156"/>
      <c r="JUF79" s="156"/>
      <c r="JUG79" s="156"/>
      <c r="JUH79" s="156"/>
      <c r="JUI79" s="156"/>
      <c r="JUJ79" s="156"/>
      <c r="JUK79" s="156"/>
      <c r="JUL79" s="156"/>
      <c r="JUM79" s="156"/>
      <c r="JUN79" s="156"/>
      <c r="JUO79" s="156"/>
      <c r="JUP79" s="156"/>
      <c r="JUQ79" s="156"/>
      <c r="JUR79" s="156"/>
      <c r="JUS79" s="156"/>
      <c r="JUT79" s="156"/>
      <c r="JUU79" s="156"/>
      <c r="JUV79" s="156"/>
      <c r="JUW79" s="156"/>
      <c r="JUX79" s="156"/>
      <c r="JUY79" s="156"/>
      <c r="JUZ79" s="156"/>
      <c r="JVA79" s="156"/>
      <c r="JVB79" s="156"/>
      <c r="JVC79" s="156"/>
      <c r="JVD79" s="156"/>
      <c r="JVE79" s="156"/>
      <c r="JVF79" s="156"/>
      <c r="JVG79" s="156"/>
      <c r="JVH79" s="156"/>
      <c r="JVI79" s="156"/>
      <c r="JVJ79" s="156"/>
      <c r="JVK79" s="156"/>
      <c r="JVL79" s="156"/>
      <c r="JVM79" s="156"/>
      <c r="JVN79" s="156"/>
      <c r="JVO79" s="156"/>
      <c r="JVP79" s="156"/>
      <c r="JVQ79" s="156"/>
      <c r="JVR79" s="156"/>
      <c r="JVS79" s="156"/>
      <c r="JVT79" s="156"/>
      <c r="JVU79" s="156"/>
      <c r="JVV79" s="156"/>
      <c r="JVW79" s="156"/>
      <c r="JVX79" s="156"/>
      <c r="JVY79" s="156"/>
      <c r="JVZ79" s="156"/>
      <c r="JWA79" s="156"/>
      <c r="JWB79" s="156"/>
      <c r="JWC79" s="156"/>
      <c r="JWD79" s="156"/>
      <c r="JWE79" s="156"/>
      <c r="JWF79" s="156"/>
      <c r="JWG79" s="156"/>
      <c r="JWH79" s="156"/>
      <c r="JWI79" s="156"/>
      <c r="JWJ79" s="156"/>
      <c r="JWK79" s="156"/>
      <c r="JWL79" s="156"/>
      <c r="JWM79" s="156"/>
      <c r="JWN79" s="156"/>
      <c r="JWO79" s="156"/>
      <c r="JWP79" s="156"/>
      <c r="JWQ79" s="156"/>
      <c r="JWR79" s="156"/>
      <c r="JWS79" s="156"/>
      <c r="JWT79" s="156"/>
      <c r="JWU79" s="156"/>
      <c r="JWV79" s="156"/>
      <c r="JWW79" s="156"/>
      <c r="JWX79" s="156"/>
      <c r="JWY79" s="156"/>
      <c r="JWZ79" s="156"/>
      <c r="JXA79" s="156"/>
      <c r="JXB79" s="156"/>
      <c r="JXC79" s="156"/>
      <c r="JXD79" s="156"/>
      <c r="JXE79" s="156"/>
      <c r="JXF79" s="156"/>
      <c r="JXG79" s="156"/>
      <c r="JXH79" s="156"/>
      <c r="JXI79" s="156"/>
      <c r="JXJ79" s="156"/>
      <c r="JXK79" s="156"/>
      <c r="JXL79" s="156"/>
      <c r="JXM79" s="156"/>
      <c r="JXN79" s="156"/>
      <c r="JXO79" s="156"/>
      <c r="JXP79" s="156"/>
      <c r="JXQ79" s="156"/>
      <c r="JXR79" s="156"/>
      <c r="JXS79" s="156"/>
      <c r="JXT79" s="156"/>
      <c r="JXU79" s="156"/>
      <c r="JXV79" s="156"/>
      <c r="JXW79" s="156"/>
      <c r="JXX79" s="156"/>
      <c r="JXY79" s="156"/>
      <c r="JXZ79" s="156"/>
      <c r="JYA79" s="156"/>
      <c r="JYB79" s="156"/>
      <c r="JYC79" s="156"/>
      <c r="JYD79" s="156"/>
      <c r="JYE79" s="156"/>
      <c r="JYF79" s="156"/>
      <c r="JYG79" s="156"/>
      <c r="JYH79" s="156"/>
      <c r="JYI79" s="156"/>
      <c r="JYJ79" s="156"/>
      <c r="JYK79" s="156"/>
      <c r="JYL79" s="156"/>
      <c r="JYM79" s="156"/>
      <c r="JYN79" s="156"/>
      <c r="JYO79" s="156"/>
      <c r="JYP79" s="156"/>
      <c r="JYQ79" s="156"/>
      <c r="JYR79" s="156"/>
      <c r="JYS79" s="156"/>
      <c r="JYT79" s="156"/>
      <c r="JYU79" s="156"/>
      <c r="JYV79" s="156"/>
      <c r="JYW79" s="156"/>
      <c r="JYX79" s="156"/>
      <c r="JYY79" s="156"/>
      <c r="JYZ79" s="156"/>
      <c r="JZA79" s="156"/>
      <c r="JZB79" s="156"/>
      <c r="JZC79" s="156"/>
      <c r="JZD79" s="156"/>
      <c r="JZE79" s="156"/>
      <c r="JZF79" s="156"/>
      <c r="JZG79" s="156"/>
      <c r="JZH79" s="156"/>
      <c r="JZI79" s="156"/>
      <c r="JZJ79" s="156"/>
      <c r="JZK79" s="156"/>
      <c r="JZL79" s="156"/>
      <c r="JZM79" s="156"/>
      <c r="JZN79" s="156"/>
      <c r="JZO79" s="156"/>
      <c r="JZP79" s="156"/>
      <c r="JZQ79" s="156"/>
      <c r="JZR79" s="156"/>
      <c r="JZS79" s="156"/>
      <c r="JZT79" s="156"/>
      <c r="JZU79" s="156"/>
      <c r="JZV79" s="156"/>
      <c r="JZW79" s="156"/>
      <c r="JZX79" s="156"/>
      <c r="JZY79" s="156"/>
      <c r="JZZ79" s="156"/>
      <c r="KAA79" s="156"/>
      <c r="KAB79" s="156"/>
      <c r="KAC79" s="156"/>
      <c r="KAD79" s="156"/>
      <c r="KAE79" s="156"/>
      <c r="KAF79" s="156"/>
      <c r="KAG79" s="156"/>
      <c r="KAH79" s="156"/>
      <c r="KAI79" s="156"/>
      <c r="KAJ79" s="156"/>
      <c r="KAK79" s="156"/>
      <c r="KAL79" s="156"/>
      <c r="KAM79" s="156"/>
      <c r="KAN79" s="156"/>
      <c r="KAO79" s="156"/>
      <c r="KAP79" s="156"/>
      <c r="KAQ79" s="156"/>
      <c r="KAR79" s="156"/>
      <c r="KAS79" s="156"/>
      <c r="KAT79" s="156"/>
      <c r="KAU79" s="156"/>
      <c r="KAV79" s="156"/>
      <c r="KAW79" s="156"/>
      <c r="KAX79" s="156"/>
      <c r="KAY79" s="156"/>
      <c r="KAZ79" s="156"/>
      <c r="KBA79" s="156"/>
      <c r="KBB79" s="156"/>
      <c r="KBC79" s="156"/>
      <c r="KBD79" s="156"/>
      <c r="KBE79" s="156"/>
      <c r="KBF79" s="156"/>
      <c r="KBG79" s="156"/>
      <c r="KBH79" s="156"/>
      <c r="KBI79" s="156"/>
      <c r="KBJ79" s="156"/>
      <c r="KBK79" s="156"/>
      <c r="KBL79" s="156"/>
      <c r="KBM79" s="156"/>
      <c r="KBN79" s="156"/>
      <c r="KBO79" s="156"/>
      <c r="KBP79" s="156"/>
      <c r="KBQ79" s="156"/>
      <c r="KBR79" s="156"/>
      <c r="KBS79" s="156"/>
      <c r="KBT79" s="156"/>
      <c r="KBU79" s="156"/>
      <c r="KBV79" s="156"/>
      <c r="KBW79" s="156"/>
      <c r="KBX79" s="156"/>
      <c r="KBY79" s="156"/>
      <c r="KBZ79" s="156"/>
      <c r="KCA79" s="156"/>
      <c r="KCB79" s="156"/>
      <c r="KCC79" s="156"/>
      <c r="KCD79" s="156"/>
      <c r="KCE79" s="156"/>
      <c r="KCF79" s="156"/>
      <c r="KCG79" s="156"/>
      <c r="KCH79" s="156"/>
      <c r="KCI79" s="156"/>
      <c r="KCJ79" s="156"/>
      <c r="KCK79" s="156"/>
      <c r="KCL79" s="156"/>
      <c r="KCM79" s="156"/>
      <c r="KCN79" s="156"/>
      <c r="KCO79" s="156"/>
      <c r="KCP79" s="156"/>
      <c r="KCQ79" s="156"/>
      <c r="KCR79" s="156"/>
      <c r="KCS79" s="156"/>
      <c r="KCT79" s="156"/>
      <c r="KCU79" s="156"/>
      <c r="KCV79" s="156"/>
      <c r="KCW79" s="156"/>
      <c r="KCX79" s="156"/>
      <c r="KCY79" s="156"/>
      <c r="KCZ79" s="156"/>
      <c r="KDA79" s="156"/>
      <c r="KDB79" s="156"/>
      <c r="KDC79" s="156"/>
      <c r="KDD79" s="156"/>
      <c r="KDE79" s="156"/>
      <c r="KDF79" s="156"/>
      <c r="KDG79" s="156"/>
      <c r="KDH79" s="156"/>
      <c r="KDI79" s="156"/>
      <c r="KDJ79" s="156"/>
      <c r="KDK79" s="156"/>
      <c r="KDL79" s="156"/>
      <c r="KDM79" s="156"/>
      <c r="KDN79" s="156"/>
      <c r="KDO79" s="156"/>
      <c r="KDP79" s="156"/>
      <c r="KDQ79" s="156"/>
      <c r="KDR79" s="156"/>
      <c r="KDS79" s="156"/>
      <c r="KDT79" s="156"/>
      <c r="KDU79" s="156"/>
      <c r="KDV79" s="156"/>
      <c r="KDW79" s="156"/>
      <c r="KDX79" s="156"/>
      <c r="KDY79" s="156"/>
      <c r="KDZ79" s="156"/>
      <c r="KEA79" s="156"/>
      <c r="KEB79" s="156"/>
      <c r="KEC79" s="156"/>
      <c r="KED79" s="156"/>
      <c r="KEE79" s="156"/>
      <c r="KEF79" s="156"/>
      <c r="KEG79" s="156"/>
      <c r="KEH79" s="156"/>
      <c r="KEI79" s="156"/>
      <c r="KEJ79" s="156"/>
      <c r="KEK79" s="156"/>
      <c r="KEL79" s="156"/>
      <c r="KEM79" s="156"/>
      <c r="KEN79" s="156"/>
      <c r="KEO79" s="156"/>
      <c r="KEP79" s="156"/>
      <c r="KEQ79" s="156"/>
      <c r="KER79" s="156"/>
      <c r="KES79" s="156"/>
      <c r="KET79" s="156"/>
      <c r="KEU79" s="156"/>
      <c r="KEV79" s="156"/>
      <c r="KEW79" s="156"/>
      <c r="KEX79" s="156"/>
      <c r="KEY79" s="156"/>
      <c r="KEZ79" s="156"/>
      <c r="KFA79" s="156"/>
      <c r="KFB79" s="156"/>
      <c r="KFC79" s="156"/>
      <c r="KFD79" s="156"/>
      <c r="KFE79" s="156"/>
      <c r="KFF79" s="156"/>
      <c r="KFG79" s="156"/>
      <c r="KFH79" s="156"/>
      <c r="KFI79" s="156"/>
      <c r="KFJ79" s="156"/>
      <c r="KFK79" s="156"/>
      <c r="KFL79" s="156"/>
      <c r="KFM79" s="156"/>
      <c r="KFN79" s="156"/>
      <c r="KFO79" s="156"/>
      <c r="KFP79" s="156"/>
      <c r="KFQ79" s="156"/>
      <c r="KFR79" s="156"/>
      <c r="KFS79" s="156"/>
      <c r="KFT79" s="156"/>
      <c r="KFU79" s="156"/>
      <c r="KFV79" s="156"/>
      <c r="KFW79" s="156"/>
      <c r="KFX79" s="156"/>
      <c r="KFY79" s="156"/>
      <c r="KFZ79" s="156"/>
      <c r="KGA79" s="156"/>
      <c r="KGB79" s="156"/>
      <c r="KGC79" s="156"/>
      <c r="KGD79" s="156"/>
      <c r="KGE79" s="156"/>
      <c r="KGF79" s="156"/>
      <c r="KGG79" s="156"/>
      <c r="KGH79" s="156"/>
      <c r="KGI79" s="156"/>
      <c r="KGJ79" s="156"/>
      <c r="KGK79" s="156"/>
      <c r="KGL79" s="156"/>
      <c r="KGM79" s="156"/>
      <c r="KGN79" s="156"/>
      <c r="KGO79" s="156"/>
      <c r="KGP79" s="156"/>
      <c r="KGQ79" s="156"/>
      <c r="KGR79" s="156"/>
      <c r="KGS79" s="156"/>
      <c r="KGT79" s="156"/>
      <c r="KGU79" s="156"/>
      <c r="KGV79" s="156"/>
      <c r="KGW79" s="156"/>
      <c r="KGX79" s="156"/>
      <c r="KGY79" s="156"/>
      <c r="KGZ79" s="156"/>
      <c r="KHA79" s="156"/>
      <c r="KHB79" s="156"/>
      <c r="KHC79" s="156"/>
      <c r="KHD79" s="156"/>
      <c r="KHE79" s="156"/>
      <c r="KHF79" s="156"/>
      <c r="KHG79" s="156"/>
      <c r="KHH79" s="156"/>
      <c r="KHI79" s="156"/>
      <c r="KHJ79" s="156"/>
      <c r="KHK79" s="156"/>
      <c r="KHL79" s="156"/>
      <c r="KHM79" s="156"/>
      <c r="KHN79" s="156"/>
      <c r="KHO79" s="156"/>
      <c r="KHP79" s="156"/>
      <c r="KHQ79" s="156"/>
      <c r="KHR79" s="156"/>
      <c r="KHS79" s="156"/>
      <c r="KHT79" s="156"/>
      <c r="KHU79" s="156"/>
      <c r="KHV79" s="156"/>
      <c r="KHW79" s="156"/>
      <c r="KHX79" s="156"/>
      <c r="KHY79" s="156"/>
      <c r="KHZ79" s="156"/>
      <c r="KIA79" s="156"/>
      <c r="KIB79" s="156"/>
      <c r="KIC79" s="156"/>
      <c r="KID79" s="156"/>
      <c r="KIE79" s="156"/>
      <c r="KIF79" s="156"/>
      <c r="KIG79" s="156"/>
      <c r="KIH79" s="156"/>
      <c r="KII79" s="156"/>
      <c r="KIJ79" s="156"/>
      <c r="KIK79" s="156"/>
      <c r="KIL79" s="156"/>
      <c r="KIM79" s="156"/>
      <c r="KIN79" s="156"/>
      <c r="KIO79" s="156"/>
      <c r="KIP79" s="156"/>
      <c r="KIQ79" s="156"/>
      <c r="KIR79" s="156"/>
      <c r="KIS79" s="156"/>
      <c r="KIT79" s="156"/>
      <c r="KIU79" s="156"/>
      <c r="KIV79" s="156"/>
      <c r="KIW79" s="156"/>
      <c r="KIX79" s="156"/>
      <c r="KIY79" s="156"/>
      <c r="KIZ79" s="156"/>
      <c r="KJA79" s="156"/>
      <c r="KJB79" s="156"/>
      <c r="KJC79" s="156"/>
      <c r="KJD79" s="156"/>
      <c r="KJE79" s="156"/>
      <c r="KJF79" s="156"/>
      <c r="KJG79" s="156"/>
      <c r="KJH79" s="156"/>
      <c r="KJI79" s="156"/>
      <c r="KJJ79" s="156"/>
      <c r="KJK79" s="156"/>
      <c r="KJL79" s="156"/>
      <c r="KJM79" s="156"/>
      <c r="KJN79" s="156"/>
      <c r="KJO79" s="156"/>
      <c r="KJP79" s="156"/>
      <c r="KJQ79" s="156"/>
      <c r="KJR79" s="156"/>
      <c r="KJS79" s="156"/>
      <c r="KJT79" s="156"/>
      <c r="KJU79" s="156"/>
      <c r="KJV79" s="156"/>
      <c r="KJW79" s="156"/>
      <c r="KJX79" s="156"/>
      <c r="KJY79" s="156"/>
      <c r="KJZ79" s="156"/>
      <c r="KKA79" s="156"/>
      <c r="KKB79" s="156"/>
      <c r="KKC79" s="156"/>
      <c r="KKD79" s="156"/>
      <c r="KKE79" s="156"/>
      <c r="KKF79" s="156"/>
      <c r="KKG79" s="156"/>
      <c r="KKH79" s="156"/>
      <c r="KKI79" s="156"/>
      <c r="KKJ79" s="156"/>
      <c r="KKK79" s="156"/>
      <c r="KKL79" s="156"/>
      <c r="KKM79" s="156"/>
      <c r="KKN79" s="156"/>
      <c r="KKO79" s="156"/>
      <c r="KKP79" s="156"/>
      <c r="KKQ79" s="156"/>
      <c r="KKR79" s="156"/>
      <c r="KKS79" s="156"/>
      <c r="KKT79" s="156"/>
      <c r="KKU79" s="156"/>
      <c r="KKV79" s="156"/>
      <c r="KKW79" s="156"/>
      <c r="KKX79" s="156"/>
      <c r="KKY79" s="156"/>
      <c r="KKZ79" s="156"/>
      <c r="KLA79" s="156"/>
      <c r="KLB79" s="156"/>
      <c r="KLC79" s="156"/>
      <c r="KLD79" s="156"/>
      <c r="KLE79" s="156"/>
      <c r="KLF79" s="156"/>
      <c r="KLG79" s="156"/>
      <c r="KLH79" s="156"/>
      <c r="KLI79" s="156"/>
      <c r="KLJ79" s="156"/>
      <c r="KLK79" s="156"/>
      <c r="KLL79" s="156"/>
      <c r="KLM79" s="156"/>
      <c r="KLN79" s="156"/>
      <c r="KLO79" s="156"/>
      <c r="KLP79" s="156"/>
      <c r="KLQ79" s="156"/>
      <c r="KLR79" s="156"/>
      <c r="KLS79" s="156"/>
      <c r="KLT79" s="156"/>
      <c r="KLU79" s="156"/>
      <c r="KLV79" s="156"/>
      <c r="KLW79" s="156"/>
      <c r="KLX79" s="156"/>
      <c r="KLY79" s="156"/>
      <c r="KLZ79" s="156"/>
      <c r="KMA79" s="156"/>
      <c r="KMB79" s="156"/>
      <c r="KMC79" s="156"/>
      <c r="KMD79" s="156"/>
      <c r="KME79" s="156"/>
      <c r="KMF79" s="156"/>
      <c r="KMG79" s="156"/>
      <c r="KMH79" s="156"/>
      <c r="KMI79" s="156"/>
      <c r="KMJ79" s="156"/>
      <c r="KMK79" s="156"/>
      <c r="KML79" s="156"/>
      <c r="KMM79" s="156"/>
      <c r="KMN79" s="156"/>
      <c r="KMO79" s="156"/>
      <c r="KMP79" s="156"/>
      <c r="KMQ79" s="156"/>
      <c r="KMR79" s="156"/>
      <c r="KMS79" s="156"/>
      <c r="KMT79" s="156"/>
      <c r="KMU79" s="156"/>
      <c r="KMV79" s="156"/>
      <c r="KMW79" s="156"/>
      <c r="KMX79" s="156"/>
      <c r="KMY79" s="156"/>
      <c r="KMZ79" s="156"/>
      <c r="KNA79" s="156"/>
      <c r="KNB79" s="156"/>
      <c r="KNC79" s="156"/>
      <c r="KND79" s="156"/>
      <c r="KNE79" s="156"/>
      <c r="KNF79" s="156"/>
      <c r="KNG79" s="156"/>
      <c r="KNH79" s="156"/>
      <c r="KNI79" s="156"/>
      <c r="KNJ79" s="156"/>
      <c r="KNK79" s="156"/>
      <c r="KNL79" s="156"/>
      <c r="KNM79" s="156"/>
      <c r="KNN79" s="156"/>
      <c r="KNO79" s="156"/>
      <c r="KNP79" s="156"/>
      <c r="KNQ79" s="156"/>
      <c r="KNR79" s="156"/>
      <c r="KNS79" s="156"/>
      <c r="KNT79" s="156"/>
      <c r="KNU79" s="156"/>
      <c r="KNV79" s="156"/>
      <c r="KNW79" s="156"/>
      <c r="KNX79" s="156"/>
      <c r="KNY79" s="156"/>
      <c r="KNZ79" s="156"/>
      <c r="KOA79" s="156"/>
      <c r="KOB79" s="156"/>
      <c r="KOC79" s="156"/>
      <c r="KOD79" s="156"/>
      <c r="KOE79" s="156"/>
      <c r="KOF79" s="156"/>
      <c r="KOG79" s="156"/>
      <c r="KOH79" s="156"/>
      <c r="KOI79" s="156"/>
      <c r="KOJ79" s="156"/>
      <c r="KOK79" s="156"/>
      <c r="KOL79" s="156"/>
      <c r="KOM79" s="156"/>
      <c r="KON79" s="156"/>
      <c r="KOO79" s="156"/>
      <c r="KOP79" s="156"/>
      <c r="KOQ79" s="156"/>
      <c r="KOR79" s="156"/>
      <c r="KOS79" s="156"/>
      <c r="KOT79" s="156"/>
      <c r="KOU79" s="156"/>
      <c r="KOV79" s="156"/>
      <c r="KOW79" s="156"/>
      <c r="KOX79" s="156"/>
      <c r="KOY79" s="156"/>
      <c r="KOZ79" s="156"/>
      <c r="KPA79" s="156"/>
      <c r="KPB79" s="156"/>
      <c r="KPC79" s="156"/>
      <c r="KPD79" s="156"/>
      <c r="KPE79" s="156"/>
      <c r="KPF79" s="156"/>
      <c r="KPG79" s="156"/>
      <c r="KPH79" s="156"/>
      <c r="KPI79" s="156"/>
      <c r="KPJ79" s="156"/>
      <c r="KPK79" s="156"/>
      <c r="KPL79" s="156"/>
      <c r="KPM79" s="156"/>
      <c r="KPN79" s="156"/>
      <c r="KPO79" s="156"/>
      <c r="KPP79" s="156"/>
      <c r="KPQ79" s="156"/>
      <c r="KPR79" s="156"/>
      <c r="KPS79" s="156"/>
      <c r="KPT79" s="156"/>
      <c r="KPU79" s="156"/>
      <c r="KPV79" s="156"/>
      <c r="KPW79" s="156"/>
      <c r="KPX79" s="156"/>
      <c r="KPY79" s="156"/>
      <c r="KPZ79" s="156"/>
      <c r="KQA79" s="156"/>
      <c r="KQB79" s="156"/>
      <c r="KQC79" s="156"/>
      <c r="KQD79" s="156"/>
      <c r="KQE79" s="156"/>
      <c r="KQF79" s="156"/>
      <c r="KQG79" s="156"/>
      <c r="KQH79" s="156"/>
      <c r="KQI79" s="156"/>
      <c r="KQJ79" s="156"/>
      <c r="KQK79" s="156"/>
      <c r="KQL79" s="156"/>
      <c r="KQM79" s="156"/>
      <c r="KQN79" s="156"/>
      <c r="KQO79" s="156"/>
      <c r="KQP79" s="156"/>
      <c r="KQQ79" s="156"/>
      <c r="KQR79" s="156"/>
      <c r="KQS79" s="156"/>
      <c r="KQT79" s="156"/>
      <c r="KQU79" s="156"/>
      <c r="KQV79" s="156"/>
      <c r="KQW79" s="156"/>
      <c r="KQX79" s="156"/>
      <c r="KQY79" s="156"/>
      <c r="KQZ79" s="156"/>
      <c r="KRA79" s="156"/>
      <c r="KRB79" s="156"/>
      <c r="KRC79" s="156"/>
      <c r="KRD79" s="156"/>
      <c r="KRE79" s="156"/>
      <c r="KRF79" s="156"/>
      <c r="KRG79" s="156"/>
      <c r="KRH79" s="156"/>
      <c r="KRI79" s="156"/>
      <c r="KRJ79" s="156"/>
      <c r="KRK79" s="156"/>
      <c r="KRL79" s="156"/>
      <c r="KRM79" s="156"/>
      <c r="KRN79" s="156"/>
      <c r="KRO79" s="156"/>
      <c r="KRP79" s="156"/>
      <c r="KRQ79" s="156"/>
      <c r="KRR79" s="156"/>
      <c r="KRS79" s="156"/>
      <c r="KRT79" s="156"/>
      <c r="KRU79" s="156"/>
      <c r="KRV79" s="156"/>
      <c r="KRW79" s="156"/>
      <c r="KRX79" s="156"/>
      <c r="KRY79" s="156"/>
      <c r="KRZ79" s="156"/>
      <c r="KSA79" s="156"/>
      <c r="KSB79" s="156"/>
      <c r="KSC79" s="156"/>
      <c r="KSD79" s="156"/>
      <c r="KSE79" s="156"/>
      <c r="KSF79" s="156"/>
      <c r="KSG79" s="156"/>
      <c r="KSH79" s="156"/>
      <c r="KSI79" s="156"/>
      <c r="KSJ79" s="156"/>
      <c r="KSK79" s="156"/>
      <c r="KSL79" s="156"/>
      <c r="KSM79" s="156"/>
      <c r="KSN79" s="156"/>
      <c r="KSO79" s="156"/>
      <c r="KSP79" s="156"/>
      <c r="KSQ79" s="156"/>
      <c r="KSR79" s="156"/>
      <c r="KSS79" s="156"/>
      <c r="KST79" s="156"/>
      <c r="KSU79" s="156"/>
      <c r="KSV79" s="156"/>
      <c r="KSW79" s="156"/>
      <c r="KSX79" s="156"/>
      <c r="KSY79" s="156"/>
      <c r="KSZ79" s="156"/>
      <c r="KTA79" s="156"/>
      <c r="KTB79" s="156"/>
      <c r="KTC79" s="156"/>
      <c r="KTD79" s="156"/>
      <c r="KTE79" s="156"/>
      <c r="KTF79" s="156"/>
      <c r="KTG79" s="156"/>
      <c r="KTH79" s="156"/>
      <c r="KTI79" s="156"/>
      <c r="KTJ79" s="156"/>
      <c r="KTK79" s="156"/>
      <c r="KTL79" s="156"/>
      <c r="KTM79" s="156"/>
      <c r="KTN79" s="156"/>
      <c r="KTO79" s="156"/>
      <c r="KTP79" s="156"/>
      <c r="KTQ79" s="156"/>
      <c r="KTR79" s="156"/>
      <c r="KTS79" s="156"/>
      <c r="KTT79" s="156"/>
      <c r="KTU79" s="156"/>
      <c r="KTV79" s="156"/>
      <c r="KTW79" s="156"/>
      <c r="KTX79" s="156"/>
      <c r="KTY79" s="156"/>
      <c r="KTZ79" s="156"/>
      <c r="KUA79" s="156"/>
      <c r="KUB79" s="156"/>
      <c r="KUC79" s="156"/>
      <c r="KUD79" s="156"/>
      <c r="KUE79" s="156"/>
      <c r="KUF79" s="156"/>
      <c r="KUG79" s="156"/>
      <c r="KUH79" s="156"/>
      <c r="KUI79" s="156"/>
      <c r="KUJ79" s="156"/>
      <c r="KUK79" s="156"/>
      <c r="KUL79" s="156"/>
      <c r="KUM79" s="156"/>
      <c r="KUN79" s="156"/>
      <c r="KUO79" s="156"/>
      <c r="KUP79" s="156"/>
      <c r="KUQ79" s="156"/>
      <c r="KUR79" s="156"/>
      <c r="KUS79" s="156"/>
      <c r="KUT79" s="156"/>
      <c r="KUU79" s="156"/>
      <c r="KUV79" s="156"/>
      <c r="KUW79" s="156"/>
      <c r="KUX79" s="156"/>
      <c r="KUY79" s="156"/>
      <c r="KUZ79" s="156"/>
      <c r="KVA79" s="156"/>
      <c r="KVB79" s="156"/>
      <c r="KVC79" s="156"/>
      <c r="KVD79" s="156"/>
      <c r="KVE79" s="156"/>
      <c r="KVF79" s="156"/>
      <c r="KVG79" s="156"/>
      <c r="KVH79" s="156"/>
      <c r="KVI79" s="156"/>
      <c r="KVJ79" s="156"/>
      <c r="KVK79" s="156"/>
      <c r="KVL79" s="156"/>
      <c r="KVM79" s="156"/>
      <c r="KVN79" s="156"/>
      <c r="KVO79" s="156"/>
      <c r="KVP79" s="156"/>
      <c r="KVQ79" s="156"/>
      <c r="KVR79" s="156"/>
      <c r="KVS79" s="156"/>
      <c r="KVT79" s="156"/>
      <c r="KVU79" s="156"/>
      <c r="KVV79" s="156"/>
      <c r="KVW79" s="156"/>
      <c r="KVX79" s="156"/>
      <c r="KVY79" s="156"/>
      <c r="KVZ79" s="156"/>
      <c r="KWA79" s="156"/>
      <c r="KWB79" s="156"/>
      <c r="KWC79" s="156"/>
      <c r="KWD79" s="156"/>
      <c r="KWE79" s="156"/>
      <c r="KWF79" s="156"/>
      <c r="KWG79" s="156"/>
      <c r="KWH79" s="156"/>
      <c r="KWI79" s="156"/>
      <c r="KWJ79" s="156"/>
      <c r="KWK79" s="156"/>
      <c r="KWL79" s="156"/>
      <c r="KWM79" s="156"/>
      <c r="KWN79" s="156"/>
      <c r="KWO79" s="156"/>
      <c r="KWP79" s="156"/>
      <c r="KWQ79" s="156"/>
      <c r="KWR79" s="156"/>
      <c r="KWS79" s="156"/>
      <c r="KWT79" s="156"/>
      <c r="KWU79" s="156"/>
      <c r="KWV79" s="156"/>
      <c r="KWW79" s="156"/>
      <c r="KWX79" s="156"/>
      <c r="KWY79" s="156"/>
      <c r="KWZ79" s="156"/>
      <c r="KXA79" s="156"/>
      <c r="KXB79" s="156"/>
      <c r="KXC79" s="156"/>
      <c r="KXD79" s="156"/>
      <c r="KXE79" s="156"/>
      <c r="KXF79" s="156"/>
      <c r="KXG79" s="156"/>
      <c r="KXH79" s="156"/>
      <c r="KXI79" s="156"/>
      <c r="KXJ79" s="156"/>
      <c r="KXK79" s="156"/>
      <c r="KXL79" s="156"/>
      <c r="KXM79" s="156"/>
      <c r="KXN79" s="156"/>
      <c r="KXO79" s="156"/>
      <c r="KXP79" s="156"/>
      <c r="KXQ79" s="156"/>
      <c r="KXR79" s="156"/>
      <c r="KXS79" s="156"/>
      <c r="KXT79" s="156"/>
      <c r="KXU79" s="156"/>
      <c r="KXV79" s="156"/>
      <c r="KXW79" s="156"/>
      <c r="KXX79" s="156"/>
      <c r="KXY79" s="156"/>
      <c r="KXZ79" s="156"/>
      <c r="KYA79" s="156"/>
      <c r="KYB79" s="156"/>
      <c r="KYC79" s="156"/>
      <c r="KYD79" s="156"/>
      <c r="KYE79" s="156"/>
      <c r="KYF79" s="156"/>
      <c r="KYG79" s="156"/>
      <c r="KYH79" s="156"/>
      <c r="KYI79" s="156"/>
      <c r="KYJ79" s="156"/>
      <c r="KYK79" s="156"/>
      <c r="KYL79" s="156"/>
      <c r="KYM79" s="156"/>
      <c r="KYN79" s="156"/>
      <c r="KYO79" s="156"/>
      <c r="KYP79" s="156"/>
      <c r="KYQ79" s="156"/>
      <c r="KYR79" s="156"/>
      <c r="KYS79" s="156"/>
      <c r="KYT79" s="156"/>
      <c r="KYU79" s="156"/>
      <c r="KYV79" s="156"/>
      <c r="KYW79" s="156"/>
      <c r="KYX79" s="156"/>
      <c r="KYY79" s="156"/>
      <c r="KYZ79" s="156"/>
      <c r="KZA79" s="156"/>
      <c r="KZB79" s="156"/>
      <c r="KZC79" s="156"/>
      <c r="KZD79" s="156"/>
      <c r="KZE79" s="156"/>
      <c r="KZF79" s="156"/>
      <c r="KZG79" s="156"/>
      <c r="KZH79" s="156"/>
      <c r="KZI79" s="156"/>
      <c r="KZJ79" s="156"/>
      <c r="KZK79" s="156"/>
      <c r="KZL79" s="156"/>
      <c r="KZM79" s="156"/>
      <c r="KZN79" s="156"/>
      <c r="KZO79" s="156"/>
      <c r="KZP79" s="156"/>
      <c r="KZQ79" s="156"/>
      <c r="KZR79" s="156"/>
      <c r="KZS79" s="156"/>
      <c r="KZT79" s="156"/>
      <c r="KZU79" s="156"/>
      <c r="KZV79" s="156"/>
      <c r="KZW79" s="156"/>
      <c r="KZX79" s="156"/>
      <c r="KZY79" s="156"/>
      <c r="KZZ79" s="156"/>
      <c r="LAA79" s="156"/>
      <c r="LAB79" s="156"/>
      <c r="LAC79" s="156"/>
      <c r="LAD79" s="156"/>
      <c r="LAE79" s="156"/>
      <c r="LAF79" s="156"/>
      <c r="LAG79" s="156"/>
      <c r="LAH79" s="156"/>
      <c r="LAI79" s="156"/>
      <c r="LAJ79" s="156"/>
      <c r="LAK79" s="156"/>
      <c r="LAL79" s="156"/>
      <c r="LAM79" s="156"/>
      <c r="LAN79" s="156"/>
      <c r="LAO79" s="156"/>
      <c r="LAP79" s="156"/>
      <c r="LAQ79" s="156"/>
      <c r="LAR79" s="156"/>
      <c r="LAS79" s="156"/>
      <c r="LAT79" s="156"/>
      <c r="LAU79" s="156"/>
      <c r="LAV79" s="156"/>
      <c r="LAW79" s="156"/>
      <c r="LAX79" s="156"/>
      <c r="LAY79" s="156"/>
      <c r="LAZ79" s="156"/>
      <c r="LBA79" s="156"/>
      <c r="LBB79" s="156"/>
      <c r="LBC79" s="156"/>
      <c r="LBD79" s="156"/>
      <c r="LBE79" s="156"/>
      <c r="LBF79" s="156"/>
      <c r="LBG79" s="156"/>
      <c r="LBH79" s="156"/>
      <c r="LBI79" s="156"/>
      <c r="LBJ79" s="156"/>
      <c r="LBK79" s="156"/>
      <c r="LBL79" s="156"/>
      <c r="LBM79" s="156"/>
      <c r="LBN79" s="156"/>
      <c r="LBO79" s="156"/>
      <c r="LBP79" s="156"/>
      <c r="LBQ79" s="156"/>
      <c r="LBR79" s="156"/>
      <c r="LBS79" s="156"/>
      <c r="LBT79" s="156"/>
      <c r="LBU79" s="156"/>
      <c r="LBV79" s="156"/>
      <c r="LBW79" s="156"/>
      <c r="LBX79" s="156"/>
      <c r="LBY79" s="156"/>
      <c r="LBZ79" s="156"/>
      <c r="LCA79" s="156"/>
      <c r="LCB79" s="156"/>
      <c r="LCC79" s="156"/>
      <c r="LCD79" s="156"/>
      <c r="LCE79" s="156"/>
      <c r="LCF79" s="156"/>
      <c r="LCG79" s="156"/>
      <c r="LCH79" s="156"/>
      <c r="LCI79" s="156"/>
      <c r="LCJ79" s="156"/>
      <c r="LCK79" s="156"/>
      <c r="LCL79" s="156"/>
      <c r="LCM79" s="156"/>
      <c r="LCN79" s="156"/>
      <c r="LCO79" s="156"/>
      <c r="LCP79" s="156"/>
      <c r="LCQ79" s="156"/>
      <c r="LCR79" s="156"/>
      <c r="LCS79" s="156"/>
      <c r="LCT79" s="156"/>
      <c r="LCU79" s="156"/>
      <c r="LCV79" s="156"/>
      <c r="LCW79" s="156"/>
      <c r="LCX79" s="156"/>
      <c r="LCY79" s="156"/>
      <c r="LCZ79" s="156"/>
      <c r="LDA79" s="156"/>
      <c r="LDB79" s="156"/>
      <c r="LDC79" s="156"/>
      <c r="LDD79" s="156"/>
      <c r="LDE79" s="156"/>
      <c r="LDF79" s="156"/>
      <c r="LDG79" s="156"/>
      <c r="LDH79" s="156"/>
      <c r="LDI79" s="156"/>
      <c r="LDJ79" s="156"/>
      <c r="LDK79" s="156"/>
      <c r="LDL79" s="156"/>
      <c r="LDM79" s="156"/>
      <c r="LDN79" s="156"/>
      <c r="LDO79" s="156"/>
      <c r="LDP79" s="156"/>
      <c r="LDQ79" s="156"/>
      <c r="LDR79" s="156"/>
      <c r="LDS79" s="156"/>
      <c r="LDT79" s="156"/>
      <c r="LDU79" s="156"/>
      <c r="LDV79" s="156"/>
      <c r="LDW79" s="156"/>
      <c r="LDX79" s="156"/>
      <c r="LDY79" s="156"/>
      <c r="LDZ79" s="156"/>
      <c r="LEA79" s="156"/>
      <c r="LEB79" s="156"/>
      <c r="LEC79" s="156"/>
      <c r="LED79" s="156"/>
      <c r="LEE79" s="156"/>
      <c r="LEF79" s="156"/>
      <c r="LEG79" s="156"/>
      <c r="LEH79" s="156"/>
      <c r="LEI79" s="156"/>
      <c r="LEJ79" s="156"/>
      <c r="LEK79" s="156"/>
      <c r="LEL79" s="156"/>
      <c r="LEM79" s="156"/>
      <c r="LEN79" s="156"/>
      <c r="LEO79" s="156"/>
      <c r="LEP79" s="156"/>
      <c r="LEQ79" s="156"/>
      <c r="LER79" s="156"/>
      <c r="LES79" s="156"/>
      <c r="LET79" s="156"/>
      <c r="LEU79" s="156"/>
      <c r="LEV79" s="156"/>
      <c r="LEW79" s="156"/>
      <c r="LEX79" s="156"/>
      <c r="LEY79" s="156"/>
      <c r="LEZ79" s="156"/>
      <c r="LFA79" s="156"/>
      <c r="LFB79" s="156"/>
      <c r="LFC79" s="156"/>
      <c r="LFD79" s="156"/>
      <c r="LFE79" s="156"/>
      <c r="LFF79" s="156"/>
      <c r="LFG79" s="156"/>
      <c r="LFH79" s="156"/>
      <c r="LFI79" s="156"/>
      <c r="LFJ79" s="156"/>
      <c r="LFK79" s="156"/>
      <c r="LFL79" s="156"/>
      <c r="LFM79" s="156"/>
      <c r="LFN79" s="156"/>
      <c r="LFO79" s="156"/>
      <c r="LFP79" s="156"/>
      <c r="LFQ79" s="156"/>
      <c r="LFR79" s="156"/>
      <c r="LFS79" s="156"/>
      <c r="LFT79" s="156"/>
      <c r="LFU79" s="156"/>
      <c r="LFV79" s="156"/>
      <c r="LFW79" s="156"/>
      <c r="LFX79" s="156"/>
      <c r="LFY79" s="156"/>
      <c r="LFZ79" s="156"/>
      <c r="LGA79" s="156"/>
      <c r="LGB79" s="156"/>
      <c r="LGC79" s="156"/>
      <c r="LGD79" s="156"/>
      <c r="LGE79" s="156"/>
      <c r="LGF79" s="156"/>
      <c r="LGG79" s="156"/>
      <c r="LGH79" s="156"/>
      <c r="LGI79" s="156"/>
      <c r="LGJ79" s="156"/>
      <c r="LGK79" s="156"/>
      <c r="LGL79" s="156"/>
      <c r="LGM79" s="156"/>
      <c r="LGN79" s="156"/>
      <c r="LGO79" s="156"/>
      <c r="LGP79" s="156"/>
      <c r="LGQ79" s="156"/>
      <c r="LGR79" s="156"/>
      <c r="LGS79" s="156"/>
      <c r="LGT79" s="156"/>
      <c r="LGU79" s="156"/>
      <c r="LGV79" s="156"/>
      <c r="LGW79" s="156"/>
      <c r="LGX79" s="156"/>
      <c r="LGY79" s="156"/>
      <c r="LGZ79" s="156"/>
      <c r="LHA79" s="156"/>
      <c r="LHB79" s="156"/>
      <c r="LHC79" s="156"/>
      <c r="LHD79" s="156"/>
      <c r="LHE79" s="156"/>
      <c r="LHF79" s="156"/>
      <c r="LHG79" s="156"/>
      <c r="LHH79" s="156"/>
      <c r="LHI79" s="156"/>
      <c r="LHJ79" s="156"/>
      <c r="LHK79" s="156"/>
      <c r="LHL79" s="156"/>
      <c r="LHM79" s="156"/>
      <c r="LHN79" s="156"/>
      <c r="LHO79" s="156"/>
      <c r="LHP79" s="156"/>
      <c r="LHQ79" s="156"/>
      <c r="LHR79" s="156"/>
      <c r="LHS79" s="156"/>
      <c r="LHT79" s="156"/>
      <c r="LHU79" s="156"/>
      <c r="LHV79" s="156"/>
      <c r="LHW79" s="156"/>
      <c r="LHX79" s="156"/>
      <c r="LHY79" s="156"/>
      <c r="LHZ79" s="156"/>
      <c r="LIA79" s="156"/>
      <c r="LIB79" s="156"/>
      <c r="LIC79" s="156"/>
      <c r="LID79" s="156"/>
      <c r="LIE79" s="156"/>
      <c r="LIF79" s="156"/>
      <c r="LIG79" s="156"/>
      <c r="LIH79" s="156"/>
      <c r="LII79" s="156"/>
      <c r="LIJ79" s="156"/>
      <c r="LIK79" s="156"/>
      <c r="LIL79" s="156"/>
      <c r="LIM79" s="156"/>
      <c r="LIN79" s="156"/>
      <c r="LIO79" s="156"/>
      <c r="LIP79" s="156"/>
      <c r="LIQ79" s="156"/>
      <c r="LIR79" s="156"/>
      <c r="LIS79" s="156"/>
      <c r="LIT79" s="156"/>
      <c r="LIU79" s="156"/>
      <c r="LIV79" s="156"/>
      <c r="LIW79" s="156"/>
      <c r="LIX79" s="156"/>
      <c r="LIY79" s="156"/>
      <c r="LIZ79" s="156"/>
      <c r="LJA79" s="156"/>
      <c r="LJB79" s="156"/>
      <c r="LJC79" s="156"/>
      <c r="LJD79" s="156"/>
      <c r="LJE79" s="156"/>
      <c r="LJF79" s="156"/>
      <c r="LJG79" s="156"/>
      <c r="LJH79" s="156"/>
      <c r="LJI79" s="156"/>
      <c r="LJJ79" s="156"/>
      <c r="LJK79" s="156"/>
      <c r="LJL79" s="156"/>
      <c r="LJM79" s="156"/>
      <c r="LJN79" s="156"/>
      <c r="LJO79" s="156"/>
      <c r="LJP79" s="156"/>
      <c r="LJQ79" s="156"/>
      <c r="LJR79" s="156"/>
      <c r="LJS79" s="156"/>
      <c r="LJT79" s="156"/>
      <c r="LJU79" s="156"/>
      <c r="LJV79" s="156"/>
      <c r="LJW79" s="156"/>
      <c r="LJX79" s="156"/>
      <c r="LJY79" s="156"/>
      <c r="LJZ79" s="156"/>
      <c r="LKA79" s="156"/>
      <c r="LKB79" s="156"/>
      <c r="LKC79" s="156"/>
      <c r="LKD79" s="156"/>
      <c r="LKE79" s="156"/>
      <c r="LKF79" s="156"/>
      <c r="LKG79" s="156"/>
      <c r="LKH79" s="156"/>
      <c r="LKI79" s="156"/>
      <c r="LKJ79" s="156"/>
      <c r="LKK79" s="156"/>
      <c r="LKL79" s="156"/>
      <c r="LKM79" s="156"/>
      <c r="LKN79" s="156"/>
      <c r="LKO79" s="156"/>
      <c r="LKP79" s="156"/>
      <c r="LKQ79" s="156"/>
      <c r="LKR79" s="156"/>
      <c r="LKS79" s="156"/>
      <c r="LKT79" s="156"/>
      <c r="LKU79" s="156"/>
      <c r="LKV79" s="156"/>
      <c r="LKW79" s="156"/>
      <c r="LKX79" s="156"/>
      <c r="LKY79" s="156"/>
      <c r="LKZ79" s="156"/>
      <c r="LLA79" s="156"/>
      <c r="LLB79" s="156"/>
      <c r="LLC79" s="156"/>
      <c r="LLD79" s="156"/>
      <c r="LLE79" s="156"/>
      <c r="LLF79" s="156"/>
      <c r="LLG79" s="156"/>
      <c r="LLH79" s="156"/>
      <c r="LLI79" s="156"/>
      <c r="LLJ79" s="156"/>
      <c r="LLK79" s="156"/>
      <c r="LLL79" s="156"/>
      <c r="LLM79" s="156"/>
      <c r="LLN79" s="156"/>
      <c r="LLO79" s="156"/>
      <c r="LLP79" s="156"/>
      <c r="LLQ79" s="156"/>
      <c r="LLR79" s="156"/>
      <c r="LLS79" s="156"/>
      <c r="LLT79" s="156"/>
      <c r="LLU79" s="156"/>
      <c r="LLV79" s="156"/>
      <c r="LLW79" s="156"/>
      <c r="LLX79" s="156"/>
      <c r="LLY79" s="156"/>
      <c r="LLZ79" s="156"/>
      <c r="LMA79" s="156"/>
      <c r="LMB79" s="156"/>
      <c r="LMC79" s="156"/>
      <c r="LMD79" s="156"/>
      <c r="LME79" s="156"/>
      <c r="LMF79" s="156"/>
      <c r="LMG79" s="156"/>
      <c r="LMH79" s="156"/>
      <c r="LMI79" s="156"/>
      <c r="LMJ79" s="156"/>
      <c r="LMK79" s="156"/>
      <c r="LML79" s="156"/>
      <c r="LMM79" s="156"/>
      <c r="LMN79" s="156"/>
      <c r="LMO79" s="156"/>
      <c r="LMP79" s="156"/>
      <c r="LMQ79" s="156"/>
      <c r="LMR79" s="156"/>
      <c r="LMS79" s="156"/>
      <c r="LMT79" s="156"/>
      <c r="LMU79" s="156"/>
      <c r="LMV79" s="156"/>
      <c r="LMW79" s="156"/>
      <c r="LMX79" s="156"/>
      <c r="LMY79" s="156"/>
      <c r="LMZ79" s="156"/>
      <c r="LNA79" s="156"/>
      <c r="LNB79" s="156"/>
      <c r="LNC79" s="156"/>
      <c r="LND79" s="156"/>
      <c r="LNE79" s="156"/>
      <c r="LNF79" s="156"/>
      <c r="LNG79" s="156"/>
      <c r="LNH79" s="156"/>
      <c r="LNI79" s="156"/>
      <c r="LNJ79" s="156"/>
      <c r="LNK79" s="156"/>
      <c r="LNL79" s="156"/>
      <c r="LNM79" s="156"/>
      <c r="LNN79" s="156"/>
      <c r="LNO79" s="156"/>
      <c r="LNP79" s="156"/>
      <c r="LNQ79" s="156"/>
      <c r="LNR79" s="156"/>
      <c r="LNS79" s="156"/>
      <c r="LNT79" s="156"/>
      <c r="LNU79" s="156"/>
      <c r="LNV79" s="156"/>
      <c r="LNW79" s="156"/>
      <c r="LNX79" s="156"/>
      <c r="LNY79" s="156"/>
      <c r="LNZ79" s="156"/>
      <c r="LOA79" s="156"/>
      <c r="LOB79" s="156"/>
      <c r="LOC79" s="156"/>
      <c r="LOD79" s="156"/>
      <c r="LOE79" s="156"/>
      <c r="LOF79" s="156"/>
      <c r="LOG79" s="156"/>
      <c r="LOH79" s="156"/>
      <c r="LOI79" s="156"/>
      <c r="LOJ79" s="156"/>
      <c r="LOK79" s="156"/>
      <c r="LOL79" s="156"/>
      <c r="LOM79" s="156"/>
      <c r="LON79" s="156"/>
      <c r="LOO79" s="156"/>
      <c r="LOP79" s="156"/>
      <c r="LOQ79" s="156"/>
      <c r="LOR79" s="156"/>
      <c r="LOS79" s="156"/>
      <c r="LOT79" s="156"/>
      <c r="LOU79" s="156"/>
      <c r="LOV79" s="156"/>
      <c r="LOW79" s="156"/>
      <c r="LOX79" s="156"/>
      <c r="LOY79" s="156"/>
      <c r="LOZ79" s="156"/>
      <c r="LPA79" s="156"/>
      <c r="LPB79" s="156"/>
      <c r="LPC79" s="156"/>
      <c r="LPD79" s="156"/>
      <c r="LPE79" s="156"/>
      <c r="LPF79" s="156"/>
      <c r="LPG79" s="156"/>
      <c r="LPH79" s="156"/>
      <c r="LPI79" s="156"/>
      <c r="LPJ79" s="156"/>
      <c r="LPK79" s="156"/>
      <c r="LPL79" s="156"/>
      <c r="LPM79" s="156"/>
      <c r="LPN79" s="156"/>
      <c r="LPO79" s="156"/>
      <c r="LPP79" s="156"/>
      <c r="LPQ79" s="156"/>
      <c r="LPR79" s="156"/>
      <c r="LPS79" s="156"/>
      <c r="LPT79" s="156"/>
      <c r="LPU79" s="156"/>
      <c r="LPV79" s="156"/>
      <c r="LPW79" s="156"/>
      <c r="LPX79" s="156"/>
      <c r="LPY79" s="156"/>
      <c r="LPZ79" s="156"/>
      <c r="LQA79" s="156"/>
      <c r="LQB79" s="156"/>
      <c r="LQC79" s="156"/>
      <c r="LQD79" s="156"/>
      <c r="LQE79" s="156"/>
      <c r="LQF79" s="156"/>
      <c r="LQG79" s="156"/>
      <c r="LQH79" s="156"/>
      <c r="LQI79" s="156"/>
      <c r="LQJ79" s="156"/>
      <c r="LQK79" s="156"/>
      <c r="LQL79" s="156"/>
      <c r="LQM79" s="156"/>
      <c r="LQN79" s="156"/>
      <c r="LQO79" s="156"/>
      <c r="LQP79" s="156"/>
      <c r="LQQ79" s="156"/>
      <c r="LQR79" s="156"/>
      <c r="LQS79" s="156"/>
      <c r="LQT79" s="156"/>
      <c r="LQU79" s="156"/>
      <c r="LQV79" s="156"/>
      <c r="LQW79" s="156"/>
      <c r="LQX79" s="156"/>
      <c r="LQY79" s="156"/>
      <c r="LQZ79" s="156"/>
      <c r="LRA79" s="156"/>
      <c r="LRB79" s="156"/>
      <c r="LRC79" s="156"/>
      <c r="LRD79" s="156"/>
      <c r="LRE79" s="156"/>
      <c r="LRF79" s="156"/>
      <c r="LRG79" s="156"/>
      <c r="LRH79" s="156"/>
      <c r="LRI79" s="156"/>
      <c r="LRJ79" s="156"/>
      <c r="LRK79" s="156"/>
      <c r="LRL79" s="156"/>
      <c r="LRM79" s="156"/>
      <c r="LRN79" s="156"/>
      <c r="LRO79" s="156"/>
      <c r="LRP79" s="156"/>
      <c r="LRQ79" s="156"/>
      <c r="LRR79" s="156"/>
      <c r="LRS79" s="156"/>
      <c r="LRT79" s="156"/>
      <c r="LRU79" s="156"/>
      <c r="LRV79" s="156"/>
      <c r="LRW79" s="156"/>
      <c r="LRX79" s="156"/>
      <c r="LRY79" s="156"/>
      <c r="LRZ79" s="156"/>
      <c r="LSA79" s="156"/>
      <c r="LSB79" s="156"/>
      <c r="LSC79" s="156"/>
      <c r="LSD79" s="156"/>
      <c r="LSE79" s="156"/>
      <c r="LSF79" s="156"/>
      <c r="LSG79" s="156"/>
      <c r="LSH79" s="156"/>
      <c r="LSI79" s="156"/>
      <c r="LSJ79" s="156"/>
      <c r="LSK79" s="156"/>
      <c r="LSL79" s="156"/>
      <c r="LSM79" s="156"/>
      <c r="LSN79" s="156"/>
      <c r="LSO79" s="156"/>
      <c r="LSP79" s="156"/>
      <c r="LSQ79" s="156"/>
      <c r="LSR79" s="156"/>
      <c r="LSS79" s="156"/>
      <c r="LST79" s="156"/>
      <c r="LSU79" s="156"/>
      <c r="LSV79" s="156"/>
      <c r="LSW79" s="156"/>
      <c r="LSX79" s="156"/>
      <c r="LSY79" s="156"/>
      <c r="LSZ79" s="156"/>
      <c r="LTA79" s="156"/>
      <c r="LTB79" s="156"/>
      <c r="LTC79" s="156"/>
      <c r="LTD79" s="156"/>
      <c r="LTE79" s="156"/>
      <c r="LTF79" s="156"/>
      <c r="LTG79" s="156"/>
      <c r="LTH79" s="156"/>
      <c r="LTI79" s="156"/>
      <c r="LTJ79" s="156"/>
      <c r="LTK79" s="156"/>
      <c r="LTL79" s="156"/>
      <c r="LTM79" s="156"/>
      <c r="LTN79" s="156"/>
      <c r="LTO79" s="156"/>
      <c r="LTP79" s="156"/>
      <c r="LTQ79" s="156"/>
      <c r="LTR79" s="156"/>
      <c r="LTS79" s="156"/>
      <c r="LTT79" s="156"/>
      <c r="LTU79" s="156"/>
      <c r="LTV79" s="156"/>
      <c r="LTW79" s="156"/>
      <c r="LTX79" s="156"/>
      <c r="LTY79" s="156"/>
      <c r="LTZ79" s="156"/>
      <c r="LUA79" s="156"/>
      <c r="LUB79" s="156"/>
      <c r="LUC79" s="156"/>
      <c r="LUD79" s="156"/>
      <c r="LUE79" s="156"/>
      <c r="LUF79" s="156"/>
      <c r="LUG79" s="156"/>
      <c r="LUH79" s="156"/>
      <c r="LUI79" s="156"/>
      <c r="LUJ79" s="156"/>
      <c r="LUK79" s="156"/>
      <c r="LUL79" s="156"/>
      <c r="LUM79" s="156"/>
      <c r="LUN79" s="156"/>
      <c r="LUO79" s="156"/>
      <c r="LUP79" s="156"/>
      <c r="LUQ79" s="156"/>
      <c r="LUR79" s="156"/>
      <c r="LUS79" s="156"/>
      <c r="LUT79" s="156"/>
      <c r="LUU79" s="156"/>
      <c r="LUV79" s="156"/>
      <c r="LUW79" s="156"/>
      <c r="LUX79" s="156"/>
      <c r="LUY79" s="156"/>
      <c r="LUZ79" s="156"/>
      <c r="LVA79" s="156"/>
      <c r="LVB79" s="156"/>
      <c r="LVC79" s="156"/>
      <c r="LVD79" s="156"/>
      <c r="LVE79" s="156"/>
      <c r="LVF79" s="156"/>
      <c r="LVG79" s="156"/>
      <c r="LVH79" s="156"/>
      <c r="LVI79" s="156"/>
      <c r="LVJ79" s="156"/>
      <c r="LVK79" s="156"/>
      <c r="LVL79" s="156"/>
      <c r="LVM79" s="156"/>
      <c r="LVN79" s="156"/>
      <c r="LVO79" s="156"/>
      <c r="LVP79" s="156"/>
      <c r="LVQ79" s="156"/>
      <c r="LVR79" s="156"/>
      <c r="LVS79" s="156"/>
      <c r="LVT79" s="156"/>
      <c r="LVU79" s="156"/>
      <c r="LVV79" s="156"/>
      <c r="LVW79" s="156"/>
      <c r="LVX79" s="156"/>
      <c r="LVY79" s="156"/>
      <c r="LVZ79" s="156"/>
      <c r="LWA79" s="156"/>
      <c r="LWB79" s="156"/>
      <c r="LWC79" s="156"/>
      <c r="LWD79" s="156"/>
      <c r="LWE79" s="156"/>
      <c r="LWF79" s="156"/>
      <c r="LWG79" s="156"/>
      <c r="LWH79" s="156"/>
      <c r="LWI79" s="156"/>
      <c r="LWJ79" s="156"/>
      <c r="LWK79" s="156"/>
      <c r="LWL79" s="156"/>
      <c r="LWM79" s="156"/>
      <c r="LWN79" s="156"/>
      <c r="LWO79" s="156"/>
      <c r="LWP79" s="156"/>
      <c r="LWQ79" s="156"/>
      <c r="LWR79" s="156"/>
      <c r="LWS79" s="156"/>
      <c r="LWT79" s="156"/>
      <c r="LWU79" s="156"/>
      <c r="LWV79" s="156"/>
      <c r="LWW79" s="156"/>
      <c r="LWX79" s="156"/>
      <c r="LWY79" s="156"/>
      <c r="LWZ79" s="156"/>
      <c r="LXA79" s="156"/>
      <c r="LXB79" s="156"/>
      <c r="LXC79" s="156"/>
      <c r="LXD79" s="156"/>
      <c r="LXE79" s="156"/>
      <c r="LXF79" s="156"/>
      <c r="LXG79" s="156"/>
      <c r="LXH79" s="156"/>
      <c r="LXI79" s="156"/>
      <c r="LXJ79" s="156"/>
      <c r="LXK79" s="156"/>
      <c r="LXL79" s="156"/>
      <c r="LXM79" s="156"/>
      <c r="LXN79" s="156"/>
      <c r="LXO79" s="156"/>
      <c r="LXP79" s="156"/>
      <c r="LXQ79" s="156"/>
      <c r="LXR79" s="156"/>
      <c r="LXS79" s="156"/>
      <c r="LXT79" s="156"/>
      <c r="LXU79" s="156"/>
      <c r="LXV79" s="156"/>
      <c r="LXW79" s="156"/>
      <c r="LXX79" s="156"/>
      <c r="LXY79" s="156"/>
      <c r="LXZ79" s="156"/>
      <c r="LYA79" s="156"/>
      <c r="LYB79" s="156"/>
      <c r="LYC79" s="156"/>
      <c r="LYD79" s="156"/>
      <c r="LYE79" s="156"/>
      <c r="LYF79" s="156"/>
      <c r="LYG79" s="156"/>
      <c r="LYH79" s="156"/>
      <c r="LYI79" s="156"/>
      <c r="LYJ79" s="156"/>
      <c r="LYK79" s="156"/>
      <c r="LYL79" s="156"/>
      <c r="LYM79" s="156"/>
      <c r="LYN79" s="156"/>
      <c r="LYO79" s="156"/>
      <c r="LYP79" s="156"/>
      <c r="LYQ79" s="156"/>
      <c r="LYR79" s="156"/>
      <c r="LYS79" s="156"/>
      <c r="LYT79" s="156"/>
      <c r="LYU79" s="156"/>
      <c r="LYV79" s="156"/>
      <c r="LYW79" s="156"/>
      <c r="LYX79" s="156"/>
      <c r="LYY79" s="156"/>
      <c r="LYZ79" s="156"/>
      <c r="LZA79" s="156"/>
      <c r="LZB79" s="156"/>
      <c r="LZC79" s="156"/>
      <c r="LZD79" s="156"/>
      <c r="LZE79" s="156"/>
      <c r="LZF79" s="156"/>
      <c r="LZG79" s="156"/>
      <c r="LZH79" s="156"/>
      <c r="LZI79" s="156"/>
      <c r="LZJ79" s="156"/>
      <c r="LZK79" s="156"/>
      <c r="LZL79" s="156"/>
      <c r="LZM79" s="156"/>
      <c r="LZN79" s="156"/>
      <c r="LZO79" s="156"/>
      <c r="LZP79" s="156"/>
      <c r="LZQ79" s="156"/>
      <c r="LZR79" s="156"/>
      <c r="LZS79" s="156"/>
      <c r="LZT79" s="156"/>
      <c r="LZU79" s="156"/>
      <c r="LZV79" s="156"/>
      <c r="LZW79" s="156"/>
      <c r="LZX79" s="156"/>
      <c r="LZY79" s="156"/>
      <c r="LZZ79" s="156"/>
      <c r="MAA79" s="156"/>
      <c r="MAB79" s="156"/>
      <c r="MAC79" s="156"/>
      <c r="MAD79" s="156"/>
      <c r="MAE79" s="156"/>
      <c r="MAF79" s="156"/>
      <c r="MAG79" s="156"/>
      <c r="MAH79" s="156"/>
      <c r="MAI79" s="156"/>
      <c r="MAJ79" s="156"/>
      <c r="MAK79" s="156"/>
      <c r="MAL79" s="156"/>
      <c r="MAM79" s="156"/>
      <c r="MAN79" s="156"/>
      <c r="MAO79" s="156"/>
      <c r="MAP79" s="156"/>
      <c r="MAQ79" s="156"/>
      <c r="MAR79" s="156"/>
      <c r="MAS79" s="156"/>
      <c r="MAT79" s="156"/>
      <c r="MAU79" s="156"/>
      <c r="MAV79" s="156"/>
      <c r="MAW79" s="156"/>
      <c r="MAX79" s="156"/>
      <c r="MAY79" s="156"/>
      <c r="MAZ79" s="156"/>
      <c r="MBA79" s="156"/>
      <c r="MBB79" s="156"/>
      <c r="MBC79" s="156"/>
      <c r="MBD79" s="156"/>
      <c r="MBE79" s="156"/>
      <c r="MBF79" s="156"/>
      <c r="MBG79" s="156"/>
      <c r="MBH79" s="156"/>
      <c r="MBI79" s="156"/>
      <c r="MBJ79" s="156"/>
      <c r="MBK79" s="156"/>
      <c r="MBL79" s="156"/>
      <c r="MBM79" s="156"/>
      <c r="MBN79" s="156"/>
      <c r="MBO79" s="156"/>
      <c r="MBP79" s="156"/>
      <c r="MBQ79" s="156"/>
      <c r="MBR79" s="156"/>
      <c r="MBS79" s="156"/>
      <c r="MBT79" s="156"/>
      <c r="MBU79" s="156"/>
      <c r="MBV79" s="156"/>
      <c r="MBW79" s="156"/>
      <c r="MBX79" s="156"/>
      <c r="MBY79" s="156"/>
      <c r="MBZ79" s="156"/>
      <c r="MCA79" s="156"/>
      <c r="MCB79" s="156"/>
      <c r="MCC79" s="156"/>
      <c r="MCD79" s="156"/>
      <c r="MCE79" s="156"/>
      <c r="MCF79" s="156"/>
      <c r="MCG79" s="156"/>
      <c r="MCH79" s="156"/>
      <c r="MCI79" s="156"/>
      <c r="MCJ79" s="156"/>
      <c r="MCK79" s="156"/>
      <c r="MCL79" s="156"/>
      <c r="MCM79" s="156"/>
      <c r="MCN79" s="156"/>
      <c r="MCO79" s="156"/>
      <c r="MCP79" s="156"/>
      <c r="MCQ79" s="156"/>
      <c r="MCR79" s="156"/>
      <c r="MCS79" s="156"/>
      <c r="MCT79" s="156"/>
      <c r="MCU79" s="156"/>
      <c r="MCV79" s="156"/>
      <c r="MCW79" s="156"/>
      <c r="MCX79" s="156"/>
      <c r="MCY79" s="156"/>
      <c r="MCZ79" s="156"/>
      <c r="MDA79" s="156"/>
      <c r="MDB79" s="156"/>
      <c r="MDC79" s="156"/>
      <c r="MDD79" s="156"/>
      <c r="MDE79" s="156"/>
      <c r="MDF79" s="156"/>
      <c r="MDG79" s="156"/>
      <c r="MDH79" s="156"/>
      <c r="MDI79" s="156"/>
      <c r="MDJ79" s="156"/>
      <c r="MDK79" s="156"/>
      <c r="MDL79" s="156"/>
      <c r="MDM79" s="156"/>
      <c r="MDN79" s="156"/>
      <c r="MDO79" s="156"/>
      <c r="MDP79" s="156"/>
      <c r="MDQ79" s="156"/>
      <c r="MDR79" s="156"/>
      <c r="MDS79" s="156"/>
      <c r="MDT79" s="156"/>
      <c r="MDU79" s="156"/>
      <c r="MDV79" s="156"/>
      <c r="MDW79" s="156"/>
      <c r="MDX79" s="156"/>
      <c r="MDY79" s="156"/>
      <c r="MDZ79" s="156"/>
      <c r="MEA79" s="156"/>
      <c r="MEB79" s="156"/>
      <c r="MEC79" s="156"/>
      <c r="MED79" s="156"/>
      <c r="MEE79" s="156"/>
      <c r="MEF79" s="156"/>
      <c r="MEG79" s="156"/>
      <c r="MEH79" s="156"/>
      <c r="MEI79" s="156"/>
      <c r="MEJ79" s="156"/>
      <c r="MEK79" s="156"/>
      <c r="MEL79" s="156"/>
      <c r="MEM79" s="156"/>
      <c r="MEN79" s="156"/>
      <c r="MEO79" s="156"/>
      <c r="MEP79" s="156"/>
      <c r="MEQ79" s="156"/>
      <c r="MER79" s="156"/>
      <c r="MES79" s="156"/>
      <c r="MET79" s="156"/>
      <c r="MEU79" s="156"/>
      <c r="MEV79" s="156"/>
      <c r="MEW79" s="156"/>
      <c r="MEX79" s="156"/>
      <c r="MEY79" s="156"/>
      <c r="MEZ79" s="156"/>
      <c r="MFA79" s="156"/>
      <c r="MFB79" s="156"/>
      <c r="MFC79" s="156"/>
      <c r="MFD79" s="156"/>
      <c r="MFE79" s="156"/>
      <c r="MFF79" s="156"/>
      <c r="MFG79" s="156"/>
      <c r="MFH79" s="156"/>
      <c r="MFI79" s="156"/>
      <c r="MFJ79" s="156"/>
      <c r="MFK79" s="156"/>
      <c r="MFL79" s="156"/>
      <c r="MFM79" s="156"/>
      <c r="MFN79" s="156"/>
      <c r="MFO79" s="156"/>
      <c r="MFP79" s="156"/>
      <c r="MFQ79" s="156"/>
      <c r="MFR79" s="156"/>
      <c r="MFS79" s="156"/>
      <c r="MFT79" s="156"/>
      <c r="MFU79" s="156"/>
      <c r="MFV79" s="156"/>
      <c r="MFW79" s="156"/>
      <c r="MFX79" s="156"/>
      <c r="MFY79" s="156"/>
      <c r="MFZ79" s="156"/>
      <c r="MGA79" s="156"/>
      <c r="MGB79" s="156"/>
      <c r="MGC79" s="156"/>
      <c r="MGD79" s="156"/>
      <c r="MGE79" s="156"/>
      <c r="MGF79" s="156"/>
      <c r="MGG79" s="156"/>
      <c r="MGH79" s="156"/>
      <c r="MGI79" s="156"/>
      <c r="MGJ79" s="156"/>
      <c r="MGK79" s="156"/>
      <c r="MGL79" s="156"/>
      <c r="MGM79" s="156"/>
      <c r="MGN79" s="156"/>
      <c r="MGO79" s="156"/>
      <c r="MGP79" s="156"/>
      <c r="MGQ79" s="156"/>
      <c r="MGR79" s="156"/>
      <c r="MGS79" s="156"/>
      <c r="MGT79" s="156"/>
      <c r="MGU79" s="156"/>
      <c r="MGV79" s="156"/>
      <c r="MGW79" s="156"/>
      <c r="MGX79" s="156"/>
      <c r="MGY79" s="156"/>
      <c r="MGZ79" s="156"/>
      <c r="MHA79" s="156"/>
      <c r="MHB79" s="156"/>
      <c r="MHC79" s="156"/>
      <c r="MHD79" s="156"/>
      <c r="MHE79" s="156"/>
      <c r="MHF79" s="156"/>
      <c r="MHG79" s="156"/>
      <c r="MHH79" s="156"/>
      <c r="MHI79" s="156"/>
      <c r="MHJ79" s="156"/>
      <c r="MHK79" s="156"/>
      <c r="MHL79" s="156"/>
      <c r="MHM79" s="156"/>
      <c r="MHN79" s="156"/>
      <c r="MHO79" s="156"/>
      <c r="MHP79" s="156"/>
      <c r="MHQ79" s="156"/>
      <c r="MHR79" s="156"/>
      <c r="MHS79" s="156"/>
      <c r="MHT79" s="156"/>
      <c r="MHU79" s="156"/>
      <c r="MHV79" s="156"/>
      <c r="MHW79" s="156"/>
      <c r="MHX79" s="156"/>
      <c r="MHY79" s="156"/>
      <c r="MHZ79" s="156"/>
      <c r="MIA79" s="156"/>
      <c r="MIB79" s="156"/>
      <c r="MIC79" s="156"/>
      <c r="MID79" s="156"/>
      <c r="MIE79" s="156"/>
      <c r="MIF79" s="156"/>
      <c r="MIG79" s="156"/>
      <c r="MIH79" s="156"/>
      <c r="MII79" s="156"/>
      <c r="MIJ79" s="156"/>
      <c r="MIK79" s="156"/>
      <c r="MIL79" s="156"/>
      <c r="MIM79" s="156"/>
      <c r="MIN79" s="156"/>
      <c r="MIO79" s="156"/>
      <c r="MIP79" s="156"/>
      <c r="MIQ79" s="156"/>
      <c r="MIR79" s="156"/>
      <c r="MIS79" s="156"/>
      <c r="MIT79" s="156"/>
      <c r="MIU79" s="156"/>
      <c r="MIV79" s="156"/>
      <c r="MIW79" s="156"/>
      <c r="MIX79" s="156"/>
      <c r="MIY79" s="156"/>
      <c r="MIZ79" s="156"/>
      <c r="MJA79" s="156"/>
      <c r="MJB79" s="156"/>
      <c r="MJC79" s="156"/>
      <c r="MJD79" s="156"/>
      <c r="MJE79" s="156"/>
      <c r="MJF79" s="156"/>
      <c r="MJG79" s="156"/>
      <c r="MJH79" s="156"/>
      <c r="MJI79" s="156"/>
      <c r="MJJ79" s="156"/>
      <c r="MJK79" s="156"/>
      <c r="MJL79" s="156"/>
      <c r="MJM79" s="156"/>
      <c r="MJN79" s="156"/>
      <c r="MJO79" s="156"/>
      <c r="MJP79" s="156"/>
      <c r="MJQ79" s="156"/>
      <c r="MJR79" s="156"/>
      <c r="MJS79" s="156"/>
      <c r="MJT79" s="156"/>
      <c r="MJU79" s="156"/>
      <c r="MJV79" s="156"/>
      <c r="MJW79" s="156"/>
      <c r="MJX79" s="156"/>
      <c r="MJY79" s="156"/>
      <c r="MJZ79" s="156"/>
      <c r="MKA79" s="156"/>
      <c r="MKB79" s="156"/>
      <c r="MKC79" s="156"/>
      <c r="MKD79" s="156"/>
      <c r="MKE79" s="156"/>
      <c r="MKF79" s="156"/>
      <c r="MKG79" s="156"/>
      <c r="MKH79" s="156"/>
      <c r="MKI79" s="156"/>
      <c r="MKJ79" s="156"/>
      <c r="MKK79" s="156"/>
      <c r="MKL79" s="156"/>
      <c r="MKM79" s="156"/>
      <c r="MKN79" s="156"/>
      <c r="MKO79" s="156"/>
      <c r="MKP79" s="156"/>
      <c r="MKQ79" s="156"/>
      <c r="MKR79" s="156"/>
      <c r="MKS79" s="156"/>
      <c r="MKT79" s="156"/>
      <c r="MKU79" s="156"/>
      <c r="MKV79" s="156"/>
      <c r="MKW79" s="156"/>
      <c r="MKX79" s="156"/>
      <c r="MKY79" s="156"/>
      <c r="MKZ79" s="156"/>
      <c r="MLA79" s="156"/>
      <c r="MLB79" s="156"/>
      <c r="MLC79" s="156"/>
      <c r="MLD79" s="156"/>
      <c r="MLE79" s="156"/>
      <c r="MLF79" s="156"/>
      <c r="MLG79" s="156"/>
      <c r="MLH79" s="156"/>
      <c r="MLI79" s="156"/>
      <c r="MLJ79" s="156"/>
      <c r="MLK79" s="156"/>
      <c r="MLL79" s="156"/>
      <c r="MLM79" s="156"/>
      <c r="MLN79" s="156"/>
      <c r="MLO79" s="156"/>
      <c r="MLP79" s="156"/>
      <c r="MLQ79" s="156"/>
      <c r="MLR79" s="156"/>
      <c r="MLS79" s="156"/>
      <c r="MLT79" s="156"/>
      <c r="MLU79" s="156"/>
      <c r="MLV79" s="156"/>
      <c r="MLW79" s="156"/>
      <c r="MLX79" s="156"/>
      <c r="MLY79" s="156"/>
      <c r="MLZ79" s="156"/>
      <c r="MMA79" s="156"/>
      <c r="MMB79" s="156"/>
      <c r="MMC79" s="156"/>
      <c r="MMD79" s="156"/>
      <c r="MME79" s="156"/>
      <c r="MMF79" s="156"/>
      <c r="MMG79" s="156"/>
      <c r="MMH79" s="156"/>
      <c r="MMI79" s="156"/>
      <c r="MMJ79" s="156"/>
      <c r="MMK79" s="156"/>
      <c r="MML79" s="156"/>
      <c r="MMM79" s="156"/>
      <c r="MMN79" s="156"/>
      <c r="MMO79" s="156"/>
      <c r="MMP79" s="156"/>
      <c r="MMQ79" s="156"/>
      <c r="MMR79" s="156"/>
      <c r="MMS79" s="156"/>
      <c r="MMT79" s="156"/>
      <c r="MMU79" s="156"/>
      <c r="MMV79" s="156"/>
      <c r="MMW79" s="156"/>
      <c r="MMX79" s="156"/>
      <c r="MMY79" s="156"/>
      <c r="MMZ79" s="156"/>
      <c r="MNA79" s="156"/>
      <c r="MNB79" s="156"/>
      <c r="MNC79" s="156"/>
      <c r="MND79" s="156"/>
      <c r="MNE79" s="156"/>
      <c r="MNF79" s="156"/>
      <c r="MNG79" s="156"/>
      <c r="MNH79" s="156"/>
      <c r="MNI79" s="156"/>
      <c r="MNJ79" s="156"/>
      <c r="MNK79" s="156"/>
      <c r="MNL79" s="156"/>
      <c r="MNM79" s="156"/>
      <c r="MNN79" s="156"/>
      <c r="MNO79" s="156"/>
      <c r="MNP79" s="156"/>
      <c r="MNQ79" s="156"/>
      <c r="MNR79" s="156"/>
      <c r="MNS79" s="156"/>
      <c r="MNT79" s="156"/>
      <c r="MNU79" s="156"/>
      <c r="MNV79" s="156"/>
      <c r="MNW79" s="156"/>
      <c r="MNX79" s="156"/>
      <c r="MNY79" s="156"/>
      <c r="MNZ79" s="156"/>
      <c r="MOA79" s="156"/>
      <c r="MOB79" s="156"/>
      <c r="MOC79" s="156"/>
      <c r="MOD79" s="156"/>
      <c r="MOE79" s="156"/>
      <c r="MOF79" s="156"/>
      <c r="MOG79" s="156"/>
      <c r="MOH79" s="156"/>
      <c r="MOI79" s="156"/>
      <c r="MOJ79" s="156"/>
      <c r="MOK79" s="156"/>
      <c r="MOL79" s="156"/>
      <c r="MOM79" s="156"/>
      <c r="MON79" s="156"/>
      <c r="MOO79" s="156"/>
      <c r="MOP79" s="156"/>
      <c r="MOQ79" s="156"/>
      <c r="MOR79" s="156"/>
      <c r="MOS79" s="156"/>
      <c r="MOT79" s="156"/>
      <c r="MOU79" s="156"/>
      <c r="MOV79" s="156"/>
      <c r="MOW79" s="156"/>
      <c r="MOX79" s="156"/>
      <c r="MOY79" s="156"/>
      <c r="MOZ79" s="156"/>
      <c r="MPA79" s="156"/>
      <c r="MPB79" s="156"/>
      <c r="MPC79" s="156"/>
      <c r="MPD79" s="156"/>
      <c r="MPE79" s="156"/>
      <c r="MPF79" s="156"/>
      <c r="MPG79" s="156"/>
      <c r="MPH79" s="156"/>
      <c r="MPI79" s="156"/>
      <c r="MPJ79" s="156"/>
      <c r="MPK79" s="156"/>
      <c r="MPL79" s="156"/>
      <c r="MPM79" s="156"/>
      <c r="MPN79" s="156"/>
      <c r="MPO79" s="156"/>
      <c r="MPP79" s="156"/>
      <c r="MPQ79" s="156"/>
      <c r="MPR79" s="156"/>
      <c r="MPS79" s="156"/>
      <c r="MPT79" s="156"/>
      <c r="MPU79" s="156"/>
      <c r="MPV79" s="156"/>
      <c r="MPW79" s="156"/>
      <c r="MPX79" s="156"/>
      <c r="MPY79" s="156"/>
      <c r="MPZ79" s="156"/>
      <c r="MQA79" s="156"/>
      <c r="MQB79" s="156"/>
      <c r="MQC79" s="156"/>
      <c r="MQD79" s="156"/>
      <c r="MQE79" s="156"/>
      <c r="MQF79" s="156"/>
      <c r="MQG79" s="156"/>
      <c r="MQH79" s="156"/>
      <c r="MQI79" s="156"/>
      <c r="MQJ79" s="156"/>
      <c r="MQK79" s="156"/>
      <c r="MQL79" s="156"/>
      <c r="MQM79" s="156"/>
      <c r="MQN79" s="156"/>
      <c r="MQO79" s="156"/>
      <c r="MQP79" s="156"/>
      <c r="MQQ79" s="156"/>
      <c r="MQR79" s="156"/>
      <c r="MQS79" s="156"/>
      <c r="MQT79" s="156"/>
      <c r="MQU79" s="156"/>
      <c r="MQV79" s="156"/>
      <c r="MQW79" s="156"/>
      <c r="MQX79" s="156"/>
      <c r="MQY79" s="156"/>
      <c r="MQZ79" s="156"/>
      <c r="MRA79" s="156"/>
      <c r="MRB79" s="156"/>
      <c r="MRC79" s="156"/>
      <c r="MRD79" s="156"/>
      <c r="MRE79" s="156"/>
      <c r="MRF79" s="156"/>
      <c r="MRG79" s="156"/>
      <c r="MRH79" s="156"/>
      <c r="MRI79" s="156"/>
      <c r="MRJ79" s="156"/>
      <c r="MRK79" s="156"/>
      <c r="MRL79" s="156"/>
      <c r="MRM79" s="156"/>
      <c r="MRN79" s="156"/>
      <c r="MRO79" s="156"/>
      <c r="MRP79" s="156"/>
      <c r="MRQ79" s="156"/>
      <c r="MRR79" s="156"/>
      <c r="MRS79" s="156"/>
      <c r="MRT79" s="156"/>
      <c r="MRU79" s="156"/>
      <c r="MRV79" s="156"/>
      <c r="MRW79" s="156"/>
      <c r="MRX79" s="156"/>
      <c r="MRY79" s="156"/>
      <c r="MRZ79" s="156"/>
      <c r="MSA79" s="156"/>
      <c r="MSB79" s="156"/>
      <c r="MSC79" s="156"/>
      <c r="MSD79" s="156"/>
      <c r="MSE79" s="156"/>
      <c r="MSF79" s="156"/>
      <c r="MSG79" s="156"/>
      <c r="MSH79" s="156"/>
      <c r="MSI79" s="156"/>
      <c r="MSJ79" s="156"/>
      <c r="MSK79" s="156"/>
      <c r="MSL79" s="156"/>
      <c r="MSM79" s="156"/>
      <c r="MSN79" s="156"/>
      <c r="MSO79" s="156"/>
      <c r="MSP79" s="156"/>
      <c r="MSQ79" s="156"/>
      <c r="MSR79" s="156"/>
      <c r="MSS79" s="156"/>
      <c r="MST79" s="156"/>
      <c r="MSU79" s="156"/>
      <c r="MSV79" s="156"/>
      <c r="MSW79" s="156"/>
      <c r="MSX79" s="156"/>
      <c r="MSY79" s="156"/>
      <c r="MSZ79" s="156"/>
      <c r="MTA79" s="156"/>
      <c r="MTB79" s="156"/>
      <c r="MTC79" s="156"/>
      <c r="MTD79" s="156"/>
      <c r="MTE79" s="156"/>
      <c r="MTF79" s="156"/>
      <c r="MTG79" s="156"/>
      <c r="MTH79" s="156"/>
      <c r="MTI79" s="156"/>
      <c r="MTJ79" s="156"/>
      <c r="MTK79" s="156"/>
      <c r="MTL79" s="156"/>
      <c r="MTM79" s="156"/>
      <c r="MTN79" s="156"/>
      <c r="MTO79" s="156"/>
      <c r="MTP79" s="156"/>
      <c r="MTQ79" s="156"/>
      <c r="MTR79" s="156"/>
      <c r="MTS79" s="156"/>
      <c r="MTT79" s="156"/>
      <c r="MTU79" s="156"/>
      <c r="MTV79" s="156"/>
      <c r="MTW79" s="156"/>
      <c r="MTX79" s="156"/>
      <c r="MTY79" s="156"/>
      <c r="MTZ79" s="156"/>
      <c r="MUA79" s="156"/>
      <c r="MUB79" s="156"/>
      <c r="MUC79" s="156"/>
      <c r="MUD79" s="156"/>
      <c r="MUE79" s="156"/>
      <c r="MUF79" s="156"/>
      <c r="MUG79" s="156"/>
      <c r="MUH79" s="156"/>
      <c r="MUI79" s="156"/>
      <c r="MUJ79" s="156"/>
      <c r="MUK79" s="156"/>
      <c r="MUL79" s="156"/>
      <c r="MUM79" s="156"/>
      <c r="MUN79" s="156"/>
      <c r="MUO79" s="156"/>
      <c r="MUP79" s="156"/>
      <c r="MUQ79" s="156"/>
      <c r="MUR79" s="156"/>
      <c r="MUS79" s="156"/>
      <c r="MUT79" s="156"/>
      <c r="MUU79" s="156"/>
      <c r="MUV79" s="156"/>
      <c r="MUW79" s="156"/>
      <c r="MUX79" s="156"/>
      <c r="MUY79" s="156"/>
      <c r="MUZ79" s="156"/>
      <c r="MVA79" s="156"/>
      <c r="MVB79" s="156"/>
      <c r="MVC79" s="156"/>
      <c r="MVD79" s="156"/>
      <c r="MVE79" s="156"/>
      <c r="MVF79" s="156"/>
      <c r="MVG79" s="156"/>
      <c r="MVH79" s="156"/>
      <c r="MVI79" s="156"/>
      <c r="MVJ79" s="156"/>
      <c r="MVK79" s="156"/>
      <c r="MVL79" s="156"/>
      <c r="MVM79" s="156"/>
      <c r="MVN79" s="156"/>
      <c r="MVO79" s="156"/>
      <c r="MVP79" s="156"/>
      <c r="MVQ79" s="156"/>
      <c r="MVR79" s="156"/>
      <c r="MVS79" s="156"/>
      <c r="MVT79" s="156"/>
      <c r="MVU79" s="156"/>
      <c r="MVV79" s="156"/>
      <c r="MVW79" s="156"/>
      <c r="MVX79" s="156"/>
      <c r="MVY79" s="156"/>
      <c r="MVZ79" s="156"/>
      <c r="MWA79" s="156"/>
      <c r="MWB79" s="156"/>
      <c r="MWC79" s="156"/>
      <c r="MWD79" s="156"/>
      <c r="MWE79" s="156"/>
      <c r="MWF79" s="156"/>
      <c r="MWG79" s="156"/>
      <c r="MWH79" s="156"/>
      <c r="MWI79" s="156"/>
      <c r="MWJ79" s="156"/>
      <c r="MWK79" s="156"/>
      <c r="MWL79" s="156"/>
      <c r="MWM79" s="156"/>
      <c r="MWN79" s="156"/>
      <c r="MWO79" s="156"/>
      <c r="MWP79" s="156"/>
      <c r="MWQ79" s="156"/>
      <c r="MWR79" s="156"/>
      <c r="MWS79" s="156"/>
      <c r="MWT79" s="156"/>
      <c r="MWU79" s="156"/>
      <c r="MWV79" s="156"/>
      <c r="MWW79" s="156"/>
      <c r="MWX79" s="156"/>
      <c r="MWY79" s="156"/>
      <c r="MWZ79" s="156"/>
      <c r="MXA79" s="156"/>
      <c r="MXB79" s="156"/>
      <c r="MXC79" s="156"/>
      <c r="MXD79" s="156"/>
      <c r="MXE79" s="156"/>
      <c r="MXF79" s="156"/>
      <c r="MXG79" s="156"/>
      <c r="MXH79" s="156"/>
      <c r="MXI79" s="156"/>
      <c r="MXJ79" s="156"/>
      <c r="MXK79" s="156"/>
      <c r="MXL79" s="156"/>
      <c r="MXM79" s="156"/>
      <c r="MXN79" s="156"/>
      <c r="MXO79" s="156"/>
      <c r="MXP79" s="156"/>
      <c r="MXQ79" s="156"/>
      <c r="MXR79" s="156"/>
      <c r="MXS79" s="156"/>
      <c r="MXT79" s="156"/>
      <c r="MXU79" s="156"/>
      <c r="MXV79" s="156"/>
      <c r="MXW79" s="156"/>
      <c r="MXX79" s="156"/>
      <c r="MXY79" s="156"/>
      <c r="MXZ79" s="156"/>
      <c r="MYA79" s="156"/>
      <c r="MYB79" s="156"/>
      <c r="MYC79" s="156"/>
      <c r="MYD79" s="156"/>
      <c r="MYE79" s="156"/>
      <c r="MYF79" s="156"/>
      <c r="MYG79" s="156"/>
      <c r="MYH79" s="156"/>
      <c r="MYI79" s="156"/>
      <c r="MYJ79" s="156"/>
      <c r="MYK79" s="156"/>
      <c r="MYL79" s="156"/>
      <c r="MYM79" s="156"/>
      <c r="MYN79" s="156"/>
      <c r="MYO79" s="156"/>
      <c r="MYP79" s="156"/>
      <c r="MYQ79" s="156"/>
      <c r="MYR79" s="156"/>
      <c r="MYS79" s="156"/>
      <c r="MYT79" s="156"/>
      <c r="MYU79" s="156"/>
      <c r="MYV79" s="156"/>
      <c r="MYW79" s="156"/>
      <c r="MYX79" s="156"/>
      <c r="MYY79" s="156"/>
      <c r="MYZ79" s="156"/>
      <c r="MZA79" s="156"/>
      <c r="MZB79" s="156"/>
      <c r="MZC79" s="156"/>
      <c r="MZD79" s="156"/>
      <c r="MZE79" s="156"/>
      <c r="MZF79" s="156"/>
      <c r="MZG79" s="156"/>
      <c r="MZH79" s="156"/>
      <c r="MZI79" s="156"/>
      <c r="MZJ79" s="156"/>
      <c r="MZK79" s="156"/>
      <c r="MZL79" s="156"/>
      <c r="MZM79" s="156"/>
      <c r="MZN79" s="156"/>
      <c r="MZO79" s="156"/>
      <c r="MZP79" s="156"/>
      <c r="MZQ79" s="156"/>
      <c r="MZR79" s="156"/>
      <c r="MZS79" s="156"/>
      <c r="MZT79" s="156"/>
      <c r="MZU79" s="156"/>
      <c r="MZV79" s="156"/>
      <c r="MZW79" s="156"/>
      <c r="MZX79" s="156"/>
      <c r="MZY79" s="156"/>
      <c r="MZZ79" s="156"/>
      <c r="NAA79" s="156"/>
      <c r="NAB79" s="156"/>
      <c r="NAC79" s="156"/>
      <c r="NAD79" s="156"/>
      <c r="NAE79" s="156"/>
      <c r="NAF79" s="156"/>
      <c r="NAG79" s="156"/>
      <c r="NAH79" s="156"/>
      <c r="NAI79" s="156"/>
      <c r="NAJ79" s="156"/>
      <c r="NAK79" s="156"/>
      <c r="NAL79" s="156"/>
      <c r="NAM79" s="156"/>
      <c r="NAN79" s="156"/>
      <c r="NAO79" s="156"/>
      <c r="NAP79" s="156"/>
      <c r="NAQ79" s="156"/>
      <c r="NAR79" s="156"/>
      <c r="NAS79" s="156"/>
      <c r="NAT79" s="156"/>
      <c r="NAU79" s="156"/>
      <c r="NAV79" s="156"/>
      <c r="NAW79" s="156"/>
      <c r="NAX79" s="156"/>
      <c r="NAY79" s="156"/>
      <c r="NAZ79" s="156"/>
      <c r="NBA79" s="156"/>
      <c r="NBB79" s="156"/>
      <c r="NBC79" s="156"/>
      <c r="NBD79" s="156"/>
      <c r="NBE79" s="156"/>
      <c r="NBF79" s="156"/>
      <c r="NBG79" s="156"/>
      <c r="NBH79" s="156"/>
      <c r="NBI79" s="156"/>
      <c r="NBJ79" s="156"/>
      <c r="NBK79" s="156"/>
      <c r="NBL79" s="156"/>
      <c r="NBM79" s="156"/>
      <c r="NBN79" s="156"/>
      <c r="NBO79" s="156"/>
      <c r="NBP79" s="156"/>
      <c r="NBQ79" s="156"/>
      <c r="NBR79" s="156"/>
      <c r="NBS79" s="156"/>
      <c r="NBT79" s="156"/>
      <c r="NBU79" s="156"/>
      <c r="NBV79" s="156"/>
      <c r="NBW79" s="156"/>
      <c r="NBX79" s="156"/>
      <c r="NBY79" s="156"/>
      <c r="NBZ79" s="156"/>
      <c r="NCA79" s="156"/>
      <c r="NCB79" s="156"/>
      <c r="NCC79" s="156"/>
      <c r="NCD79" s="156"/>
      <c r="NCE79" s="156"/>
      <c r="NCF79" s="156"/>
      <c r="NCG79" s="156"/>
      <c r="NCH79" s="156"/>
      <c r="NCI79" s="156"/>
      <c r="NCJ79" s="156"/>
      <c r="NCK79" s="156"/>
      <c r="NCL79" s="156"/>
      <c r="NCM79" s="156"/>
      <c r="NCN79" s="156"/>
      <c r="NCO79" s="156"/>
      <c r="NCP79" s="156"/>
      <c r="NCQ79" s="156"/>
      <c r="NCR79" s="156"/>
      <c r="NCS79" s="156"/>
      <c r="NCT79" s="156"/>
      <c r="NCU79" s="156"/>
      <c r="NCV79" s="156"/>
      <c r="NCW79" s="156"/>
      <c r="NCX79" s="156"/>
      <c r="NCY79" s="156"/>
      <c r="NCZ79" s="156"/>
      <c r="NDA79" s="156"/>
      <c r="NDB79" s="156"/>
      <c r="NDC79" s="156"/>
      <c r="NDD79" s="156"/>
      <c r="NDE79" s="156"/>
      <c r="NDF79" s="156"/>
      <c r="NDG79" s="156"/>
      <c r="NDH79" s="156"/>
      <c r="NDI79" s="156"/>
      <c r="NDJ79" s="156"/>
      <c r="NDK79" s="156"/>
      <c r="NDL79" s="156"/>
      <c r="NDM79" s="156"/>
      <c r="NDN79" s="156"/>
      <c r="NDO79" s="156"/>
      <c r="NDP79" s="156"/>
      <c r="NDQ79" s="156"/>
      <c r="NDR79" s="156"/>
      <c r="NDS79" s="156"/>
      <c r="NDT79" s="156"/>
      <c r="NDU79" s="156"/>
      <c r="NDV79" s="156"/>
      <c r="NDW79" s="156"/>
      <c r="NDX79" s="156"/>
      <c r="NDY79" s="156"/>
      <c r="NDZ79" s="156"/>
      <c r="NEA79" s="156"/>
      <c r="NEB79" s="156"/>
      <c r="NEC79" s="156"/>
      <c r="NED79" s="156"/>
      <c r="NEE79" s="156"/>
      <c r="NEF79" s="156"/>
      <c r="NEG79" s="156"/>
      <c r="NEH79" s="156"/>
      <c r="NEI79" s="156"/>
      <c r="NEJ79" s="156"/>
      <c r="NEK79" s="156"/>
      <c r="NEL79" s="156"/>
      <c r="NEM79" s="156"/>
      <c r="NEN79" s="156"/>
      <c r="NEO79" s="156"/>
      <c r="NEP79" s="156"/>
      <c r="NEQ79" s="156"/>
      <c r="NER79" s="156"/>
      <c r="NES79" s="156"/>
      <c r="NET79" s="156"/>
      <c r="NEU79" s="156"/>
      <c r="NEV79" s="156"/>
      <c r="NEW79" s="156"/>
      <c r="NEX79" s="156"/>
      <c r="NEY79" s="156"/>
      <c r="NEZ79" s="156"/>
      <c r="NFA79" s="156"/>
      <c r="NFB79" s="156"/>
      <c r="NFC79" s="156"/>
      <c r="NFD79" s="156"/>
      <c r="NFE79" s="156"/>
      <c r="NFF79" s="156"/>
      <c r="NFG79" s="156"/>
      <c r="NFH79" s="156"/>
      <c r="NFI79" s="156"/>
      <c r="NFJ79" s="156"/>
      <c r="NFK79" s="156"/>
      <c r="NFL79" s="156"/>
      <c r="NFM79" s="156"/>
      <c r="NFN79" s="156"/>
      <c r="NFO79" s="156"/>
      <c r="NFP79" s="156"/>
      <c r="NFQ79" s="156"/>
      <c r="NFR79" s="156"/>
      <c r="NFS79" s="156"/>
      <c r="NFT79" s="156"/>
      <c r="NFU79" s="156"/>
      <c r="NFV79" s="156"/>
      <c r="NFW79" s="156"/>
      <c r="NFX79" s="156"/>
      <c r="NFY79" s="156"/>
      <c r="NFZ79" s="156"/>
      <c r="NGA79" s="156"/>
      <c r="NGB79" s="156"/>
      <c r="NGC79" s="156"/>
      <c r="NGD79" s="156"/>
      <c r="NGE79" s="156"/>
      <c r="NGF79" s="156"/>
      <c r="NGG79" s="156"/>
      <c r="NGH79" s="156"/>
      <c r="NGI79" s="156"/>
      <c r="NGJ79" s="156"/>
      <c r="NGK79" s="156"/>
      <c r="NGL79" s="156"/>
      <c r="NGM79" s="156"/>
      <c r="NGN79" s="156"/>
      <c r="NGO79" s="156"/>
      <c r="NGP79" s="156"/>
      <c r="NGQ79" s="156"/>
      <c r="NGR79" s="156"/>
      <c r="NGS79" s="156"/>
      <c r="NGT79" s="156"/>
      <c r="NGU79" s="156"/>
      <c r="NGV79" s="156"/>
      <c r="NGW79" s="156"/>
      <c r="NGX79" s="156"/>
      <c r="NGY79" s="156"/>
      <c r="NGZ79" s="156"/>
      <c r="NHA79" s="156"/>
      <c r="NHB79" s="156"/>
      <c r="NHC79" s="156"/>
      <c r="NHD79" s="156"/>
      <c r="NHE79" s="156"/>
      <c r="NHF79" s="156"/>
      <c r="NHG79" s="156"/>
      <c r="NHH79" s="156"/>
      <c r="NHI79" s="156"/>
      <c r="NHJ79" s="156"/>
      <c r="NHK79" s="156"/>
      <c r="NHL79" s="156"/>
      <c r="NHM79" s="156"/>
      <c r="NHN79" s="156"/>
      <c r="NHO79" s="156"/>
      <c r="NHP79" s="156"/>
      <c r="NHQ79" s="156"/>
      <c r="NHR79" s="156"/>
      <c r="NHS79" s="156"/>
      <c r="NHT79" s="156"/>
      <c r="NHU79" s="156"/>
      <c r="NHV79" s="156"/>
      <c r="NHW79" s="156"/>
      <c r="NHX79" s="156"/>
      <c r="NHY79" s="156"/>
      <c r="NHZ79" s="156"/>
      <c r="NIA79" s="156"/>
      <c r="NIB79" s="156"/>
      <c r="NIC79" s="156"/>
      <c r="NID79" s="156"/>
      <c r="NIE79" s="156"/>
      <c r="NIF79" s="156"/>
      <c r="NIG79" s="156"/>
      <c r="NIH79" s="156"/>
      <c r="NII79" s="156"/>
      <c r="NIJ79" s="156"/>
      <c r="NIK79" s="156"/>
      <c r="NIL79" s="156"/>
      <c r="NIM79" s="156"/>
      <c r="NIN79" s="156"/>
      <c r="NIO79" s="156"/>
      <c r="NIP79" s="156"/>
      <c r="NIQ79" s="156"/>
      <c r="NIR79" s="156"/>
      <c r="NIS79" s="156"/>
      <c r="NIT79" s="156"/>
      <c r="NIU79" s="156"/>
      <c r="NIV79" s="156"/>
      <c r="NIW79" s="156"/>
      <c r="NIX79" s="156"/>
      <c r="NIY79" s="156"/>
      <c r="NIZ79" s="156"/>
      <c r="NJA79" s="156"/>
      <c r="NJB79" s="156"/>
      <c r="NJC79" s="156"/>
      <c r="NJD79" s="156"/>
      <c r="NJE79" s="156"/>
      <c r="NJF79" s="156"/>
      <c r="NJG79" s="156"/>
      <c r="NJH79" s="156"/>
      <c r="NJI79" s="156"/>
      <c r="NJJ79" s="156"/>
      <c r="NJK79" s="156"/>
      <c r="NJL79" s="156"/>
      <c r="NJM79" s="156"/>
      <c r="NJN79" s="156"/>
      <c r="NJO79" s="156"/>
      <c r="NJP79" s="156"/>
      <c r="NJQ79" s="156"/>
      <c r="NJR79" s="156"/>
      <c r="NJS79" s="156"/>
      <c r="NJT79" s="156"/>
      <c r="NJU79" s="156"/>
      <c r="NJV79" s="156"/>
      <c r="NJW79" s="156"/>
      <c r="NJX79" s="156"/>
      <c r="NJY79" s="156"/>
      <c r="NJZ79" s="156"/>
      <c r="NKA79" s="156"/>
      <c r="NKB79" s="156"/>
      <c r="NKC79" s="156"/>
      <c r="NKD79" s="156"/>
      <c r="NKE79" s="156"/>
      <c r="NKF79" s="156"/>
      <c r="NKG79" s="156"/>
      <c r="NKH79" s="156"/>
      <c r="NKI79" s="156"/>
      <c r="NKJ79" s="156"/>
      <c r="NKK79" s="156"/>
      <c r="NKL79" s="156"/>
      <c r="NKM79" s="156"/>
      <c r="NKN79" s="156"/>
      <c r="NKO79" s="156"/>
      <c r="NKP79" s="156"/>
      <c r="NKQ79" s="156"/>
      <c r="NKR79" s="156"/>
      <c r="NKS79" s="156"/>
      <c r="NKT79" s="156"/>
      <c r="NKU79" s="156"/>
      <c r="NKV79" s="156"/>
      <c r="NKW79" s="156"/>
      <c r="NKX79" s="156"/>
      <c r="NKY79" s="156"/>
      <c r="NKZ79" s="156"/>
      <c r="NLA79" s="156"/>
      <c r="NLB79" s="156"/>
      <c r="NLC79" s="156"/>
      <c r="NLD79" s="156"/>
      <c r="NLE79" s="156"/>
      <c r="NLF79" s="156"/>
      <c r="NLG79" s="156"/>
      <c r="NLH79" s="156"/>
      <c r="NLI79" s="156"/>
      <c r="NLJ79" s="156"/>
      <c r="NLK79" s="156"/>
      <c r="NLL79" s="156"/>
      <c r="NLM79" s="156"/>
      <c r="NLN79" s="156"/>
      <c r="NLO79" s="156"/>
      <c r="NLP79" s="156"/>
      <c r="NLQ79" s="156"/>
      <c r="NLR79" s="156"/>
      <c r="NLS79" s="156"/>
      <c r="NLT79" s="156"/>
      <c r="NLU79" s="156"/>
      <c r="NLV79" s="156"/>
      <c r="NLW79" s="156"/>
      <c r="NLX79" s="156"/>
      <c r="NLY79" s="156"/>
      <c r="NLZ79" s="156"/>
      <c r="NMA79" s="156"/>
      <c r="NMB79" s="156"/>
      <c r="NMC79" s="156"/>
      <c r="NMD79" s="156"/>
      <c r="NME79" s="156"/>
      <c r="NMF79" s="156"/>
      <c r="NMG79" s="156"/>
      <c r="NMH79" s="156"/>
      <c r="NMI79" s="156"/>
      <c r="NMJ79" s="156"/>
      <c r="NMK79" s="156"/>
      <c r="NML79" s="156"/>
      <c r="NMM79" s="156"/>
      <c r="NMN79" s="156"/>
      <c r="NMO79" s="156"/>
      <c r="NMP79" s="156"/>
      <c r="NMQ79" s="156"/>
      <c r="NMR79" s="156"/>
      <c r="NMS79" s="156"/>
      <c r="NMT79" s="156"/>
      <c r="NMU79" s="156"/>
      <c r="NMV79" s="156"/>
      <c r="NMW79" s="156"/>
      <c r="NMX79" s="156"/>
      <c r="NMY79" s="156"/>
      <c r="NMZ79" s="156"/>
      <c r="NNA79" s="156"/>
      <c r="NNB79" s="156"/>
      <c r="NNC79" s="156"/>
      <c r="NND79" s="156"/>
      <c r="NNE79" s="156"/>
      <c r="NNF79" s="156"/>
      <c r="NNG79" s="156"/>
      <c r="NNH79" s="156"/>
      <c r="NNI79" s="156"/>
      <c r="NNJ79" s="156"/>
      <c r="NNK79" s="156"/>
      <c r="NNL79" s="156"/>
      <c r="NNM79" s="156"/>
      <c r="NNN79" s="156"/>
      <c r="NNO79" s="156"/>
      <c r="NNP79" s="156"/>
      <c r="NNQ79" s="156"/>
      <c r="NNR79" s="156"/>
      <c r="NNS79" s="156"/>
      <c r="NNT79" s="156"/>
      <c r="NNU79" s="156"/>
      <c r="NNV79" s="156"/>
      <c r="NNW79" s="156"/>
      <c r="NNX79" s="156"/>
      <c r="NNY79" s="156"/>
      <c r="NNZ79" s="156"/>
      <c r="NOA79" s="156"/>
      <c r="NOB79" s="156"/>
      <c r="NOC79" s="156"/>
      <c r="NOD79" s="156"/>
      <c r="NOE79" s="156"/>
      <c r="NOF79" s="156"/>
      <c r="NOG79" s="156"/>
      <c r="NOH79" s="156"/>
      <c r="NOI79" s="156"/>
      <c r="NOJ79" s="156"/>
      <c r="NOK79" s="156"/>
      <c r="NOL79" s="156"/>
      <c r="NOM79" s="156"/>
      <c r="NON79" s="156"/>
      <c r="NOO79" s="156"/>
      <c r="NOP79" s="156"/>
      <c r="NOQ79" s="156"/>
      <c r="NOR79" s="156"/>
      <c r="NOS79" s="156"/>
      <c r="NOT79" s="156"/>
      <c r="NOU79" s="156"/>
      <c r="NOV79" s="156"/>
      <c r="NOW79" s="156"/>
      <c r="NOX79" s="156"/>
      <c r="NOY79" s="156"/>
      <c r="NOZ79" s="156"/>
      <c r="NPA79" s="156"/>
      <c r="NPB79" s="156"/>
      <c r="NPC79" s="156"/>
      <c r="NPD79" s="156"/>
      <c r="NPE79" s="156"/>
      <c r="NPF79" s="156"/>
      <c r="NPG79" s="156"/>
      <c r="NPH79" s="156"/>
      <c r="NPI79" s="156"/>
      <c r="NPJ79" s="156"/>
      <c r="NPK79" s="156"/>
      <c r="NPL79" s="156"/>
      <c r="NPM79" s="156"/>
      <c r="NPN79" s="156"/>
      <c r="NPO79" s="156"/>
      <c r="NPP79" s="156"/>
      <c r="NPQ79" s="156"/>
      <c r="NPR79" s="156"/>
      <c r="NPS79" s="156"/>
      <c r="NPT79" s="156"/>
      <c r="NPU79" s="156"/>
      <c r="NPV79" s="156"/>
      <c r="NPW79" s="156"/>
      <c r="NPX79" s="156"/>
      <c r="NPY79" s="156"/>
      <c r="NPZ79" s="156"/>
      <c r="NQA79" s="156"/>
      <c r="NQB79" s="156"/>
      <c r="NQC79" s="156"/>
      <c r="NQD79" s="156"/>
      <c r="NQE79" s="156"/>
      <c r="NQF79" s="156"/>
      <c r="NQG79" s="156"/>
      <c r="NQH79" s="156"/>
      <c r="NQI79" s="156"/>
      <c r="NQJ79" s="156"/>
      <c r="NQK79" s="156"/>
      <c r="NQL79" s="156"/>
      <c r="NQM79" s="156"/>
      <c r="NQN79" s="156"/>
      <c r="NQO79" s="156"/>
      <c r="NQP79" s="156"/>
      <c r="NQQ79" s="156"/>
      <c r="NQR79" s="156"/>
      <c r="NQS79" s="156"/>
      <c r="NQT79" s="156"/>
      <c r="NQU79" s="156"/>
      <c r="NQV79" s="156"/>
      <c r="NQW79" s="156"/>
      <c r="NQX79" s="156"/>
      <c r="NQY79" s="156"/>
      <c r="NQZ79" s="156"/>
      <c r="NRA79" s="156"/>
      <c r="NRB79" s="156"/>
      <c r="NRC79" s="156"/>
      <c r="NRD79" s="156"/>
      <c r="NRE79" s="156"/>
      <c r="NRF79" s="156"/>
      <c r="NRG79" s="156"/>
      <c r="NRH79" s="156"/>
      <c r="NRI79" s="156"/>
      <c r="NRJ79" s="156"/>
      <c r="NRK79" s="156"/>
      <c r="NRL79" s="156"/>
      <c r="NRM79" s="156"/>
      <c r="NRN79" s="156"/>
      <c r="NRO79" s="156"/>
      <c r="NRP79" s="156"/>
      <c r="NRQ79" s="156"/>
      <c r="NRR79" s="156"/>
      <c r="NRS79" s="156"/>
      <c r="NRT79" s="156"/>
      <c r="NRU79" s="156"/>
      <c r="NRV79" s="156"/>
      <c r="NRW79" s="156"/>
      <c r="NRX79" s="156"/>
      <c r="NRY79" s="156"/>
      <c r="NRZ79" s="156"/>
      <c r="NSA79" s="156"/>
      <c r="NSB79" s="156"/>
      <c r="NSC79" s="156"/>
      <c r="NSD79" s="156"/>
      <c r="NSE79" s="156"/>
      <c r="NSF79" s="156"/>
      <c r="NSG79" s="156"/>
      <c r="NSH79" s="156"/>
      <c r="NSI79" s="156"/>
      <c r="NSJ79" s="156"/>
      <c r="NSK79" s="156"/>
      <c r="NSL79" s="156"/>
      <c r="NSM79" s="156"/>
      <c r="NSN79" s="156"/>
      <c r="NSO79" s="156"/>
      <c r="NSP79" s="156"/>
      <c r="NSQ79" s="156"/>
      <c r="NSR79" s="156"/>
      <c r="NSS79" s="156"/>
      <c r="NST79" s="156"/>
      <c r="NSU79" s="156"/>
      <c r="NSV79" s="156"/>
      <c r="NSW79" s="156"/>
      <c r="NSX79" s="156"/>
      <c r="NSY79" s="156"/>
      <c r="NSZ79" s="156"/>
      <c r="NTA79" s="156"/>
      <c r="NTB79" s="156"/>
      <c r="NTC79" s="156"/>
      <c r="NTD79" s="156"/>
      <c r="NTE79" s="156"/>
      <c r="NTF79" s="156"/>
      <c r="NTG79" s="156"/>
      <c r="NTH79" s="156"/>
      <c r="NTI79" s="156"/>
      <c r="NTJ79" s="156"/>
      <c r="NTK79" s="156"/>
      <c r="NTL79" s="156"/>
      <c r="NTM79" s="156"/>
      <c r="NTN79" s="156"/>
      <c r="NTO79" s="156"/>
      <c r="NTP79" s="156"/>
      <c r="NTQ79" s="156"/>
      <c r="NTR79" s="156"/>
      <c r="NTS79" s="156"/>
      <c r="NTT79" s="156"/>
      <c r="NTU79" s="156"/>
      <c r="NTV79" s="156"/>
      <c r="NTW79" s="156"/>
      <c r="NTX79" s="156"/>
      <c r="NTY79" s="156"/>
      <c r="NTZ79" s="156"/>
      <c r="NUA79" s="156"/>
      <c r="NUB79" s="156"/>
      <c r="NUC79" s="156"/>
      <c r="NUD79" s="156"/>
      <c r="NUE79" s="156"/>
      <c r="NUF79" s="156"/>
      <c r="NUG79" s="156"/>
      <c r="NUH79" s="156"/>
      <c r="NUI79" s="156"/>
      <c r="NUJ79" s="156"/>
      <c r="NUK79" s="156"/>
      <c r="NUL79" s="156"/>
      <c r="NUM79" s="156"/>
      <c r="NUN79" s="156"/>
      <c r="NUO79" s="156"/>
      <c r="NUP79" s="156"/>
      <c r="NUQ79" s="156"/>
      <c r="NUR79" s="156"/>
      <c r="NUS79" s="156"/>
      <c r="NUT79" s="156"/>
      <c r="NUU79" s="156"/>
      <c r="NUV79" s="156"/>
      <c r="NUW79" s="156"/>
      <c r="NUX79" s="156"/>
      <c r="NUY79" s="156"/>
      <c r="NUZ79" s="156"/>
      <c r="NVA79" s="156"/>
      <c r="NVB79" s="156"/>
      <c r="NVC79" s="156"/>
      <c r="NVD79" s="156"/>
      <c r="NVE79" s="156"/>
      <c r="NVF79" s="156"/>
      <c r="NVG79" s="156"/>
      <c r="NVH79" s="156"/>
      <c r="NVI79" s="156"/>
      <c r="NVJ79" s="156"/>
      <c r="NVK79" s="156"/>
      <c r="NVL79" s="156"/>
      <c r="NVM79" s="156"/>
      <c r="NVN79" s="156"/>
      <c r="NVO79" s="156"/>
      <c r="NVP79" s="156"/>
      <c r="NVQ79" s="156"/>
      <c r="NVR79" s="156"/>
      <c r="NVS79" s="156"/>
      <c r="NVT79" s="156"/>
      <c r="NVU79" s="156"/>
      <c r="NVV79" s="156"/>
      <c r="NVW79" s="156"/>
      <c r="NVX79" s="156"/>
      <c r="NVY79" s="156"/>
      <c r="NVZ79" s="156"/>
      <c r="NWA79" s="156"/>
      <c r="NWB79" s="156"/>
      <c r="NWC79" s="156"/>
      <c r="NWD79" s="156"/>
      <c r="NWE79" s="156"/>
      <c r="NWF79" s="156"/>
      <c r="NWG79" s="156"/>
      <c r="NWH79" s="156"/>
      <c r="NWI79" s="156"/>
      <c r="NWJ79" s="156"/>
      <c r="NWK79" s="156"/>
      <c r="NWL79" s="156"/>
      <c r="NWM79" s="156"/>
      <c r="NWN79" s="156"/>
      <c r="NWO79" s="156"/>
      <c r="NWP79" s="156"/>
      <c r="NWQ79" s="156"/>
      <c r="NWR79" s="156"/>
      <c r="NWS79" s="156"/>
      <c r="NWT79" s="156"/>
      <c r="NWU79" s="156"/>
      <c r="NWV79" s="156"/>
      <c r="NWW79" s="156"/>
      <c r="NWX79" s="156"/>
      <c r="NWY79" s="156"/>
      <c r="NWZ79" s="156"/>
      <c r="NXA79" s="156"/>
      <c r="NXB79" s="156"/>
      <c r="NXC79" s="156"/>
      <c r="NXD79" s="156"/>
      <c r="NXE79" s="156"/>
      <c r="NXF79" s="156"/>
      <c r="NXG79" s="156"/>
      <c r="NXH79" s="156"/>
      <c r="NXI79" s="156"/>
      <c r="NXJ79" s="156"/>
      <c r="NXK79" s="156"/>
      <c r="NXL79" s="156"/>
      <c r="NXM79" s="156"/>
      <c r="NXN79" s="156"/>
      <c r="NXO79" s="156"/>
      <c r="NXP79" s="156"/>
      <c r="NXQ79" s="156"/>
      <c r="NXR79" s="156"/>
      <c r="NXS79" s="156"/>
      <c r="NXT79" s="156"/>
      <c r="NXU79" s="156"/>
      <c r="NXV79" s="156"/>
      <c r="NXW79" s="156"/>
      <c r="NXX79" s="156"/>
      <c r="NXY79" s="156"/>
      <c r="NXZ79" s="156"/>
      <c r="NYA79" s="156"/>
      <c r="NYB79" s="156"/>
      <c r="NYC79" s="156"/>
      <c r="NYD79" s="156"/>
      <c r="NYE79" s="156"/>
      <c r="NYF79" s="156"/>
      <c r="NYG79" s="156"/>
      <c r="NYH79" s="156"/>
      <c r="NYI79" s="156"/>
      <c r="NYJ79" s="156"/>
      <c r="NYK79" s="156"/>
      <c r="NYL79" s="156"/>
      <c r="NYM79" s="156"/>
      <c r="NYN79" s="156"/>
      <c r="NYO79" s="156"/>
      <c r="NYP79" s="156"/>
      <c r="NYQ79" s="156"/>
      <c r="NYR79" s="156"/>
      <c r="NYS79" s="156"/>
      <c r="NYT79" s="156"/>
      <c r="NYU79" s="156"/>
      <c r="NYV79" s="156"/>
      <c r="NYW79" s="156"/>
      <c r="NYX79" s="156"/>
      <c r="NYY79" s="156"/>
      <c r="NYZ79" s="156"/>
      <c r="NZA79" s="156"/>
      <c r="NZB79" s="156"/>
      <c r="NZC79" s="156"/>
      <c r="NZD79" s="156"/>
      <c r="NZE79" s="156"/>
      <c r="NZF79" s="156"/>
      <c r="NZG79" s="156"/>
      <c r="NZH79" s="156"/>
      <c r="NZI79" s="156"/>
      <c r="NZJ79" s="156"/>
      <c r="NZK79" s="156"/>
      <c r="NZL79" s="156"/>
      <c r="NZM79" s="156"/>
      <c r="NZN79" s="156"/>
      <c r="NZO79" s="156"/>
      <c r="NZP79" s="156"/>
      <c r="NZQ79" s="156"/>
      <c r="NZR79" s="156"/>
      <c r="NZS79" s="156"/>
      <c r="NZT79" s="156"/>
      <c r="NZU79" s="156"/>
      <c r="NZV79" s="156"/>
      <c r="NZW79" s="156"/>
      <c r="NZX79" s="156"/>
      <c r="NZY79" s="156"/>
      <c r="NZZ79" s="156"/>
      <c r="OAA79" s="156"/>
      <c r="OAB79" s="156"/>
      <c r="OAC79" s="156"/>
      <c r="OAD79" s="156"/>
      <c r="OAE79" s="156"/>
      <c r="OAF79" s="156"/>
      <c r="OAG79" s="156"/>
      <c r="OAH79" s="156"/>
      <c r="OAI79" s="156"/>
      <c r="OAJ79" s="156"/>
      <c r="OAK79" s="156"/>
      <c r="OAL79" s="156"/>
      <c r="OAM79" s="156"/>
      <c r="OAN79" s="156"/>
      <c r="OAO79" s="156"/>
      <c r="OAP79" s="156"/>
      <c r="OAQ79" s="156"/>
      <c r="OAR79" s="156"/>
      <c r="OAS79" s="156"/>
      <c r="OAT79" s="156"/>
      <c r="OAU79" s="156"/>
      <c r="OAV79" s="156"/>
      <c r="OAW79" s="156"/>
      <c r="OAX79" s="156"/>
      <c r="OAY79" s="156"/>
      <c r="OAZ79" s="156"/>
      <c r="OBA79" s="156"/>
      <c r="OBB79" s="156"/>
      <c r="OBC79" s="156"/>
      <c r="OBD79" s="156"/>
      <c r="OBE79" s="156"/>
      <c r="OBF79" s="156"/>
      <c r="OBG79" s="156"/>
      <c r="OBH79" s="156"/>
      <c r="OBI79" s="156"/>
      <c r="OBJ79" s="156"/>
      <c r="OBK79" s="156"/>
      <c r="OBL79" s="156"/>
      <c r="OBM79" s="156"/>
      <c r="OBN79" s="156"/>
      <c r="OBO79" s="156"/>
      <c r="OBP79" s="156"/>
      <c r="OBQ79" s="156"/>
      <c r="OBR79" s="156"/>
      <c r="OBS79" s="156"/>
      <c r="OBT79" s="156"/>
      <c r="OBU79" s="156"/>
      <c r="OBV79" s="156"/>
      <c r="OBW79" s="156"/>
      <c r="OBX79" s="156"/>
      <c r="OBY79" s="156"/>
      <c r="OBZ79" s="156"/>
      <c r="OCA79" s="156"/>
      <c r="OCB79" s="156"/>
      <c r="OCC79" s="156"/>
      <c r="OCD79" s="156"/>
      <c r="OCE79" s="156"/>
      <c r="OCF79" s="156"/>
      <c r="OCG79" s="156"/>
      <c r="OCH79" s="156"/>
      <c r="OCI79" s="156"/>
      <c r="OCJ79" s="156"/>
      <c r="OCK79" s="156"/>
      <c r="OCL79" s="156"/>
      <c r="OCM79" s="156"/>
      <c r="OCN79" s="156"/>
      <c r="OCO79" s="156"/>
      <c r="OCP79" s="156"/>
      <c r="OCQ79" s="156"/>
      <c r="OCR79" s="156"/>
      <c r="OCS79" s="156"/>
      <c r="OCT79" s="156"/>
      <c r="OCU79" s="156"/>
      <c r="OCV79" s="156"/>
      <c r="OCW79" s="156"/>
      <c r="OCX79" s="156"/>
      <c r="OCY79" s="156"/>
      <c r="OCZ79" s="156"/>
      <c r="ODA79" s="156"/>
      <c r="ODB79" s="156"/>
      <c r="ODC79" s="156"/>
      <c r="ODD79" s="156"/>
      <c r="ODE79" s="156"/>
      <c r="ODF79" s="156"/>
      <c r="ODG79" s="156"/>
      <c r="ODH79" s="156"/>
      <c r="ODI79" s="156"/>
      <c r="ODJ79" s="156"/>
      <c r="ODK79" s="156"/>
      <c r="ODL79" s="156"/>
      <c r="ODM79" s="156"/>
      <c r="ODN79" s="156"/>
      <c r="ODO79" s="156"/>
      <c r="ODP79" s="156"/>
      <c r="ODQ79" s="156"/>
      <c r="ODR79" s="156"/>
      <c r="ODS79" s="156"/>
      <c r="ODT79" s="156"/>
      <c r="ODU79" s="156"/>
      <c r="ODV79" s="156"/>
      <c r="ODW79" s="156"/>
      <c r="ODX79" s="156"/>
      <c r="ODY79" s="156"/>
      <c r="ODZ79" s="156"/>
      <c r="OEA79" s="156"/>
      <c r="OEB79" s="156"/>
      <c r="OEC79" s="156"/>
      <c r="OED79" s="156"/>
      <c r="OEE79" s="156"/>
      <c r="OEF79" s="156"/>
      <c r="OEG79" s="156"/>
      <c r="OEH79" s="156"/>
      <c r="OEI79" s="156"/>
      <c r="OEJ79" s="156"/>
      <c r="OEK79" s="156"/>
      <c r="OEL79" s="156"/>
      <c r="OEM79" s="156"/>
      <c r="OEN79" s="156"/>
      <c r="OEO79" s="156"/>
      <c r="OEP79" s="156"/>
      <c r="OEQ79" s="156"/>
      <c r="OER79" s="156"/>
      <c r="OES79" s="156"/>
      <c r="OET79" s="156"/>
      <c r="OEU79" s="156"/>
      <c r="OEV79" s="156"/>
      <c r="OEW79" s="156"/>
      <c r="OEX79" s="156"/>
      <c r="OEY79" s="156"/>
      <c r="OEZ79" s="156"/>
      <c r="OFA79" s="156"/>
      <c r="OFB79" s="156"/>
      <c r="OFC79" s="156"/>
      <c r="OFD79" s="156"/>
      <c r="OFE79" s="156"/>
      <c r="OFF79" s="156"/>
      <c r="OFG79" s="156"/>
      <c r="OFH79" s="156"/>
      <c r="OFI79" s="156"/>
      <c r="OFJ79" s="156"/>
      <c r="OFK79" s="156"/>
      <c r="OFL79" s="156"/>
      <c r="OFM79" s="156"/>
      <c r="OFN79" s="156"/>
      <c r="OFO79" s="156"/>
      <c r="OFP79" s="156"/>
      <c r="OFQ79" s="156"/>
      <c r="OFR79" s="156"/>
      <c r="OFS79" s="156"/>
      <c r="OFT79" s="156"/>
      <c r="OFU79" s="156"/>
      <c r="OFV79" s="156"/>
      <c r="OFW79" s="156"/>
      <c r="OFX79" s="156"/>
      <c r="OFY79" s="156"/>
      <c r="OFZ79" s="156"/>
      <c r="OGA79" s="156"/>
      <c r="OGB79" s="156"/>
      <c r="OGC79" s="156"/>
      <c r="OGD79" s="156"/>
      <c r="OGE79" s="156"/>
      <c r="OGF79" s="156"/>
      <c r="OGG79" s="156"/>
      <c r="OGH79" s="156"/>
      <c r="OGI79" s="156"/>
      <c r="OGJ79" s="156"/>
      <c r="OGK79" s="156"/>
      <c r="OGL79" s="156"/>
      <c r="OGM79" s="156"/>
      <c r="OGN79" s="156"/>
      <c r="OGO79" s="156"/>
      <c r="OGP79" s="156"/>
      <c r="OGQ79" s="156"/>
      <c r="OGR79" s="156"/>
      <c r="OGS79" s="156"/>
      <c r="OGT79" s="156"/>
      <c r="OGU79" s="156"/>
      <c r="OGV79" s="156"/>
      <c r="OGW79" s="156"/>
      <c r="OGX79" s="156"/>
      <c r="OGY79" s="156"/>
      <c r="OGZ79" s="156"/>
      <c r="OHA79" s="156"/>
      <c r="OHB79" s="156"/>
      <c r="OHC79" s="156"/>
      <c r="OHD79" s="156"/>
      <c r="OHE79" s="156"/>
      <c r="OHF79" s="156"/>
      <c r="OHG79" s="156"/>
      <c r="OHH79" s="156"/>
      <c r="OHI79" s="156"/>
      <c r="OHJ79" s="156"/>
      <c r="OHK79" s="156"/>
      <c r="OHL79" s="156"/>
      <c r="OHM79" s="156"/>
      <c r="OHN79" s="156"/>
      <c r="OHO79" s="156"/>
      <c r="OHP79" s="156"/>
      <c r="OHQ79" s="156"/>
      <c r="OHR79" s="156"/>
      <c r="OHS79" s="156"/>
      <c r="OHT79" s="156"/>
      <c r="OHU79" s="156"/>
      <c r="OHV79" s="156"/>
      <c r="OHW79" s="156"/>
      <c r="OHX79" s="156"/>
      <c r="OHY79" s="156"/>
      <c r="OHZ79" s="156"/>
      <c r="OIA79" s="156"/>
      <c r="OIB79" s="156"/>
      <c r="OIC79" s="156"/>
      <c r="OID79" s="156"/>
      <c r="OIE79" s="156"/>
      <c r="OIF79" s="156"/>
      <c r="OIG79" s="156"/>
      <c r="OIH79" s="156"/>
      <c r="OII79" s="156"/>
      <c r="OIJ79" s="156"/>
      <c r="OIK79" s="156"/>
      <c r="OIL79" s="156"/>
      <c r="OIM79" s="156"/>
      <c r="OIN79" s="156"/>
      <c r="OIO79" s="156"/>
      <c r="OIP79" s="156"/>
      <c r="OIQ79" s="156"/>
      <c r="OIR79" s="156"/>
      <c r="OIS79" s="156"/>
      <c r="OIT79" s="156"/>
      <c r="OIU79" s="156"/>
      <c r="OIV79" s="156"/>
      <c r="OIW79" s="156"/>
      <c r="OIX79" s="156"/>
      <c r="OIY79" s="156"/>
      <c r="OIZ79" s="156"/>
      <c r="OJA79" s="156"/>
      <c r="OJB79" s="156"/>
      <c r="OJC79" s="156"/>
      <c r="OJD79" s="156"/>
      <c r="OJE79" s="156"/>
      <c r="OJF79" s="156"/>
      <c r="OJG79" s="156"/>
      <c r="OJH79" s="156"/>
      <c r="OJI79" s="156"/>
      <c r="OJJ79" s="156"/>
      <c r="OJK79" s="156"/>
      <c r="OJL79" s="156"/>
      <c r="OJM79" s="156"/>
      <c r="OJN79" s="156"/>
      <c r="OJO79" s="156"/>
      <c r="OJP79" s="156"/>
      <c r="OJQ79" s="156"/>
      <c r="OJR79" s="156"/>
      <c r="OJS79" s="156"/>
      <c r="OJT79" s="156"/>
      <c r="OJU79" s="156"/>
      <c r="OJV79" s="156"/>
      <c r="OJW79" s="156"/>
      <c r="OJX79" s="156"/>
      <c r="OJY79" s="156"/>
      <c r="OJZ79" s="156"/>
      <c r="OKA79" s="156"/>
      <c r="OKB79" s="156"/>
      <c r="OKC79" s="156"/>
      <c r="OKD79" s="156"/>
      <c r="OKE79" s="156"/>
      <c r="OKF79" s="156"/>
      <c r="OKG79" s="156"/>
      <c r="OKH79" s="156"/>
      <c r="OKI79" s="156"/>
      <c r="OKJ79" s="156"/>
      <c r="OKK79" s="156"/>
      <c r="OKL79" s="156"/>
      <c r="OKM79" s="156"/>
      <c r="OKN79" s="156"/>
      <c r="OKO79" s="156"/>
      <c r="OKP79" s="156"/>
      <c r="OKQ79" s="156"/>
      <c r="OKR79" s="156"/>
      <c r="OKS79" s="156"/>
      <c r="OKT79" s="156"/>
      <c r="OKU79" s="156"/>
      <c r="OKV79" s="156"/>
      <c r="OKW79" s="156"/>
      <c r="OKX79" s="156"/>
      <c r="OKY79" s="156"/>
      <c r="OKZ79" s="156"/>
      <c r="OLA79" s="156"/>
      <c r="OLB79" s="156"/>
      <c r="OLC79" s="156"/>
      <c r="OLD79" s="156"/>
      <c r="OLE79" s="156"/>
      <c r="OLF79" s="156"/>
      <c r="OLG79" s="156"/>
      <c r="OLH79" s="156"/>
      <c r="OLI79" s="156"/>
      <c r="OLJ79" s="156"/>
      <c r="OLK79" s="156"/>
      <c r="OLL79" s="156"/>
      <c r="OLM79" s="156"/>
      <c r="OLN79" s="156"/>
      <c r="OLO79" s="156"/>
      <c r="OLP79" s="156"/>
      <c r="OLQ79" s="156"/>
      <c r="OLR79" s="156"/>
      <c r="OLS79" s="156"/>
      <c r="OLT79" s="156"/>
      <c r="OLU79" s="156"/>
      <c r="OLV79" s="156"/>
      <c r="OLW79" s="156"/>
      <c r="OLX79" s="156"/>
      <c r="OLY79" s="156"/>
      <c r="OLZ79" s="156"/>
      <c r="OMA79" s="156"/>
      <c r="OMB79" s="156"/>
      <c r="OMC79" s="156"/>
      <c r="OMD79" s="156"/>
      <c r="OME79" s="156"/>
      <c r="OMF79" s="156"/>
      <c r="OMG79" s="156"/>
      <c r="OMH79" s="156"/>
      <c r="OMI79" s="156"/>
      <c r="OMJ79" s="156"/>
      <c r="OMK79" s="156"/>
      <c r="OML79" s="156"/>
      <c r="OMM79" s="156"/>
      <c r="OMN79" s="156"/>
      <c r="OMO79" s="156"/>
      <c r="OMP79" s="156"/>
      <c r="OMQ79" s="156"/>
      <c r="OMR79" s="156"/>
      <c r="OMS79" s="156"/>
      <c r="OMT79" s="156"/>
      <c r="OMU79" s="156"/>
      <c r="OMV79" s="156"/>
      <c r="OMW79" s="156"/>
      <c r="OMX79" s="156"/>
      <c r="OMY79" s="156"/>
      <c r="OMZ79" s="156"/>
      <c r="ONA79" s="156"/>
      <c r="ONB79" s="156"/>
      <c r="ONC79" s="156"/>
      <c r="OND79" s="156"/>
      <c r="ONE79" s="156"/>
      <c r="ONF79" s="156"/>
      <c r="ONG79" s="156"/>
      <c r="ONH79" s="156"/>
      <c r="ONI79" s="156"/>
      <c r="ONJ79" s="156"/>
      <c r="ONK79" s="156"/>
      <c r="ONL79" s="156"/>
      <c r="ONM79" s="156"/>
      <c r="ONN79" s="156"/>
      <c r="ONO79" s="156"/>
      <c r="ONP79" s="156"/>
      <c r="ONQ79" s="156"/>
      <c r="ONR79" s="156"/>
      <c r="ONS79" s="156"/>
      <c r="ONT79" s="156"/>
      <c r="ONU79" s="156"/>
      <c r="ONV79" s="156"/>
      <c r="ONW79" s="156"/>
      <c r="ONX79" s="156"/>
      <c r="ONY79" s="156"/>
      <c r="ONZ79" s="156"/>
      <c r="OOA79" s="156"/>
      <c r="OOB79" s="156"/>
      <c r="OOC79" s="156"/>
      <c r="OOD79" s="156"/>
      <c r="OOE79" s="156"/>
      <c r="OOF79" s="156"/>
      <c r="OOG79" s="156"/>
      <c r="OOH79" s="156"/>
      <c r="OOI79" s="156"/>
      <c r="OOJ79" s="156"/>
      <c r="OOK79" s="156"/>
      <c r="OOL79" s="156"/>
      <c r="OOM79" s="156"/>
      <c r="OON79" s="156"/>
      <c r="OOO79" s="156"/>
      <c r="OOP79" s="156"/>
      <c r="OOQ79" s="156"/>
      <c r="OOR79" s="156"/>
      <c r="OOS79" s="156"/>
      <c r="OOT79" s="156"/>
      <c r="OOU79" s="156"/>
      <c r="OOV79" s="156"/>
      <c r="OOW79" s="156"/>
      <c r="OOX79" s="156"/>
      <c r="OOY79" s="156"/>
      <c r="OOZ79" s="156"/>
      <c r="OPA79" s="156"/>
      <c r="OPB79" s="156"/>
      <c r="OPC79" s="156"/>
      <c r="OPD79" s="156"/>
      <c r="OPE79" s="156"/>
      <c r="OPF79" s="156"/>
      <c r="OPG79" s="156"/>
      <c r="OPH79" s="156"/>
      <c r="OPI79" s="156"/>
      <c r="OPJ79" s="156"/>
      <c r="OPK79" s="156"/>
      <c r="OPL79" s="156"/>
      <c r="OPM79" s="156"/>
      <c r="OPN79" s="156"/>
      <c r="OPO79" s="156"/>
      <c r="OPP79" s="156"/>
      <c r="OPQ79" s="156"/>
      <c r="OPR79" s="156"/>
      <c r="OPS79" s="156"/>
      <c r="OPT79" s="156"/>
      <c r="OPU79" s="156"/>
      <c r="OPV79" s="156"/>
      <c r="OPW79" s="156"/>
      <c r="OPX79" s="156"/>
      <c r="OPY79" s="156"/>
      <c r="OPZ79" s="156"/>
      <c r="OQA79" s="156"/>
      <c r="OQB79" s="156"/>
      <c r="OQC79" s="156"/>
      <c r="OQD79" s="156"/>
      <c r="OQE79" s="156"/>
      <c r="OQF79" s="156"/>
      <c r="OQG79" s="156"/>
      <c r="OQH79" s="156"/>
      <c r="OQI79" s="156"/>
      <c r="OQJ79" s="156"/>
      <c r="OQK79" s="156"/>
      <c r="OQL79" s="156"/>
      <c r="OQM79" s="156"/>
      <c r="OQN79" s="156"/>
      <c r="OQO79" s="156"/>
      <c r="OQP79" s="156"/>
      <c r="OQQ79" s="156"/>
      <c r="OQR79" s="156"/>
      <c r="OQS79" s="156"/>
      <c r="OQT79" s="156"/>
      <c r="OQU79" s="156"/>
      <c r="OQV79" s="156"/>
      <c r="OQW79" s="156"/>
      <c r="OQX79" s="156"/>
      <c r="OQY79" s="156"/>
      <c r="OQZ79" s="156"/>
      <c r="ORA79" s="156"/>
      <c r="ORB79" s="156"/>
      <c r="ORC79" s="156"/>
      <c r="ORD79" s="156"/>
      <c r="ORE79" s="156"/>
      <c r="ORF79" s="156"/>
      <c r="ORG79" s="156"/>
      <c r="ORH79" s="156"/>
      <c r="ORI79" s="156"/>
      <c r="ORJ79" s="156"/>
      <c r="ORK79" s="156"/>
      <c r="ORL79" s="156"/>
      <c r="ORM79" s="156"/>
      <c r="ORN79" s="156"/>
      <c r="ORO79" s="156"/>
      <c r="ORP79" s="156"/>
      <c r="ORQ79" s="156"/>
      <c r="ORR79" s="156"/>
      <c r="ORS79" s="156"/>
      <c r="ORT79" s="156"/>
      <c r="ORU79" s="156"/>
      <c r="ORV79" s="156"/>
      <c r="ORW79" s="156"/>
      <c r="ORX79" s="156"/>
      <c r="ORY79" s="156"/>
      <c r="ORZ79" s="156"/>
      <c r="OSA79" s="156"/>
      <c r="OSB79" s="156"/>
      <c r="OSC79" s="156"/>
      <c r="OSD79" s="156"/>
      <c r="OSE79" s="156"/>
      <c r="OSF79" s="156"/>
      <c r="OSG79" s="156"/>
      <c r="OSH79" s="156"/>
      <c r="OSI79" s="156"/>
      <c r="OSJ79" s="156"/>
      <c r="OSK79" s="156"/>
      <c r="OSL79" s="156"/>
      <c r="OSM79" s="156"/>
      <c r="OSN79" s="156"/>
      <c r="OSO79" s="156"/>
      <c r="OSP79" s="156"/>
      <c r="OSQ79" s="156"/>
      <c r="OSR79" s="156"/>
      <c r="OSS79" s="156"/>
      <c r="OST79" s="156"/>
      <c r="OSU79" s="156"/>
      <c r="OSV79" s="156"/>
      <c r="OSW79" s="156"/>
      <c r="OSX79" s="156"/>
      <c r="OSY79" s="156"/>
      <c r="OSZ79" s="156"/>
      <c r="OTA79" s="156"/>
      <c r="OTB79" s="156"/>
      <c r="OTC79" s="156"/>
      <c r="OTD79" s="156"/>
      <c r="OTE79" s="156"/>
      <c r="OTF79" s="156"/>
      <c r="OTG79" s="156"/>
      <c r="OTH79" s="156"/>
      <c r="OTI79" s="156"/>
      <c r="OTJ79" s="156"/>
      <c r="OTK79" s="156"/>
      <c r="OTL79" s="156"/>
      <c r="OTM79" s="156"/>
      <c r="OTN79" s="156"/>
      <c r="OTO79" s="156"/>
      <c r="OTP79" s="156"/>
      <c r="OTQ79" s="156"/>
      <c r="OTR79" s="156"/>
      <c r="OTS79" s="156"/>
      <c r="OTT79" s="156"/>
      <c r="OTU79" s="156"/>
      <c r="OTV79" s="156"/>
      <c r="OTW79" s="156"/>
      <c r="OTX79" s="156"/>
      <c r="OTY79" s="156"/>
      <c r="OTZ79" s="156"/>
      <c r="OUA79" s="156"/>
      <c r="OUB79" s="156"/>
      <c r="OUC79" s="156"/>
      <c r="OUD79" s="156"/>
      <c r="OUE79" s="156"/>
      <c r="OUF79" s="156"/>
      <c r="OUG79" s="156"/>
      <c r="OUH79" s="156"/>
      <c r="OUI79" s="156"/>
      <c r="OUJ79" s="156"/>
      <c r="OUK79" s="156"/>
      <c r="OUL79" s="156"/>
      <c r="OUM79" s="156"/>
      <c r="OUN79" s="156"/>
      <c r="OUO79" s="156"/>
      <c r="OUP79" s="156"/>
      <c r="OUQ79" s="156"/>
      <c r="OUR79" s="156"/>
      <c r="OUS79" s="156"/>
      <c r="OUT79" s="156"/>
      <c r="OUU79" s="156"/>
      <c r="OUV79" s="156"/>
      <c r="OUW79" s="156"/>
      <c r="OUX79" s="156"/>
      <c r="OUY79" s="156"/>
      <c r="OUZ79" s="156"/>
      <c r="OVA79" s="156"/>
      <c r="OVB79" s="156"/>
      <c r="OVC79" s="156"/>
      <c r="OVD79" s="156"/>
      <c r="OVE79" s="156"/>
      <c r="OVF79" s="156"/>
      <c r="OVG79" s="156"/>
      <c r="OVH79" s="156"/>
      <c r="OVI79" s="156"/>
      <c r="OVJ79" s="156"/>
      <c r="OVK79" s="156"/>
      <c r="OVL79" s="156"/>
      <c r="OVM79" s="156"/>
      <c r="OVN79" s="156"/>
      <c r="OVO79" s="156"/>
      <c r="OVP79" s="156"/>
      <c r="OVQ79" s="156"/>
      <c r="OVR79" s="156"/>
      <c r="OVS79" s="156"/>
      <c r="OVT79" s="156"/>
      <c r="OVU79" s="156"/>
      <c r="OVV79" s="156"/>
      <c r="OVW79" s="156"/>
      <c r="OVX79" s="156"/>
      <c r="OVY79" s="156"/>
      <c r="OVZ79" s="156"/>
      <c r="OWA79" s="156"/>
      <c r="OWB79" s="156"/>
      <c r="OWC79" s="156"/>
      <c r="OWD79" s="156"/>
      <c r="OWE79" s="156"/>
      <c r="OWF79" s="156"/>
      <c r="OWG79" s="156"/>
      <c r="OWH79" s="156"/>
      <c r="OWI79" s="156"/>
      <c r="OWJ79" s="156"/>
      <c r="OWK79" s="156"/>
      <c r="OWL79" s="156"/>
      <c r="OWM79" s="156"/>
      <c r="OWN79" s="156"/>
      <c r="OWO79" s="156"/>
      <c r="OWP79" s="156"/>
      <c r="OWQ79" s="156"/>
      <c r="OWR79" s="156"/>
      <c r="OWS79" s="156"/>
      <c r="OWT79" s="156"/>
      <c r="OWU79" s="156"/>
      <c r="OWV79" s="156"/>
      <c r="OWW79" s="156"/>
      <c r="OWX79" s="156"/>
      <c r="OWY79" s="156"/>
      <c r="OWZ79" s="156"/>
      <c r="OXA79" s="156"/>
      <c r="OXB79" s="156"/>
      <c r="OXC79" s="156"/>
      <c r="OXD79" s="156"/>
      <c r="OXE79" s="156"/>
      <c r="OXF79" s="156"/>
      <c r="OXG79" s="156"/>
      <c r="OXH79" s="156"/>
      <c r="OXI79" s="156"/>
      <c r="OXJ79" s="156"/>
      <c r="OXK79" s="156"/>
      <c r="OXL79" s="156"/>
      <c r="OXM79" s="156"/>
      <c r="OXN79" s="156"/>
      <c r="OXO79" s="156"/>
      <c r="OXP79" s="156"/>
      <c r="OXQ79" s="156"/>
      <c r="OXR79" s="156"/>
      <c r="OXS79" s="156"/>
      <c r="OXT79" s="156"/>
      <c r="OXU79" s="156"/>
      <c r="OXV79" s="156"/>
      <c r="OXW79" s="156"/>
      <c r="OXX79" s="156"/>
      <c r="OXY79" s="156"/>
      <c r="OXZ79" s="156"/>
      <c r="OYA79" s="156"/>
      <c r="OYB79" s="156"/>
      <c r="OYC79" s="156"/>
      <c r="OYD79" s="156"/>
      <c r="OYE79" s="156"/>
      <c r="OYF79" s="156"/>
      <c r="OYG79" s="156"/>
      <c r="OYH79" s="156"/>
      <c r="OYI79" s="156"/>
      <c r="OYJ79" s="156"/>
      <c r="OYK79" s="156"/>
      <c r="OYL79" s="156"/>
      <c r="OYM79" s="156"/>
      <c r="OYN79" s="156"/>
      <c r="OYO79" s="156"/>
      <c r="OYP79" s="156"/>
      <c r="OYQ79" s="156"/>
      <c r="OYR79" s="156"/>
      <c r="OYS79" s="156"/>
      <c r="OYT79" s="156"/>
      <c r="OYU79" s="156"/>
      <c r="OYV79" s="156"/>
      <c r="OYW79" s="156"/>
      <c r="OYX79" s="156"/>
      <c r="OYY79" s="156"/>
      <c r="OYZ79" s="156"/>
      <c r="OZA79" s="156"/>
      <c r="OZB79" s="156"/>
      <c r="OZC79" s="156"/>
      <c r="OZD79" s="156"/>
      <c r="OZE79" s="156"/>
      <c r="OZF79" s="156"/>
      <c r="OZG79" s="156"/>
      <c r="OZH79" s="156"/>
      <c r="OZI79" s="156"/>
      <c r="OZJ79" s="156"/>
      <c r="OZK79" s="156"/>
      <c r="OZL79" s="156"/>
      <c r="OZM79" s="156"/>
      <c r="OZN79" s="156"/>
      <c r="OZO79" s="156"/>
      <c r="OZP79" s="156"/>
      <c r="OZQ79" s="156"/>
      <c r="OZR79" s="156"/>
      <c r="OZS79" s="156"/>
      <c r="OZT79" s="156"/>
      <c r="OZU79" s="156"/>
      <c r="OZV79" s="156"/>
      <c r="OZW79" s="156"/>
      <c r="OZX79" s="156"/>
      <c r="OZY79" s="156"/>
      <c r="OZZ79" s="156"/>
      <c r="PAA79" s="156"/>
      <c r="PAB79" s="156"/>
      <c r="PAC79" s="156"/>
      <c r="PAD79" s="156"/>
      <c r="PAE79" s="156"/>
      <c r="PAF79" s="156"/>
      <c r="PAG79" s="156"/>
      <c r="PAH79" s="156"/>
      <c r="PAI79" s="156"/>
      <c r="PAJ79" s="156"/>
      <c r="PAK79" s="156"/>
      <c r="PAL79" s="156"/>
      <c r="PAM79" s="156"/>
      <c r="PAN79" s="156"/>
      <c r="PAO79" s="156"/>
      <c r="PAP79" s="156"/>
      <c r="PAQ79" s="156"/>
      <c r="PAR79" s="156"/>
      <c r="PAS79" s="156"/>
      <c r="PAT79" s="156"/>
      <c r="PAU79" s="156"/>
      <c r="PAV79" s="156"/>
      <c r="PAW79" s="156"/>
      <c r="PAX79" s="156"/>
      <c r="PAY79" s="156"/>
      <c r="PAZ79" s="156"/>
      <c r="PBA79" s="156"/>
      <c r="PBB79" s="156"/>
      <c r="PBC79" s="156"/>
      <c r="PBD79" s="156"/>
      <c r="PBE79" s="156"/>
      <c r="PBF79" s="156"/>
      <c r="PBG79" s="156"/>
      <c r="PBH79" s="156"/>
      <c r="PBI79" s="156"/>
      <c r="PBJ79" s="156"/>
      <c r="PBK79" s="156"/>
      <c r="PBL79" s="156"/>
      <c r="PBM79" s="156"/>
      <c r="PBN79" s="156"/>
      <c r="PBO79" s="156"/>
      <c r="PBP79" s="156"/>
      <c r="PBQ79" s="156"/>
      <c r="PBR79" s="156"/>
      <c r="PBS79" s="156"/>
      <c r="PBT79" s="156"/>
      <c r="PBU79" s="156"/>
      <c r="PBV79" s="156"/>
      <c r="PBW79" s="156"/>
      <c r="PBX79" s="156"/>
      <c r="PBY79" s="156"/>
      <c r="PBZ79" s="156"/>
      <c r="PCA79" s="156"/>
      <c r="PCB79" s="156"/>
      <c r="PCC79" s="156"/>
      <c r="PCD79" s="156"/>
      <c r="PCE79" s="156"/>
      <c r="PCF79" s="156"/>
      <c r="PCG79" s="156"/>
      <c r="PCH79" s="156"/>
      <c r="PCI79" s="156"/>
      <c r="PCJ79" s="156"/>
      <c r="PCK79" s="156"/>
      <c r="PCL79" s="156"/>
      <c r="PCM79" s="156"/>
      <c r="PCN79" s="156"/>
      <c r="PCO79" s="156"/>
      <c r="PCP79" s="156"/>
      <c r="PCQ79" s="156"/>
      <c r="PCR79" s="156"/>
      <c r="PCS79" s="156"/>
      <c r="PCT79" s="156"/>
      <c r="PCU79" s="156"/>
      <c r="PCV79" s="156"/>
      <c r="PCW79" s="156"/>
      <c r="PCX79" s="156"/>
      <c r="PCY79" s="156"/>
      <c r="PCZ79" s="156"/>
      <c r="PDA79" s="156"/>
      <c r="PDB79" s="156"/>
      <c r="PDC79" s="156"/>
      <c r="PDD79" s="156"/>
      <c r="PDE79" s="156"/>
      <c r="PDF79" s="156"/>
      <c r="PDG79" s="156"/>
      <c r="PDH79" s="156"/>
      <c r="PDI79" s="156"/>
      <c r="PDJ79" s="156"/>
      <c r="PDK79" s="156"/>
      <c r="PDL79" s="156"/>
      <c r="PDM79" s="156"/>
      <c r="PDN79" s="156"/>
      <c r="PDO79" s="156"/>
      <c r="PDP79" s="156"/>
      <c r="PDQ79" s="156"/>
      <c r="PDR79" s="156"/>
      <c r="PDS79" s="156"/>
      <c r="PDT79" s="156"/>
      <c r="PDU79" s="156"/>
      <c r="PDV79" s="156"/>
      <c r="PDW79" s="156"/>
      <c r="PDX79" s="156"/>
      <c r="PDY79" s="156"/>
      <c r="PDZ79" s="156"/>
      <c r="PEA79" s="156"/>
      <c r="PEB79" s="156"/>
      <c r="PEC79" s="156"/>
      <c r="PED79" s="156"/>
      <c r="PEE79" s="156"/>
      <c r="PEF79" s="156"/>
      <c r="PEG79" s="156"/>
      <c r="PEH79" s="156"/>
      <c r="PEI79" s="156"/>
      <c r="PEJ79" s="156"/>
      <c r="PEK79" s="156"/>
      <c r="PEL79" s="156"/>
      <c r="PEM79" s="156"/>
      <c r="PEN79" s="156"/>
      <c r="PEO79" s="156"/>
      <c r="PEP79" s="156"/>
      <c r="PEQ79" s="156"/>
      <c r="PER79" s="156"/>
      <c r="PES79" s="156"/>
      <c r="PET79" s="156"/>
      <c r="PEU79" s="156"/>
      <c r="PEV79" s="156"/>
      <c r="PEW79" s="156"/>
      <c r="PEX79" s="156"/>
      <c r="PEY79" s="156"/>
      <c r="PEZ79" s="156"/>
      <c r="PFA79" s="156"/>
      <c r="PFB79" s="156"/>
      <c r="PFC79" s="156"/>
      <c r="PFD79" s="156"/>
      <c r="PFE79" s="156"/>
      <c r="PFF79" s="156"/>
      <c r="PFG79" s="156"/>
      <c r="PFH79" s="156"/>
      <c r="PFI79" s="156"/>
      <c r="PFJ79" s="156"/>
      <c r="PFK79" s="156"/>
      <c r="PFL79" s="156"/>
      <c r="PFM79" s="156"/>
      <c r="PFN79" s="156"/>
      <c r="PFO79" s="156"/>
      <c r="PFP79" s="156"/>
      <c r="PFQ79" s="156"/>
      <c r="PFR79" s="156"/>
      <c r="PFS79" s="156"/>
      <c r="PFT79" s="156"/>
      <c r="PFU79" s="156"/>
      <c r="PFV79" s="156"/>
      <c r="PFW79" s="156"/>
      <c r="PFX79" s="156"/>
      <c r="PFY79" s="156"/>
      <c r="PFZ79" s="156"/>
      <c r="PGA79" s="156"/>
      <c r="PGB79" s="156"/>
      <c r="PGC79" s="156"/>
      <c r="PGD79" s="156"/>
      <c r="PGE79" s="156"/>
      <c r="PGF79" s="156"/>
      <c r="PGG79" s="156"/>
      <c r="PGH79" s="156"/>
      <c r="PGI79" s="156"/>
      <c r="PGJ79" s="156"/>
      <c r="PGK79" s="156"/>
      <c r="PGL79" s="156"/>
      <c r="PGM79" s="156"/>
      <c r="PGN79" s="156"/>
      <c r="PGO79" s="156"/>
      <c r="PGP79" s="156"/>
      <c r="PGQ79" s="156"/>
      <c r="PGR79" s="156"/>
      <c r="PGS79" s="156"/>
      <c r="PGT79" s="156"/>
      <c r="PGU79" s="156"/>
      <c r="PGV79" s="156"/>
      <c r="PGW79" s="156"/>
      <c r="PGX79" s="156"/>
      <c r="PGY79" s="156"/>
      <c r="PGZ79" s="156"/>
      <c r="PHA79" s="156"/>
      <c r="PHB79" s="156"/>
      <c r="PHC79" s="156"/>
      <c r="PHD79" s="156"/>
      <c r="PHE79" s="156"/>
      <c r="PHF79" s="156"/>
      <c r="PHG79" s="156"/>
      <c r="PHH79" s="156"/>
      <c r="PHI79" s="156"/>
      <c r="PHJ79" s="156"/>
      <c r="PHK79" s="156"/>
      <c r="PHL79" s="156"/>
      <c r="PHM79" s="156"/>
      <c r="PHN79" s="156"/>
      <c r="PHO79" s="156"/>
      <c r="PHP79" s="156"/>
      <c r="PHQ79" s="156"/>
      <c r="PHR79" s="156"/>
      <c r="PHS79" s="156"/>
      <c r="PHT79" s="156"/>
      <c r="PHU79" s="156"/>
      <c r="PHV79" s="156"/>
      <c r="PHW79" s="156"/>
      <c r="PHX79" s="156"/>
      <c r="PHY79" s="156"/>
      <c r="PHZ79" s="156"/>
      <c r="PIA79" s="156"/>
      <c r="PIB79" s="156"/>
      <c r="PIC79" s="156"/>
      <c r="PID79" s="156"/>
      <c r="PIE79" s="156"/>
      <c r="PIF79" s="156"/>
      <c r="PIG79" s="156"/>
      <c r="PIH79" s="156"/>
      <c r="PII79" s="156"/>
      <c r="PIJ79" s="156"/>
      <c r="PIK79" s="156"/>
      <c r="PIL79" s="156"/>
      <c r="PIM79" s="156"/>
      <c r="PIN79" s="156"/>
      <c r="PIO79" s="156"/>
      <c r="PIP79" s="156"/>
      <c r="PIQ79" s="156"/>
      <c r="PIR79" s="156"/>
      <c r="PIS79" s="156"/>
      <c r="PIT79" s="156"/>
      <c r="PIU79" s="156"/>
      <c r="PIV79" s="156"/>
      <c r="PIW79" s="156"/>
      <c r="PIX79" s="156"/>
      <c r="PIY79" s="156"/>
      <c r="PIZ79" s="156"/>
      <c r="PJA79" s="156"/>
      <c r="PJB79" s="156"/>
      <c r="PJC79" s="156"/>
      <c r="PJD79" s="156"/>
      <c r="PJE79" s="156"/>
      <c r="PJF79" s="156"/>
      <c r="PJG79" s="156"/>
      <c r="PJH79" s="156"/>
      <c r="PJI79" s="156"/>
      <c r="PJJ79" s="156"/>
      <c r="PJK79" s="156"/>
      <c r="PJL79" s="156"/>
      <c r="PJM79" s="156"/>
      <c r="PJN79" s="156"/>
      <c r="PJO79" s="156"/>
      <c r="PJP79" s="156"/>
      <c r="PJQ79" s="156"/>
      <c r="PJR79" s="156"/>
      <c r="PJS79" s="156"/>
      <c r="PJT79" s="156"/>
      <c r="PJU79" s="156"/>
      <c r="PJV79" s="156"/>
      <c r="PJW79" s="156"/>
      <c r="PJX79" s="156"/>
      <c r="PJY79" s="156"/>
      <c r="PJZ79" s="156"/>
      <c r="PKA79" s="156"/>
      <c r="PKB79" s="156"/>
      <c r="PKC79" s="156"/>
      <c r="PKD79" s="156"/>
      <c r="PKE79" s="156"/>
      <c r="PKF79" s="156"/>
      <c r="PKG79" s="156"/>
      <c r="PKH79" s="156"/>
      <c r="PKI79" s="156"/>
      <c r="PKJ79" s="156"/>
      <c r="PKK79" s="156"/>
      <c r="PKL79" s="156"/>
      <c r="PKM79" s="156"/>
      <c r="PKN79" s="156"/>
      <c r="PKO79" s="156"/>
      <c r="PKP79" s="156"/>
      <c r="PKQ79" s="156"/>
      <c r="PKR79" s="156"/>
      <c r="PKS79" s="156"/>
      <c r="PKT79" s="156"/>
      <c r="PKU79" s="156"/>
      <c r="PKV79" s="156"/>
      <c r="PKW79" s="156"/>
      <c r="PKX79" s="156"/>
      <c r="PKY79" s="156"/>
      <c r="PKZ79" s="156"/>
      <c r="PLA79" s="156"/>
      <c r="PLB79" s="156"/>
      <c r="PLC79" s="156"/>
      <c r="PLD79" s="156"/>
      <c r="PLE79" s="156"/>
      <c r="PLF79" s="156"/>
      <c r="PLG79" s="156"/>
      <c r="PLH79" s="156"/>
      <c r="PLI79" s="156"/>
      <c r="PLJ79" s="156"/>
      <c r="PLK79" s="156"/>
      <c r="PLL79" s="156"/>
      <c r="PLM79" s="156"/>
      <c r="PLN79" s="156"/>
      <c r="PLO79" s="156"/>
      <c r="PLP79" s="156"/>
      <c r="PLQ79" s="156"/>
      <c r="PLR79" s="156"/>
      <c r="PLS79" s="156"/>
      <c r="PLT79" s="156"/>
      <c r="PLU79" s="156"/>
      <c r="PLV79" s="156"/>
      <c r="PLW79" s="156"/>
      <c r="PLX79" s="156"/>
      <c r="PLY79" s="156"/>
      <c r="PLZ79" s="156"/>
      <c r="PMA79" s="156"/>
      <c r="PMB79" s="156"/>
      <c r="PMC79" s="156"/>
      <c r="PMD79" s="156"/>
      <c r="PME79" s="156"/>
      <c r="PMF79" s="156"/>
      <c r="PMG79" s="156"/>
      <c r="PMH79" s="156"/>
      <c r="PMI79" s="156"/>
      <c r="PMJ79" s="156"/>
      <c r="PMK79" s="156"/>
      <c r="PML79" s="156"/>
      <c r="PMM79" s="156"/>
      <c r="PMN79" s="156"/>
      <c r="PMO79" s="156"/>
      <c r="PMP79" s="156"/>
      <c r="PMQ79" s="156"/>
      <c r="PMR79" s="156"/>
      <c r="PMS79" s="156"/>
      <c r="PMT79" s="156"/>
      <c r="PMU79" s="156"/>
      <c r="PMV79" s="156"/>
      <c r="PMW79" s="156"/>
      <c r="PMX79" s="156"/>
      <c r="PMY79" s="156"/>
      <c r="PMZ79" s="156"/>
      <c r="PNA79" s="156"/>
      <c r="PNB79" s="156"/>
      <c r="PNC79" s="156"/>
      <c r="PND79" s="156"/>
      <c r="PNE79" s="156"/>
      <c r="PNF79" s="156"/>
      <c r="PNG79" s="156"/>
      <c r="PNH79" s="156"/>
      <c r="PNI79" s="156"/>
      <c r="PNJ79" s="156"/>
      <c r="PNK79" s="156"/>
      <c r="PNL79" s="156"/>
      <c r="PNM79" s="156"/>
      <c r="PNN79" s="156"/>
      <c r="PNO79" s="156"/>
      <c r="PNP79" s="156"/>
      <c r="PNQ79" s="156"/>
      <c r="PNR79" s="156"/>
      <c r="PNS79" s="156"/>
      <c r="PNT79" s="156"/>
      <c r="PNU79" s="156"/>
      <c r="PNV79" s="156"/>
      <c r="PNW79" s="156"/>
      <c r="PNX79" s="156"/>
      <c r="PNY79" s="156"/>
      <c r="PNZ79" s="156"/>
      <c r="POA79" s="156"/>
      <c r="POB79" s="156"/>
      <c r="POC79" s="156"/>
      <c r="POD79" s="156"/>
      <c r="POE79" s="156"/>
      <c r="POF79" s="156"/>
      <c r="POG79" s="156"/>
      <c r="POH79" s="156"/>
      <c r="POI79" s="156"/>
      <c r="POJ79" s="156"/>
      <c r="POK79" s="156"/>
      <c r="POL79" s="156"/>
      <c r="POM79" s="156"/>
      <c r="PON79" s="156"/>
      <c r="POO79" s="156"/>
      <c r="POP79" s="156"/>
      <c r="POQ79" s="156"/>
      <c r="POR79" s="156"/>
      <c r="POS79" s="156"/>
      <c r="POT79" s="156"/>
      <c r="POU79" s="156"/>
      <c r="POV79" s="156"/>
      <c r="POW79" s="156"/>
      <c r="POX79" s="156"/>
      <c r="POY79" s="156"/>
      <c r="POZ79" s="156"/>
      <c r="PPA79" s="156"/>
      <c r="PPB79" s="156"/>
      <c r="PPC79" s="156"/>
      <c r="PPD79" s="156"/>
      <c r="PPE79" s="156"/>
      <c r="PPF79" s="156"/>
      <c r="PPG79" s="156"/>
      <c r="PPH79" s="156"/>
      <c r="PPI79" s="156"/>
      <c r="PPJ79" s="156"/>
      <c r="PPK79" s="156"/>
      <c r="PPL79" s="156"/>
      <c r="PPM79" s="156"/>
      <c r="PPN79" s="156"/>
      <c r="PPO79" s="156"/>
      <c r="PPP79" s="156"/>
      <c r="PPQ79" s="156"/>
      <c r="PPR79" s="156"/>
      <c r="PPS79" s="156"/>
      <c r="PPT79" s="156"/>
      <c r="PPU79" s="156"/>
      <c r="PPV79" s="156"/>
      <c r="PPW79" s="156"/>
      <c r="PPX79" s="156"/>
      <c r="PPY79" s="156"/>
      <c r="PPZ79" s="156"/>
      <c r="PQA79" s="156"/>
      <c r="PQB79" s="156"/>
      <c r="PQC79" s="156"/>
      <c r="PQD79" s="156"/>
      <c r="PQE79" s="156"/>
      <c r="PQF79" s="156"/>
      <c r="PQG79" s="156"/>
      <c r="PQH79" s="156"/>
      <c r="PQI79" s="156"/>
      <c r="PQJ79" s="156"/>
      <c r="PQK79" s="156"/>
      <c r="PQL79" s="156"/>
      <c r="PQM79" s="156"/>
      <c r="PQN79" s="156"/>
      <c r="PQO79" s="156"/>
      <c r="PQP79" s="156"/>
      <c r="PQQ79" s="156"/>
      <c r="PQR79" s="156"/>
      <c r="PQS79" s="156"/>
      <c r="PQT79" s="156"/>
      <c r="PQU79" s="156"/>
      <c r="PQV79" s="156"/>
      <c r="PQW79" s="156"/>
      <c r="PQX79" s="156"/>
      <c r="PQY79" s="156"/>
      <c r="PQZ79" s="156"/>
      <c r="PRA79" s="156"/>
      <c r="PRB79" s="156"/>
      <c r="PRC79" s="156"/>
      <c r="PRD79" s="156"/>
      <c r="PRE79" s="156"/>
      <c r="PRF79" s="156"/>
      <c r="PRG79" s="156"/>
      <c r="PRH79" s="156"/>
      <c r="PRI79" s="156"/>
      <c r="PRJ79" s="156"/>
      <c r="PRK79" s="156"/>
      <c r="PRL79" s="156"/>
      <c r="PRM79" s="156"/>
      <c r="PRN79" s="156"/>
      <c r="PRO79" s="156"/>
      <c r="PRP79" s="156"/>
      <c r="PRQ79" s="156"/>
      <c r="PRR79" s="156"/>
      <c r="PRS79" s="156"/>
      <c r="PRT79" s="156"/>
      <c r="PRU79" s="156"/>
      <c r="PRV79" s="156"/>
      <c r="PRW79" s="156"/>
      <c r="PRX79" s="156"/>
      <c r="PRY79" s="156"/>
      <c r="PRZ79" s="156"/>
      <c r="PSA79" s="156"/>
      <c r="PSB79" s="156"/>
      <c r="PSC79" s="156"/>
      <c r="PSD79" s="156"/>
      <c r="PSE79" s="156"/>
      <c r="PSF79" s="156"/>
      <c r="PSG79" s="156"/>
      <c r="PSH79" s="156"/>
      <c r="PSI79" s="156"/>
      <c r="PSJ79" s="156"/>
      <c r="PSK79" s="156"/>
      <c r="PSL79" s="156"/>
      <c r="PSM79" s="156"/>
      <c r="PSN79" s="156"/>
      <c r="PSO79" s="156"/>
      <c r="PSP79" s="156"/>
      <c r="PSQ79" s="156"/>
      <c r="PSR79" s="156"/>
      <c r="PSS79" s="156"/>
      <c r="PST79" s="156"/>
      <c r="PSU79" s="156"/>
      <c r="PSV79" s="156"/>
      <c r="PSW79" s="156"/>
      <c r="PSX79" s="156"/>
      <c r="PSY79" s="156"/>
      <c r="PSZ79" s="156"/>
      <c r="PTA79" s="156"/>
      <c r="PTB79" s="156"/>
      <c r="PTC79" s="156"/>
      <c r="PTD79" s="156"/>
      <c r="PTE79" s="156"/>
      <c r="PTF79" s="156"/>
      <c r="PTG79" s="156"/>
      <c r="PTH79" s="156"/>
      <c r="PTI79" s="156"/>
      <c r="PTJ79" s="156"/>
      <c r="PTK79" s="156"/>
      <c r="PTL79" s="156"/>
      <c r="PTM79" s="156"/>
      <c r="PTN79" s="156"/>
      <c r="PTO79" s="156"/>
      <c r="PTP79" s="156"/>
      <c r="PTQ79" s="156"/>
      <c r="PTR79" s="156"/>
      <c r="PTS79" s="156"/>
      <c r="PTT79" s="156"/>
      <c r="PTU79" s="156"/>
      <c r="PTV79" s="156"/>
      <c r="PTW79" s="156"/>
      <c r="PTX79" s="156"/>
      <c r="PTY79" s="156"/>
      <c r="PTZ79" s="156"/>
      <c r="PUA79" s="156"/>
      <c r="PUB79" s="156"/>
      <c r="PUC79" s="156"/>
      <c r="PUD79" s="156"/>
      <c r="PUE79" s="156"/>
      <c r="PUF79" s="156"/>
      <c r="PUG79" s="156"/>
      <c r="PUH79" s="156"/>
      <c r="PUI79" s="156"/>
      <c r="PUJ79" s="156"/>
      <c r="PUK79" s="156"/>
      <c r="PUL79" s="156"/>
      <c r="PUM79" s="156"/>
      <c r="PUN79" s="156"/>
      <c r="PUO79" s="156"/>
      <c r="PUP79" s="156"/>
      <c r="PUQ79" s="156"/>
      <c r="PUR79" s="156"/>
      <c r="PUS79" s="156"/>
      <c r="PUT79" s="156"/>
      <c r="PUU79" s="156"/>
      <c r="PUV79" s="156"/>
      <c r="PUW79" s="156"/>
      <c r="PUX79" s="156"/>
      <c r="PUY79" s="156"/>
      <c r="PUZ79" s="156"/>
      <c r="PVA79" s="156"/>
      <c r="PVB79" s="156"/>
      <c r="PVC79" s="156"/>
      <c r="PVD79" s="156"/>
      <c r="PVE79" s="156"/>
      <c r="PVF79" s="156"/>
      <c r="PVG79" s="156"/>
      <c r="PVH79" s="156"/>
      <c r="PVI79" s="156"/>
      <c r="PVJ79" s="156"/>
      <c r="PVK79" s="156"/>
      <c r="PVL79" s="156"/>
      <c r="PVM79" s="156"/>
      <c r="PVN79" s="156"/>
      <c r="PVO79" s="156"/>
      <c r="PVP79" s="156"/>
      <c r="PVQ79" s="156"/>
      <c r="PVR79" s="156"/>
      <c r="PVS79" s="156"/>
      <c r="PVT79" s="156"/>
      <c r="PVU79" s="156"/>
      <c r="PVV79" s="156"/>
      <c r="PVW79" s="156"/>
      <c r="PVX79" s="156"/>
      <c r="PVY79" s="156"/>
      <c r="PVZ79" s="156"/>
      <c r="PWA79" s="156"/>
      <c r="PWB79" s="156"/>
      <c r="PWC79" s="156"/>
      <c r="PWD79" s="156"/>
      <c r="PWE79" s="156"/>
      <c r="PWF79" s="156"/>
      <c r="PWG79" s="156"/>
      <c r="PWH79" s="156"/>
      <c r="PWI79" s="156"/>
      <c r="PWJ79" s="156"/>
      <c r="PWK79" s="156"/>
      <c r="PWL79" s="156"/>
      <c r="PWM79" s="156"/>
      <c r="PWN79" s="156"/>
      <c r="PWO79" s="156"/>
      <c r="PWP79" s="156"/>
      <c r="PWQ79" s="156"/>
      <c r="PWR79" s="156"/>
      <c r="PWS79" s="156"/>
      <c r="PWT79" s="156"/>
      <c r="PWU79" s="156"/>
      <c r="PWV79" s="156"/>
      <c r="PWW79" s="156"/>
      <c r="PWX79" s="156"/>
      <c r="PWY79" s="156"/>
      <c r="PWZ79" s="156"/>
      <c r="PXA79" s="156"/>
      <c r="PXB79" s="156"/>
      <c r="PXC79" s="156"/>
      <c r="PXD79" s="156"/>
      <c r="PXE79" s="156"/>
      <c r="PXF79" s="156"/>
      <c r="PXG79" s="156"/>
      <c r="PXH79" s="156"/>
      <c r="PXI79" s="156"/>
      <c r="PXJ79" s="156"/>
      <c r="PXK79" s="156"/>
      <c r="PXL79" s="156"/>
      <c r="PXM79" s="156"/>
      <c r="PXN79" s="156"/>
      <c r="PXO79" s="156"/>
      <c r="PXP79" s="156"/>
      <c r="PXQ79" s="156"/>
      <c r="PXR79" s="156"/>
      <c r="PXS79" s="156"/>
      <c r="PXT79" s="156"/>
      <c r="PXU79" s="156"/>
      <c r="PXV79" s="156"/>
      <c r="PXW79" s="156"/>
      <c r="PXX79" s="156"/>
      <c r="PXY79" s="156"/>
      <c r="PXZ79" s="156"/>
      <c r="PYA79" s="156"/>
      <c r="PYB79" s="156"/>
      <c r="PYC79" s="156"/>
      <c r="PYD79" s="156"/>
      <c r="PYE79" s="156"/>
      <c r="PYF79" s="156"/>
      <c r="PYG79" s="156"/>
      <c r="PYH79" s="156"/>
      <c r="PYI79" s="156"/>
      <c r="PYJ79" s="156"/>
      <c r="PYK79" s="156"/>
      <c r="PYL79" s="156"/>
      <c r="PYM79" s="156"/>
      <c r="PYN79" s="156"/>
      <c r="PYO79" s="156"/>
      <c r="PYP79" s="156"/>
      <c r="PYQ79" s="156"/>
      <c r="PYR79" s="156"/>
      <c r="PYS79" s="156"/>
      <c r="PYT79" s="156"/>
      <c r="PYU79" s="156"/>
      <c r="PYV79" s="156"/>
      <c r="PYW79" s="156"/>
      <c r="PYX79" s="156"/>
      <c r="PYY79" s="156"/>
      <c r="PYZ79" s="156"/>
      <c r="PZA79" s="156"/>
      <c r="PZB79" s="156"/>
      <c r="PZC79" s="156"/>
      <c r="PZD79" s="156"/>
      <c r="PZE79" s="156"/>
      <c r="PZF79" s="156"/>
      <c r="PZG79" s="156"/>
      <c r="PZH79" s="156"/>
      <c r="PZI79" s="156"/>
      <c r="PZJ79" s="156"/>
      <c r="PZK79" s="156"/>
      <c r="PZL79" s="156"/>
      <c r="PZM79" s="156"/>
      <c r="PZN79" s="156"/>
      <c r="PZO79" s="156"/>
      <c r="PZP79" s="156"/>
      <c r="PZQ79" s="156"/>
      <c r="PZR79" s="156"/>
      <c r="PZS79" s="156"/>
      <c r="PZT79" s="156"/>
      <c r="PZU79" s="156"/>
      <c r="PZV79" s="156"/>
      <c r="PZW79" s="156"/>
      <c r="PZX79" s="156"/>
      <c r="PZY79" s="156"/>
      <c r="PZZ79" s="156"/>
      <c r="QAA79" s="156"/>
      <c r="QAB79" s="156"/>
      <c r="QAC79" s="156"/>
      <c r="QAD79" s="156"/>
      <c r="QAE79" s="156"/>
      <c r="QAF79" s="156"/>
      <c r="QAG79" s="156"/>
      <c r="QAH79" s="156"/>
      <c r="QAI79" s="156"/>
      <c r="QAJ79" s="156"/>
      <c r="QAK79" s="156"/>
      <c r="QAL79" s="156"/>
      <c r="QAM79" s="156"/>
      <c r="QAN79" s="156"/>
      <c r="QAO79" s="156"/>
      <c r="QAP79" s="156"/>
      <c r="QAQ79" s="156"/>
      <c r="QAR79" s="156"/>
      <c r="QAS79" s="156"/>
      <c r="QAT79" s="156"/>
      <c r="QAU79" s="156"/>
      <c r="QAV79" s="156"/>
      <c r="QAW79" s="156"/>
      <c r="QAX79" s="156"/>
      <c r="QAY79" s="156"/>
      <c r="QAZ79" s="156"/>
      <c r="QBA79" s="156"/>
      <c r="QBB79" s="156"/>
      <c r="QBC79" s="156"/>
      <c r="QBD79" s="156"/>
      <c r="QBE79" s="156"/>
      <c r="QBF79" s="156"/>
      <c r="QBG79" s="156"/>
      <c r="QBH79" s="156"/>
      <c r="QBI79" s="156"/>
      <c r="QBJ79" s="156"/>
      <c r="QBK79" s="156"/>
      <c r="QBL79" s="156"/>
      <c r="QBM79" s="156"/>
      <c r="QBN79" s="156"/>
      <c r="QBO79" s="156"/>
      <c r="QBP79" s="156"/>
      <c r="QBQ79" s="156"/>
      <c r="QBR79" s="156"/>
      <c r="QBS79" s="156"/>
      <c r="QBT79" s="156"/>
      <c r="QBU79" s="156"/>
      <c r="QBV79" s="156"/>
      <c r="QBW79" s="156"/>
      <c r="QBX79" s="156"/>
      <c r="QBY79" s="156"/>
      <c r="QBZ79" s="156"/>
      <c r="QCA79" s="156"/>
      <c r="QCB79" s="156"/>
      <c r="QCC79" s="156"/>
      <c r="QCD79" s="156"/>
      <c r="QCE79" s="156"/>
      <c r="QCF79" s="156"/>
      <c r="QCG79" s="156"/>
      <c r="QCH79" s="156"/>
      <c r="QCI79" s="156"/>
      <c r="QCJ79" s="156"/>
      <c r="QCK79" s="156"/>
      <c r="QCL79" s="156"/>
      <c r="QCM79" s="156"/>
      <c r="QCN79" s="156"/>
      <c r="QCO79" s="156"/>
      <c r="QCP79" s="156"/>
      <c r="QCQ79" s="156"/>
      <c r="QCR79" s="156"/>
      <c r="QCS79" s="156"/>
      <c r="QCT79" s="156"/>
      <c r="QCU79" s="156"/>
      <c r="QCV79" s="156"/>
      <c r="QCW79" s="156"/>
      <c r="QCX79" s="156"/>
      <c r="QCY79" s="156"/>
      <c r="QCZ79" s="156"/>
      <c r="QDA79" s="156"/>
      <c r="QDB79" s="156"/>
      <c r="QDC79" s="156"/>
      <c r="QDD79" s="156"/>
      <c r="QDE79" s="156"/>
      <c r="QDF79" s="156"/>
      <c r="QDG79" s="156"/>
      <c r="QDH79" s="156"/>
      <c r="QDI79" s="156"/>
      <c r="QDJ79" s="156"/>
      <c r="QDK79" s="156"/>
      <c r="QDL79" s="156"/>
      <c r="QDM79" s="156"/>
      <c r="QDN79" s="156"/>
      <c r="QDO79" s="156"/>
      <c r="QDP79" s="156"/>
      <c r="QDQ79" s="156"/>
      <c r="QDR79" s="156"/>
      <c r="QDS79" s="156"/>
      <c r="QDT79" s="156"/>
      <c r="QDU79" s="156"/>
      <c r="QDV79" s="156"/>
      <c r="QDW79" s="156"/>
      <c r="QDX79" s="156"/>
      <c r="QDY79" s="156"/>
      <c r="QDZ79" s="156"/>
      <c r="QEA79" s="156"/>
      <c r="QEB79" s="156"/>
      <c r="QEC79" s="156"/>
      <c r="QED79" s="156"/>
      <c r="QEE79" s="156"/>
      <c r="QEF79" s="156"/>
      <c r="QEG79" s="156"/>
      <c r="QEH79" s="156"/>
      <c r="QEI79" s="156"/>
      <c r="QEJ79" s="156"/>
      <c r="QEK79" s="156"/>
      <c r="QEL79" s="156"/>
      <c r="QEM79" s="156"/>
      <c r="QEN79" s="156"/>
      <c r="QEO79" s="156"/>
      <c r="QEP79" s="156"/>
      <c r="QEQ79" s="156"/>
      <c r="QER79" s="156"/>
      <c r="QES79" s="156"/>
      <c r="QET79" s="156"/>
      <c r="QEU79" s="156"/>
      <c r="QEV79" s="156"/>
      <c r="QEW79" s="156"/>
      <c r="QEX79" s="156"/>
      <c r="QEY79" s="156"/>
      <c r="QEZ79" s="156"/>
      <c r="QFA79" s="156"/>
      <c r="QFB79" s="156"/>
      <c r="QFC79" s="156"/>
      <c r="QFD79" s="156"/>
      <c r="QFE79" s="156"/>
      <c r="QFF79" s="156"/>
      <c r="QFG79" s="156"/>
      <c r="QFH79" s="156"/>
      <c r="QFI79" s="156"/>
      <c r="QFJ79" s="156"/>
      <c r="QFK79" s="156"/>
      <c r="QFL79" s="156"/>
      <c r="QFM79" s="156"/>
      <c r="QFN79" s="156"/>
      <c r="QFO79" s="156"/>
      <c r="QFP79" s="156"/>
      <c r="QFQ79" s="156"/>
      <c r="QFR79" s="156"/>
      <c r="QFS79" s="156"/>
      <c r="QFT79" s="156"/>
      <c r="QFU79" s="156"/>
      <c r="QFV79" s="156"/>
      <c r="QFW79" s="156"/>
      <c r="QFX79" s="156"/>
      <c r="QFY79" s="156"/>
      <c r="QFZ79" s="156"/>
      <c r="QGA79" s="156"/>
      <c r="QGB79" s="156"/>
      <c r="QGC79" s="156"/>
      <c r="QGD79" s="156"/>
      <c r="QGE79" s="156"/>
      <c r="QGF79" s="156"/>
      <c r="QGG79" s="156"/>
      <c r="QGH79" s="156"/>
      <c r="QGI79" s="156"/>
      <c r="QGJ79" s="156"/>
      <c r="QGK79" s="156"/>
      <c r="QGL79" s="156"/>
      <c r="QGM79" s="156"/>
      <c r="QGN79" s="156"/>
      <c r="QGO79" s="156"/>
      <c r="QGP79" s="156"/>
      <c r="QGQ79" s="156"/>
      <c r="QGR79" s="156"/>
      <c r="QGS79" s="156"/>
      <c r="QGT79" s="156"/>
      <c r="QGU79" s="156"/>
      <c r="QGV79" s="156"/>
      <c r="QGW79" s="156"/>
      <c r="QGX79" s="156"/>
      <c r="QGY79" s="156"/>
      <c r="QGZ79" s="156"/>
      <c r="QHA79" s="156"/>
      <c r="QHB79" s="156"/>
      <c r="QHC79" s="156"/>
      <c r="QHD79" s="156"/>
      <c r="QHE79" s="156"/>
      <c r="QHF79" s="156"/>
      <c r="QHG79" s="156"/>
      <c r="QHH79" s="156"/>
      <c r="QHI79" s="156"/>
      <c r="QHJ79" s="156"/>
      <c r="QHK79" s="156"/>
      <c r="QHL79" s="156"/>
      <c r="QHM79" s="156"/>
      <c r="QHN79" s="156"/>
      <c r="QHO79" s="156"/>
      <c r="QHP79" s="156"/>
      <c r="QHQ79" s="156"/>
      <c r="QHR79" s="156"/>
      <c r="QHS79" s="156"/>
      <c r="QHT79" s="156"/>
      <c r="QHU79" s="156"/>
      <c r="QHV79" s="156"/>
      <c r="QHW79" s="156"/>
      <c r="QHX79" s="156"/>
      <c r="QHY79" s="156"/>
      <c r="QHZ79" s="156"/>
      <c r="QIA79" s="156"/>
      <c r="QIB79" s="156"/>
      <c r="QIC79" s="156"/>
      <c r="QID79" s="156"/>
      <c r="QIE79" s="156"/>
      <c r="QIF79" s="156"/>
      <c r="QIG79" s="156"/>
      <c r="QIH79" s="156"/>
      <c r="QII79" s="156"/>
      <c r="QIJ79" s="156"/>
      <c r="QIK79" s="156"/>
      <c r="QIL79" s="156"/>
      <c r="QIM79" s="156"/>
      <c r="QIN79" s="156"/>
      <c r="QIO79" s="156"/>
      <c r="QIP79" s="156"/>
      <c r="QIQ79" s="156"/>
      <c r="QIR79" s="156"/>
      <c r="QIS79" s="156"/>
      <c r="QIT79" s="156"/>
      <c r="QIU79" s="156"/>
      <c r="QIV79" s="156"/>
      <c r="QIW79" s="156"/>
      <c r="QIX79" s="156"/>
      <c r="QIY79" s="156"/>
      <c r="QIZ79" s="156"/>
      <c r="QJA79" s="156"/>
      <c r="QJB79" s="156"/>
      <c r="QJC79" s="156"/>
      <c r="QJD79" s="156"/>
      <c r="QJE79" s="156"/>
      <c r="QJF79" s="156"/>
      <c r="QJG79" s="156"/>
      <c r="QJH79" s="156"/>
      <c r="QJI79" s="156"/>
      <c r="QJJ79" s="156"/>
      <c r="QJK79" s="156"/>
      <c r="QJL79" s="156"/>
      <c r="QJM79" s="156"/>
      <c r="QJN79" s="156"/>
      <c r="QJO79" s="156"/>
      <c r="QJP79" s="156"/>
      <c r="QJQ79" s="156"/>
      <c r="QJR79" s="156"/>
      <c r="QJS79" s="156"/>
      <c r="QJT79" s="156"/>
      <c r="QJU79" s="156"/>
      <c r="QJV79" s="156"/>
      <c r="QJW79" s="156"/>
      <c r="QJX79" s="156"/>
      <c r="QJY79" s="156"/>
      <c r="QJZ79" s="156"/>
      <c r="QKA79" s="156"/>
      <c r="QKB79" s="156"/>
      <c r="QKC79" s="156"/>
      <c r="QKD79" s="156"/>
      <c r="QKE79" s="156"/>
      <c r="QKF79" s="156"/>
      <c r="QKG79" s="156"/>
      <c r="QKH79" s="156"/>
      <c r="QKI79" s="156"/>
      <c r="QKJ79" s="156"/>
      <c r="QKK79" s="156"/>
      <c r="QKL79" s="156"/>
      <c r="QKM79" s="156"/>
      <c r="QKN79" s="156"/>
      <c r="QKO79" s="156"/>
      <c r="QKP79" s="156"/>
      <c r="QKQ79" s="156"/>
      <c r="QKR79" s="156"/>
      <c r="QKS79" s="156"/>
      <c r="QKT79" s="156"/>
      <c r="QKU79" s="156"/>
      <c r="QKV79" s="156"/>
      <c r="QKW79" s="156"/>
      <c r="QKX79" s="156"/>
      <c r="QKY79" s="156"/>
      <c r="QKZ79" s="156"/>
      <c r="QLA79" s="156"/>
      <c r="QLB79" s="156"/>
      <c r="QLC79" s="156"/>
      <c r="QLD79" s="156"/>
      <c r="QLE79" s="156"/>
      <c r="QLF79" s="156"/>
      <c r="QLG79" s="156"/>
      <c r="QLH79" s="156"/>
      <c r="QLI79" s="156"/>
      <c r="QLJ79" s="156"/>
      <c r="QLK79" s="156"/>
      <c r="QLL79" s="156"/>
      <c r="QLM79" s="156"/>
      <c r="QLN79" s="156"/>
      <c r="QLO79" s="156"/>
      <c r="QLP79" s="156"/>
      <c r="QLQ79" s="156"/>
      <c r="QLR79" s="156"/>
      <c r="QLS79" s="156"/>
      <c r="QLT79" s="156"/>
      <c r="QLU79" s="156"/>
      <c r="QLV79" s="156"/>
      <c r="QLW79" s="156"/>
      <c r="QLX79" s="156"/>
      <c r="QLY79" s="156"/>
      <c r="QLZ79" s="156"/>
      <c r="QMA79" s="156"/>
      <c r="QMB79" s="156"/>
      <c r="QMC79" s="156"/>
      <c r="QMD79" s="156"/>
      <c r="QME79" s="156"/>
      <c r="QMF79" s="156"/>
      <c r="QMG79" s="156"/>
      <c r="QMH79" s="156"/>
      <c r="QMI79" s="156"/>
      <c r="QMJ79" s="156"/>
      <c r="QMK79" s="156"/>
      <c r="QML79" s="156"/>
      <c r="QMM79" s="156"/>
      <c r="QMN79" s="156"/>
      <c r="QMO79" s="156"/>
      <c r="QMP79" s="156"/>
      <c r="QMQ79" s="156"/>
      <c r="QMR79" s="156"/>
      <c r="QMS79" s="156"/>
      <c r="QMT79" s="156"/>
      <c r="QMU79" s="156"/>
      <c r="QMV79" s="156"/>
      <c r="QMW79" s="156"/>
      <c r="QMX79" s="156"/>
      <c r="QMY79" s="156"/>
      <c r="QMZ79" s="156"/>
      <c r="QNA79" s="156"/>
      <c r="QNB79" s="156"/>
      <c r="QNC79" s="156"/>
      <c r="QND79" s="156"/>
      <c r="QNE79" s="156"/>
      <c r="QNF79" s="156"/>
      <c r="QNG79" s="156"/>
      <c r="QNH79" s="156"/>
      <c r="QNI79" s="156"/>
      <c r="QNJ79" s="156"/>
      <c r="QNK79" s="156"/>
      <c r="QNL79" s="156"/>
      <c r="QNM79" s="156"/>
      <c r="QNN79" s="156"/>
      <c r="QNO79" s="156"/>
      <c r="QNP79" s="156"/>
      <c r="QNQ79" s="156"/>
      <c r="QNR79" s="156"/>
      <c r="QNS79" s="156"/>
      <c r="QNT79" s="156"/>
      <c r="QNU79" s="156"/>
      <c r="QNV79" s="156"/>
      <c r="QNW79" s="156"/>
      <c r="QNX79" s="156"/>
      <c r="QNY79" s="156"/>
      <c r="QNZ79" s="156"/>
      <c r="QOA79" s="156"/>
      <c r="QOB79" s="156"/>
      <c r="QOC79" s="156"/>
      <c r="QOD79" s="156"/>
      <c r="QOE79" s="156"/>
      <c r="QOF79" s="156"/>
      <c r="QOG79" s="156"/>
      <c r="QOH79" s="156"/>
      <c r="QOI79" s="156"/>
      <c r="QOJ79" s="156"/>
      <c r="QOK79" s="156"/>
      <c r="QOL79" s="156"/>
      <c r="QOM79" s="156"/>
      <c r="QON79" s="156"/>
      <c r="QOO79" s="156"/>
      <c r="QOP79" s="156"/>
      <c r="QOQ79" s="156"/>
      <c r="QOR79" s="156"/>
      <c r="QOS79" s="156"/>
      <c r="QOT79" s="156"/>
      <c r="QOU79" s="156"/>
      <c r="QOV79" s="156"/>
      <c r="QOW79" s="156"/>
      <c r="QOX79" s="156"/>
      <c r="QOY79" s="156"/>
      <c r="QOZ79" s="156"/>
      <c r="QPA79" s="156"/>
      <c r="QPB79" s="156"/>
      <c r="QPC79" s="156"/>
      <c r="QPD79" s="156"/>
      <c r="QPE79" s="156"/>
      <c r="QPF79" s="156"/>
      <c r="QPG79" s="156"/>
      <c r="QPH79" s="156"/>
      <c r="QPI79" s="156"/>
      <c r="QPJ79" s="156"/>
      <c r="QPK79" s="156"/>
      <c r="QPL79" s="156"/>
      <c r="QPM79" s="156"/>
      <c r="QPN79" s="156"/>
      <c r="QPO79" s="156"/>
      <c r="QPP79" s="156"/>
      <c r="QPQ79" s="156"/>
      <c r="QPR79" s="156"/>
      <c r="QPS79" s="156"/>
      <c r="QPT79" s="156"/>
      <c r="QPU79" s="156"/>
      <c r="QPV79" s="156"/>
      <c r="QPW79" s="156"/>
      <c r="QPX79" s="156"/>
      <c r="QPY79" s="156"/>
      <c r="QPZ79" s="156"/>
      <c r="QQA79" s="156"/>
      <c r="QQB79" s="156"/>
      <c r="QQC79" s="156"/>
      <c r="QQD79" s="156"/>
      <c r="QQE79" s="156"/>
      <c r="QQF79" s="156"/>
      <c r="QQG79" s="156"/>
      <c r="QQH79" s="156"/>
      <c r="QQI79" s="156"/>
      <c r="QQJ79" s="156"/>
      <c r="QQK79" s="156"/>
      <c r="QQL79" s="156"/>
      <c r="QQM79" s="156"/>
      <c r="QQN79" s="156"/>
      <c r="QQO79" s="156"/>
      <c r="QQP79" s="156"/>
      <c r="QQQ79" s="156"/>
      <c r="QQR79" s="156"/>
      <c r="QQS79" s="156"/>
      <c r="QQT79" s="156"/>
      <c r="QQU79" s="156"/>
      <c r="QQV79" s="156"/>
      <c r="QQW79" s="156"/>
      <c r="QQX79" s="156"/>
      <c r="QQY79" s="156"/>
      <c r="QQZ79" s="156"/>
      <c r="QRA79" s="156"/>
      <c r="QRB79" s="156"/>
      <c r="QRC79" s="156"/>
      <c r="QRD79" s="156"/>
      <c r="QRE79" s="156"/>
      <c r="QRF79" s="156"/>
      <c r="QRG79" s="156"/>
      <c r="QRH79" s="156"/>
      <c r="QRI79" s="156"/>
      <c r="QRJ79" s="156"/>
      <c r="QRK79" s="156"/>
      <c r="QRL79" s="156"/>
      <c r="QRM79" s="156"/>
      <c r="QRN79" s="156"/>
      <c r="QRO79" s="156"/>
      <c r="QRP79" s="156"/>
      <c r="QRQ79" s="156"/>
      <c r="QRR79" s="156"/>
      <c r="QRS79" s="156"/>
      <c r="QRT79" s="156"/>
      <c r="QRU79" s="156"/>
      <c r="QRV79" s="156"/>
      <c r="QRW79" s="156"/>
      <c r="QRX79" s="156"/>
      <c r="QRY79" s="156"/>
      <c r="QRZ79" s="156"/>
      <c r="QSA79" s="156"/>
      <c r="QSB79" s="156"/>
      <c r="QSC79" s="156"/>
      <c r="QSD79" s="156"/>
      <c r="QSE79" s="156"/>
      <c r="QSF79" s="156"/>
      <c r="QSG79" s="156"/>
      <c r="QSH79" s="156"/>
      <c r="QSI79" s="156"/>
      <c r="QSJ79" s="156"/>
      <c r="QSK79" s="156"/>
      <c r="QSL79" s="156"/>
      <c r="QSM79" s="156"/>
      <c r="QSN79" s="156"/>
      <c r="QSO79" s="156"/>
      <c r="QSP79" s="156"/>
      <c r="QSQ79" s="156"/>
      <c r="QSR79" s="156"/>
      <c r="QSS79" s="156"/>
      <c r="QST79" s="156"/>
      <c r="QSU79" s="156"/>
      <c r="QSV79" s="156"/>
      <c r="QSW79" s="156"/>
      <c r="QSX79" s="156"/>
      <c r="QSY79" s="156"/>
      <c r="QSZ79" s="156"/>
      <c r="QTA79" s="156"/>
      <c r="QTB79" s="156"/>
      <c r="QTC79" s="156"/>
      <c r="QTD79" s="156"/>
      <c r="QTE79" s="156"/>
      <c r="QTF79" s="156"/>
      <c r="QTG79" s="156"/>
      <c r="QTH79" s="156"/>
      <c r="QTI79" s="156"/>
      <c r="QTJ79" s="156"/>
      <c r="QTK79" s="156"/>
      <c r="QTL79" s="156"/>
      <c r="QTM79" s="156"/>
      <c r="QTN79" s="156"/>
      <c r="QTO79" s="156"/>
      <c r="QTP79" s="156"/>
      <c r="QTQ79" s="156"/>
      <c r="QTR79" s="156"/>
      <c r="QTS79" s="156"/>
      <c r="QTT79" s="156"/>
      <c r="QTU79" s="156"/>
      <c r="QTV79" s="156"/>
      <c r="QTW79" s="156"/>
      <c r="QTX79" s="156"/>
      <c r="QTY79" s="156"/>
      <c r="QTZ79" s="156"/>
      <c r="QUA79" s="156"/>
      <c r="QUB79" s="156"/>
      <c r="QUC79" s="156"/>
      <c r="QUD79" s="156"/>
      <c r="QUE79" s="156"/>
      <c r="QUF79" s="156"/>
      <c r="QUG79" s="156"/>
      <c r="QUH79" s="156"/>
      <c r="QUI79" s="156"/>
      <c r="QUJ79" s="156"/>
      <c r="QUK79" s="156"/>
      <c r="QUL79" s="156"/>
      <c r="QUM79" s="156"/>
      <c r="QUN79" s="156"/>
      <c r="QUO79" s="156"/>
      <c r="QUP79" s="156"/>
      <c r="QUQ79" s="156"/>
      <c r="QUR79" s="156"/>
      <c r="QUS79" s="156"/>
      <c r="QUT79" s="156"/>
      <c r="QUU79" s="156"/>
      <c r="QUV79" s="156"/>
      <c r="QUW79" s="156"/>
      <c r="QUX79" s="156"/>
      <c r="QUY79" s="156"/>
      <c r="QUZ79" s="156"/>
      <c r="QVA79" s="156"/>
      <c r="QVB79" s="156"/>
      <c r="QVC79" s="156"/>
      <c r="QVD79" s="156"/>
      <c r="QVE79" s="156"/>
      <c r="QVF79" s="156"/>
      <c r="QVG79" s="156"/>
      <c r="QVH79" s="156"/>
      <c r="QVI79" s="156"/>
      <c r="QVJ79" s="156"/>
      <c r="QVK79" s="156"/>
      <c r="QVL79" s="156"/>
      <c r="QVM79" s="156"/>
      <c r="QVN79" s="156"/>
      <c r="QVO79" s="156"/>
      <c r="QVP79" s="156"/>
      <c r="QVQ79" s="156"/>
      <c r="QVR79" s="156"/>
      <c r="QVS79" s="156"/>
      <c r="QVT79" s="156"/>
      <c r="QVU79" s="156"/>
      <c r="QVV79" s="156"/>
      <c r="QVW79" s="156"/>
      <c r="QVX79" s="156"/>
      <c r="QVY79" s="156"/>
      <c r="QVZ79" s="156"/>
      <c r="QWA79" s="156"/>
      <c r="QWB79" s="156"/>
      <c r="QWC79" s="156"/>
      <c r="QWD79" s="156"/>
      <c r="QWE79" s="156"/>
      <c r="QWF79" s="156"/>
      <c r="QWG79" s="156"/>
      <c r="QWH79" s="156"/>
      <c r="QWI79" s="156"/>
      <c r="QWJ79" s="156"/>
      <c r="QWK79" s="156"/>
      <c r="QWL79" s="156"/>
      <c r="QWM79" s="156"/>
      <c r="QWN79" s="156"/>
      <c r="QWO79" s="156"/>
      <c r="QWP79" s="156"/>
      <c r="QWQ79" s="156"/>
      <c r="QWR79" s="156"/>
      <c r="QWS79" s="156"/>
      <c r="QWT79" s="156"/>
      <c r="QWU79" s="156"/>
      <c r="QWV79" s="156"/>
      <c r="QWW79" s="156"/>
      <c r="QWX79" s="156"/>
      <c r="QWY79" s="156"/>
      <c r="QWZ79" s="156"/>
      <c r="QXA79" s="156"/>
      <c r="QXB79" s="156"/>
      <c r="QXC79" s="156"/>
      <c r="QXD79" s="156"/>
      <c r="QXE79" s="156"/>
      <c r="QXF79" s="156"/>
      <c r="QXG79" s="156"/>
      <c r="QXH79" s="156"/>
      <c r="QXI79" s="156"/>
      <c r="QXJ79" s="156"/>
      <c r="QXK79" s="156"/>
      <c r="QXL79" s="156"/>
      <c r="QXM79" s="156"/>
      <c r="QXN79" s="156"/>
      <c r="QXO79" s="156"/>
      <c r="QXP79" s="156"/>
      <c r="QXQ79" s="156"/>
      <c r="QXR79" s="156"/>
      <c r="QXS79" s="156"/>
      <c r="QXT79" s="156"/>
      <c r="QXU79" s="156"/>
      <c r="QXV79" s="156"/>
      <c r="QXW79" s="156"/>
      <c r="QXX79" s="156"/>
      <c r="QXY79" s="156"/>
      <c r="QXZ79" s="156"/>
      <c r="QYA79" s="156"/>
      <c r="QYB79" s="156"/>
      <c r="QYC79" s="156"/>
      <c r="QYD79" s="156"/>
      <c r="QYE79" s="156"/>
      <c r="QYF79" s="156"/>
      <c r="QYG79" s="156"/>
      <c r="QYH79" s="156"/>
      <c r="QYI79" s="156"/>
      <c r="QYJ79" s="156"/>
      <c r="QYK79" s="156"/>
      <c r="QYL79" s="156"/>
      <c r="QYM79" s="156"/>
      <c r="QYN79" s="156"/>
      <c r="QYO79" s="156"/>
      <c r="QYP79" s="156"/>
      <c r="QYQ79" s="156"/>
      <c r="QYR79" s="156"/>
      <c r="QYS79" s="156"/>
      <c r="QYT79" s="156"/>
      <c r="QYU79" s="156"/>
      <c r="QYV79" s="156"/>
      <c r="QYW79" s="156"/>
      <c r="QYX79" s="156"/>
      <c r="QYY79" s="156"/>
      <c r="QYZ79" s="156"/>
      <c r="QZA79" s="156"/>
      <c r="QZB79" s="156"/>
      <c r="QZC79" s="156"/>
      <c r="QZD79" s="156"/>
      <c r="QZE79" s="156"/>
      <c r="QZF79" s="156"/>
      <c r="QZG79" s="156"/>
      <c r="QZH79" s="156"/>
      <c r="QZI79" s="156"/>
      <c r="QZJ79" s="156"/>
      <c r="QZK79" s="156"/>
      <c r="QZL79" s="156"/>
      <c r="QZM79" s="156"/>
      <c r="QZN79" s="156"/>
      <c r="QZO79" s="156"/>
      <c r="QZP79" s="156"/>
      <c r="QZQ79" s="156"/>
      <c r="QZR79" s="156"/>
      <c r="QZS79" s="156"/>
      <c r="QZT79" s="156"/>
      <c r="QZU79" s="156"/>
      <c r="QZV79" s="156"/>
      <c r="QZW79" s="156"/>
      <c r="QZX79" s="156"/>
      <c r="QZY79" s="156"/>
      <c r="QZZ79" s="156"/>
      <c r="RAA79" s="156"/>
      <c r="RAB79" s="156"/>
      <c r="RAC79" s="156"/>
      <c r="RAD79" s="156"/>
      <c r="RAE79" s="156"/>
      <c r="RAF79" s="156"/>
      <c r="RAG79" s="156"/>
      <c r="RAH79" s="156"/>
      <c r="RAI79" s="156"/>
      <c r="RAJ79" s="156"/>
      <c r="RAK79" s="156"/>
      <c r="RAL79" s="156"/>
      <c r="RAM79" s="156"/>
      <c r="RAN79" s="156"/>
      <c r="RAO79" s="156"/>
      <c r="RAP79" s="156"/>
      <c r="RAQ79" s="156"/>
      <c r="RAR79" s="156"/>
      <c r="RAS79" s="156"/>
      <c r="RAT79" s="156"/>
      <c r="RAU79" s="156"/>
      <c r="RAV79" s="156"/>
      <c r="RAW79" s="156"/>
      <c r="RAX79" s="156"/>
      <c r="RAY79" s="156"/>
      <c r="RAZ79" s="156"/>
      <c r="RBA79" s="156"/>
      <c r="RBB79" s="156"/>
      <c r="RBC79" s="156"/>
      <c r="RBD79" s="156"/>
      <c r="RBE79" s="156"/>
      <c r="RBF79" s="156"/>
      <c r="RBG79" s="156"/>
      <c r="RBH79" s="156"/>
      <c r="RBI79" s="156"/>
      <c r="RBJ79" s="156"/>
      <c r="RBK79" s="156"/>
      <c r="RBL79" s="156"/>
      <c r="RBM79" s="156"/>
      <c r="RBN79" s="156"/>
      <c r="RBO79" s="156"/>
      <c r="RBP79" s="156"/>
      <c r="RBQ79" s="156"/>
      <c r="RBR79" s="156"/>
      <c r="RBS79" s="156"/>
      <c r="RBT79" s="156"/>
      <c r="RBU79" s="156"/>
      <c r="RBV79" s="156"/>
      <c r="RBW79" s="156"/>
      <c r="RBX79" s="156"/>
      <c r="RBY79" s="156"/>
      <c r="RBZ79" s="156"/>
      <c r="RCA79" s="156"/>
      <c r="RCB79" s="156"/>
      <c r="RCC79" s="156"/>
      <c r="RCD79" s="156"/>
      <c r="RCE79" s="156"/>
      <c r="RCF79" s="156"/>
      <c r="RCG79" s="156"/>
      <c r="RCH79" s="156"/>
      <c r="RCI79" s="156"/>
      <c r="RCJ79" s="156"/>
      <c r="RCK79" s="156"/>
      <c r="RCL79" s="156"/>
      <c r="RCM79" s="156"/>
      <c r="RCN79" s="156"/>
      <c r="RCO79" s="156"/>
      <c r="RCP79" s="156"/>
      <c r="RCQ79" s="156"/>
      <c r="RCR79" s="156"/>
      <c r="RCS79" s="156"/>
      <c r="RCT79" s="156"/>
      <c r="RCU79" s="156"/>
      <c r="RCV79" s="156"/>
      <c r="RCW79" s="156"/>
      <c r="RCX79" s="156"/>
      <c r="RCY79" s="156"/>
      <c r="RCZ79" s="156"/>
      <c r="RDA79" s="156"/>
      <c r="RDB79" s="156"/>
      <c r="RDC79" s="156"/>
      <c r="RDD79" s="156"/>
      <c r="RDE79" s="156"/>
      <c r="RDF79" s="156"/>
      <c r="RDG79" s="156"/>
      <c r="RDH79" s="156"/>
      <c r="RDI79" s="156"/>
      <c r="RDJ79" s="156"/>
      <c r="RDK79" s="156"/>
      <c r="RDL79" s="156"/>
      <c r="RDM79" s="156"/>
      <c r="RDN79" s="156"/>
      <c r="RDO79" s="156"/>
      <c r="RDP79" s="156"/>
      <c r="RDQ79" s="156"/>
      <c r="RDR79" s="156"/>
      <c r="RDS79" s="156"/>
      <c r="RDT79" s="156"/>
      <c r="RDU79" s="156"/>
      <c r="RDV79" s="156"/>
      <c r="RDW79" s="156"/>
      <c r="RDX79" s="156"/>
      <c r="RDY79" s="156"/>
      <c r="RDZ79" s="156"/>
      <c r="REA79" s="156"/>
      <c r="REB79" s="156"/>
      <c r="REC79" s="156"/>
      <c r="RED79" s="156"/>
      <c r="REE79" s="156"/>
      <c r="REF79" s="156"/>
      <c r="REG79" s="156"/>
      <c r="REH79" s="156"/>
      <c r="REI79" s="156"/>
      <c r="REJ79" s="156"/>
      <c r="REK79" s="156"/>
      <c r="REL79" s="156"/>
      <c r="REM79" s="156"/>
      <c r="REN79" s="156"/>
      <c r="REO79" s="156"/>
      <c r="REP79" s="156"/>
      <c r="REQ79" s="156"/>
      <c r="RER79" s="156"/>
      <c r="RES79" s="156"/>
      <c r="RET79" s="156"/>
      <c r="REU79" s="156"/>
      <c r="REV79" s="156"/>
      <c r="REW79" s="156"/>
      <c r="REX79" s="156"/>
      <c r="REY79" s="156"/>
      <c r="REZ79" s="156"/>
      <c r="RFA79" s="156"/>
      <c r="RFB79" s="156"/>
      <c r="RFC79" s="156"/>
      <c r="RFD79" s="156"/>
      <c r="RFE79" s="156"/>
      <c r="RFF79" s="156"/>
      <c r="RFG79" s="156"/>
      <c r="RFH79" s="156"/>
      <c r="RFI79" s="156"/>
      <c r="RFJ79" s="156"/>
      <c r="RFK79" s="156"/>
      <c r="RFL79" s="156"/>
      <c r="RFM79" s="156"/>
      <c r="RFN79" s="156"/>
      <c r="RFO79" s="156"/>
      <c r="RFP79" s="156"/>
      <c r="RFQ79" s="156"/>
      <c r="RFR79" s="156"/>
      <c r="RFS79" s="156"/>
      <c r="RFT79" s="156"/>
      <c r="RFU79" s="156"/>
      <c r="RFV79" s="156"/>
      <c r="RFW79" s="156"/>
      <c r="RFX79" s="156"/>
      <c r="RFY79" s="156"/>
      <c r="RFZ79" s="156"/>
      <c r="RGA79" s="156"/>
      <c r="RGB79" s="156"/>
      <c r="RGC79" s="156"/>
      <c r="RGD79" s="156"/>
      <c r="RGE79" s="156"/>
      <c r="RGF79" s="156"/>
      <c r="RGG79" s="156"/>
      <c r="RGH79" s="156"/>
      <c r="RGI79" s="156"/>
      <c r="RGJ79" s="156"/>
      <c r="RGK79" s="156"/>
      <c r="RGL79" s="156"/>
      <c r="RGM79" s="156"/>
      <c r="RGN79" s="156"/>
      <c r="RGO79" s="156"/>
      <c r="RGP79" s="156"/>
      <c r="RGQ79" s="156"/>
      <c r="RGR79" s="156"/>
      <c r="RGS79" s="156"/>
      <c r="RGT79" s="156"/>
      <c r="RGU79" s="156"/>
      <c r="RGV79" s="156"/>
      <c r="RGW79" s="156"/>
      <c r="RGX79" s="156"/>
      <c r="RGY79" s="156"/>
      <c r="RGZ79" s="156"/>
      <c r="RHA79" s="156"/>
      <c r="RHB79" s="156"/>
      <c r="RHC79" s="156"/>
      <c r="RHD79" s="156"/>
      <c r="RHE79" s="156"/>
      <c r="RHF79" s="156"/>
      <c r="RHG79" s="156"/>
      <c r="RHH79" s="156"/>
      <c r="RHI79" s="156"/>
      <c r="RHJ79" s="156"/>
      <c r="RHK79" s="156"/>
      <c r="RHL79" s="156"/>
      <c r="RHM79" s="156"/>
      <c r="RHN79" s="156"/>
      <c r="RHO79" s="156"/>
      <c r="RHP79" s="156"/>
      <c r="RHQ79" s="156"/>
      <c r="RHR79" s="156"/>
      <c r="RHS79" s="156"/>
      <c r="RHT79" s="156"/>
      <c r="RHU79" s="156"/>
      <c r="RHV79" s="156"/>
      <c r="RHW79" s="156"/>
      <c r="RHX79" s="156"/>
      <c r="RHY79" s="156"/>
      <c r="RHZ79" s="156"/>
      <c r="RIA79" s="156"/>
      <c r="RIB79" s="156"/>
      <c r="RIC79" s="156"/>
      <c r="RID79" s="156"/>
      <c r="RIE79" s="156"/>
      <c r="RIF79" s="156"/>
      <c r="RIG79" s="156"/>
      <c r="RIH79" s="156"/>
      <c r="RII79" s="156"/>
      <c r="RIJ79" s="156"/>
      <c r="RIK79" s="156"/>
      <c r="RIL79" s="156"/>
      <c r="RIM79" s="156"/>
      <c r="RIN79" s="156"/>
      <c r="RIO79" s="156"/>
      <c r="RIP79" s="156"/>
      <c r="RIQ79" s="156"/>
      <c r="RIR79" s="156"/>
      <c r="RIS79" s="156"/>
      <c r="RIT79" s="156"/>
      <c r="RIU79" s="156"/>
      <c r="RIV79" s="156"/>
      <c r="RIW79" s="156"/>
      <c r="RIX79" s="156"/>
      <c r="RIY79" s="156"/>
      <c r="RIZ79" s="156"/>
      <c r="RJA79" s="156"/>
      <c r="RJB79" s="156"/>
      <c r="RJC79" s="156"/>
      <c r="RJD79" s="156"/>
      <c r="RJE79" s="156"/>
      <c r="RJF79" s="156"/>
      <c r="RJG79" s="156"/>
      <c r="RJH79" s="156"/>
      <c r="RJI79" s="156"/>
      <c r="RJJ79" s="156"/>
      <c r="RJK79" s="156"/>
      <c r="RJL79" s="156"/>
      <c r="RJM79" s="156"/>
      <c r="RJN79" s="156"/>
      <c r="RJO79" s="156"/>
      <c r="RJP79" s="156"/>
      <c r="RJQ79" s="156"/>
      <c r="RJR79" s="156"/>
      <c r="RJS79" s="156"/>
      <c r="RJT79" s="156"/>
      <c r="RJU79" s="156"/>
      <c r="RJV79" s="156"/>
      <c r="RJW79" s="156"/>
      <c r="RJX79" s="156"/>
      <c r="RJY79" s="156"/>
      <c r="RJZ79" s="156"/>
      <c r="RKA79" s="156"/>
      <c r="RKB79" s="156"/>
      <c r="RKC79" s="156"/>
      <c r="RKD79" s="156"/>
      <c r="RKE79" s="156"/>
      <c r="RKF79" s="156"/>
      <c r="RKG79" s="156"/>
      <c r="RKH79" s="156"/>
      <c r="RKI79" s="156"/>
      <c r="RKJ79" s="156"/>
      <c r="RKK79" s="156"/>
      <c r="RKL79" s="156"/>
      <c r="RKM79" s="156"/>
      <c r="RKN79" s="156"/>
      <c r="RKO79" s="156"/>
      <c r="RKP79" s="156"/>
      <c r="RKQ79" s="156"/>
      <c r="RKR79" s="156"/>
      <c r="RKS79" s="156"/>
      <c r="RKT79" s="156"/>
      <c r="RKU79" s="156"/>
      <c r="RKV79" s="156"/>
      <c r="RKW79" s="156"/>
      <c r="RKX79" s="156"/>
      <c r="RKY79" s="156"/>
      <c r="RKZ79" s="156"/>
      <c r="RLA79" s="156"/>
      <c r="RLB79" s="156"/>
      <c r="RLC79" s="156"/>
      <c r="RLD79" s="156"/>
      <c r="RLE79" s="156"/>
      <c r="RLF79" s="156"/>
      <c r="RLG79" s="156"/>
      <c r="RLH79" s="156"/>
      <c r="RLI79" s="156"/>
      <c r="RLJ79" s="156"/>
      <c r="RLK79" s="156"/>
      <c r="RLL79" s="156"/>
      <c r="RLM79" s="156"/>
      <c r="RLN79" s="156"/>
      <c r="RLO79" s="156"/>
      <c r="RLP79" s="156"/>
      <c r="RLQ79" s="156"/>
      <c r="RLR79" s="156"/>
      <c r="RLS79" s="156"/>
      <c r="RLT79" s="156"/>
      <c r="RLU79" s="156"/>
      <c r="RLV79" s="156"/>
      <c r="RLW79" s="156"/>
      <c r="RLX79" s="156"/>
      <c r="RLY79" s="156"/>
      <c r="RLZ79" s="156"/>
      <c r="RMA79" s="156"/>
      <c r="RMB79" s="156"/>
      <c r="RMC79" s="156"/>
      <c r="RMD79" s="156"/>
      <c r="RME79" s="156"/>
      <c r="RMF79" s="156"/>
      <c r="RMG79" s="156"/>
      <c r="RMH79" s="156"/>
      <c r="RMI79" s="156"/>
      <c r="RMJ79" s="156"/>
      <c r="RMK79" s="156"/>
      <c r="RML79" s="156"/>
      <c r="RMM79" s="156"/>
      <c r="RMN79" s="156"/>
      <c r="RMO79" s="156"/>
      <c r="RMP79" s="156"/>
      <c r="RMQ79" s="156"/>
      <c r="RMR79" s="156"/>
      <c r="RMS79" s="156"/>
      <c r="RMT79" s="156"/>
      <c r="RMU79" s="156"/>
      <c r="RMV79" s="156"/>
      <c r="RMW79" s="156"/>
      <c r="RMX79" s="156"/>
      <c r="RMY79" s="156"/>
      <c r="RMZ79" s="156"/>
      <c r="RNA79" s="156"/>
      <c r="RNB79" s="156"/>
      <c r="RNC79" s="156"/>
      <c r="RND79" s="156"/>
      <c r="RNE79" s="156"/>
      <c r="RNF79" s="156"/>
      <c r="RNG79" s="156"/>
      <c r="RNH79" s="156"/>
      <c r="RNI79" s="156"/>
      <c r="RNJ79" s="156"/>
      <c r="RNK79" s="156"/>
      <c r="RNL79" s="156"/>
      <c r="RNM79" s="156"/>
      <c r="RNN79" s="156"/>
      <c r="RNO79" s="156"/>
      <c r="RNP79" s="156"/>
      <c r="RNQ79" s="156"/>
      <c r="RNR79" s="156"/>
      <c r="RNS79" s="156"/>
      <c r="RNT79" s="156"/>
      <c r="RNU79" s="156"/>
      <c r="RNV79" s="156"/>
      <c r="RNW79" s="156"/>
      <c r="RNX79" s="156"/>
      <c r="RNY79" s="156"/>
      <c r="RNZ79" s="156"/>
      <c r="ROA79" s="156"/>
      <c r="ROB79" s="156"/>
      <c r="ROC79" s="156"/>
      <c r="ROD79" s="156"/>
      <c r="ROE79" s="156"/>
      <c r="ROF79" s="156"/>
      <c r="ROG79" s="156"/>
      <c r="ROH79" s="156"/>
      <c r="ROI79" s="156"/>
      <c r="ROJ79" s="156"/>
      <c r="ROK79" s="156"/>
      <c r="ROL79" s="156"/>
      <c r="ROM79" s="156"/>
      <c r="RON79" s="156"/>
      <c r="ROO79" s="156"/>
      <c r="ROP79" s="156"/>
      <c r="ROQ79" s="156"/>
      <c r="ROR79" s="156"/>
      <c r="ROS79" s="156"/>
      <c r="ROT79" s="156"/>
      <c r="ROU79" s="156"/>
      <c r="ROV79" s="156"/>
      <c r="ROW79" s="156"/>
      <c r="ROX79" s="156"/>
      <c r="ROY79" s="156"/>
      <c r="ROZ79" s="156"/>
      <c r="RPA79" s="156"/>
      <c r="RPB79" s="156"/>
      <c r="RPC79" s="156"/>
      <c r="RPD79" s="156"/>
      <c r="RPE79" s="156"/>
      <c r="RPF79" s="156"/>
      <c r="RPG79" s="156"/>
      <c r="RPH79" s="156"/>
      <c r="RPI79" s="156"/>
      <c r="RPJ79" s="156"/>
      <c r="RPK79" s="156"/>
      <c r="RPL79" s="156"/>
      <c r="RPM79" s="156"/>
      <c r="RPN79" s="156"/>
      <c r="RPO79" s="156"/>
      <c r="RPP79" s="156"/>
      <c r="RPQ79" s="156"/>
      <c r="RPR79" s="156"/>
      <c r="RPS79" s="156"/>
      <c r="RPT79" s="156"/>
      <c r="RPU79" s="156"/>
      <c r="RPV79" s="156"/>
      <c r="RPW79" s="156"/>
      <c r="RPX79" s="156"/>
      <c r="RPY79" s="156"/>
      <c r="RPZ79" s="156"/>
      <c r="RQA79" s="156"/>
      <c r="RQB79" s="156"/>
      <c r="RQC79" s="156"/>
      <c r="RQD79" s="156"/>
      <c r="RQE79" s="156"/>
      <c r="RQF79" s="156"/>
      <c r="RQG79" s="156"/>
      <c r="RQH79" s="156"/>
      <c r="RQI79" s="156"/>
      <c r="RQJ79" s="156"/>
      <c r="RQK79" s="156"/>
      <c r="RQL79" s="156"/>
      <c r="RQM79" s="156"/>
      <c r="RQN79" s="156"/>
      <c r="RQO79" s="156"/>
      <c r="RQP79" s="156"/>
      <c r="RQQ79" s="156"/>
      <c r="RQR79" s="156"/>
      <c r="RQS79" s="156"/>
      <c r="RQT79" s="156"/>
      <c r="RQU79" s="156"/>
      <c r="RQV79" s="156"/>
      <c r="RQW79" s="156"/>
      <c r="RQX79" s="156"/>
      <c r="RQY79" s="156"/>
      <c r="RQZ79" s="156"/>
      <c r="RRA79" s="156"/>
      <c r="RRB79" s="156"/>
      <c r="RRC79" s="156"/>
      <c r="RRD79" s="156"/>
      <c r="RRE79" s="156"/>
      <c r="RRF79" s="156"/>
      <c r="RRG79" s="156"/>
      <c r="RRH79" s="156"/>
      <c r="RRI79" s="156"/>
      <c r="RRJ79" s="156"/>
      <c r="RRK79" s="156"/>
      <c r="RRL79" s="156"/>
      <c r="RRM79" s="156"/>
      <c r="RRN79" s="156"/>
      <c r="RRO79" s="156"/>
      <c r="RRP79" s="156"/>
      <c r="RRQ79" s="156"/>
      <c r="RRR79" s="156"/>
      <c r="RRS79" s="156"/>
      <c r="RRT79" s="156"/>
      <c r="RRU79" s="156"/>
      <c r="RRV79" s="156"/>
      <c r="RRW79" s="156"/>
      <c r="RRX79" s="156"/>
      <c r="RRY79" s="156"/>
      <c r="RRZ79" s="156"/>
      <c r="RSA79" s="156"/>
      <c r="RSB79" s="156"/>
      <c r="RSC79" s="156"/>
      <c r="RSD79" s="156"/>
      <c r="RSE79" s="156"/>
      <c r="RSF79" s="156"/>
      <c r="RSG79" s="156"/>
      <c r="RSH79" s="156"/>
      <c r="RSI79" s="156"/>
      <c r="RSJ79" s="156"/>
      <c r="RSK79" s="156"/>
      <c r="RSL79" s="156"/>
      <c r="RSM79" s="156"/>
      <c r="RSN79" s="156"/>
      <c r="RSO79" s="156"/>
      <c r="RSP79" s="156"/>
      <c r="RSQ79" s="156"/>
      <c r="RSR79" s="156"/>
      <c r="RSS79" s="156"/>
      <c r="RST79" s="156"/>
      <c r="RSU79" s="156"/>
      <c r="RSV79" s="156"/>
      <c r="RSW79" s="156"/>
      <c r="RSX79" s="156"/>
      <c r="RSY79" s="156"/>
      <c r="RSZ79" s="156"/>
      <c r="RTA79" s="156"/>
      <c r="RTB79" s="156"/>
      <c r="RTC79" s="156"/>
      <c r="RTD79" s="156"/>
      <c r="RTE79" s="156"/>
      <c r="RTF79" s="156"/>
      <c r="RTG79" s="156"/>
      <c r="RTH79" s="156"/>
      <c r="RTI79" s="156"/>
      <c r="RTJ79" s="156"/>
      <c r="RTK79" s="156"/>
      <c r="RTL79" s="156"/>
      <c r="RTM79" s="156"/>
      <c r="RTN79" s="156"/>
      <c r="RTO79" s="156"/>
      <c r="RTP79" s="156"/>
      <c r="RTQ79" s="156"/>
      <c r="RTR79" s="156"/>
      <c r="RTS79" s="156"/>
      <c r="RTT79" s="156"/>
      <c r="RTU79" s="156"/>
      <c r="RTV79" s="156"/>
      <c r="RTW79" s="156"/>
      <c r="RTX79" s="156"/>
      <c r="RTY79" s="156"/>
      <c r="RTZ79" s="156"/>
      <c r="RUA79" s="156"/>
      <c r="RUB79" s="156"/>
      <c r="RUC79" s="156"/>
      <c r="RUD79" s="156"/>
      <c r="RUE79" s="156"/>
      <c r="RUF79" s="156"/>
      <c r="RUG79" s="156"/>
      <c r="RUH79" s="156"/>
      <c r="RUI79" s="156"/>
      <c r="RUJ79" s="156"/>
      <c r="RUK79" s="156"/>
      <c r="RUL79" s="156"/>
      <c r="RUM79" s="156"/>
      <c r="RUN79" s="156"/>
      <c r="RUO79" s="156"/>
      <c r="RUP79" s="156"/>
      <c r="RUQ79" s="156"/>
      <c r="RUR79" s="156"/>
      <c r="RUS79" s="156"/>
      <c r="RUT79" s="156"/>
      <c r="RUU79" s="156"/>
      <c r="RUV79" s="156"/>
      <c r="RUW79" s="156"/>
      <c r="RUX79" s="156"/>
      <c r="RUY79" s="156"/>
      <c r="RUZ79" s="156"/>
      <c r="RVA79" s="156"/>
      <c r="RVB79" s="156"/>
      <c r="RVC79" s="156"/>
      <c r="RVD79" s="156"/>
      <c r="RVE79" s="156"/>
      <c r="RVF79" s="156"/>
      <c r="RVG79" s="156"/>
      <c r="RVH79" s="156"/>
      <c r="RVI79" s="156"/>
      <c r="RVJ79" s="156"/>
      <c r="RVK79" s="156"/>
      <c r="RVL79" s="156"/>
      <c r="RVM79" s="156"/>
      <c r="RVN79" s="156"/>
      <c r="RVO79" s="156"/>
      <c r="RVP79" s="156"/>
      <c r="RVQ79" s="156"/>
      <c r="RVR79" s="156"/>
      <c r="RVS79" s="156"/>
      <c r="RVT79" s="156"/>
      <c r="RVU79" s="156"/>
      <c r="RVV79" s="156"/>
      <c r="RVW79" s="156"/>
      <c r="RVX79" s="156"/>
      <c r="RVY79" s="156"/>
      <c r="RVZ79" s="156"/>
      <c r="RWA79" s="156"/>
      <c r="RWB79" s="156"/>
      <c r="RWC79" s="156"/>
      <c r="RWD79" s="156"/>
      <c r="RWE79" s="156"/>
      <c r="RWF79" s="156"/>
      <c r="RWG79" s="156"/>
      <c r="RWH79" s="156"/>
      <c r="RWI79" s="156"/>
      <c r="RWJ79" s="156"/>
      <c r="RWK79" s="156"/>
      <c r="RWL79" s="156"/>
      <c r="RWM79" s="156"/>
      <c r="RWN79" s="156"/>
      <c r="RWO79" s="156"/>
      <c r="RWP79" s="156"/>
      <c r="RWQ79" s="156"/>
      <c r="RWR79" s="156"/>
      <c r="RWS79" s="156"/>
      <c r="RWT79" s="156"/>
      <c r="RWU79" s="156"/>
      <c r="RWV79" s="156"/>
      <c r="RWW79" s="156"/>
      <c r="RWX79" s="156"/>
      <c r="RWY79" s="156"/>
      <c r="RWZ79" s="156"/>
      <c r="RXA79" s="156"/>
      <c r="RXB79" s="156"/>
      <c r="RXC79" s="156"/>
      <c r="RXD79" s="156"/>
      <c r="RXE79" s="156"/>
      <c r="RXF79" s="156"/>
      <c r="RXG79" s="156"/>
      <c r="RXH79" s="156"/>
      <c r="RXI79" s="156"/>
      <c r="RXJ79" s="156"/>
      <c r="RXK79" s="156"/>
      <c r="RXL79" s="156"/>
      <c r="RXM79" s="156"/>
      <c r="RXN79" s="156"/>
      <c r="RXO79" s="156"/>
      <c r="RXP79" s="156"/>
      <c r="RXQ79" s="156"/>
      <c r="RXR79" s="156"/>
      <c r="RXS79" s="156"/>
      <c r="RXT79" s="156"/>
      <c r="RXU79" s="156"/>
      <c r="RXV79" s="156"/>
      <c r="RXW79" s="156"/>
      <c r="RXX79" s="156"/>
      <c r="RXY79" s="156"/>
      <c r="RXZ79" s="156"/>
      <c r="RYA79" s="156"/>
      <c r="RYB79" s="156"/>
      <c r="RYC79" s="156"/>
      <c r="RYD79" s="156"/>
      <c r="RYE79" s="156"/>
      <c r="RYF79" s="156"/>
      <c r="RYG79" s="156"/>
      <c r="RYH79" s="156"/>
      <c r="RYI79" s="156"/>
      <c r="RYJ79" s="156"/>
      <c r="RYK79" s="156"/>
      <c r="RYL79" s="156"/>
      <c r="RYM79" s="156"/>
      <c r="RYN79" s="156"/>
      <c r="RYO79" s="156"/>
      <c r="RYP79" s="156"/>
      <c r="RYQ79" s="156"/>
      <c r="RYR79" s="156"/>
      <c r="RYS79" s="156"/>
      <c r="RYT79" s="156"/>
      <c r="RYU79" s="156"/>
      <c r="RYV79" s="156"/>
      <c r="RYW79" s="156"/>
      <c r="RYX79" s="156"/>
      <c r="RYY79" s="156"/>
      <c r="RYZ79" s="156"/>
      <c r="RZA79" s="156"/>
      <c r="RZB79" s="156"/>
      <c r="RZC79" s="156"/>
      <c r="RZD79" s="156"/>
      <c r="RZE79" s="156"/>
      <c r="RZF79" s="156"/>
      <c r="RZG79" s="156"/>
      <c r="RZH79" s="156"/>
      <c r="RZI79" s="156"/>
      <c r="RZJ79" s="156"/>
      <c r="RZK79" s="156"/>
      <c r="RZL79" s="156"/>
      <c r="RZM79" s="156"/>
      <c r="RZN79" s="156"/>
      <c r="RZO79" s="156"/>
      <c r="RZP79" s="156"/>
      <c r="RZQ79" s="156"/>
      <c r="RZR79" s="156"/>
      <c r="RZS79" s="156"/>
      <c r="RZT79" s="156"/>
      <c r="RZU79" s="156"/>
      <c r="RZV79" s="156"/>
      <c r="RZW79" s="156"/>
      <c r="RZX79" s="156"/>
      <c r="RZY79" s="156"/>
      <c r="RZZ79" s="156"/>
      <c r="SAA79" s="156"/>
      <c r="SAB79" s="156"/>
      <c r="SAC79" s="156"/>
      <c r="SAD79" s="156"/>
      <c r="SAE79" s="156"/>
      <c r="SAF79" s="156"/>
      <c r="SAG79" s="156"/>
      <c r="SAH79" s="156"/>
      <c r="SAI79" s="156"/>
      <c r="SAJ79" s="156"/>
      <c r="SAK79" s="156"/>
      <c r="SAL79" s="156"/>
      <c r="SAM79" s="156"/>
      <c r="SAN79" s="156"/>
      <c r="SAO79" s="156"/>
      <c r="SAP79" s="156"/>
      <c r="SAQ79" s="156"/>
      <c r="SAR79" s="156"/>
      <c r="SAS79" s="156"/>
      <c r="SAT79" s="156"/>
      <c r="SAU79" s="156"/>
      <c r="SAV79" s="156"/>
      <c r="SAW79" s="156"/>
      <c r="SAX79" s="156"/>
      <c r="SAY79" s="156"/>
      <c r="SAZ79" s="156"/>
      <c r="SBA79" s="156"/>
      <c r="SBB79" s="156"/>
      <c r="SBC79" s="156"/>
      <c r="SBD79" s="156"/>
      <c r="SBE79" s="156"/>
      <c r="SBF79" s="156"/>
      <c r="SBG79" s="156"/>
      <c r="SBH79" s="156"/>
      <c r="SBI79" s="156"/>
      <c r="SBJ79" s="156"/>
      <c r="SBK79" s="156"/>
      <c r="SBL79" s="156"/>
      <c r="SBM79" s="156"/>
      <c r="SBN79" s="156"/>
      <c r="SBO79" s="156"/>
      <c r="SBP79" s="156"/>
      <c r="SBQ79" s="156"/>
      <c r="SBR79" s="156"/>
      <c r="SBS79" s="156"/>
      <c r="SBT79" s="156"/>
      <c r="SBU79" s="156"/>
      <c r="SBV79" s="156"/>
      <c r="SBW79" s="156"/>
      <c r="SBX79" s="156"/>
      <c r="SBY79" s="156"/>
      <c r="SBZ79" s="156"/>
      <c r="SCA79" s="156"/>
      <c r="SCB79" s="156"/>
      <c r="SCC79" s="156"/>
      <c r="SCD79" s="156"/>
      <c r="SCE79" s="156"/>
      <c r="SCF79" s="156"/>
      <c r="SCG79" s="156"/>
      <c r="SCH79" s="156"/>
      <c r="SCI79" s="156"/>
      <c r="SCJ79" s="156"/>
      <c r="SCK79" s="156"/>
      <c r="SCL79" s="156"/>
      <c r="SCM79" s="156"/>
      <c r="SCN79" s="156"/>
      <c r="SCO79" s="156"/>
      <c r="SCP79" s="156"/>
      <c r="SCQ79" s="156"/>
      <c r="SCR79" s="156"/>
      <c r="SCS79" s="156"/>
      <c r="SCT79" s="156"/>
      <c r="SCU79" s="156"/>
      <c r="SCV79" s="156"/>
      <c r="SCW79" s="156"/>
      <c r="SCX79" s="156"/>
      <c r="SCY79" s="156"/>
      <c r="SCZ79" s="156"/>
      <c r="SDA79" s="156"/>
      <c r="SDB79" s="156"/>
      <c r="SDC79" s="156"/>
      <c r="SDD79" s="156"/>
      <c r="SDE79" s="156"/>
      <c r="SDF79" s="156"/>
      <c r="SDG79" s="156"/>
      <c r="SDH79" s="156"/>
      <c r="SDI79" s="156"/>
      <c r="SDJ79" s="156"/>
      <c r="SDK79" s="156"/>
      <c r="SDL79" s="156"/>
      <c r="SDM79" s="156"/>
      <c r="SDN79" s="156"/>
      <c r="SDO79" s="156"/>
      <c r="SDP79" s="156"/>
      <c r="SDQ79" s="156"/>
      <c r="SDR79" s="156"/>
      <c r="SDS79" s="156"/>
      <c r="SDT79" s="156"/>
      <c r="SDU79" s="156"/>
      <c r="SDV79" s="156"/>
      <c r="SDW79" s="156"/>
      <c r="SDX79" s="156"/>
      <c r="SDY79" s="156"/>
      <c r="SDZ79" s="156"/>
      <c r="SEA79" s="156"/>
      <c r="SEB79" s="156"/>
      <c r="SEC79" s="156"/>
      <c r="SED79" s="156"/>
      <c r="SEE79" s="156"/>
      <c r="SEF79" s="156"/>
      <c r="SEG79" s="156"/>
      <c r="SEH79" s="156"/>
      <c r="SEI79" s="156"/>
      <c r="SEJ79" s="156"/>
      <c r="SEK79" s="156"/>
      <c r="SEL79" s="156"/>
      <c r="SEM79" s="156"/>
      <c r="SEN79" s="156"/>
      <c r="SEO79" s="156"/>
      <c r="SEP79" s="156"/>
      <c r="SEQ79" s="156"/>
      <c r="SER79" s="156"/>
      <c r="SES79" s="156"/>
      <c r="SET79" s="156"/>
      <c r="SEU79" s="156"/>
      <c r="SEV79" s="156"/>
      <c r="SEW79" s="156"/>
      <c r="SEX79" s="156"/>
      <c r="SEY79" s="156"/>
      <c r="SEZ79" s="156"/>
      <c r="SFA79" s="156"/>
      <c r="SFB79" s="156"/>
      <c r="SFC79" s="156"/>
      <c r="SFD79" s="156"/>
      <c r="SFE79" s="156"/>
      <c r="SFF79" s="156"/>
      <c r="SFG79" s="156"/>
      <c r="SFH79" s="156"/>
      <c r="SFI79" s="156"/>
      <c r="SFJ79" s="156"/>
      <c r="SFK79" s="156"/>
      <c r="SFL79" s="156"/>
      <c r="SFM79" s="156"/>
      <c r="SFN79" s="156"/>
      <c r="SFO79" s="156"/>
      <c r="SFP79" s="156"/>
      <c r="SFQ79" s="156"/>
      <c r="SFR79" s="156"/>
      <c r="SFS79" s="156"/>
      <c r="SFT79" s="156"/>
      <c r="SFU79" s="156"/>
      <c r="SFV79" s="156"/>
      <c r="SFW79" s="156"/>
      <c r="SFX79" s="156"/>
      <c r="SFY79" s="156"/>
      <c r="SFZ79" s="156"/>
      <c r="SGA79" s="156"/>
      <c r="SGB79" s="156"/>
      <c r="SGC79" s="156"/>
      <c r="SGD79" s="156"/>
      <c r="SGE79" s="156"/>
      <c r="SGF79" s="156"/>
      <c r="SGG79" s="156"/>
      <c r="SGH79" s="156"/>
      <c r="SGI79" s="156"/>
      <c r="SGJ79" s="156"/>
      <c r="SGK79" s="156"/>
      <c r="SGL79" s="156"/>
      <c r="SGM79" s="156"/>
      <c r="SGN79" s="156"/>
      <c r="SGO79" s="156"/>
      <c r="SGP79" s="156"/>
      <c r="SGQ79" s="156"/>
      <c r="SGR79" s="156"/>
      <c r="SGS79" s="156"/>
      <c r="SGT79" s="156"/>
      <c r="SGU79" s="156"/>
      <c r="SGV79" s="156"/>
      <c r="SGW79" s="156"/>
      <c r="SGX79" s="156"/>
      <c r="SGY79" s="156"/>
      <c r="SGZ79" s="156"/>
      <c r="SHA79" s="156"/>
      <c r="SHB79" s="156"/>
      <c r="SHC79" s="156"/>
      <c r="SHD79" s="156"/>
      <c r="SHE79" s="156"/>
      <c r="SHF79" s="156"/>
      <c r="SHG79" s="156"/>
      <c r="SHH79" s="156"/>
      <c r="SHI79" s="156"/>
      <c r="SHJ79" s="156"/>
      <c r="SHK79" s="156"/>
      <c r="SHL79" s="156"/>
      <c r="SHM79" s="156"/>
      <c r="SHN79" s="156"/>
      <c r="SHO79" s="156"/>
      <c r="SHP79" s="156"/>
      <c r="SHQ79" s="156"/>
      <c r="SHR79" s="156"/>
      <c r="SHS79" s="156"/>
      <c r="SHT79" s="156"/>
      <c r="SHU79" s="156"/>
      <c r="SHV79" s="156"/>
      <c r="SHW79" s="156"/>
      <c r="SHX79" s="156"/>
      <c r="SHY79" s="156"/>
      <c r="SHZ79" s="156"/>
      <c r="SIA79" s="156"/>
      <c r="SIB79" s="156"/>
      <c r="SIC79" s="156"/>
      <c r="SID79" s="156"/>
      <c r="SIE79" s="156"/>
      <c r="SIF79" s="156"/>
      <c r="SIG79" s="156"/>
      <c r="SIH79" s="156"/>
      <c r="SII79" s="156"/>
      <c r="SIJ79" s="156"/>
      <c r="SIK79" s="156"/>
      <c r="SIL79" s="156"/>
      <c r="SIM79" s="156"/>
      <c r="SIN79" s="156"/>
      <c r="SIO79" s="156"/>
      <c r="SIP79" s="156"/>
      <c r="SIQ79" s="156"/>
      <c r="SIR79" s="156"/>
      <c r="SIS79" s="156"/>
      <c r="SIT79" s="156"/>
      <c r="SIU79" s="156"/>
      <c r="SIV79" s="156"/>
      <c r="SIW79" s="156"/>
      <c r="SIX79" s="156"/>
      <c r="SIY79" s="156"/>
      <c r="SIZ79" s="156"/>
      <c r="SJA79" s="156"/>
      <c r="SJB79" s="156"/>
      <c r="SJC79" s="156"/>
      <c r="SJD79" s="156"/>
      <c r="SJE79" s="156"/>
      <c r="SJF79" s="156"/>
      <c r="SJG79" s="156"/>
      <c r="SJH79" s="156"/>
      <c r="SJI79" s="156"/>
      <c r="SJJ79" s="156"/>
      <c r="SJK79" s="156"/>
      <c r="SJL79" s="156"/>
      <c r="SJM79" s="156"/>
      <c r="SJN79" s="156"/>
      <c r="SJO79" s="156"/>
      <c r="SJP79" s="156"/>
      <c r="SJQ79" s="156"/>
      <c r="SJR79" s="156"/>
      <c r="SJS79" s="156"/>
      <c r="SJT79" s="156"/>
      <c r="SJU79" s="156"/>
      <c r="SJV79" s="156"/>
      <c r="SJW79" s="156"/>
      <c r="SJX79" s="156"/>
      <c r="SJY79" s="156"/>
      <c r="SJZ79" s="156"/>
      <c r="SKA79" s="156"/>
      <c r="SKB79" s="156"/>
      <c r="SKC79" s="156"/>
      <c r="SKD79" s="156"/>
      <c r="SKE79" s="156"/>
      <c r="SKF79" s="156"/>
      <c r="SKG79" s="156"/>
      <c r="SKH79" s="156"/>
      <c r="SKI79" s="156"/>
      <c r="SKJ79" s="156"/>
      <c r="SKK79" s="156"/>
      <c r="SKL79" s="156"/>
      <c r="SKM79" s="156"/>
      <c r="SKN79" s="156"/>
      <c r="SKO79" s="156"/>
      <c r="SKP79" s="156"/>
      <c r="SKQ79" s="156"/>
      <c r="SKR79" s="156"/>
      <c r="SKS79" s="156"/>
      <c r="SKT79" s="156"/>
      <c r="SKU79" s="156"/>
      <c r="SKV79" s="156"/>
      <c r="SKW79" s="156"/>
      <c r="SKX79" s="156"/>
      <c r="SKY79" s="156"/>
      <c r="SKZ79" s="156"/>
      <c r="SLA79" s="156"/>
      <c r="SLB79" s="156"/>
      <c r="SLC79" s="156"/>
      <c r="SLD79" s="156"/>
      <c r="SLE79" s="156"/>
      <c r="SLF79" s="156"/>
      <c r="SLG79" s="156"/>
      <c r="SLH79" s="156"/>
      <c r="SLI79" s="156"/>
      <c r="SLJ79" s="156"/>
      <c r="SLK79" s="156"/>
      <c r="SLL79" s="156"/>
      <c r="SLM79" s="156"/>
      <c r="SLN79" s="156"/>
      <c r="SLO79" s="156"/>
      <c r="SLP79" s="156"/>
      <c r="SLQ79" s="156"/>
      <c r="SLR79" s="156"/>
      <c r="SLS79" s="156"/>
      <c r="SLT79" s="156"/>
      <c r="SLU79" s="156"/>
      <c r="SLV79" s="156"/>
      <c r="SLW79" s="156"/>
      <c r="SLX79" s="156"/>
      <c r="SLY79" s="156"/>
      <c r="SLZ79" s="156"/>
      <c r="SMA79" s="156"/>
      <c r="SMB79" s="156"/>
      <c r="SMC79" s="156"/>
      <c r="SMD79" s="156"/>
      <c r="SME79" s="156"/>
      <c r="SMF79" s="156"/>
      <c r="SMG79" s="156"/>
      <c r="SMH79" s="156"/>
      <c r="SMI79" s="156"/>
      <c r="SMJ79" s="156"/>
      <c r="SMK79" s="156"/>
      <c r="SML79" s="156"/>
      <c r="SMM79" s="156"/>
      <c r="SMN79" s="156"/>
      <c r="SMO79" s="156"/>
      <c r="SMP79" s="156"/>
      <c r="SMQ79" s="156"/>
      <c r="SMR79" s="156"/>
      <c r="SMS79" s="156"/>
      <c r="SMT79" s="156"/>
      <c r="SMU79" s="156"/>
      <c r="SMV79" s="156"/>
      <c r="SMW79" s="156"/>
      <c r="SMX79" s="156"/>
      <c r="SMY79" s="156"/>
      <c r="SMZ79" s="156"/>
      <c r="SNA79" s="156"/>
      <c r="SNB79" s="156"/>
      <c r="SNC79" s="156"/>
      <c r="SND79" s="156"/>
      <c r="SNE79" s="156"/>
      <c r="SNF79" s="156"/>
      <c r="SNG79" s="156"/>
      <c r="SNH79" s="156"/>
      <c r="SNI79" s="156"/>
      <c r="SNJ79" s="156"/>
      <c r="SNK79" s="156"/>
      <c r="SNL79" s="156"/>
      <c r="SNM79" s="156"/>
      <c r="SNN79" s="156"/>
      <c r="SNO79" s="156"/>
      <c r="SNP79" s="156"/>
      <c r="SNQ79" s="156"/>
      <c r="SNR79" s="156"/>
      <c r="SNS79" s="156"/>
      <c r="SNT79" s="156"/>
      <c r="SNU79" s="156"/>
      <c r="SNV79" s="156"/>
      <c r="SNW79" s="156"/>
      <c r="SNX79" s="156"/>
      <c r="SNY79" s="156"/>
      <c r="SNZ79" s="156"/>
      <c r="SOA79" s="156"/>
      <c r="SOB79" s="156"/>
      <c r="SOC79" s="156"/>
      <c r="SOD79" s="156"/>
      <c r="SOE79" s="156"/>
      <c r="SOF79" s="156"/>
      <c r="SOG79" s="156"/>
      <c r="SOH79" s="156"/>
      <c r="SOI79" s="156"/>
      <c r="SOJ79" s="156"/>
      <c r="SOK79" s="156"/>
      <c r="SOL79" s="156"/>
      <c r="SOM79" s="156"/>
      <c r="SON79" s="156"/>
      <c r="SOO79" s="156"/>
      <c r="SOP79" s="156"/>
      <c r="SOQ79" s="156"/>
      <c r="SOR79" s="156"/>
      <c r="SOS79" s="156"/>
      <c r="SOT79" s="156"/>
      <c r="SOU79" s="156"/>
      <c r="SOV79" s="156"/>
      <c r="SOW79" s="156"/>
      <c r="SOX79" s="156"/>
      <c r="SOY79" s="156"/>
      <c r="SOZ79" s="156"/>
      <c r="SPA79" s="156"/>
      <c r="SPB79" s="156"/>
      <c r="SPC79" s="156"/>
      <c r="SPD79" s="156"/>
      <c r="SPE79" s="156"/>
      <c r="SPF79" s="156"/>
      <c r="SPG79" s="156"/>
      <c r="SPH79" s="156"/>
      <c r="SPI79" s="156"/>
      <c r="SPJ79" s="156"/>
      <c r="SPK79" s="156"/>
      <c r="SPL79" s="156"/>
      <c r="SPM79" s="156"/>
      <c r="SPN79" s="156"/>
      <c r="SPO79" s="156"/>
      <c r="SPP79" s="156"/>
      <c r="SPQ79" s="156"/>
      <c r="SPR79" s="156"/>
      <c r="SPS79" s="156"/>
      <c r="SPT79" s="156"/>
      <c r="SPU79" s="156"/>
      <c r="SPV79" s="156"/>
      <c r="SPW79" s="156"/>
      <c r="SPX79" s="156"/>
      <c r="SPY79" s="156"/>
      <c r="SPZ79" s="156"/>
      <c r="SQA79" s="156"/>
      <c r="SQB79" s="156"/>
      <c r="SQC79" s="156"/>
      <c r="SQD79" s="156"/>
      <c r="SQE79" s="156"/>
      <c r="SQF79" s="156"/>
      <c r="SQG79" s="156"/>
      <c r="SQH79" s="156"/>
      <c r="SQI79" s="156"/>
      <c r="SQJ79" s="156"/>
      <c r="SQK79" s="156"/>
      <c r="SQL79" s="156"/>
      <c r="SQM79" s="156"/>
      <c r="SQN79" s="156"/>
      <c r="SQO79" s="156"/>
      <c r="SQP79" s="156"/>
      <c r="SQQ79" s="156"/>
      <c r="SQR79" s="156"/>
      <c r="SQS79" s="156"/>
      <c r="SQT79" s="156"/>
      <c r="SQU79" s="156"/>
      <c r="SQV79" s="156"/>
      <c r="SQW79" s="156"/>
      <c r="SQX79" s="156"/>
      <c r="SQY79" s="156"/>
      <c r="SQZ79" s="156"/>
      <c r="SRA79" s="156"/>
      <c r="SRB79" s="156"/>
      <c r="SRC79" s="156"/>
      <c r="SRD79" s="156"/>
      <c r="SRE79" s="156"/>
      <c r="SRF79" s="156"/>
      <c r="SRG79" s="156"/>
      <c r="SRH79" s="156"/>
      <c r="SRI79" s="156"/>
      <c r="SRJ79" s="156"/>
      <c r="SRK79" s="156"/>
      <c r="SRL79" s="156"/>
      <c r="SRM79" s="156"/>
      <c r="SRN79" s="156"/>
      <c r="SRO79" s="156"/>
      <c r="SRP79" s="156"/>
      <c r="SRQ79" s="156"/>
      <c r="SRR79" s="156"/>
      <c r="SRS79" s="156"/>
      <c r="SRT79" s="156"/>
      <c r="SRU79" s="156"/>
      <c r="SRV79" s="156"/>
      <c r="SRW79" s="156"/>
      <c r="SRX79" s="156"/>
      <c r="SRY79" s="156"/>
      <c r="SRZ79" s="156"/>
      <c r="SSA79" s="156"/>
      <c r="SSB79" s="156"/>
      <c r="SSC79" s="156"/>
      <c r="SSD79" s="156"/>
      <c r="SSE79" s="156"/>
      <c r="SSF79" s="156"/>
      <c r="SSG79" s="156"/>
      <c r="SSH79" s="156"/>
      <c r="SSI79" s="156"/>
      <c r="SSJ79" s="156"/>
      <c r="SSK79" s="156"/>
      <c r="SSL79" s="156"/>
      <c r="SSM79" s="156"/>
      <c r="SSN79" s="156"/>
      <c r="SSO79" s="156"/>
      <c r="SSP79" s="156"/>
      <c r="SSQ79" s="156"/>
      <c r="SSR79" s="156"/>
      <c r="SSS79" s="156"/>
      <c r="SST79" s="156"/>
      <c r="SSU79" s="156"/>
      <c r="SSV79" s="156"/>
      <c r="SSW79" s="156"/>
      <c r="SSX79" s="156"/>
      <c r="SSY79" s="156"/>
      <c r="SSZ79" s="156"/>
      <c r="STA79" s="156"/>
      <c r="STB79" s="156"/>
      <c r="STC79" s="156"/>
      <c r="STD79" s="156"/>
      <c r="STE79" s="156"/>
      <c r="STF79" s="156"/>
      <c r="STG79" s="156"/>
      <c r="STH79" s="156"/>
      <c r="STI79" s="156"/>
      <c r="STJ79" s="156"/>
      <c r="STK79" s="156"/>
      <c r="STL79" s="156"/>
      <c r="STM79" s="156"/>
      <c r="STN79" s="156"/>
      <c r="STO79" s="156"/>
      <c r="STP79" s="156"/>
      <c r="STQ79" s="156"/>
      <c r="STR79" s="156"/>
      <c r="STS79" s="156"/>
      <c r="STT79" s="156"/>
      <c r="STU79" s="156"/>
      <c r="STV79" s="156"/>
      <c r="STW79" s="156"/>
      <c r="STX79" s="156"/>
      <c r="STY79" s="156"/>
      <c r="STZ79" s="156"/>
      <c r="SUA79" s="156"/>
      <c r="SUB79" s="156"/>
      <c r="SUC79" s="156"/>
      <c r="SUD79" s="156"/>
      <c r="SUE79" s="156"/>
      <c r="SUF79" s="156"/>
      <c r="SUG79" s="156"/>
      <c r="SUH79" s="156"/>
      <c r="SUI79" s="156"/>
      <c r="SUJ79" s="156"/>
      <c r="SUK79" s="156"/>
      <c r="SUL79" s="156"/>
      <c r="SUM79" s="156"/>
      <c r="SUN79" s="156"/>
      <c r="SUO79" s="156"/>
      <c r="SUP79" s="156"/>
      <c r="SUQ79" s="156"/>
      <c r="SUR79" s="156"/>
      <c r="SUS79" s="156"/>
      <c r="SUT79" s="156"/>
      <c r="SUU79" s="156"/>
      <c r="SUV79" s="156"/>
      <c r="SUW79" s="156"/>
      <c r="SUX79" s="156"/>
      <c r="SUY79" s="156"/>
      <c r="SUZ79" s="156"/>
      <c r="SVA79" s="156"/>
      <c r="SVB79" s="156"/>
      <c r="SVC79" s="156"/>
      <c r="SVD79" s="156"/>
      <c r="SVE79" s="156"/>
      <c r="SVF79" s="156"/>
      <c r="SVG79" s="156"/>
      <c r="SVH79" s="156"/>
      <c r="SVI79" s="156"/>
      <c r="SVJ79" s="156"/>
      <c r="SVK79" s="156"/>
      <c r="SVL79" s="156"/>
      <c r="SVM79" s="156"/>
      <c r="SVN79" s="156"/>
      <c r="SVO79" s="156"/>
      <c r="SVP79" s="156"/>
      <c r="SVQ79" s="156"/>
      <c r="SVR79" s="156"/>
      <c r="SVS79" s="156"/>
      <c r="SVT79" s="156"/>
      <c r="SVU79" s="156"/>
      <c r="SVV79" s="156"/>
      <c r="SVW79" s="156"/>
      <c r="SVX79" s="156"/>
      <c r="SVY79" s="156"/>
      <c r="SVZ79" s="156"/>
      <c r="SWA79" s="156"/>
      <c r="SWB79" s="156"/>
      <c r="SWC79" s="156"/>
      <c r="SWD79" s="156"/>
      <c r="SWE79" s="156"/>
      <c r="SWF79" s="156"/>
      <c r="SWG79" s="156"/>
      <c r="SWH79" s="156"/>
      <c r="SWI79" s="156"/>
      <c r="SWJ79" s="156"/>
      <c r="SWK79" s="156"/>
      <c r="SWL79" s="156"/>
      <c r="SWM79" s="156"/>
      <c r="SWN79" s="156"/>
      <c r="SWO79" s="156"/>
      <c r="SWP79" s="156"/>
      <c r="SWQ79" s="156"/>
      <c r="SWR79" s="156"/>
      <c r="SWS79" s="156"/>
      <c r="SWT79" s="156"/>
      <c r="SWU79" s="156"/>
      <c r="SWV79" s="156"/>
      <c r="SWW79" s="156"/>
      <c r="SWX79" s="156"/>
      <c r="SWY79" s="156"/>
      <c r="SWZ79" s="156"/>
      <c r="SXA79" s="156"/>
      <c r="SXB79" s="156"/>
      <c r="SXC79" s="156"/>
      <c r="SXD79" s="156"/>
      <c r="SXE79" s="156"/>
      <c r="SXF79" s="156"/>
      <c r="SXG79" s="156"/>
      <c r="SXH79" s="156"/>
      <c r="SXI79" s="156"/>
      <c r="SXJ79" s="156"/>
      <c r="SXK79" s="156"/>
      <c r="SXL79" s="156"/>
      <c r="SXM79" s="156"/>
      <c r="SXN79" s="156"/>
      <c r="SXO79" s="156"/>
      <c r="SXP79" s="156"/>
      <c r="SXQ79" s="156"/>
      <c r="SXR79" s="156"/>
      <c r="SXS79" s="156"/>
      <c r="SXT79" s="156"/>
      <c r="SXU79" s="156"/>
      <c r="SXV79" s="156"/>
      <c r="SXW79" s="156"/>
      <c r="SXX79" s="156"/>
      <c r="SXY79" s="156"/>
      <c r="SXZ79" s="156"/>
      <c r="SYA79" s="156"/>
      <c r="SYB79" s="156"/>
      <c r="SYC79" s="156"/>
      <c r="SYD79" s="156"/>
      <c r="SYE79" s="156"/>
      <c r="SYF79" s="156"/>
      <c r="SYG79" s="156"/>
      <c r="SYH79" s="156"/>
      <c r="SYI79" s="156"/>
      <c r="SYJ79" s="156"/>
      <c r="SYK79" s="156"/>
      <c r="SYL79" s="156"/>
      <c r="SYM79" s="156"/>
      <c r="SYN79" s="156"/>
      <c r="SYO79" s="156"/>
      <c r="SYP79" s="156"/>
      <c r="SYQ79" s="156"/>
      <c r="SYR79" s="156"/>
      <c r="SYS79" s="156"/>
      <c r="SYT79" s="156"/>
      <c r="SYU79" s="156"/>
      <c r="SYV79" s="156"/>
      <c r="SYW79" s="156"/>
      <c r="SYX79" s="156"/>
      <c r="SYY79" s="156"/>
      <c r="SYZ79" s="156"/>
      <c r="SZA79" s="156"/>
      <c r="SZB79" s="156"/>
      <c r="SZC79" s="156"/>
      <c r="SZD79" s="156"/>
      <c r="SZE79" s="156"/>
      <c r="SZF79" s="156"/>
      <c r="SZG79" s="156"/>
      <c r="SZH79" s="156"/>
      <c r="SZI79" s="156"/>
      <c r="SZJ79" s="156"/>
      <c r="SZK79" s="156"/>
      <c r="SZL79" s="156"/>
      <c r="SZM79" s="156"/>
      <c r="SZN79" s="156"/>
      <c r="SZO79" s="156"/>
      <c r="SZP79" s="156"/>
      <c r="SZQ79" s="156"/>
      <c r="SZR79" s="156"/>
      <c r="SZS79" s="156"/>
      <c r="SZT79" s="156"/>
      <c r="SZU79" s="156"/>
      <c r="SZV79" s="156"/>
      <c r="SZW79" s="156"/>
      <c r="SZX79" s="156"/>
      <c r="SZY79" s="156"/>
      <c r="SZZ79" s="156"/>
      <c r="TAA79" s="156"/>
      <c r="TAB79" s="156"/>
      <c r="TAC79" s="156"/>
      <c r="TAD79" s="156"/>
      <c r="TAE79" s="156"/>
      <c r="TAF79" s="156"/>
      <c r="TAG79" s="156"/>
      <c r="TAH79" s="156"/>
      <c r="TAI79" s="156"/>
      <c r="TAJ79" s="156"/>
      <c r="TAK79" s="156"/>
      <c r="TAL79" s="156"/>
      <c r="TAM79" s="156"/>
      <c r="TAN79" s="156"/>
      <c r="TAO79" s="156"/>
      <c r="TAP79" s="156"/>
      <c r="TAQ79" s="156"/>
      <c r="TAR79" s="156"/>
      <c r="TAS79" s="156"/>
      <c r="TAT79" s="156"/>
      <c r="TAU79" s="156"/>
      <c r="TAV79" s="156"/>
      <c r="TAW79" s="156"/>
      <c r="TAX79" s="156"/>
      <c r="TAY79" s="156"/>
      <c r="TAZ79" s="156"/>
      <c r="TBA79" s="156"/>
      <c r="TBB79" s="156"/>
      <c r="TBC79" s="156"/>
      <c r="TBD79" s="156"/>
      <c r="TBE79" s="156"/>
      <c r="TBF79" s="156"/>
      <c r="TBG79" s="156"/>
      <c r="TBH79" s="156"/>
      <c r="TBI79" s="156"/>
      <c r="TBJ79" s="156"/>
      <c r="TBK79" s="156"/>
      <c r="TBL79" s="156"/>
      <c r="TBM79" s="156"/>
      <c r="TBN79" s="156"/>
      <c r="TBO79" s="156"/>
      <c r="TBP79" s="156"/>
      <c r="TBQ79" s="156"/>
      <c r="TBR79" s="156"/>
      <c r="TBS79" s="156"/>
      <c r="TBT79" s="156"/>
      <c r="TBU79" s="156"/>
      <c r="TBV79" s="156"/>
      <c r="TBW79" s="156"/>
      <c r="TBX79" s="156"/>
      <c r="TBY79" s="156"/>
      <c r="TBZ79" s="156"/>
      <c r="TCA79" s="156"/>
      <c r="TCB79" s="156"/>
      <c r="TCC79" s="156"/>
      <c r="TCD79" s="156"/>
      <c r="TCE79" s="156"/>
      <c r="TCF79" s="156"/>
      <c r="TCG79" s="156"/>
      <c r="TCH79" s="156"/>
      <c r="TCI79" s="156"/>
      <c r="TCJ79" s="156"/>
      <c r="TCK79" s="156"/>
      <c r="TCL79" s="156"/>
      <c r="TCM79" s="156"/>
      <c r="TCN79" s="156"/>
      <c r="TCO79" s="156"/>
      <c r="TCP79" s="156"/>
      <c r="TCQ79" s="156"/>
      <c r="TCR79" s="156"/>
      <c r="TCS79" s="156"/>
      <c r="TCT79" s="156"/>
      <c r="TCU79" s="156"/>
      <c r="TCV79" s="156"/>
      <c r="TCW79" s="156"/>
      <c r="TCX79" s="156"/>
      <c r="TCY79" s="156"/>
      <c r="TCZ79" s="156"/>
      <c r="TDA79" s="156"/>
      <c r="TDB79" s="156"/>
      <c r="TDC79" s="156"/>
      <c r="TDD79" s="156"/>
      <c r="TDE79" s="156"/>
      <c r="TDF79" s="156"/>
      <c r="TDG79" s="156"/>
      <c r="TDH79" s="156"/>
      <c r="TDI79" s="156"/>
      <c r="TDJ79" s="156"/>
      <c r="TDK79" s="156"/>
      <c r="TDL79" s="156"/>
      <c r="TDM79" s="156"/>
      <c r="TDN79" s="156"/>
      <c r="TDO79" s="156"/>
      <c r="TDP79" s="156"/>
      <c r="TDQ79" s="156"/>
      <c r="TDR79" s="156"/>
      <c r="TDS79" s="156"/>
      <c r="TDT79" s="156"/>
      <c r="TDU79" s="156"/>
      <c r="TDV79" s="156"/>
      <c r="TDW79" s="156"/>
      <c r="TDX79" s="156"/>
      <c r="TDY79" s="156"/>
      <c r="TDZ79" s="156"/>
      <c r="TEA79" s="156"/>
      <c r="TEB79" s="156"/>
      <c r="TEC79" s="156"/>
      <c r="TED79" s="156"/>
      <c r="TEE79" s="156"/>
      <c r="TEF79" s="156"/>
      <c r="TEG79" s="156"/>
      <c r="TEH79" s="156"/>
      <c r="TEI79" s="156"/>
      <c r="TEJ79" s="156"/>
      <c r="TEK79" s="156"/>
      <c r="TEL79" s="156"/>
      <c r="TEM79" s="156"/>
      <c r="TEN79" s="156"/>
      <c r="TEO79" s="156"/>
      <c r="TEP79" s="156"/>
      <c r="TEQ79" s="156"/>
      <c r="TER79" s="156"/>
      <c r="TES79" s="156"/>
      <c r="TET79" s="156"/>
      <c r="TEU79" s="156"/>
      <c r="TEV79" s="156"/>
      <c r="TEW79" s="156"/>
      <c r="TEX79" s="156"/>
      <c r="TEY79" s="156"/>
      <c r="TEZ79" s="156"/>
      <c r="TFA79" s="156"/>
      <c r="TFB79" s="156"/>
      <c r="TFC79" s="156"/>
      <c r="TFD79" s="156"/>
      <c r="TFE79" s="156"/>
      <c r="TFF79" s="156"/>
      <c r="TFG79" s="156"/>
      <c r="TFH79" s="156"/>
      <c r="TFI79" s="156"/>
      <c r="TFJ79" s="156"/>
      <c r="TFK79" s="156"/>
      <c r="TFL79" s="156"/>
      <c r="TFM79" s="156"/>
      <c r="TFN79" s="156"/>
      <c r="TFO79" s="156"/>
      <c r="TFP79" s="156"/>
      <c r="TFQ79" s="156"/>
      <c r="TFR79" s="156"/>
      <c r="TFS79" s="156"/>
      <c r="TFT79" s="156"/>
      <c r="TFU79" s="156"/>
      <c r="TFV79" s="156"/>
      <c r="TFW79" s="156"/>
      <c r="TFX79" s="156"/>
      <c r="TFY79" s="156"/>
      <c r="TFZ79" s="156"/>
      <c r="TGA79" s="156"/>
      <c r="TGB79" s="156"/>
      <c r="TGC79" s="156"/>
      <c r="TGD79" s="156"/>
      <c r="TGE79" s="156"/>
      <c r="TGF79" s="156"/>
      <c r="TGG79" s="156"/>
      <c r="TGH79" s="156"/>
      <c r="TGI79" s="156"/>
      <c r="TGJ79" s="156"/>
      <c r="TGK79" s="156"/>
      <c r="TGL79" s="156"/>
      <c r="TGM79" s="156"/>
      <c r="TGN79" s="156"/>
      <c r="TGO79" s="156"/>
      <c r="TGP79" s="156"/>
      <c r="TGQ79" s="156"/>
      <c r="TGR79" s="156"/>
      <c r="TGS79" s="156"/>
      <c r="TGT79" s="156"/>
      <c r="TGU79" s="156"/>
      <c r="TGV79" s="156"/>
      <c r="TGW79" s="156"/>
      <c r="TGX79" s="156"/>
      <c r="TGY79" s="156"/>
      <c r="TGZ79" s="156"/>
      <c r="THA79" s="156"/>
      <c r="THB79" s="156"/>
      <c r="THC79" s="156"/>
      <c r="THD79" s="156"/>
      <c r="THE79" s="156"/>
      <c r="THF79" s="156"/>
      <c r="THG79" s="156"/>
      <c r="THH79" s="156"/>
      <c r="THI79" s="156"/>
      <c r="THJ79" s="156"/>
      <c r="THK79" s="156"/>
      <c r="THL79" s="156"/>
      <c r="THM79" s="156"/>
      <c r="THN79" s="156"/>
      <c r="THO79" s="156"/>
      <c r="THP79" s="156"/>
      <c r="THQ79" s="156"/>
      <c r="THR79" s="156"/>
      <c r="THS79" s="156"/>
      <c r="THT79" s="156"/>
      <c r="THU79" s="156"/>
      <c r="THV79" s="156"/>
      <c r="THW79" s="156"/>
      <c r="THX79" s="156"/>
      <c r="THY79" s="156"/>
      <c r="THZ79" s="156"/>
      <c r="TIA79" s="156"/>
      <c r="TIB79" s="156"/>
      <c r="TIC79" s="156"/>
      <c r="TID79" s="156"/>
      <c r="TIE79" s="156"/>
      <c r="TIF79" s="156"/>
      <c r="TIG79" s="156"/>
      <c r="TIH79" s="156"/>
      <c r="TII79" s="156"/>
      <c r="TIJ79" s="156"/>
      <c r="TIK79" s="156"/>
      <c r="TIL79" s="156"/>
      <c r="TIM79" s="156"/>
      <c r="TIN79" s="156"/>
      <c r="TIO79" s="156"/>
      <c r="TIP79" s="156"/>
      <c r="TIQ79" s="156"/>
      <c r="TIR79" s="156"/>
      <c r="TIS79" s="156"/>
      <c r="TIT79" s="156"/>
      <c r="TIU79" s="156"/>
      <c r="TIV79" s="156"/>
      <c r="TIW79" s="156"/>
      <c r="TIX79" s="156"/>
      <c r="TIY79" s="156"/>
      <c r="TIZ79" s="156"/>
      <c r="TJA79" s="156"/>
      <c r="TJB79" s="156"/>
      <c r="TJC79" s="156"/>
      <c r="TJD79" s="156"/>
      <c r="TJE79" s="156"/>
      <c r="TJF79" s="156"/>
      <c r="TJG79" s="156"/>
      <c r="TJH79" s="156"/>
      <c r="TJI79" s="156"/>
      <c r="TJJ79" s="156"/>
      <c r="TJK79" s="156"/>
      <c r="TJL79" s="156"/>
      <c r="TJM79" s="156"/>
      <c r="TJN79" s="156"/>
      <c r="TJO79" s="156"/>
      <c r="TJP79" s="156"/>
      <c r="TJQ79" s="156"/>
      <c r="TJR79" s="156"/>
      <c r="TJS79" s="156"/>
      <c r="TJT79" s="156"/>
      <c r="TJU79" s="156"/>
      <c r="TJV79" s="156"/>
      <c r="TJW79" s="156"/>
      <c r="TJX79" s="156"/>
      <c r="TJY79" s="156"/>
      <c r="TJZ79" s="156"/>
      <c r="TKA79" s="156"/>
      <c r="TKB79" s="156"/>
      <c r="TKC79" s="156"/>
      <c r="TKD79" s="156"/>
      <c r="TKE79" s="156"/>
      <c r="TKF79" s="156"/>
      <c r="TKG79" s="156"/>
      <c r="TKH79" s="156"/>
      <c r="TKI79" s="156"/>
      <c r="TKJ79" s="156"/>
      <c r="TKK79" s="156"/>
      <c r="TKL79" s="156"/>
      <c r="TKM79" s="156"/>
      <c r="TKN79" s="156"/>
      <c r="TKO79" s="156"/>
      <c r="TKP79" s="156"/>
      <c r="TKQ79" s="156"/>
      <c r="TKR79" s="156"/>
      <c r="TKS79" s="156"/>
      <c r="TKT79" s="156"/>
      <c r="TKU79" s="156"/>
      <c r="TKV79" s="156"/>
      <c r="TKW79" s="156"/>
      <c r="TKX79" s="156"/>
      <c r="TKY79" s="156"/>
      <c r="TKZ79" s="156"/>
      <c r="TLA79" s="156"/>
      <c r="TLB79" s="156"/>
      <c r="TLC79" s="156"/>
      <c r="TLD79" s="156"/>
      <c r="TLE79" s="156"/>
      <c r="TLF79" s="156"/>
      <c r="TLG79" s="156"/>
      <c r="TLH79" s="156"/>
      <c r="TLI79" s="156"/>
      <c r="TLJ79" s="156"/>
      <c r="TLK79" s="156"/>
      <c r="TLL79" s="156"/>
      <c r="TLM79" s="156"/>
      <c r="TLN79" s="156"/>
      <c r="TLO79" s="156"/>
      <c r="TLP79" s="156"/>
      <c r="TLQ79" s="156"/>
      <c r="TLR79" s="156"/>
      <c r="TLS79" s="156"/>
      <c r="TLT79" s="156"/>
      <c r="TLU79" s="156"/>
      <c r="TLV79" s="156"/>
      <c r="TLW79" s="156"/>
      <c r="TLX79" s="156"/>
      <c r="TLY79" s="156"/>
      <c r="TLZ79" s="156"/>
      <c r="TMA79" s="156"/>
      <c r="TMB79" s="156"/>
      <c r="TMC79" s="156"/>
      <c r="TMD79" s="156"/>
      <c r="TME79" s="156"/>
      <c r="TMF79" s="156"/>
      <c r="TMG79" s="156"/>
      <c r="TMH79" s="156"/>
      <c r="TMI79" s="156"/>
      <c r="TMJ79" s="156"/>
      <c r="TMK79" s="156"/>
      <c r="TML79" s="156"/>
      <c r="TMM79" s="156"/>
      <c r="TMN79" s="156"/>
      <c r="TMO79" s="156"/>
      <c r="TMP79" s="156"/>
      <c r="TMQ79" s="156"/>
      <c r="TMR79" s="156"/>
      <c r="TMS79" s="156"/>
      <c r="TMT79" s="156"/>
      <c r="TMU79" s="156"/>
      <c r="TMV79" s="156"/>
      <c r="TMW79" s="156"/>
      <c r="TMX79" s="156"/>
      <c r="TMY79" s="156"/>
      <c r="TMZ79" s="156"/>
      <c r="TNA79" s="156"/>
      <c r="TNB79" s="156"/>
      <c r="TNC79" s="156"/>
      <c r="TND79" s="156"/>
      <c r="TNE79" s="156"/>
      <c r="TNF79" s="156"/>
      <c r="TNG79" s="156"/>
      <c r="TNH79" s="156"/>
      <c r="TNI79" s="156"/>
      <c r="TNJ79" s="156"/>
      <c r="TNK79" s="156"/>
      <c r="TNL79" s="156"/>
      <c r="TNM79" s="156"/>
      <c r="TNN79" s="156"/>
      <c r="TNO79" s="156"/>
      <c r="TNP79" s="156"/>
      <c r="TNQ79" s="156"/>
      <c r="TNR79" s="156"/>
      <c r="TNS79" s="156"/>
      <c r="TNT79" s="156"/>
      <c r="TNU79" s="156"/>
      <c r="TNV79" s="156"/>
      <c r="TNW79" s="156"/>
      <c r="TNX79" s="156"/>
      <c r="TNY79" s="156"/>
      <c r="TNZ79" s="156"/>
      <c r="TOA79" s="156"/>
      <c r="TOB79" s="156"/>
      <c r="TOC79" s="156"/>
      <c r="TOD79" s="156"/>
      <c r="TOE79" s="156"/>
      <c r="TOF79" s="156"/>
      <c r="TOG79" s="156"/>
      <c r="TOH79" s="156"/>
      <c r="TOI79" s="156"/>
      <c r="TOJ79" s="156"/>
      <c r="TOK79" s="156"/>
      <c r="TOL79" s="156"/>
      <c r="TOM79" s="156"/>
      <c r="TON79" s="156"/>
      <c r="TOO79" s="156"/>
      <c r="TOP79" s="156"/>
      <c r="TOQ79" s="156"/>
      <c r="TOR79" s="156"/>
      <c r="TOS79" s="156"/>
      <c r="TOT79" s="156"/>
      <c r="TOU79" s="156"/>
      <c r="TOV79" s="156"/>
      <c r="TOW79" s="156"/>
      <c r="TOX79" s="156"/>
      <c r="TOY79" s="156"/>
      <c r="TOZ79" s="156"/>
      <c r="TPA79" s="156"/>
      <c r="TPB79" s="156"/>
      <c r="TPC79" s="156"/>
      <c r="TPD79" s="156"/>
      <c r="TPE79" s="156"/>
      <c r="TPF79" s="156"/>
      <c r="TPG79" s="156"/>
      <c r="TPH79" s="156"/>
      <c r="TPI79" s="156"/>
      <c r="TPJ79" s="156"/>
      <c r="TPK79" s="156"/>
      <c r="TPL79" s="156"/>
      <c r="TPM79" s="156"/>
      <c r="TPN79" s="156"/>
      <c r="TPO79" s="156"/>
      <c r="TPP79" s="156"/>
      <c r="TPQ79" s="156"/>
      <c r="TPR79" s="156"/>
      <c r="TPS79" s="156"/>
      <c r="TPT79" s="156"/>
      <c r="TPU79" s="156"/>
      <c r="TPV79" s="156"/>
      <c r="TPW79" s="156"/>
      <c r="TPX79" s="156"/>
      <c r="TPY79" s="156"/>
      <c r="TPZ79" s="156"/>
      <c r="TQA79" s="156"/>
      <c r="TQB79" s="156"/>
      <c r="TQC79" s="156"/>
      <c r="TQD79" s="156"/>
      <c r="TQE79" s="156"/>
      <c r="TQF79" s="156"/>
      <c r="TQG79" s="156"/>
      <c r="TQH79" s="156"/>
      <c r="TQI79" s="156"/>
      <c r="TQJ79" s="156"/>
      <c r="TQK79" s="156"/>
      <c r="TQL79" s="156"/>
      <c r="TQM79" s="156"/>
      <c r="TQN79" s="156"/>
      <c r="TQO79" s="156"/>
      <c r="TQP79" s="156"/>
      <c r="TQQ79" s="156"/>
      <c r="TQR79" s="156"/>
      <c r="TQS79" s="156"/>
      <c r="TQT79" s="156"/>
      <c r="TQU79" s="156"/>
      <c r="TQV79" s="156"/>
      <c r="TQW79" s="156"/>
      <c r="TQX79" s="156"/>
      <c r="TQY79" s="156"/>
      <c r="TQZ79" s="156"/>
      <c r="TRA79" s="156"/>
      <c r="TRB79" s="156"/>
      <c r="TRC79" s="156"/>
      <c r="TRD79" s="156"/>
      <c r="TRE79" s="156"/>
      <c r="TRF79" s="156"/>
      <c r="TRG79" s="156"/>
      <c r="TRH79" s="156"/>
      <c r="TRI79" s="156"/>
      <c r="TRJ79" s="156"/>
      <c r="TRK79" s="156"/>
      <c r="TRL79" s="156"/>
      <c r="TRM79" s="156"/>
      <c r="TRN79" s="156"/>
      <c r="TRO79" s="156"/>
      <c r="TRP79" s="156"/>
      <c r="TRQ79" s="156"/>
      <c r="TRR79" s="156"/>
      <c r="TRS79" s="156"/>
      <c r="TRT79" s="156"/>
      <c r="TRU79" s="156"/>
      <c r="TRV79" s="156"/>
      <c r="TRW79" s="156"/>
      <c r="TRX79" s="156"/>
      <c r="TRY79" s="156"/>
      <c r="TRZ79" s="156"/>
      <c r="TSA79" s="156"/>
      <c r="TSB79" s="156"/>
      <c r="TSC79" s="156"/>
      <c r="TSD79" s="156"/>
      <c r="TSE79" s="156"/>
      <c r="TSF79" s="156"/>
      <c r="TSG79" s="156"/>
      <c r="TSH79" s="156"/>
      <c r="TSI79" s="156"/>
      <c r="TSJ79" s="156"/>
      <c r="TSK79" s="156"/>
      <c r="TSL79" s="156"/>
      <c r="TSM79" s="156"/>
      <c r="TSN79" s="156"/>
      <c r="TSO79" s="156"/>
      <c r="TSP79" s="156"/>
      <c r="TSQ79" s="156"/>
      <c r="TSR79" s="156"/>
      <c r="TSS79" s="156"/>
      <c r="TST79" s="156"/>
      <c r="TSU79" s="156"/>
      <c r="TSV79" s="156"/>
      <c r="TSW79" s="156"/>
      <c r="TSX79" s="156"/>
      <c r="TSY79" s="156"/>
      <c r="TSZ79" s="156"/>
      <c r="TTA79" s="156"/>
      <c r="TTB79" s="156"/>
      <c r="TTC79" s="156"/>
      <c r="TTD79" s="156"/>
      <c r="TTE79" s="156"/>
      <c r="TTF79" s="156"/>
      <c r="TTG79" s="156"/>
      <c r="TTH79" s="156"/>
      <c r="TTI79" s="156"/>
      <c r="TTJ79" s="156"/>
      <c r="TTK79" s="156"/>
      <c r="TTL79" s="156"/>
      <c r="TTM79" s="156"/>
      <c r="TTN79" s="156"/>
      <c r="TTO79" s="156"/>
      <c r="TTP79" s="156"/>
      <c r="TTQ79" s="156"/>
      <c r="TTR79" s="156"/>
      <c r="TTS79" s="156"/>
      <c r="TTT79" s="156"/>
      <c r="TTU79" s="156"/>
      <c r="TTV79" s="156"/>
      <c r="TTW79" s="156"/>
      <c r="TTX79" s="156"/>
      <c r="TTY79" s="156"/>
      <c r="TTZ79" s="156"/>
      <c r="TUA79" s="156"/>
      <c r="TUB79" s="156"/>
      <c r="TUC79" s="156"/>
      <c r="TUD79" s="156"/>
      <c r="TUE79" s="156"/>
      <c r="TUF79" s="156"/>
      <c r="TUG79" s="156"/>
      <c r="TUH79" s="156"/>
      <c r="TUI79" s="156"/>
      <c r="TUJ79" s="156"/>
      <c r="TUK79" s="156"/>
      <c r="TUL79" s="156"/>
      <c r="TUM79" s="156"/>
      <c r="TUN79" s="156"/>
      <c r="TUO79" s="156"/>
      <c r="TUP79" s="156"/>
      <c r="TUQ79" s="156"/>
      <c r="TUR79" s="156"/>
      <c r="TUS79" s="156"/>
      <c r="TUT79" s="156"/>
      <c r="TUU79" s="156"/>
      <c r="TUV79" s="156"/>
      <c r="TUW79" s="156"/>
      <c r="TUX79" s="156"/>
      <c r="TUY79" s="156"/>
      <c r="TUZ79" s="156"/>
      <c r="TVA79" s="156"/>
      <c r="TVB79" s="156"/>
      <c r="TVC79" s="156"/>
      <c r="TVD79" s="156"/>
      <c r="TVE79" s="156"/>
      <c r="TVF79" s="156"/>
      <c r="TVG79" s="156"/>
      <c r="TVH79" s="156"/>
      <c r="TVI79" s="156"/>
      <c r="TVJ79" s="156"/>
      <c r="TVK79" s="156"/>
      <c r="TVL79" s="156"/>
      <c r="TVM79" s="156"/>
      <c r="TVN79" s="156"/>
      <c r="TVO79" s="156"/>
      <c r="TVP79" s="156"/>
      <c r="TVQ79" s="156"/>
      <c r="TVR79" s="156"/>
      <c r="TVS79" s="156"/>
      <c r="TVT79" s="156"/>
      <c r="TVU79" s="156"/>
      <c r="TVV79" s="156"/>
      <c r="TVW79" s="156"/>
      <c r="TVX79" s="156"/>
      <c r="TVY79" s="156"/>
      <c r="TVZ79" s="156"/>
      <c r="TWA79" s="156"/>
      <c r="TWB79" s="156"/>
      <c r="TWC79" s="156"/>
      <c r="TWD79" s="156"/>
      <c r="TWE79" s="156"/>
      <c r="TWF79" s="156"/>
      <c r="TWG79" s="156"/>
      <c r="TWH79" s="156"/>
      <c r="TWI79" s="156"/>
      <c r="TWJ79" s="156"/>
      <c r="TWK79" s="156"/>
      <c r="TWL79" s="156"/>
      <c r="TWM79" s="156"/>
      <c r="TWN79" s="156"/>
      <c r="TWO79" s="156"/>
      <c r="TWP79" s="156"/>
      <c r="TWQ79" s="156"/>
      <c r="TWR79" s="156"/>
      <c r="TWS79" s="156"/>
      <c r="TWT79" s="156"/>
      <c r="TWU79" s="156"/>
      <c r="TWV79" s="156"/>
      <c r="TWW79" s="156"/>
      <c r="TWX79" s="156"/>
      <c r="TWY79" s="156"/>
      <c r="TWZ79" s="156"/>
      <c r="TXA79" s="156"/>
      <c r="TXB79" s="156"/>
      <c r="TXC79" s="156"/>
      <c r="TXD79" s="156"/>
      <c r="TXE79" s="156"/>
      <c r="TXF79" s="156"/>
      <c r="TXG79" s="156"/>
      <c r="TXH79" s="156"/>
      <c r="TXI79" s="156"/>
      <c r="TXJ79" s="156"/>
      <c r="TXK79" s="156"/>
      <c r="TXL79" s="156"/>
      <c r="TXM79" s="156"/>
      <c r="TXN79" s="156"/>
      <c r="TXO79" s="156"/>
      <c r="TXP79" s="156"/>
      <c r="TXQ79" s="156"/>
      <c r="TXR79" s="156"/>
      <c r="TXS79" s="156"/>
      <c r="TXT79" s="156"/>
      <c r="TXU79" s="156"/>
      <c r="TXV79" s="156"/>
      <c r="TXW79" s="156"/>
      <c r="TXX79" s="156"/>
      <c r="TXY79" s="156"/>
      <c r="TXZ79" s="156"/>
      <c r="TYA79" s="156"/>
      <c r="TYB79" s="156"/>
      <c r="TYC79" s="156"/>
      <c r="TYD79" s="156"/>
      <c r="TYE79" s="156"/>
      <c r="TYF79" s="156"/>
      <c r="TYG79" s="156"/>
      <c r="TYH79" s="156"/>
      <c r="TYI79" s="156"/>
      <c r="TYJ79" s="156"/>
      <c r="TYK79" s="156"/>
      <c r="TYL79" s="156"/>
      <c r="TYM79" s="156"/>
      <c r="TYN79" s="156"/>
      <c r="TYO79" s="156"/>
      <c r="TYP79" s="156"/>
      <c r="TYQ79" s="156"/>
      <c r="TYR79" s="156"/>
      <c r="TYS79" s="156"/>
      <c r="TYT79" s="156"/>
      <c r="TYU79" s="156"/>
      <c r="TYV79" s="156"/>
      <c r="TYW79" s="156"/>
      <c r="TYX79" s="156"/>
      <c r="TYY79" s="156"/>
      <c r="TYZ79" s="156"/>
      <c r="TZA79" s="156"/>
      <c r="TZB79" s="156"/>
      <c r="TZC79" s="156"/>
      <c r="TZD79" s="156"/>
      <c r="TZE79" s="156"/>
      <c r="TZF79" s="156"/>
      <c r="TZG79" s="156"/>
      <c r="TZH79" s="156"/>
      <c r="TZI79" s="156"/>
      <c r="TZJ79" s="156"/>
      <c r="TZK79" s="156"/>
      <c r="TZL79" s="156"/>
      <c r="TZM79" s="156"/>
      <c r="TZN79" s="156"/>
      <c r="TZO79" s="156"/>
      <c r="TZP79" s="156"/>
      <c r="TZQ79" s="156"/>
      <c r="TZR79" s="156"/>
      <c r="TZS79" s="156"/>
      <c r="TZT79" s="156"/>
      <c r="TZU79" s="156"/>
      <c r="TZV79" s="156"/>
      <c r="TZW79" s="156"/>
      <c r="TZX79" s="156"/>
      <c r="TZY79" s="156"/>
      <c r="TZZ79" s="156"/>
      <c r="UAA79" s="156"/>
      <c r="UAB79" s="156"/>
      <c r="UAC79" s="156"/>
      <c r="UAD79" s="156"/>
      <c r="UAE79" s="156"/>
      <c r="UAF79" s="156"/>
      <c r="UAG79" s="156"/>
      <c r="UAH79" s="156"/>
      <c r="UAI79" s="156"/>
      <c r="UAJ79" s="156"/>
      <c r="UAK79" s="156"/>
      <c r="UAL79" s="156"/>
      <c r="UAM79" s="156"/>
      <c r="UAN79" s="156"/>
      <c r="UAO79" s="156"/>
      <c r="UAP79" s="156"/>
      <c r="UAQ79" s="156"/>
      <c r="UAR79" s="156"/>
      <c r="UAS79" s="156"/>
      <c r="UAT79" s="156"/>
      <c r="UAU79" s="156"/>
      <c r="UAV79" s="156"/>
      <c r="UAW79" s="156"/>
      <c r="UAX79" s="156"/>
      <c r="UAY79" s="156"/>
      <c r="UAZ79" s="156"/>
      <c r="UBA79" s="156"/>
      <c r="UBB79" s="156"/>
      <c r="UBC79" s="156"/>
      <c r="UBD79" s="156"/>
      <c r="UBE79" s="156"/>
      <c r="UBF79" s="156"/>
      <c r="UBG79" s="156"/>
      <c r="UBH79" s="156"/>
      <c r="UBI79" s="156"/>
      <c r="UBJ79" s="156"/>
      <c r="UBK79" s="156"/>
      <c r="UBL79" s="156"/>
      <c r="UBM79" s="156"/>
      <c r="UBN79" s="156"/>
      <c r="UBO79" s="156"/>
      <c r="UBP79" s="156"/>
      <c r="UBQ79" s="156"/>
      <c r="UBR79" s="156"/>
      <c r="UBS79" s="156"/>
      <c r="UBT79" s="156"/>
      <c r="UBU79" s="156"/>
      <c r="UBV79" s="156"/>
      <c r="UBW79" s="156"/>
      <c r="UBX79" s="156"/>
      <c r="UBY79" s="156"/>
      <c r="UBZ79" s="156"/>
      <c r="UCA79" s="156"/>
      <c r="UCB79" s="156"/>
      <c r="UCC79" s="156"/>
      <c r="UCD79" s="156"/>
      <c r="UCE79" s="156"/>
      <c r="UCF79" s="156"/>
      <c r="UCG79" s="156"/>
      <c r="UCH79" s="156"/>
      <c r="UCI79" s="156"/>
      <c r="UCJ79" s="156"/>
      <c r="UCK79" s="156"/>
      <c r="UCL79" s="156"/>
      <c r="UCM79" s="156"/>
      <c r="UCN79" s="156"/>
      <c r="UCO79" s="156"/>
      <c r="UCP79" s="156"/>
      <c r="UCQ79" s="156"/>
      <c r="UCR79" s="156"/>
      <c r="UCS79" s="156"/>
      <c r="UCT79" s="156"/>
      <c r="UCU79" s="156"/>
      <c r="UCV79" s="156"/>
      <c r="UCW79" s="156"/>
      <c r="UCX79" s="156"/>
      <c r="UCY79" s="156"/>
      <c r="UCZ79" s="156"/>
      <c r="UDA79" s="156"/>
      <c r="UDB79" s="156"/>
      <c r="UDC79" s="156"/>
      <c r="UDD79" s="156"/>
      <c r="UDE79" s="156"/>
      <c r="UDF79" s="156"/>
      <c r="UDG79" s="156"/>
      <c r="UDH79" s="156"/>
      <c r="UDI79" s="156"/>
      <c r="UDJ79" s="156"/>
      <c r="UDK79" s="156"/>
      <c r="UDL79" s="156"/>
      <c r="UDM79" s="156"/>
      <c r="UDN79" s="156"/>
      <c r="UDO79" s="156"/>
      <c r="UDP79" s="156"/>
      <c r="UDQ79" s="156"/>
      <c r="UDR79" s="156"/>
      <c r="UDS79" s="156"/>
      <c r="UDT79" s="156"/>
      <c r="UDU79" s="156"/>
      <c r="UDV79" s="156"/>
      <c r="UDW79" s="156"/>
      <c r="UDX79" s="156"/>
      <c r="UDY79" s="156"/>
      <c r="UDZ79" s="156"/>
      <c r="UEA79" s="156"/>
      <c r="UEB79" s="156"/>
      <c r="UEC79" s="156"/>
      <c r="UED79" s="156"/>
      <c r="UEE79" s="156"/>
      <c r="UEF79" s="156"/>
      <c r="UEG79" s="156"/>
      <c r="UEH79" s="156"/>
      <c r="UEI79" s="156"/>
      <c r="UEJ79" s="156"/>
      <c r="UEK79" s="156"/>
      <c r="UEL79" s="156"/>
      <c r="UEM79" s="156"/>
      <c r="UEN79" s="156"/>
      <c r="UEO79" s="156"/>
      <c r="UEP79" s="156"/>
      <c r="UEQ79" s="156"/>
      <c r="UER79" s="156"/>
      <c r="UES79" s="156"/>
      <c r="UET79" s="156"/>
      <c r="UEU79" s="156"/>
      <c r="UEV79" s="156"/>
      <c r="UEW79" s="156"/>
      <c r="UEX79" s="156"/>
      <c r="UEY79" s="156"/>
      <c r="UEZ79" s="156"/>
      <c r="UFA79" s="156"/>
      <c r="UFB79" s="156"/>
      <c r="UFC79" s="156"/>
      <c r="UFD79" s="156"/>
      <c r="UFE79" s="156"/>
      <c r="UFF79" s="156"/>
      <c r="UFG79" s="156"/>
      <c r="UFH79" s="156"/>
      <c r="UFI79" s="156"/>
      <c r="UFJ79" s="156"/>
      <c r="UFK79" s="156"/>
      <c r="UFL79" s="156"/>
      <c r="UFM79" s="156"/>
      <c r="UFN79" s="156"/>
      <c r="UFO79" s="156"/>
      <c r="UFP79" s="156"/>
      <c r="UFQ79" s="156"/>
      <c r="UFR79" s="156"/>
      <c r="UFS79" s="156"/>
      <c r="UFT79" s="156"/>
      <c r="UFU79" s="156"/>
      <c r="UFV79" s="156"/>
      <c r="UFW79" s="156"/>
      <c r="UFX79" s="156"/>
      <c r="UFY79" s="156"/>
      <c r="UFZ79" s="156"/>
      <c r="UGA79" s="156"/>
      <c r="UGB79" s="156"/>
      <c r="UGC79" s="156"/>
      <c r="UGD79" s="156"/>
      <c r="UGE79" s="156"/>
      <c r="UGF79" s="156"/>
      <c r="UGG79" s="156"/>
      <c r="UGH79" s="156"/>
      <c r="UGI79" s="156"/>
      <c r="UGJ79" s="156"/>
      <c r="UGK79" s="156"/>
      <c r="UGL79" s="156"/>
      <c r="UGM79" s="156"/>
      <c r="UGN79" s="156"/>
      <c r="UGO79" s="156"/>
      <c r="UGP79" s="156"/>
      <c r="UGQ79" s="156"/>
      <c r="UGR79" s="156"/>
      <c r="UGS79" s="156"/>
      <c r="UGT79" s="156"/>
      <c r="UGU79" s="156"/>
      <c r="UGV79" s="156"/>
      <c r="UGW79" s="156"/>
      <c r="UGX79" s="156"/>
      <c r="UGY79" s="156"/>
      <c r="UGZ79" s="156"/>
      <c r="UHA79" s="156"/>
      <c r="UHB79" s="156"/>
      <c r="UHC79" s="156"/>
      <c r="UHD79" s="156"/>
      <c r="UHE79" s="156"/>
      <c r="UHF79" s="156"/>
      <c r="UHG79" s="156"/>
      <c r="UHH79" s="156"/>
      <c r="UHI79" s="156"/>
      <c r="UHJ79" s="156"/>
      <c r="UHK79" s="156"/>
      <c r="UHL79" s="156"/>
      <c r="UHM79" s="156"/>
      <c r="UHN79" s="156"/>
      <c r="UHO79" s="156"/>
      <c r="UHP79" s="156"/>
      <c r="UHQ79" s="156"/>
      <c r="UHR79" s="156"/>
      <c r="UHS79" s="156"/>
      <c r="UHT79" s="156"/>
      <c r="UHU79" s="156"/>
      <c r="UHV79" s="156"/>
      <c r="UHW79" s="156"/>
      <c r="UHX79" s="156"/>
      <c r="UHY79" s="156"/>
      <c r="UHZ79" s="156"/>
      <c r="UIA79" s="156"/>
      <c r="UIB79" s="156"/>
      <c r="UIC79" s="156"/>
      <c r="UID79" s="156"/>
      <c r="UIE79" s="156"/>
      <c r="UIF79" s="156"/>
      <c r="UIG79" s="156"/>
      <c r="UIH79" s="156"/>
      <c r="UII79" s="156"/>
      <c r="UIJ79" s="156"/>
      <c r="UIK79" s="156"/>
      <c r="UIL79" s="156"/>
      <c r="UIM79" s="156"/>
      <c r="UIN79" s="156"/>
      <c r="UIO79" s="156"/>
      <c r="UIP79" s="156"/>
      <c r="UIQ79" s="156"/>
      <c r="UIR79" s="156"/>
      <c r="UIS79" s="156"/>
      <c r="UIT79" s="156"/>
      <c r="UIU79" s="156"/>
      <c r="UIV79" s="156"/>
      <c r="UIW79" s="156"/>
      <c r="UIX79" s="156"/>
      <c r="UIY79" s="156"/>
      <c r="UIZ79" s="156"/>
      <c r="UJA79" s="156"/>
      <c r="UJB79" s="156"/>
      <c r="UJC79" s="156"/>
      <c r="UJD79" s="156"/>
      <c r="UJE79" s="156"/>
      <c r="UJF79" s="156"/>
      <c r="UJG79" s="156"/>
      <c r="UJH79" s="156"/>
      <c r="UJI79" s="156"/>
      <c r="UJJ79" s="156"/>
      <c r="UJK79" s="156"/>
      <c r="UJL79" s="156"/>
      <c r="UJM79" s="156"/>
      <c r="UJN79" s="156"/>
      <c r="UJO79" s="156"/>
      <c r="UJP79" s="156"/>
      <c r="UJQ79" s="156"/>
      <c r="UJR79" s="156"/>
      <c r="UJS79" s="156"/>
      <c r="UJT79" s="156"/>
      <c r="UJU79" s="156"/>
      <c r="UJV79" s="156"/>
      <c r="UJW79" s="156"/>
      <c r="UJX79" s="156"/>
      <c r="UJY79" s="156"/>
      <c r="UJZ79" s="156"/>
      <c r="UKA79" s="156"/>
      <c r="UKB79" s="156"/>
      <c r="UKC79" s="156"/>
      <c r="UKD79" s="156"/>
      <c r="UKE79" s="156"/>
      <c r="UKF79" s="156"/>
      <c r="UKG79" s="156"/>
      <c r="UKH79" s="156"/>
      <c r="UKI79" s="156"/>
      <c r="UKJ79" s="156"/>
      <c r="UKK79" s="156"/>
      <c r="UKL79" s="156"/>
      <c r="UKM79" s="156"/>
      <c r="UKN79" s="156"/>
      <c r="UKO79" s="156"/>
      <c r="UKP79" s="156"/>
      <c r="UKQ79" s="156"/>
      <c r="UKR79" s="156"/>
      <c r="UKS79" s="156"/>
      <c r="UKT79" s="156"/>
      <c r="UKU79" s="156"/>
      <c r="UKV79" s="156"/>
      <c r="UKW79" s="156"/>
      <c r="UKX79" s="156"/>
      <c r="UKY79" s="156"/>
      <c r="UKZ79" s="156"/>
      <c r="ULA79" s="156"/>
      <c r="ULB79" s="156"/>
      <c r="ULC79" s="156"/>
      <c r="ULD79" s="156"/>
      <c r="ULE79" s="156"/>
      <c r="ULF79" s="156"/>
      <c r="ULG79" s="156"/>
      <c r="ULH79" s="156"/>
      <c r="ULI79" s="156"/>
      <c r="ULJ79" s="156"/>
      <c r="ULK79" s="156"/>
      <c r="ULL79" s="156"/>
      <c r="ULM79" s="156"/>
      <c r="ULN79" s="156"/>
      <c r="ULO79" s="156"/>
      <c r="ULP79" s="156"/>
      <c r="ULQ79" s="156"/>
      <c r="ULR79" s="156"/>
      <c r="ULS79" s="156"/>
      <c r="ULT79" s="156"/>
      <c r="ULU79" s="156"/>
      <c r="ULV79" s="156"/>
      <c r="ULW79" s="156"/>
      <c r="ULX79" s="156"/>
      <c r="ULY79" s="156"/>
      <c r="ULZ79" s="156"/>
      <c r="UMA79" s="156"/>
      <c r="UMB79" s="156"/>
      <c r="UMC79" s="156"/>
      <c r="UMD79" s="156"/>
      <c r="UME79" s="156"/>
      <c r="UMF79" s="156"/>
      <c r="UMG79" s="156"/>
      <c r="UMH79" s="156"/>
      <c r="UMI79" s="156"/>
      <c r="UMJ79" s="156"/>
      <c r="UMK79" s="156"/>
      <c r="UML79" s="156"/>
      <c r="UMM79" s="156"/>
      <c r="UMN79" s="156"/>
      <c r="UMO79" s="156"/>
      <c r="UMP79" s="156"/>
      <c r="UMQ79" s="156"/>
      <c r="UMR79" s="156"/>
      <c r="UMS79" s="156"/>
      <c r="UMT79" s="156"/>
      <c r="UMU79" s="156"/>
      <c r="UMV79" s="156"/>
      <c r="UMW79" s="156"/>
      <c r="UMX79" s="156"/>
      <c r="UMY79" s="156"/>
      <c r="UMZ79" s="156"/>
      <c r="UNA79" s="156"/>
      <c r="UNB79" s="156"/>
      <c r="UNC79" s="156"/>
      <c r="UND79" s="156"/>
      <c r="UNE79" s="156"/>
      <c r="UNF79" s="156"/>
      <c r="UNG79" s="156"/>
      <c r="UNH79" s="156"/>
      <c r="UNI79" s="156"/>
      <c r="UNJ79" s="156"/>
      <c r="UNK79" s="156"/>
      <c r="UNL79" s="156"/>
      <c r="UNM79" s="156"/>
      <c r="UNN79" s="156"/>
      <c r="UNO79" s="156"/>
      <c r="UNP79" s="156"/>
      <c r="UNQ79" s="156"/>
      <c r="UNR79" s="156"/>
      <c r="UNS79" s="156"/>
      <c r="UNT79" s="156"/>
      <c r="UNU79" s="156"/>
      <c r="UNV79" s="156"/>
      <c r="UNW79" s="156"/>
      <c r="UNX79" s="156"/>
      <c r="UNY79" s="156"/>
      <c r="UNZ79" s="156"/>
      <c r="UOA79" s="156"/>
      <c r="UOB79" s="156"/>
      <c r="UOC79" s="156"/>
      <c r="UOD79" s="156"/>
      <c r="UOE79" s="156"/>
      <c r="UOF79" s="156"/>
      <c r="UOG79" s="156"/>
      <c r="UOH79" s="156"/>
      <c r="UOI79" s="156"/>
      <c r="UOJ79" s="156"/>
      <c r="UOK79" s="156"/>
      <c r="UOL79" s="156"/>
      <c r="UOM79" s="156"/>
      <c r="UON79" s="156"/>
      <c r="UOO79" s="156"/>
      <c r="UOP79" s="156"/>
      <c r="UOQ79" s="156"/>
      <c r="UOR79" s="156"/>
      <c r="UOS79" s="156"/>
      <c r="UOT79" s="156"/>
      <c r="UOU79" s="156"/>
      <c r="UOV79" s="156"/>
      <c r="UOW79" s="156"/>
      <c r="UOX79" s="156"/>
      <c r="UOY79" s="156"/>
      <c r="UOZ79" s="156"/>
      <c r="UPA79" s="156"/>
      <c r="UPB79" s="156"/>
      <c r="UPC79" s="156"/>
      <c r="UPD79" s="156"/>
      <c r="UPE79" s="156"/>
      <c r="UPF79" s="156"/>
      <c r="UPG79" s="156"/>
      <c r="UPH79" s="156"/>
      <c r="UPI79" s="156"/>
      <c r="UPJ79" s="156"/>
      <c r="UPK79" s="156"/>
      <c r="UPL79" s="156"/>
      <c r="UPM79" s="156"/>
      <c r="UPN79" s="156"/>
      <c r="UPO79" s="156"/>
      <c r="UPP79" s="156"/>
      <c r="UPQ79" s="156"/>
      <c r="UPR79" s="156"/>
      <c r="UPS79" s="156"/>
      <c r="UPT79" s="156"/>
      <c r="UPU79" s="156"/>
      <c r="UPV79" s="156"/>
      <c r="UPW79" s="156"/>
      <c r="UPX79" s="156"/>
      <c r="UPY79" s="156"/>
      <c r="UPZ79" s="156"/>
      <c r="UQA79" s="156"/>
      <c r="UQB79" s="156"/>
      <c r="UQC79" s="156"/>
      <c r="UQD79" s="156"/>
      <c r="UQE79" s="156"/>
      <c r="UQF79" s="156"/>
      <c r="UQG79" s="156"/>
      <c r="UQH79" s="156"/>
      <c r="UQI79" s="156"/>
      <c r="UQJ79" s="156"/>
      <c r="UQK79" s="156"/>
      <c r="UQL79" s="156"/>
      <c r="UQM79" s="156"/>
      <c r="UQN79" s="156"/>
      <c r="UQO79" s="156"/>
      <c r="UQP79" s="156"/>
      <c r="UQQ79" s="156"/>
      <c r="UQR79" s="156"/>
      <c r="UQS79" s="156"/>
      <c r="UQT79" s="156"/>
      <c r="UQU79" s="156"/>
      <c r="UQV79" s="156"/>
      <c r="UQW79" s="156"/>
      <c r="UQX79" s="156"/>
      <c r="UQY79" s="156"/>
      <c r="UQZ79" s="156"/>
      <c r="URA79" s="156"/>
      <c r="URB79" s="156"/>
      <c r="URC79" s="156"/>
      <c r="URD79" s="156"/>
      <c r="URE79" s="156"/>
      <c r="URF79" s="156"/>
      <c r="URG79" s="156"/>
      <c r="URH79" s="156"/>
      <c r="URI79" s="156"/>
      <c r="URJ79" s="156"/>
      <c r="URK79" s="156"/>
      <c r="URL79" s="156"/>
      <c r="URM79" s="156"/>
      <c r="URN79" s="156"/>
      <c r="URO79" s="156"/>
      <c r="URP79" s="156"/>
      <c r="URQ79" s="156"/>
      <c r="URR79" s="156"/>
      <c r="URS79" s="156"/>
      <c r="URT79" s="156"/>
      <c r="URU79" s="156"/>
      <c r="URV79" s="156"/>
      <c r="URW79" s="156"/>
      <c r="URX79" s="156"/>
      <c r="URY79" s="156"/>
      <c r="URZ79" s="156"/>
      <c r="USA79" s="156"/>
      <c r="USB79" s="156"/>
      <c r="USC79" s="156"/>
      <c r="USD79" s="156"/>
      <c r="USE79" s="156"/>
      <c r="USF79" s="156"/>
      <c r="USG79" s="156"/>
      <c r="USH79" s="156"/>
      <c r="USI79" s="156"/>
      <c r="USJ79" s="156"/>
      <c r="USK79" s="156"/>
      <c r="USL79" s="156"/>
      <c r="USM79" s="156"/>
      <c r="USN79" s="156"/>
      <c r="USO79" s="156"/>
      <c r="USP79" s="156"/>
      <c r="USQ79" s="156"/>
      <c r="USR79" s="156"/>
      <c r="USS79" s="156"/>
      <c r="UST79" s="156"/>
      <c r="USU79" s="156"/>
      <c r="USV79" s="156"/>
      <c r="USW79" s="156"/>
      <c r="USX79" s="156"/>
      <c r="USY79" s="156"/>
      <c r="USZ79" s="156"/>
      <c r="UTA79" s="156"/>
      <c r="UTB79" s="156"/>
      <c r="UTC79" s="156"/>
      <c r="UTD79" s="156"/>
      <c r="UTE79" s="156"/>
      <c r="UTF79" s="156"/>
      <c r="UTG79" s="156"/>
      <c r="UTH79" s="156"/>
      <c r="UTI79" s="156"/>
      <c r="UTJ79" s="156"/>
      <c r="UTK79" s="156"/>
      <c r="UTL79" s="156"/>
      <c r="UTM79" s="156"/>
      <c r="UTN79" s="156"/>
      <c r="UTO79" s="156"/>
      <c r="UTP79" s="156"/>
      <c r="UTQ79" s="156"/>
      <c r="UTR79" s="156"/>
      <c r="UTS79" s="156"/>
      <c r="UTT79" s="156"/>
      <c r="UTU79" s="156"/>
      <c r="UTV79" s="156"/>
      <c r="UTW79" s="156"/>
      <c r="UTX79" s="156"/>
      <c r="UTY79" s="156"/>
      <c r="UTZ79" s="156"/>
      <c r="UUA79" s="156"/>
      <c r="UUB79" s="156"/>
      <c r="UUC79" s="156"/>
      <c r="UUD79" s="156"/>
      <c r="UUE79" s="156"/>
      <c r="UUF79" s="156"/>
      <c r="UUG79" s="156"/>
      <c r="UUH79" s="156"/>
      <c r="UUI79" s="156"/>
      <c r="UUJ79" s="156"/>
      <c r="UUK79" s="156"/>
      <c r="UUL79" s="156"/>
      <c r="UUM79" s="156"/>
      <c r="UUN79" s="156"/>
      <c r="UUO79" s="156"/>
      <c r="UUP79" s="156"/>
      <c r="UUQ79" s="156"/>
      <c r="UUR79" s="156"/>
      <c r="UUS79" s="156"/>
      <c r="UUT79" s="156"/>
      <c r="UUU79" s="156"/>
      <c r="UUV79" s="156"/>
      <c r="UUW79" s="156"/>
      <c r="UUX79" s="156"/>
      <c r="UUY79" s="156"/>
      <c r="UUZ79" s="156"/>
      <c r="UVA79" s="156"/>
      <c r="UVB79" s="156"/>
      <c r="UVC79" s="156"/>
      <c r="UVD79" s="156"/>
      <c r="UVE79" s="156"/>
      <c r="UVF79" s="156"/>
      <c r="UVG79" s="156"/>
      <c r="UVH79" s="156"/>
      <c r="UVI79" s="156"/>
      <c r="UVJ79" s="156"/>
      <c r="UVK79" s="156"/>
      <c r="UVL79" s="156"/>
      <c r="UVM79" s="156"/>
      <c r="UVN79" s="156"/>
      <c r="UVO79" s="156"/>
      <c r="UVP79" s="156"/>
      <c r="UVQ79" s="156"/>
      <c r="UVR79" s="156"/>
      <c r="UVS79" s="156"/>
      <c r="UVT79" s="156"/>
      <c r="UVU79" s="156"/>
      <c r="UVV79" s="156"/>
      <c r="UVW79" s="156"/>
      <c r="UVX79" s="156"/>
      <c r="UVY79" s="156"/>
      <c r="UVZ79" s="156"/>
      <c r="UWA79" s="156"/>
      <c r="UWB79" s="156"/>
      <c r="UWC79" s="156"/>
      <c r="UWD79" s="156"/>
      <c r="UWE79" s="156"/>
      <c r="UWF79" s="156"/>
      <c r="UWG79" s="156"/>
      <c r="UWH79" s="156"/>
      <c r="UWI79" s="156"/>
      <c r="UWJ79" s="156"/>
      <c r="UWK79" s="156"/>
      <c r="UWL79" s="156"/>
      <c r="UWM79" s="156"/>
      <c r="UWN79" s="156"/>
      <c r="UWO79" s="156"/>
      <c r="UWP79" s="156"/>
      <c r="UWQ79" s="156"/>
      <c r="UWR79" s="156"/>
      <c r="UWS79" s="156"/>
      <c r="UWT79" s="156"/>
      <c r="UWU79" s="156"/>
      <c r="UWV79" s="156"/>
      <c r="UWW79" s="156"/>
      <c r="UWX79" s="156"/>
      <c r="UWY79" s="156"/>
      <c r="UWZ79" s="156"/>
      <c r="UXA79" s="156"/>
      <c r="UXB79" s="156"/>
      <c r="UXC79" s="156"/>
      <c r="UXD79" s="156"/>
      <c r="UXE79" s="156"/>
      <c r="UXF79" s="156"/>
      <c r="UXG79" s="156"/>
      <c r="UXH79" s="156"/>
      <c r="UXI79" s="156"/>
      <c r="UXJ79" s="156"/>
      <c r="UXK79" s="156"/>
      <c r="UXL79" s="156"/>
      <c r="UXM79" s="156"/>
      <c r="UXN79" s="156"/>
      <c r="UXO79" s="156"/>
      <c r="UXP79" s="156"/>
      <c r="UXQ79" s="156"/>
      <c r="UXR79" s="156"/>
      <c r="UXS79" s="156"/>
      <c r="UXT79" s="156"/>
      <c r="UXU79" s="156"/>
      <c r="UXV79" s="156"/>
      <c r="UXW79" s="156"/>
      <c r="UXX79" s="156"/>
      <c r="UXY79" s="156"/>
      <c r="UXZ79" s="156"/>
      <c r="UYA79" s="156"/>
      <c r="UYB79" s="156"/>
      <c r="UYC79" s="156"/>
      <c r="UYD79" s="156"/>
      <c r="UYE79" s="156"/>
      <c r="UYF79" s="156"/>
      <c r="UYG79" s="156"/>
      <c r="UYH79" s="156"/>
      <c r="UYI79" s="156"/>
      <c r="UYJ79" s="156"/>
      <c r="UYK79" s="156"/>
      <c r="UYL79" s="156"/>
      <c r="UYM79" s="156"/>
      <c r="UYN79" s="156"/>
      <c r="UYO79" s="156"/>
      <c r="UYP79" s="156"/>
      <c r="UYQ79" s="156"/>
      <c r="UYR79" s="156"/>
      <c r="UYS79" s="156"/>
      <c r="UYT79" s="156"/>
      <c r="UYU79" s="156"/>
      <c r="UYV79" s="156"/>
      <c r="UYW79" s="156"/>
      <c r="UYX79" s="156"/>
      <c r="UYY79" s="156"/>
      <c r="UYZ79" s="156"/>
      <c r="UZA79" s="156"/>
      <c r="UZB79" s="156"/>
      <c r="UZC79" s="156"/>
      <c r="UZD79" s="156"/>
      <c r="UZE79" s="156"/>
      <c r="UZF79" s="156"/>
      <c r="UZG79" s="156"/>
      <c r="UZH79" s="156"/>
      <c r="UZI79" s="156"/>
      <c r="UZJ79" s="156"/>
      <c r="UZK79" s="156"/>
      <c r="UZL79" s="156"/>
      <c r="UZM79" s="156"/>
      <c r="UZN79" s="156"/>
      <c r="UZO79" s="156"/>
      <c r="UZP79" s="156"/>
      <c r="UZQ79" s="156"/>
      <c r="UZR79" s="156"/>
      <c r="UZS79" s="156"/>
      <c r="UZT79" s="156"/>
      <c r="UZU79" s="156"/>
      <c r="UZV79" s="156"/>
      <c r="UZW79" s="156"/>
      <c r="UZX79" s="156"/>
      <c r="UZY79" s="156"/>
      <c r="UZZ79" s="156"/>
      <c r="VAA79" s="156"/>
      <c r="VAB79" s="156"/>
      <c r="VAC79" s="156"/>
      <c r="VAD79" s="156"/>
      <c r="VAE79" s="156"/>
      <c r="VAF79" s="156"/>
      <c r="VAG79" s="156"/>
      <c r="VAH79" s="156"/>
      <c r="VAI79" s="156"/>
      <c r="VAJ79" s="156"/>
      <c r="VAK79" s="156"/>
      <c r="VAL79" s="156"/>
      <c r="VAM79" s="156"/>
      <c r="VAN79" s="156"/>
      <c r="VAO79" s="156"/>
      <c r="VAP79" s="156"/>
      <c r="VAQ79" s="156"/>
      <c r="VAR79" s="156"/>
      <c r="VAS79" s="156"/>
      <c r="VAT79" s="156"/>
      <c r="VAU79" s="156"/>
      <c r="VAV79" s="156"/>
      <c r="VAW79" s="156"/>
      <c r="VAX79" s="156"/>
      <c r="VAY79" s="156"/>
      <c r="VAZ79" s="156"/>
      <c r="VBA79" s="156"/>
      <c r="VBB79" s="156"/>
      <c r="VBC79" s="156"/>
      <c r="VBD79" s="156"/>
      <c r="VBE79" s="156"/>
      <c r="VBF79" s="156"/>
      <c r="VBG79" s="156"/>
      <c r="VBH79" s="156"/>
      <c r="VBI79" s="156"/>
      <c r="VBJ79" s="156"/>
      <c r="VBK79" s="156"/>
      <c r="VBL79" s="156"/>
      <c r="VBM79" s="156"/>
      <c r="VBN79" s="156"/>
      <c r="VBO79" s="156"/>
      <c r="VBP79" s="156"/>
      <c r="VBQ79" s="156"/>
      <c r="VBR79" s="156"/>
      <c r="VBS79" s="156"/>
      <c r="VBT79" s="156"/>
      <c r="VBU79" s="156"/>
      <c r="VBV79" s="156"/>
      <c r="VBW79" s="156"/>
      <c r="VBX79" s="156"/>
      <c r="VBY79" s="156"/>
      <c r="VBZ79" s="156"/>
      <c r="VCA79" s="156"/>
      <c r="VCB79" s="156"/>
      <c r="VCC79" s="156"/>
      <c r="VCD79" s="156"/>
      <c r="VCE79" s="156"/>
      <c r="VCF79" s="156"/>
      <c r="VCG79" s="156"/>
      <c r="VCH79" s="156"/>
      <c r="VCI79" s="156"/>
      <c r="VCJ79" s="156"/>
      <c r="VCK79" s="156"/>
      <c r="VCL79" s="156"/>
      <c r="VCM79" s="156"/>
      <c r="VCN79" s="156"/>
      <c r="VCO79" s="156"/>
      <c r="VCP79" s="156"/>
      <c r="VCQ79" s="156"/>
      <c r="VCR79" s="156"/>
      <c r="VCS79" s="156"/>
      <c r="VCT79" s="156"/>
      <c r="VCU79" s="156"/>
      <c r="VCV79" s="156"/>
      <c r="VCW79" s="156"/>
      <c r="VCX79" s="156"/>
      <c r="VCY79" s="156"/>
      <c r="VCZ79" s="156"/>
      <c r="VDA79" s="156"/>
      <c r="VDB79" s="156"/>
      <c r="VDC79" s="156"/>
      <c r="VDD79" s="156"/>
      <c r="VDE79" s="156"/>
      <c r="VDF79" s="156"/>
      <c r="VDG79" s="156"/>
      <c r="VDH79" s="156"/>
      <c r="VDI79" s="156"/>
      <c r="VDJ79" s="156"/>
      <c r="VDK79" s="156"/>
      <c r="VDL79" s="156"/>
      <c r="VDM79" s="156"/>
      <c r="VDN79" s="156"/>
      <c r="VDO79" s="156"/>
      <c r="VDP79" s="156"/>
      <c r="VDQ79" s="156"/>
      <c r="VDR79" s="156"/>
      <c r="VDS79" s="156"/>
      <c r="VDT79" s="156"/>
      <c r="VDU79" s="156"/>
      <c r="VDV79" s="156"/>
      <c r="VDW79" s="156"/>
      <c r="VDX79" s="156"/>
      <c r="VDY79" s="156"/>
      <c r="VDZ79" s="156"/>
      <c r="VEA79" s="156"/>
      <c r="VEB79" s="156"/>
      <c r="VEC79" s="156"/>
      <c r="VED79" s="156"/>
      <c r="VEE79" s="156"/>
      <c r="VEF79" s="156"/>
      <c r="VEG79" s="156"/>
      <c r="VEH79" s="156"/>
      <c r="VEI79" s="156"/>
      <c r="VEJ79" s="156"/>
      <c r="VEK79" s="156"/>
      <c r="VEL79" s="156"/>
      <c r="VEM79" s="156"/>
      <c r="VEN79" s="156"/>
      <c r="VEO79" s="156"/>
      <c r="VEP79" s="156"/>
      <c r="VEQ79" s="156"/>
      <c r="VER79" s="156"/>
      <c r="VES79" s="156"/>
      <c r="VET79" s="156"/>
      <c r="VEU79" s="156"/>
      <c r="VEV79" s="156"/>
      <c r="VEW79" s="156"/>
      <c r="VEX79" s="156"/>
      <c r="VEY79" s="156"/>
      <c r="VEZ79" s="156"/>
      <c r="VFA79" s="156"/>
      <c r="VFB79" s="156"/>
      <c r="VFC79" s="156"/>
      <c r="VFD79" s="156"/>
      <c r="VFE79" s="156"/>
      <c r="VFF79" s="156"/>
      <c r="VFG79" s="156"/>
      <c r="VFH79" s="156"/>
      <c r="VFI79" s="156"/>
      <c r="VFJ79" s="156"/>
      <c r="VFK79" s="156"/>
      <c r="VFL79" s="156"/>
      <c r="VFM79" s="156"/>
      <c r="VFN79" s="156"/>
      <c r="VFO79" s="156"/>
      <c r="VFP79" s="156"/>
      <c r="VFQ79" s="156"/>
      <c r="VFR79" s="156"/>
      <c r="VFS79" s="156"/>
      <c r="VFT79" s="156"/>
      <c r="VFU79" s="156"/>
      <c r="VFV79" s="156"/>
      <c r="VFW79" s="156"/>
      <c r="VFX79" s="156"/>
      <c r="VFY79" s="156"/>
      <c r="VFZ79" s="156"/>
      <c r="VGA79" s="156"/>
      <c r="VGB79" s="156"/>
      <c r="VGC79" s="156"/>
      <c r="VGD79" s="156"/>
      <c r="VGE79" s="156"/>
      <c r="VGF79" s="156"/>
      <c r="VGG79" s="156"/>
      <c r="VGH79" s="156"/>
      <c r="VGI79" s="156"/>
      <c r="VGJ79" s="156"/>
      <c r="VGK79" s="156"/>
      <c r="VGL79" s="156"/>
      <c r="VGM79" s="156"/>
      <c r="VGN79" s="156"/>
      <c r="VGO79" s="156"/>
      <c r="VGP79" s="156"/>
      <c r="VGQ79" s="156"/>
      <c r="VGR79" s="156"/>
      <c r="VGS79" s="156"/>
      <c r="VGT79" s="156"/>
      <c r="VGU79" s="156"/>
      <c r="VGV79" s="156"/>
      <c r="VGW79" s="156"/>
      <c r="VGX79" s="156"/>
      <c r="VGY79" s="156"/>
      <c r="VGZ79" s="156"/>
      <c r="VHA79" s="156"/>
      <c r="VHB79" s="156"/>
      <c r="VHC79" s="156"/>
      <c r="VHD79" s="156"/>
      <c r="VHE79" s="156"/>
      <c r="VHF79" s="156"/>
      <c r="VHG79" s="156"/>
      <c r="VHH79" s="156"/>
      <c r="VHI79" s="156"/>
      <c r="VHJ79" s="156"/>
      <c r="VHK79" s="156"/>
      <c r="VHL79" s="156"/>
      <c r="VHM79" s="156"/>
      <c r="VHN79" s="156"/>
      <c r="VHO79" s="156"/>
      <c r="VHP79" s="156"/>
      <c r="VHQ79" s="156"/>
      <c r="VHR79" s="156"/>
      <c r="VHS79" s="156"/>
      <c r="VHT79" s="156"/>
      <c r="VHU79" s="156"/>
      <c r="VHV79" s="156"/>
      <c r="VHW79" s="156"/>
      <c r="VHX79" s="156"/>
      <c r="VHY79" s="156"/>
      <c r="VHZ79" s="156"/>
      <c r="VIA79" s="156"/>
      <c r="VIB79" s="156"/>
      <c r="VIC79" s="156"/>
      <c r="VID79" s="156"/>
      <c r="VIE79" s="156"/>
      <c r="VIF79" s="156"/>
      <c r="VIG79" s="156"/>
      <c r="VIH79" s="156"/>
      <c r="VII79" s="156"/>
      <c r="VIJ79" s="156"/>
      <c r="VIK79" s="156"/>
      <c r="VIL79" s="156"/>
      <c r="VIM79" s="156"/>
      <c r="VIN79" s="156"/>
      <c r="VIO79" s="156"/>
      <c r="VIP79" s="156"/>
      <c r="VIQ79" s="156"/>
      <c r="VIR79" s="156"/>
      <c r="VIS79" s="156"/>
      <c r="VIT79" s="156"/>
      <c r="VIU79" s="156"/>
      <c r="VIV79" s="156"/>
      <c r="VIW79" s="156"/>
      <c r="VIX79" s="156"/>
      <c r="VIY79" s="156"/>
      <c r="VIZ79" s="156"/>
      <c r="VJA79" s="156"/>
      <c r="VJB79" s="156"/>
      <c r="VJC79" s="156"/>
      <c r="VJD79" s="156"/>
      <c r="VJE79" s="156"/>
      <c r="VJF79" s="156"/>
      <c r="VJG79" s="156"/>
      <c r="VJH79" s="156"/>
      <c r="VJI79" s="156"/>
      <c r="VJJ79" s="156"/>
      <c r="VJK79" s="156"/>
      <c r="VJL79" s="156"/>
      <c r="VJM79" s="156"/>
      <c r="VJN79" s="156"/>
      <c r="VJO79" s="156"/>
      <c r="VJP79" s="156"/>
      <c r="VJQ79" s="156"/>
      <c r="VJR79" s="156"/>
      <c r="VJS79" s="156"/>
      <c r="VJT79" s="156"/>
      <c r="VJU79" s="156"/>
      <c r="VJV79" s="156"/>
      <c r="VJW79" s="156"/>
      <c r="VJX79" s="156"/>
      <c r="VJY79" s="156"/>
      <c r="VJZ79" s="156"/>
      <c r="VKA79" s="156"/>
      <c r="VKB79" s="156"/>
      <c r="VKC79" s="156"/>
      <c r="VKD79" s="156"/>
      <c r="VKE79" s="156"/>
      <c r="VKF79" s="156"/>
      <c r="VKG79" s="156"/>
      <c r="VKH79" s="156"/>
      <c r="VKI79" s="156"/>
      <c r="VKJ79" s="156"/>
      <c r="VKK79" s="156"/>
      <c r="VKL79" s="156"/>
      <c r="VKM79" s="156"/>
      <c r="VKN79" s="156"/>
      <c r="VKO79" s="156"/>
      <c r="VKP79" s="156"/>
      <c r="VKQ79" s="156"/>
      <c r="VKR79" s="156"/>
      <c r="VKS79" s="156"/>
      <c r="VKT79" s="156"/>
      <c r="VKU79" s="156"/>
      <c r="VKV79" s="156"/>
      <c r="VKW79" s="156"/>
      <c r="VKX79" s="156"/>
      <c r="VKY79" s="156"/>
      <c r="VKZ79" s="156"/>
      <c r="VLA79" s="156"/>
      <c r="VLB79" s="156"/>
      <c r="VLC79" s="156"/>
      <c r="VLD79" s="156"/>
      <c r="VLE79" s="156"/>
      <c r="VLF79" s="156"/>
      <c r="VLG79" s="156"/>
      <c r="VLH79" s="156"/>
      <c r="VLI79" s="156"/>
      <c r="VLJ79" s="156"/>
      <c r="VLK79" s="156"/>
      <c r="VLL79" s="156"/>
      <c r="VLM79" s="156"/>
      <c r="VLN79" s="156"/>
      <c r="VLO79" s="156"/>
      <c r="VLP79" s="156"/>
      <c r="VLQ79" s="156"/>
      <c r="VLR79" s="156"/>
      <c r="VLS79" s="156"/>
      <c r="VLT79" s="156"/>
      <c r="VLU79" s="156"/>
      <c r="VLV79" s="156"/>
      <c r="VLW79" s="156"/>
      <c r="VLX79" s="156"/>
      <c r="VLY79" s="156"/>
      <c r="VLZ79" s="156"/>
      <c r="VMA79" s="156"/>
      <c r="VMB79" s="156"/>
      <c r="VMC79" s="156"/>
      <c r="VMD79" s="156"/>
      <c r="VME79" s="156"/>
      <c r="VMF79" s="156"/>
      <c r="VMG79" s="156"/>
      <c r="VMH79" s="156"/>
      <c r="VMI79" s="156"/>
      <c r="VMJ79" s="156"/>
      <c r="VMK79" s="156"/>
      <c r="VML79" s="156"/>
      <c r="VMM79" s="156"/>
      <c r="VMN79" s="156"/>
      <c r="VMO79" s="156"/>
      <c r="VMP79" s="156"/>
      <c r="VMQ79" s="156"/>
      <c r="VMR79" s="156"/>
      <c r="VMS79" s="156"/>
      <c r="VMT79" s="156"/>
      <c r="VMU79" s="156"/>
      <c r="VMV79" s="156"/>
      <c r="VMW79" s="156"/>
      <c r="VMX79" s="156"/>
      <c r="VMY79" s="156"/>
      <c r="VMZ79" s="156"/>
      <c r="VNA79" s="156"/>
      <c r="VNB79" s="156"/>
      <c r="VNC79" s="156"/>
      <c r="VND79" s="156"/>
      <c r="VNE79" s="156"/>
      <c r="VNF79" s="156"/>
      <c r="VNG79" s="156"/>
      <c r="VNH79" s="156"/>
      <c r="VNI79" s="156"/>
      <c r="VNJ79" s="156"/>
      <c r="VNK79" s="156"/>
      <c r="VNL79" s="156"/>
      <c r="VNM79" s="156"/>
      <c r="VNN79" s="156"/>
      <c r="VNO79" s="156"/>
      <c r="VNP79" s="156"/>
      <c r="VNQ79" s="156"/>
      <c r="VNR79" s="156"/>
      <c r="VNS79" s="156"/>
      <c r="VNT79" s="156"/>
      <c r="VNU79" s="156"/>
      <c r="VNV79" s="156"/>
      <c r="VNW79" s="156"/>
      <c r="VNX79" s="156"/>
      <c r="VNY79" s="156"/>
      <c r="VNZ79" s="156"/>
      <c r="VOA79" s="156"/>
      <c r="VOB79" s="156"/>
      <c r="VOC79" s="156"/>
      <c r="VOD79" s="156"/>
      <c r="VOE79" s="156"/>
      <c r="VOF79" s="156"/>
      <c r="VOG79" s="156"/>
      <c r="VOH79" s="156"/>
      <c r="VOI79" s="156"/>
      <c r="VOJ79" s="156"/>
      <c r="VOK79" s="156"/>
      <c r="VOL79" s="156"/>
      <c r="VOM79" s="156"/>
      <c r="VON79" s="156"/>
      <c r="VOO79" s="156"/>
      <c r="VOP79" s="156"/>
      <c r="VOQ79" s="156"/>
      <c r="VOR79" s="156"/>
      <c r="VOS79" s="156"/>
      <c r="VOT79" s="156"/>
      <c r="VOU79" s="156"/>
      <c r="VOV79" s="156"/>
      <c r="VOW79" s="156"/>
      <c r="VOX79" s="156"/>
      <c r="VOY79" s="156"/>
      <c r="VOZ79" s="156"/>
      <c r="VPA79" s="156"/>
      <c r="VPB79" s="156"/>
      <c r="VPC79" s="156"/>
      <c r="VPD79" s="156"/>
      <c r="VPE79" s="156"/>
      <c r="VPF79" s="156"/>
      <c r="VPG79" s="156"/>
      <c r="VPH79" s="156"/>
      <c r="VPI79" s="156"/>
      <c r="VPJ79" s="156"/>
      <c r="VPK79" s="156"/>
      <c r="VPL79" s="156"/>
      <c r="VPM79" s="156"/>
      <c r="VPN79" s="156"/>
      <c r="VPO79" s="156"/>
      <c r="VPP79" s="156"/>
      <c r="VPQ79" s="156"/>
      <c r="VPR79" s="156"/>
      <c r="VPS79" s="156"/>
      <c r="VPT79" s="156"/>
      <c r="VPU79" s="156"/>
      <c r="VPV79" s="156"/>
      <c r="VPW79" s="156"/>
      <c r="VPX79" s="156"/>
      <c r="VPY79" s="156"/>
      <c r="VPZ79" s="156"/>
      <c r="VQA79" s="156"/>
      <c r="VQB79" s="156"/>
      <c r="VQC79" s="156"/>
      <c r="VQD79" s="156"/>
      <c r="VQE79" s="156"/>
      <c r="VQF79" s="156"/>
      <c r="VQG79" s="156"/>
      <c r="VQH79" s="156"/>
      <c r="VQI79" s="156"/>
      <c r="VQJ79" s="156"/>
      <c r="VQK79" s="156"/>
      <c r="VQL79" s="156"/>
      <c r="VQM79" s="156"/>
      <c r="VQN79" s="156"/>
      <c r="VQO79" s="156"/>
      <c r="VQP79" s="156"/>
      <c r="VQQ79" s="156"/>
      <c r="VQR79" s="156"/>
      <c r="VQS79" s="156"/>
      <c r="VQT79" s="156"/>
      <c r="VQU79" s="156"/>
      <c r="VQV79" s="156"/>
      <c r="VQW79" s="156"/>
      <c r="VQX79" s="156"/>
      <c r="VQY79" s="156"/>
      <c r="VQZ79" s="156"/>
      <c r="VRA79" s="156"/>
      <c r="VRB79" s="156"/>
      <c r="VRC79" s="156"/>
      <c r="VRD79" s="156"/>
      <c r="VRE79" s="156"/>
      <c r="VRF79" s="156"/>
      <c r="VRG79" s="156"/>
      <c r="VRH79" s="156"/>
      <c r="VRI79" s="156"/>
      <c r="VRJ79" s="156"/>
      <c r="VRK79" s="156"/>
      <c r="VRL79" s="156"/>
      <c r="VRM79" s="156"/>
      <c r="VRN79" s="156"/>
      <c r="VRO79" s="156"/>
      <c r="VRP79" s="156"/>
      <c r="VRQ79" s="156"/>
      <c r="VRR79" s="156"/>
      <c r="VRS79" s="156"/>
      <c r="VRT79" s="156"/>
      <c r="VRU79" s="156"/>
      <c r="VRV79" s="156"/>
      <c r="VRW79" s="156"/>
      <c r="VRX79" s="156"/>
      <c r="VRY79" s="156"/>
      <c r="VRZ79" s="156"/>
      <c r="VSA79" s="156"/>
      <c r="VSB79" s="156"/>
      <c r="VSC79" s="156"/>
      <c r="VSD79" s="156"/>
      <c r="VSE79" s="156"/>
      <c r="VSF79" s="156"/>
      <c r="VSG79" s="156"/>
      <c r="VSH79" s="156"/>
      <c r="VSI79" s="156"/>
      <c r="VSJ79" s="156"/>
      <c r="VSK79" s="156"/>
      <c r="VSL79" s="156"/>
      <c r="VSM79" s="156"/>
      <c r="VSN79" s="156"/>
      <c r="VSO79" s="156"/>
      <c r="VSP79" s="156"/>
      <c r="VSQ79" s="156"/>
      <c r="VSR79" s="156"/>
      <c r="VSS79" s="156"/>
      <c r="VST79" s="156"/>
      <c r="VSU79" s="156"/>
      <c r="VSV79" s="156"/>
      <c r="VSW79" s="156"/>
      <c r="VSX79" s="156"/>
      <c r="VSY79" s="156"/>
      <c r="VSZ79" s="156"/>
      <c r="VTA79" s="156"/>
      <c r="VTB79" s="156"/>
      <c r="VTC79" s="156"/>
      <c r="VTD79" s="156"/>
      <c r="VTE79" s="156"/>
      <c r="VTF79" s="156"/>
      <c r="VTG79" s="156"/>
      <c r="VTH79" s="156"/>
      <c r="VTI79" s="156"/>
      <c r="VTJ79" s="156"/>
      <c r="VTK79" s="156"/>
      <c r="VTL79" s="156"/>
      <c r="VTM79" s="156"/>
      <c r="VTN79" s="156"/>
      <c r="VTO79" s="156"/>
      <c r="VTP79" s="156"/>
      <c r="VTQ79" s="156"/>
      <c r="VTR79" s="156"/>
      <c r="VTS79" s="156"/>
      <c r="VTT79" s="156"/>
      <c r="VTU79" s="156"/>
      <c r="VTV79" s="156"/>
      <c r="VTW79" s="156"/>
      <c r="VTX79" s="156"/>
      <c r="VTY79" s="156"/>
      <c r="VTZ79" s="156"/>
      <c r="VUA79" s="156"/>
      <c r="VUB79" s="156"/>
      <c r="VUC79" s="156"/>
      <c r="VUD79" s="156"/>
      <c r="VUE79" s="156"/>
      <c r="VUF79" s="156"/>
      <c r="VUG79" s="156"/>
      <c r="VUH79" s="156"/>
      <c r="VUI79" s="156"/>
      <c r="VUJ79" s="156"/>
      <c r="VUK79" s="156"/>
      <c r="VUL79" s="156"/>
      <c r="VUM79" s="156"/>
      <c r="VUN79" s="156"/>
      <c r="VUO79" s="156"/>
      <c r="VUP79" s="156"/>
      <c r="VUQ79" s="156"/>
      <c r="VUR79" s="156"/>
      <c r="VUS79" s="156"/>
      <c r="VUT79" s="156"/>
      <c r="VUU79" s="156"/>
      <c r="VUV79" s="156"/>
      <c r="VUW79" s="156"/>
      <c r="VUX79" s="156"/>
      <c r="VUY79" s="156"/>
      <c r="VUZ79" s="156"/>
      <c r="VVA79" s="156"/>
      <c r="VVB79" s="156"/>
      <c r="VVC79" s="156"/>
      <c r="VVD79" s="156"/>
      <c r="VVE79" s="156"/>
      <c r="VVF79" s="156"/>
      <c r="VVG79" s="156"/>
      <c r="VVH79" s="156"/>
      <c r="VVI79" s="156"/>
      <c r="VVJ79" s="156"/>
      <c r="VVK79" s="156"/>
      <c r="VVL79" s="156"/>
      <c r="VVM79" s="156"/>
      <c r="VVN79" s="156"/>
      <c r="VVO79" s="156"/>
      <c r="VVP79" s="156"/>
      <c r="VVQ79" s="156"/>
      <c r="VVR79" s="156"/>
      <c r="VVS79" s="156"/>
      <c r="VVT79" s="156"/>
      <c r="VVU79" s="156"/>
      <c r="VVV79" s="156"/>
      <c r="VVW79" s="156"/>
      <c r="VVX79" s="156"/>
      <c r="VVY79" s="156"/>
      <c r="VVZ79" s="156"/>
      <c r="VWA79" s="156"/>
      <c r="VWB79" s="156"/>
      <c r="VWC79" s="156"/>
      <c r="VWD79" s="156"/>
      <c r="VWE79" s="156"/>
      <c r="VWF79" s="156"/>
      <c r="VWG79" s="156"/>
      <c r="VWH79" s="156"/>
      <c r="VWI79" s="156"/>
      <c r="VWJ79" s="156"/>
      <c r="VWK79" s="156"/>
      <c r="VWL79" s="156"/>
      <c r="VWM79" s="156"/>
      <c r="VWN79" s="156"/>
      <c r="VWO79" s="156"/>
      <c r="VWP79" s="156"/>
      <c r="VWQ79" s="156"/>
      <c r="VWR79" s="156"/>
      <c r="VWS79" s="156"/>
      <c r="VWT79" s="156"/>
      <c r="VWU79" s="156"/>
      <c r="VWV79" s="156"/>
      <c r="VWW79" s="156"/>
      <c r="VWX79" s="156"/>
      <c r="VWY79" s="156"/>
      <c r="VWZ79" s="156"/>
      <c r="VXA79" s="156"/>
      <c r="VXB79" s="156"/>
      <c r="VXC79" s="156"/>
      <c r="VXD79" s="156"/>
      <c r="VXE79" s="156"/>
      <c r="VXF79" s="156"/>
      <c r="VXG79" s="156"/>
      <c r="VXH79" s="156"/>
      <c r="VXI79" s="156"/>
      <c r="VXJ79" s="156"/>
      <c r="VXK79" s="156"/>
      <c r="VXL79" s="156"/>
      <c r="VXM79" s="156"/>
      <c r="VXN79" s="156"/>
      <c r="VXO79" s="156"/>
      <c r="VXP79" s="156"/>
      <c r="VXQ79" s="156"/>
      <c r="VXR79" s="156"/>
      <c r="VXS79" s="156"/>
      <c r="VXT79" s="156"/>
      <c r="VXU79" s="156"/>
      <c r="VXV79" s="156"/>
      <c r="VXW79" s="156"/>
      <c r="VXX79" s="156"/>
      <c r="VXY79" s="156"/>
      <c r="VXZ79" s="156"/>
      <c r="VYA79" s="156"/>
      <c r="VYB79" s="156"/>
      <c r="VYC79" s="156"/>
      <c r="VYD79" s="156"/>
      <c r="VYE79" s="156"/>
      <c r="VYF79" s="156"/>
      <c r="VYG79" s="156"/>
      <c r="VYH79" s="156"/>
      <c r="VYI79" s="156"/>
      <c r="VYJ79" s="156"/>
      <c r="VYK79" s="156"/>
      <c r="VYL79" s="156"/>
      <c r="VYM79" s="156"/>
      <c r="VYN79" s="156"/>
      <c r="VYO79" s="156"/>
      <c r="VYP79" s="156"/>
      <c r="VYQ79" s="156"/>
      <c r="VYR79" s="156"/>
      <c r="VYS79" s="156"/>
      <c r="VYT79" s="156"/>
      <c r="VYU79" s="156"/>
      <c r="VYV79" s="156"/>
      <c r="VYW79" s="156"/>
      <c r="VYX79" s="156"/>
      <c r="VYY79" s="156"/>
      <c r="VYZ79" s="156"/>
      <c r="VZA79" s="156"/>
      <c r="VZB79" s="156"/>
      <c r="VZC79" s="156"/>
      <c r="VZD79" s="156"/>
      <c r="VZE79" s="156"/>
      <c r="VZF79" s="156"/>
      <c r="VZG79" s="156"/>
      <c r="VZH79" s="156"/>
      <c r="VZI79" s="156"/>
      <c r="VZJ79" s="156"/>
      <c r="VZK79" s="156"/>
      <c r="VZL79" s="156"/>
      <c r="VZM79" s="156"/>
      <c r="VZN79" s="156"/>
      <c r="VZO79" s="156"/>
      <c r="VZP79" s="156"/>
      <c r="VZQ79" s="156"/>
      <c r="VZR79" s="156"/>
      <c r="VZS79" s="156"/>
      <c r="VZT79" s="156"/>
      <c r="VZU79" s="156"/>
      <c r="VZV79" s="156"/>
      <c r="VZW79" s="156"/>
      <c r="VZX79" s="156"/>
      <c r="VZY79" s="156"/>
      <c r="VZZ79" s="156"/>
      <c r="WAA79" s="156"/>
      <c r="WAB79" s="156"/>
      <c r="WAC79" s="156"/>
      <c r="WAD79" s="156"/>
      <c r="WAE79" s="156"/>
      <c r="WAF79" s="156"/>
      <c r="WAG79" s="156"/>
      <c r="WAH79" s="156"/>
      <c r="WAI79" s="156"/>
      <c r="WAJ79" s="156"/>
      <c r="WAK79" s="156"/>
      <c r="WAL79" s="156"/>
      <c r="WAM79" s="156"/>
      <c r="WAN79" s="156"/>
      <c r="WAO79" s="156"/>
      <c r="WAP79" s="156"/>
      <c r="WAQ79" s="156"/>
      <c r="WAR79" s="156"/>
      <c r="WAS79" s="156"/>
      <c r="WAT79" s="156"/>
      <c r="WAU79" s="156"/>
      <c r="WAV79" s="156"/>
      <c r="WAW79" s="156"/>
      <c r="WAX79" s="156"/>
      <c r="WAY79" s="156"/>
      <c r="WAZ79" s="156"/>
      <c r="WBA79" s="156"/>
      <c r="WBB79" s="156"/>
      <c r="WBC79" s="156"/>
      <c r="WBD79" s="156"/>
      <c r="WBE79" s="156"/>
      <c r="WBF79" s="156"/>
      <c r="WBG79" s="156"/>
      <c r="WBH79" s="156"/>
      <c r="WBI79" s="156"/>
      <c r="WBJ79" s="156"/>
      <c r="WBK79" s="156"/>
      <c r="WBL79" s="156"/>
      <c r="WBM79" s="156"/>
      <c r="WBN79" s="156"/>
      <c r="WBO79" s="156"/>
      <c r="WBP79" s="156"/>
      <c r="WBQ79" s="156"/>
      <c r="WBR79" s="156"/>
      <c r="WBS79" s="156"/>
      <c r="WBT79" s="156"/>
      <c r="WBU79" s="156"/>
      <c r="WBV79" s="156"/>
      <c r="WBW79" s="156"/>
      <c r="WBX79" s="156"/>
      <c r="WBY79" s="156"/>
      <c r="WBZ79" s="156"/>
      <c r="WCA79" s="156"/>
      <c r="WCB79" s="156"/>
      <c r="WCC79" s="156"/>
      <c r="WCD79" s="156"/>
      <c r="WCE79" s="156"/>
      <c r="WCF79" s="156"/>
      <c r="WCG79" s="156"/>
      <c r="WCH79" s="156"/>
      <c r="WCI79" s="156"/>
      <c r="WCJ79" s="156"/>
      <c r="WCK79" s="156"/>
      <c r="WCL79" s="156"/>
      <c r="WCM79" s="156"/>
      <c r="WCN79" s="156"/>
      <c r="WCO79" s="156"/>
      <c r="WCP79" s="156"/>
      <c r="WCQ79" s="156"/>
      <c r="WCR79" s="156"/>
      <c r="WCS79" s="156"/>
      <c r="WCT79" s="156"/>
      <c r="WCU79" s="156"/>
      <c r="WCV79" s="156"/>
      <c r="WCW79" s="156"/>
      <c r="WCX79" s="156"/>
      <c r="WCY79" s="156"/>
      <c r="WCZ79" s="156"/>
      <c r="WDA79" s="156"/>
      <c r="WDB79" s="156"/>
      <c r="WDC79" s="156"/>
      <c r="WDD79" s="156"/>
      <c r="WDE79" s="156"/>
      <c r="WDF79" s="156"/>
      <c r="WDG79" s="156"/>
      <c r="WDH79" s="156"/>
      <c r="WDI79" s="156"/>
      <c r="WDJ79" s="156"/>
      <c r="WDK79" s="156"/>
      <c r="WDL79" s="156"/>
      <c r="WDM79" s="156"/>
      <c r="WDN79" s="156"/>
      <c r="WDO79" s="156"/>
      <c r="WDP79" s="156"/>
      <c r="WDQ79" s="156"/>
      <c r="WDR79" s="156"/>
      <c r="WDS79" s="156"/>
      <c r="WDT79" s="156"/>
      <c r="WDU79" s="156"/>
      <c r="WDV79" s="156"/>
      <c r="WDW79" s="156"/>
      <c r="WDX79" s="156"/>
      <c r="WDY79" s="156"/>
      <c r="WDZ79" s="156"/>
      <c r="WEA79" s="156"/>
      <c r="WEB79" s="156"/>
      <c r="WEC79" s="156"/>
      <c r="WED79" s="156"/>
      <c r="WEE79" s="156"/>
      <c r="WEF79" s="156"/>
      <c r="WEG79" s="156"/>
      <c r="WEH79" s="156"/>
      <c r="WEI79" s="156"/>
      <c r="WEJ79" s="156"/>
      <c r="WEK79" s="156"/>
      <c r="WEL79" s="156"/>
      <c r="WEM79" s="156"/>
      <c r="WEN79" s="156"/>
      <c r="WEO79" s="156"/>
      <c r="WEP79" s="156"/>
      <c r="WEQ79" s="156"/>
      <c r="WER79" s="156"/>
      <c r="WES79" s="156"/>
      <c r="WET79" s="156"/>
      <c r="WEU79" s="156"/>
      <c r="WEV79" s="156"/>
      <c r="WEW79" s="156"/>
      <c r="WEX79" s="156"/>
      <c r="WEY79" s="156"/>
      <c r="WEZ79" s="156"/>
      <c r="WFA79" s="156"/>
      <c r="WFB79" s="156"/>
      <c r="WFC79" s="156"/>
      <c r="WFD79" s="156"/>
      <c r="WFE79" s="156"/>
      <c r="WFF79" s="156"/>
      <c r="WFG79" s="156"/>
      <c r="WFH79" s="156"/>
      <c r="WFI79" s="156"/>
      <c r="WFJ79" s="156"/>
      <c r="WFK79" s="156"/>
      <c r="WFL79" s="156"/>
      <c r="WFM79" s="156"/>
      <c r="WFN79" s="156"/>
      <c r="WFO79" s="156"/>
      <c r="WFP79" s="156"/>
      <c r="WFQ79" s="156"/>
      <c r="WFR79" s="156"/>
      <c r="WFS79" s="156"/>
      <c r="WFT79" s="156"/>
      <c r="WFU79" s="156"/>
      <c r="WFV79" s="156"/>
      <c r="WFW79" s="156"/>
      <c r="WFX79" s="156"/>
      <c r="WFY79" s="156"/>
      <c r="WFZ79" s="156"/>
      <c r="WGA79" s="156"/>
      <c r="WGB79" s="156"/>
      <c r="WGC79" s="156"/>
      <c r="WGD79" s="156"/>
      <c r="WGE79" s="156"/>
      <c r="WGF79" s="156"/>
      <c r="WGG79" s="156"/>
      <c r="WGH79" s="156"/>
      <c r="WGI79" s="156"/>
      <c r="WGJ79" s="156"/>
      <c r="WGK79" s="156"/>
      <c r="WGL79" s="156"/>
      <c r="WGM79" s="156"/>
      <c r="WGN79" s="156"/>
      <c r="WGO79" s="156"/>
      <c r="WGP79" s="156"/>
      <c r="WGQ79" s="156"/>
      <c r="WGR79" s="156"/>
      <c r="WGS79" s="156"/>
      <c r="WGT79" s="156"/>
      <c r="WGU79" s="156"/>
      <c r="WGV79" s="156"/>
      <c r="WGW79" s="156"/>
      <c r="WGX79" s="156"/>
      <c r="WGY79" s="156"/>
      <c r="WGZ79" s="156"/>
      <c r="WHA79" s="156"/>
      <c r="WHB79" s="156"/>
      <c r="WHC79" s="156"/>
      <c r="WHD79" s="156"/>
      <c r="WHE79" s="156"/>
      <c r="WHF79" s="156"/>
      <c r="WHG79" s="156"/>
      <c r="WHH79" s="156"/>
      <c r="WHI79" s="156"/>
      <c r="WHJ79" s="156"/>
      <c r="WHK79" s="156"/>
      <c r="WHL79" s="156"/>
      <c r="WHM79" s="156"/>
      <c r="WHN79" s="156"/>
      <c r="WHO79" s="156"/>
      <c r="WHP79" s="156"/>
      <c r="WHQ79" s="156"/>
      <c r="WHR79" s="156"/>
      <c r="WHS79" s="156"/>
      <c r="WHT79" s="156"/>
      <c r="WHU79" s="156"/>
      <c r="WHV79" s="156"/>
      <c r="WHW79" s="156"/>
      <c r="WHX79" s="156"/>
      <c r="WHY79" s="156"/>
      <c r="WHZ79" s="156"/>
      <c r="WIA79" s="156"/>
      <c r="WIB79" s="156"/>
      <c r="WIC79" s="156"/>
      <c r="WID79" s="156"/>
      <c r="WIE79" s="156"/>
      <c r="WIF79" s="156"/>
      <c r="WIG79" s="156"/>
      <c r="WIH79" s="156"/>
      <c r="WII79" s="156"/>
      <c r="WIJ79" s="156"/>
      <c r="WIK79" s="156"/>
      <c r="WIL79" s="156"/>
      <c r="WIM79" s="156"/>
      <c r="WIN79" s="156"/>
      <c r="WIO79" s="156"/>
      <c r="WIP79" s="156"/>
      <c r="WIQ79" s="156"/>
      <c r="WIR79" s="156"/>
      <c r="WIS79" s="156"/>
      <c r="WIT79" s="156"/>
      <c r="WIU79" s="156"/>
      <c r="WIV79" s="156"/>
      <c r="WIW79" s="156"/>
      <c r="WIX79" s="156"/>
      <c r="WIY79" s="156"/>
      <c r="WIZ79" s="156"/>
      <c r="WJA79" s="156"/>
      <c r="WJB79" s="156"/>
      <c r="WJC79" s="156"/>
      <c r="WJD79" s="156"/>
      <c r="WJE79" s="156"/>
      <c r="WJF79" s="156"/>
      <c r="WJG79" s="156"/>
      <c r="WJH79" s="156"/>
      <c r="WJI79" s="156"/>
      <c r="WJJ79" s="156"/>
      <c r="WJK79" s="156"/>
      <c r="WJL79" s="156"/>
      <c r="WJM79" s="156"/>
      <c r="WJN79" s="156"/>
      <c r="WJO79" s="156"/>
      <c r="WJP79" s="156"/>
      <c r="WJQ79" s="156"/>
      <c r="WJR79" s="156"/>
      <c r="WJS79" s="156"/>
      <c r="WJT79" s="156"/>
      <c r="WJU79" s="156"/>
      <c r="WJV79" s="156"/>
      <c r="WJW79" s="156"/>
      <c r="WJX79" s="156"/>
      <c r="WJY79" s="156"/>
      <c r="WJZ79" s="156"/>
      <c r="WKA79" s="156"/>
      <c r="WKB79" s="156"/>
      <c r="WKC79" s="156"/>
      <c r="WKD79" s="156"/>
      <c r="WKE79" s="156"/>
      <c r="WKF79" s="156"/>
      <c r="WKG79" s="156"/>
      <c r="WKH79" s="156"/>
      <c r="WKI79" s="156"/>
      <c r="WKJ79" s="156"/>
      <c r="WKK79" s="156"/>
      <c r="WKL79" s="156"/>
      <c r="WKM79" s="156"/>
      <c r="WKN79" s="156"/>
      <c r="WKO79" s="156"/>
      <c r="WKP79" s="156"/>
      <c r="WKQ79" s="156"/>
      <c r="WKR79" s="156"/>
      <c r="WKS79" s="156"/>
      <c r="WKT79" s="156"/>
      <c r="WKU79" s="156"/>
      <c r="WKV79" s="156"/>
      <c r="WKW79" s="156"/>
      <c r="WKX79" s="156"/>
      <c r="WKY79" s="156"/>
      <c r="WKZ79" s="156"/>
      <c r="WLA79" s="156"/>
      <c r="WLB79" s="156"/>
      <c r="WLC79" s="156"/>
      <c r="WLD79" s="156"/>
      <c r="WLE79" s="156"/>
      <c r="WLF79" s="156"/>
      <c r="WLG79" s="156"/>
      <c r="WLH79" s="156"/>
      <c r="WLI79" s="156"/>
      <c r="WLJ79" s="156"/>
      <c r="WLK79" s="156"/>
      <c r="WLL79" s="156"/>
      <c r="WLM79" s="156"/>
      <c r="WLN79" s="156"/>
      <c r="WLO79" s="156"/>
      <c r="WLP79" s="156"/>
      <c r="WLQ79" s="156"/>
      <c r="WLR79" s="156"/>
      <c r="WLS79" s="156"/>
      <c r="WLT79" s="156"/>
      <c r="WLU79" s="156"/>
      <c r="WLV79" s="156"/>
      <c r="WLW79" s="156"/>
      <c r="WLX79" s="156"/>
      <c r="WLY79" s="156"/>
      <c r="WLZ79" s="156"/>
      <c r="WMA79" s="156"/>
      <c r="WMB79" s="156"/>
      <c r="WMC79" s="156"/>
      <c r="WMD79" s="156"/>
      <c r="WME79" s="156"/>
      <c r="WMF79" s="156"/>
      <c r="WMG79" s="156"/>
      <c r="WMH79" s="156"/>
      <c r="WMI79" s="156"/>
      <c r="WMJ79" s="156"/>
      <c r="WMK79" s="156"/>
      <c r="WML79" s="156"/>
      <c r="WMM79" s="156"/>
      <c r="WMN79" s="156"/>
      <c r="WMO79" s="156"/>
      <c r="WMP79" s="156"/>
      <c r="WMQ79" s="156"/>
      <c r="WMR79" s="156"/>
      <c r="WMS79" s="156"/>
      <c r="WMT79" s="156"/>
      <c r="WMU79" s="156"/>
      <c r="WMV79" s="156"/>
      <c r="WMW79" s="156"/>
      <c r="WMX79" s="156"/>
      <c r="WMY79" s="156"/>
      <c r="WMZ79" s="156"/>
      <c r="WNA79" s="156"/>
      <c r="WNB79" s="156"/>
      <c r="WNC79" s="156"/>
      <c r="WND79" s="156"/>
      <c r="WNE79" s="156"/>
      <c r="WNF79" s="156"/>
      <c r="WNG79" s="156"/>
      <c r="WNH79" s="156"/>
      <c r="WNI79" s="156"/>
      <c r="WNJ79" s="156"/>
      <c r="WNK79" s="156"/>
      <c r="WNL79" s="156"/>
      <c r="WNM79" s="156"/>
      <c r="WNN79" s="156"/>
      <c r="WNO79" s="156"/>
      <c r="WNP79" s="156"/>
      <c r="WNQ79" s="156"/>
      <c r="WNR79" s="156"/>
      <c r="WNS79" s="156"/>
      <c r="WNT79" s="156"/>
      <c r="WNU79" s="156"/>
      <c r="WNV79" s="156"/>
      <c r="WNW79" s="156"/>
      <c r="WNX79" s="156"/>
      <c r="WNY79" s="156"/>
      <c r="WNZ79" s="156"/>
      <c r="WOA79" s="156"/>
      <c r="WOB79" s="156"/>
      <c r="WOC79" s="156"/>
      <c r="WOD79" s="156"/>
      <c r="WOE79" s="156"/>
      <c r="WOF79" s="156"/>
      <c r="WOG79" s="156"/>
      <c r="WOH79" s="156"/>
      <c r="WOI79" s="156"/>
      <c r="WOJ79" s="156"/>
      <c r="WOK79" s="156"/>
      <c r="WOL79" s="156"/>
      <c r="WOM79" s="156"/>
      <c r="WON79" s="156"/>
      <c r="WOO79" s="156"/>
      <c r="WOP79" s="156"/>
      <c r="WOQ79" s="156"/>
      <c r="WOR79" s="156"/>
      <c r="WOS79" s="156"/>
      <c r="WOT79" s="156"/>
      <c r="WOU79" s="156"/>
      <c r="WOV79" s="156"/>
      <c r="WOW79" s="156"/>
      <c r="WOX79" s="156"/>
      <c r="WOY79" s="156"/>
      <c r="WOZ79" s="156"/>
      <c r="WPA79" s="156"/>
      <c r="WPB79" s="156"/>
      <c r="WPC79" s="156"/>
      <c r="WPD79" s="156"/>
      <c r="WPE79" s="156"/>
      <c r="WPF79" s="156"/>
      <c r="WPG79" s="156"/>
      <c r="WPH79" s="156"/>
      <c r="WPI79" s="156"/>
      <c r="WPJ79" s="156"/>
      <c r="WPK79" s="156"/>
      <c r="WPL79" s="156"/>
      <c r="WPM79" s="156"/>
      <c r="WPN79" s="156"/>
      <c r="WPO79" s="156"/>
      <c r="WPP79" s="156"/>
      <c r="WPQ79" s="156"/>
      <c r="WPR79" s="156"/>
      <c r="WPS79" s="156"/>
      <c r="WPT79" s="156"/>
      <c r="WPU79" s="156"/>
      <c r="WPV79" s="156"/>
      <c r="WPW79" s="156"/>
      <c r="WPX79" s="156"/>
      <c r="WPY79" s="156"/>
      <c r="WPZ79" s="156"/>
      <c r="WQA79" s="156"/>
      <c r="WQB79" s="156"/>
      <c r="WQC79" s="156"/>
      <c r="WQD79" s="156"/>
      <c r="WQE79" s="156"/>
      <c r="WQF79" s="156"/>
      <c r="WQG79" s="156"/>
      <c r="WQH79" s="156"/>
      <c r="WQI79" s="156"/>
      <c r="WQJ79" s="156"/>
      <c r="WQK79" s="156"/>
      <c r="WQL79" s="156"/>
      <c r="WQM79" s="156"/>
      <c r="WQN79" s="156"/>
      <c r="WQO79" s="156"/>
      <c r="WQP79" s="156"/>
      <c r="WQQ79" s="156"/>
      <c r="WQR79" s="156"/>
      <c r="WQS79" s="156"/>
      <c r="WQT79" s="156"/>
      <c r="WQU79" s="156"/>
      <c r="WQV79" s="156"/>
      <c r="WQW79" s="156"/>
      <c r="WQX79" s="156"/>
      <c r="WQY79" s="156"/>
      <c r="WQZ79" s="156"/>
      <c r="WRA79" s="156"/>
      <c r="WRB79" s="156"/>
      <c r="WRC79" s="156"/>
      <c r="WRD79" s="156"/>
      <c r="WRE79" s="156"/>
      <c r="WRF79" s="156"/>
      <c r="WRG79" s="156"/>
      <c r="WRH79" s="156"/>
      <c r="WRI79" s="156"/>
      <c r="WRJ79" s="156"/>
      <c r="WRK79" s="156"/>
      <c r="WRL79" s="156"/>
      <c r="WRM79" s="156"/>
      <c r="WRN79" s="156"/>
      <c r="WRO79" s="156"/>
      <c r="WRP79" s="156"/>
      <c r="WRQ79" s="156"/>
      <c r="WRR79" s="156"/>
      <c r="WRS79" s="156"/>
      <c r="WRT79" s="156"/>
      <c r="WRU79" s="156"/>
      <c r="WRV79" s="156"/>
      <c r="WRW79" s="156"/>
      <c r="WRX79" s="156"/>
      <c r="WRY79" s="156"/>
      <c r="WRZ79" s="156"/>
      <c r="WSA79" s="156"/>
      <c r="WSB79" s="156"/>
      <c r="WSC79" s="156"/>
      <c r="WSD79" s="156"/>
      <c r="WSE79" s="156"/>
      <c r="WSF79" s="156"/>
      <c r="WSG79" s="156"/>
      <c r="WSH79" s="156"/>
      <c r="WSI79" s="156"/>
      <c r="WSJ79" s="156"/>
      <c r="WSK79" s="156"/>
      <c r="WSL79" s="156"/>
      <c r="WSM79" s="156"/>
      <c r="WSN79" s="156"/>
      <c r="WSO79" s="156"/>
      <c r="WSP79" s="156"/>
      <c r="WSQ79" s="156"/>
      <c r="WSR79" s="156"/>
      <c r="WSS79" s="156"/>
      <c r="WST79" s="156"/>
      <c r="WSU79" s="156"/>
      <c r="WSV79" s="156"/>
      <c r="WSW79" s="156"/>
      <c r="WSX79" s="156"/>
      <c r="WSY79" s="156"/>
      <c r="WSZ79" s="156"/>
      <c r="WTA79" s="156"/>
      <c r="WTB79" s="156"/>
      <c r="WTC79" s="156"/>
      <c r="WTD79" s="156"/>
      <c r="WTE79" s="156"/>
      <c r="WTF79" s="156"/>
      <c r="WTG79" s="156"/>
      <c r="WTH79" s="156"/>
      <c r="WTI79" s="156"/>
      <c r="WTJ79" s="156"/>
      <c r="WTK79" s="156"/>
      <c r="WTL79" s="156"/>
      <c r="WTM79" s="156"/>
      <c r="WTN79" s="156"/>
      <c r="WTO79" s="156"/>
      <c r="WTP79" s="156"/>
      <c r="WTQ79" s="156"/>
      <c r="WTR79" s="156"/>
      <c r="WTS79" s="156"/>
      <c r="WTT79" s="156"/>
      <c r="WTU79" s="156"/>
      <c r="WTV79" s="156"/>
      <c r="WTW79" s="156"/>
      <c r="WTX79" s="156"/>
      <c r="WTY79" s="156"/>
      <c r="WTZ79" s="156"/>
      <c r="WUA79" s="156"/>
      <c r="WUB79" s="156"/>
      <c r="WUC79" s="156"/>
      <c r="WUD79" s="156"/>
      <c r="WUE79" s="156"/>
      <c r="WUF79" s="156"/>
      <c r="WUG79" s="156"/>
      <c r="WUH79" s="156"/>
      <c r="WUI79" s="156"/>
      <c r="WUJ79" s="156"/>
      <c r="WUK79" s="156"/>
      <c r="WUL79" s="156"/>
      <c r="WUM79" s="156"/>
      <c r="WUN79" s="156"/>
      <c r="WUO79" s="156"/>
      <c r="WUP79" s="156"/>
      <c r="WUQ79" s="156"/>
      <c r="WUR79" s="156"/>
      <c r="WUS79" s="156"/>
      <c r="WUT79" s="156"/>
      <c r="WUU79" s="156"/>
      <c r="WUV79" s="156"/>
      <c r="WUW79" s="156"/>
      <c r="WUX79" s="156"/>
      <c r="WUY79" s="156"/>
      <c r="WUZ79" s="156"/>
      <c r="WVA79" s="156"/>
      <c r="WVB79" s="156"/>
      <c r="WVC79" s="156"/>
      <c r="WVD79" s="156"/>
      <c r="WVE79" s="156"/>
      <c r="WVF79" s="156"/>
      <c r="WVG79" s="156"/>
      <c r="WVH79" s="156"/>
      <c r="WVI79" s="156"/>
      <c r="WVJ79" s="156"/>
      <c r="WVK79" s="156"/>
      <c r="WVL79" s="156"/>
      <c r="WVM79" s="156"/>
      <c r="WVN79" s="156"/>
      <c r="WVO79" s="156"/>
      <c r="WVP79" s="156"/>
      <c r="WVQ79" s="156"/>
      <c r="WVR79" s="156"/>
      <c r="WVS79" s="156"/>
      <c r="WVT79" s="156"/>
      <c r="WVU79" s="156"/>
      <c r="WVV79" s="156"/>
      <c r="WVW79" s="156"/>
      <c r="WVX79" s="156"/>
      <c r="WVY79" s="156"/>
      <c r="WVZ79" s="156"/>
      <c r="WWA79" s="156"/>
      <c r="WWB79" s="156"/>
      <c r="WWC79" s="156"/>
      <c r="WWD79" s="156"/>
      <c r="WWE79" s="156"/>
      <c r="WWF79" s="156"/>
      <c r="WWG79" s="156"/>
      <c r="WWH79" s="156"/>
      <c r="WWI79" s="156"/>
      <c r="WWJ79" s="156"/>
      <c r="WWK79" s="156"/>
      <c r="WWL79" s="156"/>
      <c r="WWM79" s="156"/>
      <c r="WWN79" s="156"/>
      <c r="WWO79" s="156"/>
      <c r="WWP79" s="156"/>
      <c r="WWQ79" s="156"/>
      <c r="WWR79" s="156"/>
      <c r="WWS79" s="156"/>
      <c r="WWT79" s="156"/>
      <c r="WWU79" s="156"/>
      <c r="WWV79" s="156"/>
      <c r="WWW79" s="156"/>
      <c r="WWX79" s="156"/>
      <c r="WWY79" s="156"/>
      <c r="WWZ79" s="156"/>
      <c r="WXA79" s="156"/>
      <c r="WXB79" s="156"/>
      <c r="WXC79" s="156"/>
      <c r="WXD79" s="156"/>
      <c r="WXE79" s="156"/>
      <c r="WXF79" s="156"/>
      <c r="WXG79" s="156"/>
      <c r="WXH79" s="156"/>
      <c r="WXI79" s="156"/>
      <c r="WXJ79" s="156"/>
      <c r="WXK79" s="156"/>
      <c r="WXL79" s="156"/>
      <c r="WXM79" s="156"/>
      <c r="WXN79" s="156"/>
      <c r="WXO79" s="156"/>
      <c r="WXP79" s="156"/>
      <c r="WXQ79" s="156"/>
      <c r="WXR79" s="156"/>
      <c r="WXS79" s="156"/>
      <c r="WXT79" s="156"/>
      <c r="WXU79" s="156"/>
      <c r="WXV79" s="156"/>
      <c r="WXW79" s="156"/>
      <c r="WXX79" s="156"/>
      <c r="WXY79" s="156"/>
      <c r="WXZ79" s="156"/>
      <c r="WYA79" s="156"/>
      <c r="WYB79" s="156"/>
      <c r="WYC79" s="156"/>
      <c r="WYD79" s="156"/>
      <c r="WYE79" s="156"/>
      <c r="WYF79" s="156"/>
      <c r="WYG79" s="156"/>
      <c r="WYH79" s="156"/>
      <c r="WYI79" s="156"/>
      <c r="WYJ79" s="156"/>
      <c r="WYK79" s="156"/>
      <c r="WYL79" s="156"/>
      <c r="WYM79" s="156"/>
      <c r="WYN79" s="156"/>
      <c r="WYO79" s="156"/>
      <c r="WYP79" s="156"/>
      <c r="WYQ79" s="156"/>
      <c r="WYR79" s="156"/>
      <c r="WYS79" s="156"/>
      <c r="WYT79" s="156"/>
      <c r="WYU79" s="156"/>
      <c r="WYV79" s="156"/>
      <c r="WYW79" s="156"/>
      <c r="WYX79" s="156"/>
      <c r="WYY79" s="156"/>
      <c r="WYZ79" s="156"/>
      <c r="WZA79" s="156"/>
      <c r="WZB79" s="156"/>
      <c r="WZC79" s="156"/>
      <c r="WZD79" s="156"/>
      <c r="WZE79" s="156"/>
      <c r="WZF79" s="156"/>
      <c r="WZG79" s="156"/>
      <c r="WZH79" s="156"/>
      <c r="WZI79" s="156"/>
      <c r="WZJ79" s="156"/>
      <c r="WZK79" s="156"/>
      <c r="WZL79" s="156"/>
      <c r="WZM79" s="156"/>
      <c r="WZN79" s="156"/>
      <c r="WZO79" s="156"/>
      <c r="WZP79" s="156"/>
      <c r="WZQ79" s="156"/>
      <c r="WZR79" s="156"/>
      <c r="WZS79" s="156"/>
      <c r="WZT79" s="156"/>
      <c r="WZU79" s="156"/>
      <c r="WZV79" s="156"/>
      <c r="WZW79" s="156"/>
      <c r="WZX79" s="156"/>
      <c r="WZY79" s="156"/>
      <c r="WZZ79" s="156"/>
      <c r="XAA79" s="156"/>
      <c r="XAB79" s="156"/>
      <c r="XAC79" s="156"/>
      <c r="XAD79" s="156"/>
      <c r="XAE79" s="156"/>
      <c r="XAF79" s="156"/>
      <c r="XAG79" s="156"/>
      <c r="XAH79" s="156"/>
      <c r="XAI79" s="156"/>
      <c r="XAJ79" s="156"/>
      <c r="XAK79" s="156"/>
      <c r="XAL79" s="156"/>
      <c r="XAM79" s="156"/>
      <c r="XAN79" s="156"/>
      <c r="XAO79" s="156"/>
      <c r="XAP79" s="156"/>
      <c r="XAQ79" s="156"/>
      <c r="XAR79" s="156"/>
      <c r="XAS79" s="156"/>
      <c r="XAT79" s="156"/>
      <c r="XAU79" s="156"/>
      <c r="XAV79" s="156"/>
      <c r="XAW79" s="156"/>
      <c r="XAX79" s="156"/>
      <c r="XAY79" s="156"/>
      <c r="XAZ79" s="156"/>
      <c r="XBA79" s="156"/>
      <c r="XBB79" s="156"/>
      <c r="XBC79" s="156"/>
      <c r="XBD79" s="156"/>
      <c r="XBE79" s="156"/>
      <c r="XBF79" s="156"/>
      <c r="XBG79" s="156"/>
      <c r="XBH79" s="156"/>
      <c r="XBI79" s="156"/>
      <c r="XBJ79" s="156"/>
      <c r="XBK79" s="156"/>
      <c r="XBL79" s="156"/>
      <c r="XBM79" s="156"/>
      <c r="XBN79" s="156"/>
      <c r="XBO79" s="156"/>
      <c r="XBP79" s="156"/>
      <c r="XBQ79" s="156"/>
      <c r="XBR79" s="156"/>
      <c r="XBS79" s="156"/>
      <c r="XBT79" s="156"/>
      <c r="XBU79" s="156"/>
      <c r="XBV79" s="156"/>
      <c r="XBW79" s="156"/>
      <c r="XBX79" s="156"/>
      <c r="XBY79" s="156"/>
      <c r="XBZ79" s="156"/>
      <c r="XCA79" s="156"/>
      <c r="XCB79" s="156"/>
      <c r="XCC79" s="156"/>
      <c r="XCD79" s="156"/>
      <c r="XCE79" s="156"/>
      <c r="XCF79" s="156"/>
      <c r="XCG79" s="156"/>
      <c r="XCH79" s="156"/>
      <c r="XCI79" s="156"/>
      <c r="XCJ79" s="156"/>
      <c r="XCK79" s="156"/>
      <c r="XCL79" s="156"/>
      <c r="XCM79" s="156"/>
      <c r="XCN79" s="156"/>
      <c r="XCO79" s="156"/>
      <c r="XCP79" s="156"/>
      <c r="XCQ79" s="156"/>
      <c r="XCR79" s="156"/>
      <c r="XCS79" s="156"/>
      <c r="XCT79" s="156"/>
      <c r="XCU79" s="156"/>
      <c r="XCV79" s="156"/>
      <c r="XCW79" s="156"/>
      <c r="XCX79" s="156"/>
      <c r="XCY79" s="156"/>
      <c r="XCZ79" s="156"/>
      <c r="XDA79" s="156"/>
      <c r="XDB79" s="156"/>
      <c r="XDC79" s="156"/>
      <c r="XDD79" s="156"/>
      <c r="XDE79" s="156"/>
      <c r="XDF79" s="156"/>
      <c r="XDG79" s="156"/>
      <c r="XDH79" s="156"/>
      <c r="XDI79" s="156"/>
      <c r="XDJ79" s="156"/>
      <c r="XDK79" s="156"/>
      <c r="XDL79" s="156"/>
      <c r="XDM79" s="156"/>
      <c r="XDN79" s="156"/>
      <c r="XDO79" s="156"/>
      <c r="XDP79" s="156"/>
      <c r="XDQ79" s="156"/>
      <c r="XDR79" s="156"/>
      <c r="XDS79" s="156"/>
      <c r="XDT79" s="156"/>
      <c r="XDU79" s="156"/>
      <c r="XDV79" s="156"/>
      <c r="XDW79" s="156"/>
      <c r="XDX79" s="156"/>
      <c r="XDY79" s="156"/>
      <c r="XDZ79" s="156"/>
      <c r="XEA79" s="156"/>
      <c r="XEB79" s="156"/>
      <c r="XEC79" s="156"/>
      <c r="XED79" s="156"/>
      <c r="XEE79" s="156"/>
      <c r="XEF79" s="156"/>
      <c r="XEG79" s="156"/>
      <c r="XEH79" s="156"/>
      <c r="XEI79" s="156"/>
      <c r="XEJ79" s="156"/>
      <c r="XEK79" s="156"/>
      <c r="XEL79" s="156"/>
      <c r="XEM79" s="156"/>
      <c r="XEN79" s="156"/>
      <c r="XEO79" s="156"/>
      <c r="XEP79" s="156"/>
      <c r="XEQ79" s="156"/>
      <c r="XER79" s="156"/>
      <c r="XES79" s="156"/>
      <c r="XET79" s="156"/>
      <c r="XEU79" s="156"/>
      <c r="XEV79" s="156"/>
      <c r="XEW79" s="156"/>
      <c r="XEX79" s="156"/>
      <c r="XEY79" s="156"/>
      <c r="XEZ79" s="156"/>
      <c r="XFA79" s="156"/>
      <c r="XFB79" s="156"/>
      <c r="XFC79" s="156"/>
      <c r="XFD79" s="156"/>
    </row>
    <row r="80" spans="1:16384" s="156" customFormat="1" ht="3" customHeight="1" thickBot="1" x14ac:dyDescent="0.3">
      <c r="A80" s="167"/>
      <c r="B80" s="165"/>
      <c r="C80" s="184" t="e">
        <f ca="1">Comp_Sum_Cat_Ref!B66</f>
        <v>#REF!</v>
      </c>
      <c r="D80" s="188" t="e">
        <f ca="1">Comp_Sum_Cat_Ref!C66</f>
        <v>#REF!</v>
      </c>
      <c r="E80" s="146" t="str">
        <f ca="1">Comp_Sum_Cat_Ref!D66</f>
        <v>NA</v>
      </c>
      <c r="F80" s="161" t="str">
        <f ca="1">Comp_Sum_Cat_Ref!E66</f>
        <v>NA</v>
      </c>
      <c r="G80" s="147" t="str">
        <f ca="1">Comp_Sum_Cat_Ref!F66</f>
        <v>NA</v>
      </c>
      <c r="H80" s="161" t="str">
        <f ca="1">Comp_Sum_Cat_Ref!G66</f>
        <v>NA</v>
      </c>
      <c r="I80" s="147" t="str">
        <f ca="1">Comp_Sum_Cat_Ref!H66</f>
        <v>NA</v>
      </c>
      <c r="J80" s="148" t="str">
        <f ca="1">Comp_Sum_Cat_Ref!AE66</f>
        <v>NA</v>
      </c>
      <c r="K80" s="188" t="e">
        <f ca="1">Comp_Sum_Cat_Ref!J66</f>
        <v>#REF!</v>
      </c>
      <c r="L80" s="146" t="str">
        <f ca="1">Comp_Sum_Cat_Ref!K66</f>
        <v>NA</v>
      </c>
      <c r="M80" s="161" t="str">
        <f ca="1">Comp_Sum_Cat_Ref!L66</f>
        <v>NA</v>
      </c>
      <c r="N80" s="147" t="str">
        <f ca="1">Comp_Sum_Cat_Ref!M66</f>
        <v>NA</v>
      </c>
      <c r="O80" s="161" t="str">
        <f ca="1">Comp_Sum_Cat_Ref!N66</f>
        <v>NA</v>
      </c>
      <c r="P80" s="147" t="str">
        <f ca="1">Comp_Sum_Cat_Ref!O66</f>
        <v>NA</v>
      </c>
      <c r="Q80" s="148" t="str">
        <f ca="1">Comp_Sum_Cat_Ref!AF66</f>
        <v>NA</v>
      </c>
      <c r="R80" s="188" t="e">
        <f ca="1">Comp_Sum_Cat_Ref!Q66</f>
        <v>#REF!</v>
      </c>
      <c r="S80" s="146" t="str">
        <f ca="1">Comp_Sum_Cat_Ref!R66</f>
        <v>NA</v>
      </c>
      <c r="T80" s="161" t="str">
        <f ca="1">Comp_Sum_Cat_Ref!S66</f>
        <v>NA</v>
      </c>
      <c r="U80" s="147" t="str">
        <f ca="1">Comp_Sum_Cat_Ref!T66</f>
        <v>NA</v>
      </c>
      <c r="V80" s="161" t="str">
        <f ca="1">Comp_Sum_Cat_Ref!U66</f>
        <v>NA</v>
      </c>
      <c r="W80" s="147" t="str">
        <f ca="1">Comp_Sum_Cat_Ref!V66</f>
        <v>NA</v>
      </c>
      <c r="X80" s="148" t="str">
        <f ca="1">Comp_Sum_Cat_Ref!AG66</f>
        <v>NA</v>
      </c>
      <c r="Y80" s="188" t="e">
        <f ca="1">Comp_Sum_Cat_Ref!X66</f>
        <v>#REF!</v>
      </c>
      <c r="Z80" s="146" t="str">
        <f ca="1">Comp_Sum_Cat_Ref!Y66</f>
        <v>NA</v>
      </c>
      <c r="AA80" s="161" t="str">
        <f ca="1">Comp_Sum_Cat_Ref!Z66</f>
        <v>NA</v>
      </c>
      <c r="AB80" s="147" t="str">
        <f ca="1">Comp_Sum_Cat_Ref!AA66</f>
        <v>NA</v>
      </c>
      <c r="AC80" s="161" t="str">
        <f ca="1">Comp_Sum_Cat_Ref!AB66</f>
        <v>NA</v>
      </c>
      <c r="AD80" s="147" t="str">
        <f ca="1">Comp_Sum_Cat_Ref!AC66</f>
        <v>NA</v>
      </c>
      <c r="AE80" s="148" t="str">
        <f ca="1">Comp_Sum_Cat_Ref!AH66</f>
        <v>NA</v>
      </c>
      <c r="AF80" s="159"/>
      <c r="AG80" s="157"/>
      <c r="AH80" s="157"/>
      <c r="AI80" s="157"/>
      <c r="AJ80" s="157"/>
      <c r="AK80" s="157"/>
      <c r="AL80" s="157"/>
      <c r="AM80" s="157"/>
      <c r="AN80" s="157"/>
      <c r="AO80" s="157"/>
      <c r="AP80" s="157"/>
      <c r="AQ80" s="157"/>
      <c r="AR80" s="157"/>
      <c r="AS80" s="157"/>
      <c r="AT80" s="157"/>
      <c r="AU80" s="157"/>
      <c r="AV80" s="157"/>
      <c r="AW80" s="157"/>
      <c r="AX80" s="157"/>
      <c r="AY80" s="157"/>
      <c r="AZ80" s="157"/>
      <c r="BA80" s="157"/>
      <c r="BB80" s="157"/>
      <c r="BC80" s="157"/>
      <c r="BD80" s="157"/>
      <c r="BE80" s="157"/>
      <c r="BF80" s="157"/>
      <c r="BG80" s="157"/>
      <c r="BH80" s="157"/>
      <c r="BI80" s="157"/>
      <c r="BJ80" s="157"/>
      <c r="BK80" s="157"/>
      <c r="BL80" s="157"/>
      <c r="BM80" s="157"/>
      <c r="BN80" s="157"/>
      <c r="BO80" s="157"/>
      <c r="BP80" s="157"/>
      <c r="BQ80" s="157"/>
      <c r="BR80" s="157"/>
      <c r="BS80" s="157"/>
      <c r="BT80" s="157"/>
      <c r="BU80" s="157"/>
      <c r="BV80" s="157"/>
      <c r="BW80" s="157"/>
      <c r="BX80" s="157"/>
      <c r="BY80" s="157"/>
      <c r="BZ80" s="157"/>
      <c r="CA80" s="157"/>
      <c r="CB80" s="157"/>
      <c r="CC80" s="157"/>
      <c r="CD80" s="157"/>
      <c r="CE80" s="157"/>
      <c r="CF80" s="157"/>
      <c r="CG80" s="157"/>
      <c r="CH80" s="157"/>
      <c r="CI80" s="157"/>
      <c r="CJ80" s="157"/>
      <c r="CK80" s="157"/>
      <c r="CL80" s="157"/>
      <c r="CM80" s="157"/>
      <c r="CN80" s="157"/>
      <c r="CO80" s="157"/>
      <c r="CP80" s="157"/>
      <c r="CQ80" s="157"/>
      <c r="CR80" s="157"/>
      <c r="CS80" s="157"/>
      <c r="CT80" s="157"/>
      <c r="CU80" s="157"/>
      <c r="CV80" s="157"/>
      <c r="CW80" s="157"/>
      <c r="CX80" s="157"/>
      <c r="CY80" s="157"/>
      <c r="CZ80" s="157"/>
      <c r="DA80" s="157"/>
      <c r="DB80" s="157"/>
      <c r="DC80" s="157"/>
      <c r="DD80" s="157"/>
      <c r="DE80" s="157"/>
      <c r="DF80" s="157"/>
      <c r="DG80" s="157"/>
      <c r="DH80" s="157"/>
      <c r="DI80" s="157"/>
      <c r="DJ80" s="157"/>
      <c r="DK80" s="157"/>
      <c r="DL80" s="157"/>
      <c r="DM80" s="157"/>
      <c r="DN80" s="157"/>
      <c r="DO80" s="157"/>
      <c r="DP80" s="157"/>
      <c r="DQ80" s="157"/>
      <c r="DR80" s="157"/>
      <c r="DS80" s="157"/>
      <c r="DT80" s="157"/>
      <c r="DU80" s="157"/>
      <c r="DV80" s="157"/>
      <c r="DW80" s="157"/>
      <c r="DX80" s="157"/>
      <c r="DY80" s="157"/>
      <c r="DZ80" s="157"/>
      <c r="EA80" s="157"/>
      <c r="EB80" s="157"/>
      <c r="EC80" s="157"/>
      <c r="ED80" s="157"/>
      <c r="EE80" s="157"/>
      <c r="EF80" s="157"/>
      <c r="EG80" s="157"/>
      <c r="EH80" s="157"/>
      <c r="EI80" s="157"/>
      <c r="EJ80" s="157"/>
      <c r="EK80" s="157"/>
      <c r="EL80" s="157"/>
      <c r="EM80" s="157"/>
      <c r="EN80" s="157"/>
      <c r="EO80" s="157"/>
      <c r="EP80" s="157"/>
      <c r="EQ80" s="157"/>
      <c r="ER80" s="157"/>
      <c r="ES80" s="157"/>
      <c r="ET80" s="157"/>
      <c r="EU80" s="157"/>
      <c r="EV80" s="157"/>
      <c r="EW80" s="157"/>
      <c r="EX80" s="157"/>
      <c r="EY80" s="157"/>
      <c r="EZ80" s="157"/>
      <c r="FA80" s="157"/>
      <c r="FB80" s="157"/>
      <c r="FC80" s="157"/>
      <c r="FD80" s="157"/>
      <c r="FE80" s="157"/>
      <c r="FF80" s="157"/>
      <c r="FG80" s="157"/>
      <c r="FH80" s="157"/>
      <c r="FI80" s="157"/>
      <c r="FJ80" s="157"/>
      <c r="FK80" s="157"/>
      <c r="FL80" s="157"/>
      <c r="FM80" s="157"/>
      <c r="FN80" s="157"/>
      <c r="FO80" s="157"/>
      <c r="FP80" s="157"/>
      <c r="FQ80" s="157"/>
      <c r="FR80" s="157"/>
      <c r="FS80" s="157"/>
      <c r="FT80" s="157"/>
      <c r="FU80" s="157"/>
      <c r="FV80" s="157"/>
      <c r="FW80" s="157"/>
      <c r="FX80" s="157"/>
      <c r="FY80" s="157"/>
      <c r="FZ80" s="157"/>
      <c r="GA80" s="157"/>
      <c r="GB80" s="157"/>
      <c r="GC80" s="157"/>
      <c r="GD80" s="157"/>
      <c r="GE80" s="157"/>
      <c r="GF80" s="157"/>
      <c r="GG80" s="157"/>
      <c r="GH80" s="157"/>
      <c r="GI80" s="157"/>
      <c r="GJ80" s="157"/>
      <c r="GK80" s="157"/>
      <c r="GL80" s="157"/>
      <c r="GM80" s="157"/>
      <c r="GN80" s="157"/>
      <c r="GO80" s="157"/>
      <c r="GP80" s="157"/>
      <c r="GQ80" s="157"/>
      <c r="GR80" s="157"/>
      <c r="GS80" s="157"/>
      <c r="GT80" s="157"/>
      <c r="GU80" s="157"/>
      <c r="GV80" s="157"/>
      <c r="GW80" s="157"/>
      <c r="GX80" s="157"/>
      <c r="GY80" s="157"/>
      <c r="GZ80" s="157"/>
      <c r="HA80" s="157"/>
      <c r="HB80" s="157"/>
      <c r="HC80" s="157"/>
      <c r="HD80" s="157"/>
      <c r="HE80" s="157"/>
      <c r="HF80" s="157"/>
      <c r="HG80" s="157"/>
      <c r="HH80" s="157"/>
      <c r="HI80" s="157"/>
      <c r="HJ80" s="157"/>
      <c r="HK80" s="157"/>
      <c r="HL80" s="157"/>
      <c r="HM80" s="157"/>
      <c r="HN80" s="157"/>
      <c r="HO80" s="157"/>
      <c r="HP80" s="157"/>
      <c r="HQ80" s="157"/>
      <c r="HR80" s="157"/>
      <c r="HS80" s="157"/>
      <c r="HT80" s="157"/>
      <c r="HU80" s="157"/>
      <c r="HV80" s="157"/>
      <c r="HW80" s="157"/>
      <c r="HX80" s="157"/>
      <c r="HY80" s="157"/>
      <c r="HZ80" s="157"/>
      <c r="IA80" s="157"/>
      <c r="IB80" s="157"/>
      <c r="IC80" s="157"/>
      <c r="ID80" s="157"/>
      <c r="IE80" s="157"/>
      <c r="IF80" s="157"/>
      <c r="IG80" s="157"/>
      <c r="IH80" s="157"/>
      <c r="II80" s="157"/>
      <c r="IJ80" s="157"/>
      <c r="IK80" s="157"/>
      <c r="IL80" s="157"/>
      <c r="IM80" s="157"/>
      <c r="IN80" s="157"/>
      <c r="IO80" s="157"/>
      <c r="IP80" s="157"/>
      <c r="IQ80" s="157"/>
      <c r="IR80" s="157"/>
      <c r="IS80" s="157"/>
      <c r="IT80" s="157"/>
      <c r="IU80" s="157"/>
      <c r="IV80" s="157"/>
      <c r="IW80" s="157"/>
      <c r="IX80" s="157"/>
      <c r="IY80" s="157"/>
      <c r="IZ80" s="157"/>
      <c r="JA80" s="157"/>
      <c r="JB80" s="157"/>
      <c r="JC80" s="157"/>
      <c r="JD80" s="157"/>
      <c r="JE80" s="157"/>
      <c r="JF80" s="157"/>
      <c r="JG80" s="157"/>
      <c r="JH80" s="157"/>
      <c r="JI80" s="157"/>
      <c r="JJ80" s="157"/>
      <c r="JK80" s="157"/>
      <c r="JL80" s="157"/>
      <c r="JM80" s="157"/>
      <c r="JN80" s="157"/>
      <c r="JO80" s="157"/>
      <c r="JP80" s="157"/>
      <c r="JQ80" s="157"/>
      <c r="JR80" s="157"/>
      <c r="JS80" s="157"/>
      <c r="JT80" s="157"/>
      <c r="JU80" s="157"/>
      <c r="JV80" s="157"/>
      <c r="JW80" s="157"/>
      <c r="JX80" s="157"/>
      <c r="JY80" s="157"/>
      <c r="JZ80" s="157"/>
      <c r="KA80" s="157"/>
      <c r="KB80" s="157"/>
      <c r="KC80" s="157"/>
      <c r="KD80" s="157"/>
      <c r="KE80" s="157"/>
      <c r="KF80" s="157"/>
      <c r="KG80" s="157"/>
      <c r="KH80" s="157"/>
      <c r="KI80" s="157"/>
      <c r="KJ80" s="157"/>
      <c r="KK80" s="157"/>
      <c r="KL80" s="157"/>
      <c r="KM80" s="157"/>
      <c r="KN80" s="157"/>
      <c r="KO80" s="157"/>
      <c r="KP80" s="157"/>
      <c r="KQ80" s="157"/>
      <c r="KR80" s="157"/>
      <c r="KS80" s="157"/>
      <c r="KT80" s="157"/>
      <c r="KU80" s="157"/>
      <c r="KV80" s="157"/>
      <c r="KW80" s="157"/>
      <c r="KX80" s="157"/>
      <c r="KY80" s="157"/>
      <c r="KZ80" s="157"/>
      <c r="LA80" s="157"/>
      <c r="LB80" s="157"/>
      <c r="LC80" s="157"/>
      <c r="LD80" s="157"/>
      <c r="LE80" s="157"/>
      <c r="LF80" s="157"/>
      <c r="LG80" s="157"/>
      <c r="LH80" s="157"/>
      <c r="LI80" s="157"/>
      <c r="LJ80" s="157"/>
      <c r="LK80" s="157"/>
      <c r="LL80" s="157"/>
      <c r="LM80" s="157"/>
      <c r="LN80" s="157"/>
      <c r="LO80" s="157"/>
      <c r="LP80" s="157"/>
      <c r="LQ80" s="157"/>
      <c r="LR80" s="157"/>
      <c r="LS80" s="157"/>
      <c r="LT80" s="157"/>
      <c r="LU80" s="157"/>
      <c r="LV80" s="157"/>
      <c r="LW80" s="157"/>
      <c r="LX80" s="157"/>
      <c r="LY80" s="157"/>
      <c r="LZ80" s="157"/>
      <c r="MA80" s="157"/>
      <c r="MB80" s="157"/>
      <c r="MC80" s="157"/>
      <c r="MD80" s="157"/>
      <c r="ME80" s="157"/>
      <c r="MF80" s="157"/>
      <c r="MG80" s="157"/>
      <c r="MH80" s="157"/>
      <c r="MI80" s="157"/>
      <c r="MJ80" s="157"/>
      <c r="MK80" s="157"/>
      <c r="ML80" s="157"/>
      <c r="MM80" s="157"/>
      <c r="MN80" s="157"/>
      <c r="MO80" s="157"/>
      <c r="MP80" s="157"/>
      <c r="MQ80" s="157"/>
      <c r="MR80" s="157"/>
      <c r="MS80" s="157"/>
      <c r="MT80" s="157"/>
      <c r="MU80" s="157"/>
      <c r="MV80" s="157"/>
      <c r="MW80" s="157"/>
      <c r="MX80" s="157"/>
      <c r="MY80" s="157"/>
      <c r="MZ80" s="157"/>
      <c r="NA80" s="157"/>
      <c r="NB80" s="157"/>
      <c r="NC80" s="157"/>
      <c r="ND80" s="157"/>
      <c r="NE80" s="157"/>
      <c r="NF80" s="157"/>
      <c r="NG80" s="157"/>
      <c r="NH80" s="157"/>
      <c r="NI80" s="157"/>
      <c r="NJ80" s="157"/>
      <c r="NK80" s="157"/>
      <c r="NL80" s="157"/>
      <c r="NM80" s="157"/>
      <c r="NN80" s="157"/>
      <c r="NO80" s="157"/>
      <c r="NP80" s="157"/>
      <c r="NQ80" s="157"/>
      <c r="NR80" s="157"/>
      <c r="NS80" s="157"/>
      <c r="NT80" s="157"/>
      <c r="NU80" s="157"/>
      <c r="NV80" s="157"/>
      <c r="NW80" s="157"/>
      <c r="NX80" s="157"/>
      <c r="NY80" s="157"/>
      <c r="NZ80" s="157"/>
      <c r="OA80" s="157"/>
      <c r="OB80" s="157"/>
      <c r="OC80" s="157"/>
      <c r="OD80" s="157"/>
      <c r="OE80" s="157"/>
      <c r="OF80" s="157"/>
      <c r="OG80" s="157"/>
      <c r="OH80" s="157"/>
      <c r="OI80" s="157"/>
      <c r="OJ80" s="157"/>
      <c r="OK80" s="157"/>
      <c r="OL80" s="157"/>
      <c r="OM80" s="157"/>
      <c r="ON80" s="157"/>
      <c r="OO80" s="157"/>
      <c r="OP80" s="157"/>
      <c r="OQ80" s="157"/>
      <c r="OR80" s="157"/>
      <c r="OS80" s="157"/>
      <c r="OT80" s="157"/>
      <c r="OU80" s="157"/>
      <c r="OV80" s="157"/>
      <c r="OW80" s="157"/>
      <c r="OX80" s="157"/>
      <c r="OY80" s="157"/>
      <c r="OZ80" s="157"/>
      <c r="PA80" s="157"/>
      <c r="PB80" s="157"/>
      <c r="PC80" s="157"/>
      <c r="PD80" s="157"/>
      <c r="PE80" s="157"/>
      <c r="PF80" s="157"/>
      <c r="PG80" s="157"/>
      <c r="PH80" s="157"/>
      <c r="PI80" s="157"/>
      <c r="PJ80" s="157"/>
      <c r="PK80" s="157"/>
      <c r="PL80" s="157"/>
      <c r="PM80" s="157"/>
      <c r="PN80" s="157"/>
      <c r="PO80" s="157"/>
      <c r="PP80" s="157"/>
      <c r="PQ80" s="157"/>
      <c r="PR80" s="157"/>
      <c r="PS80" s="157"/>
      <c r="PT80" s="157"/>
      <c r="PU80" s="157"/>
      <c r="PV80" s="157"/>
      <c r="PW80" s="157"/>
      <c r="PX80" s="157"/>
      <c r="PY80" s="157"/>
      <c r="PZ80" s="157"/>
      <c r="QA80" s="157"/>
      <c r="QB80" s="157"/>
      <c r="QC80" s="157"/>
      <c r="QD80" s="157"/>
      <c r="QE80" s="157"/>
      <c r="QF80" s="157"/>
      <c r="QG80" s="157"/>
      <c r="QH80" s="157"/>
      <c r="QI80" s="157"/>
      <c r="QJ80" s="157"/>
      <c r="QK80" s="157"/>
      <c r="QL80" s="157"/>
      <c r="QM80" s="157"/>
      <c r="QN80" s="157"/>
      <c r="QO80" s="157"/>
      <c r="QP80" s="157"/>
      <c r="QQ80" s="157"/>
      <c r="QR80" s="157"/>
      <c r="QS80" s="157"/>
      <c r="QT80" s="157"/>
      <c r="QU80" s="157"/>
      <c r="QV80" s="157"/>
      <c r="QW80" s="157"/>
      <c r="QX80" s="157"/>
      <c r="QY80" s="157"/>
      <c r="QZ80" s="157"/>
      <c r="RA80" s="157"/>
      <c r="RB80" s="157"/>
      <c r="RC80" s="157"/>
      <c r="RD80" s="157"/>
      <c r="RE80" s="157"/>
      <c r="RF80" s="157"/>
      <c r="RG80" s="157"/>
      <c r="RH80" s="157"/>
      <c r="RI80" s="157"/>
      <c r="RJ80" s="157"/>
      <c r="RK80" s="157"/>
      <c r="RL80" s="157"/>
      <c r="RM80" s="157"/>
      <c r="RN80" s="157"/>
      <c r="RO80" s="157"/>
      <c r="RP80" s="157"/>
      <c r="RQ80" s="157"/>
      <c r="RR80" s="157"/>
      <c r="RS80" s="157"/>
      <c r="RT80" s="157"/>
      <c r="RU80" s="157"/>
      <c r="RV80" s="157"/>
      <c r="RW80" s="157"/>
      <c r="RX80" s="157"/>
      <c r="RY80" s="157"/>
      <c r="RZ80" s="157"/>
      <c r="SA80" s="157"/>
      <c r="SB80" s="157"/>
      <c r="SC80" s="157"/>
      <c r="SD80" s="157"/>
      <c r="SE80" s="157"/>
      <c r="SF80" s="157"/>
      <c r="SG80" s="157"/>
      <c r="SH80" s="157"/>
      <c r="SI80" s="157"/>
      <c r="SJ80" s="157"/>
      <c r="SK80" s="157"/>
      <c r="SL80" s="157"/>
      <c r="SM80" s="157"/>
      <c r="SN80" s="157"/>
      <c r="SO80" s="157"/>
      <c r="SP80" s="157"/>
      <c r="SQ80" s="157"/>
      <c r="SR80" s="157"/>
      <c r="SS80" s="157"/>
      <c r="ST80" s="157"/>
      <c r="SU80" s="157"/>
      <c r="SV80" s="157"/>
      <c r="SW80" s="157"/>
      <c r="SX80" s="157"/>
      <c r="SY80" s="157"/>
      <c r="SZ80" s="157"/>
      <c r="TA80" s="157"/>
      <c r="TB80" s="157"/>
      <c r="TC80" s="157"/>
      <c r="TD80" s="157"/>
      <c r="TE80" s="157"/>
      <c r="TF80" s="157"/>
      <c r="TG80" s="157"/>
      <c r="TH80" s="157"/>
      <c r="TI80" s="157"/>
      <c r="TJ80" s="157"/>
      <c r="TK80" s="157"/>
      <c r="TL80" s="157"/>
      <c r="TM80" s="157"/>
      <c r="TN80" s="157"/>
      <c r="TO80" s="157"/>
      <c r="TP80" s="157"/>
      <c r="TQ80" s="157"/>
      <c r="TR80" s="157"/>
      <c r="TS80" s="157"/>
      <c r="TT80" s="157"/>
      <c r="TU80" s="157"/>
      <c r="TV80" s="157"/>
      <c r="TW80" s="157"/>
      <c r="TX80" s="157"/>
      <c r="TY80" s="157"/>
      <c r="TZ80" s="157"/>
      <c r="UA80" s="157"/>
      <c r="UB80" s="157"/>
      <c r="UC80" s="157"/>
      <c r="UD80" s="157"/>
      <c r="UE80" s="157"/>
      <c r="UF80" s="157"/>
      <c r="UG80" s="157"/>
      <c r="UH80" s="157"/>
      <c r="UI80" s="157"/>
      <c r="UJ80" s="157"/>
      <c r="UK80" s="157"/>
      <c r="UL80" s="157"/>
      <c r="UM80" s="157"/>
      <c r="UN80" s="157"/>
      <c r="UO80" s="157"/>
      <c r="UP80" s="157"/>
      <c r="UQ80" s="157"/>
      <c r="UR80" s="157"/>
      <c r="US80" s="157"/>
      <c r="UT80" s="157"/>
      <c r="UU80" s="157"/>
      <c r="UV80" s="157"/>
      <c r="UW80" s="157"/>
      <c r="UX80" s="157"/>
      <c r="UY80" s="157"/>
      <c r="UZ80" s="157"/>
      <c r="VA80" s="157"/>
      <c r="VB80" s="157"/>
      <c r="VC80" s="157"/>
      <c r="VD80" s="157"/>
      <c r="VE80" s="157"/>
      <c r="VF80" s="157"/>
      <c r="VG80" s="157"/>
      <c r="VH80" s="157"/>
      <c r="VI80" s="157"/>
      <c r="VJ80" s="157"/>
      <c r="VK80" s="157"/>
      <c r="VL80" s="157"/>
      <c r="VM80" s="157"/>
      <c r="VN80" s="157"/>
      <c r="VO80" s="157"/>
      <c r="VP80" s="157"/>
      <c r="VQ80" s="157"/>
      <c r="VR80" s="157"/>
      <c r="VS80" s="157"/>
      <c r="VT80" s="157"/>
      <c r="VU80" s="157"/>
      <c r="VV80" s="157"/>
      <c r="VW80" s="157"/>
      <c r="VX80" s="157"/>
      <c r="VY80" s="157"/>
      <c r="VZ80" s="157"/>
      <c r="WA80" s="157"/>
      <c r="WB80" s="157"/>
      <c r="WC80" s="157"/>
      <c r="WD80" s="157"/>
      <c r="WE80" s="157"/>
      <c r="WF80" s="157"/>
      <c r="WG80" s="157"/>
      <c r="WH80" s="157"/>
      <c r="WI80" s="157"/>
      <c r="WJ80" s="157"/>
      <c r="WK80" s="157"/>
      <c r="WL80" s="157"/>
      <c r="WM80" s="157"/>
      <c r="WN80" s="157"/>
      <c r="WO80" s="157"/>
      <c r="WP80" s="157"/>
      <c r="WQ80" s="157"/>
      <c r="WR80" s="157"/>
      <c r="WS80" s="157"/>
      <c r="WT80" s="157"/>
      <c r="WU80" s="157"/>
      <c r="WV80" s="157"/>
      <c r="WW80" s="157"/>
      <c r="WX80" s="157"/>
      <c r="WY80" s="157"/>
      <c r="WZ80" s="157"/>
      <c r="XA80" s="157"/>
      <c r="XB80" s="157"/>
      <c r="XC80" s="157"/>
      <c r="XD80" s="157"/>
      <c r="XE80" s="157"/>
      <c r="XF80" s="157"/>
      <c r="XG80" s="157"/>
      <c r="XH80" s="157"/>
      <c r="XI80" s="157"/>
      <c r="XJ80" s="157"/>
      <c r="XK80" s="157"/>
      <c r="XL80" s="157"/>
      <c r="XM80" s="157"/>
      <c r="XN80" s="157"/>
      <c r="XO80" s="157"/>
      <c r="XP80" s="157"/>
      <c r="XQ80" s="157"/>
      <c r="XR80" s="157"/>
      <c r="XS80" s="157"/>
      <c r="XT80" s="157"/>
      <c r="XU80" s="157"/>
      <c r="XV80" s="157"/>
      <c r="XW80" s="157"/>
      <c r="XX80" s="157"/>
      <c r="XY80" s="157"/>
      <c r="XZ80" s="157"/>
      <c r="YA80" s="157"/>
      <c r="YB80" s="157"/>
      <c r="YC80" s="157"/>
      <c r="YD80" s="157"/>
      <c r="YE80" s="157"/>
      <c r="YF80" s="157"/>
      <c r="YG80" s="157"/>
      <c r="YH80" s="157"/>
      <c r="YI80" s="157"/>
      <c r="YJ80" s="157"/>
      <c r="YK80" s="157"/>
      <c r="YL80" s="157"/>
      <c r="YM80" s="157"/>
      <c r="YN80" s="157"/>
      <c r="YO80" s="157"/>
      <c r="YP80" s="157"/>
      <c r="YQ80" s="157"/>
      <c r="YR80" s="157"/>
      <c r="YS80" s="157"/>
      <c r="YT80" s="157"/>
      <c r="YU80" s="157"/>
      <c r="YV80" s="157"/>
      <c r="YW80" s="157"/>
      <c r="YX80" s="157"/>
      <c r="YY80" s="157"/>
      <c r="YZ80" s="157"/>
      <c r="ZA80" s="157"/>
      <c r="ZB80" s="157"/>
      <c r="ZC80" s="157"/>
      <c r="ZD80" s="157"/>
      <c r="ZE80" s="157"/>
      <c r="ZF80" s="157"/>
      <c r="ZG80" s="157"/>
      <c r="ZH80" s="157"/>
      <c r="ZI80" s="157"/>
      <c r="ZJ80" s="157"/>
      <c r="ZK80" s="157"/>
      <c r="ZL80" s="157"/>
      <c r="ZM80" s="157"/>
      <c r="ZN80" s="157"/>
      <c r="ZO80" s="157"/>
      <c r="ZP80" s="157"/>
      <c r="ZQ80" s="157"/>
      <c r="ZR80" s="157"/>
      <c r="ZS80" s="157"/>
      <c r="ZT80" s="157"/>
      <c r="ZU80" s="157"/>
      <c r="ZV80" s="157"/>
      <c r="ZW80" s="157"/>
      <c r="ZX80" s="157"/>
      <c r="ZY80" s="157"/>
      <c r="ZZ80" s="157"/>
      <c r="AAA80" s="157"/>
      <c r="AAB80" s="157"/>
      <c r="AAC80" s="157"/>
      <c r="AAD80" s="157"/>
      <c r="AAE80" s="157"/>
      <c r="AAF80" s="157"/>
      <c r="AAG80" s="157"/>
      <c r="AAH80" s="157"/>
      <c r="AAI80" s="157"/>
      <c r="AAJ80" s="157"/>
      <c r="AAK80" s="157"/>
      <c r="AAL80" s="157"/>
      <c r="AAM80" s="157"/>
      <c r="AAN80" s="157"/>
      <c r="AAO80" s="157"/>
      <c r="AAP80" s="157"/>
      <c r="AAQ80" s="157"/>
      <c r="AAR80" s="157"/>
      <c r="AAS80" s="157"/>
      <c r="AAT80" s="157"/>
      <c r="AAU80" s="157"/>
      <c r="AAV80" s="157"/>
      <c r="AAW80" s="157"/>
      <c r="AAX80" s="157"/>
      <c r="AAY80" s="157"/>
      <c r="AAZ80" s="157"/>
      <c r="ABA80" s="157"/>
      <c r="ABB80" s="157"/>
      <c r="ABC80" s="157"/>
      <c r="ABD80" s="157"/>
      <c r="ABE80" s="157"/>
      <c r="ABF80" s="157"/>
      <c r="ABG80" s="157"/>
      <c r="ABH80" s="157"/>
      <c r="ABI80" s="157"/>
      <c r="ABJ80" s="157"/>
      <c r="ABK80" s="157"/>
      <c r="ABL80" s="157"/>
      <c r="ABM80" s="157"/>
      <c r="ABN80" s="157"/>
      <c r="ABO80" s="157"/>
      <c r="ABP80" s="157"/>
      <c r="ABQ80" s="157"/>
      <c r="ABR80" s="157"/>
      <c r="ABS80" s="157"/>
      <c r="ABT80" s="157"/>
      <c r="ABU80" s="157"/>
      <c r="ABV80" s="157"/>
      <c r="ABW80" s="157"/>
      <c r="ABX80" s="157"/>
      <c r="ABY80" s="157"/>
      <c r="ABZ80" s="157"/>
      <c r="ACA80" s="157"/>
      <c r="ACB80" s="157"/>
      <c r="ACC80" s="157"/>
      <c r="ACD80" s="157"/>
      <c r="ACE80" s="157"/>
      <c r="ACF80" s="157"/>
      <c r="ACG80" s="157"/>
      <c r="ACH80" s="157"/>
      <c r="ACI80" s="157"/>
      <c r="ACJ80" s="157"/>
      <c r="ACK80" s="157"/>
      <c r="ACL80" s="157"/>
      <c r="ACM80" s="157"/>
      <c r="ACN80" s="157"/>
      <c r="ACO80" s="157"/>
      <c r="ACP80" s="157"/>
      <c r="ACQ80" s="157"/>
      <c r="ACR80" s="157"/>
      <c r="ACS80" s="157"/>
      <c r="ACT80" s="157"/>
      <c r="ACU80" s="157"/>
      <c r="ACV80" s="157"/>
      <c r="ACW80" s="157"/>
      <c r="ACX80" s="157"/>
      <c r="ACY80" s="157"/>
      <c r="ACZ80" s="157"/>
      <c r="ADA80" s="157"/>
      <c r="ADB80" s="157"/>
      <c r="ADC80" s="157"/>
      <c r="ADD80" s="157"/>
      <c r="ADE80" s="157"/>
      <c r="ADF80" s="157"/>
      <c r="ADG80" s="157"/>
      <c r="ADH80" s="157"/>
      <c r="ADI80" s="157"/>
      <c r="ADJ80" s="157"/>
      <c r="ADK80" s="157"/>
      <c r="ADL80" s="157"/>
      <c r="ADM80" s="157"/>
      <c r="ADN80" s="157"/>
      <c r="ADO80" s="157"/>
      <c r="ADP80" s="157"/>
      <c r="ADQ80" s="157"/>
      <c r="ADR80" s="157"/>
      <c r="ADS80" s="157"/>
      <c r="ADT80" s="157"/>
      <c r="ADU80" s="157"/>
      <c r="ADV80" s="157"/>
      <c r="ADW80" s="157"/>
      <c r="ADX80" s="157"/>
      <c r="ADY80" s="157"/>
      <c r="ADZ80" s="157"/>
      <c r="AEA80" s="157"/>
      <c r="AEB80" s="157"/>
      <c r="AEC80" s="157"/>
      <c r="AED80" s="157"/>
      <c r="AEE80" s="157"/>
      <c r="AEF80" s="157"/>
      <c r="AEG80" s="157"/>
      <c r="AEH80" s="157"/>
      <c r="AEI80" s="157"/>
      <c r="AEJ80" s="157"/>
      <c r="AEK80" s="157"/>
      <c r="AEL80" s="157"/>
      <c r="AEM80" s="157"/>
      <c r="AEN80" s="157"/>
      <c r="AEO80" s="157"/>
      <c r="AEP80" s="157"/>
      <c r="AEQ80" s="157"/>
      <c r="AER80" s="157"/>
      <c r="AES80" s="157"/>
      <c r="AET80" s="157"/>
      <c r="AEU80" s="157"/>
      <c r="AEV80" s="157"/>
      <c r="AEW80" s="157"/>
      <c r="AEX80" s="157"/>
      <c r="AEY80" s="157"/>
      <c r="AEZ80" s="157"/>
      <c r="AFA80" s="157"/>
      <c r="AFB80" s="157"/>
      <c r="AFC80" s="157"/>
      <c r="AFD80" s="157"/>
      <c r="AFE80" s="157"/>
      <c r="AFF80" s="157"/>
      <c r="AFG80" s="157"/>
      <c r="AFH80" s="157"/>
      <c r="AFI80" s="157"/>
      <c r="AFJ80" s="157"/>
      <c r="AFK80" s="157"/>
      <c r="AFL80" s="157"/>
      <c r="AFM80" s="157"/>
      <c r="AFN80" s="157"/>
      <c r="AFO80" s="157"/>
      <c r="AFP80" s="157"/>
      <c r="AFQ80" s="157"/>
      <c r="AFR80" s="157"/>
      <c r="AFS80" s="157"/>
      <c r="AFT80" s="157"/>
      <c r="AFU80" s="157"/>
      <c r="AFV80" s="157"/>
      <c r="AFW80" s="157"/>
      <c r="AFX80" s="157"/>
      <c r="AFY80" s="157"/>
      <c r="AFZ80" s="157"/>
      <c r="AGA80" s="157"/>
      <c r="AGB80" s="157"/>
      <c r="AGC80" s="157"/>
      <c r="AGD80" s="157"/>
      <c r="AGE80" s="157"/>
      <c r="AGF80" s="157"/>
      <c r="AGG80" s="157"/>
      <c r="AGH80" s="157"/>
      <c r="AGI80" s="157"/>
      <c r="AGJ80" s="157"/>
      <c r="AGK80" s="157"/>
      <c r="AGL80" s="157"/>
      <c r="AGM80" s="157"/>
      <c r="AGN80" s="157"/>
      <c r="AGO80" s="157"/>
      <c r="AGP80" s="157"/>
      <c r="AGQ80" s="157"/>
      <c r="AGR80" s="157"/>
      <c r="AGS80" s="157"/>
      <c r="AGT80" s="157"/>
      <c r="AGU80" s="157"/>
      <c r="AGV80" s="157"/>
      <c r="AGW80" s="157"/>
      <c r="AGX80" s="157"/>
      <c r="AGY80" s="157"/>
      <c r="AGZ80" s="157"/>
      <c r="AHA80" s="157"/>
      <c r="AHB80" s="157"/>
      <c r="AHC80" s="157"/>
      <c r="AHD80" s="157"/>
      <c r="AHE80" s="157"/>
      <c r="AHF80" s="157"/>
      <c r="AHG80" s="157"/>
      <c r="AHH80" s="157"/>
      <c r="AHI80" s="157"/>
      <c r="AHJ80" s="157"/>
      <c r="AHK80" s="157"/>
      <c r="AHL80" s="157"/>
      <c r="AHM80" s="157"/>
      <c r="AHN80" s="157"/>
      <c r="AHO80" s="157"/>
      <c r="AHP80" s="157"/>
      <c r="AHQ80" s="157"/>
      <c r="AHR80" s="157"/>
      <c r="AHS80" s="157"/>
      <c r="AHT80" s="157"/>
      <c r="AHU80" s="157"/>
      <c r="AHV80" s="157"/>
      <c r="AHW80" s="157"/>
      <c r="AHX80" s="157"/>
      <c r="AHY80" s="157"/>
      <c r="AHZ80" s="157"/>
      <c r="AIA80" s="157"/>
      <c r="AIB80" s="157"/>
      <c r="AIC80" s="157"/>
      <c r="AID80" s="157"/>
      <c r="AIE80" s="157"/>
      <c r="AIF80" s="157"/>
      <c r="AIG80" s="157"/>
      <c r="AIH80" s="157"/>
      <c r="AII80" s="157"/>
      <c r="AIJ80" s="157"/>
      <c r="AIK80" s="157"/>
      <c r="AIL80" s="157"/>
      <c r="AIM80" s="157"/>
      <c r="AIN80" s="157"/>
      <c r="AIO80" s="157"/>
      <c r="AIP80" s="157"/>
      <c r="AIQ80" s="157"/>
      <c r="AIR80" s="157"/>
      <c r="AIS80" s="157"/>
      <c r="AIT80" s="157"/>
      <c r="AIU80" s="157"/>
      <c r="AIV80" s="157"/>
      <c r="AIW80" s="157"/>
      <c r="AIX80" s="157"/>
      <c r="AIY80" s="157"/>
      <c r="AIZ80" s="157"/>
      <c r="AJA80" s="157"/>
      <c r="AJB80" s="157"/>
      <c r="AJC80" s="157"/>
      <c r="AJD80" s="157"/>
      <c r="AJE80" s="157"/>
      <c r="AJF80" s="157"/>
      <c r="AJG80" s="157"/>
      <c r="AJH80" s="157"/>
      <c r="AJI80" s="157"/>
      <c r="AJJ80" s="157"/>
      <c r="AJK80" s="157"/>
      <c r="AJL80" s="157"/>
      <c r="AJM80" s="157"/>
      <c r="AJN80" s="157"/>
      <c r="AJO80" s="157"/>
      <c r="AJP80" s="157"/>
      <c r="AJQ80" s="157"/>
      <c r="AJR80" s="157"/>
      <c r="AJS80" s="157"/>
      <c r="AJT80" s="157"/>
      <c r="AJU80" s="157"/>
      <c r="AJV80" s="157"/>
      <c r="AJW80" s="157"/>
      <c r="AJX80" s="157"/>
      <c r="AJY80" s="157"/>
      <c r="AJZ80" s="157"/>
      <c r="AKA80" s="157"/>
      <c r="AKB80" s="157"/>
      <c r="AKC80" s="157"/>
      <c r="AKD80" s="157"/>
      <c r="AKE80" s="157"/>
      <c r="AKF80" s="157"/>
      <c r="AKG80" s="157"/>
      <c r="AKH80" s="157"/>
      <c r="AKI80" s="157"/>
      <c r="AKJ80" s="157"/>
      <c r="AKK80" s="157"/>
      <c r="AKL80" s="157"/>
      <c r="AKM80" s="157"/>
      <c r="AKN80" s="157"/>
      <c r="AKO80" s="157"/>
      <c r="AKP80" s="157"/>
      <c r="AKQ80" s="157"/>
      <c r="AKR80" s="157"/>
      <c r="AKS80" s="157"/>
      <c r="AKT80" s="157"/>
      <c r="AKU80" s="157"/>
      <c r="AKV80" s="157"/>
      <c r="AKW80" s="157"/>
      <c r="AKX80" s="157"/>
      <c r="AKY80" s="157"/>
      <c r="AKZ80" s="157"/>
      <c r="ALA80" s="157"/>
      <c r="ALB80" s="157"/>
      <c r="ALC80" s="157"/>
      <c r="ALD80" s="157"/>
      <c r="ALE80" s="157"/>
      <c r="ALF80" s="157"/>
      <c r="ALG80" s="157"/>
      <c r="ALH80" s="157"/>
      <c r="ALI80" s="157"/>
      <c r="ALJ80" s="157"/>
      <c r="ALK80" s="157"/>
      <c r="ALL80" s="157"/>
      <c r="ALM80" s="157"/>
      <c r="ALN80" s="157"/>
      <c r="ALO80" s="157"/>
      <c r="ALP80" s="157"/>
      <c r="ALQ80" s="157"/>
      <c r="ALR80" s="157"/>
      <c r="ALS80" s="157"/>
      <c r="ALT80" s="157"/>
      <c r="ALU80" s="157"/>
      <c r="ALV80" s="157"/>
      <c r="ALW80" s="157"/>
      <c r="ALX80" s="157"/>
      <c r="ALY80" s="157"/>
      <c r="ALZ80" s="157"/>
      <c r="AMA80" s="157"/>
      <c r="AMB80" s="157"/>
      <c r="AMC80" s="157"/>
      <c r="AMD80" s="157"/>
      <c r="AME80" s="157"/>
      <c r="AMF80" s="157"/>
      <c r="AMG80" s="157"/>
      <c r="AMH80" s="157"/>
      <c r="AMI80" s="157"/>
      <c r="AMJ80" s="157"/>
      <c r="AMK80" s="157"/>
      <c r="AML80" s="157"/>
      <c r="AMM80" s="157"/>
      <c r="AMN80" s="157"/>
      <c r="AMO80" s="157"/>
      <c r="AMP80" s="157"/>
      <c r="AMQ80" s="157"/>
      <c r="AMR80" s="157"/>
      <c r="AMS80" s="157"/>
      <c r="AMT80" s="157"/>
      <c r="AMU80" s="157"/>
      <c r="AMV80" s="157"/>
      <c r="AMW80" s="157"/>
      <c r="AMX80" s="157"/>
      <c r="AMY80" s="157"/>
      <c r="AMZ80" s="157"/>
      <c r="ANA80" s="157"/>
      <c r="ANB80" s="157"/>
      <c r="ANC80" s="157"/>
      <c r="AND80" s="157"/>
      <c r="ANE80" s="157"/>
      <c r="ANF80" s="157"/>
      <c r="ANG80" s="157"/>
      <c r="ANH80" s="157"/>
      <c r="ANI80" s="157"/>
      <c r="ANJ80" s="157"/>
      <c r="ANK80" s="157"/>
      <c r="ANL80" s="157"/>
      <c r="ANM80" s="157"/>
      <c r="ANN80" s="157"/>
      <c r="ANO80" s="157"/>
      <c r="ANP80" s="157"/>
      <c r="ANQ80" s="157"/>
      <c r="ANR80" s="157"/>
      <c r="ANS80" s="157"/>
      <c r="ANT80" s="157"/>
      <c r="ANU80" s="157"/>
      <c r="ANV80" s="157"/>
      <c r="ANW80" s="157"/>
      <c r="ANX80" s="157"/>
      <c r="ANY80" s="157"/>
      <c r="ANZ80" s="157"/>
      <c r="AOA80" s="157"/>
      <c r="AOB80" s="157"/>
      <c r="AOC80" s="157"/>
      <c r="AOD80" s="157"/>
      <c r="AOE80" s="157"/>
      <c r="AOF80" s="157"/>
      <c r="AOG80" s="157"/>
      <c r="AOH80" s="157"/>
      <c r="AOI80" s="157"/>
      <c r="AOJ80" s="157"/>
      <c r="AOK80" s="157"/>
      <c r="AOL80" s="157"/>
      <c r="AOM80" s="157"/>
      <c r="AON80" s="157"/>
      <c r="AOO80" s="157"/>
      <c r="AOP80" s="157"/>
      <c r="AOQ80" s="157"/>
      <c r="AOR80" s="157"/>
      <c r="AOS80" s="157"/>
      <c r="AOT80" s="157"/>
      <c r="AOU80" s="157"/>
      <c r="AOV80" s="157"/>
      <c r="AOW80" s="157"/>
      <c r="AOX80" s="157"/>
      <c r="AOY80" s="157"/>
      <c r="AOZ80" s="157"/>
      <c r="APA80" s="157"/>
      <c r="APB80" s="157"/>
      <c r="APC80" s="157"/>
      <c r="APD80" s="157"/>
      <c r="APE80" s="157"/>
      <c r="APF80" s="157"/>
      <c r="APG80" s="157"/>
      <c r="APH80" s="157"/>
      <c r="API80" s="157"/>
      <c r="APJ80" s="157"/>
      <c r="APK80" s="157"/>
      <c r="APL80" s="157"/>
      <c r="APM80" s="157"/>
      <c r="APN80" s="157"/>
      <c r="APO80" s="157"/>
      <c r="APP80" s="157"/>
      <c r="APQ80" s="157"/>
      <c r="APR80" s="157"/>
      <c r="APS80" s="157"/>
      <c r="APT80" s="157"/>
      <c r="APU80" s="157"/>
      <c r="APV80" s="157"/>
      <c r="APW80" s="157"/>
      <c r="APX80" s="157"/>
      <c r="APY80" s="157"/>
      <c r="APZ80" s="157"/>
      <c r="AQA80" s="157"/>
      <c r="AQB80" s="157"/>
      <c r="AQC80" s="157"/>
      <c r="AQD80" s="157"/>
      <c r="AQE80" s="157"/>
      <c r="AQF80" s="157"/>
      <c r="AQG80" s="157"/>
      <c r="AQH80" s="157"/>
      <c r="AQI80" s="157"/>
      <c r="AQJ80" s="157"/>
      <c r="AQK80" s="157"/>
      <c r="AQL80" s="157"/>
      <c r="AQM80" s="157"/>
      <c r="AQN80" s="157"/>
      <c r="AQO80" s="157"/>
      <c r="AQP80" s="157"/>
      <c r="AQQ80" s="157"/>
      <c r="AQR80" s="157"/>
      <c r="AQS80" s="157"/>
      <c r="AQT80" s="157"/>
      <c r="AQU80" s="157"/>
      <c r="AQV80" s="157"/>
      <c r="AQW80" s="157"/>
      <c r="AQX80" s="157"/>
      <c r="AQY80" s="157"/>
      <c r="AQZ80" s="157"/>
      <c r="ARA80" s="157"/>
      <c r="ARB80" s="157"/>
      <c r="ARC80" s="157"/>
      <c r="ARD80" s="157"/>
      <c r="ARE80" s="157"/>
      <c r="ARF80" s="157"/>
      <c r="ARG80" s="157"/>
      <c r="ARH80" s="157"/>
      <c r="ARI80" s="157"/>
      <c r="ARJ80" s="157"/>
      <c r="ARK80" s="157"/>
      <c r="ARL80" s="157"/>
      <c r="ARM80" s="157"/>
      <c r="ARN80" s="157"/>
      <c r="ARO80" s="157"/>
      <c r="ARP80" s="157"/>
      <c r="ARQ80" s="157"/>
      <c r="ARR80" s="157"/>
      <c r="ARS80" s="157"/>
      <c r="ART80" s="157"/>
      <c r="ARU80" s="157"/>
      <c r="ARV80" s="157"/>
      <c r="ARW80" s="157"/>
      <c r="ARX80" s="157"/>
      <c r="ARY80" s="157"/>
      <c r="ARZ80" s="157"/>
      <c r="ASA80" s="157"/>
      <c r="ASB80" s="157"/>
      <c r="ASC80" s="157"/>
      <c r="ASD80" s="157"/>
      <c r="ASE80" s="157"/>
      <c r="ASF80" s="157"/>
      <c r="ASG80" s="157"/>
      <c r="ASH80" s="157"/>
      <c r="ASI80" s="157"/>
      <c r="ASJ80" s="157"/>
      <c r="ASK80" s="157"/>
      <c r="ASL80" s="157"/>
      <c r="ASM80" s="157"/>
      <c r="ASN80" s="157"/>
      <c r="ASO80" s="157"/>
      <c r="ASP80" s="157"/>
      <c r="ASQ80" s="157"/>
      <c r="ASR80" s="157"/>
      <c r="ASS80" s="157"/>
      <c r="AST80" s="157"/>
      <c r="ASU80" s="157"/>
      <c r="ASV80" s="157"/>
      <c r="ASW80" s="157"/>
      <c r="ASX80" s="157"/>
      <c r="ASY80" s="157"/>
      <c r="ASZ80" s="157"/>
      <c r="ATA80" s="157"/>
      <c r="ATB80" s="157"/>
      <c r="ATC80" s="157"/>
      <c r="ATD80" s="157"/>
      <c r="ATE80" s="157"/>
      <c r="ATF80" s="157"/>
      <c r="ATG80" s="157"/>
      <c r="ATH80" s="157"/>
      <c r="ATI80" s="157"/>
      <c r="ATJ80" s="157"/>
      <c r="ATK80" s="157"/>
      <c r="ATL80" s="157"/>
      <c r="ATM80" s="157"/>
      <c r="ATN80" s="157"/>
      <c r="ATO80" s="157"/>
      <c r="ATP80" s="157"/>
      <c r="ATQ80" s="157"/>
      <c r="ATR80" s="157"/>
      <c r="ATS80" s="157"/>
      <c r="ATT80" s="157"/>
      <c r="ATU80" s="157"/>
      <c r="ATV80" s="157"/>
      <c r="ATW80" s="157"/>
      <c r="ATX80" s="157"/>
      <c r="ATY80" s="157"/>
      <c r="ATZ80" s="157"/>
      <c r="AUA80" s="157"/>
      <c r="AUB80" s="157"/>
      <c r="AUC80" s="157"/>
      <c r="AUD80" s="157"/>
      <c r="AUE80" s="157"/>
      <c r="AUF80" s="157"/>
      <c r="AUG80" s="157"/>
      <c r="AUH80" s="157"/>
      <c r="AUI80" s="157"/>
      <c r="AUJ80" s="157"/>
      <c r="AUK80" s="157"/>
      <c r="AUL80" s="157"/>
      <c r="AUM80" s="157"/>
      <c r="AUN80" s="157"/>
      <c r="AUO80" s="157"/>
      <c r="AUP80" s="157"/>
      <c r="AUQ80" s="157"/>
      <c r="AUR80" s="157"/>
      <c r="AUS80" s="157"/>
      <c r="AUT80" s="157"/>
      <c r="AUU80" s="157"/>
      <c r="AUV80" s="157"/>
      <c r="AUW80" s="157"/>
      <c r="AUX80" s="157"/>
      <c r="AUY80" s="157"/>
      <c r="AUZ80" s="157"/>
      <c r="AVA80" s="157"/>
      <c r="AVB80" s="157"/>
      <c r="AVC80" s="157"/>
      <c r="AVD80" s="157"/>
      <c r="AVE80" s="157"/>
      <c r="AVF80" s="157"/>
      <c r="AVG80" s="157"/>
      <c r="AVH80" s="157"/>
      <c r="AVI80" s="157"/>
      <c r="AVJ80" s="157"/>
      <c r="AVK80" s="157"/>
      <c r="AVL80" s="157"/>
      <c r="AVM80" s="157"/>
      <c r="AVN80" s="157"/>
      <c r="AVO80" s="157"/>
      <c r="AVP80" s="157"/>
      <c r="AVQ80" s="157"/>
      <c r="AVR80" s="157"/>
      <c r="AVS80" s="157"/>
      <c r="AVT80" s="157"/>
      <c r="AVU80" s="157"/>
      <c r="AVV80" s="157"/>
      <c r="AVW80" s="157"/>
      <c r="AVX80" s="157"/>
      <c r="AVY80" s="157"/>
      <c r="AVZ80" s="157"/>
      <c r="AWA80" s="157"/>
      <c r="AWB80" s="157"/>
      <c r="AWC80" s="157"/>
      <c r="AWD80" s="157"/>
      <c r="AWE80" s="157"/>
      <c r="AWF80" s="157"/>
      <c r="AWG80" s="157"/>
      <c r="AWH80" s="157"/>
      <c r="AWI80" s="157"/>
      <c r="AWJ80" s="157"/>
      <c r="AWK80" s="157"/>
      <c r="AWL80" s="157"/>
      <c r="AWM80" s="157"/>
      <c r="AWN80" s="157"/>
      <c r="AWO80" s="157"/>
      <c r="AWP80" s="157"/>
      <c r="AWQ80" s="157"/>
      <c r="AWR80" s="157"/>
      <c r="AWS80" s="157"/>
      <c r="AWT80" s="157"/>
      <c r="AWU80" s="157"/>
      <c r="AWV80" s="157"/>
      <c r="AWW80" s="157"/>
      <c r="AWX80" s="157"/>
      <c r="AWY80" s="157"/>
      <c r="AWZ80" s="157"/>
      <c r="AXA80" s="157"/>
      <c r="AXB80" s="157"/>
      <c r="AXC80" s="157"/>
      <c r="AXD80" s="157"/>
      <c r="AXE80" s="157"/>
      <c r="AXF80" s="157"/>
      <c r="AXG80" s="157"/>
      <c r="AXH80" s="157"/>
      <c r="AXI80" s="157"/>
      <c r="AXJ80" s="157"/>
      <c r="AXK80" s="157"/>
      <c r="AXL80" s="157"/>
      <c r="AXM80" s="157"/>
      <c r="AXN80" s="157"/>
      <c r="AXO80" s="157"/>
      <c r="AXP80" s="157"/>
      <c r="AXQ80" s="157"/>
      <c r="AXR80" s="157"/>
      <c r="AXS80" s="157"/>
      <c r="AXT80" s="157"/>
      <c r="AXU80" s="157"/>
      <c r="AXV80" s="157"/>
      <c r="AXW80" s="157"/>
      <c r="AXX80" s="157"/>
      <c r="AXY80" s="157"/>
      <c r="AXZ80" s="157"/>
      <c r="AYA80" s="157"/>
      <c r="AYB80" s="157"/>
      <c r="AYC80" s="157"/>
      <c r="AYD80" s="157"/>
      <c r="AYE80" s="157"/>
      <c r="AYF80" s="157"/>
      <c r="AYG80" s="157"/>
      <c r="AYH80" s="157"/>
      <c r="AYI80" s="157"/>
      <c r="AYJ80" s="157"/>
      <c r="AYK80" s="157"/>
      <c r="AYL80" s="157"/>
      <c r="AYM80" s="157"/>
      <c r="AYN80" s="157"/>
      <c r="AYO80" s="157"/>
      <c r="AYP80" s="157"/>
      <c r="AYQ80" s="157"/>
      <c r="AYR80" s="157"/>
      <c r="AYS80" s="157"/>
      <c r="AYT80" s="157"/>
      <c r="AYU80" s="157"/>
      <c r="AYV80" s="157"/>
      <c r="AYW80" s="157"/>
      <c r="AYX80" s="157"/>
      <c r="AYY80" s="157"/>
      <c r="AYZ80" s="157"/>
      <c r="AZA80" s="157"/>
      <c r="AZB80" s="157"/>
      <c r="AZC80" s="157"/>
      <c r="AZD80" s="157"/>
      <c r="AZE80" s="157"/>
      <c r="AZF80" s="157"/>
      <c r="AZG80" s="157"/>
      <c r="AZH80" s="157"/>
      <c r="AZI80" s="157"/>
      <c r="AZJ80" s="157"/>
      <c r="AZK80" s="157"/>
      <c r="AZL80" s="157"/>
      <c r="AZM80" s="157"/>
      <c r="AZN80" s="157"/>
      <c r="AZO80" s="157"/>
      <c r="AZP80" s="157"/>
      <c r="AZQ80" s="157"/>
      <c r="AZR80" s="157"/>
      <c r="AZS80" s="157"/>
      <c r="AZT80" s="157"/>
      <c r="AZU80" s="157"/>
      <c r="AZV80" s="157"/>
      <c r="AZW80" s="157"/>
      <c r="AZX80" s="157"/>
      <c r="AZY80" s="157"/>
      <c r="AZZ80" s="157"/>
      <c r="BAA80" s="157"/>
      <c r="BAB80" s="157"/>
      <c r="BAC80" s="157"/>
      <c r="BAD80" s="157"/>
      <c r="BAE80" s="157"/>
      <c r="BAF80" s="157"/>
      <c r="BAG80" s="157"/>
      <c r="BAH80" s="157"/>
      <c r="BAI80" s="157"/>
      <c r="BAJ80" s="157"/>
      <c r="BAK80" s="157"/>
      <c r="BAL80" s="157"/>
      <c r="BAM80" s="157"/>
      <c r="BAN80" s="157"/>
      <c r="BAO80" s="157"/>
      <c r="BAP80" s="157"/>
      <c r="BAQ80" s="157"/>
      <c r="BAR80" s="157"/>
      <c r="BAS80" s="157"/>
      <c r="BAT80" s="157"/>
      <c r="BAU80" s="157"/>
      <c r="BAV80" s="157"/>
      <c r="BAW80" s="157"/>
      <c r="BAX80" s="157"/>
      <c r="BAY80" s="157"/>
      <c r="BAZ80" s="157"/>
      <c r="BBA80" s="157"/>
      <c r="BBB80" s="157"/>
      <c r="BBC80" s="157"/>
      <c r="BBD80" s="157"/>
      <c r="BBE80" s="157"/>
      <c r="BBF80" s="157"/>
      <c r="BBG80" s="157"/>
      <c r="BBH80" s="157"/>
      <c r="BBI80" s="157"/>
      <c r="BBJ80" s="157"/>
      <c r="BBK80" s="157"/>
      <c r="BBL80" s="157"/>
      <c r="BBM80" s="157"/>
      <c r="BBN80" s="157"/>
      <c r="BBO80" s="157"/>
      <c r="BBP80" s="157"/>
      <c r="BBQ80" s="157"/>
      <c r="BBR80" s="157"/>
      <c r="BBS80" s="157"/>
      <c r="BBT80" s="157"/>
      <c r="BBU80" s="157"/>
      <c r="BBV80" s="157"/>
      <c r="BBW80" s="157"/>
      <c r="BBX80" s="157"/>
      <c r="BBY80" s="157"/>
      <c r="BBZ80" s="157"/>
      <c r="BCA80" s="157"/>
      <c r="BCB80" s="157"/>
      <c r="BCC80" s="157"/>
      <c r="BCD80" s="157"/>
      <c r="BCE80" s="157"/>
      <c r="BCF80" s="157"/>
      <c r="BCG80" s="157"/>
      <c r="BCH80" s="157"/>
      <c r="BCI80" s="157"/>
      <c r="BCJ80" s="157"/>
      <c r="BCK80" s="157"/>
      <c r="BCL80" s="157"/>
      <c r="BCM80" s="157"/>
      <c r="BCN80" s="157"/>
      <c r="BCO80" s="157"/>
      <c r="BCP80" s="157"/>
      <c r="BCQ80" s="157"/>
      <c r="BCR80" s="157"/>
      <c r="BCS80" s="157"/>
      <c r="BCT80" s="157"/>
      <c r="BCU80" s="157"/>
      <c r="BCV80" s="157"/>
      <c r="BCW80" s="157"/>
      <c r="BCX80" s="157"/>
      <c r="BCY80" s="157"/>
      <c r="BCZ80" s="157"/>
      <c r="BDA80" s="157"/>
      <c r="BDB80" s="157"/>
      <c r="BDC80" s="157"/>
      <c r="BDD80" s="157"/>
      <c r="BDE80" s="157"/>
      <c r="BDF80" s="157"/>
      <c r="BDG80" s="157"/>
      <c r="BDH80" s="157"/>
      <c r="BDI80" s="157"/>
      <c r="BDJ80" s="157"/>
      <c r="BDK80" s="157"/>
      <c r="BDL80" s="157"/>
      <c r="BDM80" s="157"/>
      <c r="BDN80" s="157"/>
      <c r="BDO80" s="157"/>
      <c r="BDP80" s="157"/>
      <c r="BDQ80" s="157"/>
      <c r="BDR80" s="157"/>
      <c r="BDS80" s="157"/>
      <c r="BDT80" s="157"/>
      <c r="BDU80" s="157"/>
      <c r="BDV80" s="157"/>
      <c r="BDW80" s="157"/>
      <c r="BDX80" s="157"/>
      <c r="BDY80" s="157"/>
      <c r="BDZ80" s="157"/>
      <c r="BEA80" s="157"/>
      <c r="BEB80" s="157"/>
      <c r="BEC80" s="157"/>
      <c r="BED80" s="157"/>
      <c r="BEE80" s="157"/>
      <c r="BEF80" s="157"/>
      <c r="BEG80" s="157"/>
      <c r="BEH80" s="157"/>
      <c r="BEI80" s="157"/>
      <c r="BEJ80" s="157"/>
      <c r="BEK80" s="157"/>
      <c r="BEL80" s="157"/>
      <c r="BEM80" s="157"/>
      <c r="BEN80" s="157"/>
      <c r="BEO80" s="157"/>
      <c r="BEP80" s="157"/>
      <c r="BEQ80" s="157"/>
      <c r="BER80" s="157"/>
      <c r="BES80" s="157"/>
      <c r="BET80" s="157"/>
      <c r="BEU80" s="157"/>
      <c r="BEV80" s="157"/>
      <c r="BEW80" s="157"/>
      <c r="BEX80" s="157"/>
      <c r="BEY80" s="157"/>
      <c r="BEZ80" s="157"/>
      <c r="BFA80" s="157"/>
      <c r="BFB80" s="157"/>
      <c r="BFC80" s="157"/>
      <c r="BFD80" s="157"/>
      <c r="BFE80" s="157"/>
      <c r="BFF80" s="157"/>
      <c r="BFG80" s="157"/>
      <c r="BFH80" s="157"/>
      <c r="BFI80" s="157"/>
      <c r="BFJ80" s="157"/>
      <c r="BFK80" s="157"/>
      <c r="BFL80" s="157"/>
      <c r="BFM80" s="157"/>
      <c r="BFN80" s="157"/>
      <c r="BFO80" s="157"/>
      <c r="BFP80" s="157"/>
      <c r="BFQ80" s="157"/>
      <c r="BFR80" s="157"/>
      <c r="BFS80" s="157"/>
      <c r="BFT80" s="157"/>
      <c r="BFU80" s="157"/>
      <c r="BFV80" s="157"/>
      <c r="BFW80" s="157"/>
      <c r="BFX80" s="157"/>
      <c r="BFY80" s="157"/>
      <c r="BFZ80" s="157"/>
      <c r="BGA80" s="157"/>
      <c r="BGB80" s="157"/>
      <c r="BGC80" s="157"/>
      <c r="BGD80" s="157"/>
      <c r="BGE80" s="157"/>
      <c r="BGF80" s="157"/>
      <c r="BGG80" s="157"/>
      <c r="BGH80" s="157"/>
      <c r="BGI80" s="157"/>
      <c r="BGJ80" s="157"/>
      <c r="BGK80" s="157"/>
      <c r="BGL80" s="157"/>
      <c r="BGM80" s="157"/>
      <c r="BGN80" s="157"/>
      <c r="BGO80" s="157"/>
      <c r="BGP80" s="157"/>
      <c r="BGQ80" s="157"/>
      <c r="BGR80" s="157"/>
      <c r="BGS80" s="157"/>
      <c r="BGT80" s="157"/>
      <c r="BGU80" s="157"/>
      <c r="BGV80" s="157"/>
      <c r="BGW80" s="157"/>
      <c r="BGX80" s="157"/>
      <c r="BGY80" s="157"/>
      <c r="BGZ80" s="157"/>
      <c r="BHA80" s="157"/>
      <c r="BHB80" s="157"/>
      <c r="BHC80" s="157"/>
      <c r="BHD80" s="157"/>
      <c r="BHE80" s="157"/>
      <c r="BHF80" s="157"/>
      <c r="BHG80" s="157"/>
      <c r="BHH80" s="157"/>
      <c r="BHI80" s="157"/>
      <c r="BHJ80" s="157"/>
      <c r="BHK80" s="157"/>
      <c r="BHL80" s="157"/>
      <c r="BHM80" s="157"/>
      <c r="BHN80" s="157"/>
      <c r="BHO80" s="157"/>
      <c r="BHP80" s="157"/>
      <c r="BHQ80" s="157"/>
      <c r="BHR80" s="157"/>
      <c r="BHS80" s="157"/>
      <c r="BHT80" s="157"/>
      <c r="BHU80" s="157"/>
      <c r="BHV80" s="157"/>
      <c r="BHW80" s="157"/>
      <c r="BHX80" s="157"/>
      <c r="BHY80" s="157"/>
      <c r="BHZ80" s="157"/>
      <c r="BIA80" s="157"/>
      <c r="BIB80" s="157"/>
      <c r="BIC80" s="157"/>
      <c r="BID80" s="157"/>
      <c r="BIE80" s="157"/>
      <c r="BIF80" s="157"/>
      <c r="BIG80" s="157"/>
      <c r="BIH80" s="157"/>
      <c r="BII80" s="157"/>
      <c r="BIJ80" s="157"/>
      <c r="BIK80" s="157"/>
      <c r="BIL80" s="157"/>
      <c r="BIM80" s="157"/>
      <c r="BIN80" s="157"/>
      <c r="BIO80" s="157"/>
      <c r="BIP80" s="157"/>
      <c r="BIQ80" s="157"/>
      <c r="BIR80" s="157"/>
      <c r="BIS80" s="157"/>
      <c r="BIT80" s="157"/>
      <c r="BIU80" s="157"/>
      <c r="BIV80" s="157"/>
      <c r="BIW80" s="157"/>
      <c r="BIX80" s="157"/>
      <c r="BIY80" s="157"/>
      <c r="BIZ80" s="157"/>
      <c r="BJA80" s="157"/>
      <c r="BJB80" s="157"/>
      <c r="BJC80" s="157"/>
      <c r="BJD80" s="157"/>
      <c r="BJE80" s="157"/>
      <c r="BJF80" s="157"/>
      <c r="BJG80" s="157"/>
      <c r="BJH80" s="157"/>
      <c r="BJI80" s="157"/>
      <c r="BJJ80" s="157"/>
      <c r="BJK80" s="157"/>
      <c r="BJL80" s="157"/>
      <c r="BJM80" s="157"/>
      <c r="BJN80" s="157"/>
      <c r="BJO80" s="157"/>
      <c r="BJP80" s="157"/>
      <c r="BJQ80" s="157"/>
      <c r="BJR80" s="157"/>
      <c r="BJS80" s="157"/>
      <c r="BJT80" s="157"/>
      <c r="BJU80" s="157"/>
      <c r="BJV80" s="157"/>
      <c r="BJW80" s="157"/>
      <c r="BJX80" s="157"/>
      <c r="BJY80" s="157"/>
      <c r="BJZ80" s="157"/>
      <c r="BKA80" s="157"/>
      <c r="BKB80" s="157"/>
      <c r="BKC80" s="157"/>
      <c r="BKD80" s="157"/>
      <c r="BKE80" s="157"/>
      <c r="BKF80" s="157"/>
      <c r="BKG80" s="157"/>
      <c r="BKH80" s="157"/>
      <c r="BKI80" s="157"/>
      <c r="BKJ80" s="157"/>
      <c r="BKK80" s="157"/>
      <c r="BKL80" s="157"/>
      <c r="BKM80" s="157"/>
      <c r="BKN80" s="157"/>
      <c r="BKO80" s="157"/>
      <c r="BKP80" s="157"/>
      <c r="BKQ80" s="157"/>
      <c r="BKR80" s="157"/>
      <c r="BKS80" s="157"/>
      <c r="BKT80" s="157"/>
      <c r="BKU80" s="157"/>
      <c r="BKV80" s="157"/>
      <c r="BKW80" s="157"/>
      <c r="BKX80" s="157"/>
      <c r="BKY80" s="157"/>
      <c r="BKZ80" s="157"/>
      <c r="BLA80" s="157"/>
      <c r="BLB80" s="157"/>
      <c r="BLC80" s="157"/>
      <c r="BLD80" s="157"/>
      <c r="BLE80" s="157"/>
      <c r="BLF80" s="157"/>
      <c r="BLG80" s="157"/>
      <c r="BLH80" s="157"/>
      <c r="BLI80" s="157"/>
      <c r="BLJ80" s="157"/>
      <c r="BLK80" s="157"/>
      <c r="BLL80" s="157"/>
      <c r="BLM80" s="157"/>
      <c r="BLN80" s="157"/>
      <c r="BLO80" s="157"/>
      <c r="BLP80" s="157"/>
      <c r="BLQ80" s="157"/>
      <c r="BLR80" s="157"/>
      <c r="BLS80" s="157"/>
      <c r="BLT80" s="157"/>
      <c r="BLU80" s="157"/>
      <c r="BLV80" s="157"/>
      <c r="BLW80" s="157"/>
      <c r="BLX80" s="157"/>
      <c r="BLY80" s="157"/>
      <c r="BLZ80" s="157"/>
      <c r="BMA80" s="157"/>
      <c r="BMB80" s="157"/>
      <c r="BMC80" s="157"/>
      <c r="BMD80" s="157"/>
      <c r="BME80" s="157"/>
      <c r="BMF80" s="157"/>
      <c r="BMG80" s="157"/>
      <c r="BMH80" s="157"/>
      <c r="BMI80" s="157"/>
      <c r="BMJ80" s="157"/>
      <c r="BMK80" s="157"/>
      <c r="BML80" s="157"/>
      <c r="BMM80" s="157"/>
      <c r="BMN80" s="157"/>
      <c r="BMO80" s="157"/>
      <c r="BMP80" s="157"/>
      <c r="BMQ80" s="157"/>
      <c r="BMR80" s="157"/>
      <c r="BMS80" s="157"/>
      <c r="BMT80" s="157"/>
      <c r="BMU80" s="157"/>
      <c r="BMV80" s="157"/>
      <c r="BMW80" s="157"/>
      <c r="BMX80" s="157"/>
      <c r="BMY80" s="157"/>
      <c r="BMZ80" s="157"/>
      <c r="BNA80" s="157"/>
      <c r="BNB80" s="157"/>
      <c r="BNC80" s="157"/>
      <c r="BND80" s="157"/>
      <c r="BNE80" s="157"/>
      <c r="BNF80" s="157"/>
      <c r="BNG80" s="157"/>
      <c r="BNH80" s="157"/>
      <c r="BNI80" s="157"/>
      <c r="BNJ80" s="157"/>
      <c r="BNK80" s="157"/>
      <c r="BNL80" s="157"/>
      <c r="BNM80" s="157"/>
      <c r="BNN80" s="157"/>
      <c r="BNO80" s="157"/>
      <c r="BNP80" s="157"/>
      <c r="BNQ80" s="157"/>
      <c r="BNR80" s="157"/>
      <c r="BNS80" s="157"/>
      <c r="BNT80" s="157"/>
      <c r="BNU80" s="157"/>
      <c r="BNV80" s="157"/>
      <c r="BNW80" s="157"/>
      <c r="BNX80" s="157"/>
      <c r="BNY80" s="157"/>
      <c r="BNZ80" s="157"/>
      <c r="BOA80" s="157"/>
      <c r="BOB80" s="157"/>
      <c r="BOC80" s="157"/>
      <c r="BOD80" s="157"/>
      <c r="BOE80" s="157"/>
      <c r="BOF80" s="157"/>
      <c r="BOG80" s="157"/>
      <c r="BOH80" s="157"/>
      <c r="BOI80" s="157"/>
      <c r="BOJ80" s="157"/>
      <c r="BOK80" s="157"/>
      <c r="BOL80" s="157"/>
      <c r="BOM80" s="157"/>
      <c r="BON80" s="157"/>
      <c r="BOO80" s="157"/>
      <c r="BOP80" s="157"/>
      <c r="BOQ80" s="157"/>
      <c r="BOR80" s="157"/>
      <c r="BOS80" s="157"/>
      <c r="BOT80" s="157"/>
      <c r="BOU80" s="157"/>
      <c r="BOV80" s="157"/>
      <c r="BOW80" s="157"/>
      <c r="BOX80" s="157"/>
      <c r="BOY80" s="157"/>
      <c r="BOZ80" s="157"/>
      <c r="BPA80" s="157"/>
      <c r="BPB80" s="157"/>
      <c r="BPC80" s="157"/>
      <c r="BPD80" s="157"/>
      <c r="BPE80" s="157"/>
      <c r="BPF80" s="157"/>
      <c r="BPG80" s="157"/>
      <c r="BPH80" s="157"/>
      <c r="BPI80" s="157"/>
      <c r="BPJ80" s="157"/>
      <c r="BPK80" s="157"/>
      <c r="BPL80" s="157"/>
      <c r="BPM80" s="157"/>
      <c r="BPN80" s="157"/>
      <c r="BPO80" s="157"/>
      <c r="BPP80" s="157"/>
      <c r="BPQ80" s="157"/>
      <c r="BPR80" s="157"/>
      <c r="BPS80" s="157"/>
      <c r="BPT80" s="157"/>
      <c r="BPU80" s="157"/>
      <c r="BPV80" s="157"/>
      <c r="BPW80" s="157"/>
      <c r="BPX80" s="157"/>
      <c r="BPY80" s="157"/>
      <c r="BPZ80" s="157"/>
      <c r="BQA80" s="157"/>
      <c r="BQB80" s="157"/>
      <c r="BQC80" s="157"/>
      <c r="BQD80" s="157"/>
      <c r="BQE80" s="157"/>
      <c r="BQF80" s="157"/>
      <c r="BQG80" s="157"/>
      <c r="BQH80" s="157"/>
      <c r="BQI80" s="157"/>
      <c r="BQJ80" s="157"/>
      <c r="BQK80" s="157"/>
      <c r="BQL80" s="157"/>
      <c r="BQM80" s="157"/>
      <c r="BQN80" s="157"/>
      <c r="BQO80" s="157"/>
      <c r="BQP80" s="157"/>
      <c r="BQQ80" s="157"/>
      <c r="BQR80" s="157"/>
      <c r="BQS80" s="157"/>
      <c r="BQT80" s="157"/>
      <c r="BQU80" s="157"/>
      <c r="BQV80" s="157"/>
      <c r="BQW80" s="157"/>
      <c r="BQX80" s="157"/>
      <c r="BQY80" s="157"/>
      <c r="BQZ80" s="157"/>
      <c r="BRA80" s="157"/>
      <c r="BRB80" s="157"/>
      <c r="BRC80" s="157"/>
      <c r="BRD80" s="157"/>
      <c r="BRE80" s="157"/>
      <c r="BRF80" s="157"/>
      <c r="BRG80" s="157"/>
      <c r="BRH80" s="157"/>
      <c r="BRI80" s="157"/>
      <c r="BRJ80" s="157"/>
      <c r="BRK80" s="157"/>
      <c r="BRL80" s="157"/>
      <c r="BRM80" s="157"/>
      <c r="BRN80" s="157"/>
      <c r="BRO80" s="157"/>
      <c r="BRP80" s="157"/>
      <c r="BRQ80" s="157"/>
      <c r="BRR80" s="157"/>
      <c r="BRS80" s="157"/>
      <c r="BRT80" s="157"/>
      <c r="BRU80" s="157"/>
      <c r="BRV80" s="157"/>
      <c r="BRW80" s="157"/>
      <c r="BRX80" s="157"/>
      <c r="BRY80" s="157"/>
      <c r="BRZ80" s="157"/>
      <c r="BSA80" s="157"/>
      <c r="BSB80" s="157"/>
      <c r="BSC80" s="157"/>
      <c r="BSD80" s="157"/>
      <c r="BSE80" s="157"/>
      <c r="BSF80" s="157"/>
      <c r="BSG80" s="157"/>
      <c r="BSH80" s="157"/>
      <c r="BSI80" s="157"/>
      <c r="BSJ80" s="157"/>
      <c r="BSK80" s="157"/>
      <c r="BSL80" s="157"/>
      <c r="BSM80" s="157"/>
      <c r="BSN80" s="157"/>
      <c r="BSO80" s="157"/>
      <c r="BSP80" s="157"/>
      <c r="BSQ80" s="157"/>
      <c r="BSR80" s="157"/>
      <c r="BSS80" s="157"/>
      <c r="BST80" s="157"/>
      <c r="BSU80" s="157"/>
      <c r="BSV80" s="157"/>
      <c r="BSW80" s="157"/>
      <c r="BSX80" s="157"/>
      <c r="BSY80" s="157"/>
      <c r="BSZ80" s="157"/>
      <c r="BTA80" s="157"/>
      <c r="BTB80" s="157"/>
      <c r="BTC80" s="157"/>
      <c r="BTD80" s="157"/>
      <c r="BTE80" s="157"/>
      <c r="BTF80" s="157"/>
      <c r="BTG80" s="157"/>
      <c r="BTH80" s="157"/>
      <c r="BTI80" s="157"/>
      <c r="BTJ80" s="157"/>
      <c r="BTK80" s="157"/>
      <c r="BTL80" s="157"/>
      <c r="BTM80" s="157"/>
      <c r="BTN80" s="157"/>
      <c r="BTO80" s="157"/>
      <c r="BTP80" s="157"/>
      <c r="BTQ80" s="157"/>
      <c r="BTR80" s="157"/>
      <c r="BTS80" s="157"/>
      <c r="BTT80" s="157"/>
      <c r="BTU80" s="157"/>
      <c r="BTV80" s="157"/>
      <c r="BTW80" s="157"/>
      <c r="BTX80" s="157"/>
      <c r="BTY80" s="157"/>
      <c r="BTZ80" s="157"/>
      <c r="BUA80" s="157"/>
      <c r="BUB80" s="157"/>
      <c r="BUC80" s="157"/>
      <c r="BUD80" s="157"/>
      <c r="BUE80" s="157"/>
      <c r="BUF80" s="157"/>
      <c r="BUG80" s="157"/>
      <c r="BUH80" s="157"/>
      <c r="BUI80" s="157"/>
      <c r="BUJ80" s="157"/>
      <c r="BUK80" s="157"/>
      <c r="BUL80" s="157"/>
      <c r="BUM80" s="157"/>
      <c r="BUN80" s="157"/>
      <c r="BUO80" s="157"/>
      <c r="BUP80" s="157"/>
      <c r="BUQ80" s="157"/>
      <c r="BUR80" s="157"/>
      <c r="BUS80" s="157"/>
      <c r="BUT80" s="157"/>
      <c r="BUU80" s="157"/>
      <c r="BUV80" s="157"/>
      <c r="BUW80" s="157"/>
      <c r="BUX80" s="157"/>
      <c r="BUY80" s="157"/>
      <c r="BUZ80" s="157"/>
      <c r="BVA80" s="157"/>
      <c r="BVB80" s="157"/>
      <c r="BVC80" s="157"/>
      <c r="BVD80" s="157"/>
      <c r="BVE80" s="157"/>
      <c r="BVF80" s="157"/>
      <c r="BVG80" s="157"/>
      <c r="BVH80" s="157"/>
      <c r="BVI80" s="157"/>
      <c r="BVJ80" s="157"/>
      <c r="BVK80" s="157"/>
      <c r="BVL80" s="157"/>
      <c r="BVM80" s="157"/>
      <c r="BVN80" s="157"/>
      <c r="BVO80" s="157"/>
      <c r="BVP80" s="157"/>
      <c r="BVQ80" s="157"/>
      <c r="BVR80" s="157"/>
      <c r="BVS80" s="157"/>
      <c r="BVT80" s="157"/>
      <c r="BVU80" s="157"/>
      <c r="BVV80" s="157"/>
      <c r="BVW80" s="157"/>
      <c r="BVX80" s="157"/>
      <c r="BVY80" s="157"/>
      <c r="BVZ80" s="157"/>
      <c r="BWA80" s="157"/>
      <c r="BWB80" s="157"/>
      <c r="BWC80" s="157"/>
      <c r="BWD80" s="157"/>
      <c r="BWE80" s="157"/>
      <c r="BWF80" s="157"/>
      <c r="BWG80" s="157"/>
      <c r="BWH80" s="157"/>
      <c r="BWI80" s="157"/>
      <c r="BWJ80" s="157"/>
      <c r="BWK80" s="157"/>
      <c r="BWL80" s="157"/>
      <c r="BWM80" s="157"/>
      <c r="BWN80" s="157"/>
      <c r="BWO80" s="157"/>
      <c r="BWP80" s="157"/>
      <c r="BWQ80" s="157"/>
      <c r="BWR80" s="157"/>
      <c r="BWS80" s="157"/>
      <c r="BWT80" s="157"/>
      <c r="BWU80" s="157"/>
      <c r="BWV80" s="157"/>
      <c r="BWW80" s="157"/>
      <c r="BWX80" s="157"/>
      <c r="BWY80" s="157"/>
      <c r="BWZ80" s="157"/>
      <c r="BXA80" s="157"/>
      <c r="BXB80" s="157"/>
      <c r="BXC80" s="157"/>
      <c r="BXD80" s="157"/>
      <c r="BXE80" s="157"/>
      <c r="BXF80" s="157"/>
      <c r="BXG80" s="157"/>
      <c r="BXH80" s="157"/>
      <c r="BXI80" s="157"/>
      <c r="BXJ80" s="157"/>
      <c r="BXK80" s="157"/>
      <c r="BXL80" s="157"/>
      <c r="BXM80" s="157"/>
      <c r="BXN80" s="157"/>
      <c r="BXO80" s="157"/>
      <c r="BXP80" s="157"/>
      <c r="BXQ80" s="157"/>
      <c r="BXR80" s="157"/>
      <c r="BXS80" s="157"/>
      <c r="BXT80" s="157"/>
      <c r="BXU80" s="157"/>
      <c r="BXV80" s="157"/>
      <c r="BXW80" s="157"/>
      <c r="BXX80" s="157"/>
      <c r="BXY80" s="157"/>
      <c r="BXZ80" s="157"/>
      <c r="BYA80" s="157"/>
      <c r="BYB80" s="157"/>
      <c r="BYC80" s="157"/>
      <c r="BYD80" s="157"/>
      <c r="BYE80" s="157"/>
      <c r="BYF80" s="157"/>
      <c r="BYG80" s="157"/>
      <c r="BYH80" s="157"/>
      <c r="BYI80" s="157"/>
      <c r="BYJ80" s="157"/>
      <c r="BYK80" s="157"/>
      <c r="BYL80" s="157"/>
      <c r="BYM80" s="157"/>
      <c r="BYN80" s="157"/>
      <c r="BYO80" s="157"/>
      <c r="BYP80" s="157"/>
      <c r="BYQ80" s="157"/>
      <c r="BYR80" s="157"/>
      <c r="BYS80" s="157"/>
      <c r="BYT80" s="157"/>
      <c r="BYU80" s="157"/>
      <c r="BYV80" s="157"/>
      <c r="BYW80" s="157"/>
      <c r="BYX80" s="157"/>
      <c r="BYY80" s="157"/>
      <c r="BYZ80" s="157"/>
      <c r="BZA80" s="157"/>
      <c r="BZB80" s="157"/>
      <c r="BZC80" s="157"/>
      <c r="BZD80" s="157"/>
      <c r="BZE80" s="157"/>
      <c r="BZF80" s="157"/>
      <c r="BZG80" s="157"/>
      <c r="BZH80" s="157"/>
      <c r="BZI80" s="157"/>
      <c r="BZJ80" s="157"/>
      <c r="BZK80" s="157"/>
      <c r="BZL80" s="157"/>
      <c r="BZM80" s="157"/>
      <c r="BZN80" s="157"/>
      <c r="BZO80" s="157"/>
      <c r="BZP80" s="157"/>
      <c r="BZQ80" s="157"/>
      <c r="BZR80" s="157"/>
      <c r="BZS80" s="157"/>
      <c r="BZT80" s="157"/>
      <c r="BZU80" s="157"/>
      <c r="BZV80" s="157"/>
      <c r="BZW80" s="157"/>
      <c r="BZX80" s="157"/>
      <c r="BZY80" s="157"/>
      <c r="BZZ80" s="157"/>
      <c r="CAA80" s="157"/>
      <c r="CAB80" s="157"/>
      <c r="CAC80" s="157"/>
      <c r="CAD80" s="157"/>
      <c r="CAE80" s="157"/>
      <c r="CAF80" s="157"/>
      <c r="CAG80" s="157"/>
      <c r="CAH80" s="157"/>
      <c r="CAI80" s="157"/>
      <c r="CAJ80" s="157"/>
      <c r="CAK80" s="157"/>
      <c r="CAL80" s="157"/>
      <c r="CAM80" s="157"/>
      <c r="CAN80" s="157"/>
      <c r="CAO80" s="157"/>
      <c r="CAP80" s="157"/>
      <c r="CAQ80" s="157"/>
      <c r="CAR80" s="157"/>
      <c r="CAS80" s="157"/>
      <c r="CAT80" s="157"/>
      <c r="CAU80" s="157"/>
      <c r="CAV80" s="157"/>
      <c r="CAW80" s="157"/>
      <c r="CAX80" s="157"/>
      <c r="CAY80" s="157"/>
      <c r="CAZ80" s="157"/>
      <c r="CBA80" s="157"/>
      <c r="CBB80" s="157"/>
      <c r="CBC80" s="157"/>
      <c r="CBD80" s="157"/>
      <c r="CBE80" s="157"/>
      <c r="CBF80" s="157"/>
      <c r="CBG80" s="157"/>
      <c r="CBH80" s="157"/>
      <c r="CBI80" s="157"/>
      <c r="CBJ80" s="157"/>
      <c r="CBK80" s="157"/>
      <c r="CBL80" s="157"/>
      <c r="CBM80" s="157"/>
      <c r="CBN80" s="157"/>
      <c r="CBO80" s="157"/>
      <c r="CBP80" s="157"/>
      <c r="CBQ80" s="157"/>
      <c r="CBR80" s="157"/>
      <c r="CBS80" s="157"/>
      <c r="CBT80" s="157"/>
      <c r="CBU80" s="157"/>
      <c r="CBV80" s="157"/>
      <c r="CBW80" s="157"/>
      <c r="CBX80" s="157"/>
      <c r="CBY80" s="157"/>
      <c r="CBZ80" s="157"/>
      <c r="CCA80" s="157"/>
      <c r="CCB80" s="157"/>
      <c r="CCC80" s="157"/>
      <c r="CCD80" s="157"/>
      <c r="CCE80" s="157"/>
      <c r="CCF80" s="157"/>
      <c r="CCG80" s="157"/>
      <c r="CCH80" s="157"/>
      <c r="CCI80" s="157"/>
      <c r="CCJ80" s="157"/>
      <c r="CCK80" s="157"/>
      <c r="CCL80" s="157"/>
      <c r="CCM80" s="157"/>
      <c r="CCN80" s="157"/>
      <c r="CCO80" s="157"/>
      <c r="CCP80" s="157"/>
      <c r="CCQ80" s="157"/>
      <c r="CCR80" s="157"/>
      <c r="CCS80" s="157"/>
      <c r="CCT80" s="157"/>
      <c r="CCU80" s="157"/>
      <c r="CCV80" s="157"/>
      <c r="CCW80" s="157"/>
      <c r="CCX80" s="157"/>
      <c r="CCY80" s="157"/>
      <c r="CCZ80" s="157"/>
      <c r="CDA80" s="157"/>
      <c r="CDB80" s="157"/>
      <c r="CDC80" s="157"/>
      <c r="CDD80" s="157"/>
      <c r="CDE80" s="157"/>
      <c r="CDF80" s="157"/>
      <c r="CDG80" s="157"/>
      <c r="CDH80" s="157"/>
      <c r="CDI80" s="157"/>
      <c r="CDJ80" s="157"/>
      <c r="CDK80" s="157"/>
      <c r="CDL80" s="157"/>
      <c r="CDM80" s="157"/>
      <c r="CDN80" s="157"/>
      <c r="CDO80" s="157"/>
      <c r="CDP80" s="157"/>
      <c r="CDQ80" s="157"/>
      <c r="CDR80" s="157"/>
      <c r="CDS80" s="157"/>
      <c r="CDT80" s="157"/>
      <c r="CDU80" s="157"/>
      <c r="CDV80" s="157"/>
      <c r="CDW80" s="157"/>
      <c r="CDX80" s="157"/>
      <c r="CDY80" s="157"/>
      <c r="CDZ80" s="157"/>
      <c r="CEA80" s="157"/>
      <c r="CEB80" s="157"/>
      <c r="CEC80" s="157"/>
      <c r="CED80" s="157"/>
      <c r="CEE80" s="157"/>
      <c r="CEF80" s="157"/>
      <c r="CEG80" s="157"/>
      <c r="CEH80" s="157"/>
      <c r="CEI80" s="157"/>
      <c r="CEJ80" s="157"/>
      <c r="CEK80" s="157"/>
      <c r="CEL80" s="157"/>
      <c r="CEM80" s="157"/>
      <c r="CEN80" s="157"/>
      <c r="CEO80" s="157"/>
      <c r="CEP80" s="157"/>
      <c r="CEQ80" s="157"/>
      <c r="CER80" s="157"/>
      <c r="CES80" s="157"/>
      <c r="CET80" s="157"/>
      <c r="CEU80" s="157"/>
      <c r="CEV80" s="157"/>
      <c r="CEW80" s="157"/>
      <c r="CEX80" s="157"/>
      <c r="CEY80" s="157"/>
      <c r="CEZ80" s="157"/>
      <c r="CFA80" s="157"/>
      <c r="CFB80" s="157"/>
      <c r="CFC80" s="157"/>
      <c r="CFD80" s="157"/>
      <c r="CFE80" s="157"/>
      <c r="CFF80" s="157"/>
      <c r="CFG80" s="157"/>
      <c r="CFH80" s="157"/>
      <c r="CFI80" s="157"/>
      <c r="CFJ80" s="157"/>
      <c r="CFK80" s="157"/>
      <c r="CFL80" s="157"/>
      <c r="CFM80" s="157"/>
      <c r="CFN80" s="157"/>
      <c r="CFO80" s="157"/>
      <c r="CFP80" s="157"/>
      <c r="CFQ80" s="157"/>
      <c r="CFR80" s="157"/>
      <c r="CFS80" s="157"/>
      <c r="CFT80" s="157"/>
      <c r="CFU80" s="157"/>
      <c r="CFV80" s="157"/>
      <c r="CFW80" s="157"/>
      <c r="CFX80" s="157"/>
      <c r="CFY80" s="157"/>
      <c r="CFZ80" s="157"/>
      <c r="CGA80" s="157"/>
      <c r="CGB80" s="157"/>
      <c r="CGC80" s="157"/>
      <c r="CGD80" s="157"/>
      <c r="CGE80" s="157"/>
      <c r="CGF80" s="157"/>
      <c r="CGG80" s="157"/>
      <c r="CGH80" s="157"/>
      <c r="CGI80" s="157"/>
      <c r="CGJ80" s="157"/>
      <c r="CGK80" s="157"/>
      <c r="CGL80" s="157"/>
      <c r="CGM80" s="157"/>
      <c r="CGN80" s="157"/>
      <c r="CGO80" s="157"/>
      <c r="CGP80" s="157"/>
      <c r="CGQ80" s="157"/>
      <c r="CGR80" s="157"/>
      <c r="CGS80" s="157"/>
      <c r="CGT80" s="157"/>
      <c r="CGU80" s="157"/>
      <c r="CGV80" s="157"/>
      <c r="CGW80" s="157"/>
      <c r="CGX80" s="157"/>
      <c r="CGY80" s="157"/>
      <c r="CGZ80" s="157"/>
      <c r="CHA80" s="157"/>
      <c r="CHB80" s="157"/>
      <c r="CHC80" s="157"/>
      <c r="CHD80" s="157"/>
      <c r="CHE80" s="157"/>
      <c r="CHF80" s="157"/>
      <c r="CHG80" s="157"/>
      <c r="CHH80" s="157"/>
      <c r="CHI80" s="157"/>
      <c r="CHJ80" s="157"/>
      <c r="CHK80" s="157"/>
      <c r="CHL80" s="157"/>
      <c r="CHM80" s="157"/>
      <c r="CHN80" s="157"/>
      <c r="CHO80" s="157"/>
      <c r="CHP80" s="157"/>
      <c r="CHQ80" s="157"/>
      <c r="CHR80" s="157"/>
      <c r="CHS80" s="157"/>
      <c r="CHT80" s="157"/>
      <c r="CHU80" s="157"/>
      <c r="CHV80" s="157"/>
      <c r="CHW80" s="157"/>
      <c r="CHX80" s="157"/>
      <c r="CHY80" s="157"/>
      <c r="CHZ80" s="157"/>
      <c r="CIA80" s="157"/>
      <c r="CIB80" s="157"/>
      <c r="CIC80" s="157"/>
      <c r="CID80" s="157"/>
      <c r="CIE80" s="157"/>
      <c r="CIF80" s="157"/>
      <c r="CIG80" s="157"/>
      <c r="CIH80" s="157"/>
      <c r="CII80" s="157"/>
      <c r="CIJ80" s="157"/>
      <c r="CIK80" s="157"/>
      <c r="CIL80" s="157"/>
      <c r="CIM80" s="157"/>
      <c r="CIN80" s="157"/>
      <c r="CIO80" s="157"/>
      <c r="CIP80" s="157"/>
      <c r="CIQ80" s="157"/>
      <c r="CIR80" s="157"/>
      <c r="CIS80" s="157"/>
      <c r="CIT80" s="157"/>
      <c r="CIU80" s="157"/>
      <c r="CIV80" s="157"/>
      <c r="CIW80" s="157"/>
      <c r="CIX80" s="157"/>
      <c r="CIY80" s="157"/>
      <c r="CIZ80" s="157"/>
      <c r="CJA80" s="157"/>
      <c r="CJB80" s="157"/>
      <c r="CJC80" s="157"/>
      <c r="CJD80" s="157"/>
      <c r="CJE80" s="157"/>
      <c r="CJF80" s="157"/>
      <c r="CJG80" s="157"/>
      <c r="CJH80" s="157"/>
      <c r="CJI80" s="157"/>
      <c r="CJJ80" s="157"/>
      <c r="CJK80" s="157"/>
      <c r="CJL80" s="157"/>
      <c r="CJM80" s="157"/>
      <c r="CJN80" s="157"/>
      <c r="CJO80" s="157"/>
      <c r="CJP80" s="157"/>
      <c r="CJQ80" s="157"/>
      <c r="CJR80" s="157"/>
      <c r="CJS80" s="157"/>
      <c r="CJT80" s="157"/>
      <c r="CJU80" s="157"/>
      <c r="CJV80" s="157"/>
      <c r="CJW80" s="157"/>
      <c r="CJX80" s="157"/>
      <c r="CJY80" s="157"/>
      <c r="CJZ80" s="157"/>
      <c r="CKA80" s="157"/>
      <c r="CKB80" s="157"/>
      <c r="CKC80" s="157"/>
      <c r="CKD80" s="157"/>
      <c r="CKE80" s="157"/>
      <c r="CKF80" s="157"/>
      <c r="CKG80" s="157"/>
      <c r="CKH80" s="157"/>
      <c r="CKI80" s="157"/>
      <c r="CKJ80" s="157"/>
      <c r="CKK80" s="157"/>
      <c r="CKL80" s="157"/>
      <c r="CKM80" s="157"/>
      <c r="CKN80" s="157"/>
      <c r="CKO80" s="157"/>
      <c r="CKP80" s="157"/>
      <c r="CKQ80" s="157"/>
      <c r="CKR80" s="157"/>
      <c r="CKS80" s="157"/>
      <c r="CKT80" s="157"/>
      <c r="CKU80" s="157"/>
      <c r="CKV80" s="157"/>
      <c r="CKW80" s="157"/>
      <c r="CKX80" s="157"/>
      <c r="CKY80" s="157"/>
      <c r="CKZ80" s="157"/>
      <c r="CLA80" s="157"/>
      <c r="CLB80" s="157"/>
      <c r="CLC80" s="157"/>
      <c r="CLD80" s="157"/>
      <c r="CLE80" s="157"/>
      <c r="CLF80" s="157"/>
      <c r="CLG80" s="157"/>
      <c r="CLH80" s="157"/>
      <c r="CLI80" s="157"/>
      <c r="CLJ80" s="157"/>
      <c r="CLK80" s="157"/>
      <c r="CLL80" s="157"/>
      <c r="CLM80" s="157"/>
      <c r="CLN80" s="157"/>
      <c r="CLO80" s="157"/>
      <c r="CLP80" s="157"/>
      <c r="CLQ80" s="157"/>
      <c r="CLR80" s="157"/>
      <c r="CLS80" s="157"/>
      <c r="CLT80" s="157"/>
      <c r="CLU80" s="157"/>
      <c r="CLV80" s="157"/>
      <c r="CLW80" s="157"/>
      <c r="CLX80" s="157"/>
      <c r="CLY80" s="157"/>
      <c r="CLZ80" s="157"/>
      <c r="CMA80" s="157"/>
      <c r="CMB80" s="157"/>
      <c r="CMC80" s="157"/>
      <c r="CMD80" s="157"/>
      <c r="CME80" s="157"/>
      <c r="CMF80" s="157"/>
      <c r="CMG80" s="157"/>
      <c r="CMH80" s="157"/>
      <c r="CMI80" s="157"/>
      <c r="CMJ80" s="157"/>
      <c r="CMK80" s="157"/>
      <c r="CML80" s="157"/>
      <c r="CMM80" s="157"/>
      <c r="CMN80" s="157"/>
      <c r="CMO80" s="157"/>
      <c r="CMP80" s="157"/>
      <c r="CMQ80" s="157"/>
      <c r="CMR80" s="157"/>
      <c r="CMS80" s="157"/>
      <c r="CMT80" s="157"/>
      <c r="CMU80" s="157"/>
      <c r="CMV80" s="157"/>
      <c r="CMW80" s="157"/>
      <c r="CMX80" s="157"/>
      <c r="CMY80" s="157"/>
      <c r="CMZ80" s="157"/>
      <c r="CNA80" s="157"/>
      <c r="CNB80" s="157"/>
      <c r="CNC80" s="157"/>
      <c r="CND80" s="157"/>
      <c r="CNE80" s="157"/>
      <c r="CNF80" s="157"/>
      <c r="CNG80" s="157"/>
      <c r="CNH80" s="157"/>
      <c r="CNI80" s="157"/>
      <c r="CNJ80" s="157"/>
      <c r="CNK80" s="157"/>
      <c r="CNL80" s="157"/>
      <c r="CNM80" s="157"/>
      <c r="CNN80" s="157"/>
      <c r="CNO80" s="157"/>
      <c r="CNP80" s="157"/>
      <c r="CNQ80" s="157"/>
      <c r="CNR80" s="157"/>
      <c r="CNS80" s="157"/>
      <c r="CNT80" s="157"/>
      <c r="CNU80" s="157"/>
      <c r="CNV80" s="157"/>
      <c r="CNW80" s="157"/>
      <c r="CNX80" s="157"/>
      <c r="CNY80" s="157"/>
      <c r="CNZ80" s="157"/>
      <c r="COA80" s="157"/>
      <c r="COB80" s="157"/>
      <c r="COC80" s="157"/>
      <c r="COD80" s="157"/>
      <c r="COE80" s="157"/>
      <c r="COF80" s="157"/>
      <c r="COG80" s="157"/>
      <c r="COH80" s="157"/>
      <c r="COI80" s="157"/>
      <c r="COJ80" s="157"/>
      <c r="COK80" s="157"/>
      <c r="COL80" s="157"/>
      <c r="COM80" s="157"/>
      <c r="CON80" s="157"/>
      <c r="COO80" s="157"/>
      <c r="COP80" s="157"/>
      <c r="COQ80" s="157"/>
      <c r="COR80" s="157"/>
      <c r="COS80" s="157"/>
      <c r="COT80" s="157"/>
      <c r="COU80" s="157"/>
      <c r="COV80" s="157"/>
      <c r="COW80" s="157"/>
      <c r="COX80" s="157"/>
      <c r="COY80" s="157"/>
      <c r="COZ80" s="157"/>
      <c r="CPA80" s="157"/>
      <c r="CPB80" s="157"/>
      <c r="CPC80" s="157"/>
      <c r="CPD80" s="157"/>
      <c r="CPE80" s="157"/>
      <c r="CPF80" s="157"/>
      <c r="CPG80" s="157"/>
      <c r="CPH80" s="157"/>
      <c r="CPI80" s="157"/>
      <c r="CPJ80" s="157"/>
      <c r="CPK80" s="157"/>
      <c r="CPL80" s="157"/>
      <c r="CPM80" s="157"/>
      <c r="CPN80" s="157"/>
      <c r="CPO80" s="157"/>
      <c r="CPP80" s="157"/>
      <c r="CPQ80" s="157"/>
      <c r="CPR80" s="157"/>
      <c r="CPS80" s="157"/>
      <c r="CPT80" s="157"/>
      <c r="CPU80" s="157"/>
      <c r="CPV80" s="157"/>
      <c r="CPW80" s="157"/>
      <c r="CPX80" s="157"/>
      <c r="CPY80" s="157"/>
      <c r="CPZ80" s="157"/>
      <c r="CQA80" s="157"/>
      <c r="CQB80" s="157"/>
      <c r="CQC80" s="157"/>
      <c r="CQD80" s="157"/>
      <c r="CQE80" s="157"/>
      <c r="CQF80" s="157"/>
      <c r="CQG80" s="157"/>
      <c r="CQH80" s="157"/>
      <c r="CQI80" s="157"/>
      <c r="CQJ80" s="157"/>
      <c r="CQK80" s="157"/>
      <c r="CQL80" s="157"/>
      <c r="CQM80" s="157"/>
      <c r="CQN80" s="157"/>
      <c r="CQO80" s="157"/>
      <c r="CQP80" s="157"/>
      <c r="CQQ80" s="157"/>
      <c r="CQR80" s="157"/>
      <c r="CQS80" s="157"/>
      <c r="CQT80" s="157"/>
      <c r="CQU80" s="157"/>
      <c r="CQV80" s="157"/>
      <c r="CQW80" s="157"/>
      <c r="CQX80" s="157"/>
      <c r="CQY80" s="157"/>
      <c r="CQZ80" s="157"/>
      <c r="CRA80" s="157"/>
      <c r="CRB80" s="157"/>
      <c r="CRC80" s="157"/>
      <c r="CRD80" s="157"/>
      <c r="CRE80" s="157"/>
      <c r="CRF80" s="157"/>
      <c r="CRG80" s="157"/>
      <c r="CRH80" s="157"/>
      <c r="CRI80" s="157"/>
      <c r="CRJ80" s="157"/>
      <c r="CRK80" s="157"/>
      <c r="CRL80" s="157"/>
      <c r="CRM80" s="157"/>
      <c r="CRN80" s="157"/>
      <c r="CRO80" s="157"/>
      <c r="CRP80" s="157"/>
      <c r="CRQ80" s="157"/>
      <c r="CRR80" s="157"/>
      <c r="CRS80" s="157"/>
      <c r="CRT80" s="157"/>
      <c r="CRU80" s="157"/>
      <c r="CRV80" s="157"/>
      <c r="CRW80" s="157"/>
      <c r="CRX80" s="157"/>
      <c r="CRY80" s="157"/>
      <c r="CRZ80" s="157"/>
      <c r="CSA80" s="157"/>
      <c r="CSB80" s="157"/>
      <c r="CSC80" s="157"/>
      <c r="CSD80" s="157"/>
      <c r="CSE80" s="157"/>
      <c r="CSF80" s="157"/>
      <c r="CSG80" s="157"/>
      <c r="CSH80" s="157"/>
      <c r="CSI80" s="157"/>
      <c r="CSJ80" s="157"/>
      <c r="CSK80" s="157"/>
      <c r="CSL80" s="157"/>
      <c r="CSM80" s="157"/>
      <c r="CSN80" s="157"/>
      <c r="CSO80" s="157"/>
      <c r="CSP80" s="157"/>
      <c r="CSQ80" s="157"/>
      <c r="CSR80" s="157"/>
      <c r="CSS80" s="157"/>
      <c r="CST80" s="157"/>
      <c r="CSU80" s="157"/>
      <c r="CSV80" s="157"/>
      <c r="CSW80" s="157"/>
      <c r="CSX80" s="157"/>
      <c r="CSY80" s="157"/>
      <c r="CSZ80" s="157"/>
      <c r="CTA80" s="157"/>
      <c r="CTB80" s="157"/>
      <c r="CTC80" s="157"/>
      <c r="CTD80" s="157"/>
      <c r="CTE80" s="157"/>
      <c r="CTF80" s="157"/>
      <c r="CTG80" s="157"/>
      <c r="CTH80" s="157"/>
      <c r="CTI80" s="157"/>
      <c r="CTJ80" s="157"/>
      <c r="CTK80" s="157"/>
      <c r="CTL80" s="157"/>
      <c r="CTM80" s="157"/>
      <c r="CTN80" s="157"/>
      <c r="CTO80" s="157"/>
      <c r="CTP80" s="157"/>
      <c r="CTQ80" s="157"/>
      <c r="CTR80" s="157"/>
      <c r="CTS80" s="157"/>
      <c r="CTT80" s="157"/>
      <c r="CTU80" s="157"/>
      <c r="CTV80" s="157"/>
      <c r="CTW80" s="157"/>
      <c r="CTX80" s="157"/>
      <c r="CTY80" s="157"/>
      <c r="CTZ80" s="157"/>
      <c r="CUA80" s="157"/>
      <c r="CUB80" s="157"/>
      <c r="CUC80" s="157"/>
      <c r="CUD80" s="157"/>
      <c r="CUE80" s="157"/>
      <c r="CUF80" s="157"/>
      <c r="CUG80" s="157"/>
      <c r="CUH80" s="157"/>
      <c r="CUI80" s="157"/>
      <c r="CUJ80" s="157"/>
      <c r="CUK80" s="157"/>
      <c r="CUL80" s="157"/>
      <c r="CUM80" s="157"/>
      <c r="CUN80" s="157"/>
      <c r="CUO80" s="157"/>
      <c r="CUP80" s="157"/>
      <c r="CUQ80" s="157"/>
      <c r="CUR80" s="157"/>
      <c r="CUS80" s="157"/>
      <c r="CUT80" s="157"/>
      <c r="CUU80" s="157"/>
      <c r="CUV80" s="157"/>
      <c r="CUW80" s="157"/>
      <c r="CUX80" s="157"/>
      <c r="CUY80" s="157"/>
      <c r="CUZ80" s="157"/>
      <c r="CVA80" s="157"/>
      <c r="CVB80" s="157"/>
      <c r="CVC80" s="157"/>
      <c r="CVD80" s="157"/>
      <c r="CVE80" s="157"/>
      <c r="CVF80" s="157"/>
      <c r="CVG80" s="157"/>
      <c r="CVH80" s="157"/>
      <c r="CVI80" s="157"/>
      <c r="CVJ80" s="157"/>
      <c r="CVK80" s="157"/>
      <c r="CVL80" s="157"/>
      <c r="CVM80" s="157"/>
      <c r="CVN80" s="157"/>
      <c r="CVO80" s="157"/>
      <c r="CVP80" s="157"/>
      <c r="CVQ80" s="157"/>
      <c r="CVR80" s="157"/>
      <c r="CVS80" s="157"/>
      <c r="CVT80" s="157"/>
      <c r="CVU80" s="157"/>
      <c r="CVV80" s="157"/>
      <c r="CVW80" s="157"/>
      <c r="CVX80" s="157"/>
      <c r="CVY80" s="157"/>
      <c r="CVZ80" s="157"/>
      <c r="CWA80" s="157"/>
      <c r="CWB80" s="157"/>
      <c r="CWC80" s="157"/>
      <c r="CWD80" s="157"/>
      <c r="CWE80" s="157"/>
      <c r="CWF80" s="157"/>
      <c r="CWG80" s="157"/>
      <c r="CWH80" s="157"/>
      <c r="CWI80" s="157"/>
      <c r="CWJ80" s="157"/>
      <c r="CWK80" s="157"/>
      <c r="CWL80" s="157"/>
      <c r="CWM80" s="157"/>
      <c r="CWN80" s="157"/>
      <c r="CWO80" s="157"/>
      <c r="CWP80" s="157"/>
      <c r="CWQ80" s="157"/>
      <c r="CWR80" s="157"/>
      <c r="CWS80" s="157"/>
      <c r="CWT80" s="157"/>
      <c r="CWU80" s="157"/>
      <c r="CWV80" s="157"/>
      <c r="CWW80" s="157"/>
      <c r="CWX80" s="157"/>
      <c r="CWY80" s="157"/>
      <c r="CWZ80" s="157"/>
      <c r="CXA80" s="157"/>
      <c r="CXB80" s="157"/>
      <c r="CXC80" s="157"/>
      <c r="CXD80" s="157"/>
      <c r="CXE80" s="157"/>
      <c r="CXF80" s="157"/>
      <c r="CXG80" s="157"/>
      <c r="CXH80" s="157"/>
      <c r="CXI80" s="157"/>
      <c r="CXJ80" s="157"/>
      <c r="CXK80" s="157"/>
      <c r="CXL80" s="157"/>
      <c r="CXM80" s="157"/>
      <c r="CXN80" s="157"/>
      <c r="CXO80" s="157"/>
      <c r="CXP80" s="157"/>
      <c r="CXQ80" s="157"/>
      <c r="CXR80" s="157"/>
      <c r="CXS80" s="157"/>
      <c r="CXT80" s="157"/>
      <c r="CXU80" s="157"/>
      <c r="CXV80" s="157"/>
      <c r="CXW80" s="157"/>
      <c r="CXX80" s="157"/>
      <c r="CXY80" s="157"/>
      <c r="CXZ80" s="157"/>
      <c r="CYA80" s="157"/>
      <c r="CYB80" s="157"/>
      <c r="CYC80" s="157"/>
      <c r="CYD80" s="157"/>
      <c r="CYE80" s="157"/>
      <c r="CYF80" s="157"/>
      <c r="CYG80" s="157"/>
      <c r="CYH80" s="157"/>
      <c r="CYI80" s="157"/>
      <c r="CYJ80" s="157"/>
      <c r="CYK80" s="157"/>
      <c r="CYL80" s="157"/>
      <c r="CYM80" s="157"/>
      <c r="CYN80" s="157"/>
      <c r="CYO80" s="157"/>
      <c r="CYP80" s="157"/>
      <c r="CYQ80" s="157"/>
      <c r="CYR80" s="157"/>
      <c r="CYS80" s="157"/>
      <c r="CYT80" s="157"/>
      <c r="CYU80" s="157"/>
      <c r="CYV80" s="157"/>
      <c r="CYW80" s="157"/>
      <c r="CYX80" s="157"/>
      <c r="CYY80" s="157"/>
      <c r="CYZ80" s="157"/>
      <c r="CZA80" s="157"/>
      <c r="CZB80" s="157"/>
      <c r="CZC80" s="157"/>
      <c r="CZD80" s="157"/>
      <c r="CZE80" s="157"/>
      <c r="CZF80" s="157"/>
      <c r="CZG80" s="157"/>
      <c r="CZH80" s="157"/>
      <c r="CZI80" s="157"/>
      <c r="CZJ80" s="157"/>
      <c r="CZK80" s="157"/>
      <c r="CZL80" s="157"/>
      <c r="CZM80" s="157"/>
      <c r="CZN80" s="157"/>
      <c r="CZO80" s="157"/>
      <c r="CZP80" s="157"/>
      <c r="CZQ80" s="157"/>
      <c r="CZR80" s="157"/>
      <c r="CZS80" s="157"/>
      <c r="CZT80" s="157"/>
      <c r="CZU80" s="157"/>
      <c r="CZV80" s="157"/>
      <c r="CZW80" s="157"/>
      <c r="CZX80" s="157"/>
      <c r="CZY80" s="157"/>
      <c r="CZZ80" s="157"/>
      <c r="DAA80" s="157"/>
      <c r="DAB80" s="157"/>
      <c r="DAC80" s="157"/>
      <c r="DAD80" s="157"/>
      <c r="DAE80" s="157"/>
      <c r="DAF80" s="157"/>
      <c r="DAG80" s="157"/>
      <c r="DAH80" s="157"/>
      <c r="DAI80" s="157"/>
      <c r="DAJ80" s="157"/>
      <c r="DAK80" s="157"/>
      <c r="DAL80" s="157"/>
      <c r="DAM80" s="157"/>
      <c r="DAN80" s="157"/>
      <c r="DAO80" s="157"/>
      <c r="DAP80" s="157"/>
      <c r="DAQ80" s="157"/>
      <c r="DAR80" s="157"/>
      <c r="DAS80" s="157"/>
      <c r="DAT80" s="157"/>
      <c r="DAU80" s="157"/>
      <c r="DAV80" s="157"/>
      <c r="DAW80" s="157"/>
      <c r="DAX80" s="157"/>
      <c r="DAY80" s="157"/>
      <c r="DAZ80" s="157"/>
      <c r="DBA80" s="157"/>
      <c r="DBB80" s="157"/>
      <c r="DBC80" s="157"/>
      <c r="DBD80" s="157"/>
      <c r="DBE80" s="157"/>
      <c r="DBF80" s="157"/>
      <c r="DBG80" s="157"/>
      <c r="DBH80" s="157"/>
      <c r="DBI80" s="157"/>
      <c r="DBJ80" s="157"/>
      <c r="DBK80" s="157"/>
      <c r="DBL80" s="157"/>
      <c r="DBM80" s="157"/>
      <c r="DBN80" s="157"/>
      <c r="DBO80" s="157"/>
      <c r="DBP80" s="157"/>
      <c r="DBQ80" s="157"/>
      <c r="DBR80" s="157"/>
      <c r="DBS80" s="157"/>
      <c r="DBT80" s="157"/>
      <c r="DBU80" s="157"/>
      <c r="DBV80" s="157"/>
      <c r="DBW80" s="157"/>
      <c r="DBX80" s="157"/>
      <c r="DBY80" s="157"/>
      <c r="DBZ80" s="157"/>
      <c r="DCA80" s="157"/>
      <c r="DCB80" s="157"/>
      <c r="DCC80" s="157"/>
      <c r="DCD80" s="157"/>
      <c r="DCE80" s="157"/>
      <c r="DCF80" s="157"/>
      <c r="DCG80" s="157"/>
      <c r="DCH80" s="157"/>
      <c r="DCI80" s="157"/>
      <c r="DCJ80" s="157"/>
      <c r="DCK80" s="157"/>
      <c r="DCL80" s="157"/>
      <c r="DCM80" s="157"/>
      <c r="DCN80" s="157"/>
      <c r="DCO80" s="157"/>
      <c r="DCP80" s="157"/>
      <c r="DCQ80" s="157"/>
      <c r="DCR80" s="157"/>
      <c r="DCS80" s="157"/>
      <c r="DCT80" s="157"/>
      <c r="DCU80" s="157"/>
      <c r="DCV80" s="157"/>
      <c r="DCW80" s="157"/>
      <c r="DCX80" s="157"/>
      <c r="DCY80" s="157"/>
      <c r="DCZ80" s="157"/>
      <c r="DDA80" s="157"/>
      <c r="DDB80" s="157"/>
      <c r="DDC80" s="157"/>
      <c r="DDD80" s="157"/>
      <c r="DDE80" s="157"/>
      <c r="DDF80" s="157"/>
      <c r="DDG80" s="157"/>
      <c r="DDH80" s="157"/>
      <c r="DDI80" s="157"/>
      <c r="DDJ80" s="157"/>
      <c r="DDK80" s="157"/>
      <c r="DDL80" s="157"/>
      <c r="DDM80" s="157"/>
      <c r="DDN80" s="157"/>
      <c r="DDO80" s="157"/>
      <c r="DDP80" s="157"/>
      <c r="DDQ80" s="157"/>
      <c r="DDR80" s="157"/>
      <c r="DDS80" s="157"/>
      <c r="DDT80" s="157"/>
      <c r="DDU80" s="157"/>
      <c r="DDV80" s="157"/>
      <c r="DDW80" s="157"/>
      <c r="DDX80" s="157"/>
      <c r="DDY80" s="157"/>
      <c r="DDZ80" s="157"/>
      <c r="DEA80" s="157"/>
      <c r="DEB80" s="157"/>
      <c r="DEC80" s="157"/>
      <c r="DED80" s="157"/>
      <c r="DEE80" s="157"/>
      <c r="DEF80" s="157"/>
      <c r="DEG80" s="157"/>
      <c r="DEH80" s="157"/>
      <c r="DEI80" s="157"/>
      <c r="DEJ80" s="157"/>
      <c r="DEK80" s="157"/>
      <c r="DEL80" s="157"/>
      <c r="DEM80" s="157"/>
      <c r="DEN80" s="157"/>
      <c r="DEO80" s="157"/>
      <c r="DEP80" s="157"/>
      <c r="DEQ80" s="157"/>
      <c r="DER80" s="157"/>
      <c r="DES80" s="157"/>
      <c r="DET80" s="157"/>
      <c r="DEU80" s="157"/>
      <c r="DEV80" s="157"/>
      <c r="DEW80" s="157"/>
      <c r="DEX80" s="157"/>
      <c r="DEY80" s="157"/>
      <c r="DEZ80" s="157"/>
      <c r="DFA80" s="157"/>
      <c r="DFB80" s="157"/>
      <c r="DFC80" s="157"/>
      <c r="DFD80" s="157"/>
      <c r="DFE80" s="157"/>
      <c r="DFF80" s="157"/>
      <c r="DFG80" s="157"/>
      <c r="DFH80" s="157"/>
      <c r="DFI80" s="157"/>
      <c r="DFJ80" s="157"/>
      <c r="DFK80" s="157"/>
      <c r="DFL80" s="157"/>
      <c r="DFM80" s="157"/>
      <c r="DFN80" s="157"/>
      <c r="DFO80" s="157"/>
      <c r="DFP80" s="157"/>
      <c r="DFQ80" s="157"/>
      <c r="DFR80" s="157"/>
      <c r="DFS80" s="157"/>
      <c r="DFT80" s="157"/>
      <c r="DFU80" s="157"/>
      <c r="DFV80" s="157"/>
      <c r="DFW80" s="157"/>
      <c r="DFX80" s="157"/>
      <c r="DFY80" s="157"/>
      <c r="DFZ80" s="157"/>
      <c r="DGA80" s="157"/>
      <c r="DGB80" s="157"/>
      <c r="DGC80" s="157"/>
      <c r="DGD80" s="157"/>
      <c r="DGE80" s="157"/>
      <c r="DGF80" s="157"/>
      <c r="DGG80" s="157"/>
      <c r="DGH80" s="157"/>
      <c r="DGI80" s="157"/>
      <c r="DGJ80" s="157"/>
      <c r="DGK80" s="157"/>
      <c r="DGL80" s="157"/>
      <c r="DGM80" s="157"/>
      <c r="DGN80" s="157"/>
      <c r="DGO80" s="157"/>
      <c r="DGP80" s="157"/>
      <c r="DGQ80" s="157"/>
      <c r="DGR80" s="157"/>
      <c r="DGS80" s="157"/>
      <c r="DGT80" s="157"/>
      <c r="DGU80" s="157"/>
      <c r="DGV80" s="157"/>
      <c r="DGW80" s="157"/>
      <c r="DGX80" s="157"/>
      <c r="DGY80" s="157"/>
      <c r="DGZ80" s="157"/>
      <c r="DHA80" s="157"/>
      <c r="DHB80" s="157"/>
      <c r="DHC80" s="157"/>
      <c r="DHD80" s="157"/>
      <c r="DHE80" s="157"/>
      <c r="DHF80" s="157"/>
      <c r="DHG80" s="157"/>
      <c r="DHH80" s="157"/>
      <c r="DHI80" s="157"/>
      <c r="DHJ80" s="157"/>
      <c r="DHK80" s="157"/>
      <c r="DHL80" s="157"/>
      <c r="DHM80" s="157"/>
      <c r="DHN80" s="157"/>
      <c r="DHO80" s="157"/>
      <c r="DHP80" s="157"/>
      <c r="DHQ80" s="157"/>
      <c r="DHR80" s="157"/>
      <c r="DHS80" s="157"/>
      <c r="DHT80" s="157"/>
      <c r="DHU80" s="157"/>
      <c r="DHV80" s="157"/>
      <c r="DHW80" s="157"/>
      <c r="DHX80" s="157"/>
      <c r="DHY80" s="157"/>
      <c r="DHZ80" s="157"/>
      <c r="DIA80" s="157"/>
      <c r="DIB80" s="157"/>
      <c r="DIC80" s="157"/>
      <c r="DID80" s="157"/>
      <c r="DIE80" s="157"/>
      <c r="DIF80" s="157"/>
      <c r="DIG80" s="157"/>
      <c r="DIH80" s="157"/>
      <c r="DII80" s="157"/>
      <c r="DIJ80" s="157"/>
      <c r="DIK80" s="157"/>
      <c r="DIL80" s="157"/>
      <c r="DIM80" s="157"/>
      <c r="DIN80" s="157"/>
      <c r="DIO80" s="157"/>
      <c r="DIP80" s="157"/>
      <c r="DIQ80" s="157"/>
      <c r="DIR80" s="157"/>
      <c r="DIS80" s="157"/>
      <c r="DIT80" s="157"/>
      <c r="DIU80" s="157"/>
      <c r="DIV80" s="157"/>
      <c r="DIW80" s="157"/>
      <c r="DIX80" s="157"/>
      <c r="DIY80" s="157"/>
      <c r="DIZ80" s="157"/>
      <c r="DJA80" s="157"/>
      <c r="DJB80" s="157"/>
      <c r="DJC80" s="157"/>
      <c r="DJD80" s="157"/>
      <c r="DJE80" s="157"/>
      <c r="DJF80" s="157"/>
      <c r="DJG80" s="157"/>
      <c r="DJH80" s="157"/>
      <c r="DJI80" s="157"/>
      <c r="DJJ80" s="157"/>
      <c r="DJK80" s="157"/>
      <c r="DJL80" s="157"/>
      <c r="DJM80" s="157"/>
      <c r="DJN80" s="157"/>
      <c r="DJO80" s="157"/>
      <c r="DJP80" s="157"/>
      <c r="DJQ80" s="157"/>
      <c r="DJR80" s="157"/>
      <c r="DJS80" s="157"/>
      <c r="DJT80" s="157"/>
      <c r="DJU80" s="157"/>
      <c r="DJV80" s="157"/>
      <c r="DJW80" s="157"/>
      <c r="DJX80" s="157"/>
      <c r="DJY80" s="157"/>
      <c r="DJZ80" s="157"/>
      <c r="DKA80" s="157"/>
      <c r="DKB80" s="157"/>
      <c r="DKC80" s="157"/>
      <c r="DKD80" s="157"/>
      <c r="DKE80" s="157"/>
      <c r="DKF80" s="157"/>
      <c r="DKG80" s="157"/>
      <c r="DKH80" s="157"/>
      <c r="DKI80" s="157"/>
      <c r="DKJ80" s="157"/>
      <c r="DKK80" s="157"/>
      <c r="DKL80" s="157"/>
      <c r="DKM80" s="157"/>
      <c r="DKN80" s="157"/>
      <c r="DKO80" s="157"/>
      <c r="DKP80" s="157"/>
      <c r="DKQ80" s="157"/>
      <c r="DKR80" s="157"/>
      <c r="DKS80" s="157"/>
      <c r="DKT80" s="157"/>
      <c r="DKU80" s="157"/>
      <c r="DKV80" s="157"/>
      <c r="DKW80" s="157"/>
      <c r="DKX80" s="157"/>
      <c r="DKY80" s="157"/>
      <c r="DKZ80" s="157"/>
      <c r="DLA80" s="157"/>
      <c r="DLB80" s="157"/>
      <c r="DLC80" s="157"/>
      <c r="DLD80" s="157"/>
      <c r="DLE80" s="157"/>
      <c r="DLF80" s="157"/>
      <c r="DLG80" s="157"/>
      <c r="DLH80" s="157"/>
      <c r="DLI80" s="157"/>
      <c r="DLJ80" s="157"/>
      <c r="DLK80" s="157"/>
      <c r="DLL80" s="157"/>
      <c r="DLM80" s="157"/>
      <c r="DLN80" s="157"/>
      <c r="DLO80" s="157"/>
      <c r="DLP80" s="157"/>
      <c r="DLQ80" s="157"/>
      <c r="DLR80" s="157"/>
      <c r="DLS80" s="157"/>
      <c r="DLT80" s="157"/>
      <c r="DLU80" s="157"/>
      <c r="DLV80" s="157"/>
      <c r="DLW80" s="157"/>
      <c r="DLX80" s="157"/>
      <c r="DLY80" s="157"/>
      <c r="DLZ80" s="157"/>
      <c r="DMA80" s="157"/>
      <c r="DMB80" s="157"/>
      <c r="DMC80" s="157"/>
      <c r="DMD80" s="157"/>
      <c r="DME80" s="157"/>
      <c r="DMF80" s="157"/>
      <c r="DMG80" s="157"/>
      <c r="DMH80" s="157"/>
      <c r="DMI80" s="157"/>
      <c r="DMJ80" s="157"/>
      <c r="DMK80" s="157"/>
      <c r="DML80" s="157"/>
      <c r="DMM80" s="157"/>
      <c r="DMN80" s="157"/>
      <c r="DMO80" s="157"/>
      <c r="DMP80" s="157"/>
      <c r="DMQ80" s="157"/>
      <c r="DMR80" s="157"/>
      <c r="DMS80" s="157"/>
      <c r="DMT80" s="157"/>
      <c r="DMU80" s="157"/>
      <c r="DMV80" s="157"/>
      <c r="DMW80" s="157"/>
      <c r="DMX80" s="157"/>
      <c r="DMY80" s="157"/>
      <c r="DMZ80" s="157"/>
      <c r="DNA80" s="157"/>
      <c r="DNB80" s="157"/>
      <c r="DNC80" s="157"/>
      <c r="DND80" s="157"/>
      <c r="DNE80" s="157"/>
      <c r="DNF80" s="157"/>
      <c r="DNG80" s="157"/>
      <c r="DNH80" s="157"/>
      <c r="DNI80" s="157"/>
      <c r="DNJ80" s="157"/>
      <c r="DNK80" s="157"/>
      <c r="DNL80" s="157"/>
      <c r="DNM80" s="157"/>
      <c r="DNN80" s="157"/>
      <c r="DNO80" s="157"/>
      <c r="DNP80" s="157"/>
      <c r="DNQ80" s="157"/>
      <c r="DNR80" s="157"/>
      <c r="DNS80" s="157"/>
      <c r="DNT80" s="157"/>
      <c r="DNU80" s="157"/>
      <c r="DNV80" s="157"/>
      <c r="DNW80" s="157"/>
      <c r="DNX80" s="157"/>
      <c r="DNY80" s="157"/>
      <c r="DNZ80" s="157"/>
      <c r="DOA80" s="157"/>
      <c r="DOB80" s="157"/>
      <c r="DOC80" s="157"/>
      <c r="DOD80" s="157"/>
      <c r="DOE80" s="157"/>
      <c r="DOF80" s="157"/>
      <c r="DOG80" s="157"/>
      <c r="DOH80" s="157"/>
      <c r="DOI80" s="157"/>
      <c r="DOJ80" s="157"/>
      <c r="DOK80" s="157"/>
      <c r="DOL80" s="157"/>
      <c r="DOM80" s="157"/>
      <c r="DON80" s="157"/>
      <c r="DOO80" s="157"/>
      <c r="DOP80" s="157"/>
      <c r="DOQ80" s="157"/>
      <c r="DOR80" s="157"/>
      <c r="DOS80" s="157"/>
      <c r="DOT80" s="157"/>
      <c r="DOU80" s="157"/>
      <c r="DOV80" s="157"/>
      <c r="DOW80" s="157"/>
      <c r="DOX80" s="157"/>
      <c r="DOY80" s="157"/>
      <c r="DOZ80" s="157"/>
      <c r="DPA80" s="157"/>
      <c r="DPB80" s="157"/>
      <c r="DPC80" s="157"/>
      <c r="DPD80" s="157"/>
      <c r="DPE80" s="157"/>
      <c r="DPF80" s="157"/>
      <c r="DPG80" s="157"/>
      <c r="DPH80" s="157"/>
      <c r="DPI80" s="157"/>
      <c r="DPJ80" s="157"/>
      <c r="DPK80" s="157"/>
      <c r="DPL80" s="157"/>
      <c r="DPM80" s="157"/>
      <c r="DPN80" s="157"/>
      <c r="DPO80" s="157"/>
      <c r="DPP80" s="157"/>
      <c r="DPQ80" s="157"/>
      <c r="DPR80" s="157"/>
      <c r="DPS80" s="157"/>
      <c r="DPT80" s="157"/>
      <c r="DPU80" s="157"/>
      <c r="DPV80" s="157"/>
      <c r="DPW80" s="157"/>
      <c r="DPX80" s="157"/>
      <c r="DPY80" s="157"/>
      <c r="DPZ80" s="157"/>
      <c r="DQA80" s="157"/>
      <c r="DQB80" s="157"/>
      <c r="DQC80" s="157"/>
      <c r="DQD80" s="157"/>
      <c r="DQE80" s="157"/>
      <c r="DQF80" s="157"/>
      <c r="DQG80" s="157"/>
      <c r="DQH80" s="157"/>
      <c r="DQI80" s="157"/>
      <c r="DQJ80" s="157"/>
      <c r="DQK80" s="157"/>
      <c r="DQL80" s="157"/>
      <c r="DQM80" s="157"/>
      <c r="DQN80" s="157"/>
      <c r="DQO80" s="157"/>
      <c r="DQP80" s="157"/>
      <c r="DQQ80" s="157"/>
      <c r="DQR80" s="157"/>
      <c r="DQS80" s="157"/>
      <c r="DQT80" s="157"/>
      <c r="DQU80" s="157"/>
      <c r="DQV80" s="157"/>
      <c r="DQW80" s="157"/>
      <c r="DQX80" s="157"/>
      <c r="DQY80" s="157"/>
      <c r="DQZ80" s="157"/>
      <c r="DRA80" s="157"/>
      <c r="DRB80" s="157"/>
      <c r="DRC80" s="157"/>
      <c r="DRD80" s="157"/>
      <c r="DRE80" s="157"/>
      <c r="DRF80" s="157"/>
      <c r="DRG80" s="157"/>
      <c r="DRH80" s="157"/>
      <c r="DRI80" s="157"/>
      <c r="DRJ80" s="157"/>
      <c r="DRK80" s="157"/>
      <c r="DRL80" s="157"/>
      <c r="DRM80" s="157"/>
      <c r="DRN80" s="157"/>
      <c r="DRO80" s="157"/>
      <c r="DRP80" s="157"/>
      <c r="DRQ80" s="157"/>
      <c r="DRR80" s="157"/>
      <c r="DRS80" s="157"/>
      <c r="DRT80" s="157"/>
      <c r="DRU80" s="157"/>
      <c r="DRV80" s="157"/>
      <c r="DRW80" s="157"/>
      <c r="DRX80" s="157"/>
      <c r="DRY80" s="157"/>
      <c r="DRZ80" s="157"/>
      <c r="DSA80" s="157"/>
      <c r="DSB80" s="157"/>
      <c r="DSC80" s="157"/>
      <c r="DSD80" s="157"/>
      <c r="DSE80" s="157"/>
      <c r="DSF80" s="157"/>
      <c r="DSG80" s="157"/>
      <c r="DSH80" s="157"/>
      <c r="DSI80" s="157"/>
      <c r="DSJ80" s="157"/>
      <c r="DSK80" s="157"/>
      <c r="DSL80" s="157"/>
      <c r="DSM80" s="157"/>
      <c r="DSN80" s="157"/>
      <c r="DSO80" s="157"/>
      <c r="DSP80" s="157"/>
      <c r="DSQ80" s="157"/>
      <c r="DSR80" s="157"/>
      <c r="DSS80" s="157"/>
      <c r="DST80" s="157"/>
      <c r="DSU80" s="157"/>
      <c r="DSV80" s="157"/>
      <c r="DSW80" s="157"/>
      <c r="DSX80" s="157"/>
      <c r="DSY80" s="157"/>
      <c r="DSZ80" s="157"/>
      <c r="DTA80" s="157"/>
      <c r="DTB80" s="157"/>
      <c r="DTC80" s="157"/>
      <c r="DTD80" s="157"/>
      <c r="DTE80" s="157"/>
      <c r="DTF80" s="157"/>
      <c r="DTG80" s="157"/>
      <c r="DTH80" s="157"/>
      <c r="DTI80" s="157"/>
      <c r="DTJ80" s="157"/>
      <c r="DTK80" s="157"/>
      <c r="DTL80" s="157"/>
      <c r="DTM80" s="157"/>
      <c r="DTN80" s="157"/>
      <c r="DTO80" s="157"/>
      <c r="DTP80" s="157"/>
      <c r="DTQ80" s="157"/>
      <c r="DTR80" s="157"/>
      <c r="DTS80" s="157"/>
      <c r="DTT80" s="157"/>
      <c r="DTU80" s="157"/>
      <c r="DTV80" s="157"/>
      <c r="DTW80" s="157"/>
      <c r="DTX80" s="157"/>
      <c r="DTY80" s="157"/>
      <c r="DTZ80" s="157"/>
      <c r="DUA80" s="157"/>
      <c r="DUB80" s="157"/>
      <c r="DUC80" s="157"/>
      <c r="DUD80" s="157"/>
      <c r="DUE80" s="157"/>
      <c r="DUF80" s="157"/>
      <c r="DUG80" s="157"/>
      <c r="DUH80" s="157"/>
      <c r="DUI80" s="157"/>
      <c r="DUJ80" s="157"/>
      <c r="DUK80" s="157"/>
      <c r="DUL80" s="157"/>
      <c r="DUM80" s="157"/>
      <c r="DUN80" s="157"/>
      <c r="DUO80" s="157"/>
      <c r="DUP80" s="157"/>
      <c r="DUQ80" s="157"/>
      <c r="DUR80" s="157"/>
      <c r="DUS80" s="157"/>
      <c r="DUT80" s="157"/>
      <c r="DUU80" s="157"/>
      <c r="DUV80" s="157"/>
      <c r="DUW80" s="157"/>
      <c r="DUX80" s="157"/>
      <c r="DUY80" s="157"/>
      <c r="DUZ80" s="157"/>
      <c r="DVA80" s="157"/>
      <c r="DVB80" s="157"/>
      <c r="DVC80" s="157"/>
      <c r="DVD80" s="157"/>
      <c r="DVE80" s="157"/>
      <c r="DVF80" s="157"/>
      <c r="DVG80" s="157"/>
      <c r="DVH80" s="157"/>
      <c r="DVI80" s="157"/>
      <c r="DVJ80" s="157"/>
      <c r="DVK80" s="157"/>
      <c r="DVL80" s="157"/>
      <c r="DVM80" s="157"/>
      <c r="DVN80" s="157"/>
      <c r="DVO80" s="157"/>
      <c r="DVP80" s="157"/>
      <c r="DVQ80" s="157"/>
      <c r="DVR80" s="157"/>
      <c r="DVS80" s="157"/>
      <c r="DVT80" s="157"/>
      <c r="DVU80" s="157"/>
      <c r="DVV80" s="157"/>
      <c r="DVW80" s="157"/>
      <c r="DVX80" s="157"/>
      <c r="DVY80" s="157"/>
      <c r="DVZ80" s="157"/>
      <c r="DWA80" s="157"/>
      <c r="DWB80" s="157"/>
      <c r="DWC80" s="157"/>
      <c r="DWD80" s="157"/>
      <c r="DWE80" s="157"/>
      <c r="DWF80" s="157"/>
      <c r="DWG80" s="157"/>
      <c r="DWH80" s="157"/>
      <c r="DWI80" s="157"/>
      <c r="DWJ80" s="157"/>
      <c r="DWK80" s="157"/>
      <c r="DWL80" s="157"/>
      <c r="DWM80" s="157"/>
      <c r="DWN80" s="157"/>
      <c r="DWO80" s="157"/>
      <c r="DWP80" s="157"/>
      <c r="DWQ80" s="157"/>
      <c r="DWR80" s="157"/>
      <c r="DWS80" s="157"/>
      <c r="DWT80" s="157"/>
      <c r="DWU80" s="157"/>
      <c r="DWV80" s="157"/>
      <c r="DWW80" s="157"/>
      <c r="DWX80" s="157"/>
      <c r="DWY80" s="157"/>
      <c r="DWZ80" s="157"/>
      <c r="DXA80" s="157"/>
      <c r="DXB80" s="157"/>
      <c r="DXC80" s="157"/>
      <c r="DXD80" s="157"/>
      <c r="DXE80" s="157"/>
      <c r="DXF80" s="157"/>
      <c r="DXG80" s="157"/>
      <c r="DXH80" s="157"/>
      <c r="DXI80" s="157"/>
      <c r="DXJ80" s="157"/>
      <c r="DXK80" s="157"/>
      <c r="DXL80" s="157"/>
      <c r="DXM80" s="157"/>
      <c r="DXN80" s="157"/>
      <c r="DXO80" s="157"/>
      <c r="DXP80" s="157"/>
      <c r="DXQ80" s="157"/>
      <c r="DXR80" s="157"/>
      <c r="DXS80" s="157"/>
      <c r="DXT80" s="157"/>
      <c r="DXU80" s="157"/>
      <c r="DXV80" s="157"/>
      <c r="DXW80" s="157"/>
      <c r="DXX80" s="157"/>
      <c r="DXY80" s="157"/>
      <c r="DXZ80" s="157"/>
      <c r="DYA80" s="157"/>
      <c r="DYB80" s="157"/>
      <c r="DYC80" s="157"/>
      <c r="DYD80" s="157"/>
      <c r="DYE80" s="157"/>
      <c r="DYF80" s="157"/>
      <c r="DYG80" s="157"/>
      <c r="DYH80" s="157"/>
      <c r="DYI80" s="157"/>
      <c r="DYJ80" s="157"/>
      <c r="DYK80" s="157"/>
      <c r="DYL80" s="157"/>
      <c r="DYM80" s="157"/>
      <c r="DYN80" s="157"/>
      <c r="DYO80" s="157"/>
      <c r="DYP80" s="157"/>
      <c r="DYQ80" s="157"/>
      <c r="DYR80" s="157"/>
      <c r="DYS80" s="157"/>
      <c r="DYT80" s="157"/>
      <c r="DYU80" s="157"/>
      <c r="DYV80" s="157"/>
      <c r="DYW80" s="157"/>
      <c r="DYX80" s="157"/>
      <c r="DYY80" s="157"/>
      <c r="DYZ80" s="157"/>
      <c r="DZA80" s="157"/>
      <c r="DZB80" s="157"/>
      <c r="DZC80" s="157"/>
      <c r="DZD80" s="157"/>
      <c r="DZE80" s="157"/>
      <c r="DZF80" s="157"/>
      <c r="DZG80" s="157"/>
      <c r="DZH80" s="157"/>
      <c r="DZI80" s="157"/>
      <c r="DZJ80" s="157"/>
      <c r="DZK80" s="157"/>
      <c r="DZL80" s="157"/>
      <c r="DZM80" s="157"/>
      <c r="DZN80" s="157"/>
      <c r="DZO80" s="157"/>
      <c r="DZP80" s="157"/>
      <c r="DZQ80" s="157"/>
      <c r="DZR80" s="157"/>
      <c r="DZS80" s="157"/>
      <c r="DZT80" s="157"/>
      <c r="DZU80" s="157"/>
      <c r="DZV80" s="157"/>
      <c r="DZW80" s="157"/>
      <c r="DZX80" s="157"/>
      <c r="DZY80" s="157"/>
      <c r="DZZ80" s="157"/>
      <c r="EAA80" s="157"/>
      <c r="EAB80" s="157"/>
      <c r="EAC80" s="157"/>
      <c r="EAD80" s="157"/>
      <c r="EAE80" s="157"/>
      <c r="EAF80" s="157"/>
      <c r="EAG80" s="157"/>
      <c r="EAH80" s="157"/>
      <c r="EAI80" s="157"/>
      <c r="EAJ80" s="157"/>
      <c r="EAK80" s="157"/>
      <c r="EAL80" s="157"/>
      <c r="EAM80" s="157"/>
      <c r="EAN80" s="157"/>
      <c r="EAO80" s="157"/>
      <c r="EAP80" s="157"/>
      <c r="EAQ80" s="157"/>
      <c r="EAR80" s="157"/>
      <c r="EAS80" s="157"/>
      <c r="EAT80" s="157"/>
      <c r="EAU80" s="157"/>
      <c r="EAV80" s="157"/>
      <c r="EAW80" s="157"/>
      <c r="EAX80" s="157"/>
      <c r="EAY80" s="157"/>
      <c r="EAZ80" s="157"/>
      <c r="EBA80" s="157"/>
      <c r="EBB80" s="157"/>
      <c r="EBC80" s="157"/>
      <c r="EBD80" s="157"/>
      <c r="EBE80" s="157"/>
      <c r="EBF80" s="157"/>
      <c r="EBG80" s="157"/>
      <c r="EBH80" s="157"/>
      <c r="EBI80" s="157"/>
      <c r="EBJ80" s="157"/>
      <c r="EBK80" s="157"/>
      <c r="EBL80" s="157"/>
      <c r="EBM80" s="157"/>
      <c r="EBN80" s="157"/>
      <c r="EBO80" s="157"/>
      <c r="EBP80" s="157"/>
      <c r="EBQ80" s="157"/>
      <c r="EBR80" s="157"/>
      <c r="EBS80" s="157"/>
      <c r="EBT80" s="157"/>
      <c r="EBU80" s="157"/>
      <c r="EBV80" s="157"/>
      <c r="EBW80" s="157"/>
      <c r="EBX80" s="157"/>
      <c r="EBY80" s="157"/>
      <c r="EBZ80" s="157"/>
      <c r="ECA80" s="157"/>
      <c r="ECB80" s="157"/>
      <c r="ECC80" s="157"/>
      <c r="ECD80" s="157"/>
      <c r="ECE80" s="157"/>
      <c r="ECF80" s="157"/>
      <c r="ECG80" s="157"/>
      <c r="ECH80" s="157"/>
      <c r="ECI80" s="157"/>
      <c r="ECJ80" s="157"/>
      <c r="ECK80" s="157"/>
      <c r="ECL80" s="157"/>
      <c r="ECM80" s="157"/>
      <c r="ECN80" s="157"/>
      <c r="ECO80" s="157"/>
      <c r="ECP80" s="157"/>
      <c r="ECQ80" s="157"/>
      <c r="ECR80" s="157"/>
      <c r="ECS80" s="157"/>
      <c r="ECT80" s="157"/>
      <c r="ECU80" s="157"/>
      <c r="ECV80" s="157"/>
      <c r="ECW80" s="157"/>
      <c r="ECX80" s="157"/>
      <c r="ECY80" s="157"/>
      <c r="ECZ80" s="157"/>
      <c r="EDA80" s="157"/>
      <c r="EDB80" s="157"/>
      <c r="EDC80" s="157"/>
      <c r="EDD80" s="157"/>
      <c r="EDE80" s="157"/>
      <c r="EDF80" s="157"/>
      <c r="EDG80" s="157"/>
      <c r="EDH80" s="157"/>
      <c r="EDI80" s="157"/>
      <c r="EDJ80" s="157"/>
      <c r="EDK80" s="157"/>
      <c r="EDL80" s="157"/>
      <c r="EDM80" s="157"/>
      <c r="EDN80" s="157"/>
      <c r="EDO80" s="157"/>
      <c r="EDP80" s="157"/>
      <c r="EDQ80" s="157"/>
      <c r="EDR80" s="157"/>
      <c r="EDS80" s="157"/>
      <c r="EDT80" s="157"/>
      <c r="EDU80" s="157"/>
      <c r="EDV80" s="157"/>
      <c r="EDW80" s="157"/>
      <c r="EDX80" s="157"/>
      <c r="EDY80" s="157"/>
      <c r="EDZ80" s="157"/>
      <c r="EEA80" s="157"/>
      <c r="EEB80" s="157"/>
      <c r="EEC80" s="157"/>
      <c r="EED80" s="157"/>
      <c r="EEE80" s="157"/>
      <c r="EEF80" s="157"/>
      <c r="EEG80" s="157"/>
      <c r="EEH80" s="157"/>
      <c r="EEI80" s="157"/>
      <c r="EEJ80" s="157"/>
      <c r="EEK80" s="157"/>
      <c r="EEL80" s="157"/>
      <c r="EEM80" s="157"/>
      <c r="EEN80" s="157"/>
      <c r="EEO80" s="157"/>
      <c r="EEP80" s="157"/>
      <c r="EEQ80" s="157"/>
      <c r="EER80" s="157"/>
      <c r="EES80" s="157"/>
      <c r="EET80" s="157"/>
      <c r="EEU80" s="157"/>
      <c r="EEV80" s="157"/>
      <c r="EEW80" s="157"/>
      <c r="EEX80" s="157"/>
      <c r="EEY80" s="157"/>
      <c r="EEZ80" s="157"/>
      <c r="EFA80" s="157"/>
      <c r="EFB80" s="157"/>
      <c r="EFC80" s="157"/>
      <c r="EFD80" s="157"/>
      <c r="EFE80" s="157"/>
      <c r="EFF80" s="157"/>
      <c r="EFG80" s="157"/>
      <c r="EFH80" s="157"/>
      <c r="EFI80" s="157"/>
      <c r="EFJ80" s="157"/>
      <c r="EFK80" s="157"/>
      <c r="EFL80" s="157"/>
      <c r="EFM80" s="157"/>
      <c r="EFN80" s="157"/>
      <c r="EFO80" s="157"/>
      <c r="EFP80" s="157"/>
      <c r="EFQ80" s="157"/>
      <c r="EFR80" s="157"/>
      <c r="EFS80" s="157"/>
      <c r="EFT80" s="157"/>
      <c r="EFU80" s="157"/>
      <c r="EFV80" s="157"/>
      <c r="EFW80" s="157"/>
      <c r="EFX80" s="157"/>
      <c r="EFY80" s="157"/>
      <c r="EFZ80" s="157"/>
      <c r="EGA80" s="157"/>
      <c r="EGB80" s="157"/>
      <c r="EGC80" s="157"/>
      <c r="EGD80" s="157"/>
      <c r="EGE80" s="157"/>
      <c r="EGF80" s="157"/>
      <c r="EGG80" s="157"/>
      <c r="EGH80" s="157"/>
      <c r="EGI80" s="157"/>
      <c r="EGJ80" s="157"/>
      <c r="EGK80" s="157"/>
      <c r="EGL80" s="157"/>
      <c r="EGM80" s="157"/>
      <c r="EGN80" s="157"/>
      <c r="EGO80" s="157"/>
      <c r="EGP80" s="157"/>
      <c r="EGQ80" s="157"/>
      <c r="EGR80" s="157"/>
      <c r="EGS80" s="157"/>
      <c r="EGT80" s="157"/>
      <c r="EGU80" s="157"/>
      <c r="EGV80" s="157"/>
      <c r="EGW80" s="157"/>
      <c r="EGX80" s="157"/>
      <c r="EGY80" s="157"/>
      <c r="EGZ80" s="157"/>
      <c r="EHA80" s="157"/>
      <c r="EHB80" s="157"/>
      <c r="EHC80" s="157"/>
      <c r="EHD80" s="157"/>
      <c r="EHE80" s="157"/>
      <c r="EHF80" s="157"/>
      <c r="EHG80" s="157"/>
      <c r="EHH80" s="157"/>
      <c r="EHI80" s="157"/>
      <c r="EHJ80" s="157"/>
      <c r="EHK80" s="157"/>
      <c r="EHL80" s="157"/>
      <c r="EHM80" s="157"/>
      <c r="EHN80" s="157"/>
      <c r="EHO80" s="157"/>
      <c r="EHP80" s="157"/>
      <c r="EHQ80" s="157"/>
      <c r="EHR80" s="157"/>
      <c r="EHS80" s="157"/>
      <c r="EHT80" s="157"/>
      <c r="EHU80" s="157"/>
      <c r="EHV80" s="157"/>
      <c r="EHW80" s="157"/>
      <c r="EHX80" s="157"/>
      <c r="EHY80" s="157"/>
      <c r="EHZ80" s="157"/>
      <c r="EIA80" s="157"/>
      <c r="EIB80" s="157"/>
      <c r="EIC80" s="157"/>
      <c r="EID80" s="157"/>
      <c r="EIE80" s="157"/>
      <c r="EIF80" s="157"/>
      <c r="EIG80" s="157"/>
      <c r="EIH80" s="157"/>
      <c r="EII80" s="157"/>
      <c r="EIJ80" s="157"/>
      <c r="EIK80" s="157"/>
      <c r="EIL80" s="157"/>
      <c r="EIM80" s="157"/>
      <c r="EIN80" s="157"/>
      <c r="EIO80" s="157"/>
      <c r="EIP80" s="157"/>
      <c r="EIQ80" s="157"/>
      <c r="EIR80" s="157"/>
      <c r="EIS80" s="157"/>
      <c r="EIT80" s="157"/>
      <c r="EIU80" s="157"/>
      <c r="EIV80" s="157"/>
      <c r="EIW80" s="157"/>
      <c r="EIX80" s="157"/>
      <c r="EIY80" s="157"/>
      <c r="EIZ80" s="157"/>
      <c r="EJA80" s="157"/>
      <c r="EJB80" s="157"/>
      <c r="EJC80" s="157"/>
      <c r="EJD80" s="157"/>
      <c r="EJE80" s="157"/>
      <c r="EJF80" s="157"/>
      <c r="EJG80" s="157"/>
      <c r="EJH80" s="157"/>
      <c r="EJI80" s="157"/>
      <c r="EJJ80" s="157"/>
      <c r="EJK80" s="157"/>
      <c r="EJL80" s="157"/>
      <c r="EJM80" s="157"/>
      <c r="EJN80" s="157"/>
      <c r="EJO80" s="157"/>
      <c r="EJP80" s="157"/>
      <c r="EJQ80" s="157"/>
      <c r="EJR80" s="157"/>
      <c r="EJS80" s="157"/>
      <c r="EJT80" s="157"/>
      <c r="EJU80" s="157"/>
      <c r="EJV80" s="157"/>
      <c r="EJW80" s="157"/>
      <c r="EJX80" s="157"/>
      <c r="EJY80" s="157"/>
      <c r="EJZ80" s="157"/>
      <c r="EKA80" s="157"/>
      <c r="EKB80" s="157"/>
      <c r="EKC80" s="157"/>
      <c r="EKD80" s="157"/>
      <c r="EKE80" s="157"/>
      <c r="EKF80" s="157"/>
      <c r="EKG80" s="157"/>
      <c r="EKH80" s="157"/>
      <c r="EKI80" s="157"/>
      <c r="EKJ80" s="157"/>
      <c r="EKK80" s="157"/>
      <c r="EKL80" s="157"/>
      <c r="EKM80" s="157"/>
      <c r="EKN80" s="157"/>
      <c r="EKO80" s="157"/>
      <c r="EKP80" s="157"/>
      <c r="EKQ80" s="157"/>
      <c r="EKR80" s="157"/>
      <c r="EKS80" s="157"/>
      <c r="EKT80" s="157"/>
      <c r="EKU80" s="157"/>
      <c r="EKV80" s="157"/>
      <c r="EKW80" s="157"/>
      <c r="EKX80" s="157"/>
      <c r="EKY80" s="157"/>
      <c r="EKZ80" s="157"/>
      <c r="ELA80" s="157"/>
      <c r="ELB80" s="157"/>
      <c r="ELC80" s="157"/>
      <c r="ELD80" s="157"/>
      <c r="ELE80" s="157"/>
      <c r="ELF80" s="157"/>
      <c r="ELG80" s="157"/>
      <c r="ELH80" s="157"/>
      <c r="ELI80" s="157"/>
      <c r="ELJ80" s="157"/>
      <c r="ELK80" s="157"/>
      <c r="ELL80" s="157"/>
      <c r="ELM80" s="157"/>
      <c r="ELN80" s="157"/>
      <c r="ELO80" s="157"/>
      <c r="ELP80" s="157"/>
      <c r="ELQ80" s="157"/>
      <c r="ELR80" s="157"/>
      <c r="ELS80" s="157"/>
      <c r="ELT80" s="157"/>
      <c r="ELU80" s="157"/>
      <c r="ELV80" s="157"/>
      <c r="ELW80" s="157"/>
      <c r="ELX80" s="157"/>
      <c r="ELY80" s="157"/>
      <c r="ELZ80" s="157"/>
      <c r="EMA80" s="157"/>
      <c r="EMB80" s="157"/>
      <c r="EMC80" s="157"/>
      <c r="EMD80" s="157"/>
      <c r="EME80" s="157"/>
      <c r="EMF80" s="157"/>
      <c r="EMG80" s="157"/>
      <c r="EMH80" s="157"/>
      <c r="EMI80" s="157"/>
      <c r="EMJ80" s="157"/>
      <c r="EMK80" s="157"/>
      <c r="EML80" s="157"/>
      <c r="EMM80" s="157"/>
      <c r="EMN80" s="157"/>
      <c r="EMO80" s="157"/>
      <c r="EMP80" s="157"/>
      <c r="EMQ80" s="157"/>
      <c r="EMR80" s="157"/>
      <c r="EMS80" s="157"/>
      <c r="EMT80" s="157"/>
      <c r="EMU80" s="157"/>
      <c r="EMV80" s="157"/>
      <c r="EMW80" s="157"/>
      <c r="EMX80" s="157"/>
      <c r="EMY80" s="157"/>
      <c r="EMZ80" s="157"/>
      <c r="ENA80" s="157"/>
      <c r="ENB80" s="157"/>
      <c r="ENC80" s="157"/>
      <c r="END80" s="157"/>
      <c r="ENE80" s="157"/>
      <c r="ENF80" s="157"/>
      <c r="ENG80" s="157"/>
      <c r="ENH80" s="157"/>
      <c r="ENI80" s="157"/>
      <c r="ENJ80" s="157"/>
      <c r="ENK80" s="157"/>
      <c r="ENL80" s="157"/>
      <c r="ENM80" s="157"/>
      <c r="ENN80" s="157"/>
      <c r="ENO80" s="157"/>
      <c r="ENP80" s="157"/>
      <c r="ENQ80" s="157"/>
      <c r="ENR80" s="157"/>
      <c r="ENS80" s="157"/>
      <c r="ENT80" s="157"/>
      <c r="ENU80" s="157"/>
      <c r="ENV80" s="157"/>
      <c r="ENW80" s="157"/>
      <c r="ENX80" s="157"/>
      <c r="ENY80" s="157"/>
      <c r="ENZ80" s="157"/>
      <c r="EOA80" s="157"/>
      <c r="EOB80" s="157"/>
      <c r="EOC80" s="157"/>
      <c r="EOD80" s="157"/>
      <c r="EOE80" s="157"/>
      <c r="EOF80" s="157"/>
      <c r="EOG80" s="157"/>
      <c r="EOH80" s="157"/>
      <c r="EOI80" s="157"/>
      <c r="EOJ80" s="157"/>
      <c r="EOK80" s="157"/>
      <c r="EOL80" s="157"/>
      <c r="EOM80" s="157"/>
      <c r="EON80" s="157"/>
      <c r="EOO80" s="157"/>
      <c r="EOP80" s="157"/>
      <c r="EOQ80" s="157"/>
      <c r="EOR80" s="157"/>
      <c r="EOS80" s="157"/>
      <c r="EOT80" s="157"/>
      <c r="EOU80" s="157"/>
      <c r="EOV80" s="157"/>
      <c r="EOW80" s="157"/>
      <c r="EOX80" s="157"/>
      <c r="EOY80" s="157"/>
      <c r="EOZ80" s="157"/>
      <c r="EPA80" s="157"/>
      <c r="EPB80" s="157"/>
      <c r="EPC80" s="157"/>
      <c r="EPD80" s="157"/>
      <c r="EPE80" s="157"/>
      <c r="EPF80" s="157"/>
      <c r="EPG80" s="157"/>
      <c r="EPH80" s="157"/>
      <c r="EPI80" s="157"/>
      <c r="EPJ80" s="157"/>
      <c r="EPK80" s="157"/>
      <c r="EPL80" s="157"/>
      <c r="EPM80" s="157"/>
      <c r="EPN80" s="157"/>
      <c r="EPO80" s="157"/>
      <c r="EPP80" s="157"/>
      <c r="EPQ80" s="157"/>
      <c r="EPR80" s="157"/>
      <c r="EPS80" s="157"/>
      <c r="EPT80" s="157"/>
      <c r="EPU80" s="157"/>
      <c r="EPV80" s="157"/>
      <c r="EPW80" s="157"/>
      <c r="EPX80" s="157"/>
      <c r="EPY80" s="157"/>
      <c r="EPZ80" s="157"/>
      <c r="EQA80" s="157"/>
      <c r="EQB80" s="157"/>
      <c r="EQC80" s="157"/>
      <c r="EQD80" s="157"/>
      <c r="EQE80" s="157"/>
      <c r="EQF80" s="157"/>
      <c r="EQG80" s="157"/>
      <c r="EQH80" s="157"/>
      <c r="EQI80" s="157"/>
      <c r="EQJ80" s="157"/>
      <c r="EQK80" s="157"/>
      <c r="EQL80" s="157"/>
      <c r="EQM80" s="157"/>
      <c r="EQN80" s="157"/>
      <c r="EQO80" s="157"/>
      <c r="EQP80" s="157"/>
      <c r="EQQ80" s="157"/>
      <c r="EQR80" s="157"/>
      <c r="EQS80" s="157"/>
      <c r="EQT80" s="157"/>
      <c r="EQU80" s="157"/>
      <c r="EQV80" s="157"/>
      <c r="EQW80" s="157"/>
      <c r="EQX80" s="157"/>
      <c r="EQY80" s="157"/>
      <c r="EQZ80" s="157"/>
      <c r="ERA80" s="157"/>
      <c r="ERB80" s="157"/>
      <c r="ERC80" s="157"/>
      <c r="ERD80" s="157"/>
      <c r="ERE80" s="157"/>
      <c r="ERF80" s="157"/>
      <c r="ERG80" s="157"/>
      <c r="ERH80" s="157"/>
      <c r="ERI80" s="157"/>
      <c r="ERJ80" s="157"/>
      <c r="ERK80" s="157"/>
      <c r="ERL80" s="157"/>
      <c r="ERM80" s="157"/>
      <c r="ERN80" s="157"/>
      <c r="ERO80" s="157"/>
      <c r="ERP80" s="157"/>
      <c r="ERQ80" s="157"/>
      <c r="ERR80" s="157"/>
      <c r="ERS80" s="157"/>
      <c r="ERT80" s="157"/>
      <c r="ERU80" s="157"/>
      <c r="ERV80" s="157"/>
      <c r="ERW80" s="157"/>
      <c r="ERX80" s="157"/>
      <c r="ERY80" s="157"/>
      <c r="ERZ80" s="157"/>
      <c r="ESA80" s="157"/>
      <c r="ESB80" s="157"/>
      <c r="ESC80" s="157"/>
      <c r="ESD80" s="157"/>
      <c r="ESE80" s="157"/>
      <c r="ESF80" s="157"/>
      <c r="ESG80" s="157"/>
      <c r="ESH80" s="157"/>
      <c r="ESI80" s="157"/>
      <c r="ESJ80" s="157"/>
      <c r="ESK80" s="157"/>
      <c r="ESL80" s="157"/>
      <c r="ESM80" s="157"/>
      <c r="ESN80" s="157"/>
      <c r="ESO80" s="157"/>
      <c r="ESP80" s="157"/>
      <c r="ESQ80" s="157"/>
      <c r="ESR80" s="157"/>
      <c r="ESS80" s="157"/>
      <c r="EST80" s="157"/>
      <c r="ESU80" s="157"/>
      <c r="ESV80" s="157"/>
      <c r="ESW80" s="157"/>
      <c r="ESX80" s="157"/>
      <c r="ESY80" s="157"/>
      <c r="ESZ80" s="157"/>
      <c r="ETA80" s="157"/>
      <c r="ETB80" s="157"/>
      <c r="ETC80" s="157"/>
      <c r="ETD80" s="157"/>
      <c r="ETE80" s="157"/>
      <c r="ETF80" s="157"/>
      <c r="ETG80" s="157"/>
      <c r="ETH80" s="157"/>
      <c r="ETI80" s="157"/>
      <c r="ETJ80" s="157"/>
      <c r="ETK80" s="157"/>
      <c r="ETL80" s="157"/>
      <c r="ETM80" s="157"/>
      <c r="ETN80" s="157"/>
      <c r="ETO80" s="157"/>
      <c r="ETP80" s="157"/>
      <c r="ETQ80" s="157"/>
      <c r="ETR80" s="157"/>
      <c r="ETS80" s="157"/>
      <c r="ETT80" s="157"/>
      <c r="ETU80" s="157"/>
      <c r="ETV80" s="157"/>
      <c r="ETW80" s="157"/>
      <c r="ETX80" s="157"/>
      <c r="ETY80" s="157"/>
      <c r="ETZ80" s="157"/>
      <c r="EUA80" s="157"/>
      <c r="EUB80" s="157"/>
      <c r="EUC80" s="157"/>
      <c r="EUD80" s="157"/>
      <c r="EUE80" s="157"/>
      <c r="EUF80" s="157"/>
      <c r="EUG80" s="157"/>
      <c r="EUH80" s="157"/>
      <c r="EUI80" s="157"/>
      <c r="EUJ80" s="157"/>
      <c r="EUK80" s="157"/>
      <c r="EUL80" s="157"/>
      <c r="EUM80" s="157"/>
      <c r="EUN80" s="157"/>
      <c r="EUO80" s="157"/>
      <c r="EUP80" s="157"/>
      <c r="EUQ80" s="157"/>
      <c r="EUR80" s="157"/>
      <c r="EUS80" s="157"/>
      <c r="EUT80" s="157"/>
      <c r="EUU80" s="157"/>
      <c r="EUV80" s="157"/>
      <c r="EUW80" s="157"/>
      <c r="EUX80" s="157"/>
      <c r="EUY80" s="157"/>
      <c r="EUZ80" s="157"/>
      <c r="EVA80" s="157"/>
      <c r="EVB80" s="157"/>
      <c r="EVC80" s="157"/>
      <c r="EVD80" s="157"/>
      <c r="EVE80" s="157"/>
      <c r="EVF80" s="157"/>
      <c r="EVG80" s="157"/>
      <c r="EVH80" s="157"/>
      <c r="EVI80" s="157"/>
      <c r="EVJ80" s="157"/>
      <c r="EVK80" s="157"/>
      <c r="EVL80" s="157"/>
      <c r="EVM80" s="157"/>
      <c r="EVN80" s="157"/>
      <c r="EVO80" s="157"/>
      <c r="EVP80" s="157"/>
      <c r="EVQ80" s="157"/>
      <c r="EVR80" s="157"/>
      <c r="EVS80" s="157"/>
      <c r="EVT80" s="157"/>
      <c r="EVU80" s="157"/>
      <c r="EVV80" s="157"/>
      <c r="EVW80" s="157"/>
      <c r="EVX80" s="157"/>
      <c r="EVY80" s="157"/>
      <c r="EVZ80" s="157"/>
      <c r="EWA80" s="157"/>
      <c r="EWB80" s="157"/>
      <c r="EWC80" s="157"/>
      <c r="EWD80" s="157"/>
      <c r="EWE80" s="157"/>
      <c r="EWF80" s="157"/>
      <c r="EWG80" s="157"/>
      <c r="EWH80" s="157"/>
      <c r="EWI80" s="157"/>
      <c r="EWJ80" s="157"/>
      <c r="EWK80" s="157"/>
      <c r="EWL80" s="157"/>
      <c r="EWM80" s="157"/>
      <c r="EWN80" s="157"/>
      <c r="EWO80" s="157"/>
      <c r="EWP80" s="157"/>
      <c r="EWQ80" s="157"/>
      <c r="EWR80" s="157"/>
      <c r="EWS80" s="157"/>
      <c r="EWT80" s="157"/>
      <c r="EWU80" s="157"/>
      <c r="EWV80" s="157"/>
      <c r="EWW80" s="157"/>
      <c r="EWX80" s="157"/>
      <c r="EWY80" s="157"/>
      <c r="EWZ80" s="157"/>
      <c r="EXA80" s="157"/>
      <c r="EXB80" s="157"/>
      <c r="EXC80" s="157"/>
      <c r="EXD80" s="157"/>
      <c r="EXE80" s="157"/>
      <c r="EXF80" s="157"/>
      <c r="EXG80" s="157"/>
      <c r="EXH80" s="157"/>
      <c r="EXI80" s="157"/>
      <c r="EXJ80" s="157"/>
      <c r="EXK80" s="157"/>
      <c r="EXL80" s="157"/>
      <c r="EXM80" s="157"/>
      <c r="EXN80" s="157"/>
      <c r="EXO80" s="157"/>
      <c r="EXP80" s="157"/>
      <c r="EXQ80" s="157"/>
      <c r="EXR80" s="157"/>
      <c r="EXS80" s="157"/>
      <c r="EXT80" s="157"/>
      <c r="EXU80" s="157"/>
      <c r="EXV80" s="157"/>
      <c r="EXW80" s="157"/>
      <c r="EXX80" s="157"/>
      <c r="EXY80" s="157"/>
      <c r="EXZ80" s="157"/>
      <c r="EYA80" s="157"/>
      <c r="EYB80" s="157"/>
      <c r="EYC80" s="157"/>
      <c r="EYD80" s="157"/>
      <c r="EYE80" s="157"/>
      <c r="EYF80" s="157"/>
      <c r="EYG80" s="157"/>
      <c r="EYH80" s="157"/>
      <c r="EYI80" s="157"/>
      <c r="EYJ80" s="157"/>
      <c r="EYK80" s="157"/>
      <c r="EYL80" s="157"/>
      <c r="EYM80" s="157"/>
      <c r="EYN80" s="157"/>
      <c r="EYO80" s="157"/>
      <c r="EYP80" s="157"/>
      <c r="EYQ80" s="157"/>
      <c r="EYR80" s="157"/>
      <c r="EYS80" s="157"/>
      <c r="EYT80" s="157"/>
      <c r="EYU80" s="157"/>
      <c r="EYV80" s="157"/>
      <c r="EYW80" s="157"/>
      <c r="EYX80" s="157"/>
      <c r="EYY80" s="157"/>
      <c r="EYZ80" s="157"/>
      <c r="EZA80" s="157"/>
      <c r="EZB80" s="157"/>
      <c r="EZC80" s="157"/>
      <c r="EZD80" s="157"/>
      <c r="EZE80" s="157"/>
      <c r="EZF80" s="157"/>
      <c r="EZG80" s="157"/>
      <c r="EZH80" s="157"/>
      <c r="EZI80" s="157"/>
      <c r="EZJ80" s="157"/>
      <c r="EZK80" s="157"/>
      <c r="EZL80" s="157"/>
      <c r="EZM80" s="157"/>
      <c r="EZN80" s="157"/>
      <c r="EZO80" s="157"/>
      <c r="EZP80" s="157"/>
      <c r="EZQ80" s="157"/>
      <c r="EZR80" s="157"/>
      <c r="EZS80" s="157"/>
      <c r="EZT80" s="157"/>
      <c r="EZU80" s="157"/>
      <c r="EZV80" s="157"/>
      <c r="EZW80" s="157"/>
      <c r="EZX80" s="157"/>
      <c r="EZY80" s="157"/>
      <c r="EZZ80" s="157"/>
      <c r="FAA80" s="157"/>
      <c r="FAB80" s="157"/>
      <c r="FAC80" s="157"/>
      <c r="FAD80" s="157"/>
      <c r="FAE80" s="157"/>
      <c r="FAF80" s="157"/>
      <c r="FAG80" s="157"/>
      <c r="FAH80" s="157"/>
      <c r="FAI80" s="157"/>
      <c r="FAJ80" s="157"/>
      <c r="FAK80" s="157"/>
      <c r="FAL80" s="157"/>
      <c r="FAM80" s="157"/>
      <c r="FAN80" s="157"/>
      <c r="FAO80" s="157"/>
      <c r="FAP80" s="157"/>
      <c r="FAQ80" s="157"/>
      <c r="FAR80" s="157"/>
      <c r="FAS80" s="157"/>
      <c r="FAT80" s="157"/>
      <c r="FAU80" s="157"/>
      <c r="FAV80" s="157"/>
      <c r="FAW80" s="157"/>
      <c r="FAX80" s="157"/>
      <c r="FAY80" s="157"/>
      <c r="FAZ80" s="157"/>
      <c r="FBA80" s="157"/>
      <c r="FBB80" s="157"/>
      <c r="FBC80" s="157"/>
      <c r="FBD80" s="157"/>
      <c r="FBE80" s="157"/>
      <c r="FBF80" s="157"/>
      <c r="FBG80" s="157"/>
      <c r="FBH80" s="157"/>
      <c r="FBI80" s="157"/>
      <c r="FBJ80" s="157"/>
      <c r="FBK80" s="157"/>
      <c r="FBL80" s="157"/>
      <c r="FBM80" s="157"/>
      <c r="FBN80" s="157"/>
      <c r="FBO80" s="157"/>
      <c r="FBP80" s="157"/>
      <c r="FBQ80" s="157"/>
      <c r="FBR80" s="157"/>
      <c r="FBS80" s="157"/>
      <c r="FBT80" s="157"/>
      <c r="FBU80" s="157"/>
      <c r="FBV80" s="157"/>
      <c r="FBW80" s="157"/>
      <c r="FBX80" s="157"/>
      <c r="FBY80" s="157"/>
      <c r="FBZ80" s="157"/>
      <c r="FCA80" s="157"/>
      <c r="FCB80" s="157"/>
      <c r="FCC80" s="157"/>
      <c r="FCD80" s="157"/>
      <c r="FCE80" s="157"/>
      <c r="FCF80" s="157"/>
      <c r="FCG80" s="157"/>
      <c r="FCH80" s="157"/>
      <c r="FCI80" s="157"/>
      <c r="FCJ80" s="157"/>
      <c r="FCK80" s="157"/>
      <c r="FCL80" s="157"/>
      <c r="FCM80" s="157"/>
      <c r="FCN80" s="157"/>
      <c r="FCO80" s="157"/>
      <c r="FCP80" s="157"/>
      <c r="FCQ80" s="157"/>
      <c r="FCR80" s="157"/>
      <c r="FCS80" s="157"/>
      <c r="FCT80" s="157"/>
      <c r="FCU80" s="157"/>
      <c r="FCV80" s="157"/>
      <c r="FCW80" s="157"/>
      <c r="FCX80" s="157"/>
      <c r="FCY80" s="157"/>
      <c r="FCZ80" s="157"/>
      <c r="FDA80" s="157"/>
      <c r="FDB80" s="157"/>
      <c r="FDC80" s="157"/>
      <c r="FDD80" s="157"/>
      <c r="FDE80" s="157"/>
      <c r="FDF80" s="157"/>
      <c r="FDG80" s="157"/>
      <c r="FDH80" s="157"/>
      <c r="FDI80" s="157"/>
      <c r="FDJ80" s="157"/>
      <c r="FDK80" s="157"/>
      <c r="FDL80" s="157"/>
      <c r="FDM80" s="157"/>
      <c r="FDN80" s="157"/>
      <c r="FDO80" s="157"/>
      <c r="FDP80" s="157"/>
      <c r="FDQ80" s="157"/>
      <c r="FDR80" s="157"/>
      <c r="FDS80" s="157"/>
      <c r="FDT80" s="157"/>
      <c r="FDU80" s="157"/>
      <c r="FDV80" s="157"/>
      <c r="FDW80" s="157"/>
      <c r="FDX80" s="157"/>
      <c r="FDY80" s="157"/>
      <c r="FDZ80" s="157"/>
      <c r="FEA80" s="157"/>
      <c r="FEB80" s="157"/>
      <c r="FEC80" s="157"/>
      <c r="FED80" s="157"/>
      <c r="FEE80" s="157"/>
      <c r="FEF80" s="157"/>
      <c r="FEG80" s="157"/>
      <c r="FEH80" s="157"/>
      <c r="FEI80" s="157"/>
      <c r="FEJ80" s="157"/>
      <c r="FEK80" s="157"/>
      <c r="FEL80" s="157"/>
      <c r="FEM80" s="157"/>
      <c r="FEN80" s="157"/>
      <c r="FEO80" s="157"/>
      <c r="FEP80" s="157"/>
      <c r="FEQ80" s="157"/>
      <c r="FER80" s="157"/>
      <c r="FES80" s="157"/>
      <c r="FET80" s="157"/>
      <c r="FEU80" s="157"/>
      <c r="FEV80" s="157"/>
      <c r="FEW80" s="157"/>
      <c r="FEX80" s="157"/>
      <c r="FEY80" s="157"/>
      <c r="FEZ80" s="157"/>
      <c r="FFA80" s="157"/>
      <c r="FFB80" s="157"/>
      <c r="FFC80" s="157"/>
      <c r="FFD80" s="157"/>
      <c r="FFE80" s="157"/>
      <c r="FFF80" s="157"/>
      <c r="FFG80" s="157"/>
      <c r="FFH80" s="157"/>
      <c r="FFI80" s="157"/>
      <c r="FFJ80" s="157"/>
      <c r="FFK80" s="157"/>
      <c r="FFL80" s="157"/>
      <c r="FFM80" s="157"/>
      <c r="FFN80" s="157"/>
      <c r="FFO80" s="157"/>
      <c r="FFP80" s="157"/>
      <c r="FFQ80" s="157"/>
      <c r="FFR80" s="157"/>
      <c r="FFS80" s="157"/>
      <c r="FFT80" s="157"/>
      <c r="FFU80" s="157"/>
      <c r="FFV80" s="157"/>
      <c r="FFW80" s="157"/>
      <c r="FFX80" s="157"/>
      <c r="FFY80" s="157"/>
      <c r="FFZ80" s="157"/>
      <c r="FGA80" s="157"/>
      <c r="FGB80" s="157"/>
      <c r="FGC80" s="157"/>
      <c r="FGD80" s="157"/>
      <c r="FGE80" s="157"/>
      <c r="FGF80" s="157"/>
      <c r="FGG80" s="157"/>
      <c r="FGH80" s="157"/>
      <c r="FGI80" s="157"/>
      <c r="FGJ80" s="157"/>
      <c r="FGK80" s="157"/>
      <c r="FGL80" s="157"/>
      <c r="FGM80" s="157"/>
      <c r="FGN80" s="157"/>
      <c r="FGO80" s="157"/>
      <c r="FGP80" s="157"/>
      <c r="FGQ80" s="157"/>
      <c r="FGR80" s="157"/>
      <c r="FGS80" s="157"/>
      <c r="FGT80" s="157"/>
      <c r="FGU80" s="157"/>
      <c r="FGV80" s="157"/>
      <c r="FGW80" s="157"/>
      <c r="FGX80" s="157"/>
      <c r="FGY80" s="157"/>
      <c r="FGZ80" s="157"/>
      <c r="FHA80" s="157"/>
      <c r="FHB80" s="157"/>
      <c r="FHC80" s="157"/>
      <c r="FHD80" s="157"/>
      <c r="FHE80" s="157"/>
      <c r="FHF80" s="157"/>
      <c r="FHG80" s="157"/>
      <c r="FHH80" s="157"/>
      <c r="FHI80" s="157"/>
      <c r="FHJ80" s="157"/>
      <c r="FHK80" s="157"/>
      <c r="FHL80" s="157"/>
      <c r="FHM80" s="157"/>
      <c r="FHN80" s="157"/>
      <c r="FHO80" s="157"/>
      <c r="FHP80" s="157"/>
      <c r="FHQ80" s="157"/>
      <c r="FHR80" s="157"/>
      <c r="FHS80" s="157"/>
      <c r="FHT80" s="157"/>
      <c r="FHU80" s="157"/>
      <c r="FHV80" s="157"/>
      <c r="FHW80" s="157"/>
      <c r="FHX80" s="157"/>
      <c r="FHY80" s="157"/>
      <c r="FHZ80" s="157"/>
      <c r="FIA80" s="157"/>
      <c r="FIB80" s="157"/>
      <c r="FIC80" s="157"/>
      <c r="FID80" s="157"/>
      <c r="FIE80" s="157"/>
      <c r="FIF80" s="157"/>
      <c r="FIG80" s="157"/>
      <c r="FIH80" s="157"/>
      <c r="FII80" s="157"/>
      <c r="FIJ80" s="157"/>
      <c r="FIK80" s="157"/>
      <c r="FIL80" s="157"/>
      <c r="FIM80" s="157"/>
      <c r="FIN80" s="157"/>
      <c r="FIO80" s="157"/>
      <c r="FIP80" s="157"/>
      <c r="FIQ80" s="157"/>
      <c r="FIR80" s="157"/>
      <c r="FIS80" s="157"/>
      <c r="FIT80" s="157"/>
      <c r="FIU80" s="157"/>
      <c r="FIV80" s="157"/>
      <c r="FIW80" s="157"/>
      <c r="FIX80" s="157"/>
      <c r="FIY80" s="157"/>
      <c r="FIZ80" s="157"/>
      <c r="FJA80" s="157"/>
      <c r="FJB80" s="157"/>
      <c r="FJC80" s="157"/>
      <c r="FJD80" s="157"/>
      <c r="FJE80" s="157"/>
      <c r="FJF80" s="157"/>
      <c r="FJG80" s="157"/>
      <c r="FJH80" s="157"/>
      <c r="FJI80" s="157"/>
      <c r="FJJ80" s="157"/>
      <c r="FJK80" s="157"/>
      <c r="FJL80" s="157"/>
      <c r="FJM80" s="157"/>
      <c r="FJN80" s="157"/>
      <c r="FJO80" s="157"/>
      <c r="FJP80" s="157"/>
      <c r="FJQ80" s="157"/>
      <c r="FJR80" s="157"/>
      <c r="FJS80" s="157"/>
      <c r="FJT80" s="157"/>
      <c r="FJU80" s="157"/>
      <c r="FJV80" s="157"/>
      <c r="FJW80" s="157"/>
      <c r="FJX80" s="157"/>
      <c r="FJY80" s="157"/>
      <c r="FJZ80" s="157"/>
      <c r="FKA80" s="157"/>
      <c r="FKB80" s="157"/>
      <c r="FKC80" s="157"/>
      <c r="FKD80" s="157"/>
      <c r="FKE80" s="157"/>
      <c r="FKF80" s="157"/>
      <c r="FKG80" s="157"/>
      <c r="FKH80" s="157"/>
      <c r="FKI80" s="157"/>
      <c r="FKJ80" s="157"/>
      <c r="FKK80" s="157"/>
      <c r="FKL80" s="157"/>
      <c r="FKM80" s="157"/>
      <c r="FKN80" s="157"/>
      <c r="FKO80" s="157"/>
      <c r="FKP80" s="157"/>
      <c r="FKQ80" s="157"/>
      <c r="FKR80" s="157"/>
      <c r="FKS80" s="157"/>
      <c r="FKT80" s="157"/>
      <c r="FKU80" s="157"/>
      <c r="FKV80" s="157"/>
      <c r="FKW80" s="157"/>
      <c r="FKX80" s="157"/>
      <c r="FKY80" s="157"/>
      <c r="FKZ80" s="157"/>
      <c r="FLA80" s="157"/>
      <c r="FLB80" s="157"/>
      <c r="FLC80" s="157"/>
      <c r="FLD80" s="157"/>
      <c r="FLE80" s="157"/>
      <c r="FLF80" s="157"/>
      <c r="FLG80" s="157"/>
      <c r="FLH80" s="157"/>
      <c r="FLI80" s="157"/>
      <c r="FLJ80" s="157"/>
      <c r="FLK80" s="157"/>
      <c r="FLL80" s="157"/>
      <c r="FLM80" s="157"/>
      <c r="FLN80" s="157"/>
      <c r="FLO80" s="157"/>
      <c r="FLP80" s="157"/>
      <c r="FLQ80" s="157"/>
      <c r="FLR80" s="157"/>
      <c r="FLS80" s="157"/>
      <c r="FLT80" s="157"/>
      <c r="FLU80" s="157"/>
      <c r="FLV80" s="157"/>
      <c r="FLW80" s="157"/>
      <c r="FLX80" s="157"/>
      <c r="FLY80" s="157"/>
      <c r="FLZ80" s="157"/>
      <c r="FMA80" s="157"/>
      <c r="FMB80" s="157"/>
      <c r="FMC80" s="157"/>
      <c r="FMD80" s="157"/>
      <c r="FME80" s="157"/>
      <c r="FMF80" s="157"/>
      <c r="FMG80" s="157"/>
      <c r="FMH80" s="157"/>
      <c r="FMI80" s="157"/>
      <c r="FMJ80" s="157"/>
      <c r="FMK80" s="157"/>
      <c r="FML80" s="157"/>
      <c r="FMM80" s="157"/>
      <c r="FMN80" s="157"/>
      <c r="FMO80" s="157"/>
      <c r="FMP80" s="157"/>
      <c r="FMQ80" s="157"/>
      <c r="FMR80" s="157"/>
      <c r="FMS80" s="157"/>
      <c r="FMT80" s="157"/>
      <c r="FMU80" s="157"/>
      <c r="FMV80" s="157"/>
      <c r="FMW80" s="157"/>
      <c r="FMX80" s="157"/>
      <c r="FMY80" s="157"/>
      <c r="FMZ80" s="157"/>
      <c r="FNA80" s="157"/>
      <c r="FNB80" s="157"/>
      <c r="FNC80" s="157"/>
      <c r="FND80" s="157"/>
      <c r="FNE80" s="157"/>
      <c r="FNF80" s="157"/>
      <c r="FNG80" s="157"/>
      <c r="FNH80" s="157"/>
      <c r="FNI80" s="157"/>
      <c r="FNJ80" s="157"/>
      <c r="FNK80" s="157"/>
      <c r="FNL80" s="157"/>
      <c r="FNM80" s="157"/>
      <c r="FNN80" s="157"/>
      <c r="FNO80" s="157"/>
      <c r="FNP80" s="157"/>
      <c r="FNQ80" s="157"/>
      <c r="FNR80" s="157"/>
      <c r="FNS80" s="157"/>
      <c r="FNT80" s="157"/>
      <c r="FNU80" s="157"/>
      <c r="FNV80" s="157"/>
      <c r="FNW80" s="157"/>
      <c r="FNX80" s="157"/>
      <c r="FNY80" s="157"/>
      <c r="FNZ80" s="157"/>
      <c r="FOA80" s="157"/>
      <c r="FOB80" s="157"/>
      <c r="FOC80" s="157"/>
      <c r="FOD80" s="157"/>
      <c r="FOE80" s="157"/>
      <c r="FOF80" s="157"/>
      <c r="FOG80" s="157"/>
      <c r="FOH80" s="157"/>
      <c r="FOI80" s="157"/>
      <c r="FOJ80" s="157"/>
      <c r="FOK80" s="157"/>
      <c r="FOL80" s="157"/>
      <c r="FOM80" s="157"/>
      <c r="FON80" s="157"/>
      <c r="FOO80" s="157"/>
      <c r="FOP80" s="157"/>
      <c r="FOQ80" s="157"/>
      <c r="FOR80" s="157"/>
      <c r="FOS80" s="157"/>
      <c r="FOT80" s="157"/>
      <c r="FOU80" s="157"/>
      <c r="FOV80" s="157"/>
      <c r="FOW80" s="157"/>
      <c r="FOX80" s="157"/>
      <c r="FOY80" s="157"/>
      <c r="FOZ80" s="157"/>
      <c r="FPA80" s="157"/>
      <c r="FPB80" s="157"/>
      <c r="FPC80" s="157"/>
      <c r="FPD80" s="157"/>
      <c r="FPE80" s="157"/>
      <c r="FPF80" s="157"/>
      <c r="FPG80" s="157"/>
      <c r="FPH80" s="157"/>
      <c r="FPI80" s="157"/>
      <c r="FPJ80" s="157"/>
      <c r="FPK80" s="157"/>
      <c r="FPL80" s="157"/>
      <c r="FPM80" s="157"/>
      <c r="FPN80" s="157"/>
      <c r="FPO80" s="157"/>
      <c r="FPP80" s="157"/>
      <c r="FPQ80" s="157"/>
      <c r="FPR80" s="157"/>
      <c r="FPS80" s="157"/>
      <c r="FPT80" s="157"/>
      <c r="FPU80" s="157"/>
      <c r="FPV80" s="157"/>
      <c r="FPW80" s="157"/>
      <c r="FPX80" s="157"/>
      <c r="FPY80" s="157"/>
      <c r="FPZ80" s="157"/>
      <c r="FQA80" s="157"/>
      <c r="FQB80" s="157"/>
      <c r="FQC80" s="157"/>
      <c r="FQD80" s="157"/>
      <c r="FQE80" s="157"/>
      <c r="FQF80" s="157"/>
      <c r="FQG80" s="157"/>
      <c r="FQH80" s="157"/>
      <c r="FQI80" s="157"/>
      <c r="FQJ80" s="157"/>
      <c r="FQK80" s="157"/>
      <c r="FQL80" s="157"/>
      <c r="FQM80" s="157"/>
      <c r="FQN80" s="157"/>
      <c r="FQO80" s="157"/>
      <c r="FQP80" s="157"/>
      <c r="FQQ80" s="157"/>
      <c r="FQR80" s="157"/>
      <c r="FQS80" s="157"/>
      <c r="FQT80" s="157"/>
      <c r="FQU80" s="157"/>
      <c r="FQV80" s="157"/>
      <c r="FQW80" s="157"/>
      <c r="FQX80" s="157"/>
      <c r="FQY80" s="157"/>
      <c r="FQZ80" s="157"/>
      <c r="FRA80" s="157"/>
      <c r="FRB80" s="157"/>
      <c r="FRC80" s="157"/>
      <c r="FRD80" s="157"/>
      <c r="FRE80" s="157"/>
      <c r="FRF80" s="157"/>
      <c r="FRG80" s="157"/>
      <c r="FRH80" s="157"/>
      <c r="FRI80" s="157"/>
      <c r="FRJ80" s="157"/>
      <c r="FRK80" s="157"/>
      <c r="FRL80" s="157"/>
      <c r="FRM80" s="157"/>
      <c r="FRN80" s="157"/>
      <c r="FRO80" s="157"/>
      <c r="FRP80" s="157"/>
      <c r="FRQ80" s="157"/>
      <c r="FRR80" s="157"/>
      <c r="FRS80" s="157"/>
      <c r="FRT80" s="157"/>
      <c r="FRU80" s="157"/>
      <c r="FRV80" s="157"/>
      <c r="FRW80" s="157"/>
      <c r="FRX80" s="157"/>
      <c r="FRY80" s="157"/>
      <c r="FRZ80" s="157"/>
      <c r="FSA80" s="157"/>
      <c r="FSB80" s="157"/>
      <c r="FSC80" s="157"/>
      <c r="FSD80" s="157"/>
      <c r="FSE80" s="157"/>
      <c r="FSF80" s="157"/>
      <c r="FSG80" s="157"/>
      <c r="FSH80" s="157"/>
      <c r="FSI80" s="157"/>
      <c r="FSJ80" s="157"/>
      <c r="FSK80" s="157"/>
      <c r="FSL80" s="157"/>
      <c r="FSM80" s="157"/>
      <c r="FSN80" s="157"/>
      <c r="FSO80" s="157"/>
      <c r="FSP80" s="157"/>
      <c r="FSQ80" s="157"/>
      <c r="FSR80" s="157"/>
      <c r="FSS80" s="157"/>
      <c r="FST80" s="157"/>
      <c r="FSU80" s="157"/>
      <c r="FSV80" s="157"/>
      <c r="FSW80" s="157"/>
      <c r="FSX80" s="157"/>
      <c r="FSY80" s="157"/>
      <c r="FSZ80" s="157"/>
      <c r="FTA80" s="157"/>
      <c r="FTB80" s="157"/>
      <c r="FTC80" s="157"/>
      <c r="FTD80" s="157"/>
      <c r="FTE80" s="157"/>
      <c r="FTF80" s="157"/>
      <c r="FTG80" s="157"/>
      <c r="FTH80" s="157"/>
      <c r="FTI80" s="157"/>
      <c r="FTJ80" s="157"/>
      <c r="FTK80" s="157"/>
      <c r="FTL80" s="157"/>
      <c r="FTM80" s="157"/>
      <c r="FTN80" s="157"/>
      <c r="FTO80" s="157"/>
      <c r="FTP80" s="157"/>
      <c r="FTQ80" s="157"/>
      <c r="FTR80" s="157"/>
      <c r="FTS80" s="157"/>
      <c r="FTT80" s="157"/>
      <c r="FTU80" s="157"/>
      <c r="FTV80" s="157"/>
      <c r="FTW80" s="157"/>
      <c r="FTX80" s="157"/>
      <c r="FTY80" s="157"/>
      <c r="FTZ80" s="157"/>
      <c r="FUA80" s="157"/>
      <c r="FUB80" s="157"/>
      <c r="FUC80" s="157"/>
      <c r="FUD80" s="157"/>
      <c r="FUE80" s="157"/>
      <c r="FUF80" s="157"/>
      <c r="FUG80" s="157"/>
      <c r="FUH80" s="157"/>
      <c r="FUI80" s="157"/>
      <c r="FUJ80" s="157"/>
      <c r="FUK80" s="157"/>
      <c r="FUL80" s="157"/>
      <c r="FUM80" s="157"/>
      <c r="FUN80" s="157"/>
      <c r="FUO80" s="157"/>
      <c r="FUP80" s="157"/>
      <c r="FUQ80" s="157"/>
      <c r="FUR80" s="157"/>
      <c r="FUS80" s="157"/>
      <c r="FUT80" s="157"/>
      <c r="FUU80" s="157"/>
      <c r="FUV80" s="157"/>
      <c r="FUW80" s="157"/>
      <c r="FUX80" s="157"/>
      <c r="FUY80" s="157"/>
      <c r="FUZ80" s="157"/>
      <c r="FVA80" s="157"/>
      <c r="FVB80" s="157"/>
      <c r="FVC80" s="157"/>
      <c r="FVD80" s="157"/>
      <c r="FVE80" s="157"/>
      <c r="FVF80" s="157"/>
      <c r="FVG80" s="157"/>
      <c r="FVH80" s="157"/>
      <c r="FVI80" s="157"/>
      <c r="FVJ80" s="157"/>
      <c r="FVK80" s="157"/>
      <c r="FVL80" s="157"/>
      <c r="FVM80" s="157"/>
      <c r="FVN80" s="157"/>
      <c r="FVO80" s="157"/>
      <c r="FVP80" s="157"/>
      <c r="FVQ80" s="157"/>
      <c r="FVR80" s="157"/>
      <c r="FVS80" s="157"/>
      <c r="FVT80" s="157"/>
      <c r="FVU80" s="157"/>
      <c r="FVV80" s="157"/>
      <c r="FVW80" s="157"/>
      <c r="FVX80" s="157"/>
      <c r="FVY80" s="157"/>
      <c r="FVZ80" s="157"/>
      <c r="FWA80" s="157"/>
      <c r="FWB80" s="157"/>
      <c r="FWC80" s="157"/>
      <c r="FWD80" s="157"/>
      <c r="FWE80" s="157"/>
      <c r="FWF80" s="157"/>
      <c r="FWG80" s="157"/>
      <c r="FWH80" s="157"/>
      <c r="FWI80" s="157"/>
      <c r="FWJ80" s="157"/>
      <c r="FWK80" s="157"/>
      <c r="FWL80" s="157"/>
      <c r="FWM80" s="157"/>
      <c r="FWN80" s="157"/>
      <c r="FWO80" s="157"/>
      <c r="FWP80" s="157"/>
      <c r="FWQ80" s="157"/>
      <c r="FWR80" s="157"/>
      <c r="FWS80" s="157"/>
      <c r="FWT80" s="157"/>
      <c r="FWU80" s="157"/>
      <c r="FWV80" s="157"/>
      <c r="FWW80" s="157"/>
      <c r="FWX80" s="157"/>
      <c r="FWY80" s="157"/>
      <c r="FWZ80" s="157"/>
      <c r="FXA80" s="157"/>
      <c r="FXB80" s="157"/>
      <c r="FXC80" s="157"/>
      <c r="FXD80" s="157"/>
      <c r="FXE80" s="157"/>
      <c r="FXF80" s="157"/>
      <c r="FXG80" s="157"/>
      <c r="FXH80" s="157"/>
      <c r="FXI80" s="157"/>
      <c r="FXJ80" s="157"/>
      <c r="FXK80" s="157"/>
      <c r="FXL80" s="157"/>
      <c r="FXM80" s="157"/>
      <c r="FXN80" s="157"/>
      <c r="FXO80" s="157"/>
      <c r="FXP80" s="157"/>
      <c r="FXQ80" s="157"/>
      <c r="FXR80" s="157"/>
      <c r="FXS80" s="157"/>
      <c r="FXT80" s="157"/>
      <c r="FXU80" s="157"/>
      <c r="FXV80" s="157"/>
      <c r="FXW80" s="157"/>
      <c r="FXX80" s="157"/>
      <c r="FXY80" s="157"/>
      <c r="FXZ80" s="157"/>
      <c r="FYA80" s="157"/>
      <c r="FYB80" s="157"/>
      <c r="FYC80" s="157"/>
      <c r="FYD80" s="157"/>
      <c r="FYE80" s="157"/>
      <c r="FYF80" s="157"/>
      <c r="FYG80" s="157"/>
      <c r="FYH80" s="157"/>
      <c r="FYI80" s="157"/>
      <c r="FYJ80" s="157"/>
      <c r="FYK80" s="157"/>
      <c r="FYL80" s="157"/>
      <c r="FYM80" s="157"/>
      <c r="FYN80" s="157"/>
      <c r="FYO80" s="157"/>
      <c r="FYP80" s="157"/>
      <c r="FYQ80" s="157"/>
      <c r="FYR80" s="157"/>
      <c r="FYS80" s="157"/>
      <c r="FYT80" s="157"/>
      <c r="FYU80" s="157"/>
      <c r="FYV80" s="157"/>
      <c r="FYW80" s="157"/>
      <c r="FYX80" s="157"/>
      <c r="FYY80" s="157"/>
      <c r="FYZ80" s="157"/>
      <c r="FZA80" s="157"/>
      <c r="FZB80" s="157"/>
      <c r="FZC80" s="157"/>
      <c r="FZD80" s="157"/>
      <c r="FZE80" s="157"/>
      <c r="FZF80" s="157"/>
      <c r="FZG80" s="157"/>
      <c r="FZH80" s="157"/>
      <c r="FZI80" s="157"/>
      <c r="FZJ80" s="157"/>
      <c r="FZK80" s="157"/>
      <c r="FZL80" s="157"/>
      <c r="FZM80" s="157"/>
      <c r="FZN80" s="157"/>
      <c r="FZO80" s="157"/>
      <c r="FZP80" s="157"/>
      <c r="FZQ80" s="157"/>
      <c r="FZR80" s="157"/>
      <c r="FZS80" s="157"/>
      <c r="FZT80" s="157"/>
      <c r="FZU80" s="157"/>
      <c r="FZV80" s="157"/>
      <c r="FZW80" s="157"/>
      <c r="FZX80" s="157"/>
      <c r="FZY80" s="157"/>
      <c r="FZZ80" s="157"/>
      <c r="GAA80" s="157"/>
      <c r="GAB80" s="157"/>
      <c r="GAC80" s="157"/>
      <c r="GAD80" s="157"/>
      <c r="GAE80" s="157"/>
      <c r="GAF80" s="157"/>
      <c r="GAG80" s="157"/>
      <c r="GAH80" s="157"/>
      <c r="GAI80" s="157"/>
      <c r="GAJ80" s="157"/>
      <c r="GAK80" s="157"/>
      <c r="GAL80" s="157"/>
      <c r="GAM80" s="157"/>
      <c r="GAN80" s="157"/>
      <c r="GAO80" s="157"/>
      <c r="GAP80" s="157"/>
      <c r="GAQ80" s="157"/>
      <c r="GAR80" s="157"/>
      <c r="GAS80" s="157"/>
      <c r="GAT80" s="157"/>
      <c r="GAU80" s="157"/>
      <c r="GAV80" s="157"/>
      <c r="GAW80" s="157"/>
      <c r="GAX80" s="157"/>
      <c r="GAY80" s="157"/>
      <c r="GAZ80" s="157"/>
      <c r="GBA80" s="157"/>
      <c r="GBB80" s="157"/>
      <c r="GBC80" s="157"/>
      <c r="GBD80" s="157"/>
      <c r="GBE80" s="157"/>
      <c r="GBF80" s="157"/>
      <c r="GBG80" s="157"/>
      <c r="GBH80" s="157"/>
      <c r="GBI80" s="157"/>
      <c r="GBJ80" s="157"/>
      <c r="GBK80" s="157"/>
      <c r="GBL80" s="157"/>
      <c r="GBM80" s="157"/>
      <c r="GBN80" s="157"/>
      <c r="GBO80" s="157"/>
      <c r="GBP80" s="157"/>
      <c r="GBQ80" s="157"/>
      <c r="GBR80" s="157"/>
      <c r="GBS80" s="157"/>
      <c r="GBT80" s="157"/>
      <c r="GBU80" s="157"/>
      <c r="GBV80" s="157"/>
      <c r="GBW80" s="157"/>
      <c r="GBX80" s="157"/>
      <c r="GBY80" s="157"/>
      <c r="GBZ80" s="157"/>
      <c r="GCA80" s="157"/>
      <c r="GCB80" s="157"/>
      <c r="GCC80" s="157"/>
      <c r="GCD80" s="157"/>
      <c r="GCE80" s="157"/>
      <c r="GCF80" s="157"/>
      <c r="GCG80" s="157"/>
      <c r="GCH80" s="157"/>
      <c r="GCI80" s="157"/>
      <c r="GCJ80" s="157"/>
      <c r="GCK80" s="157"/>
      <c r="GCL80" s="157"/>
      <c r="GCM80" s="157"/>
      <c r="GCN80" s="157"/>
      <c r="GCO80" s="157"/>
      <c r="GCP80" s="157"/>
      <c r="GCQ80" s="157"/>
      <c r="GCR80" s="157"/>
      <c r="GCS80" s="157"/>
      <c r="GCT80" s="157"/>
      <c r="GCU80" s="157"/>
      <c r="GCV80" s="157"/>
      <c r="GCW80" s="157"/>
      <c r="GCX80" s="157"/>
      <c r="GCY80" s="157"/>
      <c r="GCZ80" s="157"/>
      <c r="GDA80" s="157"/>
      <c r="GDB80" s="157"/>
      <c r="GDC80" s="157"/>
      <c r="GDD80" s="157"/>
      <c r="GDE80" s="157"/>
      <c r="GDF80" s="157"/>
      <c r="GDG80" s="157"/>
      <c r="GDH80" s="157"/>
      <c r="GDI80" s="157"/>
      <c r="GDJ80" s="157"/>
      <c r="GDK80" s="157"/>
      <c r="GDL80" s="157"/>
      <c r="GDM80" s="157"/>
      <c r="GDN80" s="157"/>
      <c r="GDO80" s="157"/>
      <c r="GDP80" s="157"/>
      <c r="GDQ80" s="157"/>
      <c r="GDR80" s="157"/>
      <c r="GDS80" s="157"/>
      <c r="GDT80" s="157"/>
      <c r="GDU80" s="157"/>
      <c r="GDV80" s="157"/>
      <c r="GDW80" s="157"/>
      <c r="GDX80" s="157"/>
      <c r="GDY80" s="157"/>
      <c r="GDZ80" s="157"/>
      <c r="GEA80" s="157"/>
      <c r="GEB80" s="157"/>
      <c r="GEC80" s="157"/>
      <c r="GED80" s="157"/>
      <c r="GEE80" s="157"/>
      <c r="GEF80" s="157"/>
      <c r="GEG80" s="157"/>
      <c r="GEH80" s="157"/>
      <c r="GEI80" s="157"/>
      <c r="GEJ80" s="157"/>
      <c r="GEK80" s="157"/>
      <c r="GEL80" s="157"/>
      <c r="GEM80" s="157"/>
      <c r="GEN80" s="157"/>
      <c r="GEO80" s="157"/>
      <c r="GEP80" s="157"/>
      <c r="GEQ80" s="157"/>
      <c r="GER80" s="157"/>
      <c r="GES80" s="157"/>
      <c r="GET80" s="157"/>
      <c r="GEU80" s="157"/>
      <c r="GEV80" s="157"/>
      <c r="GEW80" s="157"/>
      <c r="GEX80" s="157"/>
      <c r="GEY80" s="157"/>
      <c r="GEZ80" s="157"/>
      <c r="GFA80" s="157"/>
      <c r="GFB80" s="157"/>
      <c r="GFC80" s="157"/>
      <c r="GFD80" s="157"/>
      <c r="GFE80" s="157"/>
      <c r="GFF80" s="157"/>
      <c r="GFG80" s="157"/>
      <c r="GFH80" s="157"/>
      <c r="GFI80" s="157"/>
      <c r="GFJ80" s="157"/>
      <c r="GFK80" s="157"/>
      <c r="GFL80" s="157"/>
      <c r="GFM80" s="157"/>
      <c r="GFN80" s="157"/>
      <c r="GFO80" s="157"/>
      <c r="GFP80" s="157"/>
      <c r="GFQ80" s="157"/>
      <c r="GFR80" s="157"/>
      <c r="GFS80" s="157"/>
      <c r="GFT80" s="157"/>
      <c r="GFU80" s="157"/>
      <c r="GFV80" s="157"/>
      <c r="GFW80" s="157"/>
      <c r="GFX80" s="157"/>
      <c r="GFY80" s="157"/>
      <c r="GFZ80" s="157"/>
      <c r="GGA80" s="157"/>
      <c r="GGB80" s="157"/>
      <c r="GGC80" s="157"/>
      <c r="GGD80" s="157"/>
      <c r="GGE80" s="157"/>
      <c r="GGF80" s="157"/>
      <c r="GGG80" s="157"/>
      <c r="GGH80" s="157"/>
      <c r="GGI80" s="157"/>
      <c r="GGJ80" s="157"/>
      <c r="GGK80" s="157"/>
      <c r="GGL80" s="157"/>
      <c r="GGM80" s="157"/>
      <c r="GGN80" s="157"/>
      <c r="GGO80" s="157"/>
      <c r="GGP80" s="157"/>
      <c r="GGQ80" s="157"/>
      <c r="GGR80" s="157"/>
      <c r="GGS80" s="157"/>
      <c r="GGT80" s="157"/>
      <c r="GGU80" s="157"/>
      <c r="GGV80" s="157"/>
      <c r="GGW80" s="157"/>
      <c r="GGX80" s="157"/>
      <c r="GGY80" s="157"/>
      <c r="GGZ80" s="157"/>
      <c r="GHA80" s="157"/>
      <c r="GHB80" s="157"/>
      <c r="GHC80" s="157"/>
      <c r="GHD80" s="157"/>
      <c r="GHE80" s="157"/>
      <c r="GHF80" s="157"/>
      <c r="GHG80" s="157"/>
      <c r="GHH80" s="157"/>
      <c r="GHI80" s="157"/>
      <c r="GHJ80" s="157"/>
      <c r="GHK80" s="157"/>
      <c r="GHL80" s="157"/>
      <c r="GHM80" s="157"/>
      <c r="GHN80" s="157"/>
      <c r="GHO80" s="157"/>
      <c r="GHP80" s="157"/>
      <c r="GHQ80" s="157"/>
      <c r="GHR80" s="157"/>
      <c r="GHS80" s="157"/>
      <c r="GHT80" s="157"/>
      <c r="GHU80" s="157"/>
      <c r="GHV80" s="157"/>
      <c r="GHW80" s="157"/>
      <c r="GHX80" s="157"/>
      <c r="GHY80" s="157"/>
      <c r="GHZ80" s="157"/>
      <c r="GIA80" s="157"/>
      <c r="GIB80" s="157"/>
      <c r="GIC80" s="157"/>
      <c r="GID80" s="157"/>
      <c r="GIE80" s="157"/>
      <c r="GIF80" s="157"/>
      <c r="GIG80" s="157"/>
      <c r="GIH80" s="157"/>
      <c r="GII80" s="157"/>
      <c r="GIJ80" s="157"/>
      <c r="GIK80" s="157"/>
      <c r="GIL80" s="157"/>
      <c r="GIM80" s="157"/>
      <c r="GIN80" s="157"/>
      <c r="GIO80" s="157"/>
      <c r="GIP80" s="157"/>
      <c r="GIQ80" s="157"/>
      <c r="GIR80" s="157"/>
      <c r="GIS80" s="157"/>
      <c r="GIT80" s="157"/>
      <c r="GIU80" s="157"/>
      <c r="GIV80" s="157"/>
      <c r="GIW80" s="157"/>
      <c r="GIX80" s="157"/>
      <c r="GIY80" s="157"/>
      <c r="GIZ80" s="157"/>
      <c r="GJA80" s="157"/>
      <c r="GJB80" s="157"/>
      <c r="GJC80" s="157"/>
      <c r="GJD80" s="157"/>
      <c r="GJE80" s="157"/>
      <c r="GJF80" s="157"/>
      <c r="GJG80" s="157"/>
      <c r="GJH80" s="157"/>
      <c r="GJI80" s="157"/>
      <c r="GJJ80" s="157"/>
      <c r="GJK80" s="157"/>
      <c r="GJL80" s="157"/>
      <c r="GJM80" s="157"/>
      <c r="GJN80" s="157"/>
      <c r="GJO80" s="157"/>
      <c r="GJP80" s="157"/>
      <c r="GJQ80" s="157"/>
      <c r="GJR80" s="157"/>
      <c r="GJS80" s="157"/>
      <c r="GJT80" s="157"/>
      <c r="GJU80" s="157"/>
      <c r="GJV80" s="157"/>
      <c r="GJW80" s="157"/>
      <c r="GJX80" s="157"/>
      <c r="GJY80" s="157"/>
      <c r="GJZ80" s="157"/>
      <c r="GKA80" s="157"/>
      <c r="GKB80" s="157"/>
      <c r="GKC80" s="157"/>
      <c r="GKD80" s="157"/>
      <c r="GKE80" s="157"/>
      <c r="GKF80" s="157"/>
      <c r="GKG80" s="157"/>
      <c r="GKH80" s="157"/>
      <c r="GKI80" s="157"/>
      <c r="GKJ80" s="157"/>
      <c r="GKK80" s="157"/>
      <c r="GKL80" s="157"/>
      <c r="GKM80" s="157"/>
      <c r="GKN80" s="157"/>
      <c r="GKO80" s="157"/>
      <c r="GKP80" s="157"/>
      <c r="GKQ80" s="157"/>
      <c r="GKR80" s="157"/>
      <c r="GKS80" s="157"/>
      <c r="GKT80" s="157"/>
      <c r="GKU80" s="157"/>
      <c r="GKV80" s="157"/>
      <c r="GKW80" s="157"/>
      <c r="GKX80" s="157"/>
      <c r="GKY80" s="157"/>
      <c r="GKZ80" s="157"/>
      <c r="GLA80" s="157"/>
      <c r="GLB80" s="157"/>
      <c r="GLC80" s="157"/>
      <c r="GLD80" s="157"/>
      <c r="GLE80" s="157"/>
      <c r="GLF80" s="157"/>
      <c r="GLG80" s="157"/>
      <c r="GLH80" s="157"/>
      <c r="GLI80" s="157"/>
      <c r="GLJ80" s="157"/>
      <c r="GLK80" s="157"/>
      <c r="GLL80" s="157"/>
      <c r="GLM80" s="157"/>
      <c r="GLN80" s="157"/>
      <c r="GLO80" s="157"/>
      <c r="GLP80" s="157"/>
      <c r="GLQ80" s="157"/>
      <c r="GLR80" s="157"/>
      <c r="GLS80" s="157"/>
      <c r="GLT80" s="157"/>
      <c r="GLU80" s="157"/>
      <c r="GLV80" s="157"/>
      <c r="GLW80" s="157"/>
      <c r="GLX80" s="157"/>
      <c r="GLY80" s="157"/>
      <c r="GLZ80" s="157"/>
      <c r="GMA80" s="157"/>
      <c r="GMB80" s="157"/>
      <c r="GMC80" s="157"/>
      <c r="GMD80" s="157"/>
      <c r="GME80" s="157"/>
      <c r="GMF80" s="157"/>
      <c r="GMG80" s="157"/>
      <c r="GMH80" s="157"/>
      <c r="GMI80" s="157"/>
      <c r="GMJ80" s="157"/>
      <c r="GMK80" s="157"/>
      <c r="GML80" s="157"/>
      <c r="GMM80" s="157"/>
      <c r="GMN80" s="157"/>
      <c r="GMO80" s="157"/>
      <c r="GMP80" s="157"/>
      <c r="GMQ80" s="157"/>
      <c r="GMR80" s="157"/>
      <c r="GMS80" s="157"/>
      <c r="GMT80" s="157"/>
      <c r="GMU80" s="157"/>
      <c r="GMV80" s="157"/>
      <c r="GMW80" s="157"/>
      <c r="GMX80" s="157"/>
      <c r="GMY80" s="157"/>
      <c r="GMZ80" s="157"/>
      <c r="GNA80" s="157"/>
      <c r="GNB80" s="157"/>
      <c r="GNC80" s="157"/>
      <c r="GND80" s="157"/>
      <c r="GNE80" s="157"/>
      <c r="GNF80" s="157"/>
      <c r="GNG80" s="157"/>
      <c r="GNH80" s="157"/>
      <c r="GNI80" s="157"/>
      <c r="GNJ80" s="157"/>
      <c r="GNK80" s="157"/>
      <c r="GNL80" s="157"/>
      <c r="GNM80" s="157"/>
      <c r="GNN80" s="157"/>
      <c r="GNO80" s="157"/>
      <c r="GNP80" s="157"/>
      <c r="GNQ80" s="157"/>
      <c r="GNR80" s="157"/>
      <c r="GNS80" s="157"/>
      <c r="GNT80" s="157"/>
      <c r="GNU80" s="157"/>
      <c r="GNV80" s="157"/>
      <c r="GNW80" s="157"/>
      <c r="GNX80" s="157"/>
      <c r="GNY80" s="157"/>
      <c r="GNZ80" s="157"/>
      <c r="GOA80" s="157"/>
      <c r="GOB80" s="157"/>
      <c r="GOC80" s="157"/>
      <c r="GOD80" s="157"/>
      <c r="GOE80" s="157"/>
      <c r="GOF80" s="157"/>
      <c r="GOG80" s="157"/>
      <c r="GOH80" s="157"/>
      <c r="GOI80" s="157"/>
      <c r="GOJ80" s="157"/>
      <c r="GOK80" s="157"/>
      <c r="GOL80" s="157"/>
      <c r="GOM80" s="157"/>
      <c r="GON80" s="157"/>
      <c r="GOO80" s="157"/>
      <c r="GOP80" s="157"/>
      <c r="GOQ80" s="157"/>
      <c r="GOR80" s="157"/>
      <c r="GOS80" s="157"/>
      <c r="GOT80" s="157"/>
      <c r="GOU80" s="157"/>
      <c r="GOV80" s="157"/>
      <c r="GOW80" s="157"/>
      <c r="GOX80" s="157"/>
      <c r="GOY80" s="157"/>
      <c r="GOZ80" s="157"/>
      <c r="GPA80" s="157"/>
      <c r="GPB80" s="157"/>
      <c r="GPC80" s="157"/>
      <c r="GPD80" s="157"/>
      <c r="GPE80" s="157"/>
      <c r="GPF80" s="157"/>
      <c r="GPG80" s="157"/>
      <c r="GPH80" s="157"/>
      <c r="GPI80" s="157"/>
      <c r="GPJ80" s="157"/>
      <c r="GPK80" s="157"/>
      <c r="GPL80" s="157"/>
      <c r="GPM80" s="157"/>
      <c r="GPN80" s="157"/>
      <c r="GPO80" s="157"/>
      <c r="GPP80" s="157"/>
      <c r="GPQ80" s="157"/>
      <c r="GPR80" s="157"/>
      <c r="GPS80" s="157"/>
      <c r="GPT80" s="157"/>
      <c r="GPU80" s="157"/>
      <c r="GPV80" s="157"/>
      <c r="GPW80" s="157"/>
      <c r="GPX80" s="157"/>
      <c r="GPY80" s="157"/>
      <c r="GPZ80" s="157"/>
      <c r="GQA80" s="157"/>
      <c r="GQB80" s="157"/>
      <c r="GQC80" s="157"/>
      <c r="GQD80" s="157"/>
      <c r="GQE80" s="157"/>
      <c r="GQF80" s="157"/>
      <c r="GQG80" s="157"/>
      <c r="GQH80" s="157"/>
      <c r="GQI80" s="157"/>
      <c r="GQJ80" s="157"/>
      <c r="GQK80" s="157"/>
      <c r="GQL80" s="157"/>
      <c r="GQM80" s="157"/>
      <c r="GQN80" s="157"/>
      <c r="GQO80" s="157"/>
      <c r="GQP80" s="157"/>
      <c r="GQQ80" s="157"/>
      <c r="GQR80" s="157"/>
      <c r="GQS80" s="157"/>
      <c r="GQT80" s="157"/>
      <c r="GQU80" s="157"/>
      <c r="GQV80" s="157"/>
      <c r="GQW80" s="157"/>
      <c r="GQX80" s="157"/>
      <c r="GQY80" s="157"/>
      <c r="GQZ80" s="157"/>
      <c r="GRA80" s="157"/>
      <c r="GRB80" s="157"/>
      <c r="GRC80" s="157"/>
      <c r="GRD80" s="157"/>
      <c r="GRE80" s="157"/>
      <c r="GRF80" s="157"/>
      <c r="GRG80" s="157"/>
      <c r="GRH80" s="157"/>
      <c r="GRI80" s="157"/>
      <c r="GRJ80" s="157"/>
      <c r="GRK80" s="157"/>
      <c r="GRL80" s="157"/>
      <c r="GRM80" s="157"/>
      <c r="GRN80" s="157"/>
      <c r="GRO80" s="157"/>
      <c r="GRP80" s="157"/>
      <c r="GRQ80" s="157"/>
      <c r="GRR80" s="157"/>
      <c r="GRS80" s="157"/>
      <c r="GRT80" s="157"/>
      <c r="GRU80" s="157"/>
      <c r="GRV80" s="157"/>
      <c r="GRW80" s="157"/>
      <c r="GRX80" s="157"/>
      <c r="GRY80" s="157"/>
      <c r="GRZ80" s="157"/>
      <c r="GSA80" s="157"/>
      <c r="GSB80" s="157"/>
      <c r="GSC80" s="157"/>
      <c r="GSD80" s="157"/>
      <c r="GSE80" s="157"/>
      <c r="GSF80" s="157"/>
      <c r="GSG80" s="157"/>
      <c r="GSH80" s="157"/>
      <c r="GSI80" s="157"/>
      <c r="GSJ80" s="157"/>
      <c r="GSK80" s="157"/>
      <c r="GSL80" s="157"/>
      <c r="GSM80" s="157"/>
      <c r="GSN80" s="157"/>
      <c r="GSO80" s="157"/>
      <c r="GSP80" s="157"/>
      <c r="GSQ80" s="157"/>
      <c r="GSR80" s="157"/>
      <c r="GSS80" s="157"/>
      <c r="GST80" s="157"/>
      <c r="GSU80" s="157"/>
      <c r="GSV80" s="157"/>
      <c r="GSW80" s="157"/>
      <c r="GSX80" s="157"/>
      <c r="GSY80" s="157"/>
      <c r="GSZ80" s="157"/>
      <c r="GTA80" s="157"/>
      <c r="GTB80" s="157"/>
      <c r="GTC80" s="157"/>
      <c r="GTD80" s="157"/>
      <c r="GTE80" s="157"/>
      <c r="GTF80" s="157"/>
      <c r="GTG80" s="157"/>
      <c r="GTH80" s="157"/>
      <c r="GTI80" s="157"/>
      <c r="GTJ80" s="157"/>
      <c r="GTK80" s="157"/>
      <c r="GTL80" s="157"/>
      <c r="GTM80" s="157"/>
      <c r="GTN80" s="157"/>
      <c r="GTO80" s="157"/>
      <c r="GTP80" s="157"/>
      <c r="GTQ80" s="157"/>
      <c r="GTR80" s="157"/>
      <c r="GTS80" s="157"/>
      <c r="GTT80" s="157"/>
      <c r="GTU80" s="157"/>
      <c r="GTV80" s="157"/>
      <c r="GTW80" s="157"/>
      <c r="GTX80" s="157"/>
      <c r="GTY80" s="157"/>
      <c r="GTZ80" s="157"/>
      <c r="GUA80" s="157"/>
      <c r="GUB80" s="157"/>
      <c r="GUC80" s="157"/>
      <c r="GUD80" s="157"/>
      <c r="GUE80" s="157"/>
      <c r="GUF80" s="157"/>
      <c r="GUG80" s="157"/>
      <c r="GUH80" s="157"/>
      <c r="GUI80" s="157"/>
      <c r="GUJ80" s="157"/>
      <c r="GUK80" s="157"/>
      <c r="GUL80" s="157"/>
      <c r="GUM80" s="157"/>
      <c r="GUN80" s="157"/>
      <c r="GUO80" s="157"/>
      <c r="GUP80" s="157"/>
      <c r="GUQ80" s="157"/>
      <c r="GUR80" s="157"/>
      <c r="GUS80" s="157"/>
      <c r="GUT80" s="157"/>
      <c r="GUU80" s="157"/>
      <c r="GUV80" s="157"/>
      <c r="GUW80" s="157"/>
      <c r="GUX80" s="157"/>
      <c r="GUY80" s="157"/>
      <c r="GUZ80" s="157"/>
      <c r="GVA80" s="157"/>
      <c r="GVB80" s="157"/>
      <c r="GVC80" s="157"/>
      <c r="GVD80" s="157"/>
      <c r="GVE80" s="157"/>
      <c r="GVF80" s="157"/>
      <c r="GVG80" s="157"/>
      <c r="GVH80" s="157"/>
      <c r="GVI80" s="157"/>
      <c r="GVJ80" s="157"/>
      <c r="GVK80" s="157"/>
      <c r="GVL80" s="157"/>
      <c r="GVM80" s="157"/>
      <c r="GVN80" s="157"/>
      <c r="GVO80" s="157"/>
      <c r="GVP80" s="157"/>
      <c r="GVQ80" s="157"/>
      <c r="GVR80" s="157"/>
      <c r="GVS80" s="157"/>
      <c r="GVT80" s="157"/>
      <c r="GVU80" s="157"/>
      <c r="GVV80" s="157"/>
      <c r="GVW80" s="157"/>
      <c r="GVX80" s="157"/>
      <c r="GVY80" s="157"/>
      <c r="GVZ80" s="157"/>
      <c r="GWA80" s="157"/>
      <c r="GWB80" s="157"/>
      <c r="GWC80" s="157"/>
      <c r="GWD80" s="157"/>
      <c r="GWE80" s="157"/>
      <c r="GWF80" s="157"/>
      <c r="GWG80" s="157"/>
      <c r="GWH80" s="157"/>
      <c r="GWI80" s="157"/>
      <c r="GWJ80" s="157"/>
      <c r="GWK80" s="157"/>
      <c r="GWL80" s="157"/>
      <c r="GWM80" s="157"/>
      <c r="GWN80" s="157"/>
      <c r="GWO80" s="157"/>
      <c r="GWP80" s="157"/>
      <c r="GWQ80" s="157"/>
      <c r="GWR80" s="157"/>
      <c r="GWS80" s="157"/>
      <c r="GWT80" s="157"/>
      <c r="GWU80" s="157"/>
      <c r="GWV80" s="157"/>
      <c r="GWW80" s="157"/>
      <c r="GWX80" s="157"/>
      <c r="GWY80" s="157"/>
      <c r="GWZ80" s="157"/>
      <c r="GXA80" s="157"/>
      <c r="GXB80" s="157"/>
      <c r="GXC80" s="157"/>
      <c r="GXD80" s="157"/>
      <c r="GXE80" s="157"/>
      <c r="GXF80" s="157"/>
      <c r="GXG80" s="157"/>
      <c r="GXH80" s="157"/>
      <c r="GXI80" s="157"/>
      <c r="GXJ80" s="157"/>
      <c r="GXK80" s="157"/>
      <c r="GXL80" s="157"/>
      <c r="GXM80" s="157"/>
      <c r="GXN80" s="157"/>
      <c r="GXO80" s="157"/>
      <c r="GXP80" s="157"/>
      <c r="GXQ80" s="157"/>
      <c r="GXR80" s="157"/>
      <c r="GXS80" s="157"/>
      <c r="GXT80" s="157"/>
      <c r="GXU80" s="157"/>
      <c r="GXV80" s="157"/>
      <c r="GXW80" s="157"/>
      <c r="GXX80" s="157"/>
      <c r="GXY80" s="157"/>
      <c r="GXZ80" s="157"/>
      <c r="GYA80" s="157"/>
      <c r="GYB80" s="157"/>
      <c r="GYC80" s="157"/>
      <c r="GYD80" s="157"/>
      <c r="GYE80" s="157"/>
      <c r="GYF80" s="157"/>
      <c r="GYG80" s="157"/>
      <c r="GYH80" s="157"/>
      <c r="GYI80" s="157"/>
      <c r="GYJ80" s="157"/>
      <c r="GYK80" s="157"/>
      <c r="GYL80" s="157"/>
      <c r="GYM80" s="157"/>
      <c r="GYN80" s="157"/>
      <c r="GYO80" s="157"/>
      <c r="GYP80" s="157"/>
      <c r="GYQ80" s="157"/>
      <c r="GYR80" s="157"/>
      <c r="GYS80" s="157"/>
      <c r="GYT80" s="157"/>
      <c r="GYU80" s="157"/>
      <c r="GYV80" s="157"/>
      <c r="GYW80" s="157"/>
      <c r="GYX80" s="157"/>
      <c r="GYY80" s="157"/>
      <c r="GYZ80" s="157"/>
      <c r="GZA80" s="157"/>
      <c r="GZB80" s="157"/>
      <c r="GZC80" s="157"/>
      <c r="GZD80" s="157"/>
      <c r="GZE80" s="157"/>
      <c r="GZF80" s="157"/>
      <c r="GZG80" s="157"/>
      <c r="GZH80" s="157"/>
      <c r="GZI80" s="157"/>
      <c r="GZJ80" s="157"/>
      <c r="GZK80" s="157"/>
      <c r="GZL80" s="157"/>
      <c r="GZM80" s="157"/>
      <c r="GZN80" s="157"/>
      <c r="GZO80" s="157"/>
      <c r="GZP80" s="157"/>
      <c r="GZQ80" s="157"/>
      <c r="GZR80" s="157"/>
      <c r="GZS80" s="157"/>
      <c r="GZT80" s="157"/>
      <c r="GZU80" s="157"/>
      <c r="GZV80" s="157"/>
      <c r="GZW80" s="157"/>
      <c r="GZX80" s="157"/>
      <c r="GZY80" s="157"/>
      <c r="GZZ80" s="157"/>
      <c r="HAA80" s="157"/>
      <c r="HAB80" s="157"/>
      <c r="HAC80" s="157"/>
      <c r="HAD80" s="157"/>
      <c r="HAE80" s="157"/>
      <c r="HAF80" s="157"/>
      <c r="HAG80" s="157"/>
      <c r="HAH80" s="157"/>
      <c r="HAI80" s="157"/>
      <c r="HAJ80" s="157"/>
      <c r="HAK80" s="157"/>
      <c r="HAL80" s="157"/>
      <c r="HAM80" s="157"/>
      <c r="HAN80" s="157"/>
      <c r="HAO80" s="157"/>
      <c r="HAP80" s="157"/>
      <c r="HAQ80" s="157"/>
      <c r="HAR80" s="157"/>
      <c r="HAS80" s="157"/>
      <c r="HAT80" s="157"/>
      <c r="HAU80" s="157"/>
      <c r="HAV80" s="157"/>
      <c r="HAW80" s="157"/>
      <c r="HAX80" s="157"/>
      <c r="HAY80" s="157"/>
      <c r="HAZ80" s="157"/>
      <c r="HBA80" s="157"/>
      <c r="HBB80" s="157"/>
      <c r="HBC80" s="157"/>
      <c r="HBD80" s="157"/>
      <c r="HBE80" s="157"/>
      <c r="HBF80" s="157"/>
      <c r="HBG80" s="157"/>
      <c r="HBH80" s="157"/>
      <c r="HBI80" s="157"/>
      <c r="HBJ80" s="157"/>
      <c r="HBK80" s="157"/>
      <c r="HBL80" s="157"/>
      <c r="HBM80" s="157"/>
      <c r="HBN80" s="157"/>
      <c r="HBO80" s="157"/>
      <c r="HBP80" s="157"/>
      <c r="HBQ80" s="157"/>
      <c r="HBR80" s="157"/>
      <c r="HBS80" s="157"/>
      <c r="HBT80" s="157"/>
      <c r="HBU80" s="157"/>
      <c r="HBV80" s="157"/>
      <c r="HBW80" s="157"/>
      <c r="HBX80" s="157"/>
      <c r="HBY80" s="157"/>
      <c r="HBZ80" s="157"/>
      <c r="HCA80" s="157"/>
      <c r="HCB80" s="157"/>
      <c r="HCC80" s="157"/>
      <c r="HCD80" s="157"/>
      <c r="HCE80" s="157"/>
      <c r="HCF80" s="157"/>
      <c r="HCG80" s="157"/>
      <c r="HCH80" s="157"/>
      <c r="HCI80" s="157"/>
      <c r="HCJ80" s="157"/>
      <c r="HCK80" s="157"/>
      <c r="HCL80" s="157"/>
      <c r="HCM80" s="157"/>
      <c r="HCN80" s="157"/>
      <c r="HCO80" s="157"/>
      <c r="HCP80" s="157"/>
      <c r="HCQ80" s="157"/>
      <c r="HCR80" s="157"/>
      <c r="HCS80" s="157"/>
      <c r="HCT80" s="157"/>
      <c r="HCU80" s="157"/>
      <c r="HCV80" s="157"/>
      <c r="HCW80" s="157"/>
      <c r="HCX80" s="157"/>
      <c r="HCY80" s="157"/>
      <c r="HCZ80" s="157"/>
      <c r="HDA80" s="157"/>
      <c r="HDB80" s="157"/>
      <c r="HDC80" s="157"/>
      <c r="HDD80" s="157"/>
      <c r="HDE80" s="157"/>
      <c r="HDF80" s="157"/>
      <c r="HDG80" s="157"/>
      <c r="HDH80" s="157"/>
      <c r="HDI80" s="157"/>
      <c r="HDJ80" s="157"/>
      <c r="HDK80" s="157"/>
      <c r="HDL80" s="157"/>
      <c r="HDM80" s="157"/>
      <c r="HDN80" s="157"/>
      <c r="HDO80" s="157"/>
      <c r="HDP80" s="157"/>
      <c r="HDQ80" s="157"/>
      <c r="HDR80" s="157"/>
      <c r="HDS80" s="157"/>
      <c r="HDT80" s="157"/>
      <c r="HDU80" s="157"/>
      <c r="HDV80" s="157"/>
      <c r="HDW80" s="157"/>
      <c r="HDX80" s="157"/>
      <c r="HDY80" s="157"/>
      <c r="HDZ80" s="157"/>
      <c r="HEA80" s="157"/>
      <c r="HEB80" s="157"/>
      <c r="HEC80" s="157"/>
      <c r="HED80" s="157"/>
      <c r="HEE80" s="157"/>
      <c r="HEF80" s="157"/>
      <c r="HEG80" s="157"/>
      <c r="HEH80" s="157"/>
      <c r="HEI80" s="157"/>
      <c r="HEJ80" s="157"/>
      <c r="HEK80" s="157"/>
      <c r="HEL80" s="157"/>
      <c r="HEM80" s="157"/>
      <c r="HEN80" s="157"/>
      <c r="HEO80" s="157"/>
      <c r="HEP80" s="157"/>
      <c r="HEQ80" s="157"/>
      <c r="HER80" s="157"/>
      <c r="HES80" s="157"/>
      <c r="HET80" s="157"/>
      <c r="HEU80" s="157"/>
      <c r="HEV80" s="157"/>
      <c r="HEW80" s="157"/>
      <c r="HEX80" s="157"/>
      <c r="HEY80" s="157"/>
      <c r="HEZ80" s="157"/>
      <c r="HFA80" s="157"/>
      <c r="HFB80" s="157"/>
      <c r="HFC80" s="157"/>
      <c r="HFD80" s="157"/>
      <c r="HFE80" s="157"/>
      <c r="HFF80" s="157"/>
      <c r="HFG80" s="157"/>
      <c r="HFH80" s="157"/>
      <c r="HFI80" s="157"/>
      <c r="HFJ80" s="157"/>
      <c r="HFK80" s="157"/>
      <c r="HFL80" s="157"/>
      <c r="HFM80" s="157"/>
      <c r="HFN80" s="157"/>
      <c r="HFO80" s="157"/>
      <c r="HFP80" s="157"/>
      <c r="HFQ80" s="157"/>
      <c r="HFR80" s="157"/>
      <c r="HFS80" s="157"/>
      <c r="HFT80" s="157"/>
      <c r="HFU80" s="157"/>
      <c r="HFV80" s="157"/>
      <c r="HFW80" s="157"/>
      <c r="HFX80" s="157"/>
      <c r="HFY80" s="157"/>
      <c r="HFZ80" s="157"/>
      <c r="HGA80" s="157"/>
      <c r="HGB80" s="157"/>
      <c r="HGC80" s="157"/>
      <c r="HGD80" s="157"/>
      <c r="HGE80" s="157"/>
      <c r="HGF80" s="157"/>
      <c r="HGG80" s="157"/>
      <c r="HGH80" s="157"/>
      <c r="HGI80" s="157"/>
      <c r="HGJ80" s="157"/>
      <c r="HGK80" s="157"/>
      <c r="HGL80" s="157"/>
      <c r="HGM80" s="157"/>
      <c r="HGN80" s="157"/>
      <c r="HGO80" s="157"/>
      <c r="HGP80" s="157"/>
      <c r="HGQ80" s="157"/>
      <c r="HGR80" s="157"/>
      <c r="HGS80" s="157"/>
      <c r="HGT80" s="157"/>
      <c r="HGU80" s="157"/>
      <c r="HGV80" s="157"/>
      <c r="HGW80" s="157"/>
      <c r="HGX80" s="157"/>
      <c r="HGY80" s="157"/>
      <c r="HGZ80" s="157"/>
      <c r="HHA80" s="157"/>
      <c r="HHB80" s="157"/>
      <c r="HHC80" s="157"/>
      <c r="HHD80" s="157"/>
      <c r="HHE80" s="157"/>
      <c r="HHF80" s="157"/>
      <c r="HHG80" s="157"/>
      <c r="HHH80" s="157"/>
      <c r="HHI80" s="157"/>
      <c r="HHJ80" s="157"/>
      <c r="HHK80" s="157"/>
      <c r="HHL80" s="157"/>
      <c r="HHM80" s="157"/>
      <c r="HHN80" s="157"/>
      <c r="HHO80" s="157"/>
      <c r="HHP80" s="157"/>
      <c r="HHQ80" s="157"/>
      <c r="HHR80" s="157"/>
      <c r="HHS80" s="157"/>
      <c r="HHT80" s="157"/>
      <c r="HHU80" s="157"/>
      <c r="HHV80" s="157"/>
      <c r="HHW80" s="157"/>
      <c r="HHX80" s="157"/>
      <c r="HHY80" s="157"/>
      <c r="HHZ80" s="157"/>
      <c r="HIA80" s="157"/>
      <c r="HIB80" s="157"/>
      <c r="HIC80" s="157"/>
      <c r="HID80" s="157"/>
      <c r="HIE80" s="157"/>
      <c r="HIF80" s="157"/>
      <c r="HIG80" s="157"/>
      <c r="HIH80" s="157"/>
      <c r="HII80" s="157"/>
      <c r="HIJ80" s="157"/>
      <c r="HIK80" s="157"/>
      <c r="HIL80" s="157"/>
      <c r="HIM80" s="157"/>
      <c r="HIN80" s="157"/>
      <c r="HIO80" s="157"/>
      <c r="HIP80" s="157"/>
      <c r="HIQ80" s="157"/>
      <c r="HIR80" s="157"/>
      <c r="HIS80" s="157"/>
      <c r="HIT80" s="157"/>
      <c r="HIU80" s="157"/>
      <c r="HIV80" s="157"/>
      <c r="HIW80" s="157"/>
      <c r="HIX80" s="157"/>
      <c r="HIY80" s="157"/>
      <c r="HIZ80" s="157"/>
      <c r="HJA80" s="157"/>
      <c r="HJB80" s="157"/>
      <c r="HJC80" s="157"/>
      <c r="HJD80" s="157"/>
      <c r="HJE80" s="157"/>
      <c r="HJF80" s="157"/>
      <c r="HJG80" s="157"/>
      <c r="HJH80" s="157"/>
      <c r="HJI80" s="157"/>
      <c r="HJJ80" s="157"/>
      <c r="HJK80" s="157"/>
      <c r="HJL80" s="157"/>
      <c r="HJM80" s="157"/>
      <c r="HJN80" s="157"/>
      <c r="HJO80" s="157"/>
      <c r="HJP80" s="157"/>
      <c r="HJQ80" s="157"/>
      <c r="HJR80" s="157"/>
      <c r="HJS80" s="157"/>
      <c r="HJT80" s="157"/>
      <c r="HJU80" s="157"/>
      <c r="HJV80" s="157"/>
      <c r="HJW80" s="157"/>
      <c r="HJX80" s="157"/>
      <c r="HJY80" s="157"/>
      <c r="HJZ80" s="157"/>
      <c r="HKA80" s="157"/>
      <c r="HKB80" s="157"/>
      <c r="HKC80" s="157"/>
      <c r="HKD80" s="157"/>
      <c r="HKE80" s="157"/>
      <c r="HKF80" s="157"/>
      <c r="HKG80" s="157"/>
      <c r="HKH80" s="157"/>
      <c r="HKI80" s="157"/>
      <c r="HKJ80" s="157"/>
      <c r="HKK80" s="157"/>
      <c r="HKL80" s="157"/>
      <c r="HKM80" s="157"/>
      <c r="HKN80" s="157"/>
      <c r="HKO80" s="157"/>
      <c r="HKP80" s="157"/>
      <c r="HKQ80" s="157"/>
      <c r="HKR80" s="157"/>
      <c r="HKS80" s="157"/>
      <c r="HKT80" s="157"/>
      <c r="HKU80" s="157"/>
      <c r="HKV80" s="157"/>
      <c r="HKW80" s="157"/>
      <c r="HKX80" s="157"/>
      <c r="HKY80" s="157"/>
      <c r="HKZ80" s="157"/>
      <c r="HLA80" s="157"/>
      <c r="HLB80" s="157"/>
      <c r="HLC80" s="157"/>
      <c r="HLD80" s="157"/>
      <c r="HLE80" s="157"/>
      <c r="HLF80" s="157"/>
      <c r="HLG80" s="157"/>
      <c r="HLH80" s="157"/>
      <c r="HLI80" s="157"/>
      <c r="HLJ80" s="157"/>
      <c r="HLK80" s="157"/>
      <c r="HLL80" s="157"/>
      <c r="HLM80" s="157"/>
      <c r="HLN80" s="157"/>
      <c r="HLO80" s="157"/>
      <c r="HLP80" s="157"/>
      <c r="HLQ80" s="157"/>
      <c r="HLR80" s="157"/>
      <c r="HLS80" s="157"/>
      <c r="HLT80" s="157"/>
      <c r="HLU80" s="157"/>
      <c r="HLV80" s="157"/>
      <c r="HLW80" s="157"/>
      <c r="HLX80" s="157"/>
      <c r="HLY80" s="157"/>
      <c r="HLZ80" s="157"/>
      <c r="HMA80" s="157"/>
      <c r="HMB80" s="157"/>
      <c r="HMC80" s="157"/>
      <c r="HMD80" s="157"/>
      <c r="HME80" s="157"/>
      <c r="HMF80" s="157"/>
      <c r="HMG80" s="157"/>
      <c r="HMH80" s="157"/>
      <c r="HMI80" s="157"/>
      <c r="HMJ80" s="157"/>
      <c r="HMK80" s="157"/>
      <c r="HML80" s="157"/>
      <c r="HMM80" s="157"/>
      <c r="HMN80" s="157"/>
      <c r="HMO80" s="157"/>
      <c r="HMP80" s="157"/>
      <c r="HMQ80" s="157"/>
      <c r="HMR80" s="157"/>
      <c r="HMS80" s="157"/>
      <c r="HMT80" s="157"/>
      <c r="HMU80" s="157"/>
      <c r="HMV80" s="157"/>
      <c r="HMW80" s="157"/>
      <c r="HMX80" s="157"/>
      <c r="HMY80" s="157"/>
      <c r="HMZ80" s="157"/>
      <c r="HNA80" s="157"/>
      <c r="HNB80" s="157"/>
      <c r="HNC80" s="157"/>
      <c r="HND80" s="157"/>
      <c r="HNE80" s="157"/>
      <c r="HNF80" s="157"/>
      <c r="HNG80" s="157"/>
      <c r="HNH80" s="157"/>
      <c r="HNI80" s="157"/>
      <c r="HNJ80" s="157"/>
      <c r="HNK80" s="157"/>
      <c r="HNL80" s="157"/>
      <c r="HNM80" s="157"/>
      <c r="HNN80" s="157"/>
      <c r="HNO80" s="157"/>
      <c r="HNP80" s="157"/>
      <c r="HNQ80" s="157"/>
      <c r="HNR80" s="157"/>
      <c r="HNS80" s="157"/>
      <c r="HNT80" s="157"/>
      <c r="HNU80" s="157"/>
      <c r="HNV80" s="157"/>
      <c r="HNW80" s="157"/>
      <c r="HNX80" s="157"/>
      <c r="HNY80" s="157"/>
      <c r="HNZ80" s="157"/>
      <c r="HOA80" s="157"/>
      <c r="HOB80" s="157"/>
      <c r="HOC80" s="157"/>
      <c r="HOD80" s="157"/>
      <c r="HOE80" s="157"/>
      <c r="HOF80" s="157"/>
      <c r="HOG80" s="157"/>
      <c r="HOH80" s="157"/>
      <c r="HOI80" s="157"/>
      <c r="HOJ80" s="157"/>
      <c r="HOK80" s="157"/>
      <c r="HOL80" s="157"/>
      <c r="HOM80" s="157"/>
      <c r="HON80" s="157"/>
      <c r="HOO80" s="157"/>
      <c r="HOP80" s="157"/>
      <c r="HOQ80" s="157"/>
      <c r="HOR80" s="157"/>
      <c r="HOS80" s="157"/>
      <c r="HOT80" s="157"/>
      <c r="HOU80" s="157"/>
      <c r="HOV80" s="157"/>
      <c r="HOW80" s="157"/>
      <c r="HOX80" s="157"/>
      <c r="HOY80" s="157"/>
      <c r="HOZ80" s="157"/>
      <c r="HPA80" s="157"/>
      <c r="HPB80" s="157"/>
      <c r="HPC80" s="157"/>
      <c r="HPD80" s="157"/>
      <c r="HPE80" s="157"/>
      <c r="HPF80" s="157"/>
      <c r="HPG80" s="157"/>
      <c r="HPH80" s="157"/>
      <c r="HPI80" s="157"/>
      <c r="HPJ80" s="157"/>
      <c r="HPK80" s="157"/>
      <c r="HPL80" s="157"/>
      <c r="HPM80" s="157"/>
      <c r="HPN80" s="157"/>
      <c r="HPO80" s="157"/>
      <c r="HPP80" s="157"/>
      <c r="HPQ80" s="157"/>
      <c r="HPR80" s="157"/>
      <c r="HPS80" s="157"/>
      <c r="HPT80" s="157"/>
      <c r="HPU80" s="157"/>
      <c r="HPV80" s="157"/>
      <c r="HPW80" s="157"/>
      <c r="HPX80" s="157"/>
      <c r="HPY80" s="157"/>
      <c r="HPZ80" s="157"/>
      <c r="HQA80" s="157"/>
      <c r="HQB80" s="157"/>
      <c r="HQC80" s="157"/>
      <c r="HQD80" s="157"/>
      <c r="HQE80" s="157"/>
      <c r="HQF80" s="157"/>
      <c r="HQG80" s="157"/>
      <c r="HQH80" s="157"/>
      <c r="HQI80" s="157"/>
      <c r="HQJ80" s="157"/>
      <c r="HQK80" s="157"/>
      <c r="HQL80" s="157"/>
      <c r="HQM80" s="157"/>
      <c r="HQN80" s="157"/>
      <c r="HQO80" s="157"/>
      <c r="HQP80" s="157"/>
      <c r="HQQ80" s="157"/>
      <c r="HQR80" s="157"/>
      <c r="HQS80" s="157"/>
      <c r="HQT80" s="157"/>
      <c r="HQU80" s="157"/>
      <c r="HQV80" s="157"/>
      <c r="HQW80" s="157"/>
      <c r="HQX80" s="157"/>
      <c r="HQY80" s="157"/>
      <c r="HQZ80" s="157"/>
      <c r="HRA80" s="157"/>
      <c r="HRB80" s="157"/>
      <c r="HRC80" s="157"/>
      <c r="HRD80" s="157"/>
      <c r="HRE80" s="157"/>
      <c r="HRF80" s="157"/>
      <c r="HRG80" s="157"/>
      <c r="HRH80" s="157"/>
      <c r="HRI80" s="157"/>
      <c r="HRJ80" s="157"/>
      <c r="HRK80" s="157"/>
      <c r="HRL80" s="157"/>
      <c r="HRM80" s="157"/>
      <c r="HRN80" s="157"/>
      <c r="HRO80" s="157"/>
      <c r="HRP80" s="157"/>
      <c r="HRQ80" s="157"/>
      <c r="HRR80" s="157"/>
      <c r="HRS80" s="157"/>
      <c r="HRT80" s="157"/>
      <c r="HRU80" s="157"/>
      <c r="HRV80" s="157"/>
      <c r="HRW80" s="157"/>
      <c r="HRX80" s="157"/>
      <c r="HRY80" s="157"/>
      <c r="HRZ80" s="157"/>
      <c r="HSA80" s="157"/>
      <c r="HSB80" s="157"/>
      <c r="HSC80" s="157"/>
      <c r="HSD80" s="157"/>
      <c r="HSE80" s="157"/>
      <c r="HSF80" s="157"/>
      <c r="HSG80" s="157"/>
      <c r="HSH80" s="157"/>
      <c r="HSI80" s="157"/>
      <c r="HSJ80" s="157"/>
      <c r="HSK80" s="157"/>
      <c r="HSL80" s="157"/>
      <c r="HSM80" s="157"/>
      <c r="HSN80" s="157"/>
      <c r="HSO80" s="157"/>
      <c r="HSP80" s="157"/>
      <c r="HSQ80" s="157"/>
      <c r="HSR80" s="157"/>
      <c r="HSS80" s="157"/>
      <c r="HST80" s="157"/>
      <c r="HSU80" s="157"/>
      <c r="HSV80" s="157"/>
      <c r="HSW80" s="157"/>
      <c r="HSX80" s="157"/>
      <c r="HSY80" s="157"/>
      <c r="HSZ80" s="157"/>
      <c r="HTA80" s="157"/>
      <c r="HTB80" s="157"/>
      <c r="HTC80" s="157"/>
      <c r="HTD80" s="157"/>
      <c r="HTE80" s="157"/>
      <c r="HTF80" s="157"/>
      <c r="HTG80" s="157"/>
      <c r="HTH80" s="157"/>
      <c r="HTI80" s="157"/>
      <c r="HTJ80" s="157"/>
      <c r="HTK80" s="157"/>
      <c r="HTL80" s="157"/>
      <c r="HTM80" s="157"/>
      <c r="HTN80" s="157"/>
      <c r="HTO80" s="157"/>
      <c r="HTP80" s="157"/>
      <c r="HTQ80" s="157"/>
      <c r="HTR80" s="157"/>
      <c r="HTS80" s="157"/>
      <c r="HTT80" s="157"/>
      <c r="HTU80" s="157"/>
      <c r="HTV80" s="157"/>
      <c r="HTW80" s="157"/>
      <c r="HTX80" s="157"/>
      <c r="HTY80" s="157"/>
      <c r="HTZ80" s="157"/>
      <c r="HUA80" s="157"/>
      <c r="HUB80" s="157"/>
      <c r="HUC80" s="157"/>
      <c r="HUD80" s="157"/>
      <c r="HUE80" s="157"/>
      <c r="HUF80" s="157"/>
      <c r="HUG80" s="157"/>
      <c r="HUH80" s="157"/>
      <c r="HUI80" s="157"/>
      <c r="HUJ80" s="157"/>
      <c r="HUK80" s="157"/>
      <c r="HUL80" s="157"/>
      <c r="HUM80" s="157"/>
      <c r="HUN80" s="157"/>
      <c r="HUO80" s="157"/>
      <c r="HUP80" s="157"/>
      <c r="HUQ80" s="157"/>
      <c r="HUR80" s="157"/>
      <c r="HUS80" s="157"/>
      <c r="HUT80" s="157"/>
      <c r="HUU80" s="157"/>
      <c r="HUV80" s="157"/>
      <c r="HUW80" s="157"/>
      <c r="HUX80" s="157"/>
      <c r="HUY80" s="157"/>
      <c r="HUZ80" s="157"/>
      <c r="HVA80" s="157"/>
      <c r="HVB80" s="157"/>
      <c r="HVC80" s="157"/>
      <c r="HVD80" s="157"/>
      <c r="HVE80" s="157"/>
      <c r="HVF80" s="157"/>
      <c r="HVG80" s="157"/>
      <c r="HVH80" s="157"/>
      <c r="HVI80" s="157"/>
      <c r="HVJ80" s="157"/>
      <c r="HVK80" s="157"/>
      <c r="HVL80" s="157"/>
      <c r="HVM80" s="157"/>
      <c r="HVN80" s="157"/>
      <c r="HVO80" s="157"/>
      <c r="HVP80" s="157"/>
      <c r="HVQ80" s="157"/>
      <c r="HVR80" s="157"/>
      <c r="HVS80" s="157"/>
      <c r="HVT80" s="157"/>
      <c r="HVU80" s="157"/>
      <c r="HVV80" s="157"/>
      <c r="HVW80" s="157"/>
      <c r="HVX80" s="157"/>
      <c r="HVY80" s="157"/>
      <c r="HVZ80" s="157"/>
      <c r="HWA80" s="157"/>
      <c r="HWB80" s="157"/>
      <c r="HWC80" s="157"/>
      <c r="HWD80" s="157"/>
      <c r="HWE80" s="157"/>
      <c r="HWF80" s="157"/>
      <c r="HWG80" s="157"/>
      <c r="HWH80" s="157"/>
      <c r="HWI80" s="157"/>
      <c r="HWJ80" s="157"/>
      <c r="HWK80" s="157"/>
      <c r="HWL80" s="157"/>
      <c r="HWM80" s="157"/>
      <c r="HWN80" s="157"/>
      <c r="HWO80" s="157"/>
      <c r="HWP80" s="157"/>
      <c r="HWQ80" s="157"/>
      <c r="HWR80" s="157"/>
      <c r="HWS80" s="157"/>
      <c r="HWT80" s="157"/>
      <c r="HWU80" s="157"/>
      <c r="HWV80" s="157"/>
      <c r="HWW80" s="157"/>
      <c r="HWX80" s="157"/>
      <c r="HWY80" s="157"/>
      <c r="HWZ80" s="157"/>
      <c r="HXA80" s="157"/>
      <c r="HXB80" s="157"/>
      <c r="HXC80" s="157"/>
      <c r="HXD80" s="157"/>
      <c r="HXE80" s="157"/>
      <c r="HXF80" s="157"/>
      <c r="HXG80" s="157"/>
      <c r="HXH80" s="157"/>
      <c r="HXI80" s="157"/>
      <c r="HXJ80" s="157"/>
      <c r="HXK80" s="157"/>
      <c r="HXL80" s="157"/>
      <c r="HXM80" s="157"/>
      <c r="HXN80" s="157"/>
      <c r="HXO80" s="157"/>
      <c r="HXP80" s="157"/>
      <c r="HXQ80" s="157"/>
      <c r="HXR80" s="157"/>
      <c r="HXS80" s="157"/>
      <c r="HXT80" s="157"/>
      <c r="HXU80" s="157"/>
      <c r="HXV80" s="157"/>
      <c r="HXW80" s="157"/>
      <c r="HXX80" s="157"/>
      <c r="HXY80" s="157"/>
      <c r="HXZ80" s="157"/>
      <c r="HYA80" s="157"/>
      <c r="HYB80" s="157"/>
      <c r="HYC80" s="157"/>
      <c r="HYD80" s="157"/>
      <c r="HYE80" s="157"/>
      <c r="HYF80" s="157"/>
      <c r="HYG80" s="157"/>
      <c r="HYH80" s="157"/>
      <c r="HYI80" s="157"/>
      <c r="HYJ80" s="157"/>
      <c r="HYK80" s="157"/>
      <c r="HYL80" s="157"/>
      <c r="HYM80" s="157"/>
      <c r="HYN80" s="157"/>
      <c r="HYO80" s="157"/>
      <c r="HYP80" s="157"/>
      <c r="HYQ80" s="157"/>
      <c r="HYR80" s="157"/>
      <c r="HYS80" s="157"/>
      <c r="HYT80" s="157"/>
      <c r="HYU80" s="157"/>
      <c r="HYV80" s="157"/>
      <c r="HYW80" s="157"/>
      <c r="HYX80" s="157"/>
      <c r="HYY80" s="157"/>
      <c r="HYZ80" s="157"/>
      <c r="HZA80" s="157"/>
      <c r="HZB80" s="157"/>
      <c r="HZC80" s="157"/>
      <c r="HZD80" s="157"/>
      <c r="HZE80" s="157"/>
      <c r="HZF80" s="157"/>
      <c r="HZG80" s="157"/>
      <c r="HZH80" s="157"/>
      <c r="HZI80" s="157"/>
      <c r="HZJ80" s="157"/>
      <c r="HZK80" s="157"/>
      <c r="HZL80" s="157"/>
      <c r="HZM80" s="157"/>
      <c r="HZN80" s="157"/>
      <c r="HZO80" s="157"/>
      <c r="HZP80" s="157"/>
      <c r="HZQ80" s="157"/>
      <c r="HZR80" s="157"/>
      <c r="HZS80" s="157"/>
      <c r="HZT80" s="157"/>
      <c r="HZU80" s="157"/>
      <c r="HZV80" s="157"/>
      <c r="HZW80" s="157"/>
      <c r="HZX80" s="157"/>
      <c r="HZY80" s="157"/>
      <c r="HZZ80" s="157"/>
      <c r="IAA80" s="157"/>
      <c r="IAB80" s="157"/>
      <c r="IAC80" s="157"/>
      <c r="IAD80" s="157"/>
      <c r="IAE80" s="157"/>
      <c r="IAF80" s="157"/>
      <c r="IAG80" s="157"/>
      <c r="IAH80" s="157"/>
      <c r="IAI80" s="157"/>
      <c r="IAJ80" s="157"/>
      <c r="IAK80" s="157"/>
      <c r="IAL80" s="157"/>
      <c r="IAM80" s="157"/>
      <c r="IAN80" s="157"/>
      <c r="IAO80" s="157"/>
      <c r="IAP80" s="157"/>
      <c r="IAQ80" s="157"/>
      <c r="IAR80" s="157"/>
      <c r="IAS80" s="157"/>
      <c r="IAT80" s="157"/>
      <c r="IAU80" s="157"/>
      <c r="IAV80" s="157"/>
      <c r="IAW80" s="157"/>
      <c r="IAX80" s="157"/>
      <c r="IAY80" s="157"/>
      <c r="IAZ80" s="157"/>
      <c r="IBA80" s="157"/>
      <c r="IBB80" s="157"/>
      <c r="IBC80" s="157"/>
      <c r="IBD80" s="157"/>
      <c r="IBE80" s="157"/>
      <c r="IBF80" s="157"/>
      <c r="IBG80" s="157"/>
      <c r="IBH80" s="157"/>
      <c r="IBI80" s="157"/>
      <c r="IBJ80" s="157"/>
      <c r="IBK80" s="157"/>
      <c r="IBL80" s="157"/>
      <c r="IBM80" s="157"/>
      <c r="IBN80" s="157"/>
      <c r="IBO80" s="157"/>
      <c r="IBP80" s="157"/>
      <c r="IBQ80" s="157"/>
      <c r="IBR80" s="157"/>
      <c r="IBS80" s="157"/>
      <c r="IBT80" s="157"/>
      <c r="IBU80" s="157"/>
      <c r="IBV80" s="157"/>
      <c r="IBW80" s="157"/>
      <c r="IBX80" s="157"/>
      <c r="IBY80" s="157"/>
      <c r="IBZ80" s="157"/>
      <c r="ICA80" s="157"/>
      <c r="ICB80" s="157"/>
      <c r="ICC80" s="157"/>
      <c r="ICD80" s="157"/>
      <c r="ICE80" s="157"/>
      <c r="ICF80" s="157"/>
      <c r="ICG80" s="157"/>
      <c r="ICH80" s="157"/>
      <c r="ICI80" s="157"/>
      <c r="ICJ80" s="157"/>
      <c r="ICK80" s="157"/>
      <c r="ICL80" s="157"/>
      <c r="ICM80" s="157"/>
      <c r="ICN80" s="157"/>
      <c r="ICO80" s="157"/>
      <c r="ICP80" s="157"/>
      <c r="ICQ80" s="157"/>
      <c r="ICR80" s="157"/>
      <c r="ICS80" s="157"/>
      <c r="ICT80" s="157"/>
      <c r="ICU80" s="157"/>
      <c r="ICV80" s="157"/>
      <c r="ICW80" s="157"/>
      <c r="ICX80" s="157"/>
      <c r="ICY80" s="157"/>
      <c r="ICZ80" s="157"/>
      <c r="IDA80" s="157"/>
      <c r="IDB80" s="157"/>
      <c r="IDC80" s="157"/>
      <c r="IDD80" s="157"/>
      <c r="IDE80" s="157"/>
      <c r="IDF80" s="157"/>
      <c r="IDG80" s="157"/>
      <c r="IDH80" s="157"/>
      <c r="IDI80" s="157"/>
      <c r="IDJ80" s="157"/>
      <c r="IDK80" s="157"/>
      <c r="IDL80" s="157"/>
      <c r="IDM80" s="157"/>
      <c r="IDN80" s="157"/>
      <c r="IDO80" s="157"/>
      <c r="IDP80" s="157"/>
      <c r="IDQ80" s="157"/>
      <c r="IDR80" s="157"/>
      <c r="IDS80" s="157"/>
      <c r="IDT80" s="157"/>
      <c r="IDU80" s="157"/>
      <c r="IDV80" s="157"/>
      <c r="IDW80" s="157"/>
      <c r="IDX80" s="157"/>
      <c r="IDY80" s="157"/>
      <c r="IDZ80" s="157"/>
      <c r="IEA80" s="157"/>
      <c r="IEB80" s="157"/>
      <c r="IEC80" s="157"/>
      <c r="IED80" s="157"/>
      <c r="IEE80" s="157"/>
      <c r="IEF80" s="157"/>
      <c r="IEG80" s="157"/>
      <c r="IEH80" s="157"/>
      <c r="IEI80" s="157"/>
      <c r="IEJ80" s="157"/>
      <c r="IEK80" s="157"/>
      <c r="IEL80" s="157"/>
      <c r="IEM80" s="157"/>
      <c r="IEN80" s="157"/>
      <c r="IEO80" s="157"/>
      <c r="IEP80" s="157"/>
      <c r="IEQ80" s="157"/>
      <c r="IER80" s="157"/>
      <c r="IES80" s="157"/>
      <c r="IET80" s="157"/>
      <c r="IEU80" s="157"/>
      <c r="IEV80" s="157"/>
      <c r="IEW80" s="157"/>
      <c r="IEX80" s="157"/>
      <c r="IEY80" s="157"/>
      <c r="IEZ80" s="157"/>
      <c r="IFA80" s="157"/>
      <c r="IFB80" s="157"/>
      <c r="IFC80" s="157"/>
      <c r="IFD80" s="157"/>
      <c r="IFE80" s="157"/>
      <c r="IFF80" s="157"/>
      <c r="IFG80" s="157"/>
      <c r="IFH80" s="157"/>
      <c r="IFI80" s="157"/>
      <c r="IFJ80" s="157"/>
      <c r="IFK80" s="157"/>
      <c r="IFL80" s="157"/>
      <c r="IFM80" s="157"/>
      <c r="IFN80" s="157"/>
      <c r="IFO80" s="157"/>
      <c r="IFP80" s="157"/>
      <c r="IFQ80" s="157"/>
      <c r="IFR80" s="157"/>
      <c r="IFS80" s="157"/>
      <c r="IFT80" s="157"/>
      <c r="IFU80" s="157"/>
      <c r="IFV80" s="157"/>
      <c r="IFW80" s="157"/>
      <c r="IFX80" s="157"/>
      <c r="IFY80" s="157"/>
      <c r="IFZ80" s="157"/>
      <c r="IGA80" s="157"/>
      <c r="IGB80" s="157"/>
      <c r="IGC80" s="157"/>
      <c r="IGD80" s="157"/>
      <c r="IGE80" s="157"/>
      <c r="IGF80" s="157"/>
      <c r="IGG80" s="157"/>
      <c r="IGH80" s="157"/>
      <c r="IGI80" s="157"/>
      <c r="IGJ80" s="157"/>
      <c r="IGK80" s="157"/>
      <c r="IGL80" s="157"/>
      <c r="IGM80" s="157"/>
      <c r="IGN80" s="157"/>
      <c r="IGO80" s="157"/>
      <c r="IGP80" s="157"/>
      <c r="IGQ80" s="157"/>
      <c r="IGR80" s="157"/>
      <c r="IGS80" s="157"/>
      <c r="IGT80" s="157"/>
      <c r="IGU80" s="157"/>
      <c r="IGV80" s="157"/>
      <c r="IGW80" s="157"/>
      <c r="IGX80" s="157"/>
      <c r="IGY80" s="157"/>
      <c r="IGZ80" s="157"/>
      <c r="IHA80" s="157"/>
      <c r="IHB80" s="157"/>
      <c r="IHC80" s="157"/>
      <c r="IHD80" s="157"/>
      <c r="IHE80" s="157"/>
      <c r="IHF80" s="157"/>
      <c r="IHG80" s="157"/>
      <c r="IHH80" s="157"/>
      <c r="IHI80" s="157"/>
      <c r="IHJ80" s="157"/>
      <c r="IHK80" s="157"/>
      <c r="IHL80" s="157"/>
      <c r="IHM80" s="157"/>
      <c r="IHN80" s="157"/>
      <c r="IHO80" s="157"/>
      <c r="IHP80" s="157"/>
      <c r="IHQ80" s="157"/>
      <c r="IHR80" s="157"/>
      <c r="IHS80" s="157"/>
      <c r="IHT80" s="157"/>
      <c r="IHU80" s="157"/>
      <c r="IHV80" s="157"/>
      <c r="IHW80" s="157"/>
      <c r="IHX80" s="157"/>
      <c r="IHY80" s="157"/>
      <c r="IHZ80" s="157"/>
      <c r="IIA80" s="157"/>
      <c r="IIB80" s="157"/>
      <c r="IIC80" s="157"/>
      <c r="IID80" s="157"/>
      <c r="IIE80" s="157"/>
      <c r="IIF80" s="157"/>
      <c r="IIG80" s="157"/>
      <c r="IIH80" s="157"/>
      <c r="III80" s="157"/>
      <c r="IIJ80" s="157"/>
      <c r="IIK80" s="157"/>
      <c r="IIL80" s="157"/>
      <c r="IIM80" s="157"/>
      <c r="IIN80" s="157"/>
      <c r="IIO80" s="157"/>
      <c r="IIP80" s="157"/>
      <c r="IIQ80" s="157"/>
      <c r="IIR80" s="157"/>
      <c r="IIS80" s="157"/>
      <c r="IIT80" s="157"/>
      <c r="IIU80" s="157"/>
      <c r="IIV80" s="157"/>
      <c r="IIW80" s="157"/>
      <c r="IIX80" s="157"/>
      <c r="IIY80" s="157"/>
      <c r="IIZ80" s="157"/>
      <c r="IJA80" s="157"/>
      <c r="IJB80" s="157"/>
      <c r="IJC80" s="157"/>
      <c r="IJD80" s="157"/>
      <c r="IJE80" s="157"/>
      <c r="IJF80" s="157"/>
      <c r="IJG80" s="157"/>
      <c r="IJH80" s="157"/>
      <c r="IJI80" s="157"/>
      <c r="IJJ80" s="157"/>
      <c r="IJK80" s="157"/>
      <c r="IJL80" s="157"/>
      <c r="IJM80" s="157"/>
      <c r="IJN80" s="157"/>
      <c r="IJO80" s="157"/>
      <c r="IJP80" s="157"/>
      <c r="IJQ80" s="157"/>
      <c r="IJR80" s="157"/>
      <c r="IJS80" s="157"/>
      <c r="IJT80" s="157"/>
      <c r="IJU80" s="157"/>
      <c r="IJV80" s="157"/>
      <c r="IJW80" s="157"/>
      <c r="IJX80" s="157"/>
      <c r="IJY80" s="157"/>
      <c r="IJZ80" s="157"/>
      <c r="IKA80" s="157"/>
      <c r="IKB80" s="157"/>
      <c r="IKC80" s="157"/>
      <c r="IKD80" s="157"/>
      <c r="IKE80" s="157"/>
      <c r="IKF80" s="157"/>
      <c r="IKG80" s="157"/>
      <c r="IKH80" s="157"/>
      <c r="IKI80" s="157"/>
      <c r="IKJ80" s="157"/>
      <c r="IKK80" s="157"/>
      <c r="IKL80" s="157"/>
      <c r="IKM80" s="157"/>
      <c r="IKN80" s="157"/>
      <c r="IKO80" s="157"/>
      <c r="IKP80" s="157"/>
      <c r="IKQ80" s="157"/>
      <c r="IKR80" s="157"/>
      <c r="IKS80" s="157"/>
      <c r="IKT80" s="157"/>
      <c r="IKU80" s="157"/>
      <c r="IKV80" s="157"/>
      <c r="IKW80" s="157"/>
      <c r="IKX80" s="157"/>
      <c r="IKY80" s="157"/>
      <c r="IKZ80" s="157"/>
      <c r="ILA80" s="157"/>
      <c r="ILB80" s="157"/>
      <c r="ILC80" s="157"/>
      <c r="ILD80" s="157"/>
      <c r="ILE80" s="157"/>
      <c r="ILF80" s="157"/>
      <c r="ILG80" s="157"/>
      <c r="ILH80" s="157"/>
      <c r="ILI80" s="157"/>
      <c r="ILJ80" s="157"/>
      <c r="ILK80" s="157"/>
      <c r="ILL80" s="157"/>
      <c r="ILM80" s="157"/>
      <c r="ILN80" s="157"/>
      <c r="ILO80" s="157"/>
      <c r="ILP80" s="157"/>
      <c r="ILQ80" s="157"/>
      <c r="ILR80" s="157"/>
      <c r="ILS80" s="157"/>
      <c r="ILT80" s="157"/>
      <c r="ILU80" s="157"/>
      <c r="ILV80" s="157"/>
      <c r="ILW80" s="157"/>
      <c r="ILX80" s="157"/>
      <c r="ILY80" s="157"/>
      <c r="ILZ80" s="157"/>
      <c r="IMA80" s="157"/>
      <c r="IMB80" s="157"/>
      <c r="IMC80" s="157"/>
      <c r="IMD80" s="157"/>
      <c r="IME80" s="157"/>
      <c r="IMF80" s="157"/>
      <c r="IMG80" s="157"/>
      <c r="IMH80" s="157"/>
      <c r="IMI80" s="157"/>
      <c r="IMJ80" s="157"/>
      <c r="IMK80" s="157"/>
      <c r="IML80" s="157"/>
      <c r="IMM80" s="157"/>
      <c r="IMN80" s="157"/>
      <c r="IMO80" s="157"/>
      <c r="IMP80" s="157"/>
      <c r="IMQ80" s="157"/>
      <c r="IMR80" s="157"/>
      <c r="IMS80" s="157"/>
      <c r="IMT80" s="157"/>
      <c r="IMU80" s="157"/>
      <c r="IMV80" s="157"/>
      <c r="IMW80" s="157"/>
      <c r="IMX80" s="157"/>
      <c r="IMY80" s="157"/>
      <c r="IMZ80" s="157"/>
      <c r="INA80" s="157"/>
      <c r="INB80" s="157"/>
      <c r="INC80" s="157"/>
      <c r="IND80" s="157"/>
      <c r="INE80" s="157"/>
      <c r="INF80" s="157"/>
      <c r="ING80" s="157"/>
      <c r="INH80" s="157"/>
      <c r="INI80" s="157"/>
      <c r="INJ80" s="157"/>
      <c r="INK80" s="157"/>
      <c r="INL80" s="157"/>
      <c r="INM80" s="157"/>
      <c r="INN80" s="157"/>
      <c r="INO80" s="157"/>
      <c r="INP80" s="157"/>
      <c r="INQ80" s="157"/>
      <c r="INR80" s="157"/>
      <c r="INS80" s="157"/>
      <c r="INT80" s="157"/>
      <c r="INU80" s="157"/>
      <c r="INV80" s="157"/>
      <c r="INW80" s="157"/>
      <c r="INX80" s="157"/>
      <c r="INY80" s="157"/>
      <c r="INZ80" s="157"/>
      <c r="IOA80" s="157"/>
      <c r="IOB80" s="157"/>
      <c r="IOC80" s="157"/>
      <c r="IOD80" s="157"/>
      <c r="IOE80" s="157"/>
      <c r="IOF80" s="157"/>
      <c r="IOG80" s="157"/>
      <c r="IOH80" s="157"/>
      <c r="IOI80" s="157"/>
      <c r="IOJ80" s="157"/>
      <c r="IOK80" s="157"/>
      <c r="IOL80" s="157"/>
      <c r="IOM80" s="157"/>
      <c r="ION80" s="157"/>
      <c r="IOO80" s="157"/>
      <c r="IOP80" s="157"/>
      <c r="IOQ80" s="157"/>
      <c r="IOR80" s="157"/>
      <c r="IOS80" s="157"/>
      <c r="IOT80" s="157"/>
      <c r="IOU80" s="157"/>
      <c r="IOV80" s="157"/>
      <c r="IOW80" s="157"/>
      <c r="IOX80" s="157"/>
      <c r="IOY80" s="157"/>
      <c r="IOZ80" s="157"/>
      <c r="IPA80" s="157"/>
      <c r="IPB80" s="157"/>
      <c r="IPC80" s="157"/>
      <c r="IPD80" s="157"/>
      <c r="IPE80" s="157"/>
      <c r="IPF80" s="157"/>
      <c r="IPG80" s="157"/>
      <c r="IPH80" s="157"/>
      <c r="IPI80" s="157"/>
      <c r="IPJ80" s="157"/>
      <c r="IPK80" s="157"/>
      <c r="IPL80" s="157"/>
      <c r="IPM80" s="157"/>
      <c r="IPN80" s="157"/>
      <c r="IPO80" s="157"/>
      <c r="IPP80" s="157"/>
      <c r="IPQ80" s="157"/>
      <c r="IPR80" s="157"/>
      <c r="IPS80" s="157"/>
      <c r="IPT80" s="157"/>
      <c r="IPU80" s="157"/>
      <c r="IPV80" s="157"/>
      <c r="IPW80" s="157"/>
      <c r="IPX80" s="157"/>
      <c r="IPY80" s="157"/>
      <c r="IPZ80" s="157"/>
      <c r="IQA80" s="157"/>
      <c r="IQB80" s="157"/>
      <c r="IQC80" s="157"/>
      <c r="IQD80" s="157"/>
      <c r="IQE80" s="157"/>
      <c r="IQF80" s="157"/>
      <c r="IQG80" s="157"/>
      <c r="IQH80" s="157"/>
      <c r="IQI80" s="157"/>
      <c r="IQJ80" s="157"/>
      <c r="IQK80" s="157"/>
      <c r="IQL80" s="157"/>
      <c r="IQM80" s="157"/>
      <c r="IQN80" s="157"/>
      <c r="IQO80" s="157"/>
      <c r="IQP80" s="157"/>
      <c r="IQQ80" s="157"/>
      <c r="IQR80" s="157"/>
      <c r="IQS80" s="157"/>
      <c r="IQT80" s="157"/>
      <c r="IQU80" s="157"/>
      <c r="IQV80" s="157"/>
      <c r="IQW80" s="157"/>
      <c r="IQX80" s="157"/>
      <c r="IQY80" s="157"/>
      <c r="IQZ80" s="157"/>
      <c r="IRA80" s="157"/>
      <c r="IRB80" s="157"/>
      <c r="IRC80" s="157"/>
      <c r="IRD80" s="157"/>
      <c r="IRE80" s="157"/>
      <c r="IRF80" s="157"/>
      <c r="IRG80" s="157"/>
      <c r="IRH80" s="157"/>
      <c r="IRI80" s="157"/>
      <c r="IRJ80" s="157"/>
      <c r="IRK80" s="157"/>
      <c r="IRL80" s="157"/>
      <c r="IRM80" s="157"/>
      <c r="IRN80" s="157"/>
      <c r="IRO80" s="157"/>
      <c r="IRP80" s="157"/>
      <c r="IRQ80" s="157"/>
      <c r="IRR80" s="157"/>
      <c r="IRS80" s="157"/>
      <c r="IRT80" s="157"/>
      <c r="IRU80" s="157"/>
      <c r="IRV80" s="157"/>
      <c r="IRW80" s="157"/>
      <c r="IRX80" s="157"/>
      <c r="IRY80" s="157"/>
      <c r="IRZ80" s="157"/>
      <c r="ISA80" s="157"/>
      <c r="ISB80" s="157"/>
      <c r="ISC80" s="157"/>
      <c r="ISD80" s="157"/>
      <c r="ISE80" s="157"/>
      <c r="ISF80" s="157"/>
      <c r="ISG80" s="157"/>
      <c r="ISH80" s="157"/>
      <c r="ISI80" s="157"/>
      <c r="ISJ80" s="157"/>
      <c r="ISK80" s="157"/>
      <c r="ISL80" s="157"/>
      <c r="ISM80" s="157"/>
      <c r="ISN80" s="157"/>
      <c r="ISO80" s="157"/>
      <c r="ISP80" s="157"/>
      <c r="ISQ80" s="157"/>
      <c r="ISR80" s="157"/>
      <c r="ISS80" s="157"/>
      <c r="IST80" s="157"/>
      <c r="ISU80" s="157"/>
      <c r="ISV80" s="157"/>
      <c r="ISW80" s="157"/>
      <c r="ISX80" s="157"/>
      <c r="ISY80" s="157"/>
      <c r="ISZ80" s="157"/>
      <c r="ITA80" s="157"/>
      <c r="ITB80" s="157"/>
      <c r="ITC80" s="157"/>
      <c r="ITD80" s="157"/>
      <c r="ITE80" s="157"/>
      <c r="ITF80" s="157"/>
      <c r="ITG80" s="157"/>
      <c r="ITH80" s="157"/>
      <c r="ITI80" s="157"/>
      <c r="ITJ80" s="157"/>
      <c r="ITK80" s="157"/>
      <c r="ITL80" s="157"/>
      <c r="ITM80" s="157"/>
      <c r="ITN80" s="157"/>
      <c r="ITO80" s="157"/>
      <c r="ITP80" s="157"/>
      <c r="ITQ80" s="157"/>
      <c r="ITR80" s="157"/>
      <c r="ITS80" s="157"/>
      <c r="ITT80" s="157"/>
      <c r="ITU80" s="157"/>
      <c r="ITV80" s="157"/>
      <c r="ITW80" s="157"/>
      <c r="ITX80" s="157"/>
      <c r="ITY80" s="157"/>
      <c r="ITZ80" s="157"/>
      <c r="IUA80" s="157"/>
      <c r="IUB80" s="157"/>
      <c r="IUC80" s="157"/>
      <c r="IUD80" s="157"/>
      <c r="IUE80" s="157"/>
      <c r="IUF80" s="157"/>
      <c r="IUG80" s="157"/>
      <c r="IUH80" s="157"/>
      <c r="IUI80" s="157"/>
      <c r="IUJ80" s="157"/>
      <c r="IUK80" s="157"/>
      <c r="IUL80" s="157"/>
      <c r="IUM80" s="157"/>
      <c r="IUN80" s="157"/>
      <c r="IUO80" s="157"/>
      <c r="IUP80" s="157"/>
      <c r="IUQ80" s="157"/>
      <c r="IUR80" s="157"/>
      <c r="IUS80" s="157"/>
      <c r="IUT80" s="157"/>
      <c r="IUU80" s="157"/>
      <c r="IUV80" s="157"/>
      <c r="IUW80" s="157"/>
      <c r="IUX80" s="157"/>
      <c r="IUY80" s="157"/>
      <c r="IUZ80" s="157"/>
      <c r="IVA80" s="157"/>
      <c r="IVB80" s="157"/>
      <c r="IVC80" s="157"/>
      <c r="IVD80" s="157"/>
      <c r="IVE80" s="157"/>
      <c r="IVF80" s="157"/>
      <c r="IVG80" s="157"/>
      <c r="IVH80" s="157"/>
      <c r="IVI80" s="157"/>
      <c r="IVJ80" s="157"/>
      <c r="IVK80" s="157"/>
      <c r="IVL80" s="157"/>
      <c r="IVM80" s="157"/>
      <c r="IVN80" s="157"/>
      <c r="IVO80" s="157"/>
      <c r="IVP80" s="157"/>
      <c r="IVQ80" s="157"/>
      <c r="IVR80" s="157"/>
      <c r="IVS80" s="157"/>
      <c r="IVT80" s="157"/>
      <c r="IVU80" s="157"/>
      <c r="IVV80" s="157"/>
      <c r="IVW80" s="157"/>
      <c r="IVX80" s="157"/>
      <c r="IVY80" s="157"/>
      <c r="IVZ80" s="157"/>
      <c r="IWA80" s="157"/>
      <c r="IWB80" s="157"/>
      <c r="IWC80" s="157"/>
      <c r="IWD80" s="157"/>
      <c r="IWE80" s="157"/>
      <c r="IWF80" s="157"/>
      <c r="IWG80" s="157"/>
      <c r="IWH80" s="157"/>
      <c r="IWI80" s="157"/>
      <c r="IWJ80" s="157"/>
      <c r="IWK80" s="157"/>
      <c r="IWL80" s="157"/>
      <c r="IWM80" s="157"/>
      <c r="IWN80" s="157"/>
      <c r="IWO80" s="157"/>
      <c r="IWP80" s="157"/>
      <c r="IWQ80" s="157"/>
      <c r="IWR80" s="157"/>
      <c r="IWS80" s="157"/>
      <c r="IWT80" s="157"/>
      <c r="IWU80" s="157"/>
      <c r="IWV80" s="157"/>
      <c r="IWW80" s="157"/>
      <c r="IWX80" s="157"/>
      <c r="IWY80" s="157"/>
      <c r="IWZ80" s="157"/>
      <c r="IXA80" s="157"/>
      <c r="IXB80" s="157"/>
      <c r="IXC80" s="157"/>
      <c r="IXD80" s="157"/>
      <c r="IXE80" s="157"/>
      <c r="IXF80" s="157"/>
      <c r="IXG80" s="157"/>
      <c r="IXH80" s="157"/>
      <c r="IXI80" s="157"/>
      <c r="IXJ80" s="157"/>
      <c r="IXK80" s="157"/>
      <c r="IXL80" s="157"/>
      <c r="IXM80" s="157"/>
      <c r="IXN80" s="157"/>
      <c r="IXO80" s="157"/>
      <c r="IXP80" s="157"/>
      <c r="IXQ80" s="157"/>
      <c r="IXR80" s="157"/>
      <c r="IXS80" s="157"/>
      <c r="IXT80" s="157"/>
      <c r="IXU80" s="157"/>
      <c r="IXV80" s="157"/>
      <c r="IXW80" s="157"/>
      <c r="IXX80" s="157"/>
      <c r="IXY80" s="157"/>
      <c r="IXZ80" s="157"/>
      <c r="IYA80" s="157"/>
      <c r="IYB80" s="157"/>
      <c r="IYC80" s="157"/>
      <c r="IYD80" s="157"/>
      <c r="IYE80" s="157"/>
      <c r="IYF80" s="157"/>
      <c r="IYG80" s="157"/>
      <c r="IYH80" s="157"/>
      <c r="IYI80" s="157"/>
      <c r="IYJ80" s="157"/>
      <c r="IYK80" s="157"/>
      <c r="IYL80" s="157"/>
      <c r="IYM80" s="157"/>
      <c r="IYN80" s="157"/>
      <c r="IYO80" s="157"/>
      <c r="IYP80" s="157"/>
      <c r="IYQ80" s="157"/>
      <c r="IYR80" s="157"/>
      <c r="IYS80" s="157"/>
      <c r="IYT80" s="157"/>
      <c r="IYU80" s="157"/>
      <c r="IYV80" s="157"/>
      <c r="IYW80" s="157"/>
      <c r="IYX80" s="157"/>
      <c r="IYY80" s="157"/>
      <c r="IYZ80" s="157"/>
      <c r="IZA80" s="157"/>
      <c r="IZB80" s="157"/>
      <c r="IZC80" s="157"/>
      <c r="IZD80" s="157"/>
      <c r="IZE80" s="157"/>
      <c r="IZF80" s="157"/>
      <c r="IZG80" s="157"/>
      <c r="IZH80" s="157"/>
      <c r="IZI80" s="157"/>
      <c r="IZJ80" s="157"/>
      <c r="IZK80" s="157"/>
      <c r="IZL80" s="157"/>
      <c r="IZM80" s="157"/>
      <c r="IZN80" s="157"/>
      <c r="IZO80" s="157"/>
      <c r="IZP80" s="157"/>
      <c r="IZQ80" s="157"/>
      <c r="IZR80" s="157"/>
      <c r="IZS80" s="157"/>
      <c r="IZT80" s="157"/>
      <c r="IZU80" s="157"/>
      <c r="IZV80" s="157"/>
      <c r="IZW80" s="157"/>
      <c r="IZX80" s="157"/>
      <c r="IZY80" s="157"/>
      <c r="IZZ80" s="157"/>
      <c r="JAA80" s="157"/>
      <c r="JAB80" s="157"/>
      <c r="JAC80" s="157"/>
      <c r="JAD80" s="157"/>
      <c r="JAE80" s="157"/>
      <c r="JAF80" s="157"/>
      <c r="JAG80" s="157"/>
      <c r="JAH80" s="157"/>
      <c r="JAI80" s="157"/>
      <c r="JAJ80" s="157"/>
      <c r="JAK80" s="157"/>
      <c r="JAL80" s="157"/>
      <c r="JAM80" s="157"/>
      <c r="JAN80" s="157"/>
      <c r="JAO80" s="157"/>
      <c r="JAP80" s="157"/>
      <c r="JAQ80" s="157"/>
      <c r="JAR80" s="157"/>
      <c r="JAS80" s="157"/>
      <c r="JAT80" s="157"/>
      <c r="JAU80" s="157"/>
      <c r="JAV80" s="157"/>
      <c r="JAW80" s="157"/>
      <c r="JAX80" s="157"/>
      <c r="JAY80" s="157"/>
      <c r="JAZ80" s="157"/>
      <c r="JBA80" s="157"/>
      <c r="JBB80" s="157"/>
      <c r="JBC80" s="157"/>
      <c r="JBD80" s="157"/>
      <c r="JBE80" s="157"/>
      <c r="JBF80" s="157"/>
      <c r="JBG80" s="157"/>
      <c r="JBH80" s="157"/>
      <c r="JBI80" s="157"/>
      <c r="JBJ80" s="157"/>
      <c r="JBK80" s="157"/>
      <c r="JBL80" s="157"/>
      <c r="JBM80" s="157"/>
      <c r="JBN80" s="157"/>
      <c r="JBO80" s="157"/>
      <c r="JBP80" s="157"/>
      <c r="JBQ80" s="157"/>
      <c r="JBR80" s="157"/>
      <c r="JBS80" s="157"/>
      <c r="JBT80" s="157"/>
      <c r="JBU80" s="157"/>
      <c r="JBV80" s="157"/>
      <c r="JBW80" s="157"/>
      <c r="JBX80" s="157"/>
      <c r="JBY80" s="157"/>
      <c r="JBZ80" s="157"/>
      <c r="JCA80" s="157"/>
      <c r="JCB80" s="157"/>
      <c r="JCC80" s="157"/>
      <c r="JCD80" s="157"/>
      <c r="JCE80" s="157"/>
      <c r="JCF80" s="157"/>
      <c r="JCG80" s="157"/>
      <c r="JCH80" s="157"/>
      <c r="JCI80" s="157"/>
      <c r="JCJ80" s="157"/>
      <c r="JCK80" s="157"/>
      <c r="JCL80" s="157"/>
      <c r="JCM80" s="157"/>
      <c r="JCN80" s="157"/>
      <c r="JCO80" s="157"/>
      <c r="JCP80" s="157"/>
      <c r="JCQ80" s="157"/>
      <c r="JCR80" s="157"/>
      <c r="JCS80" s="157"/>
      <c r="JCT80" s="157"/>
      <c r="JCU80" s="157"/>
      <c r="JCV80" s="157"/>
      <c r="JCW80" s="157"/>
      <c r="JCX80" s="157"/>
      <c r="JCY80" s="157"/>
      <c r="JCZ80" s="157"/>
      <c r="JDA80" s="157"/>
      <c r="JDB80" s="157"/>
      <c r="JDC80" s="157"/>
      <c r="JDD80" s="157"/>
      <c r="JDE80" s="157"/>
      <c r="JDF80" s="157"/>
      <c r="JDG80" s="157"/>
      <c r="JDH80" s="157"/>
      <c r="JDI80" s="157"/>
      <c r="JDJ80" s="157"/>
      <c r="JDK80" s="157"/>
      <c r="JDL80" s="157"/>
      <c r="JDM80" s="157"/>
      <c r="JDN80" s="157"/>
      <c r="JDO80" s="157"/>
      <c r="JDP80" s="157"/>
      <c r="JDQ80" s="157"/>
      <c r="JDR80" s="157"/>
      <c r="JDS80" s="157"/>
      <c r="JDT80" s="157"/>
      <c r="JDU80" s="157"/>
      <c r="JDV80" s="157"/>
      <c r="JDW80" s="157"/>
      <c r="JDX80" s="157"/>
      <c r="JDY80" s="157"/>
      <c r="JDZ80" s="157"/>
      <c r="JEA80" s="157"/>
      <c r="JEB80" s="157"/>
      <c r="JEC80" s="157"/>
      <c r="JED80" s="157"/>
      <c r="JEE80" s="157"/>
      <c r="JEF80" s="157"/>
      <c r="JEG80" s="157"/>
      <c r="JEH80" s="157"/>
      <c r="JEI80" s="157"/>
      <c r="JEJ80" s="157"/>
      <c r="JEK80" s="157"/>
      <c r="JEL80" s="157"/>
      <c r="JEM80" s="157"/>
      <c r="JEN80" s="157"/>
      <c r="JEO80" s="157"/>
      <c r="JEP80" s="157"/>
      <c r="JEQ80" s="157"/>
      <c r="JER80" s="157"/>
      <c r="JES80" s="157"/>
      <c r="JET80" s="157"/>
      <c r="JEU80" s="157"/>
      <c r="JEV80" s="157"/>
      <c r="JEW80" s="157"/>
      <c r="JEX80" s="157"/>
      <c r="JEY80" s="157"/>
      <c r="JEZ80" s="157"/>
      <c r="JFA80" s="157"/>
      <c r="JFB80" s="157"/>
      <c r="JFC80" s="157"/>
      <c r="JFD80" s="157"/>
      <c r="JFE80" s="157"/>
      <c r="JFF80" s="157"/>
      <c r="JFG80" s="157"/>
      <c r="JFH80" s="157"/>
      <c r="JFI80" s="157"/>
      <c r="JFJ80" s="157"/>
      <c r="JFK80" s="157"/>
      <c r="JFL80" s="157"/>
      <c r="JFM80" s="157"/>
      <c r="JFN80" s="157"/>
      <c r="JFO80" s="157"/>
      <c r="JFP80" s="157"/>
      <c r="JFQ80" s="157"/>
      <c r="JFR80" s="157"/>
      <c r="JFS80" s="157"/>
      <c r="JFT80" s="157"/>
      <c r="JFU80" s="157"/>
      <c r="JFV80" s="157"/>
      <c r="JFW80" s="157"/>
      <c r="JFX80" s="157"/>
      <c r="JFY80" s="157"/>
      <c r="JFZ80" s="157"/>
      <c r="JGA80" s="157"/>
      <c r="JGB80" s="157"/>
      <c r="JGC80" s="157"/>
      <c r="JGD80" s="157"/>
      <c r="JGE80" s="157"/>
      <c r="JGF80" s="157"/>
      <c r="JGG80" s="157"/>
      <c r="JGH80" s="157"/>
      <c r="JGI80" s="157"/>
      <c r="JGJ80" s="157"/>
      <c r="JGK80" s="157"/>
      <c r="JGL80" s="157"/>
      <c r="JGM80" s="157"/>
      <c r="JGN80" s="157"/>
      <c r="JGO80" s="157"/>
      <c r="JGP80" s="157"/>
      <c r="JGQ80" s="157"/>
      <c r="JGR80" s="157"/>
      <c r="JGS80" s="157"/>
      <c r="JGT80" s="157"/>
      <c r="JGU80" s="157"/>
      <c r="JGV80" s="157"/>
      <c r="JGW80" s="157"/>
      <c r="JGX80" s="157"/>
      <c r="JGY80" s="157"/>
      <c r="JGZ80" s="157"/>
      <c r="JHA80" s="157"/>
      <c r="JHB80" s="157"/>
      <c r="JHC80" s="157"/>
      <c r="JHD80" s="157"/>
      <c r="JHE80" s="157"/>
      <c r="JHF80" s="157"/>
      <c r="JHG80" s="157"/>
      <c r="JHH80" s="157"/>
      <c r="JHI80" s="157"/>
      <c r="JHJ80" s="157"/>
      <c r="JHK80" s="157"/>
      <c r="JHL80" s="157"/>
      <c r="JHM80" s="157"/>
      <c r="JHN80" s="157"/>
      <c r="JHO80" s="157"/>
      <c r="JHP80" s="157"/>
      <c r="JHQ80" s="157"/>
      <c r="JHR80" s="157"/>
      <c r="JHS80" s="157"/>
      <c r="JHT80" s="157"/>
      <c r="JHU80" s="157"/>
      <c r="JHV80" s="157"/>
      <c r="JHW80" s="157"/>
      <c r="JHX80" s="157"/>
      <c r="JHY80" s="157"/>
      <c r="JHZ80" s="157"/>
      <c r="JIA80" s="157"/>
      <c r="JIB80" s="157"/>
      <c r="JIC80" s="157"/>
      <c r="JID80" s="157"/>
      <c r="JIE80" s="157"/>
      <c r="JIF80" s="157"/>
      <c r="JIG80" s="157"/>
      <c r="JIH80" s="157"/>
      <c r="JII80" s="157"/>
      <c r="JIJ80" s="157"/>
      <c r="JIK80" s="157"/>
      <c r="JIL80" s="157"/>
      <c r="JIM80" s="157"/>
      <c r="JIN80" s="157"/>
      <c r="JIO80" s="157"/>
      <c r="JIP80" s="157"/>
      <c r="JIQ80" s="157"/>
      <c r="JIR80" s="157"/>
      <c r="JIS80" s="157"/>
      <c r="JIT80" s="157"/>
      <c r="JIU80" s="157"/>
      <c r="JIV80" s="157"/>
      <c r="JIW80" s="157"/>
      <c r="JIX80" s="157"/>
      <c r="JIY80" s="157"/>
      <c r="JIZ80" s="157"/>
      <c r="JJA80" s="157"/>
      <c r="JJB80" s="157"/>
      <c r="JJC80" s="157"/>
      <c r="JJD80" s="157"/>
      <c r="JJE80" s="157"/>
      <c r="JJF80" s="157"/>
      <c r="JJG80" s="157"/>
      <c r="JJH80" s="157"/>
      <c r="JJI80" s="157"/>
      <c r="JJJ80" s="157"/>
      <c r="JJK80" s="157"/>
      <c r="JJL80" s="157"/>
      <c r="JJM80" s="157"/>
      <c r="JJN80" s="157"/>
      <c r="JJO80" s="157"/>
      <c r="JJP80" s="157"/>
      <c r="JJQ80" s="157"/>
      <c r="JJR80" s="157"/>
      <c r="JJS80" s="157"/>
      <c r="JJT80" s="157"/>
      <c r="JJU80" s="157"/>
      <c r="JJV80" s="157"/>
      <c r="JJW80" s="157"/>
      <c r="JJX80" s="157"/>
      <c r="JJY80" s="157"/>
      <c r="JJZ80" s="157"/>
      <c r="JKA80" s="157"/>
      <c r="JKB80" s="157"/>
      <c r="JKC80" s="157"/>
      <c r="JKD80" s="157"/>
      <c r="JKE80" s="157"/>
      <c r="JKF80" s="157"/>
      <c r="JKG80" s="157"/>
      <c r="JKH80" s="157"/>
      <c r="JKI80" s="157"/>
      <c r="JKJ80" s="157"/>
      <c r="JKK80" s="157"/>
      <c r="JKL80" s="157"/>
      <c r="JKM80" s="157"/>
      <c r="JKN80" s="157"/>
      <c r="JKO80" s="157"/>
      <c r="JKP80" s="157"/>
      <c r="JKQ80" s="157"/>
      <c r="JKR80" s="157"/>
      <c r="JKS80" s="157"/>
      <c r="JKT80" s="157"/>
      <c r="JKU80" s="157"/>
      <c r="JKV80" s="157"/>
      <c r="JKW80" s="157"/>
      <c r="JKX80" s="157"/>
      <c r="JKY80" s="157"/>
      <c r="JKZ80" s="157"/>
      <c r="JLA80" s="157"/>
      <c r="JLB80" s="157"/>
      <c r="JLC80" s="157"/>
      <c r="JLD80" s="157"/>
      <c r="JLE80" s="157"/>
      <c r="JLF80" s="157"/>
      <c r="JLG80" s="157"/>
      <c r="JLH80" s="157"/>
      <c r="JLI80" s="157"/>
      <c r="JLJ80" s="157"/>
      <c r="JLK80" s="157"/>
      <c r="JLL80" s="157"/>
      <c r="JLM80" s="157"/>
      <c r="JLN80" s="157"/>
      <c r="JLO80" s="157"/>
      <c r="JLP80" s="157"/>
      <c r="JLQ80" s="157"/>
      <c r="JLR80" s="157"/>
      <c r="JLS80" s="157"/>
      <c r="JLT80" s="157"/>
      <c r="JLU80" s="157"/>
      <c r="JLV80" s="157"/>
      <c r="JLW80" s="157"/>
      <c r="JLX80" s="157"/>
      <c r="JLY80" s="157"/>
      <c r="JLZ80" s="157"/>
      <c r="JMA80" s="157"/>
      <c r="JMB80" s="157"/>
      <c r="JMC80" s="157"/>
      <c r="JMD80" s="157"/>
      <c r="JME80" s="157"/>
      <c r="JMF80" s="157"/>
      <c r="JMG80" s="157"/>
      <c r="JMH80" s="157"/>
      <c r="JMI80" s="157"/>
      <c r="JMJ80" s="157"/>
      <c r="JMK80" s="157"/>
      <c r="JML80" s="157"/>
      <c r="JMM80" s="157"/>
      <c r="JMN80" s="157"/>
      <c r="JMO80" s="157"/>
      <c r="JMP80" s="157"/>
      <c r="JMQ80" s="157"/>
      <c r="JMR80" s="157"/>
      <c r="JMS80" s="157"/>
      <c r="JMT80" s="157"/>
      <c r="JMU80" s="157"/>
      <c r="JMV80" s="157"/>
      <c r="JMW80" s="157"/>
      <c r="JMX80" s="157"/>
      <c r="JMY80" s="157"/>
      <c r="JMZ80" s="157"/>
      <c r="JNA80" s="157"/>
      <c r="JNB80" s="157"/>
      <c r="JNC80" s="157"/>
      <c r="JND80" s="157"/>
      <c r="JNE80" s="157"/>
      <c r="JNF80" s="157"/>
      <c r="JNG80" s="157"/>
      <c r="JNH80" s="157"/>
      <c r="JNI80" s="157"/>
      <c r="JNJ80" s="157"/>
      <c r="JNK80" s="157"/>
      <c r="JNL80" s="157"/>
      <c r="JNM80" s="157"/>
      <c r="JNN80" s="157"/>
      <c r="JNO80" s="157"/>
      <c r="JNP80" s="157"/>
      <c r="JNQ80" s="157"/>
      <c r="JNR80" s="157"/>
      <c r="JNS80" s="157"/>
      <c r="JNT80" s="157"/>
      <c r="JNU80" s="157"/>
      <c r="JNV80" s="157"/>
      <c r="JNW80" s="157"/>
      <c r="JNX80" s="157"/>
      <c r="JNY80" s="157"/>
      <c r="JNZ80" s="157"/>
      <c r="JOA80" s="157"/>
      <c r="JOB80" s="157"/>
      <c r="JOC80" s="157"/>
      <c r="JOD80" s="157"/>
      <c r="JOE80" s="157"/>
      <c r="JOF80" s="157"/>
      <c r="JOG80" s="157"/>
      <c r="JOH80" s="157"/>
      <c r="JOI80" s="157"/>
      <c r="JOJ80" s="157"/>
      <c r="JOK80" s="157"/>
      <c r="JOL80" s="157"/>
      <c r="JOM80" s="157"/>
      <c r="JON80" s="157"/>
      <c r="JOO80" s="157"/>
      <c r="JOP80" s="157"/>
      <c r="JOQ80" s="157"/>
      <c r="JOR80" s="157"/>
      <c r="JOS80" s="157"/>
      <c r="JOT80" s="157"/>
      <c r="JOU80" s="157"/>
      <c r="JOV80" s="157"/>
      <c r="JOW80" s="157"/>
      <c r="JOX80" s="157"/>
      <c r="JOY80" s="157"/>
      <c r="JOZ80" s="157"/>
      <c r="JPA80" s="157"/>
      <c r="JPB80" s="157"/>
      <c r="JPC80" s="157"/>
      <c r="JPD80" s="157"/>
      <c r="JPE80" s="157"/>
      <c r="JPF80" s="157"/>
      <c r="JPG80" s="157"/>
      <c r="JPH80" s="157"/>
      <c r="JPI80" s="157"/>
      <c r="JPJ80" s="157"/>
      <c r="JPK80" s="157"/>
      <c r="JPL80" s="157"/>
      <c r="JPM80" s="157"/>
      <c r="JPN80" s="157"/>
      <c r="JPO80" s="157"/>
      <c r="JPP80" s="157"/>
      <c r="JPQ80" s="157"/>
      <c r="JPR80" s="157"/>
      <c r="JPS80" s="157"/>
      <c r="JPT80" s="157"/>
      <c r="JPU80" s="157"/>
      <c r="JPV80" s="157"/>
      <c r="JPW80" s="157"/>
      <c r="JPX80" s="157"/>
      <c r="JPY80" s="157"/>
      <c r="JPZ80" s="157"/>
      <c r="JQA80" s="157"/>
      <c r="JQB80" s="157"/>
      <c r="JQC80" s="157"/>
      <c r="JQD80" s="157"/>
      <c r="JQE80" s="157"/>
      <c r="JQF80" s="157"/>
      <c r="JQG80" s="157"/>
      <c r="JQH80" s="157"/>
      <c r="JQI80" s="157"/>
      <c r="JQJ80" s="157"/>
      <c r="JQK80" s="157"/>
      <c r="JQL80" s="157"/>
      <c r="JQM80" s="157"/>
      <c r="JQN80" s="157"/>
      <c r="JQO80" s="157"/>
      <c r="JQP80" s="157"/>
      <c r="JQQ80" s="157"/>
      <c r="JQR80" s="157"/>
      <c r="JQS80" s="157"/>
      <c r="JQT80" s="157"/>
      <c r="JQU80" s="157"/>
      <c r="JQV80" s="157"/>
      <c r="JQW80" s="157"/>
      <c r="JQX80" s="157"/>
      <c r="JQY80" s="157"/>
      <c r="JQZ80" s="157"/>
      <c r="JRA80" s="157"/>
      <c r="JRB80" s="157"/>
      <c r="JRC80" s="157"/>
      <c r="JRD80" s="157"/>
      <c r="JRE80" s="157"/>
      <c r="JRF80" s="157"/>
      <c r="JRG80" s="157"/>
      <c r="JRH80" s="157"/>
      <c r="JRI80" s="157"/>
      <c r="JRJ80" s="157"/>
      <c r="JRK80" s="157"/>
      <c r="JRL80" s="157"/>
      <c r="JRM80" s="157"/>
      <c r="JRN80" s="157"/>
      <c r="JRO80" s="157"/>
      <c r="JRP80" s="157"/>
      <c r="JRQ80" s="157"/>
      <c r="JRR80" s="157"/>
      <c r="JRS80" s="157"/>
      <c r="JRT80" s="157"/>
      <c r="JRU80" s="157"/>
      <c r="JRV80" s="157"/>
      <c r="JRW80" s="157"/>
      <c r="JRX80" s="157"/>
      <c r="JRY80" s="157"/>
      <c r="JRZ80" s="157"/>
      <c r="JSA80" s="157"/>
      <c r="JSB80" s="157"/>
      <c r="JSC80" s="157"/>
      <c r="JSD80" s="157"/>
      <c r="JSE80" s="157"/>
      <c r="JSF80" s="157"/>
      <c r="JSG80" s="157"/>
      <c r="JSH80" s="157"/>
      <c r="JSI80" s="157"/>
      <c r="JSJ80" s="157"/>
      <c r="JSK80" s="157"/>
      <c r="JSL80" s="157"/>
      <c r="JSM80" s="157"/>
      <c r="JSN80" s="157"/>
      <c r="JSO80" s="157"/>
      <c r="JSP80" s="157"/>
      <c r="JSQ80" s="157"/>
      <c r="JSR80" s="157"/>
      <c r="JSS80" s="157"/>
      <c r="JST80" s="157"/>
      <c r="JSU80" s="157"/>
      <c r="JSV80" s="157"/>
      <c r="JSW80" s="157"/>
      <c r="JSX80" s="157"/>
      <c r="JSY80" s="157"/>
      <c r="JSZ80" s="157"/>
      <c r="JTA80" s="157"/>
      <c r="JTB80" s="157"/>
      <c r="JTC80" s="157"/>
      <c r="JTD80" s="157"/>
      <c r="JTE80" s="157"/>
      <c r="JTF80" s="157"/>
      <c r="JTG80" s="157"/>
      <c r="JTH80" s="157"/>
      <c r="JTI80" s="157"/>
      <c r="JTJ80" s="157"/>
      <c r="JTK80" s="157"/>
      <c r="JTL80" s="157"/>
      <c r="JTM80" s="157"/>
      <c r="JTN80" s="157"/>
      <c r="JTO80" s="157"/>
      <c r="JTP80" s="157"/>
      <c r="JTQ80" s="157"/>
      <c r="JTR80" s="157"/>
      <c r="JTS80" s="157"/>
      <c r="JTT80" s="157"/>
      <c r="JTU80" s="157"/>
      <c r="JTV80" s="157"/>
      <c r="JTW80" s="157"/>
      <c r="JTX80" s="157"/>
      <c r="JTY80" s="157"/>
      <c r="JTZ80" s="157"/>
      <c r="JUA80" s="157"/>
      <c r="JUB80" s="157"/>
      <c r="JUC80" s="157"/>
      <c r="JUD80" s="157"/>
      <c r="JUE80" s="157"/>
      <c r="JUF80" s="157"/>
      <c r="JUG80" s="157"/>
      <c r="JUH80" s="157"/>
      <c r="JUI80" s="157"/>
      <c r="JUJ80" s="157"/>
      <c r="JUK80" s="157"/>
      <c r="JUL80" s="157"/>
      <c r="JUM80" s="157"/>
      <c r="JUN80" s="157"/>
      <c r="JUO80" s="157"/>
      <c r="JUP80" s="157"/>
      <c r="JUQ80" s="157"/>
      <c r="JUR80" s="157"/>
      <c r="JUS80" s="157"/>
      <c r="JUT80" s="157"/>
      <c r="JUU80" s="157"/>
      <c r="JUV80" s="157"/>
      <c r="JUW80" s="157"/>
      <c r="JUX80" s="157"/>
      <c r="JUY80" s="157"/>
      <c r="JUZ80" s="157"/>
      <c r="JVA80" s="157"/>
      <c r="JVB80" s="157"/>
      <c r="JVC80" s="157"/>
      <c r="JVD80" s="157"/>
      <c r="JVE80" s="157"/>
      <c r="JVF80" s="157"/>
      <c r="JVG80" s="157"/>
      <c r="JVH80" s="157"/>
      <c r="JVI80" s="157"/>
      <c r="JVJ80" s="157"/>
      <c r="JVK80" s="157"/>
      <c r="JVL80" s="157"/>
      <c r="JVM80" s="157"/>
      <c r="JVN80" s="157"/>
      <c r="JVO80" s="157"/>
      <c r="JVP80" s="157"/>
      <c r="JVQ80" s="157"/>
      <c r="JVR80" s="157"/>
      <c r="JVS80" s="157"/>
      <c r="JVT80" s="157"/>
      <c r="JVU80" s="157"/>
      <c r="JVV80" s="157"/>
      <c r="JVW80" s="157"/>
      <c r="JVX80" s="157"/>
      <c r="JVY80" s="157"/>
      <c r="JVZ80" s="157"/>
      <c r="JWA80" s="157"/>
      <c r="JWB80" s="157"/>
      <c r="JWC80" s="157"/>
      <c r="JWD80" s="157"/>
      <c r="JWE80" s="157"/>
      <c r="JWF80" s="157"/>
      <c r="JWG80" s="157"/>
      <c r="JWH80" s="157"/>
      <c r="JWI80" s="157"/>
      <c r="JWJ80" s="157"/>
      <c r="JWK80" s="157"/>
      <c r="JWL80" s="157"/>
      <c r="JWM80" s="157"/>
      <c r="JWN80" s="157"/>
      <c r="JWO80" s="157"/>
      <c r="JWP80" s="157"/>
      <c r="JWQ80" s="157"/>
      <c r="JWR80" s="157"/>
      <c r="JWS80" s="157"/>
      <c r="JWT80" s="157"/>
      <c r="JWU80" s="157"/>
      <c r="JWV80" s="157"/>
      <c r="JWW80" s="157"/>
      <c r="JWX80" s="157"/>
      <c r="JWY80" s="157"/>
      <c r="JWZ80" s="157"/>
      <c r="JXA80" s="157"/>
      <c r="JXB80" s="157"/>
      <c r="JXC80" s="157"/>
      <c r="JXD80" s="157"/>
      <c r="JXE80" s="157"/>
      <c r="JXF80" s="157"/>
      <c r="JXG80" s="157"/>
      <c r="JXH80" s="157"/>
      <c r="JXI80" s="157"/>
      <c r="JXJ80" s="157"/>
      <c r="JXK80" s="157"/>
      <c r="JXL80" s="157"/>
      <c r="JXM80" s="157"/>
      <c r="JXN80" s="157"/>
      <c r="JXO80" s="157"/>
      <c r="JXP80" s="157"/>
      <c r="JXQ80" s="157"/>
      <c r="JXR80" s="157"/>
      <c r="JXS80" s="157"/>
      <c r="JXT80" s="157"/>
      <c r="JXU80" s="157"/>
      <c r="JXV80" s="157"/>
      <c r="JXW80" s="157"/>
      <c r="JXX80" s="157"/>
      <c r="JXY80" s="157"/>
      <c r="JXZ80" s="157"/>
      <c r="JYA80" s="157"/>
      <c r="JYB80" s="157"/>
      <c r="JYC80" s="157"/>
      <c r="JYD80" s="157"/>
      <c r="JYE80" s="157"/>
      <c r="JYF80" s="157"/>
      <c r="JYG80" s="157"/>
      <c r="JYH80" s="157"/>
      <c r="JYI80" s="157"/>
      <c r="JYJ80" s="157"/>
      <c r="JYK80" s="157"/>
      <c r="JYL80" s="157"/>
      <c r="JYM80" s="157"/>
      <c r="JYN80" s="157"/>
      <c r="JYO80" s="157"/>
      <c r="JYP80" s="157"/>
      <c r="JYQ80" s="157"/>
      <c r="JYR80" s="157"/>
      <c r="JYS80" s="157"/>
      <c r="JYT80" s="157"/>
      <c r="JYU80" s="157"/>
      <c r="JYV80" s="157"/>
      <c r="JYW80" s="157"/>
      <c r="JYX80" s="157"/>
      <c r="JYY80" s="157"/>
      <c r="JYZ80" s="157"/>
      <c r="JZA80" s="157"/>
      <c r="JZB80" s="157"/>
      <c r="JZC80" s="157"/>
      <c r="JZD80" s="157"/>
      <c r="JZE80" s="157"/>
      <c r="JZF80" s="157"/>
      <c r="JZG80" s="157"/>
      <c r="JZH80" s="157"/>
      <c r="JZI80" s="157"/>
      <c r="JZJ80" s="157"/>
      <c r="JZK80" s="157"/>
      <c r="JZL80" s="157"/>
      <c r="JZM80" s="157"/>
      <c r="JZN80" s="157"/>
      <c r="JZO80" s="157"/>
      <c r="JZP80" s="157"/>
      <c r="JZQ80" s="157"/>
      <c r="JZR80" s="157"/>
      <c r="JZS80" s="157"/>
      <c r="JZT80" s="157"/>
      <c r="JZU80" s="157"/>
      <c r="JZV80" s="157"/>
      <c r="JZW80" s="157"/>
      <c r="JZX80" s="157"/>
      <c r="JZY80" s="157"/>
      <c r="JZZ80" s="157"/>
      <c r="KAA80" s="157"/>
      <c r="KAB80" s="157"/>
      <c r="KAC80" s="157"/>
      <c r="KAD80" s="157"/>
      <c r="KAE80" s="157"/>
      <c r="KAF80" s="157"/>
      <c r="KAG80" s="157"/>
      <c r="KAH80" s="157"/>
      <c r="KAI80" s="157"/>
      <c r="KAJ80" s="157"/>
      <c r="KAK80" s="157"/>
      <c r="KAL80" s="157"/>
      <c r="KAM80" s="157"/>
      <c r="KAN80" s="157"/>
      <c r="KAO80" s="157"/>
      <c r="KAP80" s="157"/>
      <c r="KAQ80" s="157"/>
      <c r="KAR80" s="157"/>
      <c r="KAS80" s="157"/>
      <c r="KAT80" s="157"/>
      <c r="KAU80" s="157"/>
      <c r="KAV80" s="157"/>
      <c r="KAW80" s="157"/>
      <c r="KAX80" s="157"/>
      <c r="KAY80" s="157"/>
      <c r="KAZ80" s="157"/>
      <c r="KBA80" s="157"/>
      <c r="KBB80" s="157"/>
      <c r="KBC80" s="157"/>
      <c r="KBD80" s="157"/>
      <c r="KBE80" s="157"/>
      <c r="KBF80" s="157"/>
      <c r="KBG80" s="157"/>
      <c r="KBH80" s="157"/>
      <c r="KBI80" s="157"/>
      <c r="KBJ80" s="157"/>
      <c r="KBK80" s="157"/>
      <c r="KBL80" s="157"/>
      <c r="KBM80" s="157"/>
      <c r="KBN80" s="157"/>
      <c r="KBO80" s="157"/>
      <c r="KBP80" s="157"/>
      <c r="KBQ80" s="157"/>
      <c r="KBR80" s="157"/>
      <c r="KBS80" s="157"/>
      <c r="KBT80" s="157"/>
      <c r="KBU80" s="157"/>
      <c r="KBV80" s="157"/>
      <c r="KBW80" s="157"/>
      <c r="KBX80" s="157"/>
      <c r="KBY80" s="157"/>
      <c r="KBZ80" s="157"/>
      <c r="KCA80" s="157"/>
      <c r="KCB80" s="157"/>
      <c r="KCC80" s="157"/>
      <c r="KCD80" s="157"/>
      <c r="KCE80" s="157"/>
      <c r="KCF80" s="157"/>
      <c r="KCG80" s="157"/>
      <c r="KCH80" s="157"/>
      <c r="KCI80" s="157"/>
      <c r="KCJ80" s="157"/>
      <c r="KCK80" s="157"/>
      <c r="KCL80" s="157"/>
      <c r="KCM80" s="157"/>
      <c r="KCN80" s="157"/>
      <c r="KCO80" s="157"/>
      <c r="KCP80" s="157"/>
      <c r="KCQ80" s="157"/>
      <c r="KCR80" s="157"/>
      <c r="KCS80" s="157"/>
      <c r="KCT80" s="157"/>
      <c r="KCU80" s="157"/>
      <c r="KCV80" s="157"/>
      <c r="KCW80" s="157"/>
      <c r="KCX80" s="157"/>
      <c r="KCY80" s="157"/>
      <c r="KCZ80" s="157"/>
      <c r="KDA80" s="157"/>
      <c r="KDB80" s="157"/>
      <c r="KDC80" s="157"/>
      <c r="KDD80" s="157"/>
      <c r="KDE80" s="157"/>
      <c r="KDF80" s="157"/>
      <c r="KDG80" s="157"/>
      <c r="KDH80" s="157"/>
      <c r="KDI80" s="157"/>
      <c r="KDJ80" s="157"/>
      <c r="KDK80" s="157"/>
      <c r="KDL80" s="157"/>
      <c r="KDM80" s="157"/>
      <c r="KDN80" s="157"/>
      <c r="KDO80" s="157"/>
      <c r="KDP80" s="157"/>
      <c r="KDQ80" s="157"/>
      <c r="KDR80" s="157"/>
      <c r="KDS80" s="157"/>
      <c r="KDT80" s="157"/>
      <c r="KDU80" s="157"/>
      <c r="KDV80" s="157"/>
      <c r="KDW80" s="157"/>
      <c r="KDX80" s="157"/>
      <c r="KDY80" s="157"/>
      <c r="KDZ80" s="157"/>
      <c r="KEA80" s="157"/>
      <c r="KEB80" s="157"/>
      <c r="KEC80" s="157"/>
      <c r="KED80" s="157"/>
      <c r="KEE80" s="157"/>
      <c r="KEF80" s="157"/>
      <c r="KEG80" s="157"/>
      <c r="KEH80" s="157"/>
      <c r="KEI80" s="157"/>
      <c r="KEJ80" s="157"/>
      <c r="KEK80" s="157"/>
      <c r="KEL80" s="157"/>
      <c r="KEM80" s="157"/>
      <c r="KEN80" s="157"/>
      <c r="KEO80" s="157"/>
      <c r="KEP80" s="157"/>
      <c r="KEQ80" s="157"/>
      <c r="KER80" s="157"/>
      <c r="KES80" s="157"/>
      <c r="KET80" s="157"/>
      <c r="KEU80" s="157"/>
      <c r="KEV80" s="157"/>
      <c r="KEW80" s="157"/>
      <c r="KEX80" s="157"/>
      <c r="KEY80" s="157"/>
      <c r="KEZ80" s="157"/>
      <c r="KFA80" s="157"/>
      <c r="KFB80" s="157"/>
      <c r="KFC80" s="157"/>
      <c r="KFD80" s="157"/>
      <c r="KFE80" s="157"/>
      <c r="KFF80" s="157"/>
      <c r="KFG80" s="157"/>
      <c r="KFH80" s="157"/>
      <c r="KFI80" s="157"/>
      <c r="KFJ80" s="157"/>
      <c r="KFK80" s="157"/>
      <c r="KFL80" s="157"/>
      <c r="KFM80" s="157"/>
      <c r="KFN80" s="157"/>
      <c r="KFO80" s="157"/>
      <c r="KFP80" s="157"/>
      <c r="KFQ80" s="157"/>
      <c r="KFR80" s="157"/>
      <c r="KFS80" s="157"/>
      <c r="KFT80" s="157"/>
      <c r="KFU80" s="157"/>
      <c r="KFV80" s="157"/>
      <c r="KFW80" s="157"/>
      <c r="KFX80" s="157"/>
      <c r="KFY80" s="157"/>
      <c r="KFZ80" s="157"/>
      <c r="KGA80" s="157"/>
      <c r="KGB80" s="157"/>
      <c r="KGC80" s="157"/>
      <c r="KGD80" s="157"/>
      <c r="KGE80" s="157"/>
      <c r="KGF80" s="157"/>
      <c r="KGG80" s="157"/>
      <c r="KGH80" s="157"/>
      <c r="KGI80" s="157"/>
      <c r="KGJ80" s="157"/>
      <c r="KGK80" s="157"/>
      <c r="KGL80" s="157"/>
      <c r="KGM80" s="157"/>
      <c r="KGN80" s="157"/>
      <c r="KGO80" s="157"/>
      <c r="KGP80" s="157"/>
      <c r="KGQ80" s="157"/>
      <c r="KGR80" s="157"/>
      <c r="KGS80" s="157"/>
      <c r="KGT80" s="157"/>
      <c r="KGU80" s="157"/>
      <c r="KGV80" s="157"/>
      <c r="KGW80" s="157"/>
      <c r="KGX80" s="157"/>
      <c r="KGY80" s="157"/>
      <c r="KGZ80" s="157"/>
      <c r="KHA80" s="157"/>
      <c r="KHB80" s="157"/>
      <c r="KHC80" s="157"/>
      <c r="KHD80" s="157"/>
      <c r="KHE80" s="157"/>
      <c r="KHF80" s="157"/>
      <c r="KHG80" s="157"/>
      <c r="KHH80" s="157"/>
      <c r="KHI80" s="157"/>
      <c r="KHJ80" s="157"/>
      <c r="KHK80" s="157"/>
      <c r="KHL80" s="157"/>
      <c r="KHM80" s="157"/>
      <c r="KHN80" s="157"/>
      <c r="KHO80" s="157"/>
      <c r="KHP80" s="157"/>
      <c r="KHQ80" s="157"/>
      <c r="KHR80" s="157"/>
      <c r="KHS80" s="157"/>
      <c r="KHT80" s="157"/>
      <c r="KHU80" s="157"/>
      <c r="KHV80" s="157"/>
      <c r="KHW80" s="157"/>
      <c r="KHX80" s="157"/>
      <c r="KHY80" s="157"/>
      <c r="KHZ80" s="157"/>
      <c r="KIA80" s="157"/>
      <c r="KIB80" s="157"/>
      <c r="KIC80" s="157"/>
      <c r="KID80" s="157"/>
      <c r="KIE80" s="157"/>
      <c r="KIF80" s="157"/>
      <c r="KIG80" s="157"/>
      <c r="KIH80" s="157"/>
      <c r="KII80" s="157"/>
      <c r="KIJ80" s="157"/>
      <c r="KIK80" s="157"/>
      <c r="KIL80" s="157"/>
      <c r="KIM80" s="157"/>
      <c r="KIN80" s="157"/>
      <c r="KIO80" s="157"/>
      <c r="KIP80" s="157"/>
      <c r="KIQ80" s="157"/>
      <c r="KIR80" s="157"/>
      <c r="KIS80" s="157"/>
      <c r="KIT80" s="157"/>
      <c r="KIU80" s="157"/>
      <c r="KIV80" s="157"/>
      <c r="KIW80" s="157"/>
      <c r="KIX80" s="157"/>
      <c r="KIY80" s="157"/>
      <c r="KIZ80" s="157"/>
      <c r="KJA80" s="157"/>
      <c r="KJB80" s="157"/>
      <c r="KJC80" s="157"/>
      <c r="KJD80" s="157"/>
      <c r="KJE80" s="157"/>
      <c r="KJF80" s="157"/>
      <c r="KJG80" s="157"/>
      <c r="KJH80" s="157"/>
      <c r="KJI80" s="157"/>
      <c r="KJJ80" s="157"/>
      <c r="KJK80" s="157"/>
      <c r="KJL80" s="157"/>
      <c r="KJM80" s="157"/>
      <c r="KJN80" s="157"/>
      <c r="KJO80" s="157"/>
      <c r="KJP80" s="157"/>
      <c r="KJQ80" s="157"/>
      <c r="KJR80" s="157"/>
      <c r="KJS80" s="157"/>
      <c r="KJT80" s="157"/>
      <c r="KJU80" s="157"/>
      <c r="KJV80" s="157"/>
      <c r="KJW80" s="157"/>
      <c r="KJX80" s="157"/>
      <c r="KJY80" s="157"/>
      <c r="KJZ80" s="157"/>
      <c r="KKA80" s="157"/>
      <c r="KKB80" s="157"/>
      <c r="KKC80" s="157"/>
      <c r="KKD80" s="157"/>
      <c r="KKE80" s="157"/>
      <c r="KKF80" s="157"/>
      <c r="KKG80" s="157"/>
      <c r="KKH80" s="157"/>
      <c r="KKI80" s="157"/>
      <c r="KKJ80" s="157"/>
      <c r="KKK80" s="157"/>
      <c r="KKL80" s="157"/>
      <c r="KKM80" s="157"/>
      <c r="KKN80" s="157"/>
      <c r="KKO80" s="157"/>
      <c r="KKP80" s="157"/>
      <c r="KKQ80" s="157"/>
      <c r="KKR80" s="157"/>
      <c r="KKS80" s="157"/>
      <c r="KKT80" s="157"/>
      <c r="KKU80" s="157"/>
      <c r="KKV80" s="157"/>
      <c r="KKW80" s="157"/>
      <c r="KKX80" s="157"/>
      <c r="KKY80" s="157"/>
      <c r="KKZ80" s="157"/>
      <c r="KLA80" s="157"/>
      <c r="KLB80" s="157"/>
      <c r="KLC80" s="157"/>
      <c r="KLD80" s="157"/>
      <c r="KLE80" s="157"/>
      <c r="KLF80" s="157"/>
      <c r="KLG80" s="157"/>
      <c r="KLH80" s="157"/>
      <c r="KLI80" s="157"/>
      <c r="KLJ80" s="157"/>
      <c r="KLK80" s="157"/>
      <c r="KLL80" s="157"/>
      <c r="KLM80" s="157"/>
      <c r="KLN80" s="157"/>
      <c r="KLO80" s="157"/>
      <c r="KLP80" s="157"/>
      <c r="KLQ80" s="157"/>
      <c r="KLR80" s="157"/>
      <c r="KLS80" s="157"/>
      <c r="KLT80" s="157"/>
      <c r="KLU80" s="157"/>
      <c r="KLV80" s="157"/>
      <c r="KLW80" s="157"/>
      <c r="KLX80" s="157"/>
      <c r="KLY80" s="157"/>
      <c r="KLZ80" s="157"/>
      <c r="KMA80" s="157"/>
      <c r="KMB80" s="157"/>
      <c r="KMC80" s="157"/>
      <c r="KMD80" s="157"/>
      <c r="KME80" s="157"/>
      <c r="KMF80" s="157"/>
      <c r="KMG80" s="157"/>
      <c r="KMH80" s="157"/>
      <c r="KMI80" s="157"/>
      <c r="KMJ80" s="157"/>
      <c r="KMK80" s="157"/>
      <c r="KML80" s="157"/>
      <c r="KMM80" s="157"/>
      <c r="KMN80" s="157"/>
      <c r="KMO80" s="157"/>
      <c r="KMP80" s="157"/>
      <c r="KMQ80" s="157"/>
      <c r="KMR80" s="157"/>
      <c r="KMS80" s="157"/>
      <c r="KMT80" s="157"/>
      <c r="KMU80" s="157"/>
      <c r="KMV80" s="157"/>
      <c r="KMW80" s="157"/>
      <c r="KMX80" s="157"/>
      <c r="KMY80" s="157"/>
      <c r="KMZ80" s="157"/>
      <c r="KNA80" s="157"/>
      <c r="KNB80" s="157"/>
      <c r="KNC80" s="157"/>
      <c r="KND80" s="157"/>
      <c r="KNE80" s="157"/>
      <c r="KNF80" s="157"/>
      <c r="KNG80" s="157"/>
      <c r="KNH80" s="157"/>
      <c r="KNI80" s="157"/>
      <c r="KNJ80" s="157"/>
      <c r="KNK80" s="157"/>
      <c r="KNL80" s="157"/>
      <c r="KNM80" s="157"/>
      <c r="KNN80" s="157"/>
      <c r="KNO80" s="157"/>
      <c r="KNP80" s="157"/>
      <c r="KNQ80" s="157"/>
      <c r="KNR80" s="157"/>
      <c r="KNS80" s="157"/>
      <c r="KNT80" s="157"/>
      <c r="KNU80" s="157"/>
      <c r="KNV80" s="157"/>
      <c r="KNW80" s="157"/>
      <c r="KNX80" s="157"/>
      <c r="KNY80" s="157"/>
      <c r="KNZ80" s="157"/>
      <c r="KOA80" s="157"/>
      <c r="KOB80" s="157"/>
      <c r="KOC80" s="157"/>
      <c r="KOD80" s="157"/>
      <c r="KOE80" s="157"/>
      <c r="KOF80" s="157"/>
      <c r="KOG80" s="157"/>
      <c r="KOH80" s="157"/>
      <c r="KOI80" s="157"/>
      <c r="KOJ80" s="157"/>
      <c r="KOK80" s="157"/>
      <c r="KOL80" s="157"/>
      <c r="KOM80" s="157"/>
      <c r="KON80" s="157"/>
      <c r="KOO80" s="157"/>
      <c r="KOP80" s="157"/>
      <c r="KOQ80" s="157"/>
      <c r="KOR80" s="157"/>
      <c r="KOS80" s="157"/>
      <c r="KOT80" s="157"/>
      <c r="KOU80" s="157"/>
      <c r="KOV80" s="157"/>
      <c r="KOW80" s="157"/>
      <c r="KOX80" s="157"/>
      <c r="KOY80" s="157"/>
      <c r="KOZ80" s="157"/>
      <c r="KPA80" s="157"/>
      <c r="KPB80" s="157"/>
      <c r="KPC80" s="157"/>
      <c r="KPD80" s="157"/>
      <c r="KPE80" s="157"/>
      <c r="KPF80" s="157"/>
      <c r="KPG80" s="157"/>
      <c r="KPH80" s="157"/>
      <c r="KPI80" s="157"/>
      <c r="KPJ80" s="157"/>
      <c r="KPK80" s="157"/>
      <c r="KPL80" s="157"/>
      <c r="KPM80" s="157"/>
      <c r="KPN80" s="157"/>
      <c r="KPO80" s="157"/>
      <c r="KPP80" s="157"/>
      <c r="KPQ80" s="157"/>
      <c r="KPR80" s="157"/>
      <c r="KPS80" s="157"/>
      <c r="KPT80" s="157"/>
      <c r="KPU80" s="157"/>
      <c r="KPV80" s="157"/>
      <c r="KPW80" s="157"/>
      <c r="KPX80" s="157"/>
      <c r="KPY80" s="157"/>
      <c r="KPZ80" s="157"/>
      <c r="KQA80" s="157"/>
      <c r="KQB80" s="157"/>
      <c r="KQC80" s="157"/>
      <c r="KQD80" s="157"/>
      <c r="KQE80" s="157"/>
      <c r="KQF80" s="157"/>
      <c r="KQG80" s="157"/>
      <c r="KQH80" s="157"/>
      <c r="KQI80" s="157"/>
      <c r="KQJ80" s="157"/>
      <c r="KQK80" s="157"/>
      <c r="KQL80" s="157"/>
      <c r="KQM80" s="157"/>
      <c r="KQN80" s="157"/>
      <c r="KQO80" s="157"/>
      <c r="KQP80" s="157"/>
      <c r="KQQ80" s="157"/>
      <c r="KQR80" s="157"/>
      <c r="KQS80" s="157"/>
      <c r="KQT80" s="157"/>
      <c r="KQU80" s="157"/>
      <c r="KQV80" s="157"/>
      <c r="KQW80" s="157"/>
      <c r="KQX80" s="157"/>
      <c r="KQY80" s="157"/>
      <c r="KQZ80" s="157"/>
      <c r="KRA80" s="157"/>
      <c r="KRB80" s="157"/>
      <c r="KRC80" s="157"/>
      <c r="KRD80" s="157"/>
      <c r="KRE80" s="157"/>
      <c r="KRF80" s="157"/>
      <c r="KRG80" s="157"/>
      <c r="KRH80" s="157"/>
      <c r="KRI80" s="157"/>
      <c r="KRJ80" s="157"/>
      <c r="KRK80" s="157"/>
      <c r="KRL80" s="157"/>
      <c r="KRM80" s="157"/>
      <c r="KRN80" s="157"/>
      <c r="KRO80" s="157"/>
      <c r="KRP80" s="157"/>
      <c r="KRQ80" s="157"/>
      <c r="KRR80" s="157"/>
      <c r="KRS80" s="157"/>
      <c r="KRT80" s="157"/>
      <c r="KRU80" s="157"/>
      <c r="KRV80" s="157"/>
      <c r="KRW80" s="157"/>
      <c r="KRX80" s="157"/>
      <c r="KRY80" s="157"/>
      <c r="KRZ80" s="157"/>
      <c r="KSA80" s="157"/>
      <c r="KSB80" s="157"/>
      <c r="KSC80" s="157"/>
      <c r="KSD80" s="157"/>
      <c r="KSE80" s="157"/>
      <c r="KSF80" s="157"/>
      <c r="KSG80" s="157"/>
      <c r="KSH80" s="157"/>
      <c r="KSI80" s="157"/>
      <c r="KSJ80" s="157"/>
      <c r="KSK80" s="157"/>
      <c r="KSL80" s="157"/>
      <c r="KSM80" s="157"/>
      <c r="KSN80" s="157"/>
      <c r="KSO80" s="157"/>
      <c r="KSP80" s="157"/>
      <c r="KSQ80" s="157"/>
      <c r="KSR80" s="157"/>
      <c r="KSS80" s="157"/>
      <c r="KST80" s="157"/>
      <c r="KSU80" s="157"/>
      <c r="KSV80" s="157"/>
      <c r="KSW80" s="157"/>
      <c r="KSX80" s="157"/>
      <c r="KSY80" s="157"/>
      <c r="KSZ80" s="157"/>
      <c r="KTA80" s="157"/>
      <c r="KTB80" s="157"/>
      <c r="KTC80" s="157"/>
      <c r="KTD80" s="157"/>
      <c r="KTE80" s="157"/>
      <c r="KTF80" s="157"/>
      <c r="KTG80" s="157"/>
      <c r="KTH80" s="157"/>
      <c r="KTI80" s="157"/>
      <c r="KTJ80" s="157"/>
      <c r="KTK80" s="157"/>
      <c r="KTL80" s="157"/>
      <c r="KTM80" s="157"/>
      <c r="KTN80" s="157"/>
      <c r="KTO80" s="157"/>
      <c r="KTP80" s="157"/>
      <c r="KTQ80" s="157"/>
      <c r="KTR80" s="157"/>
      <c r="KTS80" s="157"/>
      <c r="KTT80" s="157"/>
      <c r="KTU80" s="157"/>
      <c r="KTV80" s="157"/>
      <c r="KTW80" s="157"/>
      <c r="KTX80" s="157"/>
      <c r="KTY80" s="157"/>
      <c r="KTZ80" s="157"/>
      <c r="KUA80" s="157"/>
      <c r="KUB80" s="157"/>
      <c r="KUC80" s="157"/>
      <c r="KUD80" s="157"/>
      <c r="KUE80" s="157"/>
      <c r="KUF80" s="157"/>
      <c r="KUG80" s="157"/>
      <c r="KUH80" s="157"/>
      <c r="KUI80" s="157"/>
      <c r="KUJ80" s="157"/>
      <c r="KUK80" s="157"/>
      <c r="KUL80" s="157"/>
      <c r="KUM80" s="157"/>
      <c r="KUN80" s="157"/>
      <c r="KUO80" s="157"/>
      <c r="KUP80" s="157"/>
      <c r="KUQ80" s="157"/>
      <c r="KUR80" s="157"/>
      <c r="KUS80" s="157"/>
      <c r="KUT80" s="157"/>
      <c r="KUU80" s="157"/>
      <c r="KUV80" s="157"/>
      <c r="KUW80" s="157"/>
      <c r="KUX80" s="157"/>
      <c r="KUY80" s="157"/>
      <c r="KUZ80" s="157"/>
      <c r="KVA80" s="157"/>
      <c r="KVB80" s="157"/>
      <c r="KVC80" s="157"/>
      <c r="KVD80" s="157"/>
      <c r="KVE80" s="157"/>
      <c r="KVF80" s="157"/>
      <c r="KVG80" s="157"/>
      <c r="KVH80" s="157"/>
      <c r="KVI80" s="157"/>
      <c r="KVJ80" s="157"/>
      <c r="KVK80" s="157"/>
      <c r="KVL80" s="157"/>
      <c r="KVM80" s="157"/>
      <c r="KVN80" s="157"/>
      <c r="KVO80" s="157"/>
      <c r="KVP80" s="157"/>
      <c r="KVQ80" s="157"/>
      <c r="KVR80" s="157"/>
      <c r="KVS80" s="157"/>
      <c r="KVT80" s="157"/>
      <c r="KVU80" s="157"/>
      <c r="KVV80" s="157"/>
      <c r="KVW80" s="157"/>
      <c r="KVX80" s="157"/>
      <c r="KVY80" s="157"/>
      <c r="KVZ80" s="157"/>
      <c r="KWA80" s="157"/>
      <c r="KWB80" s="157"/>
      <c r="KWC80" s="157"/>
      <c r="KWD80" s="157"/>
      <c r="KWE80" s="157"/>
      <c r="KWF80" s="157"/>
      <c r="KWG80" s="157"/>
      <c r="KWH80" s="157"/>
      <c r="KWI80" s="157"/>
      <c r="KWJ80" s="157"/>
      <c r="KWK80" s="157"/>
      <c r="KWL80" s="157"/>
      <c r="KWM80" s="157"/>
      <c r="KWN80" s="157"/>
      <c r="KWO80" s="157"/>
      <c r="KWP80" s="157"/>
      <c r="KWQ80" s="157"/>
      <c r="KWR80" s="157"/>
      <c r="KWS80" s="157"/>
      <c r="KWT80" s="157"/>
      <c r="KWU80" s="157"/>
      <c r="KWV80" s="157"/>
      <c r="KWW80" s="157"/>
      <c r="KWX80" s="157"/>
      <c r="KWY80" s="157"/>
      <c r="KWZ80" s="157"/>
      <c r="KXA80" s="157"/>
      <c r="KXB80" s="157"/>
      <c r="KXC80" s="157"/>
      <c r="KXD80" s="157"/>
      <c r="KXE80" s="157"/>
      <c r="KXF80" s="157"/>
      <c r="KXG80" s="157"/>
      <c r="KXH80" s="157"/>
      <c r="KXI80" s="157"/>
      <c r="KXJ80" s="157"/>
      <c r="KXK80" s="157"/>
      <c r="KXL80" s="157"/>
      <c r="KXM80" s="157"/>
      <c r="KXN80" s="157"/>
      <c r="KXO80" s="157"/>
      <c r="KXP80" s="157"/>
      <c r="KXQ80" s="157"/>
      <c r="KXR80" s="157"/>
      <c r="KXS80" s="157"/>
      <c r="KXT80" s="157"/>
      <c r="KXU80" s="157"/>
      <c r="KXV80" s="157"/>
      <c r="KXW80" s="157"/>
      <c r="KXX80" s="157"/>
      <c r="KXY80" s="157"/>
      <c r="KXZ80" s="157"/>
      <c r="KYA80" s="157"/>
      <c r="KYB80" s="157"/>
      <c r="KYC80" s="157"/>
      <c r="KYD80" s="157"/>
      <c r="KYE80" s="157"/>
      <c r="KYF80" s="157"/>
      <c r="KYG80" s="157"/>
      <c r="KYH80" s="157"/>
      <c r="KYI80" s="157"/>
      <c r="KYJ80" s="157"/>
      <c r="KYK80" s="157"/>
      <c r="KYL80" s="157"/>
      <c r="KYM80" s="157"/>
      <c r="KYN80" s="157"/>
      <c r="KYO80" s="157"/>
      <c r="KYP80" s="157"/>
      <c r="KYQ80" s="157"/>
      <c r="KYR80" s="157"/>
      <c r="KYS80" s="157"/>
      <c r="KYT80" s="157"/>
      <c r="KYU80" s="157"/>
      <c r="KYV80" s="157"/>
      <c r="KYW80" s="157"/>
      <c r="KYX80" s="157"/>
      <c r="KYY80" s="157"/>
      <c r="KYZ80" s="157"/>
      <c r="KZA80" s="157"/>
      <c r="KZB80" s="157"/>
      <c r="KZC80" s="157"/>
      <c r="KZD80" s="157"/>
      <c r="KZE80" s="157"/>
      <c r="KZF80" s="157"/>
      <c r="KZG80" s="157"/>
      <c r="KZH80" s="157"/>
      <c r="KZI80" s="157"/>
      <c r="KZJ80" s="157"/>
      <c r="KZK80" s="157"/>
      <c r="KZL80" s="157"/>
      <c r="KZM80" s="157"/>
      <c r="KZN80" s="157"/>
      <c r="KZO80" s="157"/>
      <c r="KZP80" s="157"/>
      <c r="KZQ80" s="157"/>
      <c r="KZR80" s="157"/>
      <c r="KZS80" s="157"/>
      <c r="KZT80" s="157"/>
      <c r="KZU80" s="157"/>
      <c r="KZV80" s="157"/>
      <c r="KZW80" s="157"/>
      <c r="KZX80" s="157"/>
      <c r="KZY80" s="157"/>
      <c r="KZZ80" s="157"/>
      <c r="LAA80" s="157"/>
      <c r="LAB80" s="157"/>
      <c r="LAC80" s="157"/>
      <c r="LAD80" s="157"/>
      <c r="LAE80" s="157"/>
      <c r="LAF80" s="157"/>
      <c r="LAG80" s="157"/>
      <c r="LAH80" s="157"/>
      <c r="LAI80" s="157"/>
      <c r="LAJ80" s="157"/>
      <c r="LAK80" s="157"/>
      <c r="LAL80" s="157"/>
      <c r="LAM80" s="157"/>
      <c r="LAN80" s="157"/>
      <c r="LAO80" s="157"/>
      <c r="LAP80" s="157"/>
      <c r="LAQ80" s="157"/>
      <c r="LAR80" s="157"/>
      <c r="LAS80" s="157"/>
      <c r="LAT80" s="157"/>
      <c r="LAU80" s="157"/>
      <c r="LAV80" s="157"/>
      <c r="LAW80" s="157"/>
      <c r="LAX80" s="157"/>
      <c r="LAY80" s="157"/>
      <c r="LAZ80" s="157"/>
      <c r="LBA80" s="157"/>
      <c r="LBB80" s="157"/>
      <c r="LBC80" s="157"/>
      <c r="LBD80" s="157"/>
      <c r="LBE80" s="157"/>
      <c r="LBF80" s="157"/>
      <c r="LBG80" s="157"/>
      <c r="LBH80" s="157"/>
      <c r="LBI80" s="157"/>
      <c r="LBJ80" s="157"/>
      <c r="LBK80" s="157"/>
      <c r="LBL80" s="157"/>
      <c r="LBM80" s="157"/>
      <c r="LBN80" s="157"/>
      <c r="LBO80" s="157"/>
      <c r="LBP80" s="157"/>
      <c r="LBQ80" s="157"/>
      <c r="LBR80" s="157"/>
      <c r="LBS80" s="157"/>
      <c r="LBT80" s="157"/>
      <c r="LBU80" s="157"/>
      <c r="LBV80" s="157"/>
      <c r="LBW80" s="157"/>
      <c r="LBX80" s="157"/>
      <c r="LBY80" s="157"/>
      <c r="LBZ80" s="157"/>
      <c r="LCA80" s="157"/>
      <c r="LCB80" s="157"/>
      <c r="LCC80" s="157"/>
      <c r="LCD80" s="157"/>
      <c r="LCE80" s="157"/>
      <c r="LCF80" s="157"/>
      <c r="LCG80" s="157"/>
      <c r="LCH80" s="157"/>
      <c r="LCI80" s="157"/>
      <c r="LCJ80" s="157"/>
      <c r="LCK80" s="157"/>
      <c r="LCL80" s="157"/>
      <c r="LCM80" s="157"/>
      <c r="LCN80" s="157"/>
      <c r="LCO80" s="157"/>
      <c r="LCP80" s="157"/>
      <c r="LCQ80" s="157"/>
      <c r="LCR80" s="157"/>
      <c r="LCS80" s="157"/>
      <c r="LCT80" s="157"/>
      <c r="LCU80" s="157"/>
      <c r="LCV80" s="157"/>
      <c r="LCW80" s="157"/>
      <c r="LCX80" s="157"/>
      <c r="LCY80" s="157"/>
      <c r="LCZ80" s="157"/>
      <c r="LDA80" s="157"/>
      <c r="LDB80" s="157"/>
      <c r="LDC80" s="157"/>
      <c r="LDD80" s="157"/>
      <c r="LDE80" s="157"/>
      <c r="LDF80" s="157"/>
      <c r="LDG80" s="157"/>
      <c r="LDH80" s="157"/>
      <c r="LDI80" s="157"/>
      <c r="LDJ80" s="157"/>
      <c r="LDK80" s="157"/>
      <c r="LDL80" s="157"/>
      <c r="LDM80" s="157"/>
      <c r="LDN80" s="157"/>
      <c r="LDO80" s="157"/>
      <c r="LDP80" s="157"/>
      <c r="LDQ80" s="157"/>
      <c r="LDR80" s="157"/>
      <c r="LDS80" s="157"/>
      <c r="LDT80" s="157"/>
      <c r="LDU80" s="157"/>
      <c r="LDV80" s="157"/>
      <c r="LDW80" s="157"/>
      <c r="LDX80" s="157"/>
      <c r="LDY80" s="157"/>
      <c r="LDZ80" s="157"/>
      <c r="LEA80" s="157"/>
      <c r="LEB80" s="157"/>
      <c r="LEC80" s="157"/>
      <c r="LED80" s="157"/>
      <c r="LEE80" s="157"/>
      <c r="LEF80" s="157"/>
      <c r="LEG80" s="157"/>
      <c r="LEH80" s="157"/>
      <c r="LEI80" s="157"/>
      <c r="LEJ80" s="157"/>
      <c r="LEK80" s="157"/>
      <c r="LEL80" s="157"/>
      <c r="LEM80" s="157"/>
      <c r="LEN80" s="157"/>
      <c r="LEO80" s="157"/>
      <c r="LEP80" s="157"/>
      <c r="LEQ80" s="157"/>
      <c r="LER80" s="157"/>
      <c r="LES80" s="157"/>
      <c r="LET80" s="157"/>
      <c r="LEU80" s="157"/>
      <c r="LEV80" s="157"/>
      <c r="LEW80" s="157"/>
      <c r="LEX80" s="157"/>
      <c r="LEY80" s="157"/>
      <c r="LEZ80" s="157"/>
      <c r="LFA80" s="157"/>
      <c r="LFB80" s="157"/>
      <c r="LFC80" s="157"/>
      <c r="LFD80" s="157"/>
      <c r="LFE80" s="157"/>
      <c r="LFF80" s="157"/>
      <c r="LFG80" s="157"/>
      <c r="LFH80" s="157"/>
      <c r="LFI80" s="157"/>
      <c r="LFJ80" s="157"/>
      <c r="LFK80" s="157"/>
      <c r="LFL80" s="157"/>
      <c r="LFM80" s="157"/>
      <c r="LFN80" s="157"/>
      <c r="LFO80" s="157"/>
      <c r="LFP80" s="157"/>
      <c r="LFQ80" s="157"/>
      <c r="LFR80" s="157"/>
      <c r="LFS80" s="157"/>
      <c r="LFT80" s="157"/>
      <c r="LFU80" s="157"/>
      <c r="LFV80" s="157"/>
      <c r="LFW80" s="157"/>
      <c r="LFX80" s="157"/>
      <c r="LFY80" s="157"/>
      <c r="LFZ80" s="157"/>
      <c r="LGA80" s="157"/>
      <c r="LGB80" s="157"/>
      <c r="LGC80" s="157"/>
      <c r="LGD80" s="157"/>
      <c r="LGE80" s="157"/>
      <c r="LGF80" s="157"/>
      <c r="LGG80" s="157"/>
      <c r="LGH80" s="157"/>
      <c r="LGI80" s="157"/>
      <c r="LGJ80" s="157"/>
      <c r="LGK80" s="157"/>
      <c r="LGL80" s="157"/>
      <c r="LGM80" s="157"/>
      <c r="LGN80" s="157"/>
      <c r="LGO80" s="157"/>
      <c r="LGP80" s="157"/>
      <c r="LGQ80" s="157"/>
      <c r="LGR80" s="157"/>
      <c r="LGS80" s="157"/>
      <c r="LGT80" s="157"/>
      <c r="LGU80" s="157"/>
      <c r="LGV80" s="157"/>
      <c r="LGW80" s="157"/>
      <c r="LGX80" s="157"/>
      <c r="LGY80" s="157"/>
      <c r="LGZ80" s="157"/>
      <c r="LHA80" s="157"/>
      <c r="LHB80" s="157"/>
      <c r="LHC80" s="157"/>
      <c r="LHD80" s="157"/>
      <c r="LHE80" s="157"/>
      <c r="LHF80" s="157"/>
      <c r="LHG80" s="157"/>
      <c r="LHH80" s="157"/>
      <c r="LHI80" s="157"/>
      <c r="LHJ80" s="157"/>
      <c r="LHK80" s="157"/>
      <c r="LHL80" s="157"/>
      <c r="LHM80" s="157"/>
      <c r="LHN80" s="157"/>
      <c r="LHO80" s="157"/>
      <c r="LHP80" s="157"/>
      <c r="LHQ80" s="157"/>
      <c r="LHR80" s="157"/>
      <c r="LHS80" s="157"/>
      <c r="LHT80" s="157"/>
      <c r="LHU80" s="157"/>
      <c r="LHV80" s="157"/>
      <c r="LHW80" s="157"/>
      <c r="LHX80" s="157"/>
      <c r="LHY80" s="157"/>
      <c r="LHZ80" s="157"/>
      <c r="LIA80" s="157"/>
      <c r="LIB80" s="157"/>
      <c r="LIC80" s="157"/>
      <c r="LID80" s="157"/>
      <c r="LIE80" s="157"/>
      <c r="LIF80" s="157"/>
      <c r="LIG80" s="157"/>
      <c r="LIH80" s="157"/>
      <c r="LII80" s="157"/>
      <c r="LIJ80" s="157"/>
      <c r="LIK80" s="157"/>
      <c r="LIL80" s="157"/>
      <c r="LIM80" s="157"/>
      <c r="LIN80" s="157"/>
      <c r="LIO80" s="157"/>
      <c r="LIP80" s="157"/>
      <c r="LIQ80" s="157"/>
      <c r="LIR80" s="157"/>
      <c r="LIS80" s="157"/>
      <c r="LIT80" s="157"/>
      <c r="LIU80" s="157"/>
      <c r="LIV80" s="157"/>
      <c r="LIW80" s="157"/>
      <c r="LIX80" s="157"/>
      <c r="LIY80" s="157"/>
      <c r="LIZ80" s="157"/>
      <c r="LJA80" s="157"/>
      <c r="LJB80" s="157"/>
      <c r="LJC80" s="157"/>
      <c r="LJD80" s="157"/>
      <c r="LJE80" s="157"/>
      <c r="LJF80" s="157"/>
      <c r="LJG80" s="157"/>
      <c r="LJH80" s="157"/>
      <c r="LJI80" s="157"/>
      <c r="LJJ80" s="157"/>
      <c r="LJK80" s="157"/>
      <c r="LJL80" s="157"/>
      <c r="LJM80" s="157"/>
      <c r="LJN80" s="157"/>
      <c r="LJO80" s="157"/>
      <c r="LJP80" s="157"/>
      <c r="LJQ80" s="157"/>
      <c r="LJR80" s="157"/>
      <c r="LJS80" s="157"/>
      <c r="LJT80" s="157"/>
      <c r="LJU80" s="157"/>
      <c r="LJV80" s="157"/>
      <c r="LJW80" s="157"/>
      <c r="LJX80" s="157"/>
      <c r="LJY80" s="157"/>
      <c r="LJZ80" s="157"/>
      <c r="LKA80" s="157"/>
      <c r="LKB80" s="157"/>
      <c r="LKC80" s="157"/>
      <c r="LKD80" s="157"/>
      <c r="LKE80" s="157"/>
      <c r="LKF80" s="157"/>
      <c r="LKG80" s="157"/>
      <c r="LKH80" s="157"/>
      <c r="LKI80" s="157"/>
      <c r="LKJ80" s="157"/>
      <c r="LKK80" s="157"/>
      <c r="LKL80" s="157"/>
      <c r="LKM80" s="157"/>
      <c r="LKN80" s="157"/>
      <c r="LKO80" s="157"/>
      <c r="LKP80" s="157"/>
      <c r="LKQ80" s="157"/>
      <c r="LKR80" s="157"/>
      <c r="LKS80" s="157"/>
      <c r="LKT80" s="157"/>
      <c r="LKU80" s="157"/>
      <c r="LKV80" s="157"/>
      <c r="LKW80" s="157"/>
      <c r="LKX80" s="157"/>
      <c r="LKY80" s="157"/>
      <c r="LKZ80" s="157"/>
      <c r="LLA80" s="157"/>
      <c r="LLB80" s="157"/>
      <c r="LLC80" s="157"/>
      <c r="LLD80" s="157"/>
      <c r="LLE80" s="157"/>
      <c r="LLF80" s="157"/>
      <c r="LLG80" s="157"/>
      <c r="LLH80" s="157"/>
      <c r="LLI80" s="157"/>
      <c r="LLJ80" s="157"/>
      <c r="LLK80" s="157"/>
      <c r="LLL80" s="157"/>
      <c r="LLM80" s="157"/>
      <c r="LLN80" s="157"/>
      <c r="LLO80" s="157"/>
      <c r="LLP80" s="157"/>
      <c r="LLQ80" s="157"/>
      <c r="LLR80" s="157"/>
      <c r="LLS80" s="157"/>
      <c r="LLT80" s="157"/>
      <c r="LLU80" s="157"/>
      <c r="LLV80" s="157"/>
      <c r="LLW80" s="157"/>
      <c r="LLX80" s="157"/>
      <c r="LLY80" s="157"/>
      <c r="LLZ80" s="157"/>
      <c r="LMA80" s="157"/>
      <c r="LMB80" s="157"/>
      <c r="LMC80" s="157"/>
      <c r="LMD80" s="157"/>
      <c r="LME80" s="157"/>
      <c r="LMF80" s="157"/>
      <c r="LMG80" s="157"/>
      <c r="LMH80" s="157"/>
      <c r="LMI80" s="157"/>
      <c r="LMJ80" s="157"/>
      <c r="LMK80" s="157"/>
      <c r="LML80" s="157"/>
      <c r="LMM80" s="157"/>
      <c r="LMN80" s="157"/>
      <c r="LMO80" s="157"/>
      <c r="LMP80" s="157"/>
      <c r="LMQ80" s="157"/>
      <c r="LMR80" s="157"/>
      <c r="LMS80" s="157"/>
      <c r="LMT80" s="157"/>
      <c r="LMU80" s="157"/>
      <c r="LMV80" s="157"/>
      <c r="LMW80" s="157"/>
      <c r="LMX80" s="157"/>
      <c r="LMY80" s="157"/>
      <c r="LMZ80" s="157"/>
      <c r="LNA80" s="157"/>
      <c r="LNB80" s="157"/>
      <c r="LNC80" s="157"/>
      <c r="LND80" s="157"/>
      <c r="LNE80" s="157"/>
      <c r="LNF80" s="157"/>
      <c r="LNG80" s="157"/>
      <c r="LNH80" s="157"/>
      <c r="LNI80" s="157"/>
      <c r="LNJ80" s="157"/>
      <c r="LNK80" s="157"/>
      <c r="LNL80" s="157"/>
      <c r="LNM80" s="157"/>
      <c r="LNN80" s="157"/>
      <c r="LNO80" s="157"/>
      <c r="LNP80" s="157"/>
      <c r="LNQ80" s="157"/>
      <c r="LNR80" s="157"/>
      <c r="LNS80" s="157"/>
      <c r="LNT80" s="157"/>
      <c r="LNU80" s="157"/>
      <c r="LNV80" s="157"/>
      <c r="LNW80" s="157"/>
      <c r="LNX80" s="157"/>
      <c r="LNY80" s="157"/>
      <c r="LNZ80" s="157"/>
      <c r="LOA80" s="157"/>
      <c r="LOB80" s="157"/>
      <c r="LOC80" s="157"/>
      <c r="LOD80" s="157"/>
      <c r="LOE80" s="157"/>
      <c r="LOF80" s="157"/>
      <c r="LOG80" s="157"/>
      <c r="LOH80" s="157"/>
      <c r="LOI80" s="157"/>
      <c r="LOJ80" s="157"/>
      <c r="LOK80" s="157"/>
      <c r="LOL80" s="157"/>
      <c r="LOM80" s="157"/>
      <c r="LON80" s="157"/>
      <c r="LOO80" s="157"/>
      <c r="LOP80" s="157"/>
      <c r="LOQ80" s="157"/>
      <c r="LOR80" s="157"/>
      <c r="LOS80" s="157"/>
      <c r="LOT80" s="157"/>
      <c r="LOU80" s="157"/>
      <c r="LOV80" s="157"/>
      <c r="LOW80" s="157"/>
      <c r="LOX80" s="157"/>
      <c r="LOY80" s="157"/>
      <c r="LOZ80" s="157"/>
      <c r="LPA80" s="157"/>
      <c r="LPB80" s="157"/>
      <c r="LPC80" s="157"/>
      <c r="LPD80" s="157"/>
      <c r="LPE80" s="157"/>
      <c r="LPF80" s="157"/>
      <c r="LPG80" s="157"/>
      <c r="LPH80" s="157"/>
      <c r="LPI80" s="157"/>
      <c r="LPJ80" s="157"/>
      <c r="LPK80" s="157"/>
      <c r="LPL80" s="157"/>
      <c r="LPM80" s="157"/>
      <c r="LPN80" s="157"/>
      <c r="LPO80" s="157"/>
      <c r="LPP80" s="157"/>
      <c r="LPQ80" s="157"/>
      <c r="LPR80" s="157"/>
      <c r="LPS80" s="157"/>
      <c r="LPT80" s="157"/>
      <c r="LPU80" s="157"/>
      <c r="LPV80" s="157"/>
      <c r="LPW80" s="157"/>
      <c r="LPX80" s="157"/>
      <c r="LPY80" s="157"/>
      <c r="LPZ80" s="157"/>
      <c r="LQA80" s="157"/>
      <c r="LQB80" s="157"/>
      <c r="LQC80" s="157"/>
      <c r="LQD80" s="157"/>
      <c r="LQE80" s="157"/>
      <c r="LQF80" s="157"/>
      <c r="LQG80" s="157"/>
      <c r="LQH80" s="157"/>
      <c r="LQI80" s="157"/>
      <c r="LQJ80" s="157"/>
      <c r="LQK80" s="157"/>
      <c r="LQL80" s="157"/>
      <c r="LQM80" s="157"/>
      <c r="LQN80" s="157"/>
      <c r="LQO80" s="157"/>
      <c r="LQP80" s="157"/>
      <c r="LQQ80" s="157"/>
      <c r="LQR80" s="157"/>
      <c r="LQS80" s="157"/>
      <c r="LQT80" s="157"/>
      <c r="LQU80" s="157"/>
      <c r="LQV80" s="157"/>
      <c r="LQW80" s="157"/>
      <c r="LQX80" s="157"/>
      <c r="LQY80" s="157"/>
      <c r="LQZ80" s="157"/>
      <c r="LRA80" s="157"/>
      <c r="LRB80" s="157"/>
      <c r="LRC80" s="157"/>
      <c r="LRD80" s="157"/>
      <c r="LRE80" s="157"/>
      <c r="LRF80" s="157"/>
      <c r="LRG80" s="157"/>
      <c r="LRH80" s="157"/>
      <c r="LRI80" s="157"/>
      <c r="LRJ80" s="157"/>
      <c r="LRK80" s="157"/>
      <c r="LRL80" s="157"/>
      <c r="LRM80" s="157"/>
      <c r="LRN80" s="157"/>
      <c r="LRO80" s="157"/>
      <c r="LRP80" s="157"/>
      <c r="LRQ80" s="157"/>
      <c r="LRR80" s="157"/>
      <c r="LRS80" s="157"/>
      <c r="LRT80" s="157"/>
      <c r="LRU80" s="157"/>
      <c r="LRV80" s="157"/>
      <c r="LRW80" s="157"/>
      <c r="LRX80" s="157"/>
      <c r="LRY80" s="157"/>
      <c r="LRZ80" s="157"/>
      <c r="LSA80" s="157"/>
      <c r="LSB80" s="157"/>
      <c r="LSC80" s="157"/>
      <c r="LSD80" s="157"/>
      <c r="LSE80" s="157"/>
      <c r="LSF80" s="157"/>
      <c r="LSG80" s="157"/>
      <c r="LSH80" s="157"/>
      <c r="LSI80" s="157"/>
      <c r="LSJ80" s="157"/>
      <c r="LSK80" s="157"/>
      <c r="LSL80" s="157"/>
      <c r="LSM80" s="157"/>
      <c r="LSN80" s="157"/>
      <c r="LSO80" s="157"/>
      <c r="LSP80" s="157"/>
      <c r="LSQ80" s="157"/>
      <c r="LSR80" s="157"/>
      <c r="LSS80" s="157"/>
      <c r="LST80" s="157"/>
      <c r="LSU80" s="157"/>
      <c r="LSV80" s="157"/>
      <c r="LSW80" s="157"/>
      <c r="LSX80" s="157"/>
      <c r="LSY80" s="157"/>
      <c r="LSZ80" s="157"/>
      <c r="LTA80" s="157"/>
      <c r="LTB80" s="157"/>
      <c r="LTC80" s="157"/>
      <c r="LTD80" s="157"/>
      <c r="LTE80" s="157"/>
      <c r="LTF80" s="157"/>
      <c r="LTG80" s="157"/>
      <c r="LTH80" s="157"/>
      <c r="LTI80" s="157"/>
      <c r="LTJ80" s="157"/>
      <c r="LTK80" s="157"/>
      <c r="LTL80" s="157"/>
      <c r="LTM80" s="157"/>
      <c r="LTN80" s="157"/>
      <c r="LTO80" s="157"/>
      <c r="LTP80" s="157"/>
      <c r="LTQ80" s="157"/>
      <c r="LTR80" s="157"/>
      <c r="LTS80" s="157"/>
      <c r="LTT80" s="157"/>
      <c r="LTU80" s="157"/>
      <c r="LTV80" s="157"/>
      <c r="LTW80" s="157"/>
      <c r="LTX80" s="157"/>
      <c r="LTY80" s="157"/>
      <c r="LTZ80" s="157"/>
      <c r="LUA80" s="157"/>
      <c r="LUB80" s="157"/>
      <c r="LUC80" s="157"/>
      <c r="LUD80" s="157"/>
      <c r="LUE80" s="157"/>
      <c r="LUF80" s="157"/>
      <c r="LUG80" s="157"/>
      <c r="LUH80" s="157"/>
      <c r="LUI80" s="157"/>
      <c r="LUJ80" s="157"/>
      <c r="LUK80" s="157"/>
      <c r="LUL80" s="157"/>
      <c r="LUM80" s="157"/>
      <c r="LUN80" s="157"/>
      <c r="LUO80" s="157"/>
      <c r="LUP80" s="157"/>
      <c r="LUQ80" s="157"/>
      <c r="LUR80" s="157"/>
      <c r="LUS80" s="157"/>
      <c r="LUT80" s="157"/>
      <c r="LUU80" s="157"/>
      <c r="LUV80" s="157"/>
      <c r="LUW80" s="157"/>
      <c r="LUX80" s="157"/>
      <c r="LUY80" s="157"/>
      <c r="LUZ80" s="157"/>
      <c r="LVA80" s="157"/>
      <c r="LVB80" s="157"/>
      <c r="LVC80" s="157"/>
      <c r="LVD80" s="157"/>
      <c r="LVE80" s="157"/>
      <c r="LVF80" s="157"/>
      <c r="LVG80" s="157"/>
      <c r="LVH80" s="157"/>
      <c r="LVI80" s="157"/>
      <c r="LVJ80" s="157"/>
      <c r="LVK80" s="157"/>
      <c r="LVL80" s="157"/>
      <c r="LVM80" s="157"/>
      <c r="LVN80" s="157"/>
      <c r="LVO80" s="157"/>
      <c r="LVP80" s="157"/>
      <c r="LVQ80" s="157"/>
      <c r="LVR80" s="157"/>
      <c r="LVS80" s="157"/>
      <c r="LVT80" s="157"/>
      <c r="LVU80" s="157"/>
      <c r="LVV80" s="157"/>
      <c r="LVW80" s="157"/>
      <c r="LVX80" s="157"/>
      <c r="LVY80" s="157"/>
      <c r="LVZ80" s="157"/>
      <c r="LWA80" s="157"/>
      <c r="LWB80" s="157"/>
      <c r="LWC80" s="157"/>
      <c r="LWD80" s="157"/>
      <c r="LWE80" s="157"/>
      <c r="LWF80" s="157"/>
      <c r="LWG80" s="157"/>
      <c r="LWH80" s="157"/>
      <c r="LWI80" s="157"/>
      <c r="LWJ80" s="157"/>
      <c r="LWK80" s="157"/>
      <c r="LWL80" s="157"/>
      <c r="LWM80" s="157"/>
      <c r="LWN80" s="157"/>
      <c r="LWO80" s="157"/>
      <c r="LWP80" s="157"/>
      <c r="LWQ80" s="157"/>
      <c r="LWR80" s="157"/>
      <c r="LWS80" s="157"/>
      <c r="LWT80" s="157"/>
      <c r="LWU80" s="157"/>
      <c r="LWV80" s="157"/>
      <c r="LWW80" s="157"/>
      <c r="LWX80" s="157"/>
      <c r="LWY80" s="157"/>
      <c r="LWZ80" s="157"/>
      <c r="LXA80" s="157"/>
      <c r="LXB80" s="157"/>
      <c r="LXC80" s="157"/>
      <c r="LXD80" s="157"/>
      <c r="LXE80" s="157"/>
      <c r="LXF80" s="157"/>
      <c r="LXG80" s="157"/>
      <c r="LXH80" s="157"/>
      <c r="LXI80" s="157"/>
      <c r="LXJ80" s="157"/>
      <c r="LXK80" s="157"/>
      <c r="LXL80" s="157"/>
      <c r="LXM80" s="157"/>
      <c r="LXN80" s="157"/>
      <c r="LXO80" s="157"/>
      <c r="LXP80" s="157"/>
      <c r="LXQ80" s="157"/>
      <c r="LXR80" s="157"/>
      <c r="LXS80" s="157"/>
      <c r="LXT80" s="157"/>
      <c r="LXU80" s="157"/>
      <c r="LXV80" s="157"/>
      <c r="LXW80" s="157"/>
      <c r="LXX80" s="157"/>
      <c r="LXY80" s="157"/>
      <c r="LXZ80" s="157"/>
      <c r="LYA80" s="157"/>
      <c r="LYB80" s="157"/>
      <c r="LYC80" s="157"/>
      <c r="LYD80" s="157"/>
      <c r="LYE80" s="157"/>
      <c r="LYF80" s="157"/>
      <c r="LYG80" s="157"/>
      <c r="LYH80" s="157"/>
      <c r="LYI80" s="157"/>
      <c r="LYJ80" s="157"/>
      <c r="LYK80" s="157"/>
      <c r="LYL80" s="157"/>
      <c r="LYM80" s="157"/>
      <c r="LYN80" s="157"/>
      <c r="LYO80" s="157"/>
      <c r="LYP80" s="157"/>
      <c r="LYQ80" s="157"/>
      <c r="LYR80" s="157"/>
      <c r="LYS80" s="157"/>
      <c r="LYT80" s="157"/>
      <c r="LYU80" s="157"/>
      <c r="LYV80" s="157"/>
      <c r="LYW80" s="157"/>
      <c r="LYX80" s="157"/>
      <c r="LYY80" s="157"/>
      <c r="LYZ80" s="157"/>
      <c r="LZA80" s="157"/>
      <c r="LZB80" s="157"/>
      <c r="LZC80" s="157"/>
      <c r="LZD80" s="157"/>
      <c r="LZE80" s="157"/>
      <c r="LZF80" s="157"/>
      <c r="LZG80" s="157"/>
      <c r="LZH80" s="157"/>
      <c r="LZI80" s="157"/>
      <c r="LZJ80" s="157"/>
      <c r="LZK80" s="157"/>
      <c r="LZL80" s="157"/>
      <c r="LZM80" s="157"/>
      <c r="LZN80" s="157"/>
      <c r="LZO80" s="157"/>
      <c r="LZP80" s="157"/>
      <c r="LZQ80" s="157"/>
      <c r="LZR80" s="157"/>
      <c r="LZS80" s="157"/>
      <c r="LZT80" s="157"/>
      <c r="LZU80" s="157"/>
      <c r="LZV80" s="157"/>
      <c r="LZW80" s="157"/>
      <c r="LZX80" s="157"/>
      <c r="LZY80" s="157"/>
      <c r="LZZ80" s="157"/>
      <c r="MAA80" s="157"/>
      <c r="MAB80" s="157"/>
      <c r="MAC80" s="157"/>
      <c r="MAD80" s="157"/>
      <c r="MAE80" s="157"/>
      <c r="MAF80" s="157"/>
      <c r="MAG80" s="157"/>
      <c r="MAH80" s="157"/>
      <c r="MAI80" s="157"/>
      <c r="MAJ80" s="157"/>
      <c r="MAK80" s="157"/>
      <c r="MAL80" s="157"/>
      <c r="MAM80" s="157"/>
      <c r="MAN80" s="157"/>
      <c r="MAO80" s="157"/>
      <c r="MAP80" s="157"/>
      <c r="MAQ80" s="157"/>
      <c r="MAR80" s="157"/>
      <c r="MAS80" s="157"/>
      <c r="MAT80" s="157"/>
      <c r="MAU80" s="157"/>
      <c r="MAV80" s="157"/>
      <c r="MAW80" s="157"/>
      <c r="MAX80" s="157"/>
      <c r="MAY80" s="157"/>
      <c r="MAZ80" s="157"/>
      <c r="MBA80" s="157"/>
      <c r="MBB80" s="157"/>
      <c r="MBC80" s="157"/>
      <c r="MBD80" s="157"/>
      <c r="MBE80" s="157"/>
      <c r="MBF80" s="157"/>
      <c r="MBG80" s="157"/>
      <c r="MBH80" s="157"/>
      <c r="MBI80" s="157"/>
      <c r="MBJ80" s="157"/>
      <c r="MBK80" s="157"/>
      <c r="MBL80" s="157"/>
      <c r="MBM80" s="157"/>
      <c r="MBN80" s="157"/>
      <c r="MBO80" s="157"/>
      <c r="MBP80" s="157"/>
      <c r="MBQ80" s="157"/>
      <c r="MBR80" s="157"/>
      <c r="MBS80" s="157"/>
      <c r="MBT80" s="157"/>
      <c r="MBU80" s="157"/>
      <c r="MBV80" s="157"/>
      <c r="MBW80" s="157"/>
      <c r="MBX80" s="157"/>
      <c r="MBY80" s="157"/>
      <c r="MBZ80" s="157"/>
      <c r="MCA80" s="157"/>
      <c r="MCB80" s="157"/>
      <c r="MCC80" s="157"/>
      <c r="MCD80" s="157"/>
      <c r="MCE80" s="157"/>
      <c r="MCF80" s="157"/>
      <c r="MCG80" s="157"/>
      <c r="MCH80" s="157"/>
      <c r="MCI80" s="157"/>
      <c r="MCJ80" s="157"/>
      <c r="MCK80" s="157"/>
      <c r="MCL80" s="157"/>
      <c r="MCM80" s="157"/>
      <c r="MCN80" s="157"/>
      <c r="MCO80" s="157"/>
      <c r="MCP80" s="157"/>
      <c r="MCQ80" s="157"/>
      <c r="MCR80" s="157"/>
      <c r="MCS80" s="157"/>
      <c r="MCT80" s="157"/>
      <c r="MCU80" s="157"/>
      <c r="MCV80" s="157"/>
      <c r="MCW80" s="157"/>
      <c r="MCX80" s="157"/>
      <c r="MCY80" s="157"/>
      <c r="MCZ80" s="157"/>
      <c r="MDA80" s="157"/>
      <c r="MDB80" s="157"/>
      <c r="MDC80" s="157"/>
      <c r="MDD80" s="157"/>
      <c r="MDE80" s="157"/>
      <c r="MDF80" s="157"/>
      <c r="MDG80" s="157"/>
      <c r="MDH80" s="157"/>
      <c r="MDI80" s="157"/>
      <c r="MDJ80" s="157"/>
      <c r="MDK80" s="157"/>
      <c r="MDL80" s="157"/>
      <c r="MDM80" s="157"/>
      <c r="MDN80" s="157"/>
      <c r="MDO80" s="157"/>
      <c r="MDP80" s="157"/>
      <c r="MDQ80" s="157"/>
      <c r="MDR80" s="157"/>
      <c r="MDS80" s="157"/>
      <c r="MDT80" s="157"/>
      <c r="MDU80" s="157"/>
      <c r="MDV80" s="157"/>
      <c r="MDW80" s="157"/>
      <c r="MDX80" s="157"/>
      <c r="MDY80" s="157"/>
      <c r="MDZ80" s="157"/>
      <c r="MEA80" s="157"/>
      <c r="MEB80" s="157"/>
      <c r="MEC80" s="157"/>
      <c r="MED80" s="157"/>
      <c r="MEE80" s="157"/>
      <c r="MEF80" s="157"/>
      <c r="MEG80" s="157"/>
      <c r="MEH80" s="157"/>
      <c r="MEI80" s="157"/>
      <c r="MEJ80" s="157"/>
      <c r="MEK80" s="157"/>
      <c r="MEL80" s="157"/>
      <c r="MEM80" s="157"/>
      <c r="MEN80" s="157"/>
      <c r="MEO80" s="157"/>
      <c r="MEP80" s="157"/>
      <c r="MEQ80" s="157"/>
      <c r="MER80" s="157"/>
      <c r="MES80" s="157"/>
      <c r="MET80" s="157"/>
      <c r="MEU80" s="157"/>
      <c r="MEV80" s="157"/>
      <c r="MEW80" s="157"/>
      <c r="MEX80" s="157"/>
      <c r="MEY80" s="157"/>
      <c r="MEZ80" s="157"/>
      <c r="MFA80" s="157"/>
      <c r="MFB80" s="157"/>
      <c r="MFC80" s="157"/>
      <c r="MFD80" s="157"/>
      <c r="MFE80" s="157"/>
      <c r="MFF80" s="157"/>
      <c r="MFG80" s="157"/>
      <c r="MFH80" s="157"/>
      <c r="MFI80" s="157"/>
      <c r="MFJ80" s="157"/>
      <c r="MFK80" s="157"/>
      <c r="MFL80" s="157"/>
      <c r="MFM80" s="157"/>
      <c r="MFN80" s="157"/>
      <c r="MFO80" s="157"/>
      <c r="MFP80" s="157"/>
      <c r="MFQ80" s="157"/>
      <c r="MFR80" s="157"/>
      <c r="MFS80" s="157"/>
      <c r="MFT80" s="157"/>
      <c r="MFU80" s="157"/>
      <c r="MFV80" s="157"/>
      <c r="MFW80" s="157"/>
      <c r="MFX80" s="157"/>
      <c r="MFY80" s="157"/>
      <c r="MFZ80" s="157"/>
      <c r="MGA80" s="157"/>
      <c r="MGB80" s="157"/>
      <c r="MGC80" s="157"/>
      <c r="MGD80" s="157"/>
      <c r="MGE80" s="157"/>
      <c r="MGF80" s="157"/>
      <c r="MGG80" s="157"/>
      <c r="MGH80" s="157"/>
      <c r="MGI80" s="157"/>
      <c r="MGJ80" s="157"/>
      <c r="MGK80" s="157"/>
      <c r="MGL80" s="157"/>
      <c r="MGM80" s="157"/>
      <c r="MGN80" s="157"/>
      <c r="MGO80" s="157"/>
      <c r="MGP80" s="157"/>
      <c r="MGQ80" s="157"/>
      <c r="MGR80" s="157"/>
      <c r="MGS80" s="157"/>
      <c r="MGT80" s="157"/>
      <c r="MGU80" s="157"/>
      <c r="MGV80" s="157"/>
      <c r="MGW80" s="157"/>
      <c r="MGX80" s="157"/>
      <c r="MGY80" s="157"/>
      <c r="MGZ80" s="157"/>
      <c r="MHA80" s="157"/>
      <c r="MHB80" s="157"/>
      <c r="MHC80" s="157"/>
      <c r="MHD80" s="157"/>
      <c r="MHE80" s="157"/>
      <c r="MHF80" s="157"/>
      <c r="MHG80" s="157"/>
      <c r="MHH80" s="157"/>
      <c r="MHI80" s="157"/>
      <c r="MHJ80" s="157"/>
      <c r="MHK80" s="157"/>
      <c r="MHL80" s="157"/>
      <c r="MHM80" s="157"/>
      <c r="MHN80" s="157"/>
      <c r="MHO80" s="157"/>
      <c r="MHP80" s="157"/>
      <c r="MHQ80" s="157"/>
      <c r="MHR80" s="157"/>
      <c r="MHS80" s="157"/>
      <c r="MHT80" s="157"/>
      <c r="MHU80" s="157"/>
      <c r="MHV80" s="157"/>
      <c r="MHW80" s="157"/>
      <c r="MHX80" s="157"/>
      <c r="MHY80" s="157"/>
      <c r="MHZ80" s="157"/>
      <c r="MIA80" s="157"/>
      <c r="MIB80" s="157"/>
      <c r="MIC80" s="157"/>
      <c r="MID80" s="157"/>
      <c r="MIE80" s="157"/>
      <c r="MIF80" s="157"/>
      <c r="MIG80" s="157"/>
      <c r="MIH80" s="157"/>
      <c r="MII80" s="157"/>
      <c r="MIJ80" s="157"/>
      <c r="MIK80" s="157"/>
      <c r="MIL80" s="157"/>
      <c r="MIM80" s="157"/>
      <c r="MIN80" s="157"/>
      <c r="MIO80" s="157"/>
      <c r="MIP80" s="157"/>
      <c r="MIQ80" s="157"/>
      <c r="MIR80" s="157"/>
      <c r="MIS80" s="157"/>
      <c r="MIT80" s="157"/>
      <c r="MIU80" s="157"/>
      <c r="MIV80" s="157"/>
      <c r="MIW80" s="157"/>
      <c r="MIX80" s="157"/>
      <c r="MIY80" s="157"/>
      <c r="MIZ80" s="157"/>
      <c r="MJA80" s="157"/>
      <c r="MJB80" s="157"/>
      <c r="MJC80" s="157"/>
      <c r="MJD80" s="157"/>
      <c r="MJE80" s="157"/>
      <c r="MJF80" s="157"/>
      <c r="MJG80" s="157"/>
      <c r="MJH80" s="157"/>
      <c r="MJI80" s="157"/>
      <c r="MJJ80" s="157"/>
      <c r="MJK80" s="157"/>
      <c r="MJL80" s="157"/>
      <c r="MJM80" s="157"/>
      <c r="MJN80" s="157"/>
      <c r="MJO80" s="157"/>
      <c r="MJP80" s="157"/>
      <c r="MJQ80" s="157"/>
      <c r="MJR80" s="157"/>
      <c r="MJS80" s="157"/>
      <c r="MJT80" s="157"/>
      <c r="MJU80" s="157"/>
      <c r="MJV80" s="157"/>
      <c r="MJW80" s="157"/>
      <c r="MJX80" s="157"/>
      <c r="MJY80" s="157"/>
      <c r="MJZ80" s="157"/>
      <c r="MKA80" s="157"/>
      <c r="MKB80" s="157"/>
      <c r="MKC80" s="157"/>
      <c r="MKD80" s="157"/>
      <c r="MKE80" s="157"/>
      <c r="MKF80" s="157"/>
      <c r="MKG80" s="157"/>
      <c r="MKH80" s="157"/>
      <c r="MKI80" s="157"/>
      <c r="MKJ80" s="157"/>
      <c r="MKK80" s="157"/>
      <c r="MKL80" s="157"/>
      <c r="MKM80" s="157"/>
      <c r="MKN80" s="157"/>
      <c r="MKO80" s="157"/>
      <c r="MKP80" s="157"/>
      <c r="MKQ80" s="157"/>
      <c r="MKR80" s="157"/>
      <c r="MKS80" s="157"/>
      <c r="MKT80" s="157"/>
      <c r="MKU80" s="157"/>
      <c r="MKV80" s="157"/>
      <c r="MKW80" s="157"/>
      <c r="MKX80" s="157"/>
      <c r="MKY80" s="157"/>
      <c r="MKZ80" s="157"/>
      <c r="MLA80" s="157"/>
      <c r="MLB80" s="157"/>
      <c r="MLC80" s="157"/>
      <c r="MLD80" s="157"/>
      <c r="MLE80" s="157"/>
      <c r="MLF80" s="157"/>
      <c r="MLG80" s="157"/>
      <c r="MLH80" s="157"/>
      <c r="MLI80" s="157"/>
      <c r="MLJ80" s="157"/>
      <c r="MLK80" s="157"/>
      <c r="MLL80" s="157"/>
      <c r="MLM80" s="157"/>
      <c r="MLN80" s="157"/>
      <c r="MLO80" s="157"/>
      <c r="MLP80" s="157"/>
      <c r="MLQ80" s="157"/>
      <c r="MLR80" s="157"/>
      <c r="MLS80" s="157"/>
      <c r="MLT80" s="157"/>
      <c r="MLU80" s="157"/>
      <c r="MLV80" s="157"/>
      <c r="MLW80" s="157"/>
      <c r="MLX80" s="157"/>
      <c r="MLY80" s="157"/>
      <c r="MLZ80" s="157"/>
      <c r="MMA80" s="157"/>
      <c r="MMB80" s="157"/>
      <c r="MMC80" s="157"/>
      <c r="MMD80" s="157"/>
      <c r="MME80" s="157"/>
      <c r="MMF80" s="157"/>
      <c r="MMG80" s="157"/>
      <c r="MMH80" s="157"/>
      <c r="MMI80" s="157"/>
      <c r="MMJ80" s="157"/>
      <c r="MMK80" s="157"/>
      <c r="MML80" s="157"/>
      <c r="MMM80" s="157"/>
      <c r="MMN80" s="157"/>
      <c r="MMO80" s="157"/>
      <c r="MMP80" s="157"/>
      <c r="MMQ80" s="157"/>
      <c r="MMR80" s="157"/>
      <c r="MMS80" s="157"/>
      <c r="MMT80" s="157"/>
      <c r="MMU80" s="157"/>
      <c r="MMV80" s="157"/>
      <c r="MMW80" s="157"/>
      <c r="MMX80" s="157"/>
      <c r="MMY80" s="157"/>
      <c r="MMZ80" s="157"/>
      <c r="MNA80" s="157"/>
      <c r="MNB80" s="157"/>
      <c r="MNC80" s="157"/>
      <c r="MND80" s="157"/>
      <c r="MNE80" s="157"/>
      <c r="MNF80" s="157"/>
      <c r="MNG80" s="157"/>
      <c r="MNH80" s="157"/>
      <c r="MNI80" s="157"/>
      <c r="MNJ80" s="157"/>
      <c r="MNK80" s="157"/>
      <c r="MNL80" s="157"/>
      <c r="MNM80" s="157"/>
      <c r="MNN80" s="157"/>
      <c r="MNO80" s="157"/>
      <c r="MNP80" s="157"/>
      <c r="MNQ80" s="157"/>
      <c r="MNR80" s="157"/>
      <c r="MNS80" s="157"/>
      <c r="MNT80" s="157"/>
      <c r="MNU80" s="157"/>
      <c r="MNV80" s="157"/>
      <c r="MNW80" s="157"/>
      <c r="MNX80" s="157"/>
      <c r="MNY80" s="157"/>
      <c r="MNZ80" s="157"/>
      <c r="MOA80" s="157"/>
      <c r="MOB80" s="157"/>
      <c r="MOC80" s="157"/>
      <c r="MOD80" s="157"/>
      <c r="MOE80" s="157"/>
      <c r="MOF80" s="157"/>
      <c r="MOG80" s="157"/>
      <c r="MOH80" s="157"/>
      <c r="MOI80" s="157"/>
      <c r="MOJ80" s="157"/>
      <c r="MOK80" s="157"/>
      <c r="MOL80" s="157"/>
      <c r="MOM80" s="157"/>
      <c r="MON80" s="157"/>
      <c r="MOO80" s="157"/>
      <c r="MOP80" s="157"/>
      <c r="MOQ80" s="157"/>
      <c r="MOR80" s="157"/>
      <c r="MOS80" s="157"/>
      <c r="MOT80" s="157"/>
      <c r="MOU80" s="157"/>
      <c r="MOV80" s="157"/>
      <c r="MOW80" s="157"/>
      <c r="MOX80" s="157"/>
      <c r="MOY80" s="157"/>
      <c r="MOZ80" s="157"/>
      <c r="MPA80" s="157"/>
      <c r="MPB80" s="157"/>
      <c r="MPC80" s="157"/>
      <c r="MPD80" s="157"/>
      <c r="MPE80" s="157"/>
      <c r="MPF80" s="157"/>
      <c r="MPG80" s="157"/>
      <c r="MPH80" s="157"/>
      <c r="MPI80" s="157"/>
      <c r="MPJ80" s="157"/>
      <c r="MPK80" s="157"/>
      <c r="MPL80" s="157"/>
      <c r="MPM80" s="157"/>
      <c r="MPN80" s="157"/>
      <c r="MPO80" s="157"/>
      <c r="MPP80" s="157"/>
      <c r="MPQ80" s="157"/>
      <c r="MPR80" s="157"/>
      <c r="MPS80" s="157"/>
      <c r="MPT80" s="157"/>
      <c r="MPU80" s="157"/>
      <c r="MPV80" s="157"/>
      <c r="MPW80" s="157"/>
      <c r="MPX80" s="157"/>
      <c r="MPY80" s="157"/>
      <c r="MPZ80" s="157"/>
      <c r="MQA80" s="157"/>
      <c r="MQB80" s="157"/>
      <c r="MQC80" s="157"/>
      <c r="MQD80" s="157"/>
      <c r="MQE80" s="157"/>
      <c r="MQF80" s="157"/>
      <c r="MQG80" s="157"/>
      <c r="MQH80" s="157"/>
      <c r="MQI80" s="157"/>
      <c r="MQJ80" s="157"/>
      <c r="MQK80" s="157"/>
      <c r="MQL80" s="157"/>
      <c r="MQM80" s="157"/>
      <c r="MQN80" s="157"/>
      <c r="MQO80" s="157"/>
      <c r="MQP80" s="157"/>
      <c r="MQQ80" s="157"/>
      <c r="MQR80" s="157"/>
      <c r="MQS80" s="157"/>
      <c r="MQT80" s="157"/>
      <c r="MQU80" s="157"/>
      <c r="MQV80" s="157"/>
      <c r="MQW80" s="157"/>
      <c r="MQX80" s="157"/>
      <c r="MQY80" s="157"/>
      <c r="MQZ80" s="157"/>
      <c r="MRA80" s="157"/>
      <c r="MRB80" s="157"/>
      <c r="MRC80" s="157"/>
      <c r="MRD80" s="157"/>
      <c r="MRE80" s="157"/>
      <c r="MRF80" s="157"/>
      <c r="MRG80" s="157"/>
      <c r="MRH80" s="157"/>
      <c r="MRI80" s="157"/>
      <c r="MRJ80" s="157"/>
      <c r="MRK80" s="157"/>
      <c r="MRL80" s="157"/>
      <c r="MRM80" s="157"/>
      <c r="MRN80" s="157"/>
      <c r="MRO80" s="157"/>
      <c r="MRP80" s="157"/>
      <c r="MRQ80" s="157"/>
      <c r="MRR80" s="157"/>
      <c r="MRS80" s="157"/>
      <c r="MRT80" s="157"/>
      <c r="MRU80" s="157"/>
      <c r="MRV80" s="157"/>
      <c r="MRW80" s="157"/>
      <c r="MRX80" s="157"/>
      <c r="MRY80" s="157"/>
      <c r="MRZ80" s="157"/>
      <c r="MSA80" s="157"/>
      <c r="MSB80" s="157"/>
      <c r="MSC80" s="157"/>
      <c r="MSD80" s="157"/>
      <c r="MSE80" s="157"/>
      <c r="MSF80" s="157"/>
      <c r="MSG80" s="157"/>
      <c r="MSH80" s="157"/>
      <c r="MSI80" s="157"/>
      <c r="MSJ80" s="157"/>
      <c r="MSK80" s="157"/>
      <c r="MSL80" s="157"/>
      <c r="MSM80" s="157"/>
      <c r="MSN80" s="157"/>
      <c r="MSO80" s="157"/>
      <c r="MSP80" s="157"/>
      <c r="MSQ80" s="157"/>
      <c r="MSR80" s="157"/>
      <c r="MSS80" s="157"/>
      <c r="MST80" s="157"/>
      <c r="MSU80" s="157"/>
      <c r="MSV80" s="157"/>
      <c r="MSW80" s="157"/>
      <c r="MSX80" s="157"/>
      <c r="MSY80" s="157"/>
      <c r="MSZ80" s="157"/>
      <c r="MTA80" s="157"/>
      <c r="MTB80" s="157"/>
      <c r="MTC80" s="157"/>
      <c r="MTD80" s="157"/>
      <c r="MTE80" s="157"/>
      <c r="MTF80" s="157"/>
      <c r="MTG80" s="157"/>
      <c r="MTH80" s="157"/>
      <c r="MTI80" s="157"/>
      <c r="MTJ80" s="157"/>
      <c r="MTK80" s="157"/>
      <c r="MTL80" s="157"/>
      <c r="MTM80" s="157"/>
      <c r="MTN80" s="157"/>
      <c r="MTO80" s="157"/>
      <c r="MTP80" s="157"/>
      <c r="MTQ80" s="157"/>
      <c r="MTR80" s="157"/>
      <c r="MTS80" s="157"/>
      <c r="MTT80" s="157"/>
      <c r="MTU80" s="157"/>
      <c r="MTV80" s="157"/>
      <c r="MTW80" s="157"/>
      <c r="MTX80" s="157"/>
      <c r="MTY80" s="157"/>
      <c r="MTZ80" s="157"/>
      <c r="MUA80" s="157"/>
      <c r="MUB80" s="157"/>
      <c r="MUC80" s="157"/>
      <c r="MUD80" s="157"/>
      <c r="MUE80" s="157"/>
      <c r="MUF80" s="157"/>
      <c r="MUG80" s="157"/>
      <c r="MUH80" s="157"/>
      <c r="MUI80" s="157"/>
      <c r="MUJ80" s="157"/>
      <c r="MUK80" s="157"/>
      <c r="MUL80" s="157"/>
      <c r="MUM80" s="157"/>
      <c r="MUN80" s="157"/>
      <c r="MUO80" s="157"/>
      <c r="MUP80" s="157"/>
      <c r="MUQ80" s="157"/>
      <c r="MUR80" s="157"/>
      <c r="MUS80" s="157"/>
      <c r="MUT80" s="157"/>
      <c r="MUU80" s="157"/>
      <c r="MUV80" s="157"/>
      <c r="MUW80" s="157"/>
      <c r="MUX80" s="157"/>
      <c r="MUY80" s="157"/>
      <c r="MUZ80" s="157"/>
      <c r="MVA80" s="157"/>
      <c r="MVB80" s="157"/>
      <c r="MVC80" s="157"/>
      <c r="MVD80" s="157"/>
      <c r="MVE80" s="157"/>
      <c r="MVF80" s="157"/>
      <c r="MVG80" s="157"/>
      <c r="MVH80" s="157"/>
      <c r="MVI80" s="157"/>
      <c r="MVJ80" s="157"/>
      <c r="MVK80" s="157"/>
      <c r="MVL80" s="157"/>
      <c r="MVM80" s="157"/>
      <c r="MVN80" s="157"/>
      <c r="MVO80" s="157"/>
      <c r="MVP80" s="157"/>
      <c r="MVQ80" s="157"/>
      <c r="MVR80" s="157"/>
      <c r="MVS80" s="157"/>
      <c r="MVT80" s="157"/>
      <c r="MVU80" s="157"/>
      <c r="MVV80" s="157"/>
      <c r="MVW80" s="157"/>
      <c r="MVX80" s="157"/>
      <c r="MVY80" s="157"/>
      <c r="MVZ80" s="157"/>
      <c r="MWA80" s="157"/>
      <c r="MWB80" s="157"/>
      <c r="MWC80" s="157"/>
      <c r="MWD80" s="157"/>
      <c r="MWE80" s="157"/>
      <c r="MWF80" s="157"/>
      <c r="MWG80" s="157"/>
      <c r="MWH80" s="157"/>
      <c r="MWI80" s="157"/>
      <c r="MWJ80" s="157"/>
      <c r="MWK80" s="157"/>
      <c r="MWL80" s="157"/>
      <c r="MWM80" s="157"/>
      <c r="MWN80" s="157"/>
      <c r="MWO80" s="157"/>
      <c r="MWP80" s="157"/>
      <c r="MWQ80" s="157"/>
      <c r="MWR80" s="157"/>
      <c r="MWS80" s="157"/>
      <c r="MWT80" s="157"/>
      <c r="MWU80" s="157"/>
      <c r="MWV80" s="157"/>
      <c r="MWW80" s="157"/>
      <c r="MWX80" s="157"/>
      <c r="MWY80" s="157"/>
      <c r="MWZ80" s="157"/>
      <c r="MXA80" s="157"/>
      <c r="MXB80" s="157"/>
      <c r="MXC80" s="157"/>
      <c r="MXD80" s="157"/>
      <c r="MXE80" s="157"/>
      <c r="MXF80" s="157"/>
      <c r="MXG80" s="157"/>
      <c r="MXH80" s="157"/>
      <c r="MXI80" s="157"/>
      <c r="MXJ80" s="157"/>
      <c r="MXK80" s="157"/>
      <c r="MXL80" s="157"/>
      <c r="MXM80" s="157"/>
      <c r="MXN80" s="157"/>
      <c r="MXO80" s="157"/>
      <c r="MXP80" s="157"/>
      <c r="MXQ80" s="157"/>
      <c r="MXR80" s="157"/>
      <c r="MXS80" s="157"/>
      <c r="MXT80" s="157"/>
      <c r="MXU80" s="157"/>
      <c r="MXV80" s="157"/>
      <c r="MXW80" s="157"/>
      <c r="MXX80" s="157"/>
      <c r="MXY80" s="157"/>
      <c r="MXZ80" s="157"/>
      <c r="MYA80" s="157"/>
      <c r="MYB80" s="157"/>
      <c r="MYC80" s="157"/>
      <c r="MYD80" s="157"/>
      <c r="MYE80" s="157"/>
      <c r="MYF80" s="157"/>
      <c r="MYG80" s="157"/>
      <c r="MYH80" s="157"/>
      <c r="MYI80" s="157"/>
      <c r="MYJ80" s="157"/>
      <c r="MYK80" s="157"/>
      <c r="MYL80" s="157"/>
      <c r="MYM80" s="157"/>
      <c r="MYN80" s="157"/>
      <c r="MYO80" s="157"/>
      <c r="MYP80" s="157"/>
      <c r="MYQ80" s="157"/>
      <c r="MYR80" s="157"/>
      <c r="MYS80" s="157"/>
      <c r="MYT80" s="157"/>
      <c r="MYU80" s="157"/>
      <c r="MYV80" s="157"/>
      <c r="MYW80" s="157"/>
      <c r="MYX80" s="157"/>
      <c r="MYY80" s="157"/>
      <c r="MYZ80" s="157"/>
      <c r="MZA80" s="157"/>
      <c r="MZB80" s="157"/>
      <c r="MZC80" s="157"/>
      <c r="MZD80" s="157"/>
      <c r="MZE80" s="157"/>
      <c r="MZF80" s="157"/>
      <c r="MZG80" s="157"/>
      <c r="MZH80" s="157"/>
      <c r="MZI80" s="157"/>
      <c r="MZJ80" s="157"/>
      <c r="MZK80" s="157"/>
      <c r="MZL80" s="157"/>
      <c r="MZM80" s="157"/>
      <c r="MZN80" s="157"/>
      <c r="MZO80" s="157"/>
      <c r="MZP80" s="157"/>
      <c r="MZQ80" s="157"/>
      <c r="MZR80" s="157"/>
      <c r="MZS80" s="157"/>
      <c r="MZT80" s="157"/>
      <c r="MZU80" s="157"/>
      <c r="MZV80" s="157"/>
      <c r="MZW80" s="157"/>
      <c r="MZX80" s="157"/>
      <c r="MZY80" s="157"/>
      <c r="MZZ80" s="157"/>
      <c r="NAA80" s="157"/>
      <c r="NAB80" s="157"/>
      <c r="NAC80" s="157"/>
      <c r="NAD80" s="157"/>
      <c r="NAE80" s="157"/>
      <c r="NAF80" s="157"/>
      <c r="NAG80" s="157"/>
      <c r="NAH80" s="157"/>
      <c r="NAI80" s="157"/>
      <c r="NAJ80" s="157"/>
      <c r="NAK80" s="157"/>
      <c r="NAL80" s="157"/>
      <c r="NAM80" s="157"/>
      <c r="NAN80" s="157"/>
      <c r="NAO80" s="157"/>
      <c r="NAP80" s="157"/>
      <c r="NAQ80" s="157"/>
      <c r="NAR80" s="157"/>
      <c r="NAS80" s="157"/>
      <c r="NAT80" s="157"/>
      <c r="NAU80" s="157"/>
      <c r="NAV80" s="157"/>
      <c r="NAW80" s="157"/>
      <c r="NAX80" s="157"/>
      <c r="NAY80" s="157"/>
      <c r="NAZ80" s="157"/>
      <c r="NBA80" s="157"/>
      <c r="NBB80" s="157"/>
      <c r="NBC80" s="157"/>
      <c r="NBD80" s="157"/>
      <c r="NBE80" s="157"/>
      <c r="NBF80" s="157"/>
      <c r="NBG80" s="157"/>
      <c r="NBH80" s="157"/>
      <c r="NBI80" s="157"/>
      <c r="NBJ80" s="157"/>
      <c r="NBK80" s="157"/>
      <c r="NBL80" s="157"/>
      <c r="NBM80" s="157"/>
      <c r="NBN80" s="157"/>
      <c r="NBO80" s="157"/>
      <c r="NBP80" s="157"/>
      <c r="NBQ80" s="157"/>
      <c r="NBR80" s="157"/>
      <c r="NBS80" s="157"/>
      <c r="NBT80" s="157"/>
      <c r="NBU80" s="157"/>
      <c r="NBV80" s="157"/>
      <c r="NBW80" s="157"/>
      <c r="NBX80" s="157"/>
      <c r="NBY80" s="157"/>
      <c r="NBZ80" s="157"/>
      <c r="NCA80" s="157"/>
      <c r="NCB80" s="157"/>
      <c r="NCC80" s="157"/>
      <c r="NCD80" s="157"/>
      <c r="NCE80" s="157"/>
      <c r="NCF80" s="157"/>
      <c r="NCG80" s="157"/>
      <c r="NCH80" s="157"/>
      <c r="NCI80" s="157"/>
      <c r="NCJ80" s="157"/>
      <c r="NCK80" s="157"/>
      <c r="NCL80" s="157"/>
      <c r="NCM80" s="157"/>
      <c r="NCN80" s="157"/>
      <c r="NCO80" s="157"/>
      <c r="NCP80" s="157"/>
      <c r="NCQ80" s="157"/>
      <c r="NCR80" s="157"/>
      <c r="NCS80" s="157"/>
      <c r="NCT80" s="157"/>
      <c r="NCU80" s="157"/>
      <c r="NCV80" s="157"/>
      <c r="NCW80" s="157"/>
      <c r="NCX80" s="157"/>
      <c r="NCY80" s="157"/>
      <c r="NCZ80" s="157"/>
      <c r="NDA80" s="157"/>
      <c r="NDB80" s="157"/>
      <c r="NDC80" s="157"/>
      <c r="NDD80" s="157"/>
      <c r="NDE80" s="157"/>
      <c r="NDF80" s="157"/>
      <c r="NDG80" s="157"/>
      <c r="NDH80" s="157"/>
      <c r="NDI80" s="157"/>
      <c r="NDJ80" s="157"/>
      <c r="NDK80" s="157"/>
      <c r="NDL80" s="157"/>
      <c r="NDM80" s="157"/>
      <c r="NDN80" s="157"/>
      <c r="NDO80" s="157"/>
      <c r="NDP80" s="157"/>
      <c r="NDQ80" s="157"/>
      <c r="NDR80" s="157"/>
      <c r="NDS80" s="157"/>
      <c r="NDT80" s="157"/>
      <c r="NDU80" s="157"/>
      <c r="NDV80" s="157"/>
      <c r="NDW80" s="157"/>
      <c r="NDX80" s="157"/>
      <c r="NDY80" s="157"/>
      <c r="NDZ80" s="157"/>
      <c r="NEA80" s="157"/>
      <c r="NEB80" s="157"/>
      <c r="NEC80" s="157"/>
      <c r="NED80" s="157"/>
      <c r="NEE80" s="157"/>
      <c r="NEF80" s="157"/>
      <c r="NEG80" s="157"/>
      <c r="NEH80" s="157"/>
      <c r="NEI80" s="157"/>
      <c r="NEJ80" s="157"/>
      <c r="NEK80" s="157"/>
      <c r="NEL80" s="157"/>
      <c r="NEM80" s="157"/>
      <c r="NEN80" s="157"/>
      <c r="NEO80" s="157"/>
      <c r="NEP80" s="157"/>
      <c r="NEQ80" s="157"/>
      <c r="NER80" s="157"/>
      <c r="NES80" s="157"/>
      <c r="NET80" s="157"/>
      <c r="NEU80" s="157"/>
      <c r="NEV80" s="157"/>
      <c r="NEW80" s="157"/>
      <c r="NEX80" s="157"/>
      <c r="NEY80" s="157"/>
      <c r="NEZ80" s="157"/>
      <c r="NFA80" s="157"/>
      <c r="NFB80" s="157"/>
      <c r="NFC80" s="157"/>
      <c r="NFD80" s="157"/>
      <c r="NFE80" s="157"/>
      <c r="NFF80" s="157"/>
      <c r="NFG80" s="157"/>
      <c r="NFH80" s="157"/>
      <c r="NFI80" s="157"/>
      <c r="NFJ80" s="157"/>
      <c r="NFK80" s="157"/>
      <c r="NFL80" s="157"/>
      <c r="NFM80" s="157"/>
      <c r="NFN80" s="157"/>
      <c r="NFO80" s="157"/>
      <c r="NFP80" s="157"/>
      <c r="NFQ80" s="157"/>
      <c r="NFR80" s="157"/>
      <c r="NFS80" s="157"/>
      <c r="NFT80" s="157"/>
      <c r="NFU80" s="157"/>
      <c r="NFV80" s="157"/>
      <c r="NFW80" s="157"/>
      <c r="NFX80" s="157"/>
      <c r="NFY80" s="157"/>
      <c r="NFZ80" s="157"/>
      <c r="NGA80" s="157"/>
      <c r="NGB80" s="157"/>
      <c r="NGC80" s="157"/>
      <c r="NGD80" s="157"/>
      <c r="NGE80" s="157"/>
      <c r="NGF80" s="157"/>
      <c r="NGG80" s="157"/>
      <c r="NGH80" s="157"/>
      <c r="NGI80" s="157"/>
      <c r="NGJ80" s="157"/>
      <c r="NGK80" s="157"/>
      <c r="NGL80" s="157"/>
      <c r="NGM80" s="157"/>
      <c r="NGN80" s="157"/>
      <c r="NGO80" s="157"/>
      <c r="NGP80" s="157"/>
      <c r="NGQ80" s="157"/>
      <c r="NGR80" s="157"/>
      <c r="NGS80" s="157"/>
      <c r="NGT80" s="157"/>
      <c r="NGU80" s="157"/>
      <c r="NGV80" s="157"/>
      <c r="NGW80" s="157"/>
      <c r="NGX80" s="157"/>
      <c r="NGY80" s="157"/>
      <c r="NGZ80" s="157"/>
      <c r="NHA80" s="157"/>
      <c r="NHB80" s="157"/>
      <c r="NHC80" s="157"/>
      <c r="NHD80" s="157"/>
      <c r="NHE80" s="157"/>
      <c r="NHF80" s="157"/>
      <c r="NHG80" s="157"/>
      <c r="NHH80" s="157"/>
      <c r="NHI80" s="157"/>
      <c r="NHJ80" s="157"/>
      <c r="NHK80" s="157"/>
      <c r="NHL80" s="157"/>
      <c r="NHM80" s="157"/>
      <c r="NHN80" s="157"/>
      <c r="NHO80" s="157"/>
      <c r="NHP80" s="157"/>
      <c r="NHQ80" s="157"/>
      <c r="NHR80" s="157"/>
      <c r="NHS80" s="157"/>
      <c r="NHT80" s="157"/>
      <c r="NHU80" s="157"/>
      <c r="NHV80" s="157"/>
      <c r="NHW80" s="157"/>
      <c r="NHX80" s="157"/>
      <c r="NHY80" s="157"/>
      <c r="NHZ80" s="157"/>
      <c r="NIA80" s="157"/>
      <c r="NIB80" s="157"/>
      <c r="NIC80" s="157"/>
      <c r="NID80" s="157"/>
      <c r="NIE80" s="157"/>
      <c r="NIF80" s="157"/>
      <c r="NIG80" s="157"/>
      <c r="NIH80" s="157"/>
      <c r="NII80" s="157"/>
      <c r="NIJ80" s="157"/>
      <c r="NIK80" s="157"/>
      <c r="NIL80" s="157"/>
      <c r="NIM80" s="157"/>
      <c r="NIN80" s="157"/>
      <c r="NIO80" s="157"/>
      <c r="NIP80" s="157"/>
      <c r="NIQ80" s="157"/>
      <c r="NIR80" s="157"/>
      <c r="NIS80" s="157"/>
      <c r="NIT80" s="157"/>
      <c r="NIU80" s="157"/>
      <c r="NIV80" s="157"/>
      <c r="NIW80" s="157"/>
      <c r="NIX80" s="157"/>
      <c r="NIY80" s="157"/>
      <c r="NIZ80" s="157"/>
      <c r="NJA80" s="157"/>
      <c r="NJB80" s="157"/>
      <c r="NJC80" s="157"/>
      <c r="NJD80" s="157"/>
      <c r="NJE80" s="157"/>
      <c r="NJF80" s="157"/>
      <c r="NJG80" s="157"/>
      <c r="NJH80" s="157"/>
      <c r="NJI80" s="157"/>
      <c r="NJJ80" s="157"/>
      <c r="NJK80" s="157"/>
      <c r="NJL80" s="157"/>
      <c r="NJM80" s="157"/>
      <c r="NJN80" s="157"/>
      <c r="NJO80" s="157"/>
      <c r="NJP80" s="157"/>
      <c r="NJQ80" s="157"/>
      <c r="NJR80" s="157"/>
      <c r="NJS80" s="157"/>
      <c r="NJT80" s="157"/>
      <c r="NJU80" s="157"/>
      <c r="NJV80" s="157"/>
      <c r="NJW80" s="157"/>
      <c r="NJX80" s="157"/>
      <c r="NJY80" s="157"/>
      <c r="NJZ80" s="157"/>
      <c r="NKA80" s="157"/>
      <c r="NKB80" s="157"/>
      <c r="NKC80" s="157"/>
      <c r="NKD80" s="157"/>
      <c r="NKE80" s="157"/>
      <c r="NKF80" s="157"/>
      <c r="NKG80" s="157"/>
      <c r="NKH80" s="157"/>
      <c r="NKI80" s="157"/>
      <c r="NKJ80" s="157"/>
      <c r="NKK80" s="157"/>
      <c r="NKL80" s="157"/>
      <c r="NKM80" s="157"/>
      <c r="NKN80" s="157"/>
      <c r="NKO80" s="157"/>
      <c r="NKP80" s="157"/>
      <c r="NKQ80" s="157"/>
      <c r="NKR80" s="157"/>
      <c r="NKS80" s="157"/>
      <c r="NKT80" s="157"/>
      <c r="NKU80" s="157"/>
      <c r="NKV80" s="157"/>
      <c r="NKW80" s="157"/>
      <c r="NKX80" s="157"/>
      <c r="NKY80" s="157"/>
      <c r="NKZ80" s="157"/>
      <c r="NLA80" s="157"/>
      <c r="NLB80" s="157"/>
      <c r="NLC80" s="157"/>
      <c r="NLD80" s="157"/>
      <c r="NLE80" s="157"/>
      <c r="NLF80" s="157"/>
      <c r="NLG80" s="157"/>
      <c r="NLH80" s="157"/>
      <c r="NLI80" s="157"/>
      <c r="NLJ80" s="157"/>
      <c r="NLK80" s="157"/>
      <c r="NLL80" s="157"/>
      <c r="NLM80" s="157"/>
      <c r="NLN80" s="157"/>
      <c r="NLO80" s="157"/>
      <c r="NLP80" s="157"/>
      <c r="NLQ80" s="157"/>
      <c r="NLR80" s="157"/>
      <c r="NLS80" s="157"/>
      <c r="NLT80" s="157"/>
      <c r="NLU80" s="157"/>
      <c r="NLV80" s="157"/>
      <c r="NLW80" s="157"/>
      <c r="NLX80" s="157"/>
      <c r="NLY80" s="157"/>
      <c r="NLZ80" s="157"/>
      <c r="NMA80" s="157"/>
      <c r="NMB80" s="157"/>
      <c r="NMC80" s="157"/>
      <c r="NMD80" s="157"/>
      <c r="NME80" s="157"/>
      <c r="NMF80" s="157"/>
      <c r="NMG80" s="157"/>
      <c r="NMH80" s="157"/>
      <c r="NMI80" s="157"/>
      <c r="NMJ80" s="157"/>
      <c r="NMK80" s="157"/>
      <c r="NML80" s="157"/>
      <c r="NMM80" s="157"/>
      <c r="NMN80" s="157"/>
      <c r="NMO80" s="157"/>
      <c r="NMP80" s="157"/>
      <c r="NMQ80" s="157"/>
      <c r="NMR80" s="157"/>
      <c r="NMS80" s="157"/>
      <c r="NMT80" s="157"/>
      <c r="NMU80" s="157"/>
      <c r="NMV80" s="157"/>
      <c r="NMW80" s="157"/>
      <c r="NMX80" s="157"/>
      <c r="NMY80" s="157"/>
      <c r="NMZ80" s="157"/>
      <c r="NNA80" s="157"/>
      <c r="NNB80" s="157"/>
      <c r="NNC80" s="157"/>
      <c r="NND80" s="157"/>
      <c r="NNE80" s="157"/>
      <c r="NNF80" s="157"/>
      <c r="NNG80" s="157"/>
      <c r="NNH80" s="157"/>
      <c r="NNI80" s="157"/>
      <c r="NNJ80" s="157"/>
      <c r="NNK80" s="157"/>
      <c r="NNL80" s="157"/>
      <c r="NNM80" s="157"/>
      <c r="NNN80" s="157"/>
      <c r="NNO80" s="157"/>
      <c r="NNP80" s="157"/>
      <c r="NNQ80" s="157"/>
      <c r="NNR80" s="157"/>
      <c r="NNS80" s="157"/>
      <c r="NNT80" s="157"/>
      <c r="NNU80" s="157"/>
      <c r="NNV80" s="157"/>
      <c r="NNW80" s="157"/>
      <c r="NNX80" s="157"/>
      <c r="NNY80" s="157"/>
      <c r="NNZ80" s="157"/>
      <c r="NOA80" s="157"/>
      <c r="NOB80" s="157"/>
      <c r="NOC80" s="157"/>
      <c r="NOD80" s="157"/>
      <c r="NOE80" s="157"/>
      <c r="NOF80" s="157"/>
      <c r="NOG80" s="157"/>
      <c r="NOH80" s="157"/>
      <c r="NOI80" s="157"/>
      <c r="NOJ80" s="157"/>
      <c r="NOK80" s="157"/>
      <c r="NOL80" s="157"/>
      <c r="NOM80" s="157"/>
      <c r="NON80" s="157"/>
      <c r="NOO80" s="157"/>
      <c r="NOP80" s="157"/>
      <c r="NOQ80" s="157"/>
      <c r="NOR80" s="157"/>
      <c r="NOS80" s="157"/>
      <c r="NOT80" s="157"/>
      <c r="NOU80" s="157"/>
      <c r="NOV80" s="157"/>
      <c r="NOW80" s="157"/>
      <c r="NOX80" s="157"/>
      <c r="NOY80" s="157"/>
      <c r="NOZ80" s="157"/>
      <c r="NPA80" s="157"/>
      <c r="NPB80" s="157"/>
      <c r="NPC80" s="157"/>
      <c r="NPD80" s="157"/>
      <c r="NPE80" s="157"/>
      <c r="NPF80" s="157"/>
      <c r="NPG80" s="157"/>
      <c r="NPH80" s="157"/>
      <c r="NPI80" s="157"/>
      <c r="NPJ80" s="157"/>
      <c r="NPK80" s="157"/>
      <c r="NPL80" s="157"/>
      <c r="NPM80" s="157"/>
      <c r="NPN80" s="157"/>
      <c r="NPO80" s="157"/>
      <c r="NPP80" s="157"/>
      <c r="NPQ80" s="157"/>
      <c r="NPR80" s="157"/>
      <c r="NPS80" s="157"/>
      <c r="NPT80" s="157"/>
      <c r="NPU80" s="157"/>
      <c r="NPV80" s="157"/>
      <c r="NPW80" s="157"/>
      <c r="NPX80" s="157"/>
      <c r="NPY80" s="157"/>
      <c r="NPZ80" s="157"/>
      <c r="NQA80" s="157"/>
      <c r="NQB80" s="157"/>
      <c r="NQC80" s="157"/>
      <c r="NQD80" s="157"/>
      <c r="NQE80" s="157"/>
      <c r="NQF80" s="157"/>
      <c r="NQG80" s="157"/>
      <c r="NQH80" s="157"/>
      <c r="NQI80" s="157"/>
      <c r="NQJ80" s="157"/>
      <c r="NQK80" s="157"/>
      <c r="NQL80" s="157"/>
      <c r="NQM80" s="157"/>
      <c r="NQN80" s="157"/>
      <c r="NQO80" s="157"/>
      <c r="NQP80" s="157"/>
      <c r="NQQ80" s="157"/>
      <c r="NQR80" s="157"/>
      <c r="NQS80" s="157"/>
      <c r="NQT80" s="157"/>
      <c r="NQU80" s="157"/>
      <c r="NQV80" s="157"/>
      <c r="NQW80" s="157"/>
      <c r="NQX80" s="157"/>
      <c r="NQY80" s="157"/>
      <c r="NQZ80" s="157"/>
      <c r="NRA80" s="157"/>
      <c r="NRB80" s="157"/>
      <c r="NRC80" s="157"/>
      <c r="NRD80" s="157"/>
      <c r="NRE80" s="157"/>
      <c r="NRF80" s="157"/>
      <c r="NRG80" s="157"/>
      <c r="NRH80" s="157"/>
      <c r="NRI80" s="157"/>
      <c r="NRJ80" s="157"/>
      <c r="NRK80" s="157"/>
      <c r="NRL80" s="157"/>
      <c r="NRM80" s="157"/>
      <c r="NRN80" s="157"/>
      <c r="NRO80" s="157"/>
      <c r="NRP80" s="157"/>
      <c r="NRQ80" s="157"/>
      <c r="NRR80" s="157"/>
      <c r="NRS80" s="157"/>
      <c r="NRT80" s="157"/>
      <c r="NRU80" s="157"/>
      <c r="NRV80" s="157"/>
      <c r="NRW80" s="157"/>
      <c r="NRX80" s="157"/>
      <c r="NRY80" s="157"/>
      <c r="NRZ80" s="157"/>
      <c r="NSA80" s="157"/>
      <c r="NSB80" s="157"/>
      <c r="NSC80" s="157"/>
      <c r="NSD80" s="157"/>
      <c r="NSE80" s="157"/>
      <c r="NSF80" s="157"/>
      <c r="NSG80" s="157"/>
      <c r="NSH80" s="157"/>
      <c r="NSI80" s="157"/>
      <c r="NSJ80" s="157"/>
      <c r="NSK80" s="157"/>
      <c r="NSL80" s="157"/>
      <c r="NSM80" s="157"/>
      <c r="NSN80" s="157"/>
      <c r="NSO80" s="157"/>
      <c r="NSP80" s="157"/>
      <c r="NSQ80" s="157"/>
      <c r="NSR80" s="157"/>
      <c r="NSS80" s="157"/>
      <c r="NST80" s="157"/>
      <c r="NSU80" s="157"/>
      <c r="NSV80" s="157"/>
      <c r="NSW80" s="157"/>
      <c r="NSX80" s="157"/>
      <c r="NSY80" s="157"/>
      <c r="NSZ80" s="157"/>
      <c r="NTA80" s="157"/>
      <c r="NTB80" s="157"/>
      <c r="NTC80" s="157"/>
      <c r="NTD80" s="157"/>
      <c r="NTE80" s="157"/>
      <c r="NTF80" s="157"/>
      <c r="NTG80" s="157"/>
      <c r="NTH80" s="157"/>
      <c r="NTI80" s="157"/>
      <c r="NTJ80" s="157"/>
      <c r="NTK80" s="157"/>
      <c r="NTL80" s="157"/>
      <c r="NTM80" s="157"/>
      <c r="NTN80" s="157"/>
      <c r="NTO80" s="157"/>
      <c r="NTP80" s="157"/>
      <c r="NTQ80" s="157"/>
      <c r="NTR80" s="157"/>
      <c r="NTS80" s="157"/>
      <c r="NTT80" s="157"/>
      <c r="NTU80" s="157"/>
      <c r="NTV80" s="157"/>
      <c r="NTW80" s="157"/>
      <c r="NTX80" s="157"/>
      <c r="NTY80" s="157"/>
      <c r="NTZ80" s="157"/>
      <c r="NUA80" s="157"/>
      <c r="NUB80" s="157"/>
      <c r="NUC80" s="157"/>
      <c r="NUD80" s="157"/>
      <c r="NUE80" s="157"/>
      <c r="NUF80" s="157"/>
      <c r="NUG80" s="157"/>
      <c r="NUH80" s="157"/>
      <c r="NUI80" s="157"/>
      <c r="NUJ80" s="157"/>
      <c r="NUK80" s="157"/>
      <c r="NUL80" s="157"/>
      <c r="NUM80" s="157"/>
      <c r="NUN80" s="157"/>
      <c r="NUO80" s="157"/>
      <c r="NUP80" s="157"/>
      <c r="NUQ80" s="157"/>
      <c r="NUR80" s="157"/>
      <c r="NUS80" s="157"/>
      <c r="NUT80" s="157"/>
      <c r="NUU80" s="157"/>
      <c r="NUV80" s="157"/>
      <c r="NUW80" s="157"/>
      <c r="NUX80" s="157"/>
      <c r="NUY80" s="157"/>
      <c r="NUZ80" s="157"/>
      <c r="NVA80" s="157"/>
      <c r="NVB80" s="157"/>
      <c r="NVC80" s="157"/>
      <c r="NVD80" s="157"/>
      <c r="NVE80" s="157"/>
      <c r="NVF80" s="157"/>
      <c r="NVG80" s="157"/>
      <c r="NVH80" s="157"/>
      <c r="NVI80" s="157"/>
      <c r="NVJ80" s="157"/>
      <c r="NVK80" s="157"/>
      <c r="NVL80" s="157"/>
      <c r="NVM80" s="157"/>
      <c r="NVN80" s="157"/>
      <c r="NVO80" s="157"/>
      <c r="NVP80" s="157"/>
      <c r="NVQ80" s="157"/>
      <c r="NVR80" s="157"/>
      <c r="NVS80" s="157"/>
      <c r="NVT80" s="157"/>
      <c r="NVU80" s="157"/>
      <c r="NVV80" s="157"/>
      <c r="NVW80" s="157"/>
      <c r="NVX80" s="157"/>
      <c r="NVY80" s="157"/>
      <c r="NVZ80" s="157"/>
      <c r="NWA80" s="157"/>
      <c r="NWB80" s="157"/>
      <c r="NWC80" s="157"/>
      <c r="NWD80" s="157"/>
      <c r="NWE80" s="157"/>
      <c r="NWF80" s="157"/>
      <c r="NWG80" s="157"/>
      <c r="NWH80" s="157"/>
      <c r="NWI80" s="157"/>
      <c r="NWJ80" s="157"/>
      <c r="NWK80" s="157"/>
      <c r="NWL80" s="157"/>
      <c r="NWM80" s="157"/>
      <c r="NWN80" s="157"/>
      <c r="NWO80" s="157"/>
      <c r="NWP80" s="157"/>
      <c r="NWQ80" s="157"/>
      <c r="NWR80" s="157"/>
      <c r="NWS80" s="157"/>
      <c r="NWT80" s="157"/>
      <c r="NWU80" s="157"/>
      <c r="NWV80" s="157"/>
      <c r="NWW80" s="157"/>
      <c r="NWX80" s="157"/>
      <c r="NWY80" s="157"/>
      <c r="NWZ80" s="157"/>
      <c r="NXA80" s="157"/>
      <c r="NXB80" s="157"/>
      <c r="NXC80" s="157"/>
      <c r="NXD80" s="157"/>
      <c r="NXE80" s="157"/>
      <c r="NXF80" s="157"/>
      <c r="NXG80" s="157"/>
      <c r="NXH80" s="157"/>
      <c r="NXI80" s="157"/>
      <c r="NXJ80" s="157"/>
      <c r="NXK80" s="157"/>
      <c r="NXL80" s="157"/>
      <c r="NXM80" s="157"/>
      <c r="NXN80" s="157"/>
      <c r="NXO80" s="157"/>
      <c r="NXP80" s="157"/>
      <c r="NXQ80" s="157"/>
      <c r="NXR80" s="157"/>
      <c r="NXS80" s="157"/>
      <c r="NXT80" s="157"/>
      <c r="NXU80" s="157"/>
      <c r="NXV80" s="157"/>
      <c r="NXW80" s="157"/>
      <c r="NXX80" s="157"/>
      <c r="NXY80" s="157"/>
      <c r="NXZ80" s="157"/>
      <c r="NYA80" s="157"/>
      <c r="NYB80" s="157"/>
      <c r="NYC80" s="157"/>
      <c r="NYD80" s="157"/>
      <c r="NYE80" s="157"/>
      <c r="NYF80" s="157"/>
      <c r="NYG80" s="157"/>
      <c r="NYH80" s="157"/>
      <c r="NYI80" s="157"/>
      <c r="NYJ80" s="157"/>
      <c r="NYK80" s="157"/>
      <c r="NYL80" s="157"/>
      <c r="NYM80" s="157"/>
      <c r="NYN80" s="157"/>
      <c r="NYO80" s="157"/>
      <c r="NYP80" s="157"/>
      <c r="NYQ80" s="157"/>
      <c r="NYR80" s="157"/>
      <c r="NYS80" s="157"/>
      <c r="NYT80" s="157"/>
      <c r="NYU80" s="157"/>
      <c r="NYV80" s="157"/>
      <c r="NYW80" s="157"/>
      <c r="NYX80" s="157"/>
      <c r="NYY80" s="157"/>
      <c r="NYZ80" s="157"/>
      <c r="NZA80" s="157"/>
      <c r="NZB80" s="157"/>
      <c r="NZC80" s="157"/>
      <c r="NZD80" s="157"/>
      <c r="NZE80" s="157"/>
      <c r="NZF80" s="157"/>
      <c r="NZG80" s="157"/>
      <c r="NZH80" s="157"/>
      <c r="NZI80" s="157"/>
      <c r="NZJ80" s="157"/>
      <c r="NZK80" s="157"/>
      <c r="NZL80" s="157"/>
      <c r="NZM80" s="157"/>
      <c r="NZN80" s="157"/>
      <c r="NZO80" s="157"/>
      <c r="NZP80" s="157"/>
      <c r="NZQ80" s="157"/>
      <c r="NZR80" s="157"/>
      <c r="NZS80" s="157"/>
      <c r="NZT80" s="157"/>
      <c r="NZU80" s="157"/>
      <c r="NZV80" s="157"/>
      <c r="NZW80" s="157"/>
      <c r="NZX80" s="157"/>
      <c r="NZY80" s="157"/>
      <c r="NZZ80" s="157"/>
      <c r="OAA80" s="157"/>
      <c r="OAB80" s="157"/>
      <c r="OAC80" s="157"/>
      <c r="OAD80" s="157"/>
      <c r="OAE80" s="157"/>
      <c r="OAF80" s="157"/>
      <c r="OAG80" s="157"/>
      <c r="OAH80" s="157"/>
      <c r="OAI80" s="157"/>
      <c r="OAJ80" s="157"/>
      <c r="OAK80" s="157"/>
      <c r="OAL80" s="157"/>
      <c r="OAM80" s="157"/>
      <c r="OAN80" s="157"/>
      <c r="OAO80" s="157"/>
      <c r="OAP80" s="157"/>
      <c r="OAQ80" s="157"/>
      <c r="OAR80" s="157"/>
      <c r="OAS80" s="157"/>
      <c r="OAT80" s="157"/>
      <c r="OAU80" s="157"/>
      <c r="OAV80" s="157"/>
      <c r="OAW80" s="157"/>
      <c r="OAX80" s="157"/>
      <c r="OAY80" s="157"/>
      <c r="OAZ80" s="157"/>
      <c r="OBA80" s="157"/>
      <c r="OBB80" s="157"/>
      <c r="OBC80" s="157"/>
      <c r="OBD80" s="157"/>
      <c r="OBE80" s="157"/>
      <c r="OBF80" s="157"/>
      <c r="OBG80" s="157"/>
      <c r="OBH80" s="157"/>
      <c r="OBI80" s="157"/>
      <c r="OBJ80" s="157"/>
      <c r="OBK80" s="157"/>
      <c r="OBL80" s="157"/>
      <c r="OBM80" s="157"/>
      <c r="OBN80" s="157"/>
      <c r="OBO80" s="157"/>
      <c r="OBP80" s="157"/>
      <c r="OBQ80" s="157"/>
      <c r="OBR80" s="157"/>
      <c r="OBS80" s="157"/>
      <c r="OBT80" s="157"/>
      <c r="OBU80" s="157"/>
      <c r="OBV80" s="157"/>
      <c r="OBW80" s="157"/>
      <c r="OBX80" s="157"/>
      <c r="OBY80" s="157"/>
      <c r="OBZ80" s="157"/>
      <c r="OCA80" s="157"/>
      <c r="OCB80" s="157"/>
      <c r="OCC80" s="157"/>
      <c r="OCD80" s="157"/>
      <c r="OCE80" s="157"/>
      <c r="OCF80" s="157"/>
      <c r="OCG80" s="157"/>
      <c r="OCH80" s="157"/>
      <c r="OCI80" s="157"/>
      <c r="OCJ80" s="157"/>
      <c r="OCK80" s="157"/>
      <c r="OCL80" s="157"/>
      <c r="OCM80" s="157"/>
      <c r="OCN80" s="157"/>
      <c r="OCO80" s="157"/>
      <c r="OCP80" s="157"/>
      <c r="OCQ80" s="157"/>
      <c r="OCR80" s="157"/>
      <c r="OCS80" s="157"/>
      <c r="OCT80" s="157"/>
      <c r="OCU80" s="157"/>
      <c r="OCV80" s="157"/>
      <c r="OCW80" s="157"/>
      <c r="OCX80" s="157"/>
      <c r="OCY80" s="157"/>
      <c r="OCZ80" s="157"/>
      <c r="ODA80" s="157"/>
      <c r="ODB80" s="157"/>
      <c r="ODC80" s="157"/>
      <c r="ODD80" s="157"/>
      <c r="ODE80" s="157"/>
      <c r="ODF80" s="157"/>
      <c r="ODG80" s="157"/>
      <c r="ODH80" s="157"/>
      <c r="ODI80" s="157"/>
      <c r="ODJ80" s="157"/>
      <c r="ODK80" s="157"/>
      <c r="ODL80" s="157"/>
      <c r="ODM80" s="157"/>
      <c r="ODN80" s="157"/>
      <c r="ODO80" s="157"/>
      <c r="ODP80" s="157"/>
      <c r="ODQ80" s="157"/>
      <c r="ODR80" s="157"/>
      <c r="ODS80" s="157"/>
      <c r="ODT80" s="157"/>
      <c r="ODU80" s="157"/>
      <c r="ODV80" s="157"/>
      <c r="ODW80" s="157"/>
      <c r="ODX80" s="157"/>
      <c r="ODY80" s="157"/>
      <c r="ODZ80" s="157"/>
      <c r="OEA80" s="157"/>
      <c r="OEB80" s="157"/>
      <c r="OEC80" s="157"/>
      <c r="OED80" s="157"/>
      <c r="OEE80" s="157"/>
      <c r="OEF80" s="157"/>
      <c r="OEG80" s="157"/>
      <c r="OEH80" s="157"/>
      <c r="OEI80" s="157"/>
      <c r="OEJ80" s="157"/>
      <c r="OEK80" s="157"/>
      <c r="OEL80" s="157"/>
      <c r="OEM80" s="157"/>
      <c r="OEN80" s="157"/>
      <c r="OEO80" s="157"/>
      <c r="OEP80" s="157"/>
      <c r="OEQ80" s="157"/>
      <c r="OER80" s="157"/>
      <c r="OES80" s="157"/>
      <c r="OET80" s="157"/>
      <c r="OEU80" s="157"/>
      <c r="OEV80" s="157"/>
      <c r="OEW80" s="157"/>
      <c r="OEX80" s="157"/>
      <c r="OEY80" s="157"/>
      <c r="OEZ80" s="157"/>
      <c r="OFA80" s="157"/>
      <c r="OFB80" s="157"/>
      <c r="OFC80" s="157"/>
      <c r="OFD80" s="157"/>
      <c r="OFE80" s="157"/>
      <c r="OFF80" s="157"/>
      <c r="OFG80" s="157"/>
      <c r="OFH80" s="157"/>
      <c r="OFI80" s="157"/>
      <c r="OFJ80" s="157"/>
      <c r="OFK80" s="157"/>
      <c r="OFL80" s="157"/>
      <c r="OFM80" s="157"/>
      <c r="OFN80" s="157"/>
      <c r="OFO80" s="157"/>
      <c r="OFP80" s="157"/>
      <c r="OFQ80" s="157"/>
      <c r="OFR80" s="157"/>
      <c r="OFS80" s="157"/>
      <c r="OFT80" s="157"/>
      <c r="OFU80" s="157"/>
      <c r="OFV80" s="157"/>
      <c r="OFW80" s="157"/>
      <c r="OFX80" s="157"/>
      <c r="OFY80" s="157"/>
      <c r="OFZ80" s="157"/>
      <c r="OGA80" s="157"/>
      <c r="OGB80" s="157"/>
      <c r="OGC80" s="157"/>
      <c r="OGD80" s="157"/>
      <c r="OGE80" s="157"/>
      <c r="OGF80" s="157"/>
      <c r="OGG80" s="157"/>
      <c r="OGH80" s="157"/>
      <c r="OGI80" s="157"/>
      <c r="OGJ80" s="157"/>
      <c r="OGK80" s="157"/>
      <c r="OGL80" s="157"/>
      <c r="OGM80" s="157"/>
      <c r="OGN80" s="157"/>
      <c r="OGO80" s="157"/>
      <c r="OGP80" s="157"/>
      <c r="OGQ80" s="157"/>
      <c r="OGR80" s="157"/>
      <c r="OGS80" s="157"/>
      <c r="OGT80" s="157"/>
      <c r="OGU80" s="157"/>
      <c r="OGV80" s="157"/>
      <c r="OGW80" s="157"/>
      <c r="OGX80" s="157"/>
      <c r="OGY80" s="157"/>
      <c r="OGZ80" s="157"/>
      <c r="OHA80" s="157"/>
      <c r="OHB80" s="157"/>
      <c r="OHC80" s="157"/>
      <c r="OHD80" s="157"/>
      <c r="OHE80" s="157"/>
      <c r="OHF80" s="157"/>
      <c r="OHG80" s="157"/>
      <c r="OHH80" s="157"/>
      <c r="OHI80" s="157"/>
      <c r="OHJ80" s="157"/>
      <c r="OHK80" s="157"/>
      <c r="OHL80" s="157"/>
      <c r="OHM80" s="157"/>
      <c r="OHN80" s="157"/>
      <c r="OHO80" s="157"/>
      <c r="OHP80" s="157"/>
      <c r="OHQ80" s="157"/>
      <c r="OHR80" s="157"/>
      <c r="OHS80" s="157"/>
      <c r="OHT80" s="157"/>
      <c r="OHU80" s="157"/>
      <c r="OHV80" s="157"/>
      <c r="OHW80" s="157"/>
      <c r="OHX80" s="157"/>
      <c r="OHY80" s="157"/>
      <c r="OHZ80" s="157"/>
      <c r="OIA80" s="157"/>
      <c r="OIB80" s="157"/>
      <c r="OIC80" s="157"/>
      <c r="OID80" s="157"/>
      <c r="OIE80" s="157"/>
      <c r="OIF80" s="157"/>
      <c r="OIG80" s="157"/>
      <c r="OIH80" s="157"/>
      <c r="OII80" s="157"/>
      <c r="OIJ80" s="157"/>
      <c r="OIK80" s="157"/>
      <c r="OIL80" s="157"/>
      <c r="OIM80" s="157"/>
      <c r="OIN80" s="157"/>
      <c r="OIO80" s="157"/>
      <c r="OIP80" s="157"/>
      <c r="OIQ80" s="157"/>
      <c r="OIR80" s="157"/>
      <c r="OIS80" s="157"/>
      <c r="OIT80" s="157"/>
      <c r="OIU80" s="157"/>
      <c r="OIV80" s="157"/>
      <c r="OIW80" s="157"/>
      <c r="OIX80" s="157"/>
      <c r="OIY80" s="157"/>
      <c r="OIZ80" s="157"/>
      <c r="OJA80" s="157"/>
      <c r="OJB80" s="157"/>
      <c r="OJC80" s="157"/>
      <c r="OJD80" s="157"/>
      <c r="OJE80" s="157"/>
      <c r="OJF80" s="157"/>
      <c r="OJG80" s="157"/>
      <c r="OJH80" s="157"/>
      <c r="OJI80" s="157"/>
      <c r="OJJ80" s="157"/>
      <c r="OJK80" s="157"/>
      <c r="OJL80" s="157"/>
      <c r="OJM80" s="157"/>
      <c r="OJN80" s="157"/>
      <c r="OJO80" s="157"/>
      <c r="OJP80" s="157"/>
      <c r="OJQ80" s="157"/>
      <c r="OJR80" s="157"/>
      <c r="OJS80" s="157"/>
      <c r="OJT80" s="157"/>
      <c r="OJU80" s="157"/>
      <c r="OJV80" s="157"/>
      <c r="OJW80" s="157"/>
      <c r="OJX80" s="157"/>
      <c r="OJY80" s="157"/>
      <c r="OJZ80" s="157"/>
      <c r="OKA80" s="157"/>
      <c r="OKB80" s="157"/>
      <c r="OKC80" s="157"/>
      <c r="OKD80" s="157"/>
      <c r="OKE80" s="157"/>
      <c r="OKF80" s="157"/>
      <c r="OKG80" s="157"/>
      <c r="OKH80" s="157"/>
      <c r="OKI80" s="157"/>
      <c r="OKJ80" s="157"/>
      <c r="OKK80" s="157"/>
      <c r="OKL80" s="157"/>
      <c r="OKM80" s="157"/>
      <c r="OKN80" s="157"/>
      <c r="OKO80" s="157"/>
      <c r="OKP80" s="157"/>
      <c r="OKQ80" s="157"/>
      <c r="OKR80" s="157"/>
      <c r="OKS80" s="157"/>
      <c r="OKT80" s="157"/>
      <c r="OKU80" s="157"/>
      <c r="OKV80" s="157"/>
      <c r="OKW80" s="157"/>
      <c r="OKX80" s="157"/>
      <c r="OKY80" s="157"/>
      <c r="OKZ80" s="157"/>
      <c r="OLA80" s="157"/>
      <c r="OLB80" s="157"/>
      <c r="OLC80" s="157"/>
      <c r="OLD80" s="157"/>
      <c r="OLE80" s="157"/>
      <c r="OLF80" s="157"/>
      <c r="OLG80" s="157"/>
      <c r="OLH80" s="157"/>
      <c r="OLI80" s="157"/>
      <c r="OLJ80" s="157"/>
      <c r="OLK80" s="157"/>
      <c r="OLL80" s="157"/>
      <c r="OLM80" s="157"/>
      <c r="OLN80" s="157"/>
      <c r="OLO80" s="157"/>
      <c r="OLP80" s="157"/>
      <c r="OLQ80" s="157"/>
      <c r="OLR80" s="157"/>
      <c r="OLS80" s="157"/>
      <c r="OLT80" s="157"/>
      <c r="OLU80" s="157"/>
      <c r="OLV80" s="157"/>
      <c r="OLW80" s="157"/>
      <c r="OLX80" s="157"/>
      <c r="OLY80" s="157"/>
      <c r="OLZ80" s="157"/>
      <c r="OMA80" s="157"/>
      <c r="OMB80" s="157"/>
      <c r="OMC80" s="157"/>
      <c r="OMD80" s="157"/>
      <c r="OME80" s="157"/>
      <c r="OMF80" s="157"/>
      <c r="OMG80" s="157"/>
      <c r="OMH80" s="157"/>
      <c r="OMI80" s="157"/>
      <c r="OMJ80" s="157"/>
      <c r="OMK80" s="157"/>
      <c r="OML80" s="157"/>
      <c r="OMM80" s="157"/>
      <c r="OMN80" s="157"/>
      <c r="OMO80" s="157"/>
      <c r="OMP80" s="157"/>
      <c r="OMQ80" s="157"/>
      <c r="OMR80" s="157"/>
      <c r="OMS80" s="157"/>
      <c r="OMT80" s="157"/>
      <c r="OMU80" s="157"/>
      <c r="OMV80" s="157"/>
      <c r="OMW80" s="157"/>
      <c r="OMX80" s="157"/>
      <c r="OMY80" s="157"/>
      <c r="OMZ80" s="157"/>
      <c r="ONA80" s="157"/>
      <c r="ONB80" s="157"/>
      <c r="ONC80" s="157"/>
      <c r="OND80" s="157"/>
      <c r="ONE80" s="157"/>
      <c r="ONF80" s="157"/>
      <c r="ONG80" s="157"/>
      <c r="ONH80" s="157"/>
      <c r="ONI80" s="157"/>
      <c r="ONJ80" s="157"/>
      <c r="ONK80" s="157"/>
      <c r="ONL80" s="157"/>
      <c r="ONM80" s="157"/>
      <c r="ONN80" s="157"/>
      <c r="ONO80" s="157"/>
      <c r="ONP80" s="157"/>
      <c r="ONQ80" s="157"/>
      <c r="ONR80" s="157"/>
      <c r="ONS80" s="157"/>
      <c r="ONT80" s="157"/>
      <c r="ONU80" s="157"/>
      <c r="ONV80" s="157"/>
      <c r="ONW80" s="157"/>
      <c r="ONX80" s="157"/>
      <c r="ONY80" s="157"/>
      <c r="ONZ80" s="157"/>
      <c r="OOA80" s="157"/>
      <c r="OOB80" s="157"/>
      <c r="OOC80" s="157"/>
      <c r="OOD80" s="157"/>
      <c r="OOE80" s="157"/>
      <c r="OOF80" s="157"/>
      <c r="OOG80" s="157"/>
      <c r="OOH80" s="157"/>
      <c r="OOI80" s="157"/>
      <c r="OOJ80" s="157"/>
      <c r="OOK80" s="157"/>
      <c r="OOL80" s="157"/>
      <c r="OOM80" s="157"/>
      <c r="OON80" s="157"/>
      <c r="OOO80" s="157"/>
      <c r="OOP80" s="157"/>
      <c r="OOQ80" s="157"/>
      <c r="OOR80" s="157"/>
      <c r="OOS80" s="157"/>
      <c r="OOT80" s="157"/>
      <c r="OOU80" s="157"/>
      <c r="OOV80" s="157"/>
      <c r="OOW80" s="157"/>
      <c r="OOX80" s="157"/>
      <c r="OOY80" s="157"/>
      <c r="OOZ80" s="157"/>
      <c r="OPA80" s="157"/>
      <c r="OPB80" s="157"/>
      <c r="OPC80" s="157"/>
      <c r="OPD80" s="157"/>
      <c r="OPE80" s="157"/>
      <c r="OPF80" s="157"/>
      <c r="OPG80" s="157"/>
      <c r="OPH80" s="157"/>
      <c r="OPI80" s="157"/>
      <c r="OPJ80" s="157"/>
      <c r="OPK80" s="157"/>
      <c r="OPL80" s="157"/>
      <c r="OPM80" s="157"/>
      <c r="OPN80" s="157"/>
      <c r="OPO80" s="157"/>
      <c r="OPP80" s="157"/>
      <c r="OPQ80" s="157"/>
      <c r="OPR80" s="157"/>
      <c r="OPS80" s="157"/>
      <c r="OPT80" s="157"/>
      <c r="OPU80" s="157"/>
      <c r="OPV80" s="157"/>
      <c r="OPW80" s="157"/>
      <c r="OPX80" s="157"/>
      <c r="OPY80" s="157"/>
      <c r="OPZ80" s="157"/>
      <c r="OQA80" s="157"/>
      <c r="OQB80" s="157"/>
      <c r="OQC80" s="157"/>
      <c r="OQD80" s="157"/>
      <c r="OQE80" s="157"/>
      <c r="OQF80" s="157"/>
      <c r="OQG80" s="157"/>
      <c r="OQH80" s="157"/>
      <c r="OQI80" s="157"/>
      <c r="OQJ80" s="157"/>
      <c r="OQK80" s="157"/>
      <c r="OQL80" s="157"/>
      <c r="OQM80" s="157"/>
      <c r="OQN80" s="157"/>
      <c r="OQO80" s="157"/>
      <c r="OQP80" s="157"/>
      <c r="OQQ80" s="157"/>
      <c r="OQR80" s="157"/>
      <c r="OQS80" s="157"/>
      <c r="OQT80" s="157"/>
      <c r="OQU80" s="157"/>
      <c r="OQV80" s="157"/>
      <c r="OQW80" s="157"/>
      <c r="OQX80" s="157"/>
      <c r="OQY80" s="157"/>
      <c r="OQZ80" s="157"/>
      <c r="ORA80" s="157"/>
      <c r="ORB80" s="157"/>
      <c r="ORC80" s="157"/>
      <c r="ORD80" s="157"/>
      <c r="ORE80" s="157"/>
      <c r="ORF80" s="157"/>
      <c r="ORG80" s="157"/>
      <c r="ORH80" s="157"/>
      <c r="ORI80" s="157"/>
      <c r="ORJ80" s="157"/>
      <c r="ORK80" s="157"/>
      <c r="ORL80" s="157"/>
      <c r="ORM80" s="157"/>
      <c r="ORN80" s="157"/>
      <c r="ORO80" s="157"/>
      <c r="ORP80" s="157"/>
      <c r="ORQ80" s="157"/>
      <c r="ORR80" s="157"/>
      <c r="ORS80" s="157"/>
      <c r="ORT80" s="157"/>
      <c r="ORU80" s="157"/>
      <c r="ORV80" s="157"/>
      <c r="ORW80" s="157"/>
      <c r="ORX80" s="157"/>
      <c r="ORY80" s="157"/>
      <c r="ORZ80" s="157"/>
      <c r="OSA80" s="157"/>
      <c r="OSB80" s="157"/>
      <c r="OSC80" s="157"/>
      <c r="OSD80" s="157"/>
      <c r="OSE80" s="157"/>
      <c r="OSF80" s="157"/>
      <c r="OSG80" s="157"/>
      <c r="OSH80" s="157"/>
      <c r="OSI80" s="157"/>
      <c r="OSJ80" s="157"/>
      <c r="OSK80" s="157"/>
      <c r="OSL80" s="157"/>
      <c r="OSM80" s="157"/>
      <c r="OSN80" s="157"/>
      <c r="OSO80" s="157"/>
      <c r="OSP80" s="157"/>
      <c r="OSQ80" s="157"/>
      <c r="OSR80" s="157"/>
      <c r="OSS80" s="157"/>
      <c r="OST80" s="157"/>
      <c r="OSU80" s="157"/>
      <c r="OSV80" s="157"/>
      <c r="OSW80" s="157"/>
      <c r="OSX80" s="157"/>
      <c r="OSY80" s="157"/>
      <c r="OSZ80" s="157"/>
      <c r="OTA80" s="157"/>
      <c r="OTB80" s="157"/>
      <c r="OTC80" s="157"/>
      <c r="OTD80" s="157"/>
      <c r="OTE80" s="157"/>
      <c r="OTF80" s="157"/>
      <c r="OTG80" s="157"/>
      <c r="OTH80" s="157"/>
      <c r="OTI80" s="157"/>
      <c r="OTJ80" s="157"/>
      <c r="OTK80" s="157"/>
      <c r="OTL80" s="157"/>
      <c r="OTM80" s="157"/>
      <c r="OTN80" s="157"/>
      <c r="OTO80" s="157"/>
      <c r="OTP80" s="157"/>
      <c r="OTQ80" s="157"/>
      <c r="OTR80" s="157"/>
      <c r="OTS80" s="157"/>
      <c r="OTT80" s="157"/>
      <c r="OTU80" s="157"/>
      <c r="OTV80" s="157"/>
      <c r="OTW80" s="157"/>
      <c r="OTX80" s="157"/>
      <c r="OTY80" s="157"/>
      <c r="OTZ80" s="157"/>
      <c r="OUA80" s="157"/>
      <c r="OUB80" s="157"/>
      <c r="OUC80" s="157"/>
      <c r="OUD80" s="157"/>
      <c r="OUE80" s="157"/>
      <c r="OUF80" s="157"/>
      <c r="OUG80" s="157"/>
      <c r="OUH80" s="157"/>
      <c r="OUI80" s="157"/>
      <c r="OUJ80" s="157"/>
      <c r="OUK80" s="157"/>
      <c r="OUL80" s="157"/>
      <c r="OUM80" s="157"/>
      <c r="OUN80" s="157"/>
      <c r="OUO80" s="157"/>
      <c r="OUP80" s="157"/>
      <c r="OUQ80" s="157"/>
      <c r="OUR80" s="157"/>
      <c r="OUS80" s="157"/>
      <c r="OUT80" s="157"/>
      <c r="OUU80" s="157"/>
      <c r="OUV80" s="157"/>
      <c r="OUW80" s="157"/>
      <c r="OUX80" s="157"/>
      <c r="OUY80" s="157"/>
      <c r="OUZ80" s="157"/>
      <c r="OVA80" s="157"/>
      <c r="OVB80" s="157"/>
      <c r="OVC80" s="157"/>
      <c r="OVD80" s="157"/>
      <c r="OVE80" s="157"/>
      <c r="OVF80" s="157"/>
      <c r="OVG80" s="157"/>
      <c r="OVH80" s="157"/>
      <c r="OVI80" s="157"/>
      <c r="OVJ80" s="157"/>
      <c r="OVK80" s="157"/>
      <c r="OVL80" s="157"/>
      <c r="OVM80" s="157"/>
      <c r="OVN80" s="157"/>
      <c r="OVO80" s="157"/>
      <c r="OVP80" s="157"/>
      <c r="OVQ80" s="157"/>
      <c r="OVR80" s="157"/>
      <c r="OVS80" s="157"/>
      <c r="OVT80" s="157"/>
      <c r="OVU80" s="157"/>
      <c r="OVV80" s="157"/>
      <c r="OVW80" s="157"/>
      <c r="OVX80" s="157"/>
      <c r="OVY80" s="157"/>
      <c r="OVZ80" s="157"/>
      <c r="OWA80" s="157"/>
      <c r="OWB80" s="157"/>
      <c r="OWC80" s="157"/>
      <c r="OWD80" s="157"/>
      <c r="OWE80" s="157"/>
      <c r="OWF80" s="157"/>
      <c r="OWG80" s="157"/>
      <c r="OWH80" s="157"/>
      <c r="OWI80" s="157"/>
      <c r="OWJ80" s="157"/>
      <c r="OWK80" s="157"/>
      <c r="OWL80" s="157"/>
      <c r="OWM80" s="157"/>
      <c r="OWN80" s="157"/>
      <c r="OWO80" s="157"/>
      <c r="OWP80" s="157"/>
      <c r="OWQ80" s="157"/>
      <c r="OWR80" s="157"/>
      <c r="OWS80" s="157"/>
      <c r="OWT80" s="157"/>
      <c r="OWU80" s="157"/>
      <c r="OWV80" s="157"/>
      <c r="OWW80" s="157"/>
      <c r="OWX80" s="157"/>
      <c r="OWY80" s="157"/>
      <c r="OWZ80" s="157"/>
      <c r="OXA80" s="157"/>
      <c r="OXB80" s="157"/>
      <c r="OXC80" s="157"/>
      <c r="OXD80" s="157"/>
      <c r="OXE80" s="157"/>
      <c r="OXF80" s="157"/>
      <c r="OXG80" s="157"/>
      <c r="OXH80" s="157"/>
      <c r="OXI80" s="157"/>
      <c r="OXJ80" s="157"/>
      <c r="OXK80" s="157"/>
      <c r="OXL80" s="157"/>
      <c r="OXM80" s="157"/>
      <c r="OXN80" s="157"/>
      <c r="OXO80" s="157"/>
      <c r="OXP80" s="157"/>
      <c r="OXQ80" s="157"/>
      <c r="OXR80" s="157"/>
      <c r="OXS80" s="157"/>
      <c r="OXT80" s="157"/>
      <c r="OXU80" s="157"/>
      <c r="OXV80" s="157"/>
      <c r="OXW80" s="157"/>
      <c r="OXX80" s="157"/>
      <c r="OXY80" s="157"/>
      <c r="OXZ80" s="157"/>
      <c r="OYA80" s="157"/>
      <c r="OYB80" s="157"/>
      <c r="OYC80" s="157"/>
      <c r="OYD80" s="157"/>
      <c r="OYE80" s="157"/>
      <c r="OYF80" s="157"/>
      <c r="OYG80" s="157"/>
      <c r="OYH80" s="157"/>
      <c r="OYI80" s="157"/>
      <c r="OYJ80" s="157"/>
      <c r="OYK80" s="157"/>
      <c r="OYL80" s="157"/>
      <c r="OYM80" s="157"/>
      <c r="OYN80" s="157"/>
      <c r="OYO80" s="157"/>
      <c r="OYP80" s="157"/>
      <c r="OYQ80" s="157"/>
      <c r="OYR80" s="157"/>
      <c r="OYS80" s="157"/>
      <c r="OYT80" s="157"/>
      <c r="OYU80" s="157"/>
      <c r="OYV80" s="157"/>
      <c r="OYW80" s="157"/>
      <c r="OYX80" s="157"/>
      <c r="OYY80" s="157"/>
      <c r="OYZ80" s="157"/>
      <c r="OZA80" s="157"/>
      <c r="OZB80" s="157"/>
      <c r="OZC80" s="157"/>
      <c r="OZD80" s="157"/>
      <c r="OZE80" s="157"/>
      <c r="OZF80" s="157"/>
      <c r="OZG80" s="157"/>
      <c r="OZH80" s="157"/>
      <c r="OZI80" s="157"/>
      <c r="OZJ80" s="157"/>
      <c r="OZK80" s="157"/>
      <c r="OZL80" s="157"/>
      <c r="OZM80" s="157"/>
      <c r="OZN80" s="157"/>
      <c r="OZO80" s="157"/>
      <c r="OZP80" s="157"/>
      <c r="OZQ80" s="157"/>
      <c r="OZR80" s="157"/>
      <c r="OZS80" s="157"/>
      <c r="OZT80" s="157"/>
      <c r="OZU80" s="157"/>
      <c r="OZV80" s="157"/>
      <c r="OZW80" s="157"/>
      <c r="OZX80" s="157"/>
      <c r="OZY80" s="157"/>
      <c r="OZZ80" s="157"/>
      <c r="PAA80" s="157"/>
      <c r="PAB80" s="157"/>
      <c r="PAC80" s="157"/>
      <c r="PAD80" s="157"/>
      <c r="PAE80" s="157"/>
      <c r="PAF80" s="157"/>
      <c r="PAG80" s="157"/>
      <c r="PAH80" s="157"/>
      <c r="PAI80" s="157"/>
      <c r="PAJ80" s="157"/>
      <c r="PAK80" s="157"/>
      <c r="PAL80" s="157"/>
      <c r="PAM80" s="157"/>
      <c r="PAN80" s="157"/>
      <c r="PAO80" s="157"/>
      <c r="PAP80" s="157"/>
      <c r="PAQ80" s="157"/>
      <c r="PAR80" s="157"/>
      <c r="PAS80" s="157"/>
      <c r="PAT80" s="157"/>
      <c r="PAU80" s="157"/>
      <c r="PAV80" s="157"/>
      <c r="PAW80" s="157"/>
      <c r="PAX80" s="157"/>
      <c r="PAY80" s="157"/>
      <c r="PAZ80" s="157"/>
      <c r="PBA80" s="157"/>
      <c r="PBB80" s="157"/>
      <c r="PBC80" s="157"/>
      <c r="PBD80" s="157"/>
      <c r="PBE80" s="157"/>
      <c r="PBF80" s="157"/>
      <c r="PBG80" s="157"/>
      <c r="PBH80" s="157"/>
      <c r="PBI80" s="157"/>
      <c r="PBJ80" s="157"/>
      <c r="PBK80" s="157"/>
      <c r="PBL80" s="157"/>
      <c r="PBM80" s="157"/>
      <c r="PBN80" s="157"/>
      <c r="PBO80" s="157"/>
      <c r="PBP80" s="157"/>
      <c r="PBQ80" s="157"/>
      <c r="PBR80" s="157"/>
      <c r="PBS80" s="157"/>
      <c r="PBT80" s="157"/>
      <c r="PBU80" s="157"/>
      <c r="PBV80" s="157"/>
      <c r="PBW80" s="157"/>
      <c r="PBX80" s="157"/>
      <c r="PBY80" s="157"/>
      <c r="PBZ80" s="157"/>
      <c r="PCA80" s="157"/>
      <c r="PCB80" s="157"/>
      <c r="PCC80" s="157"/>
      <c r="PCD80" s="157"/>
      <c r="PCE80" s="157"/>
      <c r="PCF80" s="157"/>
      <c r="PCG80" s="157"/>
      <c r="PCH80" s="157"/>
      <c r="PCI80" s="157"/>
      <c r="PCJ80" s="157"/>
      <c r="PCK80" s="157"/>
      <c r="PCL80" s="157"/>
      <c r="PCM80" s="157"/>
      <c r="PCN80" s="157"/>
      <c r="PCO80" s="157"/>
      <c r="PCP80" s="157"/>
      <c r="PCQ80" s="157"/>
      <c r="PCR80" s="157"/>
      <c r="PCS80" s="157"/>
      <c r="PCT80" s="157"/>
      <c r="PCU80" s="157"/>
      <c r="PCV80" s="157"/>
      <c r="PCW80" s="157"/>
      <c r="PCX80" s="157"/>
      <c r="PCY80" s="157"/>
      <c r="PCZ80" s="157"/>
      <c r="PDA80" s="157"/>
      <c r="PDB80" s="157"/>
      <c r="PDC80" s="157"/>
      <c r="PDD80" s="157"/>
      <c r="PDE80" s="157"/>
      <c r="PDF80" s="157"/>
      <c r="PDG80" s="157"/>
      <c r="PDH80" s="157"/>
      <c r="PDI80" s="157"/>
      <c r="PDJ80" s="157"/>
      <c r="PDK80" s="157"/>
      <c r="PDL80" s="157"/>
      <c r="PDM80" s="157"/>
      <c r="PDN80" s="157"/>
      <c r="PDO80" s="157"/>
      <c r="PDP80" s="157"/>
      <c r="PDQ80" s="157"/>
      <c r="PDR80" s="157"/>
      <c r="PDS80" s="157"/>
      <c r="PDT80" s="157"/>
      <c r="PDU80" s="157"/>
      <c r="PDV80" s="157"/>
      <c r="PDW80" s="157"/>
      <c r="PDX80" s="157"/>
      <c r="PDY80" s="157"/>
      <c r="PDZ80" s="157"/>
      <c r="PEA80" s="157"/>
      <c r="PEB80" s="157"/>
      <c r="PEC80" s="157"/>
      <c r="PED80" s="157"/>
      <c r="PEE80" s="157"/>
      <c r="PEF80" s="157"/>
      <c r="PEG80" s="157"/>
      <c r="PEH80" s="157"/>
      <c r="PEI80" s="157"/>
      <c r="PEJ80" s="157"/>
      <c r="PEK80" s="157"/>
      <c r="PEL80" s="157"/>
      <c r="PEM80" s="157"/>
      <c r="PEN80" s="157"/>
      <c r="PEO80" s="157"/>
      <c r="PEP80" s="157"/>
      <c r="PEQ80" s="157"/>
      <c r="PER80" s="157"/>
      <c r="PES80" s="157"/>
      <c r="PET80" s="157"/>
      <c r="PEU80" s="157"/>
      <c r="PEV80" s="157"/>
      <c r="PEW80" s="157"/>
      <c r="PEX80" s="157"/>
      <c r="PEY80" s="157"/>
      <c r="PEZ80" s="157"/>
      <c r="PFA80" s="157"/>
      <c r="PFB80" s="157"/>
      <c r="PFC80" s="157"/>
      <c r="PFD80" s="157"/>
      <c r="PFE80" s="157"/>
      <c r="PFF80" s="157"/>
      <c r="PFG80" s="157"/>
      <c r="PFH80" s="157"/>
      <c r="PFI80" s="157"/>
      <c r="PFJ80" s="157"/>
      <c r="PFK80" s="157"/>
      <c r="PFL80" s="157"/>
      <c r="PFM80" s="157"/>
      <c r="PFN80" s="157"/>
      <c r="PFO80" s="157"/>
      <c r="PFP80" s="157"/>
      <c r="PFQ80" s="157"/>
      <c r="PFR80" s="157"/>
      <c r="PFS80" s="157"/>
      <c r="PFT80" s="157"/>
      <c r="PFU80" s="157"/>
      <c r="PFV80" s="157"/>
      <c r="PFW80" s="157"/>
      <c r="PFX80" s="157"/>
      <c r="PFY80" s="157"/>
      <c r="PFZ80" s="157"/>
      <c r="PGA80" s="157"/>
      <c r="PGB80" s="157"/>
      <c r="PGC80" s="157"/>
      <c r="PGD80" s="157"/>
      <c r="PGE80" s="157"/>
      <c r="PGF80" s="157"/>
      <c r="PGG80" s="157"/>
      <c r="PGH80" s="157"/>
      <c r="PGI80" s="157"/>
      <c r="PGJ80" s="157"/>
      <c r="PGK80" s="157"/>
      <c r="PGL80" s="157"/>
      <c r="PGM80" s="157"/>
      <c r="PGN80" s="157"/>
      <c r="PGO80" s="157"/>
      <c r="PGP80" s="157"/>
      <c r="PGQ80" s="157"/>
      <c r="PGR80" s="157"/>
      <c r="PGS80" s="157"/>
      <c r="PGT80" s="157"/>
      <c r="PGU80" s="157"/>
      <c r="PGV80" s="157"/>
      <c r="PGW80" s="157"/>
      <c r="PGX80" s="157"/>
      <c r="PGY80" s="157"/>
      <c r="PGZ80" s="157"/>
      <c r="PHA80" s="157"/>
      <c r="PHB80" s="157"/>
      <c r="PHC80" s="157"/>
      <c r="PHD80" s="157"/>
      <c r="PHE80" s="157"/>
      <c r="PHF80" s="157"/>
      <c r="PHG80" s="157"/>
      <c r="PHH80" s="157"/>
      <c r="PHI80" s="157"/>
      <c r="PHJ80" s="157"/>
      <c r="PHK80" s="157"/>
      <c r="PHL80" s="157"/>
      <c r="PHM80" s="157"/>
      <c r="PHN80" s="157"/>
      <c r="PHO80" s="157"/>
      <c r="PHP80" s="157"/>
      <c r="PHQ80" s="157"/>
      <c r="PHR80" s="157"/>
      <c r="PHS80" s="157"/>
      <c r="PHT80" s="157"/>
      <c r="PHU80" s="157"/>
      <c r="PHV80" s="157"/>
      <c r="PHW80" s="157"/>
      <c r="PHX80" s="157"/>
      <c r="PHY80" s="157"/>
      <c r="PHZ80" s="157"/>
      <c r="PIA80" s="157"/>
      <c r="PIB80" s="157"/>
      <c r="PIC80" s="157"/>
      <c r="PID80" s="157"/>
      <c r="PIE80" s="157"/>
      <c r="PIF80" s="157"/>
      <c r="PIG80" s="157"/>
      <c r="PIH80" s="157"/>
      <c r="PII80" s="157"/>
      <c r="PIJ80" s="157"/>
      <c r="PIK80" s="157"/>
      <c r="PIL80" s="157"/>
      <c r="PIM80" s="157"/>
      <c r="PIN80" s="157"/>
      <c r="PIO80" s="157"/>
      <c r="PIP80" s="157"/>
      <c r="PIQ80" s="157"/>
      <c r="PIR80" s="157"/>
      <c r="PIS80" s="157"/>
      <c r="PIT80" s="157"/>
      <c r="PIU80" s="157"/>
      <c r="PIV80" s="157"/>
      <c r="PIW80" s="157"/>
      <c r="PIX80" s="157"/>
      <c r="PIY80" s="157"/>
      <c r="PIZ80" s="157"/>
      <c r="PJA80" s="157"/>
      <c r="PJB80" s="157"/>
      <c r="PJC80" s="157"/>
      <c r="PJD80" s="157"/>
      <c r="PJE80" s="157"/>
      <c r="PJF80" s="157"/>
      <c r="PJG80" s="157"/>
      <c r="PJH80" s="157"/>
      <c r="PJI80" s="157"/>
      <c r="PJJ80" s="157"/>
      <c r="PJK80" s="157"/>
      <c r="PJL80" s="157"/>
      <c r="PJM80" s="157"/>
      <c r="PJN80" s="157"/>
      <c r="PJO80" s="157"/>
      <c r="PJP80" s="157"/>
      <c r="PJQ80" s="157"/>
      <c r="PJR80" s="157"/>
      <c r="PJS80" s="157"/>
      <c r="PJT80" s="157"/>
      <c r="PJU80" s="157"/>
      <c r="PJV80" s="157"/>
      <c r="PJW80" s="157"/>
      <c r="PJX80" s="157"/>
      <c r="PJY80" s="157"/>
      <c r="PJZ80" s="157"/>
      <c r="PKA80" s="157"/>
      <c r="PKB80" s="157"/>
      <c r="PKC80" s="157"/>
      <c r="PKD80" s="157"/>
      <c r="PKE80" s="157"/>
      <c r="PKF80" s="157"/>
      <c r="PKG80" s="157"/>
      <c r="PKH80" s="157"/>
      <c r="PKI80" s="157"/>
      <c r="PKJ80" s="157"/>
      <c r="PKK80" s="157"/>
      <c r="PKL80" s="157"/>
      <c r="PKM80" s="157"/>
      <c r="PKN80" s="157"/>
      <c r="PKO80" s="157"/>
      <c r="PKP80" s="157"/>
      <c r="PKQ80" s="157"/>
      <c r="PKR80" s="157"/>
      <c r="PKS80" s="157"/>
      <c r="PKT80" s="157"/>
      <c r="PKU80" s="157"/>
      <c r="PKV80" s="157"/>
      <c r="PKW80" s="157"/>
      <c r="PKX80" s="157"/>
      <c r="PKY80" s="157"/>
      <c r="PKZ80" s="157"/>
      <c r="PLA80" s="157"/>
      <c r="PLB80" s="157"/>
      <c r="PLC80" s="157"/>
      <c r="PLD80" s="157"/>
      <c r="PLE80" s="157"/>
      <c r="PLF80" s="157"/>
      <c r="PLG80" s="157"/>
      <c r="PLH80" s="157"/>
      <c r="PLI80" s="157"/>
      <c r="PLJ80" s="157"/>
      <c r="PLK80" s="157"/>
      <c r="PLL80" s="157"/>
      <c r="PLM80" s="157"/>
      <c r="PLN80" s="157"/>
      <c r="PLO80" s="157"/>
      <c r="PLP80" s="157"/>
      <c r="PLQ80" s="157"/>
      <c r="PLR80" s="157"/>
      <c r="PLS80" s="157"/>
      <c r="PLT80" s="157"/>
      <c r="PLU80" s="157"/>
      <c r="PLV80" s="157"/>
      <c r="PLW80" s="157"/>
      <c r="PLX80" s="157"/>
      <c r="PLY80" s="157"/>
      <c r="PLZ80" s="157"/>
      <c r="PMA80" s="157"/>
      <c r="PMB80" s="157"/>
      <c r="PMC80" s="157"/>
      <c r="PMD80" s="157"/>
      <c r="PME80" s="157"/>
      <c r="PMF80" s="157"/>
      <c r="PMG80" s="157"/>
      <c r="PMH80" s="157"/>
      <c r="PMI80" s="157"/>
      <c r="PMJ80" s="157"/>
      <c r="PMK80" s="157"/>
      <c r="PML80" s="157"/>
      <c r="PMM80" s="157"/>
      <c r="PMN80" s="157"/>
      <c r="PMO80" s="157"/>
      <c r="PMP80" s="157"/>
      <c r="PMQ80" s="157"/>
      <c r="PMR80" s="157"/>
      <c r="PMS80" s="157"/>
      <c r="PMT80" s="157"/>
      <c r="PMU80" s="157"/>
      <c r="PMV80" s="157"/>
      <c r="PMW80" s="157"/>
      <c r="PMX80" s="157"/>
      <c r="PMY80" s="157"/>
      <c r="PMZ80" s="157"/>
      <c r="PNA80" s="157"/>
      <c r="PNB80" s="157"/>
      <c r="PNC80" s="157"/>
      <c r="PND80" s="157"/>
      <c r="PNE80" s="157"/>
      <c r="PNF80" s="157"/>
      <c r="PNG80" s="157"/>
      <c r="PNH80" s="157"/>
      <c r="PNI80" s="157"/>
      <c r="PNJ80" s="157"/>
      <c r="PNK80" s="157"/>
      <c r="PNL80" s="157"/>
      <c r="PNM80" s="157"/>
      <c r="PNN80" s="157"/>
      <c r="PNO80" s="157"/>
      <c r="PNP80" s="157"/>
      <c r="PNQ80" s="157"/>
      <c r="PNR80" s="157"/>
      <c r="PNS80" s="157"/>
      <c r="PNT80" s="157"/>
      <c r="PNU80" s="157"/>
      <c r="PNV80" s="157"/>
      <c r="PNW80" s="157"/>
      <c r="PNX80" s="157"/>
      <c r="PNY80" s="157"/>
      <c r="PNZ80" s="157"/>
      <c r="POA80" s="157"/>
      <c r="POB80" s="157"/>
      <c r="POC80" s="157"/>
      <c r="POD80" s="157"/>
      <c r="POE80" s="157"/>
      <c r="POF80" s="157"/>
      <c r="POG80" s="157"/>
      <c r="POH80" s="157"/>
      <c r="POI80" s="157"/>
      <c r="POJ80" s="157"/>
      <c r="POK80" s="157"/>
      <c r="POL80" s="157"/>
      <c r="POM80" s="157"/>
      <c r="PON80" s="157"/>
      <c r="POO80" s="157"/>
      <c r="POP80" s="157"/>
      <c r="POQ80" s="157"/>
      <c r="POR80" s="157"/>
      <c r="POS80" s="157"/>
      <c r="POT80" s="157"/>
      <c r="POU80" s="157"/>
      <c r="POV80" s="157"/>
      <c r="POW80" s="157"/>
      <c r="POX80" s="157"/>
      <c r="POY80" s="157"/>
      <c r="POZ80" s="157"/>
      <c r="PPA80" s="157"/>
      <c r="PPB80" s="157"/>
      <c r="PPC80" s="157"/>
      <c r="PPD80" s="157"/>
      <c r="PPE80" s="157"/>
      <c r="PPF80" s="157"/>
      <c r="PPG80" s="157"/>
      <c r="PPH80" s="157"/>
      <c r="PPI80" s="157"/>
      <c r="PPJ80" s="157"/>
      <c r="PPK80" s="157"/>
      <c r="PPL80" s="157"/>
      <c r="PPM80" s="157"/>
      <c r="PPN80" s="157"/>
      <c r="PPO80" s="157"/>
      <c r="PPP80" s="157"/>
      <c r="PPQ80" s="157"/>
      <c r="PPR80" s="157"/>
      <c r="PPS80" s="157"/>
      <c r="PPT80" s="157"/>
      <c r="PPU80" s="157"/>
      <c r="PPV80" s="157"/>
      <c r="PPW80" s="157"/>
      <c r="PPX80" s="157"/>
      <c r="PPY80" s="157"/>
      <c r="PPZ80" s="157"/>
      <c r="PQA80" s="157"/>
      <c r="PQB80" s="157"/>
      <c r="PQC80" s="157"/>
      <c r="PQD80" s="157"/>
      <c r="PQE80" s="157"/>
      <c r="PQF80" s="157"/>
      <c r="PQG80" s="157"/>
      <c r="PQH80" s="157"/>
      <c r="PQI80" s="157"/>
      <c r="PQJ80" s="157"/>
      <c r="PQK80" s="157"/>
      <c r="PQL80" s="157"/>
      <c r="PQM80" s="157"/>
      <c r="PQN80" s="157"/>
      <c r="PQO80" s="157"/>
      <c r="PQP80" s="157"/>
      <c r="PQQ80" s="157"/>
      <c r="PQR80" s="157"/>
      <c r="PQS80" s="157"/>
      <c r="PQT80" s="157"/>
      <c r="PQU80" s="157"/>
      <c r="PQV80" s="157"/>
      <c r="PQW80" s="157"/>
      <c r="PQX80" s="157"/>
      <c r="PQY80" s="157"/>
      <c r="PQZ80" s="157"/>
      <c r="PRA80" s="157"/>
      <c r="PRB80" s="157"/>
      <c r="PRC80" s="157"/>
      <c r="PRD80" s="157"/>
      <c r="PRE80" s="157"/>
      <c r="PRF80" s="157"/>
      <c r="PRG80" s="157"/>
      <c r="PRH80" s="157"/>
      <c r="PRI80" s="157"/>
      <c r="PRJ80" s="157"/>
      <c r="PRK80" s="157"/>
      <c r="PRL80" s="157"/>
      <c r="PRM80" s="157"/>
      <c r="PRN80" s="157"/>
      <c r="PRO80" s="157"/>
      <c r="PRP80" s="157"/>
      <c r="PRQ80" s="157"/>
      <c r="PRR80" s="157"/>
      <c r="PRS80" s="157"/>
      <c r="PRT80" s="157"/>
      <c r="PRU80" s="157"/>
      <c r="PRV80" s="157"/>
      <c r="PRW80" s="157"/>
      <c r="PRX80" s="157"/>
      <c r="PRY80" s="157"/>
      <c r="PRZ80" s="157"/>
      <c r="PSA80" s="157"/>
      <c r="PSB80" s="157"/>
      <c r="PSC80" s="157"/>
      <c r="PSD80" s="157"/>
      <c r="PSE80" s="157"/>
      <c r="PSF80" s="157"/>
      <c r="PSG80" s="157"/>
      <c r="PSH80" s="157"/>
      <c r="PSI80" s="157"/>
      <c r="PSJ80" s="157"/>
      <c r="PSK80" s="157"/>
      <c r="PSL80" s="157"/>
      <c r="PSM80" s="157"/>
      <c r="PSN80" s="157"/>
      <c r="PSO80" s="157"/>
      <c r="PSP80" s="157"/>
      <c r="PSQ80" s="157"/>
      <c r="PSR80" s="157"/>
      <c r="PSS80" s="157"/>
      <c r="PST80" s="157"/>
      <c r="PSU80" s="157"/>
      <c r="PSV80" s="157"/>
      <c r="PSW80" s="157"/>
      <c r="PSX80" s="157"/>
      <c r="PSY80" s="157"/>
      <c r="PSZ80" s="157"/>
      <c r="PTA80" s="157"/>
      <c r="PTB80" s="157"/>
      <c r="PTC80" s="157"/>
      <c r="PTD80" s="157"/>
      <c r="PTE80" s="157"/>
      <c r="PTF80" s="157"/>
      <c r="PTG80" s="157"/>
      <c r="PTH80" s="157"/>
      <c r="PTI80" s="157"/>
      <c r="PTJ80" s="157"/>
      <c r="PTK80" s="157"/>
      <c r="PTL80" s="157"/>
      <c r="PTM80" s="157"/>
      <c r="PTN80" s="157"/>
      <c r="PTO80" s="157"/>
      <c r="PTP80" s="157"/>
      <c r="PTQ80" s="157"/>
      <c r="PTR80" s="157"/>
      <c r="PTS80" s="157"/>
      <c r="PTT80" s="157"/>
      <c r="PTU80" s="157"/>
      <c r="PTV80" s="157"/>
      <c r="PTW80" s="157"/>
      <c r="PTX80" s="157"/>
      <c r="PTY80" s="157"/>
      <c r="PTZ80" s="157"/>
      <c r="PUA80" s="157"/>
      <c r="PUB80" s="157"/>
      <c r="PUC80" s="157"/>
      <c r="PUD80" s="157"/>
      <c r="PUE80" s="157"/>
      <c r="PUF80" s="157"/>
      <c r="PUG80" s="157"/>
      <c r="PUH80" s="157"/>
      <c r="PUI80" s="157"/>
      <c r="PUJ80" s="157"/>
      <c r="PUK80" s="157"/>
      <c r="PUL80" s="157"/>
      <c r="PUM80" s="157"/>
      <c r="PUN80" s="157"/>
      <c r="PUO80" s="157"/>
      <c r="PUP80" s="157"/>
      <c r="PUQ80" s="157"/>
      <c r="PUR80" s="157"/>
      <c r="PUS80" s="157"/>
      <c r="PUT80" s="157"/>
      <c r="PUU80" s="157"/>
      <c r="PUV80" s="157"/>
      <c r="PUW80" s="157"/>
      <c r="PUX80" s="157"/>
      <c r="PUY80" s="157"/>
      <c r="PUZ80" s="157"/>
      <c r="PVA80" s="157"/>
      <c r="PVB80" s="157"/>
      <c r="PVC80" s="157"/>
      <c r="PVD80" s="157"/>
      <c r="PVE80" s="157"/>
      <c r="PVF80" s="157"/>
      <c r="PVG80" s="157"/>
      <c r="PVH80" s="157"/>
      <c r="PVI80" s="157"/>
      <c r="PVJ80" s="157"/>
      <c r="PVK80" s="157"/>
      <c r="PVL80" s="157"/>
      <c r="PVM80" s="157"/>
      <c r="PVN80" s="157"/>
      <c r="PVO80" s="157"/>
      <c r="PVP80" s="157"/>
      <c r="PVQ80" s="157"/>
      <c r="PVR80" s="157"/>
      <c r="PVS80" s="157"/>
      <c r="PVT80" s="157"/>
      <c r="PVU80" s="157"/>
      <c r="PVV80" s="157"/>
      <c r="PVW80" s="157"/>
      <c r="PVX80" s="157"/>
      <c r="PVY80" s="157"/>
      <c r="PVZ80" s="157"/>
      <c r="PWA80" s="157"/>
      <c r="PWB80" s="157"/>
      <c r="PWC80" s="157"/>
      <c r="PWD80" s="157"/>
      <c r="PWE80" s="157"/>
      <c r="PWF80" s="157"/>
      <c r="PWG80" s="157"/>
      <c r="PWH80" s="157"/>
      <c r="PWI80" s="157"/>
      <c r="PWJ80" s="157"/>
      <c r="PWK80" s="157"/>
      <c r="PWL80" s="157"/>
      <c r="PWM80" s="157"/>
      <c r="PWN80" s="157"/>
      <c r="PWO80" s="157"/>
      <c r="PWP80" s="157"/>
      <c r="PWQ80" s="157"/>
      <c r="PWR80" s="157"/>
      <c r="PWS80" s="157"/>
      <c r="PWT80" s="157"/>
      <c r="PWU80" s="157"/>
      <c r="PWV80" s="157"/>
      <c r="PWW80" s="157"/>
      <c r="PWX80" s="157"/>
      <c r="PWY80" s="157"/>
      <c r="PWZ80" s="157"/>
      <c r="PXA80" s="157"/>
      <c r="PXB80" s="157"/>
      <c r="PXC80" s="157"/>
      <c r="PXD80" s="157"/>
      <c r="PXE80" s="157"/>
      <c r="PXF80" s="157"/>
      <c r="PXG80" s="157"/>
      <c r="PXH80" s="157"/>
      <c r="PXI80" s="157"/>
      <c r="PXJ80" s="157"/>
      <c r="PXK80" s="157"/>
      <c r="PXL80" s="157"/>
      <c r="PXM80" s="157"/>
      <c r="PXN80" s="157"/>
      <c r="PXO80" s="157"/>
      <c r="PXP80" s="157"/>
      <c r="PXQ80" s="157"/>
      <c r="PXR80" s="157"/>
      <c r="PXS80" s="157"/>
      <c r="PXT80" s="157"/>
      <c r="PXU80" s="157"/>
      <c r="PXV80" s="157"/>
      <c r="PXW80" s="157"/>
      <c r="PXX80" s="157"/>
      <c r="PXY80" s="157"/>
      <c r="PXZ80" s="157"/>
      <c r="PYA80" s="157"/>
      <c r="PYB80" s="157"/>
      <c r="PYC80" s="157"/>
      <c r="PYD80" s="157"/>
      <c r="PYE80" s="157"/>
      <c r="PYF80" s="157"/>
      <c r="PYG80" s="157"/>
      <c r="PYH80" s="157"/>
      <c r="PYI80" s="157"/>
      <c r="PYJ80" s="157"/>
      <c r="PYK80" s="157"/>
      <c r="PYL80" s="157"/>
      <c r="PYM80" s="157"/>
      <c r="PYN80" s="157"/>
      <c r="PYO80" s="157"/>
      <c r="PYP80" s="157"/>
      <c r="PYQ80" s="157"/>
      <c r="PYR80" s="157"/>
      <c r="PYS80" s="157"/>
      <c r="PYT80" s="157"/>
      <c r="PYU80" s="157"/>
      <c r="PYV80" s="157"/>
      <c r="PYW80" s="157"/>
      <c r="PYX80" s="157"/>
      <c r="PYY80" s="157"/>
      <c r="PYZ80" s="157"/>
      <c r="PZA80" s="157"/>
      <c r="PZB80" s="157"/>
      <c r="PZC80" s="157"/>
      <c r="PZD80" s="157"/>
      <c r="PZE80" s="157"/>
      <c r="PZF80" s="157"/>
      <c r="PZG80" s="157"/>
      <c r="PZH80" s="157"/>
      <c r="PZI80" s="157"/>
      <c r="PZJ80" s="157"/>
      <c r="PZK80" s="157"/>
      <c r="PZL80" s="157"/>
      <c r="PZM80" s="157"/>
      <c r="PZN80" s="157"/>
      <c r="PZO80" s="157"/>
      <c r="PZP80" s="157"/>
      <c r="PZQ80" s="157"/>
      <c r="PZR80" s="157"/>
      <c r="PZS80" s="157"/>
      <c r="PZT80" s="157"/>
      <c r="PZU80" s="157"/>
      <c r="PZV80" s="157"/>
      <c r="PZW80" s="157"/>
      <c r="PZX80" s="157"/>
      <c r="PZY80" s="157"/>
      <c r="PZZ80" s="157"/>
      <c r="QAA80" s="157"/>
      <c r="QAB80" s="157"/>
      <c r="QAC80" s="157"/>
      <c r="QAD80" s="157"/>
      <c r="QAE80" s="157"/>
      <c r="QAF80" s="157"/>
      <c r="QAG80" s="157"/>
      <c r="QAH80" s="157"/>
      <c r="QAI80" s="157"/>
      <c r="QAJ80" s="157"/>
      <c r="QAK80" s="157"/>
      <c r="QAL80" s="157"/>
      <c r="QAM80" s="157"/>
      <c r="QAN80" s="157"/>
      <c r="QAO80" s="157"/>
      <c r="QAP80" s="157"/>
      <c r="QAQ80" s="157"/>
      <c r="QAR80" s="157"/>
      <c r="QAS80" s="157"/>
      <c r="QAT80" s="157"/>
      <c r="QAU80" s="157"/>
      <c r="QAV80" s="157"/>
      <c r="QAW80" s="157"/>
      <c r="QAX80" s="157"/>
      <c r="QAY80" s="157"/>
      <c r="QAZ80" s="157"/>
      <c r="QBA80" s="157"/>
      <c r="QBB80" s="157"/>
      <c r="QBC80" s="157"/>
      <c r="QBD80" s="157"/>
      <c r="QBE80" s="157"/>
      <c r="QBF80" s="157"/>
      <c r="QBG80" s="157"/>
      <c r="QBH80" s="157"/>
      <c r="QBI80" s="157"/>
      <c r="QBJ80" s="157"/>
      <c r="QBK80" s="157"/>
      <c r="QBL80" s="157"/>
      <c r="QBM80" s="157"/>
      <c r="QBN80" s="157"/>
      <c r="QBO80" s="157"/>
      <c r="QBP80" s="157"/>
      <c r="QBQ80" s="157"/>
      <c r="QBR80" s="157"/>
      <c r="QBS80" s="157"/>
      <c r="QBT80" s="157"/>
      <c r="QBU80" s="157"/>
      <c r="QBV80" s="157"/>
      <c r="QBW80" s="157"/>
      <c r="QBX80" s="157"/>
      <c r="QBY80" s="157"/>
      <c r="QBZ80" s="157"/>
      <c r="QCA80" s="157"/>
      <c r="QCB80" s="157"/>
      <c r="QCC80" s="157"/>
      <c r="QCD80" s="157"/>
      <c r="QCE80" s="157"/>
      <c r="QCF80" s="157"/>
      <c r="QCG80" s="157"/>
      <c r="QCH80" s="157"/>
      <c r="QCI80" s="157"/>
      <c r="QCJ80" s="157"/>
      <c r="QCK80" s="157"/>
      <c r="QCL80" s="157"/>
      <c r="QCM80" s="157"/>
      <c r="QCN80" s="157"/>
      <c r="QCO80" s="157"/>
      <c r="QCP80" s="157"/>
      <c r="QCQ80" s="157"/>
      <c r="QCR80" s="157"/>
      <c r="QCS80" s="157"/>
      <c r="QCT80" s="157"/>
      <c r="QCU80" s="157"/>
      <c r="QCV80" s="157"/>
      <c r="QCW80" s="157"/>
      <c r="QCX80" s="157"/>
      <c r="QCY80" s="157"/>
      <c r="QCZ80" s="157"/>
      <c r="QDA80" s="157"/>
      <c r="QDB80" s="157"/>
      <c r="QDC80" s="157"/>
      <c r="QDD80" s="157"/>
      <c r="QDE80" s="157"/>
      <c r="QDF80" s="157"/>
      <c r="QDG80" s="157"/>
      <c r="QDH80" s="157"/>
      <c r="QDI80" s="157"/>
      <c r="QDJ80" s="157"/>
      <c r="QDK80" s="157"/>
      <c r="QDL80" s="157"/>
      <c r="QDM80" s="157"/>
      <c r="QDN80" s="157"/>
      <c r="QDO80" s="157"/>
      <c r="QDP80" s="157"/>
      <c r="QDQ80" s="157"/>
      <c r="QDR80" s="157"/>
      <c r="QDS80" s="157"/>
      <c r="QDT80" s="157"/>
      <c r="QDU80" s="157"/>
      <c r="QDV80" s="157"/>
      <c r="QDW80" s="157"/>
      <c r="QDX80" s="157"/>
      <c r="QDY80" s="157"/>
      <c r="QDZ80" s="157"/>
      <c r="QEA80" s="157"/>
      <c r="QEB80" s="157"/>
      <c r="QEC80" s="157"/>
      <c r="QED80" s="157"/>
      <c r="QEE80" s="157"/>
      <c r="QEF80" s="157"/>
      <c r="QEG80" s="157"/>
      <c r="QEH80" s="157"/>
      <c r="QEI80" s="157"/>
      <c r="QEJ80" s="157"/>
      <c r="QEK80" s="157"/>
      <c r="QEL80" s="157"/>
      <c r="QEM80" s="157"/>
      <c r="QEN80" s="157"/>
      <c r="QEO80" s="157"/>
      <c r="QEP80" s="157"/>
      <c r="QEQ80" s="157"/>
      <c r="QER80" s="157"/>
      <c r="QES80" s="157"/>
      <c r="QET80" s="157"/>
      <c r="QEU80" s="157"/>
      <c r="QEV80" s="157"/>
      <c r="QEW80" s="157"/>
      <c r="QEX80" s="157"/>
      <c r="QEY80" s="157"/>
      <c r="QEZ80" s="157"/>
      <c r="QFA80" s="157"/>
      <c r="QFB80" s="157"/>
      <c r="QFC80" s="157"/>
      <c r="QFD80" s="157"/>
      <c r="QFE80" s="157"/>
      <c r="QFF80" s="157"/>
      <c r="QFG80" s="157"/>
      <c r="QFH80" s="157"/>
      <c r="QFI80" s="157"/>
      <c r="QFJ80" s="157"/>
      <c r="QFK80" s="157"/>
      <c r="QFL80" s="157"/>
      <c r="QFM80" s="157"/>
      <c r="QFN80" s="157"/>
      <c r="QFO80" s="157"/>
      <c r="QFP80" s="157"/>
      <c r="QFQ80" s="157"/>
      <c r="QFR80" s="157"/>
      <c r="QFS80" s="157"/>
      <c r="QFT80" s="157"/>
      <c r="QFU80" s="157"/>
      <c r="QFV80" s="157"/>
      <c r="QFW80" s="157"/>
      <c r="QFX80" s="157"/>
      <c r="QFY80" s="157"/>
      <c r="QFZ80" s="157"/>
      <c r="QGA80" s="157"/>
      <c r="QGB80" s="157"/>
      <c r="QGC80" s="157"/>
      <c r="QGD80" s="157"/>
      <c r="QGE80" s="157"/>
      <c r="QGF80" s="157"/>
      <c r="QGG80" s="157"/>
      <c r="QGH80" s="157"/>
      <c r="QGI80" s="157"/>
      <c r="QGJ80" s="157"/>
      <c r="QGK80" s="157"/>
      <c r="QGL80" s="157"/>
      <c r="QGM80" s="157"/>
      <c r="QGN80" s="157"/>
      <c r="QGO80" s="157"/>
      <c r="QGP80" s="157"/>
      <c r="QGQ80" s="157"/>
      <c r="QGR80" s="157"/>
      <c r="QGS80" s="157"/>
      <c r="QGT80" s="157"/>
      <c r="QGU80" s="157"/>
      <c r="QGV80" s="157"/>
      <c r="QGW80" s="157"/>
      <c r="QGX80" s="157"/>
      <c r="QGY80" s="157"/>
      <c r="QGZ80" s="157"/>
      <c r="QHA80" s="157"/>
      <c r="QHB80" s="157"/>
      <c r="QHC80" s="157"/>
      <c r="QHD80" s="157"/>
      <c r="QHE80" s="157"/>
      <c r="QHF80" s="157"/>
      <c r="QHG80" s="157"/>
      <c r="QHH80" s="157"/>
      <c r="QHI80" s="157"/>
      <c r="QHJ80" s="157"/>
      <c r="QHK80" s="157"/>
      <c r="QHL80" s="157"/>
      <c r="QHM80" s="157"/>
      <c r="QHN80" s="157"/>
      <c r="QHO80" s="157"/>
      <c r="QHP80" s="157"/>
      <c r="QHQ80" s="157"/>
      <c r="QHR80" s="157"/>
      <c r="QHS80" s="157"/>
      <c r="QHT80" s="157"/>
      <c r="QHU80" s="157"/>
      <c r="QHV80" s="157"/>
      <c r="QHW80" s="157"/>
      <c r="QHX80" s="157"/>
      <c r="QHY80" s="157"/>
      <c r="QHZ80" s="157"/>
      <c r="QIA80" s="157"/>
      <c r="QIB80" s="157"/>
      <c r="QIC80" s="157"/>
      <c r="QID80" s="157"/>
      <c r="QIE80" s="157"/>
      <c r="QIF80" s="157"/>
      <c r="QIG80" s="157"/>
      <c r="QIH80" s="157"/>
      <c r="QII80" s="157"/>
      <c r="QIJ80" s="157"/>
      <c r="QIK80" s="157"/>
      <c r="QIL80" s="157"/>
      <c r="QIM80" s="157"/>
      <c r="QIN80" s="157"/>
      <c r="QIO80" s="157"/>
      <c r="QIP80" s="157"/>
      <c r="QIQ80" s="157"/>
      <c r="QIR80" s="157"/>
      <c r="QIS80" s="157"/>
      <c r="QIT80" s="157"/>
      <c r="QIU80" s="157"/>
      <c r="QIV80" s="157"/>
      <c r="QIW80" s="157"/>
      <c r="QIX80" s="157"/>
      <c r="QIY80" s="157"/>
      <c r="QIZ80" s="157"/>
      <c r="QJA80" s="157"/>
      <c r="QJB80" s="157"/>
      <c r="QJC80" s="157"/>
      <c r="QJD80" s="157"/>
      <c r="QJE80" s="157"/>
      <c r="QJF80" s="157"/>
      <c r="QJG80" s="157"/>
      <c r="QJH80" s="157"/>
      <c r="QJI80" s="157"/>
      <c r="QJJ80" s="157"/>
      <c r="QJK80" s="157"/>
      <c r="QJL80" s="157"/>
      <c r="QJM80" s="157"/>
      <c r="QJN80" s="157"/>
      <c r="QJO80" s="157"/>
      <c r="QJP80" s="157"/>
      <c r="QJQ80" s="157"/>
      <c r="QJR80" s="157"/>
      <c r="QJS80" s="157"/>
      <c r="QJT80" s="157"/>
      <c r="QJU80" s="157"/>
      <c r="QJV80" s="157"/>
      <c r="QJW80" s="157"/>
      <c r="QJX80" s="157"/>
      <c r="QJY80" s="157"/>
      <c r="QJZ80" s="157"/>
      <c r="QKA80" s="157"/>
      <c r="QKB80" s="157"/>
      <c r="QKC80" s="157"/>
      <c r="QKD80" s="157"/>
      <c r="QKE80" s="157"/>
      <c r="QKF80" s="157"/>
      <c r="QKG80" s="157"/>
      <c r="QKH80" s="157"/>
      <c r="QKI80" s="157"/>
      <c r="QKJ80" s="157"/>
      <c r="QKK80" s="157"/>
      <c r="QKL80" s="157"/>
      <c r="QKM80" s="157"/>
      <c r="QKN80" s="157"/>
      <c r="QKO80" s="157"/>
      <c r="QKP80" s="157"/>
      <c r="QKQ80" s="157"/>
      <c r="QKR80" s="157"/>
      <c r="QKS80" s="157"/>
      <c r="QKT80" s="157"/>
      <c r="QKU80" s="157"/>
      <c r="QKV80" s="157"/>
      <c r="QKW80" s="157"/>
      <c r="QKX80" s="157"/>
      <c r="QKY80" s="157"/>
      <c r="QKZ80" s="157"/>
      <c r="QLA80" s="157"/>
      <c r="QLB80" s="157"/>
      <c r="QLC80" s="157"/>
      <c r="QLD80" s="157"/>
      <c r="QLE80" s="157"/>
      <c r="QLF80" s="157"/>
      <c r="QLG80" s="157"/>
      <c r="QLH80" s="157"/>
      <c r="QLI80" s="157"/>
      <c r="QLJ80" s="157"/>
      <c r="QLK80" s="157"/>
      <c r="QLL80" s="157"/>
      <c r="QLM80" s="157"/>
      <c r="QLN80" s="157"/>
      <c r="QLO80" s="157"/>
      <c r="QLP80" s="157"/>
      <c r="QLQ80" s="157"/>
      <c r="QLR80" s="157"/>
      <c r="QLS80" s="157"/>
      <c r="QLT80" s="157"/>
      <c r="QLU80" s="157"/>
      <c r="QLV80" s="157"/>
      <c r="QLW80" s="157"/>
      <c r="QLX80" s="157"/>
      <c r="QLY80" s="157"/>
      <c r="QLZ80" s="157"/>
      <c r="QMA80" s="157"/>
      <c r="QMB80" s="157"/>
      <c r="QMC80" s="157"/>
      <c r="QMD80" s="157"/>
      <c r="QME80" s="157"/>
      <c r="QMF80" s="157"/>
      <c r="QMG80" s="157"/>
      <c r="QMH80" s="157"/>
      <c r="QMI80" s="157"/>
      <c r="QMJ80" s="157"/>
      <c r="QMK80" s="157"/>
      <c r="QML80" s="157"/>
      <c r="QMM80" s="157"/>
      <c r="QMN80" s="157"/>
      <c r="QMO80" s="157"/>
      <c r="QMP80" s="157"/>
      <c r="QMQ80" s="157"/>
      <c r="QMR80" s="157"/>
      <c r="QMS80" s="157"/>
      <c r="QMT80" s="157"/>
      <c r="QMU80" s="157"/>
      <c r="QMV80" s="157"/>
      <c r="QMW80" s="157"/>
      <c r="QMX80" s="157"/>
      <c r="QMY80" s="157"/>
      <c r="QMZ80" s="157"/>
      <c r="QNA80" s="157"/>
      <c r="QNB80" s="157"/>
      <c r="QNC80" s="157"/>
      <c r="QND80" s="157"/>
      <c r="QNE80" s="157"/>
      <c r="QNF80" s="157"/>
      <c r="QNG80" s="157"/>
      <c r="QNH80" s="157"/>
      <c r="QNI80" s="157"/>
      <c r="QNJ80" s="157"/>
      <c r="QNK80" s="157"/>
      <c r="QNL80" s="157"/>
      <c r="QNM80" s="157"/>
      <c r="QNN80" s="157"/>
      <c r="QNO80" s="157"/>
      <c r="QNP80" s="157"/>
      <c r="QNQ80" s="157"/>
      <c r="QNR80" s="157"/>
      <c r="QNS80" s="157"/>
      <c r="QNT80" s="157"/>
      <c r="QNU80" s="157"/>
      <c r="QNV80" s="157"/>
      <c r="QNW80" s="157"/>
      <c r="QNX80" s="157"/>
      <c r="QNY80" s="157"/>
      <c r="QNZ80" s="157"/>
      <c r="QOA80" s="157"/>
      <c r="QOB80" s="157"/>
      <c r="QOC80" s="157"/>
      <c r="QOD80" s="157"/>
      <c r="QOE80" s="157"/>
      <c r="QOF80" s="157"/>
      <c r="QOG80" s="157"/>
      <c r="QOH80" s="157"/>
      <c r="QOI80" s="157"/>
      <c r="QOJ80" s="157"/>
      <c r="QOK80" s="157"/>
      <c r="QOL80" s="157"/>
      <c r="QOM80" s="157"/>
      <c r="QON80" s="157"/>
      <c r="QOO80" s="157"/>
      <c r="QOP80" s="157"/>
      <c r="QOQ80" s="157"/>
      <c r="QOR80" s="157"/>
      <c r="QOS80" s="157"/>
      <c r="QOT80" s="157"/>
      <c r="QOU80" s="157"/>
      <c r="QOV80" s="157"/>
      <c r="QOW80" s="157"/>
      <c r="QOX80" s="157"/>
      <c r="QOY80" s="157"/>
      <c r="QOZ80" s="157"/>
      <c r="QPA80" s="157"/>
      <c r="QPB80" s="157"/>
      <c r="QPC80" s="157"/>
      <c r="QPD80" s="157"/>
      <c r="QPE80" s="157"/>
      <c r="QPF80" s="157"/>
      <c r="QPG80" s="157"/>
      <c r="QPH80" s="157"/>
      <c r="QPI80" s="157"/>
      <c r="QPJ80" s="157"/>
      <c r="QPK80" s="157"/>
      <c r="QPL80" s="157"/>
      <c r="QPM80" s="157"/>
      <c r="QPN80" s="157"/>
      <c r="QPO80" s="157"/>
      <c r="QPP80" s="157"/>
      <c r="QPQ80" s="157"/>
      <c r="QPR80" s="157"/>
      <c r="QPS80" s="157"/>
      <c r="QPT80" s="157"/>
      <c r="QPU80" s="157"/>
      <c r="QPV80" s="157"/>
      <c r="QPW80" s="157"/>
      <c r="QPX80" s="157"/>
      <c r="QPY80" s="157"/>
      <c r="QPZ80" s="157"/>
      <c r="QQA80" s="157"/>
      <c r="QQB80" s="157"/>
      <c r="QQC80" s="157"/>
      <c r="QQD80" s="157"/>
      <c r="QQE80" s="157"/>
      <c r="QQF80" s="157"/>
      <c r="QQG80" s="157"/>
      <c r="QQH80" s="157"/>
      <c r="QQI80" s="157"/>
      <c r="QQJ80" s="157"/>
      <c r="QQK80" s="157"/>
      <c r="QQL80" s="157"/>
      <c r="QQM80" s="157"/>
      <c r="QQN80" s="157"/>
      <c r="QQO80" s="157"/>
      <c r="QQP80" s="157"/>
      <c r="QQQ80" s="157"/>
      <c r="QQR80" s="157"/>
      <c r="QQS80" s="157"/>
      <c r="QQT80" s="157"/>
      <c r="QQU80" s="157"/>
      <c r="QQV80" s="157"/>
      <c r="QQW80" s="157"/>
      <c r="QQX80" s="157"/>
      <c r="QQY80" s="157"/>
      <c r="QQZ80" s="157"/>
      <c r="QRA80" s="157"/>
      <c r="QRB80" s="157"/>
      <c r="QRC80" s="157"/>
      <c r="QRD80" s="157"/>
      <c r="QRE80" s="157"/>
      <c r="QRF80" s="157"/>
      <c r="QRG80" s="157"/>
      <c r="QRH80" s="157"/>
      <c r="QRI80" s="157"/>
      <c r="QRJ80" s="157"/>
      <c r="QRK80" s="157"/>
      <c r="QRL80" s="157"/>
      <c r="QRM80" s="157"/>
      <c r="QRN80" s="157"/>
      <c r="QRO80" s="157"/>
      <c r="QRP80" s="157"/>
      <c r="QRQ80" s="157"/>
      <c r="QRR80" s="157"/>
      <c r="QRS80" s="157"/>
      <c r="QRT80" s="157"/>
      <c r="QRU80" s="157"/>
      <c r="QRV80" s="157"/>
      <c r="QRW80" s="157"/>
      <c r="QRX80" s="157"/>
      <c r="QRY80" s="157"/>
      <c r="QRZ80" s="157"/>
      <c r="QSA80" s="157"/>
      <c r="QSB80" s="157"/>
      <c r="QSC80" s="157"/>
      <c r="QSD80" s="157"/>
      <c r="QSE80" s="157"/>
      <c r="QSF80" s="157"/>
      <c r="QSG80" s="157"/>
      <c r="QSH80" s="157"/>
      <c r="QSI80" s="157"/>
      <c r="QSJ80" s="157"/>
      <c r="QSK80" s="157"/>
      <c r="QSL80" s="157"/>
      <c r="QSM80" s="157"/>
      <c r="QSN80" s="157"/>
      <c r="QSO80" s="157"/>
      <c r="QSP80" s="157"/>
      <c r="QSQ80" s="157"/>
      <c r="QSR80" s="157"/>
      <c r="QSS80" s="157"/>
      <c r="QST80" s="157"/>
      <c r="QSU80" s="157"/>
      <c r="QSV80" s="157"/>
      <c r="QSW80" s="157"/>
      <c r="QSX80" s="157"/>
      <c r="QSY80" s="157"/>
      <c r="QSZ80" s="157"/>
      <c r="QTA80" s="157"/>
      <c r="QTB80" s="157"/>
      <c r="QTC80" s="157"/>
      <c r="QTD80" s="157"/>
      <c r="QTE80" s="157"/>
      <c r="QTF80" s="157"/>
      <c r="QTG80" s="157"/>
      <c r="QTH80" s="157"/>
      <c r="QTI80" s="157"/>
      <c r="QTJ80" s="157"/>
      <c r="QTK80" s="157"/>
      <c r="QTL80" s="157"/>
      <c r="QTM80" s="157"/>
      <c r="QTN80" s="157"/>
      <c r="QTO80" s="157"/>
      <c r="QTP80" s="157"/>
      <c r="QTQ80" s="157"/>
      <c r="QTR80" s="157"/>
      <c r="QTS80" s="157"/>
      <c r="QTT80" s="157"/>
      <c r="QTU80" s="157"/>
      <c r="QTV80" s="157"/>
      <c r="QTW80" s="157"/>
      <c r="QTX80" s="157"/>
      <c r="QTY80" s="157"/>
      <c r="QTZ80" s="157"/>
      <c r="QUA80" s="157"/>
      <c r="QUB80" s="157"/>
      <c r="QUC80" s="157"/>
      <c r="QUD80" s="157"/>
      <c r="QUE80" s="157"/>
      <c r="QUF80" s="157"/>
      <c r="QUG80" s="157"/>
      <c r="QUH80" s="157"/>
      <c r="QUI80" s="157"/>
      <c r="QUJ80" s="157"/>
      <c r="QUK80" s="157"/>
      <c r="QUL80" s="157"/>
      <c r="QUM80" s="157"/>
      <c r="QUN80" s="157"/>
      <c r="QUO80" s="157"/>
      <c r="QUP80" s="157"/>
      <c r="QUQ80" s="157"/>
      <c r="QUR80" s="157"/>
      <c r="QUS80" s="157"/>
      <c r="QUT80" s="157"/>
      <c r="QUU80" s="157"/>
      <c r="QUV80" s="157"/>
      <c r="QUW80" s="157"/>
      <c r="QUX80" s="157"/>
      <c r="QUY80" s="157"/>
      <c r="QUZ80" s="157"/>
      <c r="QVA80" s="157"/>
      <c r="QVB80" s="157"/>
      <c r="QVC80" s="157"/>
      <c r="QVD80" s="157"/>
      <c r="QVE80" s="157"/>
      <c r="QVF80" s="157"/>
      <c r="QVG80" s="157"/>
      <c r="QVH80" s="157"/>
      <c r="QVI80" s="157"/>
      <c r="QVJ80" s="157"/>
      <c r="QVK80" s="157"/>
      <c r="QVL80" s="157"/>
      <c r="QVM80" s="157"/>
      <c r="QVN80" s="157"/>
      <c r="QVO80" s="157"/>
      <c r="QVP80" s="157"/>
      <c r="QVQ80" s="157"/>
      <c r="QVR80" s="157"/>
      <c r="QVS80" s="157"/>
      <c r="QVT80" s="157"/>
      <c r="QVU80" s="157"/>
      <c r="QVV80" s="157"/>
      <c r="QVW80" s="157"/>
      <c r="QVX80" s="157"/>
      <c r="QVY80" s="157"/>
      <c r="QVZ80" s="157"/>
      <c r="QWA80" s="157"/>
      <c r="QWB80" s="157"/>
      <c r="QWC80" s="157"/>
      <c r="QWD80" s="157"/>
      <c r="QWE80" s="157"/>
      <c r="QWF80" s="157"/>
      <c r="QWG80" s="157"/>
      <c r="QWH80" s="157"/>
      <c r="QWI80" s="157"/>
      <c r="QWJ80" s="157"/>
      <c r="QWK80" s="157"/>
      <c r="QWL80" s="157"/>
      <c r="QWM80" s="157"/>
      <c r="QWN80" s="157"/>
      <c r="QWO80" s="157"/>
      <c r="QWP80" s="157"/>
      <c r="QWQ80" s="157"/>
      <c r="QWR80" s="157"/>
      <c r="QWS80" s="157"/>
      <c r="QWT80" s="157"/>
      <c r="QWU80" s="157"/>
      <c r="QWV80" s="157"/>
      <c r="QWW80" s="157"/>
      <c r="QWX80" s="157"/>
      <c r="QWY80" s="157"/>
      <c r="QWZ80" s="157"/>
      <c r="QXA80" s="157"/>
      <c r="QXB80" s="157"/>
      <c r="QXC80" s="157"/>
      <c r="QXD80" s="157"/>
      <c r="QXE80" s="157"/>
      <c r="QXF80" s="157"/>
      <c r="QXG80" s="157"/>
      <c r="QXH80" s="157"/>
      <c r="QXI80" s="157"/>
      <c r="QXJ80" s="157"/>
      <c r="QXK80" s="157"/>
      <c r="QXL80" s="157"/>
      <c r="QXM80" s="157"/>
      <c r="QXN80" s="157"/>
      <c r="QXO80" s="157"/>
      <c r="QXP80" s="157"/>
      <c r="QXQ80" s="157"/>
      <c r="QXR80" s="157"/>
      <c r="QXS80" s="157"/>
      <c r="QXT80" s="157"/>
      <c r="QXU80" s="157"/>
      <c r="QXV80" s="157"/>
      <c r="QXW80" s="157"/>
      <c r="QXX80" s="157"/>
      <c r="QXY80" s="157"/>
      <c r="QXZ80" s="157"/>
      <c r="QYA80" s="157"/>
      <c r="QYB80" s="157"/>
      <c r="QYC80" s="157"/>
      <c r="QYD80" s="157"/>
      <c r="QYE80" s="157"/>
      <c r="QYF80" s="157"/>
      <c r="QYG80" s="157"/>
      <c r="QYH80" s="157"/>
      <c r="QYI80" s="157"/>
      <c r="QYJ80" s="157"/>
      <c r="QYK80" s="157"/>
      <c r="QYL80" s="157"/>
      <c r="QYM80" s="157"/>
      <c r="QYN80" s="157"/>
      <c r="QYO80" s="157"/>
      <c r="QYP80" s="157"/>
      <c r="QYQ80" s="157"/>
      <c r="QYR80" s="157"/>
      <c r="QYS80" s="157"/>
      <c r="QYT80" s="157"/>
      <c r="QYU80" s="157"/>
      <c r="QYV80" s="157"/>
      <c r="QYW80" s="157"/>
      <c r="QYX80" s="157"/>
      <c r="QYY80" s="157"/>
      <c r="QYZ80" s="157"/>
      <c r="QZA80" s="157"/>
      <c r="QZB80" s="157"/>
      <c r="QZC80" s="157"/>
      <c r="QZD80" s="157"/>
      <c r="QZE80" s="157"/>
      <c r="QZF80" s="157"/>
      <c r="QZG80" s="157"/>
      <c r="QZH80" s="157"/>
      <c r="QZI80" s="157"/>
      <c r="QZJ80" s="157"/>
      <c r="QZK80" s="157"/>
      <c r="QZL80" s="157"/>
      <c r="QZM80" s="157"/>
      <c r="QZN80" s="157"/>
      <c r="QZO80" s="157"/>
      <c r="QZP80" s="157"/>
      <c r="QZQ80" s="157"/>
      <c r="QZR80" s="157"/>
      <c r="QZS80" s="157"/>
      <c r="QZT80" s="157"/>
      <c r="QZU80" s="157"/>
      <c r="QZV80" s="157"/>
      <c r="QZW80" s="157"/>
      <c r="QZX80" s="157"/>
      <c r="QZY80" s="157"/>
      <c r="QZZ80" s="157"/>
      <c r="RAA80" s="157"/>
      <c r="RAB80" s="157"/>
      <c r="RAC80" s="157"/>
      <c r="RAD80" s="157"/>
      <c r="RAE80" s="157"/>
      <c r="RAF80" s="157"/>
      <c r="RAG80" s="157"/>
      <c r="RAH80" s="157"/>
      <c r="RAI80" s="157"/>
      <c r="RAJ80" s="157"/>
      <c r="RAK80" s="157"/>
      <c r="RAL80" s="157"/>
      <c r="RAM80" s="157"/>
      <c r="RAN80" s="157"/>
      <c r="RAO80" s="157"/>
      <c r="RAP80" s="157"/>
      <c r="RAQ80" s="157"/>
      <c r="RAR80" s="157"/>
      <c r="RAS80" s="157"/>
      <c r="RAT80" s="157"/>
      <c r="RAU80" s="157"/>
      <c r="RAV80" s="157"/>
      <c r="RAW80" s="157"/>
      <c r="RAX80" s="157"/>
      <c r="RAY80" s="157"/>
      <c r="RAZ80" s="157"/>
      <c r="RBA80" s="157"/>
      <c r="RBB80" s="157"/>
      <c r="RBC80" s="157"/>
      <c r="RBD80" s="157"/>
      <c r="RBE80" s="157"/>
      <c r="RBF80" s="157"/>
      <c r="RBG80" s="157"/>
      <c r="RBH80" s="157"/>
      <c r="RBI80" s="157"/>
      <c r="RBJ80" s="157"/>
      <c r="RBK80" s="157"/>
      <c r="RBL80" s="157"/>
      <c r="RBM80" s="157"/>
      <c r="RBN80" s="157"/>
      <c r="RBO80" s="157"/>
      <c r="RBP80" s="157"/>
      <c r="RBQ80" s="157"/>
      <c r="RBR80" s="157"/>
      <c r="RBS80" s="157"/>
      <c r="RBT80" s="157"/>
      <c r="RBU80" s="157"/>
      <c r="RBV80" s="157"/>
      <c r="RBW80" s="157"/>
      <c r="RBX80" s="157"/>
      <c r="RBY80" s="157"/>
      <c r="RBZ80" s="157"/>
      <c r="RCA80" s="157"/>
      <c r="RCB80" s="157"/>
      <c r="RCC80" s="157"/>
      <c r="RCD80" s="157"/>
      <c r="RCE80" s="157"/>
      <c r="RCF80" s="157"/>
      <c r="RCG80" s="157"/>
      <c r="RCH80" s="157"/>
      <c r="RCI80" s="157"/>
      <c r="RCJ80" s="157"/>
      <c r="RCK80" s="157"/>
      <c r="RCL80" s="157"/>
      <c r="RCM80" s="157"/>
      <c r="RCN80" s="157"/>
      <c r="RCO80" s="157"/>
      <c r="RCP80" s="157"/>
      <c r="RCQ80" s="157"/>
      <c r="RCR80" s="157"/>
      <c r="RCS80" s="157"/>
      <c r="RCT80" s="157"/>
      <c r="RCU80" s="157"/>
      <c r="RCV80" s="157"/>
      <c r="RCW80" s="157"/>
      <c r="RCX80" s="157"/>
      <c r="RCY80" s="157"/>
      <c r="RCZ80" s="157"/>
      <c r="RDA80" s="157"/>
      <c r="RDB80" s="157"/>
      <c r="RDC80" s="157"/>
      <c r="RDD80" s="157"/>
      <c r="RDE80" s="157"/>
      <c r="RDF80" s="157"/>
      <c r="RDG80" s="157"/>
      <c r="RDH80" s="157"/>
      <c r="RDI80" s="157"/>
      <c r="RDJ80" s="157"/>
      <c r="RDK80" s="157"/>
      <c r="RDL80" s="157"/>
      <c r="RDM80" s="157"/>
      <c r="RDN80" s="157"/>
      <c r="RDO80" s="157"/>
      <c r="RDP80" s="157"/>
      <c r="RDQ80" s="157"/>
      <c r="RDR80" s="157"/>
      <c r="RDS80" s="157"/>
      <c r="RDT80" s="157"/>
      <c r="RDU80" s="157"/>
      <c r="RDV80" s="157"/>
      <c r="RDW80" s="157"/>
      <c r="RDX80" s="157"/>
      <c r="RDY80" s="157"/>
      <c r="RDZ80" s="157"/>
      <c r="REA80" s="157"/>
      <c r="REB80" s="157"/>
      <c r="REC80" s="157"/>
      <c r="RED80" s="157"/>
      <c r="REE80" s="157"/>
      <c r="REF80" s="157"/>
      <c r="REG80" s="157"/>
      <c r="REH80" s="157"/>
      <c r="REI80" s="157"/>
      <c r="REJ80" s="157"/>
      <c r="REK80" s="157"/>
      <c r="REL80" s="157"/>
      <c r="REM80" s="157"/>
      <c r="REN80" s="157"/>
      <c r="REO80" s="157"/>
      <c r="REP80" s="157"/>
      <c r="REQ80" s="157"/>
      <c r="RER80" s="157"/>
      <c r="RES80" s="157"/>
      <c r="RET80" s="157"/>
      <c r="REU80" s="157"/>
      <c r="REV80" s="157"/>
      <c r="REW80" s="157"/>
      <c r="REX80" s="157"/>
      <c r="REY80" s="157"/>
      <c r="REZ80" s="157"/>
      <c r="RFA80" s="157"/>
      <c r="RFB80" s="157"/>
      <c r="RFC80" s="157"/>
      <c r="RFD80" s="157"/>
      <c r="RFE80" s="157"/>
      <c r="RFF80" s="157"/>
      <c r="RFG80" s="157"/>
      <c r="RFH80" s="157"/>
      <c r="RFI80" s="157"/>
      <c r="RFJ80" s="157"/>
      <c r="RFK80" s="157"/>
      <c r="RFL80" s="157"/>
      <c r="RFM80" s="157"/>
      <c r="RFN80" s="157"/>
      <c r="RFO80" s="157"/>
      <c r="RFP80" s="157"/>
      <c r="RFQ80" s="157"/>
      <c r="RFR80" s="157"/>
      <c r="RFS80" s="157"/>
      <c r="RFT80" s="157"/>
      <c r="RFU80" s="157"/>
      <c r="RFV80" s="157"/>
      <c r="RFW80" s="157"/>
      <c r="RFX80" s="157"/>
      <c r="RFY80" s="157"/>
      <c r="RFZ80" s="157"/>
      <c r="RGA80" s="157"/>
      <c r="RGB80" s="157"/>
      <c r="RGC80" s="157"/>
      <c r="RGD80" s="157"/>
      <c r="RGE80" s="157"/>
      <c r="RGF80" s="157"/>
      <c r="RGG80" s="157"/>
      <c r="RGH80" s="157"/>
      <c r="RGI80" s="157"/>
      <c r="RGJ80" s="157"/>
      <c r="RGK80" s="157"/>
      <c r="RGL80" s="157"/>
      <c r="RGM80" s="157"/>
      <c r="RGN80" s="157"/>
      <c r="RGO80" s="157"/>
      <c r="RGP80" s="157"/>
      <c r="RGQ80" s="157"/>
      <c r="RGR80" s="157"/>
      <c r="RGS80" s="157"/>
      <c r="RGT80" s="157"/>
      <c r="RGU80" s="157"/>
      <c r="RGV80" s="157"/>
      <c r="RGW80" s="157"/>
      <c r="RGX80" s="157"/>
      <c r="RGY80" s="157"/>
      <c r="RGZ80" s="157"/>
      <c r="RHA80" s="157"/>
      <c r="RHB80" s="157"/>
      <c r="RHC80" s="157"/>
      <c r="RHD80" s="157"/>
      <c r="RHE80" s="157"/>
      <c r="RHF80" s="157"/>
      <c r="RHG80" s="157"/>
      <c r="RHH80" s="157"/>
      <c r="RHI80" s="157"/>
      <c r="RHJ80" s="157"/>
      <c r="RHK80" s="157"/>
      <c r="RHL80" s="157"/>
      <c r="RHM80" s="157"/>
      <c r="RHN80" s="157"/>
      <c r="RHO80" s="157"/>
      <c r="RHP80" s="157"/>
      <c r="RHQ80" s="157"/>
      <c r="RHR80" s="157"/>
      <c r="RHS80" s="157"/>
      <c r="RHT80" s="157"/>
      <c r="RHU80" s="157"/>
      <c r="RHV80" s="157"/>
      <c r="RHW80" s="157"/>
      <c r="RHX80" s="157"/>
      <c r="RHY80" s="157"/>
      <c r="RHZ80" s="157"/>
      <c r="RIA80" s="157"/>
      <c r="RIB80" s="157"/>
      <c r="RIC80" s="157"/>
      <c r="RID80" s="157"/>
      <c r="RIE80" s="157"/>
      <c r="RIF80" s="157"/>
      <c r="RIG80" s="157"/>
      <c r="RIH80" s="157"/>
      <c r="RII80" s="157"/>
      <c r="RIJ80" s="157"/>
      <c r="RIK80" s="157"/>
      <c r="RIL80" s="157"/>
      <c r="RIM80" s="157"/>
      <c r="RIN80" s="157"/>
      <c r="RIO80" s="157"/>
      <c r="RIP80" s="157"/>
      <c r="RIQ80" s="157"/>
      <c r="RIR80" s="157"/>
      <c r="RIS80" s="157"/>
      <c r="RIT80" s="157"/>
      <c r="RIU80" s="157"/>
      <c r="RIV80" s="157"/>
      <c r="RIW80" s="157"/>
      <c r="RIX80" s="157"/>
      <c r="RIY80" s="157"/>
      <c r="RIZ80" s="157"/>
      <c r="RJA80" s="157"/>
      <c r="RJB80" s="157"/>
      <c r="RJC80" s="157"/>
      <c r="RJD80" s="157"/>
      <c r="RJE80" s="157"/>
      <c r="RJF80" s="157"/>
      <c r="RJG80" s="157"/>
      <c r="RJH80" s="157"/>
      <c r="RJI80" s="157"/>
      <c r="RJJ80" s="157"/>
      <c r="RJK80" s="157"/>
      <c r="RJL80" s="157"/>
      <c r="RJM80" s="157"/>
      <c r="RJN80" s="157"/>
      <c r="RJO80" s="157"/>
      <c r="RJP80" s="157"/>
      <c r="RJQ80" s="157"/>
      <c r="RJR80" s="157"/>
      <c r="RJS80" s="157"/>
      <c r="RJT80" s="157"/>
      <c r="RJU80" s="157"/>
      <c r="RJV80" s="157"/>
      <c r="RJW80" s="157"/>
      <c r="RJX80" s="157"/>
      <c r="RJY80" s="157"/>
      <c r="RJZ80" s="157"/>
      <c r="RKA80" s="157"/>
      <c r="RKB80" s="157"/>
      <c r="RKC80" s="157"/>
      <c r="RKD80" s="157"/>
      <c r="RKE80" s="157"/>
      <c r="RKF80" s="157"/>
      <c r="RKG80" s="157"/>
      <c r="RKH80" s="157"/>
      <c r="RKI80" s="157"/>
      <c r="RKJ80" s="157"/>
      <c r="RKK80" s="157"/>
      <c r="RKL80" s="157"/>
      <c r="RKM80" s="157"/>
      <c r="RKN80" s="157"/>
      <c r="RKO80" s="157"/>
      <c r="RKP80" s="157"/>
      <c r="RKQ80" s="157"/>
      <c r="RKR80" s="157"/>
      <c r="RKS80" s="157"/>
      <c r="RKT80" s="157"/>
      <c r="RKU80" s="157"/>
      <c r="RKV80" s="157"/>
      <c r="RKW80" s="157"/>
      <c r="RKX80" s="157"/>
      <c r="RKY80" s="157"/>
      <c r="RKZ80" s="157"/>
      <c r="RLA80" s="157"/>
      <c r="RLB80" s="157"/>
      <c r="RLC80" s="157"/>
      <c r="RLD80" s="157"/>
      <c r="RLE80" s="157"/>
      <c r="RLF80" s="157"/>
      <c r="RLG80" s="157"/>
      <c r="RLH80" s="157"/>
      <c r="RLI80" s="157"/>
      <c r="RLJ80" s="157"/>
      <c r="RLK80" s="157"/>
      <c r="RLL80" s="157"/>
      <c r="RLM80" s="157"/>
      <c r="RLN80" s="157"/>
      <c r="RLO80" s="157"/>
      <c r="RLP80" s="157"/>
      <c r="RLQ80" s="157"/>
      <c r="RLR80" s="157"/>
      <c r="RLS80" s="157"/>
      <c r="RLT80" s="157"/>
      <c r="RLU80" s="157"/>
      <c r="RLV80" s="157"/>
      <c r="RLW80" s="157"/>
      <c r="RLX80" s="157"/>
      <c r="RLY80" s="157"/>
      <c r="RLZ80" s="157"/>
      <c r="RMA80" s="157"/>
      <c r="RMB80" s="157"/>
      <c r="RMC80" s="157"/>
      <c r="RMD80" s="157"/>
      <c r="RME80" s="157"/>
      <c r="RMF80" s="157"/>
      <c r="RMG80" s="157"/>
      <c r="RMH80" s="157"/>
      <c r="RMI80" s="157"/>
      <c r="RMJ80" s="157"/>
      <c r="RMK80" s="157"/>
      <c r="RML80" s="157"/>
      <c r="RMM80" s="157"/>
      <c r="RMN80" s="157"/>
      <c r="RMO80" s="157"/>
      <c r="RMP80" s="157"/>
      <c r="RMQ80" s="157"/>
      <c r="RMR80" s="157"/>
      <c r="RMS80" s="157"/>
      <c r="RMT80" s="157"/>
      <c r="RMU80" s="157"/>
      <c r="RMV80" s="157"/>
      <c r="RMW80" s="157"/>
      <c r="RMX80" s="157"/>
      <c r="RMY80" s="157"/>
      <c r="RMZ80" s="157"/>
      <c r="RNA80" s="157"/>
      <c r="RNB80" s="157"/>
      <c r="RNC80" s="157"/>
      <c r="RND80" s="157"/>
      <c r="RNE80" s="157"/>
      <c r="RNF80" s="157"/>
      <c r="RNG80" s="157"/>
      <c r="RNH80" s="157"/>
      <c r="RNI80" s="157"/>
      <c r="RNJ80" s="157"/>
      <c r="RNK80" s="157"/>
      <c r="RNL80" s="157"/>
      <c r="RNM80" s="157"/>
      <c r="RNN80" s="157"/>
      <c r="RNO80" s="157"/>
      <c r="RNP80" s="157"/>
      <c r="RNQ80" s="157"/>
      <c r="RNR80" s="157"/>
      <c r="RNS80" s="157"/>
      <c r="RNT80" s="157"/>
      <c r="RNU80" s="157"/>
      <c r="RNV80" s="157"/>
      <c r="RNW80" s="157"/>
      <c r="RNX80" s="157"/>
      <c r="RNY80" s="157"/>
      <c r="RNZ80" s="157"/>
      <c r="ROA80" s="157"/>
      <c r="ROB80" s="157"/>
      <c r="ROC80" s="157"/>
      <c r="ROD80" s="157"/>
      <c r="ROE80" s="157"/>
      <c r="ROF80" s="157"/>
      <c r="ROG80" s="157"/>
      <c r="ROH80" s="157"/>
      <c r="ROI80" s="157"/>
      <c r="ROJ80" s="157"/>
      <c r="ROK80" s="157"/>
      <c r="ROL80" s="157"/>
      <c r="ROM80" s="157"/>
      <c r="RON80" s="157"/>
      <c r="ROO80" s="157"/>
      <c r="ROP80" s="157"/>
      <c r="ROQ80" s="157"/>
      <c r="ROR80" s="157"/>
      <c r="ROS80" s="157"/>
      <c r="ROT80" s="157"/>
      <c r="ROU80" s="157"/>
      <c r="ROV80" s="157"/>
      <c r="ROW80" s="157"/>
      <c r="ROX80" s="157"/>
      <c r="ROY80" s="157"/>
      <c r="ROZ80" s="157"/>
      <c r="RPA80" s="157"/>
      <c r="RPB80" s="157"/>
      <c r="RPC80" s="157"/>
      <c r="RPD80" s="157"/>
      <c r="RPE80" s="157"/>
      <c r="RPF80" s="157"/>
      <c r="RPG80" s="157"/>
      <c r="RPH80" s="157"/>
      <c r="RPI80" s="157"/>
      <c r="RPJ80" s="157"/>
      <c r="RPK80" s="157"/>
      <c r="RPL80" s="157"/>
      <c r="RPM80" s="157"/>
      <c r="RPN80" s="157"/>
      <c r="RPO80" s="157"/>
      <c r="RPP80" s="157"/>
      <c r="RPQ80" s="157"/>
      <c r="RPR80" s="157"/>
      <c r="RPS80" s="157"/>
      <c r="RPT80" s="157"/>
      <c r="RPU80" s="157"/>
      <c r="RPV80" s="157"/>
      <c r="RPW80" s="157"/>
      <c r="RPX80" s="157"/>
      <c r="RPY80" s="157"/>
      <c r="RPZ80" s="157"/>
      <c r="RQA80" s="157"/>
      <c r="RQB80" s="157"/>
      <c r="RQC80" s="157"/>
      <c r="RQD80" s="157"/>
      <c r="RQE80" s="157"/>
      <c r="RQF80" s="157"/>
      <c r="RQG80" s="157"/>
      <c r="RQH80" s="157"/>
      <c r="RQI80" s="157"/>
      <c r="RQJ80" s="157"/>
      <c r="RQK80" s="157"/>
      <c r="RQL80" s="157"/>
      <c r="RQM80" s="157"/>
      <c r="RQN80" s="157"/>
      <c r="RQO80" s="157"/>
      <c r="RQP80" s="157"/>
      <c r="RQQ80" s="157"/>
      <c r="RQR80" s="157"/>
      <c r="RQS80" s="157"/>
      <c r="RQT80" s="157"/>
      <c r="RQU80" s="157"/>
      <c r="RQV80" s="157"/>
      <c r="RQW80" s="157"/>
      <c r="RQX80" s="157"/>
      <c r="RQY80" s="157"/>
      <c r="RQZ80" s="157"/>
      <c r="RRA80" s="157"/>
      <c r="RRB80" s="157"/>
      <c r="RRC80" s="157"/>
      <c r="RRD80" s="157"/>
      <c r="RRE80" s="157"/>
      <c r="RRF80" s="157"/>
      <c r="RRG80" s="157"/>
      <c r="RRH80" s="157"/>
      <c r="RRI80" s="157"/>
      <c r="RRJ80" s="157"/>
      <c r="RRK80" s="157"/>
      <c r="RRL80" s="157"/>
      <c r="RRM80" s="157"/>
      <c r="RRN80" s="157"/>
      <c r="RRO80" s="157"/>
      <c r="RRP80" s="157"/>
      <c r="RRQ80" s="157"/>
      <c r="RRR80" s="157"/>
      <c r="RRS80" s="157"/>
      <c r="RRT80" s="157"/>
      <c r="RRU80" s="157"/>
      <c r="RRV80" s="157"/>
      <c r="RRW80" s="157"/>
      <c r="RRX80" s="157"/>
      <c r="RRY80" s="157"/>
      <c r="RRZ80" s="157"/>
      <c r="RSA80" s="157"/>
      <c r="RSB80" s="157"/>
      <c r="RSC80" s="157"/>
      <c r="RSD80" s="157"/>
      <c r="RSE80" s="157"/>
      <c r="RSF80" s="157"/>
      <c r="RSG80" s="157"/>
      <c r="RSH80" s="157"/>
      <c r="RSI80" s="157"/>
      <c r="RSJ80" s="157"/>
      <c r="RSK80" s="157"/>
      <c r="RSL80" s="157"/>
      <c r="RSM80" s="157"/>
      <c r="RSN80" s="157"/>
      <c r="RSO80" s="157"/>
      <c r="RSP80" s="157"/>
      <c r="RSQ80" s="157"/>
      <c r="RSR80" s="157"/>
      <c r="RSS80" s="157"/>
      <c r="RST80" s="157"/>
      <c r="RSU80" s="157"/>
      <c r="RSV80" s="157"/>
      <c r="RSW80" s="157"/>
      <c r="RSX80" s="157"/>
      <c r="RSY80" s="157"/>
      <c r="RSZ80" s="157"/>
      <c r="RTA80" s="157"/>
      <c r="RTB80" s="157"/>
      <c r="RTC80" s="157"/>
      <c r="RTD80" s="157"/>
      <c r="RTE80" s="157"/>
      <c r="RTF80" s="157"/>
      <c r="RTG80" s="157"/>
      <c r="RTH80" s="157"/>
      <c r="RTI80" s="157"/>
      <c r="RTJ80" s="157"/>
      <c r="RTK80" s="157"/>
      <c r="RTL80" s="157"/>
      <c r="RTM80" s="157"/>
      <c r="RTN80" s="157"/>
      <c r="RTO80" s="157"/>
      <c r="RTP80" s="157"/>
      <c r="RTQ80" s="157"/>
      <c r="RTR80" s="157"/>
      <c r="RTS80" s="157"/>
      <c r="RTT80" s="157"/>
      <c r="RTU80" s="157"/>
      <c r="RTV80" s="157"/>
      <c r="RTW80" s="157"/>
      <c r="RTX80" s="157"/>
      <c r="RTY80" s="157"/>
      <c r="RTZ80" s="157"/>
      <c r="RUA80" s="157"/>
      <c r="RUB80" s="157"/>
      <c r="RUC80" s="157"/>
      <c r="RUD80" s="157"/>
      <c r="RUE80" s="157"/>
      <c r="RUF80" s="157"/>
      <c r="RUG80" s="157"/>
      <c r="RUH80" s="157"/>
      <c r="RUI80" s="157"/>
      <c r="RUJ80" s="157"/>
      <c r="RUK80" s="157"/>
      <c r="RUL80" s="157"/>
      <c r="RUM80" s="157"/>
      <c r="RUN80" s="157"/>
      <c r="RUO80" s="157"/>
      <c r="RUP80" s="157"/>
      <c r="RUQ80" s="157"/>
      <c r="RUR80" s="157"/>
      <c r="RUS80" s="157"/>
      <c r="RUT80" s="157"/>
      <c r="RUU80" s="157"/>
      <c r="RUV80" s="157"/>
      <c r="RUW80" s="157"/>
      <c r="RUX80" s="157"/>
      <c r="RUY80" s="157"/>
      <c r="RUZ80" s="157"/>
      <c r="RVA80" s="157"/>
      <c r="RVB80" s="157"/>
      <c r="RVC80" s="157"/>
      <c r="RVD80" s="157"/>
      <c r="RVE80" s="157"/>
      <c r="RVF80" s="157"/>
      <c r="RVG80" s="157"/>
      <c r="RVH80" s="157"/>
      <c r="RVI80" s="157"/>
      <c r="RVJ80" s="157"/>
      <c r="RVK80" s="157"/>
      <c r="RVL80" s="157"/>
      <c r="RVM80" s="157"/>
      <c r="RVN80" s="157"/>
      <c r="RVO80" s="157"/>
      <c r="RVP80" s="157"/>
      <c r="RVQ80" s="157"/>
      <c r="RVR80" s="157"/>
      <c r="RVS80" s="157"/>
      <c r="RVT80" s="157"/>
      <c r="RVU80" s="157"/>
      <c r="RVV80" s="157"/>
      <c r="RVW80" s="157"/>
      <c r="RVX80" s="157"/>
      <c r="RVY80" s="157"/>
      <c r="RVZ80" s="157"/>
      <c r="RWA80" s="157"/>
      <c r="RWB80" s="157"/>
      <c r="RWC80" s="157"/>
      <c r="RWD80" s="157"/>
      <c r="RWE80" s="157"/>
      <c r="RWF80" s="157"/>
      <c r="RWG80" s="157"/>
      <c r="RWH80" s="157"/>
      <c r="RWI80" s="157"/>
      <c r="RWJ80" s="157"/>
      <c r="RWK80" s="157"/>
      <c r="RWL80" s="157"/>
      <c r="RWM80" s="157"/>
      <c r="RWN80" s="157"/>
      <c r="RWO80" s="157"/>
      <c r="RWP80" s="157"/>
      <c r="RWQ80" s="157"/>
      <c r="RWR80" s="157"/>
      <c r="RWS80" s="157"/>
      <c r="RWT80" s="157"/>
      <c r="RWU80" s="157"/>
      <c r="RWV80" s="157"/>
      <c r="RWW80" s="157"/>
      <c r="RWX80" s="157"/>
      <c r="RWY80" s="157"/>
      <c r="RWZ80" s="157"/>
      <c r="RXA80" s="157"/>
      <c r="RXB80" s="157"/>
      <c r="RXC80" s="157"/>
      <c r="RXD80" s="157"/>
      <c r="RXE80" s="157"/>
      <c r="RXF80" s="157"/>
      <c r="RXG80" s="157"/>
      <c r="RXH80" s="157"/>
      <c r="RXI80" s="157"/>
      <c r="RXJ80" s="157"/>
      <c r="RXK80" s="157"/>
      <c r="RXL80" s="157"/>
      <c r="RXM80" s="157"/>
      <c r="RXN80" s="157"/>
      <c r="RXO80" s="157"/>
      <c r="RXP80" s="157"/>
      <c r="RXQ80" s="157"/>
      <c r="RXR80" s="157"/>
      <c r="RXS80" s="157"/>
      <c r="RXT80" s="157"/>
      <c r="RXU80" s="157"/>
      <c r="RXV80" s="157"/>
      <c r="RXW80" s="157"/>
      <c r="RXX80" s="157"/>
      <c r="RXY80" s="157"/>
      <c r="RXZ80" s="157"/>
      <c r="RYA80" s="157"/>
      <c r="RYB80" s="157"/>
      <c r="RYC80" s="157"/>
      <c r="RYD80" s="157"/>
      <c r="RYE80" s="157"/>
      <c r="RYF80" s="157"/>
      <c r="RYG80" s="157"/>
      <c r="RYH80" s="157"/>
      <c r="RYI80" s="157"/>
      <c r="RYJ80" s="157"/>
      <c r="RYK80" s="157"/>
      <c r="RYL80" s="157"/>
      <c r="RYM80" s="157"/>
      <c r="RYN80" s="157"/>
      <c r="RYO80" s="157"/>
      <c r="RYP80" s="157"/>
      <c r="RYQ80" s="157"/>
      <c r="RYR80" s="157"/>
      <c r="RYS80" s="157"/>
      <c r="RYT80" s="157"/>
      <c r="RYU80" s="157"/>
      <c r="RYV80" s="157"/>
      <c r="RYW80" s="157"/>
      <c r="RYX80" s="157"/>
      <c r="RYY80" s="157"/>
      <c r="RYZ80" s="157"/>
      <c r="RZA80" s="157"/>
      <c r="RZB80" s="157"/>
      <c r="RZC80" s="157"/>
      <c r="RZD80" s="157"/>
      <c r="RZE80" s="157"/>
      <c r="RZF80" s="157"/>
      <c r="RZG80" s="157"/>
      <c r="RZH80" s="157"/>
      <c r="RZI80" s="157"/>
      <c r="RZJ80" s="157"/>
      <c r="RZK80" s="157"/>
      <c r="RZL80" s="157"/>
      <c r="RZM80" s="157"/>
      <c r="RZN80" s="157"/>
      <c r="RZO80" s="157"/>
      <c r="RZP80" s="157"/>
      <c r="RZQ80" s="157"/>
      <c r="RZR80" s="157"/>
      <c r="RZS80" s="157"/>
      <c r="RZT80" s="157"/>
      <c r="RZU80" s="157"/>
      <c r="RZV80" s="157"/>
      <c r="RZW80" s="157"/>
      <c r="RZX80" s="157"/>
      <c r="RZY80" s="157"/>
      <c r="RZZ80" s="157"/>
      <c r="SAA80" s="157"/>
      <c r="SAB80" s="157"/>
      <c r="SAC80" s="157"/>
      <c r="SAD80" s="157"/>
      <c r="SAE80" s="157"/>
      <c r="SAF80" s="157"/>
      <c r="SAG80" s="157"/>
      <c r="SAH80" s="157"/>
      <c r="SAI80" s="157"/>
      <c r="SAJ80" s="157"/>
      <c r="SAK80" s="157"/>
      <c r="SAL80" s="157"/>
      <c r="SAM80" s="157"/>
      <c r="SAN80" s="157"/>
      <c r="SAO80" s="157"/>
      <c r="SAP80" s="157"/>
      <c r="SAQ80" s="157"/>
      <c r="SAR80" s="157"/>
      <c r="SAS80" s="157"/>
      <c r="SAT80" s="157"/>
      <c r="SAU80" s="157"/>
      <c r="SAV80" s="157"/>
      <c r="SAW80" s="157"/>
      <c r="SAX80" s="157"/>
      <c r="SAY80" s="157"/>
      <c r="SAZ80" s="157"/>
      <c r="SBA80" s="157"/>
      <c r="SBB80" s="157"/>
      <c r="SBC80" s="157"/>
      <c r="SBD80" s="157"/>
      <c r="SBE80" s="157"/>
      <c r="SBF80" s="157"/>
      <c r="SBG80" s="157"/>
      <c r="SBH80" s="157"/>
      <c r="SBI80" s="157"/>
      <c r="SBJ80" s="157"/>
      <c r="SBK80" s="157"/>
      <c r="SBL80" s="157"/>
      <c r="SBM80" s="157"/>
      <c r="SBN80" s="157"/>
      <c r="SBO80" s="157"/>
      <c r="SBP80" s="157"/>
      <c r="SBQ80" s="157"/>
      <c r="SBR80" s="157"/>
      <c r="SBS80" s="157"/>
      <c r="SBT80" s="157"/>
      <c r="SBU80" s="157"/>
      <c r="SBV80" s="157"/>
      <c r="SBW80" s="157"/>
      <c r="SBX80" s="157"/>
      <c r="SBY80" s="157"/>
      <c r="SBZ80" s="157"/>
      <c r="SCA80" s="157"/>
      <c r="SCB80" s="157"/>
      <c r="SCC80" s="157"/>
      <c r="SCD80" s="157"/>
      <c r="SCE80" s="157"/>
      <c r="SCF80" s="157"/>
      <c r="SCG80" s="157"/>
      <c r="SCH80" s="157"/>
      <c r="SCI80" s="157"/>
      <c r="SCJ80" s="157"/>
      <c r="SCK80" s="157"/>
      <c r="SCL80" s="157"/>
      <c r="SCM80" s="157"/>
      <c r="SCN80" s="157"/>
      <c r="SCO80" s="157"/>
      <c r="SCP80" s="157"/>
      <c r="SCQ80" s="157"/>
      <c r="SCR80" s="157"/>
      <c r="SCS80" s="157"/>
      <c r="SCT80" s="157"/>
      <c r="SCU80" s="157"/>
      <c r="SCV80" s="157"/>
      <c r="SCW80" s="157"/>
      <c r="SCX80" s="157"/>
      <c r="SCY80" s="157"/>
      <c r="SCZ80" s="157"/>
      <c r="SDA80" s="157"/>
      <c r="SDB80" s="157"/>
      <c r="SDC80" s="157"/>
      <c r="SDD80" s="157"/>
      <c r="SDE80" s="157"/>
      <c r="SDF80" s="157"/>
      <c r="SDG80" s="157"/>
      <c r="SDH80" s="157"/>
      <c r="SDI80" s="157"/>
      <c r="SDJ80" s="157"/>
      <c r="SDK80" s="157"/>
      <c r="SDL80" s="157"/>
      <c r="SDM80" s="157"/>
      <c r="SDN80" s="157"/>
      <c r="SDO80" s="157"/>
      <c r="SDP80" s="157"/>
      <c r="SDQ80" s="157"/>
      <c r="SDR80" s="157"/>
      <c r="SDS80" s="157"/>
      <c r="SDT80" s="157"/>
      <c r="SDU80" s="157"/>
      <c r="SDV80" s="157"/>
      <c r="SDW80" s="157"/>
      <c r="SDX80" s="157"/>
      <c r="SDY80" s="157"/>
      <c r="SDZ80" s="157"/>
      <c r="SEA80" s="157"/>
      <c r="SEB80" s="157"/>
      <c r="SEC80" s="157"/>
      <c r="SED80" s="157"/>
      <c r="SEE80" s="157"/>
      <c r="SEF80" s="157"/>
      <c r="SEG80" s="157"/>
      <c r="SEH80" s="157"/>
      <c r="SEI80" s="157"/>
      <c r="SEJ80" s="157"/>
      <c r="SEK80" s="157"/>
      <c r="SEL80" s="157"/>
      <c r="SEM80" s="157"/>
      <c r="SEN80" s="157"/>
      <c r="SEO80" s="157"/>
      <c r="SEP80" s="157"/>
      <c r="SEQ80" s="157"/>
      <c r="SER80" s="157"/>
      <c r="SES80" s="157"/>
      <c r="SET80" s="157"/>
      <c r="SEU80" s="157"/>
      <c r="SEV80" s="157"/>
      <c r="SEW80" s="157"/>
      <c r="SEX80" s="157"/>
      <c r="SEY80" s="157"/>
      <c r="SEZ80" s="157"/>
      <c r="SFA80" s="157"/>
      <c r="SFB80" s="157"/>
      <c r="SFC80" s="157"/>
      <c r="SFD80" s="157"/>
      <c r="SFE80" s="157"/>
      <c r="SFF80" s="157"/>
      <c r="SFG80" s="157"/>
      <c r="SFH80" s="157"/>
      <c r="SFI80" s="157"/>
      <c r="SFJ80" s="157"/>
      <c r="SFK80" s="157"/>
      <c r="SFL80" s="157"/>
      <c r="SFM80" s="157"/>
      <c r="SFN80" s="157"/>
      <c r="SFO80" s="157"/>
      <c r="SFP80" s="157"/>
      <c r="SFQ80" s="157"/>
      <c r="SFR80" s="157"/>
      <c r="SFS80" s="157"/>
      <c r="SFT80" s="157"/>
      <c r="SFU80" s="157"/>
      <c r="SFV80" s="157"/>
      <c r="SFW80" s="157"/>
      <c r="SFX80" s="157"/>
      <c r="SFY80" s="157"/>
      <c r="SFZ80" s="157"/>
      <c r="SGA80" s="157"/>
      <c r="SGB80" s="157"/>
      <c r="SGC80" s="157"/>
      <c r="SGD80" s="157"/>
      <c r="SGE80" s="157"/>
      <c r="SGF80" s="157"/>
      <c r="SGG80" s="157"/>
      <c r="SGH80" s="157"/>
      <c r="SGI80" s="157"/>
      <c r="SGJ80" s="157"/>
      <c r="SGK80" s="157"/>
      <c r="SGL80" s="157"/>
      <c r="SGM80" s="157"/>
      <c r="SGN80" s="157"/>
      <c r="SGO80" s="157"/>
      <c r="SGP80" s="157"/>
      <c r="SGQ80" s="157"/>
      <c r="SGR80" s="157"/>
      <c r="SGS80" s="157"/>
      <c r="SGT80" s="157"/>
      <c r="SGU80" s="157"/>
      <c r="SGV80" s="157"/>
      <c r="SGW80" s="157"/>
      <c r="SGX80" s="157"/>
      <c r="SGY80" s="157"/>
      <c r="SGZ80" s="157"/>
      <c r="SHA80" s="157"/>
      <c r="SHB80" s="157"/>
      <c r="SHC80" s="157"/>
      <c r="SHD80" s="157"/>
      <c r="SHE80" s="157"/>
      <c r="SHF80" s="157"/>
      <c r="SHG80" s="157"/>
      <c r="SHH80" s="157"/>
      <c r="SHI80" s="157"/>
      <c r="SHJ80" s="157"/>
      <c r="SHK80" s="157"/>
      <c r="SHL80" s="157"/>
      <c r="SHM80" s="157"/>
      <c r="SHN80" s="157"/>
      <c r="SHO80" s="157"/>
      <c r="SHP80" s="157"/>
      <c r="SHQ80" s="157"/>
      <c r="SHR80" s="157"/>
      <c r="SHS80" s="157"/>
      <c r="SHT80" s="157"/>
      <c r="SHU80" s="157"/>
      <c r="SHV80" s="157"/>
      <c r="SHW80" s="157"/>
      <c r="SHX80" s="157"/>
      <c r="SHY80" s="157"/>
      <c r="SHZ80" s="157"/>
      <c r="SIA80" s="157"/>
      <c r="SIB80" s="157"/>
      <c r="SIC80" s="157"/>
      <c r="SID80" s="157"/>
      <c r="SIE80" s="157"/>
      <c r="SIF80" s="157"/>
      <c r="SIG80" s="157"/>
      <c r="SIH80" s="157"/>
      <c r="SII80" s="157"/>
      <c r="SIJ80" s="157"/>
      <c r="SIK80" s="157"/>
      <c r="SIL80" s="157"/>
      <c r="SIM80" s="157"/>
      <c r="SIN80" s="157"/>
      <c r="SIO80" s="157"/>
      <c r="SIP80" s="157"/>
      <c r="SIQ80" s="157"/>
      <c r="SIR80" s="157"/>
      <c r="SIS80" s="157"/>
      <c r="SIT80" s="157"/>
      <c r="SIU80" s="157"/>
      <c r="SIV80" s="157"/>
      <c r="SIW80" s="157"/>
      <c r="SIX80" s="157"/>
      <c r="SIY80" s="157"/>
      <c r="SIZ80" s="157"/>
      <c r="SJA80" s="157"/>
      <c r="SJB80" s="157"/>
      <c r="SJC80" s="157"/>
      <c r="SJD80" s="157"/>
      <c r="SJE80" s="157"/>
      <c r="SJF80" s="157"/>
      <c r="SJG80" s="157"/>
      <c r="SJH80" s="157"/>
      <c r="SJI80" s="157"/>
      <c r="SJJ80" s="157"/>
      <c r="SJK80" s="157"/>
      <c r="SJL80" s="157"/>
      <c r="SJM80" s="157"/>
      <c r="SJN80" s="157"/>
      <c r="SJO80" s="157"/>
      <c r="SJP80" s="157"/>
      <c r="SJQ80" s="157"/>
      <c r="SJR80" s="157"/>
      <c r="SJS80" s="157"/>
      <c r="SJT80" s="157"/>
      <c r="SJU80" s="157"/>
      <c r="SJV80" s="157"/>
      <c r="SJW80" s="157"/>
      <c r="SJX80" s="157"/>
      <c r="SJY80" s="157"/>
      <c r="SJZ80" s="157"/>
      <c r="SKA80" s="157"/>
      <c r="SKB80" s="157"/>
      <c r="SKC80" s="157"/>
      <c r="SKD80" s="157"/>
      <c r="SKE80" s="157"/>
      <c r="SKF80" s="157"/>
      <c r="SKG80" s="157"/>
      <c r="SKH80" s="157"/>
      <c r="SKI80" s="157"/>
      <c r="SKJ80" s="157"/>
      <c r="SKK80" s="157"/>
      <c r="SKL80" s="157"/>
      <c r="SKM80" s="157"/>
      <c r="SKN80" s="157"/>
      <c r="SKO80" s="157"/>
      <c r="SKP80" s="157"/>
      <c r="SKQ80" s="157"/>
      <c r="SKR80" s="157"/>
      <c r="SKS80" s="157"/>
      <c r="SKT80" s="157"/>
      <c r="SKU80" s="157"/>
      <c r="SKV80" s="157"/>
      <c r="SKW80" s="157"/>
      <c r="SKX80" s="157"/>
      <c r="SKY80" s="157"/>
      <c r="SKZ80" s="157"/>
      <c r="SLA80" s="157"/>
      <c r="SLB80" s="157"/>
      <c r="SLC80" s="157"/>
      <c r="SLD80" s="157"/>
      <c r="SLE80" s="157"/>
      <c r="SLF80" s="157"/>
      <c r="SLG80" s="157"/>
      <c r="SLH80" s="157"/>
      <c r="SLI80" s="157"/>
      <c r="SLJ80" s="157"/>
      <c r="SLK80" s="157"/>
      <c r="SLL80" s="157"/>
      <c r="SLM80" s="157"/>
      <c r="SLN80" s="157"/>
      <c r="SLO80" s="157"/>
      <c r="SLP80" s="157"/>
      <c r="SLQ80" s="157"/>
      <c r="SLR80" s="157"/>
      <c r="SLS80" s="157"/>
      <c r="SLT80" s="157"/>
      <c r="SLU80" s="157"/>
      <c r="SLV80" s="157"/>
      <c r="SLW80" s="157"/>
      <c r="SLX80" s="157"/>
      <c r="SLY80" s="157"/>
      <c r="SLZ80" s="157"/>
      <c r="SMA80" s="157"/>
      <c r="SMB80" s="157"/>
      <c r="SMC80" s="157"/>
      <c r="SMD80" s="157"/>
      <c r="SME80" s="157"/>
      <c r="SMF80" s="157"/>
      <c r="SMG80" s="157"/>
      <c r="SMH80" s="157"/>
      <c r="SMI80" s="157"/>
      <c r="SMJ80" s="157"/>
      <c r="SMK80" s="157"/>
      <c r="SML80" s="157"/>
      <c r="SMM80" s="157"/>
      <c r="SMN80" s="157"/>
      <c r="SMO80" s="157"/>
      <c r="SMP80" s="157"/>
      <c r="SMQ80" s="157"/>
      <c r="SMR80" s="157"/>
      <c r="SMS80" s="157"/>
      <c r="SMT80" s="157"/>
      <c r="SMU80" s="157"/>
      <c r="SMV80" s="157"/>
      <c r="SMW80" s="157"/>
      <c r="SMX80" s="157"/>
      <c r="SMY80" s="157"/>
      <c r="SMZ80" s="157"/>
      <c r="SNA80" s="157"/>
      <c r="SNB80" s="157"/>
      <c r="SNC80" s="157"/>
      <c r="SND80" s="157"/>
      <c r="SNE80" s="157"/>
      <c r="SNF80" s="157"/>
      <c r="SNG80" s="157"/>
      <c r="SNH80" s="157"/>
      <c r="SNI80" s="157"/>
      <c r="SNJ80" s="157"/>
      <c r="SNK80" s="157"/>
      <c r="SNL80" s="157"/>
      <c r="SNM80" s="157"/>
      <c r="SNN80" s="157"/>
      <c r="SNO80" s="157"/>
      <c r="SNP80" s="157"/>
      <c r="SNQ80" s="157"/>
      <c r="SNR80" s="157"/>
      <c r="SNS80" s="157"/>
      <c r="SNT80" s="157"/>
      <c r="SNU80" s="157"/>
      <c r="SNV80" s="157"/>
      <c r="SNW80" s="157"/>
      <c r="SNX80" s="157"/>
      <c r="SNY80" s="157"/>
      <c r="SNZ80" s="157"/>
      <c r="SOA80" s="157"/>
      <c r="SOB80" s="157"/>
      <c r="SOC80" s="157"/>
      <c r="SOD80" s="157"/>
      <c r="SOE80" s="157"/>
      <c r="SOF80" s="157"/>
      <c r="SOG80" s="157"/>
      <c r="SOH80" s="157"/>
      <c r="SOI80" s="157"/>
      <c r="SOJ80" s="157"/>
      <c r="SOK80" s="157"/>
      <c r="SOL80" s="157"/>
      <c r="SOM80" s="157"/>
      <c r="SON80" s="157"/>
      <c r="SOO80" s="157"/>
      <c r="SOP80" s="157"/>
      <c r="SOQ80" s="157"/>
      <c r="SOR80" s="157"/>
      <c r="SOS80" s="157"/>
      <c r="SOT80" s="157"/>
      <c r="SOU80" s="157"/>
      <c r="SOV80" s="157"/>
      <c r="SOW80" s="157"/>
      <c r="SOX80" s="157"/>
      <c r="SOY80" s="157"/>
      <c r="SOZ80" s="157"/>
      <c r="SPA80" s="157"/>
      <c r="SPB80" s="157"/>
      <c r="SPC80" s="157"/>
      <c r="SPD80" s="157"/>
      <c r="SPE80" s="157"/>
      <c r="SPF80" s="157"/>
      <c r="SPG80" s="157"/>
      <c r="SPH80" s="157"/>
      <c r="SPI80" s="157"/>
      <c r="SPJ80" s="157"/>
      <c r="SPK80" s="157"/>
      <c r="SPL80" s="157"/>
      <c r="SPM80" s="157"/>
      <c r="SPN80" s="157"/>
      <c r="SPO80" s="157"/>
      <c r="SPP80" s="157"/>
      <c r="SPQ80" s="157"/>
      <c r="SPR80" s="157"/>
      <c r="SPS80" s="157"/>
      <c r="SPT80" s="157"/>
      <c r="SPU80" s="157"/>
      <c r="SPV80" s="157"/>
      <c r="SPW80" s="157"/>
      <c r="SPX80" s="157"/>
      <c r="SPY80" s="157"/>
      <c r="SPZ80" s="157"/>
      <c r="SQA80" s="157"/>
      <c r="SQB80" s="157"/>
      <c r="SQC80" s="157"/>
      <c r="SQD80" s="157"/>
      <c r="SQE80" s="157"/>
      <c r="SQF80" s="157"/>
      <c r="SQG80" s="157"/>
      <c r="SQH80" s="157"/>
      <c r="SQI80" s="157"/>
      <c r="SQJ80" s="157"/>
      <c r="SQK80" s="157"/>
      <c r="SQL80" s="157"/>
      <c r="SQM80" s="157"/>
      <c r="SQN80" s="157"/>
      <c r="SQO80" s="157"/>
      <c r="SQP80" s="157"/>
      <c r="SQQ80" s="157"/>
      <c r="SQR80" s="157"/>
      <c r="SQS80" s="157"/>
      <c r="SQT80" s="157"/>
      <c r="SQU80" s="157"/>
      <c r="SQV80" s="157"/>
      <c r="SQW80" s="157"/>
      <c r="SQX80" s="157"/>
      <c r="SQY80" s="157"/>
      <c r="SQZ80" s="157"/>
      <c r="SRA80" s="157"/>
      <c r="SRB80" s="157"/>
      <c r="SRC80" s="157"/>
      <c r="SRD80" s="157"/>
      <c r="SRE80" s="157"/>
      <c r="SRF80" s="157"/>
      <c r="SRG80" s="157"/>
      <c r="SRH80" s="157"/>
      <c r="SRI80" s="157"/>
      <c r="SRJ80" s="157"/>
      <c r="SRK80" s="157"/>
      <c r="SRL80" s="157"/>
      <c r="SRM80" s="157"/>
      <c r="SRN80" s="157"/>
      <c r="SRO80" s="157"/>
      <c r="SRP80" s="157"/>
      <c r="SRQ80" s="157"/>
      <c r="SRR80" s="157"/>
      <c r="SRS80" s="157"/>
      <c r="SRT80" s="157"/>
      <c r="SRU80" s="157"/>
      <c r="SRV80" s="157"/>
      <c r="SRW80" s="157"/>
      <c r="SRX80" s="157"/>
      <c r="SRY80" s="157"/>
      <c r="SRZ80" s="157"/>
      <c r="SSA80" s="157"/>
      <c r="SSB80" s="157"/>
      <c r="SSC80" s="157"/>
      <c r="SSD80" s="157"/>
      <c r="SSE80" s="157"/>
      <c r="SSF80" s="157"/>
      <c r="SSG80" s="157"/>
      <c r="SSH80" s="157"/>
      <c r="SSI80" s="157"/>
      <c r="SSJ80" s="157"/>
      <c r="SSK80" s="157"/>
      <c r="SSL80" s="157"/>
      <c r="SSM80" s="157"/>
      <c r="SSN80" s="157"/>
      <c r="SSO80" s="157"/>
      <c r="SSP80" s="157"/>
      <c r="SSQ80" s="157"/>
      <c r="SSR80" s="157"/>
      <c r="SSS80" s="157"/>
      <c r="SST80" s="157"/>
      <c r="SSU80" s="157"/>
      <c r="SSV80" s="157"/>
      <c r="SSW80" s="157"/>
      <c r="SSX80" s="157"/>
      <c r="SSY80" s="157"/>
      <c r="SSZ80" s="157"/>
      <c r="STA80" s="157"/>
      <c r="STB80" s="157"/>
      <c r="STC80" s="157"/>
      <c r="STD80" s="157"/>
      <c r="STE80" s="157"/>
      <c r="STF80" s="157"/>
      <c r="STG80" s="157"/>
      <c r="STH80" s="157"/>
      <c r="STI80" s="157"/>
      <c r="STJ80" s="157"/>
      <c r="STK80" s="157"/>
      <c r="STL80" s="157"/>
      <c r="STM80" s="157"/>
      <c r="STN80" s="157"/>
      <c r="STO80" s="157"/>
      <c r="STP80" s="157"/>
      <c r="STQ80" s="157"/>
      <c r="STR80" s="157"/>
      <c r="STS80" s="157"/>
      <c r="STT80" s="157"/>
      <c r="STU80" s="157"/>
      <c r="STV80" s="157"/>
      <c r="STW80" s="157"/>
      <c r="STX80" s="157"/>
      <c r="STY80" s="157"/>
      <c r="STZ80" s="157"/>
      <c r="SUA80" s="157"/>
      <c r="SUB80" s="157"/>
      <c r="SUC80" s="157"/>
      <c r="SUD80" s="157"/>
      <c r="SUE80" s="157"/>
      <c r="SUF80" s="157"/>
      <c r="SUG80" s="157"/>
      <c r="SUH80" s="157"/>
      <c r="SUI80" s="157"/>
      <c r="SUJ80" s="157"/>
      <c r="SUK80" s="157"/>
      <c r="SUL80" s="157"/>
      <c r="SUM80" s="157"/>
      <c r="SUN80" s="157"/>
      <c r="SUO80" s="157"/>
      <c r="SUP80" s="157"/>
      <c r="SUQ80" s="157"/>
      <c r="SUR80" s="157"/>
      <c r="SUS80" s="157"/>
      <c r="SUT80" s="157"/>
      <c r="SUU80" s="157"/>
      <c r="SUV80" s="157"/>
      <c r="SUW80" s="157"/>
      <c r="SUX80" s="157"/>
      <c r="SUY80" s="157"/>
      <c r="SUZ80" s="157"/>
      <c r="SVA80" s="157"/>
      <c r="SVB80" s="157"/>
      <c r="SVC80" s="157"/>
      <c r="SVD80" s="157"/>
      <c r="SVE80" s="157"/>
      <c r="SVF80" s="157"/>
      <c r="SVG80" s="157"/>
      <c r="SVH80" s="157"/>
      <c r="SVI80" s="157"/>
      <c r="SVJ80" s="157"/>
      <c r="SVK80" s="157"/>
      <c r="SVL80" s="157"/>
      <c r="SVM80" s="157"/>
      <c r="SVN80" s="157"/>
      <c r="SVO80" s="157"/>
      <c r="SVP80" s="157"/>
      <c r="SVQ80" s="157"/>
      <c r="SVR80" s="157"/>
      <c r="SVS80" s="157"/>
      <c r="SVT80" s="157"/>
      <c r="SVU80" s="157"/>
      <c r="SVV80" s="157"/>
      <c r="SVW80" s="157"/>
      <c r="SVX80" s="157"/>
      <c r="SVY80" s="157"/>
      <c r="SVZ80" s="157"/>
      <c r="SWA80" s="157"/>
      <c r="SWB80" s="157"/>
      <c r="SWC80" s="157"/>
      <c r="SWD80" s="157"/>
      <c r="SWE80" s="157"/>
      <c r="SWF80" s="157"/>
      <c r="SWG80" s="157"/>
      <c r="SWH80" s="157"/>
      <c r="SWI80" s="157"/>
      <c r="SWJ80" s="157"/>
      <c r="SWK80" s="157"/>
      <c r="SWL80" s="157"/>
      <c r="SWM80" s="157"/>
      <c r="SWN80" s="157"/>
      <c r="SWO80" s="157"/>
      <c r="SWP80" s="157"/>
      <c r="SWQ80" s="157"/>
      <c r="SWR80" s="157"/>
      <c r="SWS80" s="157"/>
      <c r="SWT80" s="157"/>
      <c r="SWU80" s="157"/>
      <c r="SWV80" s="157"/>
      <c r="SWW80" s="157"/>
      <c r="SWX80" s="157"/>
      <c r="SWY80" s="157"/>
      <c r="SWZ80" s="157"/>
      <c r="SXA80" s="157"/>
      <c r="SXB80" s="157"/>
      <c r="SXC80" s="157"/>
      <c r="SXD80" s="157"/>
      <c r="SXE80" s="157"/>
      <c r="SXF80" s="157"/>
      <c r="SXG80" s="157"/>
      <c r="SXH80" s="157"/>
      <c r="SXI80" s="157"/>
      <c r="SXJ80" s="157"/>
      <c r="SXK80" s="157"/>
      <c r="SXL80" s="157"/>
      <c r="SXM80" s="157"/>
      <c r="SXN80" s="157"/>
      <c r="SXO80" s="157"/>
      <c r="SXP80" s="157"/>
      <c r="SXQ80" s="157"/>
      <c r="SXR80" s="157"/>
      <c r="SXS80" s="157"/>
      <c r="SXT80" s="157"/>
      <c r="SXU80" s="157"/>
      <c r="SXV80" s="157"/>
      <c r="SXW80" s="157"/>
      <c r="SXX80" s="157"/>
      <c r="SXY80" s="157"/>
      <c r="SXZ80" s="157"/>
      <c r="SYA80" s="157"/>
      <c r="SYB80" s="157"/>
      <c r="SYC80" s="157"/>
      <c r="SYD80" s="157"/>
      <c r="SYE80" s="157"/>
      <c r="SYF80" s="157"/>
      <c r="SYG80" s="157"/>
      <c r="SYH80" s="157"/>
      <c r="SYI80" s="157"/>
      <c r="SYJ80" s="157"/>
      <c r="SYK80" s="157"/>
      <c r="SYL80" s="157"/>
      <c r="SYM80" s="157"/>
      <c r="SYN80" s="157"/>
      <c r="SYO80" s="157"/>
      <c r="SYP80" s="157"/>
      <c r="SYQ80" s="157"/>
      <c r="SYR80" s="157"/>
      <c r="SYS80" s="157"/>
      <c r="SYT80" s="157"/>
      <c r="SYU80" s="157"/>
      <c r="SYV80" s="157"/>
      <c r="SYW80" s="157"/>
      <c r="SYX80" s="157"/>
      <c r="SYY80" s="157"/>
      <c r="SYZ80" s="157"/>
      <c r="SZA80" s="157"/>
      <c r="SZB80" s="157"/>
      <c r="SZC80" s="157"/>
      <c r="SZD80" s="157"/>
      <c r="SZE80" s="157"/>
      <c r="SZF80" s="157"/>
      <c r="SZG80" s="157"/>
      <c r="SZH80" s="157"/>
      <c r="SZI80" s="157"/>
      <c r="SZJ80" s="157"/>
      <c r="SZK80" s="157"/>
      <c r="SZL80" s="157"/>
      <c r="SZM80" s="157"/>
      <c r="SZN80" s="157"/>
      <c r="SZO80" s="157"/>
      <c r="SZP80" s="157"/>
      <c r="SZQ80" s="157"/>
      <c r="SZR80" s="157"/>
      <c r="SZS80" s="157"/>
      <c r="SZT80" s="157"/>
      <c r="SZU80" s="157"/>
      <c r="SZV80" s="157"/>
      <c r="SZW80" s="157"/>
      <c r="SZX80" s="157"/>
      <c r="SZY80" s="157"/>
      <c r="SZZ80" s="157"/>
      <c r="TAA80" s="157"/>
      <c r="TAB80" s="157"/>
      <c r="TAC80" s="157"/>
      <c r="TAD80" s="157"/>
      <c r="TAE80" s="157"/>
      <c r="TAF80" s="157"/>
      <c r="TAG80" s="157"/>
      <c r="TAH80" s="157"/>
      <c r="TAI80" s="157"/>
      <c r="TAJ80" s="157"/>
      <c r="TAK80" s="157"/>
      <c r="TAL80" s="157"/>
      <c r="TAM80" s="157"/>
      <c r="TAN80" s="157"/>
      <c r="TAO80" s="157"/>
      <c r="TAP80" s="157"/>
      <c r="TAQ80" s="157"/>
      <c r="TAR80" s="157"/>
      <c r="TAS80" s="157"/>
      <c r="TAT80" s="157"/>
      <c r="TAU80" s="157"/>
      <c r="TAV80" s="157"/>
      <c r="TAW80" s="157"/>
      <c r="TAX80" s="157"/>
      <c r="TAY80" s="157"/>
      <c r="TAZ80" s="157"/>
      <c r="TBA80" s="157"/>
      <c r="TBB80" s="157"/>
      <c r="TBC80" s="157"/>
      <c r="TBD80" s="157"/>
      <c r="TBE80" s="157"/>
      <c r="TBF80" s="157"/>
      <c r="TBG80" s="157"/>
      <c r="TBH80" s="157"/>
      <c r="TBI80" s="157"/>
      <c r="TBJ80" s="157"/>
      <c r="TBK80" s="157"/>
      <c r="TBL80" s="157"/>
      <c r="TBM80" s="157"/>
      <c r="TBN80" s="157"/>
      <c r="TBO80" s="157"/>
      <c r="TBP80" s="157"/>
      <c r="TBQ80" s="157"/>
      <c r="TBR80" s="157"/>
      <c r="TBS80" s="157"/>
      <c r="TBT80" s="157"/>
      <c r="TBU80" s="157"/>
      <c r="TBV80" s="157"/>
      <c r="TBW80" s="157"/>
      <c r="TBX80" s="157"/>
      <c r="TBY80" s="157"/>
      <c r="TBZ80" s="157"/>
      <c r="TCA80" s="157"/>
      <c r="TCB80" s="157"/>
      <c r="TCC80" s="157"/>
      <c r="TCD80" s="157"/>
      <c r="TCE80" s="157"/>
      <c r="TCF80" s="157"/>
      <c r="TCG80" s="157"/>
      <c r="TCH80" s="157"/>
      <c r="TCI80" s="157"/>
      <c r="TCJ80" s="157"/>
      <c r="TCK80" s="157"/>
      <c r="TCL80" s="157"/>
      <c r="TCM80" s="157"/>
      <c r="TCN80" s="157"/>
      <c r="TCO80" s="157"/>
      <c r="TCP80" s="157"/>
      <c r="TCQ80" s="157"/>
      <c r="TCR80" s="157"/>
      <c r="TCS80" s="157"/>
      <c r="TCT80" s="157"/>
      <c r="TCU80" s="157"/>
      <c r="TCV80" s="157"/>
      <c r="TCW80" s="157"/>
      <c r="TCX80" s="157"/>
      <c r="TCY80" s="157"/>
      <c r="TCZ80" s="157"/>
      <c r="TDA80" s="157"/>
      <c r="TDB80" s="157"/>
      <c r="TDC80" s="157"/>
      <c r="TDD80" s="157"/>
      <c r="TDE80" s="157"/>
      <c r="TDF80" s="157"/>
      <c r="TDG80" s="157"/>
      <c r="TDH80" s="157"/>
      <c r="TDI80" s="157"/>
      <c r="TDJ80" s="157"/>
      <c r="TDK80" s="157"/>
      <c r="TDL80" s="157"/>
      <c r="TDM80" s="157"/>
      <c r="TDN80" s="157"/>
      <c r="TDO80" s="157"/>
      <c r="TDP80" s="157"/>
      <c r="TDQ80" s="157"/>
      <c r="TDR80" s="157"/>
      <c r="TDS80" s="157"/>
      <c r="TDT80" s="157"/>
      <c r="TDU80" s="157"/>
      <c r="TDV80" s="157"/>
      <c r="TDW80" s="157"/>
      <c r="TDX80" s="157"/>
      <c r="TDY80" s="157"/>
      <c r="TDZ80" s="157"/>
      <c r="TEA80" s="157"/>
      <c r="TEB80" s="157"/>
      <c r="TEC80" s="157"/>
      <c r="TED80" s="157"/>
      <c r="TEE80" s="157"/>
      <c r="TEF80" s="157"/>
      <c r="TEG80" s="157"/>
      <c r="TEH80" s="157"/>
      <c r="TEI80" s="157"/>
      <c r="TEJ80" s="157"/>
      <c r="TEK80" s="157"/>
      <c r="TEL80" s="157"/>
      <c r="TEM80" s="157"/>
      <c r="TEN80" s="157"/>
      <c r="TEO80" s="157"/>
      <c r="TEP80" s="157"/>
      <c r="TEQ80" s="157"/>
      <c r="TER80" s="157"/>
      <c r="TES80" s="157"/>
      <c r="TET80" s="157"/>
      <c r="TEU80" s="157"/>
      <c r="TEV80" s="157"/>
      <c r="TEW80" s="157"/>
      <c r="TEX80" s="157"/>
      <c r="TEY80" s="157"/>
      <c r="TEZ80" s="157"/>
      <c r="TFA80" s="157"/>
      <c r="TFB80" s="157"/>
      <c r="TFC80" s="157"/>
      <c r="TFD80" s="157"/>
      <c r="TFE80" s="157"/>
      <c r="TFF80" s="157"/>
      <c r="TFG80" s="157"/>
      <c r="TFH80" s="157"/>
      <c r="TFI80" s="157"/>
      <c r="TFJ80" s="157"/>
      <c r="TFK80" s="157"/>
      <c r="TFL80" s="157"/>
      <c r="TFM80" s="157"/>
      <c r="TFN80" s="157"/>
      <c r="TFO80" s="157"/>
      <c r="TFP80" s="157"/>
      <c r="TFQ80" s="157"/>
      <c r="TFR80" s="157"/>
      <c r="TFS80" s="157"/>
      <c r="TFT80" s="157"/>
      <c r="TFU80" s="157"/>
      <c r="TFV80" s="157"/>
      <c r="TFW80" s="157"/>
      <c r="TFX80" s="157"/>
      <c r="TFY80" s="157"/>
      <c r="TFZ80" s="157"/>
      <c r="TGA80" s="157"/>
      <c r="TGB80" s="157"/>
      <c r="TGC80" s="157"/>
      <c r="TGD80" s="157"/>
      <c r="TGE80" s="157"/>
      <c r="TGF80" s="157"/>
      <c r="TGG80" s="157"/>
      <c r="TGH80" s="157"/>
      <c r="TGI80" s="157"/>
      <c r="TGJ80" s="157"/>
      <c r="TGK80" s="157"/>
      <c r="TGL80" s="157"/>
      <c r="TGM80" s="157"/>
      <c r="TGN80" s="157"/>
      <c r="TGO80" s="157"/>
      <c r="TGP80" s="157"/>
      <c r="TGQ80" s="157"/>
      <c r="TGR80" s="157"/>
      <c r="TGS80" s="157"/>
      <c r="TGT80" s="157"/>
      <c r="TGU80" s="157"/>
      <c r="TGV80" s="157"/>
      <c r="TGW80" s="157"/>
      <c r="TGX80" s="157"/>
      <c r="TGY80" s="157"/>
      <c r="TGZ80" s="157"/>
      <c r="THA80" s="157"/>
      <c r="THB80" s="157"/>
      <c r="THC80" s="157"/>
      <c r="THD80" s="157"/>
      <c r="THE80" s="157"/>
      <c r="THF80" s="157"/>
      <c r="THG80" s="157"/>
      <c r="THH80" s="157"/>
      <c r="THI80" s="157"/>
      <c r="THJ80" s="157"/>
      <c r="THK80" s="157"/>
      <c r="THL80" s="157"/>
      <c r="THM80" s="157"/>
      <c r="THN80" s="157"/>
      <c r="THO80" s="157"/>
      <c r="THP80" s="157"/>
      <c r="THQ80" s="157"/>
      <c r="THR80" s="157"/>
      <c r="THS80" s="157"/>
      <c r="THT80" s="157"/>
      <c r="THU80" s="157"/>
      <c r="THV80" s="157"/>
      <c r="THW80" s="157"/>
      <c r="THX80" s="157"/>
      <c r="THY80" s="157"/>
      <c r="THZ80" s="157"/>
      <c r="TIA80" s="157"/>
      <c r="TIB80" s="157"/>
      <c r="TIC80" s="157"/>
      <c r="TID80" s="157"/>
      <c r="TIE80" s="157"/>
      <c r="TIF80" s="157"/>
      <c r="TIG80" s="157"/>
      <c r="TIH80" s="157"/>
      <c r="TII80" s="157"/>
      <c r="TIJ80" s="157"/>
      <c r="TIK80" s="157"/>
      <c r="TIL80" s="157"/>
      <c r="TIM80" s="157"/>
      <c r="TIN80" s="157"/>
      <c r="TIO80" s="157"/>
      <c r="TIP80" s="157"/>
      <c r="TIQ80" s="157"/>
      <c r="TIR80" s="157"/>
      <c r="TIS80" s="157"/>
      <c r="TIT80" s="157"/>
      <c r="TIU80" s="157"/>
      <c r="TIV80" s="157"/>
      <c r="TIW80" s="157"/>
      <c r="TIX80" s="157"/>
      <c r="TIY80" s="157"/>
      <c r="TIZ80" s="157"/>
      <c r="TJA80" s="157"/>
      <c r="TJB80" s="157"/>
      <c r="TJC80" s="157"/>
      <c r="TJD80" s="157"/>
      <c r="TJE80" s="157"/>
      <c r="TJF80" s="157"/>
      <c r="TJG80" s="157"/>
      <c r="TJH80" s="157"/>
      <c r="TJI80" s="157"/>
      <c r="TJJ80" s="157"/>
      <c r="TJK80" s="157"/>
      <c r="TJL80" s="157"/>
      <c r="TJM80" s="157"/>
      <c r="TJN80" s="157"/>
      <c r="TJO80" s="157"/>
      <c r="TJP80" s="157"/>
      <c r="TJQ80" s="157"/>
      <c r="TJR80" s="157"/>
      <c r="TJS80" s="157"/>
      <c r="TJT80" s="157"/>
      <c r="TJU80" s="157"/>
      <c r="TJV80" s="157"/>
      <c r="TJW80" s="157"/>
      <c r="TJX80" s="157"/>
      <c r="TJY80" s="157"/>
      <c r="TJZ80" s="157"/>
      <c r="TKA80" s="157"/>
      <c r="TKB80" s="157"/>
      <c r="TKC80" s="157"/>
      <c r="TKD80" s="157"/>
      <c r="TKE80" s="157"/>
      <c r="TKF80" s="157"/>
      <c r="TKG80" s="157"/>
      <c r="TKH80" s="157"/>
      <c r="TKI80" s="157"/>
      <c r="TKJ80" s="157"/>
      <c r="TKK80" s="157"/>
      <c r="TKL80" s="157"/>
      <c r="TKM80" s="157"/>
      <c r="TKN80" s="157"/>
      <c r="TKO80" s="157"/>
      <c r="TKP80" s="157"/>
      <c r="TKQ80" s="157"/>
      <c r="TKR80" s="157"/>
      <c r="TKS80" s="157"/>
      <c r="TKT80" s="157"/>
      <c r="TKU80" s="157"/>
      <c r="TKV80" s="157"/>
      <c r="TKW80" s="157"/>
      <c r="TKX80" s="157"/>
      <c r="TKY80" s="157"/>
      <c r="TKZ80" s="157"/>
      <c r="TLA80" s="157"/>
      <c r="TLB80" s="157"/>
      <c r="TLC80" s="157"/>
      <c r="TLD80" s="157"/>
      <c r="TLE80" s="157"/>
      <c r="TLF80" s="157"/>
      <c r="TLG80" s="157"/>
      <c r="TLH80" s="157"/>
      <c r="TLI80" s="157"/>
      <c r="TLJ80" s="157"/>
      <c r="TLK80" s="157"/>
      <c r="TLL80" s="157"/>
      <c r="TLM80" s="157"/>
      <c r="TLN80" s="157"/>
      <c r="TLO80" s="157"/>
      <c r="TLP80" s="157"/>
      <c r="TLQ80" s="157"/>
      <c r="TLR80" s="157"/>
      <c r="TLS80" s="157"/>
      <c r="TLT80" s="157"/>
      <c r="TLU80" s="157"/>
      <c r="TLV80" s="157"/>
      <c r="TLW80" s="157"/>
      <c r="TLX80" s="157"/>
      <c r="TLY80" s="157"/>
      <c r="TLZ80" s="157"/>
      <c r="TMA80" s="157"/>
      <c r="TMB80" s="157"/>
      <c r="TMC80" s="157"/>
      <c r="TMD80" s="157"/>
      <c r="TME80" s="157"/>
      <c r="TMF80" s="157"/>
      <c r="TMG80" s="157"/>
      <c r="TMH80" s="157"/>
      <c r="TMI80" s="157"/>
      <c r="TMJ80" s="157"/>
      <c r="TMK80" s="157"/>
      <c r="TML80" s="157"/>
      <c r="TMM80" s="157"/>
      <c r="TMN80" s="157"/>
      <c r="TMO80" s="157"/>
      <c r="TMP80" s="157"/>
      <c r="TMQ80" s="157"/>
      <c r="TMR80" s="157"/>
      <c r="TMS80" s="157"/>
      <c r="TMT80" s="157"/>
      <c r="TMU80" s="157"/>
      <c r="TMV80" s="157"/>
      <c r="TMW80" s="157"/>
      <c r="TMX80" s="157"/>
      <c r="TMY80" s="157"/>
      <c r="TMZ80" s="157"/>
      <c r="TNA80" s="157"/>
      <c r="TNB80" s="157"/>
      <c r="TNC80" s="157"/>
      <c r="TND80" s="157"/>
      <c r="TNE80" s="157"/>
      <c r="TNF80" s="157"/>
      <c r="TNG80" s="157"/>
      <c r="TNH80" s="157"/>
      <c r="TNI80" s="157"/>
      <c r="TNJ80" s="157"/>
      <c r="TNK80" s="157"/>
      <c r="TNL80" s="157"/>
      <c r="TNM80" s="157"/>
      <c r="TNN80" s="157"/>
      <c r="TNO80" s="157"/>
      <c r="TNP80" s="157"/>
      <c r="TNQ80" s="157"/>
      <c r="TNR80" s="157"/>
      <c r="TNS80" s="157"/>
      <c r="TNT80" s="157"/>
      <c r="TNU80" s="157"/>
      <c r="TNV80" s="157"/>
      <c r="TNW80" s="157"/>
      <c r="TNX80" s="157"/>
      <c r="TNY80" s="157"/>
      <c r="TNZ80" s="157"/>
      <c r="TOA80" s="157"/>
      <c r="TOB80" s="157"/>
      <c r="TOC80" s="157"/>
      <c r="TOD80" s="157"/>
      <c r="TOE80" s="157"/>
      <c r="TOF80" s="157"/>
      <c r="TOG80" s="157"/>
      <c r="TOH80" s="157"/>
      <c r="TOI80" s="157"/>
      <c r="TOJ80" s="157"/>
      <c r="TOK80" s="157"/>
      <c r="TOL80" s="157"/>
      <c r="TOM80" s="157"/>
      <c r="TON80" s="157"/>
      <c r="TOO80" s="157"/>
      <c r="TOP80" s="157"/>
      <c r="TOQ80" s="157"/>
      <c r="TOR80" s="157"/>
      <c r="TOS80" s="157"/>
      <c r="TOT80" s="157"/>
      <c r="TOU80" s="157"/>
      <c r="TOV80" s="157"/>
      <c r="TOW80" s="157"/>
      <c r="TOX80" s="157"/>
      <c r="TOY80" s="157"/>
      <c r="TOZ80" s="157"/>
      <c r="TPA80" s="157"/>
      <c r="TPB80" s="157"/>
      <c r="TPC80" s="157"/>
      <c r="TPD80" s="157"/>
      <c r="TPE80" s="157"/>
      <c r="TPF80" s="157"/>
      <c r="TPG80" s="157"/>
      <c r="TPH80" s="157"/>
      <c r="TPI80" s="157"/>
      <c r="TPJ80" s="157"/>
      <c r="TPK80" s="157"/>
      <c r="TPL80" s="157"/>
      <c r="TPM80" s="157"/>
      <c r="TPN80" s="157"/>
      <c r="TPO80" s="157"/>
      <c r="TPP80" s="157"/>
      <c r="TPQ80" s="157"/>
      <c r="TPR80" s="157"/>
      <c r="TPS80" s="157"/>
      <c r="TPT80" s="157"/>
      <c r="TPU80" s="157"/>
      <c r="TPV80" s="157"/>
      <c r="TPW80" s="157"/>
      <c r="TPX80" s="157"/>
      <c r="TPY80" s="157"/>
      <c r="TPZ80" s="157"/>
      <c r="TQA80" s="157"/>
      <c r="TQB80" s="157"/>
      <c r="TQC80" s="157"/>
      <c r="TQD80" s="157"/>
      <c r="TQE80" s="157"/>
      <c r="TQF80" s="157"/>
      <c r="TQG80" s="157"/>
      <c r="TQH80" s="157"/>
      <c r="TQI80" s="157"/>
      <c r="TQJ80" s="157"/>
      <c r="TQK80" s="157"/>
      <c r="TQL80" s="157"/>
      <c r="TQM80" s="157"/>
      <c r="TQN80" s="157"/>
      <c r="TQO80" s="157"/>
      <c r="TQP80" s="157"/>
      <c r="TQQ80" s="157"/>
      <c r="TQR80" s="157"/>
      <c r="TQS80" s="157"/>
      <c r="TQT80" s="157"/>
      <c r="TQU80" s="157"/>
      <c r="TQV80" s="157"/>
      <c r="TQW80" s="157"/>
      <c r="TQX80" s="157"/>
      <c r="TQY80" s="157"/>
      <c r="TQZ80" s="157"/>
      <c r="TRA80" s="157"/>
      <c r="TRB80" s="157"/>
      <c r="TRC80" s="157"/>
      <c r="TRD80" s="157"/>
      <c r="TRE80" s="157"/>
      <c r="TRF80" s="157"/>
      <c r="TRG80" s="157"/>
      <c r="TRH80" s="157"/>
      <c r="TRI80" s="157"/>
      <c r="TRJ80" s="157"/>
      <c r="TRK80" s="157"/>
      <c r="TRL80" s="157"/>
      <c r="TRM80" s="157"/>
      <c r="TRN80" s="157"/>
      <c r="TRO80" s="157"/>
      <c r="TRP80" s="157"/>
      <c r="TRQ80" s="157"/>
      <c r="TRR80" s="157"/>
      <c r="TRS80" s="157"/>
      <c r="TRT80" s="157"/>
      <c r="TRU80" s="157"/>
      <c r="TRV80" s="157"/>
      <c r="TRW80" s="157"/>
      <c r="TRX80" s="157"/>
      <c r="TRY80" s="157"/>
      <c r="TRZ80" s="157"/>
      <c r="TSA80" s="157"/>
      <c r="TSB80" s="157"/>
      <c r="TSC80" s="157"/>
      <c r="TSD80" s="157"/>
      <c r="TSE80" s="157"/>
      <c r="TSF80" s="157"/>
      <c r="TSG80" s="157"/>
      <c r="TSH80" s="157"/>
      <c r="TSI80" s="157"/>
      <c r="TSJ80" s="157"/>
      <c r="TSK80" s="157"/>
      <c r="TSL80" s="157"/>
      <c r="TSM80" s="157"/>
      <c r="TSN80" s="157"/>
      <c r="TSO80" s="157"/>
      <c r="TSP80" s="157"/>
      <c r="TSQ80" s="157"/>
      <c r="TSR80" s="157"/>
      <c r="TSS80" s="157"/>
      <c r="TST80" s="157"/>
      <c r="TSU80" s="157"/>
      <c r="TSV80" s="157"/>
      <c r="TSW80" s="157"/>
      <c r="TSX80" s="157"/>
      <c r="TSY80" s="157"/>
      <c r="TSZ80" s="157"/>
      <c r="TTA80" s="157"/>
      <c r="TTB80" s="157"/>
      <c r="TTC80" s="157"/>
      <c r="TTD80" s="157"/>
      <c r="TTE80" s="157"/>
      <c r="TTF80" s="157"/>
      <c r="TTG80" s="157"/>
      <c r="TTH80" s="157"/>
      <c r="TTI80" s="157"/>
      <c r="TTJ80" s="157"/>
      <c r="TTK80" s="157"/>
      <c r="TTL80" s="157"/>
      <c r="TTM80" s="157"/>
      <c r="TTN80" s="157"/>
      <c r="TTO80" s="157"/>
      <c r="TTP80" s="157"/>
      <c r="TTQ80" s="157"/>
      <c r="TTR80" s="157"/>
      <c r="TTS80" s="157"/>
      <c r="TTT80" s="157"/>
      <c r="TTU80" s="157"/>
      <c r="TTV80" s="157"/>
      <c r="TTW80" s="157"/>
      <c r="TTX80" s="157"/>
      <c r="TTY80" s="157"/>
      <c r="TTZ80" s="157"/>
      <c r="TUA80" s="157"/>
      <c r="TUB80" s="157"/>
      <c r="TUC80" s="157"/>
      <c r="TUD80" s="157"/>
      <c r="TUE80" s="157"/>
      <c r="TUF80" s="157"/>
      <c r="TUG80" s="157"/>
      <c r="TUH80" s="157"/>
      <c r="TUI80" s="157"/>
      <c r="TUJ80" s="157"/>
      <c r="TUK80" s="157"/>
      <c r="TUL80" s="157"/>
      <c r="TUM80" s="157"/>
      <c r="TUN80" s="157"/>
      <c r="TUO80" s="157"/>
      <c r="TUP80" s="157"/>
      <c r="TUQ80" s="157"/>
      <c r="TUR80" s="157"/>
      <c r="TUS80" s="157"/>
      <c r="TUT80" s="157"/>
      <c r="TUU80" s="157"/>
      <c r="TUV80" s="157"/>
      <c r="TUW80" s="157"/>
      <c r="TUX80" s="157"/>
      <c r="TUY80" s="157"/>
      <c r="TUZ80" s="157"/>
      <c r="TVA80" s="157"/>
      <c r="TVB80" s="157"/>
      <c r="TVC80" s="157"/>
      <c r="TVD80" s="157"/>
      <c r="TVE80" s="157"/>
      <c r="TVF80" s="157"/>
      <c r="TVG80" s="157"/>
      <c r="TVH80" s="157"/>
      <c r="TVI80" s="157"/>
      <c r="TVJ80" s="157"/>
      <c r="TVK80" s="157"/>
      <c r="TVL80" s="157"/>
      <c r="TVM80" s="157"/>
      <c r="TVN80" s="157"/>
      <c r="TVO80" s="157"/>
      <c r="TVP80" s="157"/>
      <c r="TVQ80" s="157"/>
      <c r="TVR80" s="157"/>
      <c r="TVS80" s="157"/>
      <c r="TVT80" s="157"/>
      <c r="TVU80" s="157"/>
      <c r="TVV80" s="157"/>
      <c r="TVW80" s="157"/>
      <c r="TVX80" s="157"/>
      <c r="TVY80" s="157"/>
      <c r="TVZ80" s="157"/>
      <c r="TWA80" s="157"/>
      <c r="TWB80" s="157"/>
      <c r="TWC80" s="157"/>
      <c r="TWD80" s="157"/>
      <c r="TWE80" s="157"/>
      <c r="TWF80" s="157"/>
      <c r="TWG80" s="157"/>
      <c r="TWH80" s="157"/>
      <c r="TWI80" s="157"/>
      <c r="TWJ80" s="157"/>
      <c r="TWK80" s="157"/>
      <c r="TWL80" s="157"/>
      <c r="TWM80" s="157"/>
      <c r="TWN80" s="157"/>
      <c r="TWO80" s="157"/>
      <c r="TWP80" s="157"/>
      <c r="TWQ80" s="157"/>
      <c r="TWR80" s="157"/>
      <c r="TWS80" s="157"/>
      <c r="TWT80" s="157"/>
      <c r="TWU80" s="157"/>
      <c r="TWV80" s="157"/>
      <c r="TWW80" s="157"/>
      <c r="TWX80" s="157"/>
      <c r="TWY80" s="157"/>
      <c r="TWZ80" s="157"/>
      <c r="TXA80" s="157"/>
      <c r="TXB80" s="157"/>
      <c r="TXC80" s="157"/>
      <c r="TXD80" s="157"/>
      <c r="TXE80" s="157"/>
      <c r="TXF80" s="157"/>
      <c r="TXG80" s="157"/>
      <c r="TXH80" s="157"/>
      <c r="TXI80" s="157"/>
      <c r="TXJ80" s="157"/>
      <c r="TXK80" s="157"/>
      <c r="TXL80" s="157"/>
      <c r="TXM80" s="157"/>
      <c r="TXN80" s="157"/>
      <c r="TXO80" s="157"/>
      <c r="TXP80" s="157"/>
      <c r="TXQ80" s="157"/>
      <c r="TXR80" s="157"/>
      <c r="TXS80" s="157"/>
      <c r="TXT80" s="157"/>
      <c r="TXU80" s="157"/>
      <c r="TXV80" s="157"/>
      <c r="TXW80" s="157"/>
      <c r="TXX80" s="157"/>
      <c r="TXY80" s="157"/>
      <c r="TXZ80" s="157"/>
      <c r="TYA80" s="157"/>
      <c r="TYB80" s="157"/>
      <c r="TYC80" s="157"/>
      <c r="TYD80" s="157"/>
      <c r="TYE80" s="157"/>
      <c r="TYF80" s="157"/>
      <c r="TYG80" s="157"/>
      <c r="TYH80" s="157"/>
      <c r="TYI80" s="157"/>
      <c r="TYJ80" s="157"/>
      <c r="TYK80" s="157"/>
      <c r="TYL80" s="157"/>
      <c r="TYM80" s="157"/>
      <c r="TYN80" s="157"/>
      <c r="TYO80" s="157"/>
      <c r="TYP80" s="157"/>
      <c r="TYQ80" s="157"/>
      <c r="TYR80" s="157"/>
      <c r="TYS80" s="157"/>
      <c r="TYT80" s="157"/>
      <c r="TYU80" s="157"/>
      <c r="TYV80" s="157"/>
      <c r="TYW80" s="157"/>
      <c r="TYX80" s="157"/>
      <c r="TYY80" s="157"/>
      <c r="TYZ80" s="157"/>
      <c r="TZA80" s="157"/>
      <c r="TZB80" s="157"/>
      <c r="TZC80" s="157"/>
      <c r="TZD80" s="157"/>
      <c r="TZE80" s="157"/>
      <c r="TZF80" s="157"/>
      <c r="TZG80" s="157"/>
      <c r="TZH80" s="157"/>
      <c r="TZI80" s="157"/>
      <c r="TZJ80" s="157"/>
      <c r="TZK80" s="157"/>
      <c r="TZL80" s="157"/>
      <c r="TZM80" s="157"/>
      <c r="TZN80" s="157"/>
      <c r="TZO80" s="157"/>
      <c r="TZP80" s="157"/>
      <c r="TZQ80" s="157"/>
      <c r="TZR80" s="157"/>
      <c r="TZS80" s="157"/>
      <c r="TZT80" s="157"/>
      <c r="TZU80" s="157"/>
      <c r="TZV80" s="157"/>
      <c r="TZW80" s="157"/>
      <c r="TZX80" s="157"/>
      <c r="TZY80" s="157"/>
      <c r="TZZ80" s="157"/>
      <c r="UAA80" s="157"/>
      <c r="UAB80" s="157"/>
      <c r="UAC80" s="157"/>
      <c r="UAD80" s="157"/>
      <c r="UAE80" s="157"/>
      <c r="UAF80" s="157"/>
      <c r="UAG80" s="157"/>
      <c r="UAH80" s="157"/>
      <c r="UAI80" s="157"/>
      <c r="UAJ80" s="157"/>
      <c r="UAK80" s="157"/>
      <c r="UAL80" s="157"/>
      <c r="UAM80" s="157"/>
      <c r="UAN80" s="157"/>
      <c r="UAO80" s="157"/>
      <c r="UAP80" s="157"/>
      <c r="UAQ80" s="157"/>
      <c r="UAR80" s="157"/>
      <c r="UAS80" s="157"/>
      <c r="UAT80" s="157"/>
      <c r="UAU80" s="157"/>
      <c r="UAV80" s="157"/>
      <c r="UAW80" s="157"/>
      <c r="UAX80" s="157"/>
      <c r="UAY80" s="157"/>
      <c r="UAZ80" s="157"/>
      <c r="UBA80" s="157"/>
      <c r="UBB80" s="157"/>
      <c r="UBC80" s="157"/>
      <c r="UBD80" s="157"/>
      <c r="UBE80" s="157"/>
      <c r="UBF80" s="157"/>
      <c r="UBG80" s="157"/>
      <c r="UBH80" s="157"/>
      <c r="UBI80" s="157"/>
      <c r="UBJ80" s="157"/>
      <c r="UBK80" s="157"/>
      <c r="UBL80" s="157"/>
      <c r="UBM80" s="157"/>
      <c r="UBN80" s="157"/>
      <c r="UBO80" s="157"/>
      <c r="UBP80" s="157"/>
      <c r="UBQ80" s="157"/>
      <c r="UBR80" s="157"/>
      <c r="UBS80" s="157"/>
      <c r="UBT80" s="157"/>
      <c r="UBU80" s="157"/>
      <c r="UBV80" s="157"/>
      <c r="UBW80" s="157"/>
      <c r="UBX80" s="157"/>
      <c r="UBY80" s="157"/>
      <c r="UBZ80" s="157"/>
      <c r="UCA80" s="157"/>
      <c r="UCB80" s="157"/>
      <c r="UCC80" s="157"/>
      <c r="UCD80" s="157"/>
      <c r="UCE80" s="157"/>
      <c r="UCF80" s="157"/>
      <c r="UCG80" s="157"/>
      <c r="UCH80" s="157"/>
      <c r="UCI80" s="157"/>
      <c r="UCJ80" s="157"/>
      <c r="UCK80" s="157"/>
      <c r="UCL80" s="157"/>
      <c r="UCM80" s="157"/>
      <c r="UCN80" s="157"/>
      <c r="UCO80" s="157"/>
      <c r="UCP80" s="157"/>
      <c r="UCQ80" s="157"/>
      <c r="UCR80" s="157"/>
      <c r="UCS80" s="157"/>
      <c r="UCT80" s="157"/>
      <c r="UCU80" s="157"/>
      <c r="UCV80" s="157"/>
      <c r="UCW80" s="157"/>
      <c r="UCX80" s="157"/>
      <c r="UCY80" s="157"/>
      <c r="UCZ80" s="157"/>
      <c r="UDA80" s="157"/>
      <c r="UDB80" s="157"/>
      <c r="UDC80" s="157"/>
      <c r="UDD80" s="157"/>
      <c r="UDE80" s="157"/>
      <c r="UDF80" s="157"/>
      <c r="UDG80" s="157"/>
      <c r="UDH80" s="157"/>
      <c r="UDI80" s="157"/>
      <c r="UDJ80" s="157"/>
      <c r="UDK80" s="157"/>
      <c r="UDL80" s="157"/>
      <c r="UDM80" s="157"/>
      <c r="UDN80" s="157"/>
      <c r="UDO80" s="157"/>
      <c r="UDP80" s="157"/>
      <c r="UDQ80" s="157"/>
      <c r="UDR80" s="157"/>
      <c r="UDS80" s="157"/>
      <c r="UDT80" s="157"/>
      <c r="UDU80" s="157"/>
      <c r="UDV80" s="157"/>
      <c r="UDW80" s="157"/>
      <c r="UDX80" s="157"/>
      <c r="UDY80" s="157"/>
      <c r="UDZ80" s="157"/>
      <c r="UEA80" s="157"/>
      <c r="UEB80" s="157"/>
      <c r="UEC80" s="157"/>
      <c r="UED80" s="157"/>
      <c r="UEE80" s="157"/>
      <c r="UEF80" s="157"/>
      <c r="UEG80" s="157"/>
      <c r="UEH80" s="157"/>
      <c r="UEI80" s="157"/>
      <c r="UEJ80" s="157"/>
      <c r="UEK80" s="157"/>
      <c r="UEL80" s="157"/>
      <c r="UEM80" s="157"/>
      <c r="UEN80" s="157"/>
      <c r="UEO80" s="157"/>
      <c r="UEP80" s="157"/>
      <c r="UEQ80" s="157"/>
      <c r="UER80" s="157"/>
      <c r="UES80" s="157"/>
      <c r="UET80" s="157"/>
      <c r="UEU80" s="157"/>
      <c r="UEV80" s="157"/>
      <c r="UEW80" s="157"/>
      <c r="UEX80" s="157"/>
      <c r="UEY80" s="157"/>
      <c r="UEZ80" s="157"/>
      <c r="UFA80" s="157"/>
      <c r="UFB80" s="157"/>
      <c r="UFC80" s="157"/>
      <c r="UFD80" s="157"/>
      <c r="UFE80" s="157"/>
      <c r="UFF80" s="157"/>
      <c r="UFG80" s="157"/>
      <c r="UFH80" s="157"/>
      <c r="UFI80" s="157"/>
      <c r="UFJ80" s="157"/>
      <c r="UFK80" s="157"/>
      <c r="UFL80" s="157"/>
      <c r="UFM80" s="157"/>
      <c r="UFN80" s="157"/>
      <c r="UFO80" s="157"/>
      <c r="UFP80" s="157"/>
      <c r="UFQ80" s="157"/>
      <c r="UFR80" s="157"/>
      <c r="UFS80" s="157"/>
      <c r="UFT80" s="157"/>
      <c r="UFU80" s="157"/>
      <c r="UFV80" s="157"/>
      <c r="UFW80" s="157"/>
      <c r="UFX80" s="157"/>
      <c r="UFY80" s="157"/>
      <c r="UFZ80" s="157"/>
      <c r="UGA80" s="157"/>
      <c r="UGB80" s="157"/>
      <c r="UGC80" s="157"/>
      <c r="UGD80" s="157"/>
      <c r="UGE80" s="157"/>
      <c r="UGF80" s="157"/>
      <c r="UGG80" s="157"/>
      <c r="UGH80" s="157"/>
      <c r="UGI80" s="157"/>
      <c r="UGJ80" s="157"/>
      <c r="UGK80" s="157"/>
      <c r="UGL80" s="157"/>
      <c r="UGM80" s="157"/>
      <c r="UGN80" s="157"/>
      <c r="UGO80" s="157"/>
      <c r="UGP80" s="157"/>
      <c r="UGQ80" s="157"/>
      <c r="UGR80" s="157"/>
      <c r="UGS80" s="157"/>
      <c r="UGT80" s="157"/>
      <c r="UGU80" s="157"/>
      <c r="UGV80" s="157"/>
      <c r="UGW80" s="157"/>
      <c r="UGX80" s="157"/>
      <c r="UGY80" s="157"/>
      <c r="UGZ80" s="157"/>
      <c r="UHA80" s="157"/>
      <c r="UHB80" s="157"/>
      <c r="UHC80" s="157"/>
      <c r="UHD80" s="157"/>
      <c r="UHE80" s="157"/>
      <c r="UHF80" s="157"/>
      <c r="UHG80" s="157"/>
      <c r="UHH80" s="157"/>
      <c r="UHI80" s="157"/>
      <c r="UHJ80" s="157"/>
      <c r="UHK80" s="157"/>
      <c r="UHL80" s="157"/>
      <c r="UHM80" s="157"/>
      <c r="UHN80" s="157"/>
      <c r="UHO80" s="157"/>
      <c r="UHP80" s="157"/>
      <c r="UHQ80" s="157"/>
      <c r="UHR80" s="157"/>
      <c r="UHS80" s="157"/>
      <c r="UHT80" s="157"/>
      <c r="UHU80" s="157"/>
      <c r="UHV80" s="157"/>
      <c r="UHW80" s="157"/>
      <c r="UHX80" s="157"/>
      <c r="UHY80" s="157"/>
      <c r="UHZ80" s="157"/>
      <c r="UIA80" s="157"/>
      <c r="UIB80" s="157"/>
      <c r="UIC80" s="157"/>
      <c r="UID80" s="157"/>
      <c r="UIE80" s="157"/>
      <c r="UIF80" s="157"/>
      <c r="UIG80" s="157"/>
      <c r="UIH80" s="157"/>
      <c r="UII80" s="157"/>
      <c r="UIJ80" s="157"/>
      <c r="UIK80" s="157"/>
      <c r="UIL80" s="157"/>
      <c r="UIM80" s="157"/>
      <c r="UIN80" s="157"/>
      <c r="UIO80" s="157"/>
      <c r="UIP80" s="157"/>
      <c r="UIQ80" s="157"/>
      <c r="UIR80" s="157"/>
      <c r="UIS80" s="157"/>
      <c r="UIT80" s="157"/>
      <c r="UIU80" s="157"/>
      <c r="UIV80" s="157"/>
      <c r="UIW80" s="157"/>
      <c r="UIX80" s="157"/>
      <c r="UIY80" s="157"/>
      <c r="UIZ80" s="157"/>
      <c r="UJA80" s="157"/>
      <c r="UJB80" s="157"/>
      <c r="UJC80" s="157"/>
      <c r="UJD80" s="157"/>
      <c r="UJE80" s="157"/>
      <c r="UJF80" s="157"/>
      <c r="UJG80" s="157"/>
      <c r="UJH80" s="157"/>
      <c r="UJI80" s="157"/>
      <c r="UJJ80" s="157"/>
      <c r="UJK80" s="157"/>
      <c r="UJL80" s="157"/>
      <c r="UJM80" s="157"/>
      <c r="UJN80" s="157"/>
      <c r="UJO80" s="157"/>
      <c r="UJP80" s="157"/>
      <c r="UJQ80" s="157"/>
      <c r="UJR80" s="157"/>
      <c r="UJS80" s="157"/>
      <c r="UJT80" s="157"/>
      <c r="UJU80" s="157"/>
      <c r="UJV80" s="157"/>
      <c r="UJW80" s="157"/>
      <c r="UJX80" s="157"/>
      <c r="UJY80" s="157"/>
      <c r="UJZ80" s="157"/>
      <c r="UKA80" s="157"/>
      <c r="UKB80" s="157"/>
      <c r="UKC80" s="157"/>
      <c r="UKD80" s="157"/>
      <c r="UKE80" s="157"/>
      <c r="UKF80" s="157"/>
      <c r="UKG80" s="157"/>
      <c r="UKH80" s="157"/>
      <c r="UKI80" s="157"/>
      <c r="UKJ80" s="157"/>
      <c r="UKK80" s="157"/>
      <c r="UKL80" s="157"/>
      <c r="UKM80" s="157"/>
      <c r="UKN80" s="157"/>
      <c r="UKO80" s="157"/>
      <c r="UKP80" s="157"/>
      <c r="UKQ80" s="157"/>
      <c r="UKR80" s="157"/>
      <c r="UKS80" s="157"/>
      <c r="UKT80" s="157"/>
      <c r="UKU80" s="157"/>
      <c r="UKV80" s="157"/>
      <c r="UKW80" s="157"/>
      <c r="UKX80" s="157"/>
      <c r="UKY80" s="157"/>
      <c r="UKZ80" s="157"/>
      <c r="ULA80" s="157"/>
      <c r="ULB80" s="157"/>
      <c r="ULC80" s="157"/>
      <c r="ULD80" s="157"/>
      <c r="ULE80" s="157"/>
      <c r="ULF80" s="157"/>
      <c r="ULG80" s="157"/>
      <c r="ULH80" s="157"/>
      <c r="ULI80" s="157"/>
      <c r="ULJ80" s="157"/>
      <c r="ULK80" s="157"/>
      <c r="ULL80" s="157"/>
      <c r="ULM80" s="157"/>
      <c r="ULN80" s="157"/>
      <c r="ULO80" s="157"/>
      <c r="ULP80" s="157"/>
      <c r="ULQ80" s="157"/>
      <c r="ULR80" s="157"/>
      <c r="ULS80" s="157"/>
      <c r="ULT80" s="157"/>
      <c r="ULU80" s="157"/>
      <c r="ULV80" s="157"/>
      <c r="ULW80" s="157"/>
      <c r="ULX80" s="157"/>
      <c r="ULY80" s="157"/>
      <c r="ULZ80" s="157"/>
      <c r="UMA80" s="157"/>
      <c r="UMB80" s="157"/>
      <c r="UMC80" s="157"/>
      <c r="UMD80" s="157"/>
      <c r="UME80" s="157"/>
      <c r="UMF80" s="157"/>
      <c r="UMG80" s="157"/>
      <c r="UMH80" s="157"/>
      <c r="UMI80" s="157"/>
      <c r="UMJ80" s="157"/>
      <c r="UMK80" s="157"/>
      <c r="UML80" s="157"/>
      <c r="UMM80" s="157"/>
      <c r="UMN80" s="157"/>
      <c r="UMO80" s="157"/>
      <c r="UMP80" s="157"/>
      <c r="UMQ80" s="157"/>
      <c r="UMR80" s="157"/>
      <c r="UMS80" s="157"/>
      <c r="UMT80" s="157"/>
      <c r="UMU80" s="157"/>
      <c r="UMV80" s="157"/>
      <c r="UMW80" s="157"/>
      <c r="UMX80" s="157"/>
      <c r="UMY80" s="157"/>
      <c r="UMZ80" s="157"/>
      <c r="UNA80" s="157"/>
      <c r="UNB80" s="157"/>
      <c r="UNC80" s="157"/>
      <c r="UND80" s="157"/>
      <c r="UNE80" s="157"/>
      <c r="UNF80" s="157"/>
      <c r="UNG80" s="157"/>
      <c r="UNH80" s="157"/>
      <c r="UNI80" s="157"/>
      <c r="UNJ80" s="157"/>
      <c r="UNK80" s="157"/>
      <c r="UNL80" s="157"/>
      <c r="UNM80" s="157"/>
      <c r="UNN80" s="157"/>
      <c r="UNO80" s="157"/>
      <c r="UNP80" s="157"/>
      <c r="UNQ80" s="157"/>
      <c r="UNR80" s="157"/>
      <c r="UNS80" s="157"/>
      <c r="UNT80" s="157"/>
      <c r="UNU80" s="157"/>
      <c r="UNV80" s="157"/>
      <c r="UNW80" s="157"/>
      <c r="UNX80" s="157"/>
      <c r="UNY80" s="157"/>
      <c r="UNZ80" s="157"/>
      <c r="UOA80" s="157"/>
      <c r="UOB80" s="157"/>
      <c r="UOC80" s="157"/>
      <c r="UOD80" s="157"/>
      <c r="UOE80" s="157"/>
      <c r="UOF80" s="157"/>
      <c r="UOG80" s="157"/>
      <c r="UOH80" s="157"/>
      <c r="UOI80" s="157"/>
      <c r="UOJ80" s="157"/>
      <c r="UOK80" s="157"/>
      <c r="UOL80" s="157"/>
      <c r="UOM80" s="157"/>
      <c r="UON80" s="157"/>
      <c r="UOO80" s="157"/>
      <c r="UOP80" s="157"/>
      <c r="UOQ80" s="157"/>
      <c r="UOR80" s="157"/>
      <c r="UOS80" s="157"/>
      <c r="UOT80" s="157"/>
      <c r="UOU80" s="157"/>
      <c r="UOV80" s="157"/>
      <c r="UOW80" s="157"/>
      <c r="UOX80" s="157"/>
      <c r="UOY80" s="157"/>
      <c r="UOZ80" s="157"/>
      <c r="UPA80" s="157"/>
      <c r="UPB80" s="157"/>
      <c r="UPC80" s="157"/>
      <c r="UPD80" s="157"/>
      <c r="UPE80" s="157"/>
      <c r="UPF80" s="157"/>
      <c r="UPG80" s="157"/>
      <c r="UPH80" s="157"/>
      <c r="UPI80" s="157"/>
      <c r="UPJ80" s="157"/>
      <c r="UPK80" s="157"/>
      <c r="UPL80" s="157"/>
      <c r="UPM80" s="157"/>
      <c r="UPN80" s="157"/>
      <c r="UPO80" s="157"/>
      <c r="UPP80" s="157"/>
      <c r="UPQ80" s="157"/>
      <c r="UPR80" s="157"/>
      <c r="UPS80" s="157"/>
      <c r="UPT80" s="157"/>
      <c r="UPU80" s="157"/>
      <c r="UPV80" s="157"/>
      <c r="UPW80" s="157"/>
      <c r="UPX80" s="157"/>
      <c r="UPY80" s="157"/>
      <c r="UPZ80" s="157"/>
      <c r="UQA80" s="157"/>
      <c r="UQB80" s="157"/>
      <c r="UQC80" s="157"/>
      <c r="UQD80" s="157"/>
      <c r="UQE80" s="157"/>
      <c r="UQF80" s="157"/>
      <c r="UQG80" s="157"/>
      <c r="UQH80" s="157"/>
      <c r="UQI80" s="157"/>
      <c r="UQJ80" s="157"/>
      <c r="UQK80" s="157"/>
      <c r="UQL80" s="157"/>
      <c r="UQM80" s="157"/>
      <c r="UQN80" s="157"/>
      <c r="UQO80" s="157"/>
      <c r="UQP80" s="157"/>
      <c r="UQQ80" s="157"/>
      <c r="UQR80" s="157"/>
      <c r="UQS80" s="157"/>
      <c r="UQT80" s="157"/>
      <c r="UQU80" s="157"/>
      <c r="UQV80" s="157"/>
      <c r="UQW80" s="157"/>
      <c r="UQX80" s="157"/>
      <c r="UQY80" s="157"/>
      <c r="UQZ80" s="157"/>
      <c r="URA80" s="157"/>
      <c r="URB80" s="157"/>
      <c r="URC80" s="157"/>
      <c r="URD80" s="157"/>
      <c r="URE80" s="157"/>
      <c r="URF80" s="157"/>
      <c r="URG80" s="157"/>
      <c r="URH80" s="157"/>
      <c r="URI80" s="157"/>
      <c r="URJ80" s="157"/>
      <c r="URK80" s="157"/>
      <c r="URL80" s="157"/>
      <c r="URM80" s="157"/>
      <c r="URN80" s="157"/>
      <c r="URO80" s="157"/>
      <c r="URP80" s="157"/>
      <c r="URQ80" s="157"/>
      <c r="URR80" s="157"/>
      <c r="URS80" s="157"/>
      <c r="URT80" s="157"/>
      <c r="URU80" s="157"/>
      <c r="URV80" s="157"/>
      <c r="URW80" s="157"/>
      <c r="URX80" s="157"/>
      <c r="URY80" s="157"/>
      <c r="URZ80" s="157"/>
      <c r="USA80" s="157"/>
      <c r="USB80" s="157"/>
      <c r="USC80" s="157"/>
      <c r="USD80" s="157"/>
      <c r="USE80" s="157"/>
      <c r="USF80" s="157"/>
      <c r="USG80" s="157"/>
      <c r="USH80" s="157"/>
      <c r="USI80" s="157"/>
      <c r="USJ80" s="157"/>
      <c r="USK80" s="157"/>
      <c r="USL80" s="157"/>
      <c r="USM80" s="157"/>
      <c r="USN80" s="157"/>
      <c r="USO80" s="157"/>
      <c r="USP80" s="157"/>
      <c r="USQ80" s="157"/>
      <c r="USR80" s="157"/>
      <c r="USS80" s="157"/>
      <c r="UST80" s="157"/>
      <c r="USU80" s="157"/>
      <c r="USV80" s="157"/>
      <c r="USW80" s="157"/>
      <c r="USX80" s="157"/>
      <c r="USY80" s="157"/>
      <c r="USZ80" s="157"/>
      <c r="UTA80" s="157"/>
      <c r="UTB80" s="157"/>
      <c r="UTC80" s="157"/>
      <c r="UTD80" s="157"/>
      <c r="UTE80" s="157"/>
      <c r="UTF80" s="157"/>
      <c r="UTG80" s="157"/>
      <c r="UTH80" s="157"/>
      <c r="UTI80" s="157"/>
      <c r="UTJ80" s="157"/>
      <c r="UTK80" s="157"/>
      <c r="UTL80" s="157"/>
      <c r="UTM80" s="157"/>
      <c r="UTN80" s="157"/>
      <c r="UTO80" s="157"/>
      <c r="UTP80" s="157"/>
      <c r="UTQ80" s="157"/>
      <c r="UTR80" s="157"/>
      <c r="UTS80" s="157"/>
      <c r="UTT80" s="157"/>
      <c r="UTU80" s="157"/>
      <c r="UTV80" s="157"/>
      <c r="UTW80" s="157"/>
      <c r="UTX80" s="157"/>
      <c r="UTY80" s="157"/>
      <c r="UTZ80" s="157"/>
      <c r="UUA80" s="157"/>
      <c r="UUB80" s="157"/>
      <c r="UUC80" s="157"/>
      <c r="UUD80" s="157"/>
      <c r="UUE80" s="157"/>
      <c r="UUF80" s="157"/>
      <c r="UUG80" s="157"/>
      <c r="UUH80" s="157"/>
      <c r="UUI80" s="157"/>
      <c r="UUJ80" s="157"/>
      <c r="UUK80" s="157"/>
      <c r="UUL80" s="157"/>
      <c r="UUM80" s="157"/>
      <c r="UUN80" s="157"/>
      <c r="UUO80" s="157"/>
      <c r="UUP80" s="157"/>
      <c r="UUQ80" s="157"/>
      <c r="UUR80" s="157"/>
      <c r="UUS80" s="157"/>
      <c r="UUT80" s="157"/>
      <c r="UUU80" s="157"/>
      <c r="UUV80" s="157"/>
      <c r="UUW80" s="157"/>
      <c r="UUX80" s="157"/>
      <c r="UUY80" s="157"/>
      <c r="UUZ80" s="157"/>
      <c r="UVA80" s="157"/>
      <c r="UVB80" s="157"/>
      <c r="UVC80" s="157"/>
      <c r="UVD80" s="157"/>
      <c r="UVE80" s="157"/>
      <c r="UVF80" s="157"/>
      <c r="UVG80" s="157"/>
      <c r="UVH80" s="157"/>
      <c r="UVI80" s="157"/>
      <c r="UVJ80" s="157"/>
      <c r="UVK80" s="157"/>
      <c r="UVL80" s="157"/>
      <c r="UVM80" s="157"/>
      <c r="UVN80" s="157"/>
      <c r="UVO80" s="157"/>
      <c r="UVP80" s="157"/>
      <c r="UVQ80" s="157"/>
      <c r="UVR80" s="157"/>
      <c r="UVS80" s="157"/>
      <c r="UVT80" s="157"/>
      <c r="UVU80" s="157"/>
      <c r="UVV80" s="157"/>
      <c r="UVW80" s="157"/>
      <c r="UVX80" s="157"/>
      <c r="UVY80" s="157"/>
      <c r="UVZ80" s="157"/>
      <c r="UWA80" s="157"/>
      <c r="UWB80" s="157"/>
      <c r="UWC80" s="157"/>
      <c r="UWD80" s="157"/>
      <c r="UWE80" s="157"/>
      <c r="UWF80" s="157"/>
      <c r="UWG80" s="157"/>
      <c r="UWH80" s="157"/>
      <c r="UWI80" s="157"/>
      <c r="UWJ80" s="157"/>
      <c r="UWK80" s="157"/>
      <c r="UWL80" s="157"/>
      <c r="UWM80" s="157"/>
      <c r="UWN80" s="157"/>
      <c r="UWO80" s="157"/>
      <c r="UWP80" s="157"/>
      <c r="UWQ80" s="157"/>
      <c r="UWR80" s="157"/>
      <c r="UWS80" s="157"/>
      <c r="UWT80" s="157"/>
      <c r="UWU80" s="157"/>
      <c r="UWV80" s="157"/>
      <c r="UWW80" s="157"/>
      <c r="UWX80" s="157"/>
      <c r="UWY80" s="157"/>
      <c r="UWZ80" s="157"/>
      <c r="UXA80" s="157"/>
      <c r="UXB80" s="157"/>
      <c r="UXC80" s="157"/>
      <c r="UXD80" s="157"/>
      <c r="UXE80" s="157"/>
      <c r="UXF80" s="157"/>
      <c r="UXG80" s="157"/>
      <c r="UXH80" s="157"/>
      <c r="UXI80" s="157"/>
      <c r="UXJ80" s="157"/>
      <c r="UXK80" s="157"/>
      <c r="UXL80" s="157"/>
      <c r="UXM80" s="157"/>
      <c r="UXN80" s="157"/>
      <c r="UXO80" s="157"/>
      <c r="UXP80" s="157"/>
      <c r="UXQ80" s="157"/>
      <c r="UXR80" s="157"/>
      <c r="UXS80" s="157"/>
      <c r="UXT80" s="157"/>
      <c r="UXU80" s="157"/>
      <c r="UXV80" s="157"/>
      <c r="UXW80" s="157"/>
      <c r="UXX80" s="157"/>
      <c r="UXY80" s="157"/>
      <c r="UXZ80" s="157"/>
      <c r="UYA80" s="157"/>
      <c r="UYB80" s="157"/>
      <c r="UYC80" s="157"/>
      <c r="UYD80" s="157"/>
      <c r="UYE80" s="157"/>
      <c r="UYF80" s="157"/>
      <c r="UYG80" s="157"/>
      <c r="UYH80" s="157"/>
      <c r="UYI80" s="157"/>
      <c r="UYJ80" s="157"/>
      <c r="UYK80" s="157"/>
      <c r="UYL80" s="157"/>
      <c r="UYM80" s="157"/>
      <c r="UYN80" s="157"/>
      <c r="UYO80" s="157"/>
      <c r="UYP80" s="157"/>
      <c r="UYQ80" s="157"/>
      <c r="UYR80" s="157"/>
      <c r="UYS80" s="157"/>
      <c r="UYT80" s="157"/>
      <c r="UYU80" s="157"/>
      <c r="UYV80" s="157"/>
      <c r="UYW80" s="157"/>
      <c r="UYX80" s="157"/>
      <c r="UYY80" s="157"/>
      <c r="UYZ80" s="157"/>
      <c r="UZA80" s="157"/>
      <c r="UZB80" s="157"/>
      <c r="UZC80" s="157"/>
      <c r="UZD80" s="157"/>
      <c r="UZE80" s="157"/>
      <c r="UZF80" s="157"/>
      <c r="UZG80" s="157"/>
      <c r="UZH80" s="157"/>
      <c r="UZI80" s="157"/>
      <c r="UZJ80" s="157"/>
      <c r="UZK80" s="157"/>
      <c r="UZL80" s="157"/>
      <c r="UZM80" s="157"/>
      <c r="UZN80" s="157"/>
      <c r="UZO80" s="157"/>
      <c r="UZP80" s="157"/>
      <c r="UZQ80" s="157"/>
      <c r="UZR80" s="157"/>
      <c r="UZS80" s="157"/>
      <c r="UZT80" s="157"/>
      <c r="UZU80" s="157"/>
      <c r="UZV80" s="157"/>
      <c r="UZW80" s="157"/>
      <c r="UZX80" s="157"/>
      <c r="UZY80" s="157"/>
      <c r="UZZ80" s="157"/>
      <c r="VAA80" s="157"/>
      <c r="VAB80" s="157"/>
      <c r="VAC80" s="157"/>
      <c r="VAD80" s="157"/>
      <c r="VAE80" s="157"/>
      <c r="VAF80" s="157"/>
      <c r="VAG80" s="157"/>
      <c r="VAH80" s="157"/>
      <c r="VAI80" s="157"/>
      <c r="VAJ80" s="157"/>
      <c r="VAK80" s="157"/>
      <c r="VAL80" s="157"/>
      <c r="VAM80" s="157"/>
      <c r="VAN80" s="157"/>
      <c r="VAO80" s="157"/>
      <c r="VAP80" s="157"/>
      <c r="VAQ80" s="157"/>
      <c r="VAR80" s="157"/>
      <c r="VAS80" s="157"/>
      <c r="VAT80" s="157"/>
      <c r="VAU80" s="157"/>
      <c r="VAV80" s="157"/>
      <c r="VAW80" s="157"/>
      <c r="VAX80" s="157"/>
      <c r="VAY80" s="157"/>
      <c r="VAZ80" s="157"/>
      <c r="VBA80" s="157"/>
      <c r="VBB80" s="157"/>
      <c r="VBC80" s="157"/>
      <c r="VBD80" s="157"/>
      <c r="VBE80" s="157"/>
      <c r="VBF80" s="157"/>
      <c r="VBG80" s="157"/>
      <c r="VBH80" s="157"/>
      <c r="VBI80" s="157"/>
      <c r="VBJ80" s="157"/>
      <c r="VBK80" s="157"/>
      <c r="VBL80" s="157"/>
      <c r="VBM80" s="157"/>
      <c r="VBN80" s="157"/>
      <c r="VBO80" s="157"/>
      <c r="VBP80" s="157"/>
      <c r="VBQ80" s="157"/>
      <c r="VBR80" s="157"/>
      <c r="VBS80" s="157"/>
      <c r="VBT80" s="157"/>
      <c r="VBU80" s="157"/>
      <c r="VBV80" s="157"/>
      <c r="VBW80" s="157"/>
      <c r="VBX80" s="157"/>
      <c r="VBY80" s="157"/>
      <c r="VBZ80" s="157"/>
      <c r="VCA80" s="157"/>
      <c r="VCB80" s="157"/>
      <c r="VCC80" s="157"/>
      <c r="VCD80" s="157"/>
      <c r="VCE80" s="157"/>
      <c r="VCF80" s="157"/>
      <c r="VCG80" s="157"/>
      <c r="VCH80" s="157"/>
      <c r="VCI80" s="157"/>
      <c r="VCJ80" s="157"/>
      <c r="VCK80" s="157"/>
      <c r="VCL80" s="157"/>
      <c r="VCM80" s="157"/>
      <c r="VCN80" s="157"/>
      <c r="VCO80" s="157"/>
      <c r="VCP80" s="157"/>
      <c r="VCQ80" s="157"/>
      <c r="VCR80" s="157"/>
      <c r="VCS80" s="157"/>
      <c r="VCT80" s="157"/>
      <c r="VCU80" s="157"/>
      <c r="VCV80" s="157"/>
      <c r="VCW80" s="157"/>
      <c r="VCX80" s="157"/>
      <c r="VCY80" s="157"/>
      <c r="VCZ80" s="157"/>
      <c r="VDA80" s="157"/>
      <c r="VDB80" s="157"/>
      <c r="VDC80" s="157"/>
      <c r="VDD80" s="157"/>
      <c r="VDE80" s="157"/>
      <c r="VDF80" s="157"/>
      <c r="VDG80" s="157"/>
      <c r="VDH80" s="157"/>
      <c r="VDI80" s="157"/>
      <c r="VDJ80" s="157"/>
      <c r="VDK80" s="157"/>
      <c r="VDL80" s="157"/>
      <c r="VDM80" s="157"/>
      <c r="VDN80" s="157"/>
      <c r="VDO80" s="157"/>
      <c r="VDP80" s="157"/>
      <c r="VDQ80" s="157"/>
      <c r="VDR80" s="157"/>
      <c r="VDS80" s="157"/>
      <c r="VDT80" s="157"/>
      <c r="VDU80" s="157"/>
      <c r="VDV80" s="157"/>
      <c r="VDW80" s="157"/>
      <c r="VDX80" s="157"/>
      <c r="VDY80" s="157"/>
      <c r="VDZ80" s="157"/>
      <c r="VEA80" s="157"/>
      <c r="VEB80" s="157"/>
      <c r="VEC80" s="157"/>
      <c r="VED80" s="157"/>
      <c r="VEE80" s="157"/>
      <c r="VEF80" s="157"/>
      <c r="VEG80" s="157"/>
      <c r="VEH80" s="157"/>
      <c r="VEI80" s="157"/>
      <c r="VEJ80" s="157"/>
      <c r="VEK80" s="157"/>
      <c r="VEL80" s="157"/>
      <c r="VEM80" s="157"/>
      <c r="VEN80" s="157"/>
      <c r="VEO80" s="157"/>
      <c r="VEP80" s="157"/>
      <c r="VEQ80" s="157"/>
      <c r="VER80" s="157"/>
      <c r="VES80" s="157"/>
      <c r="VET80" s="157"/>
      <c r="VEU80" s="157"/>
      <c r="VEV80" s="157"/>
      <c r="VEW80" s="157"/>
      <c r="VEX80" s="157"/>
      <c r="VEY80" s="157"/>
      <c r="VEZ80" s="157"/>
      <c r="VFA80" s="157"/>
      <c r="VFB80" s="157"/>
      <c r="VFC80" s="157"/>
      <c r="VFD80" s="157"/>
      <c r="VFE80" s="157"/>
      <c r="VFF80" s="157"/>
      <c r="VFG80" s="157"/>
      <c r="VFH80" s="157"/>
      <c r="VFI80" s="157"/>
      <c r="VFJ80" s="157"/>
      <c r="VFK80" s="157"/>
      <c r="VFL80" s="157"/>
      <c r="VFM80" s="157"/>
      <c r="VFN80" s="157"/>
      <c r="VFO80" s="157"/>
      <c r="VFP80" s="157"/>
      <c r="VFQ80" s="157"/>
      <c r="VFR80" s="157"/>
      <c r="VFS80" s="157"/>
      <c r="VFT80" s="157"/>
      <c r="VFU80" s="157"/>
      <c r="VFV80" s="157"/>
      <c r="VFW80" s="157"/>
      <c r="VFX80" s="157"/>
      <c r="VFY80" s="157"/>
      <c r="VFZ80" s="157"/>
      <c r="VGA80" s="157"/>
      <c r="VGB80" s="157"/>
      <c r="VGC80" s="157"/>
      <c r="VGD80" s="157"/>
      <c r="VGE80" s="157"/>
      <c r="VGF80" s="157"/>
      <c r="VGG80" s="157"/>
      <c r="VGH80" s="157"/>
      <c r="VGI80" s="157"/>
      <c r="VGJ80" s="157"/>
      <c r="VGK80" s="157"/>
      <c r="VGL80" s="157"/>
      <c r="VGM80" s="157"/>
      <c r="VGN80" s="157"/>
      <c r="VGO80" s="157"/>
      <c r="VGP80" s="157"/>
      <c r="VGQ80" s="157"/>
      <c r="VGR80" s="157"/>
      <c r="VGS80" s="157"/>
      <c r="VGT80" s="157"/>
      <c r="VGU80" s="157"/>
      <c r="VGV80" s="157"/>
      <c r="VGW80" s="157"/>
      <c r="VGX80" s="157"/>
      <c r="VGY80" s="157"/>
      <c r="VGZ80" s="157"/>
      <c r="VHA80" s="157"/>
      <c r="VHB80" s="157"/>
      <c r="VHC80" s="157"/>
      <c r="VHD80" s="157"/>
      <c r="VHE80" s="157"/>
      <c r="VHF80" s="157"/>
      <c r="VHG80" s="157"/>
      <c r="VHH80" s="157"/>
      <c r="VHI80" s="157"/>
      <c r="VHJ80" s="157"/>
      <c r="VHK80" s="157"/>
      <c r="VHL80" s="157"/>
      <c r="VHM80" s="157"/>
      <c r="VHN80" s="157"/>
      <c r="VHO80" s="157"/>
      <c r="VHP80" s="157"/>
      <c r="VHQ80" s="157"/>
      <c r="VHR80" s="157"/>
      <c r="VHS80" s="157"/>
      <c r="VHT80" s="157"/>
      <c r="VHU80" s="157"/>
      <c r="VHV80" s="157"/>
      <c r="VHW80" s="157"/>
      <c r="VHX80" s="157"/>
      <c r="VHY80" s="157"/>
      <c r="VHZ80" s="157"/>
      <c r="VIA80" s="157"/>
      <c r="VIB80" s="157"/>
      <c r="VIC80" s="157"/>
      <c r="VID80" s="157"/>
      <c r="VIE80" s="157"/>
      <c r="VIF80" s="157"/>
      <c r="VIG80" s="157"/>
      <c r="VIH80" s="157"/>
      <c r="VII80" s="157"/>
      <c r="VIJ80" s="157"/>
      <c r="VIK80" s="157"/>
      <c r="VIL80" s="157"/>
      <c r="VIM80" s="157"/>
      <c r="VIN80" s="157"/>
      <c r="VIO80" s="157"/>
      <c r="VIP80" s="157"/>
      <c r="VIQ80" s="157"/>
      <c r="VIR80" s="157"/>
      <c r="VIS80" s="157"/>
      <c r="VIT80" s="157"/>
      <c r="VIU80" s="157"/>
      <c r="VIV80" s="157"/>
      <c r="VIW80" s="157"/>
      <c r="VIX80" s="157"/>
      <c r="VIY80" s="157"/>
      <c r="VIZ80" s="157"/>
      <c r="VJA80" s="157"/>
      <c r="VJB80" s="157"/>
      <c r="VJC80" s="157"/>
      <c r="VJD80" s="157"/>
      <c r="VJE80" s="157"/>
      <c r="VJF80" s="157"/>
      <c r="VJG80" s="157"/>
      <c r="VJH80" s="157"/>
      <c r="VJI80" s="157"/>
      <c r="VJJ80" s="157"/>
      <c r="VJK80" s="157"/>
      <c r="VJL80" s="157"/>
      <c r="VJM80" s="157"/>
      <c r="VJN80" s="157"/>
      <c r="VJO80" s="157"/>
      <c r="VJP80" s="157"/>
      <c r="VJQ80" s="157"/>
      <c r="VJR80" s="157"/>
      <c r="VJS80" s="157"/>
      <c r="VJT80" s="157"/>
      <c r="VJU80" s="157"/>
      <c r="VJV80" s="157"/>
      <c r="VJW80" s="157"/>
      <c r="VJX80" s="157"/>
      <c r="VJY80" s="157"/>
      <c r="VJZ80" s="157"/>
      <c r="VKA80" s="157"/>
      <c r="VKB80" s="157"/>
      <c r="VKC80" s="157"/>
      <c r="VKD80" s="157"/>
      <c r="VKE80" s="157"/>
      <c r="VKF80" s="157"/>
      <c r="VKG80" s="157"/>
      <c r="VKH80" s="157"/>
      <c r="VKI80" s="157"/>
      <c r="VKJ80" s="157"/>
      <c r="VKK80" s="157"/>
      <c r="VKL80" s="157"/>
      <c r="VKM80" s="157"/>
      <c r="VKN80" s="157"/>
      <c r="VKO80" s="157"/>
      <c r="VKP80" s="157"/>
      <c r="VKQ80" s="157"/>
      <c r="VKR80" s="157"/>
      <c r="VKS80" s="157"/>
      <c r="VKT80" s="157"/>
      <c r="VKU80" s="157"/>
      <c r="VKV80" s="157"/>
      <c r="VKW80" s="157"/>
      <c r="VKX80" s="157"/>
      <c r="VKY80" s="157"/>
      <c r="VKZ80" s="157"/>
      <c r="VLA80" s="157"/>
      <c r="VLB80" s="157"/>
      <c r="VLC80" s="157"/>
      <c r="VLD80" s="157"/>
      <c r="VLE80" s="157"/>
      <c r="VLF80" s="157"/>
      <c r="VLG80" s="157"/>
      <c r="VLH80" s="157"/>
      <c r="VLI80" s="157"/>
      <c r="VLJ80" s="157"/>
      <c r="VLK80" s="157"/>
      <c r="VLL80" s="157"/>
      <c r="VLM80" s="157"/>
      <c r="VLN80" s="157"/>
      <c r="VLO80" s="157"/>
      <c r="VLP80" s="157"/>
      <c r="VLQ80" s="157"/>
      <c r="VLR80" s="157"/>
      <c r="VLS80" s="157"/>
      <c r="VLT80" s="157"/>
      <c r="VLU80" s="157"/>
      <c r="VLV80" s="157"/>
      <c r="VLW80" s="157"/>
      <c r="VLX80" s="157"/>
      <c r="VLY80" s="157"/>
      <c r="VLZ80" s="157"/>
      <c r="VMA80" s="157"/>
      <c r="VMB80" s="157"/>
      <c r="VMC80" s="157"/>
      <c r="VMD80" s="157"/>
      <c r="VME80" s="157"/>
      <c r="VMF80" s="157"/>
      <c r="VMG80" s="157"/>
      <c r="VMH80" s="157"/>
      <c r="VMI80" s="157"/>
      <c r="VMJ80" s="157"/>
      <c r="VMK80" s="157"/>
      <c r="VML80" s="157"/>
      <c r="VMM80" s="157"/>
      <c r="VMN80" s="157"/>
      <c r="VMO80" s="157"/>
      <c r="VMP80" s="157"/>
      <c r="VMQ80" s="157"/>
      <c r="VMR80" s="157"/>
      <c r="VMS80" s="157"/>
      <c r="VMT80" s="157"/>
      <c r="VMU80" s="157"/>
      <c r="VMV80" s="157"/>
      <c r="VMW80" s="157"/>
      <c r="VMX80" s="157"/>
      <c r="VMY80" s="157"/>
      <c r="VMZ80" s="157"/>
      <c r="VNA80" s="157"/>
      <c r="VNB80" s="157"/>
      <c r="VNC80" s="157"/>
      <c r="VND80" s="157"/>
      <c r="VNE80" s="157"/>
      <c r="VNF80" s="157"/>
      <c r="VNG80" s="157"/>
      <c r="VNH80" s="157"/>
      <c r="VNI80" s="157"/>
      <c r="VNJ80" s="157"/>
      <c r="VNK80" s="157"/>
      <c r="VNL80" s="157"/>
      <c r="VNM80" s="157"/>
      <c r="VNN80" s="157"/>
      <c r="VNO80" s="157"/>
      <c r="VNP80" s="157"/>
      <c r="VNQ80" s="157"/>
      <c r="VNR80" s="157"/>
      <c r="VNS80" s="157"/>
      <c r="VNT80" s="157"/>
      <c r="VNU80" s="157"/>
      <c r="VNV80" s="157"/>
      <c r="VNW80" s="157"/>
      <c r="VNX80" s="157"/>
      <c r="VNY80" s="157"/>
      <c r="VNZ80" s="157"/>
      <c r="VOA80" s="157"/>
      <c r="VOB80" s="157"/>
      <c r="VOC80" s="157"/>
      <c r="VOD80" s="157"/>
      <c r="VOE80" s="157"/>
      <c r="VOF80" s="157"/>
      <c r="VOG80" s="157"/>
      <c r="VOH80" s="157"/>
      <c r="VOI80" s="157"/>
      <c r="VOJ80" s="157"/>
      <c r="VOK80" s="157"/>
      <c r="VOL80" s="157"/>
      <c r="VOM80" s="157"/>
      <c r="VON80" s="157"/>
      <c r="VOO80" s="157"/>
      <c r="VOP80" s="157"/>
      <c r="VOQ80" s="157"/>
      <c r="VOR80" s="157"/>
      <c r="VOS80" s="157"/>
      <c r="VOT80" s="157"/>
      <c r="VOU80" s="157"/>
      <c r="VOV80" s="157"/>
      <c r="VOW80" s="157"/>
      <c r="VOX80" s="157"/>
      <c r="VOY80" s="157"/>
      <c r="VOZ80" s="157"/>
      <c r="VPA80" s="157"/>
      <c r="VPB80" s="157"/>
      <c r="VPC80" s="157"/>
      <c r="VPD80" s="157"/>
      <c r="VPE80" s="157"/>
      <c r="VPF80" s="157"/>
      <c r="VPG80" s="157"/>
      <c r="VPH80" s="157"/>
      <c r="VPI80" s="157"/>
      <c r="VPJ80" s="157"/>
      <c r="VPK80" s="157"/>
      <c r="VPL80" s="157"/>
      <c r="VPM80" s="157"/>
      <c r="VPN80" s="157"/>
      <c r="VPO80" s="157"/>
      <c r="VPP80" s="157"/>
      <c r="VPQ80" s="157"/>
      <c r="VPR80" s="157"/>
      <c r="VPS80" s="157"/>
      <c r="VPT80" s="157"/>
      <c r="VPU80" s="157"/>
      <c r="VPV80" s="157"/>
      <c r="VPW80" s="157"/>
      <c r="VPX80" s="157"/>
      <c r="VPY80" s="157"/>
      <c r="VPZ80" s="157"/>
      <c r="VQA80" s="157"/>
      <c r="VQB80" s="157"/>
      <c r="VQC80" s="157"/>
      <c r="VQD80" s="157"/>
      <c r="VQE80" s="157"/>
      <c r="VQF80" s="157"/>
      <c r="VQG80" s="157"/>
      <c r="VQH80" s="157"/>
      <c r="VQI80" s="157"/>
      <c r="VQJ80" s="157"/>
      <c r="VQK80" s="157"/>
      <c r="VQL80" s="157"/>
      <c r="VQM80" s="157"/>
      <c r="VQN80" s="157"/>
      <c r="VQO80" s="157"/>
      <c r="VQP80" s="157"/>
      <c r="VQQ80" s="157"/>
      <c r="VQR80" s="157"/>
      <c r="VQS80" s="157"/>
      <c r="VQT80" s="157"/>
      <c r="VQU80" s="157"/>
      <c r="VQV80" s="157"/>
      <c r="VQW80" s="157"/>
      <c r="VQX80" s="157"/>
      <c r="VQY80" s="157"/>
      <c r="VQZ80" s="157"/>
      <c r="VRA80" s="157"/>
      <c r="VRB80" s="157"/>
      <c r="VRC80" s="157"/>
      <c r="VRD80" s="157"/>
      <c r="VRE80" s="157"/>
      <c r="VRF80" s="157"/>
      <c r="VRG80" s="157"/>
      <c r="VRH80" s="157"/>
      <c r="VRI80" s="157"/>
      <c r="VRJ80" s="157"/>
      <c r="VRK80" s="157"/>
      <c r="VRL80" s="157"/>
      <c r="VRM80" s="157"/>
      <c r="VRN80" s="157"/>
      <c r="VRO80" s="157"/>
      <c r="VRP80" s="157"/>
      <c r="VRQ80" s="157"/>
      <c r="VRR80" s="157"/>
      <c r="VRS80" s="157"/>
      <c r="VRT80" s="157"/>
      <c r="VRU80" s="157"/>
      <c r="VRV80" s="157"/>
      <c r="VRW80" s="157"/>
      <c r="VRX80" s="157"/>
      <c r="VRY80" s="157"/>
      <c r="VRZ80" s="157"/>
      <c r="VSA80" s="157"/>
      <c r="VSB80" s="157"/>
      <c r="VSC80" s="157"/>
      <c r="VSD80" s="157"/>
      <c r="VSE80" s="157"/>
      <c r="VSF80" s="157"/>
      <c r="VSG80" s="157"/>
      <c r="VSH80" s="157"/>
      <c r="VSI80" s="157"/>
      <c r="VSJ80" s="157"/>
      <c r="VSK80" s="157"/>
      <c r="VSL80" s="157"/>
      <c r="VSM80" s="157"/>
      <c r="VSN80" s="157"/>
      <c r="VSO80" s="157"/>
      <c r="VSP80" s="157"/>
      <c r="VSQ80" s="157"/>
      <c r="VSR80" s="157"/>
      <c r="VSS80" s="157"/>
      <c r="VST80" s="157"/>
      <c r="VSU80" s="157"/>
      <c r="VSV80" s="157"/>
      <c r="VSW80" s="157"/>
      <c r="VSX80" s="157"/>
      <c r="VSY80" s="157"/>
      <c r="VSZ80" s="157"/>
      <c r="VTA80" s="157"/>
      <c r="VTB80" s="157"/>
      <c r="VTC80" s="157"/>
      <c r="VTD80" s="157"/>
      <c r="VTE80" s="157"/>
      <c r="VTF80" s="157"/>
      <c r="VTG80" s="157"/>
      <c r="VTH80" s="157"/>
      <c r="VTI80" s="157"/>
      <c r="VTJ80" s="157"/>
      <c r="VTK80" s="157"/>
      <c r="VTL80" s="157"/>
      <c r="VTM80" s="157"/>
      <c r="VTN80" s="157"/>
      <c r="VTO80" s="157"/>
      <c r="VTP80" s="157"/>
      <c r="VTQ80" s="157"/>
      <c r="VTR80" s="157"/>
      <c r="VTS80" s="157"/>
      <c r="VTT80" s="157"/>
      <c r="VTU80" s="157"/>
      <c r="VTV80" s="157"/>
      <c r="VTW80" s="157"/>
      <c r="VTX80" s="157"/>
      <c r="VTY80" s="157"/>
      <c r="VTZ80" s="157"/>
      <c r="VUA80" s="157"/>
      <c r="VUB80" s="157"/>
      <c r="VUC80" s="157"/>
      <c r="VUD80" s="157"/>
      <c r="VUE80" s="157"/>
      <c r="VUF80" s="157"/>
      <c r="VUG80" s="157"/>
      <c r="VUH80" s="157"/>
      <c r="VUI80" s="157"/>
      <c r="VUJ80" s="157"/>
      <c r="VUK80" s="157"/>
      <c r="VUL80" s="157"/>
      <c r="VUM80" s="157"/>
      <c r="VUN80" s="157"/>
      <c r="VUO80" s="157"/>
      <c r="VUP80" s="157"/>
      <c r="VUQ80" s="157"/>
      <c r="VUR80" s="157"/>
      <c r="VUS80" s="157"/>
      <c r="VUT80" s="157"/>
      <c r="VUU80" s="157"/>
      <c r="VUV80" s="157"/>
      <c r="VUW80" s="157"/>
      <c r="VUX80" s="157"/>
      <c r="VUY80" s="157"/>
      <c r="VUZ80" s="157"/>
      <c r="VVA80" s="157"/>
      <c r="VVB80" s="157"/>
      <c r="VVC80" s="157"/>
      <c r="VVD80" s="157"/>
      <c r="VVE80" s="157"/>
      <c r="VVF80" s="157"/>
      <c r="VVG80" s="157"/>
      <c r="VVH80" s="157"/>
      <c r="VVI80" s="157"/>
      <c r="VVJ80" s="157"/>
      <c r="VVK80" s="157"/>
      <c r="VVL80" s="157"/>
      <c r="VVM80" s="157"/>
      <c r="VVN80" s="157"/>
      <c r="VVO80" s="157"/>
      <c r="VVP80" s="157"/>
      <c r="VVQ80" s="157"/>
      <c r="VVR80" s="157"/>
      <c r="VVS80" s="157"/>
      <c r="VVT80" s="157"/>
      <c r="VVU80" s="157"/>
      <c r="VVV80" s="157"/>
      <c r="VVW80" s="157"/>
      <c r="VVX80" s="157"/>
      <c r="VVY80" s="157"/>
      <c r="VVZ80" s="157"/>
      <c r="VWA80" s="157"/>
      <c r="VWB80" s="157"/>
      <c r="VWC80" s="157"/>
      <c r="VWD80" s="157"/>
      <c r="VWE80" s="157"/>
      <c r="VWF80" s="157"/>
      <c r="VWG80" s="157"/>
      <c r="VWH80" s="157"/>
      <c r="VWI80" s="157"/>
      <c r="VWJ80" s="157"/>
      <c r="VWK80" s="157"/>
      <c r="VWL80" s="157"/>
      <c r="VWM80" s="157"/>
      <c r="VWN80" s="157"/>
      <c r="VWO80" s="157"/>
      <c r="VWP80" s="157"/>
      <c r="VWQ80" s="157"/>
      <c r="VWR80" s="157"/>
      <c r="VWS80" s="157"/>
      <c r="VWT80" s="157"/>
      <c r="VWU80" s="157"/>
      <c r="VWV80" s="157"/>
      <c r="VWW80" s="157"/>
      <c r="VWX80" s="157"/>
      <c r="VWY80" s="157"/>
      <c r="VWZ80" s="157"/>
      <c r="VXA80" s="157"/>
      <c r="VXB80" s="157"/>
      <c r="VXC80" s="157"/>
      <c r="VXD80" s="157"/>
      <c r="VXE80" s="157"/>
      <c r="VXF80" s="157"/>
      <c r="VXG80" s="157"/>
      <c r="VXH80" s="157"/>
      <c r="VXI80" s="157"/>
      <c r="VXJ80" s="157"/>
      <c r="VXK80" s="157"/>
      <c r="VXL80" s="157"/>
      <c r="VXM80" s="157"/>
      <c r="VXN80" s="157"/>
      <c r="VXO80" s="157"/>
      <c r="VXP80" s="157"/>
      <c r="VXQ80" s="157"/>
      <c r="VXR80" s="157"/>
      <c r="VXS80" s="157"/>
      <c r="VXT80" s="157"/>
      <c r="VXU80" s="157"/>
      <c r="VXV80" s="157"/>
      <c r="VXW80" s="157"/>
      <c r="VXX80" s="157"/>
      <c r="VXY80" s="157"/>
      <c r="VXZ80" s="157"/>
      <c r="VYA80" s="157"/>
      <c r="VYB80" s="157"/>
      <c r="VYC80" s="157"/>
      <c r="VYD80" s="157"/>
      <c r="VYE80" s="157"/>
      <c r="VYF80" s="157"/>
      <c r="VYG80" s="157"/>
      <c r="VYH80" s="157"/>
      <c r="VYI80" s="157"/>
      <c r="VYJ80" s="157"/>
      <c r="VYK80" s="157"/>
      <c r="VYL80" s="157"/>
      <c r="VYM80" s="157"/>
      <c r="VYN80" s="157"/>
      <c r="VYO80" s="157"/>
      <c r="VYP80" s="157"/>
      <c r="VYQ80" s="157"/>
      <c r="VYR80" s="157"/>
      <c r="VYS80" s="157"/>
      <c r="VYT80" s="157"/>
      <c r="VYU80" s="157"/>
      <c r="VYV80" s="157"/>
      <c r="VYW80" s="157"/>
      <c r="VYX80" s="157"/>
      <c r="VYY80" s="157"/>
      <c r="VYZ80" s="157"/>
      <c r="VZA80" s="157"/>
      <c r="VZB80" s="157"/>
      <c r="VZC80" s="157"/>
      <c r="VZD80" s="157"/>
      <c r="VZE80" s="157"/>
      <c r="VZF80" s="157"/>
      <c r="VZG80" s="157"/>
      <c r="VZH80" s="157"/>
      <c r="VZI80" s="157"/>
      <c r="VZJ80" s="157"/>
      <c r="VZK80" s="157"/>
      <c r="VZL80" s="157"/>
      <c r="VZM80" s="157"/>
      <c r="VZN80" s="157"/>
      <c r="VZO80" s="157"/>
      <c r="VZP80" s="157"/>
      <c r="VZQ80" s="157"/>
      <c r="VZR80" s="157"/>
      <c r="VZS80" s="157"/>
      <c r="VZT80" s="157"/>
      <c r="VZU80" s="157"/>
      <c r="VZV80" s="157"/>
      <c r="VZW80" s="157"/>
      <c r="VZX80" s="157"/>
      <c r="VZY80" s="157"/>
      <c r="VZZ80" s="157"/>
      <c r="WAA80" s="157"/>
      <c r="WAB80" s="157"/>
      <c r="WAC80" s="157"/>
      <c r="WAD80" s="157"/>
      <c r="WAE80" s="157"/>
      <c r="WAF80" s="157"/>
      <c r="WAG80" s="157"/>
      <c r="WAH80" s="157"/>
      <c r="WAI80" s="157"/>
      <c r="WAJ80" s="157"/>
      <c r="WAK80" s="157"/>
      <c r="WAL80" s="157"/>
      <c r="WAM80" s="157"/>
      <c r="WAN80" s="157"/>
      <c r="WAO80" s="157"/>
      <c r="WAP80" s="157"/>
      <c r="WAQ80" s="157"/>
      <c r="WAR80" s="157"/>
      <c r="WAS80" s="157"/>
      <c r="WAT80" s="157"/>
      <c r="WAU80" s="157"/>
      <c r="WAV80" s="157"/>
      <c r="WAW80" s="157"/>
      <c r="WAX80" s="157"/>
      <c r="WAY80" s="157"/>
      <c r="WAZ80" s="157"/>
      <c r="WBA80" s="157"/>
      <c r="WBB80" s="157"/>
      <c r="WBC80" s="157"/>
      <c r="WBD80" s="157"/>
      <c r="WBE80" s="157"/>
      <c r="WBF80" s="157"/>
      <c r="WBG80" s="157"/>
      <c r="WBH80" s="157"/>
      <c r="WBI80" s="157"/>
      <c r="WBJ80" s="157"/>
      <c r="WBK80" s="157"/>
      <c r="WBL80" s="157"/>
      <c r="WBM80" s="157"/>
      <c r="WBN80" s="157"/>
      <c r="WBO80" s="157"/>
      <c r="WBP80" s="157"/>
      <c r="WBQ80" s="157"/>
      <c r="WBR80" s="157"/>
      <c r="WBS80" s="157"/>
      <c r="WBT80" s="157"/>
      <c r="WBU80" s="157"/>
      <c r="WBV80" s="157"/>
      <c r="WBW80" s="157"/>
      <c r="WBX80" s="157"/>
      <c r="WBY80" s="157"/>
      <c r="WBZ80" s="157"/>
      <c r="WCA80" s="157"/>
      <c r="WCB80" s="157"/>
      <c r="WCC80" s="157"/>
      <c r="WCD80" s="157"/>
      <c r="WCE80" s="157"/>
      <c r="WCF80" s="157"/>
      <c r="WCG80" s="157"/>
      <c r="WCH80" s="157"/>
      <c r="WCI80" s="157"/>
      <c r="WCJ80" s="157"/>
      <c r="WCK80" s="157"/>
      <c r="WCL80" s="157"/>
      <c r="WCM80" s="157"/>
      <c r="WCN80" s="157"/>
      <c r="WCO80" s="157"/>
      <c r="WCP80" s="157"/>
      <c r="WCQ80" s="157"/>
      <c r="WCR80" s="157"/>
      <c r="WCS80" s="157"/>
      <c r="WCT80" s="157"/>
      <c r="WCU80" s="157"/>
      <c r="WCV80" s="157"/>
      <c r="WCW80" s="157"/>
      <c r="WCX80" s="157"/>
      <c r="WCY80" s="157"/>
      <c r="WCZ80" s="157"/>
      <c r="WDA80" s="157"/>
      <c r="WDB80" s="157"/>
      <c r="WDC80" s="157"/>
      <c r="WDD80" s="157"/>
      <c r="WDE80" s="157"/>
      <c r="WDF80" s="157"/>
      <c r="WDG80" s="157"/>
      <c r="WDH80" s="157"/>
      <c r="WDI80" s="157"/>
      <c r="WDJ80" s="157"/>
      <c r="WDK80" s="157"/>
      <c r="WDL80" s="157"/>
      <c r="WDM80" s="157"/>
      <c r="WDN80" s="157"/>
      <c r="WDO80" s="157"/>
      <c r="WDP80" s="157"/>
      <c r="WDQ80" s="157"/>
      <c r="WDR80" s="157"/>
      <c r="WDS80" s="157"/>
      <c r="WDT80" s="157"/>
      <c r="WDU80" s="157"/>
      <c r="WDV80" s="157"/>
      <c r="WDW80" s="157"/>
      <c r="WDX80" s="157"/>
      <c r="WDY80" s="157"/>
      <c r="WDZ80" s="157"/>
      <c r="WEA80" s="157"/>
      <c r="WEB80" s="157"/>
      <c r="WEC80" s="157"/>
      <c r="WED80" s="157"/>
      <c r="WEE80" s="157"/>
      <c r="WEF80" s="157"/>
      <c r="WEG80" s="157"/>
      <c r="WEH80" s="157"/>
      <c r="WEI80" s="157"/>
      <c r="WEJ80" s="157"/>
      <c r="WEK80" s="157"/>
      <c r="WEL80" s="157"/>
      <c r="WEM80" s="157"/>
      <c r="WEN80" s="157"/>
      <c r="WEO80" s="157"/>
      <c r="WEP80" s="157"/>
      <c r="WEQ80" s="157"/>
      <c r="WER80" s="157"/>
      <c r="WES80" s="157"/>
      <c r="WET80" s="157"/>
      <c r="WEU80" s="157"/>
      <c r="WEV80" s="157"/>
      <c r="WEW80" s="157"/>
      <c r="WEX80" s="157"/>
      <c r="WEY80" s="157"/>
      <c r="WEZ80" s="157"/>
      <c r="WFA80" s="157"/>
      <c r="WFB80" s="157"/>
      <c r="WFC80" s="157"/>
      <c r="WFD80" s="157"/>
      <c r="WFE80" s="157"/>
      <c r="WFF80" s="157"/>
      <c r="WFG80" s="157"/>
      <c r="WFH80" s="157"/>
      <c r="WFI80" s="157"/>
      <c r="WFJ80" s="157"/>
      <c r="WFK80" s="157"/>
      <c r="WFL80" s="157"/>
      <c r="WFM80" s="157"/>
      <c r="WFN80" s="157"/>
      <c r="WFO80" s="157"/>
      <c r="WFP80" s="157"/>
      <c r="WFQ80" s="157"/>
      <c r="WFR80" s="157"/>
      <c r="WFS80" s="157"/>
      <c r="WFT80" s="157"/>
      <c r="WFU80" s="157"/>
      <c r="WFV80" s="157"/>
      <c r="WFW80" s="157"/>
      <c r="WFX80" s="157"/>
      <c r="WFY80" s="157"/>
      <c r="WFZ80" s="157"/>
      <c r="WGA80" s="157"/>
      <c r="WGB80" s="157"/>
      <c r="WGC80" s="157"/>
      <c r="WGD80" s="157"/>
      <c r="WGE80" s="157"/>
      <c r="WGF80" s="157"/>
      <c r="WGG80" s="157"/>
      <c r="WGH80" s="157"/>
      <c r="WGI80" s="157"/>
      <c r="WGJ80" s="157"/>
      <c r="WGK80" s="157"/>
      <c r="WGL80" s="157"/>
      <c r="WGM80" s="157"/>
      <c r="WGN80" s="157"/>
      <c r="WGO80" s="157"/>
      <c r="WGP80" s="157"/>
      <c r="WGQ80" s="157"/>
      <c r="WGR80" s="157"/>
      <c r="WGS80" s="157"/>
      <c r="WGT80" s="157"/>
      <c r="WGU80" s="157"/>
      <c r="WGV80" s="157"/>
      <c r="WGW80" s="157"/>
      <c r="WGX80" s="157"/>
      <c r="WGY80" s="157"/>
      <c r="WGZ80" s="157"/>
      <c r="WHA80" s="157"/>
      <c r="WHB80" s="157"/>
      <c r="WHC80" s="157"/>
      <c r="WHD80" s="157"/>
      <c r="WHE80" s="157"/>
      <c r="WHF80" s="157"/>
      <c r="WHG80" s="157"/>
      <c r="WHH80" s="157"/>
      <c r="WHI80" s="157"/>
      <c r="WHJ80" s="157"/>
      <c r="WHK80" s="157"/>
      <c r="WHL80" s="157"/>
      <c r="WHM80" s="157"/>
      <c r="WHN80" s="157"/>
      <c r="WHO80" s="157"/>
      <c r="WHP80" s="157"/>
      <c r="WHQ80" s="157"/>
      <c r="WHR80" s="157"/>
      <c r="WHS80" s="157"/>
      <c r="WHT80" s="157"/>
      <c r="WHU80" s="157"/>
      <c r="WHV80" s="157"/>
      <c r="WHW80" s="157"/>
      <c r="WHX80" s="157"/>
      <c r="WHY80" s="157"/>
      <c r="WHZ80" s="157"/>
      <c r="WIA80" s="157"/>
      <c r="WIB80" s="157"/>
      <c r="WIC80" s="157"/>
      <c r="WID80" s="157"/>
      <c r="WIE80" s="157"/>
      <c r="WIF80" s="157"/>
      <c r="WIG80" s="157"/>
      <c r="WIH80" s="157"/>
      <c r="WII80" s="157"/>
      <c r="WIJ80" s="157"/>
      <c r="WIK80" s="157"/>
      <c r="WIL80" s="157"/>
      <c r="WIM80" s="157"/>
      <c r="WIN80" s="157"/>
      <c r="WIO80" s="157"/>
      <c r="WIP80" s="157"/>
      <c r="WIQ80" s="157"/>
      <c r="WIR80" s="157"/>
      <c r="WIS80" s="157"/>
      <c r="WIT80" s="157"/>
      <c r="WIU80" s="157"/>
      <c r="WIV80" s="157"/>
      <c r="WIW80" s="157"/>
      <c r="WIX80" s="157"/>
      <c r="WIY80" s="157"/>
      <c r="WIZ80" s="157"/>
      <c r="WJA80" s="157"/>
      <c r="WJB80" s="157"/>
      <c r="WJC80" s="157"/>
      <c r="WJD80" s="157"/>
      <c r="WJE80" s="157"/>
      <c r="WJF80" s="157"/>
      <c r="WJG80" s="157"/>
      <c r="WJH80" s="157"/>
      <c r="WJI80" s="157"/>
      <c r="WJJ80" s="157"/>
      <c r="WJK80" s="157"/>
      <c r="WJL80" s="157"/>
      <c r="WJM80" s="157"/>
      <c r="WJN80" s="157"/>
      <c r="WJO80" s="157"/>
      <c r="WJP80" s="157"/>
      <c r="WJQ80" s="157"/>
      <c r="WJR80" s="157"/>
      <c r="WJS80" s="157"/>
      <c r="WJT80" s="157"/>
      <c r="WJU80" s="157"/>
      <c r="WJV80" s="157"/>
      <c r="WJW80" s="157"/>
      <c r="WJX80" s="157"/>
      <c r="WJY80" s="157"/>
      <c r="WJZ80" s="157"/>
      <c r="WKA80" s="157"/>
      <c r="WKB80" s="157"/>
      <c r="WKC80" s="157"/>
      <c r="WKD80" s="157"/>
      <c r="WKE80" s="157"/>
      <c r="WKF80" s="157"/>
      <c r="WKG80" s="157"/>
      <c r="WKH80" s="157"/>
      <c r="WKI80" s="157"/>
      <c r="WKJ80" s="157"/>
      <c r="WKK80" s="157"/>
      <c r="WKL80" s="157"/>
      <c r="WKM80" s="157"/>
      <c r="WKN80" s="157"/>
      <c r="WKO80" s="157"/>
      <c r="WKP80" s="157"/>
      <c r="WKQ80" s="157"/>
      <c r="WKR80" s="157"/>
      <c r="WKS80" s="157"/>
      <c r="WKT80" s="157"/>
      <c r="WKU80" s="157"/>
      <c r="WKV80" s="157"/>
      <c r="WKW80" s="157"/>
      <c r="WKX80" s="157"/>
      <c r="WKY80" s="157"/>
      <c r="WKZ80" s="157"/>
      <c r="WLA80" s="157"/>
      <c r="WLB80" s="157"/>
      <c r="WLC80" s="157"/>
      <c r="WLD80" s="157"/>
      <c r="WLE80" s="157"/>
      <c r="WLF80" s="157"/>
      <c r="WLG80" s="157"/>
      <c r="WLH80" s="157"/>
      <c r="WLI80" s="157"/>
      <c r="WLJ80" s="157"/>
      <c r="WLK80" s="157"/>
      <c r="WLL80" s="157"/>
      <c r="WLM80" s="157"/>
      <c r="WLN80" s="157"/>
      <c r="WLO80" s="157"/>
      <c r="WLP80" s="157"/>
      <c r="WLQ80" s="157"/>
      <c r="WLR80" s="157"/>
      <c r="WLS80" s="157"/>
      <c r="WLT80" s="157"/>
      <c r="WLU80" s="157"/>
      <c r="WLV80" s="157"/>
      <c r="WLW80" s="157"/>
      <c r="WLX80" s="157"/>
      <c r="WLY80" s="157"/>
      <c r="WLZ80" s="157"/>
      <c r="WMA80" s="157"/>
      <c r="WMB80" s="157"/>
      <c r="WMC80" s="157"/>
      <c r="WMD80" s="157"/>
      <c r="WME80" s="157"/>
      <c r="WMF80" s="157"/>
      <c r="WMG80" s="157"/>
      <c r="WMH80" s="157"/>
      <c r="WMI80" s="157"/>
      <c r="WMJ80" s="157"/>
      <c r="WMK80" s="157"/>
      <c r="WML80" s="157"/>
      <c r="WMM80" s="157"/>
      <c r="WMN80" s="157"/>
      <c r="WMO80" s="157"/>
      <c r="WMP80" s="157"/>
      <c r="WMQ80" s="157"/>
      <c r="WMR80" s="157"/>
      <c r="WMS80" s="157"/>
      <c r="WMT80" s="157"/>
      <c r="WMU80" s="157"/>
      <c r="WMV80" s="157"/>
      <c r="WMW80" s="157"/>
      <c r="WMX80" s="157"/>
      <c r="WMY80" s="157"/>
      <c r="WMZ80" s="157"/>
      <c r="WNA80" s="157"/>
      <c r="WNB80" s="157"/>
      <c r="WNC80" s="157"/>
      <c r="WND80" s="157"/>
      <c r="WNE80" s="157"/>
      <c r="WNF80" s="157"/>
      <c r="WNG80" s="157"/>
      <c r="WNH80" s="157"/>
      <c r="WNI80" s="157"/>
      <c r="WNJ80" s="157"/>
      <c r="WNK80" s="157"/>
      <c r="WNL80" s="157"/>
      <c r="WNM80" s="157"/>
      <c r="WNN80" s="157"/>
      <c r="WNO80" s="157"/>
      <c r="WNP80" s="157"/>
      <c r="WNQ80" s="157"/>
      <c r="WNR80" s="157"/>
      <c r="WNS80" s="157"/>
      <c r="WNT80" s="157"/>
      <c r="WNU80" s="157"/>
      <c r="WNV80" s="157"/>
      <c r="WNW80" s="157"/>
      <c r="WNX80" s="157"/>
      <c r="WNY80" s="157"/>
      <c r="WNZ80" s="157"/>
      <c r="WOA80" s="157"/>
      <c r="WOB80" s="157"/>
      <c r="WOC80" s="157"/>
      <c r="WOD80" s="157"/>
      <c r="WOE80" s="157"/>
      <c r="WOF80" s="157"/>
      <c r="WOG80" s="157"/>
      <c r="WOH80" s="157"/>
      <c r="WOI80" s="157"/>
      <c r="WOJ80" s="157"/>
      <c r="WOK80" s="157"/>
      <c r="WOL80" s="157"/>
      <c r="WOM80" s="157"/>
      <c r="WON80" s="157"/>
      <c r="WOO80" s="157"/>
      <c r="WOP80" s="157"/>
      <c r="WOQ80" s="157"/>
      <c r="WOR80" s="157"/>
      <c r="WOS80" s="157"/>
      <c r="WOT80" s="157"/>
      <c r="WOU80" s="157"/>
      <c r="WOV80" s="157"/>
      <c r="WOW80" s="157"/>
      <c r="WOX80" s="157"/>
      <c r="WOY80" s="157"/>
      <c r="WOZ80" s="157"/>
      <c r="WPA80" s="157"/>
      <c r="WPB80" s="157"/>
      <c r="WPC80" s="157"/>
      <c r="WPD80" s="157"/>
      <c r="WPE80" s="157"/>
      <c r="WPF80" s="157"/>
      <c r="WPG80" s="157"/>
      <c r="WPH80" s="157"/>
      <c r="WPI80" s="157"/>
      <c r="WPJ80" s="157"/>
      <c r="WPK80" s="157"/>
      <c r="WPL80" s="157"/>
      <c r="WPM80" s="157"/>
      <c r="WPN80" s="157"/>
      <c r="WPO80" s="157"/>
      <c r="WPP80" s="157"/>
      <c r="WPQ80" s="157"/>
      <c r="WPR80" s="157"/>
      <c r="WPS80" s="157"/>
      <c r="WPT80" s="157"/>
      <c r="WPU80" s="157"/>
      <c r="WPV80" s="157"/>
      <c r="WPW80" s="157"/>
      <c r="WPX80" s="157"/>
      <c r="WPY80" s="157"/>
      <c r="WPZ80" s="157"/>
      <c r="WQA80" s="157"/>
      <c r="WQB80" s="157"/>
      <c r="WQC80" s="157"/>
      <c r="WQD80" s="157"/>
      <c r="WQE80" s="157"/>
      <c r="WQF80" s="157"/>
      <c r="WQG80" s="157"/>
      <c r="WQH80" s="157"/>
      <c r="WQI80" s="157"/>
      <c r="WQJ80" s="157"/>
      <c r="WQK80" s="157"/>
      <c r="WQL80" s="157"/>
      <c r="WQM80" s="157"/>
      <c r="WQN80" s="157"/>
      <c r="WQO80" s="157"/>
      <c r="WQP80" s="157"/>
      <c r="WQQ80" s="157"/>
      <c r="WQR80" s="157"/>
      <c r="WQS80" s="157"/>
      <c r="WQT80" s="157"/>
      <c r="WQU80" s="157"/>
      <c r="WQV80" s="157"/>
      <c r="WQW80" s="157"/>
      <c r="WQX80" s="157"/>
      <c r="WQY80" s="157"/>
      <c r="WQZ80" s="157"/>
      <c r="WRA80" s="157"/>
      <c r="WRB80" s="157"/>
      <c r="WRC80" s="157"/>
      <c r="WRD80" s="157"/>
      <c r="WRE80" s="157"/>
      <c r="WRF80" s="157"/>
      <c r="WRG80" s="157"/>
      <c r="WRH80" s="157"/>
      <c r="WRI80" s="157"/>
      <c r="WRJ80" s="157"/>
      <c r="WRK80" s="157"/>
      <c r="WRL80" s="157"/>
      <c r="WRM80" s="157"/>
      <c r="WRN80" s="157"/>
      <c r="WRO80" s="157"/>
      <c r="WRP80" s="157"/>
      <c r="WRQ80" s="157"/>
      <c r="WRR80" s="157"/>
      <c r="WRS80" s="157"/>
      <c r="WRT80" s="157"/>
      <c r="WRU80" s="157"/>
      <c r="WRV80" s="157"/>
      <c r="WRW80" s="157"/>
      <c r="WRX80" s="157"/>
      <c r="WRY80" s="157"/>
      <c r="WRZ80" s="157"/>
      <c r="WSA80" s="157"/>
      <c r="WSB80" s="157"/>
      <c r="WSC80" s="157"/>
      <c r="WSD80" s="157"/>
      <c r="WSE80" s="157"/>
      <c r="WSF80" s="157"/>
      <c r="WSG80" s="157"/>
      <c r="WSH80" s="157"/>
      <c r="WSI80" s="157"/>
      <c r="WSJ80" s="157"/>
      <c r="WSK80" s="157"/>
      <c r="WSL80" s="157"/>
      <c r="WSM80" s="157"/>
      <c r="WSN80" s="157"/>
      <c r="WSO80" s="157"/>
      <c r="WSP80" s="157"/>
      <c r="WSQ80" s="157"/>
      <c r="WSR80" s="157"/>
      <c r="WSS80" s="157"/>
      <c r="WST80" s="157"/>
      <c r="WSU80" s="157"/>
      <c r="WSV80" s="157"/>
      <c r="WSW80" s="157"/>
      <c r="WSX80" s="157"/>
      <c r="WSY80" s="157"/>
      <c r="WSZ80" s="157"/>
      <c r="WTA80" s="157"/>
      <c r="WTB80" s="157"/>
      <c r="WTC80" s="157"/>
      <c r="WTD80" s="157"/>
      <c r="WTE80" s="157"/>
      <c r="WTF80" s="157"/>
      <c r="WTG80" s="157"/>
      <c r="WTH80" s="157"/>
      <c r="WTI80" s="157"/>
      <c r="WTJ80" s="157"/>
      <c r="WTK80" s="157"/>
      <c r="WTL80" s="157"/>
      <c r="WTM80" s="157"/>
      <c r="WTN80" s="157"/>
      <c r="WTO80" s="157"/>
      <c r="WTP80" s="157"/>
      <c r="WTQ80" s="157"/>
      <c r="WTR80" s="157"/>
      <c r="WTS80" s="157"/>
      <c r="WTT80" s="157"/>
      <c r="WTU80" s="157"/>
      <c r="WTV80" s="157"/>
      <c r="WTW80" s="157"/>
      <c r="WTX80" s="157"/>
      <c r="WTY80" s="157"/>
      <c r="WTZ80" s="157"/>
      <c r="WUA80" s="157"/>
      <c r="WUB80" s="157"/>
      <c r="WUC80" s="157"/>
      <c r="WUD80" s="157"/>
      <c r="WUE80" s="157"/>
      <c r="WUF80" s="157"/>
      <c r="WUG80" s="157"/>
      <c r="WUH80" s="157"/>
      <c r="WUI80" s="157"/>
      <c r="WUJ80" s="157"/>
      <c r="WUK80" s="157"/>
      <c r="WUL80" s="157"/>
      <c r="WUM80" s="157"/>
      <c r="WUN80" s="157"/>
      <c r="WUO80" s="157"/>
      <c r="WUP80" s="157"/>
      <c r="WUQ80" s="157"/>
      <c r="WUR80" s="157"/>
      <c r="WUS80" s="157"/>
      <c r="WUT80" s="157"/>
      <c r="WUU80" s="157"/>
      <c r="WUV80" s="157"/>
      <c r="WUW80" s="157"/>
      <c r="WUX80" s="157"/>
      <c r="WUY80" s="157"/>
      <c r="WUZ80" s="157"/>
      <c r="WVA80" s="157"/>
      <c r="WVB80" s="157"/>
      <c r="WVC80" s="157"/>
      <c r="WVD80" s="157"/>
      <c r="WVE80" s="157"/>
      <c r="WVF80" s="157"/>
      <c r="WVG80" s="157"/>
      <c r="WVH80" s="157"/>
      <c r="WVI80" s="157"/>
      <c r="WVJ80" s="157"/>
      <c r="WVK80" s="157"/>
      <c r="WVL80" s="157"/>
      <c r="WVM80" s="157"/>
      <c r="WVN80" s="157"/>
      <c r="WVO80" s="157"/>
      <c r="WVP80" s="157"/>
      <c r="WVQ80" s="157"/>
      <c r="WVR80" s="157"/>
      <c r="WVS80" s="157"/>
      <c r="WVT80" s="157"/>
      <c r="WVU80" s="157"/>
      <c r="WVV80" s="157"/>
      <c r="WVW80" s="157"/>
      <c r="WVX80" s="157"/>
      <c r="WVY80" s="157"/>
      <c r="WVZ80" s="157"/>
      <c r="WWA80" s="157"/>
      <c r="WWB80" s="157"/>
      <c r="WWC80" s="157"/>
      <c r="WWD80" s="157"/>
      <c r="WWE80" s="157"/>
      <c r="WWF80" s="157"/>
      <c r="WWG80" s="157"/>
      <c r="WWH80" s="157"/>
      <c r="WWI80" s="157"/>
      <c r="WWJ80" s="157"/>
      <c r="WWK80" s="157"/>
      <c r="WWL80" s="157"/>
      <c r="WWM80" s="157"/>
      <c r="WWN80" s="157"/>
      <c r="WWO80" s="157"/>
      <c r="WWP80" s="157"/>
      <c r="WWQ80" s="157"/>
      <c r="WWR80" s="157"/>
      <c r="WWS80" s="157"/>
      <c r="WWT80" s="157"/>
      <c r="WWU80" s="157"/>
      <c r="WWV80" s="157"/>
      <c r="WWW80" s="157"/>
      <c r="WWX80" s="157"/>
      <c r="WWY80" s="157"/>
      <c r="WWZ80" s="157"/>
      <c r="WXA80" s="157"/>
      <c r="WXB80" s="157"/>
      <c r="WXC80" s="157"/>
      <c r="WXD80" s="157"/>
      <c r="WXE80" s="157"/>
      <c r="WXF80" s="157"/>
      <c r="WXG80" s="157"/>
      <c r="WXH80" s="157"/>
      <c r="WXI80" s="157"/>
      <c r="WXJ80" s="157"/>
      <c r="WXK80" s="157"/>
      <c r="WXL80" s="157"/>
      <c r="WXM80" s="157"/>
      <c r="WXN80" s="157"/>
      <c r="WXO80" s="157"/>
      <c r="WXP80" s="157"/>
      <c r="WXQ80" s="157"/>
      <c r="WXR80" s="157"/>
      <c r="WXS80" s="157"/>
      <c r="WXT80" s="157"/>
      <c r="WXU80" s="157"/>
      <c r="WXV80" s="157"/>
      <c r="WXW80" s="157"/>
      <c r="WXX80" s="157"/>
      <c r="WXY80" s="157"/>
      <c r="WXZ80" s="157"/>
      <c r="WYA80" s="157"/>
      <c r="WYB80" s="157"/>
      <c r="WYC80" s="157"/>
      <c r="WYD80" s="157"/>
      <c r="WYE80" s="157"/>
      <c r="WYF80" s="157"/>
      <c r="WYG80" s="157"/>
      <c r="WYH80" s="157"/>
      <c r="WYI80" s="157"/>
      <c r="WYJ80" s="157"/>
      <c r="WYK80" s="157"/>
      <c r="WYL80" s="157"/>
      <c r="WYM80" s="157"/>
      <c r="WYN80" s="157"/>
      <c r="WYO80" s="157"/>
      <c r="WYP80" s="157"/>
      <c r="WYQ80" s="157"/>
      <c r="WYR80" s="157"/>
      <c r="WYS80" s="157"/>
      <c r="WYT80" s="157"/>
      <c r="WYU80" s="157"/>
      <c r="WYV80" s="157"/>
      <c r="WYW80" s="157"/>
      <c r="WYX80" s="157"/>
      <c r="WYY80" s="157"/>
      <c r="WYZ80" s="157"/>
      <c r="WZA80" s="157"/>
      <c r="WZB80" s="157"/>
      <c r="WZC80" s="157"/>
      <c r="WZD80" s="157"/>
      <c r="WZE80" s="157"/>
      <c r="WZF80" s="157"/>
      <c r="WZG80" s="157"/>
      <c r="WZH80" s="157"/>
      <c r="WZI80" s="157"/>
      <c r="WZJ80" s="157"/>
      <c r="WZK80" s="157"/>
      <c r="WZL80" s="157"/>
      <c r="WZM80" s="157"/>
      <c r="WZN80" s="157"/>
      <c r="WZO80" s="157"/>
      <c r="WZP80" s="157"/>
      <c r="WZQ80" s="157"/>
      <c r="WZR80" s="157"/>
      <c r="WZS80" s="157"/>
      <c r="WZT80" s="157"/>
      <c r="WZU80" s="157"/>
      <c r="WZV80" s="157"/>
      <c r="WZW80" s="157"/>
      <c r="WZX80" s="157"/>
      <c r="WZY80" s="157"/>
      <c r="WZZ80" s="157"/>
      <c r="XAA80" s="157"/>
      <c r="XAB80" s="157"/>
      <c r="XAC80" s="157"/>
      <c r="XAD80" s="157"/>
      <c r="XAE80" s="157"/>
      <c r="XAF80" s="157"/>
      <c r="XAG80" s="157"/>
      <c r="XAH80" s="157"/>
      <c r="XAI80" s="157"/>
      <c r="XAJ80" s="157"/>
      <c r="XAK80" s="157"/>
      <c r="XAL80" s="157"/>
      <c r="XAM80" s="157"/>
      <c r="XAN80" s="157"/>
      <c r="XAO80" s="157"/>
      <c r="XAP80" s="157"/>
      <c r="XAQ80" s="157"/>
      <c r="XAR80" s="157"/>
      <c r="XAS80" s="157"/>
      <c r="XAT80" s="157"/>
      <c r="XAU80" s="157"/>
      <c r="XAV80" s="157"/>
      <c r="XAW80" s="157"/>
      <c r="XAX80" s="157"/>
      <c r="XAY80" s="157"/>
      <c r="XAZ80" s="157"/>
      <c r="XBA80" s="157"/>
      <c r="XBB80" s="157"/>
      <c r="XBC80" s="157"/>
      <c r="XBD80" s="157"/>
      <c r="XBE80" s="157"/>
      <c r="XBF80" s="157"/>
      <c r="XBG80" s="157"/>
      <c r="XBH80" s="157"/>
      <c r="XBI80" s="157"/>
      <c r="XBJ80" s="157"/>
      <c r="XBK80" s="157"/>
      <c r="XBL80" s="157"/>
      <c r="XBM80" s="157"/>
      <c r="XBN80" s="157"/>
      <c r="XBO80" s="157"/>
      <c r="XBP80" s="157"/>
      <c r="XBQ80" s="157"/>
      <c r="XBR80" s="157"/>
      <c r="XBS80" s="157"/>
      <c r="XBT80" s="157"/>
      <c r="XBU80" s="157"/>
      <c r="XBV80" s="157"/>
      <c r="XBW80" s="157"/>
      <c r="XBX80" s="157"/>
      <c r="XBY80" s="157"/>
      <c r="XBZ80" s="157"/>
      <c r="XCA80" s="157"/>
      <c r="XCB80" s="157"/>
      <c r="XCC80" s="157"/>
      <c r="XCD80" s="157"/>
      <c r="XCE80" s="157"/>
      <c r="XCF80" s="157"/>
      <c r="XCG80" s="157"/>
      <c r="XCH80" s="157"/>
      <c r="XCI80" s="157"/>
      <c r="XCJ80" s="157"/>
      <c r="XCK80" s="157"/>
      <c r="XCL80" s="157"/>
      <c r="XCM80" s="157"/>
      <c r="XCN80" s="157"/>
      <c r="XCO80" s="157"/>
      <c r="XCP80" s="157"/>
      <c r="XCQ80" s="157"/>
      <c r="XCR80" s="157"/>
      <c r="XCS80" s="157"/>
      <c r="XCT80" s="157"/>
      <c r="XCU80" s="157"/>
      <c r="XCV80" s="157"/>
      <c r="XCW80" s="157"/>
      <c r="XCX80" s="157"/>
      <c r="XCY80" s="157"/>
      <c r="XCZ80" s="157"/>
      <c r="XDA80" s="157"/>
      <c r="XDB80" s="157"/>
      <c r="XDC80" s="157"/>
      <c r="XDD80" s="157"/>
      <c r="XDE80" s="157"/>
      <c r="XDF80" s="157"/>
      <c r="XDG80" s="157"/>
      <c r="XDH80" s="157"/>
      <c r="XDI80" s="157"/>
      <c r="XDJ80" s="157"/>
      <c r="XDK80" s="157"/>
      <c r="XDL80" s="157"/>
      <c r="XDM80" s="157"/>
      <c r="XDN80" s="157"/>
      <c r="XDO80" s="157"/>
      <c r="XDP80" s="157"/>
      <c r="XDQ80" s="157"/>
      <c r="XDR80" s="157"/>
      <c r="XDS80" s="157"/>
      <c r="XDT80" s="157"/>
      <c r="XDU80" s="157"/>
      <c r="XDV80" s="157"/>
      <c r="XDW80" s="157"/>
      <c r="XDX80" s="157"/>
      <c r="XDY80" s="157"/>
      <c r="XDZ80" s="157"/>
      <c r="XEA80" s="157"/>
      <c r="XEB80" s="157"/>
      <c r="XEC80" s="157"/>
      <c r="XED80" s="157"/>
      <c r="XEE80" s="157"/>
      <c r="XEF80" s="157"/>
      <c r="XEG80" s="157"/>
      <c r="XEH80" s="157"/>
      <c r="XEI80" s="157"/>
      <c r="XEJ80" s="157"/>
      <c r="XEK80" s="157"/>
      <c r="XEL80" s="157"/>
      <c r="XEM80" s="157"/>
      <c r="XEN80" s="157"/>
      <c r="XEO80" s="157"/>
      <c r="XEP80" s="157"/>
      <c r="XEQ80" s="157"/>
      <c r="XER80" s="157"/>
      <c r="XES80" s="157"/>
      <c r="XET80" s="157"/>
      <c r="XEU80" s="157"/>
      <c r="XEV80" s="157"/>
      <c r="XEW80" s="157"/>
      <c r="XEX80" s="157"/>
      <c r="XEY80" s="157"/>
      <c r="XEZ80" s="157"/>
      <c r="XFA80" s="157"/>
      <c r="XFB80" s="157"/>
      <c r="XFC80" s="157"/>
      <c r="XFD80" s="157"/>
    </row>
    <row r="81" spans="1:16384" s="157" customFormat="1" x14ac:dyDescent="0.2">
      <c r="A81" s="296" t="s">
        <v>138</v>
      </c>
      <c r="B81" s="214" t="s">
        <v>138</v>
      </c>
      <c r="C81" s="232" t="e">
        <f ca="1">Comp_Sum_Cat_Ref!B65</f>
        <v>#REF!</v>
      </c>
      <c r="D81" s="228" t="e">
        <f ca="1">Comp_Sum_Cat_Ref!C65</f>
        <v>#REF!</v>
      </c>
      <c r="E81" s="229" t="str">
        <f ca="1">Comp_Sum_Cat_Ref!D65</f>
        <v>NA</v>
      </c>
      <c r="F81" s="229" t="str">
        <f ca="1">Comp_Sum_Cat_Ref!E65</f>
        <v>NA</v>
      </c>
      <c r="G81" s="230" t="str">
        <f ca="1">Comp_Sum_Cat_Ref!F65</f>
        <v>NA</v>
      </c>
      <c r="H81" s="229" t="str">
        <f ca="1">Comp_Sum_Cat_Ref!G65</f>
        <v>NA</v>
      </c>
      <c r="I81" s="230" t="str">
        <f ca="1">Comp_Sum_Cat_Ref!H65</f>
        <v>NA</v>
      </c>
      <c r="J81" s="231" t="str">
        <f ca="1">Comp_Sum_Cat_Ref!AE65</f>
        <v>NA</v>
      </c>
      <c r="K81" s="228" t="e">
        <f ca="1">Comp_Sum_Cat_Ref!J65</f>
        <v>#REF!</v>
      </c>
      <c r="L81" s="229" t="str">
        <f ca="1">Comp_Sum_Cat_Ref!K65</f>
        <v>NA</v>
      </c>
      <c r="M81" s="229" t="str">
        <f ca="1">Comp_Sum_Cat_Ref!L65</f>
        <v>NA</v>
      </c>
      <c r="N81" s="230" t="str">
        <f ca="1">Comp_Sum_Cat_Ref!M65</f>
        <v>NA</v>
      </c>
      <c r="O81" s="229" t="str">
        <f ca="1">Comp_Sum_Cat_Ref!N65</f>
        <v>NA</v>
      </c>
      <c r="P81" s="230" t="str">
        <f ca="1">Comp_Sum_Cat_Ref!O65</f>
        <v>NA</v>
      </c>
      <c r="Q81" s="231" t="str">
        <f ca="1">Comp_Sum_Cat_Ref!AF65</f>
        <v>NA</v>
      </c>
      <c r="R81" s="228" t="e">
        <f ca="1">Comp_Sum_Cat_Ref!Q65</f>
        <v>#REF!</v>
      </c>
      <c r="S81" s="229" t="str">
        <f ca="1">Comp_Sum_Cat_Ref!R65</f>
        <v>NA</v>
      </c>
      <c r="T81" s="229" t="str">
        <f ca="1">Comp_Sum_Cat_Ref!S65</f>
        <v>NA</v>
      </c>
      <c r="U81" s="230" t="str">
        <f ca="1">Comp_Sum_Cat_Ref!T65</f>
        <v>NA</v>
      </c>
      <c r="V81" s="229" t="str">
        <f ca="1">Comp_Sum_Cat_Ref!U65</f>
        <v>NA</v>
      </c>
      <c r="W81" s="230" t="str">
        <f ca="1">Comp_Sum_Cat_Ref!V65</f>
        <v>NA</v>
      </c>
      <c r="X81" s="231" t="str">
        <f ca="1">Comp_Sum_Cat_Ref!AG65</f>
        <v>NA</v>
      </c>
      <c r="Y81" s="228" t="e">
        <f ca="1">Comp_Sum_Cat_Ref!X65</f>
        <v>#REF!</v>
      </c>
      <c r="Z81" s="229" t="str">
        <f ca="1">Comp_Sum_Cat_Ref!Y65</f>
        <v>NA</v>
      </c>
      <c r="AA81" s="229" t="str">
        <f ca="1">Comp_Sum_Cat_Ref!Z65</f>
        <v>NA</v>
      </c>
      <c r="AB81" s="230" t="str">
        <f ca="1">Comp_Sum_Cat_Ref!AA65</f>
        <v>NA</v>
      </c>
      <c r="AC81" s="229" t="str">
        <f ca="1">Comp_Sum_Cat_Ref!AB65</f>
        <v>NA</v>
      </c>
      <c r="AD81" s="230" t="str">
        <f ca="1">Comp_Sum_Cat_Ref!AC65</f>
        <v>NA</v>
      </c>
      <c r="AE81" s="231" t="str">
        <f ca="1">Comp_Sum_Cat_Ref!AH65</f>
        <v>NA</v>
      </c>
      <c r="AF81" s="159"/>
    </row>
    <row r="82" spans="1:16384" s="157" customFormat="1" x14ac:dyDescent="0.2">
      <c r="A82" s="297"/>
      <c r="B82" s="102" t="s">
        <v>56</v>
      </c>
      <c r="C82" s="233" t="e">
        <f ca="1">Comp_Sum_Cat_Ref!B66</f>
        <v>#REF!</v>
      </c>
      <c r="D82" s="190" t="e">
        <f ca="1">Comp_Sum_Cat_Ref!C66</f>
        <v>#REF!</v>
      </c>
      <c r="E82" s="146" t="str">
        <f ca="1">Comp_Sum_Cat_Ref!D66</f>
        <v>NA</v>
      </c>
      <c r="F82" s="146" t="str">
        <f ca="1">Comp_Sum_Cat_Ref!E66</f>
        <v>NA</v>
      </c>
      <c r="G82" s="147" t="str">
        <f ca="1">Comp_Sum_Cat_Ref!F66</f>
        <v>NA</v>
      </c>
      <c r="H82" s="146" t="str">
        <f ca="1">Comp_Sum_Cat_Ref!G66</f>
        <v>NA</v>
      </c>
      <c r="I82" s="147" t="str">
        <f ca="1">Comp_Sum_Cat_Ref!H66</f>
        <v>NA</v>
      </c>
      <c r="J82" s="148" t="str">
        <f ca="1">Comp_Sum_Cat_Ref!AE66</f>
        <v>NA</v>
      </c>
      <c r="K82" s="190" t="e">
        <f ca="1">Comp_Sum_Cat_Ref!J66</f>
        <v>#REF!</v>
      </c>
      <c r="L82" s="146" t="str">
        <f ca="1">Comp_Sum_Cat_Ref!K66</f>
        <v>NA</v>
      </c>
      <c r="M82" s="146" t="str">
        <f ca="1">Comp_Sum_Cat_Ref!L66</f>
        <v>NA</v>
      </c>
      <c r="N82" s="147" t="str">
        <f ca="1">Comp_Sum_Cat_Ref!M66</f>
        <v>NA</v>
      </c>
      <c r="O82" s="146" t="str">
        <f ca="1">Comp_Sum_Cat_Ref!N66</f>
        <v>NA</v>
      </c>
      <c r="P82" s="147" t="str">
        <f ca="1">Comp_Sum_Cat_Ref!O66</f>
        <v>NA</v>
      </c>
      <c r="Q82" s="148" t="str">
        <f ca="1">Comp_Sum_Cat_Ref!AF66</f>
        <v>NA</v>
      </c>
      <c r="R82" s="190" t="e">
        <f ca="1">Comp_Sum_Cat_Ref!Q66</f>
        <v>#REF!</v>
      </c>
      <c r="S82" s="146" t="str">
        <f ca="1">Comp_Sum_Cat_Ref!R66</f>
        <v>NA</v>
      </c>
      <c r="T82" s="146" t="str">
        <f ca="1">Comp_Sum_Cat_Ref!S66</f>
        <v>NA</v>
      </c>
      <c r="U82" s="147" t="str">
        <f ca="1">Comp_Sum_Cat_Ref!T66</f>
        <v>NA</v>
      </c>
      <c r="V82" s="146" t="str">
        <f ca="1">Comp_Sum_Cat_Ref!U66</f>
        <v>NA</v>
      </c>
      <c r="W82" s="147" t="str">
        <f ca="1">Comp_Sum_Cat_Ref!V66</f>
        <v>NA</v>
      </c>
      <c r="X82" s="148" t="str">
        <f ca="1">Comp_Sum_Cat_Ref!AG66</f>
        <v>NA</v>
      </c>
      <c r="Y82" s="190" t="e">
        <f ca="1">Comp_Sum_Cat_Ref!X66</f>
        <v>#REF!</v>
      </c>
      <c r="Z82" s="146" t="str">
        <f ca="1">Comp_Sum_Cat_Ref!Y66</f>
        <v>NA</v>
      </c>
      <c r="AA82" s="146" t="str">
        <f ca="1">Comp_Sum_Cat_Ref!Z66</f>
        <v>NA</v>
      </c>
      <c r="AB82" s="147" t="str">
        <f ca="1">Comp_Sum_Cat_Ref!AA66</f>
        <v>NA</v>
      </c>
      <c r="AC82" s="146" t="str">
        <f ca="1">Comp_Sum_Cat_Ref!AB66</f>
        <v>NA</v>
      </c>
      <c r="AD82" s="147" t="str">
        <f ca="1">Comp_Sum_Cat_Ref!AC66</f>
        <v>NA</v>
      </c>
      <c r="AE82" s="148" t="str">
        <f ca="1">Comp_Sum_Cat_Ref!AH66</f>
        <v>NA</v>
      </c>
      <c r="AF82" s="159"/>
    </row>
    <row r="83" spans="1:16384" s="157" customFormat="1" x14ac:dyDescent="0.2">
      <c r="A83" s="297"/>
      <c r="B83" s="102" t="s">
        <v>57</v>
      </c>
      <c r="C83" s="233" t="e">
        <f ca="1">Comp_Sum_Cat_Ref!B67</f>
        <v>#REF!</v>
      </c>
      <c r="D83" s="190" t="e">
        <f ca="1">Comp_Sum_Cat_Ref!C67</f>
        <v>#REF!</v>
      </c>
      <c r="E83" s="146" t="str">
        <f ca="1">Comp_Sum_Cat_Ref!D67</f>
        <v>NA</v>
      </c>
      <c r="F83" s="146" t="str">
        <f ca="1">Comp_Sum_Cat_Ref!E67</f>
        <v>NA</v>
      </c>
      <c r="G83" s="147" t="str">
        <f ca="1">Comp_Sum_Cat_Ref!F67</f>
        <v>NA</v>
      </c>
      <c r="H83" s="146" t="str">
        <f ca="1">Comp_Sum_Cat_Ref!G67</f>
        <v>NA</v>
      </c>
      <c r="I83" s="147" t="str">
        <f ca="1">Comp_Sum_Cat_Ref!H67</f>
        <v>NA</v>
      </c>
      <c r="J83" s="148" t="str">
        <f ca="1">Comp_Sum_Cat_Ref!AE67</f>
        <v>NA</v>
      </c>
      <c r="K83" s="190" t="e">
        <f ca="1">Comp_Sum_Cat_Ref!J67</f>
        <v>#REF!</v>
      </c>
      <c r="L83" s="146" t="str">
        <f ca="1">Comp_Sum_Cat_Ref!K67</f>
        <v>NA</v>
      </c>
      <c r="M83" s="146" t="str">
        <f ca="1">Comp_Sum_Cat_Ref!L67</f>
        <v>NA</v>
      </c>
      <c r="N83" s="147" t="str">
        <f ca="1">Comp_Sum_Cat_Ref!M67</f>
        <v>NA</v>
      </c>
      <c r="O83" s="146" t="str">
        <f ca="1">Comp_Sum_Cat_Ref!N67</f>
        <v>NA</v>
      </c>
      <c r="P83" s="147" t="str">
        <f ca="1">Comp_Sum_Cat_Ref!O67</f>
        <v>NA</v>
      </c>
      <c r="Q83" s="148" t="str">
        <f ca="1">Comp_Sum_Cat_Ref!AF67</f>
        <v>NA</v>
      </c>
      <c r="R83" s="190" t="e">
        <f ca="1">Comp_Sum_Cat_Ref!Q67</f>
        <v>#REF!</v>
      </c>
      <c r="S83" s="146" t="str">
        <f ca="1">Comp_Sum_Cat_Ref!R67</f>
        <v>NA</v>
      </c>
      <c r="T83" s="146" t="str">
        <f ca="1">Comp_Sum_Cat_Ref!S67</f>
        <v>NA</v>
      </c>
      <c r="U83" s="147" t="str">
        <f ca="1">Comp_Sum_Cat_Ref!T67</f>
        <v>NA</v>
      </c>
      <c r="V83" s="146" t="str">
        <f ca="1">Comp_Sum_Cat_Ref!U67</f>
        <v>NA</v>
      </c>
      <c r="W83" s="147" t="str">
        <f ca="1">Comp_Sum_Cat_Ref!V67</f>
        <v>NA</v>
      </c>
      <c r="X83" s="148" t="str">
        <f ca="1">Comp_Sum_Cat_Ref!AG67</f>
        <v>NA</v>
      </c>
      <c r="Y83" s="190" t="e">
        <f ca="1">Comp_Sum_Cat_Ref!X67</f>
        <v>#REF!</v>
      </c>
      <c r="Z83" s="146" t="str">
        <f ca="1">Comp_Sum_Cat_Ref!Y67</f>
        <v>NA</v>
      </c>
      <c r="AA83" s="146" t="str">
        <f ca="1">Comp_Sum_Cat_Ref!Z67</f>
        <v>NA</v>
      </c>
      <c r="AB83" s="147" t="str">
        <f ca="1">Comp_Sum_Cat_Ref!AA67</f>
        <v>NA</v>
      </c>
      <c r="AC83" s="146" t="str">
        <f ca="1">Comp_Sum_Cat_Ref!AB67</f>
        <v>NA</v>
      </c>
      <c r="AD83" s="147" t="str">
        <f ca="1">Comp_Sum_Cat_Ref!AC67</f>
        <v>NA</v>
      </c>
      <c r="AE83" s="148" t="str">
        <f ca="1">Comp_Sum_Cat_Ref!AH67</f>
        <v>NA</v>
      </c>
      <c r="AF83" s="159"/>
    </row>
    <row r="84" spans="1:16384" s="157" customFormat="1" x14ac:dyDescent="0.2">
      <c r="A84" s="297"/>
      <c r="B84" s="102" t="s">
        <v>58</v>
      </c>
      <c r="C84" s="233" t="e">
        <f ca="1">Comp_Sum_Cat_Ref!B68</f>
        <v>#REF!</v>
      </c>
      <c r="D84" s="186" t="e">
        <f ca="1">Comp_Sum_Cat_Ref!C68</f>
        <v>#REF!</v>
      </c>
      <c r="E84" s="146" t="str">
        <f ca="1">Comp_Sum_Cat_Ref!D68</f>
        <v>NA</v>
      </c>
      <c r="F84" s="161" t="str">
        <f ca="1">Comp_Sum_Cat_Ref!E68</f>
        <v>NA</v>
      </c>
      <c r="G84" s="147" t="str">
        <f ca="1">Comp_Sum_Cat_Ref!F68</f>
        <v>NA</v>
      </c>
      <c r="H84" s="161" t="str">
        <f ca="1">Comp_Sum_Cat_Ref!G68</f>
        <v>NA</v>
      </c>
      <c r="I84" s="147" t="str">
        <f ca="1">Comp_Sum_Cat_Ref!H68</f>
        <v>NA</v>
      </c>
      <c r="J84" s="148" t="str">
        <f ca="1">Comp_Sum_Cat_Ref!AE68</f>
        <v>NA</v>
      </c>
      <c r="K84" s="186" t="e">
        <f ca="1">Comp_Sum_Cat_Ref!J68</f>
        <v>#REF!</v>
      </c>
      <c r="L84" s="146" t="str">
        <f ca="1">Comp_Sum_Cat_Ref!K68</f>
        <v>NA</v>
      </c>
      <c r="M84" s="161" t="str">
        <f ca="1">Comp_Sum_Cat_Ref!L68</f>
        <v>NA</v>
      </c>
      <c r="N84" s="147" t="str">
        <f ca="1">Comp_Sum_Cat_Ref!M68</f>
        <v>NA</v>
      </c>
      <c r="O84" s="161" t="str">
        <f ca="1">Comp_Sum_Cat_Ref!N68</f>
        <v>NA</v>
      </c>
      <c r="P84" s="147" t="str">
        <f ca="1">Comp_Sum_Cat_Ref!O68</f>
        <v>NA</v>
      </c>
      <c r="Q84" s="148" t="str">
        <f ca="1">Comp_Sum_Cat_Ref!AF68</f>
        <v>NA</v>
      </c>
      <c r="R84" s="186" t="e">
        <f ca="1">Comp_Sum_Cat_Ref!Q68</f>
        <v>#REF!</v>
      </c>
      <c r="S84" s="146" t="str">
        <f ca="1">Comp_Sum_Cat_Ref!R68</f>
        <v>NA</v>
      </c>
      <c r="T84" s="161" t="str">
        <f ca="1">Comp_Sum_Cat_Ref!S68</f>
        <v>NA</v>
      </c>
      <c r="U84" s="147" t="str">
        <f ca="1">Comp_Sum_Cat_Ref!T68</f>
        <v>NA</v>
      </c>
      <c r="V84" s="161" t="str">
        <f ca="1">Comp_Sum_Cat_Ref!U68</f>
        <v>NA</v>
      </c>
      <c r="W84" s="147" t="str">
        <f ca="1">Comp_Sum_Cat_Ref!V68</f>
        <v>NA</v>
      </c>
      <c r="X84" s="148" t="str">
        <f ca="1">Comp_Sum_Cat_Ref!AG68</f>
        <v>NA</v>
      </c>
      <c r="Y84" s="186" t="e">
        <f ca="1">Comp_Sum_Cat_Ref!X68</f>
        <v>#REF!</v>
      </c>
      <c r="Z84" s="146" t="str">
        <f ca="1">Comp_Sum_Cat_Ref!Y68</f>
        <v>NA</v>
      </c>
      <c r="AA84" s="161" t="str">
        <f ca="1">Comp_Sum_Cat_Ref!Z68</f>
        <v>NA</v>
      </c>
      <c r="AB84" s="147" t="str">
        <f ca="1">Comp_Sum_Cat_Ref!AA68</f>
        <v>NA</v>
      </c>
      <c r="AC84" s="161" t="str">
        <f ca="1">Comp_Sum_Cat_Ref!AB68</f>
        <v>NA</v>
      </c>
      <c r="AD84" s="147" t="str">
        <f ca="1">Comp_Sum_Cat_Ref!AC68</f>
        <v>NA</v>
      </c>
      <c r="AE84" s="148" t="str">
        <f ca="1">Comp_Sum_Cat_Ref!AH68</f>
        <v>NA</v>
      </c>
      <c r="AF84" s="159"/>
    </row>
    <row r="85" spans="1:16384" s="157" customFormat="1" x14ac:dyDescent="0.2">
      <c r="A85" s="297"/>
      <c r="B85" s="102" t="s">
        <v>111</v>
      </c>
      <c r="C85" s="233" t="e">
        <f ca="1">Comp_Sum_Cat_Ref!B69</f>
        <v>#REF!</v>
      </c>
      <c r="D85" s="186" t="e">
        <f ca="1">Comp_Sum_Cat_Ref!C69</f>
        <v>#REF!</v>
      </c>
      <c r="E85" s="146" t="str">
        <f ca="1">Comp_Sum_Cat_Ref!D69</f>
        <v>NA</v>
      </c>
      <c r="F85" s="161" t="str">
        <f ca="1">Comp_Sum_Cat_Ref!E69</f>
        <v>NA</v>
      </c>
      <c r="G85" s="147" t="str">
        <f ca="1">Comp_Sum_Cat_Ref!F69</f>
        <v>NA</v>
      </c>
      <c r="H85" s="161" t="str">
        <f ca="1">Comp_Sum_Cat_Ref!G69</f>
        <v>NA</v>
      </c>
      <c r="I85" s="147" t="str">
        <f ca="1">Comp_Sum_Cat_Ref!H69</f>
        <v>NA</v>
      </c>
      <c r="J85" s="148" t="str">
        <f ca="1">Comp_Sum_Cat_Ref!AE69</f>
        <v>NA</v>
      </c>
      <c r="K85" s="186" t="e">
        <f ca="1">Comp_Sum_Cat_Ref!J69</f>
        <v>#REF!</v>
      </c>
      <c r="L85" s="146" t="str">
        <f ca="1">Comp_Sum_Cat_Ref!K69</f>
        <v>NA</v>
      </c>
      <c r="M85" s="161" t="str">
        <f ca="1">Comp_Sum_Cat_Ref!L69</f>
        <v>NA</v>
      </c>
      <c r="N85" s="147" t="str">
        <f ca="1">Comp_Sum_Cat_Ref!M69</f>
        <v>NA</v>
      </c>
      <c r="O85" s="161" t="str">
        <f ca="1">Comp_Sum_Cat_Ref!N69</f>
        <v>NA</v>
      </c>
      <c r="P85" s="147" t="str">
        <f ca="1">Comp_Sum_Cat_Ref!O69</f>
        <v>NA</v>
      </c>
      <c r="Q85" s="148" t="str">
        <f ca="1">Comp_Sum_Cat_Ref!AF69</f>
        <v>NA</v>
      </c>
      <c r="R85" s="186" t="e">
        <f ca="1">Comp_Sum_Cat_Ref!Q69</f>
        <v>#REF!</v>
      </c>
      <c r="S85" s="146" t="str">
        <f ca="1">Comp_Sum_Cat_Ref!R69</f>
        <v>NA</v>
      </c>
      <c r="T85" s="161" t="str">
        <f ca="1">Comp_Sum_Cat_Ref!S69</f>
        <v>NA</v>
      </c>
      <c r="U85" s="147" t="str">
        <f ca="1">Comp_Sum_Cat_Ref!T69</f>
        <v>NA</v>
      </c>
      <c r="V85" s="161" t="str">
        <f ca="1">Comp_Sum_Cat_Ref!U69</f>
        <v>NA</v>
      </c>
      <c r="W85" s="147" t="str">
        <f ca="1">Comp_Sum_Cat_Ref!V69</f>
        <v>NA</v>
      </c>
      <c r="X85" s="148" t="str">
        <f ca="1">Comp_Sum_Cat_Ref!AG69</f>
        <v>NA</v>
      </c>
      <c r="Y85" s="186" t="e">
        <f ca="1">Comp_Sum_Cat_Ref!X69</f>
        <v>#REF!</v>
      </c>
      <c r="Z85" s="146" t="str">
        <f ca="1">Comp_Sum_Cat_Ref!Y69</f>
        <v>NA</v>
      </c>
      <c r="AA85" s="161" t="str">
        <f ca="1">Comp_Sum_Cat_Ref!Z69</f>
        <v>NA</v>
      </c>
      <c r="AB85" s="147" t="str">
        <f ca="1">Comp_Sum_Cat_Ref!AA69</f>
        <v>NA</v>
      </c>
      <c r="AC85" s="161" t="str">
        <f ca="1">Comp_Sum_Cat_Ref!AB69</f>
        <v>NA</v>
      </c>
      <c r="AD85" s="147" t="str">
        <f ca="1">Comp_Sum_Cat_Ref!AC69</f>
        <v>NA</v>
      </c>
      <c r="AE85" s="148" t="str">
        <f ca="1">Comp_Sum_Cat_Ref!AH69</f>
        <v>NA</v>
      </c>
      <c r="AF85" s="159"/>
    </row>
    <row r="86" spans="1:16384" s="157" customFormat="1" hidden="1" x14ac:dyDescent="0.2">
      <c r="A86" s="297"/>
      <c r="B86" s="102" t="s">
        <v>112</v>
      </c>
      <c r="C86" s="233" t="e">
        <f ca="1">Comp_Sum_Cat_Ref!B70</f>
        <v>#REF!</v>
      </c>
      <c r="D86" s="186" t="e">
        <f ca="1">Comp_Sum_Cat_Ref!C70</f>
        <v>#REF!</v>
      </c>
      <c r="E86" s="146" t="str">
        <f ca="1">Comp_Sum_Cat_Ref!D70</f>
        <v>NA</v>
      </c>
      <c r="F86" s="161" t="str">
        <f ca="1">Comp_Sum_Cat_Ref!E70</f>
        <v>NA</v>
      </c>
      <c r="G86" s="147" t="str">
        <f ca="1">Comp_Sum_Cat_Ref!F70</f>
        <v>NA</v>
      </c>
      <c r="H86" s="161" t="str">
        <f ca="1">Comp_Sum_Cat_Ref!G70</f>
        <v>NA</v>
      </c>
      <c r="I86" s="147" t="str">
        <f ca="1">Comp_Sum_Cat_Ref!H70</f>
        <v>NA</v>
      </c>
      <c r="J86" s="148" t="str">
        <f ca="1">Comp_Sum_Cat_Ref!AE70</f>
        <v>NA</v>
      </c>
      <c r="K86" s="186" t="e">
        <f ca="1">Comp_Sum_Cat_Ref!J70</f>
        <v>#REF!</v>
      </c>
      <c r="L86" s="146" t="str">
        <f ca="1">Comp_Sum_Cat_Ref!K70</f>
        <v>NA</v>
      </c>
      <c r="M86" s="161" t="str">
        <f ca="1">Comp_Sum_Cat_Ref!L70</f>
        <v>NA</v>
      </c>
      <c r="N86" s="147" t="str">
        <f ca="1">Comp_Sum_Cat_Ref!M70</f>
        <v>NA</v>
      </c>
      <c r="O86" s="161" t="str">
        <f ca="1">Comp_Sum_Cat_Ref!N70</f>
        <v>NA</v>
      </c>
      <c r="P86" s="147" t="str">
        <f ca="1">Comp_Sum_Cat_Ref!O70</f>
        <v>NA</v>
      </c>
      <c r="Q86" s="148" t="str">
        <f ca="1">Comp_Sum_Cat_Ref!AF70</f>
        <v>NA</v>
      </c>
      <c r="R86" s="186" t="e">
        <f ca="1">Comp_Sum_Cat_Ref!Q70</f>
        <v>#REF!</v>
      </c>
      <c r="S86" s="146" t="str">
        <f ca="1">Comp_Sum_Cat_Ref!R70</f>
        <v>NA</v>
      </c>
      <c r="T86" s="161" t="str">
        <f ca="1">Comp_Sum_Cat_Ref!S70</f>
        <v>NA</v>
      </c>
      <c r="U86" s="147" t="str">
        <f ca="1">Comp_Sum_Cat_Ref!T70</f>
        <v>NA</v>
      </c>
      <c r="V86" s="161" t="str">
        <f ca="1">Comp_Sum_Cat_Ref!U70</f>
        <v>NA</v>
      </c>
      <c r="W86" s="147" t="str">
        <f ca="1">Comp_Sum_Cat_Ref!V70</f>
        <v>NA</v>
      </c>
      <c r="X86" s="148" t="str">
        <f ca="1">Comp_Sum_Cat_Ref!AG70</f>
        <v>NA</v>
      </c>
      <c r="Y86" s="186" t="e">
        <f ca="1">Comp_Sum_Cat_Ref!X70</f>
        <v>#REF!</v>
      </c>
      <c r="Z86" s="146" t="str">
        <f ca="1">Comp_Sum_Cat_Ref!Y70</f>
        <v>NA</v>
      </c>
      <c r="AA86" s="161" t="str">
        <f ca="1">Comp_Sum_Cat_Ref!Z70</f>
        <v>NA</v>
      </c>
      <c r="AB86" s="147" t="str">
        <f ca="1">Comp_Sum_Cat_Ref!AA70</f>
        <v>NA</v>
      </c>
      <c r="AC86" s="161" t="str">
        <f ca="1">Comp_Sum_Cat_Ref!AB70</f>
        <v>NA</v>
      </c>
      <c r="AD86" s="147" t="str">
        <f ca="1">Comp_Sum_Cat_Ref!AC70</f>
        <v>NA</v>
      </c>
      <c r="AE86" s="148" t="str">
        <f ca="1">Comp_Sum_Cat_Ref!AH70</f>
        <v>NA</v>
      </c>
      <c r="AF86" s="159"/>
    </row>
    <row r="87" spans="1:16384" s="157" customFormat="1" x14ac:dyDescent="0.2">
      <c r="A87" s="297"/>
      <c r="B87" s="102" t="s">
        <v>124</v>
      </c>
      <c r="C87" s="233" t="e">
        <f ca="1">Comp_Sum_Cat_Ref!B71</f>
        <v>#REF!</v>
      </c>
      <c r="D87" s="186" t="e">
        <f ca="1">Comp_Sum_Cat_Ref!C71</f>
        <v>#REF!</v>
      </c>
      <c r="E87" s="146" t="str">
        <f ca="1">Comp_Sum_Cat_Ref!D71</f>
        <v>NA</v>
      </c>
      <c r="F87" s="161" t="str">
        <f ca="1">Comp_Sum_Cat_Ref!E71</f>
        <v>NA</v>
      </c>
      <c r="G87" s="147" t="str">
        <f ca="1">Comp_Sum_Cat_Ref!F71</f>
        <v>NA</v>
      </c>
      <c r="H87" s="161" t="str">
        <f ca="1">Comp_Sum_Cat_Ref!G71</f>
        <v>NA</v>
      </c>
      <c r="I87" s="147" t="str">
        <f ca="1">Comp_Sum_Cat_Ref!H71</f>
        <v>NA</v>
      </c>
      <c r="J87" s="148" t="str">
        <f ca="1">Comp_Sum_Cat_Ref!AE71</f>
        <v>NA</v>
      </c>
      <c r="K87" s="186" t="e">
        <f ca="1">Comp_Sum_Cat_Ref!J71</f>
        <v>#REF!</v>
      </c>
      <c r="L87" s="146" t="str">
        <f ca="1">Comp_Sum_Cat_Ref!K71</f>
        <v>NA</v>
      </c>
      <c r="M87" s="161" t="str">
        <f ca="1">Comp_Sum_Cat_Ref!L71</f>
        <v>NA</v>
      </c>
      <c r="N87" s="147" t="str">
        <f ca="1">Comp_Sum_Cat_Ref!M71</f>
        <v>NA</v>
      </c>
      <c r="O87" s="161" t="str">
        <f ca="1">Comp_Sum_Cat_Ref!N71</f>
        <v>NA</v>
      </c>
      <c r="P87" s="147" t="str">
        <f ca="1">Comp_Sum_Cat_Ref!O71</f>
        <v>NA</v>
      </c>
      <c r="Q87" s="148" t="str">
        <f ca="1">Comp_Sum_Cat_Ref!AF71</f>
        <v>NA</v>
      </c>
      <c r="R87" s="186" t="e">
        <f ca="1">Comp_Sum_Cat_Ref!Q71</f>
        <v>#REF!</v>
      </c>
      <c r="S87" s="146" t="str">
        <f ca="1">Comp_Sum_Cat_Ref!R71</f>
        <v>NA</v>
      </c>
      <c r="T87" s="161" t="str">
        <f ca="1">Comp_Sum_Cat_Ref!S71</f>
        <v>NA</v>
      </c>
      <c r="U87" s="147" t="str">
        <f ca="1">Comp_Sum_Cat_Ref!T71</f>
        <v>NA</v>
      </c>
      <c r="V87" s="161" t="str">
        <f ca="1">Comp_Sum_Cat_Ref!U71</f>
        <v>NA</v>
      </c>
      <c r="W87" s="147" t="str">
        <f ca="1">Comp_Sum_Cat_Ref!V71</f>
        <v>NA</v>
      </c>
      <c r="X87" s="148" t="str">
        <f ca="1">Comp_Sum_Cat_Ref!AG71</f>
        <v>NA</v>
      </c>
      <c r="Y87" s="186" t="e">
        <f ca="1">Comp_Sum_Cat_Ref!X71</f>
        <v>#REF!</v>
      </c>
      <c r="Z87" s="146" t="str">
        <f ca="1">Comp_Sum_Cat_Ref!Y71</f>
        <v>NA</v>
      </c>
      <c r="AA87" s="161" t="str">
        <f ca="1">Comp_Sum_Cat_Ref!Z71</f>
        <v>NA</v>
      </c>
      <c r="AB87" s="147" t="str">
        <f ca="1">Comp_Sum_Cat_Ref!AA71</f>
        <v>NA</v>
      </c>
      <c r="AC87" s="161" t="str">
        <f ca="1">Comp_Sum_Cat_Ref!AB71</f>
        <v>NA</v>
      </c>
      <c r="AD87" s="147" t="str">
        <f ca="1">Comp_Sum_Cat_Ref!AC71</f>
        <v>NA</v>
      </c>
      <c r="AE87" s="148" t="str">
        <f ca="1">Comp_Sum_Cat_Ref!AH71</f>
        <v>NA</v>
      </c>
      <c r="AF87" s="159"/>
    </row>
    <row r="88" spans="1:16384" s="157" customFormat="1" ht="13.5" thickBot="1" x14ac:dyDescent="0.25">
      <c r="A88" s="298"/>
      <c r="B88" s="162" t="s">
        <v>114</v>
      </c>
      <c r="C88" s="234" t="str">
        <f>Comp_Sum_Cat_Ref!B72</f>
        <v>AO Chld</v>
      </c>
      <c r="D88" s="187" t="e">
        <f ca="1">Comp_Sum_Cat_Ref!C72</f>
        <v>#REF!</v>
      </c>
      <c r="E88" s="149" t="str">
        <f ca="1">Comp_Sum_Cat_Ref!D72</f>
        <v>NA</v>
      </c>
      <c r="F88" s="149" t="str">
        <f ca="1">Comp_Sum_Cat_Ref!E72</f>
        <v>NA</v>
      </c>
      <c r="G88" s="150" t="str">
        <f ca="1">Comp_Sum_Cat_Ref!F72</f>
        <v>NA</v>
      </c>
      <c r="H88" s="149" t="str">
        <f ca="1">Comp_Sum_Cat_Ref!G72</f>
        <v>NA</v>
      </c>
      <c r="I88" s="150" t="str">
        <f ca="1">Comp_Sum_Cat_Ref!H72</f>
        <v>NA</v>
      </c>
      <c r="J88" s="151" t="str">
        <f ca="1">Comp_Sum_Cat_Ref!AE72</f>
        <v>NA</v>
      </c>
      <c r="K88" s="187" t="e">
        <f ca="1">Comp_Sum_Cat_Ref!J72</f>
        <v>#REF!</v>
      </c>
      <c r="L88" s="149" t="str">
        <f ca="1">Comp_Sum_Cat_Ref!K72</f>
        <v>NA</v>
      </c>
      <c r="M88" s="149" t="str">
        <f ca="1">Comp_Sum_Cat_Ref!L72</f>
        <v>NA</v>
      </c>
      <c r="N88" s="150" t="str">
        <f ca="1">Comp_Sum_Cat_Ref!M72</f>
        <v>NA</v>
      </c>
      <c r="O88" s="149" t="str">
        <f ca="1">Comp_Sum_Cat_Ref!N72</f>
        <v>NA</v>
      </c>
      <c r="P88" s="150" t="str">
        <f ca="1">Comp_Sum_Cat_Ref!O72</f>
        <v>NA</v>
      </c>
      <c r="Q88" s="151" t="str">
        <f ca="1">Comp_Sum_Cat_Ref!AF72</f>
        <v>NA</v>
      </c>
      <c r="R88" s="187" t="e">
        <f ca="1">Comp_Sum_Cat_Ref!Q72</f>
        <v>#REF!</v>
      </c>
      <c r="S88" s="149" t="str">
        <f ca="1">Comp_Sum_Cat_Ref!R72</f>
        <v>NA</v>
      </c>
      <c r="T88" s="149" t="str">
        <f ca="1">Comp_Sum_Cat_Ref!S72</f>
        <v>NA</v>
      </c>
      <c r="U88" s="150" t="str">
        <f ca="1">Comp_Sum_Cat_Ref!T72</f>
        <v>NA</v>
      </c>
      <c r="V88" s="149" t="str">
        <f ca="1">Comp_Sum_Cat_Ref!U72</f>
        <v>NA</v>
      </c>
      <c r="W88" s="150" t="str">
        <f ca="1">Comp_Sum_Cat_Ref!V72</f>
        <v>NA</v>
      </c>
      <c r="X88" s="151" t="str">
        <f ca="1">Comp_Sum_Cat_Ref!AG72</f>
        <v>NA</v>
      </c>
      <c r="Y88" s="187" t="e">
        <f ca="1">Comp_Sum_Cat_Ref!X72</f>
        <v>#REF!</v>
      </c>
      <c r="Z88" s="149" t="str">
        <f ca="1">Comp_Sum_Cat_Ref!Y72</f>
        <v>NA</v>
      </c>
      <c r="AA88" s="149" t="str">
        <f ca="1">Comp_Sum_Cat_Ref!Z72</f>
        <v>NA</v>
      </c>
      <c r="AB88" s="150" t="str">
        <f ca="1">Comp_Sum_Cat_Ref!AA72</f>
        <v>NA</v>
      </c>
      <c r="AC88" s="149" t="str">
        <f ca="1">Comp_Sum_Cat_Ref!AB72</f>
        <v>NA</v>
      </c>
      <c r="AD88" s="150" t="str">
        <f ca="1">Comp_Sum_Cat_Ref!AC72</f>
        <v>NA</v>
      </c>
      <c r="AE88" s="151" t="str">
        <f ca="1">Comp_Sum_Cat_Ref!AH72</f>
        <v>NA</v>
      </c>
      <c r="AF88" s="156"/>
      <c r="AG88" s="156"/>
      <c r="AH88" s="156"/>
      <c r="AI88" s="156"/>
      <c r="AJ88" s="156"/>
      <c r="AK88" s="156"/>
      <c r="AL88" s="156"/>
      <c r="AM88" s="156"/>
      <c r="AN88" s="156"/>
      <c r="AO88" s="156"/>
      <c r="AP88" s="156"/>
      <c r="AQ88" s="156"/>
      <c r="AR88" s="156"/>
      <c r="AS88" s="156"/>
      <c r="AT88" s="156"/>
      <c r="AU88" s="156"/>
      <c r="AV88" s="156"/>
      <c r="AW88" s="156"/>
      <c r="AX88" s="156"/>
      <c r="AY88" s="156"/>
      <c r="AZ88" s="156"/>
      <c r="BA88" s="156"/>
      <c r="BB88" s="156"/>
      <c r="BC88" s="156"/>
      <c r="BD88" s="156"/>
      <c r="BE88" s="156"/>
      <c r="BF88" s="156"/>
      <c r="BG88" s="156"/>
      <c r="BH88" s="156"/>
      <c r="BI88" s="156"/>
      <c r="BJ88" s="156"/>
      <c r="BK88" s="156"/>
      <c r="BL88" s="156"/>
      <c r="BM88" s="156"/>
      <c r="BN88" s="156"/>
      <c r="BO88" s="156"/>
      <c r="BP88" s="156"/>
      <c r="BQ88" s="156"/>
      <c r="BR88" s="156"/>
      <c r="BS88" s="156"/>
      <c r="BT88" s="156"/>
      <c r="BU88" s="156"/>
      <c r="BV88" s="156"/>
      <c r="BW88" s="156"/>
      <c r="BX88" s="156"/>
      <c r="BY88" s="156"/>
      <c r="BZ88" s="156"/>
      <c r="CA88" s="156"/>
      <c r="CB88" s="156"/>
      <c r="CC88" s="156"/>
      <c r="CD88" s="156"/>
      <c r="CE88" s="156"/>
      <c r="CF88" s="156"/>
      <c r="CG88" s="156"/>
      <c r="CH88" s="156"/>
      <c r="CI88" s="156"/>
      <c r="CJ88" s="156"/>
      <c r="CK88" s="156"/>
      <c r="CL88" s="156"/>
      <c r="CM88" s="156"/>
      <c r="CN88" s="156"/>
      <c r="CO88" s="156"/>
      <c r="CP88" s="156"/>
      <c r="CQ88" s="156"/>
      <c r="CR88" s="156"/>
      <c r="CS88" s="156"/>
      <c r="CT88" s="156"/>
      <c r="CU88" s="156"/>
      <c r="CV88" s="156"/>
      <c r="CW88" s="156"/>
      <c r="CX88" s="156"/>
      <c r="CY88" s="156"/>
      <c r="CZ88" s="156"/>
      <c r="DA88" s="156"/>
      <c r="DB88" s="156"/>
      <c r="DC88" s="156"/>
      <c r="DD88" s="156"/>
      <c r="DE88" s="156"/>
      <c r="DF88" s="156"/>
      <c r="DG88" s="156"/>
      <c r="DH88" s="156"/>
      <c r="DI88" s="156"/>
      <c r="DJ88" s="156"/>
      <c r="DK88" s="156"/>
      <c r="DL88" s="156"/>
      <c r="DM88" s="156"/>
      <c r="DN88" s="156"/>
      <c r="DO88" s="156"/>
      <c r="DP88" s="156"/>
      <c r="DQ88" s="156"/>
      <c r="DR88" s="156"/>
      <c r="DS88" s="156"/>
      <c r="DT88" s="156"/>
      <c r="DU88" s="156"/>
      <c r="DV88" s="156"/>
      <c r="DW88" s="156"/>
      <c r="DX88" s="156"/>
      <c r="DY88" s="156"/>
      <c r="DZ88" s="156"/>
      <c r="EA88" s="156"/>
      <c r="EB88" s="156"/>
      <c r="EC88" s="156"/>
      <c r="ED88" s="156"/>
      <c r="EE88" s="156"/>
      <c r="EF88" s="156"/>
      <c r="EG88" s="156"/>
      <c r="EH88" s="156"/>
      <c r="EI88" s="156"/>
      <c r="EJ88" s="156"/>
      <c r="EK88" s="156"/>
      <c r="EL88" s="156"/>
      <c r="EM88" s="156"/>
      <c r="EN88" s="156"/>
      <c r="EO88" s="156"/>
      <c r="EP88" s="156"/>
      <c r="EQ88" s="156"/>
      <c r="ER88" s="156"/>
      <c r="ES88" s="156"/>
      <c r="ET88" s="156"/>
      <c r="EU88" s="156"/>
      <c r="EV88" s="156"/>
      <c r="EW88" s="156"/>
      <c r="EX88" s="156"/>
      <c r="EY88" s="156"/>
      <c r="EZ88" s="156"/>
      <c r="FA88" s="156"/>
      <c r="FB88" s="156"/>
      <c r="FC88" s="156"/>
      <c r="FD88" s="156"/>
      <c r="FE88" s="156"/>
      <c r="FF88" s="156"/>
      <c r="FG88" s="156"/>
      <c r="FH88" s="156"/>
      <c r="FI88" s="156"/>
      <c r="FJ88" s="156"/>
      <c r="FK88" s="156"/>
      <c r="FL88" s="156"/>
      <c r="FM88" s="156"/>
      <c r="FN88" s="156"/>
      <c r="FO88" s="156"/>
      <c r="FP88" s="156"/>
      <c r="FQ88" s="156"/>
      <c r="FR88" s="156"/>
      <c r="FS88" s="156"/>
      <c r="FT88" s="156"/>
      <c r="FU88" s="156"/>
      <c r="FV88" s="156"/>
      <c r="FW88" s="156"/>
      <c r="FX88" s="156"/>
      <c r="FY88" s="156"/>
      <c r="FZ88" s="156"/>
      <c r="GA88" s="156"/>
      <c r="GB88" s="156"/>
      <c r="GC88" s="156"/>
      <c r="GD88" s="156"/>
      <c r="GE88" s="156"/>
      <c r="GF88" s="156"/>
      <c r="GG88" s="156"/>
      <c r="GH88" s="156"/>
      <c r="GI88" s="156"/>
      <c r="GJ88" s="156"/>
      <c r="GK88" s="156"/>
      <c r="GL88" s="156"/>
      <c r="GM88" s="156"/>
      <c r="GN88" s="156"/>
      <c r="GO88" s="156"/>
      <c r="GP88" s="156"/>
      <c r="GQ88" s="156"/>
      <c r="GR88" s="156"/>
      <c r="GS88" s="156"/>
      <c r="GT88" s="156"/>
      <c r="GU88" s="156"/>
      <c r="GV88" s="156"/>
      <c r="GW88" s="156"/>
      <c r="GX88" s="156"/>
      <c r="GY88" s="156"/>
      <c r="GZ88" s="156"/>
      <c r="HA88" s="156"/>
      <c r="HB88" s="156"/>
      <c r="HC88" s="156"/>
      <c r="HD88" s="156"/>
      <c r="HE88" s="156"/>
      <c r="HF88" s="156"/>
      <c r="HG88" s="156"/>
      <c r="HH88" s="156"/>
      <c r="HI88" s="156"/>
      <c r="HJ88" s="156"/>
      <c r="HK88" s="156"/>
      <c r="HL88" s="156"/>
      <c r="HM88" s="156"/>
      <c r="HN88" s="156"/>
      <c r="HO88" s="156"/>
      <c r="HP88" s="156"/>
      <c r="HQ88" s="156"/>
      <c r="HR88" s="156"/>
      <c r="HS88" s="156"/>
      <c r="HT88" s="156"/>
      <c r="HU88" s="156"/>
      <c r="HV88" s="156"/>
      <c r="HW88" s="156"/>
      <c r="HX88" s="156"/>
      <c r="HY88" s="156"/>
      <c r="HZ88" s="156"/>
      <c r="IA88" s="156"/>
      <c r="IB88" s="156"/>
      <c r="IC88" s="156"/>
      <c r="ID88" s="156"/>
      <c r="IE88" s="156"/>
      <c r="IF88" s="156"/>
      <c r="IG88" s="156"/>
      <c r="IH88" s="156"/>
      <c r="II88" s="156"/>
      <c r="IJ88" s="156"/>
      <c r="IK88" s="156"/>
      <c r="IL88" s="156"/>
      <c r="IM88" s="156"/>
      <c r="IN88" s="156"/>
      <c r="IO88" s="156"/>
      <c r="IP88" s="156"/>
      <c r="IQ88" s="156"/>
      <c r="IR88" s="156"/>
      <c r="IS88" s="156"/>
      <c r="IT88" s="156"/>
      <c r="IU88" s="156"/>
      <c r="IV88" s="156"/>
      <c r="IW88" s="156"/>
      <c r="IX88" s="156"/>
      <c r="IY88" s="156"/>
      <c r="IZ88" s="156"/>
      <c r="JA88" s="156"/>
      <c r="JB88" s="156"/>
      <c r="JC88" s="156"/>
      <c r="JD88" s="156"/>
      <c r="JE88" s="156"/>
      <c r="JF88" s="156"/>
      <c r="JG88" s="156"/>
      <c r="JH88" s="156"/>
      <c r="JI88" s="156"/>
      <c r="JJ88" s="156"/>
      <c r="JK88" s="156"/>
      <c r="JL88" s="156"/>
      <c r="JM88" s="156"/>
      <c r="JN88" s="156"/>
      <c r="JO88" s="156"/>
      <c r="JP88" s="156"/>
      <c r="JQ88" s="156"/>
      <c r="JR88" s="156"/>
      <c r="JS88" s="156"/>
      <c r="JT88" s="156"/>
      <c r="JU88" s="156"/>
      <c r="JV88" s="156"/>
      <c r="JW88" s="156"/>
      <c r="JX88" s="156"/>
      <c r="JY88" s="156"/>
      <c r="JZ88" s="156"/>
      <c r="KA88" s="156"/>
      <c r="KB88" s="156"/>
      <c r="KC88" s="156"/>
      <c r="KD88" s="156"/>
      <c r="KE88" s="156"/>
      <c r="KF88" s="156"/>
      <c r="KG88" s="156"/>
      <c r="KH88" s="156"/>
      <c r="KI88" s="156"/>
      <c r="KJ88" s="156"/>
      <c r="KK88" s="156"/>
      <c r="KL88" s="156"/>
      <c r="KM88" s="156"/>
      <c r="KN88" s="156"/>
      <c r="KO88" s="156"/>
      <c r="KP88" s="156"/>
      <c r="KQ88" s="156"/>
      <c r="KR88" s="156"/>
      <c r="KS88" s="156"/>
      <c r="KT88" s="156"/>
      <c r="KU88" s="156"/>
      <c r="KV88" s="156"/>
      <c r="KW88" s="156"/>
      <c r="KX88" s="156"/>
      <c r="KY88" s="156"/>
      <c r="KZ88" s="156"/>
      <c r="LA88" s="156"/>
      <c r="LB88" s="156"/>
      <c r="LC88" s="156"/>
      <c r="LD88" s="156"/>
      <c r="LE88" s="156"/>
      <c r="LF88" s="156"/>
      <c r="LG88" s="156"/>
      <c r="LH88" s="156"/>
      <c r="LI88" s="156"/>
      <c r="LJ88" s="156"/>
      <c r="LK88" s="156"/>
      <c r="LL88" s="156"/>
      <c r="LM88" s="156"/>
      <c r="LN88" s="156"/>
      <c r="LO88" s="156"/>
      <c r="LP88" s="156"/>
      <c r="LQ88" s="156"/>
      <c r="LR88" s="156"/>
      <c r="LS88" s="156"/>
      <c r="LT88" s="156"/>
      <c r="LU88" s="156"/>
      <c r="LV88" s="156"/>
      <c r="LW88" s="156"/>
      <c r="LX88" s="156"/>
      <c r="LY88" s="156"/>
      <c r="LZ88" s="156"/>
      <c r="MA88" s="156"/>
      <c r="MB88" s="156"/>
      <c r="MC88" s="156"/>
      <c r="MD88" s="156"/>
      <c r="ME88" s="156"/>
      <c r="MF88" s="156"/>
      <c r="MG88" s="156"/>
      <c r="MH88" s="156"/>
      <c r="MI88" s="156"/>
      <c r="MJ88" s="156"/>
      <c r="MK88" s="156"/>
      <c r="ML88" s="156"/>
      <c r="MM88" s="156"/>
      <c r="MN88" s="156"/>
      <c r="MO88" s="156"/>
      <c r="MP88" s="156"/>
      <c r="MQ88" s="156"/>
      <c r="MR88" s="156"/>
      <c r="MS88" s="156"/>
      <c r="MT88" s="156"/>
      <c r="MU88" s="156"/>
      <c r="MV88" s="156"/>
      <c r="MW88" s="156"/>
      <c r="MX88" s="156"/>
      <c r="MY88" s="156"/>
      <c r="MZ88" s="156"/>
      <c r="NA88" s="156"/>
      <c r="NB88" s="156"/>
      <c r="NC88" s="156"/>
      <c r="ND88" s="156"/>
      <c r="NE88" s="156"/>
      <c r="NF88" s="156"/>
      <c r="NG88" s="156"/>
      <c r="NH88" s="156"/>
      <c r="NI88" s="156"/>
      <c r="NJ88" s="156"/>
      <c r="NK88" s="156"/>
      <c r="NL88" s="156"/>
      <c r="NM88" s="156"/>
      <c r="NN88" s="156"/>
      <c r="NO88" s="156"/>
      <c r="NP88" s="156"/>
      <c r="NQ88" s="156"/>
      <c r="NR88" s="156"/>
      <c r="NS88" s="156"/>
      <c r="NT88" s="156"/>
      <c r="NU88" s="156"/>
      <c r="NV88" s="156"/>
      <c r="NW88" s="156"/>
      <c r="NX88" s="156"/>
      <c r="NY88" s="156"/>
      <c r="NZ88" s="156"/>
      <c r="OA88" s="156"/>
      <c r="OB88" s="156"/>
      <c r="OC88" s="156"/>
      <c r="OD88" s="156"/>
      <c r="OE88" s="156"/>
      <c r="OF88" s="156"/>
      <c r="OG88" s="156"/>
      <c r="OH88" s="156"/>
      <c r="OI88" s="156"/>
      <c r="OJ88" s="156"/>
      <c r="OK88" s="156"/>
      <c r="OL88" s="156"/>
      <c r="OM88" s="156"/>
      <c r="ON88" s="156"/>
      <c r="OO88" s="156"/>
      <c r="OP88" s="156"/>
      <c r="OQ88" s="156"/>
      <c r="OR88" s="156"/>
      <c r="OS88" s="156"/>
      <c r="OT88" s="156"/>
      <c r="OU88" s="156"/>
      <c r="OV88" s="156"/>
      <c r="OW88" s="156"/>
      <c r="OX88" s="156"/>
      <c r="OY88" s="156"/>
      <c r="OZ88" s="156"/>
      <c r="PA88" s="156"/>
      <c r="PB88" s="156"/>
      <c r="PC88" s="156"/>
      <c r="PD88" s="156"/>
      <c r="PE88" s="156"/>
      <c r="PF88" s="156"/>
      <c r="PG88" s="156"/>
      <c r="PH88" s="156"/>
      <c r="PI88" s="156"/>
      <c r="PJ88" s="156"/>
      <c r="PK88" s="156"/>
      <c r="PL88" s="156"/>
      <c r="PM88" s="156"/>
      <c r="PN88" s="156"/>
      <c r="PO88" s="156"/>
      <c r="PP88" s="156"/>
      <c r="PQ88" s="156"/>
      <c r="PR88" s="156"/>
      <c r="PS88" s="156"/>
      <c r="PT88" s="156"/>
      <c r="PU88" s="156"/>
      <c r="PV88" s="156"/>
      <c r="PW88" s="156"/>
      <c r="PX88" s="156"/>
      <c r="PY88" s="156"/>
      <c r="PZ88" s="156"/>
      <c r="QA88" s="156"/>
      <c r="QB88" s="156"/>
      <c r="QC88" s="156"/>
      <c r="QD88" s="156"/>
      <c r="QE88" s="156"/>
      <c r="QF88" s="156"/>
      <c r="QG88" s="156"/>
      <c r="QH88" s="156"/>
      <c r="QI88" s="156"/>
      <c r="QJ88" s="156"/>
      <c r="QK88" s="156"/>
      <c r="QL88" s="156"/>
      <c r="QM88" s="156"/>
      <c r="QN88" s="156"/>
      <c r="QO88" s="156"/>
      <c r="QP88" s="156"/>
      <c r="QQ88" s="156"/>
      <c r="QR88" s="156"/>
      <c r="QS88" s="156"/>
      <c r="QT88" s="156"/>
      <c r="QU88" s="156"/>
      <c r="QV88" s="156"/>
      <c r="QW88" s="156"/>
      <c r="QX88" s="156"/>
      <c r="QY88" s="156"/>
      <c r="QZ88" s="156"/>
      <c r="RA88" s="156"/>
      <c r="RB88" s="156"/>
      <c r="RC88" s="156"/>
      <c r="RD88" s="156"/>
      <c r="RE88" s="156"/>
      <c r="RF88" s="156"/>
      <c r="RG88" s="156"/>
      <c r="RH88" s="156"/>
      <c r="RI88" s="156"/>
      <c r="RJ88" s="156"/>
      <c r="RK88" s="156"/>
      <c r="RL88" s="156"/>
      <c r="RM88" s="156"/>
      <c r="RN88" s="156"/>
      <c r="RO88" s="156"/>
      <c r="RP88" s="156"/>
      <c r="RQ88" s="156"/>
      <c r="RR88" s="156"/>
      <c r="RS88" s="156"/>
      <c r="RT88" s="156"/>
      <c r="RU88" s="156"/>
      <c r="RV88" s="156"/>
      <c r="RW88" s="156"/>
      <c r="RX88" s="156"/>
      <c r="RY88" s="156"/>
      <c r="RZ88" s="156"/>
      <c r="SA88" s="156"/>
      <c r="SB88" s="156"/>
      <c r="SC88" s="156"/>
      <c r="SD88" s="156"/>
      <c r="SE88" s="156"/>
      <c r="SF88" s="156"/>
      <c r="SG88" s="156"/>
      <c r="SH88" s="156"/>
      <c r="SI88" s="156"/>
      <c r="SJ88" s="156"/>
      <c r="SK88" s="156"/>
      <c r="SL88" s="156"/>
      <c r="SM88" s="156"/>
      <c r="SN88" s="156"/>
      <c r="SO88" s="156"/>
      <c r="SP88" s="156"/>
      <c r="SQ88" s="156"/>
      <c r="SR88" s="156"/>
      <c r="SS88" s="156"/>
      <c r="ST88" s="156"/>
      <c r="SU88" s="156"/>
      <c r="SV88" s="156"/>
      <c r="SW88" s="156"/>
      <c r="SX88" s="156"/>
      <c r="SY88" s="156"/>
      <c r="SZ88" s="156"/>
      <c r="TA88" s="156"/>
      <c r="TB88" s="156"/>
      <c r="TC88" s="156"/>
      <c r="TD88" s="156"/>
      <c r="TE88" s="156"/>
      <c r="TF88" s="156"/>
      <c r="TG88" s="156"/>
      <c r="TH88" s="156"/>
      <c r="TI88" s="156"/>
      <c r="TJ88" s="156"/>
      <c r="TK88" s="156"/>
      <c r="TL88" s="156"/>
      <c r="TM88" s="156"/>
      <c r="TN88" s="156"/>
      <c r="TO88" s="156"/>
      <c r="TP88" s="156"/>
      <c r="TQ88" s="156"/>
      <c r="TR88" s="156"/>
      <c r="TS88" s="156"/>
      <c r="TT88" s="156"/>
      <c r="TU88" s="156"/>
      <c r="TV88" s="156"/>
      <c r="TW88" s="156"/>
      <c r="TX88" s="156"/>
      <c r="TY88" s="156"/>
      <c r="TZ88" s="156"/>
      <c r="UA88" s="156"/>
      <c r="UB88" s="156"/>
      <c r="UC88" s="156"/>
      <c r="UD88" s="156"/>
      <c r="UE88" s="156"/>
      <c r="UF88" s="156"/>
      <c r="UG88" s="156"/>
      <c r="UH88" s="156"/>
      <c r="UI88" s="156"/>
      <c r="UJ88" s="156"/>
      <c r="UK88" s="156"/>
      <c r="UL88" s="156"/>
      <c r="UM88" s="156"/>
      <c r="UN88" s="156"/>
      <c r="UO88" s="156"/>
      <c r="UP88" s="156"/>
      <c r="UQ88" s="156"/>
      <c r="UR88" s="156"/>
      <c r="US88" s="156"/>
      <c r="UT88" s="156"/>
      <c r="UU88" s="156"/>
      <c r="UV88" s="156"/>
      <c r="UW88" s="156"/>
      <c r="UX88" s="156"/>
      <c r="UY88" s="156"/>
      <c r="UZ88" s="156"/>
      <c r="VA88" s="156"/>
      <c r="VB88" s="156"/>
      <c r="VC88" s="156"/>
      <c r="VD88" s="156"/>
      <c r="VE88" s="156"/>
      <c r="VF88" s="156"/>
      <c r="VG88" s="156"/>
      <c r="VH88" s="156"/>
      <c r="VI88" s="156"/>
      <c r="VJ88" s="156"/>
      <c r="VK88" s="156"/>
      <c r="VL88" s="156"/>
      <c r="VM88" s="156"/>
      <c r="VN88" s="156"/>
      <c r="VO88" s="156"/>
      <c r="VP88" s="156"/>
      <c r="VQ88" s="156"/>
      <c r="VR88" s="156"/>
      <c r="VS88" s="156"/>
      <c r="VT88" s="156"/>
      <c r="VU88" s="156"/>
      <c r="VV88" s="156"/>
      <c r="VW88" s="156"/>
      <c r="VX88" s="156"/>
      <c r="VY88" s="156"/>
      <c r="VZ88" s="156"/>
      <c r="WA88" s="156"/>
      <c r="WB88" s="156"/>
      <c r="WC88" s="156"/>
      <c r="WD88" s="156"/>
      <c r="WE88" s="156"/>
      <c r="WF88" s="156"/>
      <c r="WG88" s="156"/>
      <c r="WH88" s="156"/>
      <c r="WI88" s="156"/>
      <c r="WJ88" s="156"/>
      <c r="WK88" s="156"/>
      <c r="WL88" s="156"/>
      <c r="WM88" s="156"/>
      <c r="WN88" s="156"/>
      <c r="WO88" s="156"/>
      <c r="WP88" s="156"/>
      <c r="WQ88" s="156"/>
      <c r="WR88" s="156"/>
      <c r="WS88" s="156"/>
      <c r="WT88" s="156"/>
      <c r="WU88" s="156"/>
      <c r="WV88" s="156"/>
      <c r="WW88" s="156"/>
      <c r="WX88" s="156"/>
      <c r="WY88" s="156"/>
      <c r="WZ88" s="156"/>
      <c r="XA88" s="156"/>
      <c r="XB88" s="156"/>
      <c r="XC88" s="156"/>
      <c r="XD88" s="156"/>
      <c r="XE88" s="156"/>
      <c r="XF88" s="156"/>
      <c r="XG88" s="156"/>
      <c r="XH88" s="156"/>
      <c r="XI88" s="156"/>
      <c r="XJ88" s="156"/>
      <c r="XK88" s="156"/>
      <c r="XL88" s="156"/>
      <c r="XM88" s="156"/>
      <c r="XN88" s="156"/>
      <c r="XO88" s="156"/>
      <c r="XP88" s="156"/>
      <c r="XQ88" s="156"/>
      <c r="XR88" s="156"/>
      <c r="XS88" s="156"/>
      <c r="XT88" s="156"/>
      <c r="XU88" s="156"/>
      <c r="XV88" s="156"/>
      <c r="XW88" s="156"/>
      <c r="XX88" s="156"/>
      <c r="XY88" s="156"/>
      <c r="XZ88" s="156"/>
      <c r="YA88" s="156"/>
      <c r="YB88" s="156"/>
      <c r="YC88" s="156"/>
      <c r="YD88" s="156"/>
      <c r="YE88" s="156"/>
      <c r="YF88" s="156"/>
      <c r="YG88" s="156"/>
      <c r="YH88" s="156"/>
      <c r="YI88" s="156"/>
      <c r="YJ88" s="156"/>
      <c r="YK88" s="156"/>
      <c r="YL88" s="156"/>
      <c r="YM88" s="156"/>
      <c r="YN88" s="156"/>
      <c r="YO88" s="156"/>
      <c r="YP88" s="156"/>
      <c r="YQ88" s="156"/>
      <c r="YR88" s="156"/>
      <c r="YS88" s="156"/>
      <c r="YT88" s="156"/>
      <c r="YU88" s="156"/>
      <c r="YV88" s="156"/>
      <c r="YW88" s="156"/>
      <c r="YX88" s="156"/>
      <c r="YY88" s="156"/>
      <c r="YZ88" s="156"/>
      <c r="ZA88" s="156"/>
      <c r="ZB88" s="156"/>
      <c r="ZC88" s="156"/>
      <c r="ZD88" s="156"/>
      <c r="ZE88" s="156"/>
      <c r="ZF88" s="156"/>
      <c r="ZG88" s="156"/>
      <c r="ZH88" s="156"/>
      <c r="ZI88" s="156"/>
      <c r="ZJ88" s="156"/>
      <c r="ZK88" s="156"/>
      <c r="ZL88" s="156"/>
      <c r="ZM88" s="156"/>
      <c r="ZN88" s="156"/>
      <c r="ZO88" s="156"/>
      <c r="ZP88" s="156"/>
      <c r="ZQ88" s="156"/>
      <c r="ZR88" s="156"/>
      <c r="ZS88" s="156"/>
      <c r="ZT88" s="156"/>
      <c r="ZU88" s="156"/>
      <c r="ZV88" s="156"/>
      <c r="ZW88" s="156"/>
      <c r="ZX88" s="156"/>
      <c r="ZY88" s="156"/>
      <c r="ZZ88" s="156"/>
      <c r="AAA88" s="156"/>
      <c r="AAB88" s="156"/>
      <c r="AAC88" s="156"/>
      <c r="AAD88" s="156"/>
      <c r="AAE88" s="156"/>
      <c r="AAF88" s="156"/>
      <c r="AAG88" s="156"/>
      <c r="AAH88" s="156"/>
      <c r="AAI88" s="156"/>
      <c r="AAJ88" s="156"/>
      <c r="AAK88" s="156"/>
      <c r="AAL88" s="156"/>
      <c r="AAM88" s="156"/>
      <c r="AAN88" s="156"/>
      <c r="AAO88" s="156"/>
      <c r="AAP88" s="156"/>
      <c r="AAQ88" s="156"/>
      <c r="AAR88" s="156"/>
      <c r="AAS88" s="156"/>
      <c r="AAT88" s="156"/>
      <c r="AAU88" s="156"/>
      <c r="AAV88" s="156"/>
      <c r="AAW88" s="156"/>
      <c r="AAX88" s="156"/>
      <c r="AAY88" s="156"/>
      <c r="AAZ88" s="156"/>
      <c r="ABA88" s="156"/>
      <c r="ABB88" s="156"/>
      <c r="ABC88" s="156"/>
      <c r="ABD88" s="156"/>
      <c r="ABE88" s="156"/>
      <c r="ABF88" s="156"/>
      <c r="ABG88" s="156"/>
      <c r="ABH88" s="156"/>
      <c r="ABI88" s="156"/>
      <c r="ABJ88" s="156"/>
      <c r="ABK88" s="156"/>
      <c r="ABL88" s="156"/>
      <c r="ABM88" s="156"/>
      <c r="ABN88" s="156"/>
      <c r="ABO88" s="156"/>
      <c r="ABP88" s="156"/>
      <c r="ABQ88" s="156"/>
      <c r="ABR88" s="156"/>
      <c r="ABS88" s="156"/>
      <c r="ABT88" s="156"/>
      <c r="ABU88" s="156"/>
      <c r="ABV88" s="156"/>
      <c r="ABW88" s="156"/>
      <c r="ABX88" s="156"/>
      <c r="ABY88" s="156"/>
      <c r="ABZ88" s="156"/>
      <c r="ACA88" s="156"/>
      <c r="ACB88" s="156"/>
      <c r="ACC88" s="156"/>
      <c r="ACD88" s="156"/>
      <c r="ACE88" s="156"/>
      <c r="ACF88" s="156"/>
      <c r="ACG88" s="156"/>
      <c r="ACH88" s="156"/>
      <c r="ACI88" s="156"/>
      <c r="ACJ88" s="156"/>
      <c r="ACK88" s="156"/>
      <c r="ACL88" s="156"/>
      <c r="ACM88" s="156"/>
      <c r="ACN88" s="156"/>
      <c r="ACO88" s="156"/>
      <c r="ACP88" s="156"/>
      <c r="ACQ88" s="156"/>
      <c r="ACR88" s="156"/>
      <c r="ACS88" s="156"/>
      <c r="ACT88" s="156"/>
      <c r="ACU88" s="156"/>
      <c r="ACV88" s="156"/>
      <c r="ACW88" s="156"/>
      <c r="ACX88" s="156"/>
      <c r="ACY88" s="156"/>
      <c r="ACZ88" s="156"/>
      <c r="ADA88" s="156"/>
      <c r="ADB88" s="156"/>
      <c r="ADC88" s="156"/>
      <c r="ADD88" s="156"/>
      <c r="ADE88" s="156"/>
      <c r="ADF88" s="156"/>
      <c r="ADG88" s="156"/>
      <c r="ADH88" s="156"/>
      <c r="ADI88" s="156"/>
      <c r="ADJ88" s="156"/>
      <c r="ADK88" s="156"/>
      <c r="ADL88" s="156"/>
      <c r="ADM88" s="156"/>
      <c r="ADN88" s="156"/>
      <c r="ADO88" s="156"/>
      <c r="ADP88" s="156"/>
      <c r="ADQ88" s="156"/>
      <c r="ADR88" s="156"/>
      <c r="ADS88" s="156"/>
      <c r="ADT88" s="156"/>
      <c r="ADU88" s="156"/>
      <c r="ADV88" s="156"/>
      <c r="ADW88" s="156"/>
      <c r="ADX88" s="156"/>
      <c r="ADY88" s="156"/>
      <c r="ADZ88" s="156"/>
      <c r="AEA88" s="156"/>
      <c r="AEB88" s="156"/>
      <c r="AEC88" s="156"/>
      <c r="AED88" s="156"/>
      <c r="AEE88" s="156"/>
      <c r="AEF88" s="156"/>
      <c r="AEG88" s="156"/>
      <c r="AEH88" s="156"/>
      <c r="AEI88" s="156"/>
      <c r="AEJ88" s="156"/>
      <c r="AEK88" s="156"/>
      <c r="AEL88" s="156"/>
      <c r="AEM88" s="156"/>
      <c r="AEN88" s="156"/>
      <c r="AEO88" s="156"/>
      <c r="AEP88" s="156"/>
      <c r="AEQ88" s="156"/>
      <c r="AER88" s="156"/>
      <c r="AES88" s="156"/>
      <c r="AET88" s="156"/>
      <c r="AEU88" s="156"/>
      <c r="AEV88" s="156"/>
      <c r="AEW88" s="156"/>
      <c r="AEX88" s="156"/>
      <c r="AEY88" s="156"/>
      <c r="AEZ88" s="156"/>
      <c r="AFA88" s="156"/>
      <c r="AFB88" s="156"/>
      <c r="AFC88" s="156"/>
      <c r="AFD88" s="156"/>
      <c r="AFE88" s="156"/>
      <c r="AFF88" s="156"/>
      <c r="AFG88" s="156"/>
      <c r="AFH88" s="156"/>
      <c r="AFI88" s="156"/>
      <c r="AFJ88" s="156"/>
      <c r="AFK88" s="156"/>
      <c r="AFL88" s="156"/>
      <c r="AFM88" s="156"/>
      <c r="AFN88" s="156"/>
      <c r="AFO88" s="156"/>
      <c r="AFP88" s="156"/>
      <c r="AFQ88" s="156"/>
      <c r="AFR88" s="156"/>
      <c r="AFS88" s="156"/>
      <c r="AFT88" s="156"/>
      <c r="AFU88" s="156"/>
      <c r="AFV88" s="156"/>
      <c r="AFW88" s="156"/>
      <c r="AFX88" s="156"/>
      <c r="AFY88" s="156"/>
      <c r="AFZ88" s="156"/>
      <c r="AGA88" s="156"/>
      <c r="AGB88" s="156"/>
      <c r="AGC88" s="156"/>
      <c r="AGD88" s="156"/>
      <c r="AGE88" s="156"/>
      <c r="AGF88" s="156"/>
      <c r="AGG88" s="156"/>
      <c r="AGH88" s="156"/>
      <c r="AGI88" s="156"/>
      <c r="AGJ88" s="156"/>
      <c r="AGK88" s="156"/>
      <c r="AGL88" s="156"/>
      <c r="AGM88" s="156"/>
      <c r="AGN88" s="156"/>
      <c r="AGO88" s="156"/>
      <c r="AGP88" s="156"/>
      <c r="AGQ88" s="156"/>
      <c r="AGR88" s="156"/>
      <c r="AGS88" s="156"/>
      <c r="AGT88" s="156"/>
      <c r="AGU88" s="156"/>
      <c r="AGV88" s="156"/>
      <c r="AGW88" s="156"/>
      <c r="AGX88" s="156"/>
      <c r="AGY88" s="156"/>
      <c r="AGZ88" s="156"/>
      <c r="AHA88" s="156"/>
      <c r="AHB88" s="156"/>
      <c r="AHC88" s="156"/>
      <c r="AHD88" s="156"/>
      <c r="AHE88" s="156"/>
      <c r="AHF88" s="156"/>
      <c r="AHG88" s="156"/>
      <c r="AHH88" s="156"/>
      <c r="AHI88" s="156"/>
      <c r="AHJ88" s="156"/>
      <c r="AHK88" s="156"/>
      <c r="AHL88" s="156"/>
      <c r="AHM88" s="156"/>
      <c r="AHN88" s="156"/>
      <c r="AHO88" s="156"/>
      <c r="AHP88" s="156"/>
      <c r="AHQ88" s="156"/>
      <c r="AHR88" s="156"/>
      <c r="AHS88" s="156"/>
      <c r="AHT88" s="156"/>
      <c r="AHU88" s="156"/>
      <c r="AHV88" s="156"/>
      <c r="AHW88" s="156"/>
      <c r="AHX88" s="156"/>
      <c r="AHY88" s="156"/>
      <c r="AHZ88" s="156"/>
      <c r="AIA88" s="156"/>
      <c r="AIB88" s="156"/>
      <c r="AIC88" s="156"/>
      <c r="AID88" s="156"/>
      <c r="AIE88" s="156"/>
      <c r="AIF88" s="156"/>
      <c r="AIG88" s="156"/>
      <c r="AIH88" s="156"/>
      <c r="AII88" s="156"/>
      <c r="AIJ88" s="156"/>
      <c r="AIK88" s="156"/>
      <c r="AIL88" s="156"/>
      <c r="AIM88" s="156"/>
      <c r="AIN88" s="156"/>
      <c r="AIO88" s="156"/>
      <c r="AIP88" s="156"/>
      <c r="AIQ88" s="156"/>
      <c r="AIR88" s="156"/>
      <c r="AIS88" s="156"/>
      <c r="AIT88" s="156"/>
      <c r="AIU88" s="156"/>
      <c r="AIV88" s="156"/>
      <c r="AIW88" s="156"/>
      <c r="AIX88" s="156"/>
      <c r="AIY88" s="156"/>
      <c r="AIZ88" s="156"/>
      <c r="AJA88" s="156"/>
      <c r="AJB88" s="156"/>
      <c r="AJC88" s="156"/>
      <c r="AJD88" s="156"/>
      <c r="AJE88" s="156"/>
      <c r="AJF88" s="156"/>
      <c r="AJG88" s="156"/>
      <c r="AJH88" s="156"/>
      <c r="AJI88" s="156"/>
      <c r="AJJ88" s="156"/>
      <c r="AJK88" s="156"/>
      <c r="AJL88" s="156"/>
      <c r="AJM88" s="156"/>
      <c r="AJN88" s="156"/>
      <c r="AJO88" s="156"/>
      <c r="AJP88" s="156"/>
      <c r="AJQ88" s="156"/>
      <c r="AJR88" s="156"/>
      <c r="AJS88" s="156"/>
      <c r="AJT88" s="156"/>
      <c r="AJU88" s="156"/>
      <c r="AJV88" s="156"/>
      <c r="AJW88" s="156"/>
      <c r="AJX88" s="156"/>
      <c r="AJY88" s="156"/>
      <c r="AJZ88" s="156"/>
      <c r="AKA88" s="156"/>
      <c r="AKB88" s="156"/>
      <c r="AKC88" s="156"/>
      <c r="AKD88" s="156"/>
      <c r="AKE88" s="156"/>
      <c r="AKF88" s="156"/>
      <c r="AKG88" s="156"/>
      <c r="AKH88" s="156"/>
      <c r="AKI88" s="156"/>
      <c r="AKJ88" s="156"/>
      <c r="AKK88" s="156"/>
      <c r="AKL88" s="156"/>
      <c r="AKM88" s="156"/>
      <c r="AKN88" s="156"/>
      <c r="AKO88" s="156"/>
      <c r="AKP88" s="156"/>
      <c r="AKQ88" s="156"/>
      <c r="AKR88" s="156"/>
      <c r="AKS88" s="156"/>
      <c r="AKT88" s="156"/>
      <c r="AKU88" s="156"/>
      <c r="AKV88" s="156"/>
      <c r="AKW88" s="156"/>
      <c r="AKX88" s="156"/>
      <c r="AKY88" s="156"/>
      <c r="AKZ88" s="156"/>
      <c r="ALA88" s="156"/>
      <c r="ALB88" s="156"/>
      <c r="ALC88" s="156"/>
      <c r="ALD88" s="156"/>
      <c r="ALE88" s="156"/>
      <c r="ALF88" s="156"/>
      <c r="ALG88" s="156"/>
      <c r="ALH88" s="156"/>
      <c r="ALI88" s="156"/>
      <c r="ALJ88" s="156"/>
      <c r="ALK88" s="156"/>
      <c r="ALL88" s="156"/>
      <c r="ALM88" s="156"/>
      <c r="ALN88" s="156"/>
      <c r="ALO88" s="156"/>
      <c r="ALP88" s="156"/>
      <c r="ALQ88" s="156"/>
      <c r="ALR88" s="156"/>
      <c r="ALS88" s="156"/>
      <c r="ALT88" s="156"/>
      <c r="ALU88" s="156"/>
      <c r="ALV88" s="156"/>
      <c r="ALW88" s="156"/>
      <c r="ALX88" s="156"/>
      <c r="ALY88" s="156"/>
      <c r="ALZ88" s="156"/>
      <c r="AMA88" s="156"/>
      <c r="AMB88" s="156"/>
      <c r="AMC88" s="156"/>
      <c r="AMD88" s="156"/>
      <c r="AME88" s="156"/>
      <c r="AMF88" s="156"/>
      <c r="AMG88" s="156"/>
      <c r="AMH88" s="156"/>
      <c r="AMI88" s="156"/>
      <c r="AMJ88" s="156"/>
      <c r="AMK88" s="156"/>
      <c r="AML88" s="156"/>
      <c r="AMM88" s="156"/>
      <c r="AMN88" s="156"/>
      <c r="AMO88" s="156"/>
      <c r="AMP88" s="156"/>
      <c r="AMQ88" s="156"/>
      <c r="AMR88" s="156"/>
      <c r="AMS88" s="156"/>
      <c r="AMT88" s="156"/>
      <c r="AMU88" s="156"/>
      <c r="AMV88" s="156"/>
      <c r="AMW88" s="156"/>
      <c r="AMX88" s="156"/>
      <c r="AMY88" s="156"/>
      <c r="AMZ88" s="156"/>
      <c r="ANA88" s="156"/>
      <c r="ANB88" s="156"/>
      <c r="ANC88" s="156"/>
      <c r="AND88" s="156"/>
      <c r="ANE88" s="156"/>
      <c r="ANF88" s="156"/>
      <c r="ANG88" s="156"/>
      <c r="ANH88" s="156"/>
      <c r="ANI88" s="156"/>
      <c r="ANJ88" s="156"/>
      <c r="ANK88" s="156"/>
      <c r="ANL88" s="156"/>
      <c r="ANM88" s="156"/>
      <c r="ANN88" s="156"/>
      <c r="ANO88" s="156"/>
      <c r="ANP88" s="156"/>
      <c r="ANQ88" s="156"/>
      <c r="ANR88" s="156"/>
      <c r="ANS88" s="156"/>
      <c r="ANT88" s="156"/>
      <c r="ANU88" s="156"/>
      <c r="ANV88" s="156"/>
      <c r="ANW88" s="156"/>
      <c r="ANX88" s="156"/>
      <c r="ANY88" s="156"/>
      <c r="ANZ88" s="156"/>
      <c r="AOA88" s="156"/>
      <c r="AOB88" s="156"/>
      <c r="AOC88" s="156"/>
      <c r="AOD88" s="156"/>
      <c r="AOE88" s="156"/>
      <c r="AOF88" s="156"/>
      <c r="AOG88" s="156"/>
      <c r="AOH88" s="156"/>
      <c r="AOI88" s="156"/>
      <c r="AOJ88" s="156"/>
      <c r="AOK88" s="156"/>
      <c r="AOL88" s="156"/>
      <c r="AOM88" s="156"/>
      <c r="AON88" s="156"/>
      <c r="AOO88" s="156"/>
      <c r="AOP88" s="156"/>
      <c r="AOQ88" s="156"/>
      <c r="AOR88" s="156"/>
      <c r="AOS88" s="156"/>
      <c r="AOT88" s="156"/>
      <c r="AOU88" s="156"/>
      <c r="AOV88" s="156"/>
      <c r="AOW88" s="156"/>
      <c r="AOX88" s="156"/>
      <c r="AOY88" s="156"/>
      <c r="AOZ88" s="156"/>
      <c r="APA88" s="156"/>
      <c r="APB88" s="156"/>
      <c r="APC88" s="156"/>
      <c r="APD88" s="156"/>
      <c r="APE88" s="156"/>
      <c r="APF88" s="156"/>
      <c r="APG88" s="156"/>
      <c r="APH88" s="156"/>
      <c r="API88" s="156"/>
      <c r="APJ88" s="156"/>
      <c r="APK88" s="156"/>
      <c r="APL88" s="156"/>
      <c r="APM88" s="156"/>
      <c r="APN88" s="156"/>
      <c r="APO88" s="156"/>
      <c r="APP88" s="156"/>
      <c r="APQ88" s="156"/>
      <c r="APR88" s="156"/>
      <c r="APS88" s="156"/>
      <c r="APT88" s="156"/>
      <c r="APU88" s="156"/>
      <c r="APV88" s="156"/>
      <c r="APW88" s="156"/>
      <c r="APX88" s="156"/>
      <c r="APY88" s="156"/>
      <c r="APZ88" s="156"/>
      <c r="AQA88" s="156"/>
      <c r="AQB88" s="156"/>
      <c r="AQC88" s="156"/>
      <c r="AQD88" s="156"/>
      <c r="AQE88" s="156"/>
      <c r="AQF88" s="156"/>
      <c r="AQG88" s="156"/>
      <c r="AQH88" s="156"/>
      <c r="AQI88" s="156"/>
      <c r="AQJ88" s="156"/>
      <c r="AQK88" s="156"/>
      <c r="AQL88" s="156"/>
      <c r="AQM88" s="156"/>
      <c r="AQN88" s="156"/>
      <c r="AQO88" s="156"/>
      <c r="AQP88" s="156"/>
      <c r="AQQ88" s="156"/>
      <c r="AQR88" s="156"/>
      <c r="AQS88" s="156"/>
      <c r="AQT88" s="156"/>
      <c r="AQU88" s="156"/>
      <c r="AQV88" s="156"/>
      <c r="AQW88" s="156"/>
      <c r="AQX88" s="156"/>
      <c r="AQY88" s="156"/>
      <c r="AQZ88" s="156"/>
      <c r="ARA88" s="156"/>
      <c r="ARB88" s="156"/>
      <c r="ARC88" s="156"/>
      <c r="ARD88" s="156"/>
      <c r="ARE88" s="156"/>
      <c r="ARF88" s="156"/>
      <c r="ARG88" s="156"/>
      <c r="ARH88" s="156"/>
      <c r="ARI88" s="156"/>
      <c r="ARJ88" s="156"/>
      <c r="ARK88" s="156"/>
      <c r="ARL88" s="156"/>
      <c r="ARM88" s="156"/>
      <c r="ARN88" s="156"/>
      <c r="ARO88" s="156"/>
      <c r="ARP88" s="156"/>
      <c r="ARQ88" s="156"/>
      <c r="ARR88" s="156"/>
      <c r="ARS88" s="156"/>
      <c r="ART88" s="156"/>
      <c r="ARU88" s="156"/>
      <c r="ARV88" s="156"/>
      <c r="ARW88" s="156"/>
      <c r="ARX88" s="156"/>
      <c r="ARY88" s="156"/>
      <c r="ARZ88" s="156"/>
      <c r="ASA88" s="156"/>
      <c r="ASB88" s="156"/>
      <c r="ASC88" s="156"/>
      <c r="ASD88" s="156"/>
      <c r="ASE88" s="156"/>
      <c r="ASF88" s="156"/>
      <c r="ASG88" s="156"/>
      <c r="ASH88" s="156"/>
      <c r="ASI88" s="156"/>
      <c r="ASJ88" s="156"/>
      <c r="ASK88" s="156"/>
      <c r="ASL88" s="156"/>
      <c r="ASM88" s="156"/>
      <c r="ASN88" s="156"/>
      <c r="ASO88" s="156"/>
      <c r="ASP88" s="156"/>
      <c r="ASQ88" s="156"/>
      <c r="ASR88" s="156"/>
      <c r="ASS88" s="156"/>
      <c r="AST88" s="156"/>
      <c r="ASU88" s="156"/>
      <c r="ASV88" s="156"/>
      <c r="ASW88" s="156"/>
      <c r="ASX88" s="156"/>
      <c r="ASY88" s="156"/>
      <c r="ASZ88" s="156"/>
      <c r="ATA88" s="156"/>
      <c r="ATB88" s="156"/>
      <c r="ATC88" s="156"/>
      <c r="ATD88" s="156"/>
      <c r="ATE88" s="156"/>
      <c r="ATF88" s="156"/>
      <c r="ATG88" s="156"/>
      <c r="ATH88" s="156"/>
      <c r="ATI88" s="156"/>
      <c r="ATJ88" s="156"/>
      <c r="ATK88" s="156"/>
      <c r="ATL88" s="156"/>
      <c r="ATM88" s="156"/>
      <c r="ATN88" s="156"/>
      <c r="ATO88" s="156"/>
      <c r="ATP88" s="156"/>
      <c r="ATQ88" s="156"/>
      <c r="ATR88" s="156"/>
      <c r="ATS88" s="156"/>
      <c r="ATT88" s="156"/>
      <c r="ATU88" s="156"/>
      <c r="ATV88" s="156"/>
      <c r="ATW88" s="156"/>
      <c r="ATX88" s="156"/>
      <c r="ATY88" s="156"/>
      <c r="ATZ88" s="156"/>
      <c r="AUA88" s="156"/>
      <c r="AUB88" s="156"/>
      <c r="AUC88" s="156"/>
      <c r="AUD88" s="156"/>
      <c r="AUE88" s="156"/>
      <c r="AUF88" s="156"/>
      <c r="AUG88" s="156"/>
      <c r="AUH88" s="156"/>
      <c r="AUI88" s="156"/>
      <c r="AUJ88" s="156"/>
      <c r="AUK88" s="156"/>
      <c r="AUL88" s="156"/>
      <c r="AUM88" s="156"/>
      <c r="AUN88" s="156"/>
      <c r="AUO88" s="156"/>
      <c r="AUP88" s="156"/>
      <c r="AUQ88" s="156"/>
      <c r="AUR88" s="156"/>
      <c r="AUS88" s="156"/>
      <c r="AUT88" s="156"/>
      <c r="AUU88" s="156"/>
      <c r="AUV88" s="156"/>
      <c r="AUW88" s="156"/>
      <c r="AUX88" s="156"/>
      <c r="AUY88" s="156"/>
      <c r="AUZ88" s="156"/>
      <c r="AVA88" s="156"/>
      <c r="AVB88" s="156"/>
      <c r="AVC88" s="156"/>
      <c r="AVD88" s="156"/>
      <c r="AVE88" s="156"/>
      <c r="AVF88" s="156"/>
      <c r="AVG88" s="156"/>
      <c r="AVH88" s="156"/>
      <c r="AVI88" s="156"/>
      <c r="AVJ88" s="156"/>
      <c r="AVK88" s="156"/>
      <c r="AVL88" s="156"/>
      <c r="AVM88" s="156"/>
      <c r="AVN88" s="156"/>
      <c r="AVO88" s="156"/>
      <c r="AVP88" s="156"/>
      <c r="AVQ88" s="156"/>
      <c r="AVR88" s="156"/>
      <c r="AVS88" s="156"/>
      <c r="AVT88" s="156"/>
      <c r="AVU88" s="156"/>
      <c r="AVV88" s="156"/>
      <c r="AVW88" s="156"/>
      <c r="AVX88" s="156"/>
      <c r="AVY88" s="156"/>
      <c r="AVZ88" s="156"/>
      <c r="AWA88" s="156"/>
      <c r="AWB88" s="156"/>
      <c r="AWC88" s="156"/>
      <c r="AWD88" s="156"/>
      <c r="AWE88" s="156"/>
      <c r="AWF88" s="156"/>
      <c r="AWG88" s="156"/>
      <c r="AWH88" s="156"/>
      <c r="AWI88" s="156"/>
      <c r="AWJ88" s="156"/>
      <c r="AWK88" s="156"/>
      <c r="AWL88" s="156"/>
      <c r="AWM88" s="156"/>
      <c r="AWN88" s="156"/>
      <c r="AWO88" s="156"/>
      <c r="AWP88" s="156"/>
      <c r="AWQ88" s="156"/>
      <c r="AWR88" s="156"/>
      <c r="AWS88" s="156"/>
      <c r="AWT88" s="156"/>
      <c r="AWU88" s="156"/>
      <c r="AWV88" s="156"/>
      <c r="AWW88" s="156"/>
      <c r="AWX88" s="156"/>
      <c r="AWY88" s="156"/>
      <c r="AWZ88" s="156"/>
      <c r="AXA88" s="156"/>
      <c r="AXB88" s="156"/>
      <c r="AXC88" s="156"/>
      <c r="AXD88" s="156"/>
      <c r="AXE88" s="156"/>
      <c r="AXF88" s="156"/>
      <c r="AXG88" s="156"/>
      <c r="AXH88" s="156"/>
      <c r="AXI88" s="156"/>
      <c r="AXJ88" s="156"/>
      <c r="AXK88" s="156"/>
      <c r="AXL88" s="156"/>
      <c r="AXM88" s="156"/>
      <c r="AXN88" s="156"/>
      <c r="AXO88" s="156"/>
      <c r="AXP88" s="156"/>
      <c r="AXQ88" s="156"/>
      <c r="AXR88" s="156"/>
      <c r="AXS88" s="156"/>
      <c r="AXT88" s="156"/>
      <c r="AXU88" s="156"/>
      <c r="AXV88" s="156"/>
      <c r="AXW88" s="156"/>
      <c r="AXX88" s="156"/>
      <c r="AXY88" s="156"/>
      <c r="AXZ88" s="156"/>
      <c r="AYA88" s="156"/>
      <c r="AYB88" s="156"/>
      <c r="AYC88" s="156"/>
      <c r="AYD88" s="156"/>
      <c r="AYE88" s="156"/>
      <c r="AYF88" s="156"/>
      <c r="AYG88" s="156"/>
      <c r="AYH88" s="156"/>
      <c r="AYI88" s="156"/>
      <c r="AYJ88" s="156"/>
      <c r="AYK88" s="156"/>
      <c r="AYL88" s="156"/>
      <c r="AYM88" s="156"/>
      <c r="AYN88" s="156"/>
      <c r="AYO88" s="156"/>
      <c r="AYP88" s="156"/>
      <c r="AYQ88" s="156"/>
      <c r="AYR88" s="156"/>
      <c r="AYS88" s="156"/>
      <c r="AYT88" s="156"/>
      <c r="AYU88" s="156"/>
      <c r="AYV88" s="156"/>
      <c r="AYW88" s="156"/>
      <c r="AYX88" s="156"/>
      <c r="AYY88" s="156"/>
      <c r="AYZ88" s="156"/>
      <c r="AZA88" s="156"/>
      <c r="AZB88" s="156"/>
      <c r="AZC88" s="156"/>
      <c r="AZD88" s="156"/>
      <c r="AZE88" s="156"/>
      <c r="AZF88" s="156"/>
      <c r="AZG88" s="156"/>
      <c r="AZH88" s="156"/>
      <c r="AZI88" s="156"/>
      <c r="AZJ88" s="156"/>
      <c r="AZK88" s="156"/>
      <c r="AZL88" s="156"/>
      <c r="AZM88" s="156"/>
      <c r="AZN88" s="156"/>
      <c r="AZO88" s="156"/>
      <c r="AZP88" s="156"/>
      <c r="AZQ88" s="156"/>
      <c r="AZR88" s="156"/>
      <c r="AZS88" s="156"/>
      <c r="AZT88" s="156"/>
      <c r="AZU88" s="156"/>
      <c r="AZV88" s="156"/>
      <c r="AZW88" s="156"/>
      <c r="AZX88" s="156"/>
      <c r="AZY88" s="156"/>
      <c r="AZZ88" s="156"/>
      <c r="BAA88" s="156"/>
      <c r="BAB88" s="156"/>
      <c r="BAC88" s="156"/>
      <c r="BAD88" s="156"/>
      <c r="BAE88" s="156"/>
      <c r="BAF88" s="156"/>
      <c r="BAG88" s="156"/>
      <c r="BAH88" s="156"/>
      <c r="BAI88" s="156"/>
      <c r="BAJ88" s="156"/>
      <c r="BAK88" s="156"/>
      <c r="BAL88" s="156"/>
      <c r="BAM88" s="156"/>
      <c r="BAN88" s="156"/>
      <c r="BAO88" s="156"/>
      <c r="BAP88" s="156"/>
      <c r="BAQ88" s="156"/>
      <c r="BAR88" s="156"/>
      <c r="BAS88" s="156"/>
      <c r="BAT88" s="156"/>
      <c r="BAU88" s="156"/>
      <c r="BAV88" s="156"/>
      <c r="BAW88" s="156"/>
      <c r="BAX88" s="156"/>
      <c r="BAY88" s="156"/>
      <c r="BAZ88" s="156"/>
      <c r="BBA88" s="156"/>
      <c r="BBB88" s="156"/>
      <c r="BBC88" s="156"/>
      <c r="BBD88" s="156"/>
      <c r="BBE88" s="156"/>
      <c r="BBF88" s="156"/>
      <c r="BBG88" s="156"/>
      <c r="BBH88" s="156"/>
      <c r="BBI88" s="156"/>
      <c r="BBJ88" s="156"/>
      <c r="BBK88" s="156"/>
      <c r="BBL88" s="156"/>
      <c r="BBM88" s="156"/>
      <c r="BBN88" s="156"/>
      <c r="BBO88" s="156"/>
      <c r="BBP88" s="156"/>
      <c r="BBQ88" s="156"/>
      <c r="BBR88" s="156"/>
      <c r="BBS88" s="156"/>
      <c r="BBT88" s="156"/>
      <c r="BBU88" s="156"/>
      <c r="BBV88" s="156"/>
      <c r="BBW88" s="156"/>
      <c r="BBX88" s="156"/>
      <c r="BBY88" s="156"/>
      <c r="BBZ88" s="156"/>
      <c r="BCA88" s="156"/>
      <c r="BCB88" s="156"/>
      <c r="BCC88" s="156"/>
      <c r="BCD88" s="156"/>
      <c r="BCE88" s="156"/>
      <c r="BCF88" s="156"/>
      <c r="BCG88" s="156"/>
      <c r="BCH88" s="156"/>
      <c r="BCI88" s="156"/>
      <c r="BCJ88" s="156"/>
      <c r="BCK88" s="156"/>
      <c r="BCL88" s="156"/>
      <c r="BCM88" s="156"/>
      <c r="BCN88" s="156"/>
      <c r="BCO88" s="156"/>
      <c r="BCP88" s="156"/>
      <c r="BCQ88" s="156"/>
      <c r="BCR88" s="156"/>
      <c r="BCS88" s="156"/>
      <c r="BCT88" s="156"/>
      <c r="BCU88" s="156"/>
      <c r="BCV88" s="156"/>
      <c r="BCW88" s="156"/>
      <c r="BCX88" s="156"/>
      <c r="BCY88" s="156"/>
      <c r="BCZ88" s="156"/>
      <c r="BDA88" s="156"/>
      <c r="BDB88" s="156"/>
      <c r="BDC88" s="156"/>
      <c r="BDD88" s="156"/>
      <c r="BDE88" s="156"/>
      <c r="BDF88" s="156"/>
      <c r="BDG88" s="156"/>
      <c r="BDH88" s="156"/>
      <c r="BDI88" s="156"/>
      <c r="BDJ88" s="156"/>
      <c r="BDK88" s="156"/>
      <c r="BDL88" s="156"/>
      <c r="BDM88" s="156"/>
      <c r="BDN88" s="156"/>
      <c r="BDO88" s="156"/>
      <c r="BDP88" s="156"/>
      <c r="BDQ88" s="156"/>
      <c r="BDR88" s="156"/>
      <c r="BDS88" s="156"/>
      <c r="BDT88" s="156"/>
      <c r="BDU88" s="156"/>
      <c r="BDV88" s="156"/>
      <c r="BDW88" s="156"/>
      <c r="BDX88" s="156"/>
      <c r="BDY88" s="156"/>
      <c r="BDZ88" s="156"/>
      <c r="BEA88" s="156"/>
      <c r="BEB88" s="156"/>
      <c r="BEC88" s="156"/>
      <c r="BED88" s="156"/>
      <c r="BEE88" s="156"/>
      <c r="BEF88" s="156"/>
      <c r="BEG88" s="156"/>
      <c r="BEH88" s="156"/>
      <c r="BEI88" s="156"/>
      <c r="BEJ88" s="156"/>
      <c r="BEK88" s="156"/>
      <c r="BEL88" s="156"/>
      <c r="BEM88" s="156"/>
      <c r="BEN88" s="156"/>
      <c r="BEO88" s="156"/>
      <c r="BEP88" s="156"/>
      <c r="BEQ88" s="156"/>
      <c r="BER88" s="156"/>
      <c r="BES88" s="156"/>
      <c r="BET88" s="156"/>
      <c r="BEU88" s="156"/>
      <c r="BEV88" s="156"/>
      <c r="BEW88" s="156"/>
      <c r="BEX88" s="156"/>
      <c r="BEY88" s="156"/>
      <c r="BEZ88" s="156"/>
      <c r="BFA88" s="156"/>
      <c r="BFB88" s="156"/>
      <c r="BFC88" s="156"/>
      <c r="BFD88" s="156"/>
      <c r="BFE88" s="156"/>
      <c r="BFF88" s="156"/>
      <c r="BFG88" s="156"/>
      <c r="BFH88" s="156"/>
      <c r="BFI88" s="156"/>
      <c r="BFJ88" s="156"/>
      <c r="BFK88" s="156"/>
      <c r="BFL88" s="156"/>
      <c r="BFM88" s="156"/>
      <c r="BFN88" s="156"/>
      <c r="BFO88" s="156"/>
      <c r="BFP88" s="156"/>
      <c r="BFQ88" s="156"/>
      <c r="BFR88" s="156"/>
      <c r="BFS88" s="156"/>
      <c r="BFT88" s="156"/>
      <c r="BFU88" s="156"/>
      <c r="BFV88" s="156"/>
      <c r="BFW88" s="156"/>
      <c r="BFX88" s="156"/>
      <c r="BFY88" s="156"/>
      <c r="BFZ88" s="156"/>
      <c r="BGA88" s="156"/>
      <c r="BGB88" s="156"/>
      <c r="BGC88" s="156"/>
      <c r="BGD88" s="156"/>
      <c r="BGE88" s="156"/>
      <c r="BGF88" s="156"/>
      <c r="BGG88" s="156"/>
      <c r="BGH88" s="156"/>
      <c r="BGI88" s="156"/>
      <c r="BGJ88" s="156"/>
      <c r="BGK88" s="156"/>
      <c r="BGL88" s="156"/>
      <c r="BGM88" s="156"/>
      <c r="BGN88" s="156"/>
      <c r="BGO88" s="156"/>
      <c r="BGP88" s="156"/>
      <c r="BGQ88" s="156"/>
      <c r="BGR88" s="156"/>
      <c r="BGS88" s="156"/>
      <c r="BGT88" s="156"/>
      <c r="BGU88" s="156"/>
      <c r="BGV88" s="156"/>
      <c r="BGW88" s="156"/>
      <c r="BGX88" s="156"/>
      <c r="BGY88" s="156"/>
      <c r="BGZ88" s="156"/>
      <c r="BHA88" s="156"/>
      <c r="BHB88" s="156"/>
      <c r="BHC88" s="156"/>
      <c r="BHD88" s="156"/>
      <c r="BHE88" s="156"/>
      <c r="BHF88" s="156"/>
      <c r="BHG88" s="156"/>
      <c r="BHH88" s="156"/>
      <c r="BHI88" s="156"/>
      <c r="BHJ88" s="156"/>
      <c r="BHK88" s="156"/>
      <c r="BHL88" s="156"/>
      <c r="BHM88" s="156"/>
      <c r="BHN88" s="156"/>
      <c r="BHO88" s="156"/>
      <c r="BHP88" s="156"/>
      <c r="BHQ88" s="156"/>
      <c r="BHR88" s="156"/>
      <c r="BHS88" s="156"/>
      <c r="BHT88" s="156"/>
      <c r="BHU88" s="156"/>
      <c r="BHV88" s="156"/>
      <c r="BHW88" s="156"/>
      <c r="BHX88" s="156"/>
      <c r="BHY88" s="156"/>
      <c r="BHZ88" s="156"/>
      <c r="BIA88" s="156"/>
      <c r="BIB88" s="156"/>
      <c r="BIC88" s="156"/>
      <c r="BID88" s="156"/>
      <c r="BIE88" s="156"/>
      <c r="BIF88" s="156"/>
      <c r="BIG88" s="156"/>
      <c r="BIH88" s="156"/>
      <c r="BII88" s="156"/>
      <c r="BIJ88" s="156"/>
      <c r="BIK88" s="156"/>
      <c r="BIL88" s="156"/>
      <c r="BIM88" s="156"/>
      <c r="BIN88" s="156"/>
      <c r="BIO88" s="156"/>
      <c r="BIP88" s="156"/>
      <c r="BIQ88" s="156"/>
      <c r="BIR88" s="156"/>
      <c r="BIS88" s="156"/>
      <c r="BIT88" s="156"/>
      <c r="BIU88" s="156"/>
      <c r="BIV88" s="156"/>
      <c r="BIW88" s="156"/>
      <c r="BIX88" s="156"/>
      <c r="BIY88" s="156"/>
      <c r="BIZ88" s="156"/>
      <c r="BJA88" s="156"/>
      <c r="BJB88" s="156"/>
      <c r="BJC88" s="156"/>
      <c r="BJD88" s="156"/>
      <c r="BJE88" s="156"/>
      <c r="BJF88" s="156"/>
      <c r="BJG88" s="156"/>
      <c r="BJH88" s="156"/>
      <c r="BJI88" s="156"/>
      <c r="BJJ88" s="156"/>
      <c r="BJK88" s="156"/>
      <c r="BJL88" s="156"/>
      <c r="BJM88" s="156"/>
      <c r="BJN88" s="156"/>
      <c r="BJO88" s="156"/>
      <c r="BJP88" s="156"/>
      <c r="BJQ88" s="156"/>
      <c r="BJR88" s="156"/>
      <c r="BJS88" s="156"/>
      <c r="BJT88" s="156"/>
      <c r="BJU88" s="156"/>
      <c r="BJV88" s="156"/>
      <c r="BJW88" s="156"/>
      <c r="BJX88" s="156"/>
      <c r="BJY88" s="156"/>
      <c r="BJZ88" s="156"/>
      <c r="BKA88" s="156"/>
      <c r="BKB88" s="156"/>
      <c r="BKC88" s="156"/>
      <c r="BKD88" s="156"/>
      <c r="BKE88" s="156"/>
      <c r="BKF88" s="156"/>
      <c r="BKG88" s="156"/>
      <c r="BKH88" s="156"/>
      <c r="BKI88" s="156"/>
      <c r="BKJ88" s="156"/>
      <c r="BKK88" s="156"/>
      <c r="BKL88" s="156"/>
      <c r="BKM88" s="156"/>
      <c r="BKN88" s="156"/>
      <c r="BKO88" s="156"/>
      <c r="BKP88" s="156"/>
      <c r="BKQ88" s="156"/>
      <c r="BKR88" s="156"/>
      <c r="BKS88" s="156"/>
      <c r="BKT88" s="156"/>
      <c r="BKU88" s="156"/>
      <c r="BKV88" s="156"/>
      <c r="BKW88" s="156"/>
      <c r="BKX88" s="156"/>
      <c r="BKY88" s="156"/>
      <c r="BKZ88" s="156"/>
      <c r="BLA88" s="156"/>
      <c r="BLB88" s="156"/>
      <c r="BLC88" s="156"/>
      <c r="BLD88" s="156"/>
      <c r="BLE88" s="156"/>
      <c r="BLF88" s="156"/>
      <c r="BLG88" s="156"/>
      <c r="BLH88" s="156"/>
      <c r="BLI88" s="156"/>
      <c r="BLJ88" s="156"/>
      <c r="BLK88" s="156"/>
      <c r="BLL88" s="156"/>
      <c r="BLM88" s="156"/>
      <c r="BLN88" s="156"/>
      <c r="BLO88" s="156"/>
      <c r="BLP88" s="156"/>
      <c r="BLQ88" s="156"/>
      <c r="BLR88" s="156"/>
      <c r="BLS88" s="156"/>
      <c r="BLT88" s="156"/>
      <c r="BLU88" s="156"/>
      <c r="BLV88" s="156"/>
      <c r="BLW88" s="156"/>
      <c r="BLX88" s="156"/>
      <c r="BLY88" s="156"/>
      <c r="BLZ88" s="156"/>
      <c r="BMA88" s="156"/>
      <c r="BMB88" s="156"/>
      <c r="BMC88" s="156"/>
      <c r="BMD88" s="156"/>
      <c r="BME88" s="156"/>
      <c r="BMF88" s="156"/>
      <c r="BMG88" s="156"/>
      <c r="BMH88" s="156"/>
      <c r="BMI88" s="156"/>
      <c r="BMJ88" s="156"/>
      <c r="BMK88" s="156"/>
      <c r="BML88" s="156"/>
      <c r="BMM88" s="156"/>
      <c r="BMN88" s="156"/>
      <c r="BMO88" s="156"/>
      <c r="BMP88" s="156"/>
      <c r="BMQ88" s="156"/>
      <c r="BMR88" s="156"/>
      <c r="BMS88" s="156"/>
      <c r="BMT88" s="156"/>
      <c r="BMU88" s="156"/>
      <c r="BMV88" s="156"/>
      <c r="BMW88" s="156"/>
      <c r="BMX88" s="156"/>
      <c r="BMY88" s="156"/>
      <c r="BMZ88" s="156"/>
      <c r="BNA88" s="156"/>
      <c r="BNB88" s="156"/>
      <c r="BNC88" s="156"/>
      <c r="BND88" s="156"/>
      <c r="BNE88" s="156"/>
      <c r="BNF88" s="156"/>
      <c r="BNG88" s="156"/>
      <c r="BNH88" s="156"/>
      <c r="BNI88" s="156"/>
      <c r="BNJ88" s="156"/>
      <c r="BNK88" s="156"/>
      <c r="BNL88" s="156"/>
      <c r="BNM88" s="156"/>
      <c r="BNN88" s="156"/>
      <c r="BNO88" s="156"/>
      <c r="BNP88" s="156"/>
      <c r="BNQ88" s="156"/>
      <c r="BNR88" s="156"/>
      <c r="BNS88" s="156"/>
      <c r="BNT88" s="156"/>
      <c r="BNU88" s="156"/>
      <c r="BNV88" s="156"/>
      <c r="BNW88" s="156"/>
      <c r="BNX88" s="156"/>
      <c r="BNY88" s="156"/>
      <c r="BNZ88" s="156"/>
      <c r="BOA88" s="156"/>
      <c r="BOB88" s="156"/>
      <c r="BOC88" s="156"/>
      <c r="BOD88" s="156"/>
      <c r="BOE88" s="156"/>
      <c r="BOF88" s="156"/>
      <c r="BOG88" s="156"/>
      <c r="BOH88" s="156"/>
      <c r="BOI88" s="156"/>
      <c r="BOJ88" s="156"/>
      <c r="BOK88" s="156"/>
      <c r="BOL88" s="156"/>
      <c r="BOM88" s="156"/>
      <c r="BON88" s="156"/>
      <c r="BOO88" s="156"/>
      <c r="BOP88" s="156"/>
      <c r="BOQ88" s="156"/>
      <c r="BOR88" s="156"/>
      <c r="BOS88" s="156"/>
      <c r="BOT88" s="156"/>
      <c r="BOU88" s="156"/>
      <c r="BOV88" s="156"/>
      <c r="BOW88" s="156"/>
      <c r="BOX88" s="156"/>
      <c r="BOY88" s="156"/>
      <c r="BOZ88" s="156"/>
      <c r="BPA88" s="156"/>
      <c r="BPB88" s="156"/>
      <c r="BPC88" s="156"/>
      <c r="BPD88" s="156"/>
      <c r="BPE88" s="156"/>
      <c r="BPF88" s="156"/>
      <c r="BPG88" s="156"/>
      <c r="BPH88" s="156"/>
      <c r="BPI88" s="156"/>
      <c r="BPJ88" s="156"/>
      <c r="BPK88" s="156"/>
      <c r="BPL88" s="156"/>
      <c r="BPM88" s="156"/>
      <c r="BPN88" s="156"/>
      <c r="BPO88" s="156"/>
      <c r="BPP88" s="156"/>
      <c r="BPQ88" s="156"/>
      <c r="BPR88" s="156"/>
      <c r="BPS88" s="156"/>
      <c r="BPT88" s="156"/>
      <c r="BPU88" s="156"/>
      <c r="BPV88" s="156"/>
      <c r="BPW88" s="156"/>
      <c r="BPX88" s="156"/>
      <c r="BPY88" s="156"/>
      <c r="BPZ88" s="156"/>
      <c r="BQA88" s="156"/>
      <c r="BQB88" s="156"/>
      <c r="BQC88" s="156"/>
      <c r="BQD88" s="156"/>
      <c r="BQE88" s="156"/>
      <c r="BQF88" s="156"/>
      <c r="BQG88" s="156"/>
      <c r="BQH88" s="156"/>
      <c r="BQI88" s="156"/>
      <c r="BQJ88" s="156"/>
      <c r="BQK88" s="156"/>
      <c r="BQL88" s="156"/>
      <c r="BQM88" s="156"/>
      <c r="BQN88" s="156"/>
      <c r="BQO88" s="156"/>
      <c r="BQP88" s="156"/>
      <c r="BQQ88" s="156"/>
      <c r="BQR88" s="156"/>
      <c r="BQS88" s="156"/>
      <c r="BQT88" s="156"/>
      <c r="BQU88" s="156"/>
      <c r="BQV88" s="156"/>
      <c r="BQW88" s="156"/>
      <c r="BQX88" s="156"/>
      <c r="BQY88" s="156"/>
      <c r="BQZ88" s="156"/>
      <c r="BRA88" s="156"/>
      <c r="BRB88" s="156"/>
      <c r="BRC88" s="156"/>
      <c r="BRD88" s="156"/>
      <c r="BRE88" s="156"/>
      <c r="BRF88" s="156"/>
      <c r="BRG88" s="156"/>
      <c r="BRH88" s="156"/>
      <c r="BRI88" s="156"/>
      <c r="BRJ88" s="156"/>
      <c r="BRK88" s="156"/>
      <c r="BRL88" s="156"/>
      <c r="BRM88" s="156"/>
      <c r="BRN88" s="156"/>
      <c r="BRO88" s="156"/>
      <c r="BRP88" s="156"/>
      <c r="BRQ88" s="156"/>
      <c r="BRR88" s="156"/>
      <c r="BRS88" s="156"/>
      <c r="BRT88" s="156"/>
      <c r="BRU88" s="156"/>
      <c r="BRV88" s="156"/>
      <c r="BRW88" s="156"/>
      <c r="BRX88" s="156"/>
      <c r="BRY88" s="156"/>
      <c r="BRZ88" s="156"/>
      <c r="BSA88" s="156"/>
      <c r="BSB88" s="156"/>
      <c r="BSC88" s="156"/>
      <c r="BSD88" s="156"/>
      <c r="BSE88" s="156"/>
      <c r="BSF88" s="156"/>
      <c r="BSG88" s="156"/>
      <c r="BSH88" s="156"/>
      <c r="BSI88" s="156"/>
      <c r="BSJ88" s="156"/>
      <c r="BSK88" s="156"/>
      <c r="BSL88" s="156"/>
      <c r="BSM88" s="156"/>
      <c r="BSN88" s="156"/>
      <c r="BSO88" s="156"/>
      <c r="BSP88" s="156"/>
      <c r="BSQ88" s="156"/>
      <c r="BSR88" s="156"/>
      <c r="BSS88" s="156"/>
      <c r="BST88" s="156"/>
      <c r="BSU88" s="156"/>
      <c r="BSV88" s="156"/>
      <c r="BSW88" s="156"/>
      <c r="BSX88" s="156"/>
      <c r="BSY88" s="156"/>
      <c r="BSZ88" s="156"/>
      <c r="BTA88" s="156"/>
      <c r="BTB88" s="156"/>
      <c r="BTC88" s="156"/>
      <c r="BTD88" s="156"/>
      <c r="BTE88" s="156"/>
      <c r="BTF88" s="156"/>
      <c r="BTG88" s="156"/>
      <c r="BTH88" s="156"/>
      <c r="BTI88" s="156"/>
      <c r="BTJ88" s="156"/>
      <c r="BTK88" s="156"/>
      <c r="BTL88" s="156"/>
      <c r="BTM88" s="156"/>
      <c r="BTN88" s="156"/>
      <c r="BTO88" s="156"/>
      <c r="BTP88" s="156"/>
      <c r="BTQ88" s="156"/>
      <c r="BTR88" s="156"/>
      <c r="BTS88" s="156"/>
      <c r="BTT88" s="156"/>
      <c r="BTU88" s="156"/>
      <c r="BTV88" s="156"/>
      <c r="BTW88" s="156"/>
      <c r="BTX88" s="156"/>
      <c r="BTY88" s="156"/>
      <c r="BTZ88" s="156"/>
      <c r="BUA88" s="156"/>
      <c r="BUB88" s="156"/>
      <c r="BUC88" s="156"/>
      <c r="BUD88" s="156"/>
      <c r="BUE88" s="156"/>
      <c r="BUF88" s="156"/>
      <c r="BUG88" s="156"/>
      <c r="BUH88" s="156"/>
      <c r="BUI88" s="156"/>
      <c r="BUJ88" s="156"/>
      <c r="BUK88" s="156"/>
      <c r="BUL88" s="156"/>
      <c r="BUM88" s="156"/>
      <c r="BUN88" s="156"/>
      <c r="BUO88" s="156"/>
      <c r="BUP88" s="156"/>
      <c r="BUQ88" s="156"/>
      <c r="BUR88" s="156"/>
      <c r="BUS88" s="156"/>
      <c r="BUT88" s="156"/>
      <c r="BUU88" s="156"/>
      <c r="BUV88" s="156"/>
      <c r="BUW88" s="156"/>
      <c r="BUX88" s="156"/>
      <c r="BUY88" s="156"/>
      <c r="BUZ88" s="156"/>
      <c r="BVA88" s="156"/>
      <c r="BVB88" s="156"/>
      <c r="BVC88" s="156"/>
      <c r="BVD88" s="156"/>
      <c r="BVE88" s="156"/>
      <c r="BVF88" s="156"/>
      <c r="BVG88" s="156"/>
      <c r="BVH88" s="156"/>
      <c r="BVI88" s="156"/>
      <c r="BVJ88" s="156"/>
      <c r="BVK88" s="156"/>
      <c r="BVL88" s="156"/>
      <c r="BVM88" s="156"/>
      <c r="BVN88" s="156"/>
      <c r="BVO88" s="156"/>
      <c r="BVP88" s="156"/>
      <c r="BVQ88" s="156"/>
      <c r="BVR88" s="156"/>
      <c r="BVS88" s="156"/>
      <c r="BVT88" s="156"/>
      <c r="BVU88" s="156"/>
      <c r="BVV88" s="156"/>
      <c r="BVW88" s="156"/>
      <c r="BVX88" s="156"/>
      <c r="BVY88" s="156"/>
      <c r="BVZ88" s="156"/>
      <c r="BWA88" s="156"/>
      <c r="BWB88" s="156"/>
      <c r="BWC88" s="156"/>
      <c r="BWD88" s="156"/>
      <c r="BWE88" s="156"/>
      <c r="BWF88" s="156"/>
      <c r="BWG88" s="156"/>
      <c r="BWH88" s="156"/>
      <c r="BWI88" s="156"/>
      <c r="BWJ88" s="156"/>
      <c r="BWK88" s="156"/>
      <c r="BWL88" s="156"/>
      <c r="BWM88" s="156"/>
      <c r="BWN88" s="156"/>
      <c r="BWO88" s="156"/>
      <c r="BWP88" s="156"/>
      <c r="BWQ88" s="156"/>
      <c r="BWR88" s="156"/>
      <c r="BWS88" s="156"/>
      <c r="BWT88" s="156"/>
      <c r="BWU88" s="156"/>
      <c r="BWV88" s="156"/>
      <c r="BWW88" s="156"/>
      <c r="BWX88" s="156"/>
      <c r="BWY88" s="156"/>
      <c r="BWZ88" s="156"/>
      <c r="BXA88" s="156"/>
      <c r="BXB88" s="156"/>
      <c r="BXC88" s="156"/>
      <c r="BXD88" s="156"/>
      <c r="BXE88" s="156"/>
      <c r="BXF88" s="156"/>
      <c r="BXG88" s="156"/>
      <c r="BXH88" s="156"/>
      <c r="BXI88" s="156"/>
      <c r="BXJ88" s="156"/>
      <c r="BXK88" s="156"/>
      <c r="BXL88" s="156"/>
      <c r="BXM88" s="156"/>
      <c r="BXN88" s="156"/>
      <c r="BXO88" s="156"/>
      <c r="BXP88" s="156"/>
      <c r="BXQ88" s="156"/>
      <c r="BXR88" s="156"/>
      <c r="BXS88" s="156"/>
      <c r="BXT88" s="156"/>
      <c r="BXU88" s="156"/>
      <c r="BXV88" s="156"/>
      <c r="BXW88" s="156"/>
      <c r="BXX88" s="156"/>
      <c r="BXY88" s="156"/>
      <c r="BXZ88" s="156"/>
      <c r="BYA88" s="156"/>
      <c r="BYB88" s="156"/>
      <c r="BYC88" s="156"/>
      <c r="BYD88" s="156"/>
      <c r="BYE88" s="156"/>
      <c r="BYF88" s="156"/>
      <c r="BYG88" s="156"/>
      <c r="BYH88" s="156"/>
      <c r="BYI88" s="156"/>
      <c r="BYJ88" s="156"/>
      <c r="BYK88" s="156"/>
      <c r="BYL88" s="156"/>
      <c r="BYM88" s="156"/>
      <c r="BYN88" s="156"/>
      <c r="BYO88" s="156"/>
      <c r="BYP88" s="156"/>
      <c r="BYQ88" s="156"/>
      <c r="BYR88" s="156"/>
      <c r="BYS88" s="156"/>
      <c r="BYT88" s="156"/>
      <c r="BYU88" s="156"/>
      <c r="BYV88" s="156"/>
      <c r="BYW88" s="156"/>
      <c r="BYX88" s="156"/>
      <c r="BYY88" s="156"/>
      <c r="BYZ88" s="156"/>
      <c r="BZA88" s="156"/>
      <c r="BZB88" s="156"/>
      <c r="BZC88" s="156"/>
      <c r="BZD88" s="156"/>
      <c r="BZE88" s="156"/>
      <c r="BZF88" s="156"/>
      <c r="BZG88" s="156"/>
      <c r="BZH88" s="156"/>
      <c r="BZI88" s="156"/>
      <c r="BZJ88" s="156"/>
      <c r="BZK88" s="156"/>
      <c r="BZL88" s="156"/>
      <c r="BZM88" s="156"/>
      <c r="BZN88" s="156"/>
      <c r="BZO88" s="156"/>
      <c r="BZP88" s="156"/>
      <c r="BZQ88" s="156"/>
      <c r="BZR88" s="156"/>
      <c r="BZS88" s="156"/>
      <c r="BZT88" s="156"/>
      <c r="BZU88" s="156"/>
      <c r="BZV88" s="156"/>
      <c r="BZW88" s="156"/>
      <c r="BZX88" s="156"/>
      <c r="BZY88" s="156"/>
      <c r="BZZ88" s="156"/>
      <c r="CAA88" s="156"/>
      <c r="CAB88" s="156"/>
      <c r="CAC88" s="156"/>
      <c r="CAD88" s="156"/>
      <c r="CAE88" s="156"/>
      <c r="CAF88" s="156"/>
      <c r="CAG88" s="156"/>
      <c r="CAH88" s="156"/>
      <c r="CAI88" s="156"/>
      <c r="CAJ88" s="156"/>
      <c r="CAK88" s="156"/>
      <c r="CAL88" s="156"/>
      <c r="CAM88" s="156"/>
      <c r="CAN88" s="156"/>
      <c r="CAO88" s="156"/>
      <c r="CAP88" s="156"/>
      <c r="CAQ88" s="156"/>
      <c r="CAR88" s="156"/>
      <c r="CAS88" s="156"/>
      <c r="CAT88" s="156"/>
      <c r="CAU88" s="156"/>
      <c r="CAV88" s="156"/>
      <c r="CAW88" s="156"/>
      <c r="CAX88" s="156"/>
      <c r="CAY88" s="156"/>
      <c r="CAZ88" s="156"/>
      <c r="CBA88" s="156"/>
      <c r="CBB88" s="156"/>
      <c r="CBC88" s="156"/>
      <c r="CBD88" s="156"/>
      <c r="CBE88" s="156"/>
      <c r="CBF88" s="156"/>
      <c r="CBG88" s="156"/>
      <c r="CBH88" s="156"/>
      <c r="CBI88" s="156"/>
      <c r="CBJ88" s="156"/>
      <c r="CBK88" s="156"/>
      <c r="CBL88" s="156"/>
      <c r="CBM88" s="156"/>
      <c r="CBN88" s="156"/>
      <c r="CBO88" s="156"/>
      <c r="CBP88" s="156"/>
      <c r="CBQ88" s="156"/>
      <c r="CBR88" s="156"/>
      <c r="CBS88" s="156"/>
      <c r="CBT88" s="156"/>
      <c r="CBU88" s="156"/>
      <c r="CBV88" s="156"/>
      <c r="CBW88" s="156"/>
      <c r="CBX88" s="156"/>
      <c r="CBY88" s="156"/>
      <c r="CBZ88" s="156"/>
      <c r="CCA88" s="156"/>
      <c r="CCB88" s="156"/>
      <c r="CCC88" s="156"/>
      <c r="CCD88" s="156"/>
      <c r="CCE88" s="156"/>
      <c r="CCF88" s="156"/>
      <c r="CCG88" s="156"/>
      <c r="CCH88" s="156"/>
      <c r="CCI88" s="156"/>
      <c r="CCJ88" s="156"/>
      <c r="CCK88" s="156"/>
      <c r="CCL88" s="156"/>
      <c r="CCM88" s="156"/>
      <c r="CCN88" s="156"/>
      <c r="CCO88" s="156"/>
      <c r="CCP88" s="156"/>
      <c r="CCQ88" s="156"/>
      <c r="CCR88" s="156"/>
      <c r="CCS88" s="156"/>
      <c r="CCT88" s="156"/>
      <c r="CCU88" s="156"/>
      <c r="CCV88" s="156"/>
      <c r="CCW88" s="156"/>
      <c r="CCX88" s="156"/>
      <c r="CCY88" s="156"/>
      <c r="CCZ88" s="156"/>
      <c r="CDA88" s="156"/>
      <c r="CDB88" s="156"/>
      <c r="CDC88" s="156"/>
      <c r="CDD88" s="156"/>
      <c r="CDE88" s="156"/>
      <c r="CDF88" s="156"/>
      <c r="CDG88" s="156"/>
      <c r="CDH88" s="156"/>
      <c r="CDI88" s="156"/>
      <c r="CDJ88" s="156"/>
      <c r="CDK88" s="156"/>
      <c r="CDL88" s="156"/>
      <c r="CDM88" s="156"/>
      <c r="CDN88" s="156"/>
      <c r="CDO88" s="156"/>
      <c r="CDP88" s="156"/>
      <c r="CDQ88" s="156"/>
      <c r="CDR88" s="156"/>
      <c r="CDS88" s="156"/>
      <c r="CDT88" s="156"/>
      <c r="CDU88" s="156"/>
      <c r="CDV88" s="156"/>
      <c r="CDW88" s="156"/>
      <c r="CDX88" s="156"/>
      <c r="CDY88" s="156"/>
      <c r="CDZ88" s="156"/>
      <c r="CEA88" s="156"/>
      <c r="CEB88" s="156"/>
      <c r="CEC88" s="156"/>
      <c r="CED88" s="156"/>
      <c r="CEE88" s="156"/>
      <c r="CEF88" s="156"/>
      <c r="CEG88" s="156"/>
      <c r="CEH88" s="156"/>
      <c r="CEI88" s="156"/>
      <c r="CEJ88" s="156"/>
      <c r="CEK88" s="156"/>
      <c r="CEL88" s="156"/>
      <c r="CEM88" s="156"/>
      <c r="CEN88" s="156"/>
      <c r="CEO88" s="156"/>
      <c r="CEP88" s="156"/>
      <c r="CEQ88" s="156"/>
      <c r="CER88" s="156"/>
      <c r="CES88" s="156"/>
      <c r="CET88" s="156"/>
      <c r="CEU88" s="156"/>
      <c r="CEV88" s="156"/>
      <c r="CEW88" s="156"/>
      <c r="CEX88" s="156"/>
      <c r="CEY88" s="156"/>
      <c r="CEZ88" s="156"/>
      <c r="CFA88" s="156"/>
      <c r="CFB88" s="156"/>
      <c r="CFC88" s="156"/>
      <c r="CFD88" s="156"/>
      <c r="CFE88" s="156"/>
      <c r="CFF88" s="156"/>
      <c r="CFG88" s="156"/>
      <c r="CFH88" s="156"/>
      <c r="CFI88" s="156"/>
      <c r="CFJ88" s="156"/>
      <c r="CFK88" s="156"/>
      <c r="CFL88" s="156"/>
      <c r="CFM88" s="156"/>
      <c r="CFN88" s="156"/>
      <c r="CFO88" s="156"/>
      <c r="CFP88" s="156"/>
      <c r="CFQ88" s="156"/>
      <c r="CFR88" s="156"/>
      <c r="CFS88" s="156"/>
      <c r="CFT88" s="156"/>
      <c r="CFU88" s="156"/>
      <c r="CFV88" s="156"/>
      <c r="CFW88" s="156"/>
      <c r="CFX88" s="156"/>
      <c r="CFY88" s="156"/>
      <c r="CFZ88" s="156"/>
      <c r="CGA88" s="156"/>
      <c r="CGB88" s="156"/>
      <c r="CGC88" s="156"/>
      <c r="CGD88" s="156"/>
      <c r="CGE88" s="156"/>
      <c r="CGF88" s="156"/>
      <c r="CGG88" s="156"/>
      <c r="CGH88" s="156"/>
      <c r="CGI88" s="156"/>
      <c r="CGJ88" s="156"/>
      <c r="CGK88" s="156"/>
      <c r="CGL88" s="156"/>
      <c r="CGM88" s="156"/>
      <c r="CGN88" s="156"/>
      <c r="CGO88" s="156"/>
      <c r="CGP88" s="156"/>
      <c r="CGQ88" s="156"/>
      <c r="CGR88" s="156"/>
      <c r="CGS88" s="156"/>
      <c r="CGT88" s="156"/>
      <c r="CGU88" s="156"/>
      <c r="CGV88" s="156"/>
      <c r="CGW88" s="156"/>
      <c r="CGX88" s="156"/>
      <c r="CGY88" s="156"/>
      <c r="CGZ88" s="156"/>
      <c r="CHA88" s="156"/>
      <c r="CHB88" s="156"/>
      <c r="CHC88" s="156"/>
      <c r="CHD88" s="156"/>
      <c r="CHE88" s="156"/>
      <c r="CHF88" s="156"/>
      <c r="CHG88" s="156"/>
      <c r="CHH88" s="156"/>
      <c r="CHI88" s="156"/>
      <c r="CHJ88" s="156"/>
      <c r="CHK88" s="156"/>
      <c r="CHL88" s="156"/>
      <c r="CHM88" s="156"/>
      <c r="CHN88" s="156"/>
      <c r="CHO88" s="156"/>
      <c r="CHP88" s="156"/>
      <c r="CHQ88" s="156"/>
      <c r="CHR88" s="156"/>
      <c r="CHS88" s="156"/>
      <c r="CHT88" s="156"/>
      <c r="CHU88" s="156"/>
      <c r="CHV88" s="156"/>
      <c r="CHW88" s="156"/>
      <c r="CHX88" s="156"/>
      <c r="CHY88" s="156"/>
      <c r="CHZ88" s="156"/>
      <c r="CIA88" s="156"/>
      <c r="CIB88" s="156"/>
      <c r="CIC88" s="156"/>
      <c r="CID88" s="156"/>
      <c r="CIE88" s="156"/>
      <c r="CIF88" s="156"/>
      <c r="CIG88" s="156"/>
      <c r="CIH88" s="156"/>
      <c r="CII88" s="156"/>
      <c r="CIJ88" s="156"/>
      <c r="CIK88" s="156"/>
      <c r="CIL88" s="156"/>
      <c r="CIM88" s="156"/>
      <c r="CIN88" s="156"/>
      <c r="CIO88" s="156"/>
      <c r="CIP88" s="156"/>
      <c r="CIQ88" s="156"/>
      <c r="CIR88" s="156"/>
      <c r="CIS88" s="156"/>
      <c r="CIT88" s="156"/>
      <c r="CIU88" s="156"/>
      <c r="CIV88" s="156"/>
      <c r="CIW88" s="156"/>
      <c r="CIX88" s="156"/>
      <c r="CIY88" s="156"/>
      <c r="CIZ88" s="156"/>
      <c r="CJA88" s="156"/>
      <c r="CJB88" s="156"/>
      <c r="CJC88" s="156"/>
      <c r="CJD88" s="156"/>
      <c r="CJE88" s="156"/>
      <c r="CJF88" s="156"/>
      <c r="CJG88" s="156"/>
      <c r="CJH88" s="156"/>
      <c r="CJI88" s="156"/>
      <c r="CJJ88" s="156"/>
      <c r="CJK88" s="156"/>
      <c r="CJL88" s="156"/>
      <c r="CJM88" s="156"/>
      <c r="CJN88" s="156"/>
      <c r="CJO88" s="156"/>
      <c r="CJP88" s="156"/>
      <c r="CJQ88" s="156"/>
      <c r="CJR88" s="156"/>
      <c r="CJS88" s="156"/>
      <c r="CJT88" s="156"/>
      <c r="CJU88" s="156"/>
      <c r="CJV88" s="156"/>
      <c r="CJW88" s="156"/>
      <c r="CJX88" s="156"/>
      <c r="CJY88" s="156"/>
      <c r="CJZ88" s="156"/>
      <c r="CKA88" s="156"/>
      <c r="CKB88" s="156"/>
      <c r="CKC88" s="156"/>
      <c r="CKD88" s="156"/>
      <c r="CKE88" s="156"/>
      <c r="CKF88" s="156"/>
      <c r="CKG88" s="156"/>
      <c r="CKH88" s="156"/>
      <c r="CKI88" s="156"/>
      <c r="CKJ88" s="156"/>
      <c r="CKK88" s="156"/>
      <c r="CKL88" s="156"/>
      <c r="CKM88" s="156"/>
      <c r="CKN88" s="156"/>
      <c r="CKO88" s="156"/>
      <c r="CKP88" s="156"/>
      <c r="CKQ88" s="156"/>
      <c r="CKR88" s="156"/>
      <c r="CKS88" s="156"/>
      <c r="CKT88" s="156"/>
      <c r="CKU88" s="156"/>
      <c r="CKV88" s="156"/>
      <c r="CKW88" s="156"/>
      <c r="CKX88" s="156"/>
      <c r="CKY88" s="156"/>
      <c r="CKZ88" s="156"/>
      <c r="CLA88" s="156"/>
      <c r="CLB88" s="156"/>
      <c r="CLC88" s="156"/>
      <c r="CLD88" s="156"/>
      <c r="CLE88" s="156"/>
      <c r="CLF88" s="156"/>
      <c r="CLG88" s="156"/>
      <c r="CLH88" s="156"/>
      <c r="CLI88" s="156"/>
      <c r="CLJ88" s="156"/>
      <c r="CLK88" s="156"/>
      <c r="CLL88" s="156"/>
      <c r="CLM88" s="156"/>
      <c r="CLN88" s="156"/>
      <c r="CLO88" s="156"/>
      <c r="CLP88" s="156"/>
      <c r="CLQ88" s="156"/>
      <c r="CLR88" s="156"/>
      <c r="CLS88" s="156"/>
      <c r="CLT88" s="156"/>
      <c r="CLU88" s="156"/>
      <c r="CLV88" s="156"/>
      <c r="CLW88" s="156"/>
      <c r="CLX88" s="156"/>
      <c r="CLY88" s="156"/>
      <c r="CLZ88" s="156"/>
      <c r="CMA88" s="156"/>
      <c r="CMB88" s="156"/>
      <c r="CMC88" s="156"/>
      <c r="CMD88" s="156"/>
      <c r="CME88" s="156"/>
      <c r="CMF88" s="156"/>
      <c r="CMG88" s="156"/>
      <c r="CMH88" s="156"/>
      <c r="CMI88" s="156"/>
      <c r="CMJ88" s="156"/>
      <c r="CMK88" s="156"/>
      <c r="CML88" s="156"/>
      <c r="CMM88" s="156"/>
      <c r="CMN88" s="156"/>
      <c r="CMO88" s="156"/>
      <c r="CMP88" s="156"/>
      <c r="CMQ88" s="156"/>
      <c r="CMR88" s="156"/>
      <c r="CMS88" s="156"/>
      <c r="CMT88" s="156"/>
      <c r="CMU88" s="156"/>
      <c r="CMV88" s="156"/>
      <c r="CMW88" s="156"/>
      <c r="CMX88" s="156"/>
      <c r="CMY88" s="156"/>
      <c r="CMZ88" s="156"/>
      <c r="CNA88" s="156"/>
      <c r="CNB88" s="156"/>
      <c r="CNC88" s="156"/>
      <c r="CND88" s="156"/>
      <c r="CNE88" s="156"/>
      <c r="CNF88" s="156"/>
      <c r="CNG88" s="156"/>
      <c r="CNH88" s="156"/>
      <c r="CNI88" s="156"/>
      <c r="CNJ88" s="156"/>
      <c r="CNK88" s="156"/>
      <c r="CNL88" s="156"/>
      <c r="CNM88" s="156"/>
      <c r="CNN88" s="156"/>
      <c r="CNO88" s="156"/>
      <c r="CNP88" s="156"/>
      <c r="CNQ88" s="156"/>
      <c r="CNR88" s="156"/>
      <c r="CNS88" s="156"/>
      <c r="CNT88" s="156"/>
      <c r="CNU88" s="156"/>
      <c r="CNV88" s="156"/>
      <c r="CNW88" s="156"/>
      <c r="CNX88" s="156"/>
      <c r="CNY88" s="156"/>
      <c r="CNZ88" s="156"/>
      <c r="COA88" s="156"/>
      <c r="COB88" s="156"/>
      <c r="COC88" s="156"/>
      <c r="COD88" s="156"/>
      <c r="COE88" s="156"/>
      <c r="COF88" s="156"/>
      <c r="COG88" s="156"/>
      <c r="COH88" s="156"/>
      <c r="COI88" s="156"/>
      <c r="COJ88" s="156"/>
      <c r="COK88" s="156"/>
      <c r="COL88" s="156"/>
      <c r="COM88" s="156"/>
      <c r="CON88" s="156"/>
      <c r="COO88" s="156"/>
      <c r="COP88" s="156"/>
      <c r="COQ88" s="156"/>
      <c r="COR88" s="156"/>
      <c r="COS88" s="156"/>
      <c r="COT88" s="156"/>
      <c r="COU88" s="156"/>
      <c r="COV88" s="156"/>
      <c r="COW88" s="156"/>
      <c r="COX88" s="156"/>
      <c r="COY88" s="156"/>
      <c r="COZ88" s="156"/>
      <c r="CPA88" s="156"/>
      <c r="CPB88" s="156"/>
      <c r="CPC88" s="156"/>
      <c r="CPD88" s="156"/>
      <c r="CPE88" s="156"/>
      <c r="CPF88" s="156"/>
      <c r="CPG88" s="156"/>
      <c r="CPH88" s="156"/>
      <c r="CPI88" s="156"/>
      <c r="CPJ88" s="156"/>
      <c r="CPK88" s="156"/>
      <c r="CPL88" s="156"/>
      <c r="CPM88" s="156"/>
      <c r="CPN88" s="156"/>
      <c r="CPO88" s="156"/>
      <c r="CPP88" s="156"/>
      <c r="CPQ88" s="156"/>
      <c r="CPR88" s="156"/>
      <c r="CPS88" s="156"/>
      <c r="CPT88" s="156"/>
      <c r="CPU88" s="156"/>
      <c r="CPV88" s="156"/>
      <c r="CPW88" s="156"/>
      <c r="CPX88" s="156"/>
      <c r="CPY88" s="156"/>
      <c r="CPZ88" s="156"/>
      <c r="CQA88" s="156"/>
      <c r="CQB88" s="156"/>
      <c r="CQC88" s="156"/>
      <c r="CQD88" s="156"/>
      <c r="CQE88" s="156"/>
      <c r="CQF88" s="156"/>
      <c r="CQG88" s="156"/>
      <c r="CQH88" s="156"/>
      <c r="CQI88" s="156"/>
      <c r="CQJ88" s="156"/>
      <c r="CQK88" s="156"/>
      <c r="CQL88" s="156"/>
      <c r="CQM88" s="156"/>
      <c r="CQN88" s="156"/>
      <c r="CQO88" s="156"/>
      <c r="CQP88" s="156"/>
      <c r="CQQ88" s="156"/>
      <c r="CQR88" s="156"/>
      <c r="CQS88" s="156"/>
      <c r="CQT88" s="156"/>
      <c r="CQU88" s="156"/>
      <c r="CQV88" s="156"/>
      <c r="CQW88" s="156"/>
      <c r="CQX88" s="156"/>
      <c r="CQY88" s="156"/>
      <c r="CQZ88" s="156"/>
      <c r="CRA88" s="156"/>
      <c r="CRB88" s="156"/>
      <c r="CRC88" s="156"/>
      <c r="CRD88" s="156"/>
      <c r="CRE88" s="156"/>
      <c r="CRF88" s="156"/>
      <c r="CRG88" s="156"/>
      <c r="CRH88" s="156"/>
      <c r="CRI88" s="156"/>
      <c r="CRJ88" s="156"/>
      <c r="CRK88" s="156"/>
      <c r="CRL88" s="156"/>
      <c r="CRM88" s="156"/>
      <c r="CRN88" s="156"/>
      <c r="CRO88" s="156"/>
      <c r="CRP88" s="156"/>
      <c r="CRQ88" s="156"/>
      <c r="CRR88" s="156"/>
      <c r="CRS88" s="156"/>
      <c r="CRT88" s="156"/>
      <c r="CRU88" s="156"/>
      <c r="CRV88" s="156"/>
      <c r="CRW88" s="156"/>
      <c r="CRX88" s="156"/>
      <c r="CRY88" s="156"/>
      <c r="CRZ88" s="156"/>
      <c r="CSA88" s="156"/>
      <c r="CSB88" s="156"/>
      <c r="CSC88" s="156"/>
      <c r="CSD88" s="156"/>
      <c r="CSE88" s="156"/>
      <c r="CSF88" s="156"/>
      <c r="CSG88" s="156"/>
      <c r="CSH88" s="156"/>
      <c r="CSI88" s="156"/>
      <c r="CSJ88" s="156"/>
      <c r="CSK88" s="156"/>
      <c r="CSL88" s="156"/>
      <c r="CSM88" s="156"/>
      <c r="CSN88" s="156"/>
      <c r="CSO88" s="156"/>
      <c r="CSP88" s="156"/>
      <c r="CSQ88" s="156"/>
      <c r="CSR88" s="156"/>
      <c r="CSS88" s="156"/>
      <c r="CST88" s="156"/>
      <c r="CSU88" s="156"/>
      <c r="CSV88" s="156"/>
      <c r="CSW88" s="156"/>
      <c r="CSX88" s="156"/>
      <c r="CSY88" s="156"/>
      <c r="CSZ88" s="156"/>
      <c r="CTA88" s="156"/>
      <c r="CTB88" s="156"/>
      <c r="CTC88" s="156"/>
      <c r="CTD88" s="156"/>
      <c r="CTE88" s="156"/>
      <c r="CTF88" s="156"/>
      <c r="CTG88" s="156"/>
      <c r="CTH88" s="156"/>
      <c r="CTI88" s="156"/>
      <c r="CTJ88" s="156"/>
      <c r="CTK88" s="156"/>
      <c r="CTL88" s="156"/>
      <c r="CTM88" s="156"/>
      <c r="CTN88" s="156"/>
      <c r="CTO88" s="156"/>
      <c r="CTP88" s="156"/>
      <c r="CTQ88" s="156"/>
      <c r="CTR88" s="156"/>
      <c r="CTS88" s="156"/>
      <c r="CTT88" s="156"/>
      <c r="CTU88" s="156"/>
      <c r="CTV88" s="156"/>
      <c r="CTW88" s="156"/>
      <c r="CTX88" s="156"/>
      <c r="CTY88" s="156"/>
      <c r="CTZ88" s="156"/>
      <c r="CUA88" s="156"/>
      <c r="CUB88" s="156"/>
      <c r="CUC88" s="156"/>
      <c r="CUD88" s="156"/>
      <c r="CUE88" s="156"/>
      <c r="CUF88" s="156"/>
      <c r="CUG88" s="156"/>
      <c r="CUH88" s="156"/>
      <c r="CUI88" s="156"/>
      <c r="CUJ88" s="156"/>
      <c r="CUK88" s="156"/>
      <c r="CUL88" s="156"/>
      <c r="CUM88" s="156"/>
      <c r="CUN88" s="156"/>
      <c r="CUO88" s="156"/>
      <c r="CUP88" s="156"/>
      <c r="CUQ88" s="156"/>
      <c r="CUR88" s="156"/>
      <c r="CUS88" s="156"/>
      <c r="CUT88" s="156"/>
      <c r="CUU88" s="156"/>
      <c r="CUV88" s="156"/>
      <c r="CUW88" s="156"/>
      <c r="CUX88" s="156"/>
      <c r="CUY88" s="156"/>
      <c r="CUZ88" s="156"/>
      <c r="CVA88" s="156"/>
      <c r="CVB88" s="156"/>
      <c r="CVC88" s="156"/>
      <c r="CVD88" s="156"/>
      <c r="CVE88" s="156"/>
      <c r="CVF88" s="156"/>
      <c r="CVG88" s="156"/>
      <c r="CVH88" s="156"/>
      <c r="CVI88" s="156"/>
      <c r="CVJ88" s="156"/>
      <c r="CVK88" s="156"/>
      <c r="CVL88" s="156"/>
      <c r="CVM88" s="156"/>
      <c r="CVN88" s="156"/>
      <c r="CVO88" s="156"/>
      <c r="CVP88" s="156"/>
      <c r="CVQ88" s="156"/>
      <c r="CVR88" s="156"/>
      <c r="CVS88" s="156"/>
      <c r="CVT88" s="156"/>
      <c r="CVU88" s="156"/>
      <c r="CVV88" s="156"/>
      <c r="CVW88" s="156"/>
      <c r="CVX88" s="156"/>
      <c r="CVY88" s="156"/>
      <c r="CVZ88" s="156"/>
      <c r="CWA88" s="156"/>
      <c r="CWB88" s="156"/>
      <c r="CWC88" s="156"/>
      <c r="CWD88" s="156"/>
      <c r="CWE88" s="156"/>
      <c r="CWF88" s="156"/>
      <c r="CWG88" s="156"/>
      <c r="CWH88" s="156"/>
      <c r="CWI88" s="156"/>
      <c r="CWJ88" s="156"/>
      <c r="CWK88" s="156"/>
      <c r="CWL88" s="156"/>
      <c r="CWM88" s="156"/>
      <c r="CWN88" s="156"/>
      <c r="CWO88" s="156"/>
      <c r="CWP88" s="156"/>
      <c r="CWQ88" s="156"/>
      <c r="CWR88" s="156"/>
      <c r="CWS88" s="156"/>
      <c r="CWT88" s="156"/>
      <c r="CWU88" s="156"/>
      <c r="CWV88" s="156"/>
      <c r="CWW88" s="156"/>
      <c r="CWX88" s="156"/>
      <c r="CWY88" s="156"/>
      <c r="CWZ88" s="156"/>
      <c r="CXA88" s="156"/>
      <c r="CXB88" s="156"/>
      <c r="CXC88" s="156"/>
      <c r="CXD88" s="156"/>
      <c r="CXE88" s="156"/>
      <c r="CXF88" s="156"/>
      <c r="CXG88" s="156"/>
      <c r="CXH88" s="156"/>
      <c r="CXI88" s="156"/>
      <c r="CXJ88" s="156"/>
      <c r="CXK88" s="156"/>
      <c r="CXL88" s="156"/>
      <c r="CXM88" s="156"/>
      <c r="CXN88" s="156"/>
      <c r="CXO88" s="156"/>
      <c r="CXP88" s="156"/>
      <c r="CXQ88" s="156"/>
      <c r="CXR88" s="156"/>
      <c r="CXS88" s="156"/>
      <c r="CXT88" s="156"/>
      <c r="CXU88" s="156"/>
      <c r="CXV88" s="156"/>
      <c r="CXW88" s="156"/>
      <c r="CXX88" s="156"/>
      <c r="CXY88" s="156"/>
      <c r="CXZ88" s="156"/>
      <c r="CYA88" s="156"/>
      <c r="CYB88" s="156"/>
      <c r="CYC88" s="156"/>
      <c r="CYD88" s="156"/>
      <c r="CYE88" s="156"/>
      <c r="CYF88" s="156"/>
      <c r="CYG88" s="156"/>
      <c r="CYH88" s="156"/>
      <c r="CYI88" s="156"/>
      <c r="CYJ88" s="156"/>
      <c r="CYK88" s="156"/>
      <c r="CYL88" s="156"/>
      <c r="CYM88" s="156"/>
      <c r="CYN88" s="156"/>
      <c r="CYO88" s="156"/>
      <c r="CYP88" s="156"/>
      <c r="CYQ88" s="156"/>
      <c r="CYR88" s="156"/>
      <c r="CYS88" s="156"/>
      <c r="CYT88" s="156"/>
      <c r="CYU88" s="156"/>
      <c r="CYV88" s="156"/>
      <c r="CYW88" s="156"/>
      <c r="CYX88" s="156"/>
      <c r="CYY88" s="156"/>
      <c r="CYZ88" s="156"/>
      <c r="CZA88" s="156"/>
      <c r="CZB88" s="156"/>
      <c r="CZC88" s="156"/>
      <c r="CZD88" s="156"/>
      <c r="CZE88" s="156"/>
      <c r="CZF88" s="156"/>
      <c r="CZG88" s="156"/>
      <c r="CZH88" s="156"/>
      <c r="CZI88" s="156"/>
      <c r="CZJ88" s="156"/>
      <c r="CZK88" s="156"/>
      <c r="CZL88" s="156"/>
      <c r="CZM88" s="156"/>
      <c r="CZN88" s="156"/>
      <c r="CZO88" s="156"/>
      <c r="CZP88" s="156"/>
      <c r="CZQ88" s="156"/>
      <c r="CZR88" s="156"/>
      <c r="CZS88" s="156"/>
      <c r="CZT88" s="156"/>
      <c r="CZU88" s="156"/>
      <c r="CZV88" s="156"/>
      <c r="CZW88" s="156"/>
      <c r="CZX88" s="156"/>
      <c r="CZY88" s="156"/>
      <c r="CZZ88" s="156"/>
      <c r="DAA88" s="156"/>
      <c r="DAB88" s="156"/>
      <c r="DAC88" s="156"/>
      <c r="DAD88" s="156"/>
      <c r="DAE88" s="156"/>
      <c r="DAF88" s="156"/>
      <c r="DAG88" s="156"/>
      <c r="DAH88" s="156"/>
      <c r="DAI88" s="156"/>
      <c r="DAJ88" s="156"/>
      <c r="DAK88" s="156"/>
      <c r="DAL88" s="156"/>
      <c r="DAM88" s="156"/>
      <c r="DAN88" s="156"/>
      <c r="DAO88" s="156"/>
      <c r="DAP88" s="156"/>
      <c r="DAQ88" s="156"/>
      <c r="DAR88" s="156"/>
      <c r="DAS88" s="156"/>
      <c r="DAT88" s="156"/>
      <c r="DAU88" s="156"/>
      <c r="DAV88" s="156"/>
      <c r="DAW88" s="156"/>
      <c r="DAX88" s="156"/>
      <c r="DAY88" s="156"/>
      <c r="DAZ88" s="156"/>
      <c r="DBA88" s="156"/>
      <c r="DBB88" s="156"/>
      <c r="DBC88" s="156"/>
      <c r="DBD88" s="156"/>
      <c r="DBE88" s="156"/>
      <c r="DBF88" s="156"/>
      <c r="DBG88" s="156"/>
      <c r="DBH88" s="156"/>
      <c r="DBI88" s="156"/>
      <c r="DBJ88" s="156"/>
      <c r="DBK88" s="156"/>
      <c r="DBL88" s="156"/>
      <c r="DBM88" s="156"/>
      <c r="DBN88" s="156"/>
      <c r="DBO88" s="156"/>
      <c r="DBP88" s="156"/>
      <c r="DBQ88" s="156"/>
      <c r="DBR88" s="156"/>
      <c r="DBS88" s="156"/>
      <c r="DBT88" s="156"/>
      <c r="DBU88" s="156"/>
      <c r="DBV88" s="156"/>
      <c r="DBW88" s="156"/>
      <c r="DBX88" s="156"/>
      <c r="DBY88" s="156"/>
      <c r="DBZ88" s="156"/>
      <c r="DCA88" s="156"/>
      <c r="DCB88" s="156"/>
      <c r="DCC88" s="156"/>
      <c r="DCD88" s="156"/>
      <c r="DCE88" s="156"/>
      <c r="DCF88" s="156"/>
      <c r="DCG88" s="156"/>
      <c r="DCH88" s="156"/>
      <c r="DCI88" s="156"/>
      <c r="DCJ88" s="156"/>
      <c r="DCK88" s="156"/>
      <c r="DCL88" s="156"/>
      <c r="DCM88" s="156"/>
      <c r="DCN88" s="156"/>
      <c r="DCO88" s="156"/>
      <c r="DCP88" s="156"/>
      <c r="DCQ88" s="156"/>
      <c r="DCR88" s="156"/>
      <c r="DCS88" s="156"/>
      <c r="DCT88" s="156"/>
      <c r="DCU88" s="156"/>
      <c r="DCV88" s="156"/>
      <c r="DCW88" s="156"/>
      <c r="DCX88" s="156"/>
      <c r="DCY88" s="156"/>
      <c r="DCZ88" s="156"/>
      <c r="DDA88" s="156"/>
      <c r="DDB88" s="156"/>
      <c r="DDC88" s="156"/>
      <c r="DDD88" s="156"/>
      <c r="DDE88" s="156"/>
      <c r="DDF88" s="156"/>
      <c r="DDG88" s="156"/>
      <c r="DDH88" s="156"/>
      <c r="DDI88" s="156"/>
      <c r="DDJ88" s="156"/>
      <c r="DDK88" s="156"/>
      <c r="DDL88" s="156"/>
      <c r="DDM88" s="156"/>
      <c r="DDN88" s="156"/>
      <c r="DDO88" s="156"/>
      <c r="DDP88" s="156"/>
      <c r="DDQ88" s="156"/>
      <c r="DDR88" s="156"/>
      <c r="DDS88" s="156"/>
      <c r="DDT88" s="156"/>
      <c r="DDU88" s="156"/>
      <c r="DDV88" s="156"/>
      <c r="DDW88" s="156"/>
      <c r="DDX88" s="156"/>
      <c r="DDY88" s="156"/>
      <c r="DDZ88" s="156"/>
      <c r="DEA88" s="156"/>
      <c r="DEB88" s="156"/>
      <c r="DEC88" s="156"/>
      <c r="DED88" s="156"/>
      <c r="DEE88" s="156"/>
      <c r="DEF88" s="156"/>
      <c r="DEG88" s="156"/>
      <c r="DEH88" s="156"/>
      <c r="DEI88" s="156"/>
      <c r="DEJ88" s="156"/>
      <c r="DEK88" s="156"/>
      <c r="DEL88" s="156"/>
      <c r="DEM88" s="156"/>
      <c r="DEN88" s="156"/>
      <c r="DEO88" s="156"/>
      <c r="DEP88" s="156"/>
      <c r="DEQ88" s="156"/>
      <c r="DER88" s="156"/>
      <c r="DES88" s="156"/>
      <c r="DET88" s="156"/>
      <c r="DEU88" s="156"/>
      <c r="DEV88" s="156"/>
      <c r="DEW88" s="156"/>
      <c r="DEX88" s="156"/>
      <c r="DEY88" s="156"/>
      <c r="DEZ88" s="156"/>
      <c r="DFA88" s="156"/>
      <c r="DFB88" s="156"/>
      <c r="DFC88" s="156"/>
      <c r="DFD88" s="156"/>
      <c r="DFE88" s="156"/>
      <c r="DFF88" s="156"/>
      <c r="DFG88" s="156"/>
      <c r="DFH88" s="156"/>
      <c r="DFI88" s="156"/>
      <c r="DFJ88" s="156"/>
      <c r="DFK88" s="156"/>
      <c r="DFL88" s="156"/>
      <c r="DFM88" s="156"/>
      <c r="DFN88" s="156"/>
      <c r="DFO88" s="156"/>
      <c r="DFP88" s="156"/>
      <c r="DFQ88" s="156"/>
      <c r="DFR88" s="156"/>
      <c r="DFS88" s="156"/>
      <c r="DFT88" s="156"/>
      <c r="DFU88" s="156"/>
      <c r="DFV88" s="156"/>
      <c r="DFW88" s="156"/>
      <c r="DFX88" s="156"/>
      <c r="DFY88" s="156"/>
      <c r="DFZ88" s="156"/>
      <c r="DGA88" s="156"/>
      <c r="DGB88" s="156"/>
      <c r="DGC88" s="156"/>
      <c r="DGD88" s="156"/>
      <c r="DGE88" s="156"/>
      <c r="DGF88" s="156"/>
      <c r="DGG88" s="156"/>
      <c r="DGH88" s="156"/>
      <c r="DGI88" s="156"/>
      <c r="DGJ88" s="156"/>
      <c r="DGK88" s="156"/>
      <c r="DGL88" s="156"/>
      <c r="DGM88" s="156"/>
      <c r="DGN88" s="156"/>
      <c r="DGO88" s="156"/>
      <c r="DGP88" s="156"/>
      <c r="DGQ88" s="156"/>
      <c r="DGR88" s="156"/>
      <c r="DGS88" s="156"/>
      <c r="DGT88" s="156"/>
      <c r="DGU88" s="156"/>
      <c r="DGV88" s="156"/>
      <c r="DGW88" s="156"/>
      <c r="DGX88" s="156"/>
      <c r="DGY88" s="156"/>
      <c r="DGZ88" s="156"/>
      <c r="DHA88" s="156"/>
      <c r="DHB88" s="156"/>
      <c r="DHC88" s="156"/>
      <c r="DHD88" s="156"/>
      <c r="DHE88" s="156"/>
      <c r="DHF88" s="156"/>
      <c r="DHG88" s="156"/>
      <c r="DHH88" s="156"/>
      <c r="DHI88" s="156"/>
      <c r="DHJ88" s="156"/>
      <c r="DHK88" s="156"/>
      <c r="DHL88" s="156"/>
      <c r="DHM88" s="156"/>
      <c r="DHN88" s="156"/>
      <c r="DHO88" s="156"/>
      <c r="DHP88" s="156"/>
      <c r="DHQ88" s="156"/>
      <c r="DHR88" s="156"/>
      <c r="DHS88" s="156"/>
      <c r="DHT88" s="156"/>
      <c r="DHU88" s="156"/>
      <c r="DHV88" s="156"/>
      <c r="DHW88" s="156"/>
      <c r="DHX88" s="156"/>
      <c r="DHY88" s="156"/>
      <c r="DHZ88" s="156"/>
      <c r="DIA88" s="156"/>
      <c r="DIB88" s="156"/>
      <c r="DIC88" s="156"/>
      <c r="DID88" s="156"/>
      <c r="DIE88" s="156"/>
      <c r="DIF88" s="156"/>
      <c r="DIG88" s="156"/>
      <c r="DIH88" s="156"/>
      <c r="DII88" s="156"/>
      <c r="DIJ88" s="156"/>
      <c r="DIK88" s="156"/>
      <c r="DIL88" s="156"/>
      <c r="DIM88" s="156"/>
      <c r="DIN88" s="156"/>
      <c r="DIO88" s="156"/>
      <c r="DIP88" s="156"/>
      <c r="DIQ88" s="156"/>
      <c r="DIR88" s="156"/>
      <c r="DIS88" s="156"/>
      <c r="DIT88" s="156"/>
      <c r="DIU88" s="156"/>
      <c r="DIV88" s="156"/>
      <c r="DIW88" s="156"/>
      <c r="DIX88" s="156"/>
      <c r="DIY88" s="156"/>
      <c r="DIZ88" s="156"/>
      <c r="DJA88" s="156"/>
      <c r="DJB88" s="156"/>
      <c r="DJC88" s="156"/>
      <c r="DJD88" s="156"/>
      <c r="DJE88" s="156"/>
      <c r="DJF88" s="156"/>
      <c r="DJG88" s="156"/>
      <c r="DJH88" s="156"/>
      <c r="DJI88" s="156"/>
      <c r="DJJ88" s="156"/>
      <c r="DJK88" s="156"/>
      <c r="DJL88" s="156"/>
      <c r="DJM88" s="156"/>
      <c r="DJN88" s="156"/>
      <c r="DJO88" s="156"/>
      <c r="DJP88" s="156"/>
      <c r="DJQ88" s="156"/>
      <c r="DJR88" s="156"/>
      <c r="DJS88" s="156"/>
      <c r="DJT88" s="156"/>
      <c r="DJU88" s="156"/>
      <c r="DJV88" s="156"/>
      <c r="DJW88" s="156"/>
      <c r="DJX88" s="156"/>
      <c r="DJY88" s="156"/>
      <c r="DJZ88" s="156"/>
      <c r="DKA88" s="156"/>
      <c r="DKB88" s="156"/>
      <c r="DKC88" s="156"/>
      <c r="DKD88" s="156"/>
      <c r="DKE88" s="156"/>
      <c r="DKF88" s="156"/>
      <c r="DKG88" s="156"/>
      <c r="DKH88" s="156"/>
      <c r="DKI88" s="156"/>
      <c r="DKJ88" s="156"/>
      <c r="DKK88" s="156"/>
      <c r="DKL88" s="156"/>
      <c r="DKM88" s="156"/>
      <c r="DKN88" s="156"/>
      <c r="DKO88" s="156"/>
      <c r="DKP88" s="156"/>
      <c r="DKQ88" s="156"/>
      <c r="DKR88" s="156"/>
      <c r="DKS88" s="156"/>
      <c r="DKT88" s="156"/>
      <c r="DKU88" s="156"/>
      <c r="DKV88" s="156"/>
      <c r="DKW88" s="156"/>
      <c r="DKX88" s="156"/>
      <c r="DKY88" s="156"/>
      <c r="DKZ88" s="156"/>
      <c r="DLA88" s="156"/>
      <c r="DLB88" s="156"/>
      <c r="DLC88" s="156"/>
      <c r="DLD88" s="156"/>
      <c r="DLE88" s="156"/>
      <c r="DLF88" s="156"/>
      <c r="DLG88" s="156"/>
      <c r="DLH88" s="156"/>
      <c r="DLI88" s="156"/>
      <c r="DLJ88" s="156"/>
      <c r="DLK88" s="156"/>
      <c r="DLL88" s="156"/>
      <c r="DLM88" s="156"/>
      <c r="DLN88" s="156"/>
      <c r="DLO88" s="156"/>
      <c r="DLP88" s="156"/>
      <c r="DLQ88" s="156"/>
      <c r="DLR88" s="156"/>
      <c r="DLS88" s="156"/>
      <c r="DLT88" s="156"/>
      <c r="DLU88" s="156"/>
      <c r="DLV88" s="156"/>
      <c r="DLW88" s="156"/>
      <c r="DLX88" s="156"/>
      <c r="DLY88" s="156"/>
      <c r="DLZ88" s="156"/>
      <c r="DMA88" s="156"/>
      <c r="DMB88" s="156"/>
      <c r="DMC88" s="156"/>
      <c r="DMD88" s="156"/>
      <c r="DME88" s="156"/>
      <c r="DMF88" s="156"/>
      <c r="DMG88" s="156"/>
      <c r="DMH88" s="156"/>
      <c r="DMI88" s="156"/>
      <c r="DMJ88" s="156"/>
      <c r="DMK88" s="156"/>
      <c r="DML88" s="156"/>
      <c r="DMM88" s="156"/>
      <c r="DMN88" s="156"/>
      <c r="DMO88" s="156"/>
      <c r="DMP88" s="156"/>
      <c r="DMQ88" s="156"/>
      <c r="DMR88" s="156"/>
      <c r="DMS88" s="156"/>
      <c r="DMT88" s="156"/>
      <c r="DMU88" s="156"/>
      <c r="DMV88" s="156"/>
      <c r="DMW88" s="156"/>
      <c r="DMX88" s="156"/>
      <c r="DMY88" s="156"/>
      <c r="DMZ88" s="156"/>
      <c r="DNA88" s="156"/>
      <c r="DNB88" s="156"/>
      <c r="DNC88" s="156"/>
      <c r="DND88" s="156"/>
      <c r="DNE88" s="156"/>
      <c r="DNF88" s="156"/>
      <c r="DNG88" s="156"/>
      <c r="DNH88" s="156"/>
      <c r="DNI88" s="156"/>
      <c r="DNJ88" s="156"/>
      <c r="DNK88" s="156"/>
      <c r="DNL88" s="156"/>
      <c r="DNM88" s="156"/>
      <c r="DNN88" s="156"/>
      <c r="DNO88" s="156"/>
      <c r="DNP88" s="156"/>
      <c r="DNQ88" s="156"/>
      <c r="DNR88" s="156"/>
      <c r="DNS88" s="156"/>
      <c r="DNT88" s="156"/>
      <c r="DNU88" s="156"/>
      <c r="DNV88" s="156"/>
      <c r="DNW88" s="156"/>
      <c r="DNX88" s="156"/>
      <c r="DNY88" s="156"/>
      <c r="DNZ88" s="156"/>
      <c r="DOA88" s="156"/>
      <c r="DOB88" s="156"/>
      <c r="DOC88" s="156"/>
      <c r="DOD88" s="156"/>
      <c r="DOE88" s="156"/>
      <c r="DOF88" s="156"/>
      <c r="DOG88" s="156"/>
      <c r="DOH88" s="156"/>
      <c r="DOI88" s="156"/>
      <c r="DOJ88" s="156"/>
      <c r="DOK88" s="156"/>
      <c r="DOL88" s="156"/>
      <c r="DOM88" s="156"/>
      <c r="DON88" s="156"/>
      <c r="DOO88" s="156"/>
      <c r="DOP88" s="156"/>
      <c r="DOQ88" s="156"/>
      <c r="DOR88" s="156"/>
      <c r="DOS88" s="156"/>
      <c r="DOT88" s="156"/>
      <c r="DOU88" s="156"/>
      <c r="DOV88" s="156"/>
      <c r="DOW88" s="156"/>
      <c r="DOX88" s="156"/>
      <c r="DOY88" s="156"/>
      <c r="DOZ88" s="156"/>
      <c r="DPA88" s="156"/>
      <c r="DPB88" s="156"/>
      <c r="DPC88" s="156"/>
      <c r="DPD88" s="156"/>
      <c r="DPE88" s="156"/>
      <c r="DPF88" s="156"/>
      <c r="DPG88" s="156"/>
      <c r="DPH88" s="156"/>
      <c r="DPI88" s="156"/>
      <c r="DPJ88" s="156"/>
      <c r="DPK88" s="156"/>
      <c r="DPL88" s="156"/>
      <c r="DPM88" s="156"/>
      <c r="DPN88" s="156"/>
      <c r="DPO88" s="156"/>
      <c r="DPP88" s="156"/>
      <c r="DPQ88" s="156"/>
      <c r="DPR88" s="156"/>
      <c r="DPS88" s="156"/>
      <c r="DPT88" s="156"/>
      <c r="DPU88" s="156"/>
      <c r="DPV88" s="156"/>
      <c r="DPW88" s="156"/>
      <c r="DPX88" s="156"/>
      <c r="DPY88" s="156"/>
      <c r="DPZ88" s="156"/>
      <c r="DQA88" s="156"/>
      <c r="DQB88" s="156"/>
      <c r="DQC88" s="156"/>
      <c r="DQD88" s="156"/>
      <c r="DQE88" s="156"/>
      <c r="DQF88" s="156"/>
      <c r="DQG88" s="156"/>
      <c r="DQH88" s="156"/>
      <c r="DQI88" s="156"/>
      <c r="DQJ88" s="156"/>
      <c r="DQK88" s="156"/>
      <c r="DQL88" s="156"/>
      <c r="DQM88" s="156"/>
      <c r="DQN88" s="156"/>
      <c r="DQO88" s="156"/>
      <c r="DQP88" s="156"/>
      <c r="DQQ88" s="156"/>
      <c r="DQR88" s="156"/>
      <c r="DQS88" s="156"/>
      <c r="DQT88" s="156"/>
      <c r="DQU88" s="156"/>
      <c r="DQV88" s="156"/>
      <c r="DQW88" s="156"/>
      <c r="DQX88" s="156"/>
      <c r="DQY88" s="156"/>
      <c r="DQZ88" s="156"/>
      <c r="DRA88" s="156"/>
      <c r="DRB88" s="156"/>
      <c r="DRC88" s="156"/>
      <c r="DRD88" s="156"/>
      <c r="DRE88" s="156"/>
      <c r="DRF88" s="156"/>
      <c r="DRG88" s="156"/>
      <c r="DRH88" s="156"/>
      <c r="DRI88" s="156"/>
      <c r="DRJ88" s="156"/>
      <c r="DRK88" s="156"/>
      <c r="DRL88" s="156"/>
      <c r="DRM88" s="156"/>
      <c r="DRN88" s="156"/>
      <c r="DRO88" s="156"/>
      <c r="DRP88" s="156"/>
      <c r="DRQ88" s="156"/>
      <c r="DRR88" s="156"/>
      <c r="DRS88" s="156"/>
      <c r="DRT88" s="156"/>
      <c r="DRU88" s="156"/>
      <c r="DRV88" s="156"/>
      <c r="DRW88" s="156"/>
      <c r="DRX88" s="156"/>
      <c r="DRY88" s="156"/>
      <c r="DRZ88" s="156"/>
      <c r="DSA88" s="156"/>
      <c r="DSB88" s="156"/>
      <c r="DSC88" s="156"/>
      <c r="DSD88" s="156"/>
      <c r="DSE88" s="156"/>
      <c r="DSF88" s="156"/>
      <c r="DSG88" s="156"/>
      <c r="DSH88" s="156"/>
      <c r="DSI88" s="156"/>
      <c r="DSJ88" s="156"/>
      <c r="DSK88" s="156"/>
      <c r="DSL88" s="156"/>
      <c r="DSM88" s="156"/>
      <c r="DSN88" s="156"/>
      <c r="DSO88" s="156"/>
      <c r="DSP88" s="156"/>
      <c r="DSQ88" s="156"/>
      <c r="DSR88" s="156"/>
      <c r="DSS88" s="156"/>
      <c r="DST88" s="156"/>
      <c r="DSU88" s="156"/>
      <c r="DSV88" s="156"/>
      <c r="DSW88" s="156"/>
      <c r="DSX88" s="156"/>
      <c r="DSY88" s="156"/>
      <c r="DSZ88" s="156"/>
      <c r="DTA88" s="156"/>
      <c r="DTB88" s="156"/>
      <c r="DTC88" s="156"/>
      <c r="DTD88" s="156"/>
      <c r="DTE88" s="156"/>
      <c r="DTF88" s="156"/>
      <c r="DTG88" s="156"/>
      <c r="DTH88" s="156"/>
      <c r="DTI88" s="156"/>
      <c r="DTJ88" s="156"/>
      <c r="DTK88" s="156"/>
      <c r="DTL88" s="156"/>
      <c r="DTM88" s="156"/>
      <c r="DTN88" s="156"/>
      <c r="DTO88" s="156"/>
      <c r="DTP88" s="156"/>
      <c r="DTQ88" s="156"/>
      <c r="DTR88" s="156"/>
      <c r="DTS88" s="156"/>
      <c r="DTT88" s="156"/>
      <c r="DTU88" s="156"/>
      <c r="DTV88" s="156"/>
      <c r="DTW88" s="156"/>
      <c r="DTX88" s="156"/>
      <c r="DTY88" s="156"/>
      <c r="DTZ88" s="156"/>
      <c r="DUA88" s="156"/>
      <c r="DUB88" s="156"/>
      <c r="DUC88" s="156"/>
      <c r="DUD88" s="156"/>
      <c r="DUE88" s="156"/>
      <c r="DUF88" s="156"/>
      <c r="DUG88" s="156"/>
      <c r="DUH88" s="156"/>
      <c r="DUI88" s="156"/>
      <c r="DUJ88" s="156"/>
      <c r="DUK88" s="156"/>
      <c r="DUL88" s="156"/>
      <c r="DUM88" s="156"/>
      <c r="DUN88" s="156"/>
      <c r="DUO88" s="156"/>
      <c r="DUP88" s="156"/>
      <c r="DUQ88" s="156"/>
      <c r="DUR88" s="156"/>
      <c r="DUS88" s="156"/>
      <c r="DUT88" s="156"/>
      <c r="DUU88" s="156"/>
      <c r="DUV88" s="156"/>
      <c r="DUW88" s="156"/>
      <c r="DUX88" s="156"/>
      <c r="DUY88" s="156"/>
      <c r="DUZ88" s="156"/>
      <c r="DVA88" s="156"/>
      <c r="DVB88" s="156"/>
      <c r="DVC88" s="156"/>
      <c r="DVD88" s="156"/>
      <c r="DVE88" s="156"/>
      <c r="DVF88" s="156"/>
      <c r="DVG88" s="156"/>
      <c r="DVH88" s="156"/>
      <c r="DVI88" s="156"/>
      <c r="DVJ88" s="156"/>
      <c r="DVK88" s="156"/>
      <c r="DVL88" s="156"/>
      <c r="DVM88" s="156"/>
      <c r="DVN88" s="156"/>
      <c r="DVO88" s="156"/>
      <c r="DVP88" s="156"/>
      <c r="DVQ88" s="156"/>
      <c r="DVR88" s="156"/>
      <c r="DVS88" s="156"/>
      <c r="DVT88" s="156"/>
      <c r="DVU88" s="156"/>
      <c r="DVV88" s="156"/>
      <c r="DVW88" s="156"/>
      <c r="DVX88" s="156"/>
      <c r="DVY88" s="156"/>
      <c r="DVZ88" s="156"/>
      <c r="DWA88" s="156"/>
      <c r="DWB88" s="156"/>
      <c r="DWC88" s="156"/>
      <c r="DWD88" s="156"/>
      <c r="DWE88" s="156"/>
      <c r="DWF88" s="156"/>
      <c r="DWG88" s="156"/>
      <c r="DWH88" s="156"/>
      <c r="DWI88" s="156"/>
      <c r="DWJ88" s="156"/>
      <c r="DWK88" s="156"/>
      <c r="DWL88" s="156"/>
      <c r="DWM88" s="156"/>
      <c r="DWN88" s="156"/>
      <c r="DWO88" s="156"/>
      <c r="DWP88" s="156"/>
      <c r="DWQ88" s="156"/>
      <c r="DWR88" s="156"/>
      <c r="DWS88" s="156"/>
      <c r="DWT88" s="156"/>
      <c r="DWU88" s="156"/>
      <c r="DWV88" s="156"/>
      <c r="DWW88" s="156"/>
      <c r="DWX88" s="156"/>
      <c r="DWY88" s="156"/>
      <c r="DWZ88" s="156"/>
      <c r="DXA88" s="156"/>
      <c r="DXB88" s="156"/>
      <c r="DXC88" s="156"/>
      <c r="DXD88" s="156"/>
      <c r="DXE88" s="156"/>
      <c r="DXF88" s="156"/>
      <c r="DXG88" s="156"/>
      <c r="DXH88" s="156"/>
      <c r="DXI88" s="156"/>
      <c r="DXJ88" s="156"/>
      <c r="DXK88" s="156"/>
      <c r="DXL88" s="156"/>
      <c r="DXM88" s="156"/>
      <c r="DXN88" s="156"/>
      <c r="DXO88" s="156"/>
      <c r="DXP88" s="156"/>
      <c r="DXQ88" s="156"/>
      <c r="DXR88" s="156"/>
      <c r="DXS88" s="156"/>
      <c r="DXT88" s="156"/>
      <c r="DXU88" s="156"/>
      <c r="DXV88" s="156"/>
      <c r="DXW88" s="156"/>
      <c r="DXX88" s="156"/>
      <c r="DXY88" s="156"/>
      <c r="DXZ88" s="156"/>
      <c r="DYA88" s="156"/>
      <c r="DYB88" s="156"/>
      <c r="DYC88" s="156"/>
      <c r="DYD88" s="156"/>
      <c r="DYE88" s="156"/>
      <c r="DYF88" s="156"/>
      <c r="DYG88" s="156"/>
      <c r="DYH88" s="156"/>
      <c r="DYI88" s="156"/>
      <c r="DYJ88" s="156"/>
      <c r="DYK88" s="156"/>
      <c r="DYL88" s="156"/>
      <c r="DYM88" s="156"/>
      <c r="DYN88" s="156"/>
      <c r="DYO88" s="156"/>
      <c r="DYP88" s="156"/>
      <c r="DYQ88" s="156"/>
      <c r="DYR88" s="156"/>
      <c r="DYS88" s="156"/>
      <c r="DYT88" s="156"/>
      <c r="DYU88" s="156"/>
      <c r="DYV88" s="156"/>
      <c r="DYW88" s="156"/>
      <c r="DYX88" s="156"/>
      <c r="DYY88" s="156"/>
      <c r="DYZ88" s="156"/>
      <c r="DZA88" s="156"/>
      <c r="DZB88" s="156"/>
      <c r="DZC88" s="156"/>
      <c r="DZD88" s="156"/>
      <c r="DZE88" s="156"/>
      <c r="DZF88" s="156"/>
      <c r="DZG88" s="156"/>
      <c r="DZH88" s="156"/>
      <c r="DZI88" s="156"/>
      <c r="DZJ88" s="156"/>
      <c r="DZK88" s="156"/>
      <c r="DZL88" s="156"/>
      <c r="DZM88" s="156"/>
      <c r="DZN88" s="156"/>
      <c r="DZO88" s="156"/>
      <c r="DZP88" s="156"/>
      <c r="DZQ88" s="156"/>
      <c r="DZR88" s="156"/>
      <c r="DZS88" s="156"/>
      <c r="DZT88" s="156"/>
      <c r="DZU88" s="156"/>
      <c r="DZV88" s="156"/>
      <c r="DZW88" s="156"/>
      <c r="DZX88" s="156"/>
      <c r="DZY88" s="156"/>
      <c r="DZZ88" s="156"/>
      <c r="EAA88" s="156"/>
      <c r="EAB88" s="156"/>
      <c r="EAC88" s="156"/>
      <c r="EAD88" s="156"/>
      <c r="EAE88" s="156"/>
      <c r="EAF88" s="156"/>
      <c r="EAG88" s="156"/>
      <c r="EAH88" s="156"/>
      <c r="EAI88" s="156"/>
      <c r="EAJ88" s="156"/>
      <c r="EAK88" s="156"/>
      <c r="EAL88" s="156"/>
      <c r="EAM88" s="156"/>
      <c r="EAN88" s="156"/>
      <c r="EAO88" s="156"/>
      <c r="EAP88" s="156"/>
      <c r="EAQ88" s="156"/>
      <c r="EAR88" s="156"/>
      <c r="EAS88" s="156"/>
      <c r="EAT88" s="156"/>
      <c r="EAU88" s="156"/>
      <c r="EAV88" s="156"/>
      <c r="EAW88" s="156"/>
      <c r="EAX88" s="156"/>
      <c r="EAY88" s="156"/>
      <c r="EAZ88" s="156"/>
      <c r="EBA88" s="156"/>
      <c r="EBB88" s="156"/>
      <c r="EBC88" s="156"/>
      <c r="EBD88" s="156"/>
      <c r="EBE88" s="156"/>
      <c r="EBF88" s="156"/>
      <c r="EBG88" s="156"/>
      <c r="EBH88" s="156"/>
      <c r="EBI88" s="156"/>
      <c r="EBJ88" s="156"/>
      <c r="EBK88" s="156"/>
      <c r="EBL88" s="156"/>
      <c r="EBM88" s="156"/>
      <c r="EBN88" s="156"/>
      <c r="EBO88" s="156"/>
      <c r="EBP88" s="156"/>
      <c r="EBQ88" s="156"/>
      <c r="EBR88" s="156"/>
      <c r="EBS88" s="156"/>
      <c r="EBT88" s="156"/>
      <c r="EBU88" s="156"/>
      <c r="EBV88" s="156"/>
      <c r="EBW88" s="156"/>
      <c r="EBX88" s="156"/>
      <c r="EBY88" s="156"/>
      <c r="EBZ88" s="156"/>
      <c r="ECA88" s="156"/>
      <c r="ECB88" s="156"/>
      <c r="ECC88" s="156"/>
      <c r="ECD88" s="156"/>
      <c r="ECE88" s="156"/>
      <c r="ECF88" s="156"/>
      <c r="ECG88" s="156"/>
      <c r="ECH88" s="156"/>
      <c r="ECI88" s="156"/>
      <c r="ECJ88" s="156"/>
      <c r="ECK88" s="156"/>
      <c r="ECL88" s="156"/>
      <c r="ECM88" s="156"/>
      <c r="ECN88" s="156"/>
      <c r="ECO88" s="156"/>
      <c r="ECP88" s="156"/>
      <c r="ECQ88" s="156"/>
      <c r="ECR88" s="156"/>
      <c r="ECS88" s="156"/>
      <c r="ECT88" s="156"/>
      <c r="ECU88" s="156"/>
      <c r="ECV88" s="156"/>
      <c r="ECW88" s="156"/>
      <c r="ECX88" s="156"/>
      <c r="ECY88" s="156"/>
      <c r="ECZ88" s="156"/>
      <c r="EDA88" s="156"/>
      <c r="EDB88" s="156"/>
      <c r="EDC88" s="156"/>
      <c r="EDD88" s="156"/>
      <c r="EDE88" s="156"/>
      <c r="EDF88" s="156"/>
      <c r="EDG88" s="156"/>
      <c r="EDH88" s="156"/>
      <c r="EDI88" s="156"/>
      <c r="EDJ88" s="156"/>
      <c r="EDK88" s="156"/>
      <c r="EDL88" s="156"/>
      <c r="EDM88" s="156"/>
      <c r="EDN88" s="156"/>
      <c r="EDO88" s="156"/>
      <c r="EDP88" s="156"/>
      <c r="EDQ88" s="156"/>
      <c r="EDR88" s="156"/>
      <c r="EDS88" s="156"/>
      <c r="EDT88" s="156"/>
      <c r="EDU88" s="156"/>
      <c r="EDV88" s="156"/>
      <c r="EDW88" s="156"/>
      <c r="EDX88" s="156"/>
      <c r="EDY88" s="156"/>
      <c r="EDZ88" s="156"/>
      <c r="EEA88" s="156"/>
      <c r="EEB88" s="156"/>
      <c r="EEC88" s="156"/>
      <c r="EED88" s="156"/>
      <c r="EEE88" s="156"/>
      <c r="EEF88" s="156"/>
      <c r="EEG88" s="156"/>
      <c r="EEH88" s="156"/>
      <c r="EEI88" s="156"/>
      <c r="EEJ88" s="156"/>
      <c r="EEK88" s="156"/>
      <c r="EEL88" s="156"/>
      <c r="EEM88" s="156"/>
      <c r="EEN88" s="156"/>
      <c r="EEO88" s="156"/>
      <c r="EEP88" s="156"/>
      <c r="EEQ88" s="156"/>
      <c r="EER88" s="156"/>
      <c r="EES88" s="156"/>
      <c r="EET88" s="156"/>
      <c r="EEU88" s="156"/>
      <c r="EEV88" s="156"/>
      <c r="EEW88" s="156"/>
      <c r="EEX88" s="156"/>
      <c r="EEY88" s="156"/>
      <c r="EEZ88" s="156"/>
      <c r="EFA88" s="156"/>
      <c r="EFB88" s="156"/>
      <c r="EFC88" s="156"/>
      <c r="EFD88" s="156"/>
      <c r="EFE88" s="156"/>
      <c r="EFF88" s="156"/>
      <c r="EFG88" s="156"/>
      <c r="EFH88" s="156"/>
      <c r="EFI88" s="156"/>
      <c r="EFJ88" s="156"/>
      <c r="EFK88" s="156"/>
      <c r="EFL88" s="156"/>
      <c r="EFM88" s="156"/>
      <c r="EFN88" s="156"/>
      <c r="EFO88" s="156"/>
      <c r="EFP88" s="156"/>
      <c r="EFQ88" s="156"/>
      <c r="EFR88" s="156"/>
      <c r="EFS88" s="156"/>
      <c r="EFT88" s="156"/>
      <c r="EFU88" s="156"/>
      <c r="EFV88" s="156"/>
      <c r="EFW88" s="156"/>
      <c r="EFX88" s="156"/>
      <c r="EFY88" s="156"/>
      <c r="EFZ88" s="156"/>
      <c r="EGA88" s="156"/>
      <c r="EGB88" s="156"/>
      <c r="EGC88" s="156"/>
      <c r="EGD88" s="156"/>
      <c r="EGE88" s="156"/>
      <c r="EGF88" s="156"/>
      <c r="EGG88" s="156"/>
      <c r="EGH88" s="156"/>
      <c r="EGI88" s="156"/>
      <c r="EGJ88" s="156"/>
      <c r="EGK88" s="156"/>
      <c r="EGL88" s="156"/>
      <c r="EGM88" s="156"/>
      <c r="EGN88" s="156"/>
      <c r="EGO88" s="156"/>
      <c r="EGP88" s="156"/>
      <c r="EGQ88" s="156"/>
      <c r="EGR88" s="156"/>
      <c r="EGS88" s="156"/>
      <c r="EGT88" s="156"/>
      <c r="EGU88" s="156"/>
      <c r="EGV88" s="156"/>
      <c r="EGW88" s="156"/>
      <c r="EGX88" s="156"/>
      <c r="EGY88" s="156"/>
      <c r="EGZ88" s="156"/>
      <c r="EHA88" s="156"/>
      <c r="EHB88" s="156"/>
      <c r="EHC88" s="156"/>
      <c r="EHD88" s="156"/>
      <c r="EHE88" s="156"/>
      <c r="EHF88" s="156"/>
      <c r="EHG88" s="156"/>
      <c r="EHH88" s="156"/>
      <c r="EHI88" s="156"/>
      <c r="EHJ88" s="156"/>
      <c r="EHK88" s="156"/>
      <c r="EHL88" s="156"/>
      <c r="EHM88" s="156"/>
      <c r="EHN88" s="156"/>
      <c r="EHO88" s="156"/>
      <c r="EHP88" s="156"/>
      <c r="EHQ88" s="156"/>
      <c r="EHR88" s="156"/>
      <c r="EHS88" s="156"/>
      <c r="EHT88" s="156"/>
      <c r="EHU88" s="156"/>
      <c r="EHV88" s="156"/>
      <c r="EHW88" s="156"/>
      <c r="EHX88" s="156"/>
      <c r="EHY88" s="156"/>
      <c r="EHZ88" s="156"/>
      <c r="EIA88" s="156"/>
      <c r="EIB88" s="156"/>
      <c r="EIC88" s="156"/>
      <c r="EID88" s="156"/>
      <c r="EIE88" s="156"/>
      <c r="EIF88" s="156"/>
      <c r="EIG88" s="156"/>
      <c r="EIH88" s="156"/>
      <c r="EII88" s="156"/>
      <c r="EIJ88" s="156"/>
      <c r="EIK88" s="156"/>
      <c r="EIL88" s="156"/>
      <c r="EIM88" s="156"/>
      <c r="EIN88" s="156"/>
      <c r="EIO88" s="156"/>
      <c r="EIP88" s="156"/>
      <c r="EIQ88" s="156"/>
      <c r="EIR88" s="156"/>
      <c r="EIS88" s="156"/>
      <c r="EIT88" s="156"/>
      <c r="EIU88" s="156"/>
      <c r="EIV88" s="156"/>
      <c r="EIW88" s="156"/>
      <c r="EIX88" s="156"/>
      <c r="EIY88" s="156"/>
      <c r="EIZ88" s="156"/>
      <c r="EJA88" s="156"/>
      <c r="EJB88" s="156"/>
      <c r="EJC88" s="156"/>
      <c r="EJD88" s="156"/>
      <c r="EJE88" s="156"/>
      <c r="EJF88" s="156"/>
      <c r="EJG88" s="156"/>
      <c r="EJH88" s="156"/>
      <c r="EJI88" s="156"/>
      <c r="EJJ88" s="156"/>
      <c r="EJK88" s="156"/>
      <c r="EJL88" s="156"/>
      <c r="EJM88" s="156"/>
      <c r="EJN88" s="156"/>
      <c r="EJO88" s="156"/>
      <c r="EJP88" s="156"/>
      <c r="EJQ88" s="156"/>
      <c r="EJR88" s="156"/>
      <c r="EJS88" s="156"/>
      <c r="EJT88" s="156"/>
      <c r="EJU88" s="156"/>
      <c r="EJV88" s="156"/>
      <c r="EJW88" s="156"/>
      <c r="EJX88" s="156"/>
      <c r="EJY88" s="156"/>
      <c r="EJZ88" s="156"/>
      <c r="EKA88" s="156"/>
      <c r="EKB88" s="156"/>
      <c r="EKC88" s="156"/>
      <c r="EKD88" s="156"/>
      <c r="EKE88" s="156"/>
      <c r="EKF88" s="156"/>
      <c r="EKG88" s="156"/>
      <c r="EKH88" s="156"/>
      <c r="EKI88" s="156"/>
      <c r="EKJ88" s="156"/>
      <c r="EKK88" s="156"/>
      <c r="EKL88" s="156"/>
      <c r="EKM88" s="156"/>
      <c r="EKN88" s="156"/>
      <c r="EKO88" s="156"/>
      <c r="EKP88" s="156"/>
      <c r="EKQ88" s="156"/>
      <c r="EKR88" s="156"/>
      <c r="EKS88" s="156"/>
      <c r="EKT88" s="156"/>
      <c r="EKU88" s="156"/>
      <c r="EKV88" s="156"/>
      <c r="EKW88" s="156"/>
      <c r="EKX88" s="156"/>
      <c r="EKY88" s="156"/>
      <c r="EKZ88" s="156"/>
      <c r="ELA88" s="156"/>
      <c r="ELB88" s="156"/>
      <c r="ELC88" s="156"/>
      <c r="ELD88" s="156"/>
      <c r="ELE88" s="156"/>
      <c r="ELF88" s="156"/>
      <c r="ELG88" s="156"/>
      <c r="ELH88" s="156"/>
      <c r="ELI88" s="156"/>
      <c r="ELJ88" s="156"/>
      <c r="ELK88" s="156"/>
      <c r="ELL88" s="156"/>
      <c r="ELM88" s="156"/>
      <c r="ELN88" s="156"/>
      <c r="ELO88" s="156"/>
      <c r="ELP88" s="156"/>
      <c r="ELQ88" s="156"/>
      <c r="ELR88" s="156"/>
      <c r="ELS88" s="156"/>
      <c r="ELT88" s="156"/>
      <c r="ELU88" s="156"/>
      <c r="ELV88" s="156"/>
      <c r="ELW88" s="156"/>
      <c r="ELX88" s="156"/>
      <c r="ELY88" s="156"/>
      <c r="ELZ88" s="156"/>
      <c r="EMA88" s="156"/>
      <c r="EMB88" s="156"/>
      <c r="EMC88" s="156"/>
      <c r="EMD88" s="156"/>
      <c r="EME88" s="156"/>
      <c r="EMF88" s="156"/>
      <c r="EMG88" s="156"/>
      <c r="EMH88" s="156"/>
      <c r="EMI88" s="156"/>
      <c r="EMJ88" s="156"/>
      <c r="EMK88" s="156"/>
      <c r="EML88" s="156"/>
      <c r="EMM88" s="156"/>
      <c r="EMN88" s="156"/>
      <c r="EMO88" s="156"/>
      <c r="EMP88" s="156"/>
      <c r="EMQ88" s="156"/>
      <c r="EMR88" s="156"/>
      <c r="EMS88" s="156"/>
      <c r="EMT88" s="156"/>
      <c r="EMU88" s="156"/>
      <c r="EMV88" s="156"/>
      <c r="EMW88" s="156"/>
      <c r="EMX88" s="156"/>
      <c r="EMY88" s="156"/>
      <c r="EMZ88" s="156"/>
      <c r="ENA88" s="156"/>
      <c r="ENB88" s="156"/>
      <c r="ENC88" s="156"/>
      <c r="END88" s="156"/>
      <c r="ENE88" s="156"/>
      <c r="ENF88" s="156"/>
      <c r="ENG88" s="156"/>
      <c r="ENH88" s="156"/>
      <c r="ENI88" s="156"/>
      <c r="ENJ88" s="156"/>
      <c r="ENK88" s="156"/>
      <c r="ENL88" s="156"/>
      <c r="ENM88" s="156"/>
      <c r="ENN88" s="156"/>
      <c r="ENO88" s="156"/>
      <c r="ENP88" s="156"/>
      <c r="ENQ88" s="156"/>
      <c r="ENR88" s="156"/>
      <c r="ENS88" s="156"/>
      <c r="ENT88" s="156"/>
      <c r="ENU88" s="156"/>
      <c r="ENV88" s="156"/>
      <c r="ENW88" s="156"/>
      <c r="ENX88" s="156"/>
      <c r="ENY88" s="156"/>
      <c r="ENZ88" s="156"/>
      <c r="EOA88" s="156"/>
      <c r="EOB88" s="156"/>
      <c r="EOC88" s="156"/>
      <c r="EOD88" s="156"/>
      <c r="EOE88" s="156"/>
      <c r="EOF88" s="156"/>
      <c r="EOG88" s="156"/>
      <c r="EOH88" s="156"/>
      <c r="EOI88" s="156"/>
      <c r="EOJ88" s="156"/>
      <c r="EOK88" s="156"/>
      <c r="EOL88" s="156"/>
      <c r="EOM88" s="156"/>
      <c r="EON88" s="156"/>
      <c r="EOO88" s="156"/>
      <c r="EOP88" s="156"/>
      <c r="EOQ88" s="156"/>
      <c r="EOR88" s="156"/>
      <c r="EOS88" s="156"/>
      <c r="EOT88" s="156"/>
      <c r="EOU88" s="156"/>
      <c r="EOV88" s="156"/>
      <c r="EOW88" s="156"/>
      <c r="EOX88" s="156"/>
      <c r="EOY88" s="156"/>
      <c r="EOZ88" s="156"/>
      <c r="EPA88" s="156"/>
      <c r="EPB88" s="156"/>
      <c r="EPC88" s="156"/>
      <c r="EPD88" s="156"/>
      <c r="EPE88" s="156"/>
      <c r="EPF88" s="156"/>
      <c r="EPG88" s="156"/>
      <c r="EPH88" s="156"/>
      <c r="EPI88" s="156"/>
      <c r="EPJ88" s="156"/>
      <c r="EPK88" s="156"/>
      <c r="EPL88" s="156"/>
      <c r="EPM88" s="156"/>
      <c r="EPN88" s="156"/>
      <c r="EPO88" s="156"/>
      <c r="EPP88" s="156"/>
      <c r="EPQ88" s="156"/>
      <c r="EPR88" s="156"/>
      <c r="EPS88" s="156"/>
      <c r="EPT88" s="156"/>
      <c r="EPU88" s="156"/>
      <c r="EPV88" s="156"/>
      <c r="EPW88" s="156"/>
      <c r="EPX88" s="156"/>
      <c r="EPY88" s="156"/>
      <c r="EPZ88" s="156"/>
      <c r="EQA88" s="156"/>
      <c r="EQB88" s="156"/>
      <c r="EQC88" s="156"/>
      <c r="EQD88" s="156"/>
      <c r="EQE88" s="156"/>
      <c r="EQF88" s="156"/>
      <c r="EQG88" s="156"/>
      <c r="EQH88" s="156"/>
      <c r="EQI88" s="156"/>
      <c r="EQJ88" s="156"/>
      <c r="EQK88" s="156"/>
      <c r="EQL88" s="156"/>
      <c r="EQM88" s="156"/>
      <c r="EQN88" s="156"/>
      <c r="EQO88" s="156"/>
      <c r="EQP88" s="156"/>
      <c r="EQQ88" s="156"/>
      <c r="EQR88" s="156"/>
      <c r="EQS88" s="156"/>
      <c r="EQT88" s="156"/>
      <c r="EQU88" s="156"/>
      <c r="EQV88" s="156"/>
      <c r="EQW88" s="156"/>
      <c r="EQX88" s="156"/>
      <c r="EQY88" s="156"/>
      <c r="EQZ88" s="156"/>
      <c r="ERA88" s="156"/>
      <c r="ERB88" s="156"/>
      <c r="ERC88" s="156"/>
      <c r="ERD88" s="156"/>
      <c r="ERE88" s="156"/>
      <c r="ERF88" s="156"/>
      <c r="ERG88" s="156"/>
      <c r="ERH88" s="156"/>
      <c r="ERI88" s="156"/>
      <c r="ERJ88" s="156"/>
      <c r="ERK88" s="156"/>
      <c r="ERL88" s="156"/>
      <c r="ERM88" s="156"/>
      <c r="ERN88" s="156"/>
      <c r="ERO88" s="156"/>
      <c r="ERP88" s="156"/>
      <c r="ERQ88" s="156"/>
      <c r="ERR88" s="156"/>
      <c r="ERS88" s="156"/>
      <c r="ERT88" s="156"/>
      <c r="ERU88" s="156"/>
      <c r="ERV88" s="156"/>
      <c r="ERW88" s="156"/>
      <c r="ERX88" s="156"/>
      <c r="ERY88" s="156"/>
      <c r="ERZ88" s="156"/>
      <c r="ESA88" s="156"/>
      <c r="ESB88" s="156"/>
      <c r="ESC88" s="156"/>
      <c r="ESD88" s="156"/>
      <c r="ESE88" s="156"/>
      <c r="ESF88" s="156"/>
      <c r="ESG88" s="156"/>
      <c r="ESH88" s="156"/>
      <c r="ESI88" s="156"/>
      <c r="ESJ88" s="156"/>
      <c r="ESK88" s="156"/>
      <c r="ESL88" s="156"/>
      <c r="ESM88" s="156"/>
      <c r="ESN88" s="156"/>
      <c r="ESO88" s="156"/>
      <c r="ESP88" s="156"/>
      <c r="ESQ88" s="156"/>
      <c r="ESR88" s="156"/>
      <c r="ESS88" s="156"/>
      <c r="EST88" s="156"/>
      <c r="ESU88" s="156"/>
      <c r="ESV88" s="156"/>
      <c r="ESW88" s="156"/>
      <c r="ESX88" s="156"/>
      <c r="ESY88" s="156"/>
      <c r="ESZ88" s="156"/>
      <c r="ETA88" s="156"/>
      <c r="ETB88" s="156"/>
      <c r="ETC88" s="156"/>
      <c r="ETD88" s="156"/>
      <c r="ETE88" s="156"/>
      <c r="ETF88" s="156"/>
      <c r="ETG88" s="156"/>
      <c r="ETH88" s="156"/>
      <c r="ETI88" s="156"/>
      <c r="ETJ88" s="156"/>
      <c r="ETK88" s="156"/>
      <c r="ETL88" s="156"/>
      <c r="ETM88" s="156"/>
      <c r="ETN88" s="156"/>
      <c r="ETO88" s="156"/>
      <c r="ETP88" s="156"/>
      <c r="ETQ88" s="156"/>
      <c r="ETR88" s="156"/>
      <c r="ETS88" s="156"/>
      <c r="ETT88" s="156"/>
      <c r="ETU88" s="156"/>
      <c r="ETV88" s="156"/>
      <c r="ETW88" s="156"/>
      <c r="ETX88" s="156"/>
      <c r="ETY88" s="156"/>
      <c r="ETZ88" s="156"/>
      <c r="EUA88" s="156"/>
      <c r="EUB88" s="156"/>
      <c r="EUC88" s="156"/>
      <c r="EUD88" s="156"/>
      <c r="EUE88" s="156"/>
      <c r="EUF88" s="156"/>
      <c r="EUG88" s="156"/>
      <c r="EUH88" s="156"/>
      <c r="EUI88" s="156"/>
      <c r="EUJ88" s="156"/>
      <c r="EUK88" s="156"/>
      <c r="EUL88" s="156"/>
      <c r="EUM88" s="156"/>
      <c r="EUN88" s="156"/>
      <c r="EUO88" s="156"/>
      <c r="EUP88" s="156"/>
      <c r="EUQ88" s="156"/>
      <c r="EUR88" s="156"/>
      <c r="EUS88" s="156"/>
      <c r="EUT88" s="156"/>
      <c r="EUU88" s="156"/>
      <c r="EUV88" s="156"/>
      <c r="EUW88" s="156"/>
      <c r="EUX88" s="156"/>
      <c r="EUY88" s="156"/>
      <c r="EUZ88" s="156"/>
      <c r="EVA88" s="156"/>
      <c r="EVB88" s="156"/>
      <c r="EVC88" s="156"/>
      <c r="EVD88" s="156"/>
      <c r="EVE88" s="156"/>
      <c r="EVF88" s="156"/>
      <c r="EVG88" s="156"/>
      <c r="EVH88" s="156"/>
      <c r="EVI88" s="156"/>
      <c r="EVJ88" s="156"/>
      <c r="EVK88" s="156"/>
      <c r="EVL88" s="156"/>
      <c r="EVM88" s="156"/>
      <c r="EVN88" s="156"/>
      <c r="EVO88" s="156"/>
      <c r="EVP88" s="156"/>
      <c r="EVQ88" s="156"/>
      <c r="EVR88" s="156"/>
      <c r="EVS88" s="156"/>
      <c r="EVT88" s="156"/>
      <c r="EVU88" s="156"/>
      <c r="EVV88" s="156"/>
      <c r="EVW88" s="156"/>
      <c r="EVX88" s="156"/>
      <c r="EVY88" s="156"/>
      <c r="EVZ88" s="156"/>
      <c r="EWA88" s="156"/>
      <c r="EWB88" s="156"/>
      <c r="EWC88" s="156"/>
      <c r="EWD88" s="156"/>
      <c r="EWE88" s="156"/>
      <c r="EWF88" s="156"/>
      <c r="EWG88" s="156"/>
      <c r="EWH88" s="156"/>
      <c r="EWI88" s="156"/>
      <c r="EWJ88" s="156"/>
      <c r="EWK88" s="156"/>
      <c r="EWL88" s="156"/>
      <c r="EWM88" s="156"/>
      <c r="EWN88" s="156"/>
      <c r="EWO88" s="156"/>
      <c r="EWP88" s="156"/>
      <c r="EWQ88" s="156"/>
      <c r="EWR88" s="156"/>
      <c r="EWS88" s="156"/>
      <c r="EWT88" s="156"/>
      <c r="EWU88" s="156"/>
      <c r="EWV88" s="156"/>
      <c r="EWW88" s="156"/>
      <c r="EWX88" s="156"/>
      <c r="EWY88" s="156"/>
      <c r="EWZ88" s="156"/>
      <c r="EXA88" s="156"/>
      <c r="EXB88" s="156"/>
      <c r="EXC88" s="156"/>
      <c r="EXD88" s="156"/>
      <c r="EXE88" s="156"/>
      <c r="EXF88" s="156"/>
      <c r="EXG88" s="156"/>
      <c r="EXH88" s="156"/>
      <c r="EXI88" s="156"/>
      <c r="EXJ88" s="156"/>
      <c r="EXK88" s="156"/>
      <c r="EXL88" s="156"/>
      <c r="EXM88" s="156"/>
      <c r="EXN88" s="156"/>
      <c r="EXO88" s="156"/>
      <c r="EXP88" s="156"/>
      <c r="EXQ88" s="156"/>
      <c r="EXR88" s="156"/>
      <c r="EXS88" s="156"/>
      <c r="EXT88" s="156"/>
      <c r="EXU88" s="156"/>
      <c r="EXV88" s="156"/>
      <c r="EXW88" s="156"/>
      <c r="EXX88" s="156"/>
      <c r="EXY88" s="156"/>
      <c r="EXZ88" s="156"/>
      <c r="EYA88" s="156"/>
      <c r="EYB88" s="156"/>
      <c r="EYC88" s="156"/>
      <c r="EYD88" s="156"/>
      <c r="EYE88" s="156"/>
      <c r="EYF88" s="156"/>
      <c r="EYG88" s="156"/>
      <c r="EYH88" s="156"/>
      <c r="EYI88" s="156"/>
      <c r="EYJ88" s="156"/>
      <c r="EYK88" s="156"/>
      <c r="EYL88" s="156"/>
      <c r="EYM88" s="156"/>
      <c r="EYN88" s="156"/>
      <c r="EYO88" s="156"/>
      <c r="EYP88" s="156"/>
      <c r="EYQ88" s="156"/>
      <c r="EYR88" s="156"/>
      <c r="EYS88" s="156"/>
      <c r="EYT88" s="156"/>
      <c r="EYU88" s="156"/>
      <c r="EYV88" s="156"/>
      <c r="EYW88" s="156"/>
      <c r="EYX88" s="156"/>
      <c r="EYY88" s="156"/>
      <c r="EYZ88" s="156"/>
      <c r="EZA88" s="156"/>
      <c r="EZB88" s="156"/>
      <c r="EZC88" s="156"/>
      <c r="EZD88" s="156"/>
      <c r="EZE88" s="156"/>
      <c r="EZF88" s="156"/>
      <c r="EZG88" s="156"/>
      <c r="EZH88" s="156"/>
      <c r="EZI88" s="156"/>
      <c r="EZJ88" s="156"/>
      <c r="EZK88" s="156"/>
      <c r="EZL88" s="156"/>
      <c r="EZM88" s="156"/>
      <c r="EZN88" s="156"/>
      <c r="EZO88" s="156"/>
      <c r="EZP88" s="156"/>
      <c r="EZQ88" s="156"/>
      <c r="EZR88" s="156"/>
      <c r="EZS88" s="156"/>
      <c r="EZT88" s="156"/>
      <c r="EZU88" s="156"/>
      <c r="EZV88" s="156"/>
      <c r="EZW88" s="156"/>
      <c r="EZX88" s="156"/>
      <c r="EZY88" s="156"/>
      <c r="EZZ88" s="156"/>
      <c r="FAA88" s="156"/>
      <c r="FAB88" s="156"/>
      <c r="FAC88" s="156"/>
      <c r="FAD88" s="156"/>
      <c r="FAE88" s="156"/>
      <c r="FAF88" s="156"/>
      <c r="FAG88" s="156"/>
      <c r="FAH88" s="156"/>
      <c r="FAI88" s="156"/>
      <c r="FAJ88" s="156"/>
      <c r="FAK88" s="156"/>
      <c r="FAL88" s="156"/>
      <c r="FAM88" s="156"/>
      <c r="FAN88" s="156"/>
      <c r="FAO88" s="156"/>
      <c r="FAP88" s="156"/>
      <c r="FAQ88" s="156"/>
      <c r="FAR88" s="156"/>
      <c r="FAS88" s="156"/>
      <c r="FAT88" s="156"/>
      <c r="FAU88" s="156"/>
      <c r="FAV88" s="156"/>
      <c r="FAW88" s="156"/>
      <c r="FAX88" s="156"/>
      <c r="FAY88" s="156"/>
      <c r="FAZ88" s="156"/>
      <c r="FBA88" s="156"/>
      <c r="FBB88" s="156"/>
      <c r="FBC88" s="156"/>
      <c r="FBD88" s="156"/>
      <c r="FBE88" s="156"/>
      <c r="FBF88" s="156"/>
      <c r="FBG88" s="156"/>
      <c r="FBH88" s="156"/>
      <c r="FBI88" s="156"/>
      <c r="FBJ88" s="156"/>
      <c r="FBK88" s="156"/>
      <c r="FBL88" s="156"/>
      <c r="FBM88" s="156"/>
      <c r="FBN88" s="156"/>
      <c r="FBO88" s="156"/>
      <c r="FBP88" s="156"/>
      <c r="FBQ88" s="156"/>
      <c r="FBR88" s="156"/>
      <c r="FBS88" s="156"/>
      <c r="FBT88" s="156"/>
      <c r="FBU88" s="156"/>
      <c r="FBV88" s="156"/>
      <c r="FBW88" s="156"/>
      <c r="FBX88" s="156"/>
      <c r="FBY88" s="156"/>
      <c r="FBZ88" s="156"/>
      <c r="FCA88" s="156"/>
      <c r="FCB88" s="156"/>
      <c r="FCC88" s="156"/>
      <c r="FCD88" s="156"/>
      <c r="FCE88" s="156"/>
      <c r="FCF88" s="156"/>
      <c r="FCG88" s="156"/>
      <c r="FCH88" s="156"/>
      <c r="FCI88" s="156"/>
      <c r="FCJ88" s="156"/>
      <c r="FCK88" s="156"/>
      <c r="FCL88" s="156"/>
      <c r="FCM88" s="156"/>
      <c r="FCN88" s="156"/>
      <c r="FCO88" s="156"/>
      <c r="FCP88" s="156"/>
      <c r="FCQ88" s="156"/>
      <c r="FCR88" s="156"/>
      <c r="FCS88" s="156"/>
      <c r="FCT88" s="156"/>
      <c r="FCU88" s="156"/>
      <c r="FCV88" s="156"/>
      <c r="FCW88" s="156"/>
      <c r="FCX88" s="156"/>
      <c r="FCY88" s="156"/>
      <c r="FCZ88" s="156"/>
      <c r="FDA88" s="156"/>
      <c r="FDB88" s="156"/>
      <c r="FDC88" s="156"/>
      <c r="FDD88" s="156"/>
      <c r="FDE88" s="156"/>
      <c r="FDF88" s="156"/>
      <c r="FDG88" s="156"/>
      <c r="FDH88" s="156"/>
      <c r="FDI88" s="156"/>
      <c r="FDJ88" s="156"/>
      <c r="FDK88" s="156"/>
      <c r="FDL88" s="156"/>
      <c r="FDM88" s="156"/>
      <c r="FDN88" s="156"/>
      <c r="FDO88" s="156"/>
      <c r="FDP88" s="156"/>
      <c r="FDQ88" s="156"/>
      <c r="FDR88" s="156"/>
      <c r="FDS88" s="156"/>
      <c r="FDT88" s="156"/>
      <c r="FDU88" s="156"/>
      <c r="FDV88" s="156"/>
      <c r="FDW88" s="156"/>
      <c r="FDX88" s="156"/>
      <c r="FDY88" s="156"/>
      <c r="FDZ88" s="156"/>
      <c r="FEA88" s="156"/>
      <c r="FEB88" s="156"/>
      <c r="FEC88" s="156"/>
      <c r="FED88" s="156"/>
      <c r="FEE88" s="156"/>
      <c r="FEF88" s="156"/>
      <c r="FEG88" s="156"/>
      <c r="FEH88" s="156"/>
      <c r="FEI88" s="156"/>
      <c r="FEJ88" s="156"/>
      <c r="FEK88" s="156"/>
      <c r="FEL88" s="156"/>
      <c r="FEM88" s="156"/>
      <c r="FEN88" s="156"/>
      <c r="FEO88" s="156"/>
      <c r="FEP88" s="156"/>
      <c r="FEQ88" s="156"/>
      <c r="FER88" s="156"/>
      <c r="FES88" s="156"/>
      <c r="FET88" s="156"/>
      <c r="FEU88" s="156"/>
      <c r="FEV88" s="156"/>
      <c r="FEW88" s="156"/>
      <c r="FEX88" s="156"/>
      <c r="FEY88" s="156"/>
      <c r="FEZ88" s="156"/>
      <c r="FFA88" s="156"/>
      <c r="FFB88" s="156"/>
      <c r="FFC88" s="156"/>
      <c r="FFD88" s="156"/>
      <c r="FFE88" s="156"/>
      <c r="FFF88" s="156"/>
      <c r="FFG88" s="156"/>
      <c r="FFH88" s="156"/>
      <c r="FFI88" s="156"/>
      <c r="FFJ88" s="156"/>
      <c r="FFK88" s="156"/>
      <c r="FFL88" s="156"/>
      <c r="FFM88" s="156"/>
      <c r="FFN88" s="156"/>
      <c r="FFO88" s="156"/>
      <c r="FFP88" s="156"/>
      <c r="FFQ88" s="156"/>
      <c r="FFR88" s="156"/>
      <c r="FFS88" s="156"/>
      <c r="FFT88" s="156"/>
      <c r="FFU88" s="156"/>
      <c r="FFV88" s="156"/>
      <c r="FFW88" s="156"/>
      <c r="FFX88" s="156"/>
      <c r="FFY88" s="156"/>
      <c r="FFZ88" s="156"/>
      <c r="FGA88" s="156"/>
      <c r="FGB88" s="156"/>
      <c r="FGC88" s="156"/>
      <c r="FGD88" s="156"/>
      <c r="FGE88" s="156"/>
      <c r="FGF88" s="156"/>
      <c r="FGG88" s="156"/>
      <c r="FGH88" s="156"/>
      <c r="FGI88" s="156"/>
      <c r="FGJ88" s="156"/>
      <c r="FGK88" s="156"/>
      <c r="FGL88" s="156"/>
      <c r="FGM88" s="156"/>
      <c r="FGN88" s="156"/>
      <c r="FGO88" s="156"/>
      <c r="FGP88" s="156"/>
      <c r="FGQ88" s="156"/>
      <c r="FGR88" s="156"/>
      <c r="FGS88" s="156"/>
      <c r="FGT88" s="156"/>
      <c r="FGU88" s="156"/>
      <c r="FGV88" s="156"/>
      <c r="FGW88" s="156"/>
      <c r="FGX88" s="156"/>
      <c r="FGY88" s="156"/>
      <c r="FGZ88" s="156"/>
      <c r="FHA88" s="156"/>
      <c r="FHB88" s="156"/>
      <c r="FHC88" s="156"/>
      <c r="FHD88" s="156"/>
      <c r="FHE88" s="156"/>
      <c r="FHF88" s="156"/>
      <c r="FHG88" s="156"/>
      <c r="FHH88" s="156"/>
      <c r="FHI88" s="156"/>
      <c r="FHJ88" s="156"/>
      <c r="FHK88" s="156"/>
      <c r="FHL88" s="156"/>
      <c r="FHM88" s="156"/>
      <c r="FHN88" s="156"/>
      <c r="FHO88" s="156"/>
      <c r="FHP88" s="156"/>
      <c r="FHQ88" s="156"/>
      <c r="FHR88" s="156"/>
      <c r="FHS88" s="156"/>
      <c r="FHT88" s="156"/>
      <c r="FHU88" s="156"/>
      <c r="FHV88" s="156"/>
      <c r="FHW88" s="156"/>
      <c r="FHX88" s="156"/>
      <c r="FHY88" s="156"/>
      <c r="FHZ88" s="156"/>
      <c r="FIA88" s="156"/>
      <c r="FIB88" s="156"/>
      <c r="FIC88" s="156"/>
      <c r="FID88" s="156"/>
      <c r="FIE88" s="156"/>
      <c r="FIF88" s="156"/>
      <c r="FIG88" s="156"/>
      <c r="FIH88" s="156"/>
      <c r="FII88" s="156"/>
      <c r="FIJ88" s="156"/>
      <c r="FIK88" s="156"/>
      <c r="FIL88" s="156"/>
      <c r="FIM88" s="156"/>
      <c r="FIN88" s="156"/>
      <c r="FIO88" s="156"/>
      <c r="FIP88" s="156"/>
      <c r="FIQ88" s="156"/>
      <c r="FIR88" s="156"/>
      <c r="FIS88" s="156"/>
      <c r="FIT88" s="156"/>
      <c r="FIU88" s="156"/>
      <c r="FIV88" s="156"/>
      <c r="FIW88" s="156"/>
      <c r="FIX88" s="156"/>
      <c r="FIY88" s="156"/>
      <c r="FIZ88" s="156"/>
      <c r="FJA88" s="156"/>
      <c r="FJB88" s="156"/>
      <c r="FJC88" s="156"/>
      <c r="FJD88" s="156"/>
      <c r="FJE88" s="156"/>
      <c r="FJF88" s="156"/>
      <c r="FJG88" s="156"/>
      <c r="FJH88" s="156"/>
      <c r="FJI88" s="156"/>
      <c r="FJJ88" s="156"/>
      <c r="FJK88" s="156"/>
      <c r="FJL88" s="156"/>
      <c r="FJM88" s="156"/>
      <c r="FJN88" s="156"/>
      <c r="FJO88" s="156"/>
      <c r="FJP88" s="156"/>
      <c r="FJQ88" s="156"/>
      <c r="FJR88" s="156"/>
      <c r="FJS88" s="156"/>
      <c r="FJT88" s="156"/>
      <c r="FJU88" s="156"/>
      <c r="FJV88" s="156"/>
      <c r="FJW88" s="156"/>
      <c r="FJX88" s="156"/>
      <c r="FJY88" s="156"/>
      <c r="FJZ88" s="156"/>
      <c r="FKA88" s="156"/>
      <c r="FKB88" s="156"/>
      <c r="FKC88" s="156"/>
      <c r="FKD88" s="156"/>
      <c r="FKE88" s="156"/>
      <c r="FKF88" s="156"/>
      <c r="FKG88" s="156"/>
      <c r="FKH88" s="156"/>
      <c r="FKI88" s="156"/>
      <c r="FKJ88" s="156"/>
      <c r="FKK88" s="156"/>
      <c r="FKL88" s="156"/>
      <c r="FKM88" s="156"/>
      <c r="FKN88" s="156"/>
      <c r="FKO88" s="156"/>
      <c r="FKP88" s="156"/>
      <c r="FKQ88" s="156"/>
      <c r="FKR88" s="156"/>
      <c r="FKS88" s="156"/>
      <c r="FKT88" s="156"/>
      <c r="FKU88" s="156"/>
      <c r="FKV88" s="156"/>
      <c r="FKW88" s="156"/>
      <c r="FKX88" s="156"/>
      <c r="FKY88" s="156"/>
      <c r="FKZ88" s="156"/>
      <c r="FLA88" s="156"/>
      <c r="FLB88" s="156"/>
      <c r="FLC88" s="156"/>
      <c r="FLD88" s="156"/>
      <c r="FLE88" s="156"/>
      <c r="FLF88" s="156"/>
      <c r="FLG88" s="156"/>
      <c r="FLH88" s="156"/>
      <c r="FLI88" s="156"/>
      <c r="FLJ88" s="156"/>
      <c r="FLK88" s="156"/>
      <c r="FLL88" s="156"/>
      <c r="FLM88" s="156"/>
      <c r="FLN88" s="156"/>
      <c r="FLO88" s="156"/>
      <c r="FLP88" s="156"/>
      <c r="FLQ88" s="156"/>
      <c r="FLR88" s="156"/>
      <c r="FLS88" s="156"/>
      <c r="FLT88" s="156"/>
      <c r="FLU88" s="156"/>
      <c r="FLV88" s="156"/>
      <c r="FLW88" s="156"/>
      <c r="FLX88" s="156"/>
      <c r="FLY88" s="156"/>
      <c r="FLZ88" s="156"/>
      <c r="FMA88" s="156"/>
      <c r="FMB88" s="156"/>
      <c r="FMC88" s="156"/>
      <c r="FMD88" s="156"/>
      <c r="FME88" s="156"/>
      <c r="FMF88" s="156"/>
      <c r="FMG88" s="156"/>
      <c r="FMH88" s="156"/>
      <c r="FMI88" s="156"/>
      <c r="FMJ88" s="156"/>
      <c r="FMK88" s="156"/>
      <c r="FML88" s="156"/>
      <c r="FMM88" s="156"/>
      <c r="FMN88" s="156"/>
      <c r="FMO88" s="156"/>
      <c r="FMP88" s="156"/>
      <c r="FMQ88" s="156"/>
      <c r="FMR88" s="156"/>
      <c r="FMS88" s="156"/>
      <c r="FMT88" s="156"/>
      <c r="FMU88" s="156"/>
      <c r="FMV88" s="156"/>
      <c r="FMW88" s="156"/>
      <c r="FMX88" s="156"/>
      <c r="FMY88" s="156"/>
      <c r="FMZ88" s="156"/>
      <c r="FNA88" s="156"/>
      <c r="FNB88" s="156"/>
      <c r="FNC88" s="156"/>
      <c r="FND88" s="156"/>
      <c r="FNE88" s="156"/>
      <c r="FNF88" s="156"/>
      <c r="FNG88" s="156"/>
      <c r="FNH88" s="156"/>
      <c r="FNI88" s="156"/>
      <c r="FNJ88" s="156"/>
      <c r="FNK88" s="156"/>
      <c r="FNL88" s="156"/>
      <c r="FNM88" s="156"/>
      <c r="FNN88" s="156"/>
      <c r="FNO88" s="156"/>
      <c r="FNP88" s="156"/>
      <c r="FNQ88" s="156"/>
      <c r="FNR88" s="156"/>
      <c r="FNS88" s="156"/>
      <c r="FNT88" s="156"/>
      <c r="FNU88" s="156"/>
      <c r="FNV88" s="156"/>
      <c r="FNW88" s="156"/>
      <c r="FNX88" s="156"/>
      <c r="FNY88" s="156"/>
      <c r="FNZ88" s="156"/>
      <c r="FOA88" s="156"/>
      <c r="FOB88" s="156"/>
      <c r="FOC88" s="156"/>
      <c r="FOD88" s="156"/>
      <c r="FOE88" s="156"/>
      <c r="FOF88" s="156"/>
      <c r="FOG88" s="156"/>
      <c r="FOH88" s="156"/>
      <c r="FOI88" s="156"/>
      <c r="FOJ88" s="156"/>
      <c r="FOK88" s="156"/>
      <c r="FOL88" s="156"/>
      <c r="FOM88" s="156"/>
      <c r="FON88" s="156"/>
      <c r="FOO88" s="156"/>
      <c r="FOP88" s="156"/>
      <c r="FOQ88" s="156"/>
      <c r="FOR88" s="156"/>
      <c r="FOS88" s="156"/>
      <c r="FOT88" s="156"/>
      <c r="FOU88" s="156"/>
      <c r="FOV88" s="156"/>
      <c r="FOW88" s="156"/>
      <c r="FOX88" s="156"/>
      <c r="FOY88" s="156"/>
      <c r="FOZ88" s="156"/>
      <c r="FPA88" s="156"/>
      <c r="FPB88" s="156"/>
      <c r="FPC88" s="156"/>
      <c r="FPD88" s="156"/>
      <c r="FPE88" s="156"/>
      <c r="FPF88" s="156"/>
      <c r="FPG88" s="156"/>
      <c r="FPH88" s="156"/>
      <c r="FPI88" s="156"/>
      <c r="FPJ88" s="156"/>
      <c r="FPK88" s="156"/>
      <c r="FPL88" s="156"/>
      <c r="FPM88" s="156"/>
      <c r="FPN88" s="156"/>
      <c r="FPO88" s="156"/>
      <c r="FPP88" s="156"/>
      <c r="FPQ88" s="156"/>
      <c r="FPR88" s="156"/>
      <c r="FPS88" s="156"/>
      <c r="FPT88" s="156"/>
      <c r="FPU88" s="156"/>
      <c r="FPV88" s="156"/>
      <c r="FPW88" s="156"/>
      <c r="FPX88" s="156"/>
      <c r="FPY88" s="156"/>
      <c r="FPZ88" s="156"/>
      <c r="FQA88" s="156"/>
      <c r="FQB88" s="156"/>
      <c r="FQC88" s="156"/>
      <c r="FQD88" s="156"/>
      <c r="FQE88" s="156"/>
      <c r="FQF88" s="156"/>
      <c r="FQG88" s="156"/>
      <c r="FQH88" s="156"/>
      <c r="FQI88" s="156"/>
      <c r="FQJ88" s="156"/>
      <c r="FQK88" s="156"/>
      <c r="FQL88" s="156"/>
      <c r="FQM88" s="156"/>
      <c r="FQN88" s="156"/>
      <c r="FQO88" s="156"/>
      <c r="FQP88" s="156"/>
      <c r="FQQ88" s="156"/>
      <c r="FQR88" s="156"/>
      <c r="FQS88" s="156"/>
      <c r="FQT88" s="156"/>
      <c r="FQU88" s="156"/>
      <c r="FQV88" s="156"/>
      <c r="FQW88" s="156"/>
      <c r="FQX88" s="156"/>
      <c r="FQY88" s="156"/>
      <c r="FQZ88" s="156"/>
      <c r="FRA88" s="156"/>
      <c r="FRB88" s="156"/>
      <c r="FRC88" s="156"/>
      <c r="FRD88" s="156"/>
      <c r="FRE88" s="156"/>
      <c r="FRF88" s="156"/>
      <c r="FRG88" s="156"/>
      <c r="FRH88" s="156"/>
      <c r="FRI88" s="156"/>
      <c r="FRJ88" s="156"/>
      <c r="FRK88" s="156"/>
      <c r="FRL88" s="156"/>
      <c r="FRM88" s="156"/>
      <c r="FRN88" s="156"/>
      <c r="FRO88" s="156"/>
      <c r="FRP88" s="156"/>
      <c r="FRQ88" s="156"/>
      <c r="FRR88" s="156"/>
      <c r="FRS88" s="156"/>
      <c r="FRT88" s="156"/>
      <c r="FRU88" s="156"/>
      <c r="FRV88" s="156"/>
      <c r="FRW88" s="156"/>
      <c r="FRX88" s="156"/>
      <c r="FRY88" s="156"/>
      <c r="FRZ88" s="156"/>
      <c r="FSA88" s="156"/>
      <c r="FSB88" s="156"/>
      <c r="FSC88" s="156"/>
      <c r="FSD88" s="156"/>
      <c r="FSE88" s="156"/>
      <c r="FSF88" s="156"/>
      <c r="FSG88" s="156"/>
      <c r="FSH88" s="156"/>
      <c r="FSI88" s="156"/>
      <c r="FSJ88" s="156"/>
      <c r="FSK88" s="156"/>
      <c r="FSL88" s="156"/>
      <c r="FSM88" s="156"/>
      <c r="FSN88" s="156"/>
      <c r="FSO88" s="156"/>
      <c r="FSP88" s="156"/>
      <c r="FSQ88" s="156"/>
      <c r="FSR88" s="156"/>
      <c r="FSS88" s="156"/>
      <c r="FST88" s="156"/>
      <c r="FSU88" s="156"/>
      <c r="FSV88" s="156"/>
      <c r="FSW88" s="156"/>
      <c r="FSX88" s="156"/>
      <c r="FSY88" s="156"/>
      <c r="FSZ88" s="156"/>
      <c r="FTA88" s="156"/>
      <c r="FTB88" s="156"/>
      <c r="FTC88" s="156"/>
      <c r="FTD88" s="156"/>
      <c r="FTE88" s="156"/>
      <c r="FTF88" s="156"/>
      <c r="FTG88" s="156"/>
      <c r="FTH88" s="156"/>
      <c r="FTI88" s="156"/>
      <c r="FTJ88" s="156"/>
      <c r="FTK88" s="156"/>
      <c r="FTL88" s="156"/>
      <c r="FTM88" s="156"/>
      <c r="FTN88" s="156"/>
      <c r="FTO88" s="156"/>
      <c r="FTP88" s="156"/>
      <c r="FTQ88" s="156"/>
      <c r="FTR88" s="156"/>
      <c r="FTS88" s="156"/>
      <c r="FTT88" s="156"/>
      <c r="FTU88" s="156"/>
      <c r="FTV88" s="156"/>
      <c r="FTW88" s="156"/>
      <c r="FTX88" s="156"/>
      <c r="FTY88" s="156"/>
      <c r="FTZ88" s="156"/>
      <c r="FUA88" s="156"/>
      <c r="FUB88" s="156"/>
      <c r="FUC88" s="156"/>
      <c r="FUD88" s="156"/>
      <c r="FUE88" s="156"/>
      <c r="FUF88" s="156"/>
      <c r="FUG88" s="156"/>
      <c r="FUH88" s="156"/>
      <c r="FUI88" s="156"/>
      <c r="FUJ88" s="156"/>
      <c r="FUK88" s="156"/>
      <c r="FUL88" s="156"/>
      <c r="FUM88" s="156"/>
      <c r="FUN88" s="156"/>
      <c r="FUO88" s="156"/>
      <c r="FUP88" s="156"/>
      <c r="FUQ88" s="156"/>
      <c r="FUR88" s="156"/>
      <c r="FUS88" s="156"/>
      <c r="FUT88" s="156"/>
      <c r="FUU88" s="156"/>
      <c r="FUV88" s="156"/>
      <c r="FUW88" s="156"/>
      <c r="FUX88" s="156"/>
      <c r="FUY88" s="156"/>
      <c r="FUZ88" s="156"/>
      <c r="FVA88" s="156"/>
      <c r="FVB88" s="156"/>
      <c r="FVC88" s="156"/>
      <c r="FVD88" s="156"/>
      <c r="FVE88" s="156"/>
      <c r="FVF88" s="156"/>
      <c r="FVG88" s="156"/>
      <c r="FVH88" s="156"/>
      <c r="FVI88" s="156"/>
      <c r="FVJ88" s="156"/>
      <c r="FVK88" s="156"/>
      <c r="FVL88" s="156"/>
      <c r="FVM88" s="156"/>
      <c r="FVN88" s="156"/>
      <c r="FVO88" s="156"/>
      <c r="FVP88" s="156"/>
      <c r="FVQ88" s="156"/>
      <c r="FVR88" s="156"/>
      <c r="FVS88" s="156"/>
      <c r="FVT88" s="156"/>
      <c r="FVU88" s="156"/>
      <c r="FVV88" s="156"/>
      <c r="FVW88" s="156"/>
      <c r="FVX88" s="156"/>
      <c r="FVY88" s="156"/>
      <c r="FVZ88" s="156"/>
      <c r="FWA88" s="156"/>
      <c r="FWB88" s="156"/>
      <c r="FWC88" s="156"/>
      <c r="FWD88" s="156"/>
      <c r="FWE88" s="156"/>
      <c r="FWF88" s="156"/>
      <c r="FWG88" s="156"/>
      <c r="FWH88" s="156"/>
      <c r="FWI88" s="156"/>
      <c r="FWJ88" s="156"/>
      <c r="FWK88" s="156"/>
      <c r="FWL88" s="156"/>
      <c r="FWM88" s="156"/>
      <c r="FWN88" s="156"/>
      <c r="FWO88" s="156"/>
      <c r="FWP88" s="156"/>
      <c r="FWQ88" s="156"/>
      <c r="FWR88" s="156"/>
      <c r="FWS88" s="156"/>
      <c r="FWT88" s="156"/>
      <c r="FWU88" s="156"/>
      <c r="FWV88" s="156"/>
      <c r="FWW88" s="156"/>
      <c r="FWX88" s="156"/>
      <c r="FWY88" s="156"/>
      <c r="FWZ88" s="156"/>
      <c r="FXA88" s="156"/>
      <c r="FXB88" s="156"/>
      <c r="FXC88" s="156"/>
      <c r="FXD88" s="156"/>
      <c r="FXE88" s="156"/>
      <c r="FXF88" s="156"/>
      <c r="FXG88" s="156"/>
      <c r="FXH88" s="156"/>
      <c r="FXI88" s="156"/>
      <c r="FXJ88" s="156"/>
      <c r="FXK88" s="156"/>
      <c r="FXL88" s="156"/>
      <c r="FXM88" s="156"/>
      <c r="FXN88" s="156"/>
      <c r="FXO88" s="156"/>
      <c r="FXP88" s="156"/>
      <c r="FXQ88" s="156"/>
      <c r="FXR88" s="156"/>
      <c r="FXS88" s="156"/>
      <c r="FXT88" s="156"/>
      <c r="FXU88" s="156"/>
      <c r="FXV88" s="156"/>
      <c r="FXW88" s="156"/>
      <c r="FXX88" s="156"/>
      <c r="FXY88" s="156"/>
      <c r="FXZ88" s="156"/>
      <c r="FYA88" s="156"/>
      <c r="FYB88" s="156"/>
      <c r="FYC88" s="156"/>
      <c r="FYD88" s="156"/>
      <c r="FYE88" s="156"/>
      <c r="FYF88" s="156"/>
      <c r="FYG88" s="156"/>
      <c r="FYH88" s="156"/>
      <c r="FYI88" s="156"/>
      <c r="FYJ88" s="156"/>
      <c r="FYK88" s="156"/>
      <c r="FYL88" s="156"/>
      <c r="FYM88" s="156"/>
      <c r="FYN88" s="156"/>
      <c r="FYO88" s="156"/>
      <c r="FYP88" s="156"/>
      <c r="FYQ88" s="156"/>
      <c r="FYR88" s="156"/>
      <c r="FYS88" s="156"/>
      <c r="FYT88" s="156"/>
      <c r="FYU88" s="156"/>
      <c r="FYV88" s="156"/>
      <c r="FYW88" s="156"/>
      <c r="FYX88" s="156"/>
      <c r="FYY88" s="156"/>
      <c r="FYZ88" s="156"/>
      <c r="FZA88" s="156"/>
      <c r="FZB88" s="156"/>
      <c r="FZC88" s="156"/>
      <c r="FZD88" s="156"/>
      <c r="FZE88" s="156"/>
      <c r="FZF88" s="156"/>
      <c r="FZG88" s="156"/>
      <c r="FZH88" s="156"/>
      <c r="FZI88" s="156"/>
      <c r="FZJ88" s="156"/>
      <c r="FZK88" s="156"/>
      <c r="FZL88" s="156"/>
      <c r="FZM88" s="156"/>
      <c r="FZN88" s="156"/>
      <c r="FZO88" s="156"/>
      <c r="FZP88" s="156"/>
      <c r="FZQ88" s="156"/>
      <c r="FZR88" s="156"/>
      <c r="FZS88" s="156"/>
      <c r="FZT88" s="156"/>
      <c r="FZU88" s="156"/>
      <c r="FZV88" s="156"/>
      <c r="FZW88" s="156"/>
      <c r="FZX88" s="156"/>
      <c r="FZY88" s="156"/>
      <c r="FZZ88" s="156"/>
      <c r="GAA88" s="156"/>
      <c r="GAB88" s="156"/>
      <c r="GAC88" s="156"/>
      <c r="GAD88" s="156"/>
      <c r="GAE88" s="156"/>
      <c r="GAF88" s="156"/>
      <c r="GAG88" s="156"/>
      <c r="GAH88" s="156"/>
      <c r="GAI88" s="156"/>
      <c r="GAJ88" s="156"/>
      <c r="GAK88" s="156"/>
      <c r="GAL88" s="156"/>
      <c r="GAM88" s="156"/>
      <c r="GAN88" s="156"/>
      <c r="GAO88" s="156"/>
      <c r="GAP88" s="156"/>
      <c r="GAQ88" s="156"/>
      <c r="GAR88" s="156"/>
      <c r="GAS88" s="156"/>
      <c r="GAT88" s="156"/>
      <c r="GAU88" s="156"/>
      <c r="GAV88" s="156"/>
      <c r="GAW88" s="156"/>
      <c r="GAX88" s="156"/>
      <c r="GAY88" s="156"/>
      <c r="GAZ88" s="156"/>
      <c r="GBA88" s="156"/>
      <c r="GBB88" s="156"/>
      <c r="GBC88" s="156"/>
      <c r="GBD88" s="156"/>
      <c r="GBE88" s="156"/>
      <c r="GBF88" s="156"/>
      <c r="GBG88" s="156"/>
      <c r="GBH88" s="156"/>
      <c r="GBI88" s="156"/>
      <c r="GBJ88" s="156"/>
      <c r="GBK88" s="156"/>
      <c r="GBL88" s="156"/>
      <c r="GBM88" s="156"/>
      <c r="GBN88" s="156"/>
      <c r="GBO88" s="156"/>
      <c r="GBP88" s="156"/>
      <c r="GBQ88" s="156"/>
      <c r="GBR88" s="156"/>
      <c r="GBS88" s="156"/>
      <c r="GBT88" s="156"/>
      <c r="GBU88" s="156"/>
      <c r="GBV88" s="156"/>
      <c r="GBW88" s="156"/>
      <c r="GBX88" s="156"/>
      <c r="GBY88" s="156"/>
      <c r="GBZ88" s="156"/>
      <c r="GCA88" s="156"/>
      <c r="GCB88" s="156"/>
      <c r="GCC88" s="156"/>
      <c r="GCD88" s="156"/>
      <c r="GCE88" s="156"/>
      <c r="GCF88" s="156"/>
      <c r="GCG88" s="156"/>
      <c r="GCH88" s="156"/>
      <c r="GCI88" s="156"/>
      <c r="GCJ88" s="156"/>
      <c r="GCK88" s="156"/>
      <c r="GCL88" s="156"/>
      <c r="GCM88" s="156"/>
      <c r="GCN88" s="156"/>
      <c r="GCO88" s="156"/>
      <c r="GCP88" s="156"/>
      <c r="GCQ88" s="156"/>
      <c r="GCR88" s="156"/>
      <c r="GCS88" s="156"/>
      <c r="GCT88" s="156"/>
      <c r="GCU88" s="156"/>
      <c r="GCV88" s="156"/>
      <c r="GCW88" s="156"/>
      <c r="GCX88" s="156"/>
      <c r="GCY88" s="156"/>
      <c r="GCZ88" s="156"/>
      <c r="GDA88" s="156"/>
      <c r="GDB88" s="156"/>
      <c r="GDC88" s="156"/>
      <c r="GDD88" s="156"/>
      <c r="GDE88" s="156"/>
      <c r="GDF88" s="156"/>
      <c r="GDG88" s="156"/>
      <c r="GDH88" s="156"/>
      <c r="GDI88" s="156"/>
      <c r="GDJ88" s="156"/>
      <c r="GDK88" s="156"/>
      <c r="GDL88" s="156"/>
      <c r="GDM88" s="156"/>
      <c r="GDN88" s="156"/>
      <c r="GDO88" s="156"/>
      <c r="GDP88" s="156"/>
      <c r="GDQ88" s="156"/>
      <c r="GDR88" s="156"/>
      <c r="GDS88" s="156"/>
      <c r="GDT88" s="156"/>
      <c r="GDU88" s="156"/>
      <c r="GDV88" s="156"/>
      <c r="GDW88" s="156"/>
      <c r="GDX88" s="156"/>
      <c r="GDY88" s="156"/>
      <c r="GDZ88" s="156"/>
      <c r="GEA88" s="156"/>
      <c r="GEB88" s="156"/>
      <c r="GEC88" s="156"/>
      <c r="GED88" s="156"/>
      <c r="GEE88" s="156"/>
      <c r="GEF88" s="156"/>
      <c r="GEG88" s="156"/>
      <c r="GEH88" s="156"/>
      <c r="GEI88" s="156"/>
      <c r="GEJ88" s="156"/>
      <c r="GEK88" s="156"/>
      <c r="GEL88" s="156"/>
      <c r="GEM88" s="156"/>
      <c r="GEN88" s="156"/>
      <c r="GEO88" s="156"/>
      <c r="GEP88" s="156"/>
      <c r="GEQ88" s="156"/>
      <c r="GER88" s="156"/>
      <c r="GES88" s="156"/>
      <c r="GET88" s="156"/>
      <c r="GEU88" s="156"/>
      <c r="GEV88" s="156"/>
      <c r="GEW88" s="156"/>
      <c r="GEX88" s="156"/>
      <c r="GEY88" s="156"/>
      <c r="GEZ88" s="156"/>
      <c r="GFA88" s="156"/>
      <c r="GFB88" s="156"/>
      <c r="GFC88" s="156"/>
      <c r="GFD88" s="156"/>
      <c r="GFE88" s="156"/>
      <c r="GFF88" s="156"/>
      <c r="GFG88" s="156"/>
      <c r="GFH88" s="156"/>
      <c r="GFI88" s="156"/>
      <c r="GFJ88" s="156"/>
      <c r="GFK88" s="156"/>
      <c r="GFL88" s="156"/>
      <c r="GFM88" s="156"/>
      <c r="GFN88" s="156"/>
      <c r="GFO88" s="156"/>
      <c r="GFP88" s="156"/>
      <c r="GFQ88" s="156"/>
      <c r="GFR88" s="156"/>
      <c r="GFS88" s="156"/>
      <c r="GFT88" s="156"/>
      <c r="GFU88" s="156"/>
      <c r="GFV88" s="156"/>
      <c r="GFW88" s="156"/>
      <c r="GFX88" s="156"/>
      <c r="GFY88" s="156"/>
      <c r="GFZ88" s="156"/>
      <c r="GGA88" s="156"/>
      <c r="GGB88" s="156"/>
      <c r="GGC88" s="156"/>
      <c r="GGD88" s="156"/>
      <c r="GGE88" s="156"/>
      <c r="GGF88" s="156"/>
      <c r="GGG88" s="156"/>
      <c r="GGH88" s="156"/>
      <c r="GGI88" s="156"/>
      <c r="GGJ88" s="156"/>
      <c r="GGK88" s="156"/>
      <c r="GGL88" s="156"/>
      <c r="GGM88" s="156"/>
      <c r="GGN88" s="156"/>
      <c r="GGO88" s="156"/>
      <c r="GGP88" s="156"/>
      <c r="GGQ88" s="156"/>
      <c r="GGR88" s="156"/>
      <c r="GGS88" s="156"/>
      <c r="GGT88" s="156"/>
      <c r="GGU88" s="156"/>
      <c r="GGV88" s="156"/>
      <c r="GGW88" s="156"/>
      <c r="GGX88" s="156"/>
      <c r="GGY88" s="156"/>
      <c r="GGZ88" s="156"/>
      <c r="GHA88" s="156"/>
      <c r="GHB88" s="156"/>
      <c r="GHC88" s="156"/>
      <c r="GHD88" s="156"/>
      <c r="GHE88" s="156"/>
      <c r="GHF88" s="156"/>
      <c r="GHG88" s="156"/>
      <c r="GHH88" s="156"/>
      <c r="GHI88" s="156"/>
      <c r="GHJ88" s="156"/>
      <c r="GHK88" s="156"/>
      <c r="GHL88" s="156"/>
      <c r="GHM88" s="156"/>
      <c r="GHN88" s="156"/>
      <c r="GHO88" s="156"/>
      <c r="GHP88" s="156"/>
      <c r="GHQ88" s="156"/>
      <c r="GHR88" s="156"/>
      <c r="GHS88" s="156"/>
      <c r="GHT88" s="156"/>
      <c r="GHU88" s="156"/>
      <c r="GHV88" s="156"/>
      <c r="GHW88" s="156"/>
      <c r="GHX88" s="156"/>
      <c r="GHY88" s="156"/>
      <c r="GHZ88" s="156"/>
      <c r="GIA88" s="156"/>
      <c r="GIB88" s="156"/>
      <c r="GIC88" s="156"/>
      <c r="GID88" s="156"/>
      <c r="GIE88" s="156"/>
      <c r="GIF88" s="156"/>
      <c r="GIG88" s="156"/>
      <c r="GIH88" s="156"/>
      <c r="GII88" s="156"/>
      <c r="GIJ88" s="156"/>
      <c r="GIK88" s="156"/>
      <c r="GIL88" s="156"/>
      <c r="GIM88" s="156"/>
      <c r="GIN88" s="156"/>
      <c r="GIO88" s="156"/>
      <c r="GIP88" s="156"/>
      <c r="GIQ88" s="156"/>
      <c r="GIR88" s="156"/>
      <c r="GIS88" s="156"/>
      <c r="GIT88" s="156"/>
      <c r="GIU88" s="156"/>
      <c r="GIV88" s="156"/>
      <c r="GIW88" s="156"/>
      <c r="GIX88" s="156"/>
      <c r="GIY88" s="156"/>
      <c r="GIZ88" s="156"/>
      <c r="GJA88" s="156"/>
      <c r="GJB88" s="156"/>
      <c r="GJC88" s="156"/>
      <c r="GJD88" s="156"/>
      <c r="GJE88" s="156"/>
      <c r="GJF88" s="156"/>
      <c r="GJG88" s="156"/>
      <c r="GJH88" s="156"/>
      <c r="GJI88" s="156"/>
      <c r="GJJ88" s="156"/>
      <c r="GJK88" s="156"/>
      <c r="GJL88" s="156"/>
      <c r="GJM88" s="156"/>
      <c r="GJN88" s="156"/>
      <c r="GJO88" s="156"/>
      <c r="GJP88" s="156"/>
      <c r="GJQ88" s="156"/>
      <c r="GJR88" s="156"/>
      <c r="GJS88" s="156"/>
      <c r="GJT88" s="156"/>
      <c r="GJU88" s="156"/>
      <c r="GJV88" s="156"/>
      <c r="GJW88" s="156"/>
      <c r="GJX88" s="156"/>
      <c r="GJY88" s="156"/>
      <c r="GJZ88" s="156"/>
      <c r="GKA88" s="156"/>
      <c r="GKB88" s="156"/>
      <c r="GKC88" s="156"/>
      <c r="GKD88" s="156"/>
      <c r="GKE88" s="156"/>
      <c r="GKF88" s="156"/>
      <c r="GKG88" s="156"/>
      <c r="GKH88" s="156"/>
      <c r="GKI88" s="156"/>
      <c r="GKJ88" s="156"/>
      <c r="GKK88" s="156"/>
      <c r="GKL88" s="156"/>
      <c r="GKM88" s="156"/>
      <c r="GKN88" s="156"/>
      <c r="GKO88" s="156"/>
      <c r="GKP88" s="156"/>
      <c r="GKQ88" s="156"/>
      <c r="GKR88" s="156"/>
      <c r="GKS88" s="156"/>
      <c r="GKT88" s="156"/>
      <c r="GKU88" s="156"/>
      <c r="GKV88" s="156"/>
      <c r="GKW88" s="156"/>
      <c r="GKX88" s="156"/>
      <c r="GKY88" s="156"/>
      <c r="GKZ88" s="156"/>
      <c r="GLA88" s="156"/>
      <c r="GLB88" s="156"/>
      <c r="GLC88" s="156"/>
      <c r="GLD88" s="156"/>
      <c r="GLE88" s="156"/>
      <c r="GLF88" s="156"/>
      <c r="GLG88" s="156"/>
      <c r="GLH88" s="156"/>
      <c r="GLI88" s="156"/>
      <c r="GLJ88" s="156"/>
      <c r="GLK88" s="156"/>
      <c r="GLL88" s="156"/>
      <c r="GLM88" s="156"/>
      <c r="GLN88" s="156"/>
      <c r="GLO88" s="156"/>
      <c r="GLP88" s="156"/>
      <c r="GLQ88" s="156"/>
      <c r="GLR88" s="156"/>
      <c r="GLS88" s="156"/>
      <c r="GLT88" s="156"/>
      <c r="GLU88" s="156"/>
      <c r="GLV88" s="156"/>
      <c r="GLW88" s="156"/>
      <c r="GLX88" s="156"/>
      <c r="GLY88" s="156"/>
      <c r="GLZ88" s="156"/>
      <c r="GMA88" s="156"/>
      <c r="GMB88" s="156"/>
      <c r="GMC88" s="156"/>
      <c r="GMD88" s="156"/>
      <c r="GME88" s="156"/>
      <c r="GMF88" s="156"/>
      <c r="GMG88" s="156"/>
      <c r="GMH88" s="156"/>
      <c r="GMI88" s="156"/>
      <c r="GMJ88" s="156"/>
      <c r="GMK88" s="156"/>
      <c r="GML88" s="156"/>
      <c r="GMM88" s="156"/>
      <c r="GMN88" s="156"/>
      <c r="GMO88" s="156"/>
      <c r="GMP88" s="156"/>
      <c r="GMQ88" s="156"/>
      <c r="GMR88" s="156"/>
      <c r="GMS88" s="156"/>
      <c r="GMT88" s="156"/>
      <c r="GMU88" s="156"/>
      <c r="GMV88" s="156"/>
      <c r="GMW88" s="156"/>
      <c r="GMX88" s="156"/>
      <c r="GMY88" s="156"/>
      <c r="GMZ88" s="156"/>
      <c r="GNA88" s="156"/>
      <c r="GNB88" s="156"/>
      <c r="GNC88" s="156"/>
      <c r="GND88" s="156"/>
      <c r="GNE88" s="156"/>
      <c r="GNF88" s="156"/>
      <c r="GNG88" s="156"/>
      <c r="GNH88" s="156"/>
      <c r="GNI88" s="156"/>
      <c r="GNJ88" s="156"/>
      <c r="GNK88" s="156"/>
      <c r="GNL88" s="156"/>
      <c r="GNM88" s="156"/>
      <c r="GNN88" s="156"/>
      <c r="GNO88" s="156"/>
      <c r="GNP88" s="156"/>
      <c r="GNQ88" s="156"/>
      <c r="GNR88" s="156"/>
      <c r="GNS88" s="156"/>
      <c r="GNT88" s="156"/>
      <c r="GNU88" s="156"/>
      <c r="GNV88" s="156"/>
      <c r="GNW88" s="156"/>
      <c r="GNX88" s="156"/>
      <c r="GNY88" s="156"/>
      <c r="GNZ88" s="156"/>
      <c r="GOA88" s="156"/>
      <c r="GOB88" s="156"/>
      <c r="GOC88" s="156"/>
      <c r="GOD88" s="156"/>
      <c r="GOE88" s="156"/>
      <c r="GOF88" s="156"/>
      <c r="GOG88" s="156"/>
      <c r="GOH88" s="156"/>
      <c r="GOI88" s="156"/>
      <c r="GOJ88" s="156"/>
      <c r="GOK88" s="156"/>
      <c r="GOL88" s="156"/>
      <c r="GOM88" s="156"/>
      <c r="GON88" s="156"/>
      <c r="GOO88" s="156"/>
      <c r="GOP88" s="156"/>
      <c r="GOQ88" s="156"/>
      <c r="GOR88" s="156"/>
      <c r="GOS88" s="156"/>
      <c r="GOT88" s="156"/>
      <c r="GOU88" s="156"/>
      <c r="GOV88" s="156"/>
      <c r="GOW88" s="156"/>
      <c r="GOX88" s="156"/>
      <c r="GOY88" s="156"/>
      <c r="GOZ88" s="156"/>
      <c r="GPA88" s="156"/>
      <c r="GPB88" s="156"/>
      <c r="GPC88" s="156"/>
      <c r="GPD88" s="156"/>
      <c r="GPE88" s="156"/>
      <c r="GPF88" s="156"/>
      <c r="GPG88" s="156"/>
      <c r="GPH88" s="156"/>
      <c r="GPI88" s="156"/>
      <c r="GPJ88" s="156"/>
      <c r="GPK88" s="156"/>
      <c r="GPL88" s="156"/>
      <c r="GPM88" s="156"/>
      <c r="GPN88" s="156"/>
      <c r="GPO88" s="156"/>
      <c r="GPP88" s="156"/>
      <c r="GPQ88" s="156"/>
      <c r="GPR88" s="156"/>
      <c r="GPS88" s="156"/>
      <c r="GPT88" s="156"/>
      <c r="GPU88" s="156"/>
      <c r="GPV88" s="156"/>
      <c r="GPW88" s="156"/>
      <c r="GPX88" s="156"/>
      <c r="GPY88" s="156"/>
      <c r="GPZ88" s="156"/>
      <c r="GQA88" s="156"/>
      <c r="GQB88" s="156"/>
      <c r="GQC88" s="156"/>
      <c r="GQD88" s="156"/>
      <c r="GQE88" s="156"/>
      <c r="GQF88" s="156"/>
      <c r="GQG88" s="156"/>
      <c r="GQH88" s="156"/>
      <c r="GQI88" s="156"/>
      <c r="GQJ88" s="156"/>
      <c r="GQK88" s="156"/>
      <c r="GQL88" s="156"/>
      <c r="GQM88" s="156"/>
      <c r="GQN88" s="156"/>
      <c r="GQO88" s="156"/>
      <c r="GQP88" s="156"/>
      <c r="GQQ88" s="156"/>
      <c r="GQR88" s="156"/>
      <c r="GQS88" s="156"/>
      <c r="GQT88" s="156"/>
      <c r="GQU88" s="156"/>
      <c r="GQV88" s="156"/>
      <c r="GQW88" s="156"/>
      <c r="GQX88" s="156"/>
      <c r="GQY88" s="156"/>
      <c r="GQZ88" s="156"/>
      <c r="GRA88" s="156"/>
      <c r="GRB88" s="156"/>
      <c r="GRC88" s="156"/>
      <c r="GRD88" s="156"/>
      <c r="GRE88" s="156"/>
      <c r="GRF88" s="156"/>
      <c r="GRG88" s="156"/>
      <c r="GRH88" s="156"/>
      <c r="GRI88" s="156"/>
      <c r="GRJ88" s="156"/>
      <c r="GRK88" s="156"/>
      <c r="GRL88" s="156"/>
      <c r="GRM88" s="156"/>
      <c r="GRN88" s="156"/>
      <c r="GRO88" s="156"/>
      <c r="GRP88" s="156"/>
      <c r="GRQ88" s="156"/>
      <c r="GRR88" s="156"/>
      <c r="GRS88" s="156"/>
      <c r="GRT88" s="156"/>
      <c r="GRU88" s="156"/>
      <c r="GRV88" s="156"/>
      <c r="GRW88" s="156"/>
      <c r="GRX88" s="156"/>
      <c r="GRY88" s="156"/>
      <c r="GRZ88" s="156"/>
      <c r="GSA88" s="156"/>
      <c r="GSB88" s="156"/>
      <c r="GSC88" s="156"/>
      <c r="GSD88" s="156"/>
      <c r="GSE88" s="156"/>
      <c r="GSF88" s="156"/>
      <c r="GSG88" s="156"/>
      <c r="GSH88" s="156"/>
      <c r="GSI88" s="156"/>
      <c r="GSJ88" s="156"/>
      <c r="GSK88" s="156"/>
      <c r="GSL88" s="156"/>
      <c r="GSM88" s="156"/>
      <c r="GSN88" s="156"/>
      <c r="GSO88" s="156"/>
      <c r="GSP88" s="156"/>
      <c r="GSQ88" s="156"/>
      <c r="GSR88" s="156"/>
      <c r="GSS88" s="156"/>
      <c r="GST88" s="156"/>
      <c r="GSU88" s="156"/>
      <c r="GSV88" s="156"/>
      <c r="GSW88" s="156"/>
      <c r="GSX88" s="156"/>
      <c r="GSY88" s="156"/>
      <c r="GSZ88" s="156"/>
      <c r="GTA88" s="156"/>
      <c r="GTB88" s="156"/>
      <c r="GTC88" s="156"/>
      <c r="GTD88" s="156"/>
      <c r="GTE88" s="156"/>
      <c r="GTF88" s="156"/>
      <c r="GTG88" s="156"/>
      <c r="GTH88" s="156"/>
      <c r="GTI88" s="156"/>
      <c r="GTJ88" s="156"/>
      <c r="GTK88" s="156"/>
      <c r="GTL88" s="156"/>
      <c r="GTM88" s="156"/>
      <c r="GTN88" s="156"/>
      <c r="GTO88" s="156"/>
      <c r="GTP88" s="156"/>
      <c r="GTQ88" s="156"/>
      <c r="GTR88" s="156"/>
      <c r="GTS88" s="156"/>
      <c r="GTT88" s="156"/>
      <c r="GTU88" s="156"/>
      <c r="GTV88" s="156"/>
      <c r="GTW88" s="156"/>
      <c r="GTX88" s="156"/>
      <c r="GTY88" s="156"/>
      <c r="GTZ88" s="156"/>
      <c r="GUA88" s="156"/>
      <c r="GUB88" s="156"/>
      <c r="GUC88" s="156"/>
      <c r="GUD88" s="156"/>
      <c r="GUE88" s="156"/>
      <c r="GUF88" s="156"/>
      <c r="GUG88" s="156"/>
      <c r="GUH88" s="156"/>
      <c r="GUI88" s="156"/>
      <c r="GUJ88" s="156"/>
      <c r="GUK88" s="156"/>
      <c r="GUL88" s="156"/>
      <c r="GUM88" s="156"/>
      <c r="GUN88" s="156"/>
      <c r="GUO88" s="156"/>
      <c r="GUP88" s="156"/>
      <c r="GUQ88" s="156"/>
      <c r="GUR88" s="156"/>
      <c r="GUS88" s="156"/>
      <c r="GUT88" s="156"/>
      <c r="GUU88" s="156"/>
      <c r="GUV88" s="156"/>
      <c r="GUW88" s="156"/>
      <c r="GUX88" s="156"/>
      <c r="GUY88" s="156"/>
      <c r="GUZ88" s="156"/>
      <c r="GVA88" s="156"/>
      <c r="GVB88" s="156"/>
      <c r="GVC88" s="156"/>
      <c r="GVD88" s="156"/>
      <c r="GVE88" s="156"/>
      <c r="GVF88" s="156"/>
      <c r="GVG88" s="156"/>
      <c r="GVH88" s="156"/>
      <c r="GVI88" s="156"/>
      <c r="GVJ88" s="156"/>
      <c r="GVK88" s="156"/>
      <c r="GVL88" s="156"/>
      <c r="GVM88" s="156"/>
      <c r="GVN88" s="156"/>
      <c r="GVO88" s="156"/>
      <c r="GVP88" s="156"/>
      <c r="GVQ88" s="156"/>
      <c r="GVR88" s="156"/>
      <c r="GVS88" s="156"/>
      <c r="GVT88" s="156"/>
      <c r="GVU88" s="156"/>
      <c r="GVV88" s="156"/>
      <c r="GVW88" s="156"/>
      <c r="GVX88" s="156"/>
      <c r="GVY88" s="156"/>
      <c r="GVZ88" s="156"/>
      <c r="GWA88" s="156"/>
      <c r="GWB88" s="156"/>
      <c r="GWC88" s="156"/>
      <c r="GWD88" s="156"/>
      <c r="GWE88" s="156"/>
      <c r="GWF88" s="156"/>
      <c r="GWG88" s="156"/>
      <c r="GWH88" s="156"/>
      <c r="GWI88" s="156"/>
      <c r="GWJ88" s="156"/>
      <c r="GWK88" s="156"/>
      <c r="GWL88" s="156"/>
      <c r="GWM88" s="156"/>
      <c r="GWN88" s="156"/>
      <c r="GWO88" s="156"/>
      <c r="GWP88" s="156"/>
      <c r="GWQ88" s="156"/>
      <c r="GWR88" s="156"/>
      <c r="GWS88" s="156"/>
      <c r="GWT88" s="156"/>
      <c r="GWU88" s="156"/>
      <c r="GWV88" s="156"/>
      <c r="GWW88" s="156"/>
      <c r="GWX88" s="156"/>
      <c r="GWY88" s="156"/>
      <c r="GWZ88" s="156"/>
      <c r="GXA88" s="156"/>
      <c r="GXB88" s="156"/>
      <c r="GXC88" s="156"/>
      <c r="GXD88" s="156"/>
      <c r="GXE88" s="156"/>
      <c r="GXF88" s="156"/>
      <c r="GXG88" s="156"/>
      <c r="GXH88" s="156"/>
      <c r="GXI88" s="156"/>
      <c r="GXJ88" s="156"/>
      <c r="GXK88" s="156"/>
      <c r="GXL88" s="156"/>
      <c r="GXM88" s="156"/>
      <c r="GXN88" s="156"/>
      <c r="GXO88" s="156"/>
      <c r="GXP88" s="156"/>
      <c r="GXQ88" s="156"/>
      <c r="GXR88" s="156"/>
      <c r="GXS88" s="156"/>
      <c r="GXT88" s="156"/>
      <c r="GXU88" s="156"/>
      <c r="GXV88" s="156"/>
      <c r="GXW88" s="156"/>
      <c r="GXX88" s="156"/>
      <c r="GXY88" s="156"/>
      <c r="GXZ88" s="156"/>
      <c r="GYA88" s="156"/>
      <c r="GYB88" s="156"/>
      <c r="GYC88" s="156"/>
      <c r="GYD88" s="156"/>
      <c r="GYE88" s="156"/>
      <c r="GYF88" s="156"/>
      <c r="GYG88" s="156"/>
      <c r="GYH88" s="156"/>
      <c r="GYI88" s="156"/>
      <c r="GYJ88" s="156"/>
      <c r="GYK88" s="156"/>
      <c r="GYL88" s="156"/>
      <c r="GYM88" s="156"/>
      <c r="GYN88" s="156"/>
      <c r="GYO88" s="156"/>
      <c r="GYP88" s="156"/>
      <c r="GYQ88" s="156"/>
      <c r="GYR88" s="156"/>
      <c r="GYS88" s="156"/>
      <c r="GYT88" s="156"/>
      <c r="GYU88" s="156"/>
      <c r="GYV88" s="156"/>
      <c r="GYW88" s="156"/>
      <c r="GYX88" s="156"/>
      <c r="GYY88" s="156"/>
      <c r="GYZ88" s="156"/>
      <c r="GZA88" s="156"/>
      <c r="GZB88" s="156"/>
      <c r="GZC88" s="156"/>
      <c r="GZD88" s="156"/>
      <c r="GZE88" s="156"/>
      <c r="GZF88" s="156"/>
      <c r="GZG88" s="156"/>
      <c r="GZH88" s="156"/>
      <c r="GZI88" s="156"/>
      <c r="GZJ88" s="156"/>
      <c r="GZK88" s="156"/>
      <c r="GZL88" s="156"/>
      <c r="GZM88" s="156"/>
      <c r="GZN88" s="156"/>
      <c r="GZO88" s="156"/>
      <c r="GZP88" s="156"/>
      <c r="GZQ88" s="156"/>
      <c r="GZR88" s="156"/>
      <c r="GZS88" s="156"/>
      <c r="GZT88" s="156"/>
      <c r="GZU88" s="156"/>
      <c r="GZV88" s="156"/>
      <c r="GZW88" s="156"/>
      <c r="GZX88" s="156"/>
      <c r="GZY88" s="156"/>
      <c r="GZZ88" s="156"/>
      <c r="HAA88" s="156"/>
      <c r="HAB88" s="156"/>
      <c r="HAC88" s="156"/>
      <c r="HAD88" s="156"/>
      <c r="HAE88" s="156"/>
      <c r="HAF88" s="156"/>
      <c r="HAG88" s="156"/>
      <c r="HAH88" s="156"/>
      <c r="HAI88" s="156"/>
      <c r="HAJ88" s="156"/>
      <c r="HAK88" s="156"/>
      <c r="HAL88" s="156"/>
      <c r="HAM88" s="156"/>
      <c r="HAN88" s="156"/>
      <c r="HAO88" s="156"/>
      <c r="HAP88" s="156"/>
      <c r="HAQ88" s="156"/>
      <c r="HAR88" s="156"/>
      <c r="HAS88" s="156"/>
      <c r="HAT88" s="156"/>
      <c r="HAU88" s="156"/>
      <c r="HAV88" s="156"/>
      <c r="HAW88" s="156"/>
      <c r="HAX88" s="156"/>
      <c r="HAY88" s="156"/>
      <c r="HAZ88" s="156"/>
      <c r="HBA88" s="156"/>
      <c r="HBB88" s="156"/>
      <c r="HBC88" s="156"/>
      <c r="HBD88" s="156"/>
      <c r="HBE88" s="156"/>
      <c r="HBF88" s="156"/>
      <c r="HBG88" s="156"/>
      <c r="HBH88" s="156"/>
      <c r="HBI88" s="156"/>
      <c r="HBJ88" s="156"/>
      <c r="HBK88" s="156"/>
      <c r="HBL88" s="156"/>
      <c r="HBM88" s="156"/>
      <c r="HBN88" s="156"/>
      <c r="HBO88" s="156"/>
      <c r="HBP88" s="156"/>
      <c r="HBQ88" s="156"/>
      <c r="HBR88" s="156"/>
      <c r="HBS88" s="156"/>
      <c r="HBT88" s="156"/>
      <c r="HBU88" s="156"/>
      <c r="HBV88" s="156"/>
      <c r="HBW88" s="156"/>
      <c r="HBX88" s="156"/>
      <c r="HBY88" s="156"/>
      <c r="HBZ88" s="156"/>
      <c r="HCA88" s="156"/>
      <c r="HCB88" s="156"/>
      <c r="HCC88" s="156"/>
      <c r="HCD88" s="156"/>
      <c r="HCE88" s="156"/>
      <c r="HCF88" s="156"/>
      <c r="HCG88" s="156"/>
      <c r="HCH88" s="156"/>
      <c r="HCI88" s="156"/>
      <c r="HCJ88" s="156"/>
      <c r="HCK88" s="156"/>
      <c r="HCL88" s="156"/>
      <c r="HCM88" s="156"/>
      <c r="HCN88" s="156"/>
      <c r="HCO88" s="156"/>
      <c r="HCP88" s="156"/>
      <c r="HCQ88" s="156"/>
      <c r="HCR88" s="156"/>
      <c r="HCS88" s="156"/>
      <c r="HCT88" s="156"/>
      <c r="HCU88" s="156"/>
      <c r="HCV88" s="156"/>
      <c r="HCW88" s="156"/>
      <c r="HCX88" s="156"/>
      <c r="HCY88" s="156"/>
      <c r="HCZ88" s="156"/>
      <c r="HDA88" s="156"/>
      <c r="HDB88" s="156"/>
      <c r="HDC88" s="156"/>
      <c r="HDD88" s="156"/>
      <c r="HDE88" s="156"/>
      <c r="HDF88" s="156"/>
      <c r="HDG88" s="156"/>
      <c r="HDH88" s="156"/>
      <c r="HDI88" s="156"/>
      <c r="HDJ88" s="156"/>
      <c r="HDK88" s="156"/>
      <c r="HDL88" s="156"/>
      <c r="HDM88" s="156"/>
      <c r="HDN88" s="156"/>
      <c r="HDO88" s="156"/>
      <c r="HDP88" s="156"/>
      <c r="HDQ88" s="156"/>
      <c r="HDR88" s="156"/>
      <c r="HDS88" s="156"/>
      <c r="HDT88" s="156"/>
      <c r="HDU88" s="156"/>
      <c r="HDV88" s="156"/>
      <c r="HDW88" s="156"/>
      <c r="HDX88" s="156"/>
      <c r="HDY88" s="156"/>
      <c r="HDZ88" s="156"/>
      <c r="HEA88" s="156"/>
      <c r="HEB88" s="156"/>
      <c r="HEC88" s="156"/>
      <c r="HED88" s="156"/>
      <c r="HEE88" s="156"/>
      <c r="HEF88" s="156"/>
      <c r="HEG88" s="156"/>
      <c r="HEH88" s="156"/>
      <c r="HEI88" s="156"/>
      <c r="HEJ88" s="156"/>
      <c r="HEK88" s="156"/>
      <c r="HEL88" s="156"/>
      <c r="HEM88" s="156"/>
      <c r="HEN88" s="156"/>
      <c r="HEO88" s="156"/>
      <c r="HEP88" s="156"/>
      <c r="HEQ88" s="156"/>
      <c r="HER88" s="156"/>
      <c r="HES88" s="156"/>
      <c r="HET88" s="156"/>
      <c r="HEU88" s="156"/>
      <c r="HEV88" s="156"/>
      <c r="HEW88" s="156"/>
      <c r="HEX88" s="156"/>
      <c r="HEY88" s="156"/>
      <c r="HEZ88" s="156"/>
      <c r="HFA88" s="156"/>
      <c r="HFB88" s="156"/>
      <c r="HFC88" s="156"/>
      <c r="HFD88" s="156"/>
      <c r="HFE88" s="156"/>
      <c r="HFF88" s="156"/>
      <c r="HFG88" s="156"/>
      <c r="HFH88" s="156"/>
      <c r="HFI88" s="156"/>
      <c r="HFJ88" s="156"/>
      <c r="HFK88" s="156"/>
      <c r="HFL88" s="156"/>
      <c r="HFM88" s="156"/>
      <c r="HFN88" s="156"/>
      <c r="HFO88" s="156"/>
      <c r="HFP88" s="156"/>
      <c r="HFQ88" s="156"/>
      <c r="HFR88" s="156"/>
      <c r="HFS88" s="156"/>
      <c r="HFT88" s="156"/>
      <c r="HFU88" s="156"/>
      <c r="HFV88" s="156"/>
      <c r="HFW88" s="156"/>
      <c r="HFX88" s="156"/>
      <c r="HFY88" s="156"/>
      <c r="HFZ88" s="156"/>
      <c r="HGA88" s="156"/>
      <c r="HGB88" s="156"/>
      <c r="HGC88" s="156"/>
      <c r="HGD88" s="156"/>
      <c r="HGE88" s="156"/>
      <c r="HGF88" s="156"/>
      <c r="HGG88" s="156"/>
      <c r="HGH88" s="156"/>
      <c r="HGI88" s="156"/>
      <c r="HGJ88" s="156"/>
      <c r="HGK88" s="156"/>
      <c r="HGL88" s="156"/>
      <c r="HGM88" s="156"/>
      <c r="HGN88" s="156"/>
      <c r="HGO88" s="156"/>
      <c r="HGP88" s="156"/>
      <c r="HGQ88" s="156"/>
      <c r="HGR88" s="156"/>
      <c r="HGS88" s="156"/>
      <c r="HGT88" s="156"/>
      <c r="HGU88" s="156"/>
      <c r="HGV88" s="156"/>
      <c r="HGW88" s="156"/>
      <c r="HGX88" s="156"/>
      <c r="HGY88" s="156"/>
      <c r="HGZ88" s="156"/>
      <c r="HHA88" s="156"/>
      <c r="HHB88" s="156"/>
      <c r="HHC88" s="156"/>
      <c r="HHD88" s="156"/>
      <c r="HHE88" s="156"/>
      <c r="HHF88" s="156"/>
      <c r="HHG88" s="156"/>
      <c r="HHH88" s="156"/>
      <c r="HHI88" s="156"/>
      <c r="HHJ88" s="156"/>
      <c r="HHK88" s="156"/>
      <c r="HHL88" s="156"/>
      <c r="HHM88" s="156"/>
      <c r="HHN88" s="156"/>
      <c r="HHO88" s="156"/>
      <c r="HHP88" s="156"/>
      <c r="HHQ88" s="156"/>
      <c r="HHR88" s="156"/>
      <c r="HHS88" s="156"/>
      <c r="HHT88" s="156"/>
      <c r="HHU88" s="156"/>
      <c r="HHV88" s="156"/>
      <c r="HHW88" s="156"/>
      <c r="HHX88" s="156"/>
      <c r="HHY88" s="156"/>
      <c r="HHZ88" s="156"/>
      <c r="HIA88" s="156"/>
      <c r="HIB88" s="156"/>
      <c r="HIC88" s="156"/>
      <c r="HID88" s="156"/>
      <c r="HIE88" s="156"/>
      <c r="HIF88" s="156"/>
      <c r="HIG88" s="156"/>
      <c r="HIH88" s="156"/>
      <c r="HII88" s="156"/>
      <c r="HIJ88" s="156"/>
      <c r="HIK88" s="156"/>
      <c r="HIL88" s="156"/>
      <c r="HIM88" s="156"/>
      <c r="HIN88" s="156"/>
      <c r="HIO88" s="156"/>
      <c r="HIP88" s="156"/>
      <c r="HIQ88" s="156"/>
      <c r="HIR88" s="156"/>
      <c r="HIS88" s="156"/>
      <c r="HIT88" s="156"/>
      <c r="HIU88" s="156"/>
      <c r="HIV88" s="156"/>
      <c r="HIW88" s="156"/>
      <c r="HIX88" s="156"/>
      <c r="HIY88" s="156"/>
      <c r="HIZ88" s="156"/>
      <c r="HJA88" s="156"/>
      <c r="HJB88" s="156"/>
      <c r="HJC88" s="156"/>
      <c r="HJD88" s="156"/>
      <c r="HJE88" s="156"/>
      <c r="HJF88" s="156"/>
      <c r="HJG88" s="156"/>
      <c r="HJH88" s="156"/>
      <c r="HJI88" s="156"/>
      <c r="HJJ88" s="156"/>
      <c r="HJK88" s="156"/>
      <c r="HJL88" s="156"/>
      <c r="HJM88" s="156"/>
      <c r="HJN88" s="156"/>
      <c r="HJO88" s="156"/>
      <c r="HJP88" s="156"/>
      <c r="HJQ88" s="156"/>
      <c r="HJR88" s="156"/>
      <c r="HJS88" s="156"/>
      <c r="HJT88" s="156"/>
      <c r="HJU88" s="156"/>
      <c r="HJV88" s="156"/>
      <c r="HJW88" s="156"/>
      <c r="HJX88" s="156"/>
      <c r="HJY88" s="156"/>
      <c r="HJZ88" s="156"/>
      <c r="HKA88" s="156"/>
      <c r="HKB88" s="156"/>
      <c r="HKC88" s="156"/>
      <c r="HKD88" s="156"/>
      <c r="HKE88" s="156"/>
      <c r="HKF88" s="156"/>
      <c r="HKG88" s="156"/>
      <c r="HKH88" s="156"/>
      <c r="HKI88" s="156"/>
      <c r="HKJ88" s="156"/>
      <c r="HKK88" s="156"/>
      <c r="HKL88" s="156"/>
      <c r="HKM88" s="156"/>
      <c r="HKN88" s="156"/>
      <c r="HKO88" s="156"/>
      <c r="HKP88" s="156"/>
      <c r="HKQ88" s="156"/>
      <c r="HKR88" s="156"/>
      <c r="HKS88" s="156"/>
      <c r="HKT88" s="156"/>
      <c r="HKU88" s="156"/>
      <c r="HKV88" s="156"/>
      <c r="HKW88" s="156"/>
      <c r="HKX88" s="156"/>
      <c r="HKY88" s="156"/>
      <c r="HKZ88" s="156"/>
      <c r="HLA88" s="156"/>
      <c r="HLB88" s="156"/>
      <c r="HLC88" s="156"/>
      <c r="HLD88" s="156"/>
      <c r="HLE88" s="156"/>
      <c r="HLF88" s="156"/>
      <c r="HLG88" s="156"/>
      <c r="HLH88" s="156"/>
      <c r="HLI88" s="156"/>
      <c r="HLJ88" s="156"/>
      <c r="HLK88" s="156"/>
      <c r="HLL88" s="156"/>
      <c r="HLM88" s="156"/>
      <c r="HLN88" s="156"/>
      <c r="HLO88" s="156"/>
      <c r="HLP88" s="156"/>
      <c r="HLQ88" s="156"/>
      <c r="HLR88" s="156"/>
      <c r="HLS88" s="156"/>
      <c r="HLT88" s="156"/>
      <c r="HLU88" s="156"/>
      <c r="HLV88" s="156"/>
      <c r="HLW88" s="156"/>
      <c r="HLX88" s="156"/>
      <c r="HLY88" s="156"/>
      <c r="HLZ88" s="156"/>
      <c r="HMA88" s="156"/>
      <c r="HMB88" s="156"/>
      <c r="HMC88" s="156"/>
      <c r="HMD88" s="156"/>
      <c r="HME88" s="156"/>
      <c r="HMF88" s="156"/>
      <c r="HMG88" s="156"/>
      <c r="HMH88" s="156"/>
      <c r="HMI88" s="156"/>
      <c r="HMJ88" s="156"/>
      <c r="HMK88" s="156"/>
      <c r="HML88" s="156"/>
      <c r="HMM88" s="156"/>
      <c r="HMN88" s="156"/>
      <c r="HMO88" s="156"/>
      <c r="HMP88" s="156"/>
      <c r="HMQ88" s="156"/>
      <c r="HMR88" s="156"/>
      <c r="HMS88" s="156"/>
      <c r="HMT88" s="156"/>
      <c r="HMU88" s="156"/>
      <c r="HMV88" s="156"/>
      <c r="HMW88" s="156"/>
      <c r="HMX88" s="156"/>
      <c r="HMY88" s="156"/>
      <c r="HMZ88" s="156"/>
      <c r="HNA88" s="156"/>
      <c r="HNB88" s="156"/>
      <c r="HNC88" s="156"/>
      <c r="HND88" s="156"/>
      <c r="HNE88" s="156"/>
      <c r="HNF88" s="156"/>
      <c r="HNG88" s="156"/>
      <c r="HNH88" s="156"/>
      <c r="HNI88" s="156"/>
      <c r="HNJ88" s="156"/>
      <c r="HNK88" s="156"/>
      <c r="HNL88" s="156"/>
      <c r="HNM88" s="156"/>
      <c r="HNN88" s="156"/>
      <c r="HNO88" s="156"/>
      <c r="HNP88" s="156"/>
      <c r="HNQ88" s="156"/>
      <c r="HNR88" s="156"/>
      <c r="HNS88" s="156"/>
      <c r="HNT88" s="156"/>
      <c r="HNU88" s="156"/>
      <c r="HNV88" s="156"/>
      <c r="HNW88" s="156"/>
      <c r="HNX88" s="156"/>
      <c r="HNY88" s="156"/>
      <c r="HNZ88" s="156"/>
      <c r="HOA88" s="156"/>
      <c r="HOB88" s="156"/>
      <c r="HOC88" s="156"/>
      <c r="HOD88" s="156"/>
      <c r="HOE88" s="156"/>
      <c r="HOF88" s="156"/>
      <c r="HOG88" s="156"/>
      <c r="HOH88" s="156"/>
      <c r="HOI88" s="156"/>
      <c r="HOJ88" s="156"/>
      <c r="HOK88" s="156"/>
      <c r="HOL88" s="156"/>
      <c r="HOM88" s="156"/>
      <c r="HON88" s="156"/>
      <c r="HOO88" s="156"/>
      <c r="HOP88" s="156"/>
      <c r="HOQ88" s="156"/>
      <c r="HOR88" s="156"/>
      <c r="HOS88" s="156"/>
      <c r="HOT88" s="156"/>
      <c r="HOU88" s="156"/>
      <c r="HOV88" s="156"/>
      <c r="HOW88" s="156"/>
      <c r="HOX88" s="156"/>
      <c r="HOY88" s="156"/>
      <c r="HOZ88" s="156"/>
      <c r="HPA88" s="156"/>
      <c r="HPB88" s="156"/>
      <c r="HPC88" s="156"/>
      <c r="HPD88" s="156"/>
      <c r="HPE88" s="156"/>
      <c r="HPF88" s="156"/>
      <c r="HPG88" s="156"/>
      <c r="HPH88" s="156"/>
      <c r="HPI88" s="156"/>
      <c r="HPJ88" s="156"/>
      <c r="HPK88" s="156"/>
      <c r="HPL88" s="156"/>
      <c r="HPM88" s="156"/>
      <c r="HPN88" s="156"/>
      <c r="HPO88" s="156"/>
      <c r="HPP88" s="156"/>
      <c r="HPQ88" s="156"/>
      <c r="HPR88" s="156"/>
      <c r="HPS88" s="156"/>
      <c r="HPT88" s="156"/>
      <c r="HPU88" s="156"/>
      <c r="HPV88" s="156"/>
      <c r="HPW88" s="156"/>
      <c r="HPX88" s="156"/>
      <c r="HPY88" s="156"/>
      <c r="HPZ88" s="156"/>
      <c r="HQA88" s="156"/>
      <c r="HQB88" s="156"/>
      <c r="HQC88" s="156"/>
      <c r="HQD88" s="156"/>
      <c r="HQE88" s="156"/>
      <c r="HQF88" s="156"/>
      <c r="HQG88" s="156"/>
      <c r="HQH88" s="156"/>
      <c r="HQI88" s="156"/>
      <c r="HQJ88" s="156"/>
      <c r="HQK88" s="156"/>
      <c r="HQL88" s="156"/>
      <c r="HQM88" s="156"/>
      <c r="HQN88" s="156"/>
      <c r="HQO88" s="156"/>
      <c r="HQP88" s="156"/>
      <c r="HQQ88" s="156"/>
      <c r="HQR88" s="156"/>
      <c r="HQS88" s="156"/>
      <c r="HQT88" s="156"/>
      <c r="HQU88" s="156"/>
      <c r="HQV88" s="156"/>
      <c r="HQW88" s="156"/>
      <c r="HQX88" s="156"/>
      <c r="HQY88" s="156"/>
      <c r="HQZ88" s="156"/>
      <c r="HRA88" s="156"/>
      <c r="HRB88" s="156"/>
      <c r="HRC88" s="156"/>
      <c r="HRD88" s="156"/>
      <c r="HRE88" s="156"/>
      <c r="HRF88" s="156"/>
      <c r="HRG88" s="156"/>
      <c r="HRH88" s="156"/>
      <c r="HRI88" s="156"/>
      <c r="HRJ88" s="156"/>
      <c r="HRK88" s="156"/>
      <c r="HRL88" s="156"/>
      <c r="HRM88" s="156"/>
      <c r="HRN88" s="156"/>
      <c r="HRO88" s="156"/>
      <c r="HRP88" s="156"/>
      <c r="HRQ88" s="156"/>
      <c r="HRR88" s="156"/>
      <c r="HRS88" s="156"/>
      <c r="HRT88" s="156"/>
      <c r="HRU88" s="156"/>
      <c r="HRV88" s="156"/>
      <c r="HRW88" s="156"/>
      <c r="HRX88" s="156"/>
      <c r="HRY88" s="156"/>
      <c r="HRZ88" s="156"/>
      <c r="HSA88" s="156"/>
      <c r="HSB88" s="156"/>
      <c r="HSC88" s="156"/>
      <c r="HSD88" s="156"/>
      <c r="HSE88" s="156"/>
      <c r="HSF88" s="156"/>
      <c r="HSG88" s="156"/>
      <c r="HSH88" s="156"/>
      <c r="HSI88" s="156"/>
      <c r="HSJ88" s="156"/>
      <c r="HSK88" s="156"/>
      <c r="HSL88" s="156"/>
      <c r="HSM88" s="156"/>
      <c r="HSN88" s="156"/>
      <c r="HSO88" s="156"/>
      <c r="HSP88" s="156"/>
      <c r="HSQ88" s="156"/>
      <c r="HSR88" s="156"/>
      <c r="HSS88" s="156"/>
      <c r="HST88" s="156"/>
      <c r="HSU88" s="156"/>
      <c r="HSV88" s="156"/>
      <c r="HSW88" s="156"/>
      <c r="HSX88" s="156"/>
      <c r="HSY88" s="156"/>
      <c r="HSZ88" s="156"/>
      <c r="HTA88" s="156"/>
      <c r="HTB88" s="156"/>
      <c r="HTC88" s="156"/>
      <c r="HTD88" s="156"/>
      <c r="HTE88" s="156"/>
      <c r="HTF88" s="156"/>
      <c r="HTG88" s="156"/>
      <c r="HTH88" s="156"/>
      <c r="HTI88" s="156"/>
      <c r="HTJ88" s="156"/>
      <c r="HTK88" s="156"/>
      <c r="HTL88" s="156"/>
      <c r="HTM88" s="156"/>
      <c r="HTN88" s="156"/>
      <c r="HTO88" s="156"/>
      <c r="HTP88" s="156"/>
      <c r="HTQ88" s="156"/>
      <c r="HTR88" s="156"/>
      <c r="HTS88" s="156"/>
      <c r="HTT88" s="156"/>
      <c r="HTU88" s="156"/>
      <c r="HTV88" s="156"/>
      <c r="HTW88" s="156"/>
      <c r="HTX88" s="156"/>
      <c r="HTY88" s="156"/>
      <c r="HTZ88" s="156"/>
      <c r="HUA88" s="156"/>
      <c r="HUB88" s="156"/>
      <c r="HUC88" s="156"/>
      <c r="HUD88" s="156"/>
      <c r="HUE88" s="156"/>
      <c r="HUF88" s="156"/>
      <c r="HUG88" s="156"/>
      <c r="HUH88" s="156"/>
      <c r="HUI88" s="156"/>
      <c r="HUJ88" s="156"/>
      <c r="HUK88" s="156"/>
      <c r="HUL88" s="156"/>
      <c r="HUM88" s="156"/>
      <c r="HUN88" s="156"/>
      <c r="HUO88" s="156"/>
      <c r="HUP88" s="156"/>
      <c r="HUQ88" s="156"/>
      <c r="HUR88" s="156"/>
      <c r="HUS88" s="156"/>
      <c r="HUT88" s="156"/>
      <c r="HUU88" s="156"/>
      <c r="HUV88" s="156"/>
      <c r="HUW88" s="156"/>
      <c r="HUX88" s="156"/>
      <c r="HUY88" s="156"/>
      <c r="HUZ88" s="156"/>
      <c r="HVA88" s="156"/>
      <c r="HVB88" s="156"/>
      <c r="HVC88" s="156"/>
      <c r="HVD88" s="156"/>
      <c r="HVE88" s="156"/>
      <c r="HVF88" s="156"/>
      <c r="HVG88" s="156"/>
      <c r="HVH88" s="156"/>
      <c r="HVI88" s="156"/>
      <c r="HVJ88" s="156"/>
      <c r="HVK88" s="156"/>
      <c r="HVL88" s="156"/>
      <c r="HVM88" s="156"/>
      <c r="HVN88" s="156"/>
      <c r="HVO88" s="156"/>
      <c r="HVP88" s="156"/>
      <c r="HVQ88" s="156"/>
      <c r="HVR88" s="156"/>
      <c r="HVS88" s="156"/>
      <c r="HVT88" s="156"/>
      <c r="HVU88" s="156"/>
      <c r="HVV88" s="156"/>
      <c r="HVW88" s="156"/>
      <c r="HVX88" s="156"/>
      <c r="HVY88" s="156"/>
      <c r="HVZ88" s="156"/>
      <c r="HWA88" s="156"/>
      <c r="HWB88" s="156"/>
      <c r="HWC88" s="156"/>
      <c r="HWD88" s="156"/>
      <c r="HWE88" s="156"/>
      <c r="HWF88" s="156"/>
      <c r="HWG88" s="156"/>
      <c r="HWH88" s="156"/>
      <c r="HWI88" s="156"/>
      <c r="HWJ88" s="156"/>
      <c r="HWK88" s="156"/>
      <c r="HWL88" s="156"/>
      <c r="HWM88" s="156"/>
      <c r="HWN88" s="156"/>
      <c r="HWO88" s="156"/>
      <c r="HWP88" s="156"/>
      <c r="HWQ88" s="156"/>
      <c r="HWR88" s="156"/>
      <c r="HWS88" s="156"/>
      <c r="HWT88" s="156"/>
      <c r="HWU88" s="156"/>
      <c r="HWV88" s="156"/>
      <c r="HWW88" s="156"/>
      <c r="HWX88" s="156"/>
      <c r="HWY88" s="156"/>
      <c r="HWZ88" s="156"/>
      <c r="HXA88" s="156"/>
      <c r="HXB88" s="156"/>
      <c r="HXC88" s="156"/>
      <c r="HXD88" s="156"/>
      <c r="HXE88" s="156"/>
      <c r="HXF88" s="156"/>
      <c r="HXG88" s="156"/>
      <c r="HXH88" s="156"/>
      <c r="HXI88" s="156"/>
      <c r="HXJ88" s="156"/>
      <c r="HXK88" s="156"/>
      <c r="HXL88" s="156"/>
      <c r="HXM88" s="156"/>
      <c r="HXN88" s="156"/>
      <c r="HXO88" s="156"/>
      <c r="HXP88" s="156"/>
      <c r="HXQ88" s="156"/>
      <c r="HXR88" s="156"/>
      <c r="HXS88" s="156"/>
      <c r="HXT88" s="156"/>
      <c r="HXU88" s="156"/>
      <c r="HXV88" s="156"/>
      <c r="HXW88" s="156"/>
      <c r="HXX88" s="156"/>
      <c r="HXY88" s="156"/>
      <c r="HXZ88" s="156"/>
      <c r="HYA88" s="156"/>
      <c r="HYB88" s="156"/>
      <c r="HYC88" s="156"/>
      <c r="HYD88" s="156"/>
      <c r="HYE88" s="156"/>
      <c r="HYF88" s="156"/>
      <c r="HYG88" s="156"/>
      <c r="HYH88" s="156"/>
      <c r="HYI88" s="156"/>
      <c r="HYJ88" s="156"/>
      <c r="HYK88" s="156"/>
      <c r="HYL88" s="156"/>
      <c r="HYM88" s="156"/>
      <c r="HYN88" s="156"/>
      <c r="HYO88" s="156"/>
      <c r="HYP88" s="156"/>
      <c r="HYQ88" s="156"/>
      <c r="HYR88" s="156"/>
      <c r="HYS88" s="156"/>
      <c r="HYT88" s="156"/>
      <c r="HYU88" s="156"/>
      <c r="HYV88" s="156"/>
      <c r="HYW88" s="156"/>
      <c r="HYX88" s="156"/>
      <c r="HYY88" s="156"/>
      <c r="HYZ88" s="156"/>
      <c r="HZA88" s="156"/>
      <c r="HZB88" s="156"/>
      <c r="HZC88" s="156"/>
      <c r="HZD88" s="156"/>
      <c r="HZE88" s="156"/>
      <c r="HZF88" s="156"/>
      <c r="HZG88" s="156"/>
      <c r="HZH88" s="156"/>
      <c r="HZI88" s="156"/>
      <c r="HZJ88" s="156"/>
      <c r="HZK88" s="156"/>
      <c r="HZL88" s="156"/>
      <c r="HZM88" s="156"/>
      <c r="HZN88" s="156"/>
      <c r="HZO88" s="156"/>
      <c r="HZP88" s="156"/>
      <c r="HZQ88" s="156"/>
      <c r="HZR88" s="156"/>
      <c r="HZS88" s="156"/>
      <c r="HZT88" s="156"/>
      <c r="HZU88" s="156"/>
      <c r="HZV88" s="156"/>
      <c r="HZW88" s="156"/>
      <c r="HZX88" s="156"/>
      <c r="HZY88" s="156"/>
      <c r="HZZ88" s="156"/>
      <c r="IAA88" s="156"/>
      <c r="IAB88" s="156"/>
      <c r="IAC88" s="156"/>
      <c r="IAD88" s="156"/>
      <c r="IAE88" s="156"/>
      <c r="IAF88" s="156"/>
      <c r="IAG88" s="156"/>
      <c r="IAH88" s="156"/>
      <c r="IAI88" s="156"/>
      <c r="IAJ88" s="156"/>
      <c r="IAK88" s="156"/>
      <c r="IAL88" s="156"/>
      <c r="IAM88" s="156"/>
      <c r="IAN88" s="156"/>
      <c r="IAO88" s="156"/>
      <c r="IAP88" s="156"/>
      <c r="IAQ88" s="156"/>
      <c r="IAR88" s="156"/>
      <c r="IAS88" s="156"/>
      <c r="IAT88" s="156"/>
      <c r="IAU88" s="156"/>
      <c r="IAV88" s="156"/>
      <c r="IAW88" s="156"/>
      <c r="IAX88" s="156"/>
      <c r="IAY88" s="156"/>
      <c r="IAZ88" s="156"/>
      <c r="IBA88" s="156"/>
      <c r="IBB88" s="156"/>
      <c r="IBC88" s="156"/>
      <c r="IBD88" s="156"/>
      <c r="IBE88" s="156"/>
      <c r="IBF88" s="156"/>
      <c r="IBG88" s="156"/>
      <c r="IBH88" s="156"/>
      <c r="IBI88" s="156"/>
      <c r="IBJ88" s="156"/>
      <c r="IBK88" s="156"/>
      <c r="IBL88" s="156"/>
      <c r="IBM88" s="156"/>
      <c r="IBN88" s="156"/>
      <c r="IBO88" s="156"/>
      <c r="IBP88" s="156"/>
      <c r="IBQ88" s="156"/>
      <c r="IBR88" s="156"/>
      <c r="IBS88" s="156"/>
      <c r="IBT88" s="156"/>
      <c r="IBU88" s="156"/>
      <c r="IBV88" s="156"/>
      <c r="IBW88" s="156"/>
      <c r="IBX88" s="156"/>
      <c r="IBY88" s="156"/>
      <c r="IBZ88" s="156"/>
      <c r="ICA88" s="156"/>
      <c r="ICB88" s="156"/>
      <c r="ICC88" s="156"/>
      <c r="ICD88" s="156"/>
      <c r="ICE88" s="156"/>
      <c r="ICF88" s="156"/>
      <c r="ICG88" s="156"/>
      <c r="ICH88" s="156"/>
      <c r="ICI88" s="156"/>
      <c r="ICJ88" s="156"/>
      <c r="ICK88" s="156"/>
      <c r="ICL88" s="156"/>
      <c r="ICM88" s="156"/>
      <c r="ICN88" s="156"/>
      <c r="ICO88" s="156"/>
      <c r="ICP88" s="156"/>
      <c r="ICQ88" s="156"/>
      <c r="ICR88" s="156"/>
      <c r="ICS88" s="156"/>
      <c r="ICT88" s="156"/>
      <c r="ICU88" s="156"/>
      <c r="ICV88" s="156"/>
      <c r="ICW88" s="156"/>
      <c r="ICX88" s="156"/>
      <c r="ICY88" s="156"/>
      <c r="ICZ88" s="156"/>
      <c r="IDA88" s="156"/>
      <c r="IDB88" s="156"/>
      <c r="IDC88" s="156"/>
      <c r="IDD88" s="156"/>
      <c r="IDE88" s="156"/>
      <c r="IDF88" s="156"/>
      <c r="IDG88" s="156"/>
      <c r="IDH88" s="156"/>
      <c r="IDI88" s="156"/>
      <c r="IDJ88" s="156"/>
      <c r="IDK88" s="156"/>
      <c r="IDL88" s="156"/>
      <c r="IDM88" s="156"/>
      <c r="IDN88" s="156"/>
      <c r="IDO88" s="156"/>
      <c r="IDP88" s="156"/>
      <c r="IDQ88" s="156"/>
      <c r="IDR88" s="156"/>
      <c r="IDS88" s="156"/>
      <c r="IDT88" s="156"/>
      <c r="IDU88" s="156"/>
      <c r="IDV88" s="156"/>
      <c r="IDW88" s="156"/>
      <c r="IDX88" s="156"/>
      <c r="IDY88" s="156"/>
      <c r="IDZ88" s="156"/>
      <c r="IEA88" s="156"/>
      <c r="IEB88" s="156"/>
      <c r="IEC88" s="156"/>
      <c r="IED88" s="156"/>
      <c r="IEE88" s="156"/>
      <c r="IEF88" s="156"/>
      <c r="IEG88" s="156"/>
      <c r="IEH88" s="156"/>
      <c r="IEI88" s="156"/>
      <c r="IEJ88" s="156"/>
      <c r="IEK88" s="156"/>
      <c r="IEL88" s="156"/>
      <c r="IEM88" s="156"/>
      <c r="IEN88" s="156"/>
      <c r="IEO88" s="156"/>
      <c r="IEP88" s="156"/>
      <c r="IEQ88" s="156"/>
      <c r="IER88" s="156"/>
      <c r="IES88" s="156"/>
      <c r="IET88" s="156"/>
      <c r="IEU88" s="156"/>
      <c r="IEV88" s="156"/>
      <c r="IEW88" s="156"/>
      <c r="IEX88" s="156"/>
      <c r="IEY88" s="156"/>
      <c r="IEZ88" s="156"/>
      <c r="IFA88" s="156"/>
      <c r="IFB88" s="156"/>
      <c r="IFC88" s="156"/>
      <c r="IFD88" s="156"/>
      <c r="IFE88" s="156"/>
      <c r="IFF88" s="156"/>
      <c r="IFG88" s="156"/>
      <c r="IFH88" s="156"/>
      <c r="IFI88" s="156"/>
      <c r="IFJ88" s="156"/>
      <c r="IFK88" s="156"/>
      <c r="IFL88" s="156"/>
      <c r="IFM88" s="156"/>
      <c r="IFN88" s="156"/>
      <c r="IFO88" s="156"/>
      <c r="IFP88" s="156"/>
      <c r="IFQ88" s="156"/>
      <c r="IFR88" s="156"/>
      <c r="IFS88" s="156"/>
      <c r="IFT88" s="156"/>
      <c r="IFU88" s="156"/>
      <c r="IFV88" s="156"/>
      <c r="IFW88" s="156"/>
      <c r="IFX88" s="156"/>
      <c r="IFY88" s="156"/>
      <c r="IFZ88" s="156"/>
      <c r="IGA88" s="156"/>
      <c r="IGB88" s="156"/>
      <c r="IGC88" s="156"/>
      <c r="IGD88" s="156"/>
      <c r="IGE88" s="156"/>
      <c r="IGF88" s="156"/>
      <c r="IGG88" s="156"/>
      <c r="IGH88" s="156"/>
      <c r="IGI88" s="156"/>
      <c r="IGJ88" s="156"/>
      <c r="IGK88" s="156"/>
      <c r="IGL88" s="156"/>
      <c r="IGM88" s="156"/>
      <c r="IGN88" s="156"/>
      <c r="IGO88" s="156"/>
      <c r="IGP88" s="156"/>
      <c r="IGQ88" s="156"/>
      <c r="IGR88" s="156"/>
      <c r="IGS88" s="156"/>
      <c r="IGT88" s="156"/>
      <c r="IGU88" s="156"/>
      <c r="IGV88" s="156"/>
      <c r="IGW88" s="156"/>
      <c r="IGX88" s="156"/>
      <c r="IGY88" s="156"/>
      <c r="IGZ88" s="156"/>
      <c r="IHA88" s="156"/>
      <c r="IHB88" s="156"/>
      <c r="IHC88" s="156"/>
      <c r="IHD88" s="156"/>
      <c r="IHE88" s="156"/>
      <c r="IHF88" s="156"/>
      <c r="IHG88" s="156"/>
      <c r="IHH88" s="156"/>
      <c r="IHI88" s="156"/>
      <c r="IHJ88" s="156"/>
      <c r="IHK88" s="156"/>
      <c r="IHL88" s="156"/>
      <c r="IHM88" s="156"/>
      <c r="IHN88" s="156"/>
      <c r="IHO88" s="156"/>
      <c r="IHP88" s="156"/>
      <c r="IHQ88" s="156"/>
      <c r="IHR88" s="156"/>
      <c r="IHS88" s="156"/>
      <c r="IHT88" s="156"/>
      <c r="IHU88" s="156"/>
      <c r="IHV88" s="156"/>
      <c r="IHW88" s="156"/>
      <c r="IHX88" s="156"/>
      <c r="IHY88" s="156"/>
      <c r="IHZ88" s="156"/>
      <c r="IIA88" s="156"/>
      <c r="IIB88" s="156"/>
      <c r="IIC88" s="156"/>
      <c r="IID88" s="156"/>
      <c r="IIE88" s="156"/>
      <c r="IIF88" s="156"/>
      <c r="IIG88" s="156"/>
      <c r="IIH88" s="156"/>
      <c r="III88" s="156"/>
      <c r="IIJ88" s="156"/>
      <c r="IIK88" s="156"/>
      <c r="IIL88" s="156"/>
      <c r="IIM88" s="156"/>
      <c r="IIN88" s="156"/>
      <c r="IIO88" s="156"/>
      <c r="IIP88" s="156"/>
      <c r="IIQ88" s="156"/>
      <c r="IIR88" s="156"/>
      <c r="IIS88" s="156"/>
      <c r="IIT88" s="156"/>
      <c r="IIU88" s="156"/>
      <c r="IIV88" s="156"/>
      <c r="IIW88" s="156"/>
      <c r="IIX88" s="156"/>
      <c r="IIY88" s="156"/>
      <c r="IIZ88" s="156"/>
      <c r="IJA88" s="156"/>
      <c r="IJB88" s="156"/>
      <c r="IJC88" s="156"/>
      <c r="IJD88" s="156"/>
      <c r="IJE88" s="156"/>
      <c r="IJF88" s="156"/>
      <c r="IJG88" s="156"/>
      <c r="IJH88" s="156"/>
      <c r="IJI88" s="156"/>
      <c r="IJJ88" s="156"/>
      <c r="IJK88" s="156"/>
      <c r="IJL88" s="156"/>
      <c r="IJM88" s="156"/>
      <c r="IJN88" s="156"/>
      <c r="IJO88" s="156"/>
      <c r="IJP88" s="156"/>
      <c r="IJQ88" s="156"/>
      <c r="IJR88" s="156"/>
      <c r="IJS88" s="156"/>
      <c r="IJT88" s="156"/>
      <c r="IJU88" s="156"/>
      <c r="IJV88" s="156"/>
      <c r="IJW88" s="156"/>
      <c r="IJX88" s="156"/>
      <c r="IJY88" s="156"/>
      <c r="IJZ88" s="156"/>
      <c r="IKA88" s="156"/>
      <c r="IKB88" s="156"/>
      <c r="IKC88" s="156"/>
      <c r="IKD88" s="156"/>
      <c r="IKE88" s="156"/>
      <c r="IKF88" s="156"/>
      <c r="IKG88" s="156"/>
      <c r="IKH88" s="156"/>
      <c r="IKI88" s="156"/>
      <c r="IKJ88" s="156"/>
      <c r="IKK88" s="156"/>
      <c r="IKL88" s="156"/>
      <c r="IKM88" s="156"/>
      <c r="IKN88" s="156"/>
      <c r="IKO88" s="156"/>
      <c r="IKP88" s="156"/>
      <c r="IKQ88" s="156"/>
      <c r="IKR88" s="156"/>
      <c r="IKS88" s="156"/>
      <c r="IKT88" s="156"/>
      <c r="IKU88" s="156"/>
      <c r="IKV88" s="156"/>
      <c r="IKW88" s="156"/>
      <c r="IKX88" s="156"/>
      <c r="IKY88" s="156"/>
      <c r="IKZ88" s="156"/>
      <c r="ILA88" s="156"/>
      <c r="ILB88" s="156"/>
      <c r="ILC88" s="156"/>
      <c r="ILD88" s="156"/>
      <c r="ILE88" s="156"/>
      <c r="ILF88" s="156"/>
      <c r="ILG88" s="156"/>
      <c r="ILH88" s="156"/>
      <c r="ILI88" s="156"/>
      <c r="ILJ88" s="156"/>
      <c r="ILK88" s="156"/>
      <c r="ILL88" s="156"/>
      <c r="ILM88" s="156"/>
      <c r="ILN88" s="156"/>
      <c r="ILO88" s="156"/>
      <c r="ILP88" s="156"/>
      <c r="ILQ88" s="156"/>
      <c r="ILR88" s="156"/>
      <c r="ILS88" s="156"/>
      <c r="ILT88" s="156"/>
      <c r="ILU88" s="156"/>
      <c r="ILV88" s="156"/>
      <c r="ILW88" s="156"/>
      <c r="ILX88" s="156"/>
      <c r="ILY88" s="156"/>
      <c r="ILZ88" s="156"/>
      <c r="IMA88" s="156"/>
      <c r="IMB88" s="156"/>
      <c r="IMC88" s="156"/>
      <c r="IMD88" s="156"/>
      <c r="IME88" s="156"/>
      <c r="IMF88" s="156"/>
      <c r="IMG88" s="156"/>
      <c r="IMH88" s="156"/>
      <c r="IMI88" s="156"/>
      <c r="IMJ88" s="156"/>
      <c r="IMK88" s="156"/>
      <c r="IML88" s="156"/>
      <c r="IMM88" s="156"/>
      <c r="IMN88" s="156"/>
      <c r="IMO88" s="156"/>
      <c r="IMP88" s="156"/>
      <c r="IMQ88" s="156"/>
      <c r="IMR88" s="156"/>
      <c r="IMS88" s="156"/>
      <c r="IMT88" s="156"/>
      <c r="IMU88" s="156"/>
      <c r="IMV88" s="156"/>
      <c r="IMW88" s="156"/>
      <c r="IMX88" s="156"/>
      <c r="IMY88" s="156"/>
      <c r="IMZ88" s="156"/>
      <c r="INA88" s="156"/>
      <c r="INB88" s="156"/>
      <c r="INC88" s="156"/>
      <c r="IND88" s="156"/>
      <c r="INE88" s="156"/>
      <c r="INF88" s="156"/>
      <c r="ING88" s="156"/>
      <c r="INH88" s="156"/>
      <c r="INI88" s="156"/>
      <c r="INJ88" s="156"/>
      <c r="INK88" s="156"/>
      <c r="INL88" s="156"/>
      <c r="INM88" s="156"/>
      <c r="INN88" s="156"/>
      <c r="INO88" s="156"/>
      <c r="INP88" s="156"/>
      <c r="INQ88" s="156"/>
      <c r="INR88" s="156"/>
      <c r="INS88" s="156"/>
      <c r="INT88" s="156"/>
      <c r="INU88" s="156"/>
      <c r="INV88" s="156"/>
      <c r="INW88" s="156"/>
      <c r="INX88" s="156"/>
      <c r="INY88" s="156"/>
      <c r="INZ88" s="156"/>
      <c r="IOA88" s="156"/>
      <c r="IOB88" s="156"/>
      <c r="IOC88" s="156"/>
      <c r="IOD88" s="156"/>
      <c r="IOE88" s="156"/>
      <c r="IOF88" s="156"/>
      <c r="IOG88" s="156"/>
      <c r="IOH88" s="156"/>
      <c r="IOI88" s="156"/>
      <c r="IOJ88" s="156"/>
      <c r="IOK88" s="156"/>
      <c r="IOL88" s="156"/>
      <c r="IOM88" s="156"/>
      <c r="ION88" s="156"/>
      <c r="IOO88" s="156"/>
      <c r="IOP88" s="156"/>
      <c r="IOQ88" s="156"/>
      <c r="IOR88" s="156"/>
      <c r="IOS88" s="156"/>
      <c r="IOT88" s="156"/>
      <c r="IOU88" s="156"/>
      <c r="IOV88" s="156"/>
      <c r="IOW88" s="156"/>
      <c r="IOX88" s="156"/>
      <c r="IOY88" s="156"/>
      <c r="IOZ88" s="156"/>
      <c r="IPA88" s="156"/>
      <c r="IPB88" s="156"/>
      <c r="IPC88" s="156"/>
      <c r="IPD88" s="156"/>
      <c r="IPE88" s="156"/>
      <c r="IPF88" s="156"/>
      <c r="IPG88" s="156"/>
      <c r="IPH88" s="156"/>
      <c r="IPI88" s="156"/>
      <c r="IPJ88" s="156"/>
      <c r="IPK88" s="156"/>
      <c r="IPL88" s="156"/>
      <c r="IPM88" s="156"/>
      <c r="IPN88" s="156"/>
      <c r="IPO88" s="156"/>
      <c r="IPP88" s="156"/>
      <c r="IPQ88" s="156"/>
      <c r="IPR88" s="156"/>
      <c r="IPS88" s="156"/>
      <c r="IPT88" s="156"/>
      <c r="IPU88" s="156"/>
      <c r="IPV88" s="156"/>
      <c r="IPW88" s="156"/>
      <c r="IPX88" s="156"/>
      <c r="IPY88" s="156"/>
      <c r="IPZ88" s="156"/>
      <c r="IQA88" s="156"/>
      <c r="IQB88" s="156"/>
      <c r="IQC88" s="156"/>
      <c r="IQD88" s="156"/>
      <c r="IQE88" s="156"/>
      <c r="IQF88" s="156"/>
      <c r="IQG88" s="156"/>
      <c r="IQH88" s="156"/>
      <c r="IQI88" s="156"/>
      <c r="IQJ88" s="156"/>
      <c r="IQK88" s="156"/>
      <c r="IQL88" s="156"/>
      <c r="IQM88" s="156"/>
      <c r="IQN88" s="156"/>
      <c r="IQO88" s="156"/>
      <c r="IQP88" s="156"/>
      <c r="IQQ88" s="156"/>
      <c r="IQR88" s="156"/>
      <c r="IQS88" s="156"/>
      <c r="IQT88" s="156"/>
      <c r="IQU88" s="156"/>
      <c r="IQV88" s="156"/>
      <c r="IQW88" s="156"/>
      <c r="IQX88" s="156"/>
      <c r="IQY88" s="156"/>
      <c r="IQZ88" s="156"/>
      <c r="IRA88" s="156"/>
      <c r="IRB88" s="156"/>
      <c r="IRC88" s="156"/>
      <c r="IRD88" s="156"/>
      <c r="IRE88" s="156"/>
      <c r="IRF88" s="156"/>
      <c r="IRG88" s="156"/>
      <c r="IRH88" s="156"/>
      <c r="IRI88" s="156"/>
      <c r="IRJ88" s="156"/>
      <c r="IRK88" s="156"/>
      <c r="IRL88" s="156"/>
      <c r="IRM88" s="156"/>
      <c r="IRN88" s="156"/>
      <c r="IRO88" s="156"/>
      <c r="IRP88" s="156"/>
      <c r="IRQ88" s="156"/>
      <c r="IRR88" s="156"/>
      <c r="IRS88" s="156"/>
      <c r="IRT88" s="156"/>
      <c r="IRU88" s="156"/>
      <c r="IRV88" s="156"/>
      <c r="IRW88" s="156"/>
      <c r="IRX88" s="156"/>
      <c r="IRY88" s="156"/>
      <c r="IRZ88" s="156"/>
      <c r="ISA88" s="156"/>
      <c r="ISB88" s="156"/>
      <c r="ISC88" s="156"/>
      <c r="ISD88" s="156"/>
      <c r="ISE88" s="156"/>
      <c r="ISF88" s="156"/>
      <c r="ISG88" s="156"/>
      <c r="ISH88" s="156"/>
      <c r="ISI88" s="156"/>
      <c r="ISJ88" s="156"/>
      <c r="ISK88" s="156"/>
      <c r="ISL88" s="156"/>
      <c r="ISM88" s="156"/>
      <c r="ISN88" s="156"/>
      <c r="ISO88" s="156"/>
      <c r="ISP88" s="156"/>
      <c r="ISQ88" s="156"/>
      <c r="ISR88" s="156"/>
      <c r="ISS88" s="156"/>
      <c r="IST88" s="156"/>
      <c r="ISU88" s="156"/>
      <c r="ISV88" s="156"/>
      <c r="ISW88" s="156"/>
      <c r="ISX88" s="156"/>
      <c r="ISY88" s="156"/>
      <c r="ISZ88" s="156"/>
      <c r="ITA88" s="156"/>
      <c r="ITB88" s="156"/>
      <c r="ITC88" s="156"/>
      <c r="ITD88" s="156"/>
      <c r="ITE88" s="156"/>
      <c r="ITF88" s="156"/>
      <c r="ITG88" s="156"/>
      <c r="ITH88" s="156"/>
      <c r="ITI88" s="156"/>
      <c r="ITJ88" s="156"/>
      <c r="ITK88" s="156"/>
      <c r="ITL88" s="156"/>
      <c r="ITM88" s="156"/>
      <c r="ITN88" s="156"/>
      <c r="ITO88" s="156"/>
      <c r="ITP88" s="156"/>
      <c r="ITQ88" s="156"/>
      <c r="ITR88" s="156"/>
      <c r="ITS88" s="156"/>
      <c r="ITT88" s="156"/>
      <c r="ITU88" s="156"/>
      <c r="ITV88" s="156"/>
      <c r="ITW88" s="156"/>
      <c r="ITX88" s="156"/>
      <c r="ITY88" s="156"/>
      <c r="ITZ88" s="156"/>
      <c r="IUA88" s="156"/>
      <c r="IUB88" s="156"/>
      <c r="IUC88" s="156"/>
      <c r="IUD88" s="156"/>
      <c r="IUE88" s="156"/>
      <c r="IUF88" s="156"/>
      <c r="IUG88" s="156"/>
      <c r="IUH88" s="156"/>
      <c r="IUI88" s="156"/>
      <c r="IUJ88" s="156"/>
      <c r="IUK88" s="156"/>
      <c r="IUL88" s="156"/>
      <c r="IUM88" s="156"/>
      <c r="IUN88" s="156"/>
      <c r="IUO88" s="156"/>
      <c r="IUP88" s="156"/>
      <c r="IUQ88" s="156"/>
      <c r="IUR88" s="156"/>
      <c r="IUS88" s="156"/>
      <c r="IUT88" s="156"/>
      <c r="IUU88" s="156"/>
      <c r="IUV88" s="156"/>
      <c r="IUW88" s="156"/>
      <c r="IUX88" s="156"/>
      <c r="IUY88" s="156"/>
      <c r="IUZ88" s="156"/>
      <c r="IVA88" s="156"/>
      <c r="IVB88" s="156"/>
      <c r="IVC88" s="156"/>
      <c r="IVD88" s="156"/>
      <c r="IVE88" s="156"/>
      <c r="IVF88" s="156"/>
      <c r="IVG88" s="156"/>
      <c r="IVH88" s="156"/>
      <c r="IVI88" s="156"/>
      <c r="IVJ88" s="156"/>
      <c r="IVK88" s="156"/>
      <c r="IVL88" s="156"/>
      <c r="IVM88" s="156"/>
      <c r="IVN88" s="156"/>
      <c r="IVO88" s="156"/>
      <c r="IVP88" s="156"/>
      <c r="IVQ88" s="156"/>
      <c r="IVR88" s="156"/>
      <c r="IVS88" s="156"/>
      <c r="IVT88" s="156"/>
      <c r="IVU88" s="156"/>
      <c r="IVV88" s="156"/>
      <c r="IVW88" s="156"/>
      <c r="IVX88" s="156"/>
      <c r="IVY88" s="156"/>
      <c r="IVZ88" s="156"/>
      <c r="IWA88" s="156"/>
      <c r="IWB88" s="156"/>
      <c r="IWC88" s="156"/>
      <c r="IWD88" s="156"/>
      <c r="IWE88" s="156"/>
      <c r="IWF88" s="156"/>
      <c r="IWG88" s="156"/>
      <c r="IWH88" s="156"/>
      <c r="IWI88" s="156"/>
      <c r="IWJ88" s="156"/>
      <c r="IWK88" s="156"/>
      <c r="IWL88" s="156"/>
      <c r="IWM88" s="156"/>
      <c r="IWN88" s="156"/>
      <c r="IWO88" s="156"/>
      <c r="IWP88" s="156"/>
      <c r="IWQ88" s="156"/>
      <c r="IWR88" s="156"/>
      <c r="IWS88" s="156"/>
      <c r="IWT88" s="156"/>
      <c r="IWU88" s="156"/>
      <c r="IWV88" s="156"/>
      <c r="IWW88" s="156"/>
      <c r="IWX88" s="156"/>
      <c r="IWY88" s="156"/>
      <c r="IWZ88" s="156"/>
      <c r="IXA88" s="156"/>
      <c r="IXB88" s="156"/>
      <c r="IXC88" s="156"/>
      <c r="IXD88" s="156"/>
      <c r="IXE88" s="156"/>
      <c r="IXF88" s="156"/>
      <c r="IXG88" s="156"/>
      <c r="IXH88" s="156"/>
      <c r="IXI88" s="156"/>
      <c r="IXJ88" s="156"/>
      <c r="IXK88" s="156"/>
      <c r="IXL88" s="156"/>
      <c r="IXM88" s="156"/>
      <c r="IXN88" s="156"/>
      <c r="IXO88" s="156"/>
      <c r="IXP88" s="156"/>
      <c r="IXQ88" s="156"/>
      <c r="IXR88" s="156"/>
      <c r="IXS88" s="156"/>
      <c r="IXT88" s="156"/>
      <c r="IXU88" s="156"/>
      <c r="IXV88" s="156"/>
      <c r="IXW88" s="156"/>
      <c r="IXX88" s="156"/>
      <c r="IXY88" s="156"/>
      <c r="IXZ88" s="156"/>
      <c r="IYA88" s="156"/>
      <c r="IYB88" s="156"/>
      <c r="IYC88" s="156"/>
      <c r="IYD88" s="156"/>
      <c r="IYE88" s="156"/>
      <c r="IYF88" s="156"/>
      <c r="IYG88" s="156"/>
      <c r="IYH88" s="156"/>
      <c r="IYI88" s="156"/>
      <c r="IYJ88" s="156"/>
      <c r="IYK88" s="156"/>
      <c r="IYL88" s="156"/>
      <c r="IYM88" s="156"/>
      <c r="IYN88" s="156"/>
      <c r="IYO88" s="156"/>
      <c r="IYP88" s="156"/>
      <c r="IYQ88" s="156"/>
      <c r="IYR88" s="156"/>
      <c r="IYS88" s="156"/>
      <c r="IYT88" s="156"/>
      <c r="IYU88" s="156"/>
      <c r="IYV88" s="156"/>
      <c r="IYW88" s="156"/>
      <c r="IYX88" s="156"/>
      <c r="IYY88" s="156"/>
      <c r="IYZ88" s="156"/>
      <c r="IZA88" s="156"/>
      <c r="IZB88" s="156"/>
      <c r="IZC88" s="156"/>
      <c r="IZD88" s="156"/>
      <c r="IZE88" s="156"/>
      <c r="IZF88" s="156"/>
      <c r="IZG88" s="156"/>
      <c r="IZH88" s="156"/>
      <c r="IZI88" s="156"/>
      <c r="IZJ88" s="156"/>
      <c r="IZK88" s="156"/>
      <c r="IZL88" s="156"/>
      <c r="IZM88" s="156"/>
      <c r="IZN88" s="156"/>
      <c r="IZO88" s="156"/>
      <c r="IZP88" s="156"/>
      <c r="IZQ88" s="156"/>
      <c r="IZR88" s="156"/>
      <c r="IZS88" s="156"/>
      <c r="IZT88" s="156"/>
      <c r="IZU88" s="156"/>
      <c r="IZV88" s="156"/>
      <c r="IZW88" s="156"/>
      <c r="IZX88" s="156"/>
      <c r="IZY88" s="156"/>
      <c r="IZZ88" s="156"/>
      <c r="JAA88" s="156"/>
      <c r="JAB88" s="156"/>
      <c r="JAC88" s="156"/>
      <c r="JAD88" s="156"/>
      <c r="JAE88" s="156"/>
      <c r="JAF88" s="156"/>
      <c r="JAG88" s="156"/>
      <c r="JAH88" s="156"/>
      <c r="JAI88" s="156"/>
      <c r="JAJ88" s="156"/>
      <c r="JAK88" s="156"/>
      <c r="JAL88" s="156"/>
      <c r="JAM88" s="156"/>
      <c r="JAN88" s="156"/>
      <c r="JAO88" s="156"/>
      <c r="JAP88" s="156"/>
      <c r="JAQ88" s="156"/>
      <c r="JAR88" s="156"/>
      <c r="JAS88" s="156"/>
      <c r="JAT88" s="156"/>
      <c r="JAU88" s="156"/>
      <c r="JAV88" s="156"/>
      <c r="JAW88" s="156"/>
      <c r="JAX88" s="156"/>
      <c r="JAY88" s="156"/>
      <c r="JAZ88" s="156"/>
      <c r="JBA88" s="156"/>
      <c r="JBB88" s="156"/>
      <c r="JBC88" s="156"/>
      <c r="JBD88" s="156"/>
      <c r="JBE88" s="156"/>
      <c r="JBF88" s="156"/>
      <c r="JBG88" s="156"/>
      <c r="JBH88" s="156"/>
      <c r="JBI88" s="156"/>
      <c r="JBJ88" s="156"/>
      <c r="JBK88" s="156"/>
      <c r="JBL88" s="156"/>
      <c r="JBM88" s="156"/>
      <c r="JBN88" s="156"/>
      <c r="JBO88" s="156"/>
      <c r="JBP88" s="156"/>
      <c r="JBQ88" s="156"/>
      <c r="JBR88" s="156"/>
      <c r="JBS88" s="156"/>
      <c r="JBT88" s="156"/>
      <c r="JBU88" s="156"/>
      <c r="JBV88" s="156"/>
      <c r="JBW88" s="156"/>
      <c r="JBX88" s="156"/>
      <c r="JBY88" s="156"/>
      <c r="JBZ88" s="156"/>
      <c r="JCA88" s="156"/>
      <c r="JCB88" s="156"/>
      <c r="JCC88" s="156"/>
      <c r="JCD88" s="156"/>
      <c r="JCE88" s="156"/>
      <c r="JCF88" s="156"/>
      <c r="JCG88" s="156"/>
      <c r="JCH88" s="156"/>
      <c r="JCI88" s="156"/>
      <c r="JCJ88" s="156"/>
      <c r="JCK88" s="156"/>
      <c r="JCL88" s="156"/>
      <c r="JCM88" s="156"/>
      <c r="JCN88" s="156"/>
      <c r="JCO88" s="156"/>
      <c r="JCP88" s="156"/>
      <c r="JCQ88" s="156"/>
      <c r="JCR88" s="156"/>
      <c r="JCS88" s="156"/>
      <c r="JCT88" s="156"/>
      <c r="JCU88" s="156"/>
      <c r="JCV88" s="156"/>
      <c r="JCW88" s="156"/>
      <c r="JCX88" s="156"/>
      <c r="JCY88" s="156"/>
      <c r="JCZ88" s="156"/>
      <c r="JDA88" s="156"/>
      <c r="JDB88" s="156"/>
      <c r="JDC88" s="156"/>
      <c r="JDD88" s="156"/>
      <c r="JDE88" s="156"/>
      <c r="JDF88" s="156"/>
      <c r="JDG88" s="156"/>
      <c r="JDH88" s="156"/>
      <c r="JDI88" s="156"/>
      <c r="JDJ88" s="156"/>
      <c r="JDK88" s="156"/>
      <c r="JDL88" s="156"/>
      <c r="JDM88" s="156"/>
      <c r="JDN88" s="156"/>
      <c r="JDO88" s="156"/>
      <c r="JDP88" s="156"/>
      <c r="JDQ88" s="156"/>
      <c r="JDR88" s="156"/>
      <c r="JDS88" s="156"/>
      <c r="JDT88" s="156"/>
      <c r="JDU88" s="156"/>
      <c r="JDV88" s="156"/>
      <c r="JDW88" s="156"/>
      <c r="JDX88" s="156"/>
      <c r="JDY88" s="156"/>
      <c r="JDZ88" s="156"/>
      <c r="JEA88" s="156"/>
      <c r="JEB88" s="156"/>
      <c r="JEC88" s="156"/>
      <c r="JED88" s="156"/>
      <c r="JEE88" s="156"/>
      <c r="JEF88" s="156"/>
      <c r="JEG88" s="156"/>
      <c r="JEH88" s="156"/>
      <c r="JEI88" s="156"/>
      <c r="JEJ88" s="156"/>
      <c r="JEK88" s="156"/>
      <c r="JEL88" s="156"/>
      <c r="JEM88" s="156"/>
      <c r="JEN88" s="156"/>
      <c r="JEO88" s="156"/>
      <c r="JEP88" s="156"/>
      <c r="JEQ88" s="156"/>
      <c r="JER88" s="156"/>
      <c r="JES88" s="156"/>
      <c r="JET88" s="156"/>
      <c r="JEU88" s="156"/>
      <c r="JEV88" s="156"/>
      <c r="JEW88" s="156"/>
      <c r="JEX88" s="156"/>
      <c r="JEY88" s="156"/>
      <c r="JEZ88" s="156"/>
      <c r="JFA88" s="156"/>
      <c r="JFB88" s="156"/>
      <c r="JFC88" s="156"/>
      <c r="JFD88" s="156"/>
      <c r="JFE88" s="156"/>
      <c r="JFF88" s="156"/>
      <c r="JFG88" s="156"/>
      <c r="JFH88" s="156"/>
      <c r="JFI88" s="156"/>
      <c r="JFJ88" s="156"/>
      <c r="JFK88" s="156"/>
      <c r="JFL88" s="156"/>
      <c r="JFM88" s="156"/>
      <c r="JFN88" s="156"/>
      <c r="JFO88" s="156"/>
      <c r="JFP88" s="156"/>
      <c r="JFQ88" s="156"/>
      <c r="JFR88" s="156"/>
      <c r="JFS88" s="156"/>
      <c r="JFT88" s="156"/>
      <c r="JFU88" s="156"/>
      <c r="JFV88" s="156"/>
      <c r="JFW88" s="156"/>
      <c r="JFX88" s="156"/>
      <c r="JFY88" s="156"/>
      <c r="JFZ88" s="156"/>
      <c r="JGA88" s="156"/>
      <c r="JGB88" s="156"/>
      <c r="JGC88" s="156"/>
      <c r="JGD88" s="156"/>
      <c r="JGE88" s="156"/>
      <c r="JGF88" s="156"/>
      <c r="JGG88" s="156"/>
      <c r="JGH88" s="156"/>
      <c r="JGI88" s="156"/>
      <c r="JGJ88" s="156"/>
      <c r="JGK88" s="156"/>
      <c r="JGL88" s="156"/>
      <c r="JGM88" s="156"/>
      <c r="JGN88" s="156"/>
      <c r="JGO88" s="156"/>
      <c r="JGP88" s="156"/>
      <c r="JGQ88" s="156"/>
      <c r="JGR88" s="156"/>
      <c r="JGS88" s="156"/>
      <c r="JGT88" s="156"/>
      <c r="JGU88" s="156"/>
      <c r="JGV88" s="156"/>
      <c r="JGW88" s="156"/>
      <c r="JGX88" s="156"/>
      <c r="JGY88" s="156"/>
      <c r="JGZ88" s="156"/>
      <c r="JHA88" s="156"/>
      <c r="JHB88" s="156"/>
      <c r="JHC88" s="156"/>
      <c r="JHD88" s="156"/>
      <c r="JHE88" s="156"/>
      <c r="JHF88" s="156"/>
      <c r="JHG88" s="156"/>
      <c r="JHH88" s="156"/>
      <c r="JHI88" s="156"/>
      <c r="JHJ88" s="156"/>
      <c r="JHK88" s="156"/>
      <c r="JHL88" s="156"/>
      <c r="JHM88" s="156"/>
      <c r="JHN88" s="156"/>
      <c r="JHO88" s="156"/>
      <c r="JHP88" s="156"/>
      <c r="JHQ88" s="156"/>
      <c r="JHR88" s="156"/>
      <c r="JHS88" s="156"/>
      <c r="JHT88" s="156"/>
      <c r="JHU88" s="156"/>
      <c r="JHV88" s="156"/>
      <c r="JHW88" s="156"/>
      <c r="JHX88" s="156"/>
      <c r="JHY88" s="156"/>
      <c r="JHZ88" s="156"/>
      <c r="JIA88" s="156"/>
      <c r="JIB88" s="156"/>
      <c r="JIC88" s="156"/>
      <c r="JID88" s="156"/>
      <c r="JIE88" s="156"/>
      <c r="JIF88" s="156"/>
      <c r="JIG88" s="156"/>
      <c r="JIH88" s="156"/>
      <c r="JII88" s="156"/>
      <c r="JIJ88" s="156"/>
      <c r="JIK88" s="156"/>
      <c r="JIL88" s="156"/>
      <c r="JIM88" s="156"/>
      <c r="JIN88" s="156"/>
      <c r="JIO88" s="156"/>
      <c r="JIP88" s="156"/>
      <c r="JIQ88" s="156"/>
      <c r="JIR88" s="156"/>
      <c r="JIS88" s="156"/>
      <c r="JIT88" s="156"/>
      <c r="JIU88" s="156"/>
      <c r="JIV88" s="156"/>
      <c r="JIW88" s="156"/>
      <c r="JIX88" s="156"/>
      <c r="JIY88" s="156"/>
      <c r="JIZ88" s="156"/>
      <c r="JJA88" s="156"/>
      <c r="JJB88" s="156"/>
      <c r="JJC88" s="156"/>
      <c r="JJD88" s="156"/>
      <c r="JJE88" s="156"/>
      <c r="JJF88" s="156"/>
      <c r="JJG88" s="156"/>
      <c r="JJH88" s="156"/>
      <c r="JJI88" s="156"/>
      <c r="JJJ88" s="156"/>
      <c r="JJK88" s="156"/>
      <c r="JJL88" s="156"/>
      <c r="JJM88" s="156"/>
      <c r="JJN88" s="156"/>
      <c r="JJO88" s="156"/>
      <c r="JJP88" s="156"/>
      <c r="JJQ88" s="156"/>
      <c r="JJR88" s="156"/>
      <c r="JJS88" s="156"/>
      <c r="JJT88" s="156"/>
      <c r="JJU88" s="156"/>
      <c r="JJV88" s="156"/>
      <c r="JJW88" s="156"/>
      <c r="JJX88" s="156"/>
      <c r="JJY88" s="156"/>
      <c r="JJZ88" s="156"/>
      <c r="JKA88" s="156"/>
      <c r="JKB88" s="156"/>
      <c r="JKC88" s="156"/>
      <c r="JKD88" s="156"/>
      <c r="JKE88" s="156"/>
      <c r="JKF88" s="156"/>
      <c r="JKG88" s="156"/>
      <c r="JKH88" s="156"/>
      <c r="JKI88" s="156"/>
      <c r="JKJ88" s="156"/>
      <c r="JKK88" s="156"/>
      <c r="JKL88" s="156"/>
      <c r="JKM88" s="156"/>
      <c r="JKN88" s="156"/>
      <c r="JKO88" s="156"/>
      <c r="JKP88" s="156"/>
      <c r="JKQ88" s="156"/>
      <c r="JKR88" s="156"/>
      <c r="JKS88" s="156"/>
      <c r="JKT88" s="156"/>
      <c r="JKU88" s="156"/>
      <c r="JKV88" s="156"/>
      <c r="JKW88" s="156"/>
      <c r="JKX88" s="156"/>
      <c r="JKY88" s="156"/>
      <c r="JKZ88" s="156"/>
      <c r="JLA88" s="156"/>
      <c r="JLB88" s="156"/>
      <c r="JLC88" s="156"/>
      <c r="JLD88" s="156"/>
      <c r="JLE88" s="156"/>
      <c r="JLF88" s="156"/>
      <c r="JLG88" s="156"/>
      <c r="JLH88" s="156"/>
      <c r="JLI88" s="156"/>
      <c r="JLJ88" s="156"/>
      <c r="JLK88" s="156"/>
      <c r="JLL88" s="156"/>
      <c r="JLM88" s="156"/>
      <c r="JLN88" s="156"/>
      <c r="JLO88" s="156"/>
      <c r="JLP88" s="156"/>
      <c r="JLQ88" s="156"/>
      <c r="JLR88" s="156"/>
      <c r="JLS88" s="156"/>
      <c r="JLT88" s="156"/>
      <c r="JLU88" s="156"/>
      <c r="JLV88" s="156"/>
      <c r="JLW88" s="156"/>
      <c r="JLX88" s="156"/>
      <c r="JLY88" s="156"/>
      <c r="JLZ88" s="156"/>
      <c r="JMA88" s="156"/>
      <c r="JMB88" s="156"/>
      <c r="JMC88" s="156"/>
      <c r="JMD88" s="156"/>
      <c r="JME88" s="156"/>
      <c r="JMF88" s="156"/>
      <c r="JMG88" s="156"/>
      <c r="JMH88" s="156"/>
      <c r="JMI88" s="156"/>
      <c r="JMJ88" s="156"/>
      <c r="JMK88" s="156"/>
      <c r="JML88" s="156"/>
      <c r="JMM88" s="156"/>
      <c r="JMN88" s="156"/>
      <c r="JMO88" s="156"/>
      <c r="JMP88" s="156"/>
      <c r="JMQ88" s="156"/>
      <c r="JMR88" s="156"/>
      <c r="JMS88" s="156"/>
      <c r="JMT88" s="156"/>
      <c r="JMU88" s="156"/>
      <c r="JMV88" s="156"/>
      <c r="JMW88" s="156"/>
      <c r="JMX88" s="156"/>
      <c r="JMY88" s="156"/>
      <c r="JMZ88" s="156"/>
      <c r="JNA88" s="156"/>
      <c r="JNB88" s="156"/>
      <c r="JNC88" s="156"/>
      <c r="JND88" s="156"/>
      <c r="JNE88" s="156"/>
      <c r="JNF88" s="156"/>
      <c r="JNG88" s="156"/>
      <c r="JNH88" s="156"/>
      <c r="JNI88" s="156"/>
      <c r="JNJ88" s="156"/>
      <c r="JNK88" s="156"/>
      <c r="JNL88" s="156"/>
      <c r="JNM88" s="156"/>
      <c r="JNN88" s="156"/>
      <c r="JNO88" s="156"/>
      <c r="JNP88" s="156"/>
      <c r="JNQ88" s="156"/>
      <c r="JNR88" s="156"/>
      <c r="JNS88" s="156"/>
      <c r="JNT88" s="156"/>
      <c r="JNU88" s="156"/>
      <c r="JNV88" s="156"/>
      <c r="JNW88" s="156"/>
      <c r="JNX88" s="156"/>
      <c r="JNY88" s="156"/>
      <c r="JNZ88" s="156"/>
      <c r="JOA88" s="156"/>
      <c r="JOB88" s="156"/>
      <c r="JOC88" s="156"/>
      <c r="JOD88" s="156"/>
      <c r="JOE88" s="156"/>
      <c r="JOF88" s="156"/>
      <c r="JOG88" s="156"/>
      <c r="JOH88" s="156"/>
      <c r="JOI88" s="156"/>
      <c r="JOJ88" s="156"/>
      <c r="JOK88" s="156"/>
      <c r="JOL88" s="156"/>
      <c r="JOM88" s="156"/>
      <c r="JON88" s="156"/>
      <c r="JOO88" s="156"/>
      <c r="JOP88" s="156"/>
      <c r="JOQ88" s="156"/>
      <c r="JOR88" s="156"/>
      <c r="JOS88" s="156"/>
      <c r="JOT88" s="156"/>
      <c r="JOU88" s="156"/>
      <c r="JOV88" s="156"/>
      <c r="JOW88" s="156"/>
      <c r="JOX88" s="156"/>
      <c r="JOY88" s="156"/>
      <c r="JOZ88" s="156"/>
      <c r="JPA88" s="156"/>
      <c r="JPB88" s="156"/>
      <c r="JPC88" s="156"/>
      <c r="JPD88" s="156"/>
      <c r="JPE88" s="156"/>
      <c r="JPF88" s="156"/>
      <c r="JPG88" s="156"/>
      <c r="JPH88" s="156"/>
      <c r="JPI88" s="156"/>
      <c r="JPJ88" s="156"/>
      <c r="JPK88" s="156"/>
      <c r="JPL88" s="156"/>
      <c r="JPM88" s="156"/>
      <c r="JPN88" s="156"/>
      <c r="JPO88" s="156"/>
      <c r="JPP88" s="156"/>
      <c r="JPQ88" s="156"/>
      <c r="JPR88" s="156"/>
      <c r="JPS88" s="156"/>
      <c r="JPT88" s="156"/>
      <c r="JPU88" s="156"/>
      <c r="JPV88" s="156"/>
      <c r="JPW88" s="156"/>
      <c r="JPX88" s="156"/>
      <c r="JPY88" s="156"/>
      <c r="JPZ88" s="156"/>
      <c r="JQA88" s="156"/>
      <c r="JQB88" s="156"/>
      <c r="JQC88" s="156"/>
      <c r="JQD88" s="156"/>
      <c r="JQE88" s="156"/>
      <c r="JQF88" s="156"/>
      <c r="JQG88" s="156"/>
      <c r="JQH88" s="156"/>
      <c r="JQI88" s="156"/>
      <c r="JQJ88" s="156"/>
      <c r="JQK88" s="156"/>
      <c r="JQL88" s="156"/>
      <c r="JQM88" s="156"/>
      <c r="JQN88" s="156"/>
      <c r="JQO88" s="156"/>
      <c r="JQP88" s="156"/>
      <c r="JQQ88" s="156"/>
      <c r="JQR88" s="156"/>
      <c r="JQS88" s="156"/>
      <c r="JQT88" s="156"/>
      <c r="JQU88" s="156"/>
      <c r="JQV88" s="156"/>
      <c r="JQW88" s="156"/>
      <c r="JQX88" s="156"/>
      <c r="JQY88" s="156"/>
      <c r="JQZ88" s="156"/>
      <c r="JRA88" s="156"/>
      <c r="JRB88" s="156"/>
      <c r="JRC88" s="156"/>
      <c r="JRD88" s="156"/>
      <c r="JRE88" s="156"/>
      <c r="JRF88" s="156"/>
      <c r="JRG88" s="156"/>
      <c r="JRH88" s="156"/>
      <c r="JRI88" s="156"/>
      <c r="JRJ88" s="156"/>
      <c r="JRK88" s="156"/>
      <c r="JRL88" s="156"/>
      <c r="JRM88" s="156"/>
      <c r="JRN88" s="156"/>
      <c r="JRO88" s="156"/>
      <c r="JRP88" s="156"/>
      <c r="JRQ88" s="156"/>
      <c r="JRR88" s="156"/>
      <c r="JRS88" s="156"/>
      <c r="JRT88" s="156"/>
      <c r="JRU88" s="156"/>
      <c r="JRV88" s="156"/>
      <c r="JRW88" s="156"/>
      <c r="JRX88" s="156"/>
      <c r="JRY88" s="156"/>
      <c r="JRZ88" s="156"/>
      <c r="JSA88" s="156"/>
      <c r="JSB88" s="156"/>
      <c r="JSC88" s="156"/>
      <c r="JSD88" s="156"/>
      <c r="JSE88" s="156"/>
      <c r="JSF88" s="156"/>
      <c r="JSG88" s="156"/>
      <c r="JSH88" s="156"/>
      <c r="JSI88" s="156"/>
      <c r="JSJ88" s="156"/>
      <c r="JSK88" s="156"/>
      <c r="JSL88" s="156"/>
      <c r="JSM88" s="156"/>
      <c r="JSN88" s="156"/>
      <c r="JSO88" s="156"/>
      <c r="JSP88" s="156"/>
      <c r="JSQ88" s="156"/>
      <c r="JSR88" s="156"/>
      <c r="JSS88" s="156"/>
      <c r="JST88" s="156"/>
      <c r="JSU88" s="156"/>
      <c r="JSV88" s="156"/>
      <c r="JSW88" s="156"/>
      <c r="JSX88" s="156"/>
      <c r="JSY88" s="156"/>
      <c r="JSZ88" s="156"/>
      <c r="JTA88" s="156"/>
      <c r="JTB88" s="156"/>
      <c r="JTC88" s="156"/>
      <c r="JTD88" s="156"/>
      <c r="JTE88" s="156"/>
      <c r="JTF88" s="156"/>
      <c r="JTG88" s="156"/>
      <c r="JTH88" s="156"/>
      <c r="JTI88" s="156"/>
      <c r="JTJ88" s="156"/>
      <c r="JTK88" s="156"/>
      <c r="JTL88" s="156"/>
      <c r="JTM88" s="156"/>
      <c r="JTN88" s="156"/>
      <c r="JTO88" s="156"/>
      <c r="JTP88" s="156"/>
      <c r="JTQ88" s="156"/>
      <c r="JTR88" s="156"/>
      <c r="JTS88" s="156"/>
      <c r="JTT88" s="156"/>
      <c r="JTU88" s="156"/>
      <c r="JTV88" s="156"/>
      <c r="JTW88" s="156"/>
      <c r="JTX88" s="156"/>
      <c r="JTY88" s="156"/>
      <c r="JTZ88" s="156"/>
      <c r="JUA88" s="156"/>
      <c r="JUB88" s="156"/>
      <c r="JUC88" s="156"/>
      <c r="JUD88" s="156"/>
      <c r="JUE88" s="156"/>
      <c r="JUF88" s="156"/>
      <c r="JUG88" s="156"/>
      <c r="JUH88" s="156"/>
      <c r="JUI88" s="156"/>
      <c r="JUJ88" s="156"/>
      <c r="JUK88" s="156"/>
      <c r="JUL88" s="156"/>
      <c r="JUM88" s="156"/>
      <c r="JUN88" s="156"/>
      <c r="JUO88" s="156"/>
      <c r="JUP88" s="156"/>
      <c r="JUQ88" s="156"/>
      <c r="JUR88" s="156"/>
      <c r="JUS88" s="156"/>
      <c r="JUT88" s="156"/>
      <c r="JUU88" s="156"/>
      <c r="JUV88" s="156"/>
      <c r="JUW88" s="156"/>
      <c r="JUX88" s="156"/>
      <c r="JUY88" s="156"/>
      <c r="JUZ88" s="156"/>
      <c r="JVA88" s="156"/>
      <c r="JVB88" s="156"/>
      <c r="JVC88" s="156"/>
      <c r="JVD88" s="156"/>
      <c r="JVE88" s="156"/>
      <c r="JVF88" s="156"/>
      <c r="JVG88" s="156"/>
      <c r="JVH88" s="156"/>
      <c r="JVI88" s="156"/>
      <c r="JVJ88" s="156"/>
      <c r="JVK88" s="156"/>
      <c r="JVL88" s="156"/>
      <c r="JVM88" s="156"/>
      <c r="JVN88" s="156"/>
      <c r="JVO88" s="156"/>
      <c r="JVP88" s="156"/>
      <c r="JVQ88" s="156"/>
      <c r="JVR88" s="156"/>
      <c r="JVS88" s="156"/>
      <c r="JVT88" s="156"/>
      <c r="JVU88" s="156"/>
      <c r="JVV88" s="156"/>
      <c r="JVW88" s="156"/>
      <c r="JVX88" s="156"/>
      <c r="JVY88" s="156"/>
      <c r="JVZ88" s="156"/>
      <c r="JWA88" s="156"/>
      <c r="JWB88" s="156"/>
      <c r="JWC88" s="156"/>
      <c r="JWD88" s="156"/>
      <c r="JWE88" s="156"/>
      <c r="JWF88" s="156"/>
      <c r="JWG88" s="156"/>
      <c r="JWH88" s="156"/>
      <c r="JWI88" s="156"/>
      <c r="JWJ88" s="156"/>
      <c r="JWK88" s="156"/>
      <c r="JWL88" s="156"/>
      <c r="JWM88" s="156"/>
      <c r="JWN88" s="156"/>
      <c r="JWO88" s="156"/>
      <c r="JWP88" s="156"/>
      <c r="JWQ88" s="156"/>
      <c r="JWR88" s="156"/>
      <c r="JWS88" s="156"/>
      <c r="JWT88" s="156"/>
      <c r="JWU88" s="156"/>
      <c r="JWV88" s="156"/>
      <c r="JWW88" s="156"/>
      <c r="JWX88" s="156"/>
      <c r="JWY88" s="156"/>
      <c r="JWZ88" s="156"/>
      <c r="JXA88" s="156"/>
      <c r="JXB88" s="156"/>
      <c r="JXC88" s="156"/>
      <c r="JXD88" s="156"/>
      <c r="JXE88" s="156"/>
      <c r="JXF88" s="156"/>
      <c r="JXG88" s="156"/>
      <c r="JXH88" s="156"/>
      <c r="JXI88" s="156"/>
      <c r="JXJ88" s="156"/>
      <c r="JXK88" s="156"/>
      <c r="JXL88" s="156"/>
      <c r="JXM88" s="156"/>
      <c r="JXN88" s="156"/>
      <c r="JXO88" s="156"/>
      <c r="JXP88" s="156"/>
      <c r="JXQ88" s="156"/>
      <c r="JXR88" s="156"/>
      <c r="JXS88" s="156"/>
      <c r="JXT88" s="156"/>
      <c r="JXU88" s="156"/>
      <c r="JXV88" s="156"/>
      <c r="JXW88" s="156"/>
      <c r="JXX88" s="156"/>
      <c r="JXY88" s="156"/>
      <c r="JXZ88" s="156"/>
      <c r="JYA88" s="156"/>
      <c r="JYB88" s="156"/>
      <c r="JYC88" s="156"/>
      <c r="JYD88" s="156"/>
      <c r="JYE88" s="156"/>
      <c r="JYF88" s="156"/>
      <c r="JYG88" s="156"/>
      <c r="JYH88" s="156"/>
      <c r="JYI88" s="156"/>
      <c r="JYJ88" s="156"/>
      <c r="JYK88" s="156"/>
      <c r="JYL88" s="156"/>
      <c r="JYM88" s="156"/>
      <c r="JYN88" s="156"/>
      <c r="JYO88" s="156"/>
      <c r="JYP88" s="156"/>
      <c r="JYQ88" s="156"/>
      <c r="JYR88" s="156"/>
      <c r="JYS88" s="156"/>
      <c r="JYT88" s="156"/>
      <c r="JYU88" s="156"/>
      <c r="JYV88" s="156"/>
      <c r="JYW88" s="156"/>
      <c r="JYX88" s="156"/>
      <c r="JYY88" s="156"/>
      <c r="JYZ88" s="156"/>
      <c r="JZA88" s="156"/>
      <c r="JZB88" s="156"/>
      <c r="JZC88" s="156"/>
      <c r="JZD88" s="156"/>
      <c r="JZE88" s="156"/>
      <c r="JZF88" s="156"/>
      <c r="JZG88" s="156"/>
      <c r="JZH88" s="156"/>
      <c r="JZI88" s="156"/>
      <c r="JZJ88" s="156"/>
      <c r="JZK88" s="156"/>
      <c r="JZL88" s="156"/>
      <c r="JZM88" s="156"/>
      <c r="JZN88" s="156"/>
      <c r="JZO88" s="156"/>
      <c r="JZP88" s="156"/>
      <c r="JZQ88" s="156"/>
      <c r="JZR88" s="156"/>
      <c r="JZS88" s="156"/>
      <c r="JZT88" s="156"/>
      <c r="JZU88" s="156"/>
      <c r="JZV88" s="156"/>
      <c r="JZW88" s="156"/>
      <c r="JZX88" s="156"/>
      <c r="JZY88" s="156"/>
      <c r="JZZ88" s="156"/>
      <c r="KAA88" s="156"/>
      <c r="KAB88" s="156"/>
      <c r="KAC88" s="156"/>
      <c r="KAD88" s="156"/>
      <c r="KAE88" s="156"/>
      <c r="KAF88" s="156"/>
      <c r="KAG88" s="156"/>
      <c r="KAH88" s="156"/>
      <c r="KAI88" s="156"/>
      <c r="KAJ88" s="156"/>
      <c r="KAK88" s="156"/>
      <c r="KAL88" s="156"/>
      <c r="KAM88" s="156"/>
      <c r="KAN88" s="156"/>
      <c r="KAO88" s="156"/>
      <c r="KAP88" s="156"/>
      <c r="KAQ88" s="156"/>
      <c r="KAR88" s="156"/>
      <c r="KAS88" s="156"/>
      <c r="KAT88" s="156"/>
      <c r="KAU88" s="156"/>
      <c r="KAV88" s="156"/>
      <c r="KAW88" s="156"/>
      <c r="KAX88" s="156"/>
      <c r="KAY88" s="156"/>
      <c r="KAZ88" s="156"/>
      <c r="KBA88" s="156"/>
      <c r="KBB88" s="156"/>
      <c r="KBC88" s="156"/>
      <c r="KBD88" s="156"/>
      <c r="KBE88" s="156"/>
      <c r="KBF88" s="156"/>
      <c r="KBG88" s="156"/>
      <c r="KBH88" s="156"/>
      <c r="KBI88" s="156"/>
      <c r="KBJ88" s="156"/>
      <c r="KBK88" s="156"/>
      <c r="KBL88" s="156"/>
      <c r="KBM88" s="156"/>
      <c r="KBN88" s="156"/>
      <c r="KBO88" s="156"/>
      <c r="KBP88" s="156"/>
      <c r="KBQ88" s="156"/>
      <c r="KBR88" s="156"/>
      <c r="KBS88" s="156"/>
      <c r="KBT88" s="156"/>
      <c r="KBU88" s="156"/>
      <c r="KBV88" s="156"/>
      <c r="KBW88" s="156"/>
      <c r="KBX88" s="156"/>
      <c r="KBY88" s="156"/>
      <c r="KBZ88" s="156"/>
      <c r="KCA88" s="156"/>
      <c r="KCB88" s="156"/>
      <c r="KCC88" s="156"/>
      <c r="KCD88" s="156"/>
      <c r="KCE88" s="156"/>
      <c r="KCF88" s="156"/>
      <c r="KCG88" s="156"/>
      <c r="KCH88" s="156"/>
      <c r="KCI88" s="156"/>
      <c r="KCJ88" s="156"/>
      <c r="KCK88" s="156"/>
      <c r="KCL88" s="156"/>
      <c r="KCM88" s="156"/>
      <c r="KCN88" s="156"/>
      <c r="KCO88" s="156"/>
      <c r="KCP88" s="156"/>
      <c r="KCQ88" s="156"/>
      <c r="KCR88" s="156"/>
      <c r="KCS88" s="156"/>
      <c r="KCT88" s="156"/>
      <c r="KCU88" s="156"/>
      <c r="KCV88" s="156"/>
      <c r="KCW88" s="156"/>
      <c r="KCX88" s="156"/>
      <c r="KCY88" s="156"/>
      <c r="KCZ88" s="156"/>
      <c r="KDA88" s="156"/>
      <c r="KDB88" s="156"/>
      <c r="KDC88" s="156"/>
      <c r="KDD88" s="156"/>
      <c r="KDE88" s="156"/>
      <c r="KDF88" s="156"/>
      <c r="KDG88" s="156"/>
      <c r="KDH88" s="156"/>
      <c r="KDI88" s="156"/>
      <c r="KDJ88" s="156"/>
      <c r="KDK88" s="156"/>
      <c r="KDL88" s="156"/>
      <c r="KDM88" s="156"/>
      <c r="KDN88" s="156"/>
      <c r="KDO88" s="156"/>
      <c r="KDP88" s="156"/>
      <c r="KDQ88" s="156"/>
      <c r="KDR88" s="156"/>
      <c r="KDS88" s="156"/>
      <c r="KDT88" s="156"/>
      <c r="KDU88" s="156"/>
      <c r="KDV88" s="156"/>
      <c r="KDW88" s="156"/>
      <c r="KDX88" s="156"/>
      <c r="KDY88" s="156"/>
      <c r="KDZ88" s="156"/>
      <c r="KEA88" s="156"/>
      <c r="KEB88" s="156"/>
      <c r="KEC88" s="156"/>
      <c r="KED88" s="156"/>
      <c r="KEE88" s="156"/>
      <c r="KEF88" s="156"/>
      <c r="KEG88" s="156"/>
      <c r="KEH88" s="156"/>
      <c r="KEI88" s="156"/>
      <c r="KEJ88" s="156"/>
      <c r="KEK88" s="156"/>
      <c r="KEL88" s="156"/>
      <c r="KEM88" s="156"/>
      <c r="KEN88" s="156"/>
      <c r="KEO88" s="156"/>
      <c r="KEP88" s="156"/>
      <c r="KEQ88" s="156"/>
      <c r="KER88" s="156"/>
      <c r="KES88" s="156"/>
      <c r="KET88" s="156"/>
      <c r="KEU88" s="156"/>
      <c r="KEV88" s="156"/>
      <c r="KEW88" s="156"/>
      <c r="KEX88" s="156"/>
      <c r="KEY88" s="156"/>
      <c r="KEZ88" s="156"/>
      <c r="KFA88" s="156"/>
      <c r="KFB88" s="156"/>
      <c r="KFC88" s="156"/>
      <c r="KFD88" s="156"/>
      <c r="KFE88" s="156"/>
      <c r="KFF88" s="156"/>
      <c r="KFG88" s="156"/>
      <c r="KFH88" s="156"/>
      <c r="KFI88" s="156"/>
      <c r="KFJ88" s="156"/>
      <c r="KFK88" s="156"/>
      <c r="KFL88" s="156"/>
      <c r="KFM88" s="156"/>
      <c r="KFN88" s="156"/>
      <c r="KFO88" s="156"/>
      <c r="KFP88" s="156"/>
      <c r="KFQ88" s="156"/>
      <c r="KFR88" s="156"/>
      <c r="KFS88" s="156"/>
      <c r="KFT88" s="156"/>
      <c r="KFU88" s="156"/>
      <c r="KFV88" s="156"/>
      <c r="KFW88" s="156"/>
      <c r="KFX88" s="156"/>
      <c r="KFY88" s="156"/>
      <c r="KFZ88" s="156"/>
      <c r="KGA88" s="156"/>
      <c r="KGB88" s="156"/>
      <c r="KGC88" s="156"/>
      <c r="KGD88" s="156"/>
      <c r="KGE88" s="156"/>
      <c r="KGF88" s="156"/>
      <c r="KGG88" s="156"/>
      <c r="KGH88" s="156"/>
      <c r="KGI88" s="156"/>
      <c r="KGJ88" s="156"/>
      <c r="KGK88" s="156"/>
      <c r="KGL88" s="156"/>
      <c r="KGM88" s="156"/>
      <c r="KGN88" s="156"/>
      <c r="KGO88" s="156"/>
      <c r="KGP88" s="156"/>
      <c r="KGQ88" s="156"/>
      <c r="KGR88" s="156"/>
      <c r="KGS88" s="156"/>
      <c r="KGT88" s="156"/>
      <c r="KGU88" s="156"/>
      <c r="KGV88" s="156"/>
      <c r="KGW88" s="156"/>
      <c r="KGX88" s="156"/>
      <c r="KGY88" s="156"/>
      <c r="KGZ88" s="156"/>
      <c r="KHA88" s="156"/>
      <c r="KHB88" s="156"/>
      <c r="KHC88" s="156"/>
      <c r="KHD88" s="156"/>
      <c r="KHE88" s="156"/>
      <c r="KHF88" s="156"/>
      <c r="KHG88" s="156"/>
      <c r="KHH88" s="156"/>
      <c r="KHI88" s="156"/>
      <c r="KHJ88" s="156"/>
      <c r="KHK88" s="156"/>
      <c r="KHL88" s="156"/>
      <c r="KHM88" s="156"/>
      <c r="KHN88" s="156"/>
      <c r="KHO88" s="156"/>
      <c r="KHP88" s="156"/>
      <c r="KHQ88" s="156"/>
      <c r="KHR88" s="156"/>
      <c r="KHS88" s="156"/>
      <c r="KHT88" s="156"/>
      <c r="KHU88" s="156"/>
      <c r="KHV88" s="156"/>
      <c r="KHW88" s="156"/>
      <c r="KHX88" s="156"/>
      <c r="KHY88" s="156"/>
      <c r="KHZ88" s="156"/>
      <c r="KIA88" s="156"/>
      <c r="KIB88" s="156"/>
      <c r="KIC88" s="156"/>
      <c r="KID88" s="156"/>
      <c r="KIE88" s="156"/>
      <c r="KIF88" s="156"/>
      <c r="KIG88" s="156"/>
      <c r="KIH88" s="156"/>
      <c r="KII88" s="156"/>
      <c r="KIJ88" s="156"/>
      <c r="KIK88" s="156"/>
      <c r="KIL88" s="156"/>
      <c r="KIM88" s="156"/>
      <c r="KIN88" s="156"/>
      <c r="KIO88" s="156"/>
      <c r="KIP88" s="156"/>
      <c r="KIQ88" s="156"/>
      <c r="KIR88" s="156"/>
      <c r="KIS88" s="156"/>
      <c r="KIT88" s="156"/>
      <c r="KIU88" s="156"/>
      <c r="KIV88" s="156"/>
      <c r="KIW88" s="156"/>
      <c r="KIX88" s="156"/>
      <c r="KIY88" s="156"/>
      <c r="KIZ88" s="156"/>
      <c r="KJA88" s="156"/>
      <c r="KJB88" s="156"/>
      <c r="KJC88" s="156"/>
      <c r="KJD88" s="156"/>
      <c r="KJE88" s="156"/>
      <c r="KJF88" s="156"/>
      <c r="KJG88" s="156"/>
      <c r="KJH88" s="156"/>
      <c r="KJI88" s="156"/>
      <c r="KJJ88" s="156"/>
      <c r="KJK88" s="156"/>
      <c r="KJL88" s="156"/>
      <c r="KJM88" s="156"/>
      <c r="KJN88" s="156"/>
      <c r="KJO88" s="156"/>
      <c r="KJP88" s="156"/>
      <c r="KJQ88" s="156"/>
      <c r="KJR88" s="156"/>
      <c r="KJS88" s="156"/>
      <c r="KJT88" s="156"/>
      <c r="KJU88" s="156"/>
      <c r="KJV88" s="156"/>
      <c r="KJW88" s="156"/>
      <c r="KJX88" s="156"/>
      <c r="KJY88" s="156"/>
      <c r="KJZ88" s="156"/>
      <c r="KKA88" s="156"/>
      <c r="KKB88" s="156"/>
      <c r="KKC88" s="156"/>
      <c r="KKD88" s="156"/>
      <c r="KKE88" s="156"/>
      <c r="KKF88" s="156"/>
      <c r="KKG88" s="156"/>
      <c r="KKH88" s="156"/>
      <c r="KKI88" s="156"/>
      <c r="KKJ88" s="156"/>
      <c r="KKK88" s="156"/>
      <c r="KKL88" s="156"/>
      <c r="KKM88" s="156"/>
      <c r="KKN88" s="156"/>
      <c r="KKO88" s="156"/>
      <c r="KKP88" s="156"/>
      <c r="KKQ88" s="156"/>
      <c r="KKR88" s="156"/>
      <c r="KKS88" s="156"/>
      <c r="KKT88" s="156"/>
      <c r="KKU88" s="156"/>
      <c r="KKV88" s="156"/>
      <c r="KKW88" s="156"/>
      <c r="KKX88" s="156"/>
      <c r="KKY88" s="156"/>
      <c r="KKZ88" s="156"/>
      <c r="KLA88" s="156"/>
      <c r="KLB88" s="156"/>
      <c r="KLC88" s="156"/>
      <c r="KLD88" s="156"/>
      <c r="KLE88" s="156"/>
      <c r="KLF88" s="156"/>
      <c r="KLG88" s="156"/>
      <c r="KLH88" s="156"/>
      <c r="KLI88" s="156"/>
      <c r="KLJ88" s="156"/>
      <c r="KLK88" s="156"/>
      <c r="KLL88" s="156"/>
      <c r="KLM88" s="156"/>
      <c r="KLN88" s="156"/>
      <c r="KLO88" s="156"/>
      <c r="KLP88" s="156"/>
      <c r="KLQ88" s="156"/>
      <c r="KLR88" s="156"/>
      <c r="KLS88" s="156"/>
      <c r="KLT88" s="156"/>
      <c r="KLU88" s="156"/>
      <c r="KLV88" s="156"/>
      <c r="KLW88" s="156"/>
      <c r="KLX88" s="156"/>
      <c r="KLY88" s="156"/>
      <c r="KLZ88" s="156"/>
      <c r="KMA88" s="156"/>
      <c r="KMB88" s="156"/>
      <c r="KMC88" s="156"/>
      <c r="KMD88" s="156"/>
      <c r="KME88" s="156"/>
      <c r="KMF88" s="156"/>
      <c r="KMG88" s="156"/>
      <c r="KMH88" s="156"/>
      <c r="KMI88" s="156"/>
      <c r="KMJ88" s="156"/>
      <c r="KMK88" s="156"/>
      <c r="KML88" s="156"/>
      <c r="KMM88" s="156"/>
      <c r="KMN88" s="156"/>
      <c r="KMO88" s="156"/>
      <c r="KMP88" s="156"/>
      <c r="KMQ88" s="156"/>
      <c r="KMR88" s="156"/>
      <c r="KMS88" s="156"/>
      <c r="KMT88" s="156"/>
      <c r="KMU88" s="156"/>
      <c r="KMV88" s="156"/>
      <c r="KMW88" s="156"/>
      <c r="KMX88" s="156"/>
      <c r="KMY88" s="156"/>
      <c r="KMZ88" s="156"/>
      <c r="KNA88" s="156"/>
      <c r="KNB88" s="156"/>
      <c r="KNC88" s="156"/>
      <c r="KND88" s="156"/>
      <c r="KNE88" s="156"/>
      <c r="KNF88" s="156"/>
      <c r="KNG88" s="156"/>
      <c r="KNH88" s="156"/>
      <c r="KNI88" s="156"/>
      <c r="KNJ88" s="156"/>
      <c r="KNK88" s="156"/>
      <c r="KNL88" s="156"/>
      <c r="KNM88" s="156"/>
      <c r="KNN88" s="156"/>
      <c r="KNO88" s="156"/>
      <c r="KNP88" s="156"/>
      <c r="KNQ88" s="156"/>
      <c r="KNR88" s="156"/>
      <c r="KNS88" s="156"/>
      <c r="KNT88" s="156"/>
      <c r="KNU88" s="156"/>
      <c r="KNV88" s="156"/>
      <c r="KNW88" s="156"/>
      <c r="KNX88" s="156"/>
      <c r="KNY88" s="156"/>
      <c r="KNZ88" s="156"/>
      <c r="KOA88" s="156"/>
      <c r="KOB88" s="156"/>
      <c r="KOC88" s="156"/>
      <c r="KOD88" s="156"/>
      <c r="KOE88" s="156"/>
      <c r="KOF88" s="156"/>
      <c r="KOG88" s="156"/>
      <c r="KOH88" s="156"/>
      <c r="KOI88" s="156"/>
      <c r="KOJ88" s="156"/>
      <c r="KOK88" s="156"/>
      <c r="KOL88" s="156"/>
      <c r="KOM88" s="156"/>
      <c r="KON88" s="156"/>
      <c r="KOO88" s="156"/>
      <c r="KOP88" s="156"/>
      <c r="KOQ88" s="156"/>
      <c r="KOR88" s="156"/>
      <c r="KOS88" s="156"/>
      <c r="KOT88" s="156"/>
      <c r="KOU88" s="156"/>
      <c r="KOV88" s="156"/>
      <c r="KOW88" s="156"/>
      <c r="KOX88" s="156"/>
      <c r="KOY88" s="156"/>
      <c r="KOZ88" s="156"/>
      <c r="KPA88" s="156"/>
      <c r="KPB88" s="156"/>
      <c r="KPC88" s="156"/>
      <c r="KPD88" s="156"/>
      <c r="KPE88" s="156"/>
      <c r="KPF88" s="156"/>
      <c r="KPG88" s="156"/>
      <c r="KPH88" s="156"/>
      <c r="KPI88" s="156"/>
      <c r="KPJ88" s="156"/>
      <c r="KPK88" s="156"/>
      <c r="KPL88" s="156"/>
      <c r="KPM88" s="156"/>
      <c r="KPN88" s="156"/>
      <c r="KPO88" s="156"/>
      <c r="KPP88" s="156"/>
      <c r="KPQ88" s="156"/>
      <c r="KPR88" s="156"/>
      <c r="KPS88" s="156"/>
      <c r="KPT88" s="156"/>
      <c r="KPU88" s="156"/>
      <c r="KPV88" s="156"/>
      <c r="KPW88" s="156"/>
      <c r="KPX88" s="156"/>
      <c r="KPY88" s="156"/>
      <c r="KPZ88" s="156"/>
      <c r="KQA88" s="156"/>
      <c r="KQB88" s="156"/>
      <c r="KQC88" s="156"/>
      <c r="KQD88" s="156"/>
      <c r="KQE88" s="156"/>
      <c r="KQF88" s="156"/>
      <c r="KQG88" s="156"/>
      <c r="KQH88" s="156"/>
      <c r="KQI88" s="156"/>
      <c r="KQJ88" s="156"/>
      <c r="KQK88" s="156"/>
      <c r="KQL88" s="156"/>
      <c r="KQM88" s="156"/>
      <c r="KQN88" s="156"/>
      <c r="KQO88" s="156"/>
      <c r="KQP88" s="156"/>
      <c r="KQQ88" s="156"/>
      <c r="KQR88" s="156"/>
      <c r="KQS88" s="156"/>
      <c r="KQT88" s="156"/>
      <c r="KQU88" s="156"/>
      <c r="KQV88" s="156"/>
      <c r="KQW88" s="156"/>
      <c r="KQX88" s="156"/>
      <c r="KQY88" s="156"/>
      <c r="KQZ88" s="156"/>
      <c r="KRA88" s="156"/>
      <c r="KRB88" s="156"/>
      <c r="KRC88" s="156"/>
      <c r="KRD88" s="156"/>
      <c r="KRE88" s="156"/>
      <c r="KRF88" s="156"/>
      <c r="KRG88" s="156"/>
      <c r="KRH88" s="156"/>
      <c r="KRI88" s="156"/>
      <c r="KRJ88" s="156"/>
      <c r="KRK88" s="156"/>
      <c r="KRL88" s="156"/>
      <c r="KRM88" s="156"/>
      <c r="KRN88" s="156"/>
      <c r="KRO88" s="156"/>
      <c r="KRP88" s="156"/>
      <c r="KRQ88" s="156"/>
      <c r="KRR88" s="156"/>
      <c r="KRS88" s="156"/>
      <c r="KRT88" s="156"/>
      <c r="KRU88" s="156"/>
      <c r="KRV88" s="156"/>
      <c r="KRW88" s="156"/>
      <c r="KRX88" s="156"/>
      <c r="KRY88" s="156"/>
      <c r="KRZ88" s="156"/>
      <c r="KSA88" s="156"/>
      <c r="KSB88" s="156"/>
      <c r="KSC88" s="156"/>
      <c r="KSD88" s="156"/>
      <c r="KSE88" s="156"/>
      <c r="KSF88" s="156"/>
      <c r="KSG88" s="156"/>
      <c r="KSH88" s="156"/>
      <c r="KSI88" s="156"/>
      <c r="KSJ88" s="156"/>
      <c r="KSK88" s="156"/>
      <c r="KSL88" s="156"/>
      <c r="KSM88" s="156"/>
      <c r="KSN88" s="156"/>
      <c r="KSO88" s="156"/>
      <c r="KSP88" s="156"/>
      <c r="KSQ88" s="156"/>
      <c r="KSR88" s="156"/>
      <c r="KSS88" s="156"/>
      <c r="KST88" s="156"/>
      <c r="KSU88" s="156"/>
      <c r="KSV88" s="156"/>
      <c r="KSW88" s="156"/>
      <c r="KSX88" s="156"/>
      <c r="KSY88" s="156"/>
      <c r="KSZ88" s="156"/>
      <c r="KTA88" s="156"/>
      <c r="KTB88" s="156"/>
      <c r="KTC88" s="156"/>
      <c r="KTD88" s="156"/>
      <c r="KTE88" s="156"/>
      <c r="KTF88" s="156"/>
      <c r="KTG88" s="156"/>
      <c r="KTH88" s="156"/>
      <c r="KTI88" s="156"/>
      <c r="KTJ88" s="156"/>
      <c r="KTK88" s="156"/>
      <c r="KTL88" s="156"/>
      <c r="KTM88" s="156"/>
      <c r="KTN88" s="156"/>
      <c r="KTO88" s="156"/>
      <c r="KTP88" s="156"/>
      <c r="KTQ88" s="156"/>
      <c r="KTR88" s="156"/>
      <c r="KTS88" s="156"/>
      <c r="KTT88" s="156"/>
      <c r="KTU88" s="156"/>
      <c r="KTV88" s="156"/>
      <c r="KTW88" s="156"/>
      <c r="KTX88" s="156"/>
      <c r="KTY88" s="156"/>
      <c r="KTZ88" s="156"/>
      <c r="KUA88" s="156"/>
      <c r="KUB88" s="156"/>
      <c r="KUC88" s="156"/>
      <c r="KUD88" s="156"/>
      <c r="KUE88" s="156"/>
      <c r="KUF88" s="156"/>
      <c r="KUG88" s="156"/>
      <c r="KUH88" s="156"/>
      <c r="KUI88" s="156"/>
      <c r="KUJ88" s="156"/>
      <c r="KUK88" s="156"/>
      <c r="KUL88" s="156"/>
      <c r="KUM88" s="156"/>
      <c r="KUN88" s="156"/>
      <c r="KUO88" s="156"/>
      <c r="KUP88" s="156"/>
      <c r="KUQ88" s="156"/>
      <c r="KUR88" s="156"/>
      <c r="KUS88" s="156"/>
      <c r="KUT88" s="156"/>
      <c r="KUU88" s="156"/>
      <c r="KUV88" s="156"/>
      <c r="KUW88" s="156"/>
      <c r="KUX88" s="156"/>
      <c r="KUY88" s="156"/>
      <c r="KUZ88" s="156"/>
      <c r="KVA88" s="156"/>
      <c r="KVB88" s="156"/>
      <c r="KVC88" s="156"/>
      <c r="KVD88" s="156"/>
      <c r="KVE88" s="156"/>
      <c r="KVF88" s="156"/>
      <c r="KVG88" s="156"/>
      <c r="KVH88" s="156"/>
      <c r="KVI88" s="156"/>
      <c r="KVJ88" s="156"/>
      <c r="KVK88" s="156"/>
      <c r="KVL88" s="156"/>
      <c r="KVM88" s="156"/>
      <c r="KVN88" s="156"/>
      <c r="KVO88" s="156"/>
      <c r="KVP88" s="156"/>
      <c r="KVQ88" s="156"/>
      <c r="KVR88" s="156"/>
      <c r="KVS88" s="156"/>
      <c r="KVT88" s="156"/>
      <c r="KVU88" s="156"/>
      <c r="KVV88" s="156"/>
      <c r="KVW88" s="156"/>
      <c r="KVX88" s="156"/>
      <c r="KVY88" s="156"/>
      <c r="KVZ88" s="156"/>
      <c r="KWA88" s="156"/>
      <c r="KWB88" s="156"/>
      <c r="KWC88" s="156"/>
      <c r="KWD88" s="156"/>
      <c r="KWE88" s="156"/>
      <c r="KWF88" s="156"/>
      <c r="KWG88" s="156"/>
      <c r="KWH88" s="156"/>
      <c r="KWI88" s="156"/>
      <c r="KWJ88" s="156"/>
      <c r="KWK88" s="156"/>
      <c r="KWL88" s="156"/>
      <c r="KWM88" s="156"/>
      <c r="KWN88" s="156"/>
      <c r="KWO88" s="156"/>
      <c r="KWP88" s="156"/>
      <c r="KWQ88" s="156"/>
      <c r="KWR88" s="156"/>
      <c r="KWS88" s="156"/>
      <c r="KWT88" s="156"/>
      <c r="KWU88" s="156"/>
      <c r="KWV88" s="156"/>
      <c r="KWW88" s="156"/>
      <c r="KWX88" s="156"/>
      <c r="KWY88" s="156"/>
      <c r="KWZ88" s="156"/>
      <c r="KXA88" s="156"/>
      <c r="KXB88" s="156"/>
      <c r="KXC88" s="156"/>
      <c r="KXD88" s="156"/>
      <c r="KXE88" s="156"/>
      <c r="KXF88" s="156"/>
      <c r="KXG88" s="156"/>
      <c r="KXH88" s="156"/>
      <c r="KXI88" s="156"/>
      <c r="KXJ88" s="156"/>
      <c r="KXK88" s="156"/>
      <c r="KXL88" s="156"/>
      <c r="KXM88" s="156"/>
      <c r="KXN88" s="156"/>
      <c r="KXO88" s="156"/>
      <c r="KXP88" s="156"/>
      <c r="KXQ88" s="156"/>
      <c r="KXR88" s="156"/>
      <c r="KXS88" s="156"/>
      <c r="KXT88" s="156"/>
      <c r="KXU88" s="156"/>
      <c r="KXV88" s="156"/>
      <c r="KXW88" s="156"/>
      <c r="KXX88" s="156"/>
      <c r="KXY88" s="156"/>
      <c r="KXZ88" s="156"/>
      <c r="KYA88" s="156"/>
      <c r="KYB88" s="156"/>
      <c r="KYC88" s="156"/>
      <c r="KYD88" s="156"/>
      <c r="KYE88" s="156"/>
      <c r="KYF88" s="156"/>
      <c r="KYG88" s="156"/>
      <c r="KYH88" s="156"/>
      <c r="KYI88" s="156"/>
      <c r="KYJ88" s="156"/>
      <c r="KYK88" s="156"/>
      <c r="KYL88" s="156"/>
      <c r="KYM88" s="156"/>
      <c r="KYN88" s="156"/>
      <c r="KYO88" s="156"/>
      <c r="KYP88" s="156"/>
      <c r="KYQ88" s="156"/>
      <c r="KYR88" s="156"/>
      <c r="KYS88" s="156"/>
      <c r="KYT88" s="156"/>
      <c r="KYU88" s="156"/>
      <c r="KYV88" s="156"/>
      <c r="KYW88" s="156"/>
      <c r="KYX88" s="156"/>
      <c r="KYY88" s="156"/>
      <c r="KYZ88" s="156"/>
      <c r="KZA88" s="156"/>
      <c r="KZB88" s="156"/>
      <c r="KZC88" s="156"/>
      <c r="KZD88" s="156"/>
      <c r="KZE88" s="156"/>
      <c r="KZF88" s="156"/>
      <c r="KZG88" s="156"/>
      <c r="KZH88" s="156"/>
      <c r="KZI88" s="156"/>
      <c r="KZJ88" s="156"/>
      <c r="KZK88" s="156"/>
      <c r="KZL88" s="156"/>
      <c r="KZM88" s="156"/>
      <c r="KZN88" s="156"/>
      <c r="KZO88" s="156"/>
      <c r="KZP88" s="156"/>
      <c r="KZQ88" s="156"/>
      <c r="KZR88" s="156"/>
      <c r="KZS88" s="156"/>
      <c r="KZT88" s="156"/>
      <c r="KZU88" s="156"/>
      <c r="KZV88" s="156"/>
      <c r="KZW88" s="156"/>
      <c r="KZX88" s="156"/>
      <c r="KZY88" s="156"/>
      <c r="KZZ88" s="156"/>
      <c r="LAA88" s="156"/>
      <c r="LAB88" s="156"/>
      <c r="LAC88" s="156"/>
      <c r="LAD88" s="156"/>
      <c r="LAE88" s="156"/>
      <c r="LAF88" s="156"/>
      <c r="LAG88" s="156"/>
      <c r="LAH88" s="156"/>
      <c r="LAI88" s="156"/>
      <c r="LAJ88" s="156"/>
      <c r="LAK88" s="156"/>
      <c r="LAL88" s="156"/>
      <c r="LAM88" s="156"/>
      <c r="LAN88" s="156"/>
      <c r="LAO88" s="156"/>
      <c r="LAP88" s="156"/>
      <c r="LAQ88" s="156"/>
      <c r="LAR88" s="156"/>
      <c r="LAS88" s="156"/>
      <c r="LAT88" s="156"/>
      <c r="LAU88" s="156"/>
      <c r="LAV88" s="156"/>
      <c r="LAW88" s="156"/>
      <c r="LAX88" s="156"/>
      <c r="LAY88" s="156"/>
      <c r="LAZ88" s="156"/>
      <c r="LBA88" s="156"/>
      <c r="LBB88" s="156"/>
      <c r="LBC88" s="156"/>
      <c r="LBD88" s="156"/>
      <c r="LBE88" s="156"/>
      <c r="LBF88" s="156"/>
      <c r="LBG88" s="156"/>
      <c r="LBH88" s="156"/>
      <c r="LBI88" s="156"/>
      <c r="LBJ88" s="156"/>
      <c r="LBK88" s="156"/>
      <c r="LBL88" s="156"/>
      <c r="LBM88" s="156"/>
      <c r="LBN88" s="156"/>
      <c r="LBO88" s="156"/>
      <c r="LBP88" s="156"/>
      <c r="LBQ88" s="156"/>
      <c r="LBR88" s="156"/>
      <c r="LBS88" s="156"/>
      <c r="LBT88" s="156"/>
      <c r="LBU88" s="156"/>
      <c r="LBV88" s="156"/>
      <c r="LBW88" s="156"/>
      <c r="LBX88" s="156"/>
      <c r="LBY88" s="156"/>
      <c r="LBZ88" s="156"/>
      <c r="LCA88" s="156"/>
      <c r="LCB88" s="156"/>
      <c r="LCC88" s="156"/>
      <c r="LCD88" s="156"/>
      <c r="LCE88" s="156"/>
      <c r="LCF88" s="156"/>
      <c r="LCG88" s="156"/>
      <c r="LCH88" s="156"/>
      <c r="LCI88" s="156"/>
      <c r="LCJ88" s="156"/>
      <c r="LCK88" s="156"/>
      <c r="LCL88" s="156"/>
      <c r="LCM88" s="156"/>
      <c r="LCN88" s="156"/>
      <c r="LCO88" s="156"/>
      <c r="LCP88" s="156"/>
      <c r="LCQ88" s="156"/>
      <c r="LCR88" s="156"/>
      <c r="LCS88" s="156"/>
      <c r="LCT88" s="156"/>
      <c r="LCU88" s="156"/>
      <c r="LCV88" s="156"/>
      <c r="LCW88" s="156"/>
      <c r="LCX88" s="156"/>
      <c r="LCY88" s="156"/>
      <c r="LCZ88" s="156"/>
      <c r="LDA88" s="156"/>
      <c r="LDB88" s="156"/>
      <c r="LDC88" s="156"/>
      <c r="LDD88" s="156"/>
      <c r="LDE88" s="156"/>
      <c r="LDF88" s="156"/>
      <c r="LDG88" s="156"/>
      <c r="LDH88" s="156"/>
      <c r="LDI88" s="156"/>
      <c r="LDJ88" s="156"/>
      <c r="LDK88" s="156"/>
      <c r="LDL88" s="156"/>
      <c r="LDM88" s="156"/>
      <c r="LDN88" s="156"/>
      <c r="LDO88" s="156"/>
      <c r="LDP88" s="156"/>
      <c r="LDQ88" s="156"/>
      <c r="LDR88" s="156"/>
      <c r="LDS88" s="156"/>
      <c r="LDT88" s="156"/>
      <c r="LDU88" s="156"/>
      <c r="LDV88" s="156"/>
      <c r="LDW88" s="156"/>
      <c r="LDX88" s="156"/>
      <c r="LDY88" s="156"/>
      <c r="LDZ88" s="156"/>
      <c r="LEA88" s="156"/>
      <c r="LEB88" s="156"/>
      <c r="LEC88" s="156"/>
      <c r="LED88" s="156"/>
      <c r="LEE88" s="156"/>
      <c r="LEF88" s="156"/>
      <c r="LEG88" s="156"/>
      <c r="LEH88" s="156"/>
      <c r="LEI88" s="156"/>
      <c r="LEJ88" s="156"/>
      <c r="LEK88" s="156"/>
      <c r="LEL88" s="156"/>
      <c r="LEM88" s="156"/>
      <c r="LEN88" s="156"/>
      <c r="LEO88" s="156"/>
      <c r="LEP88" s="156"/>
      <c r="LEQ88" s="156"/>
      <c r="LER88" s="156"/>
      <c r="LES88" s="156"/>
      <c r="LET88" s="156"/>
      <c r="LEU88" s="156"/>
      <c r="LEV88" s="156"/>
      <c r="LEW88" s="156"/>
      <c r="LEX88" s="156"/>
      <c r="LEY88" s="156"/>
      <c r="LEZ88" s="156"/>
      <c r="LFA88" s="156"/>
      <c r="LFB88" s="156"/>
      <c r="LFC88" s="156"/>
      <c r="LFD88" s="156"/>
      <c r="LFE88" s="156"/>
      <c r="LFF88" s="156"/>
      <c r="LFG88" s="156"/>
      <c r="LFH88" s="156"/>
      <c r="LFI88" s="156"/>
      <c r="LFJ88" s="156"/>
      <c r="LFK88" s="156"/>
      <c r="LFL88" s="156"/>
      <c r="LFM88" s="156"/>
      <c r="LFN88" s="156"/>
      <c r="LFO88" s="156"/>
      <c r="LFP88" s="156"/>
      <c r="LFQ88" s="156"/>
      <c r="LFR88" s="156"/>
      <c r="LFS88" s="156"/>
      <c r="LFT88" s="156"/>
      <c r="LFU88" s="156"/>
      <c r="LFV88" s="156"/>
      <c r="LFW88" s="156"/>
      <c r="LFX88" s="156"/>
      <c r="LFY88" s="156"/>
      <c r="LFZ88" s="156"/>
      <c r="LGA88" s="156"/>
      <c r="LGB88" s="156"/>
      <c r="LGC88" s="156"/>
      <c r="LGD88" s="156"/>
      <c r="LGE88" s="156"/>
      <c r="LGF88" s="156"/>
      <c r="LGG88" s="156"/>
      <c r="LGH88" s="156"/>
      <c r="LGI88" s="156"/>
      <c r="LGJ88" s="156"/>
      <c r="LGK88" s="156"/>
      <c r="LGL88" s="156"/>
      <c r="LGM88" s="156"/>
      <c r="LGN88" s="156"/>
      <c r="LGO88" s="156"/>
      <c r="LGP88" s="156"/>
      <c r="LGQ88" s="156"/>
      <c r="LGR88" s="156"/>
      <c r="LGS88" s="156"/>
      <c r="LGT88" s="156"/>
      <c r="LGU88" s="156"/>
      <c r="LGV88" s="156"/>
      <c r="LGW88" s="156"/>
      <c r="LGX88" s="156"/>
      <c r="LGY88" s="156"/>
      <c r="LGZ88" s="156"/>
      <c r="LHA88" s="156"/>
      <c r="LHB88" s="156"/>
      <c r="LHC88" s="156"/>
      <c r="LHD88" s="156"/>
      <c r="LHE88" s="156"/>
      <c r="LHF88" s="156"/>
      <c r="LHG88" s="156"/>
      <c r="LHH88" s="156"/>
      <c r="LHI88" s="156"/>
      <c r="LHJ88" s="156"/>
      <c r="LHK88" s="156"/>
      <c r="LHL88" s="156"/>
      <c r="LHM88" s="156"/>
      <c r="LHN88" s="156"/>
      <c r="LHO88" s="156"/>
      <c r="LHP88" s="156"/>
      <c r="LHQ88" s="156"/>
      <c r="LHR88" s="156"/>
      <c r="LHS88" s="156"/>
      <c r="LHT88" s="156"/>
      <c r="LHU88" s="156"/>
      <c r="LHV88" s="156"/>
      <c r="LHW88" s="156"/>
      <c r="LHX88" s="156"/>
      <c r="LHY88" s="156"/>
      <c r="LHZ88" s="156"/>
      <c r="LIA88" s="156"/>
      <c r="LIB88" s="156"/>
      <c r="LIC88" s="156"/>
      <c r="LID88" s="156"/>
      <c r="LIE88" s="156"/>
      <c r="LIF88" s="156"/>
      <c r="LIG88" s="156"/>
      <c r="LIH88" s="156"/>
      <c r="LII88" s="156"/>
      <c r="LIJ88" s="156"/>
      <c r="LIK88" s="156"/>
      <c r="LIL88" s="156"/>
      <c r="LIM88" s="156"/>
      <c r="LIN88" s="156"/>
      <c r="LIO88" s="156"/>
      <c r="LIP88" s="156"/>
      <c r="LIQ88" s="156"/>
      <c r="LIR88" s="156"/>
      <c r="LIS88" s="156"/>
      <c r="LIT88" s="156"/>
      <c r="LIU88" s="156"/>
      <c r="LIV88" s="156"/>
      <c r="LIW88" s="156"/>
      <c r="LIX88" s="156"/>
      <c r="LIY88" s="156"/>
      <c r="LIZ88" s="156"/>
      <c r="LJA88" s="156"/>
      <c r="LJB88" s="156"/>
      <c r="LJC88" s="156"/>
      <c r="LJD88" s="156"/>
      <c r="LJE88" s="156"/>
      <c r="LJF88" s="156"/>
      <c r="LJG88" s="156"/>
      <c r="LJH88" s="156"/>
      <c r="LJI88" s="156"/>
      <c r="LJJ88" s="156"/>
      <c r="LJK88" s="156"/>
      <c r="LJL88" s="156"/>
      <c r="LJM88" s="156"/>
      <c r="LJN88" s="156"/>
      <c r="LJO88" s="156"/>
      <c r="LJP88" s="156"/>
      <c r="LJQ88" s="156"/>
      <c r="LJR88" s="156"/>
      <c r="LJS88" s="156"/>
      <c r="LJT88" s="156"/>
      <c r="LJU88" s="156"/>
      <c r="LJV88" s="156"/>
      <c r="LJW88" s="156"/>
      <c r="LJX88" s="156"/>
      <c r="LJY88" s="156"/>
      <c r="LJZ88" s="156"/>
      <c r="LKA88" s="156"/>
      <c r="LKB88" s="156"/>
      <c r="LKC88" s="156"/>
      <c r="LKD88" s="156"/>
      <c r="LKE88" s="156"/>
      <c r="LKF88" s="156"/>
      <c r="LKG88" s="156"/>
      <c r="LKH88" s="156"/>
      <c r="LKI88" s="156"/>
      <c r="LKJ88" s="156"/>
      <c r="LKK88" s="156"/>
      <c r="LKL88" s="156"/>
      <c r="LKM88" s="156"/>
      <c r="LKN88" s="156"/>
      <c r="LKO88" s="156"/>
      <c r="LKP88" s="156"/>
      <c r="LKQ88" s="156"/>
      <c r="LKR88" s="156"/>
      <c r="LKS88" s="156"/>
      <c r="LKT88" s="156"/>
      <c r="LKU88" s="156"/>
      <c r="LKV88" s="156"/>
      <c r="LKW88" s="156"/>
      <c r="LKX88" s="156"/>
      <c r="LKY88" s="156"/>
      <c r="LKZ88" s="156"/>
      <c r="LLA88" s="156"/>
      <c r="LLB88" s="156"/>
      <c r="LLC88" s="156"/>
      <c r="LLD88" s="156"/>
      <c r="LLE88" s="156"/>
      <c r="LLF88" s="156"/>
      <c r="LLG88" s="156"/>
      <c r="LLH88" s="156"/>
      <c r="LLI88" s="156"/>
      <c r="LLJ88" s="156"/>
      <c r="LLK88" s="156"/>
      <c r="LLL88" s="156"/>
      <c r="LLM88" s="156"/>
      <c r="LLN88" s="156"/>
      <c r="LLO88" s="156"/>
      <c r="LLP88" s="156"/>
      <c r="LLQ88" s="156"/>
      <c r="LLR88" s="156"/>
      <c r="LLS88" s="156"/>
      <c r="LLT88" s="156"/>
      <c r="LLU88" s="156"/>
      <c r="LLV88" s="156"/>
      <c r="LLW88" s="156"/>
      <c r="LLX88" s="156"/>
      <c r="LLY88" s="156"/>
      <c r="LLZ88" s="156"/>
      <c r="LMA88" s="156"/>
      <c r="LMB88" s="156"/>
      <c r="LMC88" s="156"/>
      <c r="LMD88" s="156"/>
      <c r="LME88" s="156"/>
      <c r="LMF88" s="156"/>
      <c r="LMG88" s="156"/>
      <c r="LMH88" s="156"/>
      <c r="LMI88" s="156"/>
      <c r="LMJ88" s="156"/>
      <c r="LMK88" s="156"/>
      <c r="LML88" s="156"/>
      <c r="LMM88" s="156"/>
      <c r="LMN88" s="156"/>
      <c r="LMO88" s="156"/>
      <c r="LMP88" s="156"/>
      <c r="LMQ88" s="156"/>
      <c r="LMR88" s="156"/>
      <c r="LMS88" s="156"/>
      <c r="LMT88" s="156"/>
      <c r="LMU88" s="156"/>
      <c r="LMV88" s="156"/>
      <c r="LMW88" s="156"/>
      <c r="LMX88" s="156"/>
      <c r="LMY88" s="156"/>
      <c r="LMZ88" s="156"/>
      <c r="LNA88" s="156"/>
      <c r="LNB88" s="156"/>
      <c r="LNC88" s="156"/>
      <c r="LND88" s="156"/>
      <c r="LNE88" s="156"/>
      <c r="LNF88" s="156"/>
      <c r="LNG88" s="156"/>
      <c r="LNH88" s="156"/>
      <c r="LNI88" s="156"/>
      <c r="LNJ88" s="156"/>
      <c r="LNK88" s="156"/>
      <c r="LNL88" s="156"/>
      <c r="LNM88" s="156"/>
      <c r="LNN88" s="156"/>
      <c r="LNO88" s="156"/>
      <c r="LNP88" s="156"/>
      <c r="LNQ88" s="156"/>
      <c r="LNR88" s="156"/>
      <c r="LNS88" s="156"/>
      <c r="LNT88" s="156"/>
      <c r="LNU88" s="156"/>
      <c r="LNV88" s="156"/>
      <c r="LNW88" s="156"/>
      <c r="LNX88" s="156"/>
      <c r="LNY88" s="156"/>
      <c r="LNZ88" s="156"/>
      <c r="LOA88" s="156"/>
      <c r="LOB88" s="156"/>
      <c r="LOC88" s="156"/>
      <c r="LOD88" s="156"/>
      <c r="LOE88" s="156"/>
      <c r="LOF88" s="156"/>
      <c r="LOG88" s="156"/>
      <c r="LOH88" s="156"/>
      <c r="LOI88" s="156"/>
      <c r="LOJ88" s="156"/>
      <c r="LOK88" s="156"/>
      <c r="LOL88" s="156"/>
      <c r="LOM88" s="156"/>
      <c r="LON88" s="156"/>
      <c r="LOO88" s="156"/>
      <c r="LOP88" s="156"/>
      <c r="LOQ88" s="156"/>
      <c r="LOR88" s="156"/>
      <c r="LOS88" s="156"/>
      <c r="LOT88" s="156"/>
      <c r="LOU88" s="156"/>
      <c r="LOV88" s="156"/>
      <c r="LOW88" s="156"/>
      <c r="LOX88" s="156"/>
      <c r="LOY88" s="156"/>
      <c r="LOZ88" s="156"/>
      <c r="LPA88" s="156"/>
      <c r="LPB88" s="156"/>
      <c r="LPC88" s="156"/>
      <c r="LPD88" s="156"/>
      <c r="LPE88" s="156"/>
      <c r="LPF88" s="156"/>
      <c r="LPG88" s="156"/>
      <c r="LPH88" s="156"/>
      <c r="LPI88" s="156"/>
      <c r="LPJ88" s="156"/>
      <c r="LPK88" s="156"/>
      <c r="LPL88" s="156"/>
      <c r="LPM88" s="156"/>
      <c r="LPN88" s="156"/>
      <c r="LPO88" s="156"/>
      <c r="LPP88" s="156"/>
      <c r="LPQ88" s="156"/>
      <c r="LPR88" s="156"/>
      <c r="LPS88" s="156"/>
      <c r="LPT88" s="156"/>
      <c r="LPU88" s="156"/>
      <c r="LPV88" s="156"/>
      <c r="LPW88" s="156"/>
      <c r="LPX88" s="156"/>
      <c r="LPY88" s="156"/>
      <c r="LPZ88" s="156"/>
      <c r="LQA88" s="156"/>
      <c r="LQB88" s="156"/>
      <c r="LQC88" s="156"/>
      <c r="LQD88" s="156"/>
      <c r="LQE88" s="156"/>
      <c r="LQF88" s="156"/>
      <c r="LQG88" s="156"/>
      <c r="LQH88" s="156"/>
      <c r="LQI88" s="156"/>
      <c r="LQJ88" s="156"/>
      <c r="LQK88" s="156"/>
      <c r="LQL88" s="156"/>
      <c r="LQM88" s="156"/>
      <c r="LQN88" s="156"/>
      <c r="LQO88" s="156"/>
      <c r="LQP88" s="156"/>
      <c r="LQQ88" s="156"/>
      <c r="LQR88" s="156"/>
      <c r="LQS88" s="156"/>
      <c r="LQT88" s="156"/>
      <c r="LQU88" s="156"/>
      <c r="LQV88" s="156"/>
      <c r="LQW88" s="156"/>
      <c r="LQX88" s="156"/>
      <c r="LQY88" s="156"/>
      <c r="LQZ88" s="156"/>
      <c r="LRA88" s="156"/>
      <c r="LRB88" s="156"/>
      <c r="LRC88" s="156"/>
      <c r="LRD88" s="156"/>
      <c r="LRE88" s="156"/>
      <c r="LRF88" s="156"/>
      <c r="LRG88" s="156"/>
      <c r="LRH88" s="156"/>
      <c r="LRI88" s="156"/>
      <c r="LRJ88" s="156"/>
      <c r="LRK88" s="156"/>
      <c r="LRL88" s="156"/>
      <c r="LRM88" s="156"/>
      <c r="LRN88" s="156"/>
      <c r="LRO88" s="156"/>
      <c r="LRP88" s="156"/>
      <c r="LRQ88" s="156"/>
      <c r="LRR88" s="156"/>
      <c r="LRS88" s="156"/>
      <c r="LRT88" s="156"/>
      <c r="LRU88" s="156"/>
      <c r="LRV88" s="156"/>
      <c r="LRW88" s="156"/>
      <c r="LRX88" s="156"/>
      <c r="LRY88" s="156"/>
      <c r="LRZ88" s="156"/>
      <c r="LSA88" s="156"/>
      <c r="LSB88" s="156"/>
      <c r="LSC88" s="156"/>
      <c r="LSD88" s="156"/>
      <c r="LSE88" s="156"/>
      <c r="LSF88" s="156"/>
      <c r="LSG88" s="156"/>
      <c r="LSH88" s="156"/>
      <c r="LSI88" s="156"/>
      <c r="LSJ88" s="156"/>
      <c r="LSK88" s="156"/>
      <c r="LSL88" s="156"/>
      <c r="LSM88" s="156"/>
      <c r="LSN88" s="156"/>
      <c r="LSO88" s="156"/>
      <c r="LSP88" s="156"/>
      <c r="LSQ88" s="156"/>
      <c r="LSR88" s="156"/>
      <c r="LSS88" s="156"/>
      <c r="LST88" s="156"/>
      <c r="LSU88" s="156"/>
      <c r="LSV88" s="156"/>
      <c r="LSW88" s="156"/>
      <c r="LSX88" s="156"/>
      <c r="LSY88" s="156"/>
      <c r="LSZ88" s="156"/>
      <c r="LTA88" s="156"/>
      <c r="LTB88" s="156"/>
      <c r="LTC88" s="156"/>
      <c r="LTD88" s="156"/>
      <c r="LTE88" s="156"/>
      <c r="LTF88" s="156"/>
      <c r="LTG88" s="156"/>
      <c r="LTH88" s="156"/>
      <c r="LTI88" s="156"/>
      <c r="LTJ88" s="156"/>
      <c r="LTK88" s="156"/>
      <c r="LTL88" s="156"/>
      <c r="LTM88" s="156"/>
      <c r="LTN88" s="156"/>
      <c r="LTO88" s="156"/>
      <c r="LTP88" s="156"/>
      <c r="LTQ88" s="156"/>
      <c r="LTR88" s="156"/>
      <c r="LTS88" s="156"/>
      <c r="LTT88" s="156"/>
      <c r="LTU88" s="156"/>
      <c r="LTV88" s="156"/>
      <c r="LTW88" s="156"/>
      <c r="LTX88" s="156"/>
      <c r="LTY88" s="156"/>
      <c r="LTZ88" s="156"/>
      <c r="LUA88" s="156"/>
      <c r="LUB88" s="156"/>
      <c r="LUC88" s="156"/>
      <c r="LUD88" s="156"/>
      <c r="LUE88" s="156"/>
      <c r="LUF88" s="156"/>
      <c r="LUG88" s="156"/>
      <c r="LUH88" s="156"/>
      <c r="LUI88" s="156"/>
      <c r="LUJ88" s="156"/>
      <c r="LUK88" s="156"/>
      <c r="LUL88" s="156"/>
      <c r="LUM88" s="156"/>
      <c r="LUN88" s="156"/>
      <c r="LUO88" s="156"/>
      <c r="LUP88" s="156"/>
      <c r="LUQ88" s="156"/>
      <c r="LUR88" s="156"/>
      <c r="LUS88" s="156"/>
      <c r="LUT88" s="156"/>
      <c r="LUU88" s="156"/>
      <c r="LUV88" s="156"/>
      <c r="LUW88" s="156"/>
      <c r="LUX88" s="156"/>
      <c r="LUY88" s="156"/>
      <c r="LUZ88" s="156"/>
      <c r="LVA88" s="156"/>
      <c r="LVB88" s="156"/>
      <c r="LVC88" s="156"/>
      <c r="LVD88" s="156"/>
      <c r="LVE88" s="156"/>
      <c r="LVF88" s="156"/>
      <c r="LVG88" s="156"/>
      <c r="LVH88" s="156"/>
      <c r="LVI88" s="156"/>
      <c r="LVJ88" s="156"/>
      <c r="LVK88" s="156"/>
      <c r="LVL88" s="156"/>
      <c r="LVM88" s="156"/>
      <c r="LVN88" s="156"/>
      <c r="LVO88" s="156"/>
      <c r="LVP88" s="156"/>
      <c r="LVQ88" s="156"/>
      <c r="LVR88" s="156"/>
      <c r="LVS88" s="156"/>
      <c r="LVT88" s="156"/>
      <c r="LVU88" s="156"/>
      <c r="LVV88" s="156"/>
      <c r="LVW88" s="156"/>
      <c r="LVX88" s="156"/>
      <c r="LVY88" s="156"/>
      <c r="LVZ88" s="156"/>
      <c r="LWA88" s="156"/>
      <c r="LWB88" s="156"/>
      <c r="LWC88" s="156"/>
      <c r="LWD88" s="156"/>
      <c r="LWE88" s="156"/>
      <c r="LWF88" s="156"/>
      <c r="LWG88" s="156"/>
      <c r="LWH88" s="156"/>
      <c r="LWI88" s="156"/>
      <c r="LWJ88" s="156"/>
      <c r="LWK88" s="156"/>
      <c r="LWL88" s="156"/>
      <c r="LWM88" s="156"/>
      <c r="LWN88" s="156"/>
      <c r="LWO88" s="156"/>
      <c r="LWP88" s="156"/>
      <c r="LWQ88" s="156"/>
      <c r="LWR88" s="156"/>
      <c r="LWS88" s="156"/>
      <c r="LWT88" s="156"/>
      <c r="LWU88" s="156"/>
      <c r="LWV88" s="156"/>
      <c r="LWW88" s="156"/>
      <c r="LWX88" s="156"/>
      <c r="LWY88" s="156"/>
      <c r="LWZ88" s="156"/>
      <c r="LXA88" s="156"/>
      <c r="LXB88" s="156"/>
      <c r="LXC88" s="156"/>
      <c r="LXD88" s="156"/>
      <c r="LXE88" s="156"/>
      <c r="LXF88" s="156"/>
      <c r="LXG88" s="156"/>
      <c r="LXH88" s="156"/>
      <c r="LXI88" s="156"/>
      <c r="LXJ88" s="156"/>
      <c r="LXK88" s="156"/>
      <c r="LXL88" s="156"/>
      <c r="LXM88" s="156"/>
      <c r="LXN88" s="156"/>
      <c r="LXO88" s="156"/>
      <c r="LXP88" s="156"/>
      <c r="LXQ88" s="156"/>
      <c r="LXR88" s="156"/>
      <c r="LXS88" s="156"/>
      <c r="LXT88" s="156"/>
      <c r="LXU88" s="156"/>
      <c r="LXV88" s="156"/>
      <c r="LXW88" s="156"/>
      <c r="LXX88" s="156"/>
      <c r="LXY88" s="156"/>
      <c r="LXZ88" s="156"/>
      <c r="LYA88" s="156"/>
      <c r="LYB88" s="156"/>
      <c r="LYC88" s="156"/>
      <c r="LYD88" s="156"/>
      <c r="LYE88" s="156"/>
      <c r="LYF88" s="156"/>
      <c r="LYG88" s="156"/>
      <c r="LYH88" s="156"/>
      <c r="LYI88" s="156"/>
      <c r="LYJ88" s="156"/>
      <c r="LYK88" s="156"/>
      <c r="LYL88" s="156"/>
      <c r="LYM88" s="156"/>
      <c r="LYN88" s="156"/>
      <c r="LYO88" s="156"/>
      <c r="LYP88" s="156"/>
      <c r="LYQ88" s="156"/>
      <c r="LYR88" s="156"/>
      <c r="LYS88" s="156"/>
      <c r="LYT88" s="156"/>
      <c r="LYU88" s="156"/>
      <c r="LYV88" s="156"/>
      <c r="LYW88" s="156"/>
      <c r="LYX88" s="156"/>
      <c r="LYY88" s="156"/>
      <c r="LYZ88" s="156"/>
      <c r="LZA88" s="156"/>
      <c r="LZB88" s="156"/>
      <c r="LZC88" s="156"/>
      <c r="LZD88" s="156"/>
      <c r="LZE88" s="156"/>
      <c r="LZF88" s="156"/>
      <c r="LZG88" s="156"/>
      <c r="LZH88" s="156"/>
      <c r="LZI88" s="156"/>
      <c r="LZJ88" s="156"/>
      <c r="LZK88" s="156"/>
      <c r="LZL88" s="156"/>
      <c r="LZM88" s="156"/>
      <c r="LZN88" s="156"/>
      <c r="LZO88" s="156"/>
      <c r="LZP88" s="156"/>
      <c r="LZQ88" s="156"/>
      <c r="LZR88" s="156"/>
      <c r="LZS88" s="156"/>
      <c r="LZT88" s="156"/>
      <c r="LZU88" s="156"/>
      <c r="LZV88" s="156"/>
      <c r="LZW88" s="156"/>
      <c r="LZX88" s="156"/>
      <c r="LZY88" s="156"/>
      <c r="LZZ88" s="156"/>
      <c r="MAA88" s="156"/>
      <c r="MAB88" s="156"/>
      <c r="MAC88" s="156"/>
      <c r="MAD88" s="156"/>
      <c r="MAE88" s="156"/>
      <c r="MAF88" s="156"/>
      <c r="MAG88" s="156"/>
      <c r="MAH88" s="156"/>
      <c r="MAI88" s="156"/>
      <c r="MAJ88" s="156"/>
      <c r="MAK88" s="156"/>
      <c r="MAL88" s="156"/>
      <c r="MAM88" s="156"/>
      <c r="MAN88" s="156"/>
      <c r="MAO88" s="156"/>
      <c r="MAP88" s="156"/>
      <c r="MAQ88" s="156"/>
      <c r="MAR88" s="156"/>
      <c r="MAS88" s="156"/>
      <c r="MAT88" s="156"/>
      <c r="MAU88" s="156"/>
      <c r="MAV88" s="156"/>
      <c r="MAW88" s="156"/>
      <c r="MAX88" s="156"/>
      <c r="MAY88" s="156"/>
      <c r="MAZ88" s="156"/>
      <c r="MBA88" s="156"/>
      <c r="MBB88" s="156"/>
      <c r="MBC88" s="156"/>
      <c r="MBD88" s="156"/>
      <c r="MBE88" s="156"/>
      <c r="MBF88" s="156"/>
      <c r="MBG88" s="156"/>
      <c r="MBH88" s="156"/>
      <c r="MBI88" s="156"/>
      <c r="MBJ88" s="156"/>
      <c r="MBK88" s="156"/>
      <c r="MBL88" s="156"/>
      <c r="MBM88" s="156"/>
      <c r="MBN88" s="156"/>
      <c r="MBO88" s="156"/>
      <c r="MBP88" s="156"/>
      <c r="MBQ88" s="156"/>
      <c r="MBR88" s="156"/>
      <c r="MBS88" s="156"/>
      <c r="MBT88" s="156"/>
      <c r="MBU88" s="156"/>
      <c r="MBV88" s="156"/>
      <c r="MBW88" s="156"/>
      <c r="MBX88" s="156"/>
      <c r="MBY88" s="156"/>
      <c r="MBZ88" s="156"/>
      <c r="MCA88" s="156"/>
      <c r="MCB88" s="156"/>
      <c r="MCC88" s="156"/>
      <c r="MCD88" s="156"/>
      <c r="MCE88" s="156"/>
      <c r="MCF88" s="156"/>
      <c r="MCG88" s="156"/>
      <c r="MCH88" s="156"/>
      <c r="MCI88" s="156"/>
      <c r="MCJ88" s="156"/>
      <c r="MCK88" s="156"/>
      <c r="MCL88" s="156"/>
      <c r="MCM88" s="156"/>
      <c r="MCN88" s="156"/>
      <c r="MCO88" s="156"/>
      <c r="MCP88" s="156"/>
      <c r="MCQ88" s="156"/>
      <c r="MCR88" s="156"/>
      <c r="MCS88" s="156"/>
      <c r="MCT88" s="156"/>
      <c r="MCU88" s="156"/>
      <c r="MCV88" s="156"/>
      <c r="MCW88" s="156"/>
      <c r="MCX88" s="156"/>
      <c r="MCY88" s="156"/>
      <c r="MCZ88" s="156"/>
      <c r="MDA88" s="156"/>
      <c r="MDB88" s="156"/>
      <c r="MDC88" s="156"/>
      <c r="MDD88" s="156"/>
      <c r="MDE88" s="156"/>
      <c r="MDF88" s="156"/>
      <c r="MDG88" s="156"/>
      <c r="MDH88" s="156"/>
      <c r="MDI88" s="156"/>
      <c r="MDJ88" s="156"/>
      <c r="MDK88" s="156"/>
      <c r="MDL88" s="156"/>
      <c r="MDM88" s="156"/>
      <c r="MDN88" s="156"/>
      <c r="MDO88" s="156"/>
      <c r="MDP88" s="156"/>
      <c r="MDQ88" s="156"/>
      <c r="MDR88" s="156"/>
      <c r="MDS88" s="156"/>
      <c r="MDT88" s="156"/>
      <c r="MDU88" s="156"/>
      <c r="MDV88" s="156"/>
      <c r="MDW88" s="156"/>
      <c r="MDX88" s="156"/>
      <c r="MDY88" s="156"/>
      <c r="MDZ88" s="156"/>
      <c r="MEA88" s="156"/>
      <c r="MEB88" s="156"/>
      <c r="MEC88" s="156"/>
      <c r="MED88" s="156"/>
      <c r="MEE88" s="156"/>
      <c r="MEF88" s="156"/>
      <c r="MEG88" s="156"/>
      <c r="MEH88" s="156"/>
      <c r="MEI88" s="156"/>
      <c r="MEJ88" s="156"/>
      <c r="MEK88" s="156"/>
      <c r="MEL88" s="156"/>
      <c r="MEM88" s="156"/>
      <c r="MEN88" s="156"/>
      <c r="MEO88" s="156"/>
      <c r="MEP88" s="156"/>
      <c r="MEQ88" s="156"/>
      <c r="MER88" s="156"/>
      <c r="MES88" s="156"/>
      <c r="MET88" s="156"/>
      <c r="MEU88" s="156"/>
      <c r="MEV88" s="156"/>
      <c r="MEW88" s="156"/>
      <c r="MEX88" s="156"/>
      <c r="MEY88" s="156"/>
      <c r="MEZ88" s="156"/>
      <c r="MFA88" s="156"/>
      <c r="MFB88" s="156"/>
      <c r="MFC88" s="156"/>
      <c r="MFD88" s="156"/>
      <c r="MFE88" s="156"/>
      <c r="MFF88" s="156"/>
      <c r="MFG88" s="156"/>
      <c r="MFH88" s="156"/>
      <c r="MFI88" s="156"/>
      <c r="MFJ88" s="156"/>
      <c r="MFK88" s="156"/>
      <c r="MFL88" s="156"/>
      <c r="MFM88" s="156"/>
      <c r="MFN88" s="156"/>
      <c r="MFO88" s="156"/>
      <c r="MFP88" s="156"/>
      <c r="MFQ88" s="156"/>
      <c r="MFR88" s="156"/>
      <c r="MFS88" s="156"/>
      <c r="MFT88" s="156"/>
      <c r="MFU88" s="156"/>
      <c r="MFV88" s="156"/>
      <c r="MFW88" s="156"/>
      <c r="MFX88" s="156"/>
      <c r="MFY88" s="156"/>
      <c r="MFZ88" s="156"/>
      <c r="MGA88" s="156"/>
      <c r="MGB88" s="156"/>
      <c r="MGC88" s="156"/>
      <c r="MGD88" s="156"/>
      <c r="MGE88" s="156"/>
      <c r="MGF88" s="156"/>
      <c r="MGG88" s="156"/>
      <c r="MGH88" s="156"/>
      <c r="MGI88" s="156"/>
      <c r="MGJ88" s="156"/>
      <c r="MGK88" s="156"/>
      <c r="MGL88" s="156"/>
      <c r="MGM88" s="156"/>
      <c r="MGN88" s="156"/>
      <c r="MGO88" s="156"/>
      <c r="MGP88" s="156"/>
      <c r="MGQ88" s="156"/>
      <c r="MGR88" s="156"/>
      <c r="MGS88" s="156"/>
      <c r="MGT88" s="156"/>
      <c r="MGU88" s="156"/>
      <c r="MGV88" s="156"/>
      <c r="MGW88" s="156"/>
      <c r="MGX88" s="156"/>
      <c r="MGY88" s="156"/>
      <c r="MGZ88" s="156"/>
      <c r="MHA88" s="156"/>
      <c r="MHB88" s="156"/>
      <c r="MHC88" s="156"/>
      <c r="MHD88" s="156"/>
      <c r="MHE88" s="156"/>
      <c r="MHF88" s="156"/>
      <c r="MHG88" s="156"/>
      <c r="MHH88" s="156"/>
      <c r="MHI88" s="156"/>
      <c r="MHJ88" s="156"/>
      <c r="MHK88" s="156"/>
      <c r="MHL88" s="156"/>
      <c r="MHM88" s="156"/>
      <c r="MHN88" s="156"/>
      <c r="MHO88" s="156"/>
      <c r="MHP88" s="156"/>
      <c r="MHQ88" s="156"/>
      <c r="MHR88" s="156"/>
      <c r="MHS88" s="156"/>
      <c r="MHT88" s="156"/>
      <c r="MHU88" s="156"/>
      <c r="MHV88" s="156"/>
      <c r="MHW88" s="156"/>
      <c r="MHX88" s="156"/>
      <c r="MHY88" s="156"/>
      <c r="MHZ88" s="156"/>
      <c r="MIA88" s="156"/>
      <c r="MIB88" s="156"/>
      <c r="MIC88" s="156"/>
      <c r="MID88" s="156"/>
      <c r="MIE88" s="156"/>
      <c r="MIF88" s="156"/>
      <c r="MIG88" s="156"/>
      <c r="MIH88" s="156"/>
      <c r="MII88" s="156"/>
      <c r="MIJ88" s="156"/>
      <c r="MIK88" s="156"/>
      <c r="MIL88" s="156"/>
      <c r="MIM88" s="156"/>
      <c r="MIN88" s="156"/>
      <c r="MIO88" s="156"/>
      <c r="MIP88" s="156"/>
      <c r="MIQ88" s="156"/>
      <c r="MIR88" s="156"/>
      <c r="MIS88" s="156"/>
      <c r="MIT88" s="156"/>
      <c r="MIU88" s="156"/>
      <c r="MIV88" s="156"/>
      <c r="MIW88" s="156"/>
      <c r="MIX88" s="156"/>
      <c r="MIY88" s="156"/>
      <c r="MIZ88" s="156"/>
      <c r="MJA88" s="156"/>
      <c r="MJB88" s="156"/>
      <c r="MJC88" s="156"/>
      <c r="MJD88" s="156"/>
      <c r="MJE88" s="156"/>
      <c r="MJF88" s="156"/>
      <c r="MJG88" s="156"/>
      <c r="MJH88" s="156"/>
      <c r="MJI88" s="156"/>
      <c r="MJJ88" s="156"/>
      <c r="MJK88" s="156"/>
      <c r="MJL88" s="156"/>
      <c r="MJM88" s="156"/>
      <c r="MJN88" s="156"/>
      <c r="MJO88" s="156"/>
      <c r="MJP88" s="156"/>
      <c r="MJQ88" s="156"/>
      <c r="MJR88" s="156"/>
      <c r="MJS88" s="156"/>
      <c r="MJT88" s="156"/>
      <c r="MJU88" s="156"/>
      <c r="MJV88" s="156"/>
      <c r="MJW88" s="156"/>
      <c r="MJX88" s="156"/>
      <c r="MJY88" s="156"/>
      <c r="MJZ88" s="156"/>
      <c r="MKA88" s="156"/>
      <c r="MKB88" s="156"/>
      <c r="MKC88" s="156"/>
      <c r="MKD88" s="156"/>
      <c r="MKE88" s="156"/>
      <c r="MKF88" s="156"/>
      <c r="MKG88" s="156"/>
      <c r="MKH88" s="156"/>
      <c r="MKI88" s="156"/>
      <c r="MKJ88" s="156"/>
      <c r="MKK88" s="156"/>
      <c r="MKL88" s="156"/>
      <c r="MKM88" s="156"/>
      <c r="MKN88" s="156"/>
      <c r="MKO88" s="156"/>
      <c r="MKP88" s="156"/>
      <c r="MKQ88" s="156"/>
      <c r="MKR88" s="156"/>
      <c r="MKS88" s="156"/>
      <c r="MKT88" s="156"/>
      <c r="MKU88" s="156"/>
      <c r="MKV88" s="156"/>
      <c r="MKW88" s="156"/>
      <c r="MKX88" s="156"/>
      <c r="MKY88" s="156"/>
      <c r="MKZ88" s="156"/>
      <c r="MLA88" s="156"/>
      <c r="MLB88" s="156"/>
      <c r="MLC88" s="156"/>
      <c r="MLD88" s="156"/>
      <c r="MLE88" s="156"/>
      <c r="MLF88" s="156"/>
      <c r="MLG88" s="156"/>
      <c r="MLH88" s="156"/>
      <c r="MLI88" s="156"/>
      <c r="MLJ88" s="156"/>
      <c r="MLK88" s="156"/>
      <c r="MLL88" s="156"/>
      <c r="MLM88" s="156"/>
      <c r="MLN88" s="156"/>
      <c r="MLO88" s="156"/>
      <c r="MLP88" s="156"/>
      <c r="MLQ88" s="156"/>
      <c r="MLR88" s="156"/>
      <c r="MLS88" s="156"/>
      <c r="MLT88" s="156"/>
      <c r="MLU88" s="156"/>
      <c r="MLV88" s="156"/>
      <c r="MLW88" s="156"/>
      <c r="MLX88" s="156"/>
      <c r="MLY88" s="156"/>
      <c r="MLZ88" s="156"/>
      <c r="MMA88" s="156"/>
      <c r="MMB88" s="156"/>
      <c r="MMC88" s="156"/>
      <c r="MMD88" s="156"/>
      <c r="MME88" s="156"/>
      <c r="MMF88" s="156"/>
      <c r="MMG88" s="156"/>
      <c r="MMH88" s="156"/>
      <c r="MMI88" s="156"/>
      <c r="MMJ88" s="156"/>
      <c r="MMK88" s="156"/>
      <c r="MML88" s="156"/>
      <c r="MMM88" s="156"/>
      <c r="MMN88" s="156"/>
      <c r="MMO88" s="156"/>
      <c r="MMP88" s="156"/>
      <c r="MMQ88" s="156"/>
      <c r="MMR88" s="156"/>
      <c r="MMS88" s="156"/>
      <c r="MMT88" s="156"/>
      <c r="MMU88" s="156"/>
      <c r="MMV88" s="156"/>
      <c r="MMW88" s="156"/>
      <c r="MMX88" s="156"/>
      <c r="MMY88" s="156"/>
      <c r="MMZ88" s="156"/>
      <c r="MNA88" s="156"/>
      <c r="MNB88" s="156"/>
      <c r="MNC88" s="156"/>
      <c r="MND88" s="156"/>
      <c r="MNE88" s="156"/>
      <c r="MNF88" s="156"/>
      <c r="MNG88" s="156"/>
      <c r="MNH88" s="156"/>
      <c r="MNI88" s="156"/>
      <c r="MNJ88" s="156"/>
      <c r="MNK88" s="156"/>
      <c r="MNL88" s="156"/>
      <c r="MNM88" s="156"/>
      <c r="MNN88" s="156"/>
      <c r="MNO88" s="156"/>
      <c r="MNP88" s="156"/>
      <c r="MNQ88" s="156"/>
      <c r="MNR88" s="156"/>
      <c r="MNS88" s="156"/>
      <c r="MNT88" s="156"/>
      <c r="MNU88" s="156"/>
      <c r="MNV88" s="156"/>
      <c r="MNW88" s="156"/>
      <c r="MNX88" s="156"/>
      <c r="MNY88" s="156"/>
      <c r="MNZ88" s="156"/>
      <c r="MOA88" s="156"/>
      <c r="MOB88" s="156"/>
      <c r="MOC88" s="156"/>
      <c r="MOD88" s="156"/>
      <c r="MOE88" s="156"/>
      <c r="MOF88" s="156"/>
      <c r="MOG88" s="156"/>
      <c r="MOH88" s="156"/>
      <c r="MOI88" s="156"/>
      <c r="MOJ88" s="156"/>
      <c r="MOK88" s="156"/>
      <c r="MOL88" s="156"/>
      <c r="MOM88" s="156"/>
      <c r="MON88" s="156"/>
      <c r="MOO88" s="156"/>
      <c r="MOP88" s="156"/>
      <c r="MOQ88" s="156"/>
      <c r="MOR88" s="156"/>
      <c r="MOS88" s="156"/>
      <c r="MOT88" s="156"/>
      <c r="MOU88" s="156"/>
      <c r="MOV88" s="156"/>
      <c r="MOW88" s="156"/>
      <c r="MOX88" s="156"/>
      <c r="MOY88" s="156"/>
      <c r="MOZ88" s="156"/>
      <c r="MPA88" s="156"/>
      <c r="MPB88" s="156"/>
      <c r="MPC88" s="156"/>
      <c r="MPD88" s="156"/>
      <c r="MPE88" s="156"/>
      <c r="MPF88" s="156"/>
      <c r="MPG88" s="156"/>
      <c r="MPH88" s="156"/>
      <c r="MPI88" s="156"/>
      <c r="MPJ88" s="156"/>
      <c r="MPK88" s="156"/>
      <c r="MPL88" s="156"/>
      <c r="MPM88" s="156"/>
      <c r="MPN88" s="156"/>
      <c r="MPO88" s="156"/>
      <c r="MPP88" s="156"/>
      <c r="MPQ88" s="156"/>
      <c r="MPR88" s="156"/>
      <c r="MPS88" s="156"/>
      <c r="MPT88" s="156"/>
      <c r="MPU88" s="156"/>
      <c r="MPV88" s="156"/>
      <c r="MPW88" s="156"/>
      <c r="MPX88" s="156"/>
      <c r="MPY88" s="156"/>
      <c r="MPZ88" s="156"/>
      <c r="MQA88" s="156"/>
      <c r="MQB88" s="156"/>
      <c r="MQC88" s="156"/>
      <c r="MQD88" s="156"/>
      <c r="MQE88" s="156"/>
      <c r="MQF88" s="156"/>
      <c r="MQG88" s="156"/>
      <c r="MQH88" s="156"/>
      <c r="MQI88" s="156"/>
      <c r="MQJ88" s="156"/>
      <c r="MQK88" s="156"/>
      <c r="MQL88" s="156"/>
      <c r="MQM88" s="156"/>
      <c r="MQN88" s="156"/>
      <c r="MQO88" s="156"/>
      <c r="MQP88" s="156"/>
      <c r="MQQ88" s="156"/>
      <c r="MQR88" s="156"/>
      <c r="MQS88" s="156"/>
      <c r="MQT88" s="156"/>
      <c r="MQU88" s="156"/>
      <c r="MQV88" s="156"/>
      <c r="MQW88" s="156"/>
      <c r="MQX88" s="156"/>
      <c r="MQY88" s="156"/>
      <c r="MQZ88" s="156"/>
      <c r="MRA88" s="156"/>
      <c r="MRB88" s="156"/>
      <c r="MRC88" s="156"/>
      <c r="MRD88" s="156"/>
      <c r="MRE88" s="156"/>
      <c r="MRF88" s="156"/>
      <c r="MRG88" s="156"/>
      <c r="MRH88" s="156"/>
      <c r="MRI88" s="156"/>
      <c r="MRJ88" s="156"/>
      <c r="MRK88" s="156"/>
      <c r="MRL88" s="156"/>
      <c r="MRM88" s="156"/>
      <c r="MRN88" s="156"/>
      <c r="MRO88" s="156"/>
      <c r="MRP88" s="156"/>
      <c r="MRQ88" s="156"/>
      <c r="MRR88" s="156"/>
      <c r="MRS88" s="156"/>
      <c r="MRT88" s="156"/>
      <c r="MRU88" s="156"/>
      <c r="MRV88" s="156"/>
      <c r="MRW88" s="156"/>
      <c r="MRX88" s="156"/>
      <c r="MRY88" s="156"/>
      <c r="MRZ88" s="156"/>
      <c r="MSA88" s="156"/>
      <c r="MSB88" s="156"/>
      <c r="MSC88" s="156"/>
      <c r="MSD88" s="156"/>
      <c r="MSE88" s="156"/>
      <c r="MSF88" s="156"/>
      <c r="MSG88" s="156"/>
      <c r="MSH88" s="156"/>
      <c r="MSI88" s="156"/>
      <c r="MSJ88" s="156"/>
      <c r="MSK88" s="156"/>
      <c r="MSL88" s="156"/>
      <c r="MSM88" s="156"/>
      <c r="MSN88" s="156"/>
      <c r="MSO88" s="156"/>
      <c r="MSP88" s="156"/>
      <c r="MSQ88" s="156"/>
      <c r="MSR88" s="156"/>
      <c r="MSS88" s="156"/>
      <c r="MST88" s="156"/>
      <c r="MSU88" s="156"/>
      <c r="MSV88" s="156"/>
      <c r="MSW88" s="156"/>
      <c r="MSX88" s="156"/>
      <c r="MSY88" s="156"/>
      <c r="MSZ88" s="156"/>
      <c r="MTA88" s="156"/>
      <c r="MTB88" s="156"/>
      <c r="MTC88" s="156"/>
      <c r="MTD88" s="156"/>
      <c r="MTE88" s="156"/>
      <c r="MTF88" s="156"/>
      <c r="MTG88" s="156"/>
      <c r="MTH88" s="156"/>
      <c r="MTI88" s="156"/>
      <c r="MTJ88" s="156"/>
      <c r="MTK88" s="156"/>
      <c r="MTL88" s="156"/>
      <c r="MTM88" s="156"/>
      <c r="MTN88" s="156"/>
      <c r="MTO88" s="156"/>
      <c r="MTP88" s="156"/>
      <c r="MTQ88" s="156"/>
      <c r="MTR88" s="156"/>
      <c r="MTS88" s="156"/>
      <c r="MTT88" s="156"/>
      <c r="MTU88" s="156"/>
      <c r="MTV88" s="156"/>
      <c r="MTW88" s="156"/>
      <c r="MTX88" s="156"/>
      <c r="MTY88" s="156"/>
      <c r="MTZ88" s="156"/>
      <c r="MUA88" s="156"/>
      <c r="MUB88" s="156"/>
      <c r="MUC88" s="156"/>
      <c r="MUD88" s="156"/>
      <c r="MUE88" s="156"/>
      <c r="MUF88" s="156"/>
      <c r="MUG88" s="156"/>
      <c r="MUH88" s="156"/>
      <c r="MUI88" s="156"/>
      <c r="MUJ88" s="156"/>
      <c r="MUK88" s="156"/>
      <c r="MUL88" s="156"/>
      <c r="MUM88" s="156"/>
      <c r="MUN88" s="156"/>
      <c r="MUO88" s="156"/>
      <c r="MUP88" s="156"/>
      <c r="MUQ88" s="156"/>
      <c r="MUR88" s="156"/>
      <c r="MUS88" s="156"/>
      <c r="MUT88" s="156"/>
      <c r="MUU88" s="156"/>
      <c r="MUV88" s="156"/>
      <c r="MUW88" s="156"/>
      <c r="MUX88" s="156"/>
      <c r="MUY88" s="156"/>
      <c r="MUZ88" s="156"/>
      <c r="MVA88" s="156"/>
      <c r="MVB88" s="156"/>
      <c r="MVC88" s="156"/>
      <c r="MVD88" s="156"/>
      <c r="MVE88" s="156"/>
      <c r="MVF88" s="156"/>
      <c r="MVG88" s="156"/>
      <c r="MVH88" s="156"/>
      <c r="MVI88" s="156"/>
      <c r="MVJ88" s="156"/>
      <c r="MVK88" s="156"/>
      <c r="MVL88" s="156"/>
      <c r="MVM88" s="156"/>
      <c r="MVN88" s="156"/>
      <c r="MVO88" s="156"/>
      <c r="MVP88" s="156"/>
      <c r="MVQ88" s="156"/>
      <c r="MVR88" s="156"/>
      <c r="MVS88" s="156"/>
      <c r="MVT88" s="156"/>
      <c r="MVU88" s="156"/>
      <c r="MVV88" s="156"/>
      <c r="MVW88" s="156"/>
      <c r="MVX88" s="156"/>
      <c r="MVY88" s="156"/>
      <c r="MVZ88" s="156"/>
      <c r="MWA88" s="156"/>
      <c r="MWB88" s="156"/>
      <c r="MWC88" s="156"/>
      <c r="MWD88" s="156"/>
      <c r="MWE88" s="156"/>
      <c r="MWF88" s="156"/>
      <c r="MWG88" s="156"/>
      <c r="MWH88" s="156"/>
      <c r="MWI88" s="156"/>
      <c r="MWJ88" s="156"/>
      <c r="MWK88" s="156"/>
      <c r="MWL88" s="156"/>
      <c r="MWM88" s="156"/>
      <c r="MWN88" s="156"/>
      <c r="MWO88" s="156"/>
      <c r="MWP88" s="156"/>
      <c r="MWQ88" s="156"/>
      <c r="MWR88" s="156"/>
      <c r="MWS88" s="156"/>
      <c r="MWT88" s="156"/>
      <c r="MWU88" s="156"/>
      <c r="MWV88" s="156"/>
      <c r="MWW88" s="156"/>
      <c r="MWX88" s="156"/>
      <c r="MWY88" s="156"/>
      <c r="MWZ88" s="156"/>
      <c r="MXA88" s="156"/>
      <c r="MXB88" s="156"/>
      <c r="MXC88" s="156"/>
      <c r="MXD88" s="156"/>
      <c r="MXE88" s="156"/>
      <c r="MXF88" s="156"/>
      <c r="MXG88" s="156"/>
      <c r="MXH88" s="156"/>
      <c r="MXI88" s="156"/>
      <c r="MXJ88" s="156"/>
      <c r="MXK88" s="156"/>
      <c r="MXL88" s="156"/>
      <c r="MXM88" s="156"/>
      <c r="MXN88" s="156"/>
      <c r="MXO88" s="156"/>
      <c r="MXP88" s="156"/>
      <c r="MXQ88" s="156"/>
      <c r="MXR88" s="156"/>
      <c r="MXS88" s="156"/>
      <c r="MXT88" s="156"/>
      <c r="MXU88" s="156"/>
      <c r="MXV88" s="156"/>
      <c r="MXW88" s="156"/>
      <c r="MXX88" s="156"/>
      <c r="MXY88" s="156"/>
      <c r="MXZ88" s="156"/>
      <c r="MYA88" s="156"/>
      <c r="MYB88" s="156"/>
      <c r="MYC88" s="156"/>
      <c r="MYD88" s="156"/>
      <c r="MYE88" s="156"/>
      <c r="MYF88" s="156"/>
      <c r="MYG88" s="156"/>
      <c r="MYH88" s="156"/>
      <c r="MYI88" s="156"/>
      <c r="MYJ88" s="156"/>
      <c r="MYK88" s="156"/>
      <c r="MYL88" s="156"/>
      <c r="MYM88" s="156"/>
      <c r="MYN88" s="156"/>
      <c r="MYO88" s="156"/>
      <c r="MYP88" s="156"/>
      <c r="MYQ88" s="156"/>
      <c r="MYR88" s="156"/>
      <c r="MYS88" s="156"/>
      <c r="MYT88" s="156"/>
      <c r="MYU88" s="156"/>
      <c r="MYV88" s="156"/>
      <c r="MYW88" s="156"/>
      <c r="MYX88" s="156"/>
      <c r="MYY88" s="156"/>
      <c r="MYZ88" s="156"/>
      <c r="MZA88" s="156"/>
      <c r="MZB88" s="156"/>
      <c r="MZC88" s="156"/>
      <c r="MZD88" s="156"/>
      <c r="MZE88" s="156"/>
      <c r="MZF88" s="156"/>
      <c r="MZG88" s="156"/>
      <c r="MZH88" s="156"/>
      <c r="MZI88" s="156"/>
      <c r="MZJ88" s="156"/>
      <c r="MZK88" s="156"/>
      <c r="MZL88" s="156"/>
      <c r="MZM88" s="156"/>
      <c r="MZN88" s="156"/>
      <c r="MZO88" s="156"/>
      <c r="MZP88" s="156"/>
      <c r="MZQ88" s="156"/>
      <c r="MZR88" s="156"/>
      <c r="MZS88" s="156"/>
      <c r="MZT88" s="156"/>
      <c r="MZU88" s="156"/>
      <c r="MZV88" s="156"/>
      <c r="MZW88" s="156"/>
      <c r="MZX88" s="156"/>
      <c r="MZY88" s="156"/>
      <c r="MZZ88" s="156"/>
      <c r="NAA88" s="156"/>
      <c r="NAB88" s="156"/>
      <c r="NAC88" s="156"/>
      <c r="NAD88" s="156"/>
      <c r="NAE88" s="156"/>
      <c r="NAF88" s="156"/>
      <c r="NAG88" s="156"/>
      <c r="NAH88" s="156"/>
      <c r="NAI88" s="156"/>
      <c r="NAJ88" s="156"/>
      <c r="NAK88" s="156"/>
      <c r="NAL88" s="156"/>
      <c r="NAM88" s="156"/>
      <c r="NAN88" s="156"/>
      <c r="NAO88" s="156"/>
      <c r="NAP88" s="156"/>
      <c r="NAQ88" s="156"/>
      <c r="NAR88" s="156"/>
      <c r="NAS88" s="156"/>
      <c r="NAT88" s="156"/>
      <c r="NAU88" s="156"/>
      <c r="NAV88" s="156"/>
      <c r="NAW88" s="156"/>
      <c r="NAX88" s="156"/>
      <c r="NAY88" s="156"/>
      <c r="NAZ88" s="156"/>
      <c r="NBA88" s="156"/>
      <c r="NBB88" s="156"/>
      <c r="NBC88" s="156"/>
      <c r="NBD88" s="156"/>
      <c r="NBE88" s="156"/>
      <c r="NBF88" s="156"/>
      <c r="NBG88" s="156"/>
      <c r="NBH88" s="156"/>
      <c r="NBI88" s="156"/>
      <c r="NBJ88" s="156"/>
      <c r="NBK88" s="156"/>
      <c r="NBL88" s="156"/>
      <c r="NBM88" s="156"/>
      <c r="NBN88" s="156"/>
      <c r="NBO88" s="156"/>
      <c r="NBP88" s="156"/>
      <c r="NBQ88" s="156"/>
      <c r="NBR88" s="156"/>
      <c r="NBS88" s="156"/>
      <c r="NBT88" s="156"/>
      <c r="NBU88" s="156"/>
      <c r="NBV88" s="156"/>
      <c r="NBW88" s="156"/>
      <c r="NBX88" s="156"/>
      <c r="NBY88" s="156"/>
      <c r="NBZ88" s="156"/>
      <c r="NCA88" s="156"/>
      <c r="NCB88" s="156"/>
      <c r="NCC88" s="156"/>
      <c r="NCD88" s="156"/>
      <c r="NCE88" s="156"/>
      <c r="NCF88" s="156"/>
      <c r="NCG88" s="156"/>
      <c r="NCH88" s="156"/>
      <c r="NCI88" s="156"/>
      <c r="NCJ88" s="156"/>
      <c r="NCK88" s="156"/>
      <c r="NCL88" s="156"/>
      <c r="NCM88" s="156"/>
      <c r="NCN88" s="156"/>
      <c r="NCO88" s="156"/>
      <c r="NCP88" s="156"/>
      <c r="NCQ88" s="156"/>
      <c r="NCR88" s="156"/>
      <c r="NCS88" s="156"/>
      <c r="NCT88" s="156"/>
      <c r="NCU88" s="156"/>
      <c r="NCV88" s="156"/>
      <c r="NCW88" s="156"/>
      <c r="NCX88" s="156"/>
      <c r="NCY88" s="156"/>
      <c r="NCZ88" s="156"/>
      <c r="NDA88" s="156"/>
      <c r="NDB88" s="156"/>
      <c r="NDC88" s="156"/>
      <c r="NDD88" s="156"/>
      <c r="NDE88" s="156"/>
      <c r="NDF88" s="156"/>
      <c r="NDG88" s="156"/>
      <c r="NDH88" s="156"/>
      <c r="NDI88" s="156"/>
      <c r="NDJ88" s="156"/>
      <c r="NDK88" s="156"/>
      <c r="NDL88" s="156"/>
      <c r="NDM88" s="156"/>
      <c r="NDN88" s="156"/>
      <c r="NDO88" s="156"/>
      <c r="NDP88" s="156"/>
      <c r="NDQ88" s="156"/>
      <c r="NDR88" s="156"/>
      <c r="NDS88" s="156"/>
      <c r="NDT88" s="156"/>
      <c r="NDU88" s="156"/>
      <c r="NDV88" s="156"/>
      <c r="NDW88" s="156"/>
      <c r="NDX88" s="156"/>
      <c r="NDY88" s="156"/>
      <c r="NDZ88" s="156"/>
      <c r="NEA88" s="156"/>
      <c r="NEB88" s="156"/>
      <c r="NEC88" s="156"/>
      <c r="NED88" s="156"/>
      <c r="NEE88" s="156"/>
      <c r="NEF88" s="156"/>
      <c r="NEG88" s="156"/>
      <c r="NEH88" s="156"/>
      <c r="NEI88" s="156"/>
      <c r="NEJ88" s="156"/>
      <c r="NEK88" s="156"/>
      <c r="NEL88" s="156"/>
      <c r="NEM88" s="156"/>
      <c r="NEN88" s="156"/>
      <c r="NEO88" s="156"/>
      <c r="NEP88" s="156"/>
      <c r="NEQ88" s="156"/>
      <c r="NER88" s="156"/>
      <c r="NES88" s="156"/>
      <c r="NET88" s="156"/>
      <c r="NEU88" s="156"/>
      <c r="NEV88" s="156"/>
      <c r="NEW88" s="156"/>
      <c r="NEX88" s="156"/>
      <c r="NEY88" s="156"/>
      <c r="NEZ88" s="156"/>
      <c r="NFA88" s="156"/>
      <c r="NFB88" s="156"/>
      <c r="NFC88" s="156"/>
      <c r="NFD88" s="156"/>
      <c r="NFE88" s="156"/>
      <c r="NFF88" s="156"/>
      <c r="NFG88" s="156"/>
      <c r="NFH88" s="156"/>
      <c r="NFI88" s="156"/>
      <c r="NFJ88" s="156"/>
      <c r="NFK88" s="156"/>
      <c r="NFL88" s="156"/>
      <c r="NFM88" s="156"/>
      <c r="NFN88" s="156"/>
      <c r="NFO88" s="156"/>
      <c r="NFP88" s="156"/>
      <c r="NFQ88" s="156"/>
      <c r="NFR88" s="156"/>
      <c r="NFS88" s="156"/>
      <c r="NFT88" s="156"/>
      <c r="NFU88" s="156"/>
      <c r="NFV88" s="156"/>
      <c r="NFW88" s="156"/>
      <c r="NFX88" s="156"/>
      <c r="NFY88" s="156"/>
      <c r="NFZ88" s="156"/>
      <c r="NGA88" s="156"/>
      <c r="NGB88" s="156"/>
      <c r="NGC88" s="156"/>
      <c r="NGD88" s="156"/>
      <c r="NGE88" s="156"/>
      <c r="NGF88" s="156"/>
      <c r="NGG88" s="156"/>
      <c r="NGH88" s="156"/>
      <c r="NGI88" s="156"/>
      <c r="NGJ88" s="156"/>
      <c r="NGK88" s="156"/>
      <c r="NGL88" s="156"/>
      <c r="NGM88" s="156"/>
      <c r="NGN88" s="156"/>
      <c r="NGO88" s="156"/>
      <c r="NGP88" s="156"/>
      <c r="NGQ88" s="156"/>
      <c r="NGR88" s="156"/>
      <c r="NGS88" s="156"/>
      <c r="NGT88" s="156"/>
      <c r="NGU88" s="156"/>
      <c r="NGV88" s="156"/>
      <c r="NGW88" s="156"/>
      <c r="NGX88" s="156"/>
      <c r="NGY88" s="156"/>
      <c r="NGZ88" s="156"/>
      <c r="NHA88" s="156"/>
      <c r="NHB88" s="156"/>
      <c r="NHC88" s="156"/>
      <c r="NHD88" s="156"/>
      <c r="NHE88" s="156"/>
      <c r="NHF88" s="156"/>
      <c r="NHG88" s="156"/>
      <c r="NHH88" s="156"/>
      <c r="NHI88" s="156"/>
      <c r="NHJ88" s="156"/>
      <c r="NHK88" s="156"/>
      <c r="NHL88" s="156"/>
      <c r="NHM88" s="156"/>
      <c r="NHN88" s="156"/>
      <c r="NHO88" s="156"/>
      <c r="NHP88" s="156"/>
      <c r="NHQ88" s="156"/>
      <c r="NHR88" s="156"/>
      <c r="NHS88" s="156"/>
      <c r="NHT88" s="156"/>
      <c r="NHU88" s="156"/>
      <c r="NHV88" s="156"/>
      <c r="NHW88" s="156"/>
      <c r="NHX88" s="156"/>
      <c r="NHY88" s="156"/>
      <c r="NHZ88" s="156"/>
      <c r="NIA88" s="156"/>
      <c r="NIB88" s="156"/>
      <c r="NIC88" s="156"/>
      <c r="NID88" s="156"/>
      <c r="NIE88" s="156"/>
      <c r="NIF88" s="156"/>
      <c r="NIG88" s="156"/>
      <c r="NIH88" s="156"/>
      <c r="NII88" s="156"/>
      <c r="NIJ88" s="156"/>
      <c r="NIK88" s="156"/>
      <c r="NIL88" s="156"/>
      <c r="NIM88" s="156"/>
      <c r="NIN88" s="156"/>
      <c r="NIO88" s="156"/>
      <c r="NIP88" s="156"/>
      <c r="NIQ88" s="156"/>
      <c r="NIR88" s="156"/>
      <c r="NIS88" s="156"/>
      <c r="NIT88" s="156"/>
      <c r="NIU88" s="156"/>
      <c r="NIV88" s="156"/>
      <c r="NIW88" s="156"/>
      <c r="NIX88" s="156"/>
      <c r="NIY88" s="156"/>
      <c r="NIZ88" s="156"/>
      <c r="NJA88" s="156"/>
      <c r="NJB88" s="156"/>
      <c r="NJC88" s="156"/>
      <c r="NJD88" s="156"/>
      <c r="NJE88" s="156"/>
      <c r="NJF88" s="156"/>
      <c r="NJG88" s="156"/>
      <c r="NJH88" s="156"/>
      <c r="NJI88" s="156"/>
      <c r="NJJ88" s="156"/>
      <c r="NJK88" s="156"/>
      <c r="NJL88" s="156"/>
      <c r="NJM88" s="156"/>
      <c r="NJN88" s="156"/>
      <c r="NJO88" s="156"/>
      <c r="NJP88" s="156"/>
      <c r="NJQ88" s="156"/>
      <c r="NJR88" s="156"/>
      <c r="NJS88" s="156"/>
      <c r="NJT88" s="156"/>
      <c r="NJU88" s="156"/>
      <c r="NJV88" s="156"/>
      <c r="NJW88" s="156"/>
      <c r="NJX88" s="156"/>
      <c r="NJY88" s="156"/>
      <c r="NJZ88" s="156"/>
      <c r="NKA88" s="156"/>
      <c r="NKB88" s="156"/>
      <c r="NKC88" s="156"/>
      <c r="NKD88" s="156"/>
      <c r="NKE88" s="156"/>
      <c r="NKF88" s="156"/>
      <c r="NKG88" s="156"/>
      <c r="NKH88" s="156"/>
      <c r="NKI88" s="156"/>
      <c r="NKJ88" s="156"/>
      <c r="NKK88" s="156"/>
      <c r="NKL88" s="156"/>
      <c r="NKM88" s="156"/>
      <c r="NKN88" s="156"/>
      <c r="NKO88" s="156"/>
      <c r="NKP88" s="156"/>
      <c r="NKQ88" s="156"/>
      <c r="NKR88" s="156"/>
      <c r="NKS88" s="156"/>
      <c r="NKT88" s="156"/>
      <c r="NKU88" s="156"/>
      <c r="NKV88" s="156"/>
      <c r="NKW88" s="156"/>
      <c r="NKX88" s="156"/>
      <c r="NKY88" s="156"/>
      <c r="NKZ88" s="156"/>
      <c r="NLA88" s="156"/>
      <c r="NLB88" s="156"/>
      <c r="NLC88" s="156"/>
      <c r="NLD88" s="156"/>
      <c r="NLE88" s="156"/>
      <c r="NLF88" s="156"/>
      <c r="NLG88" s="156"/>
      <c r="NLH88" s="156"/>
      <c r="NLI88" s="156"/>
      <c r="NLJ88" s="156"/>
      <c r="NLK88" s="156"/>
      <c r="NLL88" s="156"/>
      <c r="NLM88" s="156"/>
      <c r="NLN88" s="156"/>
      <c r="NLO88" s="156"/>
      <c r="NLP88" s="156"/>
      <c r="NLQ88" s="156"/>
      <c r="NLR88" s="156"/>
      <c r="NLS88" s="156"/>
      <c r="NLT88" s="156"/>
      <c r="NLU88" s="156"/>
      <c r="NLV88" s="156"/>
      <c r="NLW88" s="156"/>
      <c r="NLX88" s="156"/>
      <c r="NLY88" s="156"/>
      <c r="NLZ88" s="156"/>
      <c r="NMA88" s="156"/>
      <c r="NMB88" s="156"/>
      <c r="NMC88" s="156"/>
      <c r="NMD88" s="156"/>
      <c r="NME88" s="156"/>
      <c r="NMF88" s="156"/>
      <c r="NMG88" s="156"/>
      <c r="NMH88" s="156"/>
      <c r="NMI88" s="156"/>
      <c r="NMJ88" s="156"/>
      <c r="NMK88" s="156"/>
      <c r="NML88" s="156"/>
      <c r="NMM88" s="156"/>
      <c r="NMN88" s="156"/>
      <c r="NMO88" s="156"/>
      <c r="NMP88" s="156"/>
      <c r="NMQ88" s="156"/>
      <c r="NMR88" s="156"/>
      <c r="NMS88" s="156"/>
      <c r="NMT88" s="156"/>
      <c r="NMU88" s="156"/>
      <c r="NMV88" s="156"/>
      <c r="NMW88" s="156"/>
      <c r="NMX88" s="156"/>
      <c r="NMY88" s="156"/>
      <c r="NMZ88" s="156"/>
      <c r="NNA88" s="156"/>
      <c r="NNB88" s="156"/>
      <c r="NNC88" s="156"/>
      <c r="NND88" s="156"/>
      <c r="NNE88" s="156"/>
      <c r="NNF88" s="156"/>
      <c r="NNG88" s="156"/>
      <c r="NNH88" s="156"/>
      <c r="NNI88" s="156"/>
      <c r="NNJ88" s="156"/>
      <c r="NNK88" s="156"/>
      <c r="NNL88" s="156"/>
      <c r="NNM88" s="156"/>
      <c r="NNN88" s="156"/>
      <c r="NNO88" s="156"/>
      <c r="NNP88" s="156"/>
      <c r="NNQ88" s="156"/>
      <c r="NNR88" s="156"/>
      <c r="NNS88" s="156"/>
      <c r="NNT88" s="156"/>
      <c r="NNU88" s="156"/>
      <c r="NNV88" s="156"/>
      <c r="NNW88" s="156"/>
      <c r="NNX88" s="156"/>
      <c r="NNY88" s="156"/>
      <c r="NNZ88" s="156"/>
      <c r="NOA88" s="156"/>
      <c r="NOB88" s="156"/>
      <c r="NOC88" s="156"/>
      <c r="NOD88" s="156"/>
      <c r="NOE88" s="156"/>
      <c r="NOF88" s="156"/>
      <c r="NOG88" s="156"/>
      <c r="NOH88" s="156"/>
      <c r="NOI88" s="156"/>
      <c r="NOJ88" s="156"/>
      <c r="NOK88" s="156"/>
      <c r="NOL88" s="156"/>
      <c r="NOM88" s="156"/>
      <c r="NON88" s="156"/>
      <c r="NOO88" s="156"/>
      <c r="NOP88" s="156"/>
      <c r="NOQ88" s="156"/>
      <c r="NOR88" s="156"/>
      <c r="NOS88" s="156"/>
      <c r="NOT88" s="156"/>
      <c r="NOU88" s="156"/>
      <c r="NOV88" s="156"/>
      <c r="NOW88" s="156"/>
      <c r="NOX88" s="156"/>
      <c r="NOY88" s="156"/>
      <c r="NOZ88" s="156"/>
      <c r="NPA88" s="156"/>
      <c r="NPB88" s="156"/>
      <c r="NPC88" s="156"/>
      <c r="NPD88" s="156"/>
      <c r="NPE88" s="156"/>
      <c r="NPF88" s="156"/>
      <c r="NPG88" s="156"/>
      <c r="NPH88" s="156"/>
      <c r="NPI88" s="156"/>
      <c r="NPJ88" s="156"/>
      <c r="NPK88" s="156"/>
      <c r="NPL88" s="156"/>
      <c r="NPM88" s="156"/>
      <c r="NPN88" s="156"/>
      <c r="NPO88" s="156"/>
      <c r="NPP88" s="156"/>
      <c r="NPQ88" s="156"/>
      <c r="NPR88" s="156"/>
      <c r="NPS88" s="156"/>
      <c r="NPT88" s="156"/>
      <c r="NPU88" s="156"/>
      <c r="NPV88" s="156"/>
      <c r="NPW88" s="156"/>
      <c r="NPX88" s="156"/>
      <c r="NPY88" s="156"/>
      <c r="NPZ88" s="156"/>
      <c r="NQA88" s="156"/>
      <c r="NQB88" s="156"/>
      <c r="NQC88" s="156"/>
      <c r="NQD88" s="156"/>
      <c r="NQE88" s="156"/>
      <c r="NQF88" s="156"/>
      <c r="NQG88" s="156"/>
      <c r="NQH88" s="156"/>
      <c r="NQI88" s="156"/>
      <c r="NQJ88" s="156"/>
      <c r="NQK88" s="156"/>
      <c r="NQL88" s="156"/>
      <c r="NQM88" s="156"/>
      <c r="NQN88" s="156"/>
      <c r="NQO88" s="156"/>
      <c r="NQP88" s="156"/>
      <c r="NQQ88" s="156"/>
      <c r="NQR88" s="156"/>
      <c r="NQS88" s="156"/>
      <c r="NQT88" s="156"/>
      <c r="NQU88" s="156"/>
      <c r="NQV88" s="156"/>
      <c r="NQW88" s="156"/>
      <c r="NQX88" s="156"/>
      <c r="NQY88" s="156"/>
      <c r="NQZ88" s="156"/>
      <c r="NRA88" s="156"/>
      <c r="NRB88" s="156"/>
      <c r="NRC88" s="156"/>
      <c r="NRD88" s="156"/>
      <c r="NRE88" s="156"/>
      <c r="NRF88" s="156"/>
      <c r="NRG88" s="156"/>
      <c r="NRH88" s="156"/>
      <c r="NRI88" s="156"/>
      <c r="NRJ88" s="156"/>
      <c r="NRK88" s="156"/>
      <c r="NRL88" s="156"/>
      <c r="NRM88" s="156"/>
      <c r="NRN88" s="156"/>
      <c r="NRO88" s="156"/>
      <c r="NRP88" s="156"/>
      <c r="NRQ88" s="156"/>
      <c r="NRR88" s="156"/>
      <c r="NRS88" s="156"/>
      <c r="NRT88" s="156"/>
      <c r="NRU88" s="156"/>
      <c r="NRV88" s="156"/>
      <c r="NRW88" s="156"/>
      <c r="NRX88" s="156"/>
      <c r="NRY88" s="156"/>
      <c r="NRZ88" s="156"/>
      <c r="NSA88" s="156"/>
      <c r="NSB88" s="156"/>
      <c r="NSC88" s="156"/>
      <c r="NSD88" s="156"/>
      <c r="NSE88" s="156"/>
      <c r="NSF88" s="156"/>
      <c r="NSG88" s="156"/>
      <c r="NSH88" s="156"/>
      <c r="NSI88" s="156"/>
      <c r="NSJ88" s="156"/>
      <c r="NSK88" s="156"/>
      <c r="NSL88" s="156"/>
      <c r="NSM88" s="156"/>
      <c r="NSN88" s="156"/>
      <c r="NSO88" s="156"/>
      <c r="NSP88" s="156"/>
      <c r="NSQ88" s="156"/>
      <c r="NSR88" s="156"/>
      <c r="NSS88" s="156"/>
      <c r="NST88" s="156"/>
      <c r="NSU88" s="156"/>
      <c r="NSV88" s="156"/>
      <c r="NSW88" s="156"/>
      <c r="NSX88" s="156"/>
      <c r="NSY88" s="156"/>
      <c r="NSZ88" s="156"/>
      <c r="NTA88" s="156"/>
      <c r="NTB88" s="156"/>
      <c r="NTC88" s="156"/>
      <c r="NTD88" s="156"/>
      <c r="NTE88" s="156"/>
      <c r="NTF88" s="156"/>
      <c r="NTG88" s="156"/>
      <c r="NTH88" s="156"/>
      <c r="NTI88" s="156"/>
      <c r="NTJ88" s="156"/>
      <c r="NTK88" s="156"/>
      <c r="NTL88" s="156"/>
      <c r="NTM88" s="156"/>
      <c r="NTN88" s="156"/>
      <c r="NTO88" s="156"/>
      <c r="NTP88" s="156"/>
      <c r="NTQ88" s="156"/>
      <c r="NTR88" s="156"/>
      <c r="NTS88" s="156"/>
      <c r="NTT88" s="156"/>
      <c r="NTU88" s="156"/>
      <c r="NTV88" s="156"/>
      <c r="NTW88" s="156"/>
      <c r="NTX88" s="156"/>
      <c r="NTY88" s="156"/>
      <c r="NTZ88" s="156"/>
      <c r="NUA88" s="156"/>
      <c r="NUB88" s="156"/>
      <c r="NUC88" s="156"/>
      <c r="NUD88" s="156"/>
      <c r="NUE88" s="156"/>
      <c r="NUF88" s="156"/>
      <c r="NUG88" s="156"/>
      <c r="NUH88" s="156"/>
      <c r="NUI88" s="156"/>
      <c r="NUJ88" s="156"/>
      <c r="NUK88" s="156"/>
      <c r="NUL88" s="156"/>
      <c r="NUM88" s="156"/>
      <c r="NUN88" s="156"/>
      <c r="NUO88" s="156"/>
      <c r="NUP88" s="156"/>
      <c r="NUQ88" s="156"/>
      <c r="NUR88" s="156"/>
      <c r="NUS88" s="156"/>
      <c r="NUT88" s="156"/>
      <c r="NUU88" s="156"/>
      <c r="NUV88" s="156"/>
      <c r="NUW88" s="156"/>
      <c r="NUX88" s="156"/>
      <c r="NUY88" s="156"/>
      <c r="NUZ88" s="156"/>
      <c r="NVA88" s="156"/>
      <c r="NVB88" s="156"/>
      <c r="NVC88" s="156"/>
      <c r="NVD88" s="156"/>
      <c r="NVE88" s="156"/>
      <c r="NVF88" s="156"/>
      <c r="NVG88" s="156"/>
      <c r="NVH88" s="156"/>
      <c r="NVI88" s="156"/>
      <c r="NVJ88" s="156"/>
      <c r="NVK88" s="156"/>
      <c r="NVL88" s="156"/>
      <c r="NVM88" s="156"/>
      <c r="NVN88" s="156"/>
      <c r="NVO88" s="156"/>
      <c r="NVP88" s="156"/>
      <c r="NVQ88" s="156"/>
      <c r="NVR88" s="156"/>
      <c r="NVS88" s="156"/>
      <c r="NVT88" s="156"/>
      <c r="NVU88" s="156"/>
      <c r="NVV88" s="156"/>
      <c r="NVW88" s="156"/>
      <c r="NVX88" s="156"/>
      <c r="NVY88" s="156"/>
      <c r="NVZ88" s="156"/>
      <c r="NWA88" s="156"/>
      <c r="NWB88" s="156"/>
      <c r="NWC88" s="156"/>
      <c r="NWD88" s="156"/>
      <c r="NWE88" s="156"/>
      <c r="NWF88" s="156"/>
      <c r="NWG88" s="156"/>
      <c r="NWH88" s="156"/>
      <c r="NWI88" s="156"/>
      <c r="NWJ88" s="156"/>
      <c r="NWK88" s="156"/>
      <c r="NWL88" s="156"/>
      <c r="NWM88" s="156"/>
      <c r="NWN88" s="156"/>
      <c r="NWO88" s="156"/>
      <c r="NWP88" s="156"/>
      <c r="NWQ88" s="156"/>
      <c r="NWR88" s="156"/>
      <c r="NWS88" s="156"/>
      <c r="NWT88" s="156"/>
      <c r="NWU88" s="156"/>
      <c r="NWV88" s="156"/>
      <c r="NWW88" s="156"/>
      <c r="NWX88" s="156"/>
      <c r="NWY88" s="156"/>
      <c r="NWZ88" s="156"/>
      <c r="NXA88" s="156"/>
      <c r="NXB88" s="156"/>
      <c r="NXC88" s="156"/>
      <c r="NXD88" s="156"/>
      <c r="NXE88" s="156"/>
      <c r="NXF88" s="156"/>
      <c r="NXG88" s="156"/>
      <c r="NXH88" s="156"/>
      <c r="NXI88" s="156"/>
      <c r="NXJ88" s="156"/>
      <c r="NXK88" s="156"/>
      <c r="NXL88" s="156"/>
      <c r="NXM88" s="156"/>
      <c r="NXN88" s="156"/>
      <c r="NXO88" s="156"/>
      <c r="NXP88" s="156"/>
      <c r="NXQ88" s="156"/>
      <c r="NXR88" s="156"/>
      <c r="NXS88" s="156"/>
      <c r="NXT88" s="156"/>
      <c r="NXU88" s="156"/>
      <c r="NXV88" s="156"/>
      <c r="NXW88" s="156"/>
      <c r="NXX88" s="156"/>
      <c r="NXY88" s="156"/>
      <c r="NXZ88" s="156"/>
      <c r="NYA88" s="156"/>
      <c r="NYB88" s="156"/>
      <c r="NYC88" s="156"/>
      <c r="NYD88" s="156"/>
      <c r="NYE88" s="156"/>
      <c r="NYF88" s="156"/>
      <c r="NYG88" s="156"/>
      <c r="NYH88" s="156"/>
      <c r="NYI88" s="156"/>
      <c r="NYJ88" s="156"/>
      <c r="NYK88" s="156"/>
      <c r="NYL88" s="156"/>
      <c r="NYM88" s="156"/>
      <c r="NYN88" s="156"/>
      <c r="NYO88" s="156"/>
      <c r="NYP88" s="156"/>
      <c r="NYQ88" s="156"/>
      <c r="NYR88" s="156"/>
      <c r="NYS88" s="156"/>
      <c r="NYT88" s="156"/>
      <c r="NYU88" s="156"/>
      <c r="NYV88" s="156"/>
      <c r="NYW88" s="156"/>
      <c r="NYX88" s="156"/>
      <c r="NYY88" s="156"/>
      <c r="NYZ88" s="156"/>
      <c r="NZA88" s="156"/>
      <c r="NZB88" s="156"/>
      <c r="NZC88" s="156"/>
      <c r="NZD88" s="156"/>
      <c r="NZE88" s="156"/>
      <c r="NZF88" s="156"/>
      <c r="NZG88" s="156"/>
      <c r="NZH88" s="156"/>
      <c r="NZI88" s="156"/>
      <c r="NZJ88" s="156"/>
      <c r="NZK88" s="156"/>
      <c r="NZL88" s="156"/>
      <c r="NZM88" s="156"/>
      <c r="NZN88" s="156"/>
      <c r="NZO88" s="156"/>
      <c r="NZP88" s="156"/>
      <c r="NZQ88" s="156"/>
      <c r="NZR88" s="156"/>
      <c r="NZS88" s="156"/>
      <c r="NZT88" s="156"/>
      <c r="NZU88" s="156"/>
      <c r="NZV88" s="156"/>
      <c r="NZW88" s="156"/>
      <c r="NZX88" s="156"/>
      <c r="NZY88" s="156"/>
      <c r="NZZ88" s="156"/>
      <c r="OAA88" s="156"/>
      <c r="OAB88" s="156"/>
      <c r="OAC88" s="156"/>
      <c r="OAD88" s="156"/>
      <c r="OAE88" s="156"/>
      <c r="OAF88" s="156"/>
      <c r="OAG88" s="156"/>
      <c r="OAH88" s="156"/>
      <c r="OAI88" s="156"/>
      <c r="OAJ88" s="156"/>
      <c r="OAK88" s="156"/>
      <c r="OAL88" s="156"/>
      <c r="OAM88" s="156"/>
      <c r="OAN88" s="156"/>
      <c r="OAO88" s="156"/>
      <c r="OAP88" s="156"/>
      <c r="OAQ88" s="156"/>
      <c r="OAR88" s="156"/>
      <c r="OAS88" s="156"/>
      <c r="OAT88" s="156"/>
      <c r="OAU88" s="156"/>
      <c r="OAV88" s="156"/>
      <c r="OAW88" s="156"/>
      <c r="OAX88" s="156"/>
      <c r="OAY88" s="156"/>
      <c r="OAZ88" s="156"/>
      <c r="OBA88" s="156"/>
      <c r="OBB88" s="156"/>
      <c r="OBC88" s="156"/>
      <c r="OBD88" s="156"/>
      <c r="OBE88" s="156"/>
      <c r="OBF88" s="156"/>
      <c r="OBG88" s="156"/>
      <c r="OBH88" s="156"/>
      <c r="OBI88" s="156"/>
      <c r="OBJ88" s="156"/>
      <c r="OBK88" s="156"/>
      <c r="OBL88" s="156"/>
      <c r="OBM88" s="156"/>
      <c r="OBN88" s="156"/>
      <c r="OBO88" s="156"/>
      <c r="OBP88" s="156"/>
      <c r="OBQ88" s="156"/>
      <c r="OBR88" s="156"/>
      <c r="OBS88" s="156"/>
      <c r="OBT88" s="156"/>
      <c r="OBU88" s="156"/>
      <c r="OBV88" s="156"/>
      <c r="OBW88" s="156"/>
      <c r="OBX88" s="156"/>
      <c r="OBY88" s="156"/>
      <c r="OBZ88" s="156"/>
      <c r="OCA88" s="156"/>
      <c r="OCB88" s="156"/>
      <c r="OCC88" s="156"/>
      <c r="OCD88" s="156"/>
      <c r="OCE88" s="156"/>
      <c r="OCF88" s="156"/>
      <c r="OCG88" s="156"/>
      <c r="OCH88" s="156"/>
      <c r="OCI88" s="156"/>
      <c r="OCJ88" s="156"/>
      <c r="OCK88" s="156"/>
      <c r="OCL88" s="156"/>
      <c r="OCM88" s="156"/>
      <c r="OCN88" s="156"/>
      <c r="OCO88" s="156"/>
      <c r="OCP88" s="156"/>
      <c r="OCQ88" s="156"/>
      <c r="OCR88" s="156"/>
      <c r="OCS88" s="156"/>
      <c r="OCT88" s="156"/>
      <c r="OCU88" s="156"/>
      <c r="OCV88" s="156"/>
      <c r="OCW88" s="156"/>
      <c r="OCX88" s="156"/>
      <c r="OCY88" s="156"/>
      <c r="OCZ88" s="156"/>
      <c r="ODA88" s="156"/>
      <c r="ODB88" s="156"/>
      <c r="ODC88" s="156"/>
      <c r="ODD88" s="156"/>
      <c r="ODE88" s="156"/>
      <c r="ODF88" s="156"/>
      <c r="ODG88" s="156"/>
      <c r="ODH88" s="156"/>
      <c r="ODI88" s="156"/>
      <c r="ODJ88" s="156"/>
      <c r="ODK88" s="156"/>
      <c r="ODL88" s="156"/>
      <c r="ODM88" s="156"/>
      <c r="ODN88" s="156"/>
      <c r="ODO88" s="156"/>
      <c r="ODP88" s="156"/>
      <c r="ODQ88" s="156"/>
      <c r="ODR88" s="156"/>
      <c r="ODS88" s="156"/>
      <c r="ODT88" s="156"/>
      <c r="ODU88" s="156"/>
      <c r="ODV88" s="156"/>
      <c r="ODW88" s="156"/>
      <c r="ODX88" s="156"/>
      <c r="ODY88" s="156"/>
      <c r="ODZ88" s="156"/>
      <c r="OEA88" s="156"/>
      <c r="OEB88" s="156"/>
      <c r="OEC88" s="156"/>
      <c r="OED88" s="156"/>
      <c r="OEE88" s="156"/>
      <c r="OEF88" s="156"/>
      <c r="OEG88" s="156"/>
      <c r="OEH88" s="156"/>
      <c r="OEI88" s="156"/>
      <c r="OEJ88" s="156"/>
      <c r="OEK88" s="156"/>
      <c r="OEL88" s="156"/>
      <c r="OEM88" s="156"/>
      <c r="OEN88" s="156"/>
      <c r="OEO88" s="156"/>
      <c r="OEP88" s="156"/>
      <c r="OEQ88" s="156"/>
      <c r="OER88" s="156"/>
      <c r="OES88" s="156"/>
      <c r="OET88" s="156"/>
      <c r="OEU88" s="156"/>
      <c r="OEV88" s="156"/>
      <c r="OEW88" s="156"/>
      <c r="OEX88" s="156"/>
      <c r="OEY88" s="156"/>
      <c r="OEZ88" s="156"/>
      <c r="OFA88" s="156"/>
      <c r="OFB88" s="156"/>
      <c r="OFC88" s="156"/>
      <c r="OFD88" s="156"/>
      <c r="OFE88" s="156"/>
      <c r="OFF88" s="156"/>
      <c r="OFG88" s="156"/>
      <c r="OFH88" s="156"/>
      <c r="OFI88" s="156"/>
      <c r="OFJ88" s="156"/>
      <c r="OFK88" s="156"/>
      <c r="OFL88" s="156"/>
      <c r="OFM88" s="156"/>
      <c r="OFN88" s="156"/>
      <c r="OFO88" s="156"/>
      <c r="OFP88" s="156"/>
      <c r="OFQ88" s="156"/>
      <c r="OFR88" s="156"/>
      <c r="OFS88" s="156"/>
      <c r="OFT88" s="156"/>
      <c r="OFU88" s="156"/>
      <c r="OFV88" s="156"/>
      <c r="OFW88" s="156"/>
      <c r="OFX88" s="156"/>
      <c r="OFY88" s="156"/>
      <c r="OFZ88" s="156"/>
      <c r="OGA88" s="156"/>
      <c r="OGB88" s="156"/>
      <c r="OGC88" s="156"/>
      <c r="OGD88" s="156"/>
      <c r="OGE88" s="156"/>
      <c r="OGF88" s="156"/>
      <c r="OGG88" s="156"/>
      <c r="OGH88" s="156"/>
      <c r="OGI88" s="156"/>
      <c r="OGJ88" s="156"/>
      <c r="OGK88" s="156"/>
      <c r="OGL88" s="156"/>
      <c r="OGM88" s="156"/>
      <c r="OGN88" s="156"/>
      <c r="OGO88" s="156"/>
      <c r="OGP88" s="156"/>
      <c r="OGQ88" s="156"/>
      <c r="OGR88" s="156"/>
      <c r="OGS88" s="156"/>
      <c r="OGT88" s="156"/>
      <c r="OGU88" s="156"/>
      <c r="OGV88" s="156"/>
      <c r="OGW88" s="156"/>
      <c r="OGX88" s="156"/>
      <c r="OGY88" s="156"/>
      <c r="OGZ88" s="156"/>
      <c r="OHA88" s="156"/>
      <c r="OHB88" s="156"/>
      <c r="OHC88" s="156"/>
      <c r="OHD88" s="156"/>
      <c r="OHE88" s="156"/>
      <c r="OHF88" s="156"/>
      <c r="OHG88" s="156"/>
      <c r="OHH88" s="156"/>
      <c r="OHI88" s="156"/>
      <c r="OHJ88" s="156"/>
      <c r="OHK88" s="156"/>
      <c r="OHL88" s="156"/>
      <c r="OHM88" s="156"/>
      <c r="OHN88" s="156"/>
      <c r="OHO88" s="156"/>
      <c r="OHP88" s="156"/>
      <c r="OHQ88" s="156"/>
      <c r="OHR88" s="156"/>
      <c r="OHS88" s="156"/>
      <c r="OHT88" s="156"/>
      <c r="OHU88" s="156"/>
      <c r="OHV88" s="156"/>
      <c r="OHW88" s="156"/>
      <c r="OHX88" s="156"/>
      <c r="OHY88" s="156"/>
      <c r="OHZ88" s="156"/>
      <c r="OIA88" s="156"/>
      <c r="OIB88" s="156"/>
      <c r="OIC88" s="156"/>
      <c r="OID88" s="156"/>
      <c r="OIE88" s="156"/>
      <c r="OIF88" s="156"/>
      <c r="OIG88" s="156"/>
      <c r="OIH88" s="156"/>
      <c r="OII88" s="156"/>
      <c r="OIJ88" s="156"/>
      <c r="OIK88" s="156"/>
      <c r="OIL88" s="156"/>
      <c r="OIM88" s="156"/>
      <c r="OIN88" s="156"/>
      <c r="OIO88" s="156"/>
      <c r="OIP88" s="156"/>
      <c r="OIQ88" s="156"/>
      <c r="OIR88" s="156"/>
      <c r="OIS88" s="156"/>
      <c r="OIT88" s="156"/>
      <c r="OIU88" s="156"/>
      <c r="OIV88" s="156"/>
      <c r="OIW88" s="156"/>
      <c r="OIX88" s="156"/>
      <c r="OIY88" s="156"/>
      <c r="OIZ88" s="156"/>
      <c r="OJA88" s="156"/>
      <c r="OJB88" s="156"/>
      <c r="OJC88" s="156"/>
      <c r="OJD88" s="156"/>
      <c r="OJE88" s="156"/>
      <c r="OJF88" s="156"/>
      <c r="OJG88" s="156"/>
      <c r="OJH88" s="156"/>
      <c r="OJI88" s="156"/>
      <c r="OJJ88" s="156"/>
      <c r="OJK88" s="156"/>
      <c r="OJL88" s="156"/>
      <c r="OJM88" s="156"/>
      <c r="OJN88" s="156"/>
      <c r="OJO88" s="156"/>
      <c r="OJP88" s="156"/>
      <c r="OJQ88" s="156"/>
      <c r="OJR88" s="156"/>
      <c r="OJS88" s="156"/>
      <c r="OJT88" s="156"/>
      <c r="OJU88" s="156"/>
      <c r="OJV88" s="156"/>
      <c r="OJW88" s="156"/>
      <c r="OJX88" s="156"/>
      <c r="OJY88" s="156"/>
      <c r="OJZ88" s="156"/>
      <c r="OKA88" s="156"/>
      <c r="OKB88" s="156"/>
      <c r="OKC88" s="156"/>
      <c r="OKD88" s="156"/>
      <c r="OKE88" s="156"/>
      <c r="OKF88" s="156"/>
      <c r="OKG88" s="156"/>
      <c r="OKH88" s="156"/>
      <c r="OKI88" s="156"/>
      <c r="OKJ88" s="156"/>
      <c r="OKK88" s="156"/>
      <c r="OKL88" s="156"/>
      <c r="OKM88" s="156"/>
      <c r="OKN88" s="156"/>
      <c r="OKO88" s="156"/>
      <c r="OKP88" s="156"/>
      <c r="OKQ88" s="156"/>
      <c r="OKR88" s="156"/>
      <c r="OKS88" s="156"/>
      <c r="OKT88" s="156"/>
      <c r="OKU88" s="156"/>
      <c r="OKV88" s="156"/>
      <c r="OKW88" s="156"/>
      <c r="OKX88" s="156"/>
      <c r="OKY88" s="156"/>
      <c r="OKZ88" s="156"/>
      <c r="OLA88" s="156"/>
      <c r="OLB88" s="156"/>
      <c r="OLC88" s="156"/>
      <c r="OLD88" s="156"/>
      <c r="OLE88" s="156"/>
      <c r="OLF88" s="156"/>
      <c r="OLG88" s="156"/>
      <c r="OLH88" s="156"/>
      <c r="OLI88" s="156"/>
      <c r="OLJ88" s="156"/>
      <c r="OLK88" s="156"/>
      <c r="OLL88" s="156"/>
      <c r="OLM88" s="156"/>
      <c r="OLN88" s="156"/>
      <c r="OLO88" s="156"/>
      <c r="OLP88" s="156"/>
      <c r="OLQ88" s="156"/>
      <c r="OLR88" s="156"/>
      <c r="OLS88" s="156"/>
      <c r="OLT88" s="156"/>
      <c r="OLU88" s="156"/>
      <c r="OLV88" s="156"/>
      <c r="OLW88" s="156"/>
      <c r="OLX88" s="156"/>
      <c r="OLY88" s="156"/>
      <c r="OLZ88" s="156"/>
      <c r="OMA88" s="156"/>
      <c r="OMB88" s="156"/>
      <c r="OMC88" s="156"/>
      <c r="OMD88" s="156"/>
      <c r="OME88" s="156"/>
      <c r="OMF88" s="156"/>
      <c r="OMG88" s="156"/>
      <c r="OMH88" s="156"/>
      <c r="OMI88" s="156"/>
      <c r="OMJ88" s="156"/>
      <c r="OMK88" s="156"/>
      <c r="OML88" s="156"/>
      <c r="OMM88" s="156"/>
      <c r="OMN88" s="156"/>
      <c r="OMO88" s="156"/>
      <c r="OMP88" s="156"/>
      <c r="OMQ88" s="156"/>
      <c r="OMR88" s="156"/>
      <c r="OMS88" s="156"/>
      <c r="OMT88" s="156"/>
      <c r="OMU88" s="156"/>
      <c r="OMV88" s="156"/>
      <c r="OMW88" s="156"/>
      <c r="OMX88" s="156"/>
      <c r="OMY88" s="156"/>
      <c r="OMZ88" s="156"/>
      <c r="ONA88" s="156"/>
      <c r="ONB88" s="156"/>
      <c r="ONC88" s="156"/>
      <c r="OND88" s="156"/>
      <c r="ONE88" s="156"/>
      <c r="ONF88" s="156"/>
      <c r="ONG88" s="156"/>
      <c r="ONH88" s="156"/>
      <c r="ONI88" s="156"/>
      <c r="ONJ88" s="156"/>
      <c r="ONK88" s="156"/>
      <c r="ONL88" s="156"/>
      <c r="ONM88" s="156"/>
      <c r="ONN88" s="156"/>
      <c r="ONO88" s="156"/>
      <c r="ONP88" s="156"/>
      <c r="ONQ88" s="156"/>
      <c r="ONR88" s="156"/>
      <c r="ONS88" s="156"/>
      <c r="ONT88" s="156"/>
      <c r="ONU88" s="156"/>
      <c r="ONV88" s="156"/>
      <c r="ONW88" s="156"/>
      <c r="ONX88" s="156"/>
      <c r="ONY88" s="156"/>
      <c r="ONZ88" s="156"/>
      <c r="OOA88" s="156"/>
      <c r="OOB88" s="156"/>
      <c r="OOC88" s="156"/>
      <c r="OOD88" s="156"/>
      <c r="OOE88" s="156"/>
      <c r="OOF88" s="156"/>
      <c r="OOG88" s="156"/>
      <c r="OOH88" s="156"/>
      <c r="OOI88" s="156"/>
      <c r="OOJ88" s="156"/>
      <c r="OOK88" s="156"/>
      <c r="OOL88" s="156"/>
      <c r="OOM88" s="156"/>
      <c r="OON88" s="156"/>
      <c r="OOO88" s="156"/>
      <c r="OOP88" s="156"/>
      <c r="OOQ88" s="156"/>
      <c r="OOR88" s="156"/>
      <c r="OOS88" s="156"/>
      <c r="OOT88" s="156"/>
      <c r="OOU88" s="156"/>
      <c r="OOV88" s="156"/>
      <c r="OOW88" s="156"/>
      <c r="OOX88" s="156"/>
      <c r="OOY88" s="156"/>
      <c r="OOZ88" s="156"/>
      <c r="OPA88" s="156"/>
      <c r="OPB88" s="156"/>
      <c r="OPC88" s="156"/>
      <c r="OPD88" s="156"/>
      <c r="OPE88" s="156"/>
      <c r="OPF88" s="156"/>
      <c r="OPG88" s="156"/>
      <c r="OPH88" s="156"/>
      <c r="OPI88" s="156"/>
      <c r="OPJ88" s="156"/>
      <c r="OPK88" s="156"/>
      <c r="OPL88" s="156"/>
      <c r="OPM88" s="156"/>
      <c r="OPN88" s="156"/>
      <c r="OPO88" s="156"/>
      <c r="OPP88" s="156"/>
      <c r="OPQ88" s="156"/>
      <c r="OPR88" s="156"/>
      <c r="OPS88" s="156"/>
      <c r="OPT88" s="156"/>
      <c r="OPU88" s="156"/>
      <c r="OPV88" s="156"/>
      <c r="OPW88" s="156"/>
      <c r="OPX88" s="156"/>
      <c r="OPY88" s="156"/>
      <c r="OPZ88" s="156"/>
      <c r="OQA88" s="156"/>
      <c r="OQB88" s="156"/>
      <c r="OQC88" s="156"/>
      <c r="OQD88" s="156"/>
      <c r="OQE88" s="156"/>
      <c r="OQF88" s="156"/>
      <c r="OQG88" s="156"/>
      <c r="OQH88" s="156"/>
      <c r="OQI88" s="156"/>
      <c r="OQJ88" s="156"/>
      <c r="OQK88" s="156"/>
      <c r="OQL88" s="156"/>
      <c r="OQM88" s="156"/>
      <c r="OQN88" s="156"/>
      <c r="OQO88" s="156"/>
      <c r="OQP88" s="156"/>
      <c r="OQQ88" s="156"/>
      <c r="OQR88" s="156"/>
      <c r="OQS88" s="156"/>
      <c r="OQT88" s="156"/>
      <c r="OQU88" s="156"/>
      <c r="OQV88" s="156"/>
      <c r="OQW88" s="156"/>
      <c r="OQX88" s="156"/>
      <c r="OQY88" s="156"/>
      <c r="OQZ88" s="156"/>
      <c r="ORA88" s="156"/>
      <c r="ORB88" s="156"/>
      <c r="ORC88" s="156"/>
      <c r="ORD88" s="156"/>
      <c r="ORE88" s="156"/>
      <c r="ORF88" s="156"/>
      <c r="ORG88" s="156"/>
      <c r="ORH88" s="156"/>
      <c r="ORI88" s="156"/>
      <c r="ORJ88" s="156"/>
      <c r="ORK88" s="156"/>
      <c r="ORL88" s="156"/>
      <c r="ORM88" s="156"/>
      <c r="ORN88" s="156"/>
      <c r="ORO88" s="156"/>
      <c r="ORP88" s="156"/>
      <c r="ORQ88" s="156"/>
      <c r="ORR88" s="156"/>
      <c r="ORS88" s="156"/>
      <c r="ORT88" s="156"/>
      <c r="ORU88" s="156"/>
      <c r="ORV88" s="156"/>
      <c r="ORW88" s="156"/>
      <c r="ORX88" s="156"/>
      <c r="ORY88" s="156"/>
      <c r="ORZ88" s="156"/>
      <c r="OSA88" s="156"/>
      <c r="OSB88" s="156"/>
      <c r="OSC88" s="156"/>
      <c r="OSD88" s="156"/>
      <c r="OSE88" s="156"/>
      <c r="OSF88" s="156"/>
      <c r="OSG88" s="156"/>
      <c r="OSH88" s="156"/>
      <c r="OSI88" s="156"/>
      <c r="OSJ88" s="156"/>
      <c r="OSK88" s="156"/>
      <c r="OSL88" s="156"/>
      <c r="OSM88" s="156"/>
      <c r="OSN88" s="156"/>
      <c r="OSO88" s="156"/>
      <c r="OSP88" s="156"/>
      <c r="OSQ88" s="156"/>
      <c r="OSR88" s="156"/>
      <c r="OSS88" s="156"/>
      <c r="OST88" s="156"/>
      <c r="OSU88" s="156"/>
      <c r="OSV88" s="156"/>
      <c r="OSW88" s="156"/>
      <c r="OSX88" s="156"/>
      <c r="OSY88" s="156"/>
      <c r="OSZ88" s="156"/>
      <c r="OTA88" s="156"/>
      <c r="OTB88" s="156"/>
      <c r="OTC88" s="156"/>
      <c r="OTD88" s="156"/>
      <c r="OTE88" s="156"/>
      <c r="OTF88" s="156"/>
      <c r="OTG88" s="156"/>
      <c r="OTH88" s="156"/>
      <c r="OTI88" s="156"/>
      <c r="OTJ88" s="156"/>
      <c r="OTK88" s="156"/>
      <c r="OTL88" s="156"/>
      <c r="OTM88" s="156"/>
      <c r="OTN88" s="156"/>
      <c r="OTO88" s="156"/>
      <c r="OTP88" s="156"/>
      <c r="OTQ88" s="156"/>
      <c r="OTR88" s="156"/>
      <c r="OTS88" s="156"/>
      <c r="OTT88" s="156"/>
      <c r="OTU88" s="156"/>
      <c r="OTV88" s="156"/>
      <c r="OTW88" s="156"/>
      <c r="OTX88" s="156"/>
      <c r="OTY88" s="156"/>
      <c r="OTZ88" s="156"/>
      <c r="OUA88" s="156"/>
      <c r="OUB88" s="156"/>
      <c r="OUC88" s="156"/>
      <c r="OUD88" s="156"/>
      <c r="OUE88" s="156"/>
      <c r="OUF88" s="156"/>
      <c r="OUG88" s="156"/>
      <c r="OUH88" s="156"/>
      <c r="OUI88" s="156"/>
      <c r="OUJ88" s="156"/>
      <c r="OUK88" s="156"/>
      <c r="OUL88" s="156"/>
      <c r="OUM88" s="156"/>
      <c r="OUN88" s="156"/>
      <c r="OUO88" s="156"/>
      <c r="OUP88" s="156"/>
      <c r="OUQ88" s="156"/>
      <c r="OUR88" s="156"/>
      <c r="OUS88" s="156"/>
      <c r="OUT88" s="156"/>
      <c r="OUU88" s="156"/>
      <c r="OUV88" s="156"/>
      <c r="OUW88" s="156"/>
      <c r="OUX88" s="156"/>
      <c r="OUY88" s="156"/>
      <c r="OUZ88" s="156"/>
      <c r="OVA88" s="156"/>
      <c r="OVB88" s="156"/>
      <c r="OVC88" s="156"/>
      <c r="OVD88" s="156"/>
      <c r="OVE88" s="156"/>
      <c r="OVF88" s="156"/>
      <c r="OVG88" s="156"/>
      <c r="OVH88" s="156"/>
      <c r="OVI88" s="156"/>
      <c r="OVJ88" s="156"/>
      <c r="OVK88" s="156"/>
      <c r="OVL88" s="156"/>
      <c r="OVM88" s="156"/>
      <c r="OVN88" s="156"/>
      <c r="OVO88" s="156"/>
      <c r="OVP88" s="156"/>
      <c r="OVQ88" s="156"/>
      <c r="OVR88" s="156"/>
      <c r="OVS88" s="156"/>
      <c r="OVT88" s="156"/>
      <c r="OVU88" s="156"/>
      <c r="OVV88" s="156"/>
      <c r="OVW88" s="156"/>
      <c r="OVX88" s="156"/>
      <c r="OVY88" s="156"/>
      <c r="OVZ88" s="156"/>
      <c r="OWA88" s="156"/>
      <c r="OWB88" s="156"/>
      <c r="OWC88" s="156"/>
      <c r="OWD88" s="156"/>
      <c r="OWE88" s="156"/>
      <c r="OWF88" s="156"/>
      <c r="OWG88" s="156"/>
      <c r="OWH88" s="156"/>
      <c r="OWI88" s="156"/>
      <c r="OWJ88" s="156"/>
      <c r="OWK88" s="156"/>
      <c r="OWL88" s="156"/>
      <c r="OWM88" s="156"/>
      <c r="OWN88" s="156"/>
      <c r="OWO88" s="156"/>
      <c r="OWP88" s="156"/>
      <c r="OWQ88" s="156"/>
      <c r="OWR88" s="156"/>
      <c r="OWS88" s="156"/>
      <c r="OWT88" s="156"/>
      <c r="OWU88" s="156"/>
      <c r="OWV88" s="156"/>
      <c r="OWW88" s="156"/>
      <c r="OWX88" s="156"/>
      <c r="OWY88" s="156"/>
      <c r="OWZ88" s="156"/>
      <c r="OXA88" s="156"/>
      <c r="OXB88" s="156"/>
      <c r="OXC88" s="156"/>
      <c r="OXD88" s="156"/>
      <c r="OXE88" s="156"/>
      <c r="OXF88" s="156"/>
      <c r="OXG88" s="156"/>
      <c r="OXH88" s="156"/>
      <c r="OXI88" s="156"/>
      <c r="OXJ88" s="156"/>
      <c r="OXK88" s="156"/>
      <c r="OXL88" s="156"/>
      <c r="OXM88" s="156"/>
      <c r="OXN88" s="156"/>
      <c r="OXO88" s="156"/>
      <c r="OXP88" s="156"/>
      <c r="OXQ88" s="156"/>
      <c r="OXR88" s="156"/>
      <c r="OXS88" s="156"/>
      <c r="OXT88" s="156"/>
      <c r="OXU88" s="156"/>
      <c r="OXV88" s="156"/>
      <c r="OXW88" s="156"/>
      <c r="OXX88" s="156"/>
      <c r="OXY88" s="156"/>
      <c r="OXZ88" s="156"/>
      <c r="OYA88" s="156"/>
      <c r="OYB88" s="156"/>
      <c r="OYC88" s="156"/>
      <c r="OYD88" s="156"/>
      <c r="OYE88" s="156"/>
      <c r="OYF88" s="156"/>
      <c r="OYG88" s="156"/>
      <c r="OYH88" s="156"/>
      <c r="OYI88" s="156"/>
      <c r="OYJ88" s="156"/>
      <c r="OYK88" s="156"/>
      <c r="OYL88" s="156"/>
      <c r="OYM88" s="156"/>
      <c r="OYN88" s="156"/>
      <c r="OYO88" s="156"/>
      <c r="OYP88" s="156"/>
      <c r="OYQ88" s="156"/>
      <c r="OYR88" s="156"/>
      <c r="OYS88" s="156"/>
      <c r="OYT88" s="156"/>
      <c r="OYU88" s="156"/>
      <c r="OYV88" s="156"/>
      <c r="OYW88" s="156"/>
      <c r="OYX88" s="156"/>
      <c r="OYY88" s="156"/>
      <c r="OYZ88" s="156"/>
      <c r="OZA88" s="156"/>
      <c r="OZB88" s="156"/>
      <c r="OZC88" s="156"/>
      <c r="OZD88" s="156"/>
      <c r="OZE88" s="156"/>
      <c r="OZF88" s="156"/>
      <c r="OZG88" s="156"/>
      <c r="OZH88" s="156"/>
      <c r="OZI88" s="156"/>
      <c r="OZJ88" s="156"/>
      <c r="OZK88" s="156"/>
      <c r="OZL88" s="156"/>
      <c r="OZM88" s="156"/>
      <c r="OZN88" s="156"/>
      <c r="OZO88" s="156"/>
      <c r="OZP88" s="156"/>
      <c r="OZQ88" s="156"/>
      <c r="OZR88" s="156"/>
      <c r="OZS88" s="156"/>
      <c r="OZT88" s="156"/>
      <c r="OZU88" s="156"/>
      <c r="OZV88" s="156"/>
      <c r="OZW88" s="156"/>
      <c r="OZX88" s="156"/>
      <c r="OZY88" s="156"/>
      <c r="OZZ88" s="156"/>
      <c r="PAA88" s="156"/>
      <c r="PAB88" s="156"/>
      <c r="PAC88" s="156"/>
      <c r="PAD88" s="156"/>
      <c r="PAE88" s="156"/>
      <c r="PAF88" s="156"/>
      <c r="PAG88" s="156"/>
      <c r="PAH88" s="156"/>
      <c r="PAI88" s="156"/>
      <c r="PAJ88" s="156"/>
      <c r="PAK88" s="156"/>
      <c r="PAL88" s="156"/>
      <c r="PAM88" s="156"/>
      <c r="PAN88" s="156"/>
      <c r="PAO88" s="156"/>
      <c r="PAP88" s="156"/>
      <c r="PAQ88" s="156"/>
      <c r="PAR88" s="156"/>
      <c r="PAS88" s="156"/>
      <c r="PAT88" s="156"/>
      <c r="PAU88" s="156"/>
      <c r="PAV88" s="156"/>
      <c r="PAW88" s="156"/>
      <c r="PAX88" s="156"/>
      <c r="PAY88" s="156"/>
      <c r="PAZ88" s="156"/>
      <c r="PBA88" s="156"/>
      <c r="PBB88" s="156"/>
      <c r="PBC88" s="156"/>
      <c r="PBD88" s="156"/>
      <c r="PBE88" s="156"/>
      <c r="PBF88" s="156"/>
      <c r="PBG88" s="156"/>
      <c r="PBH88" s="156"/>
      <c r="PBI88" s="156"/>
      <c r="PBJ88" s="156"/>
      <c r="PBK88" s="156"/>
      <c r="PBL88" s="156"/>
      <c r="PBM88" s="156"/>
      <c r="PBN88" s="156"/>
      <c r="PBO88" s="156"/>
      <c r="PBP88" s="156"/>
      <c r="PBQ88" s="156"/>
      <c r="PBR88" s="156"/>
      <c r="PBS88" s="156"/>
      <c r="PBT88" s="156"/>
      <c r="PBU88" s="156"/>
      <c r="PBV88" s="156"/>
      <c r="PBW88" s="156"/>
      <c r="PBX88" s="156"/>
      <c r="PBY88" s="156"/>
      <c r="PBZ88" s="156"/>
      <c r="PCA88" s="156"/>
      <c r="PCB88" s="156"/>
      <c r="PCC88" s="156"/>
      <c r="PCD88" s="156"/>
      <c r="PCE88" s="156"/>
      <c r="PCF88" s="156"/>
      <c r="PCG88" s="156"/>
      <c r="PCH88" s="156"/>
      <c r="PCI88" s="156"/>
      <c r="PCJ88" s="156"/>
      <c r="PCK88" s="156"/>
      <c r="PCL88" s="156"/>
      <c r="PCM88" s="156"/>
      <c r="PCN88" s="156"/>
      <c r="PCO88" s="156"/>
      <c r="PCP88" s="156"/>
      <c r="PCQ88" s="156"/>
      <c r="PCR88" s="156"/>
      <c r="PCS88" s="156"/>
      <c r="PCT88" s="156"/>
      <c r="PCU88" s="156"/>
      <c r="PCV88" s="156"/>
      <c r="PCW88" s="156"/>
      <c r="PCX88" s="156"/>
      <c r="PCY88" s="156"/>
      <c r="PCZ88" s="156"/>
      <c r="PDA88" s="156"/>
      <c r="PDB88" s="156"/>
      <c r="PDC88" s="156"/>
      <c r="PDD88" s="156"/>
      <c r="PDE88" s="156"/>
      <c r="PDF88" s="156"/>
      <c r="PDG88" s="156"/>
      <c r="PDH88" s="156"/>
      <c r="PDI88" s="156"/>
      <c r="PDJ88" s="156"/>
      <c r="PDK88" s="156"/>
      <c r="PDL88" s="156"/>
      <c r="PDM88" s="156"/>
      <c r="PDN88" s="156"/>
      <c r="PDO88" s="156"/>
      <c r="PDP88" s="156"/>
      <c r="PDQ88" s="156"/>
      <c r="PDR88" s="156"/>
      <c r="PDS88" s="156"/>
      <c r="PDT88" s="156"/>
      <c r="PDU88" s="156"/>
      <c r="PDV88" s="156"/>
      <c r="PDW88" s="156"/>
      <c r="PDX88" s="156"/>
      <c r="PDY88" s="156"/>
      <c r="PDZ88" s="156"/>
      <c r="PEA88" s="156"/>
      <c r="PEB88" s="156"/>
      <c r="PEC88" s="156"/>
      <c r="PED88" s="156"/>
      <c r="PEE88" s="156"/>
      <c r="PEF88" s="156"/>
      <c r="PEG88" s="156"/>
      <c r="PEH88" s="156"/>
      <c r="PEI88" s="156"/>
      <c r="PEJ88" s="156"/>
      <c r="PEK88" s="156"/>
      <c r="PEL88" s="156"/>
      <c r="PEM88" s="156"/>
      <c r="PEN88" s="156"/>
      <c r="PEO88" s="156"/>
      <c r="PEP88" s="156"/>
      <c r="PEQ88" s="156"/>
      <c r="PER88" s="156"/>
      <c r="PES88" s="156"/>
      <c r="PET88" s="156"/>
      <c r="PEU88" s="156"/>
      <c r="PEV88" s="156"/>
      <c r="PEW88" s="156"/>
      <c r="PEX88" s="156"/>
      <c r="PEY88" s="156"/>
      <c r="PEZ88" s="156"/>
      <c r="PFA88" s="156"/>
      <c r="PFB88" s="156"/>
      <c r="PFC88" s="156"/>
      <c r="PFD88" s="156"/>
      <c r="PFE88" s="156"/>
      <c r="PFF88" s="156"/>
      <c r="PFG88" s="156"/>
      <c r="PFH88" s="156"/>
      <c r="PFI88" s="156"/>
      <c r="PFJ88" s="156"/>
      <c r="PFK88" s="156"/>
      <c r="PFL88" s="156"/>
      <c r="PFM88" s="156"/>
      <c r="PFN88" s="156"/>
      <c r="PFO88" s="156"/>
      <c r="PFP88" s="156"/>
      <c r="PFQ88" s="156"/>
      <c r="PFR88" s="156"/>
      <c r="PFS88" s="156"/>
      <c r="PFT88" s="156"/>
      <c r="PFU88" s="156"/>
      <c r="PFV88" s="156"/>
      <c r="PFW88" s="156"/>
      <c r="PFX88" s="156"/>
      <c r="PFY88" s="156"/>
      <c r="PFZ88" s="156"/>
      <c r="PGA88" s="156"/>
      <c r="PGB88" s="156"/>
      <c r="PGC88" s="156"/>
      <c r="PGD88" s="156"/>
      <c r="PGE88" s="156"/>
      <c r="PGF88" s="156"/>
      <c r="PGG88" s="156"/>
      <c r="PGH88" s="156"/>
      <c r="PGI88" s="156"/>
      <c r="PGJ88" s="156"/>
      <c r="PGK88" s="156"/>
      <c r="PGL88" s="156"/>
      <c r="PGM88" s="156"/>
      <c r="PGN88" s="156"/>
      <c r="PGO88" s="156"/>
      <c r="PGP88" s="156"/>
      <c r="PGQ88" s="156"/>
      <c r="PGR88" s="156"/>
      <c r="PGS88" s="156"/>
      <c r="PGT88" s="156"/>
      <c r="PGU88" s="156"/>
      <c r="PGV88" s="156"/>
      <c r="PGW88" s="156"/>
      <c r="PGX88" s="156"/>
      <c r="PGY88" s="156"/>
      <c r="PGZ88" s="156"/>
      <c r="PHA88" s="156"/>
      <c r="PHB88" s="156"/>
      <c r="PHC88" s="156"/>
      <c r="PHD88" s="156"/>
      <c r="PHE88" s="156"/>
      <c r="PHF88" s="156"/>
      <c r="PHG88" s="156"/>
      <c r="PHH88" s="156"/>
      <c r="PHI88" s="156"/>
      <c r="PHJ88" s="156"/>
      <c r="PHK88" s="156"/>
      <c r="PHL88" s="156"/>
      <c r="PHM88" s="156"/>
      <c r="PHN88" s="156"/>
      <c r="PHO88" s="156"/>
      <c r="PHP88" s="156"/>
      <c r="PHQ88" s="156"/>
      <c r="PHR88" s="156"/>
      <c r="PHS88" s="156"/>
      <c r="PHT88" s="156"/>
      <c r="PHU88" s="156"/>
      <c r="PHV88" s="156"/>
      <c r="PHW88" s="156"/>
      <c r="PHX88" s="156"/>
      <c r="PHY88" s="156"/>
      <c r="PHZ88" s="156"/>
      <c r="PIA88" s="156"/>
      <c r="PIB88" s="156"/>
      <c r="PIC88" s="156"/>
      <c r="PID88" s="156"/>
      <c r="PIE88" s="156"/>
      <c r="PIF88" s="156"/>
      <c r="PIG88" s="156"/>
      <c r="PIH88" s="156"/>
      <c r="PII88" s="156"/>
      <c r="PIJ88" s="156"/>
      <c r="PIK88" s="156"/>
      <c r="PIL88" s="156"/>
      <c r="PIM88" s="156"/>
      <c r="PIN88" s="156"/>
      <c r="PIO88" s="156"/>
      <c r="PIP88" s="156"/>
      <c r="PIQ88" s="156"/>
      <c r="PIR88" s="156"/>
      <c r="PIS88" s="156"/>
      <c r="PIT88" s="156"/>
      <c r="PIU88" s="156"/>
      <c r="PIV88" s="156"/>
      <c r="PIW88" s="156"/>
      <c r="PIX88" s="156"/>
      <c r="PIY88" s="156"/>
      <c r="PIZ88" s="156"/>
      <c r="PJA88" s="156"/>
      <c r="PJB88" s="156"/>
      <c r="PJC88" s="156"/>
      <c r="PJD88" s="156"/>
      <c r="PJE88" s="156"/>
      <c r="PJF88" s="156"/>
      <c r="PJG88" s="156"/>
      <c r="PJH88" s="156"/>
      <c r="PJI88" s="156"/>
      <c r="PJJ88" s="156"/>
      <c r="PJK88" s="156"/>
      <c r="PJL88" s="156"/>
      <c r="PJM88" s="156"/>
      <c r="PJN88" s="156"/>
      <c r="PJO88" s="156"/>
      <c r="PJP88" s="156"/>
      <c r="PJQ88" s="156"/>
      <c r="PJR88" s="156"/>
      <c r="PJS88" s="156"/>
      <c r="PJT88" s="156"/>
      <c r="PJU88" s="156"/>
      <c r="PJV88" s="156"/>
      <c r="PJW88" s="156"/>
      <c r="PJX88" s="156"/>
      <c r="PJY88" s="156"/>
      <c r="PJZ88" s="156"/>
      <c r="PKA88" s="156"/>
      <c r="PKB88" s="156"/>
      <c r="PKC88" s="156"/>
      <c r="PKD88" s="156"/>
      <c r="PKE88" s="156"/>
      <c r="PKF88" s="156"/>
      <c r="PKG88" s="156"/>
      <c r="PKH88" s="156"/>
      <c r="PKI88" s="156"/>
      <c r="PKJ88" s="156"/>
      <c r="PKK88" s="156"/>
      <c r="PKL88" s="156"/>
      <c r="PKM88" s="156"/>
      <c r="PKN88" s="156"/>
      <c r="PKO88" s="156"/>
      <c r="PKP88" s="156"/>
      <c r="PKQ88" s="156"/>
      <c r="PKR88" s="156"/>
      <c r="PKS88" s="156"/>
      <c r="PKT88" s="156"/>
      <c r="PKU88" s="156"/>
      <c r="PKV88" s="156"/>
      <c r="PKW88" s="156"/>
      <c r="PKX88" s="156"/>
      <c r="PKY88" s="156"/>
      <c r="PKZ88" s="156"/>
      <c r="PLA88" s="156"/>
      <c r="PLB88" s="156"/>
      <c r="PLC88" s="156"/>
      <c r="PLD88" s="156"/>
      <c r="PLE88" s="156"/>
      <c r="PLF88" s="156"/>
      <c r="PLG88" s="156"/>
      <c r="PLH88" s="156"/>
      <c r="PLI88" s="156"/>
      <c r="PLJ88" s="156"/>
      <c r="PLK88" s="156"/>
      <c r="PLL88" s="156"/>
      <c r="PLM88" s="156"/>
      <c r="PLN88" s="156"/>
      <c r="PLO88" s="156"/>
      <c r="PLP88" s="156"/>
      <c r="PLQ88" s="156"/>
      <c r="PLR88" s="156"/>
      <c r="PLS88" s="156"/>
      <c r="PLT88" s="156"/>
      <c r="PLU88" s="156"/>
      <c r="PLV88" s="156"/>
      <c r="PLW88" s="156"/>
      <c r="PLX88" s="156"/>
      <c r="PLY88" s="156"/>
      <c r="PLZ88" s="156"/>
      <c r="PMA88" s="156"/>
      <c r="PMB88" s="156"/>
      <c r="PMC88" s="156"/>
      <c r="PMD88" s="156"/>
      <c r="PME88" s="156"/>
      <c r="PMF88" s="156"/>
      <c r="PMG88" s="156"/>
      <c r="PMH88" s="156"/>
      <c r="PMI88" s="156"/>
      <c r="PMJ88" s="156"/>
      <c r="PMK88" s="156"/>
      <c r="PML88" s="156"/>
      <c r="PMM88" s="156"/>
      <c r="PMN88" s="156"/>
      <c r="PMO88" s="156"/>
      <c r="PMP88" s="156"/>
      <c r="PMQ88" s="156"/>
      <c r="PMR88" s="156"/>
      <c r="PMS88" s="156"/>
      <c r="PMT88" s="156"/>
      <c r="PMU88" s="156"/>
      <c r="PMV88" s="156"/>
      <c r="PMW88" s="156"/>
      <c r="PMX88" s="156"/>
      <c r="PMY88" s="156"/>
      <c r="PMZ88" s="156"/>
      <c r="PNA88" s="156"/>
      <c r="PNB88" s="156"/>
      <c r="PNC88" s="156"/>
      <c r="PND88" s="156"/>
      <c r="PNE88" s="156"/>
      <c r="PNF88" s="156"/>
      <c r="PNG88" s="156"/>
      <c r="PNH88" s="156"/>
      <c r="PNI88" s="156"/>
      <c r="PNJ88" s="156"/>
      <c r="PNK88" s="156"/>
      <c r="PNL88" s="156"/>
      <c r="PNM88" s="156"/>
      <c r="PNN88" s="156"/>
      <c r="PNO88" s="156"/>
      <c r="PNP88" s="156"/>
      <c r="PNQ88" s="156"/>
      <c r="PNR88" s="156"/>
      <c r="PNS88" s="156"/>
      <c r="PNT88" s="156"/>
      <c r="PNU88" s="156"/>
      <c r="PNV88" s="156"/>
      <c r="PNW88" s="156"/>
      <c r="PNX88" s="156"/>
      <c r="PNY88" s="156"/>
      <c r="PNZ88" s="156"/>
      <c r="POA88" s="156"/>
      <c r="POB88" s="156"/>
      <c r="POC88" s="156"/>
      <c r="POD88" s="156"/>
      <c r="POE88" s="156"/>
      <c r="POF88" s="156"/>
      <c r="POG88" s="156"/>
      <c r="POH88" s="156"/>
      <c r="POI88" s="156"/>
      <c r="POJ88" s="156"/>
      <c r="POK88" s="156"/>
      <c r="POL88" s="156"/>
      <c r="POM88" s="156"/>
      <c r="PON88" s="156"/>
      <c r="POO88" s="156"/>
      <c r="POP88" s="156"/>
      <c r="POQ88" s="156"/>
      <c r="POR88" s="156"/>
      <c r="POS88" s="156"/>
      <c r="POT88" s="156"/>
      <c r="POU88" s="156"/>
      <c r="POV88" s="156"/>
      <c r="POW88" s="156"/>
      <c r="POX88" s="156"/>
      <c r="POY88" s="156"/>
      <c r="POZ88" s="156"/>
      <c r="PPA88" s="156"/>
      <c r="PPB88" s="156"/>
      <c r="PPC88" s="156"/>
      <c r="PPD88" s="156"/>
      <c r="PPE88" s="156"/>
      <c r="PPF88" s="156"/>
      <c r="PPG88" s="156"/>
      <c r="PPH88" s="156"/>
      <c r="PPI88" s="156"/>
      <c r="PPJ88" s="156"/>
      <c r="PPK88" s="156"/>
      <c r="PPL88" s="156"/>
      <c r="PPM88" s="156"/>
      <c r="PPN88" s="156"/>
      <c r="PPO88" s="156"/>
      <c r="PPP88" s="156"/>
      <c r="PPQ88" s="156"/>
      <c r="PPR88" s="156"/>
      <c r="PPS88" s="156"/>
      <c r="PPT88" s="156"/>
      <c r="PPU88" s="156"/>
      <c r="PPV88" s="156"/>
      <c r="PPW88" s="156"/>
      <c r="PPX88" s="156"/>
      <c r="PPY88" s="156"/>
      <c r="PPZ88" s="156"/>
      <c r="PQA88" s="156"/>
      <c r="PQB88" s="156"/>
      <c r="PQC88" s="156"/>
      <c r="PQD88" s="156"/>
      <c r="PQE88" s="156"/>
      <c r="PQF88" s="156"/>
      <c r="PQG88" s="156"/>
      <c r="PQH88" s="156"/>
      <c r="PQI88" s="156"/>
      <c r="PQJ88" s="156"/>
      <c r="PQK88" s="156"/>
      <c r="PQL88" s="156"/>
      <c r="PQM88" s="156"/>
      <c r="PQN88" s="156"/>
      <c r="PQO88" s="156"/>
      <c r="PQP88" s="156"/>
      <c r="PQQ88" s="156"/>
      <c r="PQR88" s="156"/>
      <c r="PQS88" s="156"/>
      <c r="PQT88" s="156"/>
      <c r="PQU88" s="156"/>
      <c r="PQV88" s="156"/>
      <c r="PQW88" s="156"/>
      <c r="PQX88" s="156"/>
      <c r="PQY88" s="156"/>
      <c r="PQZ88" s="156"/>
      <c r="PRA88" s="156"/>
      <c r="PRB88" s="156"/>
      <c r="PRC88" s="156"/>
      <c r="PRD88" s="156"/>
      <c r="PRE88" s="156"/>
      <c r="PRF88" s="156"/>
      <c r="PRG88" s="156"/>
      <c r="PRH88" s="156"/>
      <c r="PRI88" s="156"/>
      <c r="PRJ88" s="156"/>
      <c r="PRK88" s="156"/>
      <c r="PRL88" s="156"/>
      <c r="PRM88" s="156"/>
      <c r="PRN88" s="156"/>
      <c r="PRO88" s="156"/>
      <c r="PRP88" s="156"/>
      <c r="PRQ88" s="156"/>
      <c r="PRR88" s="156"/>
      <c r="PRS88" s="156"/>
      <c r="PRT88" s="156"/>
      <c r="PRU88" s="156"/>
      <c r="PRV88" s="156"/>
      <c r="PRW88" s="156"/>
      <c r="PRX88" s="156"/>
      <c r="PRY88" s="156"/>
      <c r="PRZ88" s="156"/>
      <c r="PSA88" s="156"/>
      <c r="PSB88" s="156"/>
      <c r="PSC88" s="156"/>
      <c r="PSD88" s="156"/>
      <c r="PSE88" s="156"/>
      <c r="PSF88" s="156"/>
      <c r="PSG88" s="156"/>
      <c r="PSH88" s="156"/>
      <c r="PSI88" s="156"/>
      <c r="PSJ88" s="156"/>
      <c r="PSK88" s="156"/>
      <c r="PSL88" s="156"/>
      <c r="PSM88" s="156"/>
      <c r="PSN88" s="156"/>
      <c r="PSO88" s="156"/>
      <c r="PSP88" s="156"/>
      <c r="PSQ88" s="156"/>
      <c r="PSR88" s="156"/>
      <c r="PSS88" s="156"/>
      <c r="PST88" s="156"/>
      <c r="PSU88" s="156"/>
      <c r="PSV88" s="156"/>
      <c r="PSW88" s="156"/>
      <c r="PSX88" s="156"/>
      <c r="PSY88" s="156"/>
      <c r="PSZ88" s="156"/>
      <c r="PTA88" s="156"/>
      <c r="PTB88" s="156"/>
      <c r="PTC88" s="156"/>
      <c r="PTD88" s="156"/>
      <c r="PTE88" s="156"/>
      <c r="PTF88" s="156"/>
      <c r="PTG88" s="156"/>
      <c r="PTH88" s="156"/>
      <c r="PTI88" s="156"/>
      <c r="PTJ88" s="156"/>
      <c r="PTK88" s="156"/>
      <c r="PTL88" s="156"/>
      <c r="PTM88" s="156"/>
      <c r="PTN88" s="156"/>
      <c r="PTO88" s="156"/>
      <c r="PTP88" s="156"/>
      <c r="PTQ88" s="156"/>
      <c r="PTR88" s="156"/>
      <c r="PTS88" s="156"/>
      <c r="PTT88" s="156"/>
      <c r="PTU88" s="156"/>
      <c r="PTV88" s="156"/>
      <c r="PTW88" s="156"/>
      <c r="PTX88" s="156"/>
      <c r="PTY88" s="156"/>
      <c r="PTZ88" s="156"/>
      <c r="PUA88" s="156"/>
      <c r="PUB88" s="156"/>
      <c r="PUC88" s="156"/>
      <c r="PUD88" s="156"/>
      <c r="PUE88" s="156"/>
      <c r="PUF88" s="156"/>
      <c r="PUG88" s="156"/>
      <c r="PUH88" s="156"/>
      <c r="PUI88" s="156"/>
      <c r="PUJ88" s="156"/>
      <c r="PUK88" s="156"/>
      <c r="PUL88" s="156"/>
      <c r="PUM88" s="156"/>
      <c r="PUN88" s="156"/>
      <c r="PUO88" s="156"/>
      <c r="PUP88" s="156"/>
      <c r="PUQ88" s="156"/>
      <c r="PUR88" s="156"/>
      <c r="PUS88" s="156"/>
      <c r="PUT88" s="156"/>
      <c r="PUU88" s="156"/>
      <c r="PUV88" s="156"/>
      <c r="PUW88" s="156"/>
      <c r="PUX88" s="156"/>
      <c r="PUY88" s="156"/>
      <c r="PUZ88" s="156"/>
      <c r="PVA88" s="156"/>
      <c r="PVB88" s="156"/>
      <c r="PVC88" s="156"/>
      <c r="PVD88" s="156"/>
      <c r="PVE88" s="156"/>
      <c r="PVF88" s="156"/>
      <c r="PVG88" s="156"/>
      <c r="PVH88" s="156"/>
      <c r="PVI88" s="156"/>
      <c r="PVJ88" s="156"/>
      <c r="PVK88" s="156"/>
      <c r="PVL88" s="156"/>
      <c r="PVM88" s="156"/>
      <c r="PVN88" s="156"/>
      <c r="PVO88" s="156"/>
      <c r="PVP88" s="156"/>
      <c r="PVQ88" s="156"/>
      <c r="PVR88" s="156"/>
      <c r="PVS88" s="156"/>
      <c r="PVT88" s="156"/>
      <c r="PVU88" s="156"/>
      <c r="PVV88" s="156"/>
      <c r="PVW88" s="156"/>
      <c r="PVX88" s="156"/>
      <c r="PVY88" s="156"/>
      <c r="PVZ88" s="156"/>
      <c r="PWA88" s="156"/>
      <c r="PWB88" s="156"/>
      <c r="PWC88" s="156"/>
      <c r="PWD88" s="156"/>
      <c r="PWE88" s="156"/>
      <c r="PWF88" s="156"/>
      <c r="PWG88" s="156"/>
      <c r="PWH88" s="156"/>
      <c r="PWI88" s="156"/>
      <c r="PWJ88" s="156"/>
      <c r="PWK88" s="156"/>
      <c r="PWL88" s="156"/>
      <c r="PWM88" s="156"/>
      <c r="PWN88" s="156"/>
      <c r="PWO88" s="156"/>
      <c r="PWP88" s="156"/>
      <c r="PWQ88" s="156"/>
      <c r="PWR88" s="156"/>
      <c r="PWS88" s="156"/>
      <c r="PWT88" s="156"/>
      <c r="PWU88" s="156"/>
      <c r="PWV88" s="156"/>
      <c r="PWW88" s="156"/>
      <c r="PWX88" s="156"/>
      <c r="PWY88" s="156"/>
      <c r="PWZ88" s="156"/>
      <c r="PXA88" s="156"/>
      <c r="PXB88" s="156"/>
      <c r="PXC88" s="156"/>
      <c r="PXD88" s="156"/>
      <c r="PXE88" s="156"/>
      <c r="PXF88" s="156"/>
      <c r="PXG88" s="156"/>
      <c r="PXH88" s="156"/>
      <c r="PXI88" s="156"/>
      <c r="PXJ88" s="156"/>
      <c r="PXK88" s="156"/>
      <c r="PXL88" s="156"/>
      <c r="PXM88" s="156"/>
      <c r="PXN88" s="156"/>
      <c r="PXO88" s="156"/>
      <c r="PXP88" s="156"/>
      <c r="PXQ88" s="156"/>
      <c r="PXR88" s="156"/>
      <c r="PXS88" s="156"/>
      <c r="PXT88" s="156"/>
      <c r="PXU88" s="156"/>
      <c r="PXV88" s="156"/>
      <c r="PXW88" s="156"/>
      <c r="PXX88" s="156"/>
      <c r="PXY88" s="156"/>
      <c r="PXZ88" s="156"/>
      <c r="PYA88" s="156"/>
      <c r="PYB88" s="156"/>
      <c r="PYC88" s="156"/>
      <c r="PYD88" s="156"/>
      <c r="PYE88" s="156"/>
      <c r="PYF88" s="156"/>
      <c r="PYG88" s="156"/>
      <c r="PYH88" s="156"/>
      <c r="PYI88" s="156"/>
      <c r="PYJ88" s="156"/>
      <c r="PYK88" s="156"/>
      <c r="PYL88" s="156"/>
      <c r="PYM88" s="156"/>
      <c r="PYN88" s="156"/>
      <c r="PYO88" s="156"/>
      <c r="PYP88" s="156"/>
      <c r="PYQ88" s="156"/>
      <c r="PYR88" s="156"/>
      <c r="PYS88" s="156"/>
      <c r="PYT88" s="156"/>
      <c r="PYU88" s="156"/>
      <c r="PYV88" s="156"/>
      <c r="PYW88" s="156"/>
      <c r="PYX88" s="156"/>
      <c r="PYY88" s="156"/>
      <c r="PYZ88" s="156"/>
      <c r="PZA88" s="156"/>
      <c r="PZB88" s="156"/>
      <c r="PZC88" s="156"/>
      <c r="PZD88" s="156"/>
      <c r="PZE88" s="156"/>
      <c r="PZF88" s="156"/>
      <c r="PZG88" s="156"/>
      <c r="PZH88" s="156"/>
      <c r="PZI88" s="156"/>
      <c r="PZJ88" s="156"/>
      <c r="PZK88" s="156"/>
      <c r="PZL88" s="156"/>
      <c r="PZM88" s="156"/>
      <c r="PZN88" s="156"/>
      <c r="PZO88" s="156"/>
      <c r="PZP88" s="156"/>
      <c r="PZQ88" s="156"/>
      <c r="PZR88" s="156"/>
      <c r="PZS88" s="156"/>
      <c r="PZT88" s="156"/>
      <c r="PZU88" s="156"/>
      <c r="PZV88" s="156"/>
      <c r="PZW88" s="156"/>
      <c r="PZX88" s="156"/>
      <c r="PZY88" s="156"/>
      <c r="PZZ88" s="156"/>
      <c r="QAA88" s="156"/>
      <c r="QAB88" s="156"/>
      <c r="QAC88" s="156"/>
      <c r="QAD88" s="156"/>
      <c r="QAE88" s="156"/>
      <c r="QAF88" s="156"/>
      <c r="QAG88" s="156"/>
      <c r="QAH88" s="156"/>
      <c r="QAI88" s="156"/>
      <c r="QAJ88" s="156"/>
      <c r="QAK88" s="156"/>
      <c r="QAL88" s="156"/>
      <c r="QAM88" s="156"/>
      <c r="QAN88" s="156"/>
      <c r="QAO88" s="156"/>
      <c r="QAP88" s="156"/>
      <c r="QAQ88" s="156"/>
      <c r="QAR88" s="156"/>
      <c r="QAS88" s="156"/>
      <c r="QAT88" s="156"/>
      <c r="QAU88" s="156"/>
      <c r="QAV88" s="156"/>
      <c r="QAW88" s="156"/>
      <c r="QAX88" s="156"/>
      <c r="QAY88" s="156"/>
      <c r="QAZ88" s="156"/>
      <c r="QBA88" s="156"/>
      <c r="QBB88" s="156"/>
      <c r="QBC88" s="156"/>
      <c r="QBD88" s="156"/>
      <c r="QBE88" s="156"/>
      <c r="QBF88" s="156"/>
      <c r="QBG88" s="156"/>
      <c r="QBH88" s="156"/>
      <c r="QBI88" s="156"/>
      <c r="QBJ88" s="156"/>
      <c r="QBK88" s="156"/>
      <c r="QBL88" s="156"/>
      <c r="QBM88" s="156"/>
      <c r="QBN88" s="156"/>
      <c r="QBO88" s="156"/>
      <c r="QBP88" s="156"/>
      <c r="QBQ88" s="156"/>
      <c r="QBR88" s="156"/>
      <c r="QBS88" s="156"/>
      <c r="QBT88" s="156"/>
      <c r="QBU88" s="156"/>
      <c r="QBV88" s="156"/>
      <c r="QBW88" s="156"/>
      <c r="QBX88" s="156"/>
      <c r="QBY88" s="156"/>
      <c r="QBZ88" s="156"/>
      <c r="QCA88" s="156"/>
      <c r="QCB88" s="156"/>
      <c r="QCC88" s="156"/>
      <c r="QCD88" s="156"/>
      <c r="QCE88" s="156"/>
      <c r="QCF88" s="156"/>
      <c r="QCG88" s="156"/>
      <c r="QCH88" s="156"/>
      <c r="QCI88" s="156"/>
      <c r="QCJ88" s="156"/>
      <c r="QCK88" s="156"/>
      <c r="QCL88" s="156"/>
      <c r="QCM88" s="156"/>
      <c r="QCN88" s="156"/>
      <c r="QCO88" s="156"/>
      <c r="QCP88" s="156"/>
      <c r="QCQ88" s="156"/>
      <c r="QCR88" s="156"/>
      <c r="QCS88" s="156"/>
      <c r="QCT88" s="156"/>
      <c r="QCU88" s="156"/>
      <c r="QCV88" s="156"/>
      <c r="QCW88" s="156"/>
      <c r="QCX88" s="156"/>
      <c r="QCY88" s="156"/>
      <c r="QCZ88" s="156"/>
      <c r="QDA88" s="156"/>
      <c r="QDB88" s="156"/>
      <c r="QDC88" s="156"/>
      <c r="QDD88" s="156"/>
      <c r="QDE88" s="156"/>
      <c r="QDF88" s="156"/>
      <c r="QDG88" s="156"/>
      <c r="QDH88" s="156"/>
      <c r="QDI88" s="156"/>
      <c r="QDJ88" s="156"/>
      <c r="QDK88" s="156"/>
      <c r="QDL88" s="156"/>
      <c r="QDM88" s="156"/>
      <c r="QDN88" s="156"/>
      <c r="QDO88" s="156"/>
      <c r="QDP88" s="156"/>
      <c r="QDQ88" s="156"/>
      <c r="QDR88" s="156"/>
      <c r="QDS88" s="156"/>
      <c r="QDT88" s="156"/>
      <c r="QDU88" s="156"/>
      <c r="QDV88" s="156"/>
      <c r="QDW88" s="156"/>
      <c r="QDX88" s="156"/>
      <c r="QDY88" s="156"/>
      <c r="QDZ88" s="156"/>
      <c r="QEA88" s="156"/>
      <c r="QEB88" s="156"/>
      <c r="QEC88" s="156"/>
      <c r="QED88" s="156"/>
      <c r="QEE88" s="156"/>
      <c r="QEF88" s="156"/>
      <c r="QEG88" s="156"/>
      <c r="QEH88" s="156"/>
      <c r="QEI88" s="156"/>
      <c r="QEJ88" s="156"/>
      <c r="QEK88" s="156"/>
      <c r="QEL88" s="156"/>
      <c r="QEM88" s="156"/>
      <c r="QEN88" s="156"/>
      <c r="QEO88" s="156"/>
      <c r="QEP88" s="156"/>
      <c r="QEQ88" s="156"/>
      <c r="QER88" s="156"/>
      <c r="QES88" s="156"/>
      <c r="QET88" s="156"/>
      <c r="QEU88" s="156"/>
      <c r="QEV88" s="156"/>
      <c r="QEW88" s="156"/>
      <c r="QEX88" s="156"/>
      <c r="QEY88" s="156"/>
      <c r="QEZ88" s="156"/>
      <c r="QFA88" s="156"/>
      <c r="QFB88" s="156"/>
      <c r="QFC88" s="156"/>
      <c r="QFD88" s="156"/>
      <c r="QFE88" s="156"/>
      <c r="QFF88" s="156"/>
      <c r="QFG88" s="156"/>
      <c r="QFH88" s="156"/>
      <c r="QFI88" s="156"/>
      <c r="QFJ88" s="156"/>
      <c r="QFK88" s="156"/>
      <c r="QFL88" s="156"/>
      <c r="QFM88" s="156"/>
      <c r="QFN88" s="156"/>
      <c r="QFO88" s="156"/>
      <c r="QFP88" s="156"/>
      <c r="QFQ88" s="156"/>
      <c r="QFR88" s="156"/>
      <c r="QFS88" s="156"/>
      <c r="QFT88" s="156"/>
      <c r="QFU88" s="156"/>
      <c r="QFV88" s="156"/>
      <c r="QFW88" s="156"/>
      <c r="QFX88" s="156"/>
      <c r="QFY88" s="156"/>
      <c r="QFZ88" s="156"/>
      <c r="QGA88" s="156"/>
      <c r="QGB88" s="156"/>
      <c r="QGC88" s="156"/>
      <c r="QGD88" s="156"/>
      <c r="QGE88" s="156"/>
      <c r="QGF88" s="156"/>
      <c r="QGG88" s="156"/>
      <c r="QGH88" s="156"/>
      <c r="QGI88" s="156"/>
      <c r="QGJ88" s="156"/>
      <c r="QGK88" s="156"/>
      <c r="QGL88" s="156"/>
      <c r="QGM88" s="156"/>
      <c r="QGN88" s="156"/>
      <c r="QGO88" s="156"/>
      <c r="QGP88" s="156"/>
      <c r="QGQ88" s="156"/>
      <c r="QGR88" s="156"/>
      <c r="QGS88" s="156"/>
      <c r="QGT88" s="156"/>
      <c r="QGU88" s="156"/>
      <c r="QGV88" s="156"/>
      <c r="QGW88" s="156"/>
      <c r="QGX88" s="156"/>
      <c r="QGY88" s="156"/>
      <c r="QGZ88" s="156"/>
      <c r="QHA88" s="156"/>
      <c r="QHB88" s="156"/>
      <c r="QHC88" s="156"/>
      <c r="QHD88" s="156"/>
      <c r="QHE88" s="156"/>
      <c r="QHF88" s="156"/>
      <c r="QHG88" s="156"/>
      <c r="QHH88" s="156"/>
      <c r="QHI88" s="156"/>
      <c r="QHJ88" s="156"/>
      <c r="QHK88" s="156"/>
      <c r="QHL88" s="156"/>
      <c r="QHM88" s="156"/>
      <c r="QHN88" s="156"/>
      <c r="QHO88" s="156"/>
      <c r="QHP88" s="156"/>
      <c r="QHQ88" s="156"/>
      <c r="QHR88" s="156"/>
      <c r="QHS88" s="156"/>
      <c r="QHT88" s="156"/>
      <c r="QHU88" s="156"/>
      <c r="QHV88" s="156"/>
      <c r="QHW88" s="156"/>
      <c r="QHX88" s="156"/>
      <c r="QHY88" s="156"/>
      <c r="QHZ88" s="156"/>
      <c r="QIA88" s="156"/>
      <c r="QIB88" s="156"/>
      <c r="QIC88" s="156"/>
      <c r="QID88" s="156"/>
      <c r="QIE88" s="156"/>
      <c r="QIF88" s="156"/>
      <c r="QIG88" s="156"/>
      <c r="QIH88" s="156"/>
      <c r="QII88" s="156"/>
      <c r="QIJ88" s="156"/>
      <c r="QIK88" s="156"/>
      <c r="QIL88" s="156"/>
      <c r="QIM88" s="156"/>
      <c r="QIN88" s="156"/>
      <c r="QIO88" s="156"/>
      <c r="QIP88" s="156"/>
      <c r="QIQ88" s="156"/>
      <c r="QIR88" s="156"/>
      <c r="QIS88" s="156"/>
      <c r="QIT88" s="156"/>
      <c r="QIU88" s="156"/>
      <c r="QIV88" s="156"/>
      <c r="QIW88" s="156"/>
      <c r="QIX88" s="156"/>
      <c r="QIY88" s="156"/>
      <c r="QIZ88" s="156"/>
      <c r="QJA88" s="156"/>
      <c r="QJB88" s="156"/>
      <c r="QJC88" s="156"/>
      <c r="QJD88" s="156"/>
      <c r="QJE88" s="156"/>
      <c r="QJF88" s="156"/>
      <c r="QJG88" s="156"/>
      <c r="QJH88" s="156"/>
      <c r="QJI88" s="156"/>
      <c r="QJJ88" s="156"/>
      <c r="QJK88" s="156"/>
      <c r="QJL88" s="156"/>
      <c r="QJM88" s="156"/>
      <c r="QJN88" s="156"/>
      <c r="QJO88" s="156"/>
      <c r="QJP88" s="156"/>
      <c r="QJQ88" s="156"/>
      <c r="QJR88" s="156"/>
      <c r="QJS88" s="156"/>
      <c r="QJT88" s="156"/>
      <c r="QJU88" s="156"/>
      <c r="QJV88" s="156"/>
      <c r="QJW88" s="156"/>
      <c r="QJX88" s="156"/>
      <c r="QJY88" s="156"/>
      <c r="QJZ88" s="156"/>
      <c r="QKA88" s="156"/>
      <c r="QKB88" s="156"/>
      <c r="QKC88" s="156"/>
      <c r="QKD88" s="156"/>
      <c r="QKE88" s="156"/>
      <c r="QKF88" s="156"/>
      <c r="QKG88" s="156"/>
      <c r="QKH88" s="156"/>
      <c r="QKI88" s="156"/>
      <c r="QKJ88" s="156"/>
      <c r="QKK88" s="156"/>
      <c r="QKL88" s="156"/>
      <c r="QKM88" s="156"/>
      <c r="QKN88" s="156"/>
      <c r="QKO88" s="156"/>
      <c r="QKP88" s="156"/>
      <c r="QKQ88" s="156"/>
      <c r="QKR88" s="156"/>
      <c r="QKS88" s="156"/>
      <c r="QKT88" s="156"/>
      <c r="QKU88" s="156"/>
      <c r="QKV88" s="156"/>
      <c r="QKW88" s="156"/>
      <c r="QKX88" s="156"/>
      <c r="QKY88" s="156"/>
      <c r="QKZ88" s="156"/>
      <c r="QLA88" s="156"/>
      <c r="QLB88" s="156"/>
      <c r="QLC88" s="156"/>
      <c r="QLD88" s="156"/>
      <c r="QLE88" s="156"/>
      <c r="QLF88" s="156"/>
      <c r="QLG88" s="156"/>
      <c r="QLH88" s="156"/>
      <c r="QLI88" s="156"/>
      <c r="QLJ88" s="156"/>
      <c r="QLK88" s="156"/>
      <c r="QLL88" s="156"/>
      <c r="QLM88" s="156"/>
      <c r="QLN88" s="156"/>
      <c r="QLO88" s="156"/>
      <c r="QLP88" s="156"/>
      <c r="QLQ88" s="156"/>
      <c r="QLR88" s="156"/>
      <c r="QLS88" s="156"/>
      <c r="QLT88" s="156"/>
      <c r="QLU88" s="156"/>
      <c r="QLV88" s="156"/>
      <c r="QLW88" s="156"/>
      <c r="QLX88" s="156"/>
      <c r="QLY88" s="156"/>
      <c r="QLZ88" s="156"/>
      <c r="QMA88" s="156"/>
      <c r="QMB88" s="156"/>
      <c r="QMC88" s="156"/>
      <c r="QMD88" s="156"/>
      <c r="QME88" s="156"/>
      <c r="QMF88" s="156"/>
      <c r="QMG88" s="156"/>
      <c r="QMH88" s="156"/>
      <c r="QMI88" s="156"/>
      <c r="QMJ88" s="156"/>
      <c r="QMK88" s="156"/>
      <c r="QML88" s="156"/>
      <c r="QMM88" s="156"/>
      <c r="QMN88" s="156"/>
      <c r="QMO88" s="156"/>
      <c r="QMP88" s="156"/>
      <c r="QMQ88" s="156"/>
      <c r="QMR88" s="156"/>
      <c r="QMS88" s="156"/>
      <c r="QMT88" s="156"/>
      <c r="QMU88" s="156"/>
      <c r="QMV88" s="156"/>
      <c r="QMW88" s="156"/>
      <c r="QMX88" s="156"/>
      <c r="QMY88" s="156"/>
      <c r="QMZ88" s="156"/>
      <c r="QNA88" s="156"/>
      <c r="QNB88" s="156"/>
      <c r="QNC88" s="156"/>
      <c r="QND88" s="156"/>
      <c r="QNE88" s="156"/>
      <c r="QNF88" s="156"/>
      <c r="QNG88" s="156"/>
      <c r="QNH88" s="156"/>
      <c r="QNI88" s="156"/>
      <c r="QNJ88" s="156"/>
      <c r="QNK88" s="156"/>
      <c r="QNL88" s="156"/>
      <c r="QNM88" s="156"/>
      <c r="QNN88" s="156"/>
      <c r="QNO88" s="156"/>
      <c r="QNP88" s="156"/>
      <c r="QNQ88" s="156"/>
      <c r="QNR88" s="156"/>
      <c r="QNS88" s="156"/>
      <c r="QNT88" s="156"/>
      <c r="QNU88" s="156"/>
      <c r="QNV88" s="156"/>
      <c r="QNW88" s="156"/>
      <c r="QNX88" s="156"/>
      <c r="QNY88" s="156"/>
      <c r="QNZ88" s="156"/>
      <c r="QOA88" s="156"/>
      <c r="QOB88" s="156"/>
      <c r="QOC88" s="156"/>
      <c r="QOD88" s="156"/>
      <c r="QOE88" s="156"/>
      <c r="QOF88" s="156"/>
      <c r="QOG88" s="156"/>
      <c r="QOH88" s="156"/>
      <c r="QOI88" s="156"/>
      <c r="QOJ88" s="156"/>
      <c r="QOK88" s="156"/>
      <c r="QOL88" s="156"/>
      <c r="QOM88" s="156"/>
      <c r="QON88" s="156"/>
      <c r="QOO88" s="156"/>
      <c r="QOP88" s="156"/>
      <c r="QOQ88" s="156"/>
      <c r="QOR88" s="156"/>
      <c r="QOS88" s="156"/>
      <c r="QOT88" s="156"/>
      <c r="QOU88" s="156"/>
      <c r="QOV88" s="156"/>
      <c r="QOW88" s="156"/>
      <c r="QOX88" s="156"/>
      <c r="QOY88" s="156"/>
      <c r="QOZ88" s="156"/>
      <c r="QPA88" s="156"/>
      <c r="QPB88" s="156"/>
      <c r="QPC88" s="156"/>
      <c r="QPD88" s="156"/>
      <c r="QPE88" s="156"/>
      <c r="QPF88" s="156"/>
      <c r="QPG88" s="156"/>
      <c r="QPH88" s="156"/>
      <c r="QPI88" s="156"/>
      <c r="QPJ88" s="156"/>
      <c r="QPK88" s="156"/>
      <c r="QPL88" s="156"/>
      <c r="QPM88" s="156"/>
      <c r="QPN88" s="156"/>
      <c r="QPO88" s="156"/>
      <c r="QPP88" s="156"/>
      <c r="QPQ88" s="156"/>
      <c r="QPR88" s="156"/>
      <c r="QPS88" s="156"/>
      <c r="QPT88" s="156"/>
      <c r="QPU88" s="156"/>
      <c r="QPV88" s="156"/>
      <c r="QPW88" s="156"/>
      <c r="QPX88" s="156"/>
      <c r="QPY88" s="156"/>
      <c r="QPZ88" s="156"/>
      <c r="QQA88" s="156"/>
      <c r="QQB88" s="156"/>
      <c r="QQC88" s="156"/>
      <c r="QQD88" s="156"/>
      <c r="QQE88" s="156"/>
      <c r="QQF88" s="156"/>
      <c r="QQG88" s="156"/>
      <c r="QQH88" s="156"/>
      <c r="QQI88" s="156"/>
      <c r="QQJ88" s="156"/>
      <c r="QQK88" s="156"/>
      <c r="QQL88" s="156"/>
      <c r="QQM88" s="156"/>
      <c r="QQN88" s="156"/>
      <c r="QQO88" s="156"/>
      <c r="QQP88" s="156"/>
      <c r="QQQ88" s="156"/>
      <c r="QQR88" s="156"/>
      <c r="QQS88" s="156"/>
      <c r="QQT88" s="156"/>
      <c r="QQU88" s="156"/>
      <c r="QQV88" s="156"/>
      <c r="QQW88" s="156"/>
      <c r="QQX88" s="156"/>
      <c r="QQY88" s="156"/>
      <c r="QQZ88" s="156"/>
      <c r="QRA88" s="156"/>
      <c r="QRB88" s="156"/>
      <c r="QRC88" s="156"/>
      <c r="QRD88" s="156"/>
      <c r="QRE88" s="156"/>
      <c r="QRF88" s="156"/>
      <c r="QRG88" s="156"/>
      <c r="QRH88" s="156"/>
      <c r="QRI88" s="156"/>
      <c r="QRJ88" s="156"/>
      <c r="QRK88" s="156"/>
      <c r="QRL88" s="156"/>
      <c r="QRM88" s="156"/>
      <c r="QRN88" s="156"/>
      <c r="QRO88" s="156"/>
      <c r="QRP88" s="156"/>
      <c r="QRQ88" s="156"/>
      <c r="QRR88" s="156"/>
      <c r="QRS88" s="156"/>
      <c r="QRT88" s="156"/>
      <c r="QRU88" s="156"/>
      <c r="QRV88" s="156"/>
      <c r="QRW88" s="156"/>
      <c r="QRX88" s="156"/>
      <c r="QRY88" s="156"/>
      <c r="QRZ88" s="156"/>
      <c r="QSA88" s="156"/>
      <c r="QSB88" s="156"/>
      <c r="QSC88" s="156"/>
      <c r="QSD88" s="156"/>
      <c r="QSE88" s="156"/>
      <c r="QSF88" s="156"/>
      <c r="QSG88" s="156"/>
      <c r="QSH88" s="156"/>
      <c r="QSI88" s="156"/>
      <c r="QSJ88" s="156"/>
      <c r="QSK88" s="156"/>
      <c r="QSL88" s="156"/>
      <c r="QSM88" s="156"/>
      <c r="QSN88" s="156"/>
      <c r="QSO88" s="156"/>
      <c r="QSP88" s="156"/>
      <c r="QSQ88" s="156"/>
      <c r="QSR88" s="156"/>
      <c r="QSS88" s="156"/>
      <c r="QST88" s="156"/>
      <c r="QSU88" s="156"/>
      <c r="QSV88" s="156"/>
      <c r="QSW88" s="156"/>
      <c r="QSX88" s="156"/>
      <c r="QSY88" s="156"/>
      <c r="QSZ88" s="156"/>
      <c r="QTA88" s="156"/>
      <c r="QTB88" s="156"/>
      <c r="QTC88" s="156"/>
      <c r="QTD88" s="156"/>
      <c r="QTE88" s="156"/>
      <c r="QTF88" s="156"/>
      <c r="QTG88" s="156"/>
      <c r="QTH88" s="156"/>
      <c r="QTI88" s="156"/>
      <c r="QTJ88" s="156"/>
      <c r="QTK88" s="156"/>
      <c r="QTL88" s="156"/>
      <c r="QTM88" s="156"/>
      <c r="QTN88" s="156"/>
      <c r="QTO88" s="156"/>
      <c r="QTP88" s="156"/>
      <c r="QTQ88" s="156"/>
      <c r="QTR88" s="156"/>
      <c r="QTS88" s="156"/>
      <c r="QTT88" s="156"/>
      <c r="QTU88" s="156"/>
      <c r="QTV88" s="156"/>
      <c r="QTW88" s="156"/>
      <c r="QTX88" s="156"/>
      <c r="QTY88" s="156"/>
      <c r="QTZ88" s="156"/>
      <c r="QUA88" s="156"/>
      <c r="QUB88" s="156"/>
      <c r="QUC88" s="156"/>
      <c r="QUD88" s="156"/>
      <c r="QUE88" s="156"/>
      <c r="QUF88" s="156"/>
      <c r="QUG88" s="156"/>
      <c r="QUH88" s="156"/>
      <c r="QUI88" s="156"/>
      <c r="QUJ88" s="156"/>
      <c r="QUK88" s="156"/>
      <c r="QUL88" s="156"/>
      <c r="QUM88" s="156"/>
      <c r="QUN88" s="156"/>
      <c r="QUO88" s="156"/>
      <c r="QUP88" s="156"/>
      <c r="QUQ88" s="156"/>
      <c r="QUR88" s="156"/>
      <c r="QUS88" s="156"/>
      <c r="QUT88" s="156"/>
      <c r="QUU88" s="156"/>
      <c r="QUV88" s="156"/>
      <c r="QUW88" s="156"/>
      <c r="QUX88" s="156"/>
      <c r="QUY88" s="156"/>
      <c r="QUZ88" s="156"/>
      <c r="QVA88" s="156"/>
      <c r="QVB88" s="156"/>
      <c r="QVC88" s="156"/>
      <c r="QVD88" s="156"/>
      <c r="QVE88" s="156"/>
      <c r="QVF88" s="156"/>
      <c r="QVG88" s="156"/>
      <c r="QVH88" s="156"/>
      <c r="QVI88" s="156"/>
      <c r="QVJ88" s="156"/>
      <c r="QVK88" s="156"/>
      <c r="QVL88" s="156"/>
      <c r="QVM88" s="156"/>
      <c r="QVN88" s="156"/>
      <c r="QVO88" s="156"/>
      <c r="QVP88" s="156"/>
      <c r="QVQ88" s="156"/>
      <c r="QVR88" s="156"/>
      <c r="QVS88" s="156"/>
      <c r="QVT88" s="156"/>
      <c r="QVU88" s="156"/>
      <c r="QVV88" s="156"/>
      <c r="QVW88" s="156"/>
      <c r="QVX88" s="156"/>
      <c r="QVY88" s="156"/>
      <c r="QVZ88" s="156"/>
      <c r="QWA88" s="156"/>
      <c r="QWB88" s="156"/>
      <c r="QWC88" s="156"/>
      <c r="QWD88" s="156"/>
      <c r="QWE88" s="156"/>
      <c r="QWF88" s="156"/>
      <c r="QWG88" s="156"/>
      <c r="QWH88" s="156"/>
      <c r="QWI88" s="156"/>
      <c r="QWJ88" s="156"/>
      <c r="QWK88" s="156"/>
      <c r="QWL88" s="156"/>
      <c r="QWM88" s="156"/>
      <c r="QWN88" s="156"/>
      <c r="QWO88" s="156"/>
      <c r="QWP88" s="156"/>
      <c r="QWQ88" s="156"/>
      <c r="QWR88" s="156"/>
      <c r="QWS88" s="156"/>
      <c r="QWT88" s="156"/>
      <c r="QWU88" s="156"/>
      <c r="QWV88" s="156"/>
      <c r="QWW88" s="156"/>
      <c r="QWX88" s="156"/>
      <c r="QWY88" s="156"/>
      <c r="QWZ88" s="156"/>
      <c r="QXA88" s="156"/>
      <c r="QXB88" s="156"/>
      <c r="QXC88" s="156"/>
      <c r="QXD88" s="156"/>
      <c r="QXE88" s="156"/>
      <c r="QXF88" s="156"/>
      <c r="QXG88" s="156"/>
      <c r="QXH88" s="156"/>
      <c r="QXI88" s="156"/>
      <c r="QXJ88" s="156"/>
      <c r="QXK88" s="156"/>
      <c r="QXL88" s="156"/>
      <c r="QXM88" s="156"/>
      <c r="QXN88" s="156"/>
      <c r="QXO88" s="156"/>
      <c r="QXP88" s="156"/>
      <c r="QXQ88" s="156"/>
      <c r="QXR88" s="156"/>
      <c r="QXS88" s="156"/>
      <c r="QXT88" s="156"/>
      <c r="QXU88" s="156"/>
      <c r="QXV88" s="156"/>
      <c r="QXW88" s="156"/>
      <c r="QXX88" s="156"/>
      <c r="QXY88" s="156"/>
      <c r="QXZ88" s="156"/>
      <c r="QYA88" s="156"/>
      <c r="QYB88" s="156"/>
      <c r="QYC88" s="156"/>
      <c r="QYD88" s="156"/>
      <c r="QYE88" s="156"/>
      <c r="QYF88" s="156"/>
      <c r="QYG88" s="156"/>
      <c r="QYH88" s="156"/>
      <c r="QYI88" s="156"/>
      <c r="QYJ88" s="156"/>
      <c r="QYK88" s="156"/>
      <c r="QYL88" s="156"/>
      <c r="QYM88" s="156"/>
      <c r="QYN88" s="156"/>
      <c r="QYO88" s="156"/>
      <c r="QYP88" s="156"/>
      <c r="QYQ88" s="156"/>
      <c r="QYR88" s="156"/>
      <c r="QYS88" s="156"/>
      <c r="QYT88" s="156"/>
      <c r="QYU88" s="156"/>
      <c r="QYV88" s="156"/>
      <c r="QYW88" s="156"/>
      <c r="QYX88" s="156"/>
      <c r="QYY88" s="156"/>
      <c r="QYZ88" s="156"/>
      <c r="QZA88" s="156"/>
      <c r="QZB88" s="156"/>
      <c r="QZC88" s="156"/>
      <c r="QZD88" s="156"/>
      <c r="QZE88" s="156"/>
      <c r="QZF88" s="156"/>
      <c r="QZG88" s="156"/>
      <c r="QZH88" s="156"/>
      <c r="QZI88" s="156"/>
      <c r="QZJ88" s="156"/>
      <c r="QZK88" s="156"/>
      <c r="QZL88" s="156"/>
      <c r="QZM88" s="156"/>
      <c r="QZN88" s="156"/>
      <c r="QZO88" s="156"/>
      <c r="QZP88" s="156"/>
      <c r="QZQ88" s="156"/>
      <c r="QZR88" s="156"/>
      <c r="QZS88" s="156"/>
      <c r="QZT88" s="156"/>
      <c r="QZU88" s="156"/>
      <c r="QZV88" s="156"/>
      <c r="QZW88" s="156"/>
      <c r="QZX88" s="156"/>
      <c r="QZY88" s="156"/>
      <c r="QZZ88" s="156"/>
      <c r="RAA88" s="156"/>
      <c r="RAB88" s="156"/>
      <c r="RAC88" s="156"/>
      <c r="RAD88" s="156"/>
      <c r="RAE88" s="156"/>
      <c r="RAF88" s="156"/>
      <c r="RAG88" s="156"/>
      <c r="RAH88" s="156"/>
      <c r="RAI88" s="156"/>
      <c r="RAJ88" s="156"/>
      <c r="RAK88" s="156"/>
      <c r="RAL88" s="156"/>
      <c r="RAM88" s="156"/>
      <c r="RAN88" s="156"/>
      <c r="RAO88" s="156"/>
      <c r="RAP88" s="156"/>
      <c r="RAQ88" s="156"/>
      <c r="RAR88" s="156"/>
      <c r="RAS88" s="156"/>
      <c r="RAT88" s="156"/>
      <c r="RAU88" s="156"/>
      <c r="RAV88" s="156"/>
      <c r="RAW88" s="156"/>
      <c r="RAX88" s="156"/>
      <c r="RAY88" s="156"/>
      <c r="RAZ88" s="156"/>
      <c r="RBA88" s="156"/>
      <c r="RBB88" s="156"/>
      <c r="RBC88" s="156"/>
      <c r="RBD88" s="156"/>
      <c r="RBE88" s="156"/>
      <c r="RBF88" s="156"/>
      <c r="RBG88" s="156"/>
      <c r="RBH88" s="156"/>
      <c r="RBI88" s="156"/>
      <c r="RBJ88" s="156"/>
      <c r="RBK88" s="156"/>
      <c r="RBL88" s="156"/>
      <c r="RBM88" s="156"/>
      <c r="RBN88" s="156"/>
      <c r="RBO88" s="156"/>
      <c r="RBP88" s="156"/>
      <c r="RBQ88" s="156"/>
      <c r="RBR88" s="156"/>
      <c r="RBS88" s="156"/>
      <c r="RBT88" s="156"/>
      <c r="RBU88" s="156"/>
      <c r="RBV88" s="156"/>
      <c r="RBW88" s="156"/>
      <c r="RBX88" s="156"/>
      <c r="RBY88" s="156"/>
      <c r="RBZ88" s="156"/>
      <c r="RCA88" s="156"/>
      <c r="RCB88" s="156"/>
      <c r="RCC88" s="156"/>
      <c r="RCD88" s="156"/>
      <c r="RCE88" s="156"/>
      <c r="RCF88" s="156"/>
      <c r="RCG88" s="156"/>
      <c r="RCH88" s="156"/>
      <c r="RCI88" s="156"/>
      <c r="RCJ88" s="156"/>
      <c r="RCK88" s="156"/>
      <c r="RCL88" s="156"/>
      <c r="RCM88" s="156"/>
      <c r="RCN88" s="156"/>
      <c r="RCO88" s="156"/>
      <c r="RCP88" s="156"/>
      <c r="RCQ88" s="156"/>
      <c r="RCR88" s="156"/>
      <c r="RCS88" s="156"/>
      <c r="RCT88" s="156"/>
      <c r="RCU88" s="156"/>
      <c r="RCV88" s="156"/>
      <c r="RCW88" s="156"/>
      <c r="RCX88" s="156"/>
      <c r="RCY88" s="156"/>
      <c r="RCZ88" s="156"/>
      <c r="RDA88" s="156"/>
      <c r="RDB88" s="156"/>
      <c r="RDC88" s="156"/>
      <c r="RDD88" s="156"/>
      <c r="RDE88" s="156"/>
      <c r="RDF88" s="156"/>
      <c r="RDG88" s="156"/>
      <c r="RDH88" s="156"/>
      <c r="RDI88" s="156"/>
      <c r="RDJ88" s="156"/>
      <c r="RDK88" s="156"/>
      <c r="RDL88" s="156"/>
      <c r="RDM88" s="156"/>
      <c r="RDN88" s="156"/>
      <c r="RDO88" s="156"/>
      <c r="RDP88" s="156"/>
      <c r="RDQ88" s="156"/>
      <c r="RDR88" s="156"/>
      <c r="RDS88" s="156"/>
      <c r="RDT88" s="156"/>
      <c r="RDU88" s="156"/>
      <c r="RDV88" s="156"/>
      <c r="RDW88" s="156"/>
      <c r="RDX88" s="156"/>
      <c r="RDY88" s="156"/>
      <c r="RDZ88" s="156"/>
      <c r="REA88" s="156"/>
      <c r="REB88" s="156"/>
      <c r="REC88" s="156"/>
      <c r="RED88" s="156"/>
      <c r="REE88" s="156"/>
      <c r="REF88" s="156"/>
      <c r="REG88" s="156"/>
      <c r="REH88" s="156"/>
      <c r="REI88" s="156"/>
      <c r="REJ88" s="156"/>
      <c r="REK88" s="156"/>
      <c r="REL88" s="156"/>
      <c r="REM88" s="156"/>
      <c r="REN88" s="156"/>
      <c r="REO88" s="156"/>
      <c r="REP88" s="156"/>
      <c r="REQ88" s="156"/>
      <c r="RER88" s="156"/>
      <c r="RES88" s="156"/>
      <c r="RET88" s="156"/>
      <c r="REU88" s="156"/>
      <c r="REV88" s="156"/>
      <c r="REW88" s="156"/>
      <c r="REX88" s="156"/>
      <c r="REY88" s="156"/>
      <c r="REZ88" s="156"/>
      <c r="RFA88" s="156"/>
      <c r="RFB88" s="156"/>
      <c r="RFC88" s="156"/>
      <c r="RFD88" s="156"/>
      <c r="RFE88" s="156"/>
      <c r="RFF88" s="156"/>
      <c r="RFG88" s="156"/>
      <c r="RFH88" s="156"/>
      <c r="RFI88" s="156"/>
      <c r="RFJ88" s="156"/>
      <c r="RFK88" s="156"/>
      <c r="RFL88" s="156"/>
      <c r="RFM88" s="156"/>
      <c r="RFN88" s="156"/>
      <c r="RFO88" s="156"/>
      <c r="RFP88" s="156"/>
      <c r="RFQ88" s="156"/>
      <c r="RFR88" s="156"/>
      <c r="RFS88" s="156"/>
      <c r="RFT88" s="156"/>
      <c r="RFU88" s="156"/>
      <c r="RFV88" s="156"/>
      <c r="RFW88" s="156"/>
      <c r="RFX88" s="156"/>
      <c r="RFY88" s="156"/>
      <c r="RFZ88" s="156"/>
      <c r="RGA88" s="156"/>
      <c r="RGB88" s="156"/>
      <c r="RGC88" s="156"/>
      <c r="RGD88" s="156"/>
      <c r="RGE88" s="156"/>
      <c r="RGF88" s="156"/>
      <c r="RGG88" s="156"/>
      <c r="RGH88" s="156"/>
      <c r="RGI88" s="156"/>
      <c r="RGJ88" s="156"/>
      <c r="RGK88" s="156"/>
      <c r="RGL88" s="156"/>
      <c r="RGM88" s="156"/>
      <c r="RGN88" s="156"/>
      <c r="RGO88" s="156"/>
      <c r="RGP88" s="156"/>
      <c r="RGQ88" s="156"/>
      <c r="RGR88" s="156"/>
      <c r="RGS88" s="156"/>
      <c r="RGT88" s="156"/>
      <c r="RGU88" s="156"/>
      <c r="RGV88" s="156"/>
      <c r="RGW88" s="156"/>
      <c r="RGX88" s="156"/>
      <c r="RGY88" s="156"/>
      <c r="RGZ88" s="156"/>
      <c r="RHA88" s="156"/>
      <c r="RHB88" s="156"/>
      <c r="RHC88" s="156"/>
      <c r="RHD88" s="156"/>
      <c r="RHE88" s="156"/>
      <c r="RHF88" s="156"/>
      <c r="RHG88" s="156"/>
      <c r="RHH88" s="156"/>
      <c r="RHI88" s="156"/>
      <c r="RHJ88" s="156"/>
      <c r="RHK88" s="156"/>
      <c r="RHL88" s="156"/>
      <c r="RHM88" s="156"/>
      <c r="RHN88" s="156"/>
      <c r="RHO88" s="156"/>
      <c r="RHP88" s="156"/>
      <c r="RHQ88" s="156"/>
      <c r="RHR88" s="156"/>
      <c r="RHS88" s="156"/>
      <c r="RHT88" s="156"/>
      <c r="RHU88" s="156"/>
      <c r="RHV88" s="156"/>
      <c r="RHW88" s="156"/>
      <c r="RHX88" s="156"/>
      <c r="RHY88" s="156"/>
      <c r="RHZ88" s="156"/>
      <c r="RIA88" s="156"/>
      <c r="RIB88" s="156"/>
      <c r="RIC88" s="156"/>
      <c r="RID88" s="156"/>
      <c r="RIE88" s="156"/>
      <c r="RIF88" s="156"/>
      <c r="RIG88" s="156"/>
      <c r="RIH88" s="156"/>
      <c r="RII88" s="156"/>
      <c r="RIJ88" s="156"/>
      <c r="RIK88" s="156"/>
      <c r="RIL88" s="156"/>
      <c r="RIM88" s="156"/>
      <c r="RIN88" s="156"/>
      <c r="RIO88" s="156"/>
      <c r="RIP88" s="156"/>
      <c r="RIQ88" s="156"/>
      <c r="RIR88" s="156"/>
      <c r="RIS88" s="156"/>
      <c r="RIT88" s="156"/>
      <c r="RIU88" s="156"/>
      <c r="RIV88" s="156"/>
      <c r="RIW88" s="156"/>
      <c r="RIX88" s="156"/>
      <c r="RIY88" s="156"/>
      <c r="RIZ88" s="156"/>
      <c r="RJA88" s="156"/>
      <c r="RJB88" s="156"/>
      <c r="RJC88" s="156"/>
      <c r="RJD88" s="156"/>
      <c r="RJE88" s="156"/>
      <c r="RJF88" s="156"/>
      <c r="RJG88" s="156"/>
      <c r="RJH88" s="156"/>
      <c r="RJI88" s="156"/>
      <c r="RJJ88" s="156"/>
      <c r="RJK88" s="156"/>
      <c r="RJL88" s="156"/>
      <c r="RJM88" s="156"/>
      <c r="RJN88" s="156"/>
      <c r="RJO88" s="156"/>
      <c r="RJP88" s="156"/>
      <c r="RJQ88" s="156"/>
      <c r="RJR88" s="156"/>
      <c r="RJS88" s="156"/>
      <c r="RJT88" s="156"/>
      <c r="RJU88" s="156"/>
      <c r="RJV88" s="156"/>
      <c r="RJW88" s="156"/>
      <c r="RJX88" s="156"/>
      <c r="RJY88" s="156"/>
      <c r="RJZ88" s="156"/>
      <c r="RKA88" s="156"/>
      <c r="RKB88" s="156"/>
      <c r="RKC88" s="156"/>
      <c r="RKD88" s="156"/>
      <c r="RKE88" s="156"/>
      <c r="RKF88" s="156"/>
      <c r="RKG88" s="156"/>
      <c r="RKH88" s="156"/>
      <c r="RKI88" s="156"/>
      <c r="RKJ88" s="156"/>
      <c r="RKK88" s="156"/>
      <c r="RKL88" s="156"/>
      <c r="RKM88" s="156"/>
      <c r="RKN88" s="156"/>
      <c r="RKO88" s="156"/>
      <c r="RKP88" s="156"/>
      <c r="RKQ88" s="156"/>
      <c r="RKR88" s="156"/>
      <c r="RKS88" s="156"/>
      <c r="RKT88" s="156"/>
      <c r="RKU88" s="156"/>
      <c r="RKV88" s="156"/>
      <c r="RKW88" s="156"/>
      <c r="RKX88" s="156"/>
      <c r="RKY88" s="156"/>
      <c r="RKZ88" s="156"/>
      <c r="RLA88" s="156"/>
      <c r="RLB88" s="156"/>
      <c r="RLC88" s="156"/>
      <c r="RLD88" s="156"/>
      <c r="RLE88" s="156"/>
      <c r="RLF88" s="156"/>
      <c r="RLG88" s="156"/>
      <c r="RLH88" s="156"/>
      <c r="RLI88" s="156"/>
      <c r="RLJ88" s="156"/>
      <c r="RLK88" s="156"/>
      <c r="RLL88" s="156"/>
      <c r="RLM88" s="156"/>
      <c r="RLN88" s="156"/>
      <c r="RLO88" s="156"/>
      <c r="RLP88" s="156"/>
      <c r="RLQ88" s="156"/>
      <c r="RLR88" s="156"/>
      <c r="RLS88" s="156"/>
      <c r="RLT88" s="156"/>
      <c r="RLU88" s="156"/>
      <c r="RLV88" s="156"/>
      <c r="RLW88" s="156"/>
      <c r="RLX88" s="156"/>
      <c r="RLY88" s="156"/>
      <c r="RLZ88" s="156"/>
      <c r="RMA88" s="156"/>
      <c r="RMB88" s="156"/>
      <c r="RMC88" s="156"/>
      <c r="RMD88" s="156"/>
      <c r="RME88" s="156"/>
      <c r="RMF88" s="156"/>
      <c r="RMG88" s="156"/>
      <c r="RMH88" s="156"/>
      <c r="RMI88" s="156"/>
      <c r="RMJ88" s="156"/>
      <c r="RMK88" s="156"/>
      <c r="RML88" s="156"/>
      <c r="RMM88" s="156"/>
      <c r="RMN88" s="156"/>
      <c r="RMO88" s="156"/>
      <c r="RMP88" s="156"/>
      <c r="RMQ88" s="156"/>
      <c r="RMR88" s="156"/>
      <c r="RMS88" s="156"/>
      <c r="RMT88" s="156"/>
      <c r="RMU88" s="156"/>
      <c r="RMV88" s="156"/>
      <c r="RMW88" s="156"/>
      <c r="RMX88" s="156"/>
      <c r="RMY88" s="156"/>
      <c r="RMZ88" s="156"/>
      <c r="RNA88" s="156"/>
      <c r="RNB88" s="156"/>
      <c r="RNC88" s="156"/>
      <c r="RND88" s="156"/>
      <c r="RNE88" s="156"/>
      <c r="RNF88" s="156"/>
      <c r="RNG88" s="156"/>
      <c r="RNH88" s="156"/>
      <c r="RNI88" s="156"/>
      <c r="RNJ88" s="156"/>
      <c r="RNK88" s="156"/>
      <c r="RNL88" s="156"/>
      <c r="RNM88" s="156"/>
      <c r="RNN88" s="156"/>
      <c r="RNO88" s="156"/>
      <c r="RNP88" s="156"/>
      <c r="RNQ88" s="156"/>
      <c r="RNR88" s="156"/>
      <c r="RNS88" s="156"/>
      <c r="RNT88" s="156"/>
      <c r="RNU88" s="156"/>
      <c r="RNV88" s="156"/>
      <c r="RNW88" s="156"/>
      <c r="RNX88" s="156"/>
      <c r="RNY88" s="156"/>
      <c r="RNZ88" s="156"/>
      <c r="ROA88" s="156"/>
      <c r="ROB88" s="156"/>
      <c r="ROC88" s="156"/>
      <c r="ROD88" s="156"/>
      <c r="ROE88" s="156"/>
      <c r="ROF88" s="156"/>
      <c r="ROG88" s="156"/>
      <c r="ROH88" s="156"/>
      <c r="ROI88" s="156"/>
      <c r="ROJ88" s="156"/>
      <c r="ROK88" s="156"/>
      <c r="ROL88" s="156"/>
      <c r="ROM88" s="156"/>
      <c r="RON88" s="156"/>
      <c r="ROO88" s="156"/>
      <c r="ROP88" s="156"/>
      <c r="ROQ88" s="156"/>
      <c r="ROR88" s="156"/>
      <c r="ROS88" s="156"/>
      <c r="ROT88" s="156"/>
      <c r="ROU88" s="156"/>
      <c r="ROV88" s="156"/>
      <c r="ROW88" s="156"/>
      <c r="ROX88" s="156"/>
      <c r="ROY88" s="156"/>
      <c r="ROZ88" s="156"/>
      <c r="RPA88" s="156"/>
      <c r="RPB88" s="156"/>
      <c r="RPC88" s="156"/>
      <c r="RPD88" s="156"/>
      <c r="RPE88" s="156"/>
      <c r="RPF88" s="156"/>
      <c r="RPG88" s="156"/>
      <c r="RPH88" s="156"/>
      <c r="RPI88" s="156"/>
      <c r="RPJ88" s="156"/>
      <c r="RPK88" s="156"/>
      <c r="RPL88" s="156"/>
      <c r="RPM88" s="156"/>
      <c r="RPN88" s="156"/>
      <c r="RPO88" s="156"/>
      <c r="RPP88" s="156"/>
      <c r="RPQ88" s="156"/>
      <c r="RPR88" s="156"/>
      <c r="RPS88" s="156"/>
      <c r="RPT88" s="156"/>
      <c r="RPU88" s="156"/>
      <c r="RPV88" s="156"/>
      <c r="RPW88" s="156"/>
      <c r="RPX88" s="156"/>
      <c r="RPY88" s="156"/>
      <c r="RPZ88" s="156"/>
      <c r="RQA88" s="156"/>
      <c r="RQB88" s="156"/>
      <c r="RQC88" s="156"/>
      <c r="RQD88" s="156"/>
      <c r="RQE88" s="156"/>
      <c r="RQF88" s="156"/>
      <c r="RQG88" s="156"/>
      <c r="RQH88" s="156"/>
      <c r="RQI88" s="156"/>
      <c r="RQJ88" s="156"/>
      <c r="RQK88" s="156"/>
      <c r="RQL88" s="156"/>
      <c r="RQM88" s="156"/>
      <c r="RQN88" s="156"/>
      <c r="RQO88" s="156"/>
      <c r="RQP88" s="156"/>
      <c r="RQQ88" s="156"/>
      <c r="RQR88" s="156"/>
      <c r="RQS88" s="156"/>
      <c r="RQT88" s="156"/>
      <c r="RQU88" s="156"/>
      <c r="RQV88" s="156"/>
      <c r="RQW88" s="156"/>
      <c r="RQX88" s="156"/>
      <c r="RQY88" s="156"/>
      <c r="RQZ88" s="156"/>
      <c r="RRA88" s="156"/>
      <c r="RRB88" s="156"/>
      <c r="RRC88" s="156"/>
      <c r="RRD88" s="156"/>
      <c r="RRE88" s="156"/>
      <c r="RRF88" s="156"/>
      <c r="RRG88" s="156"/>
      <c r="RRH88" s="156"/>
      <c r="RRI88" s="156"/>
      <c r="RRJ88" s="156"/>
      <c r="RRK88" s="156"/>
      <c r="RRL88" s="156"/>
      <c r="RRM88" s="156"/>
      <c r="RRN88" s="156"/>
      <c r="RRO88" s="156"/>
      <c r="RRP88" s="156"/>
      <c r="RRQ88" s="156"/>
      <c r="RRR88" s="156"/>
      <c r="RRS88" s="156"/>
      <c r="RRT88" s="156"/>
      <c r="RRU88" s="156"/>
      <c r="RRV88" s="156"/>
      <c r="RRW88" s="156"/>
      <c r="RRX88" s="156"/>
      <c r="RRY88" s="156"/>
      <c r="RRZ88" s="156"/>
      <c r="RSA88" s="156"/>
      <c r="RSB88" s="156"/>
      <c r="RSC88" s="156"/>
      <c r="RSD88" s="156"/>
      <c r="RSE88" s="156"/>
      <c r="RSF88" s="156"/>
      <c r="RSG88" s="156"/>
      <c r="RSH88" s="156"/>
      <c r="RSI88" s="156"/>
      <c r="RSJ88" s="156"/>
      <c r="RSK88" s="156"/>
      <c r="RSL88" s="156"/>
      <c r="RSM88" s="156"/>
      <c r="RSN88" s="156"/>
      <c r="RSO88" s="156"/>
      <c r="RSP88" s="156"/>
      <c r="RSQ88" s="156"/>
      <c r="RSR88" s="156"/>
      <c r="RSS88" s="156"/>
      <c r="RST88" s="156"/>
      <c r="RSU88" s="156"/>
      <c r="RSV88" s="156"/>
      <c r="RSW88" s="156"/>
      <c r="RSX88" s="156"/>
      <c r="RSY88" s="156"/>
      <c r="RSZ88" s="156"/>
      <c r="RTA88" s="156"/>
      <c r="RTB88" s="156"/>
      <c r="RTC88" s="156"/>
      <c r="RTD88" s="156"/>
      <c r="RTE88" s="156"/>
      <c r="RTF88" s="156"/>
      <c r="RTG88" s="156"/>
      <c r="RTH88" s="156"/>
      <c r="RTI88" s="156"/>
      <c r="RTJ88" s="156"/>
      <c r="RTK88" s="156"/>
      <c r="RTL88" s="156"/>
      <c r="RTM88" s="156"/>
      <c r="RTN88" s="156"/>
      <c r="RTO88" s="156"/>
      <c r="RTP88" s="156"/>
      <c r="RTQ88" s="156"/>
      <c r="RTR88" s="156"/>
      <c r="RTS88" s="156"/>
      <c r="RTT88" s="156"/>
      <c r="RTU88" s="156"/>
      <c r="RTV88" s="156"/>
      <c r="RTW88" s="156"/>
      <c r="RTX88" s="156"/>
      <c r="RTY88" s="156"/>
      <c r="RTZ88" s="156"/>
      <c r="RUA88" s="156"/>
      <c r="RUB88" s="156"/>
      <c r="RUC88" s="156"/>
      <c r="RUD88" s="156"/>
      <c r="RUE88" s="156"/>
      <c r="RUF88" s="156"/>
      <c r="RUG88" s="156"/>
      <c r="RUH88" s="156"/>
      <c r="RUI88" s="156"/>
      <c r="RUJ88" s="156"/>
      <c r="RUK88" s="156"/>
      <c r="RUL88" s="156"/>
      <c r="RUM88" s="156"/>
      <c r="RUN88" s="156"/>
      <c r="RUO88" s="156"/>
      <c r="RUP88" s="156"/>
      <c r="RUQ88" s="156"/>
      <c r="RUR88" s="156"/>
      <c r="RUS88" s="156"/>
      <c r="RUT88" s="156"/>
      <c r="RUU88" s="156"/>
      <c r="RUV88" s="156"/>
      <c r="RUW88" s="156"/>
      <c r="RUX88" s="156"/>
      <c r="RUY88" s="156"/>
      <c r="RUZ88" s="156"/>
      <c r="RVA88" s="156"/>
      <c r="RVB88" s="156"/>
      <c r="RVC88" s="156"/>
      <c r="RVD88" s="156"/>
      <c r="RVE88" s="156"/>
      <c r="RVF88" s="156"/>
      <c r="RVG88" s="156"/>
      <c r="RVH88" s="156"/>
      <c r="RVI88" s="156"/>
      <c r="RVJ88" s="156"/>
      <c r="RVK88" s="156"/>
      <c r="RVL88" s="156"/>
      <c r="RVM88" s="156"/>
      <c r="RVN88" s="156"/>
      <c r="RVO88" s="156"/>
      <c r="RVP88" s="156"/>
      <c r="RVQ88" s="156"/>
      <c r="RVR88" s="156"/>
      <c r="RVS88" s="156"/>
      <c r="RVT88" s="156"/>
      <c r="RVU88" s="156"/>
      <c r="RVV88" s="156"/>
      <c r="RVW88" s="156"/>
      <c r="RVX88" s="156"/>
      <c r="RVY88" s="156"/>
      <c r="RVZ88" s="156"/>
      <c r="RWA88" s="156"/>
      <c r="RWB88" s="156"/>
      <c r="RWC88" s="156"/>
      <c r="RWD88" s="156"/>
      <c r="RWE88" s="156"/>
      <c r="RWF88" s="156"/>
      <c r="RWG88" s="156"/>
      <c r="RWH88" s="156"/>
      <c r="RWI88" s="156"/>
      <c r="RWJ88" s="156"/>
      <c r="RWK88" s="156"/>
      <c r="RWL88" s="156"/>
      <c r="RWM88" s="156"/>
      <c r="RWN88" s="156"/>
      <c r="RWO88" s="156"/>
      <c r="RWP88" s="156"/>
      <c r="RWQ88" s="156"/>
      <c r="RWR88" s="156"/>
      <c r="RWS88" s="156"/>
      <c r="RWT88" s="156"/>
      <c r="RWU88" s="156"/>
      <c r="RWV88" s="156"/>
      <c r="RWW88" s="156"/>
      <c r="RWX88" s="156"/>
      <c r="RWY88" s="156"/>
      <c r="RWZ88" s="156"/>
      <c r="RXA88" s="156"/>
      <c r="RXB88" s="156"/>
      <c r="RXC88" s="156"/>
      <c r="RXD88" s="156"/>
      <c r="RXE88" s="156"/>
      <c r="RXF88" s="156"/>
      <c r="RXG88" s="156"/>
      <c r="RXH88" s="156"/>
      <c r="RXI88" s="156"/>
      <c r="RXJ88" s="156"/>
      <c r="RXK88" s="156"/>
      <c r="RXL88" s="156"/>
      <c r="RXM88" s="156"/>
      <c r="RXN88" s="156"/>
      <c r="RXO88" s="156"/>
      <c r="RXP88" s="156"/>
      <c r="RXQ88" s="156"/>
      <c r="RXR88" s="156"/>
      <c r="RXS88" s="156"/>
      <c r="RXT88" s="156"/>
      <c r="RXU88" s="156"/>
      <c r="RXV88" s="156"/>
      <c r="RXW88" s="156"/>
      <c r="RXX88" s="156"/>
      <c r="RXY88" s="156"/>
      <c r="RXZ88" s="156"/>
      <c r="RYA88" s="156"/>
      <c r="RYB88" s="156"/>
      <c r="RYC88" s="156"/>
      <c r="RYD88" s="156"/>
      <c r="RYE88" s="156"/>
      <c r="RYF88" s="156"/>
      <c r="RYG88" s="156"/>
      <c r="RYH88" s="156"/>
      <c r="RYI88" s="156"/>
      <c r="RYJ88" s="156"/>
      <c r="RYK88" s="156"/>
      <c r="RYL88" s="156"/>
      <c r="RYM88" s="156"/>
      <c r="RYN88" s="156"/>
      <c r="RYO88" s="156"/>
      <c r="RYP88" s="156"/>
      <c r="RYQ88" s="156"/>
      <c r="RYR88" s="156"/>
      <c r="RYS88" s="156"/>
      <c r="RYT88" s="156"/>
      <c r="RYU88" s="156"/>
      <c r="RYV88" s="156"/>
      <c r="RYW88" s="156"/>
      <c r="RYX88" s="156"/>
      <c r="RYY88" s="156"/>
      <c r="RYZ88" s="156"/>
      <c r="RZA88" s="156"/>
      <c r="RZB88" s="156"/>
      <c r="RZC88" s="156"/>
      <c r="RZD88" s="156"/>
      <c r="RZE88" s="156"/>
      <c r="RZF88" s="156"/>
      <c r="RZG88" s="156"/>
      <c r="RZH88" s="156"/>
      <c r="RZI88" s="156"/>
      <c r="RZJ88" s="156"/>
      <c r="RZK88" s="156"/>
      <c r="RZL88" s="156"/>
      <c r="RZM88" s="156"/>
      <c r="RZN88" s="156"/>
      <c r="RZO88" s="156"/>
      <c r="RZP88" s="156"/>
      <c r="RZQ88" s="156"/>
      <c r="RZR88" s="156"/>
      <c r="RZS88" s="156"/>
      <c r="RZT88" s="156"/>
      <c r="RZU88" s="156"/>
      <c r="RZV88" s="156"/>
      <c r="RZW88" s="156"/>
      <c r="RZX88" s="156"/>
      <c r="RZY88" s="156"/>
      <c r="RZZ88" s="156"/>
      <c r="SAA88" s="156"/>
      <c r="SAB88" s="156"/>
      <c r="SAC88" s="156"/>
      <c r="SAD88" s="156"/>
      <c r="SAE88" s="156"/>
      <c r="SAF88" s="156"/>
      <c r="SAG88" s="156"/>
      <c r="SAH88" s="156"/>
      <c r="SAI88" s="156"/>
      <c r="SAJ88" s="156"/>
      <c r="SAK88" s="156"/>
      <c r="SAL88" s="156"/>
      <c r="SAM88" s="156"/>
      <c r="SAN88" s="156"/>
      <c r="SAO88" s="156"/>
      <c r="SAP88" s="156"/>
      <c r="SAQ88" s="156"/>
      <c r="SAR88" s="156"/>
      <c r="SAS88" s="156"/>
      <c r="SAT88" s="156"/>
      <c r="SAU88" s="156"/>
      <c r="SAV88" s="156"/>
      <c r="SAW88" s="156"/>
      <c r="SAX88" s="156"/>
      <c r="SAY88" s="156"/>
      <c r="SAZ88" s="156"/>
      <c r="SBA88" s="156"/>
      <c r="SBB88" s="156"/>
      <c r="SBC88" s="156"/>
      <c r="SBD88" s="156"/>
      <c r="SBE88" s="156"/>
      <c r="SBF88" s="156"/>
      <c r="SBG88" s="156"/>
      <c r="SBH88" s="156"/>
      <c r="SBI88" s="156"/>
      <c r="SBJ88" s="156"/>
      <c r="SBK88" s="156"/>
      <c r="SBL88" s="156"/>
      <c r="SBM88" s="156"/>
      <c r="SBN88" s="156"/>
      <c r="SBO88" s="156"/>
      <c r="SBP88" s="156"/>
      <c r="SBQ88" s="156"/>
      <c r="SBR88" s="156"/>
      <c r="SBS88" s="156"/>
      <c r="SBT88" s="156"/>
      <c r="SBU88" s="156"/>
      <c r="SBV88" s="156"/>
      <c r="SBW88" s="156"/>
      <c r="SBX88" s="156"/>
      <c r="SBY88" s="156"/>
      <c r="SBZ88" s="156"/>
      <c r="SCA88" s="156"/>
      <c r="SCB88" s="156"/>
      <c r="SCC88" s="156"/>
      <c r="SCD88" s="156"/>
      <c r="SCE88" s="156"/>
      <c r="SCF88" s="156"/>
      <c r="SCG88" s="156"/>
      <c r="SCH88" s="156"/>
      <c r="SCI88" s="156"/>
      <c r="SCJ88" s="156"/>
      <c r="SCK88" s="156"/>
      <c r="SCL88" s="156"/>
      <c r="SCM88" s="156"/>
      <c r="SCN88" s="156"/>
      <c r="SCO88" s="156"/>
      <c r="SCP88" s="156"/>
      <c r="SCQ88" s="156"/>
      <c r="SCR88" s="156"/>
      <c r="SCS88" s="156"/>
      <c r="SCT88" s="156"/>
      <c r="SCU88" s="156"/>
      <c r="SCV88" s="156"/>
      <c r="SCW88" s="156"/>
      <c r="SCX88" s="156"/>
      <c r="SCY88" s="156"/>
      <c r="SCZ88" s="156"/>
      <c r="SDA88" s="156"/>
      <c r="SDB88" s="156"/>
      <c r="SDC88" s="156"/>
      <c r="SDD88" s="156"/>
      <c r="SDE88" s="156"/>
      <c r="SDF88" s="156"/>
      <c r="SDG88" s="156"/>
      <c r="SDH88" s="156"/>
      <c r="SDI88" s="156"/>
      <c r="SDJ88" s="156"/>
      <c r="SDK88" s="156"/>
      <c r="SDL88" s="156"/>
      <c r="SDM88" s="156"/>
      <c r="SDN88" s="156"/>
      <c r="SDO88" s="156"/>
      <c r="SDP88" s="156"/>
      <c r="SDQ88" s="156"/>
      <c r="SDR88" s="156"/>
      <c r="SDS88" s="156"/>
      <c r="SDT88" s="156"/>
      <c r="SDU88" s="156"/>
      <c r="SDV88" s="156"/>
      <c r="SDW88" s="156"/>
      <c r="SDX88" s="156"/>
      <c r="SDY88" s="156"/>
      <c r="SDZ88" s="156"/>
      <c r="SEA88" s="156"/>
      <c r="SEB88" s="156"/>
      <c r="SEC88" s="156"/>
      <c r="SED88" s="156"/>
      <c r="SEE88" s="156"/>
      <c r="SEF88" s="156"/>
      <c r="SEG88" s="156"/>
      <c r="SEH88" s="156"/>
      <c r="SEI88" s="156"/>
      <c r="SEJ88" s="156"/>
      <c r="SEK88" s="156"/>
      <c r="SEL88" s="156"/>
      <c r="SEM88" s="156"/>
      <c r="SEN88" s="156"/>
      <c r="SEO88" s="156"/>
      <c r="SEP88" s="156"/>
      <c r="SEQ88" s="156"/>
      <c r="SER88" s="156"/>
      <c r="SES88" s="156"/>
      <c r="SET88" s="156"/>
      <c r="SEU88" s="156"/>
      <c r="SEV88" s="156"/>
      <c r="SEW88" s="156"/>
      <c r="SEX88" s="156"/>
      <c r="SEY88" s="156"/>
      <c r="SEZ88" s="156"/>
      <c r="SFA88" s="156"/>
      <c r="SFB88" s="156"/>
      <c r="SFC88" s="156"/>
      <c r="SFD88" s="156"/>
      <c r="SFE88" s="156"/>
      <c r="SFF88" s="156"/>
      <c r="SFG88" s="156"/>
      <c r="SFH88" s="156"/>
      <c r="SFI88" s="156"/>
      <c r="SFJ88" s="156"/>
      <c r="SFK88" s="156"/>
      <c r="SFL88" s="156"/>
      <c r="SFM88" s="156"/>
      <c r="SFN88" s="156"/>
      <c r="SFO88" s="156"/>
      <c r="SFP88" s="156"/>
      <c r="SFQ88" s="156"/>
      <c r="SFR88" s="156"/>
      <c r="SFS88" s="156"/>
      <c r="SFT88" s="156"/>
      <c r="SFU88" s="156"/>
      <c r="SFV88" s="156"/>
      <c r="SFW88" s="156"/>
      <c r="SFX88" s="156"/>
      <c r="SFY88" s="156"/>
      <c r="SFZ88" s="156"/>
      <c r="SGA88" s="156"/>
      <c r="SGB88" s="156"/>
      <c r="SGC88" s="156"/>
      <c r="SGD88" s="156"/>
      <c r="SGE88" s="156"/>
      <c r="SGF88" s="156"/>
      <c r="SGG88" s="156"/>
      <c r="SGH88" s="156"/>
      <c r="SGI88" s="156"/>
      <c r="SGJ88" s="156"/>
      <c r="SGK88" s="156"/>
      <c r="SGL88" s="156"/>
      <c r="SGM88" s="156"/>
      <c r="SGN88" s="156"/>
      <c r="SGO88" s="156"/>
      <c r="SGP88" s="156"/>
      <c r="SGQ88" s="156"/>
      <c r="SGR88" s="156"/>
      <c r="SGS88" s="156"/>
      <c r="SGT88" s="156"/>
      <c r="SGU88" s="156"/>
      <c r="SGV88" s="156"/>
      <c r="SGW88" s="156"/>
      <c r="SGX88" s="156"/>
      <c r="SGY88" s="156"/>
      <c r="SGZ88" s="156"/>
      <c r="SHA88" s="156"/>
      <c r="SHB88" s="156"/>
      <c r="SHC88" s="156"/>
      <c r="SHD88" s="156"/>
      <c r="SHE88" s="156"/>
      <c r="SHF88" s="156"/>
      <c r="SHG88" s="156"/>
      <c r="SHH88" s="156"/>
      <c r="SHI88" s="156"/>
      <c r="SHJ88" s="156"/>
      <c r="SHK88" s="156"/>
      <c r="SHL88" s="156"/>
      <c r="SHM88" s="156"/>
      <c r="SHN88" s="156"/>
      <c r="SHO88" s="156"/>
      <c r="SHP88" s="156"/>
      <c r="SHQ88" s="156"/>
      <c r="SHR88" s="156"/>
      <c r="SHS88" s="156"/>
      <c r="SHT88" s="156"/>
      <c r="SHU88" s="156"/>
      <c r="SHV88" s="156"/>
      <c r="SHW88" s="156"/>
      <c r="SHX88" s="156"/>
      <c r="SHY88" s="156"/>
      <c r="SHZ88" s="156"/>
      <c r="SIA88" s="156"/>
      <c r="SIB88" s="156"/>
      <c r="SIC88" s="156"/>
      <c r="SID88" s="156"/>
      <c r="SIE88" s="156"/>
      <c r="SIF88" s="156"/>
      <c r="SIG88" s="156"/>
      <c r="SIH88" s="156"/>
      <c r="SII88" s="156"/>
      <c r="SIJ88" s="156"/>
      <c r="SIK88" s="156"/>
      <c r="SIL88" s="156"/>
      <c r="SIM88" s="156"/>
      <c r="SIN88" s="156"/>
      <c r="SIO88" s="156"/>
      <c r="SIP88" s="156"/>
      <c r="SIQ88" s="156"/>
      <c r="SIR88" s="156"/>
      <c r="SIS88" s="156"/>
      <c r="SIT88" s="156"/>
      <c r="SIU88" s="156"/>
      <c r="SIV88" s="156"/>
      <c r="SIW88" s="156"/>
      <c r="SIX88" s="156"/>
      <c r="SIY88" s="156"/>
      <c r="SIZ88" s="156"/>
      <c r="SJA88" s="156"/>
      <c r="SJB88" s="156"/>
      <c r="SJC88" s="156"/>
      <c r="SJD88" s="156"/>
      <c r="SJE88" s="156"/>
      <c r="SJF88" s="156"/>
      <c r="SJG88" s="156"/>
      <c r="SJH88" s="156"/>
      <c r="SJI88" s="156"/>
      <c r="SJJ88" s="156"/>
      <c r="SJK88" s="156"/>
      <c r="SJL88" s="156"/>
      <c r="SJM88" s="156"/>
      <c r="SJN88" s="156"/>
      <c r="SJO88" s="156"/>
      <c r="SJP88" s="156"/>
      <c r="SJQ88" s="156"/>
      <c r="SJR88" s="156"/>
      <c r="SJS88" s="156"/>
      <c r="SJT88" s="156"/>
      <c r="SJU88" s="156"/>
      <c r="SJV88" s="156"/>
      <c r="SJW88" s="156"/>
      <c r="SJX88" s="156"/>
      <c r="SJY88" s="156"/>
      <c r="SJZ88" s="156"/>
      <c r="SKA88" s="156"/>
      <c r="SKB88" s="156"/>
      <c r="SKC88" s="156"/>
      <c r="SKD88" s="156"/>
      <c r="SKE88" s="156"/>
      <c r="SKF88" s="156"/>
      <c r="SKG88" s="156"/>
      <c r="SKH88" s="156"/>
      <c r="SKI88" s="156"/>
      <c r="SKJ88" s="156"/>
      <c r="SKK88" s="156"/>
      <c r="SKL88" s="156"/>
      <c r="SKM88" s="156"/>
      <c r="SKN88" s="156"/>
      <c r="SKO88" s="156"/>
      <c r="SKP88" s="156"/>
      <c r="SKQ88" s="156"/>
      <c r="SKR88" s="156"/>
      <c r="SKS88" s="156"/>
      <c r="SKT88" s="156"/>
      <c r="SKU88" s="156"/>
      <c r="SKV88" s="156"/>
      <c r="SKW88" s="156"/>
      <c r="SKX88" s="156"/>
      <c r="SKY88" s="156"/>
      <c r="SKZ88" s="156"/>
      <c r="SLA88" s="156"/>
      <c r="SLB88" s="156"/>
      <c r="SLC88" s="156"/>
      <c r="SLD88" s="156"/>
      <c r="SLE88" s="156"/>
      <c r="SLF88" s="156"/>
      <c r="SLG88" s="156"/>
      <c r="SLH88" s="156"/>
      <c r="SLI88" s="156"/>
      <c r="SLJ88" s="156"/>
      <c r="SLK88" s="156"/>
      <c r="SLL88" s="156"/>
      <c r="SLM88" s="156"/>
      <c r="SLN88" s="156"/>
      <c r="SLO88" s="156"/>
      <c r="SLP88" s="156"/>
      <c r="SLQ88" s="156"/>
      <c r="SLR88" s="156"/>
      <c r="SLS88" s="156"/>
      <c r="SLT88" s="156"/>
      <c r="SLU88" s="156"/>
      <c r="SLV88" s="156"/>
      <c r="SLW88" s="156"/>
      <c r="SLX88" s="156"/>
      <c r="SLY88" s="156"/>
      <c r="SLZ88" s="156"/>
      <c r="SMA88" s="156"/>
      <c r="SMB88" s="156"/>
      <c r="SMC88" s="156"/>
      <c r="SMD88" s="156"/>
      <c r="SME88" s="156"/>
      <c r="SMF88" s="156"/>
      <c r="SMG88" s="156"/>
      <c r="SMH88" s="156"/>
      <c r="SMI88" s="156"/>
      <c r="SMJ88" s="156"/>
      <c r="SMK88" s="156"/>
      <c r="SML88" s="156"/>
      <c r="SMM88" s="156"/>
      <c r="SMN88" s="156"/>
      <c r="SMO88" s="156"/>
      <c r="SMP88" s="156"/>
      <c r="SMQ88" s="156"/>
      <c r="SMR88" s="156"/>
      <c r="SMS88" s="156"/>
      <c r="SMT88" s="156"/>
      <c r="SMU88" s="156"/>
      <c r="SMV88" s="156"/>
      <c r="SMW88" s="156"/>
      <c r="SMX88" s="156"/>
      <c r="SMY88" s="156"/>
      <c r="SMZ88" s="156"/>
      <c r="SNA88" s="156"/>
      <c r="SNB88" s="156"/>
      <c r="SNC88" s="156"/>
      <c r="SND88" s="156"/>
      <c r="SNE88" s="156"/>
      <c r="SNF88" s="156"/>
      <c r="SNG88" s="156"/>
      <c r="SNH88" s="156"/>
      <c r="SNI88" s="156"/>
      <c r="SNJ88" s="156"/>
      <c r="SNK88" s="156"/>
      <c r="SNL88" s="156"/>
      <c r="SNM88" s="156"/>
      <c r="SNN88" s="156"/>
      <c r="SNO88" s="156"/>
      <c r="SNP88" s="156"/>
      <c r="SNQ88" s="156"/>
      <c r="SNR88" s="156"/>
      <c r="SNS88" s="156"/>
      <c r="SNT88" s="156"/>
      <c r="SNU88" s="156"/>
      <c r="SNV88" s="156"/>
      <c r="SNW88" s="156"/>
      <c r="SNX88" s="156"/>
      <c r="SNY88" s="156"/>
      <c r="SNZ88" s="156"/>
      <c r="SOA88" s="156"/>
      <c r="SOB88" s="156"/>
      <c r="SOC88" s="156"/>
      <c r="SOD88" s="156"/>
      <c r="SOE88" s="156"/>
      <c r="SOF88" s="156"/>
      <c r="SOG88" s="156"/>
      <c r="SOH88" s="156"/>
      <c r="SOI88" s="156"/>
      <c r="SOJ88" s="156"/>
      <c r="SOK88" s="156"/>
      <c r="SOL88" s="156"/>
      <c r="SOM88" s="156"/>
      <c r="SON88" s="156"/>
      <c r="SOO88" s="156"/>
      <c r="SOP88" s="156"/>
      <c r="SOQ88" s="156"/>
      <c r="SOR88" s="156"/>
      <c r="SOS88" s="156"/>
      <c r="SOT88" s="156"/>
      <c r="SOU88" s="156"/>
      <c r="SOV88" s="156"/>
      <c r="SOW88" s="156"/>
      <c r="SOX88" s="156"/>
      <c r="SOY88" s="156"/>
      <c r="SOZ88" s="156"/>
      <c r="SPA88" s="156"/>
      <c r="SPB88" s="156"/>
      <c r="SPC88" s="156"/>
      <c r="SPD88" s="156"/>
      <c r="SPE88" s="156"/>
      <c r="SPF88" s="156"/>
      <c r="SPG88" s="156"/>
      <c r="SPH88" s="156"/>
      <c r="SPI88" s="156"/>
      <c r="SPJ88" s="156"/>
      <c r="SPK88" s="156"/>
      <c r="SPL88" s="156"/>
      <c r="SPM88" s="156"/>
      <c r="SPN88" s="156"/>
      <c r="SPO88" s="156"/>
      <c r="SPP88" s="156"/>
      <c r="SPQ88" s="156"/>
      <c r="SPR88" s="156"/>
      <c r="SPS88" s="156"/>
      <c r="SPT88" s="156"/>
      <c r="SPU88" s="156"/>
      <c r="SPV88" s="156"/>
      <c r="SPW88" s="156"/>
      <c r="SPX88" s="156"/>
      <c r="SPY88" s="156"/>
      <c r="SPZ88" s="156"/>
      <c r="SQA88" s="156"/>
      <c r="SQB88" s="156"/>
      <c r="SQC88" s="156"/>
      <c r="SQD88" s="156"/>
      <c r="SQE88" s="156"/>
      <c r="SQF88" s="156"/>
      <c r="SQG88" s="156"/>
      <c r="SQH88" s="156"/>
      <c r="SQI88" s="156"/>
      <c r="SQJ88" s="156"/>
      <c r="SQK88" s="156"/>
      <c r="SQL88" s="156"/>
      <c r="SQM88" s="156"/>
      <c r="SQN88" s="156"/>
      <c r="SQO88" s="156"/>
      <c r="SQP88" s="156"/>
      <c r="SQQ88" s="156"/>
      <c r="SQR88" s="156"/>
      <c r="SQS88" s="156"/>
      <c r="SQT88" s="156"/>
      <c r="SQU88" s="156"/>
      <c r="SQV88" s="156"/>
      <c r="SQW88" s="156"/>
      <c r="SQX88" s="156"/>
      <c r="SQY88" s="156"/>
      <c r="SQZ88" s="156"/>
      <c r="SRA88" s="156"/>
      <c r="SRB88" s="156"/>
      <c r="SRC88" s="156"/>
      <c r="SRD88" s="156"/>
      <c r="SRE88" s="156"/>
      <c r="SRF88" s="156"/>
      <c r="SRG88" s="156"/>
      <c r="SRH88" s="156"/>
      <c r="SRI88" s="156"/>
      <c r="SRJ88" s="156"/>
      <c r="SRK88" s="156"/>
      <c r="SRL88" s="156"/>
      <c r="SRM88" s="156"/>
      <c r="SRN88" s="156"/>
      <c r="SRO88" s="156"/>
      <c r="SRP88" s="156"/>
      <c r="SRQ88" s="156"/>
      <c r="SRR88" s="156"/>
      <c r="SRS88" s="156"/>
      <c r="SRT88" s="156"/>
      <c r="SRU88" s="156"/>
      <c r="SRV88" s="156"/>
      <c r="SRW88" s="156"/>
      <c r="SRX88" s="156"/>
      <c r="SRY88" s="156"/>
      <c r="SRZ88" s="156"/>
      <c r="SSA88" s="156"/>
      <c r="SSB88" s="156"/>
      <c r="SSC88" s="156"/>
      <c r="SSD88" s="156"/>
      <c r="SSE88" s="156"/>
      <c r="SSF88" s="156"/>
      <c r="SSG88" s="156"/>
      <c r="SSH88" s="156"/>
      <c r="SSI88" s="156"/>
      <c r="SSJ88" s="156"/>
      <c r="SSK88" s="156"/>
      <c r="SSL88" s="156"/>
      <c r="SSM88" s="156"/>
      <c r="SSN88" s="156"/>
      <c r="SSO88" s="156"/>
      <c r="SSP88" s="156"/>
      <c r="SSQ88" s="156"/>
      <c r="SSR88" s="156"/>
      <c r="SSS88" s="156"/>
      <c r="SST88" s="156"/>
      <c r="SSU88" s="156"/>
      <c r="SSV88" s="156"/>
      <c r="SSW88" s="156"/>
      <c r="SSX88" s="156"/>
      <c r="SSY88" s="156"/>
      <c r="SSZ88" s="156"/>
      <c r="STA88" s="156"/>
      <c r="STB88" s="156"/>
      <c r="STC88" s="156"/>
      <c r="STD88" s="156"/>
      <c r="STE88" s="156"/>
      <c r="STF88" s="156"/>
      <c r="STG88" s="156"/>
      <c r="STH88" s="156"/>
      <c r="STI88" s="156"/>
      <c r="STJ88" s="156"/>
      <c r="STK88" s="156"/>
      <c r="STL88" s="156"/>
      <c r="STM88" s="156"/>
      <c r="STN88" s="156"/>
      <c r="STO88" s="156"/>
      <c r="STP88" s="156"/>
      <c r="STQ88" s="156"/>
      <c r="STR88" s="156"/>
      <c r="STS88" s="156"/>
      <c r="STT88" s="156"/>
      <c r="STU88" s="156"/>
      <c r="STV88" s="156"/>
      <c r="STW88" s="156"/>
      <c r="STX88" s="156"/>
      <c r="STY88" s="156"/>
      <c r="STZ88" s="156"/>
      <c r="SUA88" s="156"/>
      <c r="SUB88" s="156"/>
      <c r="SUC88" s="156"/>
      <c r="SUD88" s="156"/>
      <c r="SUE88" s="156"/>
      <c r="SUF88" s="156"/>
      <c r="SUG88" s="156"/>
      <c r="SUH88" s="156"/>
      <c r="SUI88" s="156"/>
      <c r="SUJ88" s="156"/>
      <c r="SUK88" s="156"/>
      <c r="SUL88" s="156"/>
      <c r="SUM88" s="156"/>
      <c r="SUN88" s="156"/>
      <c r="SUO88" s="156"/>
      <c r="SUP88" s="156"/>
      <c r="SUQ88" s="156"/>
      <c r="SUR88" s="156"/>
      <c r="SUS88" s="156"/>
      <c r="SUT88" s="156"/>
      <c r="SUU88" s="156"/>
      <c r="SUV88" s="156"/>
      <c r="SUW88" s="156"/>
      <c r="SUX88" s="156"/>
      <c r="SUY88" s="156"/>
      <c r="SUZ88" s="156"/>
      <c r="SVA88" s="156"/>
      <c r="SVB88" s="156"/>
      <c r="SVC88" s="156"/>
      <c r="SVD88" s="156"/>
      <c r="SVE88" s="156"/>
      <c r="SVF88" s="156"/>
      <c r="SVG88" s="156"/>
      <c r="SVH88" s="156"/>
      <c r="SVI88" s="156"/>
      <c r="SVJ88" s="156"/>
      <c r="SVK88" s="156"/>
      <c r="SVL88" s="156"/>
      <c r="SVM88" s="156"/>
      <c r="SVN88" s="156"/>
      <c r="SVO88" s="156"/>
      <c r="SVP88" s="156"/>
      <c r="SVQ88" s="156"/>
      <c r="SVR88" s="156"/>
      <c r="SVS88" s="156"/>
      <c r="SVT88" s="156"/>
      <c r="SVU88" s="156"/>
      <c r="SVV88" s="156"/>
      <c r="SVW88" s="156"/>
      <c r="SVX88" s="156"/>
      <c r="SVY88" s="156"/>
      <c r="SVZ88" s="156"/>
      <c r="SWA88" s="156"/>
      <c r="SWB88" s="156"/>
      <c r="SWC88" s="156"/>
      <c r="SWD88" s="156"/>
      <c r="SWE88" s="156"/>
      <c r="SWF88" s="156"/>
      <c r="SWG88" s="156"/>
      <c r="SWH88" s="156"/>
      <c r="SWI88" s="156"/>
      <c r="SWJ88" s="156"/>
      <c r="SWK88" s="156"/>
      <c r="SWL88" s="156"/>
      <c r="SWM88" s="156"/>
      <c r="SWN88" s="156"/>
      <c r="SWO88" s="156"/>
      <c r="SWP88" s="156"/>
      <c r="SWQ88" s="156"/>
      <c r="SWR88" s="156"/>
      <c r="SWS88" s="156"/>
      <c r="SWT88" s="156"/>
      <c r="SWU88" s="156"/>
      <c r="SWV88" s="156"/>
      <c r="SWW88" s="156"/>
      <c r="SWX88" s="156"/>
      <c r="SWY88" s="156"/>
      <c r="SWZ88" s="156"/>
      <c r="SXA88" s="156"/>
      <c r="SXB88" s="156"/>
      <c r="SXC88" s="156"/>
      <c r="SXD88" s="156"/>
      <c r="SXE88" s="156"/>
      <c r="SXF88" s="156"/>
      <c r="SXG88" s="156"/>
      <c r="SXH88" s="156"/>
      <c r="SXI88" s="156"/>
      <c r="SXJ88" s="156"/>
      <c r="SXK88" s="156"/>
      <c r="SXL88" s="156"/>
      <c r="SXM88" s="156"/>
      <c r="SXN88" s="156"/>
      <c r="SXO88" s="156"/>
      <c r="SXP88" s="156"/>
      <c r="SXQ88" s="156"/>
      <c r="SXR88" s="156"/>
      <c r="SXS88" s="156"/>
      <c r="SXT88" s="156"/>
      <c r="SXU88" s="156"/>
      <c r="SXV88" s="156"/>
      <c r="SXW88" s="156"/>
      <c r="SXX88" s="156"/>
      <c r="SXY88" s="156"/>
      <c r="SXZ88" s="156"/>
      <c r="SYA88" s="156"/>
      <c r="SYB88" s="156"/>
      <c r="SYC88" s="156"/>
      <c r="SYD88" s="156"/>
      <c r="SYE88" s="156"/>
      <c r="SYF88" s="156"/>
      <c r="SYG88" s="156"/>
      <c r="SYH88" s="156"/>
      <c r="SYI88" s="156"/>
      <c r="SYJ88" s="156"/>
      <c r="SYK88" s="156"/>
      <c r="SYL88" s="156"/>
      <c r="SYM88" s="156"/>
      <c r="SYN88" s="156"/>
      <c r="SYO88" s="156"/>
      <c r="SYP88" s="156"/>
      <c r="SYQ88" s="156"/>
      <c r="SYR88" s="156"/>
      <c r="SYS88" s="156"/>
      <c r="SYT88" s="156"/>
      <c r="SYU88" s="156"/>
      <c r="SYV88" s="156"/>
      <c r="SYW88" s="156"/>
      <c r="SYX88" s="156"/>
      <c r="SYY88" s="156"/>
      <c r="SYZ88" s="156"/>
      <c r="SZA88" s="156"/>
      <c r="SZB88" s="156"/>
      <c r="SZC88" s="156"/>
      <c r="SZD88" s="156"/>
      <c r="SZE88" s="156"/>
      <c r="SZF88" s="156"/>
      <c r="SZG88" s="156"/>
      <c r="SZH88" s="156"/>
      <c r="SZI88" s="156"/>
      <c r="SZJ88" s="156"/>
      <c r="SZK88" s="156"/>
      <c r="SZL88" s="156"/>
      <c r="SZM88" s="156"/>
      <c r="SZN88" s="156"/>
      <c r="SZO88" s="156"/>
      <c r="SZP88" s="156"/>
      <c r="SZQ88" s="156"/>
      <c r="SZR88" s="156"/>
      <c r="SZS88" s="156"/>
      <c r="SZT88" s="156"/>
      <c r="SZU88" s="156"/>
      <c r="SZV88" s="156"/>
      <c r="SZW88" s="156"/>
      <c r="SZX88" s="156"/>
      <c r="SZY88" s="156"/>
      <c r="SZZ88" s="156"/>
      <c r="TAA88" s="156"/>
      <c r="TAB88" s="156"/>
      <c r="TAC88" s="156"/>
      <c r="TAD88" s="156"/>
      <c r="TAE88" s="156"/>
      <c r="TAF88" s="156"/>
      <c r="TAG88" s="156"/>
      <c r="TAH88" s="156"/>
      <c r="TAI88" s="156"/>
      <c r="TAJ88" s="156"/>
      <c r="TAK88" s="156"/>
      <c r="TAL88" s="156"/>
      <c r="TAM88" s="156"/>
      <c r="TAN88" s="156"/>
      <c r="TAO88" s="156"/>
      <c r="TAP88" s="156"/>
      <c r="TAQ88" s="156"/>
      <c r="TAR88" s="156"/>
      <c r="TAS88" s="156"/>
      <c r="TAT88" s="156"/>
      <c r="TAU88" s="156"/>
      <c r="TAV88" s="156"/>
      <c r="TAW88" s="156"/>
      <c r="TAX88" s="156"/>
      <c r="TAY88" s="156"/>
      <c r="TAZ88" s="156"/>
      <c r="TBA88" s="156"/>
      <c r="TBB88" s="156"/>
      <c r="TBC88" s="156"/>
      <c r="TBD88" s="156"/>
      <c r="TBE88" s="156"/>
      <c r="TBF88" s="156"/>
      <c r="TBG88" s="156"/>
      <c r="TBH88" s="156"/>
      <c r="TBI88" s="156"/>
      <c r="TBJ88" s="156"/>
      <c r="TBK88" s="156"/>
      <c r="TBL88" s="156"/>
      <c r="TBM88" s="156"/>
      <c r="TBN88" s="156"/>
      <c r="TBO88" s="156"/>
      <c r="TBP88" s="156"/>
      <c r="TBQ88" s="156"/>
      <c r="TBR88" s="156"/>
      <c r="TBS88" s="156"/>
      <c r="TBT88" s="156"/>
      <c r="TBU88" s="156"/>
      <c r="TBV88" s="156"/>
      <c r="TBW88" s="156"/>
      <c r="TBX88" s="156"/>
      <c r="TBY88" s="156"/>
      <c r="TBZ88" s="156"/>
      <c r="TCA88" s="156"/>
      <c r="TCB88" s="156"/>
      <c r="TCC88" s="156"/>
      <c r="TCD88" s="156"/>
      <c r="TCE88" s="156"/>
      <c r="TCF88" s="156"/>
      <c r="TCG88" s="156"/>
      <c r="TCH88" s="156"/>
      <c r="TCI88" s="156"/>
      <c r="TCJ88" s="156"/>
      <c r="TCK88" s="156"/>
      <c r="TCL88" s="156"/>
      <c r="TCM88" s="156"/>
      <c r="TCN88" s="156"/>
      <c r="TCO88" s="156"/>
      <c r="TCP88" s="156"/>
      <c r="TCQ88" s="156"/>
      <c r="TCR88" s="156"/>
      <c r="TCS88" s="156"/>
      <c r="TCT88" s="156"/>
      <c r="TCU88" s="156"/>
      <c r="TCV88" s="156"/>
      <c r="TCW88" s="156"/>
      <c r="TCX88" s="156"/>
      <c r="TCY88" s="156"/>
      <c r="TCZ88" s="156"/>
      <c r="TDA88" s="156"/>
      <c r="TDB88" s="156"/>
      <c r="TDC88" s="156"/>
      <c r="TDD88" s="156"/>
      <c r="TDE88" s="156"/>
      <c r="TDF88" s="156"/>
      <c r="TDG88" s="156"/>
      <c r="TDH88" s="156"/>
      <c r="TDI88" s="156"/>
      <c r="TDJ88" s="156"/>
      <c r="TDK88" s="156"/>
      <c r="TDL88" s="156"/>
      <c r="TDM88" s="156"/>
      <c r="TDN88" s="156"/>
      <c r="TDO88" s="156"/>
      <c r="TDP88" s="156"/>
      <c r="TDQ88" s="156"/>
      <c r="TDR88" s="156"/>
      <c r="TDS88" s="156"/>
      <c r="TDT88" s="156"/>
      <c r="TDU88" s="156"/>
      <c r="TDV88" s="156"/>
      <c r="TDW88" s="156"/>
      <c r="TDX88" s="156"/>
      <c r="TDY88" s="156"/>
      <c r="TDZ88" s="156"/>
      <c r="TEA88" s="156"/>
      <c r="TEB88" s="156"/>
      <c r="TEC88" s="156"/>
      <c r="TED88" s="156"/>
      <c r="TEE88" s="156"/>
      <c r="TEF88" s="156"/>
      <c r="TEG88" s="156"/>
      <c r="TEH88" s="156"/>
      <c r="TEI88" s="156"/>
      <c r="TEJ88" s="156"/>
      <c r="TEK88" s="156"/>
      <c r="TEL88" s="156"/>
      <c r="TEM88" s="156"/>
      <c r="TEN88" s="156"/>
      <c r="TEO88" s="156"/>
      <c r="TEP88" s="156"/>
      <c r="TEQ88" s="156"/>
      <c r="TER88" s="156"/>
      <c r="TES88" s="156"/>
      <c r="TET88" s="156"/>
      <c r="TEU88" s="156"/>
      <c r="TEV88" s="156"/>
      <c r="TEW88" s="156"/>
      <c r="TEX88" s="156"/>
      <c r="TEY88" s="156"/>
      <c r="TEZ88" s="156"/>
      <c r="TFA88" s="156"/>
      <c r="TFB88" s="156"/>
      <c r="TFC88" s="156"/>
      <c r="TFD88" s="156"/>
      <c r="TFE88" s="156"/>
      <c r="TFF88" s="156"/>
      <c r="TFG88" s="156"/>
      <c r="TFH88" s="156"/>
      <c r="TFI88" s="156"/>
      <c r="TFJ88" s="156"/>
      <c r="TFK88" s="156"/>
      <c r="TFL88" s="156"/>
      <c r="TFM88" s="156"/>
      <c r="TFN88" s="156"/>
      <c r="TFO88" s="156"/>
      <c r="TFP88" s="156"/>
      <c r="TFQ88" s="156"/>
      <c r="TFR88" s="156"/>
      <c r="TFS88" s="156"/>
      <c r="TFT88" s="156"/>
      <c r="TFU88" s="156"/>
      <c r="TFV88" s="156"/>
      <c r="TFW88" s="156"/>
      <c r="TFX88" s="156"/>
      <c r="TFY88" s="156"/>
      <c r="TFZ88" s="156"/>
      <c r="TGA88" s="156"/>
      <c r="TGB88" s="156"/>
      <c r="TGC88" s="156"/>
      <c r="TGD88" s="156"/>
      <c r="TGE88" s="156"/>
      <c r="TGF88" s="156"/>
      <c r="TGG88" s="156"/>
      <c r="TGH88" s="156"/>
      <c r="TGI88" s="156"/>
      <c r="TGJ88" s="156"/>
      <c r="TGK88" s="156"/>
      <c r="TGL88" s="156"/>
      <c r="TGM88" s="156"/>
      <c r="TGN88" s="156"/>
      <c r="TGO88" s="156"/>
      <c r="TGP88" s="156"/>
      <c r="TGQ88" s="156"/>
      <c r="TGR88" s="156"/>
      <c r="TGS88" s="156"/>
      <c r="TGT88" s="156"/>
      <c r="TGU88" s="156"/>
      <c r="TGV88" s="156"/>
      <c r="TGW88" s="156"/>
      <c r="TGX88" s="156"/>
      <c r="TGY88" s="156"/>
      <c r="TGZ88" s="156"/>
      <c r="THA88" s="156"/>
      <c r="THB88" s="156"/>
      <c r="THC88" s="156"/>
      <c r="THD88" s="156"/>
      <c r="THE88" s="156"/>
      <c r="THF88" s="156"/>
      <c r="THG88" s="156"/>
      <c r="THH88" s="156"/>
      <c r="THI88" s="156"/>
      <c r="THJ88" s="156"/>
      <c r="THK88" s="156"/>
      <c r="THL88" s="156"/>
      <c r="THM88" s="156"/>
      <c r="THN88" s="156"/>
      <c r="THO88" s="156"/>
      <c r="THP88" s="156"/>
      <c r="THQ88" s="156"/>
      <c r="THR88" s="156"/>
      <c r="THS88" s="156"/>
      <c r="THT88" s="156"/>
      <c r="THU88" s="156"/>
      <c r="THV88" s="156"/>
      <c r="THW88" s="156"/>
      <c r="THX88" s="156"/>
      <c r="THY88" s="156"/>
      <c r="THZ88" s="156"/>
      <c r="TIA88" s="156"/>
      <c r="TIB88" s="156"/>
      <c r="TIC88" s="156"/>
      <c r="TID88" s="156"/>
      <c r="TIE88" s="156"/>
      <c r="TIF88" s="156"/>
      <c r="TIG88" s="156"/>
      <c r="TIH88" s="156"/>
      <c r="TII88" s="156"/>
      <c r="TIJ88" s="156"/>
      <c r="TIK88" s="156"/>
      <c r="TIL88" s="156"/>
      <c r="TIM88" s="156"/>
      <c r="TIN88" s="156"/>
      <c r="TIO88" s="156"/>
      <c r="TIP88" s="156"/>
      <c r="TIQ88" s="156"/>
      <c r="TIR88" s="156"/>
      <c r="TIS88" s="156"/>
      <c r="TIT88" s="156"/>
      <c r="TIU88" s="156"/>
      <c r="TIV88" s="156"/>
      <c r="TIW88" s="156"/>
      <c r="TIX88" s="156"/>
      <c r="TIY88" s="156"/>
      <c r="TIZ88" s="156"/>
      <c r="TJA88" s="156"/>
      <c r="TJB88" s="156"/>
      <c r="TJC88" s="156"/>
      <c r="TJD88" s="156"/>
      <c r="TJE88" s="156"/>
      <c r="TJF88" s="156"/>
      <c r="TJG88" s="156"/>
      <c r="TJH88" s="156"/>
      <c r="TJI88" s="156"/>
      <c r="TJJ88" s="156"/>
      <c r="TJK88" s="156"/>
      <c r="TJL88" s="156"/>
      <c r="TJM88" s="156"/>
      <c r="TJN88" s="156"/>
      <c r="TJO88" s="156"/>
      <c r="TJP88" s="156"/>
      <c r="TJQ88" s="156"/>
      <c r="TJR88" s="156"/>
      <c r="TJS88" s="156"/>
      <c r="TJT88" s="156"/>
      <c r="TJU88" s="156"/>
      <c r="TJV88" s="156"/>
      <c r="TJW88" s="156"/>
      <c r="TJX88" s="156"/>
      <c r="TJY88" s="156"/>
      <c r="TJZ88" s="156"/>
      <c r="TKA88" s="156"/>
      <c r="TKB88" s="156"/>
      <c r="TKC88" s="156"/>
      <c r="TKD88" s="156"/>
      <c r="TKE88" s="156"/>
      <c r="TKF88" s="156"/>
      <c r="TKG88" s="156"/>
      <c r="TKH88" s="156"/>
      <c r="TKI88" s="156"/>
      <c r="TKJ88" s="156"/>
      <c r="TKK88" s="156"/>
      <c r="TKL88" s="156"/>
      <c r="TKM88" s="156"/>
      <c r="TKN88" s="156"/>
      <c r="TKO88" s="156"/>
      <c r="TKP88" s="156"/>
      <c r="TKQ88" s="156"/>
      <c r="TKR88" s="156"/>
      <c r="TKS88" s="156"/>
      <c r="TKT88" s="156"/>
      <c r="TKU88" s="156"/>
      <c r="TKV88" s="156"/>
      <c r="TKW88" s="156"/>
      <c r="TKX88" s="156"/>
      <c r="TKY88" s="156"/>
      <c r="TKZ88" s="156"/>
      <c r="TLA88" s="156"/>
      <c r="TLB88" s="156"/>
      <c r="TLC88" s="156"/>
      <c r="TLD88" s="156"/>
      <c r="TLE88" s="156"/>
      <c r="TLF88" s="156"/>
      <c r="TLG88" s="156"/>
      <c r="TLH88" s="156"/>
      <c r="TLI88" s="156"/>
      <c r="TLJ88" s="156"/>
      <c r="TLK88" s="156"/>
      <c r="TLL88" s="156"/>
      <c r="TLM88" s="156"/>
      <c r="TLN88" s="156"/>
      <c r="TLO88" s="156"/>
      <c r="TLP88" s="156"/>
      <c r="TLQ88" s="156"/>
      <c r="TLR88" s="156"/>
      <c r="TLS88" s="156"/>
      <c r="TLT88" s="156"/>
      <c r="TLU88" s="156"/>
      <c r="TLV88" s="156"/>
      <c r="TLW88" s="156"/>
      <c r="TLX88" s="156"/>
      <c r="TLY88" s="156"/>
      <c r="TLZ88" s="156"/>
      <c r="TMA88" s="156"/>
      <c r="TMB88" s="156"/>
      <c r="TMC88" s="156"/>
      <c r="TMD88" s="156"/>
      <c r="TME88" s="156"/>
      <c r="TMF88" s="156"/>
      <c r="TMG88" s="156"/>
      <c r="TMH88" s="156"/>
      <c r="TMI88" s="156"/>
      <c r="TMJ88" s="156"/>
      <c r="TMK88" s="156"/>
      <c r="TML88" s="156"/>
      <c r="TMM88" s="156"/>
      <c r="TMN88" s="156"/>
      <c r="TMO88" s="156"/>
      <c r="TMP88" s="156"/>
      <c r="TMQ88" s="156"/>
      <c r="TMR88" s="156"/>
      <c r="TMS88" s="156"/>
      <c r="TMT88" s="156"/>
      <c r="TMU88" s="156"/>
      <c r="TMV88" s="156"/>
      <c r="TMW88" s="156"/>
      <c r="TMX88" s="156"/>
      <c r="TMY88" s="156"/>
      <c r="TMZ88" s="156"/>
      <c r="TNA88" s="156"/>
      <c r="TNB88" s="156"/>
      <c r="TNC88" s="156"/>
      <c r="TND88" s="156"/>
      <c r="TNE88" s="156"/>
      <c r="TNF88" s="156"/>
      <c r="TNG88" s="156"/>
      <c r="TNH88" s="156"/>
      <c r="TNI88" s="156"/>
      <c r="TNJ88" s="156"/>
      <c r="TNK88" s="156"/>
      <c r="TNL88" s="156"/>
      <c r="TNM88" s="156"/>
      <c r="TNN88" s="156"/>
      <c r="TNO88" s="156"/>
      <c r="TNP88" s="156"/>
      <c r="TNQ88" s="156"/>
      <c r="TNR88" s="156"/>
      <c r="TNS88" s="156"/>
      <c r="TNT88" s="156"/>
      <c r="TNU88" s="156"/>
      <c r="TNV88" s="156"/>
      <c r="TNW88" s="156"/>
      <c r="TNX88" s="156"/>
      <c r="TNY88" s="156"/>
      <c r="TNZ88" s="156"/>
      <c r="TOA88" s="156"/>
      <c r="TOB88" s="156"/>
      <c r="TOC88" s="156"/>
      <c r="TOD88" s="156"/>
      <c r="TOE88" s="156"/>
      <c r="TOF88" s="156"/>
      <c r="TOG88" s="156"/>
      <c r="TOH88" s="156"/>
      <c r="TOI88" s="156"/>
      <c r="TOJ88" s="156"/>
      <c r="TOK88" s="156"/>
      <c r="TOL88" s="156"/>
      <c r="TOM88" s="156"/>
      <c r="TON88" s="156"/>
      <c r="TOO88" s="156"/>
      <c r="TOP88" s="156"/>
      <c r="TOQ88" s="156"/>
      <c r="TOR88" s="156"/>
      <c r="TOS88" s="156"/>
      <c r="TOT88" s="156"/>
      <c r="TOU88" s="156"/>
      <c r="TOV88" s="156"/>
      <c r="TOW88" s="156"/>
      <c r="TOX88" s="156"/>
      <c r="TOY88" s="156"/>
      <c r="TOZ88" s="156"/>
      <c r="TPA88" s="156"/>
      <c r="TPB88" s="156"/>
      <c r="TPC88" s="156"/>
      <c r="TPD88" s="156"/>
      <c r="TPE88" s="156"/>
      <c r="TPF88" s="156"/>
      <c r="TPG88" s="156"/>
      <c r="TPH88" s="156"/>
      <c r="TPI88" s="156"/>
      <c r="TPJ88" s="156"/>
      <c r="TPK88" s="156"/>
      <c r="TPL88" s="156"/>
      <c r="TPM88" s="156"/>
      <c r="TPN88" s="156"/>
      <c r="TPO88" s="156"/>
      <c r="TPP88" s="156"/>
      <c r="TPQ88" s="156"/>
      <c r="TPR88" s="156"/>
      <c r="TPS88" s="156"/>
      <c r="TPT88" s="156"/>
      <c r="TPU88" s="156"/>
      <c r="TPV88" s="156"/>
      <c r="TPW88" s="156"/>
      <c r="TPX88" s="156"/>
      <c r="TPY88" s="156"/>
      <c r="TPZ88" s="156"/>
      <c r="TQA88" s="156"/>
      <c r="TQB88" s="156"/>
      <c r="TQC88" s="156"/>
      <c r="TQD88" s="156"/>
      <c r="TQE88" s="156"/>
      <c r="TQF88" s="156"/>
      <c r="TQG88" s="156"/>
      <c r="TQH88" s="156"/>
      <c r="TQI88" s="156"/>
      <c r="TQJ88" s="156"/>
      <c r="TQK88" s="156"/>
      <c r="TQL88" s="156"/>
      <c r="TQM88" s="156"/>
      <c r="TQN88" s="156"/>
      <c r="TQO88" s="156"/>
      <c r="TQP88" s="156"/>
      <c r="TQQ88" s="156"/>
      <c r="TQR88" s="156"/>
      <c r="TQS88" s="156"/>
      <c r="TQT88" s="156"/>
      <c r="TQU88" s="156"/>
      <c r="TQV88" s="156"/>
      <c r="TQW88" s="156"/>
      <c r="TQX88" s="156"/>
      <c r="TQY88" s="156"/>
      <c r="TQZ88" s="156"/>
      <c r="TRA88" s="156"/>
      <c r="TRB88" s="156"/>
      <c r="TRC88" s="156"/>
      <c r="TRD88" s="156"/>
      <c r="TRE88" s="156"/>
      <c r="TRF88" s="156"/>
      <c r="TRG88" s="156"/>
      <c r="TRH88" s="156"/>
      <c r="TRI88" s="156"/>
      <c r="TRJ88" s="156"/>
      <c r="TRK88" s="156"/>
      <c r="TRL88" s="156"/>
      <c r="TRM88" s="156"/>
      <c r="TRN88" s="156"/>
      <c r="TRO88" s="156"/>
      <c r="TRP88" s="156"/>
      <c r="TRQ88" s="156"/>
      <c r="TRR88" s="156"/>
      <c r="TRS88" s="156"/>
      <c r="TRT88" s="156"/>
      <c r="TRU88" s="156"/>
      <c r="TRV88" s="156"/>
      <c r="TRW88" s="156"/>
      <c r="TRX88" s="156"/>
      <c r="TRY88" s="156"/>
      <c r="TRZ88" s="156"/>
      <c r="TSA88" s="156"/>
      <c r="TSB88" s="156"/>
      <c r="TSC88" s="156"/>
      <c r="TSD88" s="156"/>
      <c r="TSE88" s="156"/>
      <c r="TSF88" s="156"/>
      <c r="TSG88" s="156"/>
      <c r="TSH88" s="156"/>
      <c r="TSI88" s="156"/>
      <c r="TSJ88" s="156"/>
      <c r="TSK88" s="156"/>
      <c r="TSL88" s="156"/>
      <c r="TSM88" s="156"/>
      <c r="TSN88" s="156"/>
      <c r="TSO88" s="156"/>
      <c r="TSP88" s="156"/>
      <c r="TSQ88" s="156"/>
      <c r="TSR88" s="156"/>
      <c r="TSS88" s="156"/>
      <c r="TST88" s="156"/>
      <c r="TSU88" s="156"/>
      <c r="TSV88" s="156"/>
      <c r="TSW88" s="156"/>
      <c r="TSX88" s="156"/>
      <c r="TSY88" s="156"/>
      <c r="TSZ88" s="156"/>
      <c r="TTA88" s="156"/>
      <c r="TTB88" s="156"/>
      <c r="TTC88" s="156"/>
      <c r="TTD88" s="156"/>
      <c r="TTE88" s="156"/>
      <c r="TTF88" s="156"/>
      <c r="TTG88" s="156"/>
      <c r="TTH88" s="156"/>
      <c r="TTI88" s="156"/>
      <c r="TTJ88" s="156"/>
      <c r="TTK88" s="156"/>
      <c r="TTL88" s="156"/>
      <c r="TTM88" s="156"/>
      <c r="TTN88" s="156"/>
      <c r="TTO88" s="156"/>
      <c r="TTP88" s="156"/>
      <c r="TTQ88" s="156"/>
      <c r="TTR88" s="156"/>
      <c r="TTS88" s="156"/>
      <c r="TTT88" s="156"/>
      <c r="TTU88" s="156"/>
      <c r="TTV88" s="156"/>
      <c r="TTW88" s="156"/>
      <c r="TTX88" s="156"/>
      <c r="TTY88" s="156"/>
      <c r="TTZ88" s="156"/>
      <c r="TUA88" s="156"/>
      <c r="TUB88" s="156"/>
      <c r="TUC88" s="156"/>
      <c r="TUD88" s="156"/>
      <c r="TUE88" s="156"/>
      <c r="TUF88" s="156"/>
      <c r="TUG88" s="156"/>
      <c r="TUH88" s="156"/>
      <c r="TUI88" s="156"/>
      <c r="TUJ88" s="156"/>
      <c r="TUK88" s="156"/>
      <c r="TUL88" s="156"/>
      <c r="TUM88" s="156"/>
      <c r="TUN88" s="156"/>
      <c r="TUO88" s="156"/>
      <c r="TUP88" s="156"/>
      <c r="TUQ88" s="156"/>
      <c r="TUR88" s="156"/>
      <c r="TUS88" s="156"/>
      <c r="TUT88" s="156"/>
      <c r="TUU88" s="156"/>
      <c r="TUV88" s="156"/>
      <c r="TUW88" s="156"/>
      <c r="TUX88" s="156"/>
      <c r="TUY88" s="156"/>
      <c r="TUZ88" s="156"/>
      <c r="TVA88" s="156"/>
      <c r="TVB88" s="156"/>
      <c r="TVC88" s="156"/>
      <c r="TVD88" s="156"/>
      <c r="TVE88" s="156"/>
      <c r="TVF88" s="156"/>
      <c r="TVG88" s="156"/>
      <c r="TVH88" s="156"/>
      <c r="TVI88" s="156"/>
      <c r="TVJ88" s="156"/>
      <c r="TVK88" s="156"/>
      <c r="TVL88" s="156"/>
      <c r="TVM88" s="156"/>
      <c r="TVN88" s="156"/>
      <c r="TVO88" s="156"/>
      <c r="TVP88" s="156"/>
      <c r="TVQ88" s="156"/>
      <c r="TVR88" s="156"/>
      <c r="TVS88" s="156"/>
      <c r="TVT88" s="156"/>
      <c r="TVU88" s="156"/>
      <c r="TVV88" s="156"/>
      <c r="TVW88" s="156"/>
      <c r="TVX88" s="156"/>
      <c r="TVY88" s="156"/>
      <c r="TVZ88" s="156"/>
      <c r="TWA88" s="156"/>
      <c r="TWB88" s="156"/>
      <c r="TWC88" s="156"/>
      <c r="TWD88" s="156"/>
      <c r="TWE88" s="156"/>
      <c r="TWF88" s="156"/>
      <c r="TWG88" s="156"/>
      <c r="TWH88" s="156"/>
      <c r="TWI88" s="156"/>
      <c r="TWJ88" s="156"/>
      <c r="TWK88" s="156"/>
      <c r="TWL88" s="156"/>
      <c r="TWM88" s="156"/>
      <c r="TWN88" s="156"/>
      <c r="TWO88" s="156"/>
      <c r="TWP88" s="156"/>
      <c r="TWQ88" s="156"/>
      <c r="TWR88" s="156"/>
      <c r="TWS88" s="156"/>
      <c r="TWT88" s="156"/>
      <c r="TWU88" s="156"/>
      <c r="TWV88" s="156"/>
      <c r="TWW88" s="156"/>
      <c r="TWX88" s="156"/>
      <c r="TWY88" s="156"/>
      <c r="TWZ88" s="156"/>
      <c r="TXA88" s="156"/>
      <c r="TXB88" s="156"/>
      <c r="TXC88" s="156"/>
      <c r="TXD88" s="156"/>
      <c r="TXE88" s="156"/>
      <c r="TXF88" s="156"/>
      <c r="TXG88" s="156"/>
      <c r="TXH88" s="156"/>
      <c r="TXI88" s="156"/>
      <c r="TXJ88" s="156"/>
      <c r="TXK88" s="156"/>
      <c r="TXL88" s="156"/>
      <c r="TXM88" s="156"/>
      <c r="TXN88" s="156"/>
      <c r="TXO88" s="156"/>
      <c r="TXP88" s="156"/>
      <c r="TXQ88" s="156"/>
      <c r="TXR88" s="156"/>
      <c r="TXS88" s="156"/>
      <c r="TXT88" s="156"/>
      <c r="TXU88" s="156"/>
      <c r="TXV88" s="156"/>
      <c r="TXW88" s="156"/>
      <c r="TXX88" s="156"/>
      <c r="TXY88" s="156"/>
      <c r="TXZ88" s="156"/>
      <c r="TYA88" s="156"/>
      <c r="TYB88" s="156"/>
      <c r="TYC88" s="156"/>
      <c r="TYD88" s="156"/>
      <c r="TYE88" s="156"/>
      <c r="TYF88" s="156"/>
      <c r="TYG88" s="156"/>
      <c r="TYH88" s="156"/>
      <c r="TYI88" s="156"/>
      <c r="TYJ88" s="156"/>
      <c r="TYK88" s="156"/>
      <c r="TYL88" s="156"/>
      <c r="TYM88" s="156"/>
      <c r="TYN88" s="156"/>
      <c r="TYO88" s="156"/>
      <c r="TYP88" s="156"/>
      <c r="TYQ88" s="156"/>
      <c r="TYR88" s="156"/>
      <c r="TYS88" s="156"/>
      <c r="TYT88" s="156"/>
      <c r="TYU88" s="156"/>
      <c r="TYV88" s="156"/>
      <c r="TYW88" s="156"/>
      <c r="TYX88" s="156"/>
      <c r="TYY88" s="156"/>
      <c r="TYZ88" s="156"/>
      <c r="TZA88" s="156"/>
      <c r="TZB88" s="156"/>
      <c r="TZC88" s="156"/>
      <c r="TZD88" s="156"/>
      <c r="TZE88" s="156"/>
      <c r="TZF88" s="156"/>
      <c r="TZG88" s="156"/>
      <c r="TZH88" s="156"/>
      <c r="TZI88" s="156"/>
      <c r="TZJ88" s="156"/>
      <c r="TZK88" s="156"/>
      <c r="TZL88" s="156"/>
      <c r="TZM88" s="156"/>
      <c r="TZN88" s="156"/>
      <c r="TZO88" s="156"/>
      <c r="TZP88" s="156"/>
      <c r="TZQ88" s="156"/>
      <c r="TZR88" s="156"/>
      <c r="TZS88" s="156"/>
      <c r="TZT88" s="156"/>
      <c r="TZU88" s="156"/>
      <c r="TZV88" s="156"/>
      <c r="TZW88" s="156"/>
      <c r="TZX88" s="156"/>
      <c r="TZY88" s="156"/>
      <c r="TZZ88" s="156"/>
      <c r="UAA88" s="156"/>
      <c r="UAB88" s="156"/>
      <c r="UAC88" s="156"/>
      <c r="UAD88" s="156"/>
      <c r="UAE88" s="156"/>
      <c r="UAF88" s="156"/>
      <c r="UAG88" s="156"/>
      <c r="UAH88" s="156"/>
      <c r="UAI88" s="156"/>
      <c r="UAJ88" s="156"/>
      <c r="UAK88" s="156"/>
      <c r="UAL88" s="156"/>
      <c r="UAM88" s="156"/>
      <c r="UAN88" s="156"/>
      <c r="UAO88" s="156"/>
      <c r="UAP88" s="156"/>
      <c r="UAQ88" s="156"/>
      <c r="UAR88" s="156"/>
      <c r="UAS88" s="156"/>
      <c r="UAT88" s="156"/>
      <c r="UAU88" s="156"/>
      <c r="UAV88" s="156"/>
      <c r="UAW88" s="156"/>
      <c r="UAX88" s="156"/>
      <c r="UAY88" s="156"/>
      <c r="UAZ88" s="156"/>
      <c r="UBA88" s="156"/>
      <c r="UBB88" s="156"/>
      <c r="UBC88" s="156"/>
      <c r="UBD88" s="156"/>
      <c r="UBE88" s="156"/>
      <c r="UBF88" s="156"/>
      <c r="UBG88" s="156"/>
      <c r="UBH88" s="156"/>
      <c r="UBI88" s="156"/>
      <c r="UBJ88" s="156"/>
      <c r="UBK88" s="156"/>
      <c r="UBL88" s="156"/>
      <c r="UBM88" s="156"/>
      <c r="UBN88" s="156"/>
      <c r="UBO88" s="156"/>
      <c r="UBP88" s="156"/>
      <c r="UBQ88" s="156"/>
      <c r="UBR88" s="156"/>
      <c r="UBS88" s="156"/>
      <c r="UBT88" s="156"/>
      <c r="UBU88" s="156"/>
      <c r="UBV88" s="156"/>
      <c r="UBW88" s="156"/>
      <c r="UBX88" s="156"/>
      <c r="UBY88" s="156"/>
      <c r="UBZ88" s="156"/>
      <c r="UCA88" s="156"/>
      <c r="UCB88" s="156"/>
      <c r="UCC88" s="156"/>
      <c r="UCD88" s="156"/>
      <c r="UCE88" s="156"/>
      <c r="UCF88" s="156"/>
      <c r="UCG88" s="156"/>
      <c r="UCH88" s="156"/>
      <c r="UCI88" s="156"/>
      <c r="UCJ88" s="156"/>
      <c r="UCK88" s="156"/>
      <c r="UCL88" s="156"/>
      <c r="UCM88" s="156"/>
      <c r="UCN88" s="156"/>
      <c r="UCO88" s="156"/>
      <c r="UCP88" s="156"/>
      <c r="UCQ88" s="156"/>
      <c r="UCR88" s="156"/>
      <c r="UCS88" s="156"/>
      <c r="UCT88" s="156"/>
      <c r="UCU88" s="156"/>
      <c r="UCV88" s="156"/>
      <c r="UCW88" s="156"/>
      <c r="UCX88" s="156"/>
      <c r="UCY88" s="156"/>
      <c r="UCZ88" s="156"/>
      <c r="UDA88" s="156"/>
      <c r="UDB88" s="156"/>
      <c r="UDC88" s="156"/>
      <c r="UDD88" s="156"/>
      <c r="UDE88" s="156"/>
      <c r="UDF88" s="156"/>
      <c r="UDG88" s="156"/>
      <c r="UDH88" s="156"/>
      <c r="UDI88" s="156"/>
      <c r="UDJ88" s="156"/>
      <c r="UDK88" s="156"/>
      <c r="UDL88" s="156"/>
      <c r="UDM88" s="156"/>
      <c r="UDN88" s="156"/>
      <c r="UDO88" s="156"/>
      <c r="UDP88" s="156"/>
      <c r="UDQ88" s="156"/>
      <c r="UDR88" s="156"/>
      <c r="UDS88" s="156"/>
      <c r="UDT88" s="156"/>
      <c r="UDU88" s="156"/>
      <c r="UDV88" s="156"/>
      <c r="UDW88" s="156"/>
      <c r="UDX88" s="156"/>
      <c r="UDY88" s="156"/>
      <c r="UDZ88" s="156"/>
      <c r="UEA88" s="156"/>
      <c r="UEB88" s="156"/>
      <c r="UEC88" s="156"/>
      <c r="UED88" s="156"/>
      <c r="UEE88" s="156"/>
      <c r="UEF88" s="156"/>
      <c r="UEG88" s="156"/>
      <c r="UEH88" s="156"/>
      <c r="UEI88" s="156"/>
      <c r="UEJ88" s="156"/>
      <c r="UEK88" s="156"/>
      <c r="UEL88" s="156"/>
      <c r="UEM88" s="156"/>
      <c r="UEN88" s="156"/>
      <c r="UEO88" s="156"/>
      <c r="UEP88" s="156"/>
      <c r="UEQ88" s="156"/>
      <c r="UER88" s="156"/>
      <c r="UES88" s="156"/>
      <c r="UET88" s="156"/>
      <c r="UEU88" s="156"/>
      <c r="UEV88" s="156"/>
      <c r="UEW88" s="156"/>
      <c r="UEX88" s="156"/>
      <c r="UEY88" s="156"/>
      <c r="UEZ88" s="156"/>
      <c r="UFA88" s="156"/>
      <c r="UFB88" s="156"/>
      <c r="UFC88" s="156"/>
      <c r="UFD88" s="156"/>
      <c r="UFE88" s="156"/>
      <c r="UFF88" s="156"/>
      <c r="UFG88" s="156"/>
      <c r="UFH88" s="156"/>
      <c r="UFI88" s="156"/>
      <c r="UFJ88" s="156"/>
      <c r="UFK88" s="156"/>
      <c r="UFL88" s="156"/>
      <c r="UFM88" s="156"/>
      <c r="UFN88" s="156"/>
      <c r="UFO88" s="156"/>
      <c r="UFP88" s="156"/>
      <c r="UFQ88" s="156"/>
      <c r="UFR88" s="156"/>
      <c r="UFS88" s="156"/>
      <c r="UFT88" s="156"/>
      <c r="UFU88" s="156"/>
      <c r="UFV88" s="156"/>
      <c r="UFW88" s="156"/>
      <c r="UFX88" s="156"/>
      <c r="UFY88" s="156"/>
      <c r="UFZ88" s="156"/>
      <c r="UGA88" s="156"/>
      <c r="UGB88" s="156"/>
      <c r="UGC88" s="156"/>
      <c r="UGD88" s="156"/>
      <c r="UGE88" s="156"/>
      <c r="UGF88" s="156"/>
      <c r="UGG88" s="156"/>
      <c r="UGH88" s="156"/>
      <c r="UGI88" s="156"/>
      <c r="UGJ88" s="156"/>
      <c r="UGK88" s="156"/>
      <c r="UGL88" s="156"/>
      <c r="UGM88" s="156"/>
      <c r="UGN88" s="156"/>
      <c r="UGO88" s="156"/>
      <c r="UGP88" s="156"/>
      <c r="UGQ88" s="156"/>
      <c r="UGR88" s="156"/>
      <c r="UGS88" s="156"/>
      <c r="UGT88" s="156"/>
      <c r="UGU88" s="156"/>
      <c r="UGV88" s="156"/>
      <c r="UGW88" s="156"/>
      <c r="UGX88" s="156"/>
      <c r="UGY88" s="156"/>
      <c r="UGZ88" s="156"/>
      <c r="UHA88" s="156"/>
      <c r="UHB88" s="156"/>
      <c r="UHC88" s="156"/>
      <c r="UHD88" s="156"/>
      <c r="UHE88" s="156"/>
      <c r="UHF88" s="156"/>
      <c r="UHG88" s="156"/>
      <c r="UHH88" s="156"/>
      <c r="UHI88" s="156"/>
      <c r="UHJ88" s="156"/>
      <c r="UHK88" s="156"/>
      <c r="UHL88" s="156"/>
      <c r="UHM88" s="156"/>
      <c r="UHN88" s="156"/>
      <c r="UHO88" s="156"/>
      <c r="UHP88" s="156"/>
      <c r="UHQ88" s="156"/>
      <c r="UHR88" s="156"/>
      <c r="UHS88" s="156"/>
      <c r="UHT88" s="156"/>
      <c r="UHU88" s="156"/>
      <c r="UHV88" s="156"/>
      <c r="UHW88" s="156"/>
      <c r="UHX88" s="156"/>
      <c r="UHY88" s="156"/>
      <c r="UHZ88" s="156"/>
      <c r="UIA88" s="156"/>
      <c r="UIB88" s="156"/>
      <c r="UIC88" s="156"/>
      <c r="UID88" s="156"/>
      <c r="UIE88" s="156"/>
      <c r="UIF88" s="156"/>
      <c r="UIG88" s="156"/>
      <c r="UIH88" s="156"/>
      <c r="UII88" s="156"/>
      <c r="UIJ88" s="156"/>
      <c r="UIK88" s="156"/>
      <c r="UIL88" s="156"/>
      <c r="UIM88" s="156"/>
      <c r="UIN88" s="156"/>
      <c r="UIO88" s="156"/>
      <c r="UIP88" s="156"/>
      <c r="UIQ88" s="156"/>
      <c r="UIR88" s="156"/>
      <c r="UIS88" s="156"/>
      <c r="UIT88" s="156"/>
      <c r="UIU88" s="156"/>
      <c r="UIV88" s="156"/>
      <c r="UIW88" s="156"/>
      <c r="UIX88" s="156"/>
      <c r="UIY88" s="156"/>
      <c r="UIZ88" s="156"/>
      <c r="UJA88" s="156"/>
      <c r="UJB88" s="156"/>
      <c r="UJC88" s="156"/>
      <c r="UJD88" s="156"/>
      <c r="UJE88" s="156"/>
      <c r="UJF88" s="156"/>
      <c r="UJG88" s="156"/>
      <c r="UJH88" s="156"/>
      <c r="UJI88" s="156"/>
      <c r="UJJ88" s="156"/>
      <c r="UJK88" s="156"/>
      <c r="UJL88" s="156"/>
      <c r="UJM88" s="156"/>
      <c r="UJN88" s="156"/>
      <c r="UJO88" s="156"/>
      <c r="UJP88" s="156"/>
      <c r="UJQ88" s="156"/>
      <c r="UJR88" s="156"/>
      <c r="UJS88" s="156"/>
      <c r="UJT88" s="156"/>
      <c r="UJU88" s="156"/>
      <c r="UJV88" s="156"/>
      <c r="UJW88" s="156"/>
      <c r="UJX88" s="156"/>
      <c r="UJY88" s="156"/>
      <c r="UJZ88" s="156"/>
      <c r="UKA88" s="156"/>
      <c r="UKB88" s="156"/>
      <c r="UKC88" s="156"/>
      <c r="UKD88" s="156"/>
      <c r="UKE88" s="156"/>
      <c r="UKF88" s="156"/>
      <c r="UKG88" s="156"/>
      <c r="UKH88" s="156"/>
      <c r="UKI88" s="156"/>
      <c r="UKJ88" s="156"/>
      <c r="UKK88" s="156"/>
      <c r="UKL88" s="156"/>
      <c r="UKM88" s="156"/>
      <c r="UKN88" s="156"/>
      <c r="UKO88" s="156"/>
      <c r="UKP88" s="156"/>
      <c r="UKQ88" s="156"/>
      <c r="UKR88" s="156"/>
      <c r="UKS88" s="156"/>
      <c r="UKT88" s="156"/>
      <c r="UKU88" s="156"/>
      <c r="UKV88" s="156"/>
      <c r="UKW88" s="156"/>
      <c r="UKX88" s="156"/>
      <c r="UKY88" s="156"/>
      <c r="UKZ88" s="156"/>
      <c r="ULA88" s="156"/>
      <c r="ULB88" s="156"/>
      <c r="ULC88" s="156"/>
      <c r="ULD88" s="156"/>
      <c r="ULE88" s="156"/>
      <c r="ULF88" s="156"/>
      <c r="ULG88" s="156"/>
      <c r="ULH88" s="156"/>
      <c r="ULI88" s="156"/>
      <c r="ULJ88" s="156"/>
      <c r="ULK88" s="156"/>
      <c r="ULL88" s="156"/>
      <c r="ULM88" s="156"/>
      <c r="ULN88" s="156"/>
      <c r="ULO88" s="156"/>
      <c r="ULP88" s="156"/>
      <c r="ULQ88" s="156"/>
      <c r="ULR88" s="156"/>
      <c r="ULS88" s="156"/>
      <c r="ULT88" s="156"/>
      <c r="ULU88" s="156"/>
      <c r="ULV88" s="156"/>
      <c r="ULW88" s="156"/>
      <c r="ULX88" s="156"/>
      <c r="ULY88" s="156"/>
      <c r="ULZ88" s="156"/>
      <c r="UMA88" s="156"/>
      <c r="UMB88" s="156"/>
      <c r="UMC88" s="156"/>
      <c r="UMD88" s="156"/>
      <c r="UME88" s="156"/>
      <c r="UMF88" s="156"/>
      <c r="UMG88" s="156"/>
      <c r="UMH88" s="156"/>
      <c r="UMI88" s="156"/>
      <c r="UMJ88" s="156"/>
      <c r="UMK88" s="156"/>
      <c r="UML88" s="156"/>
      <c r="UMM88" s="156"/>
      <c r="UMN88" s="156"/>
      <c r="UMO88" s="156"/>
      <c r="UMP88" s="156"/>
      <c r="UMQ88" s="156"/>
      <c r="UMR88" s="156"/>
      <c r="UMS88" s="156"/>
      <c r="UMT88" s="156"/>
      <c r="UMU88" s="156"/>
      <c r="UMV88" s="156"/>
      <c r="UMW88" s="156"/>
      <c r="UMX88" s="156"/>
      <c r="UMY88" s="156"/>
      <c r="UMZ88" s="156"/>
      <c r="UNA88" s="156"/>
      <c r="UNB88" s="156"/>
      <c r="UNC88" s="156"/>
      <c r="UND88" s="156"/>
      <c r="UNE88" s="156"/>
      <c r="UNF88" s="156"/>
      <c r="UNG88" s="156"/>
      <c r="UNH88" s="156"/>
      <c r="UNI88" s="156"/>
      <c r="UNJ88" s="156"/>
      <c r="UNK88" s="156"/>
      <c r="UNL88" s="156"/>
      <c r="UNM88" s="156"/>
      <c r="UNN88" s="156"/>
      <c r="UNO88" s="156"/>
      <c r="UNP88" s="156"/>
      <c r="UNQ88" s="156"/>
      <c r="UNR88" s="156"/>
      <c r="UNS88" s="156"/>
      <c r="UNT88" s="156"/>
      <c r="UNU88" s="156"/>
      <c r="UNV88" s="156"/>
      <c r="UNW88" s="156"/>
      <c r="UNX88" s="156"/>
      <c r="UNY88" s="156"/>
      <c r="UNZ88" s="156"/>
      <c r="UOA88" s="156"/>
      <c r="UOB88" s="156"/>
      <c r="UOC88" s="156"/>
      <c r="UOD88" s="156"/>
      <c r="UOE88" s="156"/>
      <c r="UOF88" s="156"/>
      <c r="UOG88" s="156"/>
      <c r="UOH88" s="156"/>
      <c r="UOI88" s="156"/>
      <c r="UOJ88" s="156"/>
      <c r="UOK88" s="156"/>
      <c r="UOL88" s="156"/>
      <c r="UOM88" s="156"/>
      <c r="UON88" s="156"/>
      <c r="UOO88" s="156"/>
      <c r="UOP88" s="156"/>
      <c r="UOQ88" s="156"/>
      <c r="UOR88" s="156"/>
      <c r="UOS88" s="156"/>
      <c r="UOT88" s="156"/>
      <c r="UOU88" s="156"/>
      <c r="UOV88" s="156"/>
      <c r="UOW88" s="156"/>
      <c r="UOX88" s="156"/>
      <c r="UOY88" s="156"/>
      <c r="UOZ88" s="156"/>
      <c r="UPA88" s="156"/>
      <c r="UPB88" s="156"/>
      <c r="UPC88" s="156"/>
      <c r="UPD88" s="156"/>
      <c r="UPE88" s="156"/>
      <c r="UPF88" s="156"/>
      <c r="UPG88" s="156"/>
      <c r="UPH88" s="156"/>
      <c r="UPI88" s="156"/>
      <c r="UPJ88" s="156"/>
      <c r="UPK88" s="156"/>
      <c r="UPL88" s="156"/>
      <c r="UPM88" s="156"/>
      <c r="UPN88" s="156"/>
      <c r="UPO88" s="156"/>
      <c r="UPP88" s="156"/>
      <c r="UPQ88" s="156"/>
      <c r="UPR88" s="156"/>
      <c r="UPS88" s="156"/>
      <c r="UPT88" s="156"/>
      <c r="UPU88" s="156"/>
      <c r="UPV88" s="156"/>
      <c r="UPW88" s="156"/>
      <c r="UPX88" s="156"/>
      <c r="UPY88" s="156"/>
      <c r="UPZ88" s="156"/>
      <c r="UQA88" s="156"/>
      <c r="UQB88" s="156"/>
      <c r="UQC88" s="156"/>
      <c r="UQD88" s="156"/>
      <c r="UQE88" s="156"/>
      <c r="UQF88" s="156"/>
      <c r="UQG88" s="156"/>
      <c r="UQH88" s="156"/>
      <c r="UQI88" s="156"/>
      <c r="UQJ88" s="156"/>
      <c r="UQK88" s="156"/>
      <c r="UQL88" s="156"/>
      <c r="UQM88" s="156"/>
      <c r="UQN88" s="156"/>
      <c r="UQO88" s="156"/>
      <c r="UQP88" s="156"/>
      <c r="UQQ88" s="156"/>
      <c r="UQR88" s="156"/>
      <c r="UQS88" s="156"/>
      <c r="UQT88" s="156"/>
      <c r="UQU88" s="156"/>
      <c r="UQV88" s="156"/>
      <c r="UQW88" s="156"/>
      <c r="UQX88" s="156"/>
      <c r="UQY88" s="156"/>
      <c r="UQZ88" s="156"/>
      <c r="URA88" s="156"/>
      <c r="URB88" s="156"/>
      <c r="URC88" s="156"/>
      <c r="URD88" s="156"/>
      <c r="URE88" s="156"/>
      <c r="URF88" s="156"/>
      <c r="URG88" s="156"/>
      <c r="URH88" s="156"/>
      <c r="URI88" s="156"/>
      <c r="URJ88" s="156"/>
      <c r="URK88" s="156"/>
      <c r="URL88" s="156"/>
      <c r="URM88" s="156"/>
      <c r="URN88" s="156"/>
      <c r="URO88" s="156"/>
      <c r="URP88" s="156"/>
      <c r="URQ88" s="156"/>
      <c r="URR88" s="156"/>
      <c r="URS88" s="156"/>
      <c r="URT88" s="156"/>
      <c r="URU88" s="156"/>
      <c r="URV88" s="156"/>
      <c r="URW88" s="156"/>
      <c r="URX88" s="156"/>
      <c r="URY88" s="156"/>
      <c r="URZ88" s="156"/>
      <c r="USA88" s="156"/>
      <c r="USB88" s="156"/>
      <c r="USC88" s="156"/>
      <c r="USD88" s="156"/>
      <c r="USE88" s="156"/>
      <c r="USF88" s="156"/>
      <c r="USG88" s="156"/>
      <c r="USH88" s="156"/>
      <c r="USI88" s="156"/>
      <c r="USJ88" s="156"/>
      <c r="USK88" s="156"/>
      <c r="USL88" s="156"/>
      <c r="USM88" s="156"/>
      <c r="USN88" s="156"/>
      <c r="USO88" s="156"/>
      <c r="USP88" s="156"/>
      <c r="USQ88" s="156"/>
      <c r="USR88" s="156"/>
      <c r="USS88" s="156"/>
      <c r="UST88" s="156"/>
      <c r="USU88" s="156"/>
      <c r="USV88" s="156"/>
      <c r="USW88" s="156"/>
      <c r="USX88" s="156"/>
      <c r="USY88" s="156"/>
      <c r="USZ88" s="156"/>
      <c r="UTA88" s="156"/>
      <c r="UTB88" s="156"/>
      <c r="UTC88" s="156"/>
      <c r="UTD88" s="156"/>
      <c r="UTE88" s="156"/>
      <c r="UTF88" s="156"/>
      <c r="UTG88" s="156"/>
      <c r="UTH88" s="156"/>
      <c r="UTI88" s="156"/>
      <c r="UTJ88" s="156"/>
      <c r="UTK88" s="156"/>
      <c r="UTL88" s="156"/>
      <c r="UTM88" s="156"/>
      <c r="UTN88" s="156"/>
      <c r="UTO88" s="156"/>
      <c r="UTP88" s="156"/>
      <c r="UTQ88" s="156"/>
      <c r="UTR88" s="156"/>
      <c r="UTS88" s="156"/>
      <c r="UTT88" s="156"/>
      <c r="UTU88" s="156"/>
      <c r="UTV88" s="156"/>
      <c r="UTW88" s="156"/>
      <c r="UTX88" s="156"/>
      <c r="UTY88" s="156"/>
      <c r="UTZ88" s="156"/>
      <c r="UUA88" s="156"/>
      <c r="UUB88" s="156"/>
      <c r="UUC88" s="156"/>
      <c r="UUD88" s="156"/>
      <c r="UUE88" s="156"/>
      <c r="UUF88" s="156"/>
      <c r="UUG88" s="156"/>
      <c r="UUH88" s="156"/>
      <c r="UUI88" s="156"/>
      <c r="UUJ88" s="156"/>
      <c r="UUK88" s="156"/>
      <c r="UUL88" s="156"/>
      <c r="UUM88" s="156"/>
      <c r="UUN88" s="156"/>
      <c r="UUO88" s="156"/>
      <c r="UUP88" s="156"/>
      <c r="UUQ88" s="156"/>
      <c r="UUR88" s="156"/>
      <c r="UUS88" s="156"/>
      <c r="UUT88" s="156"/>
      <c r="UUU88" s="156"/>
      <c r="UUV88" s="156"/>
      <c r="UUW88" s="156"/>
      <c r="UUX88" s="156"/>
      <c r="UUY88" s="156"/>
      <c r="UUZ88" s="156"/>
      <c r="UVA88" s="156"/>
      <c r="UVB88" s="156"/>
      <c r="UVC88" s="156"/>
      <c r="UVD88" s="156"/>
      <c r="UVE88" s="156"/>
      <c r="UVF88" s="156"/>
      <c r="UVG88" s="156"/>
      <c r="UVH88" s="156"/>
      <c r="UVI88" s="156"/>
      <c r="UVJ88" s="156"/>
      <c r="UVK88" s="156"/>
      <c r="UVL88" s="156"/>
      <c r="UVM88" s="156"/>
      <c r="UVN88" s="156"/>
      <c r="UVO88" s="156"/>
      <c r="UVP88" s="156"/>
      <c r="UVQ88" s="156"/>
      <c r="UVR88" s="156"/>
      <c r="UVS88" s="156"/>
      <c r="UVT88" s="156"/>
      <c r="UVU88" s="156"/>
      <c r="UVV88" s="156"/>
      <c r="UVW88" s="156"/>
      <c r="UVX88" s="156"/>
      <c r="UVY88" s="156"/>
      <c r="UVZ88" s="156"/>
      <c r="UWA88" s="156"/>
      <c r="UWB88" s="156"/>
      <c r="UWC88" s="156"/>
      <c r="UWD88" s="156"/>
      <c r="UWE88" s="156"/>
      <c r="UWF88" s="156"/>
      <c r="UWG88" s="156"/>
      <c r="UWH88" s="156"/>
      <c r="UWI88" s="156"/>
      <c r="UWJ88" s="156"/>
      <c r="UWK88" s="156"/>
      <c r="UWL88" s="156"/>
      <c r="UWM88" s="156"/>
      <c r="UWN88" s="156"/>
      <c r="UWO88" s="156"/>
      <c r="UWP88" s="156"/>
      <c r="UWQ88" s="156"/>
      <c r="UWR88" s="156"/>
      <c r="UWS88" s="156"/>
      <c r="UWT88" s="156"/>
      <c r="UWU88" s="156"/>
      <c r="UWV88" s="156"/>
      <c r="UWW88" s="156"/>
      <c r="UWX88" s="156"/>
      <c r="UWY88" s="156"/>
      <c r="UWZ88" s="156"/>
      <c r="UXA88" s="156"/>
      <c r="UXB88" s="156"/>
      <c r="UXC88" s="156"/>
      <c r="UXD88" s="156"/>
      <c r="UXE88" s="156"/>
      <c r="UXF88" s="156"/>
      <c r="UXG88" s="156"/>
      <c r="UXH88" s="156"/>
      <c r="UXI88" s="156"/>
      <c r="UXJ88" s="156"/>
      <c r="UXK88" s="156"/>
      <c r="UXL88" s="156"/>
      <c r="UXM88" s="156"/>
      <c r="UXN88" s="156"/>
      <c r="UXO88" s="156"/>
      <c r="UXP88" s="156"/>
      <c r="UXQ88" s="156"/>
      <c r="UXR88" s="156"/>
      <c r="UXS88" s="156"/>
      <c r="UXT88" s="156"/>
      <c r="UXU88" s="156"/>
      <c r="UXV88" s="156"/>
      <c r="UXW88" s="156"/>
      <c r="UXX88" s="156"/>
      <c r="UXY88" s="156"/>
      <c r="UXZ88" s="156"/>
      <c r="UYA88" s="156"/>
      <c r="UYB88" s="156"/>
      <c r="UYC88" s="156"/>
      <c r="UYD88" s="156"/>
      <c r="UYE88" s="156"/>
      <c r="UYF88" s="156"/>
      <c r="UYG88" s="156"/>
      <c r="UYH88" s="156"/>
      <c r="UYI88" s="156"/>
      <c r="UYJ88" s="156"/>
      <c r="UYK88" s="156"/>
      <c r="UYL88" s="156"/>
      <c r="UYM88" s="156"/>
      <c r="UYN88" s="156"/>
      <c r="UYO88" s="156"/>
      <c r="UYP88" s="156"/>
      <c r="UYQ88" s="156"/>
      <c r="UYR88" s="156"/>
      <c r="UYS88" s="156"/>
      <c r="UYT88" s="156"/>
      <c r="UYU88" s="156"/>
      <c r="UYV88" s="156"/>
      <c r="UYW88" s="156"/>
      <c r="UYX88" s="156"/>
      <c r="UYY88" s="156"/>
      <c r="UYZ88" s="156"/>
      <c r="UZA88" s="156"/>
      <c r="UZB88" s="156"/>
      <c r="UZC88" s="156"/>
      <c r="UZD88" s="156"/>
      <c r="UZE88" s="156"/>
      <c r="UZF88" s="156"/>
      <c r="UZG88" s="156"/>
      <c r="UZH88" s="156"/>
      <c r="UZI88" s="156"/>
      <c r="UZJ88" s="156"/>
      <c r="UZK88" s="156"/>
      <c r="UZL88" s="156"/>
      <c r="UZM88" s="156"/>
      <c r="UZN88" s="156"/>
      <c r="UZO88" s="156"/>
      <c r="UZP88" s="156"/>
      <c r="UZQ88" s="156"/>
      <c r="UZR88" s="156"/>
      <c r="UZS88" s="156"/>
      <c r="UZT88" s="156"/>
      <c r="UZU88" s="156"/>
      <c r="UZV88" s="156"/>
      <c r="UZW88" s="156"/>
      <c r="UZX88" s="156"/>
      <c r="UZY88" s="156"/>
      <c r="UZZ88" s="156"/>
      <c r="VAA88" s="156"/>
      <c r="VAB88" s="156"/>
      <c r="VAC88" s="156"/>
      <c r="VAD88" s="156"/>
      <c r="VAE88" s="156"/>
      <c r="VAF88" s="156"/>
      <c r="VAG88" s="156"/>
      <c r="VAH88" s="156"/>
      <c r="VAI88" s="156"/>
      <c r="VAJ88" s="156"/>
      <c r="VAK88" s="156"/>
      <c r="VAL88" s="156"/>
      <c r="VAM88" s="156"/>
      <c r="VAN88" s="156"/>
      <c r="VAO88" s="156"/>
      <c r="VAP88" s="156"/>
      <c r="VAQ88" s="156"/>
      <c r="VAR88" s="156"/>
      <c r="VAS88" s="156"/>
      <c r="VAT88" s="156"/>
      <c r="VAU88" s="156"/>
      <c r="VAV88" s="156"/>
      <c r="VAW88" s="156"/>
      <c r="VAX88" s="156"/>
      <c r="VAY88" s="156"/>
      <c r="VAZ88" s="156"/>
      <c r="VBA88" s="156"/>
      <c r="VBB88" s="156"/>
      <c r="VBC88" s="156"/>
      <c r="VBD88" s="156"/>
      <c r="VBE88" s="156"/>
      <c r="VBF88" s="156"/>
      <c r="VBG88" s="156"/>
      <c r="VBH88" s="156"/>
      <c r="VBI88" s="156"/>
      <c r="VBJ88" s="156"/>
      <c r="VBK88" s="156"/>
      <c r="VBL88" s="156"/>
      <c r="VBM88" s="156"/>
      <c r="VBN88" s="156"/>
      <c r="VBO88" s="156"/>
      <c r="VBP88" s="156"/>
      <c r="VBQ88" s="156"/>
      <c r="VBR88" s="156"/>
      <c r="VBS88" s="156"/>
      <c r="VBT88" s="156"/>
      <c r="VBU88" s="156"/>
      <c r="VBV88" s="156"/>
      <c r="VBW88" s="156"/>
      <c r="VBX88" s="156"/>
      <c r="VBY88" s="156"/>
      <c r="VBZ88" s="156"/>
      <c r="VCA88" s="156"/>
      <c r="VCB88" s="156"/>
      <c r="VCC88" s="156"/>
      <c r="VCD88" s="156"/>
      <c r="VCE88" s="156"/>
      <c r="VCF88" s="156"/>
      <c r="VCG88" s="156"/>
      <c r="VCH88" s="156"/>
      <c r="VCI88" s="156"/>
      <c r="VCJ88" s="156"/>
      <c r="VCK88" s="156"/>
      <c r="VCL88" s="156"/>
      <c r="VCM88" s="156"/>
      <c r="VCN88" s="156"/>
      <c r="VCO88" s="156"/>
      <c r="VCP88" s="156"/>
      <c r="VCQ88" s="156"/>
      <c r="VCR88" s="156"/>
      <c r="VCS88" s="156"/>
      <c r="VCT88" s="156"/>
      <c r="VCU88" s="156"/>
      <c r="VCV88" s="156"/>
      <c r="VCW88" s="156"/>
      <c r="VCX88" s="156"/>
      <c r="VCY88" s="156"/>
      <c r="VCZ88" s="156"/>
      <c r="VDA88" s="156"/>
      <c r="VDB88" s="156"/>
      <c r="VDC88" s="156"/>
      <c r="VDD88" s="156"/>
      <c r="VDE88" s="156"/>
      <c r="VDF88" s="156"/>
      <c r="VDG88" s="156"/>
      <c r="VDH88" s="156"/>
      <c r="VDI88" s="156"/>
      <c r="VDJ88" s="156"/>
      <c r="VDK88" s="156"/>
      <c r="VDL88" s="156"/>
      <c r="VDM88" s="156"/>
      <c r="VDN88" s="156"/>
      <c r="VDO88" s="156"/>
      <c r="VDP88" s="156"/>
      <c r="VDQ88" s="156"/>
      <c r="VDR88" s="156"/>
      <c r="VDS88" s="156"/>
      <c r="VDT88" s="156"/>
      <c r="VDU88" s="156"/>
      <c r="VDV88" s="156"/>
      <c r="VDW88" s="156"/>
      <c r="VDX88" s="156"/>
      <c r="VDY88" s="156"/>
      <c r="VDZ88" s="156"/>
      <c r="VEA88" s="156"/>
      <c r="VEB88" s="156"/>
      <c r="VEC88" s="156"/>
      <c r="VED88" s="156"/>
      <c r="VEE88" s="156"/>
      <c r="VEF88" s="156"/>
      <c r="VEG88" s="156"/>
      <c r="VEH88" s="156"/>
      <c r="VEI88" s="156"/>
      <c r="VEJ88" s="156"/>
      <c r="VEK88" s="156"/>
      <c r="VEL88" s="156"/>
      <c r="VEM88" s="156"/>
      <c r="VEN88" s="156"/>
      <c r="VEO88" s="156"/>
      <c r="VEP88" s="156"/>
      <c r="VEQ88" s="156"/>
      <c r="VER88" s="156"/>
      <c r="VES88" s="156"/>
      <c r="VET88" s="156"/>
      <c r="VEU88" s="156"/>
      <c r="VEV88" s="156"/>
      <c r="VEW88" s="156"/>
      <c r="VEX88" s="156"/>
      <c r="VEY88" s="156"/>
      <c r="VEZ88" s="156"/>
      <c r="VFA88" s="156"/>
      <c r="VFB88" s="156"/>
      <c r="VFC88" s="156"/>
      <c r="VFD88" s="156"/>
      <c r="VFE88" s="156"/>
      <c r="VFF88" s="156"/>
      <c r="VFG88" s="156"/>
      <c r="VFH88" s="156"/>
      <c r="VFI88" s="156"/>
      <c r="VFJ88" s="156"/>
      <c r="VFK88" s="156"/>
      <c r="VFL88" s="156"/>
      <c r="VFM88" s="156"/>
      <c r="VFN88" s="156"/>
      <c r="VFO88" s="156"/>
      <c r="VFP88" s="156"/>
      <c r="VFQ88" s="156"/>
      <c r="VFR88" s="156"/>
      <c r="VFS88" s="156"/>
      <c r="VFT88" s="156"/>
      <c r="VFU88" s="156"/>
      <c r="VFV88" s="156"/>
      <c r="VFW88" s="156"/>
      <c r="VFX88" s="156"/>
      <c r="VFY88" s="156"/>
      <c r="VFZ88" s="156"/>
      <c r="VGA88" s="156"/>
      <c r="VGB88" s="156"/>
      <c r="VGC88" s="156"/>
      <c r="VGD88" s="156"/>
      <c r="VGE88" s="156"/>
      <c r="VGF88" s="156"/>
      <c r="VGG88" s="156"/>
      <c r="VGH88" s="156"/>
      <c r="VGI88" s="156"/>
      <c r="VGJ88" s="156"/>
      <c r="VGK88" s="156"/>
      <c r="VGL88" s="156"/>
      <c r="VGM88" s="156"/>
      <c r="VGN88" s="156"/>
      <c r="VGO88" s="156"/>
      <c r="VGP88" s="156"/>
      <c r="VGQ88" s="156"/>
      <c r="VGR88" s="156"/>
      <c r="VGS88" s="156"/>
      <c r="VGT88" s="156"/>
      <c r="VGU88" s="156"/>
      <c r="VGV88" s="156"/>
      <c r="VGW88" s="156"/>
      <c r="VGX88" s="156"/>
      <c r="VGY88" s="156"/>
      <c r="VGZ88" s="156"/>
      <c r="VHA88" s="156"/>
      <c r="VHB88" s="156"/>
      <c r="VHC88" s="156"/>
      <c r="VHD88" s="156"/>
      <c r="VHE88" s="156"/>
      <c r="VHF88" s="156"/>
      <c r="VHG88" s="156"/>
      <c r="VHH88" s="156"/>
      <c r="VHI88" s="156"/>
      <c r="VHJ88" s="156"/>
      <c r="VHK88" s="156"/>
      <c r="VHL88" s="156"/>
      <c r="VHM88" s="156"/>
      <c r="VHN88" s="156"/>
      <c r="VHO88" s="156"/>
      <c r="VHP88" s="156"/>
      <c r="VHQ88" s="156"/>
      <c r="VHR88" s="156"/>
      <c r="VHS88" s="156"/>
      <c r="VHT88" s="156"/>
      <c r="VHU88" s="156"/>
      <c r="VHV88" s="156"/>
      <c r="VHW88" s="156"/>
      <c r="VHX88" s="156"/>
      <c r="VHY88" s="156"/>
      <c r="VHZ88" s="156"/>
      <c r="VIA88" s="156"/>
      <c r="VIB88" s="156"/>
      <c r="VIC88" s="156"/>
      <c r="VID88" s="156"/>
      <c r="VIE88" s="156"/>
      <c r="VIF88" s="156"/>
      <c r="VIG88" s="156"/>
      <c r="VIH88" s="156"/>
      <c r="VII88" s="156"/>
      <c r="VIJ88" s="156"/>
      <c r="VIK88" s="156"/>
      <c r="VIL88" s="156"/>
      <c r="VIM88" s="156"/>
      <c r="VIN88" s="156"/>
      <c r="VIO88" s="156"/>
      <c r="VIP88" s="156"/>
      <c r="VIQ88" s="156"/>
      <c r="VIR88" s="156"/>
      <c r="VIS88" s="156"/>
      <c r="VIT88" s="156"/>
      <c r="VIU88" s="156"/>
      <c r="VIV88" s="156"/>
      <c r="VIW88" s="156"/>
      <c r="VIX88" s="156"/>
      <c r="VIY88" s="156"/>
      <c r="VIZ88" s="156"/>
      <c r="VJA88" s="156"/>
      <c r="VJB88" s="156"/>
      <c r="VJC88" s="156"/>
      <c r="VJD88" s="156"/>
      <c r="VJE88" s="156"/>
      <c r="VJF88" s="156"/>
      <c r="VJG88" s="156"/>
      <c r="VJH88" s="156"/>
      <c r="VJI88" s="156"/>
      <c r="VJJ88" s="156"/>
      <c r="VJK88" s="156"/>
      <c r="VJL88" s="156"/>
      <c r="VJM88" s="156"/>
      <c r="VJN88" s="156"/>
      <c r="VJO88" s="156"/>
      <c r="VJP88" s="156"/>
      <c r="VJQ88" s="156"/>
      <c r="VJR88" s="156"/>
      <c r="VJS88" s="156"/>
      <c r="VJT88" s="156"/>
      <c r="VJU88" s="156"/>
      <c r="VJV88" s="156"/>
      <c r="VJW88" s="156"/>
      <c r="VJX88" s="156"/>
      <c r="VJY88" s="156"/>
      <c r="VJZ88" s="156"/>
      <c r="VKA88" s="156"/>
      <c r="VKB88" s="156"/>
      <c r="VKC88" s="156"/>
      <c r="VKD88" s="156"/>
      <c r="VKE88" s="156"/>
      <c r="VKF88" s="156"/>
      <c r="VKG88" s="156"/>
      <c r="VKH88" s="156"/>
      <c r="VKI88" s="156"/>
      <c r="VKJ88" s="156"/>
      <c r="VKK88" s="156"/>
      <c r="VKL88" s="156"/>
      <c r="VKM88" s="156"/>
      <c r="VKN88" s="156"/>
      <c r="VKO88" s="156"/>
      <c r="VKP88" s="156"/>
      <c r="VKQ88" s="156"/>
      <c r="VKR88" s="156"/>
      <c r="VKS88" s="156"/>
      <c r="VKT88" s="156"/>
      <c r="VKU88" s="156"/>
      <c r="VKV88" s="156"/>
      <c r="VKW88" s="156"/>
      <c r="VKX88" s="156"/>
      <c r="VKY88" s="156"/>
      <c r="VKZ88" s="156"/>
      <c r="VLA88" s="156"/>
      <c r="VLB88" s="156"/>
      <c r="VLC88" s="156"/>
      <c r="VLD88" s="156"/>
      <c r="VLE88" s="156"/>
      <c r="VLF88" s="156"/>
      <c r="VLG88" s="156"/>
      <c r="VLH88" s="156"/>
      <c r="VLI88" s="156"/>
      <c r="VLJ88" s="156"/>
      <c r="VLK88" s="156"/>
      <c r="VLL88" s="156"/>
      <c r="VLM88" s="156"/>
      <c r="VLN88" s="156"/>
      <c r="VLO88" s="156"/>
      <c r="VLP88" s="156"/>
      <c r="VLQ88" s="156"/>
      <c r="VLR88" s="156"/>
      <c r="VLS88" s="156"/>
      <c r="VLT88" s="156"/>
      <c r="VLU88" s="156"/>
      <c r="VLV88" s="156"/>
      <c r="VLW88" s="156"/>
      <c r="VLX88" s="156"/>
      <c r="VLY88" s="156"/>
      <c r="VLZ88" s="156"/>
      <c r="VMA88" s="156"/>
      <c r="VMB88" s="156"/>
      <c r="VMC88" s="156"/>
      <c r="VMD88" s="156"/>
      <c r="VME88" s="156"/>
      <c r="VMF88" s="156"/>
      <c r="VMG88" s="156"/>
      <c r="VMH88" s="156"/>
      <c r="VMI88" s="156"/>
      <c r="VMJ88" s="156"/>
      <c r="VMK88" s="156"/>
      <c r="VML88" s="156"/>
      <c r="VMM88" s="156"/>
      <c r="VMN88" s="156"/>
      <c r="VMO88" s="156"/>
      <c r="VMP88" s="156"/>
      <c r="VMQ88" s="156"/>
      <c r="VMR88" s="156"/>
      <c r="VMS88" s="156"/>
      <c r="VMT88" s="156"/>
      <c r="VMU88" s="156"/>
      <c r="VMV88" s="156"/>
      <c r="VMW88" s="156"/>
      <c r="VMX88" s="156"/>
      <c r="VMY88" s="156"/>
      <c r="VMZ88" s="156"/>
      <c r="VNA88" s="156"/>
      <c r="VNB88" s="156"/>
      <c r="VNC88" s="156"/>
      <c r="VND88" s="156"/>
      <c r="VNE88" s="156"/>
      <c r="VNF88" s="156"/>
      <c r="VNG88" s="156"/>
      <c r="VNH88" s="156"/>
      <c r="VNI88" s="156"/>
      <c r="VNJ88" s="156"/>
      <c r="VNK88" s="156"/>
      <c r="VNL88" s="156"/>
      <c r="VNM88" s="156"/>
      <c r="VNN88" s="156"/>
      <c r="VNO88" s="156"/>
      <c r="VNP88" s="156"/>
      <c r="VNQ88" s="156"/>
      <c r="VNR88" s="156"/>
      <c r="VNS88" s="156"/>
      <c r="VNT88" s="156"/>
      <c r="VNU88" s="156"/>
      <c r="VNV88" s="156"/>
      <c r="VNW88" s="156"/>
      <c r="VNX88" s="156"/>
      <c r="VNY88" s="156"/>
      <c r="VNZ88" s="156"/>
      <c r="VOA88" s="156"/>
      <c r="VOB88" s="156"/>
      <c r="VOC88" s="156"/>
      <c r="VOD88" s="156"/>
      <c r="VOE88" s="156"/>
      <c r="VOF88" s="156"/>
      <c r="VOG88" s="156"/>
      <c r="VOH88" s="156"/>
      <c r="VOI88" s="156"/>
      <c r="VOJ88" s="156"/>
      <c r="VOK88" s="156"/>
      <c r="VOL88" s="156"/>
      <c r="VOM88" s="156"/>
      <c r="VON88" s="156"/>
      <c r="VOO88" s="156"/>
      <c r="VOP88" s="156"/>
      <c r="VOQ88" s="156"/>
      <c r="VOR88" s="156"/>
      <c r="VOS88" s="156"/>
      <c r="VOT88" s="156"/>
      <c r="VOU88" s="156"/>
      <c r="VOV88" s="156"/>
      <c r="VOW88" s="156"/>
      <c r="VOX88" s="156"/>
      <c r="VOY88" s="156"/>
      <c r="VOZ88" s="156"/>
      <c r="VPA88" s="156"/>
      <c r="VPB88" s="156"/>
      <c r="VPC88" s="156"/>
      <c r="VPD88" s="156"/>
      <c r="VPE88" s="156"/>
      <c r="VPF88" s="156"/>
      <c r="VPG88" s="156"/>
      <c r="VPH88" s="156"/>
      <c r="VPI88" s="156"/>
      <c r="VPJ88" s="156"/>
      <c r="VPK88" s="156"/>
      <c r="VPL88" s="156"/>
      <c r="VPM88" s="156"/>
      <c r="VPN88" s="156"/>
      <c r="VPO88" s="156"/>
      <c r="VPP88" s="156"/>
      <c r="VPQ88" s="156"/>
      <c r="VPR88" s="156"/>
      <c r="VPS88" s="156"/>
      <c r="VPT88" s="156"/>
      <c r="VPU88" s="156"/>
      <c r="VPV88" s="156"/>
      <c r="VPW88" s="156"/>
      <c r="VPX88" s="156"/>
      <c r="VPY88" s="156"/>
      <c r="VPZ88" s="156"/>
      <c r="VQA88" s="156"/>
      <c r="VQB88" s="156"/>
      <c r="VQC88" s="156"/>
      <c r="VQD88" s="156"/>
      <c r="VQE88" s="156"/>
      <c r="VQF88" s="156"/>
      <c r="VQG88" s="156"/>
      <c r="VQH88" s="156"/>
      <c r="VQI88" s="156"/>
      <c r="VQJ88" s="156"/>
      <c r="VQK88" s="156"/>
      <c r="VQL88" s="156"/>
      <c r="VQM88" s="156"/>
      <c r="VQN88" s="156"/>
      <c r="VQO88" s="156"/>
      <c r="VQP88" s="156"/>
      <c r="VQQ88" s="156"/>
      <c r="VQR88" s="156"/>
      <c r="VQS88" s="156"/>
      <c r="VQT88" s="156"/>
      <c r="VQU88" s="156"/>
      <c r="VQV88" s="156"/>
      <c r="VQW88" s="156"/>
      <c r="VQX88" s="156"/>
      <c r="VQY88" s="156"/>
      <c r="VQZ88" s="156"/>
      <c r="VRA88" s="156"/>
      <c r="VRB88" s="156"/>
      <c r="VRC88" s="156"/>
      <c r="VRD88" s="156"/>
      <c r="VRE88" s="156"/>
      <c r="VRF88" s="156"/>
      <c r="VRG88" s="156"/>
      <c r="VRH88" s="156"/>
      <c r="VRI88" s="156"/>
      <c r="VRJ88" s="156"/>
      <c r="VRK88" s="156"/>
      <c r="VRL88" s="156"/>
      <c r="VRM88" s="156"/>
      <c r="VRN88" s="156"/>
      <c r="VRO88" s="156"/>
      <c r="VRP88" s="156"/>
      <c r="VRQ88" s="156"/>
      <c r="VRR88" s="156"/>
      <c r="VRS88" s="156"/>
      <c r="VRT88" s="156"/>
      <c r="VRU88" s="156"/>
      <c r="VRV88" s="156"/>
      <c r="VRW88" s="156"/>
      <c r="VRX88" s="156"/>
      <c r="VRY88" s="156"/>
      <c r="VRZ88" s="156"/>
      <c r="VSA88" s="156"/>
      <c r="VSB88" s="156"/>
      <c r="VSC88" s="156"/>
      <c r="VSD88" s="156"/>
      <c r="VSE88" s="156"/>
      <c r="VSF88" s="156"/>
      <c r="VSG88" s="156"/>
      <c r="VSH88" s="156"/>
      <c r="VSI88" s="156"/>
      <c r="VSJ88" s="156"/>
      <c r="VSK88" s="156"/>
      <c r="VSL88" s="156"/>
      <c r="VSM88" s="156"/>
      <c r="VSN88" s="156"/>
      <c r="VSO88" s="156"/>
      <c r="VSP88" s="156"/>
      <c r="VSQ88" s="156"/>
      <c r="VSR88" s="156"/>
      <c r="VSS88" s="156"/>
      <c r="VST88" s="156"/>
      <c r="VSU88" s="156"/>
      <c r="VSV88" s="156"/>
      <c r="VSW88" s="156"/>
      <c r="VSX88" s="156"/>
      <c r="VSY88" s="156"/>
      <c r="VSZ88" s="156"/>
      <c r="VTA88" s="156"/>
      <c r="VTB88" s="156"/>
      <c r="VTC88" s="156"/>
      <c r="VTD88" s="156"/>
      <c r="VTE88" s="156"/>
      <c r="VTF88" s="156"/>
      <c r="VTG88" s="156"/>
      <c r="VTH88" s="156"/>
      <c r="VTI88" s="156"/>
      <c r="VTJ88" s="156"/>
      <c r="VTK88" s="156"/>
      <c r="VTL88" s="156"/>
      <c r="VTM88" s="156"/>
      <c r="VTN88" s="156"/>
      <c r="VTO88" s="156"/>
      <c r="VTP88" s="156"/>
      <c r="VTQ88" s="156"/>
      <c r="VTR88" s="156"/>
      <c r="VTS88" s="156"/>
      <c r="VTT88" s="156"/>
      <c r="VTU88" s="156"/>
      <c r="VTV88" s="156"/>
      <c r="VTW88" s="156"/>
      <c r="VTX88" s="156"/>
      <c r="VTY88" s="156"/>
      <c r="VTZ88" s="156"/>
      <c r="VUA88" s="156"/>
      <c r="VUB88" s="156"/>
      <c r="VUC88" s="156"/>
      <c r="VUD88" s="156"/>
      <c r="VUE88" s="156"/>
      <c r="VUF88" s="156"/>
      <c r="VUG88" s="156"/>
      <c r="VUH88" s="156"/>
      <c r="VUI88" s="156"/>
      <c r="VUJ88" s="156"/>
      <c r="VUK88" s="156"/>
      <c r="VUL88" s="156"/>
      <c r="VUM88" s="156"/>
      <c r="VUN88" s="156"/>
      <c r="VUO88" s="156"/>
      <c r="VUP88" s="156"/>
      <c r="VUQ88" s="156"/>
      <c r="VUR88" s="156"/>
      <c r="VUS88" s="156"/>
      <c r="VUT88" s="156"/>
      <c r="VUU88" s="156"/>
      <c r="VUV88" s="156"/>
      <c r="VUW88" s="156"/>
      <c r="VUX88" s="156"/>
      <c r="VUY88" s="156"/>
      <c r="VUZ88" s="156"/>
      <c r="VVA88" s="156"/>
      <c r="VVB88" s="156"/>
      <c r="VVC88" s="156"/>
      <c r="VVD88" s="156"/>
      <c r="VVE88" s="156"/>
      <c r="VVF88" s="156"/>
      <c r="VVG88" s="156"/>
      <c r="VVH88" s="156"/>
      <c r="VVI88" s="156"/>
      <c r="VVJ88" s="156"/>
      <c r="VVK88" s="156"/>
      <c r="VVL88" s="156"/>
      <c r="VVM88" s="156"/>
      <c r="VVN88" s="156"/>
      <c r="VVO88" s="156"/>
      <c r="VVP88" s="156"/>
      <c r="VVQ88" s="156"/>
      <c r="VVR88" s="156"/>
      <c r="VVS88" s="156"/>
      <c r="VVT88" s="156"/>
      <c r="VVU88" s="156"/>
      <c r="VVV88" s="156"/>
      <c r="VVW88" s="156"/>
      <c r="VVX88" s="156"/>
      <c r="VVY88" s="156"/>
      <c r="VVZ88" s="156"/>
      <c r="VWA88" s="156"/>
      <c r="VWB88" s="156"/>
      <c r="VWC88" s="156"/>
      <c r="VWD88" s="156"/>
      <c r="VWE88" s="156"/>
      <c r="VWF88" s="156"/>
      <c r="VWG88" s="156"/>
      <c r="VWH88" s="156"/>
      <c r="VWI88" s="156"/>
      <c r="VWJ88" s="156"/>
      <c r="VWK88" s="156"/>
      <c r="VWL88" s="156"/>
      <c r="VWM88" s="156"/>
      <c r="VWN88" s="156"/>
      <c r="VWO88" s="156"/>
      <c r="VWP88" s="156"/>
      <c r="VWQ88" s="156"/>
      <c r="VWR88" s="156"/>
      <c r="VWS88" s="156"/>
      <c r="VWT88" s="156"/>
      <c r="VWU88" s="156"/>
      <c r="VWV88" s="156"/>
      <c r="VWW88" s="156"/>
      <c r="VWX88" s="156"/>
      <c r="VWY88" s="156"/>
      <c r="VWZ88" s="156"/>
      <c r="VXA88" s="156"/>
      <c r="VXB88" s="156"/>
      <c r="VXC88" s="156"/>
      <c r="VXD88" s="156"/>
      <c r="VXE88" s="156"/>
      <c r="VXF88" s="156"/>
      <c r="VXG88" s="156"/>
      <c r="VXH88" s="156"/>
      <c r="VXI88" s="156"/>
      <c r="VXJ88" s="156"/>
      <c r="VXK88" s="156"/>
      <c r="VXL88" s="156"/>
      <c r="VXM88" s="156"/>
      <c r="VXN88" s="156"/>
      <c r="VXO88" s="156"/>
      <c r="VXP88" s="156"/>
      <c r="VXQ88" s="156"/>
      <c r="VXR88" s="156"/>
      <c r="VXS88" s="156"/>
      <c r="VXT88" s="156"/>
      <c r="VXU88" s="156"/>
      <c r="VXV88" s="156"/>
      <c r="VXW88" s="156"/>
      <c r="VXX88" s="156"/>
      <c r="VXY88" s="156"/>
      <c r="VXZ88" s="156"/>
      <c r="VYA88" s="156"/>
      <c r="VYB88" s="156"/>
      <c r="VYC88" s="156"/>
      <c r="VYD88" s="156"/>
      <c r="VYE88" s="156"/>
      <c r="VYF88" s="156"/>
      <c r="VYG88" s="156"/>
      <c r="VYH88" s="156"/>
      <c r="VYI88" s="156"/>
      <c r="VYJ88" s="156"/>
      <c r="VYK88" s="156"/>
      <c r="VYL88" s="156"/>
      <c r="VYM88" s="156"/>
      <c r="VYN88" s="156"/>
      <c r="VYO88" s="156"/>
      <c r="VYP88" s="156"/>
      <c r="VYQ88" s="156"/>
      <c r="VYR88" s="156"/>
      <c r="VYS88" s="156"/>
      <c r="VYT88" s="156"/>
      <c r="VYU88" s="156"/>
      <c r="VYV88" s="156"/>
      <c r="VYW88" s="156"/>
      <c r="VYX88" s="156"/>
      <c r="VYY88" s="156"/>
      <c r="VYZ88" s="156"/>
      <c r="VZA88" s="156"/>
      <c r="VZB88" s="156"/>
      <c r="VZC88" s="156"/>
      <c r="VZD88" s="156"/>
      <c r="VZE88" s="156"/>
      <c r="VZF88" s="156"/>
      <c r="VZG88" s="156"/>
      <c r="VZH88" s="156"/>
      <c r="VZI88" s="156"/>
      <c r="VZJ88" s="156"/>
      <c r="VZK88" s="156"/>
      <c r="VZL88" s="156"/>
      <c r="VZM88" s="156"/>
      <c r="VZN88" s="156"/>
      <c r="VZO88" s="156"/>
      <c r="VZP88" s="156"/>
      <c r="VZQ88" s="156"/>
      <c r="VZR88" s="156"/>
      <c r="VZS88" s="156"/>
      <c r="VZT88" s="156"/>
      <c r="VZU88" s="156"/>
      <c r="VZV88" s="156"/>
      <c r="VZW88" s="156"/>
      <c r="VZX88" s="156"/>
      <c r="VZY88" s="156"/>
      <c r="VZZ88" s="156"/>
      <c r="WAA88" s="156"/>
      <c r="WAB88" s="156"/>
      <c r="WAC88" s="156"/>
      <c r="WAD88" s="156"/>
      <c r="WAE88" s="156"/>
      <c r="WAF88" s="156"/>
      <c r="WAG88" s="156"/>
      <c r="WAH88" s="156"/>
      <c r="WAI88" s="156"/>
      <c r="WAJ88" s="156"/>
      <c r="WAK88" s="156"/>
      <c r="WAL88" s="156"/>
      <c r="WAM88" s="156"/>
      <c r="WAN88" s="156"/>
      <c r="WAO88" s="156"/>
      <c r="WAP88" s="156"/>
      <c r="WAQ88" s="156"/>
      <c r="WAR88" s="156"/>
      <c r="WAS88" s="156"/>
      <c r="WAT88" s="156"/>
      <c r="WAU88" s="156"/>
      <c r="WAV88" s="156"/>
      <c r="WAW88" s="156"/>
      <c r="WAX88" s="156"/>
      <c r="WAY88" s="156"/>
      <c r="WAZ88" s="156"/>
      <c r="WBA88" s="156"/>
      <c r="WBB88" s="156"/>
      <c r="WBC88" s="156"/>
      <c r="WBD88" s="156"/>
      <c r="WBE88" s="156"/>
      <c r="WBF88" s="156"/>
      <c r="WBG88" s="156"/>
      <c r="WBH88" s="156"/>
      <c r="WBI88" s="156"/>
      <c r="WBJ88" s="156"/>
      <c r="WBK88" s="156"/>
      <c r="WBL88" s="156"/>
      <c r="WBM88" s="156"/>
      <c r="WBN88" s="156"/>
      <c r="WBO88" s="156"/>
      <c r="WBP88" s="156"/>
      <c r="WBQ88" s="156"/>
      <c r="WBR88" s="156"/>
      <c r="WBS88" s="156"/>
      <c r="WBT88" s="156"/>
      <c r="WBU88" s="156"/>
      <c r="WBV88" s="156"/>
      <c r="WBW88" s="156"/>
      <c r="WBX88" s="156"/>
      <c r="WBY88" s="156"/>
      <c r="WBZ88" s="156"/>
      <c r="WCA88" s="156"/>
      <c r="WCB88" s="156"/>
      <c r="WCC88" s="156"/>
      <c r="WCD88" s="156"/>
      <c r="WCE88" s="156"/>
      <c r="WCF88" s="156"/>
      <c r="WCG88" s="156"/>
      <c r="WCH88" s="156"/>
      <c r="WCI88" s="156"/>
      <c r="WCJ88" s="156"/>
      <c r="WCK88" s="156"/>
      <c r="WCL88" s="156"/>
      <c r="WCM88" s="156"/>
      <c r="WCN88" s="156"/>
      <c r="WCO88" s="156"/>
      <c r="WCP88" s="156"/>
      <c r="WCQ88" s="156"/>
      <c r="WCR88" s="156"/>
      <c r="WCS88" s="156"/>
      <c r="WCT88" s="156"/>
      <c r="WCU88" s="156"/>
      <c r="WCV88" s="156"/>
      <c r="WCW88" s="156"/>
      <c r="WCX88" s="156"/>
      <c r="WCY88" s="156"/>
      <c r="WCZ88" s="156"/>
      <c r="WDA88" s="156"/>
      <c r="WDB88" s="156"/>
      <c r="WDC88" s="156"/>
      <c r="WDD88" s="156"/>
      <c r="WDE88" s="156"/>
      <c r="WDF88" s="156"/>
      <c r="WDG88" s="156"/>
      <c r="WDH88" s="156"/>
      <c r="WDI88" s="156"/>
      <c r="WDJ88" s="156"/>
      <c r="WDK88" s="156"/>
      <c r="WDL88" s="156"/>
      <c r="WDM88" s="156"/>
      <c r="WDN88" s="156"/>
      <c r="WDO88" s="156"/>
      <c r="WDP88" s="156"/>
      <c r="WDQ88" s="156"/>
      <c r="WDR88" s="156"/>
      <c r="WDS88" s="156"/>
      <c r="WDT88" s="156"/>
      <c r="WDU88" s="156"/>
      <c r="WDV88" s="156"/>
      <c r="WDW88" s="156"/>
      <c r="WDX88" s="156"/>
      <c r="WDY88" s="156"/>
      <c r="WDZ88" s="156"/>
      <c r="WEA88" s="156"/>
      <c r="WEB88" s="156"/>
      <c r="WEC88" s="156"/>
      <c r="WED88" s="156"/>
      <c r="WEE88" s="156"/>
      <c r="WEF88" s="156"/>
      <c r="WEG88" s="156"/>
      <c r="WEH88" s="156"/>
      <c r="WEI88" s="156"/>
      <c r="WEJ88" s="156"/>
      <c r="WEK88" s="156"/>
      <c r="WEL88" s="156"/>
      <c r="WEM88" s="156"/>
      <c r="WEN88" s="156"/>
      <c r="WEO88" s="156"/>
      <c r="WEP88" s="156"/>
      <c r="WEQ88" s="156"/>
      <c r="WER88" s="156"/>
      <c r="WES88" s="156"/>
      <c r="WET88" s="156"/>
      <c r="WEU88" s="156"/>
      <c r="WEV88" s="156"/>
      <c r="WEW88" s="156"/>
      <c r="WEX88" s="156"/>
      <c r="WEY88" s="156"/>
      <c r="WEZ88" s="156"/>
      <c r="WFA88" s="156"/>
      <c r="WFB88" s="156"/>
      <c r="WFC88" s="156"/>
      <c r="WFD88" s="156"/>
      <c r="WFE88" s="156"/>
      <c r="WFF88" s="156"/>
      <c r="WFG88" s="156"/>
      <c r="WFH88" s="156"/>
      <c r="WFI88" s="156"/>
      <c r="WFJ88" s="156"/>
      <c r="WFK88" s="156"/>
      <c r="WFL88" s="156"/>
      <c r="WFM88" s="156"/>
      <c r="WFN88" s="156"/>
      <c r="WFO88" s="156"/>
      <c r="WFP88" s="156"/>
      <c r="WFQ88" s="156"/>
      <c r="WFR88" s="156"/>
      <c r="WFS88" s="156"/>
      <c r="WFT88" s="156"/>
      <c r="WFU88" s="156"/>
      <c r="WFV88" s="156"/>
      <c r="WFW88" s="156"/>
      <c r="WFX88" s="156"/>
      <c r="WFY88" s="156"/>
      <c r="WFZ88" s="156"/>
      <c r="WGA88" s="156"/>
      <c r="WGB88" s="156"/>
      <c r="WGC88" s="156"/>
      <c r="WGD88" s="156"/>
      <c r="WGE88" s="156"/>
      <c r="WGF88" s="156"/>
      <c r="WGG88" s="156"/>
      <c r="WGH88" s="156"/>
      <c r="WGI88" s="156"/>
      <c r="WGJ88" s="156"/>
      <c r="WGK88" s="156"/>
      <c r="WGL88" s="156"/>
      <c r="WGM88" s="156"/>
      <c r="WGN88" s="156"/>
      <c r="WGO88" s="156"/>
      <c r="WGP88" s="156"/>
      <c r="WGQ88" s="156"/>
      <c r="WGR88" s="156"/>
      <c r="WGS88" s="156"/>
      <c r="WGT88" s="156"/>
      <c r="WGU88" s="156"/>
      <c r="WGV88" s="156"/>
      <c r="WGW88" s="156"/>
      <c r="WGX88" s="156"/>
      <c r="WGY88" s="156"/>
      <c r="WGZ88" s="156"/>
      <c r="WHA88" s="156"/>
      <c r="WHB88" s="156"/>
      <c r="WHC88" s="156"/>
      <c r="WHD88" s="156"/>
      <c r="WHE88" s="156"/>
      <c r="WHF88" s="156"/>
      <c r="WHG88" s="156"/>
      <c r="WHH88" s="156"/>
      <c r="WHI88" s="156"/>
      <c r="WHJ88" s="156"/>
      <c r="WHK88" s="156"/>
      <c r="WHL88" s="156"/>
      <c r="WHM88" s="156"/>
      <c r="WHN88" s="156"/>
      <c r="WHO88" s="156"/>
      <c r="WHP88" s="156"/>
      <c r="WHQ88" s="156"/>
      <c r="WHR88" s="156"/>
      <c r="WHS88" s="156"/>
      <c r="WHT88" s="156"/>
      <c r="WHU88" s="156"/>
      <c r="WHV88" s="156"/>
      <c r="WHW88" s="156"/>
      <c r="WHX88" s="156"/>
      <c r="WHY88" s="156"/>
      <c r="WHZ88" s="156"/>
      <c r="WIA88" s="156"/>
      <c r="WIB88" s="156"/>
      <c r="WIC88" s="156"/>
      <c r="WID88" s="156"/>
      <c r="WIE88" s="156"/>
      <c r="WIF88" s="156"/>
      <c r="WIG88" s="156"/>
      <c r="WIH88" s="156"/>
      <c r="WII88" s="156"/>
      <c r="WIJ88" s="156"/>
      <c r="WIK88" s="156"/>
      <c r="WIL88" s="156"/>
      <c r="WIM88" s="156"/>
      <c r="WIN88" s="156"/>
      <c r="WIO88" s="156"/>
      <c r="WIP88" s="156"/>
      <c r="WIQ88" s="156"/>
      <c r="WIR88" s="156"/>
      <c r="WIS88" s="156"/>
      <c r="WIT88" s="156"/>
      <c r="WIU88" s="156"/>
      <c r="WIV88" s="156"/>
      <c r="WIW88" s="156"/>
      <c r="WIX88" s="156"/>
      <c r="WIY88" s="156"/>
      <c r="WIZ88" s="156"/>
      <c r="WJA88" s="156"/>
      <c r="WJB88" s="156"/>
      <c r="WJC88" s="156"/>
      <c r="WJD88" s="156"/>
      <c r="WJE88" s="156"/>
      <c r="WJF88" s="156"/>
      <c r="WJG88" s="156"/>
      <c r="WJH88" s="156"/>
      <c r="WJI88" s="156"/>
      <c r="WJJ88" s="156"/>
      <c r="WJK88" s="156"/>
      <c r="WJL88" s="156"/>
      <c r="WJM88" s="156"/>
      <c r="WJN88" s="156"/>
      <c r="WJO88" s="156"/>
      <c r="WJP88" s="156"/>
      <c r="WJQ88" s="156"/>
      <c r="WJR88" s="156"/>
      <c r="WJS88" s="156"/>
      <c r="WJT88" s="156"/>
      <c r="WJU88" s="156"/>
      <c r="WJV88" s="156"/>
      <c r="WJW88" s="156"/>
      <c r="WJX88" s="156"/>
      <c r="WJY88" s="156"/>
      <c r="WJZ88" s="156"/>
      <c r="WKA88" s="156"/>
      <c r="WKB88" s="156"/>
      <c r="WKC88" s="156"/>
      <c r="WKD88" s="156"/>
      <c r="WKE88" s="156"/>
      <c r="WKF88" s="156"/>
      <c r="WKG88" s="156"/>
      <c r="WKH88" s="156"/>
      <c r="WKI88" s="156"/>
      <c r="WKJ88" s="156"/>
      <c r="WKK88" s="156"/>
      <c r="WKL88" s="156"/>
      <c r="WKM88" s="156"/>
      <c r="WKN88" s="156"/>
      <c r="WKO88" s="156"/>
      <c r="WKP88" s="156"/>
      <c r="WKQ88" s="156"/>
      <c r="WKR88" s="156"/>
      <c r="WKS88" s="156"/>
      <c r="WKT88" s="156"/>
      <c r="WKU88" s="156"/>
      <c r="WKV88" s="156"/>
      <c r="WKW88" s="156"/>
      <c r="WKX88" s="156"/>
      <c r="WKY88" s="156"/>
      <c r="WKZ88" s="156"/>
      <c r="WLA88" s="156"/>
      <c r="WLB88" s="156"/>
      <c r="WLC88" s="156"/>
      <c r="WLD88" s="156"/>
      <c r="WLE88" s="156"/>
      <c r="WLF88" s="156"/>
      <c r="WLG88" s="156"/>
      <c r="WLH88" s="156"/>
      <c r="WLI88" s="156"/>
      <c r="WLJ88" s="156"/>
      <c r="WLK88" s="156"/>
      <c r="WLL88" s="156"/>
      <c r="WLM88" s="156"/>
      <c r="WLN88" s="156"/>
      <c r="WLO88" s="156"/>
      <c r="WLP88" s="156"/>
      <c r="WLQ88" s="156"/>
      <c r="WLR88" s="156"/>
      <c r="WLS88" s="156"/>
      <c r="WLT88" s="156"/>
      <c r="WLU88" s="156"/>
      <c r="WLV88" s="156"/>
      <c r="WLW88" s="156"/>
      <c r="WLX88" s="156"/>
      <c r="WLY88" s="156"/>
      <c r="WLZ88" s="156"/>
      <c r="WMA88" s="156"/>
      <c r="WMB88" s="156"/>
      <c r="WMC88" s="156"/>
      <c r="WMD88" s="156"/>
      <c r="WME88" s="156"/>
      <c r="WMF88" s="156"/>
      <c r="WMG88" s="156"/>
      <c r="WMH88" s="156"/>
      <c r="WMI88" s="156"/>
      <c r="WMJ88" s="156"/>
      <c r="WMK88" s="156"/>
      <c r="WML88" s="156"/>
      <c r="WMM88" s="156"/>
      <c r="WMN88" s="156"/>
      <c r="WMO88" s="156"/>
      <c r="WMP88" s="156"/>
      <c r="WMQ88" s="156"/>
      <c r="WMR88" s="156"/>
      <c r="WMS88" s="156"/>
      <c r="WMT88" s="156"/>
      <c r="WMU88" s="156"/>
      <c r="WMV88" s="156"/>
      <c r="WMW88" s="156"/>
      <c r="WMX88" s="156"/>
      <c r="WMY88" s="156"/>
      <c r="WMZ88" s="156"/>
      <c r="WNA88" s="156"/>
      <c r="WNB88" s="156"/>
      <c r="WNC88" s="156"/>
      <c r="WND88" s="156"/>
      <c r="WNE88" s="156"/>
      <c r="WNF88" s="156"/>
      <c r="WNG88" s="156"/>
      <c r="WNH88" s="156"/>
      <c r="WNI88" s="156"/>
      <c r="WNJ88" s="156"/>
      <c r="WNK88" s="156"/>
      <c r="WNL88" s="156"/>
      <c r="WNM88" s="156"/>
      <c r="WNN88" s="156"/>
      <c r="WNO88" s="156"/>
      <c r="WNP88" s="156"/>
      <c r="WNQ88" s="156"/>
      <c r="WNR88" s="156"/>
      <c r="WNS88" s="156"/>
      <c r="WNT88" s="156"/>
      <c r="WNU88" s="156"/>
      <c r="WNV88" s="156"/>
      <c r="WNW88" s="156"/>
      <c r="WNX88" s="156"/>
      <c r="WNY88" s="156"/>
      <c r="WNZ88" s="156"/>
      <c r="WOA88" s="156"/>
      <c r="WOB88" s="156"/>
      <c r="WOC88" s="156"/>
      <c r="WOD88" s="156"/>
      <c r="WOE88" s="156"/>
      <c r="WOF88" s="156"/>
      <c r="WOG88" s="156"/>
      <c r="WOH88" s="156"/>
      <c r="WOI88" s="156"/>
      <c r="WOJ88" s="156"/>
      <c r="WOK88" s="156"/>
      <c r="WOL88" s="156"/>
      <c r="WOM88" s="156"/>
      <c r="WON88" s="156"/>
      <c r="WOO88" s="156"/>
      <c r="WOP88" s="156"/>
      <c r="WOQ88" s="156"/>
      <c r="WOR88" s="156"/>
      <c r="WOS88" s="156"/>
      <c r="WOT88" s="156"/>
      <c r="WOU88" s="156"/>
      <c r="WOV88" s="156"/>
      <c r="WOW88" s="156"/>
      <c r="WOX88" s="156"/>
      <c r="WOY88" s="156"/>
      <c r="WOZ88" s="156"/>
      <c r="WPA88" s="156"/>
      <c r="WPB88" s="156"/>
      <c r="WPC88" s="156"/>
      <c r="WPD88" s="156"/>
      <c r="WPE88" s="156"/>
      <c r="WPF88" s="156"/>
      <c r="WPG88" s="156"/>
      <c r="WPH88" s="156"/>
      <c r="WPI88" s="156"/>
      <c r="WPJ88" s="156"/>
      <c r="WPK88" s="156"/>
      <c r="WPL88" s="156"/>
      <c r="WPM88" s="156"/>
      <c r="WPN88" s="156"/>
      <c r="WPO88" s="156"/>
      <c r="WPP88" s="156"/>
      <c r="WPQ88" s="156"/>
      <c r="WPR88" s="156"/>
      <c r="WPS88" s="156"/>
      <c r="WPT88" s="156"/>
      <c r="WPU88" s="156"/>
      <c r="WPV88" s="156"/>
      <c r="WPW88" s="156"/>
      <c r="WPX88" s="156"/>
      <c r="WPY88" s="156"/>
      <c r="WPZ88" s="156"/>
      <c r="WQA88" s="156"/>
      <c r="WQB88" s="156"/>
      <c r="WQC88" s="156"/>
      <c r="WQD88" s="156"/>
      <c r="WQE88" s="156"/>
      <c r="WQF88" s="156"/>
      <c r="WQG88" s="156"/>
      <c r="WQH88" s="156"/>
      <c r="WQI88" s="156"/>
      <c r="WQJ88" s="156"/>
      <c r="WQK88" s="156"/>
      <c r="WQL88" s="156"/>
      <c r="WQM88" s="156"/>
      <c r="WQN88" s="156"/>
      <c r="WQO88" s="156"/>
      <c r="WQP88" s="156"/>
      <c r="WQQ88" s="156"/>
      <c r="WQR88" s="156"/>
      <c r="WQS88" s="156"/>
      <c r="WQT88" s="156"/>
      <c r="WQU88" s="156"/>
      <c r="WQV88" s="156"/>
      <c r="WQW88" s="156"/>
      <c r="WQX88" s="156"/>
      <c r="WQY88" s="156"/>
      <c r="WQZ88" s="156"/>
      <c r="WRA88" s="156"/>
      <c r="WRB88" s="156"/>
      <c r="WRC88" s="156"/>
      <c r="WRD88" s="156"/>
      <c r="WRE88" s="156"/>
      <c r="WRF88" s="156"/>
      <c r="WRG88" s="156"/>
      <c r="WRH88" s="156"/>
      <c r="WRI88" s="156"/>
      <c r="WRJ88" s="156"/>
      <c r="WRK88" s="156"/>
      <c r="WRL88" s="156"/>
      <c r="WRM88" s="156"/>
      <c r="WRN88" s="156"/>
      <c r="WRO88" s="156"/>
      <c r="WRP88" s="156"/>
      <c r="WRQ88" s="156"/>
      <c r="WRR88" s="156"/>
      <c r="WRS88" s="156"/>
      <c r="WRT88" s="156"/>
      <c r="WRU88" s="156"/>
      <c r="WRV88" s="156"/>
      <c r="WRW88" s="156"/>
      <c r="WRX88" s="156"/>
      <c r="WRY88" s="156"/>
      <c r="WRZ88" s="156"/>
      <c r="WSA88" s="156"/>
      <c r="WSB88" s="156"/>
      <c r="WSC88" s="156"/>
      <c r="WSD88" s="156"/>
      <c r="WSE88" s="156"/>
      <c r="WSF88" s="156"/>
      <c r="WSG88" s="156"/>
      <c r="WSH88" s="156"/>
      <c r="WSI88" s="156"/>
      <c r="WSJ88" s="156"/>
      <c r="WSK88" s="156"/>
      <c r="WSL88" s="156"/>
      <c r="WSM88" s="156"/>
      <c r="WSN88" s="156"/>
      <c r="WSO88" s="156"/>
      <c r="WSP88" s="156"/>
      <c r="WSQ88" s="156"/>
      <c r="WSR88" s="156"/>
      <c r="WSS88" s="156"/>
      <c r="WST88" s="156"/>
      <c r="WSU88" s="156"/>
      <c r="WSV88" s="156"/>
      <c r="WSW88" s="156"/>
      <c r="WSX88" s="156"/>
      <c r="WSY88" s="156"/>
      <c r="WSZ88" s="156"/>
      <c r="WTA88" s="156"/>
      <c r="WTB88" s="156"/>
      <c r="WTC88" s="156"/>
      <c r="WTD88" s="156"/>
      <c r="WTE88" s="156"/>
      <c r="WTF88" s="156"/>
      <c r="WTG88" s="156"/>
      <c r="WTH88" s="156"/>
      <c r="WTI88" s="156"/>
      <c r="WTJ88" s="156"/>
      <c r="WTK88" s="156"/>
      <c r="WTL88" s="156"/>
      <c r="WTM88" s="156"/>
      <c r="WTN88" s="156"/>
      <c r="WTO88" s="156"/>
      <c r="WTP88" s="156"/>
      <c r="WTQ88" s="156"/>
      <c r="WTR88" s="156"/>
      <c r="WTS88" s="156"/>
      <c r="WTT88" s="156"/>
      <c r="WTU88" s="156"/>
      <c r="WTV88" s="156"/>
      <c r="WTW88" s="156"/>
      <c r="WTX88" s="156"/>
      <c r="WTY88" s="156"/>
      <c r="WTZ88" s="156"/>
      <c r="WUA88" s="156"/>
      <c r="WUB88" s="156"/>
      <c r="WUC88" s="156"/>
      <c r="WUD88" s="156"/>
      <c r="WUE88" s="156"/>
      <c r="WUF88" s="156"/>
      <c r="WUG88" s="156"/>
      <c r="WUH88" s="156"/>
      <c r="WUI88" s="156"/>
      <c r="WUJ88" s="156"/>
      <c r="WUK88" s="156"/>
      <c r="WUL88" s="156"/>
      <c r="WUM88" s="156"/>
      <c r="WUN88" s="156"/>
      <c r="WUO88" s="156"/>
      <c r="WUP88" s="156"/>
      <c r="WUQ88" s="156"/>
      <c r="WUR88" s="156"/>
      <c r="WUS88" s="156"/>
      <c r="WUT88" s="156"/>
      <c r="WUU88" s="156"/>
      <c r="WUV88" s="156"/>
      <c r="WUW88" s="156"/>
      <c r="WUX88" s="156"/>
      <c r="WUY88" s="156"/>
      <c r="WUZ88" s="156"/>
      <c r="WVA88" s="156"/>
      <c r="WVB88" s="156"/>
      <c r="WVC88" s="156"/>
      <c r="WVD88" s="156"/>
      <c r="WVE88" s="156"/>
      <c r="WVF88" s="156"/>
      <c r="WVG88" s="156"/>
      <c r="WVH88" s="156"/>
      <c r="WVI88" s="156"/>
      <c r="WVJ88" s="156"/>
      <c r="WVK88" s="156"/>
      <c r="WVL88" s="156"/>
      <c r="WVM88" s="156"/>
      <c r="WVN88" s="156"/>
      <c r="WVO88" s="156"/>
      <c r="WVP88" s="156"/>
      <c r="WVQ88" s="156"/>
      <c r="WVR88" s="156"/>
      <c r="WVS88" s="156"/>
      <c r="WVT88" s="156"/>
      <c r="WVU88" s="156"/>
      <c r="WVV88" s="156"/>
      <c r="WVW88" s="156"/>
      <c r="WVX88" s="156"/>
      <c r="WVY88" s="156"/>
      <c r="WVZ88" s="156"/>
      <c r="WWA88" s="156"/>
      <c r="WWB88" s="156"/>
      <c r="WWC88" s="156"/>
      <c r="WWD88" s="156"/>
      <c r="WWE88" s="156"/>
      <c r="WWF88" s="156"/>
      <c r="WWG88" s="156"/>
      <c r="WWH88" s="156"/>
      <c r="WWI88" s="156"/>
      <c r="WWJ88" s="156"/>
      <c r="WWK88" s="156"/>
      <c r="WWL88" s="156"/>
      <c r="WWM88" s="156"/>
      <c r="WWN88" s="156"/>
      <c r="WWO88" s="156"/>
      <c r="WWP88" s="156"/>
      <c r="WWQ88" s="156"/>
      <c r="WWR88" s="156"/>
      <c r="WWS88" s="156"/>
      <c r="WWT88" s="156"/>
      <c r="WWU88" s="156"/>
      <c r="WWV88" s="156"/>
      <c r="WWW88" s="156"/>
      <c r="WWX88" s="156"/>
      <c r="WWY88" s="156"/>
      <c r="WWZ88" s="156"/>
      <c r="WXA88" s="156"/>
      <c r="WXB88" s="156"/>
      <c r="WXC88" s="156"/>
      <c r="WXD88" s="156"/>
      <c r="WXE88" s="156"/>
      <c r="WXF88" s="156"/>
      <c r="WXG88" s="156"/>
      <c r="WXH88" s="156"/>
      <c r="WXI88" s="156"/>
      <c r="WXJ88" s="156"/>
      <c r="WXK88" s="156"/>
      <c r="WXL88" s="156"/>
      <c r="WXM88" s="156"/>
      <c r="WXN88" s="156"/>
      <c r="WXO88" s="156"/>
      <c r="WXP88" s="156"/>
      <c r="WXQ88" s="156"/>
      <c r="WXR88" s="156"/>
      <c r="WXS88" s="156"/>
      <c r="WXT88" s="156"/>
      <c r="WXU88" s="156"/>
      <c r="WXV88" s="156"/>
      <c r="WXW88" s="156"/>
      <c r="WXX88" s="156"/>
      <c r="WXY88" s="156"/>
      <c r="WXZ88" s="156"/>
      <c r="WYA88" s="156"/>
      <c r="WYB88" s="156"/>
      <c r="WYC88" s="156"/>
      <c r="WYD88" s="156"/>
      <c r="WYE88" s="156"/>
      <c r="WYF88" s="156"/>
      <c r="WYG88" s="156"/>
      <c r="WYH88" s="156"/>
      <c r="WYI88" s="156"/>
      <c r="WYJ88" s="156"/>
      <c r="WYK88" s="156"/>
      <c r="WYL88" s="156"/>
      <c r="WYM88" s="156"/>
      <c r="WYN88" s="156"/>
      <c r="WYO88" s="156"/>
      <c r="WYP88" s="156"/>
      <c r="WYQ88" s="156"/>
      <c r="WYR88" s="156"/>
      <c r="WYS88" s="156"/>
      <c r="WYT88" s="156"/>
      <c r="WYU88" s="156"/>
      <c r="WYV88" s="156"/>
      <c r="WYW88" s="156"/>
      <c r="WYX88" s="156"/>
      <c r="WYY88" s="156"/>
      <c r="WYZ88" s="156"/>
      <c r="WZA88" s="156"/>
      <c r="WZB88" s="156"/>
      <c r="WZC88" s="156"/>
      <c r="WZD88" s="156"/>
      <c r="WZE88" s="156"/>
      <c r="WZF88" s="156"/>
      <c r="WZG88" s="156"/>
      <c r="WZH88" s="156"/>
      <c r="WZI88" s="156"/>
      <c r="WZJ88" s="156"/>
      <c r="WZK88" s="156"/>
      <c r="WZL88" s="156"/>
      <c r="WZM88" s="156"/>
      <c r="WZN88" s="156"/>
      <c r="WZO88" s="156"/>
      <c r="WZP88" s="156"/>
      <c r="WZQ88" s="156"/>
      <c r="WZR88" s="156"/>
      <c r="WZS88" s="156"/>
      <c r="WZT88" s="156"/>
      <c r="WZU88" s="156"/>
      <c r="WZV88" s="156"/>
      <c r="WZW88" s="156"/>
      <c r="WZX88" s="156"/>
      <c r="WZY88" s="156"/>
      <c r="WZZ88" s="156"/>
      <c r="XAA88" s="156"/>
      <c r="XAB88" s="156"/>
      <c r="XAC88" s="156"/>
      <c r="XAD88" s="156"/>
      <c r="XAE88" s="156"/>
      <c r="XAF88" s="156"/>
      <c r="XAG88" s="156"/>
      <c r="XAH88" s="156"/>
      <c r="XAI88" s="156"/>
      <c r="XAJ88" s="156"/>
      <c r="XAK88" s="156"/>
      <c r="XAL88" s="156"/>
      <c r="XAM88" s="156"/>
      <c r="XAN88" s="156"/>
      <c r="XAO88" s="156"/>
      <c r="XAP88" s="156"/>
      <c r="XAQ88" s="156"/>
      <c r="XAR88" s="156"/>
      <c r="XAS88" s="156"/>
      <c r="XAT88" s="156"/>
      <c r="XAU88" s="156"/>
      <c r="XAV88" s="156"/>
      <c r="XAW88" s="156"/>
      <c r="XAX88" s="156"/>
      <c r="XAY88" s="156"/>
      <c r="XAZ88" s="156"/>
      <c r="XBA88" s="156"/>
      <c r="XBB88" s="156"/>
      <c r="XBC88" s="156"/>
      <c r="XBD88" s="156"/>
      <c r="XBE88" s="156"/>
      <c r="XBF88" s="156"/>
      <c r="XBG88" s="156"/>
      <c r="XBH88" s="156"/>
      <c r="XBI88" s="156"/>
      <c r="XBJ88" s="156"/>
      <c r="XBK88" s="156"/>
      <c r="XBL88" s="156"/>
      <c r="XBM88" s="156"/>
      <c r="XBN88" s="156"/>
      <c r="XBO88" s="156"/>
      <c r="XBP88" s="156"/>
      <c r="XBQ88" s="156"/>
      <c r="XBR88" s="156"/>
      <c r="XBS88" s="156"/>
      <c r="XBT88" s="156"/>
      <c r="XBU88" s="156"/>
      <c r="XBV88" s="156"/>
      <c r="XBW88" s="156"/>
      <c r="XBX88" s="156"/>
      <c r="XBY88" s="156"/>
      <c r="XBZ88" s="156"/>
      <c r="XCA88" s="156"/>
      <c r="XCB88" s="156"/>
      <c r="XCC88" s="156"/>
      <c r="XCD88" s="156"/>
      <c r="XCE88" s="156"/>
      <c r="XCF88" s="156"/>
      <c r="XCG88" s="156"/>
      <c r="XCH88" s="156"/>
      <c r="XCI88" s="156"/>
      <c r="XCJ88" s="156"/>
      <c r="XCK88" s="156"/>
      <c r="XCL88" s="156"/>
      <c r="XCM88" s="156"/>
      <c r="XCN88" s="156"/>
      <c r="XCO88" s="156"/>
      <c r="XCP88" s="156"/>
      <c r="XCQ88" s="156"/>
      <c r="XCR88" s="156"/>
      <c r="XCS88" s="156"/>
      <c r="XCT88" s="156"/>
      <c r="XCU88" s="156"/>
      <c r="XCV88" s="156"/>
      <c r="XCW88" s="156"/>
      <c r="XCX88" s="156"/>
      <c r="XCY88" s="156"/>
      <c r="XCZ88" s="156"/>
      <c r="XDA88" s="156"/>
      <c r="XDB88" s="156"/>
      <c r="XDC88" s="156"/>
      <c r="XDD88" s="156"/>
      <c r="XDE88" s="156"/>
      <c r="XDF88" s="156"/>
      <c r="XDG88" s="156"/>
      <c r="XDH88" s="156"/>
      <c r="XDI88" s="156"/>
      <c r="XDJ88" s="156"/>
      <c r="XDK88" s="156"/>
      <c r="XDL88" s="156"/>
      <c r="XDM88" s="156"/>
      <c r="XDN88" s="156"/>
      <c r="XDO88" s="156"/>
      <c r="XDP88" s="156"/>
      <c r="XDQ88" s="156"/>
      <c r="XDR88" s="156"/>
      <c r="XDS88" s="156"/>
      <c r="XDT88" s="156"/>
      <c r="XDU88" s="156"/>
      <c r="XDV88" s="156"/>
      <c r="XDW88" s="156"/>
      <c r="XDX88" s="156"/>
      <c r="XDY88" s="156"/>
      <c r="XDZ88" s="156"/>
      <c r="XEA88" s="156"/>
      <c r="XEB88" s="156"/>
      <c r="XEC88" s="156"/>
      <c r="XED88" s="156"/>
      <c r="XEE88" s="156"/>
      <c r="XEF88" s="156"/>
      <c r="XEG88" s="156"/>
      <c r="XEH88" s="156"/>
      <c r="XEI88" s="156"/>
      <c r="XEJ88" s="156"/>
      <c r="XEK88" s="156"/>
      <c r="XEL88" s="156"/>
      <c r="XEM88" s="156"/>
      <c r="XEN88" s="156"/>
      <c r="XEO88" s="156"/>
      <c r="XEP88" s="156"/>
      <c r="XEQ88" s="156"/>
      <c r="XER88" s="156"/>
      <c r="XES88" s="156"/>
      <c r="XET88" s="156"/>
      <c r="XEU88" s="156"/>
      <c r="XEV88" s="156"/>
      <c r="XEW88" s="156"/>
      <c r="XEX88" s="156"/>
      <c r="XEY88" s="156"/>
      <c r="XEZ88" s="156"/>
      <c r="XFA88" s="156"/>
      <c r="XFB88" s="156"/>
      <c r="XFC88" s="156"/>
      <c r="XFD88" s="156"/>
    </row>
    <row r="89" spans="1:16384" s="156" customFormat="1" ht="3" customHeight="1" thickBot="1" x14ac:dyDescent="0.3">
      <c r="A89" s="167"/>
      <c r="B89" s="165"/>
      <c r="C89" s="184" t="e">
        <f ca="1">Comp_Sum_Cat_Ref!B71</f>
        <v>#REF!</v>
      </c>
      <c r="D89" s="225" t="e">
        <f ca="1">Comp_Sum_Cat_Ref!C71</f>
        <v>#REF!</v>
      </c>
      <c r="E89" s="226" t="str">
        <f ca="1">Comp_Sum_Cat_Ref!D71</f>
        <v>NA</v>
      </c>
      <c r="F89" s="226" t="str">
        <f ca="1">Comp_Sum_Cat_Ref!E71</f>
        <v>NA</v>
      </c>
      <c r="G89" s="144" t="str">
        <f ca="1">Comp_Sum_Cat_Ref!F71</f>
        <v>NA</v>
      </c>
      <c r="H89" s="226" t="str">
        <f ca="1">Comp_Sum_Cat_Ref!G71</f>
        <v>NA</v>
      </c>
      <c r="I89" s="144" t="str">
        <f ca="1">Comp_Sum_Cat_Ref!H71</f>
        <v>NA</v>
      </c>
      <c r="J89" s="227" t="str">
        <f ca="1">Comp_Sum_Cat_Ref!AE71</f>
        <v>NA</v>
      </c>
      <c r="K89" s="236" t="e">
        <f ca="1">Comp_Sum_Cat_Ref!J71</f>
        <v>#REF!</v>
      </c>
      <c r="L89" s="226" t="str">
        <f ca="1">Comp_Sum_Cat_Ref!K71</f>
        <v>NA</v>
      </c>
      <c r="M89" s="226" t="str">
        <f ca="1">Comp_Sum_Cat_Ref!L71</f>
        <v>NA</v>
      </c>
      <c r="N89" s="144" t="str">
        <f ca="1">Comp_Sum_Cat_Ref!M71</f>
        <v>NA</v>
      </c>
      <c r="O89" s="226" t="str">
        <f ca="1">Comp_Sum_Cat_Ref!N71</f>
        <v>NA</v>
      </c>
      <c r="P89" s="144" t="str">
        <f ca="1">Comp_Sum_Cat_Ref!O71</f>
        <v>NA</v>
      </c>
      <c r="Q89" s="227" t="str">
        <f ca="1">Comp_Sum_Cat_Ref!AF71</f>
        <v>NA</v>
      </c>
      <c r="R89" s="236" t="e">
        <f ca="1">Comp_Sum_Cat_Ref!Q71</f>
        <v>#REF!</v>
      </c>
      <c r="S89" s="226" t="str">
        <f ca="1">Comp_Sum_Cat_Ref!R71</f>
        <v>NA</v>
      </c>
      <c r="T89" s="226" t="str">
        <f ca="1">Comp_Sum_Cat_Ref!S71</f>
        <v>NA</v>
      </c>
      <c r="U89" s="144" t="str">
        <f ca="1">Comp_Sum_Cat_Ref!T71</f>
        <v>NA</v>
      </c>
      <c r="V89" s="226" t="str">
        <f ca="1">Comp_Sum_Cat_Ref!U71</f>
        <v>NA</v>
      </c>
      <c r="W89" s="144" t="str">
        <f ca="1">Comp_Sum_Cat_Ref!V71</f>
        <v>NA</v>
      </c>
      <c r="X89" s="227" t="str">
        <f ca="1">Comp_Sum_Cat_Ref!AG71</f>
        <v>NA</v>
      </c>
      <c r="Y89" s="236" t="e">
        <f ca="1">Comp_Sum_Cat_Ref!X71</f>
        <v>#REF!</v>
      </c>
      <c r="Z89" s="226" t="str">
        <f ca="1">Comp_Sum_Cat_Ref!Y71</f>
        <v>NA</v>
      </c>
      <c r="AA89" s="226" t="str">
        <f ca="1">Comp_Sum_Cat_Ref!Z71</f>
        <v>NA</v>
      </c>
      <c r="AB89" s="144" t="str">
        <f ca="1">Comp_Sum_Cat_Ref!AA71</f>
        <v>NA</v>
      </c>
      <c r="AC89" s="226" t="str">
        <f ca="1">Comp_Sum_Cat_Ref!AB71</f>
        <v>NA</v>
      </c>
      <c r="AD89" s="144" t="str">
        <f ca="1">Comp_Sum_Cat_Ref!AC71</f>
        <v>NA</v>
      </c>
      <c r="AE89" s="227" t="str">
        <f ca="1">Comp_Sum_Cat_Ref!AH71</f>
        <v>NA</v>
      </c>
      <c r="AF89" s="159"/>
      <c r="AG89" s="157"/>
      <c r="AH89" s="157"/>
      <c r="AI89" s="157"/>
      <c r="AJ89" s="157"/>
      <c r="AK89" s="157"/>
      <c r="AL89" s="157"/>
      <c r="AM89" s="157"/>
      <c r="AN89" s="157"/>
      <c r="AO89" s="157"/>
      <c r="AP89" s="157"/>
      <c r="AQ89" s="157"/>
      <c r="AR89" s="157"/>
      <c r="AS89" s="157"/>
      <c r="AT89" s="157"/>
      <c r="AU89" s="157"/>
      <c r="AV89" s="157"/>
      <c r="AW89" s="157"/>
      <c r="AX89" s="157"/>
      <c r="AY89" s="157"/>
      <c r="AZ89" s="157"/>
      <c r="BA89" s="157"/>
      <c r="BB89" s="157"/>
      <c r="BC89" s="157"/>
      <c r="BD89" s="157"/>
      <c r="BE89" s="157"/>
      <c r="BF89" s="157"/>
      <c r="BG89" s="157"/>
      <c r="BH89" s="157"/>
      <c r="BI89" s="157"/>
      <c r="BJ89" s="157"/>
      <c r="BK89" s="157"/>
      <c r="BL89" s="157"/>
      <c r="BM89" s="157"/>
      <c r="BN89" s="157"/>
      <c r="BO89" s="157"/>
      <c r="BP89" s="157"/>
      <c r="BQ89" s="157"/>
      <c r="BR89" s="157"/>
      <c r="BS89" s="157"/>
      <c r="BT89" s="157"/>
      <c r="BU89" s="157"/>
      <c r="BV89" s="157"/>
      <c r="BW89" s="157"/>
      <c r="BX89" s="157"/>
      <c r="BY89" s="157"/>
      <c r="BZ89" s="157"/>
      <c r="CA89" s="157"/>
      <c r="CB89" s="157"/>
      <c r="CC89" s="157"/>
      <c r="CD89" s="157"/>
      <c r="CE89" s="157"/>
      <c r="CF89" s="157"/>
      <c r="CG89" s="157"/>
      <c r="CH89" s="157"/>
      <c r="CI89" s="157"/>
      <c r="CJ89" s="157"/>
      <c r="CK89" s="157"/>
      <c r="CL89" s="157"/>
      <c r="CM89" s="157"/>
      <c r="CN89" s="157"/>
      <c r="CO89" s="157"/>
      <c r="CP89" s="157"/>
      <c r="CQ89" s="157"/>
      <c r="CR89" s="157"/>
      <c r="CS89" s="157"/>
      <c r="CT89" s="157"/>
      <c r="CU89" s="157"/>
      <c r="CV89" s="157"/>
      <c r="CW89" s="157"/>
      <c r="CX89" s="157"/>
      <c r="CY89" s="157"/>
      <c r="CZ89" s="157"/>
      <c r="DA89" s="157"/>
      <c r="DB89" s="157"/>
      <c r="DC89" s="157"/>
      <c r="DD89" s="157"/>
      <c r="DE89" s="157"/>
      <c r="DF89" s="157"/>
      <c r="DG89" s="157"/>
      <c r="DH89" s="157"/>
      <c r="DI89" s="157"/>
      <c r="DJ89" s="157"/>
      <c r="DK89" s="157"/>
      <c r="DL89" s="157"/>
      <c r="DM89" s="157"/>
      <c r="DN89" s="157"/>
      <c r="DO89" s="157"/>
      <c r="DP89" s="157"/>
      <c r="DQ89" s="157"/>
      <c r="DR89" s="157"/>
      <c r="DS89" s="157"/>
      <c r="DT89" s="157"/>
      <c r="DU89" s="157"/>
      <c r="DV89" s="157"/>
      <c r="DW89" s="157"/>
      <c r="DX89" s="157"/>
      <c r="DY89" s="157"/>
      <c r="DZ89" s="157"/>
      <c r="EA89" s="157"/>
      <c r="EB89" s="157"/>
      <c r="EC89" s="157"/>
      <c r="ED89" s="157"/>
      <c r="EE89" s="157"/>
      <c r="EF89" s="157"/>
      <c r="EG89" s="157"/>
      <c r="EH89" s="157"/>
      <c r="EI89" s="157"/>
      <c r="EJ89" s="157"/>
      <c r="EK89" s="157"/>
      <c r="EL89" s="157"/>
      <c r="EM89" s="157"/>
      <c r="EN89" s="157"/>
      <c r="EO89" s="157"/>
      <c r="EP89" s="157"/>
      <c r="EQ89" s="157"/>
      <c r="ER89" s="157"/>
      <c r="ES89" s="157"/>
      <c r="ET89" s="157"/>
      <c r="EU89" s="157"/>
      <c r="EV89" s="157"/>
      <c r="EW89" s="157"/>
      <c r="EX89" s="157"/>
      <c r="EY89" s="157"/>
      <c r="EZ89" s="157"/>
      <c r="FA89" s="157"/>
      <c r="FB89" s="157"/>
      <c r="FC89" s="157"/>
      <c r="FD89" s="157"/>
      <c r="FE89" s="157"/>
      <c r="FF89" s="157"/>
      <c r="FG89" s="157"/>
      <c r="FH89" s="157"/>
      <c r="FI89" s="157"/>
      <c r="FJ89" s="157"/>
      <c r="FK89" s="157"/>
      <c r="FL89" s="157"/>
      <c r="FM89" s="157"/>
      <c r="FN89" s="157"/>
      <c r="FO89" s="157"/>
      <c r="FP89" s="157"/>
      <c r="FQ89" s="157"/>
      <c r="FR89" s="157"/>
      <c r="FS89" s="157"/>
      <c r="FT89" s="157"/>
      <c r="FU89" s="157"/>
      <c r="FV89" s="157"/>
      <c r="FW89" s="157"/>
      <c r="FX89" s="157"/>
      <c r="FY89" s="157"/>
      <c r="FZ89" s="157"/>
      <c r="GA89" s="157"/>
      <c r="GB89" s="157"/>
      <c r="GC89" s="157"/>
      <c r="GD89" s="157"/>
      <c r="GE89" s="157"/>
      <c r="GF89" s="157"/>
      <c r="GG89" s="157"/>
      <c r="GH89" s="157"/>
      <c r="GI89" s="157"/>
      <c r="GJ89" s="157"/>
      <c r="GK89" s="157"/>
      <c r="GL89" s="157"/>
      <c r="GM89" s="157"/>
      <c r="GN89" s="157"/>
      <c r="GO89" s="157"/>
      <c r="GP89" s="157"/>
      <c r="GQ89" s="157"/>
      <c r="GR89" s="157"/>
      <c r="GS89" s="157"/>
      <c r="GT89" s="157"/>
      <c r="GU89" s="157"/>
      <c r="GV89" s="157"/>
      <c r="GW89" s="157"/>
      <c r="GX89" s="157"/>
      <c r="GY89" s="157"/>
      <c r="GZ89" s="157"/>
      <c r="HA89" s="157"/>
      <c r="HB89" s="157"/>
      <c r="HC89" s="157"/>
      <c r="HD89" s="157"/>
      <c r="HE89" s="157"/>
      <c r="HF89" s="157"/>
      <c r="HG89" s="157"/>
      <c r="HH89" s="157"/>
      <c r="HI89" s="157"/>
      <c r="HJ89" s="157"/>
      <c r="HK89" s="157"/>
      <c r="HL89" s="157"/>
      <c r="HM89" s="157"/>
      <c r="HN89" s="157"/>
      <c r="HO89" s="157"/>
      <c r="HP89" s="157"/>
      <c r="HQ89" s="157"/>
      <c r="HR89" s="157"/>
      <c r="HS89" s="157"/>
      <c r="HT89" s="157"/>
      <c r="HU89" s="157"/>
      <c r="HV89" s="157"/>
      <c r="HW89" s="157"/>
      <c r="HX89" s="157"/>
      <c r="HY89" s="157"/>
      <c r="HZ89" s="157"/>
      <c r="IA89" s="157"/>
      <c r="IB89" s="157"/>
      <c r="IC89" s="157"/>
      <c r="ID89" s="157"/>
      <c r="IE89" s="157"/>
      <c r="IF89" s="157"/>
      <c r="IG89" s="157"/>
      <c r="IH89" s="157"/>
      <c r="II89" s="157"/>
      <c r="IJ89" s="157"/>
      <c r="IK89" s="157"/>
      <c r="IL89" s="157"/>
      <c r="IM89" s="157"/>
      <c r="IN89" s="157"/>
      <c r="IO89" s="157"/>
      <c r="IP89" s="157"/>
      <c r="IQ89" s="157"/>
      <c r="IR89" s="157"/>
      <c r="IS89" s="157"/>
      <c r="IT89" s="157"/>
      <c r="IU89" s="157"/>
      <c r="IV89" s="157"/>
      <c r="IW89" s="157"/>
      <c r="IX89" s="157"/>
      <c r="IY89" s="157"/>
      <c r="IZ89" s="157"/>
      <c r="JA89" s="157"/>
      <c r="JB89" s="157"/>
      <c r="JC89" s="157"/>
      <c r="JD89" s="157"/>
      <c r="JE89" s="157"/>
      <c r="JF89" s="157"/>
      <c r="JG89" s="157"/>
      <c r="JH89" s="157"/>
      <c r="JI89" s="157"/>
      <c r="JJ89" s="157"/>
      <c r="JK89" s="157"/>
      <c r="JL89" s="157"/>
      <c r="JM89" s="157"/>
      <c r="JN89" s="157"/>
      <c r="JO89" s="157"/>
      <c r="JP89" s="157"/>
      <c r="JQ89" s="157"/>
      <c r="JR89" s="157"/>
      <c r="JS89" s="157"/>
      <c r="JT89" s="157"/>
      <c r="JU89" s="157"/>
      <c r="JV89" s="157"/>
      <c r="JW89" s="157"/>
      <c r="JX89" s="157"/>
      <c r="JY89" s="157"/>
      <c r="JZ89" s="157"/>
      <c r="KA89" s="157"/>
      <c r="KB89" s="157"/>
      <c r="KC89" s="157"/>
      <c r="KD89" s="157"/>
      <c r="KE89" s="157"/>
      <c r="KF89" s="157"/>
      <c r="KG89" s="157"/>
      <c r="KH89" s="157"/>
      <c r="KI89" s="157"/>
      <c r="KJ89" s="157"/>
      <c r="KK89" s="157"/>
      <c r="KL89" s="157"/>
      <c r="KM89" s="157"/>
      <c r="KN89" s="157"/>
      <c r="KO89" s="157"/>
      <c r="KP89" s="157"/>
      <c r="KQ89" s="157"/>
      <c r="KR89" s="157"/>
      <c r="KS89" s="157"/>
      <c r="KT89" s="157"/>
      <c r="KU89" s="157"/>
      <c r="KV89" s="157"/>
      <c r="KW89" s="157"/>
      <c r="KX89" s="157"/>
      <c r="KY89" s="157"/>
      <c r="KZ89" s="157"/>
      <c r="LA89" s="157"/>
      <c r="LB89" s="157"/>
      <c r="LC89" s="157"/>
      <c r="LD89" s="157"/>
      <c r="LE89" s="157"/>
      <c r="LF89" s="157"/>
      <c r="LG89" s="157"/>
      <c r="LH89" s="157"/>
      <c r="LI89" s="157"/>
      <c r="LJ89" s="157"/>
      <c r="LK89" s="157"/>
      <c r="LL89" s="157"/>
      <c r="LM89" s="157"/>
      <c r="LN89" s="157"/>
      <c r="LO89" s="157"/>
      <c r="LP89" s="157"/>
      <c r="LQ89" s="157"/>
      <c r="LR89" s="157"/>
      <c r="LS89" s="157"/>
      <c r="LT89" s="157"/>
      <c r="LU89" s="157"/>
      <c r="LV89" s="157"/>
      <c r="LW89" s="157"/>
      <c r="LX89" s="157"/>
      <c r="LY89" s="157"/>
      <c r="LZ89" s="157"/>
      <c r="MA89" s="157"/>
      <c r="MB89" s="157"/>
      <c r="MC89" s="157"/>
      <c r="MD89" s="157"/>
      <c r="ME89" s="157"/>
      <c r="MF89" s="157"/>
      <c r="MG89" s="157"/>
      <c r="MH89" s="157"/>
      <c r="MI89" s="157"/>
      <c r="MJ89" s="157"/>
      <c r="MK89" s="157"/>
      <c r="ML89" s="157"/>
      <c r="MM89" s="157"/>
      <c r="MN89" s="157"/>
      <c r="MO89" s="157"/>
      <c r="MP89" s="157"/>
      <c r="MQ89" s="157"/>
      <c r="MR89" s="157"/>
      <c r="MS89" s="157"/>
      <c r="MT89" s="157"/>
      <c r="MU89" s="157"/>
      <c r="MV89" s="157"/>
      <c r="MW89" s="157"/>
      <c r="MX89" s="157"/>
      <c r="MY89" s="157"/>
      <c r="MZ89" s="157"/>
      <c r="NA89" s="157"/>
      <c r="NB89" s="157"/>
      <c r="NC89" s="157"/>
      <c r="ND89" s="157"/>
      <c r="NE89" s="157"/>
      <c r="NF89" s="157"/>
      <c r="NG89" s="157"/>
      <c r="NH89" s="157"/>
      <c r="NI89" s="157"/>
      <c r="NJ89" s="157"/>
      <c r="NK89" s="157"/>
      <c r="NL89" s="157"/>
      <c r="NM89" s="157"/>
      <c r="NN89" s="157"/>
      <c r="NO89" s="157"/>
      <c r="NP89" s="157"/>
      <c r="NQ89" s="157"/>
      <c r="NR89" s="157"/>
      <c r="NS89" s="157"/>
      <c r="NT89" s="157"/>
      <c r="NU89" s="157"/>
      <c r="NV89" s="157"/>
      <c r="NW89" s="157"/>
      <c r="NX89" s="157"/>
      <c r="NY89" s="157"/>
      <c r="NZ89" s="157"/>
      <c r="OA89" s="157"/>
      <c r="OB89" s="157"/>
      <c r="OC89" s="157"/>
      <c r="OD89" s="157"/>
      <c r="OE89" s="157"/>
      <c r="OF89" s="157"/>
      <c r="OG89" s="157"/>
      <c r="OH89" s="157"/>
      <c r="OI89" s="157"/>
      <c r="OJ89" s="157"/>
      <c r="OK89" s="157"/>
      <c r="OL89" s="157"/>
      <c r="OM89" s="157"/>
      <c r="ON89" s="157"/>
      <c r="OO89" s="157"/>
      <c r="OP89" s="157"/>
      <c r="OQ89" s="157"/>
      <c r="OR89" s="157"/>
      <c r="OS89" s="157"/>
      <c r="OT89" s="157"/>
      <c r="OU89" s="157"/>
      <c r="OV89" s="157"/>
      <c r="OW89" s="157"/>
      <c r="OX89" s="157"/>
      <c r="OY89" s="157"/>
      <c r="OZ89" s="157"/>
      <c r="PA89" s="157"/>
      <c r="PB89" s="157"/>
      <c r="PC89" s="157"/>
      <c r="PD89" s="157"/>
      <c r="PE89" s="157"/>
      <c r="PF89" s="157"/>
      <c r="PG89" s="157"/>
      <c r="PH89" s="157"/>
      <c r="PI89" s="157"/>
      <c r="PJ89" s="157"/>
      <c r="PK89" s="157"/>
      <c r="PL89" s="157"/>
      <c r="PM89" s="157"/>
      <c r="PN89" s="157"/>
      <c r="PO89" s="157"/>
      <c r="PP89" s="157"/>
      <c r="PQ89" s="157"/>
      <c r="PR89" s="157"/>
      <c r="PS89" s="157"/>
      <c r="PT89" s="157"/>
      <c r="PU89" s="157"/>
      <c r="PV89" s="157"/>
      <c r="PW89" s="157"/>
      <c r="PX89" s="157"/>
      <c r="PY89" s="157"/>
      <c r="PZ89" s="157"/>
      <c r="QA89" s="157"/>
      <c r="QB89" s="157"/>
      <c r="QC89" s="157"/>
      <c r="QD89" s="157"/>
      <c r="QE89" s="157"/>
      <c r="QF89" s="157"/>
      <c r="QG89" s="157"/>
      <c r="QH89" s="157"/>
      <c r="QI89" s="157"/>
      <c r="QJ89" s="157"/>
      <c r="QK89" s="157"/>
      <c r="QL89" s="157"/>
      <c r="QM89" s="157"/>
      <c r="QN89" s="157"/>
      <c r="QO89" s="157"/>
      <c r="QP89" s="157"/>
      <c r="QQ89" s="157"/>
      <c r="QR89" s="157"/>
      <c r="QS89" s="157"/>
      <c r="QT89" s="157"/>
      <c r="QU89" s="157"/>
      <c r="QV89" s="157"/>
      <c r="QW89" s="157"/>
      <c r="QX89" s="157"/>
      <c r="QY89" s="157"/>
      <c r="QZ89" s="157"/>
      <c r="RA89" s="157"/>
      <c r="RB89" s="157"/>
      <c r="RC89" s="157"/>
      <c r="RD89" s="157"/>
      <c r="RE89" s="157"/>
      <c r="RF89" s="157"/>
      <c r="RG89" s="157"/>
      <c r="RH89" s="157"/>
      <c r="RI89" s="157"/>
      <c r="RJ89" s="157"/>
      <c r="RK89" s="157"/>
      <c r="RL89" s="157"/>
      <c r="RM89" s="157"/>
      <c r="RN89" s="157"/>
      <c r="RO89" s="157"/>
      <c r="RP89" s="157"/>
      <c r="RQ89" s="157"/>
      <c r="RR89" s="157"/>
      <c r="RS89" s="157"/>
      <c r="RT89" s="157"/>
      <c r="RU89" s="157"/>
      <c r="RV89" s="157"/>
      <c r="RW89" s="157"/>
      <c r="RX89" s="157"/>
      <c r="RY89" s="157"/>
      <c r="RZ89" s="157"/>
      <c r="SA89" s="157"/>
      <c r="SB89" s="157"/>
      <c r="SC89" s="157"/>
      <c r="SD89" s="157"/>
      <c r="SE89" s="157"/>
      <c r="SF89" s="157"/>
      <c r="SG89" s="157"/>
      <c r="SH89" s="157"/>
      <c r="SI89" s="157"/>
      <c r="SJ89" s="157"/>
      <c r="SK89" s="157"/>
      <c r="SL89" s="157"/>
      <c r="SM89" s="157"/>
      <c r="SN89" s="157"/>
      <c r="SO89" s="157"/>
      <c r="SP89" s="157"/>
      <c r="SQ89" s="157"/>
      <c r="SR89" s="157"/>
      <c r="SS89" s="157"/>
      <c r="ST89" s="157"/>
      <c r="SU89" s="157"/>
      <c r="SV89" s="157"/>
      <c r="SW89" s="157"/>
      <c r="SX89" s="157"/>
      <c r="SY89" s="157"/>
      <c r="SZ89" s="157"/>
      <c r="TA89" s="157"/>
      <c r="TB89" s="157"/>
      <c r="TC89" s="157"/>
      <c r="TD89" s="157"/>
      <c r="TE89" s="157"/>
      <c r="TF89" s="157"/>
      <c r="TG89" s="157"/>
      <c r="TH89" s="157"/>
      <c r="TI89" s="157"/>
      <c r="TJ89" s="157"/>
      <c r="TK89" s="157"/>
      <c r="TL89" s="157"/>
      <c r="TM89" s="157"/>
      <c r="TN89" s="157"/>
      <c r="TO89" s="157"/>
      <c r="TP89" s="157"/>
      <c r="TQ89" s="157"/>
      <c r="TR89" s="157"/>
      <c r="TS89" s="157"/>
      <c r="TT89" s="157"/>
      <c r="TU89" s="157"/>
      <c r="TV89" s="157"/>
      <c r="TW89" s="157"/>
      <c r="TX89" s="157"/>
      <c r="TY89" s="157"/>
      <c r="TZ89" s="157"/>
      <c r="UA89" s="157"/>
      <c r="UB89" s="157"/>
      <c r="UC89" s="157"/>
      <c r="UD89" s="157"/>
      <c r="UE89" s="157"/>
      <c r="UF89" s="157"/>
      <c r="UG89" s="157"/>
      <c r="UH89" s="157"/>
      <c r="UI89" s="157"/>
      <c r="UJ89" s="157"/>
      <c r="UK89" s="157"/>
      <c r="UL89" s="157"/>
      <c r="UM89" s="157"/>
      <c r="UN89" s="157"/>
      <c r="UO89" s="157"/>
      <c r="UP89" s="157"/>
      <c r="UQ89" s="157"/>
      <c r="UR89" s="157"/>
      <c r="US89" s="157"/>
      <c r="UT89" s="157"/>
      <c r="UU89" s="157"/>
      <c r="UV89" s="157"/>
      <c r="UW89" s="157"/>
      <c r="UX89" s="157"/>
      <c r="UY89" s="157"/>
      <c r="UZ89" s="157"/>
      <c r="VA89" s="157"/>
      <c r="VB89" s="157"/>
      <c r="VC89" s="157"/>
      <c r="VD89" s="157"/>
      <c r="VE89" s="157"/>
      <c r="VF89" s="157"/>
      <c r="VG89" s="157"/>
      <c r="VH89" s="157"/>
      <c r="VI89" s="157"/>
      <c r="VJ89" s="157"/>
      <c r="VK89" s="157"/>
      <c r="VL89" s="157"/>
      <c r="VM89" s="157"/>
      <c r="VN89" s="157"/>
      <c r="VO89" s="157"/>
      <c r="VP89" s="157"/>
      <c r="VQ89" s="157"/>
      <c r="VR89" s="157"/>
      <c r="VS89" s="157"/>
      <c r="VT89" s="157"/>
      <c r="VU89" s="157"/>
      <c r="VV89" s="157"/>
      <c r="VW89" s="157"/>
      <c r="VX89" s="157"/>
      <c r="VY89" s="157"/>
      <c r="VZ89" s="157"/>
      <c r="WA89" s="157"/>
      <c r="WB89" s="157"/>
      <c r="WC89" s="157"/>
      <c r="WD89" s="157"/>
      <c r="WE89" s="157"/>
      <c r="WF89" s="157"/>
      <c r="WG89" s="157"/>
      <c r="WH89" s="157"/>
      <c r="WI89" s="157"/>
      <c r="WJ89" s="157"/>
      <c r="WK89" s="157"/>
      <c r="WL89" s="157"/>
      <c r="WM89" s="157"/>
      <c r="WN89" s="157"/>
      <c r="WO89" s="157"/>
      <c r="WP89" s="157"/>
      <c r="WQ89" s="157"/>
      <c r="WR89" s="157"/>
      <c r="WS89" s="157"/>
      <c r="WT89" s="157"/>
      <c r="WU89" s="157"/>
      <c r="WV89" s="157"/>
      <c r="WW89" s="157"/>
      <c r="WX89" s="157"/>
      <c r="WY89" s="157"/>
      <c r="WZ89" s="157"/>
      <c r="XA89" s="157"/>
      <c r="XB89" s="157"/>
      <c r="XC89" s="157"/>
      <c r="XD89" s="157"/>
      <c r="XE89" s="157"/>
      <c r="XF89" s="157"/>
      <c r="XG89" s="157"/>
      <c r="XH89" s="157"/>
      <c r="XI89" s="157"/>
      <c r="XJ89" s="157"/>
      <c r="XK89" s="157"/>
      <c r="XL89" s="157"/>
      <c r="XM89" s="157"/>
      <c r="XN89" s="157"/>
      <c r="XO89" s="157"/>
      <c r="XP89" s="157"/>
      <c r="XQ89" s="157"/>
      <c r="XR89" s="157"/>
      <c r="XS89" s="157"/>
      <c r="XT89" s="157"/>
      <c r="XU89" s="157"/>
      <c r="XV89" s="157"/>
      <c r="XW89" s="157"/>
      <c r="XX89" s="157"/>
      <c r="XY89" s="157"/>
      <c r="XZ89" s="157"/>
      <c r="YA89" s="157"/>
      <c r="YB89" s="157"/>
      <c r="YC89" s="157"/>
      <c r="YD89" s="157"/>
      <c r="YE89" s="157"/>
      <c r="YF89" s="157"/>
      <c r="YG89" s="157"/>
      <c r="YH89" s="157"/>
      <c r="YI89" s="157"/>
      <c r="YJ89" s="157"/>
      <c r="YK89" s="157"/>
      <c r="YL89" s="157"/>
      <c r="YM89" s="157"/>
      <c r="YN89" s="157"/>
      <c r="YO89" s="157"/>
      <c r="YP89" s="157"/>
      <c r="YQ89" s="157"/>
      <c r="YR89" s="157"/>
      <c r="YS89" s="157"/>
      <c r="YT89" s="157"/>
      <c r="YU89" s="157"/>
      <c r="YV89" s="157"/>
      <c r="YW89" s="157"/>
      <c r="YX89" s="157"/>
      <c r="YY89" s="157"/>
      <c r="YZ89" s="157"/>
      <c r="ZA89" s="157"/>
      <c r="ZB89" s="157"/>
      <c r="ZC89" s="157"/>
      <c r="ZD89" s="157"/>
      <c r="ZE89" s="157"/>
      <c r="ZF89" s="157"/>
      <c r="ZG89" s="157"/>
      <c r="ZH89" s="157"/>
      <c r="ZI89" s="157"/>
      <c r="ZJ89" s="157"/>
      <c r="ZK89" s="157"/>
      <c r="ZL89" s="157"/>
      <c r="ZM89" s="157"/>
      <c r="ZN89" s="157"/>
      <c r="ZO89" s="157"/>
      <c r="ZP89" s="157"/>
      <c r="ZQ89" s="157"/>
      <c r="ZR89" s="157"/>
      <c r="ZS89" s="157"/>
      <c r="ZT89" s="157"/>
      <c r="ZU89" s="157"/>
      <c r="ZV89" s="157"/>
      <c r="ZW89" s="157"/>
      <c r="ZX89" s="157"/>
      <c r="ZY89" s="157"/>
      <c r="ZZ89" s="157"/>
      <c r="AAA89" s="157"/>
      <c r="AAB89" s="157"/>
      <c r="AAC89" s="157"/>
      <c r="AAD89" s="157"/>
      <c r="AAE89" s="157"/>
      <c r="AAF89" s="157"/>
      <c r="AAG89" s="157"/>
      <c r="AAH89" s="157"/>
      <c r="AAI89" s="157"/>
      <c r="AAJ89" s="157"/>
      <c r="AAK89" s="157"/>
      <c r="AAL89" s="157"/>
      <c r="AAM89" s="157"/>
      <c r="AAN89" s="157"/>
      <c r="AAO89" s="157"/>
      <c r="AAP89" s="157"/>
      <c r="AAQ89" s="157"/>
      <c r="AAR89" s="157"/>
      <c r="AAS89" s="157"/>
      <c r="AAT89" s="157"/>
      <c r="AAU89" s="157"/>
      <c r="AAV89" s="157"/>
      <c r="AAW89" s="157"/>
      <c r="AAX89" s="157"/>
      <c r="AAY89" s="157"/>
      <c r="AAZ89" s="157"/>
      <c r="ABA89" s="157"/>
      <c r="ABB89" s="157"/>
      <c r="ABC89" s="157"/>
      <c r="ABD89" s="157"/>
      <c r="ABE89" s="157"/>
      <c r="ABF89" s="157"/>
      <c r="ABG89" s="157"/>
      <c r="ABH89" s="157"/>
      <c r="ABI89" s="157"/>
      <c r="ABJ89" s="157"/>
      <c r="ABK89" s="157"/>
      <c r="ABL89" s="157"/>
      <c r="ABM89" s="157"/>
      <c r="ABN89" s="157"/>
      <c r="ABO89" s="157"/>
      <c r="ABP89" s="157"/>
      <c r="ABQ89" s="157"/>
      <c r="ABR89" s="157"/>
      <c r="ABS89" s="157"/>
      <c r="ABT89" s="157"/>
      <c r="ABU89" s="157"/>
      <c r="ABV89" s="157"/>
      <c r="ABW89" s="157"/>
      <c r="ABX89" s="157"/>
      <c r="ABY89" s="157"/>
      <c r="ABZ89" s="157"/>
      <c r="ACA89" s="157"/>
      <c r="ACB89" s="157"/>
      <c r="ACC89" s="157"/>
      <c r="ACD89" s="157"/>
      <c r="ACE89" s="157"/>
      <c r="ACF89" s="157"/>
      <c r="ACG89" s="157"/>
      <c r="ACH89" s="157"/>
      <c r="ACI89" s="157"/>
      <c r="ACJ89" s="157"/>
      <c r="ACK89" s="157"/>
      <c r="ACL89" s="157"/>
      <c r="ACM89" s="157"/>
      <c r="ACN89" s="157"/>
      <c r="ACO89" s="157"/>
      <c r="ACP89" s="157"/>
      <c r="ACQ89" s="157"/>
      <c r="ACR89" s="157"/>
      <c r="ACS89" s="157"/>
      <c r="ACT89" s="157"/>
      <c r="ACU89" s="157"/>
      <c r="ACV89" s="157"/>
      <c r="ACW89" s="157"/>
      <c r="ACX89" s="157"/>
      <c r="ACY89" s="157"/>
      <c r="ACZ89" s="157"/>
      <c r="ADA89" s="157"/>
      <c r="ADB89" s="157"/>
      <c r="ADC89" s="157"/>
      <c r="ADD89" s="157"/>
      <c r="ADE89" s="157"/>
      <c r="ADF89" s="157"/>
      <c r="ADG89" s="157"/>
      <c r="ADH89" s="157"/>
      <c r="ADI89" s="157"/>
      <c r="ADJ89" s="157"/>
      <c r="ADK89" s="157"/>
      <c r="ADL89" s="157"/>
      <c r="ADM89" s="157"/>
      <c r="ADN89" s="157"/>
      <c r="ADO89" s="157"/>
      <c r="ADP89" s="157"/>
      <c r="ADQ89" s="157"/>
      <c r="ADR89" s="157"/>
      <c r="ADS89" s="157"/>
      <c r="ADT89" s="157"/>
      <c r="ADU89" s="157"/>
      <c r="ADV89" s="157"/>
      <c r="ADW89" s="157"/>
      <c r="ADX89" s="157"/>
      <c r="ADY89" s="157"/>
      <c r="ADZ89" s="157"/>
      <c r="AEA89" s="157"/>
      <c r="AEB89" s="157"/>
      <c r="AEC89" s="157"/>
      <c r="AED89" s="157"/>
      <c r="AEE89" s="157"/>
      <c r="AEF89" s="157"/>
      <c r="AEG89" s="157"/>
      <c r="AEH89" s="157"/>
      <c r="AEI89" s="157"/>
      <c r="AEJ89" s="157"/>
      <c r="AEK89" s="157"/>
      <c r="AEL89" s="157"/>
      <c r="AEM89" s="157"/>
      <c r="AEN89" s="157"/>
      <c r="AEO89" s="157"/>
      <c r="AEP89" s="157"/>
      <c r="AEQ89" s="157"/>
      <c r="AER89" s="157"/>
      <c r="AES89" s="157"/>
      <c r="AET89" s="157"/>
      <c r="AEU89" s="157"/>
      <c r="AEV89" s="157"/>
      <c r="AEW89" s="157"/>
      <c r="AEX89" s="157"/>
      <c r="AEY89" s="157"/>
      <c r="AEZ89" s="157"/>
      <c r="AFA89" s="157"/>
      <c r="AFB89" s="157"/>
      <c r="AFC89" s="157"/>
      <c r="AFD89" s="157"/>
      <c r="AFE89" s="157"/>
      <c r="AFF89" s="157"/>
      <c r="AFG89" s="157"/>
      <c r="AFH89" s="157"/>
      <c r="AFI89" s="157"/>
      <c r="AFJ89" s="157"/>
      <c r="AFK89" s="157"/>
      <c r="AFL89" s="157"/>
      <c r="AFM89" s="157"/>
      <c r="AFN89" s="157"/>
      <c r="AFO89" s="157"/>
      <c r="AFP89" s="157"/>
      <c r="AFQ89" s="157"/>
      <c r="AFR89" s="157"/>
      <c r="AFS89" s="157"/>
      <c r="AFT89" s="157"/>
      <c r="AFU89" s="157"/>
      <c r="AFV89" s="157"/>
      <c r="AFW89" s="157"/>
      <c r="AFX89" s="157"/>
      <c r="AFY89" s="157"/>
      <c r="AFZ89" s="157"/>
      <c r="AGA89" s="157"/>
      <c r="AGB89" s="157"/>
      <c r="AGC89" s="157"/>
      <c r="AGD89" s="157"/>
      <c r="AGE89" s="157"/>
      <c r="AGF89" s="157"/>
      <c r="AGG89" s="157"/>
      <c r="AGH89" s="157"/>
      <c r="AGI89" s="157"/>
      <c r="AGJ89" s="157"/>
      <c r="AGK89" s="157"/>
      <c r="AGL89" s="157"/>
      <c r="AGM89" s="157"/>
      <c r="AGN89" s="157"/>
      <c r="AGO89" s="157"/>
      <c r="AGP89" s="157"/>
      <c r="AGQ89" s="157"/>
      <c r="AGR89" s="157"/>
      <c r="AGS89" s="157"/>
      <c r="AGT89" s="157"/>
      <c r="AGU89" s="157"/>
      <c r="AGV89" s="157"/>
      <c r="AGW89" s="157"/>
      <c r="AGX89" s="157"/>
      <c r="AGY89" s="157"/>
      <c r="AGZ89" s="157"/>
      <c r="AHA89" s="157"/>
      <c r="AHB89" s="157"/>
      <c r="AHC89" s="157"/>
      <c r="AHD89" s="157"/>
      <c r="AHE89" s="157"/>
      <c r="AHF89" s="157"/>
      <c r="AHG89" s="157"/>
      <c r="AHH89" s="157"/>
      <c r="AHI89" s="157"/>
      <c r="AHJ89" s="157"/>
      <c r="AHK89" s="157"/>
      <c r="AHL89" s="157"/>
      <c r="AHM89" s="157"/>
      <c r="AHN89" s="157"/>
      <c r="AHO89" s="157"/>
      <c r="AHP89" s="157"/>
      <c r="AHQ89" s="157"/>
      <c r="AHR89" s="157"/>
      <c r="AHS89" s="157"/>
      <c r="AHT89" s="157"/>
      <c r="AHU89" s="157"/>
      <c r="AHV89" s="157"/>
      <c r="AHW89" s="157"/>
      <c r="AHX89" s="157"/>
      <c r="AHY89" s="157"/>
      <c r="AHZ89" s="157"/>
      <c r="AIA89" s="157"/>
      <c r="AIB89" s="157"/>
      <c r="AIC89" s="157"/>
      <c r="AID89" s="157"/>
      <c r="AIE89" s="157"/>
      <c r="AIF89" s="157"/>
      <c r="AIG89" s="157"/>
      <c r="AIH89" s="157"/>
      <c r="AII89" s="157"/>
      <c r="AIJ89" s="157"/>
      <c r="AIK89" s="157"/>
      <c r="AIL89" s="157"/>
      <c r="AIM89" s="157"/>
      <c r="AIN89" s="157"/>
      <c r="AIO89" s="157"/>
      <c r="AIP89" s="157"/>
      <c r="AIQ89" s="157"/>
      <c r="AIR89" s="157"/>
      <c r="AIS89" s="157"/>
      <c r="AIT89" s="157"/>
      <c r="AIU89" s="157"/>
      <c r="AIV89" s="157"/>
      <c r="AIW89" s="157"/>
      <c r="AIX89" s="157"/>
      <c r="AIY89" s="157"/>
      <c r="AIZ89" s="157"/>
      <c r="AJA89" s="157"/>
      <c r="AJB89" s="157"/>
      <c r="AJC89" s="157"/>
      <c r="AJD89" s="157"/>
      <c r="AJE89" s="157"/>
      <c r="AJF89" s="157"/>
      <c r="AJG89" s="157"/>
      <c r="AJH89" s="157"/>
      <c r="AJI89" s="157"/>
      <c r="AJJ89" s="157"/>
      <c r="AJK89" s="157"/>
      <c r="AJL89" s="157"/>
      <c r="AJM89" s="157"/>
      <c r="AJN89" s="157"/>
      <c r="AJO89" s="157"/>
      <c r="AJP89" s="157"/>
      <c r="AJQ89" s="157"/>
      <c r="AJR89" s="157"/>
      <c r="AJS89" s="157"/>
      <c r="AJT89" s="157"/>
      <c r="AJU89" s="157"/>
      <c r="AJV89" s="157"/>
      <c r="AJW89" s="157"/>
      <c r="AJX89" s="157"/>
      <c r="AJY89" s="157"/>
      <c r="AJZ89" s="157"/>
      <c r="AKA89" s="157"/>
      <c r="AKB89" s="157"/>
      <c r="AKC89" s="157"/>
      <c r="AKD89" s="157"/>
      <c r="AKE89" s="157"/>
      <c r="AKF89" s="157"/>
      <c r="AKG89" s="157"/>
      <c r="AKH89" s="157"/>
      <c r="AKI89" s="157"/>
      <c r="AKJ89" s="157"/>
      <c r="AKK89" s="157"/>
      <c r="AKL89" s="157"/>
      <c r="AKM89" s="157"/>
      <c r="AKN89" s="157"/>
      <c r="AKO89" s="157"/>
      <c r="AKP89" s="157"/>
      <c r="AKQ89" s="157"/>
      <c r="AKR89" s="157"/>
      <c r="AKS89" s="157"/>
      <c r="AKT89" s="157"/>
      <c r="AKU89" s="157"/>
      <c r="AKV89" s="157"/>
      <c r="AKW89" s="157"/>
      <c r="AKX89" s="157"/>
      <c r="AKY89" s="157"/>
      <c r="AKZ89" s="157"/>
      <c r="ALA89" s="157"/>
      <c r="ALB89" s="157"/>
      <c r="ALC89" s="157"/>
      <c r="ALD89" s="157"/>
      <c r="ALE89" s="157"/>
      <c r="ALF89" s="157"/>
      <c r="ALG89" s="157"/>
      <c r="ALH89" s="157"/>
      <c r="ALI89" s="157"/>
      <c r="ALJ89" s="157"/>
      <c r="ALK89" s="157"/>
      <c r="ALL89" s="157"/>
      <c r="ALM89" s="157"/>
      <c r="ALN89" s="157"/>
      <c r="ALO89" s="157"/>
      <c r="ALP89" s="157"/>
      <c r="ALQ89" s="157"/>
      <c r="ALR89" s="157"/>
      <c r="ALS89" s="157"/>
      <c r="ALT89" s="157"/>
      <c r="ALU89" s="157"/>
      <c r="ALV89" s="157"/>
      <c r="ALW89" s="157"/>
      <c r="ALX89" s="157"/>
      <c r="ALY89" s="157"/>
      <c r="ALZ89" s="157"/>
      <c r="AMA89" s="157"/>
      <c r="AMB89" s="157"/>
      <c r="AMC89" s="157"/>
      <c r="AMD89" s="157"/>
      <c r="AME89" s="157"/>
      <c r="AMF89" s="157"/>
      <c r="AMG89" s="157"/>
      <c r="AMH89" s="157"/>
      <c r="AMI89" s="157"/>
      <c r="AMJ89" s="157"/>
      <c r="AMK89" s="157"/>
      <c r="AML89" s="157"/>
      <c r="AMM89" s="157"/>
      <c r="AMN89" s="157"/>
      <c r="AMO89" s="157"/>
      <c r="AMP89" s="157"/>
      <c r="AMQ89" s="157"/>
      <c r="AMR89" s="157"/>
      <c r="AMS89" s="157"/>
      <c r="AMT89" s="157"/>
      <c r="AMU89" s="157"/>
      <c r="AMV89" s="157"/>
      <c r="AMW89" s="157"/>
      <c r="AMX89" s="157"/>
      <c r="AMY89" s="157"/>
      <c r="AMZ89" s="157"/>
      <c r="ANA89" s="157"/>
      <c r="ANB89" s="157"/>
      <c r="ANC89" s="157"/>
      <c r="AND89" s="157"/>
      <c r="ANE89" s="157"/>
      <c r="ANF89" s="157"/>
      <c r="ANG89" s="157"/>
      <c r="ANH89" s="157"/>
      <c r="ANI89" s="157"/>
      <c r="ANJ89" s="157"/>
      <c r="ANK89" s="157"/>
      <c r="ANL89" s="157"/>
      <c r="ANM89" s="157"/>
      <c r="ANN89" s="157"/>
      <c r="ANO89" s="157"/>
      <c r="ANP89" s="157"/>
      <c r="ANQ89" s="157"/>
      <c r="ANR89" s="157"/>
      <c r="ANS89" s="157"/>
      <c r="ANT89" s="157"/>
      <c r="ANU89" s="157"/>
      <c r="ANV89" s="157"/>
      <c r="ANW89" s="157"/>
      <c r="ANX89" s="157"/>
      <c r="ANY89" s="157"/>
      <c r="ANZ89" s="157"/>
      <c r="AOA89" s="157"/>
      <c r="AOB89" s="157"/>
      <c r="AOC89" s="157"/>
      <c r="AOD89" s="157"/>
      <c r="AOE89" s="157"/>
      <c r="AOF89" s="157"/>
      <c r="AOG89" s="157"/>
      <c r="AOH89" s="157"/>
      <c r="AOI89" s="157"/>
      <c r="AOJ89" s="157"/>
      <c r="AOK89" s="157"/>
      <c r="AOL89" s="157"/>
      <c r="AOM89" s="157"/>
      <c r="AON89" s="157"/>
      <c r="AOO89" s="157"/>
      <c r="AOP89" s="157"/>
      <c r="AOQ89" s="157"/>
      <c r="AOR89" s="157"/>
      <c r="AOS89" s="157"/>
      <c r="AOT89" s="157"/>
      <c r="AOU89" s="157"/>
      <c r="AOV89" s="157"/>
      <c r="AOW89" s="157"/>
      <c r="AOX89" s="157"/>
      <c r="AOY89" s="157"/>
      <c r="AOZ89" s="157"/>
      <c r="APA89" s="157"/>
      <c r="APB89" s="157"/>
      <c r="APC89" s="157"/>
      <c r="APD89" s="157"/>
      <c r="APE89" s="157"/>
      <c r="APF89" s="157"/>
      <c r="APG89" s="157"/>
      <c r="APH89" s="157"/>
      <c r="API89" s="157"/>
      <c r="APJ89" s="157"/>
      <c r="APK89" s="157"/>
      <c r="APL89" s="157"/>
      <c r="APM89" s="157"/>
      <c r="APN89" s="157"/>
      <c r="APO89" s="157"/>
      <c r="APP89" s="157"/>
      <c r="APQ89" s="157"/>
      <c r="APR89" s="157"/>
      <c r="APS89" s="157"/>
      <c r="APT89" s="157"/>
      <c r="APU89" s="157"/>
      <c r="APV89" s="157"/>
      <c r="APW89" s="157"/>
      <c r="APX89" s="157"/>
      <c r="APY89" s="157"/>
      <c r="APZ89" s="157"/>
      <c r="AQA89" s="157"/>
      <c r="AQB89" s="157"/>
      <c r="AQC89" s="157"/>
      <c r="AQD89" s="157"/>
      <c r="AQE89" s="157"/>
      <c r="AQF89" s="157"/>
      <c r="AQG89" s="157"/>
      <c r="AQH89" s="157"/>
      <c r="AQI89" s="157"/>
      <c r="AQJ89" s="157"/>
      <c r="AQK89" s="157"/>
      <c r="AQL89" s="157"/>
      <c r="AQM89" s="157"/>
      <c r="AQN89" s="157"/>
      <c r="AQO89" s="157"/>
      <c r="AQP89" s="157"/>
      <c r="AQQ89" s="157"/>
      <c r="AQR89" s="157"/>
      <c r="AQS89" s="157"/>
      <c r="AQT89" s="157"/>
      <c r="AQU89" s="157"/>
      <c r="AQV89" s="157"/>
      <c r="AQW89" s="157"/>
      <c r="AQX89" s="157"/>
      <c r="AQY89" s="157"/>
      <c r="AQZ89" s="157"/>
      <c r="ARA89" s="157"/>
      <c r="ARB89" s="157"/>
      <c r="ARC89" s="157"/>
      <c r="ARD89" s="157"/>
      <c r="ARE89" s="157"/>
      <c r="ARF89" s="157"/>
      <c r="ARG89" s="157"/>
      <c r="ARH89" s="157"/>
      <c r="ARI89" s="157"/>
      <c r="ARJ89" s="157"/>
      <c r="ARK89" s="157"/>
      <c r="ARL89" s="157"/>
      <c r="ARM89" s="157"/>
      <c r="ARN89" s="157"/>
      <c r="ARO89" s="157"/>
      <c r="ARP89" s="157"/>
      <c r="ARQ89" s="157"/>
      <c r="ARR89" s="157"/>
      <c r="ARS89" s="157"/>
      <c r="ART89" s="157"/>
      <c r="ARU89" s="157"/>
      <c r="ARV89" s="157"/>
      <c r="ARW89" s="157"/>
      <c r="ARX89" s="157"/>
      <c r="ARY89" s="157"/>
      <c r="ARZ89" s="157"/>
      <c r="ASA89" s="157"/>
      <c r="ASB89" s="157"/>
      <c r="ASC89" s="157"/>
      <c r="ASD89" s="157"/>
      <c r="ASE89" s="157"/>
      <c r="ASF89" s="157"/>
      <c r="ASG89" s="157"/>
      <c r="ASH89" s="157"/>
      <c r="ASI89" s="157"/>
      <c r="ASJ89" s="157"/>
      <c r="ASK89" s="157"/>
      <c r="ASL89" s="157"/>
      <c r="ASM89" s="157"/>
      <c r="ASN89" s="157"/>
      <c r="ASO89" s="157"/>
      <c r="ASP89" s="157"/>
      <c r="ASQ89" s="157"/>
      <c r="ASR89" s="157"/>
      <c r="ASS89" s="157"/>
      <c r="AST89" s="157"/>
      <c r="ASU89" s="157"/>
      <c r="ASV89" s="157"/>
      <c r="ASW89" s="157"/>
      <c r="ASX89" s="157"/>
      <c r="ASY89" s="157"/>
      <c r="ASZ89" s="157"/>
      <c r="ATA89" s="157"/>
      <c r="ATB89" s="157"/>
      <c r="ATC89" s="157"/>
      <c r="ATD89" s="157"/>
      <c r="ATE89" s="157"/>
      <c r="ATF89" s="157"/>
      <c r="ATG89" s="157"/>
      <c r="ATH89" s="157"/>
      <c r="ATI89" s="157"/>
      <c r="ATJ89" s="157"/>
      <c r="ATK89" s="157"/>
      <c r="ATL89" s="157"/>
      <c r="ATM89" s="157"/>
      <c r="ATN89" s="157"/>
      <c r="ATO89" s="157"/>
      <c r="ATP89" s="157"/>
      <c r="ATQ89" s="157"/>
      <c r="ATR89" s="157"/>
      <c r="ATS89" s="157"/>
      <c r="ATT89" s="157"/>
      <c r="ATU89" s="157"/>
      <c r="ATV89" s="157"/>
      <c r="ATW89" s="157"/>
      <c r="ATX89" s="157"/>
      <c r="ATY89" s="157"/>
      <c r="ATZ89" s="157"/>
      <c r="AUA89" s="157"/>
      <c r="AUB89" s="157"/>
      <c r="AUC89" s="157"/>
      <c r="AUD89" s="157"/>
      <c r="AUE89" s="157"/>
      <c r="AUF89" s="157"/>
      <c r="AUG89" s="157"/>
      <c r="AUH89" s="157"/>
      <c r="AUI89" s="157"/>
      <c r="AUJ89" s="157"/>
      <c r="AUK89" s="157"/>
      <c r="AUL89" s="157"/>
      <c r="AUM89" s="157"/>
      <c r="AUN89" s="157"/>
      <c r="AUO89" s="157"/>
      <c r="AUP89" s="157"/>
      <c r="AUQ89" s="157"/>
      <c r="AUR89" s="157"/>
      <c r="AUS89" s="157"/>
      <c r="AUT89" s="157"/>
      <c r="AUU89" s="157"/>
      <c r="AUV89" s="157"/>
      <c r="AUW89" s="157"/>
      <c r="AUX89" s="157"/>
      <c r="AUY89" s="157"/>
      <c r="AUZ89" s="157"/>
      <c r="AVA89" s="157"/>
      <c r="AVB89" s="157"/>
      <c r="AVC89" s="157"/>
      <c r="AVD89" s="157"/>
      <c r="AVE89" s="157"/>
      <c r="AVF89" s="157"/>
      <c r="AVG89" s="157"/>
      <c r="AVH89" s="157"/>
      <c r="AVI89" s="157"/>
      <c r="AVJ89" s="157"/>
      <c r="AVK89" s="157"/>
      <c r="AVL89" s="157"/>
      <c r="AVM89" s="157"/>
      <c r="AVN89" s="157"/>
      <c r="AVO89" s="157"/>
      <c r="AVP89" s="157"/>
      <c r="AVQ89" s="157"/>
      <c r="AVR89" s="157"/>
      <c r="AVS89" s="157"/>
      <c r="AVT89" s="157"/>
      <c r="AVU89" s="157"/>
      <c r="AVV89" s="157"/>
      <c r="AVW89" s="157"/>
      <c r="AVX89" s="157"/>
      <c r="AVY89" s="157"/>
      <c r="AVZ89" s="157"/>
      <c r="AWA89" s="157"/>
      <c r="AWB89" s="157"/>
      <c r="AWC89" s="157"/>
      <c r="AWD89" s="157"/>
      <c r="AWE89" s="157"/>
      <c r="AWF89" s="157"/>
      <c r="AWG89" s="157"/>
      <c r="AWH89" s="157"/>
      <c r="AWI89" s="157"/>
      <c r="AWJ89" s="157"/>
      <c r="AWK89" s="157"/>
      <c r="AWL89" s="157"/>
      <c r="AWM89" s="157"/>
      <c r="AWN89" s="157"/>
      <c r="AWO89" s="157"/>
      <c r="AWP89" s="157"/>
      <c r="AWQ89" s="157"/>
      <c r="AWR89" s="157"/>
      <c r="AWS89" s="157"/>
      <c r="AWT89" s="157"/>
      <c r="AWU89" s="157"/>
      <c r="AWV89" s="157"/>
      <c r="AWW89" s="157"/>
      <c r="AWX89" s="157"/>
      <c r="AWY89" s="157"/>
      <c r="AWZ89" s="157"/>
      <c r="AXA89" s="157"/>
      <c r="AXB89" s="157"/>
      <c r="AXC89" s="157"/>
      <c r="AXD89" s="157"/>
      <c r="AXE89" s="157"/>
      <c r="AXF89" s="157"/>
      <c r="AXG89" s="157"/>
      <c r="AXH89" s="157"/>
      <c r="AXI89" s="157"/>
      <c r="AXJ89" s="157"/>
      <c r="AXK89" s="157"/>
      <c r="AXL89" s="157"/>
      <c r="AXM89" s="157"/>
      <c r="AXN89" s="157"/>
      <c r="AXO89" s="157"/>
      <c r="AXP89" s="157"/>
      <c r="AXQ89" s="157"/>
      <c r="AXR89" s="157"/>
      <c r="AXS89" s="157"/>
      <c r="AXT89" s="157"/>
      <c r="AXU89" s="157"/>
      <c r="AXV89" s="157"/>
      <c r="AXW89" s="157"/>
      <c r="AXX89" s="157"/>
      <c r="AXY89" s="157"/>
      <c r="AXZ89" s="157"/>
      <c r="AYA89" s="157"/>
      <c r="AYB89" s="157"/>
      <c r="AYC89" s="157"/>
      <c r="AYD89" s="157"/>
      <c r="AYE89" s="157"/>
      <c r="AYF89" s="157"/>
      <c r="AYG89" s="157"/>
      <c r="AYH89" s="157"/>
      <c r="AYI89" s="157"/>
      <c r="AYJ89" s="157"/>
      <c r="AYK89" s="157"/>
      <c r="AYL89" s="157"/>
      <c r="AYM89" s="157"/>
      <c r="AYN89" s="157"/>
      <c r="AYO89" s="157"/>
      <c r="AYP89" s="157"/>
      <c r="AYQ89" s="157"/>
      <c r="AYR89" s="157"/>
      <c r="AYS89" s="157"/>
      <c r="AYT89" s="157"/>
      <c r="AYU89" s="157"/>
      <c r="AYV89" s="157"/>
      <c r="AYW89" s="157"/>
      <c r="AYX89" s="157"/>
      <c r="AYY89" s="157"/>
      <c r="AYZ89" s="157"/>
      <c r="AZA89" s="157"/>
      <c r="AZB89" s="157"/>
      <c r="AZC89" s="157"/>
      <c r="AZD89" s="157"/>
      <c r="AZE89" s="157"/>
      <c r="AZF89" s="157"/>
      <c r="AZG89" s="157"/>
      <c r="AZH89" s="157"/>
      <c r="AZI89" s="157"/>
      <c r="AZJ89" s="157"/>
      <c r="AZK89" s="157"/>
      <c r="AZL89" s="157"/>
      <c r="AZM89" s="157"/>
      <c r="AZN89" s="157"/>
      <c r="AZO89" s="157"/>
      <c r="AZP89" s="157"/>
      <c r="AZQ89" s="157"/>
      <c r="AZR89" s="157"/>
      <c r="AZS89" s="157"/>
      <c r="AZT89" s="157"/>
      <c r="AZU89" s="157"/>
      <c r="AZV89" s="157"/>
      <c r="AZW89" s="157"/>
      <c r="AZX89" s="157"/>
      <c r="AZY89" s="157"/>
      <c r="AZZ89" s="157"/>
      <c r="BAA89" s="157"/>
      <c r="BAB89" s="157"/>
      <c r="BAC89" s="157"/>
      <c r="BAD89" s="157"/>
      <c r="BAE89" s="157"/>
      <c r="BAF89" s="157"/>
      <c r="BAG89" s="157"/>
      <c r="BAH89" s="157"/>
      <c r="BAI89" s="157"/>
      <c r="BAJ89" s="157"/>
      <c r="BAK89" s="157"/>
      <c r="BAL89" s="157"/>
      <c r="BAM89" s="157"/>
      <c r="BAN89" s="157"/>
      <c r="BAO89" s="157"/>
      <c r="BAP89" s="157"/>
      <c r="BAQ89" s="157"/>
      <c r="BAR89" s="157"/>
      <c r="BAS89" s="157"/>
      <c r="BAT89" s="157"/>
      <c r="BAU89" s="157"/>
      <c r="BAV89" s="157"/>
      <c r="BAW89" s="157"/>
      <c r="BAX89" s="157"/>
      <c r="BAY89" s="157"/>
      <c r="BAZ89" s="157"/>
      <c r="BBA89" s="157"/>
      <c r="BBB89" s="157"/>
      <c r="BBC89" s="157"/>
      <c r="BBD89" s="157"/>
      <c r="BBE89" s="157"/>
      <c r="BBF89" s="157"/>
      <c r="BBG89" s="157"/>
      <c r="BBH89" s="157"/>
      <c r="BBI89" s="157"/>
      <c r="BBJ89" s="157"/>
      <c r="BBK89" s="157"/>
      <c r="BBL89" s="157"/>
      <c r="BBM89" s="157"/>
      <c r="BBN89" s="157"/>
      <c r="BBO89" s="157"/>
      <c r="BBP89" s="157"/>
      <c r="BBQ89" s="157"/>
      <c r="BBR89" s="157"/>
      <c r="BBS89" s="157"/>
      <c r="BBT89" s="157"/>
      <c r="BBU89" s="157"/>
      <c r="BBV89" s="157"/>
      <c r="BBW89" s="157"/>
      <c r="BBX89" s="157"/>
      <c r="BBY89" s="157"/>
      <c r="BBZ89" s="157"/>
      <c r="BCA89" s="157"/>
      <c r="BCB89" s="157"/>
      <c r="BCC89" s="157"/>
      <c r="BCD89" s="157"/>
      <c r="BCE89" s="157"/>
      <c r="BCF89" s="157"/>
      <c r="BCG89" s="157"/>
      <c r="BCH89" s="157"/>
      <c r="BCI89" s="157"/>
      <c r="BCJ89" s="157"/>
      <c r="BCK89" s="157"/>
      <c r="BCL89" s="157"/>
      <c r="BCM89" s="157"/>
      <c r="BCN89" s="157"/>
      <c r="BCO89" s="157"/>
      <c r="BCP89" s="157"/>
      <c r="BCQ89" s="157"/>
      <c r="BCR89" s="157"/>
      <c r="BCS89" s="157"/>
      <c r="BCT89" s="157"/>
      <c r="BCU89" s="157"/>
      <c r="BCV89" s="157"/>
      <c r="BCW89" s="157"/>
      <c r="BCX89" s="157"/>
      <c r="BCY89" s="157"/>
      <c r="BCZ89" s="157"/>
      <c r="BDA89" s="157"/>
      <c r="BDB89" s="157"/>
      <c r="BDC89" s="157"/>
      <c r="BDD89" s="157"/>
      <c r="BDE89" s="157"/>
      <c r="BDF89" s="157"/>
      <c r="BDG89" s="157"/>
      <c r="BDH89" s="157"/>
      <c r="BDI89" s="157"/>
      <c r="BDJ89" s="157"/>
      <c r="BDK89" s="157"/>
      <c r="BDL89" s="157"/>
      <c r="BDM89" s="157"/>
      <c r="BDN89" s="157"/>
      <c r="BDO89" s="157"/>
      <c r="BDP89" s="157"/>
      <c r="BDQ89" s="157"/>
      <c r="BDR89" s="157"/>
      <c r="BDS89" s="157"/>
      <c r="BDT89" s="157"/>
      <c r="BDU89" s="157"/>
      <c r="BDV89" s="157"/>
      <c r="BDW89" s="157"/>
      <c r="BDX89" s="157"/>
      <c r="BDY89" s="157"/>
      <c r="BDZ89" s="157"/>
      <c r="BEA89" s="157"/>
      <c r="BEB89" s="157"/>
      <c r="BEC89" s="157"/>
      <c r="BED89" s="157"/>
      <c r="BEE89" s="157"/>
      <c r="BEF89" s="157"/>
      <c r="BEG89" s="157"/>
      <c r="BEH89" s="157"/>
      <c r="BEI89" s="157"/>
      <c r="BEJ89" s="157"/>
      <c r="BEK89" s="157"/>
      <c r="BEL89" s="157"/>
      <c r="BEM89" s="157"/>
      <c r="BEN89" s="157"/>
      <c r="BEO89" s="157"/>
      <c r="BEP89" s="157"/>
      <c r="BEQ89" s="157"/>
      <c r="BER89" s="157"/>
      <c r="BES89" s="157"/>
      <c r="BET89" s="157"/>
      <c r="BEU89" s="157"/>
      <c r="BEV89" s="157"/>
      <c r="BEW89" s="157"/>
      <c r="BEX89" s="157"/>
      <c r="BEY89" s="157"/>
      <c r="BEZ89" s="157"/>
      <c r="BFA89" s="157"/>
      <c r="BFB89" s="157"/>
      <c r="BFC89" s="157"/>
      <c r="BFD89" s="157"/>
      <c r="BFE89" s="157"/>
      <c r="BFF89" s="157"/>
      <c r="BFG89" s="157"/>
      <c r="BFH89" s="157"/>
      <c r="BFI89" s="157"/>
      <c r="BFJ89" s="157"/>
      <c r="BFK89" s="157"/>
      <c r="BFL89" s="157"/>
      <c r="BFM89" s="157"/>
      <c r="BFN89" s="157"/>
      <c r="BFO89" s="157"/>
      <c r="BFP89" s="157"/>
      <c r="BFQ89" s="157"/>
      <c r="BFR89" s="157"/>
      <c r="BFS89" s="157"/>
      <c r="BFT89" s="157"/>
      <c r="BFU89" s="157"/>
      <c r="BFV89" s="157"/>
      <c r="BFW89" s="157"/>
      <c r="BFX89" s="157"/>
      <c r="BFY89" s="157"/>
      <c r="BFZ89" s="157"/>
      <c r="BGA89" s="157"/>
      <c r="BGB89" s="157"/>
      <c r="BGC89" s="157"/>
      <c r="BGD89" s="157"/>
      <c r="BGE89" s="157"/>
      <c r="BGF89" s="157"/>
      <c r="BGG89" s="157"/>
      <c r="BGH89" s="157"/>
      <c r="BGI89" s="157"/>
      <c r="BGJ89" s="157"/>
      <c r="BGK89" s="157"/>
      <c r="BGL89" s="157"/>
      <c r="BGM89" s="157"/>
      <c r="BGN89" s="157"/>
      <c r="BGO89" s="157"/>
      <c r="BGP89" s="157"/>
      <c r="BGQ89" s="157"/>
      <c r="BGR89" s="157"/>
      <c r="BGS89" s="157"/>
      <c r="BGT89" s="157"/>
      <c r="BGU89" s="157"/>
      <c r="BGV89" s="157"/>
      <c r="BGW89" s="157"/>
      <c r="BGX89" s="157"/>
      <c r="BGY89" s="157"/>
      <c r="BGZ89" s="157"/>
      <c r="BHA89" s="157"/>
      <c r="BHB89" s="157"/>
      <c r="BHC89" s="157"/>
      <c r="BHD89" s="157"/>
      <c r="BHE89" s="157"/>
      <c r="BHF89" s="157"/>
      <c r="BHG89" s="157"/>
      <c r="BHH89" s="157"/>
      <c r="BHI89" s="157"/>
      <c r="BHJ89" s="157"/>
      <c r="BHK89" s="157"/>
      <c r="BHL89" s="157"/>
      <c r="BHM89" s="157"/>
      <c r="BHN89" s="157"/>
      <c r="BHO89" s="157"/>
      <c r="BHP89" s="157"/>
      <c r="BHQ89" s="157"/>
      <c r="BHR89" s="157"/>
      <c r="BHS89" s="157"/>
      <c r="BHT89" s="157"/>
      <c r="BHU89" s="157"/>
      <c r="BHV89" s="157"/>
      <c r="BHW89" s="157"/>
      <c r="BHX89" s="157"/>
      <c r="BHY89" s="157"/>
      <c r="BHZ89" s="157"/>
      <c r="BIA89" s="157"/>
      <c r="BIB89" s="157"/>
      <c r="BIC89" s="157"/>
      <c r="BID89" s="157"/>
      <c r="BIE89" s="157"/>
      <c r="BIF89" s="157"/>
      <c r="BIG89" s="157"/>
      <c r="BIH89" s="157"/>
      <c r="BII89" s="157"/>
      <c r="BIJ89" s="157"/>
      <c r="BIK89" s="157"/>
      <c r="BIL89" s="157"/>
      <c r="BIM89" s="157"/>
      <c r="BIN89" s="157"/>
      <c r="BIO89" s="157"/>
      <c r="BIP89" s="157"/>
      <c r="BIQ89" s="157"/>
      <c r="BIR89" s="157"/>
      <c r="BIS89" s="157"/>
      <c r="BIT89" s="157"/>
      <c r="BIU89" s="157"/>
      <c r="BIV89" s="157"/>
      <c r="BIW89" s="157"/>
      <c r="BIX89" s="157"/>
      <c r="BIY89" s="157"/>
      <c r="BIZ89" s="157"/>
      <c r="BJA89" s="157"/>
      <c r="BJB89" s="157"/>
      <c r="BJC89" s="157"/>
      <c r="BJD89" s="157"/>
      <c r="BJE89" s="157"/>
      <c r="BJF89" s="157"/>
      <c r="BJG89" s="157"/>
      <c r="BJH89" s="157"/>
      <c r="BJI89" s="157"/>
      <c r="BJJ89" s="157"/>
      <c r="BJK89" s="157"/>
      <c r="BJL89" s="157"/>
      <c r="BJM89" s="157"/>
      <c r="BJN89" s="157"/>
      <c r="BJO89" s="157"/>
      <c r="BJP89" s="157"/>
      <c r="BJQ89" s="157"/>
      <c r="BJR89" s="157"/>
      <c r="BJS89" s="157"/>
      <c r="BJT89" s="157"/>
      <c r="BJU89" s="157"/>
      <c r="BJV89" s="157"/>
      <c r="BJW89" s="157"/>
      <c r="BJX89" s="157"/>
      <c r="BJY89" s="157"/>
      <c r="BJZ89" s="157"/>
      <c r="BKA89" s="157"/>
      <c r="BKB89" s="157"/>
      <c r="BKC89" s="157"/>
      <c r="BKD89" s="157"/>
      <c r="BKE89" s="157"/>
      <c r="BKF89" s="157"/>
      <c r="BKG89" s="157"/>
      <c r="BKH89" s="157"/>
      <c r="BKI89" s="157"/>
      <c r="BKJ89" s="157"/>
      <c r="BKK89" s="157"/>
      <c r="BKL89" s="157"/>
      <c r="BKM89" s="157"/>
      <c r="BKN89" s="157"/>
      <c r="BKO89" s="157"/>
      <c r="BKP89" s="157"/>
      <c r="BKQ89" s="157"/>
      <c r="BKR89" s="157"/>
      <c r="BKS89" s="157"/>
      <c r="BKT89" s="157"/>
      <c r="BKU89" s="157"/>
      <c r="BKV89" s="157"/>
      <c r="BKW89" s="157"/>
      <c r="BKX89" s="157"/>
      <c r="BKY89" s="157"/>
      <c r="BKZ89" s="157"/>
      <c r="BLA89" s="157"/>
      <c r="BLB89" s="157"/>
      <c r="BLC89" s="157"/>
      <c r="BLD89" s="157"/>
      <c r="BLE89" s="157"/>
      <c r="BLF89" s="157"/>
      <c r="BLG89" s="157"/>
      <c r="BLH89" s="157"/>
      <c r="BLI89" s="157"/>
      <c r="BLJ89" s="157"/>
      <c r="BLK89" s="157"/>
      <c r="BLL89" s="157"/>
      <c r="BLM89" s="157"/>
      <c r="BLN89" s="157"/>
      <c r="BLO89" s="157"/>
      <c r="BLP89" s="157"/>
      <c r="BLQ89" s="157"/>
      <c r="BLR89" s="157"/>
      <c r="BLS89" s="157"/>
      <c r="BLT89" s="157"/>
      <c r="BLU89" s="157"/>
      <c r="BLV89" s="157"/>
      <c r="BLW89" s="157"/>
      <c r="BLX89" s="157"/>
      <c r="BLY89" s="157"/>
      <c r="BLZ89" s="157"/>
      <c r="BMA89" s="157"/>
      <c r="BMB89" s="157"/>
      <c r="BMC89" s="157"/>
      <c r="BMD89" s="157"/>
      <c r="BME89" s="157"/>
      <c r="BMF89" s="157"/>
      <c r="BMG89" s="157"/>
      <c r="BMH89" s="157"/>
      <c r="BMI89" s="157"/>
      <c r="BMJ89" s="157"/>
      <c r="BMK89" s="157"/>
      <c r="BML89" s="157"/>
      <c r="BMM89" s="157"/>
      <c r="BMN89" s="157"/>
      <c r="BMO89" s="157"/>
      <c r="BMP89" s="157"/>
      <c r="BMQ89" s="157"/>
      <c r="BMR89" s="157"/>
      <c r="BMS89" s="157"/>
      <c r="BMT89" s="157"/>
      <c r="BMU89" s="157"/>
      <c r="BMV89" s="157"/>
      <c r="BMW89" s="157"/>
      <c r="BMX89" s="157"/>
      <c r="BMY89" s="157"/>
      <c r="BMZ89" s="157"/>
      <c r="BNA89" s="157"/>
      <c r="BNB89" s="157"/>
      <c r="BNC89" s="157"/>
      <c r="BND89" s="157"/>
      <c r="BNE89" s="157"/>
      <c r="BNF89" s="157"/>
      <c r="BNG89" s="157"/>
      <c r="BNH89" s="157"/>
      <c r="BNI89" s="157"/>
      <c r="BNJ89" s="157"/>
      <c r="BNK89" s="157"/>
      <c r="BNL89" s="157"/>
      <c r="BNM89" s="157"/>
      <c r="BNN89" s="157"/>
      <c r="BNO89" s="157"/>
      <c r="BNP89" s="157"/>
      <c r="BNQ89" s="157"/>
      <c r="BNR89" s="157"/>
      <c r="BNS89" s="157"/>
      <c r="BNT89" s="157"/>
      <c r="BNU89" s="157"/>
      <c r="BNV89" s="157"/>
      <c r="BNW89" s="157"/>
      <c r="BNX89" s="157"/>
      <c r="BNY89" s="157"/>
      <c r="BNZ89" s="157"/>
      <c r="BOA89" s="157"/>
      <c r="BOB89" s="157"/>
      <c r="BOC89" s="157"/>
      <c r="BOD89" s="157"/>
      <c r="BOE89" s="157"/>
      <c r="BOF89" s="157"/>
      <c r="BOG89" s="157"/>
      <c r="BOH89" s="157"/>
      <c r="BOI89" s="157"/>
      <c r="BOJ89" s="157"/>
      <c r="BOK89" s="157"/>
      <c r="BOL89" s="157"/>
      <c r="BOM89" s="157"/>
      <c r="BON89" s="157"/>
      <c r="BOO89" s="157"/>
      <c r="BOP89" s="157"/>
      <c r="BOQ89" s="157"/>
      <c r="BOR89" s="157"/>
      <c r="BOS89" s="157"/>
      <c r="BOT89" s="157"/>
      <c r="BOU89" s="157"/>
      <c r="BOV89" s="157"/>
      <c r="BOW89" s="157"/>
      <c r="BOX89" s="157"/>
      <c r="BOY89" s="157"/>
      <c r="BOZ89" s="157"/>
      <c r="BPA89" s="157"/>
      <c r="BPB89" s="157"/>
      <c r="BPC89" s="157"/>
      <c r="BPD89" s="157"/>
      <c r="BPE89" s="157"/>
      <c r="BPF89" s="157"/>
      <c r="BPG89" s="157"/>
      <c r="BPH89" s="157"/>
      <c r="BPI89" s="157"/>
      <c r="BPJ89" s="157"/>
      <c r="BPK89" s="157"/>
      <c r="BPL89" s="157"/>
      <c r="BPM89" s="157"/>
      <c r="BPN89" s="157"/>
      <c r="BPO89" s="157"/>
      <c r="BPP89" s="157"/>
      <c r="BPQ89" s="157"/>
      <c r="BPR89" s="157"/>
      <c r="BPS89" s="157"/>
      <c r="BPT89" s="157"/>
      <c r="BPU89" s="157"/>
      <c r="BPV89" s="157"/>
      <c r="BPW89" s="157"/>
      <c r="BPX89" s="157"/>
      <c r="BPY89" s="157"/>
      <c r="BPZ89" s="157"/>
      <c r="BQA89" s="157"/>
      <c r="BQB89" s="157"/>
      <c r="BQC89" s="157"/>
      <c r="BQD89" s="157"/>
      <c r="BQE89" s="157"/>
      <c r="BQF89" s="157"/>
      <c r="BQG89" s="157"/>
      <c r="BQH89" s="157"/>
      <c r="BQI89" s="157"/>
      <c r="BQJ89" s="157"/>
      <c r="BQK89" s="157"/>
      <c r="BQL89" s="157"/>
      <c r="BQM89" s="157"/>
      <c r="BQN89" s="157"/>
      <c r="BQO89" s="157"/>
      <c r="BQP89" s="157"/>
      <c r="BQQ89" s="157"/>
      <c r="BQR89" s="157"/>
      <c r="BQS89" s="157"/>
      <c r="BQT89" s="157"/>
      <c r="BQU89" s="157"/>
      <c r="BQV89" s="157"/>
      <c r="BQW89" s="157"/>
      <c r="BQX89" s="157"/>
      <c r="BQY89" s="157"/>
      <c r="BQZ89" s="157"/>
      <c r="BRA89" s="157"/>
      <c r="BRB89" s="157"/>
      <c r="BRC89" s="157"/>
      <c r="BRD89" s="157"/>
      <c r="BRE89" s="157"/>
      <c r="BRF89" s="157"/>
      <c r="BRG89" s="157"/>
      <c r="BRH89" s="157"/>
      <c r="BRI89" s="157"/>
      <c r="BRJ89" s="157"/>
      <c r="BRK89" s="157"/>
      <c r="BRL89" s="157"/>
      <c r="BRM89" s="157"/>
      <c r="BRN89" s="157"/>
      <c r="BRO89" s="157"/>
      <c r="BRP89" s="157"/>
      <c r="BRQ89" s="157"/>
      <c r="BRR89" s="157"/>
      <c r="BRS89" s="157"/>
      <c r="BRT89" s="157"/>
      <c r="BRU89" s="157"/>
      <c r="BRV89" s="157"/>
      <c r="BRW89" s="157"/>
      <c r="BRX89" s="157"/>
      <c r="BRY89" s="157"/>
      <c r="BRZ89" s="157"/>
      <c r="BSA89" s="157"/>
      <c r="BSB89" s="157"/>
      <c r="BSC89" s="157"/>
      <c r="BSD89" s="157"/>
      <c r="BSE89" s="157"/>
      <c r="BSF89" s="157"/>
      <c r="BSG89" s="157"/>
      <c r="BSH89" s="157"/>
      <c r="BSI89" s="157"/>
      <c r="BSJ89" s="157"/>
      <c r="BSK89" s="157"/>
      <c r="BSL89" s="157"/>
      <c r="BSM89" s="157"/>
      <c r="BSN89" s="157"/>
      <c r="BSO89" s="157"/>
      <c r="BSP89" s="157"/>
      <c r="BSQ89" s="157"/>
      <c r="BSR89" s="157"/>
      <c r="BSS89" s="157"/>
      <c r="BST89" s="157"/>
      <c r="BSU89" s="157"/>
      <c r="BSV89" s="157"/>
      <c r="BSW89" s="157"/>
      <c r="BSX89" s="157"/>
      <c r="BSY89" s="157"/>
      <c r="BSZ89" s="157"/>
      <c r="BTA89" s="157"/>
      <c r="BTB89" s="157"/>
      <c r="BTC89" s="157"/>
      <c r="BTD89" s="157"/>
      <c r="BTE89" s="157"/>
      <c r="BTF89" s="157"/>
      <c r="BTG89" s="157"/>
      <c r="BTH89" s="157"/>
      <c r="BTI89" s="157"/>
      <c r="BTJ89" s="157"/>
      <c r="BTK89" s="157"/>
      <c r="BTL89" s="157"/>
      <c r="BTM89" s="157"/>
      <c r="BTN89" s="157"/>
      <c r="BTO89" s="157"/>
      <c r="BTP89" s="157"/>
      <c r="BTQ89" s="157"/>
      <c r="BTR89" s="157"/>
      <c r="BTS89" s="157"/>
      <c r="BTT89" s="157"/>
      <c r="BTU89" s="157"/>
      <c r="BTV89" s="157"/>
      <c r="BTW89" s="157"/>
      <c r="BTX89" s="157"/>
      <c r="BTY89" s="157"/>
      <c r="BTZ89" s="157"/>
      <c r="BUA89" s="157"/>
      <c r="BUB89" s="157"/>
      <c r="BUC89" s="157"/>
      <c r="BUD89" s="157"/>
      <c r="BUE89" s="157"/>
      <c r="BUF89" s="157"/>
      <c r="BUG89" s="157"/>
      <c r="BUH89" s="157"/>
      <c r="BUI89" s="157"/>
      <c r="BUJ89" s="157"/>
      <c r="BUK89" s="157"/>
      <c r="BUL89" s="157"/>
      <c r="BUM89" s="157"/>
      <c r="BUN89" s="157"/>
      <c r="BUO89" s="157"/>
      <c r="BUP89" s="157"/>
      <c r="BUQ89" s="157"/>
      <c r="BUR89" s="157"/>
      <c r="BUS89" s="157"/>
      <c r="BUT89" s="157"/>
      <c r="BUU89" s="157"/>
      <c r="BUV89" s="157"/>
      <c r="BUW89" s="157"/>
      <c r="BUX89" s="157"/>
      <c r="BUY89" s="157"/>
      <c r="BUZ89" s="157"/>
      <c r="BVA89" s="157"/>
      <c r="BVB89" s="157"/>
      <c r="BVC89" s="157"/>
      <c r="BVD89" s="157"/>
      <c r="BVE89" s="157"/>
      <c r="BVF89" s="157"/>
      <c r="BVG89" s="157"/>
      <c r="BVH89" s="157"/>
      <c r="BVI89" s="157"/>
      <c r="BVJ89" s="157"/>
      <c r="BVK89" s="157"/>
      <c r="BVL89" s="157"/>
      <c r="BVM89" s="157"/>
      <c r="BVN89" s="157"/>
      <c r="BVO89" s="157"/>
      <c r="BVP89" s="157"/>
      <c r="BVQ89" s="157"/>
      <c r="BVR89" s="157"/>
      <c r="BVS89" s="157"/>
      <c r="BVT89" s="157"/>
      <c r="BVU89" s="157"/>
      <c r="BVV89" s="157"/>
      <c r="BVW89" s="157"/>
      <c r="BVX89" s="157"/>
      <c r="BVY89" s="157"/>
      <c r="BVZ89" s="157"/>
      <c r="BWA89" s="157"/>
      <c r="BWB89" s="157"/>
      <c r="BWC89" s="157"/>
      <c r="BWD89" s="157"/>
      <c r="BWE89" s="157"/>
      <c r="BWF89" s="157"/>
      <c r="BWG89" s="157"/>
      <c r="BWH89" s="157"/>
      <c r="BWI89" s="157"/>
      <c r="BWJ89" s="157"/>
      <c r="BWK89" s="157"/>
      <c r="BWL89" s="157"/>
      <c r="BWM89" s="157"/>
      <c r="BWN89" s="157"/>
      <c r="BWO89" s="157"/>
      <c r="BWP89" s="157"/>
      <c r="BWQ89" s="157"/>
      <c r="BWR89" s="157"/>
      <c r="BWS89" s="157"/>
      <c r="BWT89" s="157"/>
      <c r="BWU89" s="157"/>
      <c r="BWV89" s="157"/>
      <c r="BWW89" s="157"/>
      <c r="BWX89" s="157"/>
      <c r="BWY89" s="157"/>
      <c r="BWZ89" s="157"/>
      <c r="BXA89" s="157"/>
      <c r="BXB89" s="157"/>
      <c r="BXC89" s="157"/>
      <c r="BXD89" s="157"/>
      <c r="BXE89" s="157"/>
      <c r="BXF89" s="157"/>
      <c r="BXG89" s="157"/>
      <c r="BXH89" s="157"/>
      <c r="BXI89" s="157"/>
      <c r="BXJ89" s="157"/>
      <c r="BXK89" s="157"/>
      <c r="BXL89" s="157"/>
      <c r="BXM89" s="157"/>
      <c r="BXN89" s="157"/>
      <c r="BXO89" s="157"/>
      <c r="BXP89" s="157"/>
      <c r="BXQ89" s="157"/>
      <c r="BXR89" s="157"/>
      <c r="BXS89" s="157"/>
      <c r="BXT89" s="157"/>
      <c r="BXU89" s="157"/>
      <c r="BXV89" s="157"/>
      <c r="BXW89" s="157"/>
      <c r="BXX89" s="157"/>
      <c r="BXY89" s="157"/>
      <c r="BXZ89" s="157"/>
      <c r="BYA89" s="157"/>
      <c r="BYB89" s="157"/>
      <c r="BYC89" s="157"/>
      <c r="BYD89" s="157"/>
      <c r="BYE89" s="157"/>
      <c r="BYF89" s="157"/>
      <c r="BYG89" s="157"/>
      <c r="BYH89" s="157"/>
      <c r="BYI89" s="157"/>
      <c r="BYJ89" s="157"/>
      <c r="BYK89" s="157"/>
      <c r="BYL89" s="157"/>
      <c r="BYM89" s="157"/>
      <c r="BYN89" s="157"/>
      <c r="BYO89" s="157"/>
      <c r="BYP89" s="157"/>
      <c r="BYQ89" s="157"/>
      <c r="BYR89" s="157"/>
      <c r="BYS89" s="157"/>
      <c r="BYT89" s="157"/>
      <c r="BYU89" s="157"/>
      <c r="BYV89" s="157"/>
      <c r="BYW89" s="157"/>
      <c r="BYX89" s="157"/>
      <c r="BYY89" s="157"/>
      <c r="BYZ89" s="157"/>
      <c r="BZA89" s="157"/>
      <c r="BZB89" s="157"/>
      <c r="BZC89" s="157"/>
      <c r="BZD89" s="157"/>
      <c r="BZE89" s="157"/>
      <c r="BZF89" s="157"/>
      <c r="BZG89" s="157"/>
      <c r="BZH89" s="157"/>
      <c r="BZI89" s="157"/>
      <c r="BZJ89" s="157"/>
      <c r="BZK89" s="157"/>
      <c r="BZL89" s="157"/>
      <c r="BZM89" s="157"/>
      <c r="BZN89" s="157"/>
      <c r="BZO89" s="157"/>
      <c r="BZP89" s="157"/>
      <c r="BZQ89" s="157"/>
      <c r="BZR89" s="157"/>
      <c r="BZS89" s="157"/>
      <c r="BZT89" s="157"/>
      <c r="BZU89" s="157"/>
      <c r="BZV89" s="157"/>
      <c r="BZW89" s="157"/>
      <c r="BZX89" s="157"/>
      <c r="BZY89" s="157"/>
      <c r="BZZ89" s="157"/>
      <c r="CAA89" s="157"/>
      <c r="CAB89" s="157"/>
      <c r="CAC89" s="157"/>
      <c r="CAD89" s="157"/>
      <c r="CAE89" s="157"/>
      <c r="CAF89" s="157"/>
      <c r="CAG89" s="157"/>
      <c r="CAH89" s="157"/>
      <c r="CAI89" s="157"/>
      <c r="CAJ89" s="157"/>
      <c r="CAK89" s="157"/>
      <c r="CAL89" s="157"/>
      <c r="CAM89" s="157"/>
      <c r="CAN89" s="157"/>
      <c r="CAO89" s="157"/>
      <c r="CAP89" s="157"/>
      <c r="CAQ89" s="157"/>
      <c r="CAR89" s="157"/>
      <c r="CAS89" s="157"/>
      <c r="CAT89" s="157"/>
      <c r="CAU89" s="157"/>
      <c r="CAV89" s="157"/>
      <c r="CAW89" s="157"/>
      <c r="CAX89" s="157"/>
      <c r="CAY89" s="157"/>
      <c r="CAZ89" s="157"/>
      <c r="CBA89" s="157"/>
      <c r="CBB89" s="157"/>
      <c r="CBC89" s="157"/>
      <c r="CBD89" s="157"/>
      <c r="CBE89" s="157"/>
      <c r="CBF89" s="157"/>
      <c r="CBG89" s="157"/>
      <c r="CBH89" s="157"/>
      <c r="CBI89" s="157"/>
      <c r="CBJ89" s="157"/>
      <c r="CBK89" s="157"/>
      <c r="CBL89" s="157"/>
      <c r="CBM89" s="157"/>
      <c r="CBN89" s="157"/>
      <c r="CBO89" s="157"/>
      <c r="CBP89" s="157"/>
      <c r="CBQ89" s="157"/>
      <c r="CBR89" s="157"/>
      <c r="CBS89" s="157"/>
      <c r="CBT89" s="157"/>
      <c r="CBU89" s="157"/>
      <c r="CBV89" s="157"/>
      <c r="CBW89" s="157"/>
      <c r="CBX89" s="157"/>
      <c r="CBY89" s="157"/>
      <c r="CBZ89" s="157"/>
      <c r="CCA89" s="157"/>
      <c r="CCB89" s="157"/>
      <c r="CCC89" s="157"/>
      <c r="CCD89" s="157"/>
      <c r="CCE89" s="157"/>
      <c r="CCF89" s="157"/>
      <c r="CCG89" s="157"/>
      <c r="CCH89" s="157"/>
      <c r="CCI89" s="157"/>
      <c r="CCJ89" s="157"/>
      <c r="CCK89" s="157"/>
      <c r="CCL89" s="157"/>
      <c r="CCM89" s="157"/>
      <c r="CCN89" s="157"/>
      <c r="CCO89" s="157"/>
      <c r="CCP89" s="157"/>
      <c r="CCQ89" s="157"/>
      <c r="CCR89" s="157"/>
      <c r="CCS89" s="157"/>
      <c r="CCT89" s="157"/>
      <c r="CCU89" s="157"/>
      <c r="CCV89" s="157"/>
      <c r="CCW89" s="157"/>
      <c r="CCX89" s="157"/>
      <c r="CCY89" s="157"/>
      <c r="CCZ89" s="157"/>
      <c r="CDA89" s="157"/>
      <c r="CDB89" s="157"/>
      <c r="CDC89" s="157"/>
      <c r="CDD89" s="157"/>
      <c r="CDE89" s="157"/>
      <c r="CDF89" s="157"/>
      <c r="CDG89" s="157"/>
      <c r="CDH89" s="157"/>
      <c r="CDI89" s="157"/>
      <c r="CDJ89" s="157"/>
      <c r="CDK89" s="157"/>
      <c r="CDL89" s="157"/>
      <c r="CDM89" s="157"/>
      <c r="CDN89" s="157"/>
      <c r="CDO89" s="157"/>
      <c r="CDP89" s="157"/>
      <c r="CDQ89" s="157"/>
      <c r="CDR89" s="157"/>
      <c r="CDS89" s="157"/>
      <c r="CDT89" s="157"/>
      <c r="CDU89" s="157"/>
      <c r="CDV89" s="157"/>
      <c r="CDW89" s="157"/>
      <c r="CDX89" s="157"/>
      <c r="CDY89" s="157"/>
      <c r="CDZ89" s="157"/>
      <c r="CEA89" s="157"/>
      <c r="CEB89" s="157"/>
      <c r="CEC89" s="157"/>
      <c r="CED89" s="157"/>
      <c r="CEE89" s="157"/>
      <c r="CEF89" s="157"/>
      <c r="CEG89" s="157"/>
      <c r="CEH89" s="157"/>
      <c r="CEI89" s="157"/>
      <c r="CEJ89" s="157"/>
      <c r="CEK89" s="157"/>
      <c r="CEL89" s="157"/>
      <c r="CEM89" s="157"/>
      <c r="CEN89" s="157"/>
      <c r="CEO89" s="157"/>
      <c r="CEP89" s="157"/>
      <c r="CEQ89" s="157"/>
      <c r="CER89" s="157"/>
      <c r="CES89" s="157"/>
      <c r="CET89" s="157"/>
      <c r="CEU89" s="157"/>
      <c r="CEV89" s="157"/>
      <c r="CEW89" s="157"/>
      <c r="CEX89" s="157"/>
      <c r="CEY89" s="157"/>
      <c r="CEZ89" s="157"/>
      <c r="CFA89" s="157"/>
      <c r="CFB89" s="157"/>
      <c r="CFC89" s="157"/>
      <c r="CFD89" s="157"/>
      <c r="CFE89" s="157"/>
      <c r="CFF89" s="157"/>
      <c r="CFG89" s="157"/>
      <c r="CFH89" s="157"/>
      <c r="CFI89" s="157"/>
      <c r="CFJ89" s="157"/>
      <c r="CFK89" s="157"/>
      <c r="CFL89" s="157"/>
      <c r="CFM89" s="157"/>
      <c r="CFN89" s="157"/>
      <c r="CFO89" s="157"/>
      <c r="CFP89" s="157"/>
      <c r="CFQ89" s="157"/>
      <c r="CFR89" s="157"/>
      <c r="CFS89" s="157"/>
      <c r="CFT89" s="157"/>
      <c r="CFU89" s="157"/>
      <c r="CFV89" s="157"/>
      <c r="CFW89" s="157"/>
      <c r="CFX89" s="157"/>
      <c r="CFY89" s="157"/>
      <c r="CFZ89" s="157"/>
      <c r="CGA89" s="157"/>
      <c r="CGB89" s="157"/>
      <c r="CGC89" s="157"/>
      <c r="CGD89" s="157"/>
      <c r="CGE89" s="157"/>
      <c r="CGF89" s="157"/>
      <c r="CGG89" s="157"/>
      <c r="CGH89" s="157"/>
      <c r="CGI89" s="157"/>
      <c r="CGJ89" s="157"/>
      <c r="CGK89" s="157"/>
      <c r="CGL89" s="157"/>
      <c r="CGM89" s="157"/>
      <c r="CGN89" s="157"/>
      <c r="CGO89" s="157"/>
      <c r="CGP89" s="157"/>
      <c r="CGQ89" s="157"/>
      <c r="CGR89" s="157"/>
      <c r="CGS89" s="157"/>
      <c r="CGT89" s="157"/>
      <c r="CGU89" s="157"/>
      <c r="CGV89" s="157"/>
      <c r="CGW89" s="157"/>
      <c r="CGX89" s="157"/>
      <c r="CGY89" s="157"/>
      <c r="CGZ89" s="157"/>
      <c r="CHA89" s="157"/>
      <c r="CHB89" s="157"/>
      <c r="CHC89" s="157"/>
      <c r="CHD89" s="157"/>
      <c r="CHE89" s="157"/>
      <c r="CHF89" s="157"/>
      <c r="CHG89" s="157"/>
      <c r="CHH89" s="157"/>
      <c r="CHI89" s="157"/>
      <c r="CHJ89" s="157"/>
      <c r="CHK89" s="157"/>
      <c r="CHL89" s="157"/>
      <c r="CHM89" s="157"/>
      <c r="CHN89" s="157"/>
      <c r="CHO89" s="157"/>
      <c r="CHP89" s="157"/>
      <c r="CHQ89" s="157"/>
      <c r="CHR89" s="157"/>
      <c r="CHS89" s="157"/>
      <c r="CHT89" s="157"/>
      <c r="CHU89" s="157"/>
      <c r="CHV89" s="157"/>
      <c r="CHW89" s="157"/>
      <c r="CHX89" s="157"/>
      <c r="CHY89" s="157"/>
      <c r="CHZ89" s="157"/>
      <c r="CIA89" s="157"/>
      <c r="CIB89" s="157"/>
      <c r="CIC89" s="157"/>
      <c r="CID89" s="157"/>
      <c r="CIE89" s="157"/>
      <c r="CIF89" s="157"/>
      <c r="CIG89" s="157"/>
      <c r="CIH89" s="157"/>
      <c r="CII89" s="157"/>
      <c r="CIJ89" s="157"/>
      <c r="CIK89" s="157"/>
      <c r="CIL89" s="157"/>
      <c r="CIM89" s="157"/>
      <c r="CIN89" s="157"/>
      <c r="CIO89" s="157"/>
      <c r="CIP89" s="157"/>
      <c r="CIQ89" s="157"/>
      <c r="CIR89" s="157"/>
      <c r="CIS89" s="157"/>
      <c r="CIT89" s="157"/>
      <c r="CIU89" s="157"/>
      <c r="CIV89" s="157"/>
      <c r="CIW89" s="157"/>
      <c r="CIX89" s="157"/>
      <c r="CIY89" s="157"/>
      <c r="CIZ89" s="157"/>
      <c r="CJA89" s="157"/>
      <c r="CJB89" s="157"/>
      <c r="CJC89" s="157"/>
      <c r="CJD89" s="157"/>
      <c r="CJE89" s="157"/>
      <c r="CJF89" s="157"/>
      <c r="CJG89" s="157"/>
      <c r="CJH89" s="157"/>
      <c r="CJI89" s="157"/>
      <c r="CJJ89" s="157"/>
      <c r="CJK89" s="157"/>
      <c r="CJL89" s="157"/>
      <c r="CJM89" s="157"/>
      <c r="CJN89" s="157"/>
      <c r="CJO89" s="157"/>
      <c r="CJP89" s="157"/>
      <c r="CJQ89" s="157"/>
      <c r="CJR89" s="157"/>
      <c r="CJS89" s="157"/>
      <c r="CJT89" s="157"/>
      <c r="CJU89" s="157"/>
      <c r="CJV89" s="157"/>
      <c r="CJW89" s="157"/>
      <c r="CJX89" s="157"/>
      <c r="CJY89" s="157"/>
      <c r="CJZ89" s="157"/>
      <c r="CKA89" s="157"/>
      <c r="CKB89" s="157"/>
      <c r="CKC89" s="157"/>
      <c r="CKD89" s="157"/>
      <c r="CKE89" s="157"/>
      <c r="CKF89" s="157"/>
      <c r="CKG89" s="157"/>
      <c r="CKH89" s="157"/>
      <c r="CKI89" s="157"/>
      <c r="CKJ89" s="157"/>
      <c r="CKK89" s="157"/>
      <c r="CKL89" s="157"/>
      <c r="CKM89" s="157"/>
      <c r="CKN89" s="157"/>
      <c r="CKO89" s="157"/>
      <c r="CKP89" s="157"/>
      <c r="CKQ89" s="157"/>
      <c r="CKR89" s="157"/>
      <c r="CKS89" s="157"/>
      <c r="CKT89" s="157"/>
      <c r="CKU89" s="157"/>
      <c r="CKV89" s="157"/>
      <c r="CKW89" s="157"/>
      <c r="CKX89" s="157"/>
      <c r="CKY89" s="157"/>
      <c r="CKZ89" s="157"/>
      <c r="CLA89" s="157"/>
      <c r="CLB89" s="157"/>
      <c r="CLC89" s="157"/>
      <c r="CLD89" s="157"/>
      <c r="CLE89" s="157"/>
      <c r="CLF89" s="157"/>
      <c r="CLG89" s="157"/>
      <c r="CLH89" s="157"/>
      <c r="CLI89" s="157"/>
      <c r="CLJ89" s="157"/>
      <c r="CLK89" s="157"/>
      <c r="CLL89" s="157"/>
      <c r="CLM89" s="157"/>
      <c r="CLN89" s="157"/>
      <c r="CLO89" s="157"/>
      <c r="CLP89" s="157"/>
      <c r="CLQ89" s="157"/>
      <c r="CLR89" s="157"/>
      <c r="CLS89" s="157"/>
      <c r="CLT89" s="157"/>
      <c r="CLU89" s="157"/>
      <c r="CLV89" s="157"/>
      <c r="CLW89" s="157"/>
      <c r="CLX89" s="157"/>
      <c r="CLY89" s="157"/>
      <c r="CLZ89" s="157"/>
      <c r="CMA89" s="157"/>
      <c r="CMB89" s="157"/>
      <c r="CMC89" s="157"/>
      <c r="CMD89" s="157"/>
      <c r="CME89" s="157"/>
      <c r="CMF89" s="157"/>
      <c r="CMG89" s="157"/>
      <c r="CMH89" s="157"/>
      <c r="CMI89" s="157"/>
      <c r="CMJ89" s="157"/>
      <c r="CMK89" s="157"/>
      <c r="CML89" s="157"/>
      <c r="CMM89" s="157"/>
      <c r="CMN89" s="157"/>
      <c r="CMO89" s="157"/>
      <c r="CMP89" s="157"/>
      <c r="CMQ89" s="157"/>
      <c r="CMR89" s="157"/>
      <c r="CMS89" s="157"/>
      <c r="CMT89" s="157"/>
      <c r="CMU89" s="157"/>
      <c r="CMV89" s="157"/>
      <c r="CMW89" s="157"/>
      <c r="CMX89" s="157"/>
      <c r="CMY89" s="157"/>
      <c r="CMZ89" s="157"/>
      <c r="CNA89" s="157"/>
      <c r="CNB89" s="157"/>
      <c r="CNC89" s="157"/>
      <c r="CND89" s="157"/>
      <c r="CNE89" s="157"/>
      <c r="CNF89" s="157"/>
      <c r="CNG89" s="157"/>
      <c r="CNH89" s="157"/>
      <c r="CNI89" s="157"/>
      <c r="CNJ89" s="157"/>
      <c r="CNK89" s="157"/>
      <c r="CNL89" s="157"/>
      <c r="CNM89" s="157"/>
      <c r="CNN89" s="157"/>
      <c r="CNO89" s="157"/>
      <c r="CNP89" s="157"/>
      <c r="CNQ89" s="157"/>
      <c r="CNR89" s="157"/>
      <c r="CNS89" s="157"/>
      <c r="CNT89" s="157"/>
      <c r="CNU89" s="157"/>
      <c r="CNV89" s="157"/>
      <c r="CNW89" s="157"/>
      <c r="CNX89" s="157"/>
      <c r="CNY89" s="157"/>
      <c r="CNZ89" s="157"/>
      <c r="COA89" s="157"/>
      <c r="COB89" s="157"/>
      <c r="COC89" s="157"/>
      <c r="COD89" s="157"/>
      <c r="COE89" s="157"/>
      <c r="COF89" s="157"/>
      <c r="COG89" s="157"/>
      <c r="COH89" s="157"/>
      <c r="COI89" s="157"/>
      <c r="COJ89" s="157"/>
      <c r="COK89" s="157"/>
      <c r="COL89" s="157"/>
      <c r="COM89" s="157"/>
      <c r="CON89" s="157"/>
      <c r="COO89" s="157"/>
      <c r="COP89" s="157"/>
      <c r="COQ89" s="157"/>
      <c r="COR89" s="157"/>
      <c r="COS89" s="157"/>
      <c r="COT89" s="157"/>
      <c r="COU89" s="157"/>
      <c r="COV89" s="157"/>
      <c r="COW89" s="157"/>
      <c r="COX89" s="157"/>
      <c r="COY89" s="157"/>
      <c r="COZ89" s="157"/>
      <c r="CPA89" s="157"/>
      <c r="CPB89" s="157"/>
      <c r="CPC89" s="157"/>
      <c r="CPD89" s="157"/>
      <c r="CPE89" s="157"/>
      <c r="CPF89" s="157"/>
      <c r="CPG89" s="157"/>
      <c r="CPH89" s="157"/>
      <c r="CPI89" s="157"/>
      <c r="CPJ89" s="157"/>
      <c r="CPK89" s="157"/>
      <c r="CPL89" s="157"/>
      <c r="CPM89" s="157"/>
      <c r="CPN89" s="157"/>
      <c r="CPO89" s="157"/>
      <c r="CPP89" s="157"/>
      <c r="CPQ89" s="157"/>
      <c r="CPR89" s="157"/>
      <c r="CPS89" s="157"/>
      <c r="CPT89" s="157"/>
      <c r="CPU89" s="157"/>
      <c r="CPV89" s="157"/>
      <c r="CPW89" s="157"/>
      <c r="CPX89" s="157"/>
      <c r="CPY89" s="157"/>
      <c r="CPZ89" s="157"/>
      <c r="CQA89" s="157"/>
      <c r="CQB89" s="157"/>
      <c r="CQC89" s="157"/>
      <c r="CQD89" s="157"/>
      <c r="CQE89" s="157"/>
      <c r="CQF89" s="157"/>
      <c r="CQG89" s="157"/>
      <c r="CQH89" s="157"/>
      <c r="CQI89" s="157"/>
      <c r="CQJ89" s="157"/>
      <c r="CQK89" s="157"/>
      <c r="CQL89" s="157"/>
      <c r="CQM89" s="157"/>
      <c r="CQN89" s="157"/>
      <c r="CQO89" s="157"/>
      <c r="CQP89" s="157"/>
      <c r="CQQ89" s="157"/>
      <c r="CQR89" s="157"/>
      <c r="CQS89" s="157"/>
      <c r="CQT89" s="157"/>
      <c r="CQU89" s="157"/>
      <c r="CQV89" s="157"/>
      <c r="CQW89" s="157"/>
      <c r="CQX89" s="157"/>
      <c r="CQY89" s="157"/>
      <c r="CQZ89" s="157"/>
      <c r="CRA89" s="157"/>
      <c r="CRB89" s="157"/>
      <c r="CRC89" s="157"/>
      <c r="CRD89" s="157"/>
      <c r="CRE89" s="157"/>
      <c r="CRF89" s="157"/>
      <c r="CRG89" s="157"/>
      <c r="CRH89" s="157"/>
      <c r="CRI89" s="157"/>
      <c r="CRJ89" s="157"/>
      <c r="CRK89" s="157"/>
      <c r="CRL89" s="157"/>
      <c r="CRM89" s="157"/>
      <c r="CRN89" s="157"/>
      <c r="CRO89" s="157"/>
      <c r="CRP89" s="157"/>
      <c r="CRQ89" s="157"/>
      <c r="CRR89" s="157"/>
      <c r="CRS89" s="157"/>
      <c r="CRT89" s="157"/>
      <c r="CRU89" s="157"/>
      <c r="CRV89" s="157"/>
      <c r="CRW89" s="157"/>
      <c r="CRX89" s="157"/>
      <c r="CRY89" s="157"/>
      <c r="CRZ89" s="157"/>
      <c r="CSA89" s="157"/>
      <c r="CSB89" s="157"/>
      <c r="CSC89" s="157"/>
      <c r="CSD89" s="157"/>
      <c r="CSE89" s="157"/>
      <c r="CSF89" s="157"/>
      <c r="CSG89" s="157"/>
      <c r="CSH89" s="157"/>
      <c r="CSI89" s="157"/>
      <c r="CSJ89" s="157"/>
      <c r="CSK89" s="157"/>
      <c r="CSL89" s="157"/>
      <c r="CSM89" s="157"/>
      <c r="CSN89" s="157"/>
      <c r="CSO89" s="157"/>
      <c r="CSP89" s="157"/>
      <c r="CSQ89" s="157"/>
      <c r="CSR89" s="157"/>
      <c r="CSS89" s="157"/>
      <c r="CST89" s="157"/>
      <c r="CSU89" s="157"/>
      <c r="CSV89" s="157"/>
      <c r="CSW89" s="157"/>
      <c r="CSX89" s="157"/>
      <c r="CSY89" s="157"/>
      <c r="CSZ89" s="157"/>
      <c r="CTA89" s="157"/>
      <c r="CTB89" s="157"/>
      <c r="CTC89" s="157"/>
      <c r="CTD89" s="157"/>
      <c r="CTE89" s="157"/>
      <c r="CTF89" s="157"/>
      <c r="CTG89" s="157"/>
      <c r="CTH89" s="157"/>
      <c r="CTI89" s="157"/>
      <c r="CTJ89" s="157"/>
      <c r="CTK89" s="157"/>
      <c r="CTL89" s="157"/>
      <c r="CTM89" s="157"/>
      <c r="CTN89" s="157"/>
      <c r="CTO89" s="157"/>
      <c r="CTP89" s="157"/>
      <c r="CTQ89" s="157"/>
      <c r="CTR89" s="157"/>
      <c r="CTS89" s="157"/>
      <c r="CTT89" s="157"/>
      <c r="CTU89" s="157"/>
      <c r="CTV89" s="157"/>
      <c r="CTW89" s="157"/>
      <c r="CTX89" s="157"/>
      <c r="CTY89" s="157"/>
      <c r="CTZ89" s="157"/>
      <c r="CUA89" s="157"/>
      <c r="CUB89" s="157"/>
      <c r="CUC89" s="157"/>
      <c r="CUD89" s="157"/>
      <c r="CUE89" s="157"/>
      <c r="CUF89" s="157"/>
      <c r="CUG89" s="157"/>
      <c r="CUH89" s="157"/>
      <c r="CUI89" s="157"/>
      <c r="CUJ89" s="157"/>
      <c r="CUK89" s="157"/>
      <c r="CUL89" s="157"/>
      <c r="CUM89" s="157"/>
      <c r="CUN89" s="157"/>
      <c r="CUO89" s="157"/>
      <c r="CUP89" s="157"/>
      <c r="CUQ89" s="157"/>
      <c r="CUR89" s="157"/>
      <c r="CUS89" s="157"/>
      <c r="CUT89" s="157"/>
      <c r="CUU89" s="157"/>
      <c r="CUV89" s="157"/>
      <c r="CUW89" s="157"/>
      <c r="CUX89" s="157"/>
      <c r="CUY89" s="157"/>
      <c r="CUZ89" s="157"/>
      <c r="CVA89" s="157"/>
      <c r="CVB89" s="157"/>
      <c r="CVC89" s="157"/>
      <c r="CVD89" s="157"/>
      <c r="CVE89" s="157"/>
      <c r="CVF89" s="157"/>
      <c r="CVG89" s="157"/>
      <c r="CVH89" s="157"/>
      <c r="CVI89" s="157"/>
      <c r="CVJ89" s="157"/>
      <c r="CVK89" s="157"/>
      <c r="CVL89" s="157"/>
      <c r="CVM89" s="157"/>
      <c r="CVN89" s="157"/>
      <c r="CVO89" s="157"/>
      <c r="CVP89" s="157"/>
      <c r="CVQ89" s="157"/>
      <c r="CVR89" s="157"/>
      <c r="CVS89" s="157"/>
      <c r="CVT89" s="157"/>
      <c r="CVU89" s="157"/>
      <c r="CVV89" s="157"/>
      <c r="CVW89" s="157"/>
      <c r="CVX89" s="157"/>
      <c r="CVY89" s="157"/>
      <c r="CVZ89" s="157"/>
      <c r="CWA89" s="157"/>
      <c r="CWB89" s="157"/>
      <c r="CWC89" s="157"/>
      <c r="CWD89" s="157"/>
      <c r="CWE89" s="157"/>
      <c r="CWF89" s="157"/>
      <c r="CWG89" s="157"/>
      <c r="CWH89" s="157"/>
      <c r="CWI89" s="157"/>
      <c r="CWJ89" s="157"/>
      <c r="CWK89" s="157"/>
      <c r="CWL89" s="157"/>
      <c r="CWM89" s="157"/>
      <c r="CWN89" s="157"/>
      <c r="CWO89" s="157"/>
      <c r="CWP89" s="157"/>
      <c r="CWQ89" s="157"/>
      <c r="CWR89" s="157"/>
      <c r="CWS89" s="157"/>
      <c r="CWT89" s="157"/>
      <c r="CWU89" s="157"/>
      <c r="CWV89" s="157"/>
      <c r="CWW89" s="157"/>
      <c r="CWX89" s="157"/>
      <c r="CWY89" s="157"/>
      <c r="CWZ89" s="157"/>
      <c r="CXA89" s="157"/>
      <c r="CXB89" s="157"/>
      <c r="CXC89" s="157"/>
      <c r="CXD89" s="157"/>
      <c r="CXE89" s="157"/>
      <c r="CXF89" s="157"/>
      <c r="CXG89" s="157"/>
      <c r="CXH89" s="157"/>
      <c r="CXI89" s="157"/>
      <c r="CXJ89" s="157"/>
      <c r="CXK89" s="157"/>
      <c r="CXL89" s="157"/>
      <c r="CXM89" s="157"/>
      <c r="CXN89" s="157"/>
      <c r="CXO89" s="157"/>
      <c r="CXP89" s="157"/>
      <c r="CXQ89" s="157"/>
      <c r="CXR89" s="157"/>
      <c r="CXS89" s="157"/>
      <c r="CXT89" s="157"/>
      <c r="CXU89" s="157"/>
      <c r="CXV89" s="157"/>
      <c r="CXW89" s="157"/>
      <c r="CXX89" s="157"/>
      <c r="CXY89" s="157"/>
      <c r="CXZ89" s="157"/>
      <c r="CYA89" s="157"/>
      <c r="CYB89" s="157"/>
      <c r="CYC89" s="157"/>
      <c r="CYD89" s="157"/>
      <c r="CYE89" s="157"/>
      <c r="CYF89" s="157"/>
      <c r="CYG89" s="157"/>
      <c r="CYH89" s="157"/>
      <c r="CYI89" s="157"/>
      <c r="CYJ89" s="157"/>
      <c r="CYK89" s="157"/>
      <c r="CYL89" s="157"/>
      <c r="CYM89" s="157"/>
      <c r="CYN89" s="157"/>
      <c r="CYO89" s="157"/>
      <c r="CYP89" s="157"/>
      <c r="CYQ89" s="157"/>
      <c r="CYR89" s="157"/>
      <c r="CYS89" s="157"/>
      <c r="CYT89" s="157"/>
      <c r="CYU89" s="157"/>
      <c r="CYV89" s="157"/>
      <c r="CYW89" s="157"/>
      <c r="CYX89" s="157"/>
      <c r="CYY89" s="157"/>
      <c r="CYZ89" s="157"/>
      <c r="CZA89" s="157"/>
      <c r="CZB89" s="157"/>
      <c r="CZC89" s="157"/>
      <c r="CZD89" s="157"/>
      <c r="CZE89" s="157"/>
      <c r="CZF89" s="157"/>
      <c r="CZG89" s="157"/>
      <c r="CZH89" s="157"/>
      <c r="CZI89" s="157"/>
      <c r="CZJ89" s="157"/>
      <c r="CZK89" s="157"/>
      <c r="CZL89" s="157"/>
      <c r="CZM89" s="157"/>
      <c r="CZN89" s="157"/>
      <c r="CZO89" s="157"/>
      <c r="CZP89" s="157"/>
      <c r="CZQ89" s="157"/>
      <c r="CZR89" s="157"/>
      <c r="CZS89" s="157"/>
      <c r="CZT89" s="157"/>
      <c r="CZU89" s="157"/>
      <c r="CZV89" s="157"/>
      <c r="CZW89" s="157"/>
      <c r="CZX89" s="157"/>
      <c r="CZY89" s="157"/>
      <c r="CZZ89" s="157"/>
      <c r="DAA89" s="157"/>
      <c r="DAB89" s="157"/>
      <c r="DAC89" s="157"/>
      <c r="DAD89" s="157"/>
      <c r="DAE89" s="157"/>
      <c r="DAF89" s="157"/>
      <c r="DAG89" s="157"/>
      <c r="DAH89" s="157"/>
      <c r="DAI89" s="157"/>
      <c r="DAJ89" s="157"/>
      <c r="DAK89" s="157"/>
      <c r="DAL89" s="157"/>
      <c r="DAM89" s="157"/>
      <c r="DAN89" s="157"/>
      <c r="DAO89" s="157"/>
      <c r="DAP89" s="157"/>
      <c r="DAQ89" s="157"/>
      <c r="DAR89" s="157"/>
      <c r="DAS89" s="157"/>
      <c r="DAT89" s="157"/>
      <c r="DAU89" s="157"/>
      <c r="DAV89" s="157"/>
      <c r="DAW89" s="157"/>
      <c r="DAX89" s="157"/>
      <c r="DAY89" s="157"/>
      <c r="DAZ89" s="157"/>
      <c r="DBA89" s="157"/>
      <c r="DBB89" s="157"/>
      <c r="DBC89" s="157"/>
      <c r="DBD89" s="157"/>
      <c r="DBE89" s="157"/>
      <c r="DBF89" s="157"/>
      <c r="DBG89" s="157"/>
      <c r="DBH89" s="157"/>
      <c r="DBI89" s="157"/>
      <c r="DBJ89" s="157"/>
      <c r="DBK89" s="157"/>
      <c r="DBL89" s="157"/>
      <c r="DBM89" s="157"/>
      <c r="DBN89" s="157"/>
      <c r="DBO89" s="157"/>
      <c r="DBP89" s="157"/>
      <c r="DBQ89" s="157"/>
      <c r="DBR89" s="157"/>
      <c r="DBS89" s="157"/>
      <c r="DBT89" s="157"/>
      <c r="DBU89" s="157"/>
      <c r="DBV89" s="157"/>
      <c r="DBW89" s="157"/>
      <c r="DBX89" s="157"/>
      <c r="DBY89" s="157"/>
      <c r="DBZ89" s="157"/>
      <c r="DCA89" s="157"/>
      <c r="DCB89" s="157"/>
      <c r="DCC89" s="157"/>
      <c r="DCD89" s="157"/>
      <c r="DCE89" s="157"/>
      <c r="DCF89" s="157"/>
      <c r="DCG89" s="157"/>
      <c r="DCH89" s="157"/>
      <c r="DCI89" s="157"/>
      <c r="DCJ89" s="157"/>
      <c r="DCK89" s="157"/>
      <c r="DCL89" s="157"/>
      <c r="DCM89" s="157"/>
      <c r="DCN89" s="157"/>
      <c r="DCO89" s="157"/>
      <c r="DCP89" s="157"/>
      <c r="DCQ89" s="157"/>
      <c r="DCR89" s="157"/>
      <c r="DCS89" s="157"/>
      <c r="DCT89" s="157"/>
      <c r="DCU89" s="157"/>
      <c r="DCV89" s="157"/>
      <c r="DCW89" s="157"/>
      <c r="DCX89" s="157"/>
      <c r="DCY89" s="157"/>
      <c r="DCZ89" s="157"/>
      <c r="DDA89" s="157"/>
      <c r="DDB89" s="157"/>
      <c r="DDC89" s="157"/>
      <c r="DDD89" s="157"/>
      <c r="DDE89" s="157"/>
      <c r="DDF89" s="157"/>
      <c r="DDG89" s="157"/>
      <c r="DDH89" s="157"/>
      <c r="DDI89" s="157"/>
      <c r="DDJ89" s="157"/>
      <c r="DDK89" s="157"/>
      <c r="DDL89" s="157"/>
      <c r="DDM89" s="157"/>
      <c r="DDN89" s="157"/>
      <c r="DDO89" s="157"/>
      <c r="DDP89" s="157"/>
      <c r="DDQ89" s="157"/>
      <c r="DDR89" s="157"/>
      <c r="DDS89" s="157"/>
      <c r="DDT89" s="157"/>
      <c r="DDU89" s="157"/>
      <c r="DDV89" s="157"/>
      <c r="DDW89" s="157"/>
      <c r="DDX89" s="157"/>
      <c r="DDY89" s="157"/>
      <c r="DDZ89" s="157"/>
      <c r="DEA89" s="157"/>
      <c r="DEB89" s="157"/>
      <c r="DEC89" s="157"/>
      <c r="DED89" s="157"/>
      <c r="DEE89" s="157"/>
      <c r="DEF89" s="157"/>
      <c r="DEG89" s="157"/>
      <c r="DEH89" s="157"/>
      <c r="DEI89" s="157"/>
      <c r="DEJ89" s="157"/>
      <c r="DEK89" s="157"/>
      <c r="DEL89" s="157"/>
      <c r="DEM89" s="157"/>
      <c r="DEN89" s="157"/>
      <c r="DEO89" s="157"/>
      <c r="DEP89" s="157"/>
      <c r="DEQ89" s="157"/>
      <c r="DER89" s="157"/>
      <c r="DES89" s="157"/>
      <c r="DET89" s="157"/>
      <c r="DEU89" s="157"/>
      <c r="DEV89" s="157"/>
      <c r="DEW89" s="157"/>
      <c r="DEX89" s="157"/>
      <c r="DEY89" s="157"/>
      <c r="DEZ89" s="157"/>
      <c r="DFA89" s="157"/>
      <c r="DFB89" s="157"/>
      <c r="DFC89" s="157"/>
      <c r="DFD89" s="157"/>
      <c r="DFE89" s="157"/>
      <c r="DFF89" s="157"/>
      <c r="DFG89" s="157"/>
      <c r="DFH89" s="157"/>
      <c r="DFI89" s="157"/>
      <c r="DFJ89" s="157"/>
      <c r="DFK89" s="157"/>
      <c r="DFL89" s="157"/>
      <c r="DFM89" s="157"/>
      <c r="DFN89" s="157"/>
      <c r="DFO89" s="157"/>
      <c r="DFP89" s="157"/>
      <c r="DFQ89" s="157"/>
      <c r="DFR89" s="157"/>
      <c r="DFS89" s="157"/>
      <c r="DFT89" s="157"/>
      <c r="DFU89" s="157"/>
      <c r="DFV89" s="157"/>
      <c r="DFW89" s="157"/>
      <c r="DFX89" s="157"/>
      <c r="DFY89" s="157"/>
      <c r="DFZ89" s="157"/>
      <c r="DGA89" s="157"/>
      <c r="DGB89" s="157"/>
      <c r="DGC89" s="157"/>
      <c r="DGD89" s="157"/>
      <c r="DGE89" s="157"/>
      <c r="DGF89" s="157"/>
      <c r="DGG89" s="157"/>
      <c r="DGH89" s="157"/>
      <c r="DGI89" s="157"/>
      <c r="DGJ89" s="157"/>
      <c r="DGK89" s="157"/>
      <c r="DGL89" s="157"/>
      <c r="DGM89" s="157"/>
      <c r="DGN89" s="157"/>
      <c r="DGO89" s="157"/>
      <c r="DGP89" s="157"/>
      <c r="DGQ89" s="157"/>
      <c r="DGR89" s="157"/>
      <c r="DGS89" s="157"/>
      <c r="DGT89" s="157"/>
      <c r="DGU89" s="157"/>
      <c r="DGV89" s="157"/>
      <c r="DGW89" s="157"/>
      <c r="DGX89" s="157"/>
      <c r="DGY89" s="157"/>
      <c r="DGZ89" s="157"/>
      <c r="DHA89" s="157"/>
      <c r="DHB89" s="157"/>
      <c r="DHC89" s="157"/>
      <c r="DHD89" s="157"/>
      <c r="DHE89" s="157"/>
      <c r="DHF89" s="157"/>
      <c r="DHG89" s="157"/>
      <c r="DHH89" s="157"/>
      <c r="DHI89" s="157"/>
      <c r="DHJ89" s="157"/>
      <c r="DHK89" s="157"/>
      <c r="DHL89" s="157"/>
      <c r="DHM89" s="157"/>
      <c r="DHN89" s="157"/>
      <c r="DHO89" s="157"/>
      <c r="DHP89" s="157"/>
      <c r="DHQ89" s="157"/>
      <c r="DHR89" s="157"/>
      <c r="DHS89" s="157"/>
      <c r="DHT89" s="157"/>
      <c r="DHU89" s="157"/>
      <c r="DHV89" s="157"/>
      <c r="DHW89" s="157"/>
      <c r="DHX89" s="157"/>
      <c r="DHY89" s="157"/>
      <c r="DHZ89" s="157"/>
      <c r="DIA89" s="157"/>
      <c r="DIB89" s="157"/>
      <c r="DIC89" s="157"/>
      <c r="DID89" s="157"/>
      <c r="DIE89" s="157"/>
      <c r="DIF89" s="157"/>
      <c r="DIG89" s="157"/>
      <c r="DIH89" s="157"/>
      <c r="DII89" s="157"/>
      <c r="DIJ89" s="157"/>
      <c r="DIK89" s="157"/>
      <c r="DIL89" s="157"/>
      <c r="DIM89" s="157"/>
      <c r="DIN89" s="157"/>
      <c r="DIO89" s="157"/>
      <c r="DIP89" s="157"/>
      <c r="DIQ89" s="157"/>
      <c r="DIR89" s="157"/>
      <c r="DIS89" s="157"/>
      <c r="DIT89" s="157"/>
      <c r="DIU89" s="157"/>
      <c r="DIV89" s="157"/>
      <c r="DIW89" s="157"/>
      <c r="DIX89" s="157"/>
      <c r="DIY89" s="157"/>
      <c r="DIZ89" s="157"/>
      <c r="DJA89" s="157"/>
      <c r="DJB89" s="157"/>
      <c r="DJC89" s="157"/>
      <c r="DJD89" s="157"/>
      <c r="DJE89" s="157"/>
      <c r="DJF89" s="157"/>
      <c r="DJG89" s="157"/>
      <c r="DJH89" s="157"/>
      <c r="DJI89" s="157"/>
      <c r="DJJ89" s="157"/>
      <c r="DJK89" s="157"/>
      <c r="DJL89" s="157"/>
      <c r="DJM89" s="157"/>
      <c r="DJN89" s="157"/>
      <c r="DJO89" s="157"/>
      <c r="DJP89" s="157"/>
      <c r="DJQ89" s="157"/>
      <c r="DJR89" s="157"/>
      <c r="DJS89" s="157"/>
      <c r="DJT89" s="157"/>
      <c r="DJU89" s="157"/>
      <c r="DJV89" s="157"/>
      <c r="DJW89" s="157"/>
      <c r="DJX89" s="157"/>
      <c r="DJY89" s="157"/>
      <c r="DJZ89" s="157"/>
      <c r="DKA89" s="157"/>
      <c r="DKB89" s="157"/>
      <c r="DKC89" s="157"/>
      <c r="DKD89" s="157"/>
      <c r="DKE89" s="157"/>
      <c r="DKF89" s="157"/>
      <c r="DKG89" s="157"/>
      <c r="DKH89" s="157"/>
      <c r="DKI89" s="157"/>
      <c r="DKJ89" s="157"/>
      <c r="DKK89" s="157"/>
      <c r="DKL89" s="157"/>
      <c r="DKM89" s="157"/>
      <c r="DKN89" s="157"/>
      <c r="DKO89" s="157"/>
      <c r="DKP89" s="157"/>
      <c r="DKQ89" s="157"/>
      <c r="DKR89" s="157"/>
      <c r="DKS89" s="157"/>
      <c r="DKT89" s="157"/>
      <c r="DKU89" s="157"/>
      <c r="DKV89" s="157"/>
      <c r="DKW89" s="157"/>
      <c r="DKX89" s="157"/>
      <c r="DKY89" s="157"/>
      <c r="DKZ89" s="157"/>
      <c r="DLA89" s="157"/>
      <c r="DLB89" s="157"/>
      <c r="DLC89" s="157"/>
      <c r="DLD89" s="157"/>
      <c r="DLE89" s="157"/>
      <c r="DLF89" s="157"/>
      <c r="DLG89" s="157"/>
      <c r="DLH89" s="157"/>
      <c r="DLI89" s="157"/>
      <c r="DLJ89" s="157"/>
      <c r="DLK89" s="157"/>
      <c r="DLL89" s="157"/>
      <c r="DLM89" s="157"/>
      <c r="DLN89" s="157"/>
      <c r="DLO89" s="157"/>
      <c r="DLP89" s="157"/>
      <c r="DLQ89" s="157"/>
      <c r="DLR89" s="157"/>
      <c r="DLS89" s="157"/>
      <c r="DLT89" s="157"/>
      <c r="DLU89" s="157"/>
      <c r="DLV89" s="157"/>
      <c r="DLW89" s="157"/>
      <c r="DLX89" s="157"/>
      <c r="DLY89" s="157"/>
      <c r="DLZ89" s="157"/>
      <c r="DMA89" s="157"/>
      <c r="DMB89" s="157"/>
      <c r="DMC89" s="157"/>
      <c r="DMD89" s="157"/>
      <c r="DME89" s="157"/>
      <c r="DMF89" s="157"/>
      <c r="DMG89" s="157"/>
      <c r="DMH89" s="157"/>
      <c r="DMI89" s="157"/>
      <c r="DMJ89" s="157"/>
      <c r="DMK89" s="157"/>
      <c r="DML89" s="157"/>
      <c r="DMM89" s="157"/>
      <c r="DMN89" s="157"/>
      <c r="DMO89" s="157"/>
      <c r="DMP89" s="157"/>
      <c r="DMQ89" s="157"/>
      <c r="DMR89" s="157"/>
      <c r="DMS89" s="157"/>
      <c r="DMT89" s="157"/>
      <c r="DMU89" s="157"/>
      <c r="DMV89" s="157"/>
      <c r="DMW89" s="157"/>
      <c r="DMX89" s="157"/>
      <c r="DMY89" s="157"/>
      <c r="DMZ89" s="157"/>
      <c r="DNA89" s="157"/>
      <c r="DNB89" s="157"/>
      <c r="DNC89" s="157"/>
      <c r="DND89" s="157"/>
      <c r="DNE89" s="157"/>
      <c r="DNF89" s="157"/>
      <c r="DNG89" s="157"/>
      <c r="DNH89" s="157"/>
      <c r="DNI89" s="157"/>
      <c r="DNJ89" s="157"/>
      <c r="DNK89" s="157"/>
      <c r="DNL89" s="157"/>
      <c r="DNM89" s="157"/>
      <c r="DNN89" s="157"/>
      <c r="DNO89" s="157"/>
      <c r="DNP89" s="157"/>
      <c r="DNQ89" s="157"/>
      <c r="DNR89" s="157"/>
      <c r="DNS89" s="157"/>
      <c r="DNT89" s="157"/>
      <c r="DNU89" s="157"/>
      <c r="DNV89" s="157"/>
      <c r="DNW89" s="157"/>
      <c r="DNX89" s="157"/>
      <c r="DNY89" s="157"/>
      <c r="DNZ89" s="157"/>
      <c r="DOA89" s="157"/>
      <c r="DOB89" s="157"/>
      <c r="DOC89" s="157"/>
      <c r="DOD89" s="157"/>
      <c r="DOE89" s="157"/>
      <c r="DOF89" s="157"/>
      <c r="DOG89" s="157"/>
      <c r="DOH89" s="157"/>
      <c r="DOI89" s="157"/>
      <c r="DOJ89" s="157"/>
      <c r="DOK89" s="157"/>
      <c r="DOL89" s="157"/>
      <c r="DOM89" s="157"/>
      <c r="DON89" s="157"/>
      <c r="DOO89" s="157"/>
      <c r="DOP89" s="157"/>
      <c r="DOQ89" s="157"/>
      <c r="DOR89" s="157"/>
      <c r="DOS89" s="157"/>
      <c r="DOT89" s="157"/>
      <c r="DOU89" s="157"/>
      <c r="DOV89" s="157"/>
      <c r="DOW89" s="157"/>
      <c r="DOX89" s="157"/>
      <c r="DOY89" s="157"/>
      <c r="DOZ89" s="157"/>
      <c r="DPA89" s="157"/>
      <c r="DPB89" s="157"/>
      <c r="DPC89" s="157"/>
      <c r="DPD89" s="157"/>
      <c r="DPE89" s="157"/>
      <c r="DPF89" s="157"/>
      <c r="DPG89" s="157"/>
      <c r="DPH89" s="157"/>
      <c r="DPI89" s="157"/>
      <c r="DPJ89" s="157"/>
      <c r="DPK89" s="157"/>
      <c r="DPL89" s="157"/>
      <c r="DPM89" s="157"/>
      <c r="DPN89" s="157"/>
      <c r="DPO89" s="157"/>
      <c r="DPP89" s="157"/>
      <c r="DPQ89" s="157"/>
      <c r="DPR89" s="157"/>
      <c r="DPS89" s="157"/>
      <c r="DPT89" s="157"/>
      <c r="DPU89" s="157"/>
      <c r="DPV89" s="157"/>
      <c r="DPW89" s="157"/>
      <c r="DPX89" s="157"/>
      <c r="DPY89" s="157"/>
      <c r="DPZ89" s="157"/>
      <c r="DQA89" s="157"/>
      <c r="DQB89" s="157"/>
      <c r="DQC89" s="157"/>
      <c r="DQD89" s="157"/>
      <c r="DQE89" s="157"/>
      <c r="DQF89" s="157"/>
      <c r="DQG89" s="157"/>
      <c r="DQH89" s="157"/>
      <c r="DQI89" s="157"/>
      <c r="DQJ89" s="157"/>
      <c r="DQK89" s="157"/>
      <c r="DQL89" s="157"/>
      <c r="DQM89" s="157"/>
      <c r="DQN89" s="157"/>
      <c r="DQO89" s="157"/>
      <c r="DQP89" s="157"/>
      <c r="DQQ89" s="157"/>
      <c r="DQR89" s="157"/>
      <c r="DQS89" s="157"/>
      <c r="DQT89" s="157"/>
      <c r="DQU89" s="157"/>
      <c r="DQV89" s="157"/>
      <c r="DQW89" s="157"/>
      <c r="DQX89" s="157"/>
      <c r="DQY89" s="157"/>
      <c r="DQZ89" s="157"/>
      <c r="DRA89" s="157"/>
      <c r="DRB89" s="157"/>
      <c r="DRC89" s="157"/>
      <c r="DRD89" s="157"/>
      <c r="DRE89" s="157"/>
      <c r="DRF89" s="157"/>
      <c r="DRG89" s="157"/>
      <c r="DRH89" s="157"/>
      <c r="DRI89" s="157"/>
      <c r="DRJ89" s="157"/>
      <c r="DRK89" s="157"/>
      <c r="DRL89" s="157"/>
      <c r="DRM89" s="157"/>
      <c r="DRN89" s="157"/>
      <c r="DRO89" s="157"/>
      <c r="DRP89" s="157"/>
      <c r="DRQ89" s="157"/>
      <c r="DRR89" s="157"/>
      <c r="DRS89" s="157"/>
      <c r="DRT89" s="157"/>
      <c r="DRU89" s="157"/>
      <c r="DRV89" s="157"/>
      <c r="DRW89" s="157"/>
      <c r="DRX89" s="157"/>
      <c r="DRY89" s="157"/>
      <c r="DRZ89" s="157"/>
      <c r="DSA89" s="157"/>
      <c r="DSB89" s="157"/>
      <c r="DSC89" s="157"/>
      <c r="DSD89" s="157"/>
      <c r="DSE89" s="157"/>
      <c r="DSF89" s="157"/>
      <c r="DSG89" s="157"/>
      <c r="DSH89" s="157"/>
      <c r="DSI89" s="157"/>
      <c r="DSJ89" s="157"/>
      <c r="DSK89" s="157"/>
      <c r="DSL89" s="157"/>
      <c r="DSM89" s="157"/>
      <c r="DSN89" s="157"/>
      <c r="DSO89" s="157"/>
      <c r="DSP89" s="157"/>
      <c r="DSQ89" s="157"/>
      <c r="DSR89" s="157"/>
      <c r="DSS89" s="157"/>
      <c r="DST89" s="157"/>
      <c r="DSU89" s="157"/>
      <c r="DSV89" s="157"/>
      <c r="DSW89" s="157"/>
      <c r="DSX89" s="157"/>
      <c r="DSY89" s="157"/>
      <c r="DSZ89" s="157"/>
      <c r="DTA89" s="157"/>
      <c r="DTB89" s="157"/>
      <c r="DTC89" s="157"/>
      <c r="DTD89" s="157"/>
      <c r="DTE89" s="157"/>
      <c r="DTF89" s="157"/>
      <c r="DTG89" s="157"/>
      <c r="DTH89" s="157"/>
      <c r="DTI89" s="157"/>
      <c r="DTJ89" s="157"/>
      <c r="DTK89" s="157"/>
      <c r="DTL89" s="157"/>
      <c r="DTM89" s="157"/>
      <c r="DTN89" s="157"/>
      <c r="DTO89" s="157"/>
      <c r="DTP89" s="157"/>
      <c r="DTQ89" s="157"/>
      <c r="DTR89" s="157"/>
      <c r="DTS89" s="157"/>
      <c r="DTT89" s="157"/>
      <c r="DTU89" s="157"/>
      <c r="DTV89" s="157"/>
      <c r="DTW89" s="157"/>
      <c r="DTX89" s="157"/>
      <c r="DTY89" s="157"/>
      <c r="DTZ89" s="157"/>
      <c r="DUA89" s="157"/>
      <c r="DUB89" s="157"/>
      <c r="DUC89" s="157"/>
      <c r="DUD89" s="157"/>
      <c r="DUE89" s="157"/>
      <c r="DUF89" s="157"/>
      <c r="DUG89" s="157"/>
      <c r="DUH89" s="157"/>
      <c r="DUI89" s="157"/>
      <c r="DUJ89" s="157"/>
      <c r="DUK89" s="157"/>
      <c r="DUL89" s="157"/>
      <c r="DUM89" s="157"/>
      <c r="DUN89" s="157"/>
      <c r="DUO89" s="157"/>
      <c r="DUP89" s="157"/>
      <c r="DUQ89" s="157"/>
      <c r="DUR89" s="157"/>
      <c r="DUS89" s="157"/>
      <c r="DUT89" s="157"/>
      <c r="DUU89" s="157"/>
      <c r="DUV89" s="157"/>
      <c r="DUW89" s="157"/>
      <c r="DUX89" s="157"/>
      <c r="DUY89" s="157"/>
      <c r="DUZ89" s="157"/>
      <c r="DVA89" s="157"/>
      <c r="DVB89" s="157"/>
      <c r="DVC89" s="157"/>
      <c r="DVD89" s="157"/>
      <c r="DVE89" s="157"/>
      <c r="DVF89" s="157"/>
      <c r="DVG89" s="157"/>
      <c r="DVH89" s="157"/>
      <c r="DVI89" s="157"/>
      <c r="DVJ89" s="157"/>
      <c r="DVK89" s="157"/>
      <c r="DVL89" s="157"/>
      <c r="DVM89" s="157"/>
      <c r="DVN89" s="157"/>
      <c r="DVO89" s="157"/>
      <c r="DVP89" s="157"/>
      <c r="DVQ89" s="157"/>
      <c r="DVR89" s="157"/>
      <c r="DVS89" s="157"/>
      <c r="DVT89" s="157"/>
      <c r="DVU89" s="157"/>
      <c r="DVV89" s="157"/>
      <c r="DVW89" s="157"/>
      <c r="DVX89" s="157"/>
      <c r="DVY89" s="157"/>
      <c r="DVZ89" s="157"/>
      <c r="DWA89" s="157"/>
      <c r="DWB89" s="157"/>
      <c r="DWC89" s="157"/>
      <c r="DWD89" s="157"/>
      <c r="DWE89" s="157"/>
      <c r="DWF89" s="157"/>
      <c r="DWG89" s="157"/>
      <c r="DWH89" s="157"/>
      <c r="DWI89" s="157"/>
      <c r="DWJ89" s="157"/>
      <c r="DWK89" s="157"/>
      <c r="DWL89" s="157"/>
      <c r="DWM89" s="157"/>
      <c r="DWN89" s="157"/>
      <c r="DWO89" s="157"/>
      <c r="DWP89" s="157"/>
      <c r="DWQ89" s="157"/>
      <c r="DWR89" s="157"/>
      <c r="DWS89" s="157"/>
      <c r="DWT89" s="157"/>
      <c r="DWU89" s="157"/>
      <c r="DWV89" s="157"/>
      <c r="DWW89" s="157"/>
      <c r="DWX89" s="157"/>
      <c r="DWY89" s="157"/>
      <c r="DWZ89" s="157"/>
      <c r="DXA89" s="157"/>
      <c r="DXB89" s="157"/>
      <c r="DXC89" s="157"/>
      <c r="DXD89" s="157"/>
      <c r="DXE89" s="157"/>
      <c r="DXF89" s="157"/>
      <c r="DXG89" s="157"/>
      <c r="DXH89" s="157"/>
      <c r="DXI89" s="157"/>
      <c r="DXJ89" s="157"/>
      <c r="DXK89" s="157"/>
      <c r="DXL89" s="157"/>
      <c r="DXM89" s="157"/>
      <c r="DXN89" s="157"/>
      <c r="DXO89" s="157"/>
      <c r="DXP89" s="157"/>
      <c r="DXQ89" s="157"/>
      <c r="DXR89" s="157"/>
      <c r="DXS89" s="157"/>
      <c r="DXT89" s="157"/>
      <c r="DXU89" s="157"/>
      <c r="DXV89" s="157"/>
      <c r="DXW89" s="157"/>
      <c r="DXX89" s="157"/>
      <c r="DXY89" s="157"/>
      <c r="DXZ89" s="157"/>
      <c r="DYA89" s="157"/>
      <c r="DYB89" s="157"/>
      <c r="DYC89" s="157"/>
      <c r="DYD89" s="157"/>
      <c r="DYE89" s="157"/>
      <c r="DYF89" s="157"/>
      <c r="DYG89" s="157"/>
      <c r="DYH89" s="157"/>
      <c r="DYI89" s="157"/>
      <c r="DYJ89" s="157"/>
      <c r="DYK89" s="157"/>
      <c r="DYL89" s="157"/>
      <c r="DYM89" s="157"/>
      <c r="DYN89" s="157"/>
      <c r="DYO89" s="157"/>
      <c r="DYP89" s="157"/>
      <c r="DYQ89" s="157"/>
      <c r="DYR89" s="157"/>
      <c r="DYS89" s="157"/>
      <c r="DYT89" s="157"/>
      <c r="DYU89" s="157"/>
      <c r="DYV89" s="157"/>
      <c r="DYW89" s="157"/>
      <c r="DYX89" s="157"/>
      <c r="DYY89" s="157"/>
      <c r="DYZ89" s="157"/>
      <c r="DZA89" s="157"/>
      <c r="DZB89" s="157"/>
      <c r="DZC89" s="157"/>
      <c r="DZD89" s="157"/>
      <c r="DZE89" s="157"/>
      <c r="DZF89" s="157"/>
      <c r="DZG89" s="157"/>
      <c r="DZH89" s="157"/>
      <c r="DZI89" s="157"/>
      <c r="DZJ89" s="157"/>
      <c r="DZK89" s="157"/>
      <c r="DZL89" s="157"/>
      <c r="DZM89" s="157"/>
      <c r="DZN89" s="157"/>
      <c r="DZO89" s="157"/>
      <c r="DZP89" s="157"/>
      <c r="DZQ89" s="157"/>
      <c r="DZR89" s="157"/>
      <c r="DZS89" s="157"/>
      <c r="DZT89" s="157"/>
      <c r="DZU89" s="157"/>
      <c r="DZV89" s="157"/>
      <c r="DZW89" s="157"/>
      <c r="DZX89" s="157"/>
      <c r="DZY89" s="157"/>
      <c r="DZZ89" s="157"/>
      <c r="EAA89" s="157"/>
      <c r="EAB89" s="157"/>
      <c r="EAC89" s="157"/>
      <c r="EAD89" s="157"/>
      <c r="EAE89" s="157"/>
      <c r="EAF89" s="157"/>
      <c r="EAG89" s="157"/>
      <c r="EAH89" s="157"/>
      <c r="EAI89" s="157"/>
      <c r="EAJ89" s="157"/>
      <c r="EAK89" s="157"/>
      <c r="EAL89" s="157"/>
      <c r="EAM89" s="157"/>
      <c r="EAN89" s="157"/>
      <c r="EAO89" s="157"/>
      <c r="EAP89" s="157"/>
      <c r="EAQ89" s="157"/>
      <c r="EAR89" s="157"/>
      <c r="EAS89" s="157"/>
      <c r="EAT89" s="157"/>
      <c r="EAU89" s="157"/>
      <c r="EAV89" s="157"/>
      <c r="EAW89" s="157"/>
      <c r="EAX89" s="157"/>
      <c r="EAY89" s="157"/>
      <c r="EAZ89" s="157"/>
      <c r="EBA89" s="157"/>
      <c r="EBB89" s="157"/>
      <c r="EBC89" s="157"/>
      <c r="EBD89" s="157"/>
      <c r="EBE89" s="157"/>
      <c r="EBF89" s="157"/>
      <c r="EBG89" s="157"/>
      <c r="EBH89" s="157"/>
      <c r="EBI89" s="157"/>
      <c r="EBJ89" s="157"/>
      <c r="EBK89" s="157"/>
      <c r="EBL89" s="157"/>
      <c r="EBM89" s="157"/>
      <c r="EBN89" s="157"/>
      <c r="EBO89" s="157"/>
      <c r="EBP89" s="157"/>
      <c r="EBQ89" s="157"/>
      <c r="EBR89" s="157"/>
      <c r="EBS89" s="157"/>
      <c r="EBT89" s="157"/>
      <c r="EBU89" s="157"/>
      <c r="EBV89" s="157"/>
      <c r="EBW89" s="157"/>
      <c r="EBX89" s="157"/>
      <c r="EBY89" s="157"/>
      <c r="EBZ89" s="157"/>
      <c r="ECA89" s="157"/>
      <c r="ECB89" s="157"/>
      <c r="ECC89" s="157"/>
      <c r="ECD89" s="157"/>
      <c r="ECE89" s="157"/>
      <c r="ECF89" s="157"/>
      <c r="ECG89" s="157"/>
      <c r="ECH89" s="157"/>
      <c r="ECI89" s="157"/>
      <c r="ECJ89" s="157"/>
      <c r="ECK89" s="157"/>
      <c r="ECL89" s="157"/>
      <c r="ECM89" s="157"/>
      <c r="ECN89" s="157"/>
      <c r="ECO89" s="157"/>
      <c r="ECP89" s="157"/>
      <c r="ECQ89" s="157"/>
      <c r="ECR89" s="157"/>
      <c r="ECS89" s="157"/>
      <c r="ECT89" s="157"/>
      <c r="ECU89" s="157"/>
      <c r="ECV89" s="157"/>
      <c r="ECW89" s="157"/>
      <c r="ECX89" s="157"/>
      <c r="ECY89" s="157"/>
      <c r="ECZ89" s="157"/>
      <c r="EDA89" s="157"/>
      <c r="EDB89" s="157"/>
      <c r="EDC89" s="157"/>
      <c r="EDD89" s="157"/>
      <c r="EDE89" s="157"/>
      <c r="EDF89" s="157"/>
      <c r="EDG89" s="157"/>
      <c r="EDH89" s="157"/>
      <c r="EDI89" s="157"/>
      <c r="EDJ89" s="157"/>
      <c r="EDK89" s="157"/>
      <c r="EDL89" s="157"/>
      <c r="EDM89" s="157"/>
      <c r="EDN89" s="157"/>
      <c r="EDO89" s="157"/>
      <c r="EDP89" s="157"/>
      <c r="EDQ89" s="157"/>
      <c r="EDR89" s="157"/>
      <c r="EDS89" s="157"/>
      <c r="EDT89" s="157"/>
      <c r="EDU89" s="157"/>
      <c r="EDV89" s="157"/>
      <c r="EDW89" s="157"/>
      <c r="EDX89" s="157"/>
      <c r="EDY89" s="157"/>
      <c r="EDZ89" s="157"/>
      <c r="EEA89" s="157"/>
      <c r="EEB89" s="157"/>
      <c r="EEC89" s="157"/>
      <c r="EED89" s="157"/>
      <c r="EEE89" s="157"/>
      <c r="EEF89" s="157"/>
      <c r="EEG89" s="157"/>
      <c r="EEH89" s="157"/>
      <c r="EEI89" s="157"/>
      <c r="EEJ89" s="157"/>
      <c r="EEK89" s="157"/>
      <c r="EEL89" s="157"/>
      <c r="EEM89" s="157"/>
      <c r="EEN89" s="157"/>
      <c r="EEO89" s="157"/>
      <c r="EEP89" s="157"/>
      <c r="EEQ89" s="157"/>
      <c r="EER89" s="157"/>
      <c r="EES89" s="157"/>
      <c r="EET89" s="157"/>
      <c r="EEU89" s="157"/>
      <c r="EEV89" s="157"/>
      <c r="EEW89" s="157"/>
      <c r="EEX89" s="157"/>
      <c r="EEY89" s="157"/>
      <c r="EEZ89" s="157"/>
      <c r="EFA89" s="157"/>
      <c r="EFB89" s="157"/>
      <c r="EFC89" s="157"/>
      <c r="EFD89" s="157"/>
      <c r="EFE89" s="157"/>
      <c r="EFF89" s="157"/>
      <c r="EFG89" s="157"/>
      <c r="EFH89" s="157"/>
      <c r="EFI89" s="157"/>
      <c r="EFJ89" s="157"/>
      <c r="EFK89" s="157"/>
      <c r="EFL89" s="157"/>
      <c r="EFM89" s="157"/>
      <c r="EFN89" s="157"/>
      <c r="EFO89" s="157"/>
      <c r="EFP89" s="157"/>
      <c r="EFQ89" s="157"/>
      <c r="EFR89" s="157"/>
      <c r="EFS89" s="157"/>
      <c r="EFT89" s="157"/>
      <c r="EFU89" s="157"/>
      <c r="EFV89" s="157"/>
      <c r="EFW89" s="157"/>
      <c r="EFX89" s="157"/>
      <c r="EFY89" s="157"/>
      <c r="EFZ89" s="157"/>
      <c r="EGA89" s="157"/>
      <c r="EGB89" s="157"/>
      <c r="EGC89" s="157"/>
      <c r="EGD89" s="157"/>
      <c r="EGE89" s="157"/>
      <c r="EGF89" s="157"/>
      <c r="EGG89" s="157"/>
      <c r="EGH89" s="157"/>
      <c r="EGI89" s="157"/>
      <c r="EGJ89" s="157"/>
      <c r="EGK89" s="157"/>
      <c r="EGL89" s="157"/>
      <c r="EGM89" s="157"/>
      <c r="EGN89" s="157"/>
      <c r="EGO89" s="157"/>
      <c r="EGP89" s="157"/>
      <c r="EGQ89" s="157"/>
      <c r="EGR89" s="157"/>
      <c r="EGS89" s="157"/>
      <c r="EGT89" s="157"/>
      <c r="EGU89" s="157"/>
      <c r="EGV89" s="157"/>
      <c r="EGW89" s="157"/>
      <c r="EGX89" s="157"/>
      <c r="EGY89" s="157"/>
      <c r="EGZ89" s="157"/>
      <c r="EHA89" s="157"/>
      <c r="EHB89" s="157"/>
      <c r="EHC89" s="157"/>
      <c r="EHD89" s="157"/>
      <c r="EHE89" s="157"/>
      <c r="EHF89" s="157"/>
      <c r="EHG89" s="157"/>
      <c r="EHH89" s="157"/>
      <c r="EHI89" s="157"/>
      <c r="EHJ89" s="157"/>
      <c r="EHK89" s="157"/>
      <c r="EHL89" s="157"/>
      <c r="EHM89" s="157"/>
      <c r="EHN89" s="157"/>
      <c r="EHO89" s="157"/>
      <c r="EHP89" s="157"/>
      <c r="EHQ89" s="157"/>
      <c r="EHR89" s="157"/>
      <c r="EHS89" s="157"/>
      <c r="EHT89" s="157"/>
      <c r="EHU89" s="157"/>
      <c r="EHV89" s="157"/>
      <c r="EHW89" s="157"/>
      <c r="EHX89" s="157"/>
      <c r="EHY89" s="157"/>
      <c r="EHZ89" s="157"/>
      <c r="EIA89" s="157"/>
      <c r="EIB89" s="157"/>
      <c r="EIC89" s="157"/>
      <c r="EID89" s="157"/>
      <c r="EIE89" s="157"/>
      <c r="EIF89" s="157"/>
      <c r="EIG89" s="157"/>
      <c r="EIH89" s="157"/>
      <c r="EII89" s="157"/>
      <c r="EIJ89" s="157"/>
      <c r="EIK89" s="157"/>
      <c r="EIL89" s="157"/>
      <c r="EIM89" s="157"/>
      <c r="EIN89" s="157"/>
      <c r="EIO89" s="157"/>
      <c r="EIP89" s="157"/>
      <c r="EIQ89" s="157"/>
      <c r="EIR89" s="157"/>
      <c r="EIS89" s="157"/>
      <c r="EIT89" s="157"/>
      <c r="EIU89" s="157"/>
      <c r="EIV89" s="157"/>
      <c r="EIW89" s="157"/>
      <c r="EIX89" s="157"/>
      <c r="EIY89" s="157"/>
      <c r="EIZ89" s="157"/>
      <c r="EJA89" s="157"/>
      <c r="EJB89" s="157"/>
      <c r="EJC89" s="157"/>
      <c r="EJD89" s="157"/>
      <c r="EJE89" s="157"/>
      <c r="EJF89" s="157"/>
      <c r="EJG89" s="157"/>
      <c r="EJH89" s="157"/>
      <c r="EJI89" s="157"/>
      <c r="EJJ89" s="157"/>
      <c r="EJK89" s="157"/>
      <c r="EJL89" s="157"/>
      <c r="EJM89" s="157"/>
      <c r="EJN89" s="157"/>
      <c r="EJO89" s="157"/>
      <c r="EJP89" s="157"/>
      <c r="EJQ89" s="157"/>
      <c r="EJR89" s="157"/>
      <c r="EJS89" s="157"/>
      <c r="EJT89" s="157"/>
      <c r="EJU89" s="157"/>
      <c r="EJV89" s="157"/>
      <c r="EJW89" s="157"/>
      <c r="EJX89" s="157"/>
      <c r="EJY89" s="157"/>
      <c r="EJZ89" s="157"/>
      <c r="EKA89" s="157"/>
      <c r="EKB89" s="157"/>
      <c r="EKC89" s="157"/>
      <c r="EKD89" s="157"/>
      <c r="EKE89" s="157"/>
      <c r="EKF89" s="157"/>
      <c r="EKG89" s="157"/>
      <c r="EKH89" s="157"/>
      <c r="EKI89" s="157"/>
      <c r="EKJ89" s="157"/>
      <c r="EKK89" s="157"/>
      <c r="EKL89" s="157"/>
      <c r="EKM89" s="157"/>
      <c r="EKN89" s="157"/>
      <c r="EKO89" s="157"/>
      <c r="EKP89" s="157"/>
      <c r="EKQ89" s="157"/>
      <c r="EKR89" s="157"/>
      <c r="EKS89" s="157"/>
      <c r="EKT89" s="157"/>
      <c r="EKU89" s="157"/>
      <c r="EKV89" s="157"/>
      <c r="EKW89" s="157"/>
      <c r="EKX89" s="157"/>
      <c r="EKY89" s="157"/>
      <c r="EKZ89" s="157"/>
      <c r="ELA89" s="157"/>
      <c r="ELB89" s="157"/>
      <c r="ELC89" s="157"/>
      <c r="ELD89" s="157"/>
      <c r="ELE89" s="157"/>
      <c r="ELF89" s="157"/>
      <c r="ELG89" s="157"/>
      <c r="ELH89" s="157"/>
      <c r="ELI89" s="157"/>
      <c r="ELJ89" s="157"/>
      <c r="ELK89" s="157"/>
      <c r="ELL89" s="157"/>
      <c r="ELM89" s="157"/>
      <c r="ELN89" s="157"/>
      <c r="ELO89" s="157"/>
      <c r="ELP89" s="157"/>
      <c r="ELQ89" s="157"/>
      <c r="ELR89" s="157"/>
      <c r="ELS89" s="157"/>
      <c r="ELT89" s="157"/>
      <c r="ELU89" s="157"/>
      <c r="ELV89" s="157"/>
      <c r="ELW89" s="157"/>
      <c r="ELX89" s="157"/>
      <c r="ELY89" s="157"/>
      <c r="ELZ89" s="157"/>
      <c r="EMA89" s="157"/>
      <c r="EMB89" s="157"/>
      <c r="EMC89" s="157"/>
      <c r="EMD89" s="157"/>
      <c r="EME89" s="157"/>
      <c r="EMF89" s="157"/>
      <c r="EMG89" s="157"/>
      <c r="EMH89" s="157"/>
      <c r="EMI89" s="157"/>
      <c r="EMJ89" s="157"/>
      <c r="EMK89" s="157"/>
      <c r="EML89" s="157"/>
      <c r="EMM89" s="157"/>
      <c r="EMN89" s="157"/>
      <c r="EMO89" s="157"/>
      <c r="EMP89" s="157"/>
      <c r="EMQ89" s="157"/>
      <c r="EMR89" s="157"/>
      <c r="EMS89" s="157"/>
      <c r="EMT89" s="157"/>
      <c r="EMU89" s="157"/>
      <c r="EMV89" s="157"/>
      <c r="EMW89" s="157"/>
      <c r="EMX89" s="157"/>
      <c r="EMY89" s="157"/>
      <c r="EMZ89" s="157"/>
      <c r="ENA89" s="157"/>
      <c r="ENB89" s="157"/>
      <c r="ENC89" s="157"/>
      <c r="END89" s="157"/>
      <c r="ENE89" s="157"/>
      <c r="ENF89" s="157"/>
      <c r="ENG89" s="157"/>
      <c r="ENH89" s="157"/>
      <c r="ENI89" s="157"/>
      <c r="ENJ89" s="157"/>
      <c r="ENK89" s="157"/>
      <c r="ENL89" s="157"/>
      <c r="ENM89" s="157"/>
      <c r="ENN89" s="157"/>
      <c r="ENO89" s="157"/>
      <c r="ENP89" s="157"/>
      <c r="ENQ89" s="157"/>
      <c r="ENR89" s="157"/>
      <c r="ENS89" s="157"/>
      <c r="ENT89" s="157"/>
      <c r="ENU89" s="157"/>
      <c r="ENV89" s="157"/>
      <c r="ENW89" s="157"/>
      <c r="ENX89" s="157"/>
      <c r="ENY89" s="157"/>
      <c r="ENZ89" s="157"/>
      <c r="EOA89" s="157"/>
      <c r="EOB89" s="157"/>
      <c r="EOC89" s="157"/>
      <c r="EOD89" s="157"/>
      <c r="EOE89" s="157"/>
      <c r="EOF89" s="157"/>
      <c r="EOG89" s="157"/>
      <c r="EOH89" s="157"/>
      <c r="EOI89" s="157"/>
      <c r="EOJ89" s="157"/>
      <c r="EOK89" s="157"/>
      <c r="EOL89" s="157"/>
      <c r="EOM89" s="157"/>
      <c r="EON89" s="157"/>
      <c r="EOO89" s="157"/>
      <c r="EOP89" s="157"/>
      <c r="EOQ89" s="157"/>
      <c r="EOR89" s="157"/>
      <c r="EOS89" s="157"/>
      <c r="EOT89" s="157"/>
      <c r="EOU89" s="157"/>
      <c r="EOV89" s="157"/>
      <c r="EOW89" s="157"/>
      <c r="EOX89" s="157"/>
      <c r="EOY89" s="157"/>
      <c r="EOZ89" s="157"/>
      <c r="EPA89" s="157"/>
      <c r="EPB89" s="157"/>
      <c r="EPC89" s="157"/>
      <c r="EPD89" s="157"/>
      <c r="EPE89" s="157"/>
      <c r="EPF89" s="157"/>
      <c r="EPG89" s="157"/>
      <c r="EPH89" s="157"/>
      <c r="EPI89" s="157"/>
      <c r="EPJ89" s="157"/>
      <c r="EPK89" s="157"/>
      <c r="EPL89" s="157"/>
      <c r="EPM89" s="157"/>
      <c r="EPN89" s="157"/>
      <c r="EPO89" s="157"/>
      <c r="EPP89" s="157"/>
      <c r="EPQ89" s="157"/>
      <c r="EPR89" s="157"/>
      <c r="EPS89" s="157"/>
      <c r="EPT89" s="157"/>
      <c r="EPU89" s="157"/>
      <c r="EPV89" s="157"/>
      <c r="EPW89" s="157"/>
      <c r="EPX89" s="157"/>
      <c r="EPY89" s="157"/>
      <c r="EPZ89" s="157"/>
      <c r="EQA89" s="157"/>
      <c r="EQB89" s="157"/>
      <c r="EQC89" s="157"/>
      <c r="EQD89" s="157"/>
      <c r="EQE89" s="157"/>
      <c r="EQF89" s="157"/>
      <c r="EQG89" s="157"/>
      <c r="EQH89" s="157"/>
      <c r="EQI89" s="157"/>
      <c r="EQJ89" s="157"/>
      <c r="EQK89" s="157"/>
      <c r="EQL89" s="157"/>
      <c r="EQM89" s="157"/>
      <c r="EQN89" s="157"/>
      <c r="EQO89" s="157"/>
      <c r="EQP89" s="157"/>
      <c r="EQQ89" s="157"/>
      <c r="EQR89" s="157"/>
      <c r="EQS89" s="157"/>
      <c r="EQT89" s="157"/>
      <c r="EQU89" s="157"/>
      <c r="EQV89" s="157"/>
      <c r="EQW89" s="157"/>
      <c r="EQX89" s="157"/>
      <c r="EQY89" s="157"/>
      <c r="EQZ89" s="157"/>
      <c r="ERA89" s="157"/>
      <c r="ERB89" s="157"/>
      <c r="ERC89" s="157"/>
      <c r="ERD89" s="157"/>
      <c r="ERE89" s="157"/>
      <c r="ERF89" s="157"/>
      <c r="ERG89" s="157"/>
      <c r="ERH89" s="157"/>
      <c r="ERI89" s="157"/>
      <c r="ERJ89" s="157"/>
      <c r="ERK89" s="157"/>
      <c r="ERL89" s="157"/>
      <c r="ERM89" s="157"/>
      <c r="ERN89" s="157"/>
      <c r="ERO89" s="157"/>
      <c r="ERP89" s="157"/>
      <c r="ERQ89" s="157"/>
      <c r="ERR89" s="157"/>
      <c r="ERS89" s="157"/>
      <c r="ERT89" s="157"/>
      <c r="ERU89" s="157"/>
      <c r="ERV89" s="157"/>
      <c r="ERW89" s="157"/>
      <c r="ERX89" s="157"/>
      <c r="ERY89" s="157"/>
      <c r="ERZ89" s="157"/>
      <c r="ESA89" s="157"/>
      <c r="ESB89" s="157"/>
      <c r="ESC89" s="157"/>
      <c r="ESD89" s="157"/>
      <c r="ESE89" s="157"/>
      <c r="ESF89" s="157"/>
      <c r="ESG89" s="157"/>
      <c r="ESH89" s="157"/>
      <c r="ESI89" s="157"/>
      <c r="ESJ89" s="157"/>
      <c r="ESK89" s="157"/>
      <c r="ESL89" s="157"/>
      <c r="ESM89" s="157"/>
      <c r="ESN89" s="157"/>
      <c r="ESO89" s="157"/>
      <c r="ESP89" s="157"/>
      <c r="ESQ89" s="157"/>
      <c r="ESR89" s="157"/>
      <c r="ESS89" s="157"/>
      <c r="EST89" s="157"/>
      <c r="ESU89" s="157"/>
      <c r="ESV89" s="157"/>
      <c r="ESW89" s="157"/>
      <c r="ESX89" s="157"/>
      <c r="ESY89" s="157"/>
      <c r="ESZ89" s="157"/>
      <c r="ETA89" s="157"/>
      <c r="ETB89" s="157"/>
      <c r="ETC89" s="157"/>
      <c r="ETD89" s="157"/>
      <c r="ETE89" s="157"/>
      <c r="ETF89" s="157"/>
      <c r="ETG89" s="157"/>
      <c r="ETH89" s="157"/>
      <c r="ETI89" s="157"/>
      <c r="ETJ89" s="157"/>
      <c r="ETK89" s="157"/>
      <c r="ETL89" s="157"/>
      <c r="ETM89" s="157"/>
      <c r="ETN89" s="157"/>
      <c r="ETO89" s="157"/>
      <c r="ETP89" s="157"/>
      <c r="ETQ89" s="157"/>
      <c r="ETR89" s="157"/>
      <c r="ETS89" s="157"/>
      <c r="ETT89" s="157"/>
      <c r="ETU89" s="157"/>
      <c r="ETV89" s="157"/>
      <c r="ETW89" s="157"/>
      <c r="ETX89" s="157"/>
      <c r="ETY89" s="157"/>
      <c r="ETZ89" s="157"/>
      <c r="EUA89" s="157"/>
      <c r="EUB89" s="157"/>
      <c r="EUC89" s="157"/>
      <c r="EUD89" s="157"/>
      <c r="EUE89" s="157"/>
      <c r="EUF89" s="157"/>
      <c r="EUG89" s="157"/>
      <c r="EUH89" s="157"/>
      <c r="EUI89" s="157"/>
      <c r="EUJ89" s="157"/>
      <c r="EUK89" s="157"/>
      <c r="EUL89" s="157"/>
      <c r="EUM89" s="157"/>
      <c r="EUN89" s="157"/>
      <c r="EUO89" s="157"/>
      <c r="EUP89" s="157"/>
      <c r="EUQ89" s="157"/>
      <c r="EUR89" s="157"/>
      <c r="EUS89" s="157"/>
      <c r="EUT89" s="157"/>
      <c r="EUU89" s="157"/>
      <c r="EUV89" s="157"/>
      <c r="EUW89" s="157"/>
      <c r="EUX89" s="157"/>
      <c r="EUY89" s="157"/>
      <c r="EUZ89" s="157"/>
      <c r="EVA89" s="157"/>
      <c r="EVB89" s="157"/>
      <c r="EVC89" s="157"/>
      <c r="EVD89" s="157"/>
      <c r="EVE89" s="157"/>
      <c r="EVF89" s="157"/>
      <c r="EVG89" s="157"/>
      <c r="EVH89" s="157"/>
      <c r="EVI89" s="157"/>
      <c r="EVJ89" s="157"/>
      <c r="EVK89" s="157"/>
      <c r="EVL89" s="157"/>
      <c r="EVM89" s="157"/>
      <c r="EVN89" s="157"/>
      <c r="EVO89" s="157"/>
      <c r="EVP89" s="157"/>
      <c r="EVQ89" s="157"/>
      <c r="EVR89" s="157"/>
      <c r="EVS89" s="157"/>
      <c r="EVT89" s="157"/>
      <c r="EVU89" s="157"/>
      <c r="EVV89" s="157"/>
      <c r="EVW89" s="157"/>
      <c r="EVX89" s="157"/>
      <c r="EVY89" s="157"/>
      <c r="EVZ89" s="157"/>
      <c r="EWA89" s="157"/>
      <c r="EWB89" s="157"/>
      <c r="EWC89" s="157"/>
      <c r="EWD89" s="157"/>
      <c r="EWE89" s="157"/>
      <c r="EWF89" s="157"/>
      <c r="EWG89" s="157"/>
      <c r="EWH89" s="157"/>
      <c r="EWI89" s="157"/>
      <c r="EWJ89" s="157"/>
      <c r="EWK89" s="157"/>
      <c r="EWL89" s="157"/>
      <c r="EWM89" s="157"/>
      <c r="EWN89" s="157"/>
      <c r="EWO89" s="157"/>
      <c r="EWP89" s="157"/>
      <c r="EWQ89" s="157"/>
      <c r="EWR89" s="157"/>
      <c r="EWS89" s="157"/>
      <c r="EWT89" s="157"/>
      <c r="EWU89" s="157"/>
      <c r="EWV89" s="157"/>
      <c r="EWW89" s="157"/>
      <c r="EWX89" s="157"/>
      <c r="EWY89" s="157"/>
      <c r="EWZ89" s="157"/>
      <c r="EXA89" s="157"/>
      <c r="EXB89" s="157"/>
      <c r="EXC89" s="157"/>
      <c r="EXD89" s="157"/>
      <c r="EXE89" s="157"/>
      <c r="EXF89" s="157"/>
      <c r="EXG89" s="157"/>
      <c r="EXH89" s="157"/>
      <c r="EXI89" s="157"/>
      <c r="EXJ89" s="157"/>
      <c r="EXK89" s="157"/>
      <c r="EXL89" s="157"/>
      <c r="EXM89" s="157"/>
      <c r="EXN89" s="157"/>
      <c r="EXO89" s="157"/>
      <c r="EXP89" s="157"/>
      <c r="EXQ89" s="157"/>
      <c r="EXR89" s="157"/>
      <c r="EXS89" s="157"/>
      <c r="EXT89" s="157"/>
      <c r="EXU89" s="157"/>
      <c r="EXV89" s="157"/>
      <c r="EXW89" s="157"/>
      <c r="EXX89" s="157"/>
      <c r="EXY89" s="157"/>
      <c r="EXZ89" s="157"/>
      <c r="EYA89" s="157"/>
      <c r="EYB89" s="157"/>
      <c r="EYC89" s="157"/>
      <c r="EYD89" s="157"/>
      <c r="EYE89" s="157"/>
      <c r="EYF89" s="157"/>
      <c r="EYG89" s="157"/>
      <c r="EYH89" s="157"/>
      <c r="EYI89" s="157"/>
      <c r="EYJ89" s="157"/>
      <c r="EYK89" s="157"/>
      <c r="EYL89" s="157"/>
      <c r="EYM89" s="157"/>
      <c r="EYN89" s="157"/>
      <c r="EYO89" s="157"/>
      <c r="EYP89" s="157"/>
      <c r="EYQ89" s="157"/>
      <c r="EYR89" s="157"/>
      <c r="EYS89" s="157"/>
      <c r="EYT89" s="157"/>
      <c r="EYU89" s="157"/>
      <c r="EYV89" s="157"/>
      <c r="EYW89" s="157"/>
      <c r="EYX89" s="157"/>
      <c r="EYY89" s="157"/>
      <c r="EYZ89" s="157"/>
      <c r="EZA89" s="157"/>
      <c r="EZB89" s="157"/>
      <c r="EZC89" s="157"/>
      <c r="EZD89" s="157"/>
      <c r="EZE89" s="157"/>
      <c r="EZF89" s="157"/>
      <c r="EZG89" s="157"/>
      <c r="EZH89" s="157"/>
      <c r="EZI89" s="157"/>
      <c r="EZJ89" s="157"/>
      <c r="EZK89" s="157"/>
      <c r="EZL89" s="157"/>
      <c r="EZM89" s="157"/>
      <c r="EZN89" s="157"/>
      <c r="EZO89" s="157"/>
      <c r="EZP89" s="157"/>
      <c r="EZQ89" s="157"/>
      <c r="EZR89" s="157"/>
      <c r="EZS89" s="157"/>
      <c r="EZT89" s="157"/>
      <c r="EZU89" s="157"/>
      <c r="EZV89" s="157"/>
      <c r="EZW89" s="157"/>
      <c r="EZX89" s="157"/>
      <c r="EZY89" s="157"/>
      <c r="EZZ89" s="157"/>
      <c r="FAA89" s="157"/>
      <c r="FAB89" s="157"/>
      <c r="FAC89" s="157"/>
      <c r="FAD89" s="157"/>
      <c r="FAE89" s="157"/>
      <c r="FAF89" s="157"/>
      <c r="FAG89" s="157"/>
      <c r="FAH89" s="157"/>
      <c r="FAI89" s="157"/>
      <c r="FAJ89" s="157"/>
      <c r="FAK89" s="157"/>
      <c r="FAL89" s="157"/>
      <c r="FAM89" s="157"/>
      <c r="FAN89" s="157"/>
      <c r="FAO89" s="157"/>
      <c r="FAP89" s="157"/>
      <c r="FAQ89" s="157"/>
      <c r="FAR89" s="157"/>
      <c r="FAS89" s="157"/>
      <c r="FAT89" s="157"/>
      <c r="FAU89" s="157"/>
      <c r="FAV89" s="157"/>
      <c r="FAW89" s="157"/>
      <c r="FAX89" s="157"/>
      <c r="FAY89" s="157"/>
      <c r="FAZ89" s="157"/>
      <c r="FBA89" s="157"/>
      <c r="FBB89" s="157"/>
      <c r="FBC89" s="157"/>
      <c r="FBD89" s="157"/>
      <c r="FBE89" s="157"/>
      <c r="FBF89" s="157"/>
      <c r="FBG89" s="157"/>
      <c r="FBH89" s="157"/>
      <c r="FBI89" s="157"/>
      <c r="FBJ89" s="157"/>
      <c r="FBK89" s="157"/>
      <c r="FBL89" s="157"/>
      <c r="FBM89" s="157"/>
      <c r="FBN89" s="157"/>
      <c r="FBO89" s="157"/>
      <c r="FBP89" s="157"/>
      <c r="FBQ89" s="157"/>
      <c r="FBR89" s="157"/>
      <c r="FBS89" s="157"/>
      <c r="FBT89" s="157"/>
      <c r="FBU89" s="157"/>
      <c r="FBV89" s="157"/>
      <c r="FBW89" s="157"/>
      <c r="FBX89" s="157"/>
      <c r="FBY89" s="157"/>
      <c r="FBZ89" s="157"/>
      <c r="FCA89" s="157"/>
      <c r="FCB89" s="157"/>
      <c r="FCC89" s="157"/>
      <c r="FCD89" s="157"/>
      <c r="FCE89" s="157"/>
      <c r="FCF89" s="157"/>
      <c r="FCG89" s="157"/>
      <c r="FCH89" s="157"/>
      <c r="FCI89" s="157"/>
      <c r="FCJ89" s="157"/>
      <c r="FCK89" s="157"/>
      <c r="FCL89" s="157"/>
      <c r="FCM89" s="157"/>
      <c r="FCN89" s="157"/>
      <c r="FCO89" s="157"/>
      <c r="FCP89" s="157"/>
      <c r="FCQ89" s="157"/>
      <c r="FCR89" s="157"/>
      <c r="FCS89" s="157"/>
      <c r="FCT89" s="157"/>
      <c r="FCU89" s="157"/>
      <c r="FCV89" s="157"/>
      <c r="FCW89" s="157"/>
      <c r="FCX89" s="157"/>
      <c r="FCY89" s="157"/>
      <c r="FCZ89" s="157"/>
      <c r="FDA89" s="157"/>
      <c r="FDB89" s="157"/>
      <c r="FDC89" s="157"/>
      <c r="FDD89" s="157"/>
      <c r="FDE89" s="157"/>
      <c r="FDF89" s="157"/>
      <c r="FDG89" s="157"/>
      <c r="FDH89" s="157"/>
      <c r="FDI89" s="157"/>
      <c r="FDJ89" s="157"/>
      <c r="FDK89" s="157"/>
      <c r="FDL89" s="157"/>
      <c r="FDM89" s="157"/>
      <c r="FDN89" s="157"/>
      <c r="FDO89" s="157"/>
      <c r="FDP89" s="157"/>
      <c r="FDQ89" s="157"/>
      <c r="FDR89" s="157"/>
      <c r="FDS89" s="157"/>
      <c r="FDT89" s="157"/>
      <c r="FDU89" s="157"/>
      <c r="FDV89" s="157"/>
      <c r="FDW89" s="157"/>
      <c r="FDX89" s="157"/>
      <c r="FDY89" s="157"/>
      <c r="FDZ89" s="157"/>
      <c r="FEA89" s="157"/>
      <c r="FEB89" s="157"/>
      <c r="FEC89" s="157"/>
      <c r="FED89" s="157"/>
      <c r="FEE89" s="157"/>
      <c r="FEF89" s="157"/>
      <c r="FEG89" s="157"/>
      <c r="FEH89" s="157"/>
      <c r="FEI89" s="157"/>
      <c r="FEJ89" s="157"/>
      <c r="FEK89" s="157"/>
      <c r="FEL89" s="157"/>
      <c r="FEM89" s="157"/>
      <c r="FEN89" s="157"/>
      <c r="FEO89" s="157"/>
      <c r="FEP89" s="157"/>
      <c r="FEQ89" s="157"/>
      <c r="FER89" s="157"/>
      <c r="FES89" s="157"/>
      <c r="FET89" s="157"/>
      <c r="FEU89" s="157"/>
      <c r="FEV89" s="157"/>
      <c r="FEW89" s="157"/>
      <c r="FEX89" s="157"/>
      <c r="FEY89" s="157"/>
      <c r="FEZ89" s="157"/>
      <c r="FFA89" s="157"/>
      <c r="FFB89" s="157"/>
      <c r="FFC89" s="157"/>
      <c r="FFD89" s="157"/>
      <c r="FFE89" s="157"/>
      <c r="FFF89" s="157"/>
      <c r="FFG89" s="157"/>
      <c r="FFH89" s="157"/>
      <c r="FFI89" s="157"/>
      <c r="FFJ89" s="157"/>
      <c r="FFK89" s="157"/>
      <c r="FFL89" s="157"/>
      <c r="FFM89" s="157"/>
      <c r="FFN89" s="157"/>
      <c r="FFO89" s="157"/>
      <c r="FFP89" s="157"/>
      <c r="FFQ89" s="157"/>
      <c r="FFR89" s="157"/>
      <c r="FFS89" s="157"/>
      <c r="FFT89" s="157"/>
      <c r="FFU89" s="157"/>
      <c r="FFV89" s="157"/>
      <c r="FFW89" s="157"/>
      <c r="FFX89" s="157"/>
      <c r="FFY89" s="157"/>
      <c r="FFZ89" s="157"/>
      <c r="FGA89" s="157"/>
      <c r="FGB89" s="157"/>
      <c r="FGC89" s="157"/>
      <c r="FGD89" s="157"/>
      <c r="FGE89" s="157"/>
      <c r="FGF89" s="157"/>
      <c r="FGG89" s="157"/>
      <c r="FGH89" s="157"/>
      <c r="FGI89" s="157"/>
      <c r="FGJ89" s="157"/>
      <c r="FGK89" s="157"/>
      <c r="FGL89" s="157"/>
      <c r="FGM89" s="157"/>
      <c r="FGN89" s="157"/>
      <c r="FGO89" s="157"/>
      <c r="FGP89" s="157"/>
      <c r="FGQ89" s="157"/>
      <c r="FGR89" s="157"/>
      <c r="FGS89" s="157"/>
      <c r="FGT89" s="157"/>
      <c r="FGU89" s="157"/>
      <c r="FGV89" s="157"/>
      <c r="FGW89" s="157"/>
      <c r="FGX89" s="157"/>
      <c r="FGY89" s="157"/>
      <c r="FGZ89" s="157"/>
      <c r="FHA89" s="157"/>
      <c r="FHB89" s="157"/>
      <c r="FHC89" s="157"/>
      <c r="FHD89" s="157"/>
      <c r="FHE89" s="157"/>
      <c r="FHF89" s="157"/>
      <c r="FHG89" s="157"/>
      <c r="FHH89" s="157"/>
      <c r="FHI89" s="157"/>
      <c r="FHJ89" s="157"/>
      <c r="FHK89" s="157"/>
      <c r="FHL89" s="157"/>
      <c r="FHM89" s="157"/>
      <c r="FHN89" s="157"/>
      <c r="FHO89" s="157"/>
      <c r="FHP89" s="157"/>
      <c r="FHQ89" s="157"/>
      <c r="FHR89" s="157"/>
      <c r="FHS89" s="157"/>
      <c r="FHT89" s="157"/>
      <c r="FHU89" s="157"/>
      <c r="FHV89" s="157"/>
      <c r="FHW89" s="157"/>
      <c r="FHX89" s="157"/>
      <c r="FHY89" s="157"/>
      <c r="FHZ89" s="157"/>
      <c r="FIA89" s="157"/>
      <c r="FIB89" s="157"/>
      <c r="FIC89" s="157"/>
      <c r="FID89" s="157"/>
      <c r="FIE89" s="157"/>
      <c r="FIF89" s="157"/>
      <c r="FIG89" s="157"/>
      <c r="FIH89" s="157"/>
      <c r="FII89" s="157"/>
      <c r="FIJ89" s="157"/>
      <c r="FIK89" s="157"/>
      <c r="FIL89" s="157"/>
      <c r="FIM89" s="157"/>
      <c r="FIN89" s="157"/>
      <c r="FIO89" s="157"/>
      <c r="FIP89" s="157"/>
      <c r="FIQ89" s="157"/>
      <c r="FIR89" s="157"/>
      <c r="FIS89" s="157"/>
      <c r="FIT89" s="157"/>
      <c r="FIU89" s="157"/>
      <c r="FIV89" s="157"/>
      <c r="FIW89" s="157"/>
      <c r="FIX89" s="157"/>
      <c r="FIY89" s="157"/>
      <c r="FIZ89" s="157"/>
      <c r="FJA89" s="157"/>
      <c r="FJB89" s="157"/>
      <c r="FJC89" s="157"/>
      <c r="FJD89" s="157"/>
      <c r="FJE89" s="157"/>
      <c r="FJF89" s="157"/>
      <c r="FJG89" s="157"/>
      <c r="FJH89" s="157"/>
      <c r="FJI89" s="157"/>
      <c r="FJJ89" s="157"/>
      <c r="FJK89" s="157"/>
      <c r="FJL89" s="157"/>
      <c r="FJM89" s="157"/>
      <c r="FJN89" s="157"/>
      <c r="FJO89" s="157"/>
      <c r="FJP89" s="157"/>
      <c r="FJQ89" s="157"/>
      <c r="FJR89" s="157"/>
      <c r="FJS89" s="157"/>
      <c r="FJT89" s="157"/>
      <c r="FJU89" s="157"/>
      <c r="FJV89" s="157"/>
      <c r="FJW89" s="157"/>
      <c r="FJX89" s="157"/>
      <c r="FJY89" s="157"/>
      <c r="FJZ89" s="157"/>
      <c r="FKA89" s="157"/>
      <c r="FKB89" s="157"/>
      <c r="FKC89" s="157"/>
      <c r="FKD89" s="157"/>
      <c r="FKE89" s="157"/>
      <c r="FKF89" s="157"/>
      <c r="FKG89" s="157"/>
      <c r="FKH89" s="157"/>
      <c r="FKI89" s="157"/>
      <c r="FKJ89" s="157"/>
      <c r="FKK89" s="157"/>
      <c r="FKL89" s="157"/>
      <c r="FKM89" s="157"/>
      <c r="FKN89" s="157"/>
      <c r="FKO89" s="157"/>
      <c r="FKP89" s="157"/>
      <c r="FKQ89" s="157"/>
      <c r="FKR89" s="157"/>
      <c r="FKS89" s="157"/>
      <c r="FKT89" s="157"/>
      <c r="FKU89" s="157"/>
      <c r="FKV89" s="157"/>
      <c r="FKW89" s="157"/>
      <c r="FKX89" s="157"/>
      <c r="FKY89" s="157"/>
      <c r="FKZ89" s="157"/>
      <c r="FLA89" s="157"/>
      <c r="FLB89" s="157"/>
      <c r="FLC89" s="157"/>
      <c r="FLD89" s="157"/>
      <c r="FLE89" s="157"/>
      <c r="FLF89" s="157"/>
      <c r="FLG89" s="157"/>
      <c r="FLH89" s="157"/>
      <c r="FLI89" s="157"/>
      <c r="FLJ89" s="157"/>
      <c r="FLK89" s="157"/>
      <c r="FLL89" s="157"/>
      <c r="FLM89" s="157"/>
      <c r="FLN89" s="157"/>
      <c r="FLO89" s="157"/>
      <c r="FLP89" s="157"/>
      <c r="FLQ89" s="157"/>
      <c r="FLR89" s="157"/>
      <c r="FLS89" s="157"/>
      <c r="FLT89" s="157"/>
      <c r="FLU89" s="157"/>
      <c r="FLV89" s="157"/>
      <c r="FLW89" s="157"/>
      <c r="FLX89" s="157"/>
      <c r="FLY89" s="157"/>
      <c r="FLZ89" s="157"/>
      <c r="FMA89" s="157"/>
      <c r="FMB89" s="157"/>
      <c r="FMC89" s="157"/>
      <c r="FMD89" s="157"/>
      <c r="FME89" s="157"/>
      <c r="FMF89" s="157"/>
      <c r="FMG89" s="157"/>
      <c r="FMH89" s="157"/>
      <c r="FMI89" s="157"/>
      <c r="FMJ89" s="157"/>
      <c r="FMK89" s="157"/>
      <c r="FML89" s="157"/>
      <c r="FMM89" s="157"/>
      <c r="FMN89" s="157"/>
      <c r="FMO89" s="157"/>
      <c r="FMP89" s="157"/>
      <c r="FMQ89" s="157"/>
      <c r="FMR89" s="157"/>
      <c r="FMS89" s="157"/>
      <c r="FMT89" s="157"/>
      <c r="FMU89" s="157"/>
      <c r="FMV89" s="157"/>
      <c r="FMW89" s="157"/>
      <c r="FMX89" s="157"/>
      <c r="FMY89" s="157"/>
      <c r="FMZ89" s="157"/>
      <c r="FNA89" s="157"/>
      <c r="FNB89" s="157"/>
      <c r="FNC89" s="157"/>
      <c r="FND89" s="157"/>
      <c r="FNE89" s="157"/>
      <c r="FNF89" s="157"/>
      <c r="FNG89" s="157"/>
      <c r="FNH89" s="157"/>
      <c r="FNI89" s="157"/>
      <c r="FNJ89" s="157"/>
      <c r="FNK89" s="157"/>
      <c r="FNL89" s="157"/>
      <c r="FNM89" s="157"/>
      <c r="FNN89" s="157"/>
      <c r="FNO89" s="157"/>
      <c r="FNP89" s="157"/>
      <c r="FNQ89" s="157"/>
      <c r="FNR89" s="157"/>
      <c r="FNS89" s="157"/>
      <c r="FNT89" s="157"/>
      <c r="FNU89" s="157"/>
      <c r="FNV89" s="157"/>
      <c r="FNW89" s="157"/>
      <c r="FNX89" s="157"/>
      <c r="FNY89" s="157"/>
      <c r="FNZ89" s="157"/>
      <c r="FOA89" s="157"/>
      <c r="FOB89" s="157"/>
      <c r="FOC89" s="157"/>
      <c r="FOD89" s="157"/>
      <c r="FOE89" s="157"/>
      <c r="FOF89" s="157"/>
      <c r="FOG89" s="157"/>
      <c r="FOH89" s="157"/>
      <c r="FOI89" s="157"/>
      <c r="FOJ89" s="157"/>
      <c r="FOK89" s="157"/>
      <c r="FOL89" s="157"/>
      <c r="FOM89" s="157"/>
      <c r="FON89" s="157"/>
      <c r="FOO89" s="157"/>
      <c r="FOP89" s="157"/>
      <c r="FOQ89" s="157"/>
      <c r="FOR89" s="157"/>
      <c r="FOS89" s="157"/>
      <c r="FOT89" s="157"/>
      <c r="FOU89" s="157"/>
      <c r="FOV89" s="157"/>
      <c r="FOW89" s="157"/>
      <c r="FOX89" s="157"/>
      <c r="FOY89" s="157"/>
      <c r="FOZ89" s="157"/>
      <c r="FPA89" s="157"/>
      <c r="FPB89" s="157"/>
      <c r="FPC89" s="157"/>
      <c r="FPD89" s="157"/>
      <c r="FPE89" s="157"/>
      <c r="FPF89" s="157"/>
      <c r="FPG89" s="157"/>
      <c r="FPH89" s="157"/>
      <c r="FPI89" s="157"/>
      <c r="FPJ89" s="157"/>
      <c r="FPK89" s="157"/>
      <c r="FPL89" s="157"/>
      <c r="FPM89" s="157"/>
      <c r="FPN89" s="157"/>
      <c r="FPO89" s="157"/>
      <c r="FPP89" s="157"/>
      <c r="FPQ89" s="157"/>
      <c r="FPR89" s="157"/>
      <c r="FPS89" s="157"/>
      <c r="FPT89" s="157"/>
      <c r="FPU89" s="157"/>
      <c r="FPV89" s="157"/>
      <c r="FPW89" s="157"/>
      <c r="FPX89" s="157"/>
      <c r="FPY89" s="157"/>
      <c r="FPZ89" s="157"/>
      <c r="FQA89" s="157"/>
      <c r="FQB89" s="157"/>
      <c r="FQC89" s="157"/>
      <c r="FQD89" s="157"/>
      <c r="FQE89" s="157"/>
      <c r="FQF89" s="157"/>
      <c r="FQG89" s="157"/>
      <c r="FQH89" s="157"/>
      <c r="FQI89" s="157"/>
      <c r="FQJ89" s="157"/>
      <c r="FQK89" s="157"/>
      <c r="FQL89" s="157"/>
      <c r="FQM89" s="157"/>
      <c r="FQN89" s="157"/>
      <c r="FQO89" s="157"/>
      <c r="FQP89" s="157"/>
      <c r="FQQ89" s="157"/>
      <c r="FQR89" s="157"/>
      <c r="FQS89" s="157"/>
      <c r="FQT89" s="157"/>
      <c r="FQU89" s="157"/>
      <c r="FQV89" s="157"/>
      <c r="FQW89" s="157"/>
      <c r="FQX89" s="157"/>
      <c r="FQY89" s="157"/>
      <c r="FQZ89" s="157"/>
      <c r="FRA89" s="157"/>
      <c r="FRB89" s="157"/>
      <c r="FRC89" s="157"/>
      <c r="FRD89" s="157"/>
      <c r="FRE89" s="157"/>
      <c r="FRF89" s="157"/>
      <c r="FRG89" s="157"/>
      <c r="FRH89" s="157"/>
      <c r="FRI89" s="157"/>
      <c r="FRJ89" s="157"/>
      <c r="FRK89" s="157"/>
      <c r="FRL89" s="157"/>
      <c r="FRM89" s="157"/>
      <c r="FRN89" s="157"/>
      <c r="FRO89" s="157"/>
      <c r="FRP89" s="157"/>
      <c r="FRQ89" s="157"/>
      <c r="FRR89" s="157"/>
      <c r="FRS89" s="157"/>
      <c r="FRT89" s="157"/>
      <c r="FRU89" s="157"/>
      <c r="FRV89" s="157"/>
      <c r="FRW89" s="157"/>
      <c r="FRX89" s="157"/>
      <c r="FRY89" s="157"/>
      <c r="FRZ89" s="157"/>
      <c r="FSA89" s="157"/>
      <c r="FSB89" s="157"/>
      <c r="FSC89" s="157"/>
      <c r="FSD89" s="157"/>
      <c r="FSE89" s="157"/>
      <c r="FSF89" s="157"/>
      <c r="FSG89" s="157"/>
      <c r="FSH89" s="157"/>
      <c r="FSI89" s="157"/>
      <c r="FSJ89" s="157"/>
      <c r="FSK89" s="157"/>
      <c r="FSL89" s="157"/>
      <c r="FSM89" s="157"/>
      <c r="FSN89" s="157"/>
      <c r="FSO89" s="157"/>
      <c r="FSP89" s="157"/>
      <c r="FSQ89" s="157"/>
      <c r="FSR89" s="157"/>
      <c r="FSS89" s="157"/>
      <c r="FST89" s="157"/>
      <c r="FSU89" s="157"/>
      <c r="FSV89" s="157"/>
      <c r="FSW89" s="157"/>
      <c r="FSX89" s="157"/>
      <c r="FSY89" s="157"/>
      <c r="FSZ89" s="157"/>
      <c r="FTA89" s="157"/>
      <c r="FTB89" s="157"/>
      <c r="FTC89" s="157"/>
      <c r="FTD89" s="157"/>
      <c r="FTE89" s="157"/>
      <c r="FTF89" s="157"/>
      <c r="FTG89" s="157"/>
      <c r="FTH89" s="157"/>
      <c r="FTI89" s="157"/>
      <c r="FTJ89" s="157"/>
      <c r="FTK89" s="157"/>
      <c r="FTL89" s="157"/>
      <c r="FTM89" s="157"/>
      <c r="FTN89" s="157"/>
      <c r="FTO89" s="157"/>
      <c r="FTP89" s="157"/>
      <c r="FTQ89" s="157"/>
      <c r="FTR89" s="157"/>
      <c r="FTS89" s="157"/>
      <c r="FTT89" s="157"/>
      <c r="FTU89" s="157"/>
      <c r="FTV89" s="157"/>
      <c r="FTW89" s="157"/>
      <c r="FTX89" s="157"/>
      <c r="FTY89" s="157"/>
      <c r="FTZ89" s="157"/>
      <c r="FUA89" s="157"/>
      <c r="FUB89" s="157"/>
      <c r="FUC89" s="157"/>
      <c r="FUD89" s="157"/>
      <c r="FUE89" s="157"/>
      <c r="FUF89" s="157"/>
      <c r="FUG89" s="157"/>
      <c r="FUH89" s="157"/>
      <c r="FUI89" s="157"/>
      <c r="FUJ89" s="157"/>
      <c r="FUK89" s="157"/>
      <c r="FUL89" s="157"/>
      <c r="FUM89" s="157"/>
      <c r="FUN89" s="157"/>
      <c r="FUO89" s="157"/>
      <c r="FUP89" s="157"/>
      <c r="FUQ89" s="157"/>
      <c r="FUR89" s="157"/>
      <c r="FUS89" s="157"/>
      <c r="FUT89" s="157"/>
      <c r="FUU89" s="157"/>
      <c r="FUV89" s="157"/>
      <c r="FUW89" s="157"/>
      <c r="FUX89" s="157"/>
      <c r="FUY89" s="157"/>
      <c r="FUZ89" s="157"/>
      <c r="FVA89" s="157"/>
      <c r="FVB89" s="157"/>
      <c r="FVC89" s="157"/>
      <c r="FVD89" s="157"/>
      <c r="FVE89" s="157"/>
      <c r="FVF89" s="157"/>
      <c r="FVG89" s="157"/>
      <c r="FVH89" s="157"/>
      <c r="FVI89" s="157"/>
      <c r="FVJ89" s="157"/>
      <c r="FVK89" s="157"/>
      <c r="FVL89" s="157"/>
      <c r="FVM89" s="157"/>
      <c r="FVN89" s="157"/>
      <c r="FVO89" s="157"/>
      <c r="FVP89" s="157"/>
      <c r="FVQ89" s="157"/>
      <c r="FVR89" s="157"/>
      <c r="FVS89" s="157"/>
      <c r="FVT89" s="157"/>
      <c r="FVU89" s="157"/>
      <c r="FVV89" s="157"/>
      <c r="FVW89" s="157"/>
      <c r="FVX89" s="157"/>
      <c r="FVY89" s="157"/>
      <c r="FVZ89" s="157"/>
      <c r="FWA89" s="157"/>
      <c r="FWB89" s="157"/>
      <c r="FWC89" s="157"/>
      <c r="FWD89" s="157"/>
      <c r="FWE89" s="157"/>
      <c r="FWF89" s="157"/>
      <c r="FWG89" s="157"/>
      <c r="FWH89" s="157"/>
      <c r="FWI89" s="157"/>
      <c r="FWJ89" s="157"/>
      <c r="FWK89" s="157"/>
      <c r="FWL89" s="157"/>
      <c r="FWM89" s="157"/>
      <c r="FWN89" s="157"/>
      <c r="FWO89" s="157"/>
      <c r="FWP89" s="157"/>
      <c r="FWQ89" s="157"/>
      <c r="FWR89" s="157"/>
      <c r="FWS89" s="157"/>
      <c r="FWT89" s="157"/>
      <c r="FWU89" s="157"/>
      <c r="FWV89" s="157"/>
      <c r="FWW89" s="157"/>
      <c r="FWX89" s="157"/>
      <c r="FWY89" s="157"/>
      <c r="FWZ89" s="157"/>
      <c r="FXA89" s="157"/>
      <c r="FXB89" s="157"/>
      <c r="FXC89" s="157"/>
      <c r="FXD89" s="157"/>
      <c r="FXE89" s="157"/>
      <c r="FXF89" s="157"/>
      <c r="FXG89" s="157"/>
      <c r="FXH89" s="157"/>
      <c r="FXI89" s="157"/>
      <c r="FXJ89" s="157"/>
      <c r="FXK89" s="157"/>
      <c r="FXL89" s="157"/>
      <c r="FXM89" s="157"/>
      <c r="FXN89" s="157"/>
      <c r="FXO89" s="157"/>
      <c r="FXP89" s="157"/>
      <c r="FXQ89" s="157"/>
      <c r="FXR89" s="157"/>
      <c r="FXS89" s="157"/>
      <c r="FXT89" s="157"/>
      <c r="FXU89" s="157"/>
      <c r="FXV89" s="157"/>
      <c r="FXW89" s="157"/>
      <c r="FXX89" s="157"/>
      <c r="FXY89" s="157"/>
      <c r="FXZ89" s="157"/>
      <c r="FYA89" s="157"/>
      <c r="FYB89" s="157"/>
      <c r="FYC89" s="157"/>
      <c r="FYD89" s="157"/>
      <c r="FYE89" s="157"/>
      <c r="FYF89" s="157"/>
      <c r="FYG89" s="157"/>
      <c r="FYH89" s="157"/>
      <c r="FYI89" s="157"/>
      <c r="FYJ89" s="157"/>
      <c r="FYK89" s="157"/>
      <c r="FYL89" s="157"/>
      <c r="FYM89" s="157"/>
      <c r="FYN89" s="157"/>
      <c r="FYO89" s="157"/>
      <c r="FYP89" s="157"/>
      <c r="FYQ89" s="157"/>
      <c r="FYR89" s="157"/>
      <c r="FYS89" s="157"/>
      <c r="FYT89" s="157"/>
      <c r="FYU89" s="157"/>
      <c r="FYV89" s="157"/>
      <c r="FYW89" s="157"/>
      <c r="FYX89" s="157"/>
      <c r="FYY89" s="157"/>
      <c r="FYZ89" s="157"/>
      <c r="FZA89" s="157"/>
      <c r="FZB89" s="157"/>
      <c r="FZC89" s="157"/>
      <c r="FZD89" s="157"/>
      <c r="FZE89" s="157"/>
      <c r="FZF89" s="157"/>
      <c r="FZG89" s="157"/>
      <c r="FZH89" s="157"/>
      <c r="FZI89" s="157"/>
      <c r="FZJ89" s="157"/>
      <c r="FZK89" s="157"/>
      <c r="FZL89" s="157"/>
      <c r="FZM89" s="157"/>
      <c r="FZN89" s="157"/>
      <c r="FZO89" s="157"/>
      <c r="FZP89" s="157"/>
      <c r="FZQ89" s="157"/>
      <c r="FZR89" s="157"/>
      <c r="FZS89" s="157"/>
      <c r="FZT89" s="157"/>
      <c r="FZU89" s="157"/>
      <c r="FZV89" s="157"/>
      <c r="FZW89" s="157"/>
      <c r="FZX89" s="157"/>
      <c r="FZY89" s="157"/>
      <c r="FZZ89" s="157"/>
      <c r="GAA89" s="157"/>
      <c r="GAB89" s="157"/>
      <c r="GAC89" s="157"/>
      <c r="GAD89" s="157"/>
      <c r="GAE89" s="157"/>
      <c r="GAF89" s="157"/>
      <c r="GAG89" s="157"/>
      <c r="GAH89" s="157"/>
      <c r="GAI89" s="157"/>
      <c r="GAJ89" s="157"/>
      <c r="GAK89" s="157"/>
      <c r="GAL89" s="157"/>
      <c r="GAM89" s="157"/>
      <c r="GAN89" s="157"/>
      <c r="GAO89" s="157"/>
      <c r="GAP89" s="157"/>
      <c r="GAQ89" s="157"/>
      <c r="GAR89" s="157"/>
      <c r="GAS89" s="157"/>
      <c r="GAT89" s="157"/>
      <c r="GAU89" s="157"/>
      <c r="GAV89" s="157"/>
      <c r="GAW89" s="157"/>
      <c r="GAX89" s="157"/>
      <c r="GAY89" s="157"/>
      <c r="GAZ89" s="157"/>
      <c r="GBA89" s="157"/>
      <c r="GBB89" s="157"/>
      <c r="GBC89" s="157"/>
      <c r="GBD89" s="157"/>
      <c r="GBE89" s="157"/>
      <c r="GBF89" s="157"/>
      <c r="GBG89" s="157"/>
      <c r="GBH89" s="157"/>
      <c r="GBI89" s="157"/>
      <c r="GBJ89" s="157"/>
      <c r="GBK89" s="157"/>
      <c r="GBL89" s="157"/>
      <c r="GBM89" s="157"/>
      <c r="GBN89" s="157"/>
      <c r="GBO89" s="157"/>
      <c r="GBP89" s="157"/>
      <c r="GBQ89" s="157"/>
      <c r="GBR89" s="157"/>
      <c r="GBS89" s="157"/>
      <c r="GBT89" s="157"/>
      <c r="GBU89" s="157"/>
      <c r="GBV89" s="157"/>
      <c r="GBW89" s="157"/>
      <c r="GBX89" s="157"/>
      <c r="GBY89" s="157"/>
      <c r="GBZ89" s="157"/>
      <c r="GCA89" s="157"/>
      <c r="GCB89" s="157"/>
      <c r="GCC89" s="157"/>
      <c r="GCD89" s="157"/>
      <c r="GCE89" s="157"/>
      <c r="GCF89" s="157"/>
      <c r="GCG89" s="157"/>
      <c r="GCH89" s="157"/>
      <c r="GCI89" s="157"/>
      <c r="GCJ89" s="157"/>
      <c r="GCK89" s="157"/>
      <c r="GCL89" s="157"/>
      <c r="GCM89" s="157"/>
      <c r="GCN89" s="157"/>
      <c r="GCO89" s="157"/>
      <c r="GCP89" s="157"/>
      <c r="GCQ89" s="157"/>
      <c r="GCR89" s="157"/>
      <c r="GCS89" s="157"/>
      <c r="GCT89" s="157"/>
      <c r="GCU89" s="157"/>
      <c r="GCV89" s="157"/>
      <c r="GCW89" s="157"/>
      <c r="GCX89" s="157"/>
      <c r="GCY89" s="157"/>
      <c r="GCZ89" s="157"/>
      <c r="GDA89" s="157"/>
      <c r="GDB89" s="157"/>
      <c r="GDC89" s="157"/>
      <c r="GDD89" s="157"/>
      <c r="GDE89" s="157"/>
      <c r="GDF89" s="157"/>
      <c r="GDG89" s="157"/>
      <c r="GDH89" s="157"/>
      <c r="GDI89" s="157"/>
      <c r="GDJ89" s="157"/>
      <c r="GDK89" s="157"/>
      <c r="GDL89" s="157"/>
      <c r="GDM89" s="157"/>
      <c r="GDN89" s="157"/>
      <c r="GDO89" s="157"/>
      <c r="GDP89" s="157"/>
      <c r="GDQ89" s="157"/>
      <c r="GDR89" s="157"/>
      <c r="GDS89" s="157"/>
      <c r="GDT89" s="157"/>
      <c r="GDU89" s="157"/>
      <c r="GDV89" s="157"/>
      <c r="GDW89" s="157"/>
      <c r="GDX89" s="157"/>
      <c r="GDY89" s="157"/>
      <c r="GDZ89" s="157"/>
      <c r="GEA89" s="157"/>
      <c r="GEB89" s="157"/>
      <c r="GEC89" s="157"/>
      <c r="GED89" s="157"/>
      <c r="GEE89" s="157"/>
      <c r="GEF89" s="157"/>
      <c r="GEG89" s="157"/>
      <c r="GEH89" s="157"/>
      <c r="GEI89" s="157"/>
      <c r="GEJ89" s="157"/>
      <c r="GEK89" s="157"/>
      <c r="GEL89" s="157"/>
      <c r="GEM89" s="157"/>
      <c r="GEN89" s="157"/>
      <c r="GEO89" s="157"/>
      <c r="GEP89" s="157"/>
      <c r="GEQ89" s="157"/>
      <c r="GER89" s="157"/>
      <c r="GES89" s="157"/>
      <c r="GET89" s="157"/>
      <c r="GEU89" s="157"/>
      <c r="GEV89" s="157"/>
      <c r="GEW89" s="157"/>
      <c r="GEX89" s="157"/>
      <c r="GEY89" s="157"/>
      <c r="GEZ89" s="157"/>
      <c r="GFA89" s="157"/>
      <c r="GFB89" s="157"/>
      <c r="GFC89" s="157"/>
      <c r="GFD89" s="157"/>
      <c r="GFE89" s="157"/>
      <c r="GFF89" s="157"/>
      <c r="GFG89" s="157"/>
      <c r="GFH89" s="157"/>
      <c r="GFI89" s="157"/>
      <c r="GFJ89" s="157"/>
      <c r="GFK89" s="157"/>
      <c r="GFL89" s="157"/>
      <c r="GFM89" s="157"/>
      <c r="GFN89" s="157"/>
      <c r="GFO89" s="157"/>
      <c r="GFP89" s="157"/>
      <c r="GFQ89" s="157"/>
      <c r="GFR89" s="157"/>
      <c r="GFS89" s="157"/>
      <c r="GFT89" s="157"/>
      <c r="GFU89" s="157"/>
      <c r="GFV89" s="157"/>
      <c r="GFW89" s="157"/>
      <c r="GFX89" s="157"/>
      <c r="GFY89" s="157"/>
      <c r="GFZ89" s="157"/>
      <c r="GGA89" s="157"/>
      <c r="GGB89" s="157"/>
      <c r="GGC89" s="157"/>
      <c r="GGD89" s="157"/>
      <c r="GGE89" s="157"/>
      <c r="GGF89" s="157"/>
      <c r="GGG89" s="157"/>
      <c r="GGH89" s="157"/>
      <c r="GGI89" s="157"/>
      <c r="GGJ89" s="157"/>
      <c r="GGK89" s="157"/>
      <c r="GGL89" s="157"/>
      <c r="GGM89" s="157"/>
      <c r="GGN89" s="157"/>
      <c r="GGO89" s="157"/>
      <c r="GGP89" s="157"/>
      <c r="GGQ89" s="157"/>
      <c r="GGR89" s="157"/>
      <c r="GGS89" s="157"/>
      <c r="GGT89" s="157"/>
      <c r="GGU89" s="157"/>
      <c r="GGV89" s="157"/>
      <c r="GGW89" s="157"/>
      <c r="GGX89" s="157"/>
      <c r="GGY89" s="157"/>
      <c r="GGZ89" s="157"/>
      <c r="GHA89" s="157"/>
      <c r="GHB89" s="157"/>
      <c r="GHC89" s="157"/>
      <c r="GHD89" s="157"/>
      <c r="GHE89" s="157"/>
      <c r="GHF89" s="157"/>
      <c r="GHG89" s="157"/>
      <c r="GHH89" s="157"/>
      <c r="GHI89" s="157"/>
      <c r="GHJ89" s="157"/>
      <c r="GHK89" s="157"/>
      <c r="GHL89" s="157"/>
      <c r="GHM89" s="157"/>
      <c r="GHN89" s="157"/>
      <c r="GHO89" s="157"/>
      <c r="GHP89" s="157"/>
      <c r="GHQ89" s="157"/>
      <c r="GHR89" s="157"/>
      <c r="GHS89" s="157"/>
      <c r="GHT89" s="157"/>
      <c r="GHU89" s="157"/>
      <c r="GHV89" s="157"/>
      <c r="GHW89" s="157"/>
      <c r="GHX89" s="157"/>
      <c r="GHY89" s="157"/>
      <c r="GHZ89" s="157"/>
      <c r="GIA89" s="157"/>
      <c r="GIB89" s="157"/>
      <c r="GIC89" s="157"/>
      <c r="GID89" s="157"/>
      <c r="GIE89" s="157"/>
      <c r="GIF89" s="157"/>
      <c r="GIG89" s="157"/>
      <c r="GIH89" s="157"/>
      <c r="GII89" s="157"/>
      <c r="GIJ89" s="157"/>
      <c r="GIK89" s="157"/>
      <c r="GIL89" s="157"/>
      <c r="GIM89" s="157"/>
      <c r="GIN89" s="157"/>
      <c r="GIO89" s="157"/>
      <c r="GIP89" s="157"/>
      <c r="GIQ89" s="157"/>
      <c r="GIR89" s="157"/>
      <c r="GIS89" s="157"/>
      <c r="GIT89" s="157"/>
      <c r="GIU89" s="157"/>
      <c r="GIV89" s="157"/>
      <c r="GIW89" s="157"/>
      <c r="GIX89" s="157"/>
      <c r="GIY89" s="157"/>
      <c r="GIZ89" s="157"/>
      <c r="GJA89" s="157"/>
      <c r="GJB89" s="157"/>
      <c r="GJC89" s="157"/>
      <c r="GJD89" s="157"/>
      <c r="GJE89" s="157"/>
      <c r="GJF89" s="157"/>
      <c r="GJG89" s="157"/>
      <c r="GJH89" s="157"/>
      <c r="GJI89" s="157"/>
      <c r="GJJ89" s="157"/>
      <c r="GJK89" s="157"/>
      <c r="GJL89" s="157"/>
      <c r="GJM89" s="157"/>
      <c r="GJN89" s="157"/>
      <c r="GJO89" s="157"/>
      <c r="GJP89" s="157"/>
      <c r="GJQ89" s="157"/>
      <c r="GJR89" s="157"/>
      <c r="GJS89" s="157"/>
      <c r="GJT89" s="157"/>
      <c r="GJU89" s="157"/>
      <c r="GJV89" s="157"/>
      <c r="GJW89" s="157"/>
      <c r="GJX89" s="157"/>
      <c r="GJY89" s="157"/>
      <c r="GJZ89" s="157"/>
      <c r="GKA89" s="157"/>
      <c r="GKB89" s="157"/>
      <c r="GKC89" s="157"/>
      <c r="GKD89" s="157"/>
      <c r="GKE89" s="157"/>
      <c r="GKF89" s="157"/>
      <c r="GKG89" s="157"/>
      <c r="GKH89" s="157"/>
      <c r="GKI89" s="157"/>
      <c r="GKJ89" s="157"/>
      <c r="GKK89" s="157"/>
      <c r="GKL89" s="157"/>
      <c r="GKM89" s="157"/>
      <c r="GKN89" s="157"/>
      <c r="GKO89" s="157"/>
      <c r="GKP89" s="157"/>
      <c r="GKQ89" s="157"/>
      <c r="GKR89" s="157"/>
      <c r="GKS89" s="157"/>
      <c r="GKT89" s="157"/>
      <c r="GKU89" s="157"/>
      <c r="GKV89" s="157"/>
      <c r="GKW89" s="157"/>
      <c r="GKX89" s="157"/>
      <c r="GKY89" s="157"/>
      <c r="GKZ89" s="157"/>
      <c r="GLA89" s="157"/>
      <c r="GLB89" s="157"/>
      <c r="GLC89" s="157"/>
      <c r="GLD89" s="157"/>
      <c r="GLE89" s="157"/>
      <c r="GLF89" s="157"/>
      <c r="GLG89" s="157"/>
      <c r="GLH89" s="157"/>
      <c r="GLI89" s="157"/>
      <c r="GLJ89" s="157"/>
      <c r="GLK89" s="157"/>
      <c r="GLL89" s="157"/>
      <c r="GLM89" s="157"/>
      <c r="GLN89" s="157"/>
      <c r="GLO89" s="157"/>
      <c r="GLP89" s="157"/>
      <c r="GLQ89" s="157"/>
      <c r="GLR89" s="157"/>
      <c r="GLS89" s="157"/>
      <c r="GLT89" s="157"/>
      <c r="GLU89" s="157"/>
      <c r="GLV89" s="157"/>
      <c r="GLW89" s="157"/>
      <c r="GLX89" s="157"/>
      <c r="GLY89" s="157"/>
      <c r="GLZ89" s="157"/>
      <c r="GMA89" s="157"/>
      <c r="GMB89" s="157"/>
      <c r="GMC89" s="157"/>
      <c r="GMD89" s="157"/>
      <c r="GME89" s="157"/>
      <c r="GMF89" s="157"/>
      <c r="GMG89" s="157"/>
      <c r="GMH89" s="157"/>
      <c r="GMI89" s="157"/>
      <c r="GMJ89" s="157"/>
      <c r="GMK89" s="157"/>
      <c r="GML89" s="157"/>
      <c r="GMM89" s="157"/>
      <c r="GMN89" s="157"/>
      <c r="GMO89" s="157"/>
      <c r="GMP89" s="157"/>
      <c r="GMQ89" s="157"/>
      <c r="GMR89" s="157"/>
      <c r="GMS89" s="157"/>
      <c r="GMT89" s="157"/>
      <c r="GMU89" s="157"/>
      <c r="GMV89" s="157"/>
      <c r="GMW89" s="157"/>
      <c r="GMX89" s="157"/>
      <c r="GMY89" s="157"/>
      <c r="GMZ89" s="157"/>
      <c r="GNA89" s="157"/>
      <c r="GNB89" s="157"/>
      <c r="GNC89" s="157"/>
      <c r="GND89" s="157"/>
      <c r="GNE89" s="157"/>
      <c r="GNF89" s="157"/>
      <c r="GNG89" s="157"/>
      <c r="GNH89" s="157"/>
      <c r="GNI89" s="157"/>
      <c r="GNJ89" s="157"/>
      <c r="GNK89" s="157"/>
      <c r="GNL89" s="157"/>
      <c r="GNM89" s="157"/>
      <c r="GNN89" s="157"/>
      <c r="GNO89" s="157"/>
      <c r="GNP89" s="157"/>
      <c r="GNQ89" s="157"/>
      <c r="GNR89" s="157"/>
      <c r="GNS89" s="157"/>
      <c r="GNT89" s="157"/>
      <c r="GNU89" s="157"/>
      <c r="GNV89" s="157"/>
      <c r="GNW89" s="157"/>
      <c r="GNX89" s="157"/>
      <c r="GNY89" s="157"/>
      <c r="GNZ89" s="157"/>
      <c r="GOA89" s="157"/>
      <c r="GOB89" s="157"/>
      <c r="GOC89" s="157"/>
      <c r="GOD89" s="157"/>
      <c r="GOE89" s="157"/>
      <c r="GOF89" s="157"/>
      <c r="GOG89" s="157"/>
      <c r="GOH89" s="157"/>
      <c r="GOI89" s="157"/>
      <c r="GOJ89" s="157"/>
      <c r="GOK89" s="157"/>
      <c r="GOL89" s="157"/>
      <c r="GOM89" s="157"/>
      <c r="GON89" s="157"/>
      <c r="GOO89" s="157"/>
      <c r="GOP89" s="157"/>
      <c r="GOQ89" s="157"/>
      <c r="GOR89" s="157"/>
      <c r="GOS89" s="157"/>
      <c r="GOT89" s="157"/>
      <c r="GOU89" s="157"/>
      <c r="GOV89" s="157"/>
      <c r="GOW89" s="157"/>
      <c r="GOX89" s="157"/>
      <c r="GOY89" s="157"/>
      <c r="GOZ89" s="157"/>
      <c r="GPA89" s="157"/>
      <c r="GPB89" s="157"/>
      <c r="GPC89" s="157"/>
      <c r="GPD89" s="157"/>
      <c r="GPE89" s="157"/>
      <c r="GPF89" s="157"/>
      <c r="GPG89" s="157"/>
      <c r="GPH89" s="157"/>
      <c r="GPI89" s="157"/>
      <c r="GPJ89" s="157"/>
      <c r="GPK89" s="157"/>
      <c r="GPL89" s="157"/>
      <c r="GPM89" s="157"/>
      <c r="GPN89" s="157"/>
      <c r="GPO89" s="157"/>
      <c r="GPP89" s="157"/>
      <c r="GPQ89" s="157"/>
      <c r="GPR89" s="157"/>
      <c r="GPS89" s="157"/>
      <c r="GPT89" s="157"/>
      <c r="GPU89" s="157"/>
      <c r="GPV89" s="157"/>
      <c r="GPW89" s="157"/>
      <c r="GPX89" s="157"/>
      <c r="GPY89" s="157"/>
      <c r="GPZ89" s="157"/>
      <c r="GQA89" s="157"/>
      <c r="GQB89" s="157"/>
      <c r="GQC89" s="157"/>
      <c r="GQD89" s="157"/>
      <c r="GQE89" s="157"/>
      <c r="GQF89" s="157"/>
      <c r="GQG89" s="157"/>
      <c r="GQH89" s="157"/>
      <c r="GQI89" s="157"/>
      <c r="GQJ89" s="157"/>
      <c r="GQK89" s="157"/>
      <c r="GQL89" s="157"/>
      <c r="GQM89" s="157"/>
      <c r="GQN89" s="157"/>
      <c r="GQO89" s="157"/>
      <c r="GQP89" s="157"/>
      <c r="GQQ89" s="157"/>
      <c r="GQR89" s="157"/>
      <c r="GQS89" s="157"/>
      <c r="GQT89" s="157"/>
      <c r="GQU89" s="157"/>
      <c r="GQV89" s="157"/>
      <c r="GQW89" s="157"/>
      <c r="GQX89" s="157"/>
      <c r="GQY89" s="157"/>
      <c r="GQZ89" s="157"/>
      <c r="GRA89" s="157"/>
      <c r="GRB89" s="157"/>
      <c r="GRC89" s="157"/>
      <c r="GRD89" s="157"/>
      <c r="GRE89" s="157"/>
      <c r="GRF89" s="157"/>
      <c r="GRG89" s="157"/>
      <c r="GRH89" s="157"/>
      <c r="GRI89" s="157"/>
      <c r="GRJ89" s="157"/>
      <c r="GRK89" s="157"/>
      <c r="GRL89" s="157"/>
      <c r="GRM89" s="157"/>
      <c r="GRN89" s="157"/>
      <c r="GRO89" s="157"/>
      <c r="GRP89" s="157"/>
      <c r="GRQ89" s="157"/>
      <c r="GRR89" s="157"/>
      <c r="GRS89" s="157"/>
      <c r="GRT89" s="157"/>
      <c r="GRU89" s="157"/>
      <c r="GRV89" s="157"/>
      <c r="GRW89" s="157"/>
      <c r="GRX89" s="157"/>
      <c r="GRY89" s="157"/>
      <c r="GRZ89" s="157"/>
      <c r="GSA89" s="157"/>
      <c r="GSB89" s="157"/>
      <c r="GSC89" s="157"/>
      <c r="GSD89" s="157"/>
      <c r="GSE89" s="157"/>
      <c r="GSF89" s="157"/>
      <c r="GSG89" s="157"/>
      <c r="GSH89" s="157"/>
      <c r="GSI89" s="157"/>
      <c r="GSJ89" s="157"/>
      <c r="GSK89" s="157"/>
      <c r="GSL89" s="157"/>
      <c r="GSM89" s="157"/>
      <c r="GSN89" s="157"/>
      <c r="GSO89" s="157"/>
      <c r="GSP89" s="157"/>
      <c r="GSQ89" s="157"/>
      <c r="GSR89" s="157"/>
      <c r="GSS89" s="157"/>
      <c r="GST89" s="157"/>
      <c r="GSU89" s="157"/>
      <c r="GSV89" s="157"/>
      <c r="GSW89" s="157"/>
      <c r="GSX89" s="157"/>
      <c r="GSY89" s="157"/>
      <c r="GSZ89" s="157"/>
      <c r="GTA89" s="157"/>
      <c r="GTB89" s="157"/>
      <c r="GTC89" s="157"/>
      <c r="GTD89" s="157"/>
      <c r="GTE89" s="157"/>
      <c r="GTF89" s="157"/>
      <c r="GTG89" s="157"/>
      <c r="GTH89" s="157"/>
      <c r="GTI89" s="157"/>
      <c r="GTJ89" s="157"/>
      <c r="GTK89" s="157"/>
      <c r="GTL89" s="157"/>
      <c r="GTM89" s="157"/>
      <c r="GTN89" s="157"/>
      <c r="GTO89" s="157"/>
      <c r="GTP89" s="157"/>
      <c r="GTQ89" s="157"/>
      <c r="GTR89" s="157"/>
      <c r="GTS89" s="157"/>
      <c r="GTT89" s="157"/>
      <c r="GTU89" s="157"/>
      <c r="GTV89" s="157"/>
      <c r="GTW89" s="157"/>
      <c r="GTX89" s="157"/>
      <c r="GTY89" s="157"/>
      <c r="GTZ89" s="157"/>
      <c r="GUA89" s="157"/>
      <c r="GUB89" s="157"/>
      <c r="GUC89" s="157"/>
      <c r="GUD89" s="157"/>
      <c r="GUE89" s="157"/>
      <c r="GUF89" s="157"/>
      <c r="GUG89" s="157"/>
      <c r="GUH89" s="157"/>
      <c r="GUI89" s="157"/>
      <c r="GUJ89" s="157"/>
      <c r="GUK89" s="157"/>
      <c r="GUL89" s="157"/>
      <c r="GUM89" s="157"/>
      <c r="GUN89" s="157"/>
      <c r="GUO89" s="157"/>
      <c r="GUP89" s="157"/>
      <c r="GUQ89" s="157"/>
      <c r="GUR89" s="157"/>
      <c r="GUS89" s="157"/>
      <c r="GUT89" s="157"/>
      <c r="GUU89" s="157"/>
      <c r="GUV89" s="157"/>
      <c r="GUW89" s="157"/>
      <c r="GUX89" s="157"/>
      <c r="GUY89" s="157"/>
      <c r="GUZ89" s="157"/>
      <c r="GVA89" s="157"/>
      <c r="GVB89" s="157"/>
      <c r="GVC89" s="157"/>
      <c r="GVD89" s="157"/>
      <c r="GVE89" s="157"/>
      <c r="GVF89" s="157"/>
      <c r="GVG89" s="157"/>
      <c r="GVH89" s="157"/>
      <c r="GVI89" s="157"/>
      <c r="GVJ89" s="157"/>
      <c r="GVK89" s="157"/>
      <c r="GVL89" s="157"/>
      <c r="GVM89" s="157"/>
      <c r="GVN89" s="157"/>
      <c r="GVO89" s="157"/>
      <c r="GVP89" s="157"/>
      <c r="GVQ89" s="157"/>
      <c r="GVR89" s="157"/>
      <c r="GVS89" s="157"/>
      <c r="GVT89" s="157"/>
      <c r="GVU89" s="157"/>
      <c r="GVV89" s="157"/>
      <c r="GVW89" s="157"/>
      <c r="GVX89" s="157"/>
      <c r="GVY89" s="157"/>
      <c r="GVZ89" s="157"/>
      <c r="GWA89" s="157"/>
      <c r="GWB89" s="157"/>
      <c r="GWC89" s="157"/>
      <c r="GWD89" s="157"/>
      <c r="GWE89" s="157"/>
      <c r="GWF89" s="157"/>
      <c r="GWG89" s="157"/>
      <c r="GWH89" s="157"/>
      <c r="GWI89" s="157"/>
      <c r="GWJ89" s="157"/>
      <c r="GWK89" s="157"/>
      <c r="GWL89" s="157"/>
      <c r="GWM89" s="157"/>
      <c r="GWN89" s="157"/>
      <c r="GWO89" s="157"/>
      <c r="GWP89" s="157"/>
      <c r="GWQ89" s="157"/>
      <c r="GWR89" s="157"/>
      <c r="GWS89" s="157"/>
      <c r="GWT89" s="157"/>
      <c r="GWU89" s="157"/>
      <c r="GWV89" s="157"/>
      <c r="GWW89" s="157"/>
      <c r="GWX89" s="157"/>
      <c r="GWY89" s="157"/>
      <c r="GWZ89" s="157"/>
      <c r="GXA89" s="157"/>
      <c r="GXB89" s="157"/>
      <c r="GXC89" s="157"/>
      <c r="GXD89" s="157"/>
      <c r="GXE89" s="157"/>
      <c r="GXF89" s="157"/>
      <c r="GXG89" s="157"/>
      <c r="GXH89" s="157"/>
      <c r="GXI89" s="157"/>
      <c r="GXJ89" s="157"/>
      <c r="GXK89" s="157"/>
      <c r="GXL89" s="157"/>
      <c r="GXM89" s="157"/>
      <c r="GXN89" s="157"/>
      <c r="GXO89" s="157"/>
      <c r="GXP89" s="157"/>
      <c r="GXQ89" s="157"/>
      <c r="GXR89" s="157"/>
      <c r="GXS89" s="157"/>
      <c r="GXT89" s="157"/>
      <c r="GXU89" s="157"/>
      <c r="GXV89" s="157"/>
      <c r="GXW89" s="157"/>
      <c r="GXX89" s="157"/>
      <c r="GXY89" s="157"/>
      <c r="GXZ89" s="157"/>
      <c r="GYA89" s="157"/>
      <c r="GYB89" s="157"/>
      <c r="GYC89" s="157"/>
      <c r="GYD89" s="157"/>
      <c r="GYE89" s="157"/>
      <c r="GYF89" s="157"/>
      <c r="GYG89" s="157"/>
      <c r="GYH89" s="157"/>
      <c r="GYI89" s="157"/>
      <c r="GYJ89" s="157"/>
      <c r="GYK89" s="157"/>
      <c r="GYL89" s="157"/>
      <c r="GYM89" s="157"/>
      <c r="GYN89" s="157"/>
      <c r="GYO89" s="157"/>
      <c r="GYP89" s="157"/>
      <c r="GYQ89" s="157"/>
      <c r="GYR89" s="157"/>
      <c r="GYS89" s="157"/>
      <c r="GYT89" s="157"/>
      <c r="GYU89" s="157"/>
      <c r="GYV89" s="157"/>
      <c r="GYW89" s="157"/>
      <c r="GYX89" s="157"/>
      <c r="GYY89" s="157"/>
      <c r="GYZ89" s="157"/>
      <c r="GZA89" s="157"/>
      <c r="GZB89" s="157"/>
      <c r="GZC89" s="157"/>
      <c r="GZD89" s="157"/>
      <c r="GZE89" s="157"/>
      <c r="GZF89" s="157"/>
      <c r="GZG89" s="157"/>
      <c r="GZH89" s="157"/>
      <c r="GZI89" s="157"/>
      <c r="GZJ89" s="157"/>
      <c r="GZK89" s="157"/>
      <c r="GZL89" s="157"/>
      <c r="GZM89" s="157"/>
      <c r="GZN89" s="157"/>
      <c r="GZO89" s="157"/>
      <c r="GZP89" s="157"/>
      <c r="GZQ89" s="157"/>
      <c r="GZR89" s="157"/>
      <c r="GZS89" s="157"/>
      <c r="GZT89" s="157"/>
      <c r="GZU89" s="157"/>
      <c r="GZV89" s="157"/>
      <c r="GZW89" s="157"/>
      <c r="GZX89" s="157"/>
      <c r="GZY89" s="157"/>
      <c r="GZZ89" s="157"/>
      <c r="HAA89" s="157"/>
      <c r="HAB89" s="157"/>
      <c r="HAC89" s="157"/>
      <c r="HAD89" s="157"/>
      <c r="HAE89" s="157"/>
      <c r="HAF89" s="157"/>
      <c r="HAG89" s="157"/>
      <c r="HAH89" s="157"/>
      <c r="HAI89" s="157"/>
      <c r="HAJ89" s="157"/>
      <c r="HAK89" s="157"/>
      <c r="HAL89" s="157"/>
      <c r="HAM89" s="157"/>
      <c r="HAN89" s="157"/>
      <c r="HAO89" s="157"/>
      <c r="HAP89" s="157"/>
      <c r="HAQ89" s="157"/>
      <c r="HAR89" s="157"/>
      <c r="HAS89" s="157"/>
      <c r="HAT89" s="157"/>
      <c r="HAU89" s="157"/>
      <c r="HAV89" s="157"/>
      <c r="HAW89" s="157"/>
      <c r="HAX89" s="157"/>
      <c r="HAY89" s="157"/>
      <c r="HAZ89" s="157"/>
      <c r="HBA89" s="157"/>
      <c r="HBB89" s="157"/>
      <c r="HBC89" s="157"/>
      <c r="HBD89" s="157"/>
      <c r="HBE89" s="157"/>
      <c r="HBF89" s="157"/>
      <c r="HBG89" s="157"/>
      <c r="HBH89" s="157"/>
      <c r="HBI89" s="157"/>
      <c r="HBJ89" s="157"/>
      <c r="HBK89" s="157"/>
      <c r="HBL89" s="157"/>
      <c r="HBM89" s="157"/>
      <c r="HBN89" s="157"/>
      <c r="HBO89" s="157"/>
      <c r="HBP89" s="157"/>
      <c r="HBQ89" s="157"/>
      <c r="HBR89" s="157"/>
      <c r="HBS89" s="157"/>
      <c r="HBT89" s="157"/>
      <c r="HBU89" s="157"/>
      <c r="HBV89" s="157"/>
      <c r="HBW89" s="157"/>
      <c r="HBX89" s="157"/>
      <c r="HBY89" s="157"/>
      <c r="HBZ89" s="157"/>
      <c r="HCA89" s="157"/>
      <c r="HCB89" s="157"/>
      <c r="HCC89" s="157"/>
      <c r="HCD89" s="157"/>
      <c r="HCE89" s="157"/>
      <c r="HCF89" s="157"/>
      <c r="HCG89" s="157"/>
      <c r="HCH89" s="157"/>
      <c r="HCI89" s="157"/>
      <c r="HCJ89" s="157"/>
      <c r="HCK89" s="157"/>
      <c r="HCL89" s="157"/>
      <c r="HCM89" s="157"/>
      <c r="HCN89" s="157"/>
      <c r="HCO89" s="157"/>
      <c r="HCP89" s="157"/>
      <c r="HCQ89" s="157"/>
      <c r="HCR89" s="157"/>
      <c r="HCS89" s="157"/>
      <c r="HCT89" s="157"/>
      <c r="HCU89" s="157"/>
      <c r="HCV89" s="157"/>
      <c r="HCW89" s="157"/>
      <c r="HCX89" s="157"/>
      <c r="HCY89" s="157"/>
      <c r="HCZ89" s="157"/>
      <c r="HDA89" s="157"/>
      <c r="HDB89" s="157"/>
      <c r="HDC89" s="157"/>
      <c r="HDD89" s="157"/>
      <c r="HDE89" s="157"/>
      <c r="HDF89" s="157"/>
      <c r="HDG89" s="157"/>
      <c r="HDH89" s="157"/>
      <c r="HDI89" s="157"/>
      <c r="HDJ89" s="157"/>
      <c r="HDK89" s="157"/>
      <c r="HDL89" s="157"/>
      <c r="HDM89" s="157"/>
      <c r="HDN89" s="157"/>
      <c r="HDO89" s="157"/>
      <c r="HDP89" s="157"/>
      <c r="HDQ89" s="157"/>
      <c r="HDR89" s="157"/>
      <c r="HDS89" s="157"/>
      <c r="HDT89" s="157"/>
      <c r="HDU89" s="157"/>
      <c r="HDV89" s="157"/>
      <c r="HDW89" s="157"/>
      <c r="HDX89" s="157"/>
      <c r="HDY89" s="157"/>
      <c r="HDZ89" s="157"/>
      <c r="HEA89" s="157"/>
      <c r="HEB89" s="157"/>
      <c r="HEC89" s="157"/>
      <c r="HED89" s="157"/>
      <c r="HEE89" s="157"/>
      <c r="HEF89" s="157"/>
      <c r="HEG89" s="157"/>
      <c r="HEH89" s="157"/>
      <c r="HEI89" s="157"/>
      <c r="HEJ89" s="157"/>
      <c r="HEK89" s="157"/>
      <c r="HEL89" s="157"/>
      <c r="HEM89" s="157"/>
      <c r="HEN89" s="157"/>
      <c r="HEO89" s="157"/>
      <c r="HEP89" s="157"/>
      <c r="HEQ89" s="157"/>
      <c r="HER89" s="157"/>
      <c r="HES89" s="157"/>
      <c r="HET89" s="157"/>
      <c r="HEU89" s="157"/>
      <c r="HEV89" s="157"/>
      <c r="HEW89" s="157"/>
      <c r="HEX89" s="157"/>
      <c r="HEY89" s="157"/>
      <c r="HEZ89" s="157"/>
      <c r="HFA89" s="157"/>
      <c r="HFB89" s="157"/>
      <c r="HFC89" s="157"/>
      <c r="HFD89" s="157"/>
      <c r="HFE89" s="157"/>
      <c r="HFF89" s="157"/>
      <c r="HFG89" s="157"/>
      <c r="HFH89" s="157"/>
      <c r="HFI89" s="157"/>
      <c r="HFJ89" s="157"/>
      <c r="HFK89" s="157"/>
      <c r="HFL89" s="157"/>
      <c r="HFM89" s="157"/>
      <c r="HFN89" s="157"/>
      <c r="HFO89" s="157"/>
      <c r="HFP89" s="157"/>
      <c r="HFQ89" s="157"/>
      <c r="HFR89" s="157"/>
      <c r="HFS89" s="157"/>
      <c r="HFT89" s="157"/>
      <c r="HFU89" s="157"/>
      <c r="HFV89" s="157"/>
      <c r="HFW89" s="157"/>
      <c r="HFX89" s="157"/>
      <c r="HFY89" s="157"/>
      <c r="HFZ89" s="157"/>
      <c r="HGA89" s="157"/>
      <c r="HGB89" s="157"/>
      <c r="HGC89" s="157"/>
      <c r="HGD89" s="157"/>
      <c r="HGE89" s="157"/>
      <c r="HGF89" s="157"/>
      <c r="HGG89" s="157"/>
      <c r="HGH89" s="157"/>
      <c r="HGI89" s="157"/>
      <c r="HGJ89" s="157"/>
      <c r="HGK89" s="157"/>
      <c r="HGL89" s="157"/>
      <c r="HGM89" s="157"/>
      <c r="HGN89" s="157"/>
      <c r="HGO89" s="157"/>
      <c r="HGP89" s="157"/>
      <c r="HGQ89" s="157"/>
      <c r="HGR89" s="157"/>
      <c r="HGS89" s="157"/>
      <c r="HGT89" s="157"/>
      <c r="HGU89" s="157"/>
      <c r="HGV89" s="157"/>
      <c r="HGW89" s="157"/>
      <c r="HGX89" s="157"/>
      <c r="HGY89" s="157"/>
      <c r="HGZ89" s="157"/>
      <c r="HHA89" s="157"/>
      <c r="HHB89" s="157"/>
      <c r="HHC89" s="157"/>
      <c r="HHD89" s="157"/>
      <c r="HHE89" s="157"/>
      <c r="HHF89" s="157"/>
      <c r="HHG89" s="157"/>
      <c r="HHH89" s="157"/>
      <c r="HHI89" s="157"/>
      <c r="HHJ89" s="157"/>
      <c r="HHK89" s="157"/>
      <c r="HHL89" s="157"/>
      <c r="HHM89" s="157"/>
      <c r="HHN89" s="157"/>
      <c r="HHO89" s="157"/>
      <c r="HHP89" s="157"/>
      <c r="HHQ89" s="157"/>
      <c r="HHR89" s="157"/>
      <c r="HHS89" s="157"/>
      <c r="HHT89" s="157"/>
      <c r="HHU89" s="157"/>
      <c r="HHV89" s="157"/>
      <c r="HHW89" s="157"/>
      <c r="HHX89" s="157"/>
      <c r="HHY89" s="157"/>
      <c r="HHZ89" s="157"/>
      <c r="HIA89" s="157"/>
      <c r="HIB89" s="157"/>
      <c r="HIC89" s="157"/>
      <c r="HID89" s="157"/>
      <c r="HIE89" s="157"/>
      <c r="HIF89" s="157"/>
      <c r="HIG89" s="157"/>
      <c r="HIH89" s="157"/>
      <c r="HII89" s="157"/>
      <c r="HIJ89" s="157"/>
      <c r="HIK89" s="157"/>
      <c r="HIL89" s="157"/>
      <c r="HIM89" s="157"/>
      <c r="HIN89" s="157"/>
      <c r="HIO89" s="157"/>
      <c r="HIP89" s="157"/>
      <c r="HIQ89" s="157"/>
      <c r="HIR89" s="157"/>
      <c r="HIS89" s="157"/>
      <c r="HIT89" s="157"/>
      <c r="HIU89" s="157"/>
      <c r="HIV89" s="157"/>
      <c r="HIW89" s="157"/>
      <c r="HIX89" s="157"/>
      <c r="HIY89" s="157"/>
      <c r="HIZ89" s="157"/>
      <c r="HJA89" s="157"/>
      <c r="HJB89" s="157"/>
      <c r="HJC89" s="157"/>
      <c r="HJD89" s="157"/>
      <c r="HJE89" s="157"/>
      <c r="HJF89" s="157"/>
      <c r="HJG89" s="157"/>
      <c r="HJH89" s="157"/>
      <c r="HJI89" s="157"/>
      <c r="HJJ89" s="157"/>
      <c r="HJK89" s="157"/>
      <c r="HJL89" s="157"/>
      <c r="HJM89" s="157"/>
      <c r="HJN89" s="157"/>
      <c r="HJO89" s="157"/>
      <c r="HJP89" s="157"/>
      <c r="HJQ89" s="157"/>
      <c r="HJR89" s="157"/>
      <c r="HJS89" s="157"/>
      <c r="HJT89" s="157"/>
      <c r="HJU89" s="157"/>
      <c r="HJV89" s="157"/>
      <c r="HJW89" s="157"/>
      <c r="HJX89" s="157"/>
      <c r="HJY89" s="157"/>
      <c r="HJZ89" s="157"/>
      <c r="HKA89" s="157"/>
      <c r="HKB89" s="157"/>
      <c r="HKC89" s="157"/>
      <c r="HKD89" s="157"/>
      <c r="HKE89" s="157"/>
      <c r="HKF89" s="157"/>
      <c r="HKG89" s="157"/>
      <c r="HKH89" s="157"/>
      <c r="HKI89" s="157"/>
      <c r="HKJ89" s="157"/>
      <c r="HKK89" s="157"/>
      <c r="HKL89" s="157"/>
      <c r="HKM89" s="157"/>
      <c r="HKN89" s="157"/>
      <c r="HKO89" s="157"/>
      <c r="HKP89" s="157"/>
      <c r="HKQ89" s="157"/>
      <c r="HKR89" s="157"/>
      <c r="HKS89" s="157"/>
      <c r="HKT89" s="157"/>
      <c r="HKU89" s="157"/>
      <c r="HKV89" s="157"/>
      <c r="HKW89" s="157"/>
      <c r="HKX89" s="157"/>
      <c r="HKY89" s="157"/>
      <c r="HKZ89" s="157"/>
      <c r="HLA89" s="157"/>
      <c r="HLB89" s="157"/>
      <c r="HLC89" s="157"/>
      <c r="HLD89" s="157"/>
      <c r="HLE89" s="157"/>
      <c r="HLF89" s="157"/>
      <c r="HLG89" s="157"/>
      <c r="HLH89" s="157"/>
      <c r="HLI89" s="157"/>
      <c r="HLJ89" s="157"/>
      <c r="HLK89" s="157"/>
      <c r="HLL89" s="157"/>
      <c r="HLM89" s="157"/>
      <c r="HLN89" s="157"/>
      <c r="HLO89" s="157"/>
      <c r="HLP89" s="157"/>
      <c r="HLQ89" s="157"/>
      <c r="HLR89" s="157"/>
      <c r="HLS89" s="157"/>
      <c r="HLT89" s="157"/>
      <c r="HLU89" s="157"/>
      <c r="HLV89" s="157"/>
      <c r="HLW89" s="157"/>
      <c r="HLX89" s="157"/>
      <c r="HLY89" s="157"/>
      <c r="HLZ89" s="157"/>
      <c r="HMA89" s="157"/>
      <c r="HMB89" s="157"/>
      <c r="HMC89" s="157"/>
      <c r="HMD89" s="157"/>
      <c r="HME89" s="157"/>
      <c r="HMF89" s="157"/>
      <c r="HMG89" s="157"/>
      <c r="HMH89" s="157"/>
      <c r="HMI89" s="157"/>
      <c r="HMJ89" s="157"/>
      <c r="HMK89" s="157"/>
      <c r="HML89" s="157"/>
      <c r="HMM89" s="157"/>
      <c r="HMN89" s="157"/>
      <c r="HMO89" s="157"/>
      <c r="HMP89" s="157"/>
      <c r="HMQ89" s="157"/>
      <c r="HMR89" s="157"/>
      <c r="HMS89" s="157"/>
      <c r="HMT89" s="157"/>
      <c r="HMU89" s="157"/>
      <c r="HMV89" s="157"/>
      <c r="HMW89" s="157"/>
      <c r="HMX89" s="157"/>
      <c r="HMY89" s="157"/>
      <c r="HMZ89" s="157"/>
      <c r="HNA89" s="157"/>
      <c r="HNB89" s="157"/>
      <c r="HNC89" s="157"/>
      <c r="HND89" s="157"/>
      <c r="HNE89" s="157"/>
      <c r="HNF89" s="157"/>
      <c r="HNG89" s="157"/>
      <c r="HNH89" s="157"/>
      <c r="HNI89" s="157"/>
      <c r="HNJ89" s="157"/>
      <c r="HNK89" s="157"/>
      <c r="HNL89" s="157"/>
      <c r="HNM89" s="157"/>
      <c r="HNN89" s="157"/>
      <c r="HNO89" s="157"/>
      <c r="HNP89" s="157"/>
      <c r="HNQ89" s="157"/>
      <c r="HNR89" s="157"/>
      <c r="HNS89" s="157"/>
      <c r="HNT89" s="157"/>
      <c r="HNU89" s="157"/>
      <c r="HNV89" s="157"/>
      <c r="HNW89" s="157"/>
      <c r="HNX89" s="157"/>
      <c r="HNY89" s="157"/>
      <c r="HNZ89" s="157"/>
      <c r="HOA89" s="157"/>
      <c r="HOB89" s="157"/>
      <c r="HOC89" s="157"/>
      <c r="HOD89" s="157"/>
      <c r="HOE89" s="157"/>
      <c r="HOF89" s="157"/>
      <c r="HOG89" s="157"/>
      <c r="HOH89" s="157"/>
      <c r="HOI89" s="157"/>
      <c r="HOJ89" s="157"/>
      <c r="HOK89" s="157"/>
      <c r="HOL89" s="157"/>
      <c r="HOM89" s="157"/>
      <c r="HON89" s="157"/>
      <c r="HOO89" s="157"/>
      <c r="HOP89" s="157"/>
      <c r="HOQ89" s="157"/>
      <c r="HOR89" s="157"/>
      <c r="HOS89" s="157"/>
      <c r="HOT89" s="157"/>
      <c r="HOU89" s="157"/>
      <c r="HOV89" s="157"/>
      <c r="HOW89" s="157"/>
      <c r="HOX89" s="157"/>
      <c r="HOY89" s="157"/>
      <c r="HOZ89" s="157"/>
      <c r="HPA89" s="157"/>
      <c r="HPB89" s="157"/>
      <c r="HPC89" s="157"/>
      <c r="HPD89" s="157"/>
      <c r="HPE89" s="157"/>
      <c r="HPF89" s="157"/>
      <c r="HPG89" s="157"/>
      <c r="HPH89" s="157"/>
      <c r="HPI89" s="157"/>
      <c r="HPJ89" s="157"/>
      <c r="HPK89" s="157"/>
      <c r="HPL89" s="157"/>
      <c r="HPM89" s="157"/>
      <c r="HPN89" s="157"/>
      <c r="HPO89" s="157"/>
      <c r="HPP89" s="157"/>
      <c r="HPQ89" s="157"/>
      <c r="HPR89" s="157"/>
      <c r="HPS89" s="157"/>
      <c r="HPT89" s="157"/>
      <c r="HPU89" s="157"/>
      <c r="HPV89" s="157"/>
      <c r="HPW89" s="157"/>
      <c r="HPX89" s="157"/>
      <c r="HPY89" s="157"/>
      <c r="HPZ89" s="157"/>
      <c r="HQA89" s="157"/>
      <c r="HQB89" s="157"/>
      <c r="HQC89" s="157"/>
      <c r="HQD89" s="157"/>
      <c r="HQE89" s="157"/>
      <c r="HQF89" s="157"/>
      <c r="HQG89" s="157"/>
      <c r="HQH89" s="157"/>
      <c r="HQI89" s="157"/>
      <c r="HQJ89" s="157"/>
      <c r="HQK89" s="157"/>
      <c r="HQL89" s="157"/>
      <c r="HQM89" s="157"/>
      <c r="HQN89" s="157"/>
      <c r="HQO89" s="157"/>
      <c r="HQP89" s="157"/>
      <c r="HQQ89" s="157"/>
      <c r="HQR89" s="157"/>
      <c r="HQS89" s="157"/>
      <c r="HQT89" s="157"/>
      <c r="HQU89" s="157"/>
      <c r="HQV89" s="157"/>
      <c r="HQW89" s="157"/>
      <c r="HQX89" s="157"/>
      <c r="HQY89" s="157"/>
      <c r="HQZ89" s="157"/>
      <c r="HRA89" s="157"/>
      <c r="HRB89" s="157"/>
      <c r="HRC89" s="157"/>
      <c r="HRD89" s="157"/>
      <c r="HRE89" s="157"/>
      <c r="HRF89" s="157"/>
      <c r="HRG89" s="157"/>
      <c r="HRH89" s="157"/>
      <c r="HRI89" s="157"/>
      <c r="HRJ89" s="157"/>
      <c r="HRK89" s="157"/>
      <c r="HRL89" s="157"/>
      <c r="HRM89" s="157"/>
      <c r="HRN89" s="157"/>
      <c r="HRO89" s="157"/>
      <c r="HRP89" s="157"/>
      <c r="HRQ89" s="157"/>
      <c r="HRR89" s="157"/>
      <c r="HRS89" s="157"/>
      <c r="HRT89" s="157"/>
      <c r="HRU89" s="157"/>
      <c r="HRV89" s="157"/>
      <c r="HRW89" s="157"/>
      <c r="HRX89" s="157"/>
      <c r="HRY89" s="157"/>
      <c r="HRZ89" s="157"/>
      <c r="HSA89" s="157"/>
      <c r="HSB89" s="157"/>
      <c r="HSC89" s="157"/>
      <c r="HSD89" s="157"/>
      <c r="HSE89" s="157"/>
      <c r="HSF89" s="157"/>
      <c r="HSG89" s="157"/>
      <c r="HSH89" s="157"/>
      <c r="HSI89" s="157"/>
      <c r="HSJ89" s="157"/>
      <c r="HSK89" s="157"/>
      <c r="HSL89" s="157"/>
      <c r="HSM89" s="157"/>
      <c r="HSN89" s="157"/>
      <c r="HSO89" s="157"/>
      <c r="HSP89" s="157"/>
      <c r="HSQ89" s="157"/>
      <c r="HSR89" s="157"/>
      <c r="HSS89" s="157"/>
      <c r="HST89" s="157"/>
      <c r="HSU89" s="157"/>
      <c r="HSV89" s="157"/>
      <c r="HSW89" s="157"/>
      <c r="HSX89" s="157"/>
      <c r="HSY89" s="157"/>
      <c r="HSZ89" s="157"/>
      <c r="HTA89" s="157"/>
      <c r="HTB89" s="157"/>
      <c r="HTC89" s="157"/>
      <c r="HTD89" s="157"/>
      <c r="HTE89" s="157"/>
      <c r="HTF89" s="157"/>
      <c r="HTG89" s="157"/>
      <c r="HTH89" s="157"/>
      <c r="HTI89" s="157"/>
      <c r="HTJ89" s="157"/>
      <c r="HTK89" s="157"/>
      <c r="HTL89" s="157"/>
      <c r="HTM89" s="157"/>
      <c r="HTN89" s="157"/>
      <c r="HTO89" s="157"/>
      <c r="HTP89" s="157"/>
      <c r="HTQ89" s="157"/>
      <c r="HTR89" s="157"/>
      <c r="HTS89" s="157"/>
      <c r="HTT89" s="157"/>
      <c r="HTU89" s="157"/>
      <c r="HTV89" s="157"/>
      <c r="HTW89" s="157"/>
      <c r="HTX89" s="157"/>
      <c r="HTY89" s="157"/>
      <c r="HTZ89" s="157"/>
      <c r="HUA89" s="157"/>
      <c r="HUB89" s="157"/>
      <c r="HUC89" s="157"/>
      <c r="HUD89" s="157"/>
      <c r="HUE89" s="157"/>
      <c r="HUF89" s="157"/>
      <c r="HUG89" s="157"/>
      <c r="HUH89" s="157"/>
      <c r="HUI89" s="157"/>
      <c r="HUJ89" s="157"/>
      <c r="HUK89" s="157"/>
      <c r="HUL89" s="157"/>
      <c r="HUM89" s="157"/>
      <c r="HUN89" s="157"/>
      <c r="HUO89" s="157"/>
      <c r="HUP89" s="157"/>
      <c r="HUQ89" s="157"/>
      <c r="HUR89" s="157"/>
      <c r="HUS89" s="157"/>
      <c r="HUT89" s="157"/>
      <c r="HUU89" s="157"/>
      <c r="HUV89" s="157"/>
      <c r="HUW89" s="157"/>
      <c r="HUX89" s="157"/>
      <c r="HUY89" s="157"/>
      <c r="HUZ89" s="157"/>
      <c r="HVA89" s="157"/>
      <c r="HVB89" s="157"/>
      <c r="HVC89" s="157"/>
      <c r="HVD89" s="157"/>
      <c r="HVE89" s="157"/>
      <c r="HVF89" s="157"/>
      <c r="HVG89" s="157"/>
      <c r="HVH89" s="157"/>
      <c r="HVI89" s="157"/>
      <c r="HVJ89" s="157"/>
      <c r="HVK89" s="157"/>
      <c r="HVL89" s="157"/>
      <c r="HVM89" s="157"/>
      <c r="HVN89" s="157"/>
      <c r="HVO89" s="157"/>
      <c r="HVP89" s="157"/>
      <c r="HVQ89" s="157"/>
      <c r="HVR89" s="157"/>
      <c r="HVS89" s="157"/>
      <c r="HVT89" s="157"/>
      <c r="HVU89" s="157"/>
      <c r="HVV89" s="157"/>
      <c r="HVW89" s="157"/>
      <c r="HVX89" s="157"/>
      <c r="HVY89" s="157"/>
      <c r="HVZ89" s="157"/>
      <c r="HWA89" s="157"/>
      <c r="HWB89" s="157"/>
      <c r="HWC89" s="157"/>
      <c r="HWD89" s="157"/>
      <c r="HWE89" s="157"/>
      <c r="HWF89" s="157"/>
      <c r="HWG89" s="157"/>
      <c r="HWH89" s="157"/>
      <c r="HWI89" s="157"/>
      <c r="HWJ89" s="157"/>
      <c r="HWK89" s="157"/>
      <c r="HWL89" s="157"/>
      <c r="HWM89" s="157"/>
      <c r="HWN89" s="157"/>
      <c r="HWO89" s="157"/>
      <c r="HWP89" s="157"/>
      <c r="HWQ89" s="157"/>
      <c r="HWR89" s="157"/>
      <c r="HWS89" s="157"/>
      <c r="HWT89" s="157"/>
      <c r="HWU89" s="157"/>
      <c r="HWV89" s="157"/>
      <c r="HWW89" s="157"/>
      <c r="HWX89" s="157"/>
      <c r="HWY89" s="157"/>
      <c r="HWZ89" s="157"/>
      <c r="HXA89" s="157"/>
      <c r="HXB89" s="157"/>
      <c r="HXC89" s="157"/>
      <c r="HXD89" s="157"/>
      <c r="HXE89" s="157"/>
      <c r="HXF89" s="157"/>
      <c r="HXG89" s="157"/>
      <c r="HXH89" s="157"/>
      <c r="HXI89" s="157"/>
      <c r="HXJ89" s="157"/>
      <c r="HXK89" s="157"/>
      <c r="HXL89" s="157"/>
      <c r="HXM89" s="157"/>
      <c r="HXN89" s="157"/>
      <c r="HXO89" s="157"/>
      <c r="HXP89" s="157"/>
      <c r="HXQ89" s="157"/>
      <c r="HXR89" s="157"/>
      <c r="HXS89" s="157"/>
      <c r="HXT89" s="157"/>
      <c r="HXU89" s="157"/>
      <c r="HXV89" s="157"/>
      <c r="HXW89" s="157"/>
      <c r="HXX89" s="157"/>
      <c r="HXY89" s="157"/>
      <c r="HXZ89" s="157"/>
      <c r="HYA89" s="157"/>
      <c r="HYB89" s="157"/>
      <c r="HYC89" s="157"/>
      <c r="HYD89" s="157"/>
      <c r="HYE89" s="157"/>
      <c r="HYF89" s="157"/>
      <c r="HYG89" s="157"/>
      <c r="HYH89" s="157"/>
      <c r="HYI89" s="157"/>
      <c r="HYJ89" s="157"/>
      <c r="HYK89" s="157"/>
      <c r="HYL89" s="157"/>
      <c r="HYM89" s="157"/>
      <c r="HYN89" s="157"/>
      <c r="HYO89" s="157"/>
      <c r="HYP89" s="157"/>
      <c r="HYQ89" s="157"/>
      <c r="HYR89" s="157"/>
      <c r="HYS89" s="157"/>
      <c r="HYT89" s="157"/>
      <c r="HYU89" s="157"/>
      <c r="HYV89" s="157"/>
      <c r="HYW89" s="157"/>
      <c r="HYX89" s="157"/>
      <c r="HYY89" s="157"/>
      <c r="HYZ89" s="157"/>
      <c r="HZA89" s="157"/>
      <c r="HZB89" s="157"/>
      <c r="HZC89" s="157"/>
      <c r="HZD89" s="157"/>
      <c r="HZE89" s="157"/>
      <c r="HZF89" s="157"/>
      <c r="HZG89" s="157"/>
      <c r="HZH89" s="157"/>
      <c r="HZI89" s="157"/>
      <c r="HZJ89" s="157"/>
      <c r="HZK89" s="157"/>
      <c r="HZL89" s="157"/>
      <c r="HZM89" s="157"/>
      <c r="HZN89" s="157"/>
      <c r="HZO89" s="157"/>
      <c r="HZP89" s="157"/>
      <c r="HZQ89" s="157"/>
      <c r="HZR89" s="157"/>
      <c r="HZS89" s="157"/>
      <c r="HZT89" s="157"/>
      <c r="HZU89" s="157"/>
      <c r="HZV89" s="157"/>
      <c r="HZW89" s="157"/>
      <c r="HZX89" s="157"/>
      <c r="HZY89" s="157"/>
      <c r="HZZ89" s="157"/>
      <c r="IAA89" s="157"/>
      <c r="IAB89" s="157"/>
      <c r="IAC89" s="157"/>
      <c r="IAD89" s="157"/>
      <c r="IAE89" s="157"/>
      <c r="IAF89" s="157"/>
      <c r="IAG89" s="157"/>
      <c r="IAH89" s="157"/>
      <c r="IAI89" s="157"/>
      <c r="IAJ89" s="157"/>
      <c r="IAK89" s="157"/>
      <c r="IAL89" s="157"/>
      <c r="IAM89" s="157"/>
      <c r="IAN89" s="157"/>
      <c r="IAO89" s="157"/>
      <c r="IAP89" s="157"/>
      <c r="IAQ89" s="157"/>
      <c r="IAR89" s="157"/>
      <c r="IAS89" s="157"/>
      <c r="IAT89" s="157"/>
      <c r="IAU89" s="157"/>
      <c r="IAV89" s="157"/>
      <c r="IAW89" s="157"/>
      <c r="IAX89" s="157"/>
      <c r="IAY89" s="157"/>
      <c r="IAZ89" s="157"/>
      <c r="IBA89" s="157"/>
      <c r="IBB89" s="157"/>
      <c r="IBC89" s="157"/>
      <c r="IBD89" s="157"/>
      <c r="IBE89" s="157"/>
      <c r="IBF89" s="157"/>
      <c r="IBG89" s="157"/>
      <c r="IBH89" s="157"/>
      <c r="IBI89" s="157"/>
      <c r="IBJ89" s="157"/>
      <c r="IBK89" s="157"/>
      <c r="IBL89" s="157"/>
      <c r="IBM89" s="157"/>
      <c r="IBN89" s="157"/>
      <c r="IBO89" s="157"/>
      <c r="IBP89" s="157"/>
      <c r="IBQ89" s="157"/>
      <c r="IBR89" s="157"/>
      <c r="IBS89" s="157"/>
      <c r="IBT89" s="157"/>
      <c r="IBU89" s="157"/>
      <c r="IBV89" s="157"/>
      <c r="IBW89" s="157"/>
      <c r="IBX89" s="157"/>
      <c r="IBY89" s="157"/>
      <c r="IBZ89" s="157"/>
      <c r="ICA89" s="157"/>
      <c r="ICB89" s="157"/>
      <c r="ICC89" s="157"/>
      <c r="ICD89" s="157"/>
      <c r="ICE89" s="157"/>
      <c r="ICF89" s="157"/>
      <c r="ICG89" s="157"/>
      <c r="ICH89" s="157"/>
      <c r="ICI89" s="157"/>
      <c r="ICJ89" s="157"/>
      <c r="ICK89" s="157"/>
      <c r="ICL89" s="157"/>
      <c r="ICM89" s="157"/>
      <c r="ICN89" s="157"/>
      <c r="ICO89" s="157"/>
      <c r="ICP89" s="157"/>
      <c r="ICQ89" s="157"/>
      <c r="ICR89" s="157"/>
      <c r="ICS89" s="157"/>
      <c r="ICT89" s="157"/>
      <c r="ICU89" s="157"/>
      <c r="ICV89" s="157"/>
      <c r="ICW89" s="157"/>
      <c r="ICX89" s="157"/>
      <c r="ICY89" s="157"/>
      <c r="ICZ89" s="157"/>
      <c r="IDA89" s="157"/>
      <c r="IDB89" s="157"/>
      <c r="IDC89" s="157"/>
      <c r="IDD89" s="157"/>
      <c r="IDE89" s="157"/>
      <c r="IDF89" s="157"/>
      <c r="IDG89" s="157"/>
      <c r="IDH89" s="157"/>
      <c r="IDI89" s="157"/>
      <c r="IDJ89" s="157"/>
      <c r="IDK89" s="157"/>
      <c r="IDL89" s="157"/>
      <c r="IDM89" s="157"/>
      <c r="IDN89" s="157"/>
      <c r="IDO89" s="157"/>
      <c r="IDP89" s="157"/>
      <c r="IDQ89" s="157"/>
      <c r="IDR89" s="157"/>
      <c r="IDS89" s="157"/>
      <c r="IDT89" s="157"/>
      <c r="IDU89" s="157"/>
      <c r="IDV89" s="157"/>
      <c r="IDW89" s="157"/>
      <c r="IDX89" s="157"/>
      <c r="IDY89" s="157"/>
      <c r="IDZ89" s="157"/>
      <c r="IEA89" s="157"/>
      <c r="IEB89" s="157"/>
      <c r="IEC89" s="157"/>
      <c r="IED89" s="157"/>
      <c r="IEE89" s="157"/>
      <c r="IEF89" s="157"/>
      <c r="IEG89" s="157"/>
      <c r="IEH89" s="157"/>
      <c r="IEI89" s="157"/>
      <c r="IEJ89" s="157"/>
      <c r="IEK89" s="157"/>
      <c r="IEL89" s="157"/>
      <c r="IEM89" s="157"/>
      <c r="IEN89" s="157"/>
      <c r="IEO89" s="157"/>
      <c r="IEP89" s="157"/>
      <c r="IEQ89" s="157"/>
      <c r="IER89" s="157"/>
      <c r="IES89" s="157"/>
      <c r="IET89" s="157"/>
      <c r="IEU89" s="157"/>
      <c r="IEV89" s="157"/>
      <c r="IEW89" s="157"/>
      <c r="IEX89" s="157"/>
      <c r="IEY89" s="157"/>
      <c r="IEZ89" s="157"/>
      <c r="IFA89" s="157"/>
      <c r="IFB89" s="157"/>
      <c r="IFC89" s="157"/>
      <c r="IFD89" s="157"/>
      <c r="IFE89" s="157"/>
      <c r="IFF89" s="157"/>
      <c r="IFG89" s="157"/>
      <c r="IFH89" s="157"/>
      <c r="IFI89" s="157"/>
      <c r="IFJ89" s="157"/>
      <c r="IFK89" s="157"/>
      <c r="IFL89" s="157"/>
      <c r="IFM89" s="157"/>
      <c r="IFN89" s="157"/>
      <c r="IFO89" s="157"/>
      <c r="IFP89" s="157"/>
      <c r="IFQ89" s="157"/>
      <c r="IFR89" s="157"/>
      <c r="IFS89" s="157"/>
      <c r="IFT89" s="157"/>
      <c r="IFU89" s="157"/>
      <c r="IFV89" s="157"/>
      <c r="IFW89" s="157"/>
      <c r="IFX89" s="157"/>
      <c r="IFY89" s="157"/>
      <c r="IFZ89" s="157"/>
      <c r="IGA89" s="157"/>
      <c r="IGB89" s="157"/>
      <c r="IGC89" s="157"/>
      <c r="IGD89" s="157"/>
      <c r="IGE89" s="157"/>
      <c r="IGF89" s="157"/>
      <c r="IGG89" s="157"/>
      <c r="IGH89" s="157"/>
      <c r="IGI89" s="157"/>
      <c r="IGJ89" s="157"/>
      <c r="IGK89" s="157"/>
      <c r="IGL89" s="157"/>
      <c r="IGM89" s="157"/>
      <c r="IGN89" s="157"/>
      <c r="IGO89" s="157"/>
      <c r="IGP89" s="157"/>
      <c r="IGQ89" s="157"/>
      <c r="IGR89" s="157"/>
      <c r="IGS89" s="157"/>
      <c r="IGT89" s="157"/>
      <c r="IGU89" s="157"/>
      <c r="IGV89" s="157"/>
      <c r="IGW89" s="157"/>
      <c r="IGX89" s="157"/>
      <c r="IGY89" s="157"/>
      <c r="IGZ89" s="157"/>
      <c r="IHA89" s="157"/>
      <c r="IHB89" s="157"/>
      <c r="IHC89" s="157"/>
      <c r="IHD89" s="157"/>
      <c r="IHE89" s="157"/>
      <c r="IHF89" s="157"/>
      <c r="IHG89" s="157"/>
      <c r="IHH89" s="157"/>
      <c r="IHI89" s="157"/>
      <c r="IHJ89" s="157"/>
      <c r="IHK89" s="157"/>
      <c r="IHL89" s="157"/>
      <c r="IHM89" s="157"/>
      <c r="IHN89" s="157"/>
      <c r="IHO89" s="157"/>
      <c r="IHP89" s="157"/>
      <c r="IHQ89" s="157"/>
      <c r="IHR89" s="157"/>
      <c r="IHS89" s="157"/>
      <c r="IHT89" s="157"/>
      <c r="IHU89" s="157"/>
      <c r="IHV89" s="157"/>
      <c r="IHW89" s="157"/>
      <c r="IHX89" s="157"/>
      <c r="IHY89" s="157"/>
      <c r="IHZ89" s="157"/>
      <c r="IIA89" s="157"/>
      <c r="IIB89" s="157"/>
      <c r="IIC89" s="157"/>
      <c r="IID89" s="157"/>
      <c r="IIE89" s="157"/>
      <c r="IIF89" s="157"/>
      <c r="IIG89" s="157"/>
      <c r="IIH89" s="157"/>
      <c r="III89" s="157"/>
      <c r="IIJ89" s="157"/>
      <c r="IIK89" s="157"/>
      <c r="IIL89" s="157"/>
      <c r="IIM89" s="157"/>
      <c r="IIN89" s="157"/>
      <c r="IIO89" s="157"/>
      <c r="IIP89" s="157"/>
      <c r="IIQ89" s="157"/>
      <c r="IIR89" s="157"/>
      <c r="IIS89" s="157"/>
      <c r="IIT89" s="157"/>
      <c r="IIU89" s="157"/>
      <c r="IIV89" s="157"/>
      <c r="IIW89" s="157"/>
      <c r="IIX89" s="157"/>
      <c r="IIY89" s="157"/>
      <c r="IIZ89" s="157"/>
      <c r="IJA89" s="157"/>
      <c r="IJB89" s="157"/>
      <c r="IJC89" s="157"/>
      <c r="IJD89" s="157"/>
      <c r="IJE89" s="157"/>
      <c r="IJF89" s="157"/>
      <c r="IJG89" s="157"/>
      <c r="IJH89" s="157"/>
      <c r="IJI89" s="157"/>
      <c r="IJJ89" s="157"/>
      <c r="IJK89" s="157"/>
      <c r="IJL89" s="157"/>
      <c r="IJM89" s="157"/>
      <c r="IJN89" s="157"/>
      <c r="IJO89" s="157"/>
      <c r="IJP89" s="157"/>
      <c r="IJQ89" s="157"/>
      <c r="IJR89" s="157"/>
      <c r="IJS89" s="157"/>
      <c r="IJT89" s="157"/>
      <c r="IJU89" s="157"/>
      <c r="IJV89" s="157"/>
      <c r="IJW89" s="157"/>
      <c r="IJX89" s="157"/>
      <c r="IJY89" s="157"/>
      <c r="IJZ89" s="157"/>
      <c r="IKA89" s="157"/>
      <c r="IKB89" s="157"/>
      <c r="IKC89" s="157"/>
      <c r="IKD89" s="157"/>
      <c r="IKE89" s="157"/>
      <c r="IKF89" s="157"/>
      <c r="IKG89" s="157"/>
      <c r="IKH89" s="157"/>
      <c r="IKI89" s="157"/>
      <c r="IKJ89" s="157"/>
      <c r="IKK89" s="157"/>
      <c r="IKL89" s="157"/>
      <c r="IKM89" s="157"/>
      <c r="IKN89" s="157"/>
      <c r="IKO89" s="157"/>
      <c r="IKP89" s="157"/>
      <c r="IKQ89" s="157"/>
      <c r="IKR89" s="157"/>
      <c r="IKS89" s="157"/>
      <c r="IKT89" s="157"/>
      <c r="IKU89" s="157"/>
      <c r="IKV89" s="157"/>
      <c r="IKW89" s="157"/>
      <c r="IKX89" s="157"/>
      <c r="IKY89" s="157"/>
      <c r="IKZ89" s="157"/>
      <c r="ILA89" s="157"/>
      <c r="ILB89" s="157"/>
      <c r="ILC89" s="157"/>
      <c r="ILD89" s="157"/>
      <c r="ILE89" s="157"/>
      <c r="ILF89" s="157"/>
      <c r="ILG89" s="157"/>
      <c r="ILH89" s="157"/>
      <c r="ILI89" s="157"/>
      <c r="ILJ89" s="157"/>
      <c r="ILK89" s="157"/>
      <c r="ILL89" s="157"/>
      <c r="ILM89" s="157"/>
      <c r="ILN89" s="157"/>
      <c r="ILO89" s="157"/>
      <c r="ILP89" s="157"/>
      <c r="ILQ89" s="157"/>
      <c r="ILR89" s="157"/>
      <c r="ILS89" s="157"/>
      <c r="ILT89" s="157"/>
      <c r="ILU89" s="157"/>
      <c r="ILV89" s="157"/>
      <c r="ILW89" s="157"/>
      <c r="ILX89" s="157"/>
      <c r="ILY89" s="157"/>
      <c r="ILZ89" s="157"/>
      <c r="IMA89" s="157"/>
      <c r="IMB89" s="157"/>
      <c r="IMC89" s="157"/>
      <c r="IMD89" s="157"/>
      <c r="IME89" s="157"/>
      <c r="IMF89" s="157"/>
      <c r="IMG89" s="157"/>
      <c r="IMH89" s="157"/>
      <c r="IMI89" s="157"/>
      <c r="IMJ89" s="157"/>
      <c r="IMK89" s="157"/>
      <c r="IML89" s="157"/>
      <c r="IMM89" s="157"/>
      <c r="IMN89" s="157"/>
      <c r="IMO89" s="157"/>
      <c r="IMP89" s="157"/>
      <c r="IMQ89" s="157"/>
      <c r="IMR89" s="157"/>
      <c r="IMS89" s="157"/>
      <c r="IMT89" s="157"/>
      <c r="IMU89" s="157"/>
      <c r="IMV89" s="157"/>
      <c r="IMW89" s="157"/>
      <c r="IMX89" s="157"/>
      <c r="IMY89" s="157"/>
      <c r="IMZ89" s="157"/>
      <c r="INA89" s="157"/>
      <c r="INB89" s="157"/>
      <c r="INC89" s="157"/>
      <c r="IND89" s="157"/>
      <c r="INE89" s="157"/>
      <c r="INF89" s="157"/>
      <c r="ING89" s="157"/>
      <c r="INH89" s="157"/>
      <c r="INI89" s="157"/>
      <c r="INJ89" s="157"/>
      <c r="INK89" s="157"/>
      <c r="INL89" s="157"/>
      <c r="INM89" s="157"/>
      <c r="INN89" s="157"/>
      <c r="INO89" s="157"/>
      <c r="INP89" s="157"/>
      <c r="INQ89" s="157"/>
      <c r="INR89" s="157"/>
      <c r="INS89" s="157"/>
      <c r="INT89" s="157"/>
      <c r="INU89" s="157"/>
      <c r="INV89" s="157"/>
      <c r="INW89" s="157"/>
      <c r="INX89" s="157"/>
      <c r="INY89" s="157"/>
      <c r="INZ89" s="157"/>
      <c r="IOA89" s="157"/>
      <c r="IOB89" s="157"/>
      <c r="IOC89" s="157"/>
      <c r="IOD89" s="157"/>
      <c r="IOE89" s="157"/>
      <c r="IOF89" s="157"/>
      <c r="IOG89" s="157"/>
      <c r="IOH89" s="157"/>
      <c r="IOI89" s="157"/>
      <c r="IOJ89" s="157"/>
      <c r="IOK89" s="157"/>
      <c r="IOL89" s="157"/>
      <c r="IOM89" s="157"/>
      <c r="ION89" s="157"/>
      <c r="IOO89" s="157"/>
      <c r="IOP89" s="157"/>
      <c r="IOQ89" s="157"/>
      <c r="IOR89" s="157"/>
      <c r="IOS89" s="157"/>
      <c r="IOT89" s="157"/>
      <c r="IOU89" s="157"/>
      <c r="IOV89" s="157"/>
      <c r="IOW89" s="157"/>
      <c r="IOX89" s="157"/>
      <c r="IOY89" s="157"/>
      <c r="IOZ89" s="157"/>
      <c r="IPA89" s="157"/>
      <c r="IPB89" s="157"/>
      <c r="IPC89" s="157"/>
      <c r="IPD89" s="157"/>
      <c r="IPE89" s="157"/>
      <c r="IPF89" s="157"/>
      <c r="IPG89" s="157"/>
      <c r="IPH89" s="157"/>
      <c r="IPI89" s="157"/>
      <c r="IPJ89" s="157"/>
      <c r="IPK89" s="157"/>
      <c r="IPL89" s="157"/>
      <c r="IPM89" s="157"/>
      <c r="IPN89" s="157"/>
      <c r="IPO89" s="157"/>
      <c r="IPP89" s="157"/>
      <c r="IPQ89" s="157"/>
      <c r="IPR89" s="157"/>
      <c r="IPS89" s="157"/>
      <c r="IPT89" s="157"/>
      <c r="IPU89" s="157"/>
      <c r="IPV89" s="157"/>
      <c r="IPW89" s="157"/>
      <c r="IPX89" s="157"/>
      <c r="IPY89" s="157"/>
      <c r="IPZ89" s="157"/>
      <c r="IQA89" s="157"/>
      <c r="IQB89" s="157"/>
      <c r="IQC89" s="157"/>
      <c r="IQD89" s="157"/>
      <c r="IQE89" s="157"/>
      <c r="IQF89" s="157"/>
      <c r="IQG89" s="157"/>
      <c r="IQH89" s="157"/>
      <c r="IQI89" s="157"/>
      <c r="IQJ89" s="157"/>
      <c r="IQK89" s="157"/>
      <c r="IQL89" s="157"/>
      <c r="IQM89" s="157"/>
      <c r="IQN89" s="157"/>
      <c r="IQO89" s="157"/>
      <c r="IQP89" s="157"/>
      <c r="IQQ89" s="157"/>
      <c r="IQR89" s="157"/>
      <c r="IQS89" s="157"/>
      <c r="IQT89" s="157"/>
      <c r="IQU89" s="157"/>
      <c r="IQV89" s="157"/>
      <c r="IQW89" s="157"/>
      <c r="IQX89" s="157"/>
      <c r="IQY89" s="157"/>
      <c r="IQZ89" s="157"/>
      <c r="IRA89" s="157"/>
      <c r="IRB89" s="157"/>
      <c r="IRC89" s="157"/>
      <c r="IRD89" s="157"/>
      <c r="IRE89" s="157"/>
      <c r="IRF89" s="157"/>
      <c r="IRG89" s="157"/>
      <c r="IRH89" s="157"/>
      <c r="IRI89" s="157"/>
      <c r="IRJ89" s="157"/>
      <c r="IRK89" s="157"/>
      <c r="IRL89" s="157"/>
      <c r="IRM89" s="157"/>
      <c r="IRN89" s="157"/>
      <c r="IRO89" s="157"/>
      <c r="IRP89" s="157"/>
      <c r="IRQ89" s="157"/>
      <c r="IRR89" s="157"/>
      <c r="IRS89" s="157"/>
      <c r="IRT89" s="157"/>
      <c r="IRU89" s="157"/>
      <c r="IRV89" s="157"/>
      <c r="IRW89" s="157"/>
      <c r="IRX89" s="157"/>
      <c r="IRY89" s="157"/>
      <c r="IRZ89" s="157"/>
      <c r="ISA89" s="157"/>
      <c r="ISB89" s="157"/>
      <c r="ISC89" s="157"/>
      <c r="ISD89" s="157"/>
      <c r="ISE89" s="157"/>
      <c r="ISF89" s="157"/>
      <c r="ISG89" s="157"/>
      <c r="ISH89" s="157"/>
      <c r="ISI89" s="157"/>
      <c r="ISJ89" s="157"/>
      <c r="ISK89" s="157"/>
      <c r="ISL89" s="157"/>
      <c r="ISM89" s="157"/>
      <c r="ISN89" s="157"/>
      <c r="ISO89" s="157"/>
      <c r="ISP89" s="157"/>
      <c r="ISQ89" s="157"/>
      <c r="ISR89" s="157"/>
      <c r="ISS89" s="157"/>
      <c r="IST89" s="157"/>
      <c r="ISU89" s="157"/>
      <c r="ISV89" s="157"/>
      <c r="ISW89" s="157"/>
      <c r="ISX89" s="157"/>
      <c r="ISY89" s="157"/>
      <c r="ISZ89" s="157"/>
      <c r="ITA89" s="157"/>
      <c r="ITB89" s="157"/>
      <c r="ITC89" s="157"/>
      <c r="ITD89" s="157"/>
      <c r="ITE89" s="157"/>
      <c r="ITF89" s="157"/>
      <c r="ITG89" s="157"/>
      <c r="ITH89" s="157"/>
      <c r="ITI89" s="157"/>
      <c r="ITJ89" s="157"/>
      <c r="ITK89" s="157"/>
      <c r="ITL89" s="157"/>
      <c r="ITM89" s="157"/>
      <c r="ITN89" s="157"/>
      <c r="ITO89" s="157"/>
      <c r="ITP89" s="157"/>
      <c r="ITQ89" s="157"/>
      <c r="ITR89" s="157"/>
      <c r="ITS89" s="157"/>
      <c r="ITT89" s="157"/>
      <c r="ITU89" s="157"/>
      <c r="ITV89" s="157"/>
      <c r="ITW89" s="157"/>
      <c r="ITX89" s="157"/>
      <c r="ITY89" s="157"/>
      <c r="ITZ89" s="157"/>
      <c r="IUA89" s="157"/>
      <c r="IUB89" s="157"/>
      <c r="IUC89" s="157"/>
      <c r="IUD89" s="157"/>
      <c r="IUE89" s="157"/>
      <c r="IUF89" s="157"/>
      <c r="IUG89" s="157"/>
      <c r="IUH89" s="157"/>
      <c r="IUI89" s="157"/>
      <c r="IUJ89" s="157"/>
      <c r="IUK89" s="157"/>
      <c r="IUL89" s="157"/>
      <c r="IUM89" s="157"/>
      <c r="IUN89" s="157"/>
      <c r="IUO89" s="157"/>
      <c r="IUP89" s="157"/>
      <c r="IUQ89" s="157"/>
      <c r="IUR89" s="157"/>
      <c r="IUS89" s="157"/>
      <c r="IUT89" s="157"/>
      <c r="IUU89" s="157"/>
      <c r="IUV89" s="157"/>
      <c r="IUW89" s="157"/>
      <c r="IUX89" s="157"/>
      <c r="IUY89" s="157"/>
      <c r="IUZ89" s="157"/>
      <c r="IVA89" s="157"/>
      <c r="IVB89" s="157"/>
      <c r="IVC89" s="157"/>
      <c r="IVD89" s="157"/>
      <c r="IVE89" s="157"/>
      <c r="IVF89" s="157"/>
      <c r="IVG89" s="157"/>
      <c r="IVH89" s="157"/>
      <c r="IVI89" s="157"/>
      <c r="IVJ89" s="157"/>
      <c r="IVK89" s="157"/>
      <c r="IVL89" s="157"/>
      <c r="IVM89" s="157"/>
      <c r="IVN89" s="157"/>
      <c r="IVO89" s="157"/>
      <c r="IVP89" s="157"/>
      <c r="IVQ89" s="157"/>
      <c r="IVR89" s="157"/>
      <c r="IVS89" s="157"/>
      <c r="IVT89" s="157"/>
      <c r="IVU89" s="157"/>
      <c r="IVV89" s="157"/>
      <c r="IVW89" s="157"/>
      <c r="IVX89" s="157"/>
      <c r="IVY89" s="157"/>
      <c r="IVZ89" s="157"/>
      <c r="IWA89" s="157"/>
      <c r="IWB89" s="157"/>
      <c r="IWC89" s="157"/>
      <c r="IWD89" s="157"/>
      <c r="IWE89" s="157"/>
      <c r="IWF89" s="157"/>
      <c r="IWG89" s="157"/>
      <c r="IWH89" s="157"/>
      <c r="IWI89" s="157"/>
      <c r="IWJ89" s="157"/>
      <c r="IWK89" s="157"/>
      <c r="IWL89" s="157"/>
      <c r="IWM89" s="157"/>
      <c r="IWN89" s="157"/>
      <c r="IWO89" s="157"/>
      <c r="IWP89" s="157"/>
      <c r="IWQ89" s="157"/>
      <c r="IWR89" s="157"/>
      <c r="IWS89" s="157"/>
      <c r="IWT89" s="157"/>
      <c r="IWU89" s="157"/>
      <c r="IWV89" s="157"/>
      <c r="IWW89" s="157"/>
      <c r="IWX89" s="157"/>
      <c r="IWY89" s="157"/>
      <c r="IWZ89" s="157"/>
      <c r="IXA89" s="157"/>
      <c r="IXB89" s="157"/>
      <c r="IXC89" s="157"/>
      <c r="IXD89" s="157"/>
      <c r="IXE89" s="157"/>
      <c r="IXF89" s="157"/>
      <c r="IXG89" s="157"/>
      <c r="IXH89" s="157"/>
      <c r="IXI89" s="157"/>
      <c r="IXJ89" s="157"/>
      <c r="IXK89" s="157"/>
      <c r="IXL89" s="157"/>
      <c r="IXM89" s="157"/>
      <c r="IXN89" s="157"/>
      <c r="IXO89" s="157"/>
      <c r="IXP89" s="157"/>
      <c r="IXQ89" s="157"/>
      <c r="IXR89" s="157"/>
      <c r="IXS89" s="157"/>
      <c r="IXT89" s="157"/>
      <c r="IXU89" s="157"/>
      <c r="IXV89" s="157"/>
      <c r="IXW89" s="157"/>
      <c r="IXX89" s="157"/>
      <c r="IXY89" s="157"/>
      <c r="IXZ89" s="157"/>
      <c r="IYA89" s="157"/>
      <c r="IYB89" s="157"/>
      <c r="IYC89" s="157"/>
      <c r="IYD89" s="157"/>
      <c r="IYE89" s="157"/>
      <c r="IYF89" s="157"/>
      <c r="IYG89" s="157"/>
      <c r="IYH89" s="157"/>
      <c r="IYI89" s="157"/>
      <c r="IYJ89" s="157"/>
      <c r="IYK89" s="157"/>
      <c r="IYL89" s="157"/>
      <c r="IYM89" s="157"/>
      <c r="IYN89" s="157"/>
      <c r="IYO89" s="157"/>
      <c r="IYP89" s="157"/>
      <c r="IYQ89" s="157"/>
      <c r="IYR89" s="157"/>
      <c r="IYS89" s="157"/>
      <c r="IYT89" s="157"/>
      <c r="IYU89" s="157"/>
      <c r="IYV89" s="157"/>
      <c r="IYW89" s="157"/>
      <c r="IYX89" s="157"/>
      <c r="IYY89" s="157"/>
      <c r="IYZ89" s="157"/>
      <c r="IZA89" s="157"/>
      <c r="IZB89" s="157"/>
      <c r="IZC89" s="157"/>
      <c r="IZD89" s="157"/>
      <c r="IZE89" s="157"/>
      <c r="IZF89" s="157"/>
      <c r="IZG89" s="157"/>
      <c r="IZH89" s="157"/>
      <c r="IZI89" s="157"/>
      <c r="IZJ89" s="157"/>
      <c r="IZK89" s="157"/>
      <c r="IZL89" s="157"/>
      <c r="IZM89" s="157"/>
      <c r="IZN89" s="157"/>
      <c r="IZO89" s="157"/>
      <c r="IZP89" s="157"/>
      <c r="IZQ89" s="157"/>
      <c r="IZR89" s="157"/>
      <c r="IZS89" s="157"/>
      <c r="IZT89" s="157"/>
      <c r="IZU89" s="157"/>
      <c r="IZV89" s="157"/>
      <c r="IZW89" s="157"/>
      <c r="IZX89" s="157"/>
      <c r="IZY89" s="157"/>
      <c r="IZZ89" s="157"/>
      <c r="JAA89" s="157"/>
      <c r="JAB89" s="157"/>
      <c r="JAC89" s="157"/>
      <c r="JAD89" s="157"/>
      <c r="JAE89" s="157"/>
      <c r="JAF89" s="157"/>
      <c r="JAG89" s="157"/>
      <c r="JAH89" s="157"/>
      <c r="JAI89" s="157"/>
      <c r="JAJ89" s="157"/>
      <c r="JAK89" s="157"/>
      <c r="JAL89" s="157"/>
      <c r="JAM89" s="157"/>
      <c r="JAN89" s="157"/>
      <c r="JAO89" s="157"/>
      <c r="JAP89" s="157"/>
      <c r="JAQ89" s="157"/>
      <c r="JAR89" s="157"/>
      <c r="JAS89" s="157"/>
      <c r="JAT89" s="157"/>
      <c r="JAU89" s="157"/>
      <c r="JAV89" s="157"/>
      <c r="JAW89" s="157"/>
      <c r="JAX89" s="157"/>
      <c r="JAY89" s="157"/>
      <c r="JAZ89" s="157"/>
      <c r="JBA89" s="157"/>
      <c r="JBB89" s="157"/>
      <c r="JBC89" s="157"/>
      <c r="JBD89" s="157"/>
      <c r="JBE89" s="157"/>
      <c r="JBF89" s="157"/>
      <c r="JBG89" s="157"/>
      <c r="JBH89" s="157"/>
      <c r="JBI89" s="157"/>
      <c r="JBJ89" s="157"/>
      <c r="JBK89" s="157"/>
      <c r="JBL89" s="157"/>
      <c r="JBM89" s="157"/>
      <c r="JBN89" s="157"/>
      <c r="JBO89" s="157"/>
      <c r="JBP89" s="157"/>
      <c r="JBQ89" s="157"/>
      <c r="JBR89" s="157"/>
      <c r="JBS89" s="157"/>
      <c r="JBT89" s="157"/>
      <c r="JBU89" s="157"/>
      <c r="JBV89" s="157"/>
      <c r="JBW89" s="157"/>
      <c r="JBX89" s="157"/>
      <c r="JBY89" s="157"/>
      <c r="JBZ89" s="157"/>
      <c r="JCA89" s="157"/>
      <c r="JCB89" s="157"/>
      <c r="JCC89" s="157"/>
      <c r="JCD89" s="157"/>
      <c r="JCE89" s="157"/>
      <c r="JCF89" s="157"/>
      <c r="JCG89" s="157"/>
      <c r="JCH89" s="157"/>
      <c r="JCI89" s="157"/>
      <c r="JCJ89" s="157"/>
      <c r="JCK89" s="157"/>
      <c r="JCL89" s="157"/>
      <c r="JCM89" s="157"/>
      <c r="JCN89" s="157"/>
      <c r="JCO89" s="157"/>
      <c r="JCP89" s="157"/>
      <c r="JCQ89" s="157"/>
      <c r="JCR89" s="157"/>
      <c r="JCS89" s="157"/>
      <c r="JCT89" s="157"/>
      <c r="JCU89" s="157"/>
      <c r="JCV89" s="157"/>
      <c r="JCW89" s="157"/>
      <c r="JCX89" s="157"/>
      <c r="JCY89" s="157"/>
      <c r="JCZ89" s="157"/>
      <c r="JDA89" s="157"/>
      <c r="JDB89" s="157"/>
      <c r="JDC89" s="157"/>
      <c r="JDD89" s="157"/>
      <c r="JDE89" s="157"/>
      <c r="JDF89" s="157"/>
      <c r="JDG89" s="157"/>
      <c r="JDH89" s="157"/>
      <c r="JDI89" s="157"/>
      <c r="JDJ89" s="157"/>
      <c r="JDK89" s="157"/>
      <c r="JDL89" s="157"/>
      <c r="JDM89" s="157"/>
      <c r="JDN89" s="157"/>
      <c r="JDO89" s="157"/>
      <c r="JDP89" s="157"/>
      <c r="JDQ89" s="157"/>
      <c r="JDR89" s="157"/>
      <c r="JDS89" s="157"/>
      <c r="JDT89" s="157"/>
      <c r="JDU89" s="157"/>
      <c r="JDV89" s="157"/>
      <c r="JDW89" s="157"/>
      <c r="JDX89" s="157"/>
      <c r="JDY89" s="157"/>
      <c r="JDZ89" s="157"/>
      <c r="JEA89" s="157"/>
      <c r="JEB89" s="157"/>
      <c r="JEC89" s="157"/>
      <c r="JED89" s="157"/>
      <c r="JEE89" s="157"/>
      <c r="JEF89" s="157"/>
      <c r="JEG89" s="157"/>
      <c r="JEH89" s="157"/>
      <c r="JEI89" s="157"/>
      <c r="JEJ89" s="157"/>
      <c r="JEK89" s="157"/>
      <c r="JEL89" s="157"/>
      <c r="JEM89" s="157"/>
      <c r="JEN89" s="157"/>
      <c r="JEO89" s="157"/>
      <c r="JEP89" s="157"/>
      <c r="JEQ89" s="157"/>
      <c r="JER89" s="157"/>
      <c r="JES89" s="157"/>
      <c r="JET89" s="157"/>
      <c r="JEU89" s="157"/>
      <c r="JEV89" s="157"/>
      <c r="JEW89" s="157"/>
      <c r="JEX89" s="157"/>
      <c r="JEY89" s="157"/>
      <c r="JEZ89" s="157"/>
      <c r="JFA89" s="157"/>
      <c r="JFB89" s="157"/>
      <c r="JFC89" s="157"/>
      <c r="JFD89" s="157"/>
      <c r="JFE89" s="157"/>
      <c r="JFF89" s="157"/>
      <c r="JFG89" s="157"/>
      <c r="JFH89" s="157"/>
      <c r="JFI89" s="157"/>
      <c r="JFJ89" s="157"/>
      <c r="JFK89" s="157"/>
      <c r="JFL89" s="157"/>
      <c r="JFM89" s="157"/>
      <c r="JFN89" s="157"/>
      <c r="JFO89" s="157"/>
      <c r="JFP89" s="157"/>
      <c r="JFQ89" s="157"/>
      <c r="JFR89" s="157"/>
      <c r="JFS89" s="157"/>
      <c r="JFT89" s="157"/>
      <c r="JFU89" s="157"/>
      <c r="JFV89" s="157"/>
      <c r="JFW89" s="157"/>
      <c r="JFX89" s="157"/>
      <c r="JFY89" s="157"/>
      <c r="JFZ89" s="157"/>
      <c r="JGA89" s="157"/>
      <c r="JGB89" s="157"/>
      <c r="JGC89" s="157"/>
      <c r="JGD89" s="157"/>
      <c r="JGE89" s="157"/>
      <c r="JGF89" s="157"/>
      <c r="JGG89" s="157"/>
      <c r="JGH89" s="157"/>
      <c r="JGI89" s="157"/>
      <c r="JGJ89" s="157"/>
      <c r="JGK89" s="157"/>
      <c r="JGL89" s="157"/>
      <c r="JGM89" s="157"/>
      <c r="JGN89" s="157"/>
      <c r="JGO89" s="157"/>
      <c r="JGP89" s="157"/>
      <c r="JGQ89" s="157"/>
      <c r="JGR89" s="157"/>
      <c r="JGS89" s="157"/>
      <c r="JGT89" s="157"/>
      <c r="JGU89" s="157"/>
      <c r="JGV89" s="157"/>
      <c r="JGW89" s="157"/>
      <c r="JGX89" s="157"/>
      <c r="JGY89" s="157"/>
      <c r="JGZ89" s="157"/>
      <c r="JHA89" s="157"/>
      <c r="JHB89" s="157"/>
      <c r="JHC89" s="157"/>
      <c r="JHD89" s="157"/>
      <c r="JHE89" s="157"/>
      <c r="JHF89" s="157"/>
      <c r="JHG89" s="157"/>
      <c r="JHH89" s="157"/>
      <c r="JHI89" s="157"/>
      <c r="JHJ89" s="157"/>
      <c r="JHK89" s="157"/>
      <c r="JHL89" s="157"/>
      <c r="JHM89" s="157"/>
      <c r="JHN89" s="157"/>
      <c r="JHO89" s="157"/>
      <c r="JHP89" s="157"/>
      <c r="JHQ89" s="157"/>
      <c r="JHR89" s="157"/>
      <c r="JHS89" s="157"/>
      <c r="JHT89" s="157"/>
      <c r="JHU89" s="157"/>
      <c r="JHV89" s="157"/>
      <c r="JHW89" s="157"/>
      <c r="JHX89" s="157"/>
      <c r="JHY89" s="157"/>
      <c r="JHZ89" s="157"/>
      <c r="JIA89" s="157"/>
      <c r="JIB89" s="157"/>
      <c r="JIC89" s="157"/>
      <c r="JID89" s="157"/>
      <c r="JIE89" s="157"/>
      <c r="JIF89" s="157"/>
      <c r="JIG89" s="157"/>
      <c r="JIH89" s="157"/>
      <c r="JII89" s="157"/>
      <c r="JIJ89" s="157"/>
      <c r="JIK89" s="157"/>
      <c r="JIL89" s="157"/>
      <c r="JIM89" s="157"/>
      <c r="JIN89" s="157"/>
      <c r="JIO89" s="157"/>
      <c r="JIP89" s="157"/>
      <c r="JIQ89" s="157"/>
      <c r="JIR89" s="157"/>
      <c r="JIS89" s="157"/>
      <c r="JIT89" s="157"/>
      <c r="JIU89" s="157"/>
      <c r="JIV89" s="157"/>
      <c r="JIW89" s="157"/>
      <c r="JIX89" s="157"/>
      <c r="JIY89" s="157"/>
      <c r="JIZ89" s="157"/>
      <c r="JJA89" s="157"/>
      <c r="JJB89" s="157"/>
      <c r="JJC89" s="157"/>
      <c r="JJD89" s="157"/>
      <c r="JJE89" s="157"/>
      <c r="JJF89" s="157"/>
      <c r="JJG89" s="157"/>
      <c r="JJH89" s="157"/>
      <c r="JJI89" s="157"/>
      <c r="JJJ89" s="157"/>
      <c r="JJK89" s="157"/>
      <c r="JJL89" s="157"/>
      <c r="JJM89" s="157"/>
      <c r="JJN89" s="157"/>
      <c r="JJO89" s="157"/>
      <c r="JJP89" s="157"/>
      <c r="JJQ89" s="157"/>
      <c r="JJR89" s="157"/>
      <c r="JJS89" s="157"/>
      <c r="JJT89" s="157"/>
      <c r="JJU89" s="157"/>
      <c r="JJV89" s="157"/>
      <c r="JJW89" s="157"/>
      <c r="JJX89" s="157"/>
      <c r="JJY89" s="157"/>
      <c r="JJZ89" s="157"/>
      <c r="JKA89" s="157"/>
      <c r="JKB89" s="157"/>
      <c r="JKC89" s="157"/>
      <c r="JKD89" s="157"/>
      <c r="JKE89" s="157"/>
      <c r="JKF89" s="157"/>
      <c r="JKG89" s="157"/>
      <c r="JKH89" s="157"/>
      <c r="JKI89" s="157"/>
      <c r="JKJ89" s="157"/>
      <c r="JKK89" s="157"/>
      <c r="JKL89" s="157"/>
      <c r="JKM89" s="157"/>
      <c r="JKN89" s="157"/>
      <c r="JKO89" s="157"/>
      <c r="JKP89" s="157"/>
      <c r="JKQ89" s="157"/>
      <c r="JKR89" s="157"/>
      <c r="JKS89" s="157"/>
      <c r="JKT89" s="157"/>
      <c r="JKU89" s="157"/>
      <c r="JKV89" s="157"/>
      <c r="JKW89" s="157"/>
      <c r="JKX89" s="157"/>
      <c r="JKY89" s="157"/>
      <c r="JKZ89" s="157"/>
      <c r="JLA89" s="157"/>
      <c r="JLB89" s="157"/>
      <c r="JLC89" s="157"/>
      <c r="JLD89" s="157"/>
      <c r="JLE89" s="157"/>
      <c r="JLF89" s="157"/>
      <c r="JLG89" s="157"/>
      <c r="JLH89" s="157"/>
      <c r="JLI89" s="157"/>
      <c r="JLJ89" s="157"/>
      <c r="JLK89" s="157"/>
      <c r="JLL89" s="157"/>
      <c r="JLM89" s="157"/>
      <c r="JLN89" s="157"/>
      <c r="JLO89" s="157"/>
      <c r="JLP89" s="157"/>
      <c r="JLQ89" s="157"/>
      <c r="JLR89" s="157"/>
      <c r="JLS89" s="157"/>
      <c r="JLT89" s="157"/>
      <c r="JLU89" s="157"/>
      <c r="JLV89" s="157"/>
      <c r="JLW89" s="157"/>
      <c r="JLX89" s="157"/>
      <c r="JLY89" s="157"/>
      <c r="JLZ89" s="157"/>
      <c r="JMA89" s="157"/>
      <c r="JMB89" s="157"/>
      <c r="JMC89" s="157"/>
      <c r="JMD89" s="157"/>
      <c r="JME89" s="157"/>
      <c r="JMF89" s="157"/>
      <c r="JMG89" s="157"/>
      <c r="JMH89" s="157"/>
      <c r="JMI89" s="157"/>
      <c r="JMJ89" s="157"/>
      <c r="JMK89" s="157"/>
      <c r="JML89" s="157"/>
      <c r="JMM89" s="157"/>
      <c r="JMN89" s="157"/>
      <c r="JMO89" s="157"/>
      <c r="JMP89" s="157"/>
      <c r="JMQ89" s="157"/>
      <c r="JMR89" s="157"/>
      <c r="JMS89" s="157"/>
      <c r="JMT89" s="157"/>
      <c r="JMU89" s="157"/>
      <c r="JMV89" s="157"/>
      <c r="JMW89" s="157"/>
      <c r="JMX89" s="157"/>
      <c r="JMY89" s="157"/>
      <c r="JMZ89" s="157"/>
      <c r="JNA89" s="157"/>
      <c r="JNB89" s="157"/>
      <c r="JNC89" s="157"/>
      <c r="JND89" s="157"/>
      <c r="JNE89" s="157"/>
      <c r="JNF89" s="157"/>
      <c r="JNG89" s="157"/>
      <c r="JNH89" s="157"/>
      <c r="JNI89" s="157"/>
      <c r="JNJ89" s="157"/>
      <c r="JNK89" s="157"/>
      <c r="JNL89" s="157"/>
      <c r="JNM89" s="157"/>
      <c r="JNN89" s="157"/>
      <c r="JNO89" s="157"/>
      <c r="JNP89" s="157"/>
      <c r="JNQ89" s="157"/>
      <c r="JNR89" s="157"/>
      <c r="JNS89" s="157"/>
      <c r="JNT89" s="157"/>
      <c r="JNU89" s="157"/>
      <c r="JNV89" s="157"/>
      <c r="JNW89" s="157"/>
      <c r="JNX89" s="157"/>
      <c r="JNY89" s="157"/>
      <c r="JNZ89" s="157"/>
      <c r="JOA89" s="157"/>
      <c r="JOB89" s="157"/>
      <c r="JOC89" s="157"/>
      <c r="JOD89" s="157"/>
      <c r="JOE89" s="157"/>
      <c r="JOF89" s="157"/>
      <c r="JOG89" s="157"/>
      <c r="JOH89" s="157"/>
      <c r="JOI89" s="157"/>
      <c r="JOJ89" s="157"/>
      <c r="JOK89" s="157"/>
      <c r="JOL89" s="157"/>
      <c r="JOM89" s="157"/>
      <c r="JON89" s="157"/>
      <c r="JOO89" s="157"/>
      <c r="JOP89" s="157"/>
      <c r="JOQ89" s="157"/>
      <c r="JOR89" s="157"/>
      <c r="JOS89" s="157"/>
      <c r="JOT89" s="157"/>
      <c r="JOU89" s="157"/>
      <c r="JOV89" s="157"/>
      <c r="JOW89" s="157"/>
      <c r="JOX89" s="157"/>
      <c r="JOY89" s="157"/>
      <c r="JOZ89" s="157"/>
      <c r="JPA89" s="157"/>
      <c r="JPB89" s="157"/>
      <c r="JPC89" s="157"/>
      <c r="JPD89" s="157"/>
      <c r="JPE89" s="157"/>
      <c r="JPF89" s="157"/>
      <c r="JPG89" s="157"/>
      <c r="JPH89" s="157"/>
      <c r="JPI89" s="157"/>
      <c r="JPJ89" s="157"/>
      <c r="JPK89" s="157"/>
      <c r="JPL89" s="157"/>
      <c r="JPM89" s="157"/>
      <c r="JPN89" s="157"/>
      <c r="JPO89" s="157"/>
      <c r="JPP89" s="157"/>
      <c r="JPQ89" s="157"/>
      <c r="JPR89" s="157"/>
      <c r="JPS89" s="157"/>
      <c r="JPT89" s="157"/>
      <c r="JPU89" s="157"/>
      <c r="JPV89" s="157"/>
      <c r="JPW89" s="157"/>
      <c r="JPX89" s="157"/>
      <c r="JPY89" s="157"/>
      <c r="JPZ89" s="157"/>
      <c r="JQA89" s="157"/>
      <c r="JQB89" s="157"/>
      <c r="JQC89" s="157"/>
      <c r="JQD89" s="157"/>
      <c r="JQE89" s="157"/>
      <c r="JQF89" s="157"/>
      <c r="JQG89" s="157"/>
      <c r="JQH89" s="157"/>
      <c r="JQI89" s="157"/>
      <c r="JQJ89" s="157"/>
      <c r="JQK89" s="157"/>
      <c r="JQL89" s="157"/>
      <c r="JQM89" s="157"/>
      <c r="JQN89" s="157"/>
      <c r="JQO89" s="157"/>
      <c r="JQP89" s="157"/>
      <c r="JQQ89" s="157"/>
      <c r="JQR89" s="157"/>
      <c r="JQS89" s="157"/>
      <c r="JQT89" s="157"/>
      <c r="JQU89" s="157"/>
      <c r="JQV89" s="157"/>
      <c r="JQW89" s="157"/>
      <c r="JQX89" s="157"/>
      <c r="JQY89" s="157"/>
      <c r="JQZ89" s="157"/>
      <c r="JRA89" s="157"/>
      <c r="JRB89" s="157"/>
      <c r="JRC89" s="157"/>
      <c r="JRD89" s="157"/>
      <c r="JRE89" s="157"/>
      <c r="JRF89" s="157"/>
      <c r="JRG89" s="157"/>
      <c r="JRH89" s="157"/>
      <c r="JRI89" s="157"/>
      <c r="JRJ89" s="157"/>
      <c r="JRK89" s="157"/>
      <c r="JRL89" s="157"/>
      <c r="JRM89" s="157"/>
      <c r="JRN89" s="157"/>
      <c r="JRO89" s="157"/>
      <c r="JRP89" s="157"/>
      <c r="JRQ89" s="157"/>
      <c r="JRR89" s="157"/>
      <c r="JRS89" s="157"/>
      <c r="JRT89" s="157"/>
      <c r="JRU89" s="157"/>
      <c r="JRV89" s="157"/>
      <c r="JRW89" s="157"/>
      <c r="JRX89" s="157"/>
      <c r="JRY89" s="157"/>
      <c r="JRZ89" s="157"/>
      <c r="JSA89" s="157"/>
      <c r="JSB89" s="157"/>
      <c r="JSC89" s="157"/>
      <c r="JSD89" s="157"/>
      <c r="JSE89" s="157"/>
      <c r="JSF89" s="157"/>
      <c r="JSG89" s="157"/>
      <c r="JSH89" s="157"/>
      <c r="JSI89" s="157"/>
      <c r="JSJ89" s="157"/>
      <c r="JSK89" s="157"/>
      <c r="JSL89" s="157"/>
      <c r="JSM89" s="157"/>
      <c r="JSN89" s="157"/>
      <c r="JSO89" s="157"/>
      <c r="JSP89" s="157"/>
      <c r="JSQ89" s="157"/>
      <c r="JSR89" s="157"/>
      <c r="JSS89" s="157"/>
      <c r="JST89" s="157"/>
      <c r="JSU89" s="157"/>
      <c r="JSV89" s="157"/>
      <c r="JSW89" s="157"/>
      <c r="JSX89" s="157"/>
      <c r="JSY89" s="157"/>
      <c r="JSZ89" s="157"/>
      <c r="JTA89" s="157"/>
      <c r="JTB89" s="157"/>
      <c r="JTC89" s="157"/>
      <c r="JTD89" s="157"/>
      <c r="JTE89" s="157"/>
      <c r="JTF89" s="157"/>
      <c r="JTG89" s="157"/>
      <c r="JTH89" s="157"/>
      <c r="JTI89" s="157"/>
      <c r="JTJ89" s="157"/>
      <c r="JTK89" s="157"/>
      <c r="JTL89" s="157"/>
      <c r="JTM89" s="157"/>
      <c r="JTN89" s="157"/>
      <c r="JTO89" s="157"/>
      <c r="JTP89" s="157"/>
      <c r="JTQ89" s="157"/>
      <c r="JTR89" s="157"/>
      <c r="JTS89" s="157"/>
      <c r="JTT89" s="157"/>
      <c r="JTU89" s="157"/>
      <c r="JTV89" s="157"/>
      <c r="JTW89" s="157"/>
      <c r="JTX89" s="157"/>
      <c r="JTY89" s="157"/>
      <c r="JTZ89" s="157"/>
      <c r="JUA89" s="157"/>
      <c r="JUB89" s="157"/>
      <c r="JUC89" s="157"/>
      <c r="JUD89" s="157"/>
      <c r="JUE89" s="157"/>
      <c r="JUF89" s="157"/>
      <c r="JUG89" s="157"/>
      <c r="JUH89" s="157"/>
      <c r="JUI89" s="157"/>
      <c r="JUJ89" s="157"/>
      <c r="JUK89" s="157"/>
      <c r="JUL89" s="157"/>
      <c r="JUM89" s="157"/>
      <c r="JUN89" s="157"/>
      <c r="JUO89" s="157"/>
      <c r="JUP89" s="157"/>
      <c r="JUQ89" s="157"/>
      <c r="JUR89" s="157"/>
      <c r="JUS89" s="157"/>
      <c r="JUT89" s="157"/>
      <c r="JUU89" s="157"/>
      <c r="JUV89" s="157"/>
      <c r="JUW89" s="157"/>
      <c r="JUX89" s="157"/>
      <c r="JUY89" s="157"/>
      <c r="JUZ89" s="157"/>
      <c r="JVA89" s="157"/>
      <c r="JVB89" s="157"/>
      <c r="JVC89" s="157"/>
      <c r="JVD89" s="157"/>
      <c r="JVE89" s="157"/>
      <c r="JVF89" s="157"/>
      <c r="JVG89" s="157"/>
      <c r="JVH89" s="157"/>
      <c r="JVI89" s="157"/>
      <c r="JVJ89" s="157"/>
      <c r="JVK89" s="157"/>
      <c r="JVL89" s="157"/>
      <c r="JVM89" s="157"/>
      <c r="JVN89" s="157"/>
      <c r="JVO89" s="157"/>
      <c r="JVP89" s="157"/>
      <c r="JVQ89" s="157"/>
      <c r="JVR89" s="157"/>
      <c r="JVS89" s="157"/>
      <c r="JVT89" s="157"/>
      <c r="JVU89" s="157"/>
      <c r="JVV89" s="157"/>
      <c r="JVW89" s="157"/>
      <c r="JVX89" s="157"/>
      <c r="JVY89" s="157"/>
      <c r="JVZ89" s="157"/>
      <c r="JWA89" s="157"/>
      <c r="JWB89" s="157"/>
      <c r="JWC89" s="157"/>
      <c r="JWD89" s="157"/>
      <c r="JWE89" s="157"/>
      <c r="JWF89" s="157"/>
      <c r="JWG89" s="157"/>
      <c r="JWH89" s="157"/>
      <c r="JWI89" s="157"/>
      <c r="JWJ89" s="157"/>
      <c r="JWK89" s="157"/>
      <c r="JWL89" s="157"/>
      <c r="JWM89" s="157"/>
      <c r="JWN89" s="157"/>
      <c r="JWO89" s="157"/>
      <c r="JWP89" s="157"/>
      <c r="JWQ89" s="157"/>
      <c r="JWR89" s="157"/>
      <c r="JWS89" s="157"/>
      <c r="JWT89" s="157"/>
      <c r="JWU89" s="157"/>
      <c r="JWV89" s="157"/>
      <c r="JWW89" s="157"/>
      <c r="JWX89" s="157"/>
      <c r="JWY89" s="157"/>
      <c r="JWZ89" s="157"/>
      <c r="JXA89" s="157"/>
      <c r="JXB89" s="157"/>
      <c r="JXC89" s="157"/>
      <c r="JXD89" s="157"/>
      <c r="JXE89" s="157"/>
      <c r="JXF89" s="157"/>
      <c r="JXG89" s="157"/>
      <c r="JXH89" s="157"/>
      <c r="JXI89" s="157"/>
      <c r="JXJ89" s="157"/>
      <c r="JXK89" s="157"/>
      <c r="JXL89" s="157"/>
      <c r="JXM89" s="157"/>
      <c r="JXN89" s="157"/>
      <c r="JXO89" s="157"/>
      <c r="JXP89" s="157"/>
      <c r="JXQ89" s="157"/>
      <c r="JXR89" s="157"/>
      <c r="JXS89" s="157"/>
      <c r="JXT89" s="157"/>
      <c r="JXU89" s="157"/>
      <c r="JXV89" s="157"/>
      <c r="JXW89" s="157"/>
      <c r="JXX89" s="157"/>
      <c r="JXY89" s="157"/>
      <c r="JXZ89" s="157"/>
      <c r="JYA89" s="157"/>
      <c r="JYB89" s="157"/>
      <c r="JYC89" s="157"/>
      <c r="JYD89" s="157"/>
      <c r="JYE89" s="157"/>
      <c r="JYF89" s="157"/>
      <c r="JYG89" s="157"/>
      <c r="JYH89" s="157"/>
      <c r="JYI89" s="157"/>
      <c r="JYJ89" s="157"/>
      <c r="JYK89" s="157"/>
      <c r="JYL89" s="157"/>
      <c r="JYM89" s="157"/>
      <c r="JYN89" s="157"/>
      <c r="JYO89" s="157"/>
      <c r="JYP89" s="157"/>
      <c r="JYQ89" s="157"/>
      <c r="JYR89" s="157"/>
      <c r="JYS89" s="157"/>
      <c r="JYT89" s="157"/>
      <c r="JYU89" s="157"/>
      <c r="JYV89" s="157"/>
      <c r="JYW89" s="157"/>
      <c r="JYX89" s="157"/>
      <c r="JYY89" s="157"/>
      <c r="JYZ89" s="157"/>
      <c r="JZA89" s="157"/>
      <c r="JZB89" s="157"/>
      <c r="JZC89" s="157"/>
      <c r="JZD89" s="157"/>
      <c r="JZE89" s="157"/>
      <c r="JZF89" s="157"/>
      <c r="JZG89" s="157"/>
      <c r="JZH89" s="157"/>
      <c r="JZI89" s="157"/>
      <c r="JZJ89" s="157"/>
      <c r="JZK89" s="157"/>
      <c r="JZL89" s="157"/>
      <c r="JZM89" s="157"/>
      <c r="JZN89" s="157"/>
      <c r="JZO89" s="157"/>
      <c r="JZP89" s="157"/>
      <c r="JZQ89" s="157"/>
      <c r="JZR89" s="157"/>
      <c r="JZS89" s="157"/>
      <c r="JZT89" s="157"/>
      <c r="JZU89" s="157"/>
      <c r="JZV89" s="157"/>
      <c r="JZW89" s="157"/>
      <c r="JZX89" s="157"/>
      <c r="JZY89" s="157"/>
      <c r="JZZ89" s="157"/>
      <c r="KAA89" s="157"/>
      <c r="KAB89" s="157"/>
      <c r="KAC89" s="157"/>
      <c r="KAD89" s="157"/>
      <c r="KAE89" s="157"/>
      <c r="KAF89" s="157"/>
      <c r="KAG89" s="157"/>
      <c r="KAH89" s="157"/>
      <c r="KAI89" s="157"/>
      <c r="KAJ89" s="157"/>
      <c r="KAK89" s="157"/>
      <c r="KAL89" s="157"/>
      <c r="KAM89" s="157"/>
      <c r="KAN89" s="157"/>
      <c r="KAO89" s="157"/>
      <c r="KAP89" s="157"/>
      <c r="KAQ89" s="157"/>
      <c r="KAR89" s="157"/>
      <c r="KAS89" s="157"/>
      <c r="KAT89" s="157"/>
      <c r="KAU89" s="157"/>
      <c r="KAV89" s="157"/>
      <c r="KAW89" s="157"/>
      <c r="KAX89" s="157"/>
      <c r="KAY89" s="157"/>
      <c r="KAZ89" s="157"/>
      <c r="KBA89" s="157"/>
      <c r="KBB89" s="157"/>
      <c r="KBC89" s="157"/>
      <c r="KBD89" s="157"/>
      <c r="KBE89" s="157"/>
      <c r="KBF89" s="157"/>
      <c r="KBG89" s="157"/>
      <c r="KBH89" s="157"/>
      <c r="KBI89" s="157"/>
      <c r="KBJ89" s="157"/>
      <c r="KBK89" s="157"/>
      <c r="KBL89" s="157"/>
      <c r="KBM89" s="157"/>
      <c r="KBN89" s="157"/>
      <c r="KBO89" s="157"/>
      <c r="KBP89" s="157"/>
      <c r="KBQ89" s="157"/>
      <c r="KBR89" s="157"/>
      <c r="KBS89" s="157"/>
      <c r="KBT89" s="157"/>
      <c r="KBU89" s="157"/>
      <c r="KBV89" s="157"/>
      <c r="KBW89" s="157"/>
      <c r="KBX89" s="157"/>
      <c r="KBY89" s="157"/>
      <c r="KBZ89" s="157"/>
      <c r="KCA89" s="157"/>
      <c r="KCB89" s="157"/>
      <c r="KCC89" s="157"/>
      <c r="KCD89" s="157"/>
      <c r="KCE89" s="157"/>
      <c r="KCF89" s="157"/>
      <c r="KCG89" s="157"/>
      <c r="KCH89" s="157"/>
      <c r="KCI89" s="157"/>
      <c r="KCJ89" s="157"/>
      <c r="KCK89" s="157"/>
      <c r="KCL89" s="157"/>
      <c r="KCM89" s="157"/>
      <c r="KCN89" s="157"/>
      <c r="KCO89" s="157"/>
      <c r="KCP89" s="157"/>
      <c r="KCQ89" s="157"/>
      <c r="KCR89" s="157"/>
      <c r="KCS89" s="157"/>
      <c r="KCT89" s="157"/>
      <c r="KCU89" s="157"/>
      <c r="KCV89" s="157"/>
      <c r="KCW89" s="157"/>
      <c r="KCX89" s="157"/>
      <c r="KCY89" s="157"/>
      <c r="KCZ89" s="157"/>
      <c r="KDA89" s="157"/>
      <c r="KDB89" s="157"/>
      <c r="KDC89" s="157"/>
      <c r="KDD89" s="157"/>
      <c r="KDE89" s="157"/>
      <c r="KDF89" s="157"/>
      <c r="KDG89" s="157"/>
      <c r="KDH89" s="157"/>
      <c r="KDI89" s="157"/>
      <c r="KDJ89" s="157"/>
      <c r="KDK89" s="157"/>
      <c r="KDL89" s="157"/>
      <c r="KDM89" s="157"/>
      <c r="KDN89" s="157"/>
      <c r="KDO89" s="157"/>
      <c r="KDP89" s="157"/>
      <c r="KDQ89" s="157"/>
      <c r="KDR89" s="157"/>
      <c r="KDS89" s="157"/>
      <c r="KDT89" s="157"/>
      <c r="KDU89" s="157"/>
      <c r="KDV89" s="157"/>
      <c r="KDW89" s="157"/>
      <c r="KDX89" s="157"/>
      <c r="KDY89" s="157"/>
      <c r="KDZ89" s="157"/>
      <c r="KEA89" s="157"/>
      <c r="KEB89" s="157"/>
      <c r="KEC89" s="157"/>
      <c r="KED89" s="157"/>
      <c r="KEE89" s="157"/>
      <c r="KEF89" s="157"/>
      <c r="KEG89" s="157"/>
      <c r="KEH89" s="157"/>
      <c r="KEI89" s="157"/>
      <c r="KEJ89" s="157"/>
      <c r="KEK89" s="157"/>
      <c r="KEL89" s="157"/>
      <c r="KEM89" s="157"/>
      <c r="KEN89" s="157"/>
      <c r="KEO89" s="157"/>
      <c r="KEP89" s="157"/>
      <c r="KEQ89" s="157"/>
      <c r="KER89" s="157"/>
      <c r="KES89" s="157"/>
      <c r="KET89" s="157"/>
      <c r="KEU89" s="157"/>
      <c r="KEV89" s="157"/>
      <c r="KEW89" s="157"/>
      <c r="KEX89" s="157"/>
      <c r="KEY89" s="157"/>
      <c r="KEZ89" s="157"/>
      <c r="KFA89" s="157"/>
      <c r="KFB89" s="157"/>
      <c r="KFC89" s="157"/>
      <c r="KFD89" s="157"/>
      <c r="KFE89" s="157"/>
      <c r="KFF89" s="157"/>
      <c r="KFG89" s="157"/>
      <c r="KFH89" s="157"/>
      <c r="KFI89" s="157"/>
      <c r="KFJ89" s="157"/>
      <c r="KFK89" s="157"/>
      <c r="KFL89" s="157"/>
      <c r="KFM89" s="157"/>
      <c r="KFN89" s="157"/>
      <c r="KFO89" s="157"/>
      <c r="KFP89" s="157"/>
      <c r="KFQ89" s="157"/>
      <c r="KFR89" s="157"/>
      <c r="KFS89" s="157"/>
      <c r="KFT89" s="157"/>
      <c r="KFU89" s="157"/>
      <c r="KFV89" s="157"/>
      <c r="KFW89" s="157"/>
      <c r="KFX89" s="157"/>
      <c r="KFY89" s="157"/>
      <c r="KFZ89" s="157"/>
      <c r="KGA89" s="157"/>
      <c r="KGB89" s="157"/>
      <c r="KGC89" s="157"/>
      <c r="KGD89" s="157"/>
      <c r="KGE89" s="157"/>
      <c r="KGF89" s="157"/>
      <c r="KGG89" s="157"/>
      <c r="KGH89" s="157"/>
      <c r="KGI89" s="157"/>
      <c r="KGJ89" s="157"/>
      <c r="KGK89" s="157"/>
      <c r="KGL89" s="157"/>
      <c r="KGM89" s="157"/>
      <c r="KGN89" s="157"/>
      <c r="KGO89" s="157"/>
      <c r="KGP89" s="157"/>
      <c r="KGQ89" s="157"/>
      <c r="KGR89" s="157"/>
      <c r="KGS89" s="157"/>
      <c r="KGT89" s="157"/>
      <c r="KGU89" s="157"/>
      <c r="KGV89" s="157"/>
      <c r="KGW89" s="157"/>
      <c r="KGX89" s="157"/>
      <c r="KGY89" s="157"/>
      <c r="KGZ89" s="157"/>
      <c r="KHA89" s="157"/>
      <c r="KHB89" s="157"/>
      <c r="KHC89" s="157"/>
      <c r="KHD89" s="157"/>
      <c r="KHE89" s="157"/>
      <c r="KHF89" s="157"/>
      <c r="KHG89" s="157"/>
      <c r="KHH89" s="157"/>
      <c r="KHI89" s="157"/>
      <c r="KHJ89" s="157"/>
      <c r="KHK89" s="157"/>
      <c r="KHL89" s="157"/>
      <c r="KHM89" s="157"/>
      <c r="KHN89" s="157"/>
      <c r="KHO89" s="157"/>
      <c r="KHP89" s="157"/>
      <c r="KHQ89" s="157"/>
      <c r="KHR89" s="157"/>
      <c r="KHS89" s="157"/>
      <c r="KHT89" s="157"/>
      <c r="KHU89" s="157"/>
      <c r="KHV89" s="157"/>
      <c r="KHW89" s="157"/>
      <c r="KHX89" s="157"/>
      <c r="KHY89" s="157"/>
      <c r="KHZ89" s="157"/>
      <c r="KIA89" s="157"/>
      <c r="KIB89" s="157"/>
      <c r="KIC89" s="157"/>
      <c r="KID89" s="157"/>
      <c r="KIE89" s="157"/>
      <c r="KIF89" s="157"/>
      <c r="KIG89" s="157"/>
      <c r="KIH89" s="157"/>
      <c r="KII89" s="157"/>
      <c r="KIJ89" s="157"/>
      <c r="KIK89" s="157"/>
      <c r="KIL89" s="157"/>
      <c r="KIM89" s="157"/>
      <c r="KIN89" s="157"/>
      <c r="KIO89" s="157"/>
      <c r="KIP89" s="157"/>
      <c r="KIQ89" s="157"/>
      <c r="KIR89" s="157"/>
      <c r="KIS89" s="157"/>
      <c r="KIT89" s="157"/>
      <c r="KIU89" s="157"/>
      <c r="KIV89" s="157"/>
      <c r="KIW89" s="157"/>
      <c r="KIX89" s="157"/>
      <c r="KIY89" s="157"/>
      <c r="KIZ89" s="157"/>
      <c r="KJA89" s="157"/>
      <c r="KJB89" s="157"/>
      <c r="KJC89" s="157"/>
      <c r="KJD89" s="157"/>
      <c r="KJE89" s="157"/>
      <c r="KJF89" s="157"/>
      <c r="KJG89" s="157"/>
      <c r="KJH89" s="157"/>
      <c r="KJI89" s="157"/>
      <c r="KJJ89" s="157"/>
      <c r="KJK89" s="157"/>
      <c r="KJL89" s="157"/>
      <c r="KJM89" s="157"/>
      <c r="KJN89" s="157"/>
      <c r="KJO89" s="157"/>
      <c r="KJP89" s="157"/>
      <c r="KJQ89" s="157"/>
      <c r="KJR89" s="157"/>
      <c r="KJS89" s="157"/>
      <c r="KJT89" s="157"/>
      <c r="KJU89" s="157"/>
      <c r="KJV89" s="157"/>
      <c r="KJW89" s="157"/>
      <c r="KJX89" s="157"/>
      <c r="KJY89" s="157"/>
      <c r="KJZ89" s="157"/>
      <c r="KKA89" s="157"/>
      <c r="KKB89" s="157"/>
      <c r="KKC89" s="157"/>
      <c r="KKD89" s="157"/>
      <c r="KKE89" s="157"/>
      <c r="KKF89" s="157"/>
      <c r="KKG89" s="157"/>
      <c r="KKH89" s="157"/>
      <c r="KKI89" s="157"/>
      <c r="KKJ89" s="157"/>
      <c r="KKK89" s="157"/>
      <c r="KKL89" s="157"/>
      <c r="KKM89" s="157"/>
      <c r="KKN89" s="157"/>
      <c r="KKO89" s="157"/>
      <c r="KKP89" s="157"/>
      <c r="KKQ89" s="157"/>
      <c r="KKR89" s="157"/>
      <c r="KKS89" s="157"/>
      <c r="KKT89" s="157"/>
      <c r="KKU89" s="157"/>
      <c r="KKV89" s="157"/>
      <c r="KKW89" s="157"/>
      <c r="KKX89" s="157"/>
      <c r="KKY89" s="157"/>
      <c r="KKZ89" s="157"/>
      <c r="KLA89" s="157"/>
      <c r="KLB89" s="157"/>
      <c r="KLC89" s="157"/>
      <c r="KLD89" s="157"/>
      <c r="KLE89" s="157"/>
      <c r="KLF89" s="157"/>
      <c r="KLG89" s="157"/>
      <c r="KLH89" s="157"/>
      <c r="KLI89" s="157"/>
      <c r="KLJ89" s="157"/>
      <c r="KLK89" s="157"/>
      <c r="KLL89" s="157"/>
      <c r="KLM89" s="157"/>
      <c r="KLN89" s="157"/>
      <c r="KLO89" s="157"/>
      <c r="KLP89" s="157"/>
      <c r="KLQ89" s="157"/>
      <c r="KLR89" s="157"/>
      <c r="KLS89" s="157"/>
      <c r="KLT89" s="157"/>
      <c r="KLU89" s="157"/>
      <c r="KLV89" s="157"/>
      <c r="KLW89" s="157"/>
      <c r="KLX89" s="157"/>
      <c r="KLY89" s="157"/>
      <c r="KLZ89" s="157"/>
      <c r="KMA89" s="157"/>
      <c r="KMB89" s="157"/>
      <c r="KMC89" s="157"/>
      <c r="KMD89" s="157"/>
      <c r="KME89" s="157"/>
      <c r="KMF89" s="157"/>
      <c r="KMG89" s="157"/>
      <c r="KMH89" s="157"/>
      <c r="KMI89" s="157"/>
      <c r="KMJ89" s="157"/>
      <c r="KMK89" s="157"/>
      <c r="KML89" s="157"/>
      <c r="KMM89" s="157"/>
      <c r="KMN89" s="157"/>
      <c r="KMO89" s="157"/>
      <c r="KMP89" s="157"/>
      <c r="KMQ89" s="157"/>
      <c r="KMR89" s="157"/>
      <c r="KMS89" s="157"/>
      <c r="KMT89" s="157"/>
      <c r="KMU89" s="157"/>
      <c r="KMV89" s="157"/>
      <c r="KMW89" s="157"/>
      <c r="KMX89" s="157"/>
      <c r="KMY89" s="157"/>
      <c r="KMZ89" s="157"/>
      <c r="KNA89" s="157"/>
      <c r="KNB89" s="157"/>
      <c r="KNC89" s="157"/>
      <c r="KND89" s="157"/>
      <c r="KNE89" s="157"/>
      <c r="KNF89" s="157"/>
      <c r="KNG89" s="157"/>
      <c r="KNH89" s="157"/>
      <c r="KNI89" s="157"/>
      <c r="KNJ89" s="157"/>
      <c r="KNK89" s="157"/>
      <c r="KNL89" s="157"/>
      <c r="KNM89" s="157"/>
      <c r="KNN89" s="157"/>
      <c r="KNO89" s="157"/>
      <c r="KNP89" s="157"/>
      <c r="KNQ89" s="157"/>
      <c r="KNR89" s="157"/>
      <c r="KNS89" s="157"/>
      <c r="KNT89" s="157"/>
      <c r="KNU89" s="157"/>
      <c r="KNV89" s="157"/>
      <c r="KNW89" s="157"/>
      <c r="KNX89" s="157"/>
      <c r="KNY89" s="157"/>
      <c r="KNZ89" s="157"/>
      <c r="KOA89" s="157"/>
      <c r="KOB89" s="157"/>
      <c r="KOC89" s="157"/>
      <c r="KOD89" s="157"/>
      <c r="KOE89" s="157"/>
      <c r="KOF89" s="157"/>
      <c r="KOG89" s="157"/>
      <c r="KOH89" s="157"/>
      <c r="KOI89" s="157"/>
      <c r="KOJ89" s="157"/>
      <c r="KOK89" s="157"/>
      <c r="KOL89" s="157"/>
      <c r="KOM89" s="157"/>
      <c r="KON89" s="157"/>
      <c r="KOO89" s="157"/>
      <c r="KOP89" s="157"/>
      <c r="KOQ89" s="157"/>
      <c r="KOR89" s="157"/>
      <c r="KOS89" s="157"/>
      <c r="KOT89" s="157"/>
      <c r="KOU89" s="157"/>
      <c r="KOV89" s="157"/>
      <c r="KOW89" s="157"/>
      <c r="KOX89" s="157"/>
      <c r="KOY89" s="157"/>
      <c r="KOZ89" s="157"/>
      <c r="KPA89" s="157"/>
      <c r="KPB89" s="157"/>
      <c r="KPC89" s="157"/>
      <c r="KPD89" s="157"/>
      <c r="KPE89" s="157"/>
      <c r="KPF89" s="157"/>
      <c r="KPG89" s="157"/>
      <c r="KPH89" s="157"/>
      <c r="KPI89" s="157"/>
      <c r="KPJ89" s="157"/>
      <c r="KPK89" s="157"/>
      <c r="KPL89" s="157"/>
      <c r="KPM89" s="157"/>
      <c r="KPN89" s="157"/>
      <c r="KPO89" s="157"/>
      <c r="KPP89" s="157"/>
      <c r="KPQ89" s="157"/>
      <c r="KPR89" s="157"/>
      <c r="KPS89" s="157"/>
      <c r="KPT89" s="157"/>
      <c r="KPU89" s="157"/>
      <c r="KPV89" s="157"/>
      <c r="KPW89" s="157"/>
      <c r="KPX89" s="157"/>
      <c r="KPY89" s="157"/>
      <c r="KPZ89" s="157"/>
      <c r="KQA89" s="157"/>
      <c r="KQB89" s="157"/>
      <c r="KQC89" s="157"/>
      <c r="KQD89" s="157"/>
      <c r="KQE89" s="157"/>
      <c r="KQF89" s="157"/>
      <c r="KQG89" s="157"/>
      <c r="KQH89" s="157"/>
      <c r="KQI89" s="157"/>
      <c r="KQJ89" s="157"/>
      <c r="KQK89" s="157"/>
      <c r="KQL89" s="157"/>
      <c r="KQM89" s="157"/>
      <c r="KQN89" s="157"/>
      <c r="KQO89" s="157"/>
      <c r="KQP89" s="157"/>
      <c r="KQQ89" s="157"/>
      <c r="KQR89" s="157"/>
      <c r="KQS89" s="157"/>
      <c r="KQT89" s="157"/>
      <c r="KQU89" s="157"/>
      <c r="KQV89" s="157"/>
      <c r="KQW89" s="157"/>
      <c r="KQX89" s="157"/>
      <c r="KQY89" s="157"/>
      <c r="KQZ89" s="157"/>
      <c r="KRA89" s="157"/>
      <c r="KRB89" s="157"/>
      <c r="KRC89" s="157"/>
      <c r="KRD89" s="157"/>
      <c r="KRE89" s="157"/>
      <c r="KRF89" s="157"/>
      <c r="KRG89" s="157"/>
      <c r="KRH89" s="157"/>
      <c r="KRI89" s="157"/>
      <c r="KRJ89" s="157"/>
      <c r="KRK89" s="157"/>
      <c r="KRL89" s="157"/>
      <c r="KRM89" s="157"/>
      <c r="KRN89" s="157"/>
      <c r="KRO89" s="157"/>
      <c r="KRP89" s="157"/>
      <c r="KRQ89" s="157"/>
      <c r="KRR89" s="157"/>
      <c r="KRS89" s="157"/>
      <c r="KRT89" s="157"/>
      <c r="KRU89" s="157"/>
      <c r="KRV89" s="157"/>
      <c r="KRW89" s="157"/>
      <c r="KRX89" s="157"/>
      <c r="KRY89" s="157"/>
      <c r="KRZ89" s="157"/>
      <c r="KSA89" s="157"/>
      <c r="KSB89" s="157"/>
      <c r="KSC89" s="157"/>
      <c r="KSD89" s="157"/>
      <c r="KSE89" s="157"/>
      <c r="KSF89" s="157"/>
      <c r="KSG89" s="157"/>
      <c r="KSH89" s="157"/>
      <c r="KSI89" s="157"/>
      <c r="KSJ89" s="157"/>
      <c r="KSK89" s="157"/>
      <c r="KSL89" s="157"/>
      <c r="KSM89" s="157"/>
      <c r="KSN89" s="157"/>
      <c r="KSO89" s="157"/>
      <c r="KSP89" s="157"/>
      <c r="KSQ89" s="157"/>
      <c r="KSR89" s="157"/>
      <c r="KSS89" s="157"/>
      <c r="KST89" s="157"/>
      <c r="KSU89" s="157"/>
      <c r="KSV89" s="157"/>
      <c r="KSW89" s="157"/>
      <c r="KSX89" s="157"/>
      <c r="KSY89" s="157"/>
      <c r="KSZ89" s="157"/>
      <c r="KTA89" s="157"/>
      <c r="KTB89" s="157"/>
      <c r="KTC89" s="157"/>
      <c r="KTD89" s="157"/>
      <c r="KTE89" s="157"/>
      <c r="KTF89" s="157"/>
      <c r="KTG89" s="157"/>
      <c r="KTH89" s="157"/>
      <c r="KTI89" s="157"/>
      <c r="KTJ89" s="157"/>
      <c r="KTK89" s="157"/>
      <c r="KTL89" s="157"/>
      <c r="KTM89" s="157"/>
      <c r="KTN89" s="157"/>
      <c r="KTO89" s="157"/>
      <c r="KTP89" s="157"/>
      <c r="KTQ89" s="157"/>
      <c r="KTR89" s="157"/>
      <c r="KTS89" s="157"/>
      <c r="KTT89" s="157"/>
      <c r="KTU89" s="157"/>
      <c r="KTV89" s="157"/>
      <c r="KTW89" s="157"/>
      <c r="KTX89" s="157"/>
      <c r="KTY89" s="157"/>
      <c r="KTZ89" s="157"/>
      <c r="KUA89" s="157"/>
      <c r="KUB89" s="157"/>
      <c r="KUC89" s="157"/>
      <c r="KUD89" s="157"/>
      <c r="KUE89" s="157"/>
      <c r="KUF89" s="157"/>
      <c r="KUG89" s="157"/>
      <c r="KUH89" s="157"/>
      <c r="KUI89" s="157"/>
      <c r="KUJ89" s="157"/>
      <c r="KUK89" s="157"/>
      <c r="KUL89" s="157"/>
      <c r="KUM89" s="157"/>
      <c r="KUN89" s="157"/>
      <c r="KUO89" s="157"/>
      <c r="KUP89" s="157"/>
      <c r="KUQ89" s="157"/>
      <c r="KUR89" s="157"/>
      <c r="KUS89" s="157"/>
      <c r="KUT89" s="157"/>
      <c r="KUU89" s="157"/>
      <c r="KUV89" s="157"/>
      <c r="KUW89" s="157"/>
      <c r="KUX89" s="157"/>
      <c r="KUY89" s="157"/>
      <c r="KUZ89" s="157"/>
      <c r="KVA89" s="157"/>
      <c r="KVB89" s="157"/>
      <c r="KVC89" s="157"/>
      <c r="KVD89" s="157"/>
      <c r="KVE89" s="157"/>
      <c r="KVF89" s="157"/>
      <c r="KVG89" s="157"/>
      <c r="KVH89" s="157"/>
      <c r="KVI89" s="157"/>
      <c r="KVJ89" s="157"/>
      <c r="KVK89" s="157"/>
      <c r="KVL89" s="157"/>
      <c r="KVM89" s="157"/>
      <c r="KVN89" s="157"/>
      <c r="KVO89" s="157"/>
      <c r="KVP89" s="157"/>
      <c r="KVQ89" s="157"/>
      <c r="KVR89" s="157"/>
      <c r="KVS89" s="157"/>
      <c r="KVT89" s="157"/>
      <c r="KVU89" s="157"/>
      <c r="KVV89" s="157"/>
      <c r="KVW89" s="157"/>
      <c r="KVX89" s="157"/>
      <c r="KVY89" s="157"/>
      <c r="KVZ89" s="157"/>
      <c r="KWA89" s="157"/>
      <c r="KWB89" s="157"/>
      <c r="KWC89" s="157"/>
      <c r="KWD89" s="157"/>
      <c r="KWE89" s="157"/>
      <c r="KWF89" s="157"/>
      <c r="KWG89" s="157"/>
      <c r="KWH89" s="157"/>
      <c r="KWI89" s="157"/>
      <c r="KWJ89" s="157"/>
      <c r="KWK89" s="157"/>
      <c r="KWL89" s="157"/>
      <c r="KWM89" s="157"/>
      <c r="KWN89" s="157"/>
      <c r="KWO89" s="157"/>
      <c r="KWP89" s="157"/>
      <c r="KWQ89" s="157"/>
      <c r="KWR89" s="157"/>
      <c r="KWS89" s="157"/>
      <c r="KWT89" s="157"/>
      <c r="KWU89" s="157"/>
      <c r="KWV89" s="157"/>
      <c r="KWW89" s="157"/>
      <c r="KWX89" s="157"/>
      <c r="KWY89" s="157"/>
      <c r="KWZ89" s="157"/>
      <c r="KXA89" s="157"/>
      <c r="KXB89" s="157"/>
      <c r="KXC89" s="157"/>
      <c r="KXD89" s="157"/>
      <c r="KXE89" s="157"/>
      <c r="KXF89" s="157"/>
      <c r="KXG89" s="157"/>
      <c r="KXH89" s="157"/>
      <c r="KXI89" s="157"/>
      <c r="KXJ89" s="157"/>
      <c r="KXK89" s="157"/>
      <c r="KXL89" s="157"/>
      <c r="KXM89" s="157"/>
      <c r="KXN89" s="157"/>
      <c r="KXO89" s="157"/>
      <c r="KXP89" s="157"/>
      <c r="KXQ89" s="157"/>
      <c r="KXR89" s="157"/>
      <c r="KXS89" s="157"/>
      <c r="KXT89" s="157"/>
      <c r="KXU89" s="157"/>
      <c r="KXV89" s="157"/>
      <c r="KXW89" s="157"/>
      <c r="KXX89" s="157"/>
      <c r="KXY89" s="157"/>
      <c r="KXZ89" s="157"/>
      <c r="KYA89" s="157"/>
      <c r="KYB89" s="157"/>
      <c r="KYC89" s="157"/>
      <c r="KYD89" s="157"/>
      <c r="KYE89" s="157"/>
      <c r="KYF89" s="157"/>
      <c r="KYG89" s="157"/>
      <c r="KYH89" s="157"/>
      <c r="KYI89" s="157"/>
      <c r="KYJ89" s="157"/>
      <c r="KYK89" s="157"/>
      <c r="KYL89" s="157"/>
      <c r="KYM89" s="157"/>
      <c r="KYN89" s="157"/>
      <c r="KYO89" s="157"/>
      <c r="KYP89" s="157"/>
      <c r="KYQ89" s="157"/>
      <c r="KYR89" s="157"/>
      <c r="KYS89" s="157"/>
      <c r="KYT89" s="157"/>
      <c r="KYU89" s="157"/>
      <c r="KYV89" s="157"/>
      <c r="KYW89" s="157"/>
      <c r="KYX89" s="157"/>
      <c r="KYY89" s="157"/>
      <c r="KYZ89" s="157"/>
      <c r="KZA89" s="157"/>
      <c r="KZB89" s="157"/>
      <c r="KZC89" s="157"/>
      <c r="KZD89" s="157"/>
      <c r="KZE89" s="157"/>
      <c r="KZF89" s="157"/>
      <c r="KZG89" s="157"/>
      <c r="KZH89" s="157"/>
      <c r="KZI89" s="157"/>
      <c r="KZJ89" s="157"/>
      <c r="KZK89" s="157"/>
      <c r="KZL89" s="157"/>
      <c r="KZM89" s="157"/>
      <c r="KZN89" s="157"/>
      <c r="KZO89" s="157"/>
      <c r="KZP89" s="157"/>
      <c r="KZQ89" s="157"/>
      <c r="KZR89" s="157"/>
      <c r="KZS89" s="157"/>
      <c r="KZT89" s="157"/>
      <c r="KZU89" s="157"/>
      <c r="KZV89" s="157"/>
      <c r="KZW89" s="157"/>
      <c r="KZX89" s="157"/>
      <c r="KZY89" s="157"/>
      <c r="KZZ89" s="157"/>
      <c r="LAA89" s="157"/>
      <c r="LAB89" s="157"/>
      <c r="LAC89" s="157"/>
      <c r="LAD89" s="157"/>
      <c r="LAE89" s="157"/>
      <c r="LAF89" s="157"/>
      <c r="LAG89" s="157"/>
      <c r="LAH89" s="157"/>
      <c r="LAI89" s="157"/>
      <c r="LAJ89" s="157"/>
      <c r="LAK89" s="157"/>
      <c r="LAL89" s="157"/>
      <c r="LAM89" s="157"/>
      <c r="LAN89" s="157"/>
      <c r="LAO89" s="157"/>
      <c r="LAP89" s="157"/>
      <c r="LAQ89" s="157"/>
      <c r="LAR89" s="157"/>
      <c r="LAS89" s="157"/>
      <c r="LAT89" s="157"/>
      <c r="LAU89" s="157"/>
      <c r="LAV89" s="157"/>
      <c r="LAW89" s="157"/>
      <c r="LAX89" s="157"/>
      <c r="LAY89" s="157"/>
      <c r="LAZ89" s="157"/>
      <c r="LBA89" s="157"/>
      <c r="LBB89" s="157"/>
      <c r="LBC89" s="157"/>
      <c r="LBD89" s="157"/>
      <c r="LBE89" s="157"/>
      <c r="LBF89" s="157"/>
      <c r="LBG89" s="157"/>
      <c r="LBH89" s="157"/>
      <c r="LBI89" s="157"/>
      <c r="LBJ89" s="157"/>
      <c r="LBK89" s="157"/>
      <c r="LBL89" s="157"/>
      <c r="LBM89" s="157"/>
      <c r="LBN89" s="157"/>
      <c r="LBO89" s="157"/>
      <c r="LBP89" s="157"/>
      <c r="LBQ89" s="157"/>
      <c r="LBR89" s="157"/>
      <c r="LBS89" s="157"/>
      <c r="LBT89" s="157"/>
      <c r="LBU89" s="157"/>
      <c r="LBV89" s="157"/>
      <c r="LBW89" s="157"/>
      <c r="LBX89" s="157"/>
      <c r="LBY89" s="157"/>
      <c r="LBZ89" s="157"/>
      <c r="LCA89" s="157"/>
      <c r="LCB89" s="157"/>
      <c r="LCC89" s="157"/>
      <c r="LCD89" s="157"/>
      <c r="LCE89" s="157"/>
      <c r="LCF89" s="157"/>
      <c r="LCG89" s="157"/>
      <c r="LCH89" s="157"/>
      <c r="LCI89" s="157"/>
      <c r="LCJ89" s="157"/>
      <c r="LCK89" s="157"/>
      <c r="LCL89" s="157"/>
      <c r="LCM89" s="157"/>
      <c r="LCN89" s="157"/>
      <c r="LCO89" s="157"/>
      <c r="LCP89" s="157"/>
      <c r="LCQ89" s="157"/>
      <c r="LCR89" s="157"/>
      <c r="LCS89" s="157"/>
      <c r="LCT89" s="157"/>
      <c r="LCU89" s="157"/>
      <c r="LCV89" s="157"/>
      <c r="LCW89" s="157"/>
      <c r="LCX89" s="157"/>
      <c r="LCY89" s="157"/>
      <c r="LCZ89" s="157"/>
      <c r="LDA89" s="157"/>
      <c r="LDB89" s="157"/>
      <c r="LDC89" s="157"/>
      <c r="LDD89" s="157"/>
      <c r="LDE89" s="157"/>
      <c r="LDF89" s="157"/>
      <c r="LDG89" s="157"/>
      <c r="LDH89" s="157"/>
      <c r="LDI89" s="157"/>
      <c r="LDJ89" s="157"/>
      <c r="LDK89" s="157"/>
      <c r="LDL89" s="157"/>
      <c r="LDM89" s="157"/>
      <c r="LDN89" s="157"/>
      <c r="LDO89" s="157"/>
      <c r="LDP89" s="157"/>
      <c r="LDQ89" s="157"/>
      <c r="LDR89" s="157"/>
      <c r="LDS89" s="157"/>
      <c r="LDT89" s="157"/>
      <c r="LDU89" s="157"/>
      <c r="LDV89" s="157"/>
      <c r="LDW89" s="157"/>
      <c r="LDX89" s="157"/>
      <c r="LDY89" s="157"/>
      <c r="LDZ89" s="157"/>
      <c r="LEA89" s="157"/>
      <c r="LEB89" s="157"/>
      <c r="LEC89" s="157"/>
      <c r="LED89" s="157"/>
      <c r="LEE89" s="157"/>
      <c r="LEF89" s="157"/>
      <c r="LEG89" s="157"/>
      <c r="LEH89" s="157"/>
      <c r="LEI89" s="157"/>
      <c r="LEJ89" s="157"/>
      <c r="LEK89" s="157"/>
      <c r="LEL89" s="157"/>
      <c r="LEM89" s="157"/>
      <c r="LEN89" s="157"/>
      <c r="LEO89" s="157"/>
      <c r="LEP89" s="157"/>
      <c r="LEQ89" s="157"/>
      <c r="LER89" s="157"/>
      <c r="LES89" s="157"/>
      <c r="LET89" s="157"/>
      <c r="LEU89" s="157"/>
      <c r="LEV89" s="157"/>
      <c r="LEW89" s="157"/>
      <c r="LEX89" s="157"/>
      <c r="LEY89" s="157"/>
      <c r="LEZ89" s="157"/>
      <c r="LFA89" s="157"/>
      <c r="LFB89" s="157"/>
      <c r="LFC89" s="157"/>
      <c r="LFD89" s="157"/>
      <c r="LFE89" s="157"/>
      <c r="LFF89" s="157"/>
      <c r="LFG89" s="157"/>
      <c r="LFH89" s="157"/>
      <c r="LFI89" s="157"/>
      <c r="LFJ89" s="157"/>
      <c r="LFK89" s="157"/>
      <c r="LFL89" s="157"/>
      <c r="LFM89" s="157"/>
      <c r="LFN89" s="157"/>
      <c r="LFO89" s="157"/>
      <c r="LFP89" s="157"/>
      <c r="LFQ89" s="157"/>
      <c r="LFR89" s="157"/>
      <c r="LFS89" s="157"/>
      <c r="LFT89" s="157"/>
      <c r="LFU89" s="157"/>
      <c r="LFV89" s="157"/>
      <c r="LFW89" s="157"/>
      <c r="LFX89" s="157"/>
      <c r="LFY89" s="157"/>
      <c r="LFZ89" s="157"/>
      <c r="LGA89" s="157"/>
      <c r="LGB89" s="157"/>
      <c r="LGC89" s="157"/>
      <c r="LGD89" s="157"/>
      <c r="LGE89" s="157"/>
      <c r="LGF89" s="157"/>
      <c r="LGG89" s="157"/>
      <c r="LGH89" s="157"/>
      <c r="LGI89" s="157"/>
      <c r="LGJ89" s="157"/>
      <c r="LGK89" s="157"/>
      <c r="LGL89" s="157"/>
      <c r="LGM89" s="157"/>
      <c r="LGN89" s="157"/>
      <c r="LGO89" s="157"/>
      <c r="LGP89" s="157"/>
      <c r="LGQ89" s="157"/>
      <c r="LGR89" s="157"/>
      <c r="LGS89" s="157"/>
      <c r="LGT89" s="157"/>
      <c r="LGU89" s="157"/>
      <c r="LGV89" s="157"/>
      <c r="LGW89" s="157"/>
      <c r="LGX89" s="157"/>
      <c r="LGY89" s="157"/>
      <c r="LGZ89" s="157"/>
      <c r="LHA89" s="157"/>
      <c r="LHB89" s="157"/>
      <c r="LHC89" s="157"/>
      <c r="LHD89" s="157"/>
      <c r="LHE89" s="157"/>
      <c r="LHF89" s="157"/>
      <c r="LHG89" s="157"/>
      <c r="LHH89" s="157"/>
      <c r="LHI89" s="157"/>
      <c r="LHJ89" s="157"/>
      <c r="LHK89" s="157"/>
      <c r="LHL89" s="157"/>
      <c r="LHM89" s="157"/>
      <c r="LHN89" s="157"/>
      <c r="LHO89" s="157"/>
      <c r="LHP89" s="157"/>
      <c r="LHQ89" s="157"/>
      <c r="LHR89" s="157"/>
      <c r="LHS89" s="157"/>
      <c r="LHT89" s="157"/>
      <c r="LHU89" s="157"/>
      <c r="LHV89" s="157"/>
      <c r="LHW89" s="157"/>
      <c r="LHX89" s="157"/>
      <c r="LHY89" s="157"/>
      <c r="LHZ89" s="157"/>
      <c r="LIA89" s="157"/>
      <c r="LIB89" s="157"/>
      <c r="LIC89" s="157"/>
      <c r="LID89" s="157"/>
      <c r="LIE89" s="157"/>
      <c r="LIF89" s="157"/>
      <c r="LIG89" s="157"/>
      <c r="LIH89" s="157"/>
      <c r="LII89" s="157"/>
      <c r="LIJ89" s="157"/>
      <c r="LIK89" s="157"/>
      <c r="LIL89" s="157"/>
      <c r="LIM89" s="157"/>
      <c r="LIN89" s="157"/>
      <c r="LIO89" s="157"/>
      <c r="LIP89" s="157"/>
      <c r="LIQ89" s="157"/>
      <c r="LIR89" s="157"/>
      <c r="LIS89" s="157"/>
      <c r="LIT89" s="157"/>
      <c r="LIU89" s="157"/>
      <c r="LIV89" s="157"/>
      <c r="LIW89" s="157"/>
      <c r="LIX89" s="157"/>
      <c r="LIY89" s="157"/>
      <c r="LIZ89" s="157"/>
      <c r="LJA89" s="157"/>
      <c r="LJB89" s="157"/>
      <c r="LJC89" s="157"/>
      <c r="LJD89" s="157"/>
      <c r="LJE89" s="157"/>
      <c r="LJF89" s="157"/>
      <c r="LJG89" s="157"/>
      <c r="LJH89" s="157"/>
      <c r="LJI89" s="157"/>
      <c r="LJJ89" s="157"/>
      <c r="LJK89" s="157"/>
      <c r="LJL89" s="157"/>
      <c r="LJM89" s="157"/>
      <c r="LJN89" s="157"/>
      <c r="LJO89" s="157"/>
      <c r="LJP89" s="157"/>
      <c r="LJQ89" s="157"/>
      <c r="LJR89" s="157"/>
      <c r="LJS89" s="157"/>
      <c r="LJT89" s="157"/>
      <c r="LJU89" s="157"/>
      <c r="LJV89" s="157"/>
      <c r="LJW89" s="157"/>
      <c r="LJX89" s="157"/>
      <c r="LJY89" s="157"/>
      <c r="LJZ89" s="157"/>
      <c r="LKA89" s="157"/>
      <c r="LKB89" s="157"/>
      <c r="LKC89" s="157"/>
      <c r="LKD89" s="157"/>
      <c r="LKE89" s="157"/>
      <c r="LKF89" s="157"/>
      <c r="LKG89" s="157"/>
      <c r="LKH89" s="157"/>
      <c r="LKI89" s="157"/>
      <c r="LKJ89" s="157"/>
      <c r="LKK89" s="157"/>
      <c r="LKL89" s="157"/>
      <c r="LKM89" s="157"/>
      <c r="LKN89" s="157"/>
      <c r="LKO89" s="157"/>
      <c r="LKP89" s="157"/>
      <c r="LKQ89" s="157"/>
      <c r="LKR89" s="157"/>
      <c r="LKS89" s="157"/>
      <c r="LKT89" s="157"/>
      <c r="LKU89" s="157"/>
      <c r="LKV89" s="157"/>
      <c r="LKW89" s="157"/>
      <c r="LKX89" s="157"/>
      <c r="LKY89" s="157"/>
      <c r="LKZ89" s="157"/>
      <c r="LLA89" s="157"/>
      <c r="LLB89" s="157"/>
      <c r="LLC89" s="157"/>
      <c r="LLD89" s="157"/>
      <c r="LLE89" s="157"/>
      <c r="LLF89" s="157"/>
      <c r="LLG89" s="157"/>
      <c r="LLH89" s="157"/>
      <c r="LLI89" s="157"/>
      <c r="LLJ89" s="157"/>
      <c r="LLK89" s="157"/>
      <c r="LLL89" s="157"/>
      <c r="LLM89" s="157"/>
      <c r="LLN89" s="157"/>
      <c r="LLO89" s="157"/>
      <c r="LLP89" s="157"/>
      <c r="LLQ89" s="157"/>
      <c r="LLR89" s="157"/>
      <c r="LLS89" s="157"/>
      <c r="LLT89" s="157"/>
      <c r="LLU89" s="157"/>
      <c r="LLV89" s="157"/>
      <c r="LLW89" s="157"/>
      <c r="LLX89" s="157"/>
      <c r="LLY89" s="157"/>
      <c r="LLZ89" s="157"/>
      <c r="LMA89" s="157"/>
      <c r="LMB89" s="157"/>
      <c r="LMC89" s="157"/>
      <c r="LMD89" s="157"/>
      <c r="LME89" s="157"/>
      <c r="LMF89" s="157"/>
      <c r="LMG89" s="157"/>
      <c r="LMH89" s="157"/>
      <c r="LMI89" s="157"/>
      <c r="LMJ89" s="157"/>
      <c r="LMK89" s="157"/>
      <c r="LML89" s="157"/>
      <c r="LMM89" s="157"/>
      <c r="LMN89" s="157"/>
      <c r="LMO89" s="157"/>
      <c r="LMP89" s="157"/>
      <c r="LMQ89" s="157"/>
      <c r="LMR89" s="157"/>
      <c r="LMS89" s="157"/>
      <c r="LMT89" s="157"/>
      <c r="LMU89" s="157"/>
      <c r="LMV89" s="157"/>
      <c r="LMW89" s="157"/>
      <c r="LMX89" s="157"/>
      <c r="LMY89" s="157"/>
      <c r="LMZ89" s="157"/>
      <c r="LNA89" s="157"/>
      <c r="LNB89" s="157"/>
      <c r="LNC89" s="157"/>
      <c r="LND89" s="157"/>
      <c r="LNE89" s="157"/>
      <c r="LNF89" s="157"/>
      <c r="LNG89" s="157"/>
      <c r="LNH89" s="157"/>
      <c r="LNI89" s="157"/>
      <c r="LNJ89" s="157"/>
      <c r="LNK89" s="157"/>
      <c r="LNL89" s="157"/>
      <c r="LNM89" s="157"/>
      <c r="LNN89" s="157"/>
      <c r="LNO89" s="157"/>
      <c r="LNP89" s="157"/>
      <c r="LNQ89" s="157"/>
      <c r="LNR89" s="157"/>
      <c r="LNS89" s="157"/>
      <c r="LNT89" s="157"/>
      <c r="LNU89" s="157"/>
      <c r="LNV89" s="157"/>
      <c r="LNW89" s="157"/>
      <c r="LNX89" s="157"/>
      <c r="LNY89" s="157"/>
      <c r="LNZ89" s="157"/>
      <c r="LOA89" s="157"/>
      <c r="LOB89" s="157"/>
      <c r="LOC89" s="157"/>
      <c r="LOD89" s="157"/>
      <c r="LOE89" s="157"/>
      <c r="LOF89" s="157"/>
      <c r="LOG89" s="157"/>
      <c r="LOH89" s="157"/>
      <c r="LOI89" s="157"/>
      <c r="LOJ89" s="157"/>
      <c r="LOK89" s="157"/>
      <c r="LOL89" s="157"/>
      <c r="LOM89" s="157"/>
      <c r="LON89" s="157"/>
      <c r="LOO89" s="157"/>
      <c r="LOP89" s="157"/>
      <c r="LOQ89" s="157"/>
      <c r="LOR89" s="157"/>
      <c r="LOS89" s="157"/>
      <c r="LOT89" s="157"/>
      <c r="LOU89" s="157"/>
      <c r="LOV89" s="157"/>
      <c r="LOW89" s="157"/>
      <c r="LOX89" s="157"/>
      <c r="LOY89" s="157"/>
      <c r="LOZ89" s="157"/>
      <c r="LPA89" s="157"/>
      <c r="LPB89" s="157"/>
      <c r="LPC89" s="157"/>
      <c r="LPD89" s="157"/>
      <c r="LPE89" s="157"/>
      <c r="LPF89" s="157"/>
      <c r="LPG89" s="157"/>
      <c r="LPH89" s="157"/>
      <c r="LPI89" s="157"/>
      <c r="LPJ89" s="157"/>
      <c r="LPK89" s="157"/>
      <c r="LPL89" s="157"/>
      <c r="LPM89" s="157"/>
      <c r="LPN89" s="157"/>
      <c r="LPO89" s="157"/>
      <c r="LPP89" s="157"/>
      <c r="LPQ89" s="157"/>
      <c r="LPR89" s="157"/>
      <c r="LPS89" s="157"/>
      <c r="LPT89" s="157"/>
      <c r="LPU89" s="157"/>
      <c r="LPV89" s="157"/>
      <c r="LPW89" s="157"/>
      <c r="LPX89" s="157"/>
      <c r="LPY89" s="157"/>
      <c r="LPZ89" s="157"/>
      <c r="LQA89" s="157"/>
      <c r="LQB89" s="157"/>
      <c r="LQC89" s="157"/>
      <c r="LQD89" s="157"/>
      <c r="LQE89" s="157"/>
      <c r="LQF89" s="157"/>
      <c r="LQG89" s="157"/>
      <c r="LQH89" s="157"/>
      <c r="LQI89" s="157"/>
      <c r="LQJ89" s="157"/>
      <c r="LQK89" s="157"/>
      <c r="LQL89" s="157"/>
      <c r="LQM89" s="157"/>
      <c r="LQN89" s="157"/>
      <c r="LQO89" s="157"/>
      <c r="LQP89" s="157"/>
      <c r="LQQ89" s="157"/>
      <c r="LQR89" s="157"/>
      <c r="LQS89" s="157"/>
      <c r="LQT89" s="157"/>
      <c r="LQU89" s="157"/>
      <c r="LQV89" s="157"/>
      <c r="LQW89" s="157"/>
      <c r="LQX89" s="157"/>
      <c r="LQY89" s="157"/>
      <c r="LQZ89" s="157"/>
      <c r="LRA89" s="157"/>
      <c r="LRB89" s="157"/>
      <c r="LRC89" s="157"/>
      <c r="LRD89" s="157"/>
      <c r="LRE89" s="157"/>
      <c r="LRF89" s="157"/>
      <c r="LRG89" s="157"/>
      <c r="LRH89" s="157"/>
      <c r="LRI89" s="157"/>
      <c r="LRJ89" s="157"/>
      <c r="LRK89" s="157"/>
      <c r="LRL89" s="157"/>
      <c r="LRM89" s="157"/>
      <c r="LRN89" s="157"/>
      <c r="LRO89" s="157"/>
      <c r="LRP89" s="157"/>
      <c r="LRQ89" s="157"/>
      <c r="LRR89" s="157"/>
      <c r="LRS89" s="157"/>
      <c r="LRT89" s="157"/>
      <c r="LRU89" s="157"/>
      <c r="LRV89" s="157"/>
      <c r="LRW89" s="157"/>
      <c r="LRX89" s="157"/>
      <c r="LRY89" s="157"/>
      <c r="LRZ89" s="157"/>
      <c r="LSA89" s="157"/>
      <c r="LSB89" s="157"/>
      <c r="LSC89" s="157"/>
      <c r="LSD89" s="157"/>
      <c r="LSE89" s="157"/>
      <c r="LSF89" s="157"/>
      <c r="LSG89" s="157"/>
      <c r="LSH89" s="157"/>
      <c r="LSI89" s="157"/>
      <c r="LSJ89" s="157"/>
      <c r="LSK89" s="157"/>
      <c r="LSL89" s="157"/>
      <c r="LSM89" s="157"/>
      <c r="LSN89" s="157"/>
      <c r="LSO89" s="157"/>
      <c r="LSP89" s="157"/>
      <c r="LSQ89" s="157"/>
      <c r="LSR89" s="157"/>
      <c r="LSS89" s="157"/>
      <c r="LST89" s="157"/>
      <c r="LSU89" s="157"/>
      <c r="LSV89" s="157"/>
      <c r="LSW89" s="157"/>
      <c r="LSX89" s="157"/>
      <c r="LSY89" s="157"/>
      <c r="LSZ89" s="157"/>
      <c r="LTA89" s="157"/>
      <c r="LTB89" s="157"/>
      <c r="LTC89" s="157"/>
      <c r="LTD89" s="157"/>
      <c r="LTE89" s="157"/>
      <c r="LTF89" s="157"/>
      <c r="LTG89" s="157"/>
      <c r="LTH89" s="157"/>
      <c r="LTI89" s="157"/>
      <c r="LTJ89" s="157"/>
      <c r="LTK89" s="157"/>
      <c r="LTL89" s="157"/>
      <c r="LTM89" s="157"/>
      <c r="LTN89" s="157"/>
      <c r="LTO89" s="157"/>
      <c r="LTP89" s="157"/>
      <c r="LTQ89" s="157"/>
      <c r="LTR89" s="157"/>
      <c r="LTS89" s="157"/>
      <c r="LTT89" s="157"/>
      <c r="LTU89" s="157"/>
      <c r="LTV89" s="157"/>
      <c r="LTW89" s="157"/>
      <c r="LTX89" s="157"/>
      <c r="LTY89" s="157"/>
      <c r="LTZ89" s="157"/>
      <c r="LUA89" s="157"/>
      <c r="LUB89" s="157"/>
      <c r="LUC89" s="157"/>
      <c r="LUD89" s="157"/>
      <c r="LUE89" s="157"/>
      <c r="LUF89" s="157"/>
      <c r="LUG89" s="157"/>
      <c r="LUH89" s="157"/>
      <c r="LUI89" s="157"/>
      <c r="LUJ89" s="157"/>
      <c r="LUK89" s="157"/>
      <c r="LUL89" s="157"/>
      <c r="LUM89" s="157"/>
      <c r="LUN89" s="157"/>
      <c r="LUO89" s="157"/>
      <c r="LUP89" s="157"/>
      <c r="LUQ89" s="157"/>
      <c r="LUR89" s="157"/>
      <c r="LUS89" s="157"/>
      <c r="LUT89" s="157"/>
      <c r="LUU89" s="157"/>
      <c r="LUV89" s="157"/>
      <c r="LUW89" s="157"/>
      <c r="LUX89" s="157"/>
      <c r="LUY89" s="157"/>
      <c r="LUZ89" s="157"/>
      <c r="LVA89" s="157"/>
      <c r="LVB89" s="157"/>
      <c r="LVC89" s="157"/>
      <c r="LVD89" s="157"/>
      <c r="LVE89" s="157"/>
      <c r="LVF89" s="157"/>
      <c r="LVG89" s="157"/>
      <c r="LVH89" s="157"/>
      <c r="LVI89" s="157"/>
      <c r="LVJ89" s="157"/>
      <c r="LVK89" s="157"/>
      <c r="LVL89" s="157"/>
      <c r="LVM89" s="157"/>
      <c r="LVN89" s="157"/>
      <c r="LVO89" s="157"/>
      <c r="LVP89" s="157"/>
      <c r="LVQ89" s="157"/>
      <c r="LVR89" s="157"/>
      <c r="LVS89" s="157"/>
      <c r="LVT89" s="157"/>
      <c r="LVU89" s="157"/>
      <c r="LVV89" s="157"/>
      <c r="LVW89" s="157"/>
      <c r="LVX89" s="157"/>
      <c r="LVY89" s="157"/>
      <c r="LVZ89" s="157"/>
      <c r="LWA89" s="157"/>
      <c r="LWB89" s="157"/>
      <c r="LWC89" s="157"/>
      <c r="LWD89" s="157"/>
      <c r="LWE89" s="157"/>
      <c r="LWF89" s="157"/>
      <c r="LWG89" s="157"/>
      <c r="LWH89" s="157"/>
      <c r="LWI89" s="157"/>
      <c r="LWJ89" s="157"/>
      <c r="LWK89" s="157"/>
      <c r="LWL89" s="157"/>
      <c r="LWM89" s="157"/>
      <c r="LWN89" s="157"/>
      <c r="LWO89" s="157"/>
      <c r="LWP89" s="157"/>
      <c r="LWQ89" s="157"/>
      <c r="LWR89" s="157"/>
      <c r="LWS89" s="157"/>
      <c r="LWT89" s="157"/>
      <c r="LWU89" s="157"/>
      <c r="LWV89" s="157"/>
      <c r="LWW89" s="157"/>
      <c r="LWX89" s="157"/>
      <c r="LWY89" s="157"/>
      <c r="LWZ89" s="157"/>
      <c r="LXA89" s="157"/>
      <c r="LXB89" s="157"/>
      <c r="LXC89" s="157"/>
      <c r="LXD89" s="157"/>
      <c r="LXE89" s="157"/>
      <c r="LXF89" s="157"/>
      <c r="LXG89" s="157"/>
      <c r="LXH89" s="157"/>
      <c r="LXI89" s="157"/>
      <c r="LXJ89" s="157"/>
      <c r="LXK89" s="157"/>
      <c r="LXL89" s="157"/>
      <c r="LXM89" s="157"/>
      <c r="LXN89" s="157"/>
      <c r="LXO89" s="157"/>
      <c r="LXP89" s="157"/>
      <c r="LXQ89" s="157"/>
      <c r="LXR89" s="157"/>
      <c r="LXS89" s="157"/>
      <c r="LXT89" s="157"/>
      <c r="LXU89" s="157"/>
      <c r="LXV89" s="157"/>
      <c r="LXW89" s="157"/>
      <c r="LXX89" s="157"/>
      <c r="LXY89" s="157"/>
      <c r="LXZ89" s="157"/>
      <c r="LYA89" s="157"/>
      <c r="LYB89" s="157"/>
      <c r="LYC89" s="157"/>
      <c r="LYD89" s="157"/>
      <c r="LYE89" s="157"/>
      <c r="LYF89" s="157"/>
      <c r="LYG89" s="157"/>
      <c r="LYH89" s="157"/>
      <c r="LYI89" s="157"/>
      <c r="LYJ89" s="157"/>
      <c r="LYK89" s="157"/>
      <c r="LYL89" s="157"/>
      <c r="LYM89" s="157"/>
      <c r="LYN89" s="157"/>
      <c r="LYO89" s="157"/>
      <c r="LYP89" s="157"/>
      <c r="LYQ89" s="157"/>
      <c r="LYR89" s="157"/>
      <c r="LYS89" s="157"/>
      <c r="LYT89" s="157"/>
      <c r="LYU89" s="157"/>
      <c r="LYV89" s="157"/>
      <c r="LYW89" s="157"/>
      <c r="LYX89" s="157"/>
      <c r="LYY89" s="157"/>
      <c r="LYZ89" s="157"/>
      <c r="LZA89" s="157"/>
      <c r="LZB89" s="157"/>
      <c r="LZC89" s="157"/>
      <c r="LZD89" s="157"/>
      <c r="LZE89" s="157"/>
      <c r="LZF89" s="157"/>
      <c r="LZG89" s="157"/>
      <c r="LZH89" s="157"/>
      <c r="LZI89" s="157"/>
      <c r="LZJ89" s="157"/>
      <c r="LZK89" s="157"/>
      <c r="LZL89" s="157"/>
      <c r="LZM89" s="157"/>
      <c r="LZN89" s="157"/>
      <c r="LZO89" s="157"/>
      <c r="LZP89" s="157"/>
      <c r="LZQ89" s="157"/>
      <c r="LZR89" s="157"/>
      <c r="LZS89" s="157"/>
      <c r="LZT89" s="157"/>
      <c r="LZU89" s="157"/>
      <c r="LZV89" s="157"/>
      <c r="LZW89" s="157"/>
      <c r="LZX89" s="157"/>
      <c r="LZY89" s="157"/>
      <c r="LZZ89" s="157"/>
      <c r="MAA89" s="157"/>
      <c r="MAB89" s="157"/>
      <c r="MAC89" s="157"/>
      <c r="MAD89" s="157"/>
      <c r="MAE89" s="157"/>
      <c r="MAF89" s="157"/>
      <c r="MAG89" s="157"/>
      <c r="MAH89" s="157"/>
      <c r="MAI89" s="157"/>
      <c r="MAJ89" s="157"/>
      <c r="MAK89" s="157"/>
      <c r="MAL89" s="157"/>
      <c r="MAM89" s="157"/>
      <c r="MAN89" s="157"/>
      <c r="MAO89" s="157"/>
      <c r="MAP89" s="157"/>
      <c r="MAQ89" s="157"/>
      <c r="MAR89" s="157"/>
      <c r="MAS89" s="157"/>
      <c r="MAT89" s="157"/>
      <c r="MAU89" s="157"/>
      <c r="MAV89" s="157"/>
      <c r="MAW89" s="157"/>
      <c r="MAX89" s="157"/>
      <c r="MAY89" s="157"/>
      <c r="MAZ89" s="157"/>
      <c r="MBA89" s="157"/>
      <c r="MBB89" s="157"/>
      <c r="MBC89" s="157"/>
      <c r="MBD89" s="157"/>
      <c r="MBE89" s="157"/>
      <c r="MBF89" s="157"/>
      <c r="MBG89" s="157"/>
      <c r="MBH89" s="157"/>
      <c r="MBI89" s="157"/>
      <c r="MBJ89" s="157"/>
      <c r="MBK89" s="157"/>
      <c r="MBL89" s="157"/>
      <c r="MBM89" s="157"/>
      <c r="MBN89" s="157"/>
      <c r="MBO89" s="157"/>
      <c r="MBP89" s="157"/>
      <c r="MBQ89" s="157"/>
      <c r="MBR89" s="157"/>
      <c r="MBS89" s="157"/>
      <c r="MBT89" s="157"/>
      <c r="MBU89" s="157"/>
      <c r="MBV89" s="157"/>
      <c r="MBW89" s="157"/>
      <c r="MBX89" s="157"/>
      <c r="MBY89" s="157"/>
      <c r="MBZ89" s="157"/>
      <c r="MCA89" s="157"/>
      <c r="MCB89" s="157"/>
      <c r="MCC89" s="157"/>
      <c r="MCD89" s="157"/>
      <c r="MCE89" s="157"/>
      <c r="MCF89" s="157"/>
      <c r="MCG89" s="157"/>
      <c r="MCH89" s="157"/>
      <c r="MCI89" s="157"/>
      <c r="MCJ89" s="157"/>
      <c r="MCK89" s="157"/>
      <c r="MCL89" s="157"/>
      <c r="MCM89" s="157"/>
      <c r="MCN89" s="157"/>
      <c r="MCO89" s="157"/>
      <c r="MCP89" s="157"/>
      <c r="MCQ89" s="157"/>
      <c r="MCR89" s="157"/>
      <c r="MCS89" s="157"/>
      <c r="MCT89" s="157"/>
      <c r="MCU89" s="157"/>
      <c r="MCV89" s="157"/>
      <c r="MCW89" s="157"/>
      <c r="MCX89" s="157"/>
      <c r="MCY89" s="157"/>
      <c r="MCZ89" s="157"/>
      <c r="MDA89" s="157"/>
      <c r="MDB89" s="157"/>
      <c r="MDC89" s="157"/>
      <c r="MDD89" s="157"/>
      <c r="MDE89" s="157"/>
      <c r="MDF89" s="157"/>
      <c r="MDG89" s="157"/>
      <c r="MDH89" s="157"/>
      <c r="MDI89" s="157"/>
      <c r="MDJ89" s="157"/>
      <c r="MDK89" s="157"/>
      <c r="MDL89" s="157"/>
      <c r="MDM89" s="157"/>
      <c r="MDN89" s="157"/>
      <c r="MDO89" s="157"/>
      <c r="MDP89" s="157"/>
      <c r="MDQ89" s="157"/>
      <c r="MDR89" s="157"/>
      <c r="MDS89" s="157"/>
      <c r="MDT89" s="157"/>
      <c r="MDU89" s="157"/>
      <c r="MDV89" s="157"/>
      <c r="MDW89" s="157"/>
      <c r="MDX89" s="157"/>
      <c r="MDY89" s="157"/>
      <c r="MDZ89" s="157"/>
      <c r="MEA89" s="157"/>
      <c r="MEB89" s="157"/>
      <c r="MEC89" s="157"/>
      <c r="MED89" s="157"/>
      <c r="MEE89" s="157"/>
      <c r="MEF89" s="157"/>
      <c r="MEG89" s="157"/>
      <c r="MEH89" s="157"/>
      <c r="MEI89" s="157"/>
      <c r="MEJ89" s="157"/>
      <c r="MEK89" s="157"/>
      <c r="MEL89" s="157"/>
      <c r="MEM89" s="157"/>
      <c r="MEN89" s="157"/>
      <c r="MEO89" s="157"/>
      <c r="MEP89" s="157"/>
      <c r="MEQ89" s="157"/>
      <c r="MER89" s="157"/>
      <c r="MES89" s="157"/>
      <c r="MET89" s="157"/>
      <c r="MEU89" s="157"/>
      <c r="MEV89" s="157"/>
      <c r="MEW89" s="157"/>
      <c r="MEX89" s="157"/>
      <c r="MEY89" s="157"/>
      <c r="MEZ89" s="157"/>
      <c r="MFA89" s="157"/>
      <c r="MFB89" s="157"/>
      <c r="MFC89" s="157"/>
      <c r="MFD89" s="157"/>
      <c r="MFE89" s="157"/>
      <c r="MFF89" s="157"/>
      <c r="MFG89" s="157"/>
      <c r="MFH89" s="157"/>
      <c r="MFI89" s="157"/>
      <c r="MFJ89" s="157"/>
      <c r="MFK89" s="157"/>
      <c r="MFL89" s="157"/>
      <c r="MFM89" s="157"/>
      <c r="MFN89" s="157"/>
      <c r="MFO89" s="157"/>
      <c r="MFP89" s="157"/>
      <c r="MFQ89" s="157"/>
      <c r="MFR89" s="157"/>
      <c r="MFS89" s="157"/>
      <c r="MFT89" s="157"/>
      <c r="MFU89" s="157"/>
      <c r="MFV89" s="157"/>
      <c r="MFW89" s="157"/>
      <c r="MFX89" s="157"/>
      <c r="MFY89" s="157"/>
      <c r="MFZ89" s="157"/>
      <c r="MGA89" s="157"/>
      <c r="MGB89" s="157"/>
      <c r="MGC89" s="157"/>
      <c r="MGD89" s="157"/>
      <c r="MGE89" s="157"/>
      <c r="MGF89" s="157"/>
      <c r="MGG89" s="157"/>
      <c r="MGH89" s="157"/>
      <c r="MGI89" s="157"/>
      <c r="MGJ89" s="157"/>
      <c r="MGK89" s="157"/>
      <c r="MGL89" s="157"/>
      <c r="MGM89" s="157"/>
      <c r="MGN89" s="157"/>
      <c r="MGO89" s="157"/>
      <c r="MGP89" s="157"/>
      <c r="MGQ89" s="157"/>
      <c r="MGR89" s="157"/>
      <c r="MGS89" s="157"/>
      <c r="MGT89" s="157"/>
      <c r="MGU89" s="157"/>
      <c r="MGV89" s="157"/>
      <c r="MGW89" s="157"/>
      <c r="MGX89" s="157"/>
      <c r="MGY89" s="157"/>
      <c r="MGZ89" s="157"/>
      <c r="MHA89" s="157"/>
      <c r="MHB89" s="157"/>
      <c r="MHC89" s="157"/>
      <c r="MHD89" s="157"/>
      <c r="MHE89" s="157"/>
      <c r="MHF89" s="157"/>
      <c r="MHG89" s="157"/>
      <c r="MHH89" s="157"/>
      <c r="MHI89" s="157"/>
      <c r="MHJ89" s="157"/>
      <c r="MHK89" s="157"/>
      <c r="MHL89" s="157"/>
      <c r="MHM89" s="157"/>
      <c r="MHN89" s="157"/>
      <c r="MHO89" s="157"/>
      <c r="MHP89" s="157"/>
      <c r="MHQ89" s="157"/>
      <c r="MHR89" s="157"/>
      <c r="MHS89" s="157"/>
      <c r="MHT89" s="157"/>
      <c r="MHU89" s="157"/>
      <c r="MHV89" s="157"/>
      <c r="MHW89" s="157"/>
      <c r="MHX89" s="157"/>
      <c r="MHY89" s="157"/>
      <c r="MHZ89" s="157"/>
      <c r="MIA89" s="157"/>
      <c r="MIB89" s="157"/>
      <c r="MIC89" s="157"/>
      <c r="MID89" s="157"/>
      <c r="MIE89" s="157"/>
      <c r="MIF89" s="157"/>
      <c r="MIG89" s="157"/>
      <c r="MIH89" s="157"/>
      <c r="MII89" s="157"/>
      <c r="MIJ89" s="157"/>
      <c r="MIK89" s="157"/>
      <c r="MIL89" s="157"/>
      <c r="MIM89" s="157"/>
      <c r="MIN89" s="157"/>
      <c r="MIO89" s="157"/>
      <c r="MIP89" s="157"/>
      <c r="MIQ89" s="157"/>
      <c r="MIR89" s="157"/>
      <c r="MIS89" s="157"/>
      <c r="MIT89" s="157"/>
      <c r="MIU89" s="157"/>
      <c r="MIV89" s="157"/>
      <c r="MIW89" s="157"/>
      <c r="MIX89" s="157"/>
      <c r="MIY89" s="157"/>
      <c r="MIZ89" s="157"/>
      <c r="MJA89" s="157"/>
      <c r="MJB89" s="157"/>
      <c r="MJC89" s="157"/>
      <c r="MJD89" s="157"/>
      <c r="MJE89" s="157"/>
      <c r="MJF89" s="157"/>
      <c r="MJG89" s="157"/>
      <c r="MJH89" s="157"/>
      <c r="MJI89" s="157"/>
      <c r="MJJ89" s="157"/>
      <c r="MJK89" s="157"/>
      <c r="MJL89" s="157"/>
      <c r="MJM89" s="157"/>
      <c r="MJN89" s="157"/>
      <c r="MJO89" s="157"/>
      <c r="MJP89" s="157"/>
      <c r="MJQ89" s="157"/>
      <c r="MJR89" s="157"/>
      <c r="MJS89" s="157"/>
      <c r="MJT89" s="157"/>
      <c r="MJU89" s="157"/>
      <c r="MJV89" s="157"/>
      <c r="MJW89" s="157"/>
      <c r="MJX89" s="157"/>
      <c r="MJY89" s="157"/>
      <c r="MJZ89" s="157"/>
      <c r="MKA89" s="157"/>
      <c r="MKB89" s="157"/>
      <c r="MKC89" s="157"/>
      <c r="MKD89" s="157"/>
      <c r="MKE89" s="157"/>
      <c r="MKF89" s="157"/>
      <c r="MKG89" s="157"/>
      <c r="MKH89" s="157"/>
      <c r="MKI89" s="157"/>
      <c r="MKJ89" s="157"/>
      <c r="MKK89" s="157"/>
      <c r="MKL89" s="157"/>
      <c r="MKM89" s="157"/>
      <c r="MKN89" s="157"/>
      <c r="MKO89" s="157"/>
      <c r="MKP89" s="157"/>
      <c r="MKQ89" s="157"/>
      <c r="MKR89" s="157"/>
      <c r="MKS89" s="157"/>
      <c r="MKT89" s="157"/>
      <c r="MKU89" s="157"/>
      <c r="MKV89" s="157"/>
      <c r="MKW89" s="157"/>
      <c r="MKX89" s="157"/>
      <c r="MKY89" s="157"/>
      <c r="MKZ89" s="157"/>
      <c r="MLA89" s="157"/>
      <c r="MLB89" s="157"/>
      <c r="MLC89" s="157"/>
      <c r="MLD89" s="157"/>
      <c r="MLE89" s="157"/>
      <c r="MLF89" s="157"/>
      <c r="MLG89" s="157"/>
      <c r="MLH89" s="157"/>
      <c r="MLI89" s="157"/>
      <c r="MLJ89" s="157"/>
      <c r="MLK89" s="157"/>
      <c r="MLL89" s="157"/>
      <c r="MLM89" s="157"/>
      <c r="MLN89" s="157"/>
      <c r="MLO89" s="157"/>
      <c r="MLP89" s="157"/>
      <c r="MLQ89" s="157"/>
      <c r="MLR89" s="157"/>
      <c r="MLS89" s="157"/>
      <c r="MLT89" s="157"/>
      <c r="MLU89" s="157"/>
      <c r="MLV89" s="157"/>
      <c r="MLW89" s="157"/>
      <c r="MLX89" s="157"/>
      <c r="MLY89" s="157"/>
      <c r="MLZ89" s="157"/>
      <c r="MMA89" s="157"/>
      <c r="MMB89" s="157"/>
      <c r="MMC89" s="157"/>
      <c r="MMD89" s="157"/>
      <c r="MME89" s="157"/>
      <c r="MMF89" s="157"/>
      <c r="MMG89" s="157"/>
      <c r="MMH89" s="157"/>
      <c r="MMI89" s="157"/>
      <c r="MMJ89" s="157"/>
      <c r="MMK89" s="157"/>
      <c r="MML89" s="157"/>
      <c r="MMM89" s="157"/>
      <c r="MMN89" s="157"/>
      <c r="MMO89" s="157"/>
      <c r="MMP89" s="157"/>
      <c r="MMQ89" s="157"/>
      <c r="MMR89" s="157"/>
      <c r="MMS89" s="157"/>
      <c r="MMT89" s="157"/>
      <c r="MMU89" s="157"/>
      <c r="MMV89" s="157"/>
      <c r="MMW89" s="157"/>
      <c r="MMX89" s="157"/>
      <c r="MMY89" s="157"/>
      <c r="MMZ89" s="157"/>
      <c r="MNA89" s="157"/>
      <c r="MNB89" s="157"/>
      <c r="MNC89" s="157"/>
      <c r="MND89" s="157"/>
      <c r="MNE89" s="157"/>
      <c r="MNF89" s="157"/>
      <c r="MNG89" s="157"/>
      <c r="MNH89" s="157"/>
      <c r="MNI89" s="157"/>
      <c r="MNJ89" s="157"/>
      <c r="MNK89" s="157"/>
      <c r="MNL89" s="157"/>
      <c r="MNM89" s="157"/>
      <c r="MNN89" s="157"/>
      <c r="MNO89" s="157"/>
      <c r="MNP89" s="157"/>
      <c r="MNQ89" s="157"/>
      <c r="MNR89" s="157"/>
      <c r="MNS89" s="157"/>
      <c r="MNT89" s="157"/>
      <c r="MNU89" s="157"/>
      <c r="MNV89" s="157"/>
      <c r="MNW89" s="157"/>
      <c r="MNX89" s="157"/>
      <c r="MNY89" s="157"/>
      <c r="MNZ89" s="157"/>
      <c r="MOA89" s="157"/>
      <c r="MOB89" s="157"/>
      <c r="MOC89" s="157"/>
      <c r="MOD89" s="157"/>
      <c r="MOE89" s="157"/>
      <c r="MOF89" s="157"/>
      <c r="MOG89" s="157"/>
      <c r="MOH89" s="157"/>
      <c r="MOI89" s="157"/>
      <c r="MOJ89" s="157"/>
      <c r="MOK89" s="157"/>
      <c r="MOL89" s="157"/>
      <c r="MOM89" s="157"/>
      <c r="MON89" s="157"/>
      <c r="MOO89" s="157"/>
      <c r="MOP89" s="157"/>
      <c r="MOQ89" s="157"/>
      <c r="MOR89" s="157"/>
      <c r="MOS89" s="157"/>
      <c r="MOT89" s="157"/>
      <c r="MOU89" s="157"/>
      <c r="MOV89" s="157"/>
      <c r="MOW89" s="157"/>
      <c r="MOX89" s="157"/>
      <c r="MOY89" s="157"/>
      <c r="MOZ89" s="157"/>
      <c r="MPA89" s="157"/>
      <c r="MPB89" s="157"/>
      <c r="MPC89" s="157"/>
      <c r="MPD89" s="157"/>
      <c r="MPE89" s="157"/>
      <c r="MPF89" s="157"/>
      <c r="MPG89" s="157"/>
      <c r="MPH89" s="157"/>
      <c r="MPI89" s="157"/>
      <c r="MPJ89" s="157"/>
      <c r="MPK89" s="157"/>
      <c r="MPL89" s="157"/>
      <c r="MPM89" s="157"/>
      <c r="MPN89" s="157"/>
      <c r="MPO89" s="157"/>
      <c r="MPP89" s="157"/>
      <c r="MPQ89" s="157"/>
      <c r="MPR89" s="157"/>
      <c r="MPS89" s="157"/>
      <c r="MPT89" s="157"/>
      <c r="MPU89" s="157"/>
      <c r="MPV89" s="157"/>
      <c r="MPW89" s="157"/>
      <c r="MPX89" s="157"/>
      <c r="MPY89" s="157"/>
      <c r="MPZ89" s="157"/>
      <c r="MQA89" s="157"/>
      <c r="MQB89" s="157"/>
      <c r="MQC89" s="157"/>
      <c r="MQD89" s="157"/>
      <c r="MQE89" s="157"/>
      <c r="MQF89" s="157"/>
      <c r="MQG89" s="157"/>
      <c r="MQH89" s="157"/>
      <c r="MQI89" s="157"/>
      <c r="MQJ89" s="157"/>
      <c r="MQK89" s="157"/>
      <c r="MQL89" s="157"/>
      <c r="MQM89" s="157"/>
      <c r="MQN89" s="157"/>
      <c r="MQO89" s="157"/>
      <c r="MQP89" s="157"/>
      <c r="MQQ89" s="157"/>
      <c r="MQR89" s="157"/>
      <c r="MQS89" s="157"/>
      <c r="MQT89" s="157"/>
      <c r="MQU89" s="157"/>
      <c r="MQV89" s="157"/>
      <c r="MQW89" s="157"/>
      <c r="MQX89" s="157"/>
      <c r="MQY89" s="157"/>
      <c r="MQZ89" s="157"/>
      <c r="MRA89" s="157"/>
      <c r="MRB89" s="157"/>
      <c r="MRC89" s="157"/>
      <c r="MRD89" s="157"/>
      <c r="MRE89" s="157"/>
      <c r="MRF89" s="157"/>
      <c r="MRG89" s="157"/>
      <c r="MRH89" s="157"/>
      <c r="MRI89" s="157"/>
      <c r="MRJ89" s="157"/>
      <c r="MRK89" s="157"/>
      <c r="MRL89" s="157"/>
      <c r="MRM89" s="157"/>
      <c r="MRN89" s="157"/>
      <c r="MRO89" s="157"/>
      <c r="MRP89" s="157"/>
      <c r="MRQ89" s="157"/>
      <c r="MRR89" s="157"/>
      <c r="MRS89" s="157"/>
      <c r="MRT89" s="157"/>
      <c r="MRU89" s="157"/>
      <c r="MRV89" s="157"/>
      <c r="MRW89" s="157"/>
      <c r="MRX89" s="157"/>
      <c r="MRY89" s="157"/>
      <c r="MRZ89" s="157"/>
      <c r="MSA89" s="157"/>
      <c r="MSB89" s="157"/>
      <c r="MSC89" s="157"/>
      <c r="MSD89" s="157"/>
      <c r="MSE89" s="157"/>
      <c r="MSF89" s="157"/>
      <c r="MSG89" s="157"/>
      <c r="MSH89" s="157"/>
      <c r="MSI89" s="157"/>
      <c r="MSJ89" s="157"/>
      <c r="MSK89" s="157"/>
      <c r="MSL89" s="157"/>
      <c r="MSM89" s="157"/>
      <c r="MSN89" s="157"/>
      <c r="MSO89" s="157"/>
      <c r="MSP89" s="157"/>
      <c r="MSQ89" s="157"/>
      <c r="MSR89" s="157"/>
      <c r="MSS89" s="157"/>
      <c r="MST89" s="157"/>
      <c r="MSU89" s="157"/>
      <c r="MSV89" s="157"/>
      <c r="MSW89" s="157"/>
      <c r="MSX89" s="157"/>
      <c r="MSY89" s="157"/>
      <c r="MSZ89" s="157"/>
      <c r="MTA89" s="157"/>
      <c r="MTB89" s="157"/>
      <c r="MTC89" s="157"/>
      <c r="MTD89" s="157"/>
      <c r="MTE89" s="157"/>
      <c r="MTF89" s="157"/>
      <c r="MTG89" s="157"/>
      <c r="MTH89" s="157"/>
      <c r="MTI89" s="157"/>
      <c r="MTJ89" s="157"/>
      <c r="MTK89" s="157"/>
      <c r="MTL89" s="157"/>
      <c r="MTM89" s="157"/>
      <c r="MTN89" s="157"/>
      <c r="MTO89" s="157"/>
      <c r="MTP89" s="157"/>
      <c r="MTQ89" s="157"/>
      <c r="MTR89" s="157"/>
      <c r="MTS89" s="157"/>
      <c r="MTT89" s="157"/>
      <c r="MTU89" s="157"/>
      <c r="MTV89" s="157"/>
      <c r="MTW89" s="157"/>
      <c r="MTX89" s="157"/>
      <c r="MTY89" s="157"/>
      <c r="MTZ89" s="157"/>
      <c r="MUA89" s="157"/>
      <c r="MUB89" s="157"/>
      <c r="MUC89" s="157"/>
      <c r="MUD89" s="157"/>
      <c r="MUE89" s="157"/>
      <c r="MUF89" s="157"/>
      <c r="MUG89" s="157"/>
      <c r="MUH89" s="157"/>
      <c r="MUI89" s="157"/>
      <c r="MUJ89" s="157"/>
      <c r="MUK89" s="157"/>
      <c r="MUL89" s="157"/>
      <c r="MUM89" s="157"/>
      <c r="MUN89" s="157"/>
      <c r="MUO89" s="157"/>
      <c r="MUP89" s="157"/>
      <c r="MUQ89" s="157"/>
      <c r="MUR89" s="157"/>
      <c r="MUS89" s="157"/>
      <c r="MUT89" s="157"/>
      <c r="MUU89" s="157"/>
      <c r="MUV89" s="157"/>
      <c r="MUW89" s="157"/>
      <c r="MUX89" s="157"/>
      <c r="MUY89" s="157"/>
      <c r="MUZ89" s="157"/>
      <c r="MVA89" s="157"/>
      <c r="MVB89" s="157"/>
      <c r="MVC89" s="157"/>
      <c r="MVD89" s="157"/>
      <c r="MVE89" s="157"/>
      <c r="MVF89" s="157"/>
      <c r="MVG89" s="157"/>
      <c r="MVH89" s="157"/>
      <c r="MVI89" s="157"/>
      <c r="MVJ89" s="157"/>
      <c r="MVK89" s="157"/>
      <c r="MVL89" s="157"/>
      <c r="MVM89" s="157"/>
      <c r="MVN89" s="157"/>
      <c r="MVO89" s="157"/>
      <c r="MVP89" s="157"/>
      <c r="MVQ89" s="157"/>
      <c r="MVR89" s="157"/>
      <c r="MVS89" s="157"/>
      <c r="MVT89" s="157"/>
      <c r="MVU89" s="157"/>
      <c r="MVV89" s="157"/>
      <c r="MVW89" s="157"/>
      <c r="MVX89" s="157"/>
      <c r="MVY89" s="157"/>
      <c r="MVZ89" s="157"/>
      <c r="MWA89" s="157"/>
      <c r="MWB89" s="157"/>
      <c r="MWC89" s="157"/>
      <c r="MWD89" s="157"/>
      <c r="MWE89" s="157"/>
      <c r="MWF89" s="157"/>
      <c r="MWG89" s="157"/>
      <c r="MWH89" s="157"/>
      <c r="MWI89" s="157"/>
      <c r="MWJ89" s="157"/>
      <c r="MWK89" s="157"/>
      <c r="MWL89" s="157"/>
      <c r="MWM89" s="157"/>
      <c r="MWN89" s="157"/>
      <c r="MWO89" s="157"/>
      <c r="MWP89" s="157"/>
      <c r="MWQ89" s="157"/>
      <c r="MWR89" s="157"/>
      <c r="MWS89" s="157"/>
      <c r="MWT89" s="157"/>
      <c r="MWU89" s="157"/>
      <c r="MWV89" s="157"/>
      <c r="MWW89" s="157"/>
      <c r="MWX89" s="157"/>
      <c r="MWY89" s="157"/>
      <c r="MWZ89" s="157"/>
      <c r="MXA89" s="157"/>
      <c r="MXB89" s="157"/>
      <c r="MXC89" s="157"/>
      <c r="MXD89" s="157"/>
      <c r="MXE89" s="157"/>
      <c r="MXF89" s="157"/>
      <c r="MXG89" s="157"/>
      <c r="MXH89" s="157"/>
      <c r="MXI89" s="157"/>
      <c r="MXJ89" s="157"/>
      <c r="MXK89" s="157"/>
      <c r="MXL89" s="157"/>
      <c r="MXM89" s="157"/>
      <c r="MXN89" s="157"/>
      <c r="MXO89" s="157"/>
      <c r="MXP89" s="157"/>
      <c r="MXQ89" s="157"/>
      <c r="MXR89" s="157"/>
      <c r="MXS89" s="157"/>
      <c r="MXT89" s="157"/>
      <c r="MXU89" s="157"/>
      <c r="MXV89" s="157"/>
      <c r="MXW89" s="157"/>
      <c r="MXX89" s="157"/>
      <c r="MXY89" s="157"/>
      <c r="MXZ89" s="157"/>
      <c r="MYA89" s="157"/>
      <c r="MYB89" s="157"/>
      <c r="MYC89" s="157"/>
      <c r="MYD89" s="157"/>
      <c r="MYE89" s="157"/>
      <c r="MYF89" s="157"/>
      <c r="MYG89" s="157"/>
      <c r="MYH89" s="157"/>
      <c r="MYI89" s="157"/>
      <c r="MYJ89" s="157"/>
      <c r="MYK89" s="157"/>
      <c r="MYL89" s="157"/>
      <c r="MYM89" s="157"/>
      <c r="MYN89" s="157"/>
      <c r="MYO89" s="157"/>
      <c r="MYP89" s="157"/>
      <c r="MYQ89" s="157"/>
      <c r="MYR89" s="157"/>
      <c r="MYS89" s="157"/>
      <c r="MYT89" s="157"/>
      <c r="MYU89" s="157"/>
      <c r="MYV89" s="157"/>
      <c r="MYW89" s="157"/>
      <c r="MYX89" s="157"/>
      <c r="MYY89" s="157"/>
      <c r="MYZ89" s="157"/>
      <c r="MZA89" s="157"/>
      <c r="MZB89" s="157"/>
      <c r="MZC89" s="157"/>
      <c r="MZD89" s="157"/>
      <c r="MZE89" s="157"/>
      <c r="MZF89" s="157"/>
      <c r="MZG89" s="157"/>
      <c r="MZH89" s="157"/>
      <c r="MZI89" s="157"/>
      <c r="MZJ89" s="157"/>
      <c r="MZK89" s="157"/>
      <c r="MZL89" s="157"/>
      <c r="MZM89" s="157"/>
      <c r="MZN89" s="157"/>
      <c r="MZO89" s="157"/>
      <c r="MZP89" s="157"/>
      <c r="MZQ89" s="157"/>
      <c r="MZR89" s="157"/>
      <c r="MZS89" s="157"/>
      <c r="MZT89" s="157"/>
      <c r="MZU89" s="157"/>
      <c r="MZV89" s="157"/>
      <c r="MZW89" s="157"/>
      <c r="MZX89" s="157"/>
      <c r="MZY89" s="157"/>
      <c r="MZZ89" s="157"/>
      <c r="NAA89" s="157"/>
      <c r="NAB89" s="157"/>
      <c r="NAC89" s="157"/>
      <c r="NAD89" s="157"/>
      <c r="NAE89" s="157"/>
      <c r="NAF89" s="157"/>
      <c r="NAG89" s="157"/>
      <c r="NAH89" s="157"/>
      <c r="NAI89" s="157"/>
      <c r="NAJ89" s="157"/>
      <c r="NAK89" s="157"/>
      <c r="NAL89" s="157"/>
      <c r="NAM89" s="157"/>
      <c r="NAN89" s="157"/>
      <c r="NAO89" s="157"/>
      <c r="NAP89" s="157"/>
      <c r="NAQ89" s="157"/>
      <c r="NAR89" s="157"/>
      <c r="NAS89" s="157"/>
      <c r="NAT89" s="157"/>
      <c r="NAU89" s="157"/>
      <c r="NAV89" s="157"/>
      <c r="NAW89" s="157"/>
      <c r="NAX89" s="157"/>
      <c r="NAY89" s="157"/>
      <c r="NAZ89" s="157"/>
      <c r="NBA89" s="157"/>
      <c r="NBB89" s="157"/>
      <c r="NBC89" s="157"/>
      <c r="NBD89" s="157"/>
      <c r="NBE89" s="157"/>
      <c r="NBF89" s="157"/>
      <c r="NBG89" s="157"/>
      <c r="NBH89" s="157"/>
      <c r="NBI89" s="157"/>
      <c r="NBJ89" s="157"/>
      <c r="NBK89" s="157"/>
      <c r="NBL89" s="157"/>
      <c r="NBM89" s="157"/>
      <c r="NBN89" s="157"/>
      <c r="NBO89" s="157"/>
      <c r="NBP89" s="157"/>
      <c r="NBQ89" s="157"/>
      <c r="NBR89" s="157"/>
      <c r="NBS89" s="157"/>
      <c r="NBT89" s="157"/>
      <c r="NBU89" s="157"/>
      <c r="NBV89" s="157"/>
      <c r="NBW89" s="157"/>
      <c r="NBX89" s="157"/>
      <c r="NBY89" s="157"/>
      <c r="NBZ89" s="157"/>
      <c r="NCA89" s="157"/>
      <c r="NCB89" s="157"/>
      <c r="NCC89" s="157"/>
      <c r="NCD89" s="157"/>
      <c r="NCE89" s="157"/>
      <c r="NCF89" s="157"/>
      <c r="NCG89" s="157"/>
      <c r="NCH89" s="157"/>
      <c r="NCI89" s="157"/>
      <c r="NCJ89" s="157"/>
      <c r="NCK89" s="157"/>
      <c r="NCL89" s="157"/>
      <c r="NCM89" s="157"/>
      <c r="NCN89" s="157"/>
      <c r="NCO89" s="157"/>
      <c r="NCP89" s="157"/>
      <c r="NCQ89" s="157"/>
      <c r="NCR89" s="157"/>
      <c r="NCS89" s="157"/>
      <c r="NCT89" s="157"/>
      <c r="NCU89" s="157"/>
      <c r="NCV89" s="157"/>
      <c r="NCW89" s="157"/>
      <c r="NCX89" s="157"/>
      <c r="NCY89" s="157"/>
      <c r="NCZ89" s="157"/>
      <c r="NDA89" s="157"/>
      <c r="NDB89" s="157"/>
      <c r="NDC89" s="157"/>
      <c r="NDD89" s="157"/>
      <c r="NDE89" s="157"/>
      <c r="NDF89" s="157"/>
      <c r="NDG89" s="157"/>
      <c r="NDH89" s="157"/>
      <c r="NDI89" s="157"/>
      <c r="NDJ89" s="157"/>
      <c r="NDK89" s="157"/>
      <c r="NDL89" s="157"/>
      <c r="NDM89" s="157"/>
      <c r="NDN89" s="157"/>
      <c r="NDO89" s="157"/>
      <c r="NDP89" s="157"/>
      <c r="NDQ89" s="157"/>
      <c r="NDR89" s="157"/>
      <c r="NDS89" s="157"/>
      <c r="NDT89" s="157"/>
      <c r="NDU89" s="157"/>
      <c r="NDV89" s="157"/>
      <c r="NDW89" s="157"/>
      <c r="NDX89" s="157"/>
      <c r="NDY89" s="157"/>
      <c r="NDZ89" s="157"/>
      <c r="NEA89" s="157"/>
      <c r="NEB89" s="157"/>
      <c r="NEC89" s="157"/>
      <c r="NED89" s="157"/>
      <c r="NEE89" s="157"/>
      <c r="NEF89" s="157"/>
      <c r="NEG89" s="157"/>
      <c r="NEH89" s="157"/>
      <c r="NEI89" s="157"/>
      <c r="NEJ89" s="157"/>
      <c r="NEK89" s="157"/>
      <c r="NEL89" s="157"/>
      <c r="NEM89" s="157"/>
      <c r="NEN89" s="157"/>
      <c r="NEO89" s="157"/>
      <c r="NEP89" s="157"/>
      <c r="NEQ89" s="157"/>
      <c r="NER89" s="157"/>
      <c r="NES89" s="157"/>
      <c r="NET89" s="157"/>
      <c r="NEU89" s="157"/>
      <c r="NEV89" s="157"/>
      <c r="NEW89" s="157"/>
      <c r="NEX89" s="157"/>
      <c r="NEY89" s="157"/>
      <c r="NEZ89" s="157"/>
      <c r="NFA89" s="157"/>
      <c r="NFB89" s="157"/>
      <c r="NFC89" s="157"/>
      <c r="NFD89" s="157"/>
      <c r="NFE89" s="157"/>
      <c r="NFF89" s="157"/>
      <c r="NFG89" s="157"/>
      <c r="NFH89" s="157"/>
      <c r="NFI89" s="157"/>
      <c r="NFJ89" s="157"/>
      <c r="NFK89" s="157"/>
      <c r="NFL89" s="157"/>
      <c r="NFM89" s="157"/>
      <c r="NFN89" s="157"/>
      <c r="NFO89" s="157"/>
      <c r="NFP89" s="157"/>
      <c r="NFQ89" s="157"/>
      <c r="NFR89" s="157"/>
      <c r="NFS89" s="157"/>
      <c r="NFT89" s="157"/>
      <c r="NFU89" s="157"/>
      <c r="NFV89" s="157"/>
      <c r="NFW89" s="157"/>
      <c r="NFX89" s="157"/>
      <c r="NFY89" s="157"/>
      <c r="NFZ89" s="157"/>
      <c r="NGA89" s="157"/>
      <c r="NGB89" s="157"/>
      <c r="NGC89" s="157"/>
      <c r="NGD89" s="157"/>
      <c r="NGE89" s="157"/>
      <c r="NGF89" s="157"/>
      <c r="NGG89" s="157"/>
      <c r="NGH89" s="157"/>
      <c r="NGI89" s="157"/>
      <c r="NGJ89" s="157"/>
      <c r="NGK89" s="157"/>
      <c r="NGL89" s="157"/>
      <c r="NGM89" s="157"/>
      <c r="NGN89" s="157"/>
      <c r="NGO89" s="157"/>
      <c r="NGP89" s="157"/>
      <c r="NGQ89" s="157"/>
      <c r="NGR89" s="157"/>
      <c r="NGS89" s="157"/>
      <c r="NGT89" s="157"/>
      <c r="NGU89" s="157"/>
      <c r="NGV89" s="157"/>
      <c r="NGW89" s="157"/>
      <c r="NGX89" s="157"/>
      <c r="NGY89" s="157"/>
      <c r="NGZ89" s="157"/>
      <c r="NHA89" s="157"/>
      <c r="NHB89" s="157"/>
      <c r="NHC89" s="157"/>
      <c r="NHD89" s="157"/>
      <c r="NHE89" s="157"/>
      <c r="NHF89" s="157"/>
      <c r="NHG89" s="157"/>
      <c r="NHH89" s="157"/>
      <c r="NHI89" s="157"/>
      <c r="NHJ89" s="157"/>
      <c r="NHK89" s="157"/>
      <c r="NHL89" s="157"/>
      <c r="NHM89" s="157"/>
      <c r="NHN89" s="157"/>
      <c r="NHO89" s="157"/>
      <c r="NHP89" s="157"/>
      <c r="NHQ89" s="157"/>
      <c r="NHR89" s="157"/>
      <c r="NHS89" s="157"/>
      <c r="NHT89" s="157"/>
      <c r="NHU89" s="157"/>
      <c r="NHV89" s="157"/>
      <c r="NHW89" s="157"/>
      <c r="NHX89" s="157"/>
      <c r="NHY89" s="157"/>
      <c r="NHZ89" s="157"/>
      <c r="NIA89" s="157"/>
      <c r="NIB89" s="157"/>
      <c r="NIC89" s="157"/>
      <c r="NID89" s="157"/>
      <c r="NIE89" s="157"/>
      <c r="NIF89" s="157"/>
      <c r="NIG89" s="157"/>
      <c r="NIH89" s="157"/>
      <c r="NII89" s="157"/>
      <c r="NIJ89" s="157"/>
      <c r="NIK89" s="157"/>
      <c r="NIL89" s="157"/>
      <c r="NIM89" s="157"/>
      <c r="NIN89" s="157"/>
      <c r="NIO89" s="157"/>
      <c r="NIP89" s="157"/>
      <c r="NIQ89" s="157"/>
      <c r="NIR89" s="157"/>
      <c r="NIS89" s="157"/>
      <c r="NIT89" s="157"/>
      <c r="NIU89" s="157"/>
      <c r="NIV89" s="157"/>
      <c r="NIW89" s="157"/>
      <c r="NIX89" s="157"/>
      <c r="NIY89" s="157"/>
      <c r="NIZ89" s="157"/>
      <c r="NJA89" s="157"/>
      <c r="NJB89" s="157"/>
      <c r="NJC89" s="157"/>
      <c r="NJD89" s="157"/>
      <c r="NJE89" s="157"/>
      <c r="NJF89" s="157"/>
      <c r="NJG89" s="157"/>
      <c r="NJH89" s="157"/>
      <c r="NJI89" s="157"/>
      <c r="NJJ89" s="157"/>
      <c r="NJK89" s="157"/>
      <c r="NJL89" s="157"/>
      <c r="NJM89" s="157"/>
      <c r="NJN89" s="157"/>
      <c r="NJO89" s="157"/>
      <c r="NJP89" s="157"/>
      <c r="NJQ89" s="157"/>
      <c r="NJR89" s="157"/>
      <c r="NJS89" s="157"/>
      <c r="NJT89" s="157"/>
      <c r="NJU89" s="157"/>
      <c r="NJV89" s="157"/>
      <c r="NJW89" s="157"/>
      <c r="NJX89" s="157"/>
      <c r="NJY89" s="157"/>
      <c r="NJZ89" s="157"/>
      <c r="NKA89" s="157"/>
      <c r="NKB89" s="157"/>
      <c r="NKC89" s="157"/>
      <c r="NKD89" s="157"/>
      <c r="NKE89" s="157"/>
      <c r="NKF89" s="157"/>
      <c r="NKG89" s="157"/>
      <c r="NKH89" s="157"/>
      <c r="NKI89" s="157"/>
      <c r="NKJ89" s="157"/>
      <c r="NKK89" s="157"/>
      <c r="NKL89" s="157"/>
      <c r="NKM89" s="157"/>
      <c r="NKN89" s="157"/>
      <c r="NKO89" s="157"/>
      <c r="NKP89" s="157"/>
      <c r="NKQ89" s="157"/>
      <c r="NKR89" s="157"/>
      <c r="NKS89" s="157"/>
      <c r="NKT89" s="157"/>
      <c r="NKU89" s="157"/>
      <c r="NKV89" s="157"/>
      <c r="NKW89" s="157"/>
      <c r="NKX89" s="157"/>
      <c r="NKY89" s="157"/>
      <c r="NKZ89" s="157"/>
      <c r="NLA89" s="157"/>
      <c r="NLB89" s="157"/>
      <c r="NLC89" s="157"/>
      <c r="NLD89" s="157"/>
      <c r="NLE89" s="157"/>
      <c r="NLF89" s="157"/>
      <c r="NLG89" s="157"/>
      <c r="NLH89" s="157"/>
      <c r="NLI89" s="157"/>
      <c r="NLJ89" s="157"/>
      <c r="NLK89" s="157"/>
      <c r="NLL89" s="157"/>
      <c r="NLM89" s="157"/>
      <c r="NLN89" s="157"/>
      <c r="NLO89" s="157"/>
      <c r="NLP89" s="157"/>
      <c r="NLQ89" s="157"/>
      <c r="NLR89" s="157"/>
      <c r="NLS89" s="157"/>
      <c r="NLT89" s="157"/>
      <c r="NLU89" s="157"/>
      <c r="NLV89" s="157"/>
      <c r="NLW89" s="157"/>
      <c r="NLX89" s="157"/>
      <c r="NLY89" s="157"/>
      <c r="NLZ89" s="157"/>
      <c r="NMA89" s="157"/>
      <c r="NMB89" s="157"/>
      <c r="NMC89" s="157"/>
      <c r="NMD89" s="157"/>
      <c r="NME89" s="157"/>
      <c r="NMF89" s="157"/>
      <c r="NMG89" s="157"/>
      <c r="NMH89" s="157"/>
      <c r="NMI89" s="157"/>
      <c r="NMJ89" s="157"/>
      <c r="NMK89" s="157"/>
      <c r="NML89" s="157"/>
      <c r="NMM89" s="157"/>
      <c r="NMN89" s="157"/>
      <c r="NMO89" s="157"/>
      <c r="NMP89" s="157"/>
      <c r="NMQ89" s="157"/>
      <c r="NMR89" s="157"/>
      <c r="NMS89" s="157"/>
      <c r="NMT89" s="157"/>
      <c r="NMU89" s="157"/>
      <c r="NMV89" s="157"/>
      <c r="NMW89" s="157"/>
      <c r="NMX89" s="157"/>
      <c r="NMY89" s="157"/>
      <c r="NMZ89" s="157"/>
      <c r="NNA89" s="157"/>
      <c r="NNB89" s="157"/>
      <c r="NNC89" s="157"/>
      <c r="NND89" s="157"/>
      <c r="NNE89" s="157"/>
      <c r="NNF89" s="157"/>
      <c r="NNG89" s="157"/>
      <c r="NNH89" s="157"/>
      <c r="NNI89" s="157"/>
      <c r="NNJ89" s="157"/>
      <c r="NNK89" s="157"/>
      <c r="NNL89" s="157"/>
      <c r="NNM89" s="157"/>
      <c r="NNN89" s="157"/>
      <c r="NNO89" s="157"/>
      <c r="NNP89" s="157"/>
      <c r="NNQ89" s="157"/>
      <c r="NNR89" s="157"/>
      <c r="NNS89" s="157"/>
      <c r="NNT89" s="157"/>
      <c r="NNU89" s="157"/>
      <c r="NNV89" s="157"/>
      <c r="NNW89" s="157"/>
      <c r="NNX89" s="157"/>
      <c r="NNY89" s="157"/>
      <c r="NNZ89" s="157"/>
      <c r="NOA89" s="157"/>
      <c r="NOB89" s="157"/>
      <c r="NOC89" s="157"/>
      <c r="NOD89" s="157"/>
      <c r="NOE89" s="157"/>
      <c r="NOF89" s="157"/>
      <c r="NOG89" s="157"/>
      <c r="NOH89" s="157"/>
      <c r="NOI89" s="157"/>
      <c r="NOJ89" s="157"/>
      <c r="NOK89" s="157"/>
      <c r="NOL89" s="157"/>
      <c r="NOM89" s="157"/>
      <c r="NON89" s="157"/>
      <c r="NOO89" s="157"/>
      <c r="NOP89" s="157"/>
      <c r="NOQ89" s="157"/>
      <c r="NOR89" s="157"/>
      <c r="NOS89" s="157"/>
      <c r="NOT89" s="157"/>
      <c r="NOU89" s="157"/>
      <c r="NOV89" s="157"/>
      <c r="NOW89" s="157"/>
      <c r="NOX89" s="157"/>
      <c r="NOY89" s="157"/>
      <c r="NOZ89" s="157"/>
      <c r="NPA89" s="157"/>
      <c r="NPB89" s="157"/>
      <c r="NPC89" s="157"/>
      <c r="NPD89" s="157"/>
      <c r="NPE89" s="157"/>
      <c r="NPF89" s="157"/>
      <c r="NPG89" s="157"/>
      <c r="NPH89" s="157"/>
      <c r="NPI89" s="157"/>
      <c r="NPJ89" s="157"/>
      <c r="NPK89" s="157"/>
      <c r="NPL89" s="157"/>
      <c r="NPM89" s="157"/>
      <c r="NPN89" s="157"/>
      <c r="NPO89" s="157"/>
      <c r="NPP89" s="157"/>
      <c r="NPQ89" s="157"/>
      <c r="NPR89" s="157"/>
      <c r="NPS89" s="157"/>
      <c r="NPT89" s="157"/>
      <c r="NPU89" s="157"/>
      <c r="NPV89" s="157"/>
      <c r="NPW89" s="157"/>
      <c r="NPX89" s="157"/>
      <c r="NPY89" s="157"/>
      <c r="NPZ89" s="157"/>
      <c r="NQA89" s="157"/>
      <c r="NQB89" s="157"/>
      <c r="NQC89" s="157"/>
      <c r="NQD89" s="157"/>
      <c r="NQE89" s="157"/>
      <c r="NQF89" s="157"/>
      <c r="NQG89" s="157"/>
      <c r="NQH89" s="157"/>
      <c r="NQI89" s="157"/>
      <c r="NQJ89" s="157"/>
      <c r="NQK89" s="157"/>
      <c r="NQL89" s="157"/>
      <c r="NQM89" s="157"/>
      <c r="NQN89" s="157"/>
      <c r="NQO89" s="157"/>
      <c r="NQP89" s="157"/>
      <c r="NQQ89" s="157"/>
      <c r="NQR89" s="157"/>
      <c r="NQS89" s="157"/>
      <c r="NQT89" s="157"/>
      <c r="NQU89" s="157"/>
      <c r="NQV89" s="157"/>
      <c r="NQW89" s="157"/>
      <c r="NQX89" s="157"/>
      <c r="NQY89" s="157"/>
      <c r="NQZ89" s="157"/>
      <c r="NRA89" s="157"/>
      <c r="NRB89" s="157"/>
      <c r="NRC89" s="157"/>
      <c r="NRD89" s="157"/>
      <c r="NRE89" s="157"/>
      <c r="NRF89" s="157"/>
      <c r="NRG89" s="157"/>
      <c r="NRH89" s="157"/>
      <c r="NRI89" s="157"/>
      <c r="NRJ89" s="157"/>
      <c r="NRK89" s="157"/>
      <c r="NRL89" s="157"/>
      <c r="NRM89" s="157"/>
      <c r="NRN89" s="157"/>
      <c r="NRO89" s="157"/>
      <c r="NRP89" s="157"/>
      <c r="NRQ89" s="157"/>
      <c r="NRR89" s="157"/>
      <c r="NRS89" s="157"/>
      <c r="NRT89" s="157"/>
      <c r="NRU89" s="157"/>
      <c r="NRV89" s="157"/>
      <c r="NRW89" s="157"/>
      <c r="NRX89" s="157"/>
      <c r="NRY89" s="157"/>
      <c r="NRZ89" s="157"/>
      <c r="NSA89" s="157"/>
      <c r="NSB89" s="157"/>
      <c r="NSC89" s="157"/>
      <c r="NSD89" s="157"/>
      <c r="NSE89" s="157"/>
      <c r="NSF89" s="157"/>
      <c r="NSG89" s="157"/>
      <c r="NSH89" s="157"/>
      <c r="NSI89" s="157"/>
      <c r="NSJ89" s="157"/>
      <c r="NSK89" s="157"/>
      <c r="NSL89" s="157"/>
      <c r="NSM89" s="157"/>
      <c r="NSN89" s="157"/>
      <c r="NSO89" s="157"/>
      <c r="NSP89" s="157"/>
      <c r="NSQ89" s="157"/>
      <c r="NSR89" s="157"/>
      <c r="NSS89" s="157"/>
      <c r="NST89" s="157"/>
      <c r="NSU89" s="157"/>
      <c r="NSV89" s="157"/>
      <c r="NSW89" s="157"/>
      <c r="NSX89" s="157"/>
      <c r="NSY89" s="157"/>
      <c r="NSZ89" s="157"/>
      <c r="NTA89" s="157"/>
      <c r="NTB89" s="157"/>
      <c r="NTC89" s="157"/>
      <c r="NTD89" s="157"/>
      <c r="NTE89" s="157"/>
      <c r="NTF89" s="157"/>
      <c r="NTG89" s="157"/>
      <c r="NTH89" s="157"/>
      <c r="NTI89" s="157"/>
      <c r="NTJ89" s="157"/>
      <c r="NTK89" s="157"/>
      <c r="NTL89" s="157"/>
      <c r="NTM89" s="157"/>
      <c r="NTN89" s="157"/>
      <c r="NTO89" s="157"/>
      <c r="NTP89" s="157"/>
      <c r="NTQ89" s="157"/>
      <c r="NTR89" s="157"/>
      <c r="NTS89" s="157"/>
      <c r="NTT89" s="157"/>
      <c r="NTU89" s="157"/>
      <c r="NTV89" s="157"/>
      <c r="NTW89" s="157"/>
      <c r="NTX89" s="157"/>
      <c r="NTY89" s="157"/>
      <c r="NTZ89" s="157"/>
      <c r="NUA89" s="157"/>
      <c r="NUB89" s="157"/>
      <c r="NUC89" s="157"/>
      <c r="NUD89" s="157"/>
      <c r="NUE89" s="157"/>
      <c r="NUF89" s="157"/>
      <c r="NUG89" s="157"/>
      <c r="NUH89" s="157"/>
      <c r="NUI89" s="157"/>
      <c r="NUJ89" s="157"/>
      <c r="NUK89" s="157"/>
      <c r="NUL89" s="157"/>
      <c r="NUM89" s="157"/>
      <c r="NUN89" s="157"/>
      <c r="NUO89" s="157"/>
      <c r="NUP89" s="157"/>
      <c r="NUQ89" s="157"/>
      <c r="NUR89" s="157"/>
      <c r="NUS89" s="157"/>
      <c r="NUT89" s="157"/>
      <c r="NUU89" s="157"/>
      <c r="NUV89" s="157"/>
      <c r="NUW89" s="157"/>
      <c r="NUX89" s="157"/>
      <c r="NUY89" s="157"/>
      <c r="NUZ89" s="157"/>
      <c r="NVA89" s="157"/>
      <c r="NVB89" s="157"/>
      <c r="NVC89" s="157"/>
      <c r="NVD89" s="157"/>
      <c r="NVE89" s="157"/>
      <c r="NVF89" s="157"/>
      <c r="NVG89" s="157"/>
      <c r="NVH89" s="157"/>
      <c r="NVI89" s="157"/>
      <c r="NVJ89" s="157"/>
      <c r="NVK89" s="157"/>
      <c r="NVL89" s="157"/>
      <c r="NVM89" s="157"/>
      <c r="NVN89" s="157"/>
      <c r="NVO89" s="157"/>
      <c r="NVP89" s="157"/>
      <c r="NVQ89" s="157"/>
      <c r="NVR89" s="157"/>
      <c r="NVS89" s="157"/>
      <c r="NVT89" s="157"/>
      <c r="NVU89" s="157"/>
      <c r="NVV89" s="157"/>
      <c r="NVW89" s="157"/>
      <c r="NVX89" s="157"/>
      <c r="NVY89" s="157"/>
      <c r="NVZ89" s="157"/>
      <c r="NWA89" s="157"/>
      <c r="NWB89" s="157"/>
      <c r="NWC89" s="157"/>
      <c r="NWD89" s="157"/>
      <c r="NWE89" s="157"/>
      <c r="NWF89" s="157"/>
      <c r="NWG89" s="157"/>
      <c r="NWH89" s="157"/>
      <c r="NWI89" s="157"/>
      <c r="NWJ89" s="157"/>
      <c r="NWK89" s="157"/>
      <c r="NWL89" s="157"/>
      <c r="NWM89" s="157"/>
      <c r="NWN89" s="157"/>
      <c r="NWO89" s="157"/>
      <c r="NWP89" s="157"/>
      <c r="NWQ89" s="157"/>
      <c r="NWR89" s="157"/>
      <c r="NWS89" s="157"/>
      <c r="NWT89" s="157"/>
      <c r="NWU89" s="157"/>
      <c r="NWV89" s="157"/>
      <c r="NWW89" s="157"/>
      <c r="NWX89" s="157"/>
      <c r="NWY89" s="157"/>
      <c r="NWZ89" s="157"/>
      <c r="NXA89" s="157"/>
      <c r="NXB89" s="157"/>
      <c r="NXC89" s="157"/>
      <c r="NXD89" s="157"/>
      <c r="NXE89" s="157"/>
      <c r="NXF89" s="157"/>
      <c r="NXG89" s="157"/>
      <c r="NXH89" s="157"/>
      <c r="NXI89" s="157"/>
      <c r="NXJ89" s="157"/>
      <c r="NXK89" s="157"/>
      <c r="NXL89" s="157"/>
      <c r="NXM89" s="157"/>
      <c r="NXN89" s="157"/>
      <c r="NXO89" s="157"/>
      <c r="NXP89" s="157"/>
      <c r="NXQ89" s="157"/>
      <c r="NXR89" s="157"/>
      <c r="NXS89" s="157"/>
      <c r="NXT89" s="157"/>
      <c r="NXU89" s="157"/>
      <c r="NXV89" s="157"/>
      <c r="NXW89" s="157"/>
      <c r="NXX89" s="157"/>
      <c r="NXY89" s="157"/>
      <c r="NXZ89" s="157"/>
      <c r="NYA89" s="157"/>
      <c r="NYB89" s="157"/>
      <c r="NYC89" s="157"/>
      <c r="NYD89" s="157"/>
      <c r="NYE89" s="157"/>
      <c r="NYF89" s="157"/>
      <c r="NYG89" s="157"/>
      <c r="NYH89" s="157"/>
      <c r="NYI89" s="157"/>
      <c r="NYJ89" s="157"/>
      <c r="NYK89" s="157"/>
      <c r="NYL89" s="157"/>
      <c r="NYM89" s="157"/>
      <c r="NYN89" s="157"/>
      <c r="NYO89" s="157"/>
      <c r="NYP89" s="157"/>
      <c r="NYQ89" s="157"/>
      <c r="NYR89" s="157"/>
      <c r="NYS89" s="157"/>
      <c r="NYT89" s="157"/>
      <c r="NYU89" s="157"/>
      <c r="NYV89" s="157"/>
      <c r="NYW89" s="157"/>
      <c r="NYX89" s="157"/>
      <c r="NYY89" s="157"/>
      <c r="NYZ89" s="157"/>
      <c r="NZA89" s="157"/>
      <c r="NZB89" s="157"/>
      <c r="NZC89" s="157"/>
      <c r="NZD89" s="157"/>
      <c r="NZE89" s="157"/>
      <c r="NZF89" s="157"/>
      <c r="NZG89" s="157"/>
      <c r="NZH89" s="157"/>
      <c r="NZI89" s="157"/>
      <c r="NZJ89" s="157"/>
      <c r="NZK89" s="157"/>
      <c r="NZL89" s="157"/>
      <c r="NZM89" s="157"/>
      <c r="NZN89" s="157"/>
      <c r="NZO89" s="157"/>
      <c r="NZP89" s="157"/>
      <c r="NZQ89" s="157"/>
      <c r="NZR89" s="157"/>
      <c r="NZS89" s="157"/>
      <c r="NZT89" s="157"/>
      <c r="NZU89" s="157"/>
      <c r="NZV89" s="157"/>
      <c r="NZW89" s="157"/>
      <c r="NZX89" s="157"/>
      <c r="NZY89" s="157"/>
      <c r="NZZ89" s="157"/>
      <c r="OAA89" s="157"/>
      <c r="OAB89" s="157"/>
      <c r="OAC89" s="157"/>
      <c r="OAD89" s="157"/>
      <c r="OAE89" s="157"/>
      <c r="OAF89" s="157"/>
      <c r="OAG89" s="157"/>
      <c r="OAH89" s="157"/>
      <c r="OAI89" s="157"/>
      <c r="OAJ89" s="157"/>
      <c r="OAK89" s="157"/>
      <c r="OAL89" s="157"/>
      <c r="OAM89" s="157"/>
      <c r="OAN89" s="157"/>
      <c r="OAO89" s="157"/>
      <c r="OAP89" s="157"/>
      <c r="OAQ89" s="157"/>
      <c r="OAR89" s="157"/>
      <c r="OAS89" s="157"/>
      <c r="OAT89" s="157"/>
      <c r="OAU89" s="157"/>
      <c r="OAV89" s="157"/>
      <c r="OAW89" s="157"/>
      <c r="OAX89" s="157"/>
      <c r="OAY89" s="157"/>
      <c r="OAZ89" s="157"/>
      <c r="OBA89" s="157"/>
      <c r="OBB89" s="157"/>
      <c r="OBC89" s="157"/>
      <c r="OBD89" s="157"/>
      <c r="OBE89" s="157"/>
      <c r="OBF89" s="157"/>
      <c r="OBG89" s="157"/>
      <c r="OBH89" s="157"/>
      <c r="OBI89" s="157"/>
      <c r="OBJ89" s="157"/>
      <c r="OBK89" s="157"/>
      <c r="OBL89" s="157"/>
      <c r="OBM89" s="157"/>
      <c r="OBN89" s="157"/>
      <c r="OBO89" s="157"/>
      <c r="OBP89" s="157"/>
      <c r="OBQ89" s="157"/>
      <c r="OBR89" s="157"/>
      <c r="OBS89" s="157"/>
      <c r="OBT89" s="157"/>
      <c r="OBU89" s="157"/>
      <c r="OBV89" s="157"/>
      <c r="OBW89" s="157"/>
      <c r="OBX89" s="157"/>
      <c r="OBY89" s="157"/>
      <c r="OBZ89" s="157"/>
      <c r="OCA89" s="157"/>
      <c r="OCB89" s="157"/>
      <c r="OCC89" s="157"/>
      <c r="OCD89" s="157"/>
      <c r="OCE89" s="157"/>
      <c r="OCF89" s="157"/>
      <c r="OCG89" s="157"/>
      <c r="OCH89" s="157"/>
      <c r="OCI89" s="157"/>
      <c r="OCJ89" s="157"/>
      <c r="OCK89" s="157"/>
      <c r="OCL89" s="157"/>
      <c r="OCM89" s="157"/>
      <c r="OCN89" s="157"/>
      <c r="OCO89" s="157"/>
      <c r="OCP89" s="157"/>
      <c r="OCQ89" s="157"/>
      <c r="OCR89" s="157"/>
      <c r="OCS89" s="157"/>
      <c r="OCT89" s="157"/>
      <c r="OCU89" s="157"/>
      <c r="OCV89" s="157"/>
      <c r="OCW89" s="157"/>
      <c r="OCX89" s="157"/>
      <c r="OCY89" s="157"/>
      <c r="OCZ89" s="157"/>
      <c r="ODA89" s="157"/>
      <c r="ODB89" s="157"/>
      <c r="ODC89" s="157"/>
      <c r="ODD89" s="157"/>
      <c r="ODE89" s="157"/>
      <c r="ODF89" s="157"/>
      <c r="ODG89" s="157"/>
      <c r="ODH89" s="157"/>
      <c r="ODI89" s="157"/>
      <c r="ODJ89" s="157"/>
      <c r="ODK89" s="157"/>
      <c r="ODL89" s="157"/>
      <c r="ODM89" s="157"/>
      <c r="ODN89" s="157"/>
      <c r="ODO89" s="157"/>
      <c r="ODP89" s="157"/>
      <c r="ODQ89" s="157"/>
      <c r="ODR89" s="157"/>
      <c r="ODS89" s="157"/>
      <c r="ODT89" s="157"/>
      <c r="ODU89" s="157"/>
      <c r="ODV89" s="157"/>
      <c r="ODW89" s="157"/>
      <c r="ODX89" s="157"/>
      <c r="ODY89" s="157"/>
      <c r="ODZ89" s="157"/>
      <c r="OEA89" s="157"/>
      <c r="OEB89" s="157"/>
      <c r="OEC89" s="157"/>
      <c r="OED89" s="157"/>
      <c r="OEE89" s="157"/>
      <c r="OEF89" s="157"/>
      <c r="OEG89" s="157"/>
      <c r="OEH89" s="157"/>
      <c r="OEI89" s="157"/>
      <c r="OEJ89" s="157"/>
      <c r="OEK89" s="157"/>
      <c r="OEL89" s="157"/>
      <c r="OEM89" s="157"/>
      <c r="OEN89" s="157"/>
      <c r="OEO89" s="157"/>
      <c r="OEP89" s="157"/>
      <c r="OEQ89" s="157"/>
      <c r="OER89" s="157"/>
      <c r="OES89" s="157"/>
      <c r="OET89" s="157"/>
      <c r="OEU89" s="157"/>
      <c r="OEV89" s="157"/>
      <c r="OEW89" s="157"/>
      <c r="OEX89" s="157"/>
      <c r="OEY89" s="157"/>
      <c r="OEZ89" s="157"/>
      <c r="OFA89" s="157"/>
      <c r="OFB89" s="157"/>
      <c r="OFC89" s="157"/>
      <c r="OFD89" s="157"/>
      <c r="OFE89" s="157"/>
      <c r="OFF89" s="157"/>
      <c r="OFG89" s="157"/>
      <c r="OFH89" s="157"/>
      <c r="OFI89" s="157"/>
      <c r="OFJ89" s="157"/>
      <c r="OFK89" s="157"/>
      <c r="OFL89" s="157"/>
      <c r="OFM89" s="157"/>
      <c r="OFN89" s="157"/>
      <c r="OFO89" s="157"/>
      <c r="OFP89" s="157"/>
      <c r="OFQ89" s="157"/>
      <c r="OFR89" s="157"/>
      <c r="OFS89" s="157"/>
      <c r="OFT89" s="157"/>
      <c r="OFU89" s="157"/>
      <c r="OFV89" s="157"/>
      <c r="OFW89" s="157"/>
      <c r="OFX89" s="157"/>
      <c r="OFY89" s="157"/>
      <c r="OFZ89" s="157"/>
      <c r="OGA89" s="157"/>
      <c r="OGB89" s="157"/>
      <c r="OGC89" s="157"/>
      <c r="OGD89" s="157"/>
      <c r="OGE89" s="157"/>
      <c r="OGF89" s="157"/>
      <c r="OGG89" s="157"/>
      <c r="OGH89" s="157"/>
      <c r="OGI89" s="157"/>
      <c r="OGJ89" s="157"/>
      <c r="OGK89" s="157"/>
      <c r="OGL89" s="157"/>
      <c r="OGM89" s="157"/>
      <c r="OGN89" s="157"/>
      <c r="OGO89" s="157"/>
      <c r="OGP89" s="157"/>
      <c r="OGQ89" s="157"/>
      <c r="OGR89" s="157"/>
      <c r="OGS89" s="157"/>
      <c r="OGT89" s="157"/>
      <c r="OGU89" s="157"/>
      <c r="OGV89" s="157"/>
      <c r="OGW89" s="157"/>
      <c r="OGX89" s="157"/>
      <c r="OGY89" s="157"/>
      <c r="OGZ89" s="157"/>
      <c r="OHA89" s="157"/>
      <c r="OHB89" s="157"/>
      <c r="OHC89" s="157"/>
      <c r="OHD89" s="157"/>
      <c r="OHE89" s="157"/>
      <c r="OHF89" s="157"/>
      <c r="OHG89" s="157"/>
      <c r="OHH89" s="157"/>
      <c r="OHI89" s="157"/>
      <c r="OHJ89" s="157"/>
      <c r="OHK89" s="157"/>
      <c r="OHL89" s="157"/>
      <c r="OHM89" s="157"/>
      <c r="OHN89" s="157"/>
      <c r="OHO89" s="157"/>
      <c r="OHP89" s="157"/>
      <c r="OHQ89" s="157"/>
      <c r="OHR89" s="157"/>
      <c r="OHS89" s="157"/>
      <c r="OHT89" s="157"/>
      <c r="OHU89" s="157"/>
      <c r="OHV89" s="157"/>
      <c r="OHW89" s="157"/>
      <c r="OHX89" s="157"/>
      <c r="OHY89" s="157"/>
      <c r="OHZ89" s="157"/>
      <c r="OIA89" s="157"/>
      <c r="OIB89" s="157"/>
      <c r="OIC89" s="157"/>
      <c r="OID89" s="157"/>
      <c r="OIE89" s="157"/>
      <c r="OIF89" s="157"/>
      <c r="OIG89" s="157"/>
      <c r="OIH89" s="157"/>
      <c r="OII89" s="157"/>
      <c r="OIJ89" s="157"/>
      <c r="OIK89" s="157"/>
      <c r="OIL89" s="157"/>
      <c r="OIM89" s="157"/>
      <c r="OIN89" s="157"/>
      <c r="OIO89" s="157"/>
      <c r="OIP89" s="157"/>
      <c r="OIQ89" s="157"/>
      <c r="OIR89" s="157"/>
      <c r="OIS89" s="157"/>
      <c r="OIT89" s="157"/>
      <c r="OIU89" s="157"/>
      <c r="OIV89" s="157"/>
      <c r="OIW89" s="157"/>
      <c r="OIX89" s="157"/>
      <c r="OIY89" s="157"/>
      <c r="OIZ89" s="157"/>
      <c r="OJA89" s="157"/>
      <c r="OJB89" s="157"/>
      <c r="OJC89" s="157"/>
      <c r="OJD89" s="157"/>
      <c r="OJE89" s="157"/>
      <c r="OJF89" s="157"/>
      <c r="OJG89" s="157"/>
      <c r="OJH89" s="157"/>
      <c r="OJI89" s="157"/>
      <c r="OJJ89" s="157"/>
      <c r="OJK89" s="157"/>
      <c r="OJL89" s="157"/>
      <c r="OJM89" s="157"/>
      <c r="OJN89" s="157"/>
      <c r="OJO89" s="157"/>
      <c r="OJP89" s="157"/>
      <c r="OJQ89" s="157"/>
      <c r="OJR89" s="157"/>
      <c r="OJS89" s="157"/>
      <c r="OJT89" s="157"/>
      <c r="OJU89" s="157"/>
      <c r="OJV89" s="157"/>
      <c r="OJW89" s="157"/>
      <c r="OJX89" s="157"/>
      <c r="OJY89" s="157"/>
      <c r="OJZ89" s="157"/>
      <c r="OKA89" s="157"/>
      <c r="OKB89" s="157"/>
      <c r="OKC89" s="157"/>
      <c r="OKD89" s="157"/>
      <c r="OKE89" s="157"/>
      <c r="OKF89" s="157"/>
      <c r="OKG89" s="157"/>
      <c r="OKH89" s="157"/>
      <c r="OKI89" s="157"/>
      <c r="OKJ89" s="157"/>
      <c r="OKK89" s="157"/>
      <c r="OKL89" s="157"/>
      <c r="OKM89" s="157"/>
      <c r="OKN89" s="157"/>
      <c r="OKO89" s="157"/>
      <c r="OKP89" s="157"/>
      <c r="OKQ89" s="157"/>
      <c r="OKR89" s="157"/>
      <c r="OKS89" s="157"/>
      <c r="OKT89" s="157"/>
      <c r="OKU89" s="157"/>
      <c r="OKV89" s="157"/>
      <c r="OKW89" s="157"/>
      <c r="OKX89" s="157"/>
      <c r="OKY89" s="157"/>
      <c r="OKZ89" s="157"/>
      <c r="OLA89" s="157"/>
      <c r="OLB89" s="157"/>
      <c r="OLC89" s="157"/>
      <c r="OLD89" s="157"/>
      <c r="OLE89" s="157"/>
      <c r="OLF89" s="157"/>
      <c r="OLG89" s="157"/>
      <c r="OLH89" s="157"/>
      <c r="OLI89" s="157"/>
      <c r="OLJ89" s="157"/>
      <c r="OLK89" s="157"/>
      <c r="OLL89" s="157"/>
      <c r="OLM89" s="157"/>
      <c r="OLN89" s="157"/>
      <c r="OLO89" s="157"/>
      <c r="OLP89" s="157"/>
      <c r="OLQ89" s="157"/>
      <c r="OLR89" s="157"/>
      <c r="OLS89" s="157"/>
      <c r="OLT89" s="157"/>
      <c r="OLU89" s="157"/>
      <c r="OLV89" s="157"/>
      <c r="OLW89" s="157"/>
      <c r="OLX89" s="157"/>
      <c r="OLY89" s="157"/>
      <c r="OLZ89" s="157"/>
      <c r="OMA89" s="157"/>
      <c r="OMB89" s="157"/>
      <c r="OMC89" s="157"/>
      <c r="OMD89" s="157"/>
      <c r="OME89" s="157"/>
      <c r="OMF89" s="157"/>
      <c r="OMG89" s="157"/>
      <c r="OMH89" s="157"/>
      <c r="OMI89" s="157"/>
      <c r="OMJ89" s="157"/>
      <c r="OMK89" s="157"/>
      <c r="OML89" s="157"/>
      <c r="OMM89" s="157"/>
      <c r="OMN89" s="157"/>
      <c r="OMO89" s="157"/>
      <c r="OMP89" s="157"/>
      <c r="OMQ89" s="157"/>
      <c r="OMR89" s="157"/>
      <c r="OMS89" s="157"/>
      <c r="OMT89" s="157"/>
      <c r="OMU89" s="157"/>
      <c r="OMV89" s="157"/>
      <c r="OMW89" s="157"/>
      <c r="OMX89" s="157"/>
      <c r="OMY89" s="157"/>
      <c r="OMZ89" s="157"/>
      <c r="ONA89" s="157"/>
      <c r="ONB89" s="157"/>
      <c r="ONC89" s="157"/>
      <c r="OND89" s="157"/>
      <c r="ONE89" s="157"/>
      <c r="ONF89" s="157"/>
      <c r="ONG89" s="157"/>
      <c r="ONH89" s="157"/>
      <c r="ONI89" s="157"/>
      <c r="ONJ89" s="157"/>
      <c r="ONK89" s="157"/>
      <c r="ONL89" s="157"/>
      <c r="ONM89" s="157"/>
      <c r="ONN89" s="157"/>
      <c r="ONO89" s="157"/>
      <c r="ONP89" s="157"/>
      <c r="ONQ89" s="157"/>
      <c r="ONR89" s="157"/>
      <c r="ONS89" s="157"/>
      <c r="ONT89" s="157"/>
      <c r="ONU89" s="157"/>
      <c r="ONV89" s="157"/>
      <c r="ONW89" s="157"/>
      <c r="ONX89" s="157"/>
      <c r="ONY89" s="157"/>
      <c r="ONZ89" s="157"/>
      <c r="OOA89" s="157"/>
      <c r="OOB89" s="157"/>
      <c r="OOC89" s="157"/>
      <c r="OOD89" s="157"/>
      <c r="OOE89" s="157"/>
      <c r="OOF89" s="157"/>
      <c r="OOG89" s="157"/>
      <c r="OOH89" s="157"/>
      <c r="OOI89" s="157"/>
      <c r="OOJ89" s="157"/>
      <c r="OOK89" s="157"/>
      <c r="OOL89" s="157"/>
      <c r="OOM89" s="157"/>
      <c r="OON89" s="157"/>
      <c r="OOO89" s="157"/>
      <c r="OOP89" s="157"/>
      <c r="OOQ89" s="157"/>
      <c r="OOR89" s="157"/>
      <c r="OOS89" s="157"/>
      <c r="OOT89" s="157"/>
      <c r="OOU89" s="157"/>
      <c r="OOV89" s="157"/>
      <c r="OOW89" s="157"/>
      <c r="OOX89" s="157"/>
      <c r="OOY89" s="157"/>
      <c r="OOZ89" s="157"/>
      <c r="OPA89" s="157"/>
      <c r="OPB89" s="157"/>
      <c r="OPC89" s="157"/>
      <c r="OPD89" s="157"/>
      <c r="OPE89" s="157"/>
      <c r="OPF89" s="157"/>
      <c r="OPG89" s="157"/>
      <c r="OPH89" s="157"/>
      <c r="OPI89" s="157"/>
      <c r="OPJ89" s="157"/>
      <c r="OPK89" s="157"/>
      <c r="OPL89" s="157"/>
      <c r="OPM89" s="157"/>
      <c r="OPN89" s="157"/>
      <c r="OPO89" s="157"/>
      <c r="OPP89" s="157"/>
      <c r="OPQ89" s="157"/>
      <c r="OPR89" s="157"/>
      <c r="OPS89" s="157"/>
      <c r="OPT89" s="157"/>
      <c r="OPU89" s="157"/>
      <c r="OPV89" s="157"/>
      <c r="OPW89" s="157"/>
      <c r="OPX89" s="157"/>
      <c r="OPY89" s="157"/>
      <c r="OPZ89" s="157"/>
      <c r="OQA89" s="157"/>
      <c r="OQB89" s="157"/>
      <c r="OQC89" s="157"/>
      <c r="OQD89" s="157"/>
      <c r="OQE89" s="157"/>
      <c r="OQF89" s="157"/>
      <c r="OQG89" s="157"/>
      <c r="OQH89" s="157"/>
      <c r="OQI89" s="157"/>
      <c r="OQJ89" s="157"/>
      <c r="OQK89" s="157"/>
      <c r="OQL89" s="157"/>
      <c r="OQM89" s="157"/>
      <c r="OQN89" s="157"/>
      <c r="OQO89" s="157"/>
      <c r="OQP89" s="157"/>
      <c r="OQQ89" s="157"/>
      <c r="OQR89" s="157"/>
      <c r="OQS89" s="157"/>
      <c r="OQT89" s="157"/>
      <c r="OQU89" s="157"/>
      <c r="OQV89" s="157"/>
      <c r="OQW89" s="157"/>
      <c r="OQX89" s="157"/>
      <c r="OQY89" s="157"/>
      <c r="OQZ89" s="157"/>
      <c r="ORA89" s="157"/>
      <c r="ORB89" s="157"/>
      <c r="ORC89" s="157"/>
      <c r="ORD89" s="157"/>
      <c r="ORE89" s="157"/>
      <c r="ORF89" s="157"/>
      <c r="ORG89" s="157"/>
      <c r="ORH89" s="157"/>
      <c r="ORI89" s="157"/>
      <c r="ORJ89" s="157"/>
      <c r="ORK89" s="157"/>
      <c r="ORL89" s="157"/>
      <c r="ORM89" s="157"/>
      <c r="ORN89" s="157"/>
      <c r="ORO89" s="157"/>
      <c r="ORP89" s="157"/>
      <c r="ORQ89" s="157"/>
      <c r="ORR89" s="157"/>
      <c r="ORS89" s="157"/>
      <c r="ORT89" s="157"/>
      <c r="ORU89" s="157"/>
      <c r="ORV89" s="157"/>
      <c r="ORW89" s="157"/>
      <c r="ORX89" s="157"/>
      <c r="ORY89" s="157"/>
      <c r="ORZ89" s="157"/>
      <c r="OSA89" s="157"/>
      <c r="OSB89" s="157"/>
      <c r="OSC89" s="157"/>
      <c r="OSD89" s="157"/>
      <c r="OSE89" s="157"/>
      <c r="OSF89" s="157"/>
      <c r="OSG89" s="157"/>
      <c r="OSH89" s="157"/>
      <c r="OSI89" s="157"/>
      <c r="OSJ89" s="157"/>
      <c r="OSK89" s="157"/>
      <c r="OSL89" s="157"/>
      <c r="OSM89" s="157"/>
      <c r="OSN89" s="157"/>
      <c r="OSO89" s="157"/>
      <c r="OSP89" s="157"/>
      <c r="OSQ89" s="157"/>
      <c r="OSR89" s="157"/>
      <c r="OSS89" s="157"/>
      <c r="OST89" s="157"/>
      <c r="OSU89" s="157"/>
      <c r="OSV89" s="157"/>
      <c r="OSW89" s="157"/>
      <c r="OSX89" s="157"/>
      <c r="OSY89" s="157"/>
      <c r="OSZ89" s="157"/>
      <c r="OTA89" s="157"/>
      <c r="OTB89" s="157"/>
      <c r="OTC89" s="157"/>
      <c r="OTD89" s="157"/>
      <c r="OTE89" s="157"/>
      <c r="OTF89" s="157"/>
      <c r="OTG89" s="157"/>
      <c r="OTH89" s="157"/>
      <c r="OTI89" s="157"/>
      <c r="OTJ89" s="157"/>
      <c r="OTK89" s="157"/>
      <c r="OTL89" s="157"/>
      <c r="OTM89" s="157"/>
      <c r="OTN89" s="157"/>
      <c r="OTO89" s="157"/>
      <c r="OTP89" s="157"/>
      <c r="OTQ89" s="157"/>
      <c r="OTR89" s="157"/>
      <c r="OTS89" s="157"/>
      <c r="OTT89" s="157"/>
      <c r="OTU89" s="157"/>
      <c r="OTV89" s="157"/>
      <c r="OTW89" s="157"/>
      <c r="OTX89" s="157"/>
      <c r="OTY89" s="157"/>
      <c r="OTZ89" s="157"/>
      <c r="OUA89" s="157"/>
      <c r="OUB89" s="157"/>
      <c r="OUC89" s="157"/>
      <c r="OUD89" s="157"/>
      <c r="OUE89" s="157"/>
      <c r="OUF89" s="157"/>
      <c r="OUG89" s="157"/>
      <c r="OUH89" s="157"/>
      <c r="OUI89" s="157"/>
      <c r="OUJ89" s="157"/>
      <c r="OUK89" s="157"/>
      <c r="OUL89" s="157"/>
      <c r="OUM89" s="157"/>
      <c r="OUN89" s="157"/>
      <c r="OUO89" s="157"/>
      <c r="OUP89" s="157"/>
      <c r="OUQ89" s="157"/>
      <c r="OUR89" s="157"/>
      <c r="OUS89" s="157"/>
      <c r="OUT89" s="157"/>
      <c r="OUU89" s="157"/>
      <c r="OUV89" s="157"/>
      <c r="OUW89" s="157"/>
      <c r="OUX89" s="157"/>
      <c r="OUY89" s="157"/>
      <c r="OUZ89" s="157"/>
      <c r="OVA89" s="157"/>
      <c r="OVB89" s="157"/>
      <c r="OVC89" s="157"/>
      <c r="OVD89" s="157"/>
      <c r="OVE89" s="157"/>
      <c r="OVF89" s="157"/>
      <c r="OVG89" s="157"/>
      <c r="OVH89" s="157"/>
      <c r="OVI89" s="157"/>
      <c r="OVJ89" s="157"/>
      <c r="OVK89" s="157"/>
      <c r="OVL89" s="157"/>
      <c r="OVM89" s="157"/>
      <c r="OVN89" s="157"/>
      <c r="OVO89" s="157"/>
      <c r="OVP89" s="157"/>
      <c r="OVQ89" s="157"/>
      <c r="OVR89" s="157"/>
      <c r="OVS89" s="157"/>
      <c r="OVT89" s="157"/>
      <c r="OVU89" s="157"/>
      <c r="OVV89" s="157"/>
      <c r="OVW89" s="157"/>
      <c r="OVX89" s="157"/>
      <c r="OVY89" s="157"/>
      <c r="OVZ89" s="157"/>
      <c r="OWA89" s="157"/>
      <c r="OWB89" s="157"/>
      <c r="OWC89" s="157"/>
      <c r="OWD89" s="157"/>
      <c r="OWE89" s="157"/>
      <c r="OWF89" s="157"/>
      <c r="OWG89" s="157"/>
      <c r="OWH89" s="157"/>
      <c r="OWI89" s="157"/>
      <c r="OWJ89" s="157"/>
      <c r="OWK89" s="157"/>
      <c r="OWL89" s="157"/>
      <c r="OWM89" s="157"/>
      <c r="OWN89" s="157"/>
      <c r="OWO89" s="157"/>
      <c r="OWP89" s="157"/>
      <c r="OWQ89" s="157"/>
      <c r="OWR89" s="157"/>
      <c r="OWS89" s="157"/>
      <c r="OWT89" s="157"/>
      <c r="OWU89" s="157"/>
      <c r="OWV89" s="157"/>
      <c r="OWW89" s="157"/>
      <c r="OWX89" s="157"/>
      <c r="OWY89" s="157"/>
      <c r="OWZ89" s="157"/>
      <c r="OXA89" s="157"/>
      <c r="OXB89" s="157"/>
      <c r="OXC89" s="157"/>
      <c r="OXD89" s="157"/>
      <c r="OXE89" s="157"/>
      <c r="OXF89" s="157"/>
      <c r="OXG89" s="157"/>
      <c r="OXH89" s="157"/>
      <c r="OXI89" s="157"/>
      <c r="OXJ89" s="157"/>
      <c r="OXK89" s="157"/>
      <c r="OXL89" s="157"/>
      <c r="OXM89" s="157"/>
      <c r="OXN89" s="157"/>
      <c r="OXO89" s="157"/>
      <c r="OXP89" s="157"/>
      <c r="OXQ89" s="157"/>
      <c r="OXR89" s="157"/>
      <c r="OXS89" s="157"/>
      <c r="OXT89" s="157"/>
      <c r="OXU89" s="157"/>
      <c r="OXV89" s="157"/>
      <c r="OXW89" s="157"/>
      <c r="OXX89" s="157"/>
      <c r="OXY89" s="157"/>
      <c r="OXZ89" s="157"/>
      <c r="OYA89" s="157"/>
      <c r="OYB89" s="157"/>
      <c r="OYC89" s="157"/>
      <c r="OYD89" s="157"/>
      <c r="OYE89" s="157"/>
      <c r="OYF89" s="157"/>
      <c r="OYG89" s="157"/>
      <c r="OYH89" s="157"/>
      <c r="OYI89" s="157"/>
      <c r="OYJ89" s="157"/>
      <c r="OYK89" s="157"/>
      <c r="OYL89" s="157"/>
      <c r="OYM89" s="157"/>
      <c r="OYN89" s="157"/>
      <c r="OYO89" s="157"/>
      <c r="OYP89" s="157"/>
      <c r="OYQ89" s="157"/>
      <c r="OYR89" s="157"/>
      <c r="OYS89" s="157"/>
      <c r="OYT89" s="157"/>
      <c r="OYU89" s="157"/>
      <c r="OYV89" s="157"/>
      <c r="OYW89" s="157"/>
      <c r="OYX89" s="157"/>
      <c r="OYY89" s="157"/>
      <c r="OYZ89" s="157"/>
      <c r="OZA89" s="157"/>
      <c r="OZB89" s="157"/>
      <c r="OZC89" s="157"/>
      <c r="OZD89" s="157"/>
      <c r="OZE89" s="157"/>
      <c r="OZF89" s="157"/>
      <c r="OZG89" s="157"/>
      <c r="OZH89" s="157"/>
      <c r="OZI89" s="157"/>
      <c r="OZJ89" s="157"/>
      <c r="OZK89" s="157"/>
      <c r="OZL89" s="157"/>
      <c r="OZM89" s="157"/>
      <c r="OZN89" s="157"/>
      <c r="OZO89" s="157"/>
      <c r="OZP89" s="157"/>
      <c r="OZQ89" s="157"/>
      <c r="OZR89" s="157"/>
      <c r="OZS89" s="157"/>
      <c r="OZT89" s="157"/>
      <c r="OZU89" s="157"/>
      <c r="OZV89" s="157"/>
      <c r="OZW89" s="157"/>
      <c r="OZX89" s="157"/>
      <c r="OZY89" s="157"/>
      <c r="OZZ89" s="157"/>
      <c r="PAA89" s="157"/>
      <c r="PAB89" s="157"/>
      <c r="PAC89" s="157"/>
      <c r="PAD89" s="157"/>
      <c r="PAE89" s="157"/>
      <c r="PAF89" s="157"/>
      <c r="PAG89" s="157"/>
      <c r="PAH89" s="157"/>
      <c r="PAI89" s="157"/>
      <c r="PAJ89" s="157"/>
      <c r="PAK89" s="157"/>
      <c r="PAL89" s="157"/>
      <c r="PAM89" s="157"/>
      <c r="PAN89" s="157"/>
      <c r="PAO89" s="157"/>
      <c r="PAP89" s="157"/>
      <c r="PAQ89" s="157"/>
      <c r="PAR89" s="157"/>
      <c r="PAS89" s="157"/>
      <c r="PAT89" s="157"/>
      <c r="PAU89" s="157"/>
      <c r="PAV89" s="157"/>
      <c r="PAW89" s="157"/>
      <c r="PAX89" s="157"/>
      <c r="PAY89" s="157"/>
      <c r="PAZ89" s="157"/>
      <c r="PBA89" s="157"/>
      <c r="PBB89" s="157"/>
      <c r="PBC89" s="157"/>
      <c r="PBD89" s="157"/>
      <c r="PBE89" s="157"/>
      <c r="PBF89" s="157"/>
      <c r="PBG89" s="157"/>
      <c r="PBH89" s="157"/>
      <c r="PBI89" s="157"/>
      <c r="PBJ89" s="157"/>
      <c r="PBK89" s="157"/>
      <c r="PBL89" s="157"/>
      <c r="PBM89" s="157"/>
      <c r="PBN89" s="157"/>
      <c r="PBO89" s="157"/>
      <c r="PBP89" s="157"/>
      <c r="PBQ89" s="157"/>
      <c r="PBR89" s="157"/>
      <c r="PBS89" s="157"/>
      <c r="PBT89" s="157"/>
      <c r="PBU89" s="157"/>
      <c r="PBV89" s="157"/>
      <c r="PBW89" s="157"/>
      <c r="PBX89" s="157"/>
      <c r="PBY89" s="157"/>
      <c r="PBZ89" s="157"/>
      <c r="PCA89" s="157"/>
      <c r="PCB89" s="157"/>
      <c r="PCC89" s="157"/>
      <c r="PCD89" s="157"/>
      <c r="PCE89" s="157"/>
      <c r="PCF89" s="157"/>
      <c r="PCG89" s="157"/>
      <c r="PCH89" s="157"/>
      <c r="PCI89" s="157"/>
      <c r="PCJ89" s="157"/>
      <c r="PCK89" s="157"/>
      <c r="PCL89" s="157"/>
      <c r="PCM89" s="157"/>
      <c r="PCN89" s="157"/>
      <c r="PCO89" s="157"/>
      <c r="PCP89" s="157"/>
      <c r="PCQ89" s="157"/>
      <c r="PCR89" s="157"/>
      <c r="PCS89" s="157"/>
      <c r="PCT89" s="157"/>
      <c r="PCU89" s="157"/>
      <c r="PCV89" s="157"/>
      <c r="PCW89" s="157"/>
      <c r="PCX89" s="157"/>
      <c r="PCY89" s="157"/>
      <c r="PCZ89" s="157"/>
      <c r="PDA89" s="157"/>
      <c r="PDB89" s="157"/>
      <c r="PDC89" s="157"/>
      <c r="PDD89" s="157"/>
      <c r="PDE89" s="157"/>
      <c r="PDF89" s="157"/>
      <c r="PDG89" s="157"/>
      <c r="PDH89" s="157"/>
      <c r="PDI89" s="157"/>
      <c r="PDJ89" s="157"/>
      <c r="PDK89" s="157"/>
      <c r="PDL89" s="157"/>
      <c r="PDM89" s="157"/>
      <c r="PDN89" s="157"/>
      <c r="PDO89" s="157"/>
      <c r="PDP89" s="157"/>
      <c r="PDQ89" s="157"/>
      <c r="PDR89" s="157"/>
      <c r="PDS89" s="157"/>
      <c r="PDT89" s="157"/>
      <c r="PDU89" s="157"/>
      <c r="PDV89" s="157"/>
      <c r="PDW89" s="157"/>
      <c r="PDX89" s="157"/>
      <c r="PDY89" s="157"/>
      <c r="PDZ89" s="157"/>
      <c r="PEA89" s="157"/>
      <c r="PEB89" s="157"/>
      <c r="PEC89" s="157"/>
      <c r="PED89" s="157"/>
      <c r="PEE89" s="157"/>
      <c r="PEF89" s="157"/>
      <c r="PEG89" s="157"/>
      <c r="PEH89" s="157"/>
      <c r="PEI89" s="157"/>
      <c r="PEJ89" s="157"/>
      <c r="PEK89" s="157"/>
      <c r="PEL89" s="157"/>
      <c r="PEM89" s="157"/>
      <c r="PEN89" s="157"/>
      <c r="PEO89" s="157"/>
      <c r="PEP89" s="157"/>
      <c r="PEQ89" s="157"/>
      <c r="PER89" s="157"/>
      <c r="PES89" s="157"/>
      <c r="PET89" s="157"/>
      <c r="PEU89" s="157"/>
      <c r="PEV89" s="157"/>
      <c r="PEW89" s="157"/>
      <c r="PEX89" s="157"/>
      <c r="PEY89" s="157"/>
      <c r="PEZ89" s="157"/>
      <c r="PFA89" s="157"/>
      <c r="PFB89" s="157"/>
      <c r="PFC89" s="157"/>
      <c r="PFD89" s="157"/>
      <c r="PFE89" s="157"/>
      <c r="PFF89" s="157"/>
      <c r="PFG89" s="157"/>
      <c r="PFH89" s="157"/>
      <c r="PFI89" s="157"/>
      <c r="PFJ89" s="157"/>
      <c r="PFK89" s="157"/>
      <c r="PFL89" s="157"/>
      <c r="PFM89" s="157"/>
      <c r="PFN89" s="157"/>
      <c r="PFO89" s="157"/>
      <c r="PFP89" s="157"/>
      <c r="PFQ89" s="157"/>
      <c r="PFR89" s="157"/>
      <c r="PFS89" s="157"/>
      <c r="PFT89" s="157"/>
      <c r="PFU89" s="157"/>
      <c r="PFV89" s="157"/>
      <c r="PFW89" s="157"/>
      <c r="PFX89" s="157"/>
      <c r="PFY89" s="157"/>
      <c r="PFZ89" s="157"/>
      <c r="PGA89" s="157"/>
      <c r="PGB89" s="157"/>
      <c r="PGC89" s="157"/>
      <c r="PGD89" s="157"/>
      <c r="PGE89" s="157"/>
      <c r="PGF89" s="157"/>
      <c r="PGG89" s="157"/>
      <c r="PGH89" s="157"/>
      <c r="PGI89" s="157"/>
      <c r="PGJ89" s="157"/>
      <c r="PGK89" s="157"/>
      <c r="PGL89" s="157"/>
      <c r="PGM89" s="157"/>
      <c r="PGN89" s="157"/>
      <c r="PGO89" s="157"/>
      <c r="PGP89" s="157"/>
      <c r="PGQ89" s="157"/>
      <c r="PGR89" s="157"/>
      <c r="PGS89" s="157"/>
      <c r="PGT89" s="157"/>
      <c r="PGU89" s="157"/>
      <c r="PGV89" s="157"/>
      <c r="PGW89" s="157"/>
      <c r="PGX89" s="157"/>
      <c r="PGY89" s="157"/>
      <c r="PGZ89" s="157"/>
      <c r="PHA89" s="157"/>
      <c r="PHB89" s="157"/>
      <c r="PHC89" s="157"/>
      <c r="PHD89" s="157"/>
      <c r="PHE89" s="157"/>
      <c r="PHF89" s="157"/>
      <c r="PHG89" s="157"/>
      <c r="PHH89" s="157"/>
      <c r="PHI89" s="157"/>
      <c r="PHJ89" s="157"/>
      <c r="PHK89" s="157"/>
      <c r="PHL89" s="157"/>
      <c r="PHM89" s="157"/>
      <c r="PHN89" s="157"/>
      <c r="PHO89" s="157"/>
      <c r="PHP89" s="157"/>
      <c r="PHQ89" s="157"/>
      <c r="PHR89" s="157"/>
      <c r="PHS89" s="157"/>
      <c r="PHT89" s="157"/>
      <c r="PHU89" s="157"/>
      <c r="PHV89" s="157"/>
      <c r="PHW89" s="157"/>
      <c r="PHX89" s="157"/>
      <c r="PHY89" s="157"/>
      <c r="PHZ89" s="157"/>
      <c r="PIA89" s="157"/>
      <c r="PIB89" s="157"/>
      <c r="PIC89" s="157"/>
      <c r="PID89" s="157"/>
      <c r="PIE89" s="157"/>
      <c r="PIF89" s="157"/>
      <c r="PIG89" s="157"/>
      <c r="PIH89" s="157"/>
      <c r="PII89" s="157"/>
      <c r="PIJ89" s="157"/>
      <c r="PIK89" s="157"/>
      <c r="PIL89" s="157"/>
      <c r="PIM89" s="157"/>
      <c r="PIN89" s="157"/>
      <c r="PIO89" s="157"/>
      <c r="PIP89" s="157"/>
      <c r="PIQ89" s="157"/>
      <c r="PIR89" s="157"/>
      <c r="PIS89" s="157"/>
      <c r="PIT89" s="157"/>
      <c r="PIU89" s="157"/>
      <c r="PIV89" s="157"/>
      <c r="PIW89" s="157"/>
      <c r="PIX89" s="157"/>
      <c r="PIY89" s="157"/>
      <c r="PIZ89" s="157"/>
      <c r="PJA89" s="157"/>
      <c r="PJB89" s="157"/>
      <c r="PJC89" s="157"/>
      <c r="PJD89" s="157"/>
      <c r="PJE89" s="157"/>
      <c r="PJF89" s="157"/>
      <c r="PJG89" s="157"/>
      <c r="PJH89" s="157"/>
      <c r="PJI89" s="157"/>
      <c r="PJJ89" s="157"/>
      <c r="PJK89" s="157"/>
      <c r="PJL89" s="157"/>
      <c r="PJM89" s="157"/>
      <c r="PJN89" s="157"/>
      <c r="PJO89" s="157"/>
      <c r="PJP89" s="157"/>
      <c r="PJQ89" s="157"/>
      <c r="PJR89" s="157"/>
      <c r="PJS89" s="157"/>
      <c r="PJT89" s="157"/>
      <c r="PJU89" s="157"/>
      <c r="PJV89" s="157"/>
      <c r="PJW89" s="157"/>
      <c r="PJX89" s="157"/>
      <c r="PJY89" s="157"/>
      <c r="PJZ89" s="157"/>
      <c r="PKA89" s="157"/>
      <c r="PKB89" s="157"/>
      <c r="PKC89" s="157"/>
      <c r="PKD89" s="157"/>
      <c r="PKE89" s="157"/>
      <c r="PKF89" s="157"/>
      <c r="PKG89" s="157"/>
      <c r="PKH89" s="157"/>
      <c r="PKI89" s="157"/>
      <c r="PKJ89" s="157"/>
      <c r="PKK89" s="157"/>
      <c r="PKL89" s="157"/>
      <c r="PKM89" s="157"/>
      <c r="PKN89" s="157"/>
      <c r="PKO89" s="157"/>
      <c r="PKP89" s="157"/>
      <c r="PKQ89" s="157"/>
      <c r="PKR89" s="157"/>
      <c r="PKS89" s="157"/>
      <c r="PKT89" s="157"/>
      <c r="PKU89" s="157"/>
      <c r="PKV89" s="157"/>
      <c r="PKW89" s="157"/>
      <c r="PKX89" s="157"/>
      <c r="PKY89" s="157"/>
      <c r="PKZ89" s="157"/>
      <c r="PLA89" s="157"/>
      <c r="PLB89" s="157"/>
      <c r="PLC89" s="157"/>
      <c r="PLD89" s="157"/>
      <c r="PLE89" s="157"/>
      <c r="PLF89" s="157"/>
      <c r="PLG89" s="157"/>
      <c r="PLH89" s="157"/>
      <c r="PLI89" s="157"/>
      <c r="PLJ89" s="157"/>
      <c r="PLK89" s="157"/>
      <c r="PLL89" s="157"/>
      <c r="PLM89" s="157"/>
      <c r="PLN89" s="157"/>
      <c r="PLO89" s="157"/>
      <c r="PLP89" s="157"/>
      <c r="PLQ89" s="157"/>
      <c r="PLR89" s="157"/>
      <c r="PLS89" s="157"/>
      <c r="PLT89" s="157"/>
      <c r="PLU89" s="157"/>
      <c r="PLV89" s="157"/>
      <c r="PLW89" s="157"/>
      <c r="PLX89" s="157"/>
      <c r="PLY89" s="157"/>
      <c r="PLZ89" s="157"/>
      <c r="PMA89" s="157"/>
      <c r="PMB89" s="157"/>
      <c r="PMC89" s="157"/>
      <c r="PMD89" s="157"/>
      <c r="PME89" s="157"/>
      <c r="PMF89" s="157"/>
      <c r="PMG89" s="157"/>
      <c r="PMH89" s="157"/>
      <c r="PMI89" s="157"/>
      <c r="PMJ89" s="157"/>
      <c r="PMK89" s="157"/>
      <c r="PML89" s="157"/>
      <c r="PMM89" s="157"/>
      <c r="PMN89" s="157"/>
      <c r="PMO89" s="157"/>
      <c r="PMP89" s="157"/>
      <c r="PMQ89" s="157"/>
      <c r="PMR89" s="157"/>
      <c r="PMS89" s="157"/>
      <c r="PMT89" s="157"/>
      <c r="PMU89" s="157"/>
      <c r="PMV89" s="157"/>
      <c r="PMW89" s="157"/>
      <c r="PMX89" s="157"/>
      <c r="PMY89" s="157"/>
      <c r="PMZ89" s="157"/>
      <c r="PNA89" s="157"/>
      <c r="PNB89" s="157"/>
      <c r="PNC89" s="157"/>
      <c r="PND89" s="157"/>
      <c r="PNE89" s="157"/>
      <c r="PNF89" s="157"/>
      <c r="PNG89" s="157"/>
      <c r="PNH89" s="157"/>
      <c r="PNI89" s="157"/>
      <c r="PNJ89" s="157"/>
      <c r="PNK89" s="157"/>
      <c r="PNL89" s="157"/>
      <c r="PNM89" s="157"/>
      <c r="PNN89" s="157"/>
      <c r="PNO89" s="157"/>
      <c r="PNP89" s="157"/>
      <c r="PNQ89" s="157"/>
      <c r="PNR89" s="157"/>
      <c r="PNS89" s="157"/>
      <c r="PNT89" s="157"/>
      <c r="PNU89" s="157"/>
      <c r="PNV89" s="157"/>
      <c r="PNW89" s="157"/>
      <c r="PNX89" s="157"/>
      <c r="PNY89" s="157"/>
      <c r="PNZ89" s="157"/>
      <c r="POA89" s="157"/>
      <c r="POB89" s="157"/>
      <c r="POC89" s="157"/>
      <c r="POD89" s="157"/>
      <c r="POE89" s="157"/>
      <c r="POF89" s="157"/>
      <c r="POG89" s="157"/>
      <c r="POH89" s="157"/>
      <c r="POI89" s="157"/>
      <c r="POJ89" s="157"/>
      <c r="POK89" s="157"/>
      <c r="POL89" s="157"/>
      <c r="POM89" s="157"/>
      <c r="PON89" s="157"/>
      <c r="POO89" s="157"/>
      <c r="POP89" s="157"/>
      <c r="POQ89" s="157"/>
      <c r="POR89" s="157"/>
      <c r="POS89" s="157"/>
      <c r="POT89" s="157"/>
      <c r="POU89" s="157"/>
      <c r="POV89" s="157"/>
      <c r="POW89" s="157"/>
      <c r="POX89" s="157"/>
      <c r="POY89" s="157"/>
      <c r="POZ89" s="157"/>
      <c r="PPA89" s="157"/>
      <c r="PPB89" s="157"/>
      <c r="PPC89" s="157"/>
      <c r="PPD89" s="157"/>
      <c r="PPE89" s="157"/>
      <c r="PPF89" s="157"/>
      <c r="PPG89" s="157"/>
      <c r="PPH89" s="157"/>
      <c r="PPI89" s="157"/>
      <c r="PPJ89" s="157"/>
      <c r="PPK89" s="157"/>
      <c r="PPL89" s="157"/>
      <c r="PPM89" s="157"/>
      <c r="PPN89" s="157"/>
      <c r="PPO89" s="157"/>
      <c r="PPP89" s="157"/>
      <c r="PPQ89" s="157"/>
      <c r="PPR89" s="157"/>
      <c r="PPS89" s="157"/>
      <c r="PPT89" s="157"/>
      <c r="PPU89" s="157"/>
      <c r="PPV89" s="157"/>
      <c r="PPW89" s="157"/>
      <c r="PPX89" s="157"/>
      <c r="PPY89" s="157"/>
      <c r="PPZ89" s="157"/>
      <c r="PQA89" s="157"/>
      <c r="PQB89" s="157"/>
      <c r="PQC89" s="157"/>
      <c r="PQD89" s="157"/>
      <c r="PQE89" s="157"/>
      <c r="PQF89" s="157"/>
      <c r="PQG89" s="157"/>
      <c r="PQH89" s="157"/>
      <c r="PQI89" s="157"/>
      <c r="PQJ89" s="157"/>
      <c r="PQK89" s="157"/>
      <c r="PQL89" s="157"/>
      <c r="PQM89" s="157"/>
      <c r="PQN89" s="157"/>
      <c r="PQO89" s="157"/>
      <c r="PQP89" s="157"/>
      <c r="PQQ89" s="157"/>
      <c r="PQR89" s="157"/>
      <c r="PQS89" s="157"/>
      <c r="PQT89" s="157"/>
      <c r="PQU89" s="157"/>
      <c r="PQV89" s="157"/>
      <c r="PQW89" s="157"/>
      <c r="PQX89" s="157"/>
      <c r="PQY89" s="157"/>
      <c r="PQZ89" s="157"/>
      <c r="PRA89" s="157"/>
      <c r="PRB89" s="157"/>
      <c r="PRC89" s="157"/>
      <c r="PRD89" s="157"/>
      <c r="PRE89" s="157"/>
      <c r="PRF89" s="157"/>
      <c r="PRG89" s="157"/>
      <c r="PRH89" s="157"/>
      <c r="PRI89" s="157"/>
      <c r="PRJ89" s="157"/>
      <c r="PRK89" s="157"/>
      <c r="PRL89" s="157"/>
      <c r="PRM89" s="157"/>
      <c r="PRN89" s="157"/>
      <c r="PRO89" s="157"/>
      <c r="PRP89" s="157"/>
      <c r="PRQ89" s="157"/>
      <c r="PRR89" s="157"/>
      <c r="PRS89" s="157"/>
      <c r="PRT89" s="157"/>
      <c r="PRU89" s="157"/>
      <c r="PRV89" s="157"/>
      <c r="PRW89" s="157"/>
      <c r="PRX89" s="157"/>
      <c r="PRY89" s="157"/>
      <c r="PRZ89" s="157"/>
      <c r="PSA89" s="157"/>
      <c r="PSB89" s="157"/>
      <c r="PSC89" s="157"/>
      <c r="PSD89" s="157"/>
      <c r="PSE89" s="157"/>
      <c r="PSF89" s="157"/>
      <c r="PSG89" s="157"/>
      <c r="PSH89" s="157"/>
      <c r="PSI89" s="157"/>
      <c r="PSJ89" s="157"/>
      <c r="PSK89" s="157"/>
      <c r="PSL89" s="157"/>
      <c r="PSM89" s="157"/>
      <c r="PSN89" s="157"/>
      <c r="PSO89" s="157"/>
      <c r="PSP89" s="157"/>
      <c r="PSQ89" s="157"/>
      <c r="PSR89" s="157"/>
      <c r="PSS89" s="157"/>
      <c r="PST89" s="157"/>
      <c r="PSU89" s="157"/>
      <c r="PSV89" s="157"/>
      <c r="PSW89" s="157"/>
      <c r="PSX89" s="157"/>
      <c r="PSY89" s="157"/>
      <c r="PSZ89" s="157"/>
      <c r="PTA89" s="157"/>
      <c r="PTB89" s="157"/>
      <c r="PTC89" s="157"/>
      <c r="PTD89" s="157"/>
      <c r="PTE89" s="157"/>
      <c r="PTF89" s="157"/>
      <c r="PTG89" s="157"/>
      <c r="PTH89" s="157"/>
      <c r="PTI89" s="157"/>
      <c r="PTJ89" s="157"/>
      <c r="PTK89" s="157"/>
      <c r="PTL89" s="157"/>
      <c r="PTM89" s="157"/>
      <c r="PTN89" s="157"/>
      <c r="PTO89" s="157"/>
      <c r="PTP89" s="157"/>
      <c r="PTQ89" s="157"/>
      <c r="PTR89" s="157"/>
      <c r="PTS89" s="157"/>
      <c r="PTT89" s="157"/>
      <c r="PTU89" s="157"/>
      <c r="PTV89" s="157"/>
      <c r="PTW89" s="157"/>
      <c r="PTX89" s="157"/>
      <c r="PTY89" s="157"/>
      <c r="PTZ89" s="157"/>
      <c r="PUA89" s="157"/>
      <c r="PUB89" s="157"/>
      <c r="PUC89" s="157"/>
      <c r="PUD89" s="157"/>
      <c r="PUE89" s="157"/>
      <c r="PUF89" s="157"/>
      <c r="PUG89" s="157"/>
      <c r="PUH89" s="157"/>
      <c r="PUI89" s="157"/>
      <c r="PUJ89" s="157"/>
      <c r="PUK89" s="157"/>
      <c r="PUL89" s="157"/>
      <c r="PUM89" s="157"/>
      <c r="PUN89" s="157"/>
      <c r="PUO89" s="157"/>
      <c r="PUP89" s="157"/>
      <c r="PUQ89" s="157"/>
      <c r="PUR89" s="157"/>
      <c r="PUS89" s="157"/>
      <c r="PUT89" s="157"/>
      <c r="PUU89" s="157"/>
      <c r="PUV89" s="157"/>
      <c r="PUW89" s="157"/>
      <c r="PUX89" s="157"/>
      <c r="PUY89" s="157"/>
      <c r="PUZ89" s="157"/>
      <c r="PVA89" s="157"/>
      <c r="PVB89" s="157"/>
      <c r="PVC89" s="157"/>
      <c r="PVD89" s="157"/>
      <c r="PVE89" s="157"/>
      <c r="PVF89" s="157"/>
      <c r="PVG89" s="157"/>
      <c r="PVH89" s="157"/>
      <c r="PVI89" s="157"/>
      <c r="PVJ89" s="157"/>
      <c r="PVK89" s="157"/>
      <c r="PVL89" s="157"/>
      <c r="PVM89" s="157"/>
      <c r="PVN89" s="157"/>
      <c r="PVO89" s="157"/>
      <c r="PVP89" s="157"/>
      <c r="PVQ89" s="157"/>
      <c r="PVR89" s="157"/>
      <c r="PVS89" s="157"/>
      <c r="PVT89" s="157"/>
      <c r="PVU89" s="157"/>
      <c r="PVV89" s="157"/>
      <c r="PVW89" s="157"/>
      <c r="PVX89" s="157"/>
      <c r="PVY89" s="157"/>
      <c r="PVZ89" s="157"/>
      <c r="PWA89" s="157"/>
      <c r="PWB89" s="157"/>
      <c r="PWC89" s="157"/>
      <c r="PWD89" s="157"/>
      <c r="PWE89" s="157"/>
      <c r="PWF89" s="157"/>
      <c r="PWG89" s="157"/>
      <c r="PWH89" s="157"/>
      <c r="PWI89" s="157"/>
      <c r="PWJ89" s="157"/>
      <c r="PWK89" s="157"/>
      <c r="PWL89" s="157"/>
      <c r="PWM89" s="157"/>
      <c r="PWN89" s="157"/>
      <c r="PWO89" s="157"/>
      <c r="PWP89" s="157"/>
      <c r="PWQ89" s="157"/>
      <c r="PWR89" s="157"/>
      <c r="PWS89" s="157"/>
      <c r="PWT89" s="157"/>
      <c r="PWU89" s="157"/>
      <c r="PWV89" s="157"/>
      <c r="PWW89" s="157"/>
      <c r="PWX89" s="157"/>
      <c r="PWY89" s="157"/>
      <c r="PWZ89" s="157"/>
      <c r="PXA89" s="157"/>
      <c r="PXB89" s="157"/>
      <c r="PXC89" s="157"/>
      <c r="PXD89" s="157"/>
      <c r="PXE89" s="157"/>
      <c r="PXF89" s="157"/>
      <c r="PXG89" s="157"/>
      <c r="PXH89" s="157"/>
      <c r="PXI89" s="157"/>
      <c r="PXJ89" s="157"/>
      <c r="PXK89" s="157"/>
      <c r="PXL89" s="157"/>
      <c r="PXM89" s="157"/>
      <c r="PXN89" s="157"/>
      <c r="PXO89" s="157"/>
      <c r="PXP89" s="157"/>
      <c r="PXQ89" s="157"/>
      <c r="PXR89" s="157"/>
      <c r="PXS89" s="157"/>
      <c r="PXT89" s="157"/>
      <c r="PXU89" s="157"/>
      <c r="PXV89" s="157"/>
      <c r="PXW89" s="157"/>
      <c r="PXX89" s="157"/>
      <c r="PXY89" s="157"/>
      <c r="PXZ89" s="157"/>
      <c r="PYA89" s="157"/>
      <c r="PYB89" s="157"/>
      <c r="PYC89" s="157"/>
      <c r="PYD89" s="157"/>
      <c r="PYE89" s="157"/>
      <c r="PYF89" s="157"/>
      <c r="PYG89" s="157"/>
      <c r="PYH89" s="157"/>
      <c r="PYI89" s="157"/>
      <c r="PYJ89" s="157"/>
      <c r="PYK89" s="157"/>
      <c r="PYL89" s="157"/>
      <c r="PYM89" s="157"/>
      <c r="PYN89" s="157"/>
      <c r="PYO89" s="157"/>
      <c r="PYP89" s="157"/>
      <c r="PYQ89" s="157"/>
      <c r="PYR89" s="157"/>
      <c r="PYS89" s="157"/>
      <c r="PYT89" s="157"/>
      <c r="PYU89" s="157"/>
      <c r="PYV89" s="157"/>
      <c r="PYW89" s="157"/>
      <c r="PYX89" s="157"/>
      <c r="PYY89" s="157"/>
      <c r="PYZ89" s="157"/>
      <c r="PZA89" s="157"/>
      <c r="PZB89" s="157"/>
      <c r="PZC89" s="157"/>
      <c r="PZD89" s="157"/>
      <c r="PZE89" s="157"/>
      <c r="PZF89" s="157"/>
      <c r="PZG89" s="157"/>
      <c r="PZH89" s="157"/>
      <c r="PZI89" s="157"/>
      <c r="PZJ89" s="157"/>
      <c r="PZK89" s="157"/>
      <c r="PZL89" s="157"/>
      <c r="PZM89" s="157"/>
      <c r="PZN89" s="157"/>
      <c r="PZO89" s="157"/>
      <c r="PZP89" s="157"/>
      <c r="PZQ89" s="157"/>
      <c r="PZR89" s="157"/>
      <c r="PZS89" s="157"/>
      <c r="PZT89" s="157"/>
      <c r="PZU89" s="157"/>
      <c r="PZV89" s="157"/>
      <c r="PZW89" s="157"/>
      <c r="PZX89" s="157"/>
      <c r="PZY89" s="157"/>
      <c r="PZZ89" s="157"/>
      <c r="QAA89" s="157"/>
      <c r="QAB89" s="157"/>
      <c r="QAC89" s="157"/>
      <c r="QAD89" s="157"/>
      <c r="QAE89" s="157"/>
      <c r="QAF89" s="157"/>
      <c r="QAG89" s="157"/>
      <c r="QAH89" s="157"/>
      <c r="QAI89" s="157"/>
      <c r="QAJ89" s="157"/>
      <c r="QAK89" s="157"/>
      <c r="QAL89" s="157"/>
      <c r="QAM89" s="157"/>
      <c r="QAN89" s="157"/>
      <c r="QAO89" s="157"/>
      <c r="QAP89" s="157"/>
      <c r="QAQ89" s="157"/>
      <c r="QAR89" s="157"/>
      <c r="QAS89" s="157"/>
      <c r="QAT89" s="157"/>
      <c r="QAU89" s="157"/>
      <c r="QAV89" s="157"/>
      <c r="QAW89" s="157"/>
      <c r="QAX89" s="157"/>
      <c r="QAY89" s="157"/>
      <c r="QAZ89" s="157"/>
      <c r="QBA89" s="157"/>
      <c r="QBB89" s="157"/>
      <c r="QBC89" s="157"/>
      <c r="QBD89" s="157"/>
      <c r="QBE89" s="157"/>
      <c r="QBF89" s="157"/>
      <c r="QBG89" s="157"/>
      <c r="QBH89" s="157"/>
      <c r="QBI89" s="157"/>
      <c r="QBJ89" s="157"/>
      <c r="QBK89" s="157"/>
      <c r="QBL89" s="157"/>
      <c r="QBM89" s="157"/>
      <c r="QBN89" s="157"/>
      <c r="QBO89" s="157"/>
      <c r="QBP89" s="157"/>
      <c r="QBQ89" s="157"/>
      <c r="QBR89" s="157"/>
      <c r="QBS89" s="157"/>
      <c r="QBT89" s="157"/>
      <c r="QBU89" s="157"/>
      <c r="QBV89" s="157"/>
      <c r="QBW89" s="157"/>
      <c r="QBX89" s="157"/>
      <c r="QBY89" s="157"/>
      <c r="QBZ89" s="157"/>
      <c r="QCA89" s="157"/>
      <c r="QCB89" s="157"/>
      <c r="QCC89" s="157"/>
      <c r="QCD89" s="157"/>
      <c r="QCE89" s="157"/>
      <c r="QCF89" s="157"/>
      <c r="QCG89" s="157"/>
      <c r="QCH89" s="157"/>
      <c r="QCI89" s="157"/>
      <c r="QCJ89" s="157"/>
      <c r="QCK89" s="157"/>
      <c r="QCL89" s="157"/>
      <c r="QCM89" s="157"/>
      <c r="QCN89" s="157"/>
      <c r="QCO89" s="157"/>
      <c r="QCP89" s="157"/>
      <c r="QCQ89" s="157"/>
      <c r="QCR89" s="157"/>
      <c r="QCS89" s="157"/>
      <c r="QCT89" s="157"/>
      <c r="QCU89" s="157"/>
      <c r="QCV89" s="157"/>
      <c r="QCW89" s="157"/>
      <c r="QCX89" s="157"/>
      <c r="QCY89" s="157"/>
      <c r="QCZ89" s="157"/>
      <c r="QDA89" s="157"/>
      <c r="QDB89" s="157"/>
      <c r="QDC89" s="157"/>
      <c r="QDD89" s="157"/>
      <c r="QDE89" s="157"/>
      <c r="QDF89" s="157"/>
      <c r="QDG89" s="157"/>
      <c r="QDH89" s="157"/>
      <c r="QDI89" s="157"/>
      <c r="QDJ89" s="157"/>
      <c r="QDK89" s="157"/>
      <c r="QDL89" s="157"/>
      <c r="QDM89" s="157"/>
      <c r="QDN89" s="157"/>
      <c r="QDO89" s="157"/>
      <c r="QDP89" s="157"/>
      <c r="QDQ89" s="157"/>
      <c r="QDR89" s="157"/>
      <c r="QDS89" s="157"/>
      <c r="QDT89" s="157"/>
      <c r="QDU89" s="157"/>
      <c r="QDV89" s="157"/>
      <c r="QDW89" s="157"/>
      <c r="QDX89" s="157"/>
      <c r="QDY89" s="157"/>
      <c r="QDZ89" s="157"/>
      <c r="QEA89" s="157"/>
      <c r="QEB89" s="157"/>
      <c r="QEC89" s="157"/>
      <c r="QED89" s="157"/>
      <c r="QEE89" s="157"/>
      <c r="QEF89" s="157"/>
      <c r="QEG89" s="157"/>
      <c r="QEH89" s="157"/>
      <c r="QEI89" s="157"/>
      <c r="QEJ89" s="157"/>
      <c r="QEK89" s="157"/>
      <c r="QEL89" s="157"/>
      <c r="QEM89" s="157"/>
      <c r="QEN89" s="157"/>
      <c r="QEO89" s="157"/>
      <c r="QEP89" s="157"/>
      <c r="QEQ89" s="157"/>
      <c r="QER89" s="157"/>
      <c r="QES89" s="157"/>
      <c r="QET89" s="157"/>
      <c r="QEU89" s="157"/>
      <c r="QEV89" s="157"/>
      <c r="QEW89" s="157"/>
      <c r="QEX89" s="157"/>
      <c r="QEY89" s="157"/>
      <c r="QEZ89" s="157"/>
      <c r="QFA89" s="157"/>
      <c r="QFB89" s="157"/>
      <c r="QFC89" s="157"/>
      <c r="QFD89" s="157"/>
      <c r="QFE89" s="157"/>
      <c r="QFF89" s="157"/>
      <c r="QFG89" s="157"/>
      <c r="QFH89" s="157"/>
      <c r="QFI89" s="157"/>
      <c r="QFJ89" s="157"/>
      <c r="QFK89" s="157"/>
      <c r="QFL89" s="157"/>
      <c r="QFM89" s="157"/>
      <c r="QFN89" s="157"/>
      <c r="QFO89" s="157"/>
      <c r="QFP89" s="157"/>
      <c r="QFQ89" s="157"/>
      <c r="QFR89" s="157"/>
      <c r="QFS89" s="157"/>
      <c r="QFT89" s="157"/>
      <c r="QFU89" s="157"/>
      <c r="QFV89" s="157"/>
      <c r="QFW89" s="157"/>
      <c r="QFX89" s="157"/>
      <c r="QFY89" s="157"/>
      <c r="QFZ89" s="157"/>
      <c r="QGA89" s="157"/>
      <c r="QGB89" s="157"/>
      <c r="QGC89" s="157"/>
      <c r="QGD89" s="157"/>
      <c r="QGE89" s="157"/>
      <c r="QGF89" s="157"/>
      <c r="QGG89" s="157"/>
      <c r="QGH89" s="157"/>
      <c r="QGI89" s="157"/>
      <c r="QGJ89" s="157"/>
      <c r="QGK89" s="157"/>
      <c r="QGL89" s="157"/>
      <c r="QGM89" s="157"/>
      <c r="QGN89" s="157"/>
      <c r="QGO89" s="157"/>
      <c r="QGP89" s="157"/>
      <c r="QGQ89" s="157"/>
      <c r="QGR89" s="157"/>
      <c r="QGS89" s="157"/>
      <c r="QGT89" s="157"/>
      <c r="QGU89" s="157"/>
      <c r="QGV89" s="157"/>
      <c r="QGW89" s="157"/>
      <c r="QGX89" s="157"/>
      <c r="QGY89" s="157"/>
      <c r="QGZ89" s="157"/>
      <c r="QHA89" s="157"/>
      <c r="QHB89" s="157"/>
      <c r="QHC89" s="157"/>
      <c r="QHD89" s="157"/>
      <c r="QHE89" s="157"/>
      <c r="QHF89" s="157"/>
      <c r="QHG89" s="157"/>
      <c r="QHH89" s="157"/>
      <c r="QHI89" s="157"/>
      <c r="QHJ89" s="157"/>
      <c r="QHK89" s="157"/>
      <c r="QHL89" s="157"/>
      <c r="QHM89" s="157"/>
      <c r="QHN89" s="157"/>
      <c r="QHO89" s="157"/>
      <c r="QHP89" s="157"/>
      <c r="QHQ89" s="157"/>
      <c r="QHR89" s="157"/>
      <c r="QHS89" s="157"/>
      <c r="QHT89" s="157"/>
      <c r="QHU89" s="157"/>
      <c r="QHV89" s="157"/>
      <c r="QHW89" s="157"/>
      <c r="QHX89" s="157"/>
      <c r="QHY89" s="157"/>
      <c r="QHZ89" s="157"/>
      <c r="QIA89" s="157"/>
      <c r="QIB89" s="157"/>
      <c r="QIC89" s="157"/>
      <c r="QID89" s="157"/>
      <c r="QIE89" s="157"/>
      <c r="QIF89" s="157"/>
      <c r="QIG89" s="157"/>
      <c r="QIH89" s="157"/>
      <c r="QII89" s="157"/>
      <c r="QIJ89" s="157"/>
      <c r="QIK89" s="157"/>
      <c r="QIL89" s="157"/>
      <c r="QIM89" s="157"/>
      <c r="QIN89" s="157"/>
      <c r="QIO89" s="157"/>
      <c r="QIP89" s="157"/>
      <c r="QIQ89" s="157"/>
      <c r="QIR89" s="157"/>
      <c r="QIS89" s="157"/>
      <c r="QIT89" s="157"/>
      <c r="QIU89" s="157"/>
      <c r="QIV89" s="157"/>
      <c r="QIW89" s="157"/>
      <c r="QIX89" s="157"/>
      <c r="QIY89" s="157"/>
      <c r="QIZ89" s="157"/>
      <c r="QJA89" s="157"/>
      <c r="QJB89" s="157"/>
      <c r="QJC89" s="157"/>
      <c r="QJD89" s="157"/>
      <c r="QJE89" s="157"/>
      <c r="QJF89" s="157"/>
      <c r="QJG89" s="157"/>
      <c r="QJH89" s="157"/>
      <c r="QJI89" s="157"/>
      <c r="QJJ89" s="157"/>
      <c r="QJK89" s="157"/>
      <c r="QJL89" s="157"/>
      <c r="QJM89" s="157"/>
      <c r="QJN89" s="157"/>
      <c r="QJO89" s="157"/>
      <c r="QJP89" s="157"/>
      <c r="QJQ89" s="157"/>
      <c r="QJR89" s="157"/>
      <c r="QJS89" s="157"/>
      <c r="QJT89" s="157"/>
      <c r="QJU89" s="157"/>
      <c r="QJV89" s="157"/>
      <c r="QJW89" s="157"/>
      <c r="QJX89" s="157"/>
      <c r="QJY89" s="157"/>
      <c r="QJZ89" s="157"/>
      <c r="QKA89" s="157"/>
      <c r="QKB89" s="157"/>
      <c r="QKC89" s="157"/>
      <c r="QKD89" s="157"/>
      <c r="QKE89" s="157"/>
      <c r="QKF89" s="157"/>
      <c r="QKG89" s="157"/>
      <c r="QKH89" s="157"/>
      <c r="QKI89" s="157"/>
      <c r="QKJ89" s="157"/>
      <c r="QKK89" s="157"/>
      <c r="QKL89" s="157"/>
      <c r="QKM89" s="157"/>
      <c r="QKN89" s="157"/>
      <c r="QKO89" s="157"/>
      <c r="QKP89" s="157"/>
      <c r="QKQ89" s="157"/>
      <c r="QKR89" s="157"/>
      <c r="QKS89" s="157"/>
      <c r="QKT89" s="157"/>
      <c r="QKU89" s="157"/>
      <c r="QKV89" s="157"/>
      <c r="QKW89" s="157"/>
      <c r="QKX89" s="157"/>
      <c r="QKY89" s="157"/>
      <c r="QKZ89" s="157"/>
      <c r="QLA89" s="157"/>
      <c r="QLB89" s="157"/>
      <c r="QLC89" s="157"/>
      <c r="QLD89" s="157"/>
      <c r="QLE89" s="157"/>
      <c r="QLF89" s="157"/>
      <c r="QLG89" s="157"/>
      <c r="QLH89" s="157"/>
      <c r="QLI89" s="157"/>
      <c r="QLJ89" s="157"/>
      <c r="QLK89" s="157"/>
      <c r="QLL89" s="157"/>
      <c r="QLM89" s="157"/>
      <c r="QLN89" s="157"/>
      <c r="QLO89" s="157"/>
      <c r="QLP89" s="157"/>
      <c r="QLQ89" s="157"/>
      <c r="QLR89" s="157"/>
      <c r="QLS89" s="157"/>
      <c r="QLT89" s="157"/>
      <c r="QLU89" s="157"/>
      <c r="QLV89" s="157"/>
      <c r="QLW89" s="157"/>
      <c r="QLX89" s="157"/>
      <c r="QLY89" s="157"/>
      <c r="QLZ89" s="157"/>
      <c r="QMA89" s="157"/>
      <c r="QMB89" s="157"/>
      <c r="QMC89" s="157"/>
      <c r="QMD89" s="157"/>
      <c r="QME89" s="157"/>
      <c r="QMF89" s="157"/>
      <c r="QMG89" s="157"/>
      <c r="QMH89" s="157"/>
      <c r="QMI89" s="157"/>
      <c r="QMJ89" s="157"/>
      <c r="QMK89" s="157"/>
      <c r="QML89" s="157"/>
      <c r="QMM89" s="157"/>
      <c r="QMN89" s="157"/>
      <c r="QMO89" s="157"/>
      <c r="QMP89" s="157"/>
      <c r="QMQ89" s="157"/>
      <c r="QMR89" s="157"/>
      <c r="QMS89" s="157"/>
      <c r="QMT89" s="157"/>
      <c r="QMU89" s="157"/>
      <c r="QMV89" s="157"/>
      <c r="QMW89" s="157"/>
      <c r="QMX89" s="157"/>
      <c r="QMY89" s="157"/>
      <c r="QMZ89" s="157"/>
      <c r="QNA89" s="157"/>
      <c r="QNB89" s="157"/>
      <c r="QNC89" s="157"/>
      <c r="QND89" s="157"/>
      <c r="QNE89" s="157"/>
      <c r="QNF89" s="157"/>
      <c r="QNG89" s="157"/>
      <c r="QNH89" s="157"/>
      <c r="QNI89" s="157"/>
      <c r="QNJ89" s="157"/>
      <c r="QNK89" s="157"/>
      <c r="QNL89" s="157"/>
      <c r="QNM89" s="157"/>
      <c r="QNN89" s="157"/>
      <c r="QNO89" s="157"/>
      <c r="QNP89" s="157"/>
      <c r="QNQ89" s="157"/>
      <c r="QNR89" s="157"/>
      <c r="QNS89" s="157"/>
      <c r="QNT89" s="157"/>
      <c r="QNU89" s="157"/>
      <c r="QNV89" s="157"/>
      <c r="QNW89" s="157"/>
      <c r="QNX89" s="157"/>
      <c r="QNY89" s="157"/>
      <c r="QNZ89" s="157"/>
      <c r="QOA89" s="157"/>
      <c r="QOB89" s="157"/>
      <c r="QOC89" s="157"/>
      <c r="QOD89" s="157"/>
      <c r="QOE89" s="157"/>
      <c r="QOF89" s="157"/>
      <c r="QOG89" s="157"/>
      <c r="QOH89" s="157"/>
      <c r="QOI89" s="157"/>
      <c r="QOJ89" s="157"/>
      <c r="QOK89" s="157"/>
      <c r="QOL89" s="157"/>
      <c r="QOM89" s="157"/>
      <c r="QON89" s="157"/>
      <c r="QOO89" s="157"/>
      <c r="QOP89" s="157"/>
      <c r="QOQ89" s="157"/>
      <c r="QOR89" s="157"/>
      <c r="QOS89" s="157"/>
      <c r="QOT89" s="157"/>
      <c r="QOU89" s="157"/>
      <c r="QOV89" s="157"/>
      <c r="QOW89" s="157"/>
      <c r="QOX89" s="157"/>
      <c r="QOY89" s="157"/>
      <c r="QOZ89" s="157"/>
      <c r="QPA89" s="157"/>
      <c r="QPB89" s="157"/>
      <c r="QPC89" s="157"/>
      <c r="QPD89" s="157"/>
      <c r="QPE89" s="157"/>
      <c r="QPF89" s="157"/>
      <c r="QPG89" s="157"/>
      <c r="QPH89" s="157"/>
      <c r="QPI89" s="157"/>
      <c r="QPJ89" s="157"/>
      <c r="QPK89" s="157"/>
      <c r="QPL89" s="157"/>
      <c r="QPM89" s="157"/>
      <c r="QPN89" s="157"/>
      <c r="QPO89" s="157"/>
      <c r="QPP89" s="157"/>
      <c r="QPQ89" s="157"/>
      <c r="QPR89" s="157"/>
      <c r="QPS89" s="157"/>
      <c r="QPT89" s="157"/>
      <c r="QPU89" s="157"/>
      <c r="QPV89" s="157"/>
      <c r="QPW89" s="157"/>
      <c r="QPX89" s="157"/>
      <c r="QPY89" s="157"/>
      <c r="QPZ89" s="157"/>
      <c r="QQA89" s="157"/>
      <c r="QQB89" s="157"/>
      <c r="QQC89" s="157"/>
      <c r="QQD89" s="157"/>
      <c r="QQE89" s="157"/>
      <c r="QQF89" s="157"/>
      <c r="QQG89" s="157"/>
      <c r="QQH89" s="157"/>
      <c r="QQI89" s="157"/>
      <c r="QQJ89" s="157"/>
      <c r="QQK89" s="157"/>
      <c r="QQL89" s="157"/>
      <c r="QQM89" s="157"/>
      <c r="QQN89" s="157"/>
      <c r="QQO89" s="157"/>
      <c r="QQP89" s="157"/>
      <c r="QQQ89" s="157"/>
      <c r="QQR89" s="157"/>
      <c r="QQS89" s="157"/>
      <c r="QQT89" s="157"/>
      <c r="QQU89" s="157"/>
      <c r="QQV89" s="157"/>
      <c r="QQW89" s="157"/>
      <c r="QQX89" s="157"/>
      <c r="QQY89" s="157"/>
      <c r="QQZ89" s="157"/>
      <c r="QRA89" s="157"/>
      <c r="QRB89" s="157"/>
      <c r="QRC89" s="157"/>
      <c r="QRD89" s="157"/>
      <c r="QRE89" s="157"/>
      <c r="QRF89" s="157"/>
      <c r="QRG89" s="157"/>
      <c r="QRH89" s="157"/>
      <c r="QRI89" s="157"/>
      <c r="QRJ89" s="157"/>
      <c r="QRK89" s="157"/>
      <c r="QRL89" s="157"/>
      <c r="QRM89" s="157"/>
      <c r="QRN89" s="157"/>
      <c r="QRO89" s="157"/>
      <c r="QRP89" s="157"/>
      <c r="QRQ89" s="157"/>
      <c r="QRR89" s="157"/>
      <c r="QRS89" s="157"/>
      <c r="QRT89" s="157"/>
      <c r="QRU89" s="157"/>
      <c r="QRV89" s="157"/>
      <c r="QRW89" s="157"/>
      <c r="QRX89" s="157"/>
      <c r="QRY89" s="157"/>
      <c r="QRZ89" s="157"/>
      <c r="QSA89" s="157"/>
      <c r="QSB89" s="157"/>
      <c r="QSC89" s="157"/>
      <c r="QSD89" s="157"/>
      <c r="QSE89" s="157"/>
      <c r="QSF89" s="157"/>
      <c r="QSG89" s="157"/>
      <c r="QSH89" s="157"/>
      <c r="QSI89" s="157"/>
      <c r="QSJ89" s="157"/>
      <c r="QSK89" s="157"/>
      <c r="QSL89" s="157"/>
      <c r="QSM89" s="157"/>
      <c r="QSN89" s="157"/>
      <c r="QSO89" s="157"/>
      <c r="QSP89" s="157"/>
      <c r="QSQ89" s="157"/>
      <c r="QSR89" s="157"/>
      <c r="QSS89" s="157"/>
      <c r="QST89" s="157"/>
      <c r="QSU89" s="157"/>
      <c r="QSV89" s="157"/>
      <c r="QSW89" s="157"/>
      <c r="QSX89" s="157"/>
      <c r="QSY89" s="157"/>
      <c r="QSZ89" s="157"/>
      <c r="QTA89" s="157"/>
      <c r="QTB89" s="157"/>
      <c r="QTC89" s="157"/>
      <c r="QTD89" s="157"/>
      <c r="QTE89" s="157"/>
      <c r="QTF89" s="157"/>
      <c r="QTG89" s="157"/>
      <c r="QTH89" s="157"/>
      <c r="QTI89" s="157"/>
      <c r="QTJ89" s="157"/>
      <c r="QTK89" s="157"/>
      <c r="QTL89" s="157"/>
      <c r="QTM89" s="157"/>
      <c r="QTN89" s="157"/>
      <c r="QTO89" s="157"/>
      <c r="QTP89" s="157"/>
      <c r="QTQ89" s="157"/>
      <c r="QTR89" s="157"/>
      <c r="QTS89" s="157"/>
      <c r="QTT89" s="157"/>
      <c r="QTU89" s="157"/>
      <c r="QTV89" s="157"/>
      <c r="QTW89" s="157"/>
      <c r="QTX89" s="157"/>
      <c r="QTY89" s="157"/>
      <c r="QTZ89" s="157"/>
      <c r="QUA89" s="157"/>
      <c r="QUB89" s="157"/>
      <c r="QUC89" s="157"/>
      <c r="QUD89" s="157"/>
      <c r="QUE89" s="157"/>
      <c r="QUF89" s="157"/>
      <c r="QUG89" s="157"/>
      <c r="QUH89" s="157"/>
      <c r="QUI89" s="157"/>
      <c r="QUJ89" s="157"/>
      <c r="QUK89" s="157"/>
      <c r="QUL89" s="157"/>
      <c r="QUM89" s="157"/>
      <c r="QUN89" s="157"/>
      <c r="QUO89" s="157"/>
      <c r="QUP89" s="157"/>
      <c r="QUQ89" s="157"/>
      <c r="QUR89" s="157"/>
      <c r="QUS89" s="157"/>
      <c r="QUT89" s="157"/>
      <c r="QUU89" s="157"/>
      <c r="QUV89" s="157"/>
      <c r="QUW89" s="157"/>
      <c r="QUX89" s="157"/>
      <c r="QUY89" s="157"/>
      <c r="QUZ89" s="157"/>
      <c r="QVA89" s="157"/>
      <c r="QVB89" s="157"/>
      <c r="QVC89" s="157"/>
      <c r="QVD89" s="157"/>
      <c r="QVE89" s="157"/>
      <c r="QVF89" s="157"/>
      <c r="QVG89" s="157"/>
      <c r="QVH89" s="157"/>
      <c r="QVI89" s="157"/>
      <c r="QVJ89" s="157"/>
      <c r="QVK89" s="157"/>
      <c r="QVL89" s="157"/>
      <c r="QVM89" s="157"/>
      <c r="QVN89" s="157"/>
      <c r="QVO89" s="157"/>
      <c r="QVP89" s="157"/>
      <c r="QVQ89" s="157"/>
      <c r="QVR89" s="157"/>
      <c r="QVS89" s="157"/>
      <c r="QVT89" s="157"/>
      <c r="QVU89" s="157"/>
      <c r="QVV89" s="157"/>
      <c r="QVW89" s="157"/>
      <c r="QVX89" s="157"/>
      <c r="QVY89" s="157"/>
      <c r="QVZ89" s="157"/>
      <c r="QWA89" s="157"/>
      <c r="QWB89" s="157"/>
      <c r="QWC89" s="157"/>
      <c r="QWD89" s="157"/>
      <c r="QWE89" s="157"/>
      <c r="QWF89" s="157"/>
      <c r="QWG89" s="157"/>
      <c r="QWH89" s="157"/>
      <c r="QWI89" s="157"/>
      <c r="QWJ89" s="157"/>
      <c r="QWK89" s="157"/>
      <c r="QWL89" s="157"/>
      <c r="QWM89" s="157"/>
      <c r="QWN89" s="157"/>
      <c r="QWO89" s="157"/>
      <c r="QWP89" s="157"/>
      <c r="QWQ89" s="157"/>
      <c r="QWR89" s="157"/>
      <c r="QWS89" s="157"/>
      <c r="QWT89" s="157"/>
      <c r="QWU89" s="157"/>
      <c r="QWV89" s="157"/>
      <c r="QWW89" s="157"/>
      <c r="QWX89" s="157"/>
      <c r="QWY89" s="157"/>
      <c r="QWZ89" s="157"/>
      <c r="QXA89" s="157"/>
      <c r="QXB89" s="157"/>
      <c r="QXC89" s="157"/>
      <c r="QXD89" s="157"/>
      <c r="QXE89" s="157"/>
      <c r="QXF89" s="157"/>
      <c r="QXG89" s="157"/>
      <c r="QXH89" s="157"/>
      <c r="QXI89" s="157"/>
      <c r="QXJ89" s="157"/>
      <c r="QXK89" s="157"/>
      <c r="QXL89" s="157"/>
      <c r="QXM89" s="157"/>
      <c r="QXN89" s="157"/>
      <c r="QXO89" s="157"/>
      <c r="QXP89" s="157"/>
      <c r="QXQ89" s="157"/>
      <c r="QXR89" s="157"/>
      <c r="QXS89" s="157"/>
      <c r="QXT89" s="157"/>
      <c r="QXU89" s="157"/>
      <c r="QXV89" s="157"/>
      <c r="QXW89" s="157"/>
      <c r="QXX89" s="157"/>
      <c r="QXY89" s="157"/>
      <c r="QXZ89" s="157"/>
      <c r="QYA89" s="157"/>
      <c r="QYB89" s="157"/>
      <c r="QYC89" s="157"/>
      <c r="QYD89" s="157"/>
      <c r="QYE89" s="157"/>
      <c r="QYF89" s="157"/>
      <c r="QYG89" s="157"/>
      <c r="QYH89" s="157"/>
      <c r="QYI89" s="157"/>
      <c r="QYJ89" s="157"/>
      <c r="QYK89" s="157"/>
      <c r="QYL89" s="157"/>
      <c r="QYM89" s="157"/>
      <c r="QYN89" s="157"/>
      <c r="QYO89" s="157"/>
      <c r="QYP89" s="157"/>
      <c r="QYQ89" s="157"/>
      <c r="QYR89" s="157"/>
      <c r="QYS89" s="157"/>
      <c r="QYT89" s="157"/>
      <c r="QYU89" s="157"/>
      <c r="QYV89" s="157"/>
      <c r="QYW89" s="157"/>
      <c r="QYX89" s="157"/>
      <c r="QYY89" s="157"/>
      <c r="QYZ89" s="157"/>
      <c r="QZA89" s="157"/>
      <c r="QZB89" s="157"/>
      <c r="QZC89" s="157"/>
      <c r="QZD89" s="157"/>
      <c r="QZE89" s="157"/>
      <c r="QZF89" s="157"/>
      <c r="QZG89" s="157"/>
      <c r="QZH89" s="157"/>
      <c r="QZI89" s="157"/>
      <c r="QZJ89" s="157"/>
      <c r="QZK89" s="157"/>
      <c r="QZL89" s="157"/>
      <c r="QZM89" s="157"/>
      <c r="QZN89" s="157"/>
      <c r="QZO89" s="157"/>
      <c r="QZP89" s="157"/>
      <c r="QZQ89" s="157"/>
      <c r="QZR89" s="157"/>
      <c r="QZS89" s="157"/>
      <c r="QZT89" s="157"/>
      <c r="QZU89" s="157"/>
      <c r="QZV89" s="157"/>
      <c r="QZW89" s="157"/>
      <c r="QZX89" s="157"/>
      <c r="QZY89" s="157"/>
      <c r="QZZ89" s="157"/>
      <c r="RAA89" s="157"/>
      <c r="RAB89" s="157"/>
      <c r="RAC89" s="157"/>
      <c r="RAD89" s="157"/>
      <c r="RAE89" s="157"/>
      <c r="RAF89" s="157"/>
      <c r="RAG89" s="157"/>
      <c r="RAH89" s="157"/>
      <c r="RAI89" s="157"/>
      <c r="RAJ89" s="157"/>
      <c r="RAK89" s="157"/>
      <c r="RAL89" s="157"/>
      <c r="RAM89" s="157"/>
      <c r="RAN89" s="157"/>
      <c r="RAO89" s="157"/>
      <c r="RAP89" s="157"/>
      <c r="RAQ89" s="157"/>
      <c r="RAR89" s="157"/>
      <c r="RAS89" s="157"/>
      <c r="RAT89" s="157"/>
      <c r="RAU89" s="157"/>
      <c r="RAV89" s="157"/>
      <c r="RAW89" s="157"/>
      <c r="RAX89" s="157"/>
      <c r="RAY89" s="157"/>
      <c r="RAZ89" s="157"/>
      <c r="RBA89" s="157"/>
      <c r="RBB89" s="157"/>
      <c r="RBC89" s="157"/>
      <c r="RBD89" s="157"/>
      <c r="RBE89" s="157"/>
      <c r="RBF89" s="157"/>
      <c r="RBG89" s="157"/>
      <c r="RBH89" s="157"/>
      <c r="RBI89" s="157"/>
      <c r="RBJ89" s="157"/>
      <c r="RBK89" s="157"/>
      <c r="RBL89" s="157"/>
      <c r="RBM89" s="157"/>
      <c r="RBN89" s="157"/>
      <c r="RBO89" s="157"/>
      <c r="RBP89" s="157"/>
      <c r="RBQ89" s="157"/>
      <c r="RBR89" s="157"/>
      <c r="RBS89" s="157"/>
      <c r="RBT89" s="157"/>
      <c r="RBU89" s="157"/>
      <c r="RBV89" s="157"/>
      <c r="RBW89" s="157"/>
      <c r="RBX89" s="157"/>
      <c r="RBY89" s="157"/>
      <c r="RBZ89" s="157"/>
      <c r="RCA89" s="157"/>
      <c r="RCB89" s="157"/>
      <c r="RCC89" s="157"/>
      <c r="RCD89" s="157"/>
      <c r="RCE89" s="157"/>
      <c r="RCF89" s="157"/>
      <c r="RCG89" s="157"/>
      <c r="RCH89" s="157"/>
      <c r="RCI89" s="157"/>
      <c r="RCJ89" s="157"/>
      <c r="RCK89" s="157"/>
      <c r="RCL89" s="157"/>
      <c r="RCM89" s="157"/>
      <c r="RCN89" s="157"/>
      <c r="RCO89" s="157"/>
      <c r="RCP89" s="157"/>
      <c r="RCQ89" s="157"/>
      <c r="RCR89" s="157"/>
      <c r="RCS89" s="157"/>
      <c r="RCT89" s="157"/>
      <c r="RCU89" s="157"/>
      <c r="RCV89" s="157"/>
      <c r="RCW89" s="157"/>
      <c r="RCX89" s="157"/>
      <c r="RCY89" s="157"/>
      <c r="RCZ89" s="157"/>
      <c r="RDA89" s="157"/>
      <c r="RDB89" s="157"/>
      <c r="RDC89" s="157"/>
      <c r="RDD89" s="157"/>
      <c r="RDE89" s="157"/>
      <c r="RDF89" s="157"/>
      <c r="RDG89" s="157"/>
      <c r="RDH89" s="157"/>
      <c r="RDI89" s="157"/>
      <c r="RDJ89" s="157"/>
      <c r="RDK89" s="157"/>
      <c r="RDL89" s="157"/>
      <c r="RDM89" s="157"/>
      <c r="RDN89" s="157"/>
      <c r="RDO89" s="157"/>
      <c r="RDP89" s="157"/>
      <c r="RDQ89" s="157"/>
      <c r="RDR89" s="157"/>
      <c r="RDS89" s="157"/>
      <c r="RDT89" s="157"/>
      <c r="RDU89" s="157"/>
      <c r="RDV89" s="157"/>
      <c r="RDW89" s="157"/>
      <c r="RDX89" s="157"/>
      <c r="RDY89" s="157"/>
      <c r="RDZ89" s="157"/>
      <c r="REA89" s="157"/>
      <c r="REB89" s="157"/>
      <c r="REC89" s="157"/>
      <c r="RED89" s="157"/>
      <c r="REE89" s="157"/>
      <c r="REF89" s="157"/>
      <c r="REG89" s="157"/>
      <c r="REH89" s="157"/>
      <c r="REI89" s="157"/>
      <c r="REJ89" s="157"/>
      <c r="REK89" s="157"/>
      <c r="REL89" s="157"/>
      <c r="REM89" s="157"/>
      <c r="REN89" s="157"/>
      <c r="REO89" s="157"/>
      <c r="REP89" s="157"/>
      <c r="REQ89" s="157"/>
      <c r="RER89" s="157"/>
      <c r="RES89" s="157"/>
      <c r="RET89" s="157"/>
      <c r="REU89" s="157"/>
      <c r="REV89" s="157"/>
      <c r="REW89" s="157"/>
      <c r="REX89" s="157"/>
      <c r="REY89" s="157"/>
      <c r="REZ89" s="157"/>
      <c r="RFA89" s="157"/>
      <c r="RFB89" s="157"/>
      <c r="RFC89" s="157"/>
      <c r="RFD89" s="157"/>
      <c r="RFE89" s="157"/>
      <c r="RFF89" s="157"/>
      <c r="RFG89" s="157"/>
      <c r="RFH89" s="157"/>
      <c r="RFI89" s="157"/>
      <c r="RFJ89" s="157"/>
      <c r="RFK89" s="157"/>
      <c r="RFL89" s="157"/>
      <c r="RFM89" s="157"/>
      <c r="RFN89" s="157"/>
      <c r="RFO89" s="157"/>
      <c r="RFP89" s="157"/>
      <c r="RFQ89" s="157"/>
      <c r="RFR89" s="157"/>
      <c r="RFS89" s="157"/>
      <c r="RFT89" s="157"/>
      <c r="RFU89" s="157"/>
      <c r="RFV89" s="157"/>
      <c r="RFW89" s="157"/>
      <c r="RFX89" s="157"/>
      <c r="RFY89" s="157"/>
      <c r="RFZ89" s="157"/>
      <c r="RGA89" s="157"/>
      <c r="RGB89" s="157"/>
      <c r="RGC89" s="157"/>
      <c r="RGD89" s="157"/>
      <c r="RGE89" s="157"/>
      <c r="RGF89" s="157"/>
      <c r="RGG89" s="157"/>
      <c r="RGH89" s="157"/>
      <c r="RGI89" s="157"/>
      <c r="RGJ89" s="157"/>
      <c r="RGK89" s="157"/>
      <c r="RGL89" s="157"/>
      <c r="RGM89" s="157"/>
      <c r="RGN89" s="157"/>
      <c r="RGO89" s="157"/>
      <c r="RGP89" s="157"/>
      <c r="RGQ89" s="157"/>
      <c r="RGR89" s="157"/>
      <c r="RGS89" s="157"/>
      <c r="RGT89" s="157"/>
      <c r="RGU89" s="157"/>
      <c r="RGV89" s="157"/>
      <c r="RGW89" s="157"/>
      <c r="RGX89" s="157"/>
      <c r="RGY89" s="157"/>
      <c r="RGZ89" s="157"/>
      <c r="RHA89" s="157"/>
      <c r="RHB89" s="157"/>
      <c r="RHC89" s="157"/>
      <c r="RHD89" s="157"/>
      <c r="RHE89" s="157"/>
      <c r="RHF89" s="157"/>
      <c r="RHG89" s="157"/>
      <c r="RHH89" s="157"/>
      <c r="RHI89" s="157"/>
      <c r="RHJ89" s="157"/>
      <c r="RHK89" s="157"/>
      <c r="RHL89" s="157"/>
      <c r="RHM89" s="157"/>
      <c r="RHN89" s="157"/>
      <c r="RHO89" s="157"/>
      <c r="RHP89" s="157"/>
      <c r="RHQ89" s="157"/>
      <c r="RHR89" s="157"/>
      <c r="RHS89" s="157"/>
      <c r="RHT89" s="157"/>
      <c r="RHU89" s="157"/>
      <c r="RHV89" s="157"/>
      <c r="RHW89" s="157"/>
      <c r="RHX89" s="157"/>
      <c r="RHY89" s="157"/>
      <c r="RHZ89" s="157"/>
      <c r="RIA89" s="157"/>
      <c r="RIB89" s="157"/>
      <c r="RIC89" s="157"/>
      <c r="RID89" s="157"/>
      <c r="RIE89" s="157"/>
      <c r="RIF89" s="157"/>
      <c r="RIG89" s="157"/>
      <c r="RIH89" s="157"/>
      <c r="RII89" s="157"/>
      <c r="RIJ89" s="157"/>
      <c r="RIK89" s="157"/>
      <c r="RIL89" s="157"/>
      <c r="RIM89" s="157"/>
      <c r="RIN89" s="157"/>
      <c r="RIO89" s="157"/>
      <c r="RIP89" s="157"/>
      <c r="RIQ89" s="157"/>
      <c r="RIR89" s="157"/>
      <c r="RIS89" s="157"/>
      <c r="RIT89" s="157"/>
      <c r="RIU89" s="157"/>
      <c r="RIV89" s="157"/>
      <c r="RIW89" s="157"/>
      <c r="RIX89" s="157"/>
      <c r="RIY89" s="157"/>
      <c r="RIZ89" s="157"/>
      <c r="RJA89" s="157"/>
      <c r="RJB89" s="157"/>
      <c r="RJC89" s="157"/>
      <c r="RJD89" s="157"/>
      <c r="RJE89" s="157"/>
      <c r="RJF89" s="157"/>
      <c r="RJG89" s="157"/>
      <c r="RJH89" s="157"/>
      <c r="RJI89" s="157"/>
      <c r="RJJ89" s="157"/>
      <c r="RJK89" s="157"/>
      <c r="RJL89" s="157"/>
      <c r="RJM89" s="157"/>
      <c r="RJN89" s="157"/>
      <c r="RJO89" s="157"/>
      <c r="RJP89" s="157"/>
      <c r="RJQ89" s="157"/>
      <c r="RJR89" s="157"/>
      <c r="RJS89" s="157"/>
      <c r="RJT89" s="157"/>
      <c r="RJU89" s="157"/>
      <c r="RJV89" s="157"/>
      <c r="RJW89" s="157"/>
      <c r="RJX89" s="157"/>
      <c r="RJY89" s="157"/>
      <c r="RJZ89" s="157"/>
      <c r="RKA89" s="157"/>
      <c r="RKB89" s="157"/>
      <c r="RKC89" s="157"/>
      <c r="RKD89" s="157"/>
      <c r="RKE89" s="157"/>
      <c r="RKF89" s="157"/>
      <c r="RKG89" s="157"/>
      <c r="RKH89" s="157"/>
      <c r="RKI89" s="157"/>
      <c r="RKJ89" s="157"/>
      <c r="RKK89" s="157"/>
      <c r="RKL89" s="157"/>
      <c r="RKM89" s="157"/>
      <c r="RKN89" s="157"/>
      <c r="RKO89" s="157"/>
      <c r="RKP89" s="157"/>
      <c r="RKQ89" s="157"/>
      <c r="RKR89" s="157"/>
      <c r="RKS89" s="157"/>
      <c r="RKT89" s="157"/>
      <c r="RKU89" s="157"/>
      <c r="RKV89" s="157"/>
      <c r="RKW89" s="157"/>
      <c r="RKX89" s="157"/>
      <c r="RKY89" s="157"/>
      <c r="RKZ89" s="157"/>
      <c r="RLA89" s="157"/>
      <c r="RLB89" s="157"/>
      <c r="RLC89" s="157"/>
      <c r="RLD89" s="157"/>
      <c r="RLE89" s="157"/>
      <c r="RLF89" s="157"/>
      <c r="RLG89" s="157"/>
      <c r="RLH89" s="157"/>
      <c r="RLI89" s="157"/>
      <c r="RLJ89" s="157"/>
      <c r="RLK89" s="157"/>
      <c r="RLL89" s="157"/>
      <c r="RLM89" s="157"/>
      <c r="RLN89" s="157"/>
      <c r="RLO89" s="157"/>
      <c r="RLP89" s="157"/>
      <c r="RLQ89" s="157"/>
      <c r="RLR89" s="157"/>
      <c r="RLS89" s="157"/>
      <c r="RLT89" s="157"/>
      <c r="RLU89" s="157"/>
      <c r="RLV89" s="157"/>
      <c r="RLW89" s="157"/>
      <c r="RLX89" s="157"/>
      <c r="RLY89" s="157"/>
      <c r="RLZ89" s="157"/>
      <c r="RMA89" s="157"/>
      <c r="RMB89" s="157"/>
      <c r="RMC89" s="157"/>
      <c r="RMD89" s="157"/>
      <c r="RME89" s="157"/>
      <c r="RMF89" s="157"/>
      <c r="RMG89" s="157"/>
      <c r="RMH89" s="157"/>
      <c r="RMI89" s="157"/>
      <c r="RMJ89" s="157"/>
      <c r="RMK89" s="157"/>
      <c r="RML89" s="157"/>
      <c r="RMM89" s="157"/>
      <c r="RMN89" s="157"/>
      <c r="RMO89" s="157"/>
      <c r="RMP89" s="157"/>
      <c r="RMQ89" s="157"/>
      <c r="RMR89" s="157"/>
      <c r="RMS89" s="157"/>
      <c r="RMT89" s="157"/>
      <c r="RMU89" s="157"/>
      <c r="RMV89" s="157"/>
      <c r="RMW89" s="157"/>
      <c r="RMX89" s="157"/>
      <c r="RMY89" s="157"/>
      <c r="RMZ89" s="157"/>
      <c r="RNA89" s="157"/>
      <c r="RNB89" s="157"/>
      <c r="RNC89" s="157"/>
      <c r="RND89" s="157"/>
      <c r="RNE89" s="157"/>
      <c r="RNF89" s="157"/>
      <c r="RNG89" s="157"/>
      <c r="RNH89" s="157"/>
      <c r="RNI89" s="157"/>
      <c r="RNJ89" s="157"/>
      <c r="RNK89" s="157"/>
      <c r="RNL89" s="157"/>
      <c r="RNM89" s="157"/>
      <c r="RNN89" s="157"/>
      <c r="RNO89" s="157"/>
      <c r="RNP89" s="157"/>
      <c r="RNQ89" s="157"/>
      <c r="RNR89" s="157"/>
      <c r="RNS89" s="157"/>
      <c r="RNT89" s="157"/>
      <c r="RNU89" s="157"/>
      <c r="RNV89" s="157"/>
      <c r="RNW89" s="157"/>
      <c r="RNX89" s="157"/>
      <c r="RNY89" s="157"/>
      <c r="RNZ89" s="157"/>
      <c r="ROA89" s="157"/>
      <c r="ROB89" s="157"/>
      <c r="ROC89" s="157"/>
      <c r="ROD89" s="157"/>
      <c r="ROE89" s="157"/>
      <c r="ROF89" s="157"/>
      <c r="ROG89" s="157"/>
      <c r="ROH89" s="157"/>
      <c r="ROI89" s="157"/>
      <c r="ROJ89" s="157"/>
      <c r="ROK89" s="157"/>
      <c r="ROL89" s="157"/>
      <c r="ROM89" s="157"/>
      <c r="RON89" s="157"/>
      <c r="ROO89" s="157"/>
      <c r="ROP89" s="157"/>
      <c r="ROQ89" s="157"/>
      <c r="ROR89" s="157"/>
      <c r="ROS89" s="157"/>
      <c r="ROT89" s="157"/>
      <c r="ROU89" s="157"/>
      <c r="ROV89" s="157"/>
      <c r="ROW89" s="157"/>
      <c r="ROX89" s="157"/>
      <c r="ROY89" s="157"/>
      <c r="ROZ89" s="157"/>
      <c r="RPA89" s="157"/>
      <c r="RPB89" s="157"/>
      <c r="RPC89" s="157"/>
      <c r="RPD89" s="157"/>
      <c r="RPE89" s="157"/>
      <c r="RPF89" s="157"/>
      <c r="RPG89" s="157"/>
      <c r="RPH89" s="157"/>
      <c r="RPI89" s="157"/>
      <c r="RPJ89" s="157"/>
      <c r="RPK89" s="157"/>
      <c r="RPL89" s="157"/>
      <c r="RPM89" s="157"/>
      <c r="RPN89" s="157"/>
      <c r="RPO89" s="157"/>
      <c r="RPP89" s="157"/>
      <c r="RPQ89" s="157"/>
      <c r="RPR89" s="157"/>
      <c r="RPS89" s="157"/>
      <c r="RPT89" s="157"/>
      <c r="RPU89" s="157"/>
      <c r="RPV89" s="157"/>
      <c r="RPW89" s="157"/>
      <c r="RPX89" s="157"/>
      <c r="RPY89" s="157"/>
      <c r="RPZ89" s="157"/>
      <c r="RQA89" s="157"/>
      <c r="RQB89" s="157"/>
      <c r="RQC89" s="157"/>
      <c r="RQD89" s="157"/>
      <c r="RQE89" s="157"/>
      <c r="RQF89" s="157"/>
      <c r="RQG89" s="157"/>
      <c r="RQH89" s="157"/>
      <c r="RQI89" s="157"/>
      <c r="RQJ89" s="157"/>
      <c r="RQK89" s="157"/>
      <c r="RQL89" s="157"/>
      <c r="RQM89" s="157"/>
      <c r="RQN89" s="157"/>
      <c r="RQO89" s="157"/>
      <c r="RQP89" s="157"/>
      <c r="RQQ89" s="157"/>
      <c r="RQR89" s="157"/>
      <c r="RQS89" s="157"/>
      <c r="RQT89" s="157"/>
      <c r="RQU89" s="157"/>
      <c r="RQV89" s="157"/>
      <c r="RQW89" s="157"/>
      <c r="RQX89" s="157"/>
      <c r="RQY89" s="157"/>
      <c r="RQZ89" s="157"/>
      <c r="RRA89" s="157"/>
      <c r="RRB89" s="157"/>
      <c r="RRC89" s="157"/>
      <c r="RRD89" s="157"/>
      <c r="RRE89" s="157"/>
      <c r="RRF89" s="157"/>
      <c r="RRG89" s="157"/>
      <c r="RRH89" s="157"/>
      <c r="RRI89" s="157"/>
      <c r="RRJ89" s="157"/>
      <c r="RRK89" s="157"/>
      <c r="RRL89" s="157"/>
      <c r="RRM89" s="157"/>
      <c r="RRN89" s="157"/>
      <c r="RRO89" s="157"/>
      <c r="RRP89" s="157"/>
      <c r="RRQ89" s="157"/>
      <c r="RRR89" s="157"/>
      <c r="RRS89" s="157"/>
      <c r="RRT89" s="157"/>
      <c r="RRU89" s="157"/>
      <c r="RRV89" s="157"/>
      <c r="RRW89" s="157"/>
      <c r="RRX89" s="157"/>
      <c r="RRY89" s="157"/>
      <c r="RRZ89" s="157"/>
      <c r="RSA89" s="157"/>
      <c r="RSB89" s="157"/>
      <c r="RSC89" s="157"/>
      <c r="RSD89" s="157"/>
      <c r="RSE89" s="157"/>
      <c r="RSF89" s="157"/>
      <c r="RSG89" s="157"/>
      <c r="RSH89" s="157"/>
      <c r="RSI89" s="157"/>
      <c r="RSJ89" s="157"/>
      <c r="RSK89" s="157"/>
      <c r="RSL89" s="157"/>
      <c r="RSM89" s="157"/>
      <c r="RSN89" s="157"/>
      <c r="RSO89" s="157"/>
      <c r="RSP89" s="157"/>
      <c r="RSQ89" s="157"/>
      <c r="RSR89" s="157"/>
      <c r="RSS89" s="157"/>
      <c r="RST89" s="157"/>
      <c r="RSU89" s="157"/>
      <c r="RSV89" s="157"/>
      <c r="RSW89" s="157"/>
      <c r="RSX89" s="157"/>
      <c r="RSY89" s="157"/>
      <c r="RSZ89" s="157"/>
      <c r="RTA89" s="157"/>
      <c r="RTB89" s="157"/>
      <c r="RTC89" s="157"/>
      <c r="RTD89" s="157"/>
      <c r="RTE89" s="157"/>
      <c r="RTF89" s="157"/>
      <c r="RTG89" s="157"/>
      <c r="RTH89" s="157"/>
      <c r="RTI89" s="157"/>
      <c r="RTJ89" s="157"/>
      <c r="RTK89" s="157"/>
      <c r="RTL89" s="157"/>
      <c r="RTM89" s="157"/>
      <c r="RTN89" s="157"/>
      <c r="RTO89" s="157"/>
      <c r="RTP89" s="157"/>
      <c r="RTQ89" s="157"/>
      <c r="RTR89" s="157"/>
      <c r="RTS89" s="157"/>
      <c r="RTT89" s="157"/>
      <c r="RTU89" s="157"/>
      <c r="RTV89" s="157"/>
      <c r="RTW89" s="157"/>
      <c r="RTX89" s="157"/>
      <c r="RTY89" s="157"/>
      <c r="RTZ89" s="157"/>
      <c r="RUA89" s="157"/>
      <c r="RUB89" s="157"/>
      <c r="RUC89" s="157"/>
      <c r="RUD89" s="157"/>
      <c r="RUE89" s="157"/>
      <c r="RUF89" s="157"/>
      <c r="RUG89" s="157"/>
      <c r="RUH89" s="157"/>
      <c r="RUI89" s="157"/>
      <c r="RUJ89" s="157"/>
      <c r="RUK89" s="157"/>
      <c r="RUL89" s="157"/>
      <c r="RUM89" s="157"/>
      <c r="RUN89" s="157"/>
      <c r="RUO89" s="157"/>
      <c r="RUP89" s="157"/>
      <c r="RUQ89" s="157"/>
      <c r="RUR89" s="157"/>
      <c r="RUS89" s="157"/>
      <c r="RUT89" s="157"/>
      <c r="RUU89" s="157"/>
      <c r="RUV89" s="157"/>
      <c r="RUW89" s="157"/>
      <c r="RUX89" s="157"/>
      <c r="RUY89" s="157"/>
      <c r="RUZ89" s="157"/>
      <c r="RVA89" s="157"/>
      <c r="RVB89" s="157"/>
      <c r="RVC89" s="157"/>
      <c r="RVD89" s="157"/>
      <c r="RVE89" s="157"/>
      <c r="RVF89" s="157"/>
      <c r="RVG89" s="157"/>
      <c r="RVH89" s="157"/>
      <c r="RVI89" s="157"/>
      <c r="RVJ89" s="157"/>
      <c r="RVK89" s="157"/>
      <c r="RVL89" s="157"/>
      <c r="RVM89" s="157"/>
      <c r="RVN89" s="157"/>
      <c r="RVO89" s="157"/>
      <c r="RVP89" s="157"/>
      <c r="RVQ89" s="157"/>
      <c r="RVR89" s="157"/>
      <c r="RVS89" s="157"/>
      <c r="RVT89" s="157"/>
      <c r="RVU89" s="157"/>
      <c r="RVV89" s="157"/>
      <c r="RVW89" s="157"/>
      <c r="RVX89" s="157"/>
      <c r="RVY89" s="157"/>
      <c r="RVZ89" s="157"/>
      <c r="RWA89" s="157"/>
      <c r="RWB89" s="157"/>
      <c r="RWC89" s="157"/>
      <c r="RWD89" s="157"/>
      <c r="RWE89" s="157"/>
      <c r="RWF89" s="157"/>
      <c r="RWG89" s="157"/>
      <c r="RWH89" s="157"/>
      <c r="RWI89" s="157"/>
      <c r="RWJ89" s="157"/>
      <c r="RWK89" s="157"/>
      <c r="RWL89" s="157"/>
      <c r="RWM89" s="157"/>
      <c r="RWN89" s="157"/>
      <c r="RWO89" s="157"/>
      <c r="RWP89" s="157"/>
      <c r="RWQ89" s="157"/>
      <c r="RWR89" s="157"/>
      <c r="RWS89" s="157"/>
      <c r="RWT89" s="157"/>
      <c r="RWU89" s="157"/>
      <c r="RWV89" s="157"/>
      <c r="RWW89" s="157"/>
      <c r="RWX89" s="157"/>
      <c r="RWY89" s="157"/>
      <c r="RWZ89" s="157"/>
      <c r="RXA89" s="157"/>
      <c r="RXB89" s="157"/>
      <c r="RXC89" s="157"/>
      <c r="RXD89" s="157"/>
      <c r="RXE89" s="157"/>
      <c r="RXF89" s="157"/>
      <c r="RXG89" s="157"/>
      <c r="RXH89" s="157"/>
      <c r="RXI89" s="157"/>
      <c r="RXJ89" s="157"/>
      <c r="RXK89" s="157"/>
      <c r="RXL89" s="157"/>
      <c r="RXM89" s="157"/>
      <c r="RXN89" s="157"/>
      <c r="RXO89" s="157"/>
      <c r="RXP89" s="157"/>
      <c r="RXQ89" s="157"/>
      <c r="RXR89" s="157"/>
      <c r="RXS89" s="157"/>
      <c r="RXT89" s="157"/>
      <c r="RXU89" s="157"/>
      <c r="RXV89" s="157"/>
      <c r="RXW89" s="157"/>
      <c r="RXX89" s="157"/>
      <c r="RXY89" s="157"/>
      <c r="RXZ89" s="157"/>
      <c r="RYA89" s="157"/>
      <c r="RYB89" s="157"/>
      <c r="RYC89" s="157"/>
      <c r="RYD89" s="157"/>
      <c r="RYE89" s="157"/>
      <c r="RYF89" s="157"/>
      <c r="RYG89" s="157"/>
      <c r="RYH89" s="157"/>
      <c r="RYI89" s="157"/>
      <c r="RYJ89" s="157"/>
      <c r="RYK89" s="157"/>
      <c r="RYL89" s="157"/>
      <c r="RYM89" s="157"/>
      <c r="RYN89" s="157"/>
      <c r="RYO89" s="157"/>
      <c r="RYP89" s="157"/>
      <c r="RYQ89" s="157"/>
      <c r="RYR89" s="157"/>
      <c r="RYS89" s="157"/>
      <c r="RYT89" s="157"/>
      <c r="RYU89" s="157"/>
      <c r="RYV89" s="157"/>
      <c r="RYW89" s="157"/>
      <c r="RYX89" s="157"/>
      <c r="RYY89" s="157"/>
      <c r="RYZ89" s="157"/>
      <c r="RZA89" s="157"/>
      <c r="RZB89" s="157"/>
      <c r="RZC89" s="157"/>
      <c r="RZD89" s="157"/>
      <c r="RZE89" s="157"/>
      <c r="RZF89" s="157"/>
      <c r="RZG89" s="157"/>
      <c r="RZH89" s="157"/>
      <c r="RZI89" s="157"/>
      <c r="RZJ89" s="157"/>
      <c r="RZK89" s="157"/>
      <c r="RZL89" s="157"/>
      <c r="RZM89" s="157"/>
      <c r="RZN89" s="157"/>
      <c r="RZO89" s="157"/>
      <c r="RZP89" s="157"/>
      <c r="RZQ89" s="157"/>
      <c r="RZR89" s="157"/>
      <c r="RZS89" s="157"/>
      <c r="RZT89" s="157"/>
      <c r="RZU89" s="157"/>
      <c r="RZV89" s="157"/>
      <c r="RZW89" s="157"/>
      <c r="RZX89" s="157"/>
      <c r="RZY89" s="157"/>
      <c r="RZZ89" s="157"/>
      <c r="SAA89" s="157"/>
      <c r="SAB89" s="157"/>
      <c r="SAC89" s="157"/>
      <c r="SAD89" s="157"/>
      <c r="SAE89" s="157"/>
      <c r="SAF89" s="157"/>
      <c r="SAG89" s="157"/>
      <c r="SAH89" s="157"/>
      <c r="SAI89" s="157"/>
      <c r="SAJ89" s="157"/>
      <c r="SAK89" s="157"/>
      <c r="SAL89" s="157"/>
      <c r="SAM89" s="157"/>
      <c r="SAN89" s="157"/>
      <c r="SAO89" s="157"/>
      <c r="SAP89" s="157"/>
      <c r="SAQ89" s="157"/>
      <c r="SAR89" s="157"/>
      <c r="SAS89" s="157"/>
      <c r="SAT89" s="157"/>
      <c r="SAU89" s="157"/>
      <c r="SAV89" s="157"/>
      <c r="SAW89" s="157"/>
      <c r="SAX89" s="157"/>
      <c r="SAY89" s="157"/>
      <c r="SAZ89" s="157"/>
      <c r="SBA89" s="157"/>
      <c r="SBB89" s="157"/>
      <c r="SBC89" s="157"/>
      <c r="SBD89" s="157"/>
      <c r="SBE89" s="157"/>
      <c r="SBF89" s="157"/>
      <c r="SBG89" s="157"/>
      <c r="SBH89" s="157"/>
      <c r="SBI89" s="157"/>
      <c r="SBJ89" s="157"/>
      <c r="SBK89" s="157"/>
      <c r="SBL89" s="157"/>
      <c r="SBM89" s="157"/>
      <c r="SBN89" s="157"/>
      <c r="SBO89" s="157"/>
      <c r="SBP89" s="157"/>
      <c r="SBQ89" s="157"/>
      <c r="SBR89" s="157"/>
      <c r="SBS89" s="157"/>
      <c r="SBT89" s="157"/>
      <c r="SBU89" s="157"/>
      <c r="SBV89" s="157"/>
      <c r="SBW89" s="157"/>
      <c r="SBX89" s="157"/>
      <c r="SBY89" s="157"/>
      <c r="SBZ89" s="157"/>
      <c r="SCA89" s="157"/>
      <c r="SCB89" s="157"/>
      <c r="SCC89" s="157"/>
      <c r="SCD89" s="157"/>
      <c r="SCE89" s="157"/>
      <c r="SCF89" s="157"/>
      <c r="SCG89" s="157"/>
      <c r="SCH89" s="157"/>
      <c r="SCI89" s="157"/>
      <c r="SCJ89" s="157"/>
      <c r="SCK89" s="157"/>
      <c r="SCL89" s="157"/>
      <c r="SCM89" s="157"/>
      <c r="SCN89" s="157"/>
      <c r="SCO89" s="157"/>
      <c r="SCP89" s="157"/>
      <c r="SCQ89" s="157"/>
      <c r="SCR89" s="157"/>
      <c r="SCS89" s="157"/>
      <c r="SCT89" s="157"/>
      <c r="SCU89" s="157"/>
      <c r="SCV89" s="157"/>
      <c r="SCW89" s="157"/>
      <c r="SCX89" s="157"/>
      <c r="SCY89" s="157"/>
      <c r="SCZ89" s="157"/>
      <c r="SDA89" s="157"/>
      <c r="SDB89" s="157"/>
      <c r="SDC89" s="157"/>
      <c r="SDD89" s="157"/>
      <c r="SDE89" s="157"/>
      <c r="SDF89" s="157"/>
      <c r="SDG89" s="157"/>
      <c r="SDH89" s="157"/>
      <c r="SDI89" s="157"/>
      <c r="SDJ89" s="157"/>
      <c r="SDK89" s="157"/>
      <c r="SDL89" s="157"/>
      <c r="SDM89" s="157"/>
      <c r="SDN89" s="157"/>
      <c r="SDO89" s="157"/>
      <c r="SDP89" s="157"/>
      <c r="SDQ89" s="157"/>
      <c r="SDR89" s="157"/>
      <c r="SDS89" s="157"/>
      <c r="SDT89" s="157"/>
      <c r="SDU89" s="157"/>
      <c r="SDV89" s="157"/>
      <c r="SDW89" s="157"/>
      <c r="SDX89" s="157"/>
      <c r="SDY89" s="157"/>
      <c r="SDZ89" s="157"/>
      <c r="SEA89" s="157"/>
      <c r="SEB89" s="157"/>
      <c r="SEC89" s="157"/>
      <c r="SED89" s="157"/>
      <c r="SEE89" s="157"/>
      <c r="SEF89" s="157"/>
      <c r="SEG89" s="157"/>
      <c r="SEH89" s="157"/>
      <c r="SEI89" s="157"/>
      <c r="SEJ89" s="157"/>
      <c r="SEK89" s="157"/>
      <c r="SEL89" s="157"/>
      <c r="SEM89" s="157"/>
      <c r="SEN89" s="157"/>
      <c r="SEO89" s="157"/>
      <c r="SEP89" s="157"/>
      <c r="SEQ89" s="157"/>
      <c r="SER89" s="157"/>
      <c r="SES89" s="157"/>
      <c r="SET89" s="157"/>
      <c r="SEU89" s="157"/>
      <c r="SEV89" s="157"/>
      <c r="SEW89" s="157"/>
      <c r="SEX89" s="157"/>
      <c r="SEY89" s="157"/>
      <c r="SEZ89" s="157"/>
      <c r="SFA89" s="157"/>
      <c r="SFB89" s="157"/>
      <c r="SFC89" s="157"/>
      <c r="SFD89" s="157"/>
      <c r="SFE89" s="157"/>
      <c r="SFF89" s="157"/>
      <c r="SFG89" s="157"/>
      <c r="SFH89" s="157"/>
      <c r="SFI89" s="157"/>
      <c r="SFJ89" s="157"/>
      <c r="SFK89" s="157"/>
      <c r="SFL89" s="157"/>
      <c r="SFM89" s="157"/>
      <c r="SFN89" s="157"/>
      <c r="SFO89" s="157"/>
      <c r="SFP89" s="157"/>
      <c r="SFQ89" s="157"/>
      <c r="SFR89" s="157"/>
      <c r="SFS89" s="157"/>
      <c r="SFT89" s="157"/>
      <c r="SFU89" s="157"/>
      <c r="SFV89" s="157"/>
      <c r="SFW89" s="157"/>
      <c r="SFX89" s="157"/>
      <c r="SFY89" s="157"/>
      <c r="SFZ89" s="157"/>
      <c r="SGA89" s="157"/>
      <c r="SGB89" s="157"/>
      <c r="SGC89" s="157"/>
      <c r="SGD89" s="157"/>
      <c r="SGE89" s="157"/>
      <c r="SGF89" s="157"/>
      <c r="SGG89" s="157"/>
      <c r="SGH89" s="157"/>
      <c r="SGI89" s="157"/>
      <c r="SGJ89" s="157"/>
      <c r="SGK89" s="157"/>
      <c r="SGL89" s="157"/>
      <c r="SGM89" s="157"/>
      <c r="SGN89" s="157"/>
      <c r="SGO89" s="157"/>
      <c r="SGP89" s="157"/>
      <c r="SGQ89" s="157"/>
      <c r="SGR89" s="157"/>
      <c r="SGS89" s="157"/>
      <c r="SGT89" s="157"/>
      <c r="SGU89" s="157"/>
      <c r="SGV89" s="157"/>
      <c r="SGW89" s="157"/>
      <c r="SGX89" s="157"/>
      <c r="SGY89" s="157"/>
      <c r="SGZ89" s="157"/>
      <c r="SHA89" s="157"/>
      <c r="SHB89" s="157"/>
      <c r="SHC89" s="157"/>
      <c r="SHD89" s="157"/>
      <c r="SHE89" s="157"/>
      <c r="SHF89" s="157"/>
      <c r="SHG89" s="157"/>
      <c r="SHH89" s="157"/>
      <c r="SHI89" s="157"/>
      <c r="SHJ89" s="157"/>
      <c r="SHK89" s="157"/>
      <c r="SHL89" s="157"/>
      <c r="SHM89" s="157"/>
      <c r="SHN89" s="157"/>
      <c r="SHO89" s="157"/>
      <c r="SHP89" s="157"/>
      <c r="SHQ89" s="157"/>
      <c r="SHR89" s="157"/>
      <c r="SHS89" s="157"/>
      <c r="SHT89" s="157"/>
      <c r="SHU89" s="157"/>
      <c r="SHV89" s="157"/>
      <c r="SHW89" s="157"/>
      <c r="SHX89" s="157"/>
      <c r="SHY89" s="157"/>
      <c r="SHZ89" s="157"/>
      <c r="SIA89" s="157"/>
      <c r="SIB89" s="157"/>
      <c r="SIC89" s="157"/>
      <c r="SID89" s="157"/>
      <c r="SIE89" s="157"/>
      <c r="SIF89" s="157"/>
      <c r="SIG89" s="157"/>
      <c r="SIH89" s="157"/>
      <c r="SII89" s="157"/>
      <c r="SIJ89" s="157"/>
      <c r="SIK89" s="157"/>
      <c r="SIL89" s="157"/>
      <c r="SIM89" s="157"/>
      <c r="SIN89" s="157"/>
      <c r="SIO89" s="157"/>
      <c r="SIP89" s="157"/>
      <c r="SIQ89" s="157"/>
      <c r="SIR89" s="157"/>
      <c r="SIS89" s="157"/>
      <c r="SIT89" s="157"/>
      <c r="SIU89" s="157"/>
      <c r="SIV89" s="157"/>
      <c r="SIW89" s="157"/>
      <c r="SIX89" s="157"/>
      <c r="SIY89" s="157"/>
      <c r="SIZ89" s="157"/>
      <c r="SJA89" s="157"/>
      <c r="SJB89" s="157"/>
      <c r="SJC89" s="157"/>
      <c r="SJD89" s="157"/>
      <c r="SJE89" s="157"/>
      <c r="SJF89" s="157"/>
      <c r="SJG89" s="157"/>
      <c r="SJH89" s="157"/>
      <c r="SJI89" s="157"/>
      <c r="SJJ89" s="157"/>
      <c r="SJK89" s="157"/>
      <c r="SJL89" s="157"/>
      <c r="SJM89" s="157"/>
      <c r="SJN89" s="157"/>
      <c r="SJO89" s="157"/>
      <c r="SJP89" s="157"/>
      <c r="SJQ89" s="157"/>
      <c r="SJR89" s="157"/>
      <c r="SJS89" s="157"/>
      <c r="SJT89" s="157"/>
      <c r="SJU89" s="157"/>
      <c r="SJV89" s="157"/>
      <c r="SJW89" s="157"/>
      <c r="SJX89" s="157"/>
      <c r="SJY89" s="157"/>
      <c r="SJZ89" s="157"/>
      <c r="SKA89" s="157"/>
      <c r="SKB89" s="157"/>
      <c r="SKC89" s="157"/>
      <c r="SKD89" s="157"/>
      <c r="SKE89" s="157"/>
      <c r="SKF89" s="157"/>
      <c r="SKG89" s="157"/>
      <c r="SKH89" s="157"/>
      <c r="SKI89" s="157"/>
      <c r="SKJ89" s="157"/>
      <c r="SKK89" s="157"/>
      <c r="SKL89" s="157"/>
      <c r="SKM89" s="157"/>
      <c r="SKN89" s="157"/>
      <c r="SKO89" s="157"/>
      <c r="SKP89" s="157"/>
      <c r="SKQ89" s="157"/>
      <c r="SKR89" s="157"/>
      <c r="SKS89" s="157"/>
      <c r="SKT89" s="157"/>
      <c r="SKU89" s="157"/>
      <c r="SKV89" s="157"/>
      <c r="SKW89" s="157"/>
      <c r="SKX89" s="157"/>
      <c r="SKY89" s="157"/>
      <c r="SKZ89" s="157"/>
      <c r="SLA89" s="157"/>
      <c r="SLB89" s="157"/>
      <c r="SLC89" s="157"/>
      <c r="SLD89" s="157"/>
      <c r="SLE89" s="157"/>
      <c r="SLF89" s="157"/>
      <c r="SLG89" s="157"/>
      <c r="SLH89" s="157"/>
      <c r="SLI89" s="157"/>
      <c r="SLJ89" s="157"/>
      <c r="SLK89" s="157"/>
      <c r="SLL89" s="157"/>
      <c r="SLM89" s="157"/>
      <c r="SLN89" s="157"/>
      <c r="SLO89" s="157"/>
      <c r="SLP89" s="157"/>
      <c r="SLQ89" s="157"/>
      <c r="SLR89" s="157"/>
      <c r="SLS89" s="157"/>
      <c r="SLT89" s="157"/>
      <c r="SLU89" s="157"/>
      <c r="SLV89" s="157"/>
      <c r="SLW89" s="157"/>
      <c r="SLX89" s="157"/>
      <c r="SLY89" s="157"/>
      <c r="SLZ89" s="157"/>
      <c r="SMA89" s="157"/>
      <c r="SMB89" s="157"/>
      <c r="SMC89" s="157"/>
      <c r="SMD89" s="157"/>
      <c r="SME89" s="157"/>
      <c r="SMF89" s="157"/>
      <c r="SMG89" s="157"/>
      <c r="SMH89" s="157"/>
      <c r="SMI89" s="157"/>
      <c r="SMJ89" s="157"/>
      <c r="SMK89" s="157"/>
      <c r="SML89" s="157"/>
      <c r="SMM89" s="157"/>
      <c r="SMN89" s="157"/>
      <c r="SMO89" s="157"/>
      <c r="SMP89" s="157"/>
      <c r="SMQ89" s="157"/>
      <c r="SMR89" s="157"/>
      <c r="SMS89" s="157"/>
      <c r="SMT89" s="157"/>
      <c r="SMU89" s="157"/>
      <c r="SMV89" s="157"/>
      <c r="SMW89" s="157"/>
      <c r="SMX89" s="157"/>
      <c r="SMY89" s="157"/>
      <c r="SMZ89" s="157"/>
      <c r="SNA89" s="157"/>
      <c r="SNB89" s="157"/>
      <c r="SNC89" s="157"/>
      <c r="SND89" s="157"/>
      <c r="SNE89" s="157"/>
      <c r="SNF89" s="157"/>
      <c r="SNG89" s="157"/>
      <c r="SNH89" s="157"/>
      <c r="SNI89" s="157"/>
      <c r="SNJ89" s="157"/>
      <c r="SNK89" s="157"/>
      <c r="SNL89" s="157"/>
      <c r="SNM89" s="157"/>
      <c r="SNN89" s="157"/>
      <c r="SNO89" s="157"/>
      <c r="SNP89" s="157"/>
      <c r="SNQ89" s="157"/>
      <c r="SNR89" s="157"/>
      <c r="SNS89" s="157"/>
      <c r="SNT89" s="157"/>
      <c r="SNU89" s="157"/>
      <c r="SNV89" s="157"/>
      <c r="SNW89" s="157"/>
      <c r="SNX89" s="157"/>
      <c r="SNY89" s="157"/>
      <c r="SNZ89" s="157"/>
      <c r="SOA89" s="157"/>
      <c r="SOB89" s="157"/>
      <c r="SOC89" s="157"/>
      <c r="SOD89" s="157"/>
      <c r="SOE89" s="157"/>
      <c r="SOF89" s="157"/>
      <c r="SOG89" s="157"/>
      <c r="SOH89" s="157"/>
      <c r="SOI89" s="157"/>
      <c r="SOJ89" s="157"/>
      <c r="SOK89" s="157"/>
      <c r="SOL89" s="157"/>
      <c r="SOM89" s="157"/>
      <c r="SON89" s="157"/>
      <c r="SOO89" s="157"/>
      <c r="SOP89" s="157"/>
      <c r="SOQ89" s="157"/>
      <c r="SOR89" s="157"/>
      <c r="SOS89" s="157"/>
      <c r="SOT89" s="157"/>
      <c r="SOU89" s="157"/>
      <c r="SOV89" s="157"/>
      <c r="SOW89" s="157"/>
      <c r="SOX89" s="157"/>
      <c r="SOY89" s="157"/>
      <c r="SOZ89" s="157"/>
      <c r="SPA89" s="157"/>
      <c r="SPB89" s="157"/>
      <c r="SPC89" s="157"/>
      <c r="SPD89" s="157"/>
      <c r="SPE89" s="157"/>
      <c r="SPF89" s="157"/>
      <c r="SPG89" s="157"/>
      <c r="SPH89" s="157"/>
      <c r="SPI89" s="157"/>
      <c r="SPJ89" s="157"/>
      <c r="SPK89" s="157"/>
      <c r="SPL89" s="157"/>
      <c r="SPM89" s="157"/>
      <c r="SPN89" s="157"/>
      <c r="SPO89" s="157"/>
      <c r="SPP89" s="157"/>
      <c r="SPQ89" s="157"/>
      <c r="SPR89" s="157"/>
      <c r="SPS89" s="157"/>
      <c r="SPT89" s="157"/>
      <c r="SPU89" s="157"/>
      <c r="SPV89" s="157"/>
      <c r="SPW89" s="157"/>
      <c r="SPX89" s="157"/>
      <c r="SPY89" s="157"/>
      <c r="SPZ89" s="157"/>
      <c r="SQA89" s="157"/>
      <c r="SQB89" s="157"/>
      <c r="SQC89" s="157"/>
      <c r="SQD89" s="157"/>
      <c r="SQE89" s="157"/>
      <c r="SQF89" s="157"/>
      <c r="SQG89" s="157"/>
      <c r="SQH89" s="157"/>
      <c r="SQI89" s="157"/>
      <c r="SQJ89" s="157"/>
      <c r="SQK89" s="157"/>
      <c r="SQL89" s="157"/>
      <c r="SQM89" s="157"/>
      <c r="SQN89" s="157"/>
      <c r="SQO89" s="157"/>
      <c r="SQP89" s="157"/>
      <c r="SQQ89" s="157"/>
      <c r="SQR89" s="157"/>
      <c r="SQS89" s="157"/>
      <c r="SQT89" s="157"/>
      <c r="SQU89" s="157"/>
      <c r="SQV89" s="157"/>
      <c r="SQW89" s="157"/>
      <c r="SQX89" s="157"/>
      <c r="SQY89" s="157"/>
      <c r="SQZ89" s="157"/>
      <c r="SRA89" s="157"/>
      <c r="SRB89" s="157"/>
      <c r="SRC89" s="157"/>
      <c r="SRD89" s="157"/>
      <c r="SRE89" s="157"/>
      <c r="SRF89" s="157"/>
      <c r="SRG89" s="157"/>
      <c r="SRH89" s="157"/>
      <c r="SRI89" s="157"/>
      <c r="SRJ89" s="157"/>
      <c r="SRK89" s="157"/>
      <c r="SRL89" s="157"/>
      <c r="SRM89" s="157"/>
      <c r="SRN89" s="157"/>
      <c r="SRO89" s="157"/>
      <c r="SRP89" s="157"/>
      <c r="SRQ89" s="157"/>
      <c r="SRR89" s="157"/>
      <c r="SRS89" s="157"/>
      <c r="SRT89" s="157"/>
      <c r="SRU89" s="157"/>
      <c r="SRV89" s="157"/>
      <c r="SRW89" s="157"/>
      <c r="SRX89" s="157"/>
      <c r="SRY89" s="157"/>
      <c r="SRZ89" s="157"/>
      <c r="SSA89" s="157"/>
      <c r="SSB89" s="157"/>
      <c r="SSC89" s="157"/>
      <c r="SSD89" s="157"/>
      <c r="SSE89" s="157"/>
      <c r="SSF89" s="157"/>
      <c r="SSG89" s="157"/>
      <c r="SSH89" s="157"/>
      <c r="SSI89" s="157"/>
      <c r="SSJ89" s="157"/>
      <c r="SSK89" s="157"/>
      <c r="SSL89" s="157"/>
      <c r="SSM89" s="157"/>
      <c r="SSN89" s="157"/>
      <c r="SSO89" s="157"/>
      <c r="SSP89" s="157"/>
      <c r="SSQ89" s="157"/>
      <c r="SSR89" s="157"/>
      <c r="SSS89" s="157"/>
      <c r="SST89" s="157"/>
      <c r="SSU89" s="157"/>
      <c r="SSV89" s="157"/>
      <c r="SSW89" s="157"/>
      <c r="SSX89" s="157"/>
      <c r="SSY89" s="157"/>
      <c r="SSZ89" s="157"/>
      <c r="STA89" s="157"/>
      <c r="STB89" s="157"/>
      <c r="STC89" s="157"/>
      <c r="STD89" s="157"/>
      <c r="STE89" s="157"/>
      <c r="STF89" s="157"/>
      <c r="STG89" s="157"/>
      <c r="STH89" s="157"/>
      <c r="STI89" s="157"/>
      <c r="STJ89" s="157"/>
      <c r="STK89" s="157"/>
      <c r="STL89" s="157"/>
      <c r="STM89" s="157"/>
      <c r="STN89" s="157"/>
      <c r="STO89" s="157"/>
      <c r="STP89" s="157"/>
      <c r="STQ89" s="157"/>
      <c r="STR89" s="157"/>
      <c r="STS89" s="157"/>
      <c r="STT89" s="157"/>
      <c r="STU89" s="157"/>
      <c r="STV89" s="157"/>
      <c r="STW89" s="157"/>
      <c r="STX89" s="157"/>
      <c r="STY89" s="157"/>
      <c r="STZ89" s="157"/>
      <c r="SUA89" s="157"/>
      <c r="SUB89" s="157"/>
      <c r="SUC89" s="157"/>
      <c r="SUD89" s="157"/>
      <c r="SUE89" s="157"/>
      <c r="SUF89" s="157"/>
      <c r="SUG89" s="157"/>
      <c r="SUH89" s="157"/>
      <c r="SUI89" s="157"/>
      <c r="SUJ89" s="157"/>
      <c r="SUK89" s="157"/>
      <c r="SUL89" s="157"/>
      <c r="SUM89" s="157"/>
      <c r="SUN89" s="157"/>
      <c r="SUO89" s="157"/>
      <c r="SUP89" s="157"/>
      <c r="SUQ89" s="157"/>
      <c r="SUR89" s="157"/>
      <c r="SUS89" s="157"/>
      <c r="SUT89" s="157"/>
      <c r="SUU89" s="157"/>
      <c r="SUV89" s="157"/>
      <c r="SUW89" s="157"/>
      <c r="SUX89" s="157"/>
      <c r="SUY89" s="157"/>
      <c r="SUZ89" s="157"/>
      <c r="SVA89" s="157"/>
      <c r="SVB89" s="157"/>
      <c r="SVC89" s="157"/>
      <c r="SVD89" s="157"/>
      <c r="SVE89" s="157"/>
      <c r="SVF89" s="157"/>
      <c r="SVG89" s="157"/>
      <c r="SVH89" s="157"/>
      <c r="SVI89" s="157"/>
      <c r="SVJ89" s="157"/>
      <c r="SVK89" s="157"/>
      <c r="SVL89" s="157"/>
      <c r="SVM89" s="157"/>
      <c r="SVN89" s="157"/>
      <c r="SVO89" s="157"/>
      <c r="SVP89" s="157"/>
      <c r="SVQ89" s="157"/>
      <c r="SVR89" s="157"/>
      <c r="SVS89" s="157"/>
      <c r="SVT89" s="157"/>
      <c r="SVU89" s="157"/>
      <c r="SVV89" s="157"/>
      <c r="SVW89" s="157"/>
      <c r="SVX89" s="157"/>
      <c r="SVY89" s="157"/>
      <c r="SVZ89" s="157"/>
      <c r="SWA89" s="157"/>
      <c r="SWB89" s="157"/>
      <c r="SWC89" s="157"/>
      <c r="SWD89" s="157"/>
      <c r="SWE89" s="157"/>
      <c r="SWF89" s="157"/>
      <c r="SWG89" s="157"/>
      <c r="SWH89" s="157"/>
      <c r="SWI89" s="157"/>
      <c r="SWJ89" s="157"/>
      <c r="SWK89" s="157"/>
      <c r="SWL89" s="157"/>
      <c r="SWM89" s="157"/>
      <c r="SWN89" s="157"/>
      <c r="SWO89" s="157"/>
      <c r="SWP89" s="157"/>
      <c r="SWQ89" s="157"/>
      <c r="SWR89" s="157"/>
      <c r="SWS89" s="157"/>
      <c r="SWT89" s="157"/>
      <c r="SWU89" s="157"/>
      <c r="SWV89" s="157"/>
      <c r="SWW89" s="157"/>
      <c r="SWX89" s="157"/>
      <c r="SWY89" s="157"/>
      <c r="SWZ89" s="157"/>
      <c r="SXA89" s="157"/>
      <c r="SXB89" s="157"/>
      <c r="SXC89" s="157"/>
      <c r="SXD89" s="157"/>
      <c r="SXE89" s="157"/>
      <c r="SXF89" s="157"/>
      <c r="SXG89" s="157"/>
      <c r="SXH89" s="157"/>
      <c r="SXI89" s="157"/>
      <c r="SXJ89" s="157"/>
      <c r="SXK89" s="157"/>
      <c r="SXL89" s="157"/>
      <c r="SXM89" s="157"/>
      <c r="SXN89" s="157"/>
      <c r="SXO89" s="157"/>
      <c r="SXP89" s="157"/>
      <c r="SXQ89" s="157"/>
      <c r="SXR89" s="157"/>
      <c r="SXS89" s="157"/>
      <c r="SXT89" s="157"/>
      <c r="SXU89" s="157"/>
      <c r="SXV89" s="157"/>
      <c r="SXW89" s="157"/>
      <c r="SXX89" s="157"/>
      <c r="SXY89" s="157"/>
      <c r="SXZ89" s="157"/>
      <c r="SYA89" s="157"/>
      <c r="SYB89" s="157"/>
      <c r="SYC89" s="157"/>
      <c r="SYD89" s="157"/>
      <c r="SYE89" s="157"/>
      <c r="SYF89" s="157"/>
      <c r="SYG89" s="157"/>
      <c r="SYH89" s="157"/>
      <c r="SYI89" s="157"/>
      <c r="SYJ89" s="157"/>
      <c r="SYK89" s="157"/>
      <c r="SYL89" s="157"/>
      <c r="SYM89" s="157"/>
      <c r="SYN89" s="157"/>
      <c r="SYO89" s="157"/>
      <c r="SYP89" s="157"/>
      <c r="SYQ89" s="157"/>
      <c r="SYR89" s="157"/>
      <c r="SYS89" s="157"/>
      <c r="SYT89" s="157"/>
      <c r="SYU89" s="157"/>
      <c r="SYV89" s="157"/>
      <c r="SYW89" s="157"/>
      <c r="SYX89" s="157"/>
      <c r="SYY89" s="157"/>
      <c r="SYZ89" s="157"/>
      <c r="SZA89" s="157"/>
      <c r="SZB89" s="157"/>
      <c r="SZC89" s="157"/>
      <c r="SZD89" s="157"/>
      <c r="SZE89" s="157"/>
      <c r="SZF89" s="157"/>
      <c r="SZG89" s="157"/>
      <c r="SZH89" s="157"/>
      <c r="SZI89" s="157"/>
      <c r="SZJ89" s="157"/>
      <c r="SZK89" s="157"/>
      <c r="SZL89" s="157"/>
      <c r="SZM89" s="157"/>
      <c r="SZN89" s="157"/>
      <c r="SZO89" s="157"/>
      <c r="SZP89" s="157"/>
      <c r="SZQ89" s="157"/>
      <c r="SZR89" s="157"/>
      <c r="SZS89" s="157"/>
      <c r="SZT89" s="157"/>
      <c r="SZU89" s="157"/>
      <c r="SZV89" s="157"/>
      <c r="SZW89" s="157"/>
      <c r="SZX89" s="157"/>
      <c r="SZY89" s="157"/>
      <c r="SZZ89" s="157"/>
      <c r="TAA89" s="157"/>
      <c r="TAB89" s="157"/>
      <c r="TAC89" s="157"/>
      <c r="TAD89" s="157"/>
      <c r="TAE89" s="157"/>
      <c r="TAF89" s="157"/>
      <c r="TAG89" s="157"/>
      <c r="TAH89" s="157"/>
      <c r="TAI89" s="157"/>
      <c r="TAJ89" s="157"/>
      <c r="TAK89" s="157"/>
      <c r="TAL89" s="157"/>
      <c r="TAM89" s="157"/>
      <c r="TAN89" s="157"/>
      <c r="TAO89" s="157"/>
      <c r="TAP89" s="157"/>
      <c r="TAQ89" s="157"/>
      <c r="TAR89" s="157"/>
      <c r="TAS89" s="157"/>
      <c r="TAT89" s="157"/>
      <c r="TAU89" s="157"/>
      <c r="TAV89" s="157"/>
      <c r="TAW89" s="157"/>
      <c r="TAX89" s="157"/>
      <c r="TAY89" s="157"/>
      <c r="TAZ89" s="157"/>
      <c r="TBA89" s="157"/>
      <c r="TBB89" s="157"/>
      <c r="TBC89" s="157"/>
      <c r="TBD89" s="157"/>
      <c r="TBE89" s="157"/>
      <c r="TBF89" s="157"/>
      <c r="TBG89" s="157"/>
      <c r="TBH89" s="157"/>
      <c r="TBI89" s="157"/>
      <c r="TBJ89" s="157"/>
      <c r="TBK89" s="157"/>
      <c r="TBL89" s="157"/>
      <c r="TBM89" s="157"/>
      <c r="TBN89" s="157"/>
      <c r="TBO89" s="157"/>
      <c r="TBP89" s="157"/>
      <c r="TBQ89" s="157"/>
      <c r="TBR89" s="157"/>
      <c r="TBS89" s="157"/>
      <c r="TBT89" s="157"/>
      <c r="TBU89" s="157"/>
      <c r="TBV89" s="157"/>
      <c r="TBW89" s="157"/>
      <c r="TBX89" s="157"/>
      <c r="TBY89" s="157"/>
      <c r="TBZ89" s="157"/>
      <c r="TCA89" s="157"/>
      <c r="TCB89" s="157"/>
      <c r="TCC89" s="157"/>
      <c r="TCD89" s="157"/>
      <c r="TCE89" s="157"/>
      <c r="TCF89" s="157"/>
      <c r="TCG89" s="157"/>
      <c r="TCH89" s="157"/>
      <c r="TCI89" s="157"/>
      <c r="TCJ89" s="157"/>
      <c r="TCK89" s="157"/>
      <c r="TCL89" s="157"/>
      <c r="TCM89" s="157"/>
      <c r="TCN89" s="157"/>
      <c r="TCO89" s="157"/>
      <c r="TCP89" s="157"/>
      <c r="TCQ89" s="157"/>
      <c r="TCR89" s="157"/>
      <c r="TCS89" s="157"/>
      <c r="TCT89" s="157"/>
      <c r="TCU89" s="157"/>
      <c r="TCV89" s="157"/>
      <c r="TCW89" s="157"/>
      <c r="TCX89" s="157"/>
      <c r="TCY89" s="157"/>
      <c r="TCZ89" s="157"/>
      <c r="TDA89" s="157"/>
      <c r="TDB89" s="157"/>
      <c r="TDC89" s="157"/>
      <c r="TDD89" s="157"/>
      <c r="TDE89" s="157"/>
      <c r="TDF89" s="157"/>
      <c r="TDG89" s="157"/>
      <c r="TDH89" s="157"/>
      <c r="TDI89" s="157"/>
      <c r="TDJ89" s="157"/>
      <c r="TDK89" s="157"/>
      <c r="TDL89" s="157"/>
      <c r="TDM89" s="157"/>
      <c r="TDN89" s="157"/>
      <c r="TDO89" s="157"/>
      <c r="TDP89" s="157"/>
      <c r="TDQ89" s="157"/>
      <c r="TDR89" s="157"/>
      <c r="TDS89" s="157"/>
      <c r="TDT89" s="157"/>
      <c r="TDU89" s="157"/>
      <c r="TDV89" s="157"/>
      <c r="TDW89" s="157"/>
      <c r="TDX89" s="157"/>
      <c r="TDY89" s="157"/>
      <c r="TDZ89" s="157"/>
      <c r="TEA89" s="157"/>
      <c r="TEB89" s="157"/>
      <c r="TEC89" s="157"/>
      <c r="TED89" s="157"/>
      <c r="TEE89" s="157"/>
      <c r="TEF89" s="157"/>
      <c r="TEG89" s="157"/>
      <c r="TEH89" s="157"/>
      <c r="TEI89" s="157"/>
      <c r="TEJ89" s="157"/>
      <c r="TEK89" s="157"/>
      <c r="TEL89" s="157"/>
      <c r="TEM89" s="157"/>
      <c r="TEN89" s="157"/>
      <c r="TEO89" s="157"/>
      <c r="TEP89" s="157"/>
      <c r="TEQ89" s="157"/>
      <c r="TER89" s="157"/>
      <c r="TES89" s="157"/>
      <c r="TET89" s="157"/>
      <c r="TEU89" s="157"/>
      <c r="TEV89" s="157"/>
      <c r="TEW89" s="157"/>
      <c r="TEX89" s="157"/>
      <c r="TEY89" s="157"/>
      <c r="TEZ89" s="157"/>
      <c r="TFA89" s="157"/>
      <c r="TFB89" s="157"/>
      <c r="TFC89" s="157"/>
      <c r="TFD89" s="157"/>
      <c r="TFE89" s="157"/>
      <c r="TFF89" s="157"/>
      <c r="TFG89" s="157"/>
      <c r="TFH89" s="157"/>
      <c r="TFI89" s="157"/>
      <c r="TFJ89" s="157"/>
      <c r="TFK89" s="157"/>
      <c r="TFL89" s="157"/>
      <c r="TFM89" s="157"/>
      <c r="TFN89" s="157"/>
      <c r="TFO89" s="157"/>
      <c r="TFP89" s="157"/>
      <c r="TFQ89" s="157"/>
      <c r="TFR89" s="157"/>
      <c r="TFS89" s="157"/>
      <c r="TFT89" s="157"/>
      <c r="TFU89" s="157"/>
      <c r="TFV89" s="157"/>
      <c r="TFW89" s="157"/>
      <c r="TFX89" s="157"/>
      <c r="TFY89" s="157"/>
      <c r="TFZ89" s="157"/>
      <c r="TGA89" s="157"/>
      <c r="TGB89" s="157"/>
      <c r="TGC89" s="157"/>
      <c r="TGD89" s="157"/>
      <c r="TGE89" s="157"/>
      <c r="TGF89" s="157"/>
      <c r="TGG89" s="157"/>
      <c r="TGH89" s="157"/>
      <c r="TGI89" s="157"/>
      <c r="TGJ89" s="157"/>
      <c r="TGK89" s="157"/>
      <c r="TGL89" s="157"/>
      <c r="TGM89" s="157"/>
      <c r="TGN89" s="157"/>
      <c r="TGO89" s="157"/>
      <c r="TGP89" s="157"/>
      <c r="TGQ89" s="157"/>
      <c r="TGR89" s="157"/>
      <c r="TGS89" s="157"/>
      <c r="TGT89" s="157"/>
      <c r="TGU89" s="157"/>
      <c r="TGV89" s="157"/>
      <c r="TGW89" s="157"/>
      <c r="TGX89" s="157"/>
      <c r="TGY89" s="157"/>
      <c r="TGZ89" s="157"/>
      <c r="THA89" s="157"/>
      <c r="THB89" s="157"/>
      <c r="THC89" s="157"/>
      <c r="THD89" s="157"/>
      <c r="THE89" s="157"/>
      <c r="THF89" s="157"/>
      <c r="THG89" s="157"/>
      <c r="THH89" s="157"/>
      <c r="THI89" s="157"/>
      <c r="THJ89" s="157"/>
      <c r="THK89" s="157"/>
      <c r="THL89" s="157"/>
      <c r="THM89" s="157"/>
      <c r="THN89" s="157"/>
      <c r="THO89" s="157"/>
      <c r="THP89" s="157"/>
      <c r="THQ89" s="157"/>
      <c r="THR89" s="157"/>
      <c r="THS89" s="157"/>
      <c r="THT89" s="157"/>
      <c r="THU89" s="157"/>
      <c r="THV89" s="157"/>
      <c r="THW89" s="157"/>
      <c r="THX89" s="157"/>
      <c r="THY89" s="157"/>
      <c r="THZ89" s="157"/>
      <c r="TIA89" s="157"/>
      <c r="TIB89" s="157"/>
      <c r="TIC89" s="157"/>
      <c r="TID89" s="157"/>
      <c r="TIE89" s="157"/>
      <c r="TIF89" s="157"/>
      <c r="TIG89" s="157"/>
      <c r="TIH89" s="157"/>
      <c r="TII89" s="157"/>
      <c r="TIJ89" s="157"/>
      <c r="TIK89" s="157"/>
      <c r="TIL89" s="157"/>
      <c r="TIM89" s="157"/>
      <c r="TIN89" s="157"/>
      <c r="TIO89" s="157"/>
      <c r="TIP89" s="157"/>
      <c r="TIQ89" s="157"/>
      <c r="TIR89" s="157"/>
      <c r="TIS89" s="157"/>
      <c r="TIT89" s="157"/>
      <c r="TIU89" s="157"/>
      <c r="TIV89" s="157"/>
      <c r="TIW89" s="157"/>
      <c r="TIX89" s="157"/>
      <c r="TIY89" s="157"/>
      <c r="TIZ89" s="157"/>
      <c r="TJA89" s="157"/>
      <c r="TJB89" s="157"/>
      <c r="TJC89" s="157"/>
      <c r="TJD89" s="157"/>
      <c r="TJE89" s="157"/>
      <c r="TJF89" s="157"/>
      <c r="TJG89" s="157"/>
      <c r="TJH89" s="157"/>
      <c r="TJI89" s="157"/>
      <c r="TJJ89" s="157"/>
      <c r="TJK89" s="157"/>
      <c r="TJL89" s="157"/>
      <c r="TJM89" s="157"/>
      <c r="TJN89" s="157"/>
      <c r="TJO89" s="157"/>
      <c r="TJP89" s="157"/>
      <c r="TJQ89" s="157"/>
      <c r="TJR89" s="157"/>
      <c r="TJS89" s="157"/>
      <c r="TJT89" s="157"/>
      <c r="TJU89" s="157"/>
      <c r="TJV89" s="157"/>
      <c r="TJW89" s="157"/>
      <c r="TJX89" s="157"/>
      <c r="TJY89" s="157"/>
      <c r="TJZ89" s="157"/>
      <c r="TKA89" s="157"/>
      <c r="TKB89" s="157"/>
      <c r="TKC89" s="157"/>
      <c r="TKD89" s="157"/>
      <c r="TKE89" s="157"/>
      <c r="TKF89" s="157"/>
      <c r="TKG89" s="157"/>
      <c r="TKH89" s="157"/>
      <c r="TKI89" s="157"/>
      <c r="TKJ89" s="157"/>
      <c r="TKK89" s="157"/>
      <c r="TKL89" s="157"/>
      <c r="TKM89" s="157"/>
      <c r="TKN89" s="157"/>
      <c r="TKO89" s="157"/>
      <c r="TKP89" s="157"/>
      <c r="TKQ89" s="157"/>
      <c r="TKR89" s="157"/>
      <c r="TKS89" s="157"/>
      <c r="TKT89" s="157"/>
      <c r="TKU89" s="157"/>
      <c r="TKV89" s="157"/>
      <c r="TKW89" s="157"/>
      <c r="TKX89" s="157"/>
      <c r="TKY89" s="157"/>
      <c r="TKZ89" s="157"/>
      <c r="TLA89" s="157"/>
      <c r="TLB89" s="157"/>
      <c r="TLC89" s="157"/>
      <c r="TLD89" s="157"/>
      <c r="TLE89" s="157"/>
      <c r="TLF89" s="157"/>
      <c r="TLG89" s="157"/>
      <c r="TLH89" s="157"/>
      <c r="TLI89" s="157"/>
      <c r="TLJ89" s="157"/>
      <c r="TLK89" s="157"/>
      <c r="TLL89" s="157"/>
      <c r="TLM89" s="157"/>
      <c r="TLN89" s="157"/>
      <c r="TLO89" s="157"/>
      <c r="TLP89" s="157"/>
      <c r="TLQ89" s="157"/>
      <c r="TLR89" s="157"/>
      <c r="TLS89" s="157"/>
      <c r="TLT89" s="157"/>
      <c r="TLU89" s="157"/>
      <c r="TLV89" s="157"/>
      <c r="TLW89" s="157"/>
      <c r="TLX89" s="157"/>
      <c r="TLY89" s="157"/>
      <c r="TLZ89" s="157"/>
      <c r="TMA89" s="157"/>
      <c r="TMB89" s="157"/>
      <c r="TMC89" s="157"/>
      <c r="TMD89" s="157"/>
      <c r="TME89" s="157"/>
      <c r="TMF89" s="157"/>
      <c r="TMG89" s="157"/>
      <c r="TMH89" s="157"/>
      <c r="TMI89" s="157"/>
      <c r="TMJ89" s="157"/>
      <c r="TMK89" s="157"/>
      <c r="TML89" s="157"/>
      <c r="TMM89" s="157"/>
      <c r="TMN89" s="157"/>
      <c r="TMO89" s="157"/>
      <c r="TMP89" s="157"/>
      <c r="TMQ89" s="157"/>
      <c r="TMR89" s="157"/>
      <c r="TMS89" s="157"/>
      <c r="TMT89" s="157"/>
      <c r="TMU89" s="157"/>
      <c r="TMV89" s="157"/>
      <c r="TMW89" s="157"/>
      <c r="TMX89" s="157"/>
      <c r="TMY89" s="157"/>
      <c r="TMZ89" s="157"/>
      <c r="TNA89" s="157"/>
      <c r="TNB89" s="157"/>
      <c r="TNC89" s="157"/>
      <c r="TND89" s="157"/>
      <c r="TNE89" s="157"/>
      <c r="TNF89" s="157"/>
      <c r="TNG89" s="157"/>
      <c r="TNH89" s="157"/>
      <c r="TNI89" s="157"/>
      <c r="TNJ89" s="157"/>
      <c r="TNK89" s="157"/>
      <c r="TNL89" s="157"/>
      <c r="TNM89" s="157"/>
      <c r="TNN89" s="157"/>
      <c r="TNO89" s="157"/>
      <c r="TNP89" s="157"/>
      <c r="TNQ89" s="157"/>
      <c r="TNR89" s="157"/>
      <c r="TNS89" s="157"/>
      <c r="TNT89" s="157"/>
      <c r="TNU89" s="157"/>
      <c r="TNV89" s="157"/>
      <c r="TNW89" s="157"/>
      <c r="TNX89" s="157"/>
      <c r="TNY89" s="157"/>
      <c r="TNZ89" s="157"/>
      <c r="TOA89" s="157"/>
      <c r="TOB89" s="157"/>
      <c r="TOC89" s="157"/>
      <c r="TOD89" s="157"/>
      <c r="TOE89" s="157"/>
      <c r="TOF89" s="157"/>
      <c r="TOG89" s="157"/>
      <c r="TOH89" s="157"/>
      <c r="TOI89" s="157"/>
      <c r="TOJ89" s="157"/>
      <c r="TOK89" s="157"/>
      <c r="TOL89" s="157"/>
      <c r="TOM89" s="157"/>
      <c r="TON89" s="157"/>
      <c r="TOO89" s="157"/>
      <c r="TOP89" s="157"/>
      <c r="TOQ89" s="157"/>
      <c r="TOR89" s="157"/>
      <c r="TOS89" s="157"/>
      <c r="TOT89" s="157"/>
      <c r="TOU89" s="157"/>
      <c r="TOV89" s="157"/>
      <c r="TOW89" s="157"/>
      <c r="TOX89" s="157"/>
      <c r="TOY89" s="157"/>
      <c r="TOZ89" s="157"/>
      <c r="TPA89" s="157"/>
      <c r="TPB89" s="157"/>
      <c r="TPC89" s="157"/>
      <c r="TPD89" s="157"/>
      <c r="TPE89" s="157"/>
      <c r="TPF89" s="157"/>
      <c r="TPG89" s="157"/>
      <c r="TPH89" s="157"/>
      <c r="TPI89" s="157"/>
      <c r="TPJ89" s="157"/>
      <c r="TPK89" s="157"/>
      <c r="TPL89" s="157"/>
      <c r="TPM89" s="157"/>
      <c r="TPN89" s="157"/>
      <c r="TPO89" s="157"/>
      <c r="TPP89" s="157"/>
      <c r="TPQ89" s="157"/>
      <c r="TPR89" s="157"/>
      <c r="TPS89" s="157"/>
      <c r="TPT89" s="157"/>
      <c r="TPU89" s="157"/>
      <c r="TPV89" s="157"/>
      <c r="TPW89" s="157"/>
      <c r="TPX89" s="157"/>
      <c r="TPY89" s="157"/>
      <c r="TPZ89" s="157"/>
      <c r="TQA89" s="157"/>
      <c r="TQB89" s="157"/>
      <c r="TQC89" s="157"/>
      <c r="TQD89" s="157"/>
      <c r="TQE89" s="157"/>
      <c r="TQF89" s="157"/>
      <c r="TQG89" s="157"/>
      <c r="TQH89" s="157"/>
      <c r="TQI89" s="157"/>
      <c r="TQJ89" s="157"/>
      <c r="TQK89" s="157"/>
      <c r="TQL89" s="157"/>
      <c r="TQM89" s="157"/>
      <c r="TQN89" s="157"/>
      <c r="TQO89" s="157"/>
      <c r="TQP89" s="157"/>
      <c r="TQQ89" s="157"/>
      <c r="TQR89" s="157"/>
      <c r="TQS89" s="157"/>
      <c r="TQT89" s="157"/>
      <c r="TQU89" s="157"/>
      <c r="TQV89" s="157"/>
      <c r="TQW89" s="157"/>
      <c r="TQX89" s="157"/>
      <c r="TQY89" s="157"/>
      <c r="TQZ89" s="157"/>
      <c r="TRA89" s="157"/>
      <c r="TRB89" s="157"/>
      <c r="TRC89" s="157"/>
      <c r="TRD89" s="157"/>
      <c r="TRE89" s="157"/>
      <c r="TRF89" s="157"/>
      <c r="TRG89" s="157"/>
      <c r="TRH89" s="157"/>
      <c r="TRI89" s="157"/>
      <c r="TRJ89" s="157"/>
      <c r="TRK89" s="157"/>
      <c r="TRL89" s="157"/>
      <c r="TRM89" s="157"/>
      <c r="TRN89" s="157"/>
      <c r="TRO89" s="157"/>
      <c r="TRP89" s="157"/>
      <c r="TRQ89" s="157"/>
      <c r="TRR89" s="157"/>
      <c r="TRS89" s="157"/>
      <c r="TRT89" s="157"/>
      <c r="TRU89" s="157"/>
      <c r="TRV89" s="157"/>
      <c r="TRW89" s="157"/>
      <c r="TRX89" s="157"/>
      <c r="TRY89" s="157"/>
      <c r="TRZ89" s="157"/>
      <c r="TSA89" s="157"/>
      <c r="TSB89" s="157"/>
      <c r="TSC89" s="157"/>
      <c r="TSD89" s="157"/>
      <c r="TSE89" s="157"/>
      <c r="TSF89" s="157"/>
      <c r="TSG89" s="157"/>
      <c r="TSH89" s="157"/>
      <c r="TSI89" s="157"/>
      <c r="TSJ89" s="157"/>
      <c r="TSK89" s="157"/>
      <c r="TSL89" s="157"/>
      <c r="TSM89" s="157"/>
      <c r="TSN89" s="157"/>
      <c r="TSO89" s="157"/>
      <c r="TSP89" s="157"/>
      <c r="TSQ89" s="157"/>
      <c r="TSR89" s="157"/>
      <c r="TSS89" s="157"/>
      <c r="TST89" s="157"/>
      <c r="TSU89" s="157"/>
      <c r="TSV89" s="157"/>
      <c r="TSW89" s="157"/>
      <c r="TSX89" s="157"/>
      <c r="TSY89" s="157"/>
      <c r="TSZ89" s="157"/>
      <c r="TTA89" s="157"/>
      <c r="TTB89" s="157"/>
      <c r="TTC89" s="157"/>
      <c r="TTD89" s="157"/>
      <c r="TTE89" s="157"/>
      <c r="TTF89" s="157"/>
      <c r="TTG89" s="157"/>
      <c r="TTH89" s="157"/>
      <c r="TTI89" s="157"/>
      <c r="TTJ89" s="157"/>
      <c r="TTK89" s="157"/>
      <c r="TTL89" s="157"/>
      <c r="TTM89" s="157"/>
      <c r="TTN89" s="157"/>
      <c r="TTO89" s="157"/>
      <c r="TTP89" s="157"/>
      <c r="TTQ89" s="157"/>
      <c r="TTR89" s="157"/>
      <c r="TTS89" s="157"/>
      <c r="TTT89" s="157"/>
      <c r="TTU89" s="157"/>
      <c r="TTV89" s="157"/>
      <c r="TTW89" s="157"/>
      <c r="TTX89" s="157"/>
      <c r="TTY89" s="157"/>
      <c r="TTZ89" s="157"/>
      <c r="TUA89" s="157"/>
      <c r="TUB89" s="157"/>
      <c r="TUC89" s="157"/>
      <c r="TUD89" s="157"/>
      <c r="TUE89" s="157"/>
      <c r="TUF89" s="157"/>
      <c r="TUG89" s="157"/>
      <c r="TUH89" s="157"/>
      <c r="TUI89" s="157"/>
      <c r="TUJ89" s="157"/>
      <c r="TUK89" s="157"/>
      <c r="TUL89" s="157"/>
      <c r="TUM89" s="157"/>
      <c r="TUN89" s="157"/>
      <c r="TUO89" s="157"/>
      <c r="TUP89" s="157"/>
      <c r="TUQ89" s="157"/>
      <c r="TUR89" s="157"/>
      <c r="TUS89" s="157"/>
      <c r="TUT89" s="157"/>
      <c r="TUU89" s="157"/>
      <c r="TUV89" s="157"/>
      <c r="TUW89" s="157"/>
      <c r="TUX89" s="157"/>
      <c r="TUY89" s="157"/>
      <c r="TUZ89" s="157"/>
      <c r="TVA89" s="157"/>
      <c r="TVB89" s="157"/>
      <c r="TVC89" s="157"/>
      <c r="TVD89" s="157"/>
      <c r="TVE89" s="157"/>
      <c r="TVF89" s="157"/>
      <c r="TVG89" s="157"/>
      <c r="TVH89" s="157"/>
      <c r="TVI89" s="157"/>
      <c r="TVJ89" s="157"/>
      <c r="TVK89" s="157"/>
      <c r="TVL89" s="157"/>
      <c r="TVM89" s="157"/>
      <c r="TVN89" s="157"/>
      <c r="TVO89" s="157"/>
      <c r="TVP89" s="157"/>
      <c r="TVQ89" s="157"/>
      <c r="TVR89" s="157"/>
      <c r="TVS89" s="157"/>
      <c r="TVT89" s="157"/>
      <c r="TVU89" s="157"/>
      <c r="TVV89" s="157"/>
      <c r="TVW89" s="157"/>
      <c r="TVX89" s="157"/>
      <c r="TVY89" s="157"/>
      <c r="TVZ89" s="157"/>
      <c r="TWA89" s="157"/>
      <c r="TWB89" s="157"/>
      <c r="TWC89" s="157"/>
      <c r="TWD89" s="157"/>
      <c r="TWE89" s="157"/>
      <c r="TWF89" s="157"/>
      <c r="TWG89" s="157"/>
      <c r="TWH89" s="157"/>
      <c r="TWI89" s="157"/>
      <c r="TWJ89" s="157"/>
      <c r="TWK89" s="157"/>
      <c r="TWL89" s="157"/>
      <c r="TWM89" s="157"/>
      <c r="TWN89" s="157"/>
      <c r="TWO89" s="157"/>
      <c r="TWP89" s="157"/>
      <c r="TWQ89" s="157"/>
      <c r="TWR89" s="157"/>
      <c r="TWS89" s="157"/>
      <c r="TWT89" s="157"/>
      <c r="TWU89" s="157"/>
      <c r="TWV89" s="157"/>
      <c r="TWW89" s="157"/>
      <c r="TWX89" s="157"/>
      <c r="TWY89" s="157"/>
      <c r="TWZ89" s="157"/>
      <c r="TXA89" s="157"/>
      <c r="TXB89" s="157"/>
      <c r="TXC89" s="157"/>
      <c r="TXD89" s="157"/>
      <c r="TXE89" s="157"/>
      <c r="TXF89" s="157"/>
      <c r="TXG89" s="157"/>
      <c r="TXH89" s="157"/>
      <c r="TXI89" s="157"/>
      <c r="TXJ89" s="157"/>
      <c r="TXK89" s="157"/>
      <c r="TXL89" s="157"/>
      <c r="TXM89" s="157"/>
      <c r="TXN89" s="157"/>
      <c r="TXO89" s="157"/>
      <c r="TXP89" s="157"/>
      <c r="TXQ89" s="157"/>
      <c r="TXR89" s="157"/>
      <c r="TXS89" s="157"/>
      <c r="TXT89" s="157"/>
      <c r="TXU89" s="157"/>
      <c r="TXV89" s="157"/>
      <c r="TXW89" s="157"/>
      <c r="TXX89" s="157"/>
      <c r="TXY89" s="157"/>
      <c r="TXZ89" s="157"/>
      <c r="TYA89" s="157"/>
      <c r="TYB89" s="157"/>
      <c r="TYC89" s="157"/>
      <c r="TYD89" s="157"/>
      <c r="TYE89" s="157"/>
      <c r="TYF89" s="157"/>
      <c r="TYG89" s="157"/>
      <c r="TYH89" s="157"/>
      <c r="TYI89" s="157"/>
      <c r="TYJ89" s="157"/>
      <c r="TYK89" s="157"/>
      <c r="TYL89" s="157"/>
      <c r="TYM89" s="157"/>
      <c r="TYN89" s="157"/>
      <c r="TYO89" s="157"/>
      <c r="TYP89" s="157"/>
      <c r="TYQ89" s="157"/>
      <c r="TYR89" s="157"/>
      <c r="TYS89" s="157"/>
      <c r="TYT89" s="157"/>
      <c r="TYU89" s="157"/>
      <c r="TYV89" s="157"/>
      <c r="TYW89" s="157"/>
      <c r="TYX89" s="157"/>
      <c r="TYY89" s="157"/>
      <c r="TYZ89" s="157"/>
      <c r="TZA89" s="157"/>
      <c r="TZB89" s="157"/>
      <c r="TZC89" s="157"/>
      <c r="TZD89" s="157"/>
      <c r="TZE89" s="157"/>
      <c r="TZF89" s="157"/>
      <c r="TZG89" s="157"/>
      <c r="TZH89" s="157"/>
      <c r="TZI89" s="157"/>
      <c r="TZJ89" s="157"/>
      <c r="TZK89" s="157"/>
      <c r="TZL89" s="157"/>
      <c r="TZM89" s="157"/>
      <c r="TZN89" s="157"/>
      <c r="TZO89" s="157"/>
      <c r="TZP89" s="157"/>
      <c r="TZQ89" s="157"/>
      <c r="TZR89" s="157"/>
      <c r="TZS89" s="157"/>
      <c r="TZT89" s="157"/>
      <c r="TZU89" s="157"/>
      <c r="TZV89" s="157"/>
      <c r="TZW89" s="157"/>
      <c r="TZX89" s="157"/>
      <c r="TZY89" s="157"/>
      <c r="TZZ89" s="157"/>
      <c r="UAA89" s="157"/>
      <c r="UAB89" s="157"/>
      <c r="UAC89" s="157"/>
      <c r="UAD89" s="157"/>
      <c r="UAE89" s="157"/>
      <c r="UAF89" s="157"/>
      <c r="UAG89" s="157"/>
      <c r="UAH89" s="157"/>
      <c r="UAI89" s="157"/>
      <c r="UAJ89" s="157"/>
      <c r="UAK89" s="157"/>
      <c r="UAL89" s="157"/>
      <c r="UAM89" s="157"/>
      <c r="UAN89" s="157"/>
      <c r="UAO89" s="157"/>
      <c r="UAP89" s="157"/>
      <c r="UAQ89" s="157"/>
      <c r="UAR89" s="157"/>
      <c r="UAS89" s="157"/>
      <c r="UAT89" s="157"/>
      <c r="UAU89" s="157"/>
      <c r="UAV89" s="157"/>
      <c r="UAW89" s="157"/>
      <c r="UAX89" s="157"/>
      <c r="UAY89" s="157"/>
      <c r="UAZ89" s="157"/>
      <c r="UBA89" s="157"/>
      <c r="UBB89" s="157"/>
      <c r="UBC89" s="157"/>
      <c r="UBD89" s="157"/>
      <c r="UBE89" s="157"/>
      <c r="UBF89" s="157"/>
      <c r="UBG89" s="157"/>
      <c r="UBH89" s="157"/>
      <c r="UBI89" s="157"/>
      <c r="UBJ89" s="157"/>
      <c r="UBK89" s="157"/>
      <c r="UBL89" s="157"/>
      <c r="UBM89" s="157"/>
      <c r="UBN89" s="157"/>
      <c r="UBO89" s="157"/>
      <c r="UBP89" s="157"/>
      <c r="UBQ89" s="157"/>
      <c r="UBR89" s="157"/>
      <c r="UBS89" s="157"/>
      <c r="UBT89" s="157"/>
      <c r="UBU89" s="157"/>
      <c r="UBV89" s="157"/>
      <c r="UBW89" s="157"/>
      <c r="UBX89" s="157"/>
      <c r="UBY89" s="157"/>
      <c r="UBZ89" s="157"/>
      <c r="UCA89" s="157"/>
      <c r="UCB89" s="157"/>
      <c r="UCC89" s="157"/>
      <c r="UCD89" s="157"/>
      <c r="UCE89" s="157"/>
      <c r="UCF89" s="157"/>
      <c r="UCG89" s="157"/>
      <c r="UCH89" s="157"/>
      <c r="UCI89" s="157"/>
      <c r="UCJ89" s="157"/>
      <c r="UCK89" s="157"/>
      <c r="UCL89" s="157"/>
      <c r="UCM89" s="157"/>
      <c r="UCN89" s="157"/>
      <c r="UCO89" s="157"/>
      <c r="UCP89" s="157"/>
      <c r="UCQ89" s="157"/>
      <c r="UCR89" s="157"/>
      <c r="UCS89" s="157"/>
      <c r="UCT89" s="157"/>
      <c r="UCU89" s="157"/>
      <c r="UCV89" s="157"/>
      <c r="UCW89" s="157"/>
      <c r="UCX89" s="157"/>
      <c r="UCY89" s="157"/>
      <c r="UCZ89" s="157"/>
      <c r="UDA89" s="157"/>
      <c r="UDB89" s="157"/>
      <c r="UDC89" s="157"/>
      <c r="UDD89" s="157"/>
      <c r="UDE89" s="157"/>
      <c r="UDF89" s="157"/>
      <c r="UDG89" s="157"/>
      <c r="UDH89" s="157"/>
      <c r="UDI89" s="157"/>
      <c r="UDJ89" s="157"/>
      <c r="UDK89" s="157"/>
      <c r="UDL89" s="157"/>
      <c r="UDM89" s="157"/>
      <c r="UDN89" s="157"/>
      <c r="UDO89" s="157"/>
      <c r="UDP89" s="157"/>
      <c r="UDQ89" s="157"/>
      <c r="UDR89" s="157"/>
      <c r="UDS89" s="157"/>
      <c r="UDT89" s="157"/>
      <c r="UDU89" s="157"/>
      <c r="UDV89" s="157"/>
      <c r="UDW89" s="157"/>
      <c r="UDX89" s="157"/>
      <c r="UDY89" s="157"/>
      <c r="UDZ89" s="157"/>
      <c r="UEA89" s="157"/>
      <c r="UEB89" s="157"/>
      <c r="UEC89" s="157"/>
      <c r="UED89" s="157"/>
      <c r="UEE89" s="157"/>
      <c r="UEF89" s="157"/>
      <c r="UEG89" s="157"/>
      <c r="UEH89" s="157"/>
      <c r="UEI89" s="157"/>
      <c r="UEJ89" s="157"/>
      <c r="UEK89" s="157"/>
      <c r="UEL89" s="157"/>
      <c r="UEM89" s="157"/>
      <c r="UEN89" s="157"/>
      <c r="UEO89" s="157"/>
      <c r="UEP89" s="157"/>
      <c r="UEQ89" s="157"/>
      <c r="UER89" s="157"/>
      <c r="UES89" s="157"/>
      <c r="UET89" s="157"/>
      <c r="UEU89" s="157"/>
      <c r="UEV89" s="157"/>
      <c r="UEW89" s="157"/>
      <c r="UEX89" s="157"/>
      <c r="UEY89" s="157"/>
      <c r="UEZ89" s="157"/>
      <c r="UFA89" s="157"/>
      <c r="UFB89" s="157"/>
      <c r="UFC89" s="157"/>
      <c r="UFD89" s="157"/>
      <c r="UFE89" s="157"/>
      <c r="UFF89" s="157"/>
      <c r="UFG89" s="157"/>
      <c r="UFH89" s="157"/>
      <c r="UFI89" s="157"/>
      <c r="UFJ89" s="157"/>
      <c r="UFK89" s="157"/>
      <c r="UFL89" s="157"/>
      <c r="UFM89" s="157"/>
      <c r="UFN89" s="157"/>
      <c r="UFO89" s="157"/>
      <c r="UFP89" s="157"/>
      <c r="UFQ89" s="157"/>
      <c r="UFR89" s="157"/>
      <c r="UFS89" s="157"/>
      <c r="UFT89" s="157"/>
      <c r="UFU89" s="157"/>
      <c r="UFV89" s="157"/>
      <c r="UFW89" s="157"/>
      <c r="UFX89" s="157"/>
      <c r="UFY89" s="157"/>
      <c r="UFZ89" s="157"/>
      <c r="UGA89" s="157"/>
      <c r="UGB89" s="157"/>
      <c r="UGC89" s="157"/>
      <c r="UGD89" s="157"/>
      <c r="UGE89" s="157"/>
      <c r="UGF89" s="157"/>
      <c r="UGG89" s="157"/>
      <c r="UGH89" s="157"/>
      <c r="UGI89" s="157"/>
      <c r="UGJ89" s="157"/>
      <c r="UGK89" s="157"/>
      <c r="UGL89" s="157"/>
      <c r="UGM89" s="157"/>
      <c r="UGN89" s="157"/>
      <c r="UGO89" s="157"/>
      <c r="UGP89" s="157"/>
      <c r="UGQ89" s="157"/>
      <c r="UGR89" s="157"/>
      <c r="UGS89" s="157"/>
      <c r="UGT89" s="157"/>
      <c r="UGU89" s="157"/>
      <c r="UGV89" s="157"/>
      <c r="UGW89" s="157"/>
      <c r="UGX89" s="157"/>
      <c r="UGY89" s="157"/>
      <c r="UGZ89" s="157"/>
      <c r="UHA89" s="157"/>
      <c r="UHB89" s="157"/>
      <c r="UHC89" s="157"/>
      <c r="UHD89" s="157"/>
      <c r="UHE89" s="157"/>
      <c r="UHF89" s="157"/>
      <c r="UHG89" s="157"/>
      <c r="UHH89" s="157"/>
      <c r="UHI89" s="157"/>
      <c r="UHJ89" s="157"/>
      <c r="UHK89" s="157"/>
      <c r="UHL89" s="157"/>
      <c r="UHM89" s="157"/>
      <c r="UHN89" s="157"/>
      <c r="UHO89" s="157"/>
      <c r="UHP89" s="157"/>
      <c r="UHQ89" s="157"/>
      <c r="UHR89" s="157"/>
      <c r="UHS89" s="157"/>
      <c r="UHT89" s="157"/>
      <c r="UHU89" s="157"/>
      <c r="UHV89" s="157"/>
      <c r="UHW89" s="157"/>
      <c r="UHX89" s="157"/>
      <c r="UHY89" s="157"/>
      <c r="UHZ89" s="157"/>
      <c r="UIA89" s="157"/>
      <c r="UIB89" s="157"/>
      <c r="UIC89" s="157"/>
      <c r="UID89" s="157"/>
      <c r="UIE89" s="157"/>
      <c r="UIF89" s="157"/>
      <c r="UIG89" s="157"/>
      <c r="UIH89" s="157"/>
      <c r="UII89" s="157"/>
      <c r="UIJ89" s="157"/>
      <c r="UIK89" s="157"/>
      <c r="UIL89" s="157"/>
      <c r="UIM89" s="157"/>
      <c r="UIN89" s="157"/>
      <c r="UIO89" s="157"/>
      <c r="UIP89" s="157"/>
      <c r="UIQ89" s="157"/>
      <c r="UIR89" s="157"/>
      <c r="UIS89" s="157"/>
      <c r="UIT89" s="157"/>
      <c r="UIU89" s="157"/>
      <c r="UIV89" s="157"/>
      <c r="UIW89" s="157"/>
      <c r="UIX89" s="157"/>
      <c r="UIY89" s="157"/>
      <c r="UIZ89" s="157"/>
      <c r="UJA89" s="157"/>
      <c r="UJB89" s="157"/>
      <c r="UJC89" s="157"/>
      <c r="UJD89" s="157"/>
      <c r="UJE89" s="157"/>
      <c r="UJF89" s="157"/>
      <c r="UJG89" s="157"/>
      <c r="UJH89" s="157"/>
      <c r="UJI89" s="157"/>
      <c r="UJJ89" s="157"/>
      <c r="UJK89" s="157"/>
      <c r="UJL89" s="157"/>
      <c r="UJM89" s="157"/>
      <c r="UJN89" s="157"/>
      <c r="UJO89" s="157"/>
      <c r="UJP89" s="157"/>
      <c r="UJQ89" s="157"/>
      <c r="UJR89" s="157"/>
      <c r="UJS89" s="157"/>
      <c r="UJT89" s="157"/>
      <c r="UJU89" s="157"/>
      <c r="UJV89" s="157"/>
      <c r="UJW89" s="157"/>
      <c r="UJX89" s="157"/>
      <c r="UJY89" s="157"/>
      <c r="UJZ89" s="157"/>
      <c r="UKA89" s="157"/>
      <c r="UKB89" s="157"/>
      <c r="UKC89" s="157"/>
      <c r="UKD89" s="157"/>
      <c r="UKE89" s="157"/>
      <c r="UKF89" s="157"/>
      <c r="UKG89" s="157"/>
      <c r="UKH89" s="157"/>
      <c r="UKI89" s="157"/>
      <c r="UKJ89" s="157"/>
      <c r="UKK89" s="157"/>
      <c r="UKL89" s="157"/>
      <c r="UKM89" s="157"/>
      <c r="UKN89" s="157"/>
      <c r="UKO89" s="157"/>
      <c r="UKP89" s="157"/>
      <c r="UKQ89" s="157"/>
      <c r="UKR89" s="157"/>
      <c r="UKS89" s="157"/>
      <c r="UKT89" s="157"/>
      <c r="UKU89" s="157"/>
      <c r="UKV89" s="157"/>
      <c r="UKW89" s="157"/>
      <c r="UKX89" s="157"/>
      <c r="UKY89" s="157"/>
      <c r="UKZ89" s="157"/>
      <c r="ULA89" s="157"/>
      <c r="ULB89" s="157"/>
      <c r="ULC89" s="157"/>
      <c r="ULD89" s="157"/>
      <c r="ULE89" s="157"/>
      <c r="ULF89" s="157"/>
      <c r="ULG89" s="157"/>
      <c r="ULH89" s="157"/>
      <c r="ULI89" s="157"/>
      <c r="ULJ89" s="157"/>
      <c r="ULK89" s="157"/>
      <c r="ULL89" s="157"/>
      <c r="ULM89" s="157"/>
      <c r="ULN89" s="157"/>
      <c r="ULO89" s="157"/>
      <c r="ULP89" s="157"/>
      <c r="ULQ89" s="157"/>
      <c r="ULR89" s="157"/>
      <c r="ULS89" s="157"/>
      <c r="ULT89" s="157"/>
      <c r="ULU89" s="157"/>
      <c r="ULV89" s="157"/>
      <c r="ULW89" s="157"/>
      <c r="ULX89" s="157"/>
      <c r="ULY89" s="157"/>
      <c r="ULZ89" s="157"/>
      <c r="UMA89" s="157"/>
      <c r="UMB89" s="157"/>
      <c r="UMC89" s="157"/>
      <c r="UMD89" s="157"/>
      <c r="UME89" s="157"/>
      <c r="UMF89" s="157"/>
      <c r="UMG89" s="157"/>
      <c r="UMH89" s="157"/>
      <c r="UMI89" s="157"/>
      <c r="UMJ89" s="157"/>
      <c r="UMK89" s="157"/>
      <c r="UML89" s="157"/>
      <c r="UMM89" s="157"/>
      <c r="UMN89" s="157"/>
      <c r="UMO89" s="157"/>
      <c r="UMP89" s="157"/>
      <c r="UMQ89" s="157"/>
      <c r="UMR89" s="157"/>
      <c r="UMS89" s="157"/>
      <c r="UMT89" s="157"/>
      <c r="UMU89" s="157"/>
      <c r="UMV89" s="157"/>
      <c r="UMW89" s="157"/>
      <c r="UMX89" s="157"/>
      <c r="UMY89" s="157"/>
      <c r="UMZ89" s="157"/>
      <c r="UNA89" s="157"/>
      <c r="UNB89" s="157"/>
      <c r="UNC89" s="157"/>
      <c r="UND89" s="157"/>
      <c r="UNE89" s="157"/>
      <c r="UNF89" s="157"/>
      <c r="UNG89" s="157"/>
      <c r="UNH89" s="157"/>
      <c r="UNI89" s="157"/>
      <c r="UNJ89" s="157"/>
      <c r="UNK89" s="157"/>
      <c r="UNL89" s="157"/>
      <c r="UNM89" s="157"/>
      <c r="UNN89" s="157"/>
      <c r="UNO89" s="157"/>
      <c r="UNP89" s="157"/>
      <c r="UNQ89" s="157"/>
      <c r="UNR89" s="157"/>
      <c r="UNS89" s="157"/>
      <c r="UNT89" s="157"/>
      <c r="UNU89" s="157"/>
      <c r="UNV89" s="157"/>
      <c r="UNW89" s="157"/>
      <c r="UNX89" s="157"/>
      <c r="UNY89" s="157"/>
      <c r="UNZ89" s="157"/>
      <c r="UOA89" s="157"/>
      <c r="UOB89" s="157"/>
      <c r="UOC89" s="157"/>
      <c r="UOD89" s="157"/>
      <c r="UOE89" s="157"/>
      <c r="UOF89" s="157"/>
      <c r="UOG89" s="157"/>
      <c r="UOH89" s="157"/>
      <c r="UOI89" s="157"/>
      <c r="UOJ89" s="157"/>
      <c r="UOK89" s="157"/>
      <c r="UOL89" s="157"/>
      <c r="UOM89" s="157"/>
      <c r="UON89" s="157"/>
      <c r="UOO89" s="157"/>
      <c r="UOP89" s="157"/>
      <c r="UOQ89" s="157"/>
      <c r="UOR89" s="157"/>
      <c r="UOS89" s="157"/>
      <c r="UOT89" s="157"/>
      <c r="UOU89" s="157"/>
      <c r="UOV89" s="157"/>
      <c r="UOW89" s="157"/>
      <c r="UOX89" s="157"/>
      <c r="UOY89" s="157"/>
      <c r="UOZ89" s="157"/>
      <c r="UPA89" s="157"/>
      <c r="UPB89" s="157"/>
      <c r="UPC89" s="157"/>
      <c r="UPD89" s="157"/>
      <c r="UPE89" s="157"/>
      <c r="UPF89" s="157"/>
      <c r="UPG89" s="157"/>
      <c r="UPH89" s="157"/>
      <c r="UPI89" s="157"/>
      <c r="UPJ89" s="157"/>
      <c r="UPK89" s="157"/>
      <c r="UPL89" s="157"/>
      <c r="UPM89" s="157"/>
      <c r="UPN89" s="157"/>
      <c r="UPO89" s="157"/>
      <c r="UPP89" s="157"/>
      <c r="UPQ89" s="157"/>
      <c r="UPR89" s="157"/>
      <c r="UPS89" s="157"/>
      <c r="UPT89" s="157"/>
      <c r="UPU89" s="157"/>
      <c r="UPV89" s="157"/>
      <c r="UPW89" s="157"/>
      <c r="UPX89" s="157"/>
      <c r="UPY89" s="157"/>
      <c r="UPZ89" s="157"/>
      <c r="UQA89" s="157"/>
      <c r="UQB89" s="157"/>
      <c r="UQC89" s="157"/>
      <c r="UQD89" s="157"/>
      <c r="UQE89" s="157"/>
      <c r="UQF89" s="157"/>
      <c r="UQG89" s="157"/>
      <c r="UQH89" s="157"/>
      <c r="UQI89" s="157"/>
      <c r="UQJ89" s="157"/>
      <c r="UQK89" s="157"/>
      <c r="UQL89" s="157"/>
      <c r="UQM89" s="157"/>
      <c r="UQN89" s="157"/>
      <c r="UQO89" s="157"/>
      <c r="UQP89" s="157"/>
      <c r="UQQ89" s="157"/>
      <c r="UQR89" s="157"/>
      <c r="UQS89" s="157"/>
      <c r="UQT89" s="157"/>
      <c r="UQU89" s="157"/>
      <c r="UQV89" s="157"/>
      <c r="UQW89" s="157"/>
      <c r="UQX89" s="157"/>
      <c r="UQY89" s="157"/>
      <c r="UQZ89" s="157"/>
      <c r="URA89" s="157"/>
      <c r="URB89" s="157"/>
      <c r="URC89" s="157"/>
      <c r="URD89" s="157"/>
      <c r="URE89" s="157"/>
      <c r="URF89" s="157"/>
      <c r="URG89" s="157"/>
      <c r="URH89" s="157"/>
      <c r="URI89" s="157"/>
      <c r="URJ89" s="157"/>
      <c r="URK89" s="157"/>
      <c r="URL89" s="157"/>
      <c r="URM89" s="157"/>
      <c r="URN89" s="157"/>
      <c r="URO89" s="157"/>
      <c r="URP89" s="157"/>
      <c r="URQ89" s="157"/>
      <c r="URR89" s="157"/>
      <c r="URS89" s="157"/>
      <c r="URT89" s="157"/>
      <c r="URU89" s="157"/>
      <c r="URV89" s="157"/>
      <c r="URW89" s="157"/>
      <c r="URX89" s="157"/>
      <c r="URY89" s="157"/>
      <c r="URZ89" s="157"/>
      <c r="USA89" s="157"/>
      <c r="USB89" s="157"/>
      <c r="USC89" s="157"/>
      <c r="USD89" s="157"/>
      <c r="USE89" s="157"/>
      <c r="USF89" s="157"/>
      <c r="USG89" s="157"/>
      <c r="USH89" s="157"/>
      <c r="USI89" s="157"/>
      <c r="USJ89" s="157"/>
      <c r="USK89" s="157"/>
      <c r="USL89" s="157"/>
      <c r="USM89" s="157"/>
      <c r="USN89" s="157"/>
      <c r="USO89" s="157"/>
      <c r="USP89" s="157"/>
      <c r="USQ89" s="157"/>
      <c r="USR89" s="157"/>
      <c r="USS89" s="157"/>
      <c r="UST89" s="157"/>
      <c r="USU89" s="157"/>
      <c r="USV89" s="157"/>
      <c r="USW89" s="157"/>
      <c r="USX89" s="157"/>
      <c r="USY89" s="157"/>
      <c r="USZ89" s="157"/>
      <c r="UTA89" s="157"/>
      <c r="UTB89" s="157"/>
      <c r="UTC89" s="157"/>
      <c r="UTD89" s="157"/>
      <c r="UTE89" s="157"/>
      <c r="UTF89" s="157"/>
      <c r="UTG89" s="157"/>
      <c r="UTH89" s="157"/>
      <c r="UTI89" s="157"/>
      <c r="UTJ89" s="157"/>
      <c r="UTK89" s="157"/>
      <c r="UTL89" s="157"/>
      <c r="UTM89" s="157"/>
      <c r="UTN89" s="157"/>
      <c r="UTO89" s="157"/>
      <c r="UTP89" s="157"/>
      <c r="UTQ89" s="157"/>
      <c r="UTR89" s="157"/>
      <c r="UTS89" s="157"/>
      <c r="UTT89" s="157"/>
      <c r="UTU89" s="157"/>
      <c r="UTV89" s="157"/>
      <c r="UTW89" s="157"/>
      <c r="UTX89" s="157"/>
      <c r="UTY89" s="157"/>
      <c r="UTZ89" s="157"/>
      <c r="UUA89" s="157"/>
      <c r="UUB89" s="157"/>
      <c r="UUC89" s="157"/>
      <c r="UUD89" s="157"/>
      <c r="UUE89" s="157"/>
      <c r="UUF89" s="157"/>
      <c r="UUG89" s="157"/>
      <c r="UUH89" s="157"/>
      <c r="UUI89" s="157"/>
      <c r="UUJ89" s="157"/>
      <c r="UUK89" s="157"/>
      <c r="UUL89" s="157"/>
      <c r="UUM89" s="157"/>
      <c r="UUN89" s="157"/>
      <c r="UUO89" s="157"/>
      <c r="UUP89" s="157"/>
      <c r="UUQ89" s="157"/>
      <c r="UUR89" s="157"/>
      <c r="UUS89" s="157"/>
      <c r="UUT89" s="157"/>
      <c r="UUU89" s="157"/>
      <c r="UUV89" s="157"/>
      <c r="UUW89" s="157"/>
      <c r="UUX89" s="157"/>
      <c r="UUY89" s="157"/>
      <c r="UUZ89" s="157"/>
      <c r="UVA89" s="157"/>
      <c r="UVB89" s="157"/>
      <c r="UVC89" s="157"/>
      <c r="UVD89" s="157"/>
      <c r="UVE89" s="157"/>
      <c r="UVF89" s="157"/>
      <c r="UVG89" s="157"/>
      <c r="UVH89" s="157"/>
      <c r="UVI89" s="157"/>
      <c r="UVJ89" s="157"/>
      <c r="UVK89" s="157"/>
      <c r="UVL89" s="157"/>
      <c r="UVM89" s="157"/>
      <c r="UVN89" s="157"/>
      <c r="UVO89" s="157"/>
      <c r="UVP89" s="157"/>
      <c r="UVQ89" s="157"/>
      <c r="UVR89" s="157"/>
      <c r="UVS89" s="157"/>
      <c r="UVT89" s="157"/>
      <c r="UVU89" s="157"/>
      <c r="UVV89" s="157"/>
      <c r="UVW89" s="157"/>
      <c r="UVX89" s="157"/>
      <c r="UVY89" s="157"/>
      <c r="UVZ89" s="157"/>
      <c r="UWA89" s="157"/>
      <c r="UWB89" s="157"/>
      <c r="UWC89" s="157"/>
      <c r="UWD89" s="157"/>
      <c r="UWE89" s="157"/>
      <c r="UWF89" s="157"/>
      <c r="UWG89" s="157"/>
      <c r="UWH89" s="157"/>
      <c r="UWI89" s="157"/>
      <c r="UWJ89" s="157"/>
      <c r="UWK89" s="157"/>
      <c r="UWL89" s="157"/>
      <c r="UWM89" s="157"/>
      <c r="UWN89" s="157"/>
      <c r="UWO89" s="157"/>
      <c r="UWP89" s="157"/>
      <c r="UWQ89" s="157"/>
      <c r="UWR89" s="157"/>
      <c r="UWS89" s="157"/>
      <c r="UWT89" s="157"/>
      <c r="UWU89" s="157"/>
      <c r="UWV89" s="157"/>
      <c r="UWW89" s="157"/>
      <c r="UWX89" s="157"/>
      <c r="UWY89" s="157"/>
      <c r="UWZ89" s="157"/>
      <c r="UXA89" s="157"/>
      <c r="UXB89" s="157"/>
      <c r="UXC89" s="157"/>
      <c r="UXD89" s="157"/>
      <c r="UXE89" s="157"/>
      <c r="UXF89" s="157"/>
      <c r="UXG89" s="157"/>
      <c r="UXH89" s="157"/>
      <c r="UXI89" s="157"/>
      <c r="UXJ89" s="157"/>
      <c r="UXK89" s="157"/>
      <c r="UXL89" s="157"/>
      <c r="UXM89" s="157"/>
      <c r="UXN89" s="157"/>
      <c r="UXO89" s="157"/>
      <c r="UXP89" s="157"/>
      <c r="UXQ89" s="157"/>
      <c r="UXR89" s="157"/>
      <c r="UXS89" s="157"/>
      <c r="UXT89" s="157"/>
      <c r="UXU89" s="157"/>
      <c r="UXV89" s="157"/>
      <c r="UXW89" s="157"/>
      <c r="UXX89" s="157"/>
      <c r="UXY89" s="157"/>
      <c r="UXZ89" s="157"/>
      <c r="UYA89" s="157"/>
      <c r="UYB89" s="157"/>
      <c r="UYC89" s="157"/>
      <c r="UYD89" s="157"/>
      <c r="UYE89" s="157"/>
      <c r="UYF89" s="157"/>
      <c r="UYG89" s="157"/>
      <c r="UYH89" s="157"/>
      <c r="UYI89" s="157"/>
      <c r="UYJ89" s="157"/>
      <c r="UYK89" s="157"/>
      <c r="UYL89" s="157"/>
      <c r="UYM89" s="157"/>
      <c r="UYN89" s="157"/>
      <c r="UYO89" s="157"/>
      <c r="UYP89" s="157"/>
      <c r="UYQ89" s="157"/>
      <c r="UYR89" s="157"/>
      <c r="UYS89" s="157"/>
      <c r="UYT89" s="157"/>
      <c r="UYU89" s="157"/>
      <c r="UYV89" s="157"/>
      <c r="UYW89" s="157"/>
      <c r="UYX89" s="157"/>
      <c r="UYY89" s="157"/>
      <c r="UYZ89" s="157"/>
      <c r="UZA89" s="157"/>
      <c r="UZB89" s="157"/>
      <c r="UZC89" s="157"/>
      <c r="UZD89" s="157"/>
      <c r="UZE89" s="157"/>
      <c r="UZF89" s="157"/>
      <c r="UZG89" s="157"/>
      <c r="UZH89" s="157"/>
      <c r="UZI89" s="157"/>
      <c r="UZJ89" s="157"/>
      <c r="UZK89" s="157"/>
      <c r="UZL89" s="157"/>
      <c r="UZM89" s="157"/>
      <c r="UZN89" s="157"/>
      <c r="UZO89" s="157"/>
      <c r="UZP89" s="157"/>
      <c r="UZQ89" s="157"/>
      <c r="UZR89" s="157"/>
      <c r="UZS89" s="157"/>
      <c r="UZT89" s="157"/>
      <c r="UZU89" s="157"/>
      <c r="UZV89" s="157"/>
      <c r="UZW89" s="157"/>
      <c r="UZX89" s="157"/>
      <c r="UZY89" s="157"/>
      <c r="UZZ89" s="157"/>
      <c r="VAA89" s="157"/>
      <c r="VAB89" s="157"/>
      <c r="VAC89" s="157"/>
      <c r="VAD89" s="157"/>
      <c r="VAE89" s="157"/>
      <c r="VAF89" s="157"/>
      <c r="VAG89" s="157"/>
      <c r="VAH89" s="157"/>
      <c r="VAI89" s="157"/>
      <c r="VAJ89" s="157"/>
      <c r="VAK89" s="157"/>
      <c r="VAL89" s="157"/>
      <c r="VAM89" s="157"/>
      <c r="VAN89" s="157"/>
      <c r="VAO89" s="157"/>
      <c r="VAP89" s="157"/>
      <c r="VAQ89" s="157"/>
      <c r="VAR89" s="157"/>
      <c r="VAS89" s="157"/>
      <c r="VAT89" s="157"/>
      <c r="VAU89" s="157"/>
      <c r="VAV89" s="157"/>
      <c r="VAW89" s="157"/>
      <c r="VAX89" s="157"/>
      <c r="VAY89" s="157"/>
      <c r="VAZ89" s="157"/>
      <c r="VBA89" s="157"/>
      <c r="VBB89" s="157"/>
      <c r="VBC89" s="157"/>
      <c r="VBD89" s="157"/>
      <c r="VBE89" s="157"/>
      <c r="VBF89" s="157"/>
      <c r="VBG89" s="157"/>
      <c r="VBH89" s="157"/>
      <c r="VBI89" s="157"/>
      <c r="VBJ89" s="157"/>
      <c r="VBK89" s="157"/>
      <c r="VBL89" s="157"/>
      <c r="VBM89" s="157"/>
      <c r="VBN89" s="157"/>
      <c r="VBO89" s="157"/>
      <c r="VBP89" s="157"/>
      <c r="VBQ89" s="157"/>
      <c r="VBR89" s="157"/>
      <c r="VBS89" s="157"/>
      <c r="VBT89" s="157"/>
      <c r="VBU89" s="157"/>
      <c r="VBV89" s="157"/>
      <c r="VBW89" s="157"/>
      <c r="VBX89" s="157"/>
      <c r="VBY89" s="157"/>
      <c r="VBZ89" s="157"/>
      <c r="VCA89" s="157"/>
      <c r="VCB89" s="157"/>
      <c r="VCC89" s="157"/>
      <c r="VCD89" s="157"/>
      <c r="VCE89" s="157"/>
      <c r="VCF89" s="157"/>
      <c r="VCG89" s="157"/>
      <c r="VCH89" s="157"/>
      <c r="VCI89" s="157"/>
      <c r="VCJ89" s="157"/>
      <c r="VCK89" s="157"/>
      <c r="VCL89" s="157"/>
      <c r="VCM89" s="157"/>
      <c r="VCN89" s="157"/>
      <c r="VCO89" s="157"/>
      <c r="VCP89" s="157"/>
      <c r="VCQ89" s="157"/>
      <c r="VCR89" s="157"/>
      <c r="VCS89" s="157"/>
      <c r="VCT89" s="157"/>
      <c r="VCU89" s="157"/>
      <c r="VCV89" s="157"/>
      <c r="VCW89" s="157"/>
      <c r="VCX89" s="157"/>
      <c r="VCY89" s="157"/>
      <c r="VCZ89" s="157"/>
      <c r="VDA89" s="157"/>
      <c r="VDB89" s="157"/>
      <c r="VDC89" s="157"/>
      <c r="VDD89" s="157"/>
      <c r="VDE89" s="157"/>
      <c r="VDF89" s="157"/>
      <c r="VDG89" s="157"/>
      <c r="VDH89" s="157"/>
      <c r="VDI89" s="157"/>
      <c r="VDJ89" s="157"/>
      <c r="VDK89" s="157"/>
      <c r="VDL89" s="157"/>
      <c r="VDM89" s="157"/>
      <c r="VDN89" s="157"/>
      <c r="VDO89" s="157"/>
      <c r="VDP89" s="157"/>
      <c r="VDQ89" s="157"/>
      <c r="VDR89" s="157"/>
      <c r="VDS89" s="157"/>
      <c r="VDT89" s="157"/>
      <c r="VDU89" s="157"/>
      <c r="VDV89" s="157"/>
      <c r="VDW89" s="157"/>
      <c r="VDX89" s="157"/>
      <c r="VDY89" s="157"/>
      <c r="VDZ89" s="157"/>
      <c r="VEA89" s="157"/>
      <c r="VEB89" s="157"/>
      <c r="VEC89" s="157"/>
      <c r="VED89" s="157"/>
      <c r="VEE89" s="157"/>
      <c r="VEF89" s="157"/>
      <c r="VEG89" s="157"/>
      <c r="VEH89" s="157"/>
      <c r="VEI89" s="157"/>
      <c r="VEJ89" s="157"/>
      <c r="VEK89" s="157"/>
      <c r="VEL89" s="157"/>
      <c r="VEM89" s="157"/>
      <c r="VEN89" s="157"/>
      <c r="VEO89" s="157"/>
      <c r="VEP89" s="157"/>
      <c r="VEQ89" s="157"/>
      <c r="VER89" s="157"/>
      <c r="VES89" s="157"/>
      <c r="VET89" s="157"/>
      <c r="VEU89" s="157"/>
      <c r="VEV89" s="157"/>
      <c r="VEW89" s="157"/>
      <c r="VEX89" s="157"/>
      <c r="VEY89" s="157"/>
      <c r="VEZ89" s="157"/>
      <c r="VFA89" s="157"/>
      <c r="VFB89" s="157"/>
      <c r="VFC89" s="157"/>
      <c r="VFD89" s="157"/>
      <c r="VFE89" s="157"/>
      <c r="VFF89" s="157"/>
      <c r="VFG89" s="157"/>
      <c r="VFH89" s="157"/>
      <c r="VFI89" s="157"/>
      <c r="VFJ89" s="157"/>
      <c r="VFK89" s="157"/>
      <c r="VFL89" s="157"/>
      <c r="VFM89" s="157"/>
      <c r="VFN89" s="157"/>
      <c r="VFO89" s="157"/>
      <c r="VFP89" s="157"/>
      <c r="VFQ89" s="157"/>
      <c r="VFR89" s="157"/>
      <c r="VFS89" s="157"/>
      <c r="VFT89" s="157"/>
      <c r="VFU89" s="157"/>
      <c r="VFV89" s="157"/>
      <c r="VFW89" s="157"/>
      <c r="VFX89" s="157"/>
      <c r="VFY89" s="157"/>
      <c r="VFZ89" s="157"/>
      <c r="VGA89" s="157"/>
      <c r="VGB89" s="157"/>
      <c r="VGC89" s="157"/>
      <c r="VGD89" s="157"/>
      <c r="VGE89" s="157"/>
      <c r="VGF89" s="157"/>
      <c r="VGG89" s="157"/>
      <c r="VGH89" s="157"/>
      <c r="VGI89" s="157"/>
      <c r="VGJ89" s="157"/>
      <c r="VGK89" s="157"/>
      <c r="VGL89" s="157"/>
      <c r="VGM89" s="157"/>
      <c r="VGN89" s="157"/>
      <c r="VGO89" s="157"/>
      <c r="VGP89" s="157"/>
      <c r="VGQ89" s="157"/>
      <c r="VGR89" s="157"/>
      <c r="VGS89" s="157"/>
      <c r="VGT89" s="157"/>
      <c r="VGU89" s="157"/>
      <c r="VGV89" s="157"/>
      <c r="VGW89" s="157"/>
      <c r="VGX89" s="157"/>
      <c r="VGY89" s="157"/>
      <c r="VGZ89" s="157"/>
      <c r="VHA89" s="157"/>
      <c r="VHB89" s="157"/>
      <c r="VHC89" s="157"/>
      <c r="VHD89" s="157"/>
      <c r="VHE89" s="157"/>
      <c r="VHF89" s="157"/>
      <c r="VHG89" s="157"/>
      <c r="VHH89" s="157"/>
      <c r="VHI89" s="157"/>
      <c r="VHJ89" s="157"/>
      <c r="VHK89" s="157"/>
      <c r="VHL89" s="157"/>
      <c r="VHM89" s="157"/>
      <c r="VHN89" s="157"/>
      <c r="VHO89" s="157"/>
      <c r="VHP89" s="157"/>
      <c r="VHQ89" s="157"/>
      <c r="VHR89" s="157"/>
      <c r="VHS89" s="157"/>
      <c r="VHT89" s="157"/>
      <c r="VHU89" s="157"/>
      <c r="VHV89" s="157"/>
      <c r="VHW89" s="157"/>
      <c r="VHX89" s="157"/>
      <c r="VHY89" s="157"/>
      <c r="VHZ89" s="157"/>
      <c r="VIA89" s="157"/>
      <c r="VIB89" s="157"/>
      <c r="VIC89" s="157"/>
      <c r="VID89" s="157"/>
      <c r="VIE89" s="157"/>
      <c r="VIF89" s="157"/>
      <c r="VIG89" s="157"/>
      <c r="VIH89" s="157"/>
      <c r="VII89" s="157"/>
      <c r="VIJ89" s="157"/>
      <c r="VIK89" s="157"/>
      <c r="VIL89" s="157"/>
      <c r="VIM89" s="157"/>
      <c r="VIN89" s="157"/>
      <c r="VIO89" s="157"/>
      <c r="VIP89" s="157"/>
      <c r="VIQ89" s="157"/>
      <c r="VIR89" s="157"/>
      <c r="VIS89" s="157"/>
      <c r="VIT89" s="157"/>
      <c r="VIU89" s="157"/>
      <c r="VIV89" s="157"/>
      <c r="VIW89" s="157"/>
      <c r="VIX89" s="157"/>
      <c r="VIY89" s="157"/>
      <c r="VIZ89" s="157"/>
      <c r="VJA89" s="157"/>
      <c r="VJB89" s="157"/>
      <c r="VJC89" s="157"/>
      <c r="VJD89" s="157"/>
      <c r="VJE89" s="157"/>
      <c r="VJF89" s="157"/>
      <c r="VJG89" s="157"/>
      <c r="VJH89" s="157"/>
      <c r="VJI89" s="157"/>
      <c r="VJJ89" s="157"/>
      <c r="VJK89" s="157"/>
      <c r="VJL89" s="157"/>
      <c r="VJM89" s="157"/>
      <c r="VJN89" s="157"/>
      <c r="VJO89" s="157"/>
      <c r="VJP89" s="157"/>
      <c r="VJQ89" s="157"/>
      <c r="VJR89" s="157"/>
      <c r="VJS89" s="157"/>
      <c r="VJT89" s="157"/>
      <c r="VJU89" s="157"/>
      <c r="VJV89" s="157"/>
      <c r="VJW89" s="157"/>
      <c r="VJX89" s="157"/>
      <c r="VJY89" s="157"/>
      <c r="VJZ89" s="157"/>
      <c r="VKA89" s="157"/>
      <c r="VKB89" s="157"/>
      <c r="VKC89" s="157"/>
      <c r="VKD89" s="157"/>
      <c r="VKE89" s="157"/>
      <c r="VKF89" s="157"/>
      <c r="VKG89" s="157"/>
      <c r="VKH89" s="157"/>
      <c r="VKI89" s="157"/>
      <c r="VKJ89" s="157"/>
      <c r="VKK89" s="157"/>
      <c r="VKL89" s="157"/>
      <c r="VKM89" s="157"/>
      <c r="VKN89" s="157"/>
      <c r="VKO89" s="157"/>
      <c r="VKP89" s="157"/>
      <c r="VKQ89" s="157"/>
      <c r="VKR89" s="157"/>
      <c r="VKS89" s="157"/>
      <c r="VKT89" s="157"/>
      <c r="VKU89" s="157"/>
      <c r="VKV89" s="157"/>
      <c r="VKW89" s="157"/>
      <c r="VKX89" s="157"/>
      <c r="VKY89" s="157"/>
      <c r="VKZ89" s="157"/>
      <c r="VLA89" s="157"/>
      <c r="VLB89" s="157"/>
      <c r="VLC89" s="157"/>
      <c r="VLD89" s="157"/>
      <c r="VLE89" s="157"/>
      <c r="VLF89" s="157"/>
      <c r="VLG89" s="157"/>
      <c r="VLH89" s="157"/>
      <c r="VLI89" s="157"/>
      <c r="VLJ89" s="157"/>
      <c r="VLK89" s="157"/>
      <c r="VLL89" s="157"/>
      <c r="VLM89" s="157"/>
      <c r="VLN89" s="157"/>
      <c r="VLO89" s="157"/>
      <c r="VLP89" s="157"/>
      <c r="VLQ89" s="157"/>
      <c r="VLR89" s="157"/>
      <c r="VLS89" s="157"/>
      <c r="VLT89" s="157"/>
      <c r="VLU89" s="157"/>
      <c r="VLV89" s="157"/>
      <c r="VLW89" s="157"/>
      <c r="VLX89" s="157"/>
      <c r="VLY89" s="157"/>
      <c r="VLZ89" s="157"/>
      <c r="VMA89" s="157"/>
      <c r="VMB89" s="157"/>
      <c r="VMC89" s="157"/>
      <c r="VMD89" s="157"/>
      <c r="VME89" s="157"/>
      <c r="VMF89" s="157"/>
      <c r="VMG89" s="157"/>
      <c r="VMH89" s="157"/>
      <c r="VMI89" s="157"/>
      <c r="VMJ89" s="157"/>
      <c r="VMK89" s="157"/>
      <c r="VML89" s="157"/>
      <c r="VMM89" s="157"/>
      <c r="VMN89" s="157"/>
      <c r="VMO89" s="157"/>
      <c r="VMP89" s="157"/>
      <c r="VMQ89" s="157"/>
      <c r="VMR89" s="157"/>
      <c r="VMS89" s="157"/>
      <c r="VMT89" s="157"/>
      <c r="VMU89" s="157"/>
      <c r="VMV89" s="157"/>
      <c r="VMW89" s="157"/>
      <c r="VMX89" s="157"/>
      <c r="VMY89" s="157"/>
      <c r="VMZ89" s="157"/>
      <c r="VNA89" s="157"/>
      <c r="VNB89" s="157"/>
      <c r="VNC89" s="157"/>
      <c r="VND89" s="157"/>
      <c r="VNE89" s="157"/>
      <c r="VNF89" s="157"/>
      <c r="VNG89" s="157"/>
      <c r="VNH89" s="157"/>
      <c r="VNI89" s="157"/>
      <c r="VNJ89" s="157"/>
      <c r="VNK89" s="157"/>
      <c r="VNL89" s="157"/>
      <c r="VNM89" s="157"/>
      <c r="VNN89" s="157"/>
      <c r="VNO89" s="157"/>
      <c r="VNP89" s="157"/>
      <c r="VNQ89" s="157"/>
      <c r="VNR89" s="157"/>
      <c r="VNS89" s="157"/>
      <c r="VNT89" s="157"/>
      <c r="VNU89" s="157"/>
      <c r="VNV89" s="157"/>
      <c r="VNW89" s="157"/>
      <c r="VNX89" s="157"/>
      <c r="VNY89" s="157"/>
      <c r="VNZ89" s="157"/>
      <c r="VOA89" s="157"/>
      <c r="VOB89" s="157"/>
      <c r="VOC89" s="157"/>
      <c r="VOD89" s="157"/>
      <c r="VOE89" s="157"/>
      <c r="VOF89" s="157"/>
      <c r="VOG89" s="157"/>
      <c r="VOH89" s="157"/>
      <c r="VOI89" s="157"/>
      <c r="VOJ89" s="157"/>
      <c r="VOK89" s="157"/>
      <c r="VOL89" s="157"/>
      <c r="VOM89" s="157"/>
      <c r="VON89" s="157"/>
      <c r="VOO89" s="157"/>
      <c r="VOP89" s="157"/>
      <c r="VOQ89" s="157"/>
      <c r="VOR89" s="157"/>
      <c r="VOS89" s="157"/>
      <c r="VOT89" s="157"/>
      <c r="VOU89" s="157"/>
      <c r="VOV89" s="157"/>
      <c r="VOW89" s="157"/>
      <c r="VOX89" s="157"/>
      <c r="VOY89" s="157"/>
      <c r="VOZ89" s="157"/>
      <c r="VPA89" s="157"/>
      <c r="VPB89" s="157"/>
      <c r="VPC89" s="157"/>
      <c r="VPD89" s="157"/>
      <c r="VPE89" s="157"/>
      <c r="VPF89" s="157"/>
      <c r="VPG89" s="157"/>
      <c r="VPH89" s="157"/>
      <c r="VPI89" s="157"/>
      <c r="VPJ89" s="157"/>
      <c r="VPK89" s="157"/>
      <c r="VPL89" s="157"/>
      <c r="VPM89" s="157"/>
      <c r="VPN89" s="157"/>
      <c r="VPO89" s="157"/>
      <c r="VPP89" s="157"/>
      <c r="VPQ89" s="157"/>
      <c r="VPR89" s="157"/>
      <c r="VPS89" s="157"/>
      <c r="VPT89" s="157"/>
      <c r="VPU89" s="157"/>
      <c r="VPV89" s="157"/>
      <c r="VPW89" s="157"/>
      <c r="VPX89" s="157"/>
      <c r="VPY89" s="157"/>
      <c r="VPZ89" s="157"/>
      <c r="VQA89" s="157"/>
      <c r="VQB89" s="157"/>
      <c r="VQC89" s="157"/>
      <c r="VQD89" s="157"/>
      <c r="VQE89" s="157"/>
      <c r="VQF89" s="157"/>
      <c r="VQG89" s="157"/>
      <c r="VQH89" s="157"/>
      <c r="VQI89" s="157"/>
      <c r="VQJ89" s="157"/>
      <c r="VQK89" s="157"/>
      <c r="VQL89" s="157"/>
      <c r="VQM89" s="157"/>
      <c r="VQN89" s="157"/>
      <c r="VQO89" s="157"/>
      <c r="VQP89" s="157"/>
      <c r="VQQ89" s="157"/>
      <c r="VQR89" s="157"/>
      <c r="VQS89" s="157"/>
      <c r="VQT89" s="157"/>
      <c r="VQU89" s="157"/>
      <c r="VQV89" s="157"/>
      <c r="VQW89" s="157"/>
      <c r="VQX89" s="157"/>
      <c r="VQY89" s="157"/>
      <c r="VQZ89" s="157"/>
      <c r="VRA89" s="157"/>
      <c r="VRB89" s="157"/>
      <c r="VRC89" s="157"/>
      <c r="VRD89" s="157"/>
      <c r="VRE89" s="157"/>
      <c r="VRF89" s="157"/>
      <c r="VRG89" s="157"/>
      <c r="VRH89" s="157"/>
      <c r="VRI89" s="157"/>
      <c r="VRJ89" s="157"/>
      <c r="VRK89" s="157"/>
      <c r="VRL89" s="157"/>
      <c r="VRM89" s="157"/>
      <c r="VRN89" s="157"/>
      <c r="VRO89" s="157"/>
      <c r="VRP89" s="157"/>
      <c r="VRQ89" s="157"/>
      <c r="VRR89" s="157"/>
      <c r="VRS89" s="157"/>
      <c r="VRT89" s="157"/>
      <c r="VRU89" s="157"/>
      <c r="VRV89" s="157"/>
      <c r="VRW89" s="157"/>
      <c r="VRX89" s="157"/>
      <c r="VRY89" s="157"/>
      <c r="VRZ89" s="157"/>
      <c r="VSA89" s="157"/>
      <c r="VSB89" s="157"/>
      <c r="VSC89" s="157"/>
      <c r="VSD89" s="157"/>
      <c r="VSE89" s="157"/>
      <c r="VSF89" s="157"/>
      <c r="VSG89" s="157"/>
      <c r="VSH89" s="157"/>
      <c r="VSI89" s="157"/>
      <c r="VSJ89" s="157"/>
      <c r="VSK89" s="157"/>
      <c r="VSL89" s="157"/>
      <c r="VSM89" s="157"/>
      <c r="VSN89" s="157"/>
      <c r="VSO89" s="157"/>
      <c r="VSP89" s="157"/>
      <c r="VSQ89" s="157"/>
      <c r="VSR89" s="157"/>
      <c r="VSS89" s="157"/>
      <c r="VST89" s="157"/>
      <c r="VSU89" s="157"/>
      <c r="VSV89" s="157"/>
      <c r="VSW89" s="157"/>
      <c r="VSX89" s="157"/>
      <c r="VSY89" s="157"/>
      <c r="VSZ89" s="157"/>
      <c r="VTA89" s="157"/>
      <c r="VTB89" s="157"/>
      <c r="VTC89" s="157"/>
      <c r="VTD89" s="157"/>
      <c r="VTE89" s="157"/>
      <c r="VTF89" s="157"/>
      <c r="VTG89" s="157"/>
      <c r="VTH89" s="157"/>
      <c r="VTI89" s="157"/>
      <c r="VTJ89" s="157"/>
      <c r="VTK89" s="157"/>
      <c r="VTL89" s="157"/>
      <c r="VTM89" s="157"/>
      <c r="VTN89" s="157"/>
      <c r="VTO89" s="157"/>
      <c r="VTP89" s="157"/>
      <c r="VTQ89" s="157"/>
      <c r="VTR89" s="157"/>
      <c r="VTS89" s="157"/>
      <c r="VTT89" s="157"/>
      <c r="VTU89" s="157"/>
      <c r="VTV89" s="157"/>
      <c r="VTW89" s="157"/>
      <c r="VTX89" s="157"/>
      <c r="VTY89" s="157"/>
      <c r="VTZ89" s="157"/>
      <c r="VUA89" s="157"/>
      <c r="VUB89" s="157"/>
      <c r="VUC89" s="157"/>
      <c r="VUD89" s="157"/>
      <c r="VUE89" s="157"/>
      <c r="VUF89" s="157"/>
      <c r="VUG89" s="157"/>
      <c r="VUH89" s="157"/>
      <c r="VUI89" s="157"/>
      <c r="VUJ89" s="157"/>
      <c r="VUK89" s="157"/>
      <c r="VUL89" s="157"/>
      <c r="VUM89" s="157"/>
      <c r="VUN89" s="157"/>
      <c r="VUO89" s="157"/>
      <c r="VUP89" s="157"/>
      <c r="VUQ89" s="157"/>
      <c r="VUR89" s="157"/>
      <c r="VUS89" s="157"/>
      <c r="VUT89" s="157"/>
      <c r="VUU89" s="157"/>
      <c r="VUV89" s="157"/>
      <c r="VUW89" s="157"/>
      <c r="VUX89" s="157"/>
      <c r="VUY89" s="157"/>
      <c r="VUZ89" s="157"/>
      <c r="VVA89" s="157"/>
      <c r="VVB89" s="157"/>
      <c r="VVC89" s="157"/>
      <c r="VVD89" s="157"/>
      <c r="VVE89" s="157"/>
      <c r="VVF89" s="157"/>
      <c r="VVG89" s="157"/>
      <c r="VVH89" s="157"/>
      <c r="VVI89" s="157"/>
      <c r="VVJ89" s="157"/>
      <c r="VVK89" s="157"/>
      <c r="VVL89" s="157"/>
      <c r="VVM89" s="157"/>
      <c r="VVN89" s="157"/>
      <c r="VVO89" s="157"/>
      <c r="VVP89" s="157"/>
      <c r="VVQ89" s="157"/>
      <c r="VVR89" s="157"/>
      <c r="VVS89" s="157"/>
      <c r="VVT89" s="157"/>
      <c r="VVU89" s="157"/>
      <c r="VVV89" s="157"/>
      <c r="VVW89" s="157"/>
      <c r="VVX89" s="157"/>
      <c r="VVY89" s="157"/>
      <c r="VVZ89" s="157"/>
      <c r="VWA89" s="157"/>
      <c r="VWB89" s="157"/>
      <c r="VWC89" s="157"/>
      <c r="VWD89" s="157"/>
      <c r="VWE89" s="157"/>
      <c r="VWF89" s="157"/>
      <c r="VWG89" s="157"/>
      <c r="VWH89" s="157"/>
      <c r="VWI89" s="157"/>
      <c r="VWJ89" s="157"/>
      <c r="VWK89" s="157"/>
      <c r="VWL89" s="157"/>
      <c r="VWM89" s="157"/>
      <c r="VWN89" s="157"/>
      <c r="VWO89" s="157"/>
      <c r="VWP89" s="157"/>
      <c r="VWQ89" s="157"/>
      <c r="VWR89" s="157"/>
      <c r="VWS89" s="157"/>
      <c r="VWT89" s="157"/>
      <c r="VWU89" s="157"/>
      <c r="VWV89" s="157"/>
      <c r="VWW89" s="157"/>
      <c r="VWX89" s="157"/>
      <c r="VWY89" s="157"/>
      <c r="VWZ89" s="157"/>
      <c r="VXA89" s="157"/>
      <c r="VXB89" s="157"/>
      <c r="VXC89" s="157"/>
      <c r="VXD89" s="157"/>
      <c r="VXE89" s="157"/>
      <c r="VXF89" s="157"/>
      <c r="VXG89" s="157"/>
      <c r="VXH89" s="157"/>
      <c r="VXI89" s="157"/>
      <c r="VXJ89" s="157"/>
      <c r="VXK89" s="157"/>
      <c r="VXL89" s="157"/>
      <c r="VXM89" s="157"/>
      <c r="VXN89" s="157"/>
      <c r="VXO89" s="157"/>
      <c r="VXP89" s="157"/>
      <c r="VXQ89" s="157"/>
      <c r="VXR89" s="157"/>
      <c r="VXS89" s="157"/>
      <c r="VXT89" s="157"/>
      <c r="VXU89" s="157"/>
      <c r="VXV89" s="157"/>
      <c r="VXW89" s="157"/>
      <c r="VXX89" s="157"/>
      <c r="VXY89" s="157"/>
      <c r="VXZ89" s="157"/>
      <c r="VYA89" s="157"/>
      <c r="VYB89" s="157"/>
      <c r="VYC89" s="157"/>
      <c r="VYD89" s="157"/>
      <c r="VYE89" s="157"/>
      <c r="VYF89" s="157"/>
      <c r="VYG89" s="157"/>
      <c r="VYH89" s="157"/>
      <c r="VYI89" s="157"/>
      <c r="VYJ89" s="157"/>
      <c r="VYK89" s="157"/>
      <c r="VYL89" s="157"/>
      <c r="VYM89" s="157"/>
      <c r="VYN89" s="157"/>
      <c r="VYO89" s="157"/>
      <c r="VYP89" s="157"/>
      <c r="VYQ89" s="157"/>
      <c r="VYR89" s="157"/>
      <c r="VYS89" s="157"/>
      <c r="VYT89" s="157"/>
      <c r="VYU89" s="157"/>
      <c r="VYV89" s="157"/>
      <c r="VYW89" s="157"/>
      <c r="VYX89" s="157"/>
      <c r="VYY89" s="157"/>
      <c r="VYZ89" s="157"/>
      <c r="VZA89" s="157"/>
      <c r="VZB89" s="157"/>
      <c r="VZC89" s="157"/>
      <c r="VZD89" s="157"/>
      <c r="VZE89" s="157"/>
      <c r="VZF89" s="157"/>
      <c r="VZG89" s="157"/>
      <c r="VZH89" s="157"/>
      <c r="VZI89" s="157"/>
      <c r="VZJ89" s="157"/>
      <c r="VZK89" s="157"/>
      <c r="VZL89" s="157"/>
      <c r="VZM89" s="157"/>
      <c r="VZN89" s="157"/>
      <c r="VZO89" s="157"/>
      <c r="VZP89" s="157"/>
      <c r="VZQ89" s="157"/>
      <c r="VZR89" s="157"/>
      <c r="VZS89" s="157"/>
      <c r="VZT89" s="157"/>
      <c r="VZU89" s="157"/>
      <c r="VZV89" s="157"/>
      <c r="VZW89" s="157"/>
      <c r="VZX89" s="157"/>
      <c r="VZY89" s="157"/>
      <c r="VZZ89" s="157"/>
      <c r="WAA89" s="157"/>
      <c r="WAB89" s="157"/>
      <c r="WAC89" s="157"/>
      <c r="WAD89" s="157"/>
      <c r="WAE89" s="157"/>
      <c r="WAF89" s="157"/>
      <c r="WAG89" s="157"/>
      <c r="WAH89" s="157"/>
      <c r="WAI89" s="157"/>
      <c r="WAJ89" s="157"/>
      <c r="WAK89" s="157"/>
      <c r="WAL89" s="157"/>
      <c r="WAM89" s="157"/>
      <c r="WAN89" s="157"/>
      <c r="WAO89" s="157"/>
      <c r="WAP89" s="157"/>
      <c r="WAQ89" s="157"/>
      <c r="WAR89" s="157"/>
      <c r="WAS89" s="157"/>
      <c r="WAT89" s="157"/>
      <c r="WAU89" s="157"/>
      <c r="WAV89" s="157"/>
      <c r="WAW89" s="157"/>
      <c r="WAX89" s="157"/>
      <c r="WAY89" s="157"/>
      <c r="WAZ89" s="157"/>
      <c r="WBA89" s="157"/>
      <c r="WBB89" s="157"/>
      <c r="WBC89" s="157"/>
      <c r="WBD89" s="157"/>
      <c r="WBE89" s="157"/>
      <c r="WBF89" s="157"/>
      <c r="WBG89" s="157"/>
      <c r="WBH89" s="157"/>
      <c r="WBI89" s="157"/>
      <c r="WBJ89" s="157"/>
      <c r="WBK89" s="157"/>
      <c r="WBL89" s="157"/>
      <c r="WBM89" s="157"/>
      <c r="WBN89" s="157"/>
      <c r="WBO89" s="157"/>
      <c r="WBP89" s="157"/>
      <c r="WBQ89" s="157"/>
      <c r="WBR89" s="157"/>
      <c r="WBS89" s="157"/>
      <c r="WBT89" s="157"/>
      <c r="WBU89" s="157"/>
      <c r="WBV89" s="157"/>
      <c r="WBW89" s="157"/>
      <c r="WBX89" s="157"/>
      <c r="WBY89" s="157"/>
      <c r="WBZ89" s="157"/>
      <c r="WCA89" s="157"/>
      <c r="WCB89" s="157"/>
      <c r="WCC89" s="157"/>
      <c r="WCD89" s="157"/>
      <c r="WCE89" s="157"/>
      <c r="WCF89" s="157"/>
      <c r="WCG89" s="157"/>
      <c r="WCH89" s="157"/>
      <c r="WCI89" s="157"/>
      <c r="WCJ89" s="157"/>
      <c r="WCK89" s="157"/>
      <c r="WCL89" s="157"/>
      <c r="WCM89" s="157"/>
      <c r="WCN89" s="157"/>
      <c r="WCO89" s="157"/>
      <c r="WCP89" s="157"/>
      <c r="WCQ89" s="157"/>
      <c r="WCR89" s="157"/>
      <c r="WCS89" s="157"/>
      <c r="WCT89" s="157"/>
      <c r="WCU89" s="157"/>
      <c r="WCV89" s="157"/>
      <c r="WCW89" s="157"/>
      <c r="WCX89" s="157"/>
      <c r="WCY89" s="157"/>
      <c r="WCZ89" s="157"/>
      <c r="WDA89" s="157"/>
      <c r="WDB89" s="157"/>
      <c r="WDC89" s="157"/>
      <c r="WDD89" s="157"/>
      <c r="WDE89" s="157"/>
      <c r="WDF89" s="157"/>
      <c r="WDG89" s="157"/>
      <c r="WDH89" s="157"/>
      <c r="WDI89" s="157"/>
      <c r="WDJ89" s="157"/>
      <c r="WDK89" s="157"/>
      <c r="WDL89" s="157"/>
      <c r="WDM89" s="157"/>
      <c r="WDN89" s="157"/>
      <c r="WDO89" s="157"/>
      <c r="WDP89" s="157"/>
      <c r="WDQ89" s="157"/>
      <c r="WDR89" s="157"/>
      <c r="WDS89" s="157"/>
      <c r="WDT89" s="157"/>
      <c r="WDU89" s="157"/>
      <c r="WDV89" s="157"/>
      <c r="WDW89" s="157"/>
      <c r="WDX89" s="157"/>
      <c r="WDY89" s="157"/>
      <c r="WDZ89" s="157"/>
      <c r="WEA89" s="157"/>
      <c r="WEB89" s="157"/>
      <c r="WEC89" s="157"/>
      <c r="WED89" s="157"/>
      <c r="WEE89" s="157"/>
      <c r="WEF89" s="157"/>
      <c r="WEG89" s="157"/>
      <c r="WEH89" s="157"/>
      <c r="WEI89" s="157"/>
      <c r="WEJ89" s="157"/>
      <c r="WEK89" s="157"/>
      <c r="WEL89" s="157"/>
      <c r="WEM89" s="157"/>
      <c r="WEN89" s="157"/>
      <c r="WEO89" s="157"/>
      <c r="WEP89" s="157"/>
      <c r="WEQ89" s="157"/>
      <c r="WER89" s="157"/>
      <c r="WES89" s="157"/>
      <c r="WET89" s="157"/>
      <c r="WEU89" s="157"/>
      <c r="WEV89" s="157"/>
      <c r="WEW89" s="157"/>
      <c r="WEX89" s="157"/>
      <c r="WEY89" s="157"/>
      <c r="WEZ89" s="157"/>
      <c r="WFA89" s="157"/>
      <c r="WFB89" s="157"/>
      <c r="WFC89" s="157"/>
      <c r="WFD89" s="157"/>
      <c r="WFE89" s="157"/>
      <c r="WFF89" s="157"/>
      <c r="WFG89" s="157"/>
      <c r="WFH89" s="157"/>
      <c r="WFI89" s="157"/>
      <c r="WFJ89" s="157"/>
      <c r="WFK89" s="157"/>
      <c r="WFL89" s="157"/>
      <c r="WFM89" s="157"/>
      <c r="WFN89" s="157"/>
      <c r="WFO89" s="157"/>
      <c r="WFP89" s="157"/>
      <c r="WFQ89" s="157"/>
      <c r="WFR89" s="157"/>
      <c r="WFS89" s="157"/>
      <c r="WFT89" s="157"/>
      <c r="WFU89" s="157"/>
      <c r="WFV89" s="157"/>
      <c r="WFW89" s="157"/>
      <c r="WFX89" s="157"/>
      <c r="WFY89" s="157"/>
      <c r="WFZ89" s="157"/>
      <c r="WGA89" s="157"/>
      <c r="WGB89" s="157"/>
      <c r="WGC89" s="157"/>
      <c r="WGD89" s="157"/>
      <c r="WGE89" s="157"/>
      <c r="WGF89" s="157"/>
      <c r="WGG89" s="157"/>
      <c r="WGH89" s="157"/>
      <c r="WGI89" s="157"/>
      <c r="WGJ89" s="157"/>
      <c r="WGK89" s="157"/>
      <c r="WGL89" s="157"/>
      <c r="WGM89" s="157"/>
      <c r="WGN89" s="157"/>
      <c r="WGO89" s="157"/>
      <c r="WGP89" s="157"/>
      <c r="WGQ89" s="157"/>
      <c r="WGR89" s="157"/>
      <c r="WGS89" s="157"/>
      <c r="WGT89" s="157"/>
      <c r="WGU89" s="157"/>
      <c r="WGV89" s="157"/>
      <c r="WGW89" s="157"/>
      <c r="WGX89" s="157"/>
      <c r="WGY89" s="157"/>
      <c r="WGZ89" s="157"/>
      <c r="WHA89" s="157"/>
      <c r="WHB89" s="157"/>
      <c r="WHC89" s="157"/>
      <c r="WHD89" s="157"/>
      <c r="WHE89" s="157"/>
      <c r="WHF89" s="157"/>
      <c r="WHG89" s="157"/>
      <c r="WHH89" s="157"/>
      <c r="WHI89" s="157"/>
      <c r="WHJ89" s="157"/>
      <c r="WHK89" s="157"/>
      <c r="WHL89" s="157"/>
      <c r="WHM89" s="157"/>
      <c r="WHN89" s="157"/>
      <c r="WHO89" s="157"/>
      <c r="WHP89" s="157"/>
      <c r="WHQ89" s="157"/>
      <c r="WHR89" s="157"/>
      <c r="WHS89" s="157"/>
      <c r="WHT89" s="157"/>
      <c r="WHU89" s="157"/>
      <c r="WHV89" s="157"/>
      <c r="WHW89" s="157"/>
      <c r="WHX89" s="157"/>
      <c r="WHY89" s="157"/>
      <c r="WHZ89" s="157"/>
      <c r="WIA89" s="157"/>
      <c r="WIB89" s="157"/>
      <c r="WIC89" s="157"/>
      <c r="WID89" s="157"/>
      <c r="WIE89" s="157"/>
      <c r="WIF89" s="157"/>
      <c r="WIG89" s="157"/>
      <c r="WIH89" s="157"/>
      <c r="WII89" s="157"/>
      <c r="WIJ89" s="157"/>
      <c r="WIK89" s="157"/>
      <c r="WIL89" s="157"/>
      <c r="WIM89" s="157"/>
      <c r="WIN89" s="157"/>
      <c r="WIO89" s="157"/>
      <c r="WIP89" s="157"/>
      <c r="WIQ89" s="157"/>
      <c r="WIR89" s="157"/>
      <c r="WIS89" s="157"/>
      <c r="WIT89" s="157"/>
      <c r="WIU89" s="157"/>
      <c r="WIV89" s="157"/>
      <c r="WIW89" s="157"/>
      <c r="WIX89" s="157"/>
      <c r="WIY89" s="157"/>
      <c r="WIZ89" s="157"/>
      <c r="WJA89" s="157"/>
      <c r="WJB89" s="157"/>
      <c r="WJC89" s="157"/>
      <c r="WJD89" s="157"/>
      <c r="WJE89" s="157"/>
      <c r="WJF89" s="157"/>
      <c r="WJG89" s="157"/>
      <c r="WJH89" s="157"/>
      <c r="WJI89" s="157"/>
      <c r="WJJ89" s="157"/>
      <c r="WJK89" s="157"/>
      <c r="WJL89" s="157"/>
      <c r="WJM89" s="157"/>
      <c r="WJN89" s="157"/>
      <c r="WJO89" s="157"/>
      <c r="WJP89" s="157"/>
      <c r="WJQ89" s="157"/>
      <c r="WJR89" s="157"/>
      <c r="WJS89" s="157"/>
      <c r="WJT89" s="157"/>
      <c r="WJU89" s="157"/>
      <c r="WJV89" s="157"/>
      <c r="WJW89" s="157"/>
      <c r="WJX89" s="157"/>
      <c r="WJY89" s="157"/>
      <c r="WJZ89" s="157"/>
      <c r="WKA89" s="157"/>
      <c r="WKB89" s="157"/>
      <c r="WKC89" s="157"/>
      <c r="WKD89" s="157"/>
      <c r="WKE89" s="157"/>
      <c r="WKF89" s="157"/>
      <c r="WKG89" s="157"/>
      <c r="WKH89" s="157"/>
      <c r="WKI89" s="157"/>
      <c r="WKJ89" s="157"/>
      <c r="WKK89" s="157"/>
      <c r="WKL89" s="157"/>
      <c r="WKM89" s="157"/>
      <c r="WKN89" s="157"/>
      <c r="WKO89" s="157"/>
      <c r="WKP89" s="157"/>
      <c r="WKQ89" s="157"/>
      <c r="WKR89" s="157"/>
      <c r="WKS89" s="157"/>
      <c r="WKT89" s="157"/>
      <c r="WKU89" s="157"/>
      <c r="WKV89" s="157"/>
      <c r="WKW89" s="157"/>
      <c r="WKX89" s="157"/>
      <c r="WKY89" s="157"/>
      <c r="WKZ89" s="157"/>
      <c r="WLA89" s="157"/>
      <c r="WLB89" s="157"/>
      <c r="WLC89" s="157"/>
      <c r="WLD89" s="157"/>
      <c r="WLE89" s="157"/>
      <c r="WLF89" s="157"/>
      <c r="WLG89" s="157"/>
      <c r="WLH89" s="157"/>
      <c r="WLI89" s="157"/>
      <c r="WLJ89" s="157"/>
      <c r="WLK89" s="157"/>
      <c r="WLL89" s="157"/>
      <c r="WLM89" s="157"/>
      <c r="WLN89" s="157"/>
      <c r="WLO89" s="157"/>
      <c r="WLP89" s="157"/>
      <c r="WLQ89" s="157"/>
      <c r="WLR89" s="157"/>
      <c r="WLS89" s="157"/>
      <c r="WLT89" s="157"/>
      <c r="WLU89" s="157"/>
      <c r="WLV89" s="157"/>
      <c r="WLW89" s="157"/>
      <c r="WLX89" s="157"/>
      <c r="WLY89" s="157"/>
      <c r="WLZ89" s="157"/>
      <c r="WMA89" s="157"/>
      <c r="WMB89" s="157"/>
      <c r="WMC89" s="157"/>
      <c r="WMD89" s="157"/>
      <c r="WME89" s="157"/>
      <c r="WMF89" s="157"/>
      <c r="WMG89" s="157"/>
      <c r="WMH89" s="157"/>
      <c r="WMI89" s="157"/>
      <c r="WMJ89" s="157"/>
      <c r="WMK89" s="157"/>
      <c r="WML89" s="157"/>
      <c r="WMM89" s="157"/>
      <c r="WMN89" s="157"/>
      <c r="WMO89" s="157"/>
      <c r="WMP89" s="157"/>
      <c r="WMQ89" s="157"/>
      <c r="WMR89" s="157"/>
      <c r="WMS89" s="157"/>
      <c r="WMT89" s="157"/>
      <c r="WMU89" s="157"/>
      <c r="WMV89" s="157"/>
      <c r="WMW89" s="157"/>
      <c r="WMX89" s="157"/>
      <c r="WMY89" s="157"/>
      <c r="WMZ89" s="157"/>
      <c r="WNA89" s="157"/>
      <c r="WNB89" s="157"/>
      <c r="WNC89" s="157"/>
      <c r="WND89" s="157"/>
      <c r="WNE89" s="157"/>
      <c r="WNF89" s="157"/>
      <c r="WNG89" s="157"/>
      <c r="WNH89" s="157"/>
      <c r="WNI89" s="157"/>
      <c r="WNJ89" s="157"/>
      <c r="WNK89" s="157"/>
      <c r="WNL89" s="157"/>
      <c r="WNM89" s="157"/>
      <c r="WNN89" s="157"/>
      <c r="WNO89" s="157"/>
      <c r="WNP89" s="157"/>
      <c r="WNQ89" s="157"/>
      <c r="WNR89" s="157"/>
      <c r="WNS89" s="157"/>
      <c r="WNT89" s="157"/>
      <c r="WNU89" s="157"/>
      <c r="WNV89" s="157"/>
      <c r="WNW89" s="157"/>
      <c r="WNX89" s="157"/>
      <c r="WNY89" s="157"/>
      <c r="WNZ89" s="157"/>
      <c r="WOA89" s="157"/>
      <c r="WOB89" s="157"/>
      <c r="WOC89" s="157"/>
      <c r="WOD89" s="157"/>
      <c r="WOE89" s="157"/>
      <c r="WOF89" s="157"/>
      <c r="WOG89" s="157"/>
      <c r="WOH89" s="157"/>
      <c r="WOI89" s="157"/>
      <c r="WOJ89" s="157"/>
      <c r="WOK89" s="157"/>
      <c r="WOL89" s="157"/>
      <c r="WOM89" s="157"/>
      <c r="WON89" s="157"/>
      <c r="WOO89" s="157"/>
      <c r="WOP89" s="157"/>
      <c r="WOQ89" s="157"/>
      <c r="WOR89" s="157"/>
      <c r="WOS89" s="157"/>
      <c r="WOT89" s="157"/>
      <c r="WOU89" s="157"/>
      <c r="WOV89" s="157"/>
      <c r="WOW89" s="157"/>
      <c r="WOX89" s="157"/>
      <c r="WOY89" s="157"/>
      <c r="WOZ89" s="157"/>
      <c r="WPA89" s="157"/>
      <c r="WPB89" s="157"/>
      <c r="WPC89" s="157"/>
      <c r="WPD89" s="157"/>
      <c r="WPE89" s="157"/>
      <c r="WPF89" s="157"/>
      <c r="WPG89" s="157"/>
      <c r="WPH89" s="157"/>
      <c r="WPI89" s="157"/>
      <c r="WPJ89" s="157"/>
      <c r="WPK89" s="157"/>
      <c r="WPL89" s="157"/>
      <c r="WPM89" s="157"/>
      <c r="WPN89" s="157"/>
      <c r="WPO89" s="157"/>
      <c r="WPP89" s="157"/>
      <c r="WPQ89" s="157"/>
      <c r="WPR89" s="157"/>
      <c r="WPS89" s="157"/>
      <c r="WPT89" s="157"/>
      <c r="WPU89" s="157"/>
      <c r="WPV89" s="157"/>
      <c r="WPW89" s="157"/>
      <c r="WPX89" s="157"/>
      <c r="WPY89" s="157"/>
      <c r="WPZ89" s="157"/>
      <c r="WQA89" s="157"/>
      <c r="WQB89" s="157"/>
      <c r="WQC89" s="157"/>
      <c r="WQD89" s="157"/>
      <c r="WQE89" s="157"/>
      <c r="WQF89" s="157"/>
      <c r="WQG89" s="157"/>
      <c r="WQH89" s="157"/>
      <c r="WQI89" s="157"/>
      <c r="WQJ89" s="157"/>
      <c r="WQK89" s="157"/>
      <c r="WQL89" s="157"/>
      <c r="WQM89" s="157"/>
      <c r="WQN89" s="157"/>
      <c r="WQO89" s="157"/>
      <c r="WQP89" s="157"/>
      <c r="WQQ89" s="157"/>
      <c r="WQR89" s="157"/>
      <c r="WQS89" s="157"/>
      <c r="WQT89" s="157"/>
      <c r="WQU89" s="157"/>
      <c r="WQV89" s="157"/>
      <c r="WQW89" s="157"/>
      <c r="WQX89" s="157"/>
      <c r="WQY89" s="157"/>
      <c r="WQZ89" s="157"/>
      <c r="WRA89" s="157"/>
      <c r="WRB89" s="157"/>
      <c r="WRC89" s="157"/>
      <c r="WRD89" s="157"/>
      <c r="WRE89" s="157"/>
      <c r="WRF89" s="157"/>
      <c r="WRG89" s="157"/>
      <c r="WRH89" s="157"/>
      <c r="WRI89" s="157"/>
      <c r="WRJ89" s="157"/>
      <c r="WRK89" s="157"/>
      <c r="WRL89" s="157"/>
      <c r="WRM89" s="157"/>
      <c r="WRN89" s="157"/>
      <c r="WRO89" s="157"/>
      <c r="WRP89" s="157"/>
      <c r="WRQ89" s="157"/>
      <c r="WRR89" s="157"/>
      <c r="WRS89" s="157"/>
      <c r="WRT89" s="157"/>
      <c r="WRU89" s="157"/>
      <c r="WRV89" s="157"/>
      <c r="WRW89" s="157"/>
      <c r="WRX89" s="157"/>
      <c r="WRY89" s="157"/>
      <c r="WRZ89" s="157"/>
      <c r="WSA89" s="157"/>
      <c r="WSB89" s="157"/>
      <c r="WSC89" s="157"/>
      <c r="WSD89" s="157"/>
      <c r="WSE89" s="157"/>
      <c r="WSF89" s="157"/>
      <c r="WSG89" s="157"/>
      <c r="WSH89" s="157"/>
      <c r="WSI89" s="157"/>
      <c r="WSJ89" s="157"/>
      <c r="WSK89" s="157"/>
      <c r="WSL89" s="157"/>
      <c r="WSM89" s="157"/>
      <c r="WSN89" s="157"/>
      <c r="WSO89" s="157"/>
      <c r="WSP89" s="157"/>
      <c r="WSQ89" s="157"/>
      <c r="WSR89" s="157"/>
      <c r="WSS89" s="157"/>
      <c r="WST89" s="157"/>
      <c r="WSU89" s="157"/>
      <c r="WSV89" s="157"/>
      <c r="WSW89" s="157"/>
      <c r="WSX89" s="157"/>
      <c r="WSY89" s="157"/>
      <c r="WSZ89" s="157"/>
      <c r="WTA89" s="157"/>
      <c r="WTB89" s="157"/>
      <c r="WTC89" s="157"/>
      <c r="WTD89" s="157"/>
      <c r="WTE89" s="157"/>
      <c r="WTF89" s="157"/>
      <c r="WTG89" s="157"/>
      <c r="WTH89" s="157"/>
      <c r="WTI89" s="157"/>
      <c r="WTJ89" s="157"/>
      <c r="WTK89" s="157"/>
      <c r="WTL89" s="157"/>
      <c r="WTM89" s="157"/>
      <c r="WTN89" s="157"/>
      <c r="WTO89" s="157"/>
      <c r="WTP89" s="157"/>
      <c r="WTQ89" s="157"/>
      <c r="WTR89" s="157"/>
      <c r="WTS89" s="157"/>
      <c r="WTT89" s="157"/>
      <c r="WTU89" s="157"/>
      <c r="WTV89" s="157"/>
      <c r="WTW89" s="157"/>
      <c r="WTX89" s="157"/>
      <c r="WTY89" s="157"/>
      <c r="WTZ89" s="157"/>
      <c r="WUA89" s="157"/>
      <c r="WUB89" s="157"/>
      <c r="WUC89" s="157"/>
      <c r="WUD89" s="157"/>
      <c r="WUE89" s="157"/>
      <c r="WUF89" s="157"/>
      <c r="WUG89" s="157"/>
      <c r="WUH89" s="157"/>
      <c r="WUI89" s="157"/>
      <c r="WUJ89" s="157"/>
      <c r="WUK89" s="157"/>
      <c r="WUL89" s="157"/>
      <c r="WUM89" s="157"/>
      <c r="WUN89" s="157"/>
      <c r="WUO89" s="157"/>
      <c r="WUP89" s="157"/>
      <c r="WUQ89" s="157"/>
      <c r="WUR89" s="157"/>
      <c r="WUS89" s="157"/>
      <c r="WUT89" s="157"/>
      <c r="WUU89" s="157"/>
      <c r="WUV89" s="157"/>
      <c r="WUW89" s="157"/>
      <c r="WUX89" s="157"/>
      <c r="WUY89" s="157"/>
      <c r="WUZ89" s="157"/>
      <c r="WVA89" s="157"/>
      <c r="WVB89" s="157"/>
      <c r="WVC89" s="157"/>
      <c r="WVD89" s="157"/>
      <c r="WVE89" s="157"/>
      <c r="WVF89" s="157"/>
      <c r="WVG89" s="157"/>
      <c r="WVH89" s="157"/>
      <c r="WVI89" s="157"/>
      <c r="WVJ89" s="157"/>
      <c r="WVK89" s="157"/>
      <c r="WVL89" s="157"/>
      <c r="WVM89" s="157"/>
      <c r="WVN89" s="157"/>
      <c r="WVO89" s="157"/>
      <c r="WVP89" s="157"/>
      <c r="WVQ89" s="157"/>
      <c r="WVR89" s="157"/>
      <c r="WVS89" s="157"/>
      <c r="WVT89" s="157"/>
      <c r="WVU89" s="157"/>
      <c r="WVV89" s="157"/>
      <c r="WVW89" s="157"/>
      <c r="WVX89" s="157"/>
      <c r="WVY89" s="157"/>
      <c r="WVZ89" s="157"/>
      <c r="WWA89" s="157"/>
      <c r="WWB89" s="157"/>
      <c r="WWC89" s="157"/>
      <c r="WWD89" s="157"/>
      <c r="WWE89" s="157"/>
      <c r="WWF89" s="157"/>
      <c r="WWG89" s="157"/>
      <c r="WWH89" s="157"/>
      <c r="WWI89" s="157"/>
      <c r="WWJ89" s="157"/>
      <c r="WWK89" s="157"/>
      <c r="WWL89" s="157"/>
      <c r="WWM89" s="157"/>
      <c r="WWN89" s="157"/>
      <c r="WWO89" s="157"/>
      <c r="WWP89" s="157"/>
      <c r="WWQ89" s="157"/>
      <c r="WWR89" s="157"/>
      <c r="WWS89" s="157"/>
      <c r="WWT89" s="157"/>
      <c r="WWU89" s="157"/>
      <c r="WWV89" s="157"/>
      <c r="WWW89" s="157"/>
      <c r="WWX89" s="157"/>
      <c r="WWY89" s="157"/>
      <c r="WWZ89" s="157"/>
      <c r="WXA89" s="157"/>
      <c r="WXB89" s="157"/>
      <c r="WXC89" s="157"/>
      <c r="WXD89" s="157"/>
      <c r="WXE89" s="157"/>
      <c r="WXF89" s="157"/>
      <c r="WXG89" s="157"/>
      <c r="WXH89" s="157"/>
      <c r="WXI89" s="157"/>
      <c r="WXJ89" s="157"/>
      <c r="WXK89" s="157"/>
      <c r="WXL89" s="157"/>
      <c r="WXM89" s="157"/>
      <c r="WXN89" s="157"/>
      <c r="WXO89" s="157"/>
      <c r="WXP89" s="157"/>
      <c r="WXQ89" s="157"/>
      <c r="WXR89" s="157"/>
      <c r="WXS89" s="157"/>
      <c r="WXT89" s="157"/>
      <c r="WXU89" s="157"/>
      <c r="WXV89" s="157"/>
      <c r="WXW89" s="157"/>
      <c r="WXX89" s="157"/>
      <c r="WXY89" s="157"/>
      <c r="WXZ89" s="157"/>
      <c r="WYA89" s="157"/>
      <c r="WYB89" s="157"/>
      <c r="WYC89" s="157"/>
      <c r="WYD89" s="157"/>
      <c r="WYE89" s="157"/>
      <c r="WYF89" s="157"/>
      <c r="WYG89" s="157"/>
      <c r="WYH89" s="157"/>
      <c r="WYI89" s="157"/>
      <c r="WYJ89" s="157"/>
      <c r="WYK89" s="157"/>
      <c r="WYL89" s="157"/>
      <c r="WYM89" s="157"/>
      <c r="WYN89" s="157"/>
      <c r="WYO89" s="157"/>
      <c r="WYP89" s="157"/>
      <c r="WYQ89" s="157"/>
      <c r="WYR89" s="157"/>
      <c r="WYS89" s="157"/>
      <c r="WYT89" s="157"/>
      <c r="WYU89" s="157"/>
      <c r="WYV89" s="157"/>
      <c r="WYW89" s="157"/>
      <c r="WYX89" s="157"/>
      <c r="WYY89" s="157"/>
      <c r="WYZ89" s="157"/>
      <c r="WZA89" s="157"/>
      <c r="WZB89" s="157"/>
      <c r="WZC89" s="157"/>
      <c r="WZD89" s="157"/>
      <c r="WZE89" s="157"/>
      <c r="WZF89" s="157"/>
      <c r="WZG89" s="157"/>
      <c r="WZH89" s="157"/>
      <c r="WZI89" s="157"/>
      <c r="WZJ89" s="157"/>
      <c r="WZK89" s="157"/>
      <c r="WZL89" s="157"/>
      <c r="WZM89" s="157"/>
      <c r="WZN89" s="157"/>
      <c r="WZO89" s="157"/>
      <c r="WZP89" s="157"/>
      <c r="WZQ89" s="157"/>
      <c r="WZR89" s="157"/>
      <c r="WZS89" s="157"/>
      <c r="WZT89" s="157"/>
      <c r="WZU89" s="157"/>
      <c r="WZV89" s="157"/>
      <c r="WZW89" s="157"/>
      <c r="WZX89" s="157"/>
      <c r="WZY89" s="157"/>
      <c r="WZZ89" s="157"/>
      <c r="XAA89" s="157"/>
      <c r="XAB89" s="157"/>
      <c r="XAC89" s="157"/>
      <c r="XAD89" s="157"/>
      <c r="XAE89" s="157"/>
      <c r="XAF89" s="157"/>
      <c r="XAG89" s="157"/>
      <c r="XAH89" s="157"/>
      <c r="XAI89" s="157"/>
      <c r="XAJ89" s="157"/>
      <c r="XAK89" s="157"/>
      <c r="XAL89" s="157"/>
      <c r="XAM89" s="157"/>
      <c r="XAN89" s="157"/>
      <c r="XAO89" s="157"/>
      <c r="XAP89" s="157"/>
      <c r="XAQ89" s="157"/>
      <c r="XAR89" s="157"/>
      <c r="XAS89" s="157"/>
      <c r="XAT89" s="157"/>
      <c r="XAU89" s="157"/>
      <c r="XAV89" s="157"/>
      <c r="XAW89" s="157"/>
      <c r="XAX89" s="157"/>
      <c r="XAY89" s="157"/>
      <c r="XAZ89" s="157"/>
      <c r="XBA89" s="157"/>
      <c r="XBB89" s="157"/>
      <c r="XBC89" s="157"/>
      <c r="XBD89" s="157"/>
      <c r="XBE89" s="157"/>
      <c r="XBF89" s="157"/>
      <c r="XBG89" s="157"/>
      <c r="XBH89" s="157"/>
      <c r="XBI89" s="157"/>
      <c r="XBJ89" s="157"/>
      <c r="XBK89" s="157"/>
      <c r="XBL89" s="157"/>
      <c r="XBM89" s="157"/>
      <c r="XBN89" s="157"/>
      <c r="XBO89" s="157"/>
      <c r="XBP89" s="157"/>
      <c r="XBQ89" s="157"/>
      <c r="XBR89" s="157"/>
      <c r="XBS89" s="157"/>
      <c r="XBT89" s="157"/>
      <c r="XBU89" s="157"/>
      <c r="XBV89" s="157"/>
      <c r="XBW89" s="157"/>
      <c r="XBX89" s="157"/>
      <c r="XBY89" s="157"/>
      <c r="XBZ89" s="157"/>
      <c r="XCA89" s="157"/>
      <c r="XCB89" s="157"/>
      <c r="XCC89" s="157"/>
      <c r="XCD89" s="157"/>
      <c r="XCE89" s="157"/>
      <c r="XCF89" s="157"/>
      <c r="XCG89" s="157"/>
      <c r="XCH89" s="157"/>
      <c r="XCI89" s="157"/>
      <c r="XCJ89" s="157"/>
      <c r="XCK89" s="157"/>
      <c r="XCL89" s="157"/>
      <c r="XCM89" s="157"/>
      <c r="XCN89" s="157"/>
      <c r="XCO89" s="157"/>
      <c r="XCP89" s="157"/>
      <c r="XCQ89" s="157"/>
      <c r="XCR89" s="157"/>
      <c r="XCS89" s="157"/>
      <c r="XCT89" s="157"/>
      <c r="XCU89" s="157"/>
      <c r="XCV89" s="157"/>
      <c r="XCW89" s="157"/>
      <c r="XCX89" s="157"/>
      <c r="XCY89" s="157"/>
      <c r="XCZ89" s="157"/>
      <c r="XDA89" s="157"/>
      <c r="XDB89" s="157"/>
      <c r="XDC89" s="157"/>
      <c r="XDD89" s="157"/>
      <c r="XDE89" s="157"/>
      <c r="XDF89" s="157"/>
      <c r="XDG89" s="157"/>
      <c r="XDH89" s="157"/>
      <c r="XDI89" s="157"/>
      <c r="XDJ89" s="157"/>
      <c r="XDK89" s="157"/>
      <c r="XDL89" s="157"/>
      <c r="XDM89" s="157"/>
      <c r="XDN89" s="157"/>
      <c r="XDO89" s="157"/>
      <c r="XDP89" s="157"/>
      <c r="XDQ89" s="157"/>
      <c r="XDR89" s="157"/>
      <c r="XDS89" s="157"/>
      <c r="XDT89" s="157"/>
      <c r="XDU89" s="157"/>
      <c r="XDV89" s="157"/>
      <c r="XDW89" s="157"/>
      <c r="XDX89" s="157"/>
      <c r="XDY89" s="157"/>
      <c r="XDZ89" s="157"/>
      <c r="XEA89" s="157"/>
      <c r="XEB89" s="157"/>
      <c r="XEC89" s="157"/>
      <c r="XED89" s="157"/>
      <c r="XEE89" s="157"/>
      <c r="XEF89" s="157"/>
      <c r="XEG89" s="157"/>
      <c r="XEH89" s="157"/>
      <c r="XEI89" s="157"/>
      <c r="XEJ89" s="157"/>
      <c r="XEK89" s="157"/>
      <c r="XEL89" s="157"/>
      <c r="XEM89" s="157"/>
      <c r="XEN89" s="157"/>
      <c r="XEO89" s="157"/>
      <c r="XEP89" s="157"/>
      <c r="XEQ89" s="157"/>
      <c r="XER89" s="157"/>
      <c r="XES89" s="157"/>
      <c r="XET89" s="157"/>
      <c r="XEU89" s="157"/>
      <c r="XEV89" s="157"/>
      <c r="XEW89" s="157"/>
      <c r="XEX89" s="157"/>
      <c r="XEY89" s="157"/>
      <c r="XEZ89" s="157"/>
      <c r="XFA89" s="157"/>
      <c r="XFB89" s="157"/>
      <c r="XFC89" s="157"/>
      <c r="XFD89" s="157"/>
    </row>
    <row r="90" spans="1:16384" s="157" customFormat="1" x14ac:dyDescent="0.2">
      <c r="A90" s="299" t="s">
        <v>16</v>
      </c>
      <c r="B90" s="214" t="s">
        <v>16</v>
      </c>
      <c r="C90" s="232" t="e">
        <f ca="1">Comp_Sum_Cat_Ref!B73</f>
        <v>#REF!</v>
      </c>
      <c r="D90" s="228" t="e">
        <f ca="1">Comp_Sum_Cat_Ref!C73</f>
        <v>#REF!</v>
      </c>
      <c r="E90" s="229" t="str">
        <f ca="1">Comp_Sum_Cat_Ref!D73</f>
        <v>NA</v>
      </c>
      <c r="F90" s="229" t="str">
        <f ca="1">Comp_Sum_Cat_Ref!E73</f>
        <v>NA</v>
      </c>
      <c r="G90" s="230" t="str">
        <f ca="1">Comp_Sum_Cat_Ref!F73</f>
        <v>NA</v>
      </c>
      <c r="H90" s="229" t="str">
        <f ca="1">Comp_Sum_Cat_Ref!G73</f>
        <v>NA</v>
      </c>
      <c r="I90" s="230" t="str">
        <f ca="1">Comp_Sum_Cat_Ref!H73</f>
        <v>NA</v>
      </c>
      <c r="J90" s="231" t="str">
        <f ca="1">Comp_Sum_Cat_Ref!AE73</f>
        <v>NA</v>
      </c>
      <c r="K90" s="228" t="e">
        <f ca="1">Comp_Sum_Cat_Ref!J73</f>
        <v>#REF!</v>
      </c>
      <c r="L90" s="229" t="str">
        <f ca="1">Comp_Sum_Cat_Ref!K73</f>
        <v>NA</v>
      </c>
      <c r="M90" s="229" t="str">
        <f ca="1">Comp_Sum_Cat_Ref!L73</f>
        <v>NA</v>
      </c>
      <c r="N90" s="230" t="str">
        <f ca="1">Comp_Sum_Cat_Ref!M73</f>
        <v>NA</v>
      </c>
      <c r="O90" s="229" t="str">
        <f ca="1">Comp_Sum_Cat_Ref!N73</f>
        <v>NA</v>
      </c>
      <c r="P90" s="230" t="str">
        <f ca="1">Comp_Sum_Cat_Ref!O73</f>
        <v>NA</v>
      </c>
      <c r="Q90" s="231" t="str">
        <f ca="1">Comp_Sum_Cat_Ref!AF73</f>
        <v>NA</v>
      </c>
      <c r="R90" s="228" t="e">
        <f ca="1">Comp_Sum_Cat_Ref!Q73</f>
        <v>#REF!</v>
      </c>
      <c r="S90" s="229" t="str">
        <f ca="1">Comp_Sum_Cat_Ref!R73</f>
        <v>NA</v>
      </c>
      <c r="T90" s="229" t="str">
        <f ca="1">Comp_Sum_Cat_Ref!S73</f>
        <v>NA</v>
      </c>
      <c r="U90" s="230" t="str">
        <f ca="1">Comp_Sum_Cat_Ref!T73</f>
        <v>NA</v>
      </c>
      <c r="V90" s="229" t="str">
        <f ca="1">Comp_Sum_Cat_Ref!U73</f>
        <v>NA</v>
      </c>
      <c r="W90" s="230" t="str">
        <f ca="1">Comp_Sum_Cat_Ref!V73</f>
        <v>NA</v>
      </c>
      <c r="X90" s="231" t="str">
        <f ca="1">Comp_Sum_Cat_Ref!AG73</f>
        <v>NA</v>
      </c>
      <c r="Y90" s="228" t="e">
        <f ca="1">Comp_Sum_Cat_Ref!X73</f>
        <v>#REF!</v>
      </c>
      <c r="Z90" s="229" t="str">
        <f ca="1">Comp_Sum_Cat_Ref!Y73</f>
        <v>NA</v>
      </c>
      <c r="AA90" s="229" t="str">
        <f ca="1">Comp_Sum_Cat_Ref!Z73</f>
        <v>NA</v>
      </c>
      <c r="AB90" s="230" t="str">
        <f ca="1">Comp_Sum_Cat_Ref!AA73</f>
        <v>NA</v>
      </c>
      <c r="AC90" s="229" t="str">
        <f ca="1">Comp_Sum_Cat_Ref!AB73</f>
        <v>NA</v>
      </c>
      <c r="AD90" s="230" t="str">
        <f ca="1">Comp_Sum_Cat_Ref!AC73</f>
        <v>NA</v>
      </c>
      <c r="AE90" s="231" t="str">
        <f ca="1">Comp_Sum_Cat_Ref!AH73</f>
        <v>NA</v>
      </c>
    </row>
    <row r="91" spans="1:16384" s="157" customFormat="1" x14ac:dyDescent="0.2">
      <c r="A91" s="300"/>
      <c r="B91" s="102" t="s">
        <v>59</v>
      </c>
      <c r="C91" s="233" t="e">
        <f ca="1">Comp_Sum_Cat_Ref!B74</f>
        <v>#REF!</v>
      </c>
      <c r="D91" s="186" t="e">
        <f ca="1">Comp_Sum_Cat_Ref!C74</f>
        <v>#REF!</v>
      </c>
      <c r="E91" s="146" t="str">
        <f ca="1">Comp_Sum_Cat_Ref!D74</f>
        <v>NA</v>
      </c>
      <c r="F91" s="161" t="str">
        <f ca="1">Comp_Sum_Cat_Ref!E74</f>
        <v>NA</v>
      </c>
      <c r="G91" s="147" t="str">
        <f ca="1">Comp_Sum_Cat_Ref!F74</f>
        <v>NA</v>
      </c>
      <c r="H91" s="161" t="str">
        <f ca="1">Comp_Sum_Cat_Ref!G74</f>
        <v>NA</v>
      </c>
      <c r="I91" s="147" t="str">
        <f ca="1">Comp_Sum_Cat_Ref!H74</f>
        <v>NA</v>
      </c>
      <c r="J91" s="148" t="str">
        <f ca="1">Comp_Sum_Cat_Ref!AE74</f>
        <v>NA</v>
      </c>
      <c r="K91" s="186" t="e">
        <f ca="1">Comp_Sum_Cat_Ref!J74</f>
        <v>#REF!</v>
      </c>
      <c r="L91" s="146" t="str">
        <f ca="1">Comp_Sum_Cat_Ref!K74</f>
        <v>NA</v>
      </c>
      <c r="M91" s="161" t="str">
        <f ca="1">Comp_Sum_Cat_Ref!L74</f>
        <v>NA</v>
      </c>
      <c r="N91" s="147" t="str">
        <f ca="1">Comp_Sum_Cat_Ref!M74</f>
        <v>NA</v>
      </c>
      <c r="O91" s="161" t="str">
        <f ca="1">Comp_Sum_Cat_Ref!N74</f>
        <v>NA</v>
      </c>
      <c r="P91" s="147" t="str">
        <f ca="1">Comp_Sum_Cat_Ref!O74</f>
        <v>NA</v>
      </c>
      <c r="Q91" s="148" t="str">
        <f ca="1">Comp_Sum_Cat_Ref!AF74</f>
        <v>NA</v>
      </c>
      <c r="R91" s="186" t="e">
        <f ca="1">Comp_Sum_Cat_Ref!Q74</f>
        <v>#REF!</v>
      </c>
      <c r="S91" s="146" t="str">
        <f ca="1">Comp_Sum_Cat_Ref!R74</f>
        <v>NA</v>
      </c>
      <c r="T91" s="161" t="str">
        <f ca="1">Comp_Sum_Cat_Ref!S74</f>
        <v>NA</v>
      </c>
      <c r="U91" s="147" t="str">
        <f ca="1">Comp_Sum_Cat_Ref!T74</f>
        <v>NA</v>
      </c>
      <c r="V91" s="161" t="str">
        <f ca="1">Comp_Sum_Cat_Ref!U74</f>
        <v>NA</v>
      </c>
      <c r="W91" s="147" t="str">
        <f ca="1">Comp_Sum_Cat_Ref!V74</f>
        <v>NA</v>
      </c>
      <c r="X91" s="148" t="str">
        <f ca="1">Comp_Sum_Cat_Ref!AG74</f>
        <v>NA</v>
      </c>
      <c r="Y91" s="186" t="e">
        <f ca="1">Comp_Sum_Cat_Ref!X74</f>
        <v>#REF!</v>
      </c>
      <c r="Z91" s="146" t="str">
        <f ca="1">Comp_Sum_Cat_Ref!Y74</f>
        <v>NA</v>
      </c>
      <c r="AA91" s="161" t="str">
        <f ca="1">Comp_Sum_Cat_Ref!Z74</f>
        <v>NA</v>
      </c>
      <c r="AB91" s="147" t="str">
        <f ca="1">Comp_Sum_Cat_Ref!AA74</f>
        <v>NA</v>
      </c>
      <c r="AC91" s="161" t="str">
        <f ca="1">Comp_Sum_Cat_Ref!AB74</f>
        <v>NA</v>
      </c>
      <c r="AD91" s="147" t="str">
        <f ca="1">Comp_Sum_Cat_Ref!AC74</f>
        <v>NA</v>
      </c>
      <c r="AE91" s="148" t="str">
        <f ca="1">Comp_Sum_Cat_Ref!AH74</f>
        <v>NA</v>
      </c>
      <c r="AF91" s="159"/>
    </row>
    <row r="92" spans="1:16384" s="157" customFormat="1" x14ac:dyDescent="0.2">
      <c r="A92" s="300"/>
      <c r="B92" s="102" t="s">
        <v>60</v>
      </c>
      <c r="C92" s="233" t="e">
        <f ca="1">Comp_Sum_Cat_Ref!B75</f>
        <v>#REF!</v>
      </c>
      <c r="D92" s="186" t="e">
        <f ca="1">Comp_Sum_Cat_Ref!C75</f>
        <v>#REF!</v>
      </c>
      <c r="E92" s="146" t="str">
        <f ca="1">Comp_Sum_Cat_Ref!D75</f>
        <v>NA</v>
      </c>
      <c r="F92" s="161" t="str">
        <f ca="1">Comp_Sum_Cat_Ref!E75</f>
        <v>NA</v>
      </c>
      <c r="G92" s="147" t="str">
        <f ca="1">Comp_Sum_Cat_Ref!F75</f>
        <v>NA</v>
      </c>
      <c r="H92" s="161" t="str">
        <f ca="1">Comp_Sum_Cat_Ref!G75</f>
        <v>NA</v>
      </c>
      <c r="I92" s="147" t="str">
        <f ca="1">Comp_Sum_Cat_Ref!H75</f>
        <v>NA</v>
      </c>
      <c r="J92" s="148" t="str">
        <f ca="1">Comp_Sum_Cat_Ref!AE75</f>
        <v>NA</v>
      </c>
      <c r="K92" s="186" t="e">
        <f ca="1">Comp_Sum_Cat_Ref!J75</f>
        <v>#REF!</v>
      </c>
      <c r="L92" s="146" t="str">
        <f ca="1">Comp_Sum_Cat_Ref!K75</f>
        <v>NA</v>
      </c>
      <c r="M92" s="161" t="str">
        <f ca="1">Comp_Sum_Cat_Ref!L75</f>
        <v>NA</v>
      </c>
      <c r="N92" s="147" t="str">
        <f ca="1">Comp_Sum_Cat_Ref!M75</f>
        <v>NA</v>
      </c>
      <c r="O92" s="161" t="str">
        <f ca="1">Comp_Sum_Cat_Ref!N75</f>
        <v>NA</v>
      </c>
      <c r="P92" s="147" t="str">
        <f ca="1">Comp_Sum_Cat_Ref!O75</f>
        <v>NA</v>
      </c>
      <c r="Q92" s="148" t="str">
        <f ca="1">Comp_Sum_Cat_Ref!AF75</f>
        <v>NA</v>
      </c>
      <c r="R92" s="186" t="e">
        <f ca="1">Comp_Sum_Cat_Ref!Q75</f>
        <v>#REF!</v>
      </c>
      <c r="S92" s="146" t="str">
        <f ca="1">Comp_Sum_Cat_Ref!R75</f>
        <v>NA</v>
      </c>
      <c r="T92" s="161" t="str">
        <f ca="1">Comp_Sum_Cat_Ref!S75</f>
        <v>NA</v>
      </c>
      <c r="U92" s="147" t="str">
        <f ca="1">Comp_Sum_Cat_Ref!T75</f>
        <v>NA</v>
      </c>
      <c r="V92" s="161" t="str">
        <f ca="1">Comp_Sum_Cat_Ref!U75</f>
        <v>NA</v>
      </c>
      <c r="W92" s="147" t="str">
        <f ca="1">Comp_Sum_Cat_Ref!V75</f>
        <v>NA</v>
      </c>
      <c r="X92" s="148" t="str">
        <f ca="1">Comp_Sum_Cat_Ref!AG75</f>
        <v>NA</v>
      </c>
      <c r="Y92" s="186" t="e">
        <f ca="1">Comp_Sum_Cat_Ref!X75</f>
        <v>#REF!</v>
      </c>
      <c r="Z92" s="146" t="str">
        <f ca="1">Comp_Sum_Cat_Ref!Y75</f>
        <v>NA</v>
      </c>
      <c r="AA92" s="161" t="str">
        <f ca="1">Comp_Sum_Cat_Ref!Z75</f>
        <v>NA</v>
      </c>
      <c r="AB92" s="147" t="str">
        <f ca="1">Comp_Sum_Cat_Ref!AA75</f>
        <v>NA</v>
      </c>
      <c r="AC92" s="161" t="str">
        <f ca="1">Comp_Sum_Cat_Ref!AB75</f>
        <v>NA</v>
      </c>
      <c r="AD92" s="147" t="str">
        <f ca="1">Comp_Sum_Cat_Ref!AC75</f>
        <v>NA</v>
      </c>
      <c r="AE92" s="148" t="str">
        <f ca="1">Comp_Sum_Cat_Ref!AH75</f>
        <v>NA</v>
      </c>
      <c r="AF92" s="159"/>
    </row>
    <row r="93" spans="1:16384" s="157" customFormat="1" x14ac:dyDescent="0.2">
      <c r="A93" s="300"/>
      <c r="B93" s="102" t="s">
        <v>61</v>
      </c>
      <c r="C93" s="233" t="e">
        <f ca="1">Comp_Sum_Cat_Ref!B76</f>
        <v>#REF!</v>
      </c>
      <c r="D93" s="186" t="e">
        <f ca="1">Comp_Sum_Cat_Ref!C76</f>
        <v>#REF!</v>
      </c>
      <c r="E93" s="146" t="str">
        <f ca="1">Comp_Sum_Cat_Ref!D76</f>
        <v>NA</v>
      </c>
      <c r="F93" s="161" t="str">
        <f ca="1">Comp_Sum_Cat_Ref!E76</f>
        <v>NA</v>
      </c>
      <c r="G93" s="147" t="str">
        <f ca="1">Comp_Sum_Cat_Ref!F76</f>
        <v>NA</v>
      </c>
      <c r="H93" s="161" t="str">
        <f ca="1">Comp_Sum_Cat_Ref!G76</f>
        <v>NA</v>
      </c>
      <c r="I93" s="147" t="str">
        <f ca="1">Comp_Sum_Cat_Ref!H76</f>
        <v>NA</v>
      </c>
      <c r="J93" s="148" t="str">
        <f ca="1">Comp_Sum_Cat_Ref!AE76</f>
        <v>NA</v>
      </c>
      <c r="K93" s="186" t="e">
        <f ca="1">Comp_Sum_Cat_Ref!J76</f>
        <v>#REF!</v>
      </c>
      <c r="L93" s="146" t="str">
        <f ca="1">Comp_Sum_Cat_Ref!K76</f>
        <v>NA</v>
      </c>
      <c r="M93" s="161" t="str">
        <f ca="1">Comp_Sum_Cat_Ref!L76</f>
        <v>NA</v>
      </c>
      <c r="N93" s="147" t="str">
        <f ca="1">Comp_Sum_Cat_Ref!M76</f>
        <v>NA</v>
      </c>
      <c r="O93" s="161" t="str">
        <f ca="1">Comp_Sum_Cat_Ref!N76</f>
        <v>NA</v>
      </c>
      <c r="P93" s="147" t="str">
        <f ca="1">Comp_Sum_Cat_Ref!O76</f>
        <v>NA</v>
      </c>
      <c r="Q93" s="148" t="str">
        <f ca="1">Comp_Sum_Cat_Ref!AF76</f>
        <v>NA</v>
      </c>
      <c r="R93" s="186" t="e">
        <f ca="1">Comp_Sum_Cat_Ref!Q76</f>
        <v>#REF!</v>
      </c>
      <c r="S93" s="146" t="str">
        <f ca="1">Comp_Sum_Cat_Ref!R76</f>
        <v>NA</v>
      </c>
      <c r="T93" s="161" t="str">
        <f ca="1">Comp_Sum_Cat_Ref!S76</f>
        <v>NA</v>
      </c>
      <c r="U93" s="147" t="str">
        <f ca="1">Comp_Sum_Cat_Ref!T76</f>
        <v>NA</v>
      </c>
      <c r="V93" s="161" t="str">
        <f ca="1">Comp_Sum_Cat_Ref!U76</f>
        <v>NA</v>
      </c>
      <c r="W93" s="147" t="str">
        <f ca="1">Comp_Sum_Cat_Ref!V76</f>
        <v>NA</v>
      </c>
      <c r="X93" s="148" t="str">
        <f ca="1">Comp_Sum_Cat_Ref!AG76</f>
        <v>NA</v>
      </c>
      <c r="Y93" s="186" t="e">
        <f ca="1">Comp_Sum_Cat_Ref!X76</f>
        <v>#REF!</v>
      </c>
      <c r="Z93" s="146" t="str">
        <f ca="1">Comp_Sum_Cat_Ref!Y76</f>
        <v>NA</v>
      </c>
      <c r="AA93" s="161" t="str">
        <f ca="1">Comp_Sum_Cat_Ref!Z76</f>
        <v>NA</v>
      </c>
      <c r="AB93" s="147" t="str">
        <f ca="1">Comp_Sum_Cat_Ref!AA76</f>
        <v>NA</v>
      </c>
      <c r="AC93" s="161" t="str">
        <f ca="1">Comp_Sum_Cat_Ref!AB76</f>
        <v>NA</v>
      </c>
      <c r="AD93" s="147" t="str">
        <f ca="1">Comp_Sum_Cat_Ref!AC76</f>
        <v>NA</v>
      </c>
      <c r="AE93" s="148" t="str">
        <f ca="1">Comp_Sum_Cat_Ref!AH76</f>
        <v>NA</v>
      </c>
      <c r="AF93" s="159"/>
    </row>
    <row r="94" spans="1:16384" s="157" customFormat="1" x14ac:dyDescent="0.2">
      <c r="A94" s="300"/>
      <c r="B94" s="102" t="s">
        <v>62</v>
      </c>
      <c r="C94" s="233" t="e">
        <f ca="1">Comp_Sum_Cat_Ref!B77</f>
        <v>#REF!</v>
      </c>
      <c r="D94" s="186" t="e">
        <f ca="1">Comp_Sum_Cat_Ref!C77</f>
        <v>#REF!</v>
      </c>
      <c r="E94" s="146" t="str">
        <f ca="1">Comp_Sum_Cat_Ref!D77</f>
        <v>NA</v>
      </c>
      <c r="F94" s="161" t="str">
        <f ca="1">Comp_Sum_Cat_Ref!E77</f>
        <v>NA</v>
      </c>
      <c r="G94" s="147" t="str">
        <f ca="1">Comp_Sum_Cat_Ref!F77</f>
        <v>NA</v>
      </c>
      <c r="H94" s="161" t="str">
        <f ca="1">Comp_Sum_Cat_Ref!G77</f>
        <v>NA</v>
      </c>
      <c r="I94" s="147" t="str">
        <f ca="1">Comp_Sum_Cat_Ref!H77</f>
        <v>NA</v>
      </c>
      <c r="J94" s="148" t="str">
        <f ca="1">Comp_Sum_Cat_Ref!AE77</f>
        <v>NA</v>
      </c>
      <c r="K94" s="186" t="e">
        <f ca="1">Comp_Sum_Cat_Ref!J77</f>
        <v>#REF!</v>
      </c>
      <c r="L94" s="146" t="str">
        <f ca="1">Comp_Sum_Cat_Ref!K77</f>
        <v>NA</v>
      </c>
      <c r="M94" s="161" t="str">
        <f ca="1">Comp_Sum_Cat_Ref!L77</f>
        <v>NA</v>
      </c>
      <c r="N94" s="147" t="str">
        <f ca="1">Comp_Sum_Cat_Ref!M77</f>
        <v>NA</v>
      </c>
      <c r="O94" s="161" t="str">
        <f ca="1">Comp_Sum_Cat_Ref!N77</f>
        <v>NA</v>
      </c>
      <c r="P94" s="147" t="str">
        <f ca="1">Comp_Sum_Cat_Ref!O77</f>
        <v>NA</v>
      </c>
      <c r="Q94" s="148" t="str">
        <f ca="1">Comp_Sum_Cat_Ref!AF77</f>
        <v>NA</v>
      </c>
      <c r="R94" s="186" t="e">
        <f ca="1">Comp_Sum_Cat_Ref!Q77</f>
        <v>#REF!</v>
      </c>
      <c r="S94" s="146" t="str">
        <f ca="1">Comp_Sum_Cat_Ref!R77</f>
        <v>NA</v>
      </c>
      <c r="T94" s="161" t="str">
        <f ca="1">Comp_Sum_Cat_Ref!S77</f>
        <v>NA</v>
      </c>
      <c r="U94" s="147" t="str">
        <f ca="1">Comp_Sum_Cat_Ref!T77</f>
        <v>NA</v>
      </c>
      <c r="V94" s="161" t="str">
        <f ca="1">Comp_Sum_Cat_Ref!U77</f>
        <v>NA</v>
      </c>
      <c r="W94" s="147" t="str">
        <f ca="1">Comp_Sum_Cat_Ref!V77</f>
        <v>NA</v>
      </c>
      <c r="X94" s="148" t="str">
        <f ca="1">Comp_Sum_Cat_Ref!AG77</f>
        <v>NA</v>
      </c>
      <c r="Y94" s="186" t="e">
        <f ca="1">Comp_Sum_Cat_Ref!X77</f>
        <v>#REF!</v>
      </c>
      <c r="Z94" s="146" t="str">
        <f ca="1">Comp_Sum_Cat_Ref!Y77</f>
        <v>NA</v>
      </c>
      <c r="AA94" s="161" t="str">
        <f ca="1">Comp_Sum_Cat_Ref!Z77</f>
        <v>NA</v>
      </c>
      <c r="AB94" s="147" t="str">
        <f ca="1">Comp_Sum_Cat_Ref!AA77</f>
        <v>NA</v>
      </c>
      <c r="AC94" s="161" t="str">
        <f ca="1">Comp_Sum_Cat_Ref!AB77</f>
        <v>NA</v>
      </c>
      <c r="AD94" s="147" t="str">
        <f ca="1">Comp_Sum_Cat_Ref!AC77</f>
        <v>NA</v>
      </c>
      <c r="AE94" s="148" t="str">
        <f ca="1">Comp_Sum_Cat_Ref!AH77</f>
        <v>NA</v>
      </c>
      <c r="AF94" s="159"/>
    </row>
    <row r="95" spans="1:16384" s="157" customFormat="1" x14ac:dyDescent="0.2">
      <c r="A95" s="300"/>
      <c r="B95" s="102" t="s">
        <v>63</v>
      </c>
      <c r="C95" s="233" t="e">
        <f ca="1">Comp_Sum_Cat_Ref!B78</f>
        <v>#REF!</v>
      </c>
      <c r="D95" s="186" t="e">
        <f ca="1">Comp_Sum_Cat_Ref!C78</f>
        <v>#REF!</v>
      </c>
      <c r="E95" s="146" t="str">
        <f ca="1">Comp_Sum_Cat_Ref!D78</f>
        <v>NA</v>
      </c>
      <c r="F95" s="161" t="str">
        <f ca="1">Comp_Sum_Cat_Ref!E78</f>
        <v>NA</v>
      </c>
      <c r="G95" s="147" t="str">
        <f ca="1">Comp_Sum_Cat_Ref!F78</f>
        <v>NA</v>
      </c>
      <c r="H95" s="161" t="str">
        <f ca="1">Comp_Sum_Cat_Ref!G78</f>
        <v>NA</v>
      </c>
      <c r="I95" s="147" t="str">
        <f ca="1">Comp_Sum_Cat_Ref!H78</f>
        <v>NA</v>
      </c>
      <c r="J95" s="148" t="str">
        <f ca="1">Comp_Sum_Cat_Ref!AE78</f>
        <v>NA</v>
      </c>
      <c r="K95" s="186" t="e">
        <f ca="1">Comp_Sum_Cat_Ref!J78</f>
        <v>#REF!</v>
      </c>
      <c r="L95" s="146" t="str">
        <f ca="1">Comp_Sum_Cat_Ref!K78</f>
        <v>NA</v>
      </c>
      <c r="M95" s="161" t="str">
        <f ca="1">Comp_Sum_Cat_Ref!L78</f>
        <v>NA</v>
      </c>
      <c r="N95" s="147" t="str">
        <f ca="1">Comp_Sum_Cat_Ref!M78</f>
        <v>NA</v>
      </c>
      <c r="O95" s="161" t="str">
        <f ca="1">Comp_Sum_Cat_Ref!N78</f>
        <v>NA</v>
      </c>
      <c r="P95" s="147" t="str">
        <f ca="1">Comp_Sum_Cat_Ref!O78</f>
        <v>NA</v>
      </c>
      <c r="Q95" s="148" t="str">
        <f ca="1">Comp_Sum_Cat_Ref!AF78</f>
        <v>NA</v>
      </c>
      <c r="R95" s="186" t="e">
        <f ca="1">Comp_Sum_Cat_Ref!Q78</f>
        <v>#REF!</v>
      </c>
      <c r="S95" s="146" t="str">
        <f ca="1">Comp_Sum_Cat_Ref!R78</f>
        <v>NA</v>
      </c>
      <c r="T95" s="161" t="str">
        <f ca="1">Comp_Sum_Cat_Ref!S78</f>
        <v>NA</v>
      </c>
      <c r="U95" s="147" t="str">
        <f ca="1">Comp_Sum_Cat_Ref!T78</f>
        <v>NA</v>
      </c>
      <c r="V95" s="161" t="str">
        <f ca="1">Comp_Sum_Cat_Ref!U78</f>
        <v>NA</v>
      </c>
      <c r="W95" s="147" t="str">
        <f ca="1">Comp_Sum_Cat_Ref!V78</f>
        <v>NA</v>
      </c>
      <c r="X95" s="148" t="str">
        <f ca="1">Comp_Sum_Cat_Ref!AG78</f>
        <v>NA</v>
      </c>
      <c r="Y95" s="186" t="e">
        <f ca="1">Comp_Sum_Cat_Ref!X78</f>
        <v>#REF!</v>
      </c>
      <c r="Z95" s="146" t="str">
        <f ca="1">Comp_Sum_Cat_Ref!Y78</f>
        <v>NA</v>
      </c>
      <c r="AA95" s="161" t="str">
        <f ca="1">Comp_Sum_Cat_Ref!Z78</f>
        <v>NA</v>
      </c>
      <c r="AB95" s="147" t="str">
        <f ca="1">Comp_Sum_Cat_Ref!AA78</f>
        <v>NA</v>
      </c>
      <c r="AC95" s="161" t="str">
        <f ca="1">Comp_Sum_Cat_Ref!AB78</f>
        <v>NA</v>
      </c>
      <c r="AD95" s="147" t="str">
        <f ca="1">Comp_Sum_Cat_Ref!AC78</f>
        <v>NA</v>
      </c>
      <c r="AE95" s="148" t="str">
        <f ca="1">Comp_Sum_Cat_Ref!AH78</f>
        <v>NA</v>
      </c>
      <c r="AF95" s="159"/>
    </row>
    <row r="96" spans="1:16384" s="157" customFormat="1" x14ac:dyDescent="0.2">
      <c r="A96" s="300"/>
      <c r="B96" s="102" t="s">
        <v>64</v>
      </c>
      <c r="C96" s="233" t="e">
        <f ca="1">Comp_Sum_Cat_Ref!B79</f>
        <v>#REF!</v>
      </c>
      <c r="D96" s="186" t="e">
        <f ca="1">Comp_Sum_Cat_Ref!C79</f>
        <v>#REF!</v>
      </c>
      <c r="E96" s="146" t="str">
        <f ca="1">Comp_Sum_Cat_Ref!D79</f>
        <v>NA</v>
      </c>
      <c r="F96" s="161" t="str">
        <f ca="1">Comp_Sum_Cat_Ref!E79</f>
        <v>NA</v>
      </c>
      <c r="G96" s="147" t="str">
        <f ca="1">Comp_Sum_Cat_Ref!F79</f>
        <v>NA</v>
      </c>
      <c r="H96" s="161" t="str">
        <f ca="1">Comp_Sum_Cat_Ref!G79</f>
        <v>NA</v>
      </c>
      <c r="I96" s="147" t="str">
        <f ca="1">Comp_Sum_Cat_Ref!H79</f>
        <v>NA</v>
      </c>
      <c r="J96" s="148" t="str">
        <f ca="1">Comp_Sum_Cat_Ref!AE79</f>
        <v>NA</v>
      </c>
      <c r="K96" s="186" t="e">
        <f ca="1">Comp_Sum_Cat_Ref!J79</f>
        <v>#REF!</v>
      </c>
      <c r="L96" s="146" t="str">
        <f ca="1">Comp_Sum_Cat_Ref!K79</f>
        <v>NA</v>
      </c>
      <c r="M96" s="161" t="str">
        <f ca="1">Comp_Sum_Cat_Ref!L79</f>
        <v>NA</v>
      </c>
      <c r="N96" s="147" t="str">
        <f ca="1">Comp_Sum_Cat_Ref!M79</f>
        <v>NA</v>
      </c>
      <c r="O96" s="161" t="str">
        <f ca="1">Comp_Sum_Cat_Ref!N79</f>
        <v>NA</v>
      </c>
      <c r="P96" s="147" t="str">
        <f ca="1">Comp_Sum_Cat_Ref!O79</f>
        <v>NA</v>
      </c>
      <c r="Q96" s="148" t="str">
        <f ca="1">Comp_Sum_Cat_Ref!AF79</f>
        <v>NA</v>
      </c>
      <c r="R96" s="186" t="e">
        <f ca="1">Comp_Sum_Cat_Ref!Q79</f>
        <v>#REF!</v>
      </c>
      <c r="S96" s="146" t="str">
        <f ca="1">Comp_Sum_Cat_Ref!R79</f>
        <v>NA</v>
      </c>
      <c r="T96" s="161" t="str">
        <f ca="1">Comp_Sum_Cat_Ref!S79</f>
        <v>NA</v>
      </c>
      <c r="U96" s="147" t="str">
        <f ca="1">Comp_Sum_Cat_Ref!T79</f>
        <v>NA</v>
      </c>
      <c r="V96" s="161" t="str">
        <f ca="1">Comp_Sum_Cat_Ref!U79</f>
        <v>NA</v>
      </c>
      <c r="W96" s="147" t="str">
        <f ca="1">Comp_Sum_Cat_Ref!V79</f>
        <v>NA</v>
      </c>
      <c r="X96" s="148" t="str">
        <f ca="1">Comp_Sum_Cat_Ref!AG79</f>
        <v>NA</v>
      </c>
      <c r="Y96" s="186" t="e">
        <f ca="1">Comp_Sum_Cat_Ref!X79</f>
        <v>#REF!</v>
      </c>
      <c r="Z96" s="146" t="str">
        <f ca="1">Comp_Sum_Cat_Ref!Y79</f>
        <v>NA</v>
      </c>
      <c r="AA96" s="161" t="str">
        <f ca="1">Comp_Sum_Cat_Ref!Z79</f>
        <v>NA</v>
      </c>
      <c r="AB96" s="147" t="str">
        <f ca="1">Comp_Sum_Cat_Ref!AA79</f>
        <v>NA</v>
      </c>
      <c r="AC96" s="161" t="str">
        <f ca="1">Comp_Sum_Cat_Ref!AB79</f>
        <v>NA</v>
      </c>
      <c r="AD96" s="147" t="str">
        <f ca="1">Comp_Sum_Cat_Ref!AC79</f>
        <v>NA</v>
      </c>
      <c r="AE96" s="148" t="str">
        <f ca="1">Comp_Sum_Cat_Ref!AH79</f>
        <v>NA</v>
      </c>
      <c r="AF96" s="159"/>
    </row>
    <row r="97" spans="1:16384" s="157" customFormat="1" x14ac:dyDescent="0.2">
      <c r="A97" s="300"/>
      <c r="B97" s="102" t="s">
        <v>95</v>
      </c>
      <c r="C97" s="233" t="e">
        <f ca="1">Comp_Sum_Cat_Ref!B80</f>
        <v>#REF!</v>
      </c>
      <c r="D97" s="186" t="e">
        <f ca="1">Comp_Sum_Cat_Ref!C80</f>
        <v>#REF!</v>
      </c>
      <c r="E97" s="146" t="str">
        <f ca="1">Comp_Sum_Cat_Ref!D80</f>
        <v>NA</v>
      </c>
      <c r="F97" s="161" t="str">
        <f ca="1">Comp_Sum_Cat_Ref!E80</f>
        <v>NA</v>
      </c>
      <c r="G97" s="147" t="str">
        <f ca="1">Comp_Sum_Cat_Ref!F80</f>
        <v>NA</v>
      </c>
      <c r="H97" s="161" t="str">
        <f ca="1">Comp_Sum_Cat_Ref!G80</f>
        <v>NA</v>
      </c>
      <c r="I97" s="147" t="str">
        <f ca="1">Comp_Sum_Cat_Ref!H80</f>
        <v>NA</v>
      </c>
      <c r="J97" s="148" t="str">
        <f ca="1">Comp_Sum_Cat_Ref!AE80</f>
        <v>NA</v>
      </c>
      <c r="K97" s="186" t="e">
        <f ca="1">Comp_Sum_Cat_Ref!J80</f>
        <v>#REF!</v>
      </c>
      <c r="L97" s="146" t="str">
        <f ca="1">Comp_Sum_Cat_Ref!K80</f>
        <v>NA</v>
      </c>
      <c r="M97" s="161" t="str">
        <f ca="1">Comp_Sum_Cat_Ref!L80</f>
        <v>NA</v>
      </c>
      <c r="N97" s="147" t="str">
        <f ca="1">Comp_Sum_Cat_Ref!M80</f>
        <v>NA</v>
      </c>
      <c r="O97" s="161" t="str">
        <f ca="1">Comp_Sum_Cat_Ref!N80</f>
        <v>NA</v>
      </c>
      <c r="P97" s="147" t="str">
        <f ca="1">Comp_Sum_Cat_Ref!O80</f>
        <v>NA</v>
      </c>
      <c r="Q97" s="148" t="str">
        <f ca="1">Comp_Sum_Cat_Ref!AF80</f>
        <v>NA</v>
      </c>
      <c r="R97" s="186" t="e">
        <f ca="1">Comp_Sum_Cat_Ref!Q80</f>
        <v>#REF!</v>
      </c>
      <c r="S97" s="146" t="str">
        <f ca="1">Comp_Sum_Cat_Ref!R80</f>
        <v>NA</v>
      </c>
      <c r="T97" s="161" t="str">
        <f ca="1">Comp_Sum_Cat_Ref!S80</f>
        <v>NA</v>
      </c>
      <c r="U97" s="147" t="str">
        <f ca="1">Comp_Sum_Cat_Ref!T80</f>
        <v>NA</v>
      </c>
      <c r="V97" s="161" t="str">
        <f ca="1">Comp_Sum_Cat_Ref!U80</f>
        <v>NA</v>
      </c>
      <c r="W97" s="147" t="str">
        <f ca="1">Comp_Sum_Cat_Ref!V80</f>
        <v>NA</v>
      </c>
      <c r="X97" s="148" t="str">
        <f ca="1">Comp_Sum_Cat_Ref!AG80</f>
        <v>NA</v>
      </c>
      <c r="Y97" s="186" t="e">
        <f ca="1">Comp_Sum_Cat_Ref!X80</f>
        <v>#REF!</v>
      </c>
      <c r="Z97" s="146" t="str">
        <f ca="1">Comp_Sum_Cat_Ref!Y80</f>
        <v>NA</v>
      </c>
      <c r="AA97" s="161" t="str">
        <f ca="1">Comp_Sum_Cat_Ref!Z80</f>
        <v>NA</v>
      </c>
      <c r="AB97" s="147" t="str">
        <f ca="1">Comp_Sum_Cat_Ref!AA80</f>
        <v>NA</v>
      </c>
      <c r="AC97" s="161" t="str">
        <f ca="1">Comp_Sum_Cat_Ref!AB80</f>
        <v>NA</v>
      </c>
      <c r="AD97" s="147" t="str">
        <f ca="1">Comp_Sum_Cat_Ref!AC80</f>
        <v>NA</v>
      </c>
      <c r="AE97" s="148" t="str">
        <f ca="1">Comp_Sum_Cat_Ref!AH80</f>
        <v>NA</v>
      </c>
      <c r="AF97" s="159"/>
    </row>
    <row r="98" spans="1:16384" s="157" customFormat="1" x14ac:dyDescent="0.2">
      <c r="A98" s="300"/>
      <c r="B98" s="102" t="s">
        <v>88</v>
      </c>
      <c r="C98" s="233" t="e">
        <f ca="1">Comp_Sum_Cat_Ref!B81</f>
        <v>#REF!</v>
      </c>
      <c r="D98" s="186" t="e">
        <f ca="1">Comp_Sum_Cat_Ref!C81</f>
        <v>#REF!</v>
      </c>
      <c r="E98" s="146" t="str">
        <f ca="1">Comp_Sum_Cat_Ref!D81</f>
        <v>NA</v>
      </c>
      <c r="F98" s="161" t="str">
        <f ca="1">Comp_Sum_Cat_Ref!E81</f>
        <v>NA</v>
      </c>
      <c r="G98" s="147" t="str">
        <f ca="1">Comp_Sum_Cat_Ref!F81</f>
        <v>NA</v>
      </c>
      <c r="H98" s="161" t="str">
        <f ca="1">Comp_Sum_Cat_Ref!G81</f>
        <v>NA</v>
      </c>
      <c r="I98" s="147" t="str">
        <f ca="1">Comp_Sum_Cat_Ref!H81</f>
        <v>NA</v>
      </c>
      <c r="J98" s="148" t="str">
        <f ca="1">Comp_Sum_Cat_Ref!AE81</f>
        <v>NA</v>
      </c>
      <c r="K98" s="186" t="e">
        <f ca="1">Comp_Sum_Cat_Ref!J81</f>
        <v>#REF!</v>
      </c>
      <c r="L98" s="146" t="str">
        <f ca="1">Comp_Sum_Cat_Ref!K81</f>
        <v>NA</v>
      </c>
      <c r="M98" s="161" t="str">
        <f ca="1">Comp_Sum_Cat_Ref!L81</f>
        <v>NA</v>
      </c>
      <c r="N98" s="147" t="str">
        <f ca="1">Comp_Sum_Cat_Ref!M81</f>
        <v>NA</v>
      </c>
      <c r="O98" s="161" t="str">
        <f ca="1">Comp_Sum_Cat_Ref!N81</f>
        <v>NA</v>
      </c>
      <c r="P98" s="147" t="str">
        <f ca="1">Comp_Sum_Cat_Ref!O81</f>
        <v>NA</v>
      </c>
      <c r="Q98" s="148" t="str">
        <f ca="1">Comp_Sum_Cat_Ref!AF81</f>
        <v>NA</v>
      </c>
      <c r="R98" s="186" t="e">
        <f ca="1">Comp_Sum_Cat_Ref!Q81</f>
        <v>#REF!</v>
      </c>
      <c r="S98" s="146" t="str">
        <f ca="1">Comp_Sum_Cat_Ref!R81</f>
        <v>NA</v>
      </c>
      <c r="T98" s="161" t="str">
        <f ca="1">Comp_Sum_Cat_Ref!S81</f>
        <v>NA</v>
      </c>
      <c r="U98" s="147" t="str">
        <f ca="1">Comp_Sum_Cat_Ref!T81</f>
        <v>NA</v>
      </c>
      <c r="V98" s="161" t="str">
        <f ca="1">Comp_Sum_Cat_Ref!U81</f>
        <v>NA</v>
      </c>
      <c r="W98" s="147" t="str">
        <f ca="1">Comp_Sum_Cat_Ref!V81</f>
        <v>NA</v>
      </c>
      <c r="X98" s="148" t="str">
        <f ca="1">Comp_Sum_Cat_Ref!AG81</f>
        <v>NA</v>
      </c>
      <c r="Y98" s="186" t="e">
        <f ca="1">Comp_Sum_Cat_Ref!X81</f>
        <v>#REF!</v>
      </c>
      <c r="Z98" s="146" t="str">
        <f ca="1">Comp_Sum_Cat_Ref!Y81</f>
        <v>NA</v>
      </c>
      <c r="AA98" s="161" t="str">
        <f ca="1">Comp_Sum_Cat_Ref!Z81</f>
        <v>NA</v>
      </c>
      <c r="AB98" s="147" t="str">
        <f ca="1">Comp_Sum_Cat_Ref!AA81</f>
        <v>NA</v>
      </c>
      <c r="AC98" s="161" t="str">
        <f ca="1">Comp_Sum_Cat_Ref!AB81</f>
        <v>NA</v>
      </c>
      <c r="AD98" s="147" t="str">
        <f ca="1">Comp_Sum_Cat_Ref!AC81</f>
        <v>NA</v>
      </c>
      <c r="AE98" s="148" t="str">
        <f ca="1">Comp_Sum_Cat_Ref!AH81</f>
        <v>NA</v>
      </c>
    </row>
    <row r="99" spans="1:16384" s="157" customFormat="1" x14ac:dyDescent="0.2">
      <c r="A99" s="300"/>
      <c r="B99" s="102" t="s">
        <v>125</v>
      </c>
      <c r="C99" s="233" t="e">
        <f ca="1">Comp_Sum_Cat_Ref!B82</f>
        <v>#REF!</v>
      </c>
      <c r="D99" s="186" t="e">
        <f ca="1">Comp_Sum_Cat_Ref!C82</f>
        <v>#REF!</v>
      </c>
      <c r="E99" s="146" t="str">
        <f ca="1">Comp_Sum_Cat_Ref!D82</f>
        <v>NA</v>
      </c>
      <c r="F99" s="161" t="str">
        <f ca="1">Comp_Sum_Cat_Ref!E82</f>
        <v>NA</v>
      </c>
      <c r="G99" s="147" t="str">
        <f ca="1">Comp_Sum_Cat_Ref!F82</f>
        <v>NA</v>
      </c>
      <c r="H99" s="161" t="str">
        <f ca="1">Comp_Sum_Cat_Ref!G82</f>
        <v>NA</v>
      </c>
      <c r="I99" s="147" t="str">
        <f ca="1">Comp_Sum_Cat_Ref!H82</f>
        <v>NA</v>
      </c>
      <c r="J99" s="148" t="str">
        <f ca="1">Comp_Sum_Cat_Ref!AE82</f>
        <v>NA</v>
      </c>
      <c r="K99" s="186" t="e">
        <f ca="1">Comp_Sum_Cat_Ref!J82</f>
        <v>#REF!</v>
      </c>
      <c r="L99" s="146" t="str">
        <f ca="1">Comp_Sum_Cat_Ref!K82</f>
        <v>NA</v>
      </c>
      <c r="M99" s="161" t="str">
        <f ca="1">Comp_Sum_Cat_Ref!L82</f>
        <v>NA</v>
      </c>
      <c r="N99" s="147" t="str">
        <f ca="1">Comp_Sum_Cat_Ref!M82</f>
        <v>NA</v>
      </c>
      <c r="O99" s="161" t="str">
        <f ca="1">Comp_Sum_Cat_Ref!N82</f>
        <v>NA</v>
      </c>
      <c r="P99" s="147" t="str">
        <f ca="1">Comp_Sum_Cat_Ref!O82</f>
        <v>NA</v>
      </c>
      <c r="Q99" s="148" t="str">
        <f ca="1">Comp_Sum_Cat_Ref!AF82</f>
        <v>NA</v>
      </c>
      <c r="R99" s="186" t="e">
        <f ca="1">Comp_Sum_Cat_Ref!Q82</f>
        <v>#REF!</v>
      </c>
      <c r="S99" s="146" t="str">
        <f ca="1">Comp_Sum_Cat_Ref!R82</f>
        <v>NA</v>
      </c>
      <c r="T99" s="161" t="str">
        <f ca="1">Comp_Sum_Cat_Ref!S82</f>
        <v>NA</v>
      </c>
      <c r="U99" s="147" t="str">
        <f ca="1">Comp_Sum_Cat_Ref!T82</f>
        <v>NA</v>
      </c>
      <c r="V99" s="161" t="str">
        <f ca="1">Comp_Sum_Cat_Ref!U82</f>
        <v>NA</v>
      </c>
      <c r="W99" s="147" t="str">
        <f ca="1">Comp_Sum_Cat_Ref!V82</f>
        <v>NA</v>
      </c>
      <c r="X99" s="148" t="str">
        <f ca="1">Comp_Sum_Cat_Ref!AG82</f>
        <v>NA</v>
      </c>
      <c r="Y99" s="186" t="e">
        <f ca="1">Comp_Sum_Cat_Ref!X82</f>
        <v>#REF!</v>
      </c>
      <c r="Z99" s="146" t="str">
        <f ca="1">Comp_Sum_Cat_Ref!Y82</f>
        <v>NA</v>
      </c>
      <c r="AA99" s="161" t="str">
        <f ca="1">Comp_Sum_Cat_Ref!Z82</f>
        <v>NA</v>
      </c>
      <c r="AB99" s="147" t="str">
        <f ca="1">Comp_Sum_Cat_Ref!AA82</f>
        <v>NA</v>
      </c>
      <c r="AC99" s="161" t="str">
        <f ca="1">Comp_Sum_Cat_Ref!AB82</f>
        <v>NA</v>
      </c>
      <c r="AD99" s="147" t="str">
        <f ca="1">Comp_Sum_Cat_Ref!AC82</f>
        <v>NA</v>
      </c>
      <c r="AE99" s="148" t="str">
        <f ca="1">Comp_Sum_Cat_Ref!AH82</f>
        <v>NA</v>
      </c>
      <c r="AF99" s="156"/>
      <c r="AG99" s="156"/>
      <c r="AH99" s="156"/>
      <c r="AI99" s="156"/>
      <c r="AJ99" s="156"/>
      <c r="AK99" s="156"/>
      <c r="AL99" s="156"/>
      <c r="AM99" s="156"/>
      <c r="AN99" s="156"/>
      <c r="AO99" s="156"/>
      <c r="AP99" s="156"/>
      <c r="AQ99" s="156"/>
      <c r="AR99" s="156"/>
      <c r="AS99" s="156"/>
      <c r="AT99" s="156"/>
      <c r="AU99" s="156"/>
      <c r="AV99" s="156"/>
      <c r="AW99" s="156"/>
      <c r="AX99" s="156"/>
      <c r="AY99" s="156"/>
      <c r="AZ99" s="156"/>
      <c r="BA99" s="156"/>
      <c r="BB99" s="156"/>
      <c r="BC99" s="156"/>
      <c r="BD99" s="156"/>
      <c r="BE99" s="156"/>
      <c r="BF99" s="156"/>
      <c r="BG99" s="156"/>
      <c r="BH99" s="156"/>
      <c r="BI99" s="156"/>
      <c r="BJ99" s="156"/>
      <c r="BK99" s="156"/>
      <c r="BL99" s="156"/>
      <c r="BM99" s="156"/>
      <c r="BN99" s="156"/>
      <c r="BO99" s="156"/>
      <c r="BP99" s="156"/>
      <c r="BQ99" s="156"/>
      <c r="BR99" s="156"/>
      <c r="BS99" s="156"/>
      <c r="BT99" s="156"/>
      <c r="BU99" s="156"/>
      <c r="BV99" s="156"/>
      <c r="BW99" s="156"/>
      <c r="BX99" s="156"/>
      <c r="BY99" s="156"/>
      <c r="BZ99" s="156"/>
      <c r="CA99" s="156"/>
      <c r="CB99" s="156"/>
      <c r="CC99" s="156"/>
      <c r="CD99" s="156"/>
      <c r="CE99" s="156"/>
      <c r="CF99" s="156"/>
      <c r="CG99" s="156"/>
      <c r="CH99" s="156"/>
      <c r="CI99" s="156"/>
      <c r="CJ99" s="156"/>
      <c r="CK99" s="156"/>
      <c r="CL99" s="156"/>
      <c r="CM99" s="156"/>
      <c r="CN99" s="156"/>
      <c r="CO99" s="156"/>
      <c r="CP99" s="156"/>
      <c r="CQ99" s="156"/>
      <c r="CR99" s="156"/>
      <c r="CS99" s="156"/>
      <c r="CT99" s="156"/>
      <c r="CU99" s="156"/>
      <c r="CV99" s="156"/>
      <c r="CW99" s="156"/>
      <c r="CX99" s="156"/>
      <c r="CY99" s="156"/>
      <c r="CZ99" s="156"/>
      <c r="DA99" s="156"/>
      <c r="DB99" s="156"/>
      <c r="DC99" s="156"/>
      <c r="DD99" s="156"/>
      <c r="DE99" s="156"/>
      <c r="DF99" s="156"/>
      <c r="DG99" s="156"/>
      <c r="DH99" s="156"/>
      <c r="DI99" s="156"/>
      <c r="DJ99" s="156"/>
      <c r="DK99" s="156"/>
      <c r="DL99" s="156"/>
      <c r="DM99" s="156"/>
      <c r="DN99" s="156"/>
      <c r="DO99" s="156"/>
      <c r="DP99" s="156"/>
      <c r="DQ99" s="156"/>
      <c r="DR99" s="156"/>
      <c r="DS99" s="156"/>
      <c r="DT99" s="156"/>
      <c r="DU99" s="156"/>
      <c r="DV99" s="156"/>
      <c r="DW99" s="156"/>
      <c r="DX99" s="156"/>
      <c r="DY99" s="156"/>
      <c r="DZ99" s="156"/>
      <c r="EA99" s="156"/>
      <c r="EB99" s="156"/>
      <c r="EC99" s="156"/>
      <c r="ED99" s="156"/>
      <c r="EE99" s="156"/>
      <c r="EF99" s="156"/>
      <c r="EG99" s="156"/>
      <c r="EH99" s="156"/>
      <c r="EI99" s="156"/>
      <c r="EJ99" s="156"/>
      <c r="EK99" s="156"/>
      <c r="EL99" s="156"/>
      <c r="EM99" s="156"/>
      <c r="EN99" s="156"/>
      <c r="EO99" s="156"/>
      <c r="EP99" s="156"/>
      <c r="EQ99" s="156"/>
      <c r="ER99" s="156"/>
      <c r="ES99" s="156"/>
      <c r="ET99" s="156"/>
      <c r="EU99" s="156"/>
      <c r="EV99" s="156"/>
      <c r="EW99" s="156"/>
      <c r="EX99" s="156"/>
      <c r="EY99" s="156"/>
      <c r="EZ99" s="156"/>
      <c r="FA99" s="156"/>
      <c r="FB99" s="156"/>
      <c r="FC99" s="156"/>
      <c r="FD99" s="156"/>
      <c r="FE99" s="156"/>
      <c r="FF99" s="156"/>
      <c r="FG99" s="156"/>
      <c r="FH99" s="156"/>
      <c r="FI99" s="156"/>
      <c r="FJ99" s="156"/>
      <c r="FK99" s="156"/>
      <c r="FL99" s="156"/>
      <c r="FM99" s="156"/>
      <c r="FN99" s="156"/>
      <c r="FO99" s="156"/>
      <c r="FP99" s="156"/>
      <c r="FQ99" s="156"/>
      <c r="FR99" s="156"/>
      <c r="FS99" s="156"/>
      <c r="FT99" s="156"/>
      <c r="FU99" s="156"/>
      <c r="FV99" s="156"/>
      <c r="FW99" s="156"/>
      <c r="FX99" s="156"/>
      <c r="FY99" s="156"/>
      <c r="FZ99" s="156"/>
      <c r="GA99" s="156"/>
      <c r="GB99" s="156"/>
      <c r="GC99" s="156"/>
      <c r="GD99" s="156"/>
      <c r="GE99" s="156"/>
      <c r="GF99" s="156"/>
      <c r="GG99" s="156"/>
      <c r="GH99" s="156"/>
      <c r="GI99" s="156"/>
      <c r="GJ99" s="156"/>
      <c r="GK99" s="156"/>
      <c r="GL99" s="156"/>
      <c r="GM99" s="156"/>
      <c r="GN99" s="156"/>
      <c r="GO99" s="156"/>
      <c r="GP99" s="156"/>
      <c r="GQ99" s="156"/>
      <c r="GR99" s="156"/>
      <c r="GS99" s="156"/>
      <c r="GT99" s="156"/>
      <c r="GU99" s="156"/>
      <c r="GV99" s="156"/>
      <c r="GW99" s="156"/>
      <c r="GX99" s="156"/>
      <c r="GY99" s="156"/>
      <c r="GZ99" s="156"/>
      <c r="HA99" s="156"/>
      <c r="HB99" s="156"/>
      <c r="HC99" s="156"/>
      <c r="HD99" s="156"/>
      <c r="HE99" s="156"/>
      <c r="HF99" s="156"/>
      <c r="HG99" s="156"/>
      <c r="HH99" s="156"/>
      <c r="HI99" s="156"/>
      <c r="HJ99" s="156"/>
      <c r="HK99" s="156"/>
      <c r="HL99" s="156"/>
      <c r="HM99" s="156"/>
      <c r="HN99" s="156"/>
      <c r="HO99" s="156"/>
      <c r="HP99" s="156"/>
      <c r="HQ99" s="156"/>
      <c r="HR99" s="156"/>
      <c r="HS99" s="156"/>
      <c r="HT99" s="156"/>
      <c r="HU99" s="156"/>
      <c r="HV99" s="156"/>
      <c r="HW99" s="156"/>
      <c r="HX99" s="156"/>
      <c r="HY99" s="156"/>
      <c r="HZ99" s="156"/>
      <c r="IA99" s="156"/>
      <c r="IB99" s="156"/>
      <c r="IC99" s="156"/>
      <c r="ID99" s="156"/>
      <c r="IE99" s="156"/>
      <c r="IF99" s="156"/>
      <c r="IG99" s="156"/>
      <c r="IH99" s="156"/>
      <c r="II99" s="156"/>
      <c r="IJ99" s="156"/>
      <c r="IK99" s="156"/>
      <c r="IL99" s="156"/>
      <c r="IM99" s="156"/>
      <c r="IN99" s="156"/>
      <c r="IO99" s="156"/>
      <c r="IP99" s="156"/>
      <c r="IQ99" s="156"/>
      <c r="IR99" s="156"/>
      <c r="IS99" s="156"/>
      <c r="IT99" s="156"/>
      <c r="IU99" s="156"/>
      <c r="IV99" s="156"/>
      <c r="IW99" s="156"/>
      <c r="IX99" s="156"/>
      <c r="IY99" s="156"/>
      <c r="IZ99" s="156"/>
      <c r="JA99" s="156"/>
      <c r="JB99" s="156"/>
      <c r="JC99" s="156"/>
      <c r="JD99" s="156"/>
      <c r="JE99" s="156"/>
      <c r="JF99" s="156"/>
      <c r="JG99" s="156"/>
      <c r="JH99" s="156"/>
      <c r="JI99" s="156"/>
      <c r="JJ99" s="156"/>
      <c r="JK99" s="156"/>
      <c r="JL99" s="156"/>
      <c r="JM99" s="156"/>
      <c r="JN99" s="156"/>
      <c r="JO99" s="156"/>
      <c r="JP99" s="156"/>
      <c r="JQ99" s="156"/>
      <c r="JR99" s="156"/>
      <c r="JS99" s="156"/>
      <c r="JT99" s="156"/>
      <c r="JU99" s="156"/>
      <c r="JV99" s="156"/>
      <c r="JW99" s="156"/>
      <c r="JX99" s="156"/>
      <c r="JY99" s="156"/>
      <c r="JZ99" s="156"/>
      <c r="KA99" s="156"/>
      <c r="KB99" s="156"/>
      <c r="KC99" s="156"/>
      <c r="KD99" s="156"/>
      <c r="KE99" s="156"/>
      <c r="KF99" s="156"/>
      <c r="KG99" s="156"/>
      <c r="KH99" s="156"/>
      <c r="KI99" s="156"/>
      <c r="KJ99" s="156"/>
      <c r="KK99" s="156"/>
      <c r="KL99" s="156"/>
      <c r="KM99" s="156"/>
      <c r="KN99" s="156"/>
      <c r="KO99" s="156"/>
      <c r="KP99" s="156"/>
      <c r="KQ99" s="156"/>
      <c r="KR99" s="156"/>
      <c r="KS99" s="156"/>
      <c r="KT99" s="156"/>
      <c r="KU99" s="156"/>
      <c r="KV99" s="156"/>
      <c r="KW99" s="156"/>
      <c r="KX99" s="156"/>
      <c r="KY99" s="156"/>
      <c r="KZ99" s="156"/>
      <c r="LA99" s="156"/>
      <c r="LB99" s="156"/>
      <c r="LC99" s="156"/>
      <c r="LD99" s="156"/>
      <c r="LE99" s="156"/>
      <c r="LF99" s="156"/>
      <c r="LG99" s="156"/>
      <c r="LH99" s="156"/>
      <c r="LI99" s="156"/>
      <c r="LJ99" s="156"/>
      <c r="LK99" s="156"/>
      <c r="LL99" s="156"/>
      <c r="LM99" s="156"/>
      <c r="LN99" s="156"/>
      <c r="LO99" s="156"/>
      <c r="LP99" s="156"/>
      <c r="LQ99" s="156"/>
      <c r="LR99" s="156"/>
      <c r="LS99" s="156"/>
      <c r="LT99" s="156"/>
      <c r="LU99" s="156"/>
      <c r="LV99" s="156"/>
      <c r="LW99" s="156"/>
      <c r="LX99" s="156"/>
      <c r="LY99" s="156"/>
      <c r="LZ99" s="156"/>
      <c r="MA99" s="156"/>
      <c r="MB99" s="156"/>
      <c r="MC99" s="156"/>
      <c r="MD99" s="156"/>
      <c r="ME99" s="156"/>
      <c r="MF99" s="156"/>
      <c r="MG99" s="156"/>
      <c r="MH99" s="156"/>
      <c r="MI99" s="156"/>
      <c r="MJ99" s="156"/>
      <c r="MK99" s="156"/>
      <c r="ML99" s="156"/>
      <c r="MM99" s="156"/>
      <c r="MN99" s="156"/>
      <c r="MO99" s="156"/>
      <c r="MP99" s="156"/>
      <c r="MQ99" s="156"/>
      <c r="MR99" s="156"/>
      <c r="MS99" s="156"/>
      <c r="MT99" s="156"/>
      <c r="MU99" s="156"/>
      <c r="MV99" s="156"/>
      <c r="MW99" s="156"/>
      <c r="MX99" s="156"/>
      <c r="MY99" s="156"/>
      <c r="MZ99" s="156"/>
      <c r="NA99" s="156"/>
      <c r="NB99" s="156"/>
      <c r="NC99" s="156"/>
      <c r="ND99" s="156"/>
      <c r="NE99" s="156"/>
      <c r="NF99" s="156"/>
      <c r="NG99" s="156"/>
      <c r="NH99" s="156"/>
      <c r="NI99" s="156"/>
      <c r="NJ99" s="156"/>
      <c r="NK99" s="156"/>
      <c r="NL99" s="156"/>
      <c r="NM99" s="156"/>
      <c r="NN99" s="156"/>
      <c r="NO99" s="156"/>
      <c r="NP99" s="156"/>
      <c r="NQ99" s="156"/>
      <c r="NR99" s="156"/>
      <c r="NS99" s="156"/>
      <c r="NT99" s="156"/>
      <c r="NU99" s="156"/>
      <c r="NV99" s="156"/>
      <c r="NW99" s="156"/>
      <c r="NX99" s="156"/>
      <c r="NY99" s="156"/>
      <c r="NZ99" s="156"/>
      <c r="OA99" s="156"/>
      <c r="OB99" s="156"/>
      <c r="OC99" s="156"/>
      <c r="OD99" s="156"/>
      <c r="OE99" s="156"/>
      <c r="OF99" s="156"/>
      <c r="OG99" s="156"/>
      <c r="OH99" s="156"/>
      <c r="OI99" s="156"/>
      <c r="OJ99" s="156"/>
      <c r="OK99" s="156"/>
      <c r="OL99" s="156"/>
      <c r="OM99" s="156"/>
      <c r="ON99" s="156"/>
      <c r="OO99" s="156"/>
      <c r="OP99" s="156"/>
      <c r="OQ99" s="156"/>
      <c r="OR99" s="156"/>
      <c r="OS99" s="156"/>
      <c r="OT99" s="156"/>
      <c r="OU99" s="156"/>
      <c r="OV99" s="156"/>
      <c r="OW99" s="156"/>
      <c r="OX99" s="156"/>
      <c r="OY99" s="156"/>
      <c r="OZ99" s="156"/>
      <c r="PA99" s="156"/>
      <c r="PB99" s="156"/>
      <c r="PC99" s="156"/>
      <c r="PD99" s="156"/>
      <c r="PE99" s="156"/>
      <c r="PF99" s="156"/>
      <c r="PG99" s="156"/>
      <c r="PH99" s="156"/>
      <c r="PI99" s="156"/>
      <c r="PJ99" s="156"/>
      <c r="PK99" s="156"/>
      <c r="PL99" s="156"/>
      <c r="PM99" s="156"/>
      <c r="PN99" s="156"/>
      <c r="PO99" s="156"/>
      <c r="PP99" s="156"/>
      <c r="PQ99" s="156"/>
      <c r="PR99" s="156"/>
      <c r="PS99" s="156"/>
      <c r="PT99" s="156"/>
      <c r="PU99" s="156"/>
      <c r="PV99" s="156"/>
      <c r="PW99" s="156"/>
      <c r="PX99" s="156"/>
      <c r="PY99" s="156"/>
      <c r="PZ99" s="156"/>
      <c r="QA99" s="156"/>
      <c r="QB99" s="156"/>
      <c r="QC99" s="156"/>
      <c r="QD99" s="156"/>
      <c r="QE99" s="156"/>
      <c r="QF99" s="156"/>
      <c r="QG99" s="156"/>
      <c r="QH99" s="156"/>
      <c r="QI99" s="156"/>
      <c r="QJ99" s="156"/>
      <c r="QK99" s="156"/>
      <c r="QL99" s="156"/>
      <c r="QM99" s="156"/>
      <c r="QN99" s="156"/>
      <c r="QO99" s="156"/>
      <c r="QP99" s="156"/>
      <c r="QQ99" s="156"/>
      <c r="QR99" s="156"/>
      <c r="QS99" s="156"/>
      <c r="QT99" s="156"/>
      <c r="QU99" s="156"/>
      <c r="QV99" s="156"/>
      <c r="QW99" s="156"/>
      <c r="QX99" s="156"/>
      <c r="QY99" s="156"/>
      <c r="QZ99" s="156"/>
      <c r="RA99" s="156"/>
      <c r="RB99" s="156"/>
      <c r="RC99" s="156"/>
      <c r="RD99" s="156"/>
      <c r="RE99" s="156"/>
      <c r="RF99" s="156"/>
      <c r="RG99" s="156"/>
      <c r="RH99" s="156"/>
      <c r="RI99" s="156"/>
      <c r="RJ99" s="156"/>
      <c r="RK99" s="156"/>
      <c r="RL99" s="156"/>
      <c r="RM99" s="156"/>
      <c r="RN99" s="156"/>
      <c r="RO99" s="156"/>
      <c r="RP99" s="156"/>
      <c r="RQ99" s="156"/>
      <c r="RR99" s="156"/>
      <c r="RS99" s="156"/>
      <c r="RT99" s="156"/>
      <c r="RU99" s="156"/>
      <c r="RV99" s="156"/>
      <c r="RW99" s="156"/>
      <c r="RX99" s="156"/>
      <c r="RY99" s="156"/>
      <c r="RZ99" s="156"/>
      <c r="SA99" s="156"/>
      <c r="SB99" s="156"/>
      <c r="SC99" s="156"/>
      <c r="SD99" s="156"/>
      <c r="SE99" s="156"/>
      <c r="SF99" s="156"/>
      <c r="SG99" s="156"/>
      <c r="SH99" s="156"/>
      <c r="SI99" s="156"/>
      <c r="SJ99" s="156"/>
      <c r="SK99" s="156"/>
      <c r="SL99" s="156"/>
      <c r="SM99" s="156"/>
      <c r="SN99" s="156"/>
      <c r="SO99" s="156"/>
      <c r="SP99" s="156"/>
      <c r="SQ99" s="156"/>
      <c r="SR99" s="156"/>
      <c r="SS99" s="156"/>
      <c r="ST99" s="156"/>
      <c r="SU99" s="156"/>
      <c r="SV99" s="156"/>
      <c r="SW99" s="156"/>
      <c r="SX99" s="156"/>
      <c r="SY99" s="156"/>
      <c r="SZ99" s="156"/>
      <c r="TA99" s="156"/>
      <c r="TB99" s="156"/>
      <c r="TC99" s="156"/>
      <c r="TD99" s="156"/>
      <c r="TE99" s="156"/>
      <c r="TF99" s="156"/>
      <c r="TG99" s="156"/>
      <c r="TH99" s="156"/>
      <c r="TI99" s="156"/>
      <c r="TJ99" s="156"/>
      <c r="TK99" s="156"/>
      <c r="TL99" s="156"/>
      <c r="TM99" s="156"/>
      <c r="TN99" s="156"/>
      <c r="TO99" s="156"/>
      <c r="TP99" s="156"/>
      <c r="TQ99" s="156"/>
      <c r="TR99" s="156"/>
      <c r="TS99" s="156"/>
      <c r="TT99" s="156"/>
      <c r="TU99" s="156"/>
      <c r="TV99" s="156"/>
      <c r="TW99" s="156"/>
      <c r="TX99" s="156"/>
      <c r="TY99" s="156"/>
      <c r="TZ99" s="156"/>
      <c r="UA99" s="156"/>
      <c r="UB99" s="156"/>
      <c r="UC99" s="156"/>
      <c r="UD99" s="156"/>
      <c r="UE99" s="156"/>
      <c r="UF99" s="156"/>
      <c r="UG99" s="156"/>
      <c r="UH99" s="156"/>
      <c r="UI99" s="156"/>
      <c r="UJ99" s="156"/>
      <c r="UK99" s="156"/>
      <c r="UL99" s="156"/>
      <c r="UM99" s="156"/>
      <c r="UN99" s="156"/>
      <c r="UO99" s="156"/>
      <c r="UP99" s="156"/>
      <c r="UQ99" s="156"/>
      <c r="UR99" s="156"/>
      <c r="US99" s="156"/>
      <c r="UT99" s="156"/>
      <c r="UU99" s="156"/>
      <c r="UV99" s="156"/>
      <c r="UW99" s="156"/>
      <c r="UX99" s="156"/>
      <c r="UY99" s="156"/>
      <c r="UZ99" s="156"/>
      <c r="VA99" s="156"/>
      <c r="VB99" s="156"/>
      <c r="VC99" s="156"/>
      <c r="VD99" s="156"/>
      <c r="VE99" s="156"/>
      <c r="VF99" s="156"/>
      <c r="VG99" s="156"/>
      <c r="VH99" s="156"/>
      <c r="VI99" s="156"/>
      <c r="VJ99" s="156"/>
      <c r="VK99" s="156"/>
      <c r="VL99" s="156"/>
      <c r="VM99" s="156"/>
      <c r="VN99" s="156"/>
      <c r="VO99" s="156"/>
      <c r="VP99" s="156"/>
      <c r="VQ99" s="156"/>
      <c r="VR99" s="156"/>
      <c r="VS99" s="156"/>
      <c r="VT99" s="156"/>
      <c r="VU99" s="156"/>
      <c r="VV99" s="156"/>
      <c r="VW99" s="156"/>
      <c r="VX99" s="156"/>
      <c r="VY99" s="156"/>
      <c r="VZ99" s="156"/>
      <c r="WA99" s="156"/>
      <c r="WB99" s="156"/>
      <c r="WC99" s="156"/>
      <c r="WD99" s="156"/>
      <c r="WE99" s="156"/>
      <c r="WF99" s="156"/>
      <c r="WG99" s="156"/>
      <c r="WH99" s="156"/>
      <c r="WI99" s="156"/>
      <c r="WJ99" s="156"/>
      <c r="WK99" s="156"/>
      <c r="WL99" s="156"/>
      <c r="WM99" s="156"/>
      <c r="WN99" s="156"/>
      <c r="WO99" s="156"/>
      <c r="WP99" s="156"/>
      <c r="WQ99" s="156"/>
      <c r="WR99" s="156"/>
      <c r="WS99" s="156"/>
      <c r="WT99" s="156"/>
      <c r="WU99" s="156"/>
      <c r="WV99" s="156"/>
      <c r="WW99" s="156"/>
      <c r="WX99" s="156"/>
      <c r="WY99" s="156"/>
      <c r="WZ99" s="156"/>
      <c r="XA99" s="156"/>
      <c r="XB99" s="156"/>
      <c r="XC99" s="156"/>
      <c r="XD99" s="156"/>
      <c r="XE99" s="156"/>
      <c r="XF99" s="156"/>
      <c r="XG99" s="156"/>
      <c r="XH99" s="156"/>
      <c r="XI99" s="156"/>
      <c r="XJ99" s="156"/>
      <c r="XK99" s="156"/>
      <c r="XL99" s="156"/>
      <c r="XM99" s="156"/>
      <c r="XN99" s="156"/>
      <c r="XO99" s="156"/>
      <c r="XP99" s="156"/>
      <c r="XQ99" s="156"/>
      <c r="XR99" s="156"/>
      <c r="XS99" s="156"/>
      <c r="XT99" s="156"/>
      <c r="XU99" s="156"/>
      <c r="XV99" s="156"/>
      <c r="XW99" s="156"/>
      <c r="XX99" s="156"/>
      <c r="XY99" s="156"/>
      <c r="XZ99" s="156"/>
      <c r="YA99" s="156"/>
      <c r="YB99" s="156"/>
      <c r="YC99" s="156"/>
      <c r="YD99" s="156"/>
      <c r="YE99" s="156"/>
      <c r="YF99" s="156"/>
      <c r="YG99" s="156"/>
      <c r="YH99" s="156"/>
      <c r="YI99" s="156"/>
      <c r="YJ99" s="156"/>
      <c r="YK99" s="156"/>
      <c r="YL99" s="156"/>
      <c r="YM99" s="156"/>
      <c r="YN99" s="156"/>
      <c r="YO99" s="156"/>
      <c r="YP99" s="156"/>
      <c r="YQ99" s="156"/>
      <c r="YR99" s="156"/>
      <c r="YS99" s="156"/>
      <c r="YT99" s="156"/>
      <c r="YU99" s="156"/>
      <c r="YV99" s="156"/>
      <c r="YW99" s="156"/>
      <c r="YX99" s="156"/>
      <c r="YY99" s="156"/>
      <c r="YZ99" s="156"/>
      <c r="ZA99" s="156"/>
      <c r="ZB99" s="156"/>
      <c r="ZC99" s="156"/>
      <c r="ZD99" s="156"/>
      <c r="ZE99" s="156"/>
      <c r="ZF99" s="156"/>
      <c r="ZG99" s="156"/>
      <c r="ZH99" s="156"/>
      <c r="ZI99" s="156"/>
      <c r="ZJ99" s="156"/>
      <c r="ZK99" s="156"/>
      <c r="ZL99" s="156"/>
      <c r="ZM99" s="156"/>
      <c r="ZN99" s="156"/>
      <c r="ZO99" s="156"/>
      <c r="ZP99" s="156"/>
      <c r="ZQ99" s="156"/>
      <c r="ZR99" s="156"/>
      <c r="ZS99" s="156"/>
      <c r="ZT99" s="156"/>
      <c r="ZU99" s="156"/>
      <c r="ZV99" s="156"/>
      <c r="ZW99" s="156"/>
      <c r="ZX99" s="156"/>
      <c r="ZY99" s="156"/>
      <c r="ZZ99" s="156"/>
      <c r="AAA99" s="156"/>
      <c r="AAB99" s="156"/>
      <c r="AAC99" s="156"/>
      <c r="AAD99" s="156"/>
      <c r="AAE99" s="156"/>
      <c r="AAF99" s="156"/>
      <c r="AAG99" s="156"/>
      <c r="AAH99" s="156"/>
      <c r="AAI99" s="156"/>
      <c r="AAJ99" s="156"/>
      <c r="AAK99" s="156"/>
      <c r="AAL99" s="156"/>
      <c r="AAM99" s="156"/>
      <c r="AAN99" s="156"/>
      <c r="AAO99" s="156"/>
      <c r="AAP99" s="156"/>
      <c r="AAQ99" s="156"/>
      <c r="AAR99" s="156"/>
      <c r="AAS99" s="156"/>
      <c r="AAT99" s="156"/>
      <c r="AAU99" s="156"/>
      <c r="AAV99" s="156"/>
      <c r="AAW99" s="156"/>
      <c r="AAX99" s="156"/>
      <c r="AAY99" s="156"/>
      <c r="AAZ99" s="156"/>
      <c r="ABA99" s="156"/>
      <c r="ABB99" s="156"/>
      <c r="ABC99" s="156"/>
      <c r="ABD99" s="156"/>
      <c r="ABE99" s="156"/>
      <c r="ABF99" s="156"/>
      <c r="ABG99" s="156"/>
      <c r="ABH99" s="156"/>
      <c r="ABI99" s="156"/>
      <c r="ABJ99" s="156"/>
      <c r="ABK99" s="156"/>
      <c r="ABL99" s="156"/>
      <c r="ABM99" s="156"/>
      <c r="ABN99" s="156"/>
      <c r="ABO99" s="156"/>
      <c r="ABP99" s="156"/>
      <c r="ABQ99" s="156"/>
      <c r="ABR99" s="156"/>
      <c r="ABS99" s="156"/>
      <c r="ABT99" s="156"/>
      <c r="ABU99" s="156"/>
      <c r="ABV99" s="156"/>
      <c r="ABW99" s="156"/>
      <c r="ABX99" s="156"/>
      <c r="ABY99" s="156"/>
      <c r="ABZ99" s="156"/>
      <c r="ACA99" s="156"/>
      <c r="ACB99" s="156"/>
      <c r="ACC99" s="156"/>
      <c r="ACD99" s="156"/>
      <c r="ACE99" s="156"/>
      <c r="ACF99" s="156"/>
      <c r="ACG99" s="156"/>
      <c r="ACH99" s="156"/>
      <c r="ACI99" s="156"/>
      <c r="ACJ99" s="156"/>
      <c r="ACK99" s="156"/>
      <c r="ACL99" s="156"/>
      <c r="ACM99" s="156"/>
      <c r="ACN99" s="156"/>
      <c r="ACO99" s="156"/>
      <c r="ACP99" s="156"/>
      <c r="ACQ99" s="156"/>
      <c r="ACR99" s="156"/>
      <c r="ACS99" s="156"/>
      <c r="ACT99" s="156"/>
      <c r="ACU99" s="156"/>
      <c r="ACV99" s="156"/>
      <c r="ACW99" s="156"/>
      <c r="ACX99" s="156"/>
      <c r="ACY99" s="156"/>
      <c r="ACZ99" s="156"/>
      <c r="ADA99" s="156"/>
      <c r="ADB99" s="156"/>
      <c r="ADC99" s="156"/>
      <c r="ADD99" s="156"/>
      <c r="ADE99" s="156"/>
      <c r="ADF99" s="156"/>
      <c r="ADG99" s="156"/>
      <c r="ADH99" s="156"/>
      <c r="ADI99" s="156"/>
      <c r="ADJ99" s="156"/>
      <c r="ADK99" s="156"/>
      <c r="ADL99" s="156"/>
      <c r="ADM99" s="156"/>
      <c r="ADN99" s="156"/>
      <c r="ADO99" s="156"/>
      <c r="ADP99" s="156"/>
      <c r="ADQ99" s="156"/>
      <c r="ADR99" s="156"/>
      <c r="ADS99" s="156"/>
      <c r="ADT99" s="156"/>
      <c r="ADU99" s="156"/>
      <c r="ADV99" s="156"/>
      <c r="ADW99" s="156"/>
      <c r="ADX99" s="156"/>
      <c r="ADY99" s="156"/>
      <c r="ADZ99" s="156"/>
      <c r="AEA99" s="156"/>
      <c r="AEB99" s="156"/>
      <c r="AEC99" s="156"/>
      <c r="AED99" s="156"/>
      <c r="AEE99" s="156"/>
      <c r="AEF99" s="156"/>
      <c r="AEG99" s="156"/>
      <c r="AEH99" s="156"/>
      <c r="AEI99" s="156"/>
      <c r="AEJ99" s="156"/>
      <c r="AEK99" s="156"/>
      <c r="AEL99" s="156"/>
      <c r="AEM99" s="156"/>
      <c r="AEN99" s="156"/>
      <c r="AEO99" s="156"/>
      <c r="AEP99" s="156"/>
      <c r="AEQ99" s="156"/>
      <c r="AER99" s="156"/>
      <c r="AES99" s="156"/>
      <c r="AET99" s="156"/>
      <c r="AEU99" s="156"/>
      <c r="AEV99" s="156"/>
      <c r="AEW99" s="156"/>
      <c r="AEX99" s="156"/>
      <c r="AEY99" s="156"/>
      <c r="AEZ99" s="156"/>
      <c r="AFA99" s="156"/>
      <c r="AFB99" s="156"/>
      <c r="AFC99" s="156"/>
      <c r="AFD99" s="156"/>
      <c r="AFE99" s="156"/>
      <c r="AFF99" s="156"/>
      <c r="AFG99" s="156"/>
      <c r="AFH99" s="156"/>
      <c r="AFI99" s="156"/>
      <c r="AFJ99" s="156"/>
      <c r="AFK99" s="156"/>
      <c r="AFL99" s="156"/>
      <c r="AFM99" s="156"/>
      <c r="AFN99" s="156"/>
      <c r="AFO99" s="156"/>
      <c r="AFP99" s="156"/>
      <c r="AFQ99" s="156"/>
      <c r="AFR99" s="156"/>
      <c r="AFS99" s="156"/>
      <c r="AFT99" s="156"/>
      <c r="AFU99" s="156"/>
      <c r="AFV99" s="156"/>
      <c r="AFW99" s="156"/>
      <c r="AFX99" s="156"/>
      <c r="AFY99" s="156"/>
      <c r="AFZ99" s="156"/>
      <c r="AGA99" s="156"/>
      <c r="AGB99" s="156"/>
      <c r="AGC99" s="156"/>
      <c r="AGD99" s="156"/>
      <c r="AGE99" s="156"/>
      <c r="AGF99" s="156"/>
      <c r="AGG99" s="156"/>
      <c r="AGH99" s="156"/>
      <c r="AGI99" s="156"/>
      <c r="AGJ99" s="156"/>
      <c r="AGK99" s="156"/>
      <c r="AGL99" s="156"/>
      <c r="AGM99" s="156"/>
      <c r="AGN99" s="156"/>
      <c r="AGO99" s="156"/>
      <c r="AGP99" s="156"/>
      <c r="AGQ99" s="156"/>
      <c r="AGR99" s="156"/>
      <c r="AGS99" s="156"/>
      <c r="AGT99" s="156"/>
      <c r="AGU99" s="156"/>
      <c r="AGV99" s="156"/>
      <c r="AGW99" s="156"/>
      <c r="AGX99" s="156"/>
      <c r="AGY99" s="156"/>
      <c r="AGZ99" s="156"/>
      <c r="AHA99" s="156"/>
      <c r="AHB99" s="156"/>
      <c r="AHC99" s="156"/>
      <c r="AHD99" s="156"/>
      <c r="AHE99" s="156"/>
      <c r="AHF99" s="156"/>
      <c r="AHG99" s="156"/>
      <c r="AHH99" s="156"/>
      <c r="AHI99" s="156"/>
      <c r="AHJ99" s="156"/>
      <c r="AHK99" s="156"/>
      <c r="AHL99" s="156"/>
      <c r="AHM99" s="156"/>
      <c r="AHN99" s="156"/>
      <c r="AHO99" s="156"/>
      <c r="AHP99" s="156"/>
      <c r="AHQ99" s="156"/>
      <c r="AHR99" s="156"/>
      <c r="AHS99" s="156"/>
      <c r="AHT99" s="156"/>
      <c r="AHU99" s="156"/>
      <c r="AHV99" s="156"/>
      <c r="AHW99" s="156"/>
      <c r="AHX99" s="156"/>
      <c r="AHY99" s="156"/>
      <c r="AHZ99" s="156"/>
      <c r="AIA99" s="156"/>
      <c r="AIB99" s="156"/>
      <c r="AIC99" s="156"/>
      <c r="AID99" s="156"/>
      <c r="AIE99" s="156"/>
      <c r="AIF99" s="156"/>
      <c r="AIG99" s="156"/>
      <c r="AIH99" s="156"/>
      <c r="AII99" s="156"/>
      <c r="AIJ99" s="156"/>
      <c r="AIK99" s="156"/>
      <c r="AIL99" s="156"/>
      <c r="AIM99" s="156"/>
      <c r="AIN99" s="156"/>
      <c r="AIO99" s="156"/>
      <c r="AIP99" s="156"/>
      <c r="AIQ99" s="156"/>
      <c r="AIR99" s="156"/>
      <c r="AIS99" s="156"/>
      <c r="AIT99" s="156"/>
      <c r="AIU99" s="156"/>
      <c r="AIV99" s="156"/>
      <c r="AIW99" s="156"/>
      <c r="AIX99" s="156"/>
      <c r="AIY99" s="156"/>
      <c r="AIZ99" s="156"/>
      <c r="AJA99" s="156"/>
      <c r="AJB99" s="156"/>
      <c r="AJC99" s="156"/>
      <c r="AJD99" s="156"/>
      <c r="AJE99" s="156"/>
      <c r="AJF99" s="156"/>
      <c r="AJG99" s="156"/>
      <c r="AJH99" s="156"/>
      <c r="AJI99" s="156"/>
      <c r="AJJ99" s="156"/>
      <c r="AJK99" s="156"/>
      <c r="AJL99" s="156"/>
      <c r="AJM99" s="156"/>
      <c r="AJN99" s="156"/>
      <c r="AJO99" s="156"/>
      <c r="AJP99" s="156"/>
      <c r="AJQ99" s="156"/>
      <c r="AJR99" s="156"/>
      <c r="AJS99" s="156"/>
      <c r="AJT99" s="156"/>
      <c r="AJU99" s="156"/>
      <c r="AJV99" s="156"/>
      <c r="AJW99" s="156"/>
      <c r="AJX99" s="156"/>
      <c r="AJY99" s="156"/>
      <c r="AJZ99" s="156"/>
      <c r="AKA99" s="156"/>
      <c r="AKB99" s="156"/>
      <c r="AKC99" s="156"/>
      <c r="AKD99" s="156"/>
      <c r="AKE99" s="156"/>
      <c r="AKF99" s="156"/>
      <c r="AKG99" s="156"/>
      <c r="AKH99" s="156"/>
      <c r="AKI99" s="156"/>
      <c r="AKJ99" s="156"/>
      <c r="AKK99" s="156"/>
      <c r="AKL99" s="156"/>
      <c r="AKM99" s="156"/>
      <c r="AKN99" s="156"/>
      <c r="AKO99" s="156"/>
      <c r="AKP99" s="156"/>
      <c r="AKQ99" s="156"/>
      <c r="AKR99" s="156"/>
      <c r="AKS99" s="156"/>
      <c r="AKT99" s="156"/>
      <c r="AKU99" s="156"/>
      <c r="AKV99" s="156"/>
      <c r="AKW99" s="156"/>
      <c r="AKX99" s="156"/>
      <c r="AKY99" s="156"/>
      <c r="AKZ99" s="156"/>
      <c r="ALA99" s="156"/>
      <c r="ALB99" s="156"/>
      <c r="ALC99" s="156"/>
      <c r="ALD99" s="156"/>
      <c r="ALE99" s="156"/>
      <c r="ALF99" s="156"/>
      <c r="ALG99" s="156"/>
      <c r="ALH99" s="156"/>
      <c r="ALI99" s="156"/>
      <c r="ALJ99" s="156"/>
      <c r="ALK99" s="156"/>
      <c r="ALL99" s="156"/>
      <c r="ALM99" s="156"/>
      <c r="ALN99" s="156"/>
      <c r="ALO99" s="156"/>
      <c r="ALP99" s="156"/>
      <c r="ALQ99" s="156"/>
      <c r="ALR99" s="156"/>
      <c r="ALS99" s="156"/>
      <c r="ALT99" s="156"/>
      <c r="ALU99" s="156"/>
      <c r="ALV99" s="156"/>
      <c r="ALW99" s="156"/>
      <c r="ALX99" s="156"/>
      <c r="ALY99" s="156"/>
      <c r="ALZ99" s="156"/>
      <c r="AMA99" s="156"/>
      <c r="AMB99" s="156"/>
      <c r="AMC99" s="156"/>
      <c r="AMD99" s="156"/>
      <c r="AME99" s="156"/>
      <c r="AMF99" s="156"/>
      <c r="AMG99" s="156"/>
      <c r="AMH99" s="156"/>
      <c r="AMI99" s="156"/>
      <c r="AMJ99" s="156"/>
      <c r="AMK99" s="156"/>
      <c r="AML99" s="156"/>
      <c r="AMM99" s="156"/>
      <c r="AMN99" s="156"/>
      <c r="AMO99" s="156"/>
      <c r="AMP99" s="156"/>
      <c r="AMQ99" s="156"/>
      <c r="AMR99" s="156"/>
      <c r="AMS99" s="156"/>
      <c r="AMT99" s="156"/>
      <c r="AMU99" s="156"/>
      <c r="AMV99" s="156"/>
      <c r="AMW99" s="156"/>
      <c r="AMX99" s="156"/>
      <c r="AMY99" s="156"/>
      <c r="AMZ99" s="156"/>
      <c r="ANA99" s="156"/>
      <c r="ANB99" s="156"/>
      <c r="ANC99" s="156"/>
      <c r="AND99" s="156"/>
      <c r="ANE99" s="156"/>
      <c r="ANF99" s="156"/>
      <c r="ANG99" s="156"/>
      <c r="ANH99" s="156"/>
      <c r="ANI99" s="156"/>
      <c r="ANJ99" s="156"/>
      <c r="ANK99" s="156"/>
      <c r="ANL99" s="156"/>
      <c r="ANM99" s="156"/>
      <c r="ANN99" s="156"/>
      <c r="ANO99" s="156"/>
      <c r="ANP99" s="156"/>
      <c r="ANQ99" s="156"/>
      <c r="ANR99" s="156"/>
      <c r="ANS99" s="156"/>
      <c r="ANT99" s="156"/>
      <c r="ANU99" s="156"/>
      <c r="ANV99" s="156"/>
      <c r="ANW99" s="156"/>
      <c r="ANX99" s="156"/>
      <c r="ANY99" s="156"/>
      <c r="ANZ99" s="156"/>
      <c r="AOA99" s="156"/>
      <c r="AOB99" s="156"/>
      <c r="AOC99" s="156"/>
      <c r="AOD99" s="156"/>
      <c r="AOE99" s="156"/>
      <c r="AOF99" s="156"/>
      <c r="AOG99" s="156"/>
      <c r="AOH99" s="156"/>
      <c r="AOI99" s="156"/>
      <c r="AOJ99" s="156"/>
      <c r="AOK99" s="156"/>
      <c r="AOL99" s="156"/>
      <c r="AOM99" s="156"/>
      <c r="AON99" s="156"/>
      <c r="AOO99" s="156"/>
      <c r="AOP99" s="156"/>
      <c r="AOQ99" s="156"/>
      <c r="AOR99" s="156"/>
      <c r="AOS99" s="156"/>
      <c r="AOT99" s="156"/>
      <c r="AOU99" s="156"/>
      <c r="AOV99" s="156"/>
      <c r="AOW99" s="156"/>
      <c r="AOX99" s="156"/>
      <c r="AOY99" s="156"/>
      <c r="AOZ99" s="156"/>
      <c r="APA99" s="156"/>
      <c r="APB99" s="156"/>
      <c r="APC99" s="156"/>
      <c r="APD99" s="156"/>
      <c r="APE99" s="156"/>
      <c r="APF99" s="156"/>
      <c r="APG99" s="156"/>
      <c r="APH99" s="156"/>
      <c r="API99" s="156"/>
      <c r="APJ99" s="156"/>
      <c r="APK99" s="156"/>
      <c r="APL99" s="156"/>
      <c r="APM99" s="156"/>
      <c r="APN99" s="156"/>
      <c r="APO99" s="156"/>
      <c r="APP99" s="156"/>
      <c r="APQ99" s="156"/>
      <c r="APR99" s="156"/>
      <c r="APS99" s="156"/>
      <c r="APT99" s="156"/>
      <c r="APU99" s="156"/>
      <c r="APV99" s="156"/>
      <c r="APW99" s="156"/>
      <c r="APX99" s="156"/>
      <c r="APY99" s="156"/>
      <c r="APZ99" s="156"/>
      <c r="AQA99" s="156"/>
      <c r="AQB99" s="156"/>
      <c r="AQC99" s="156"/>
      <c r="AQD99" s="156"/>
      <c r="AQE99" s="156"/>
      <c r="AQF99" s="156"/>
      <c r="AQG99" s="156"/>
      <c r="AQH99" s="156"/>
      <c r="AQI99" s="156"/>
      <c r="AQJ99" s="156"/>
      <c r="AQK99" s="156"/>
      <c r="AQL99" s="156"/>
      <c r="AQM99" s="156"/>
      <c r="AQN99" s="156"/>
      <c r="AQO99" s="156"/>
      <c r="AQP99" s="156"/>
      <c r="AQQ99" s="156"/>
      <c r="AQR99" s="156"/>
      <c r="AQS99" s="156"/>
      <c r="AQT99" s="156"/>
      <c r="AQU99" s="156"/>
      <c r="AQV99" s="156"/>
      <c r="AQW99" s="156"/>
      <c r="AQX99" s="156"/>
      <c r="AQY99" s="156"/>
      <c r="AQZ99" s="156"/>
      <c r="ARA99" s="156"/>
      <c r="ARB99" s="156"/>
      <c r="ARC99" s="156"/>
      <c r="ARD99" s="156"/>
      <c r="ARE99" s="156"/>
      <c r="ARF99" s="156"/>
      <c r="ARG99" s="156"/>
      <c r="ARH99" s="156"/>
      <c r="ARI99" s="156"/>
      <c r="ARJ99" s="156"/>
      <c r="ARK99" s="156"/>
      <c r="ARL99" s="156"/>
      <c r="ARM99" s="156"/>
      <c r="ARN99" s="156"/>
      <c r="ARO99" s="156"/>
      <c r="ARP99" s="156"/>
      <c r="ARQ99" s="156"/>
      <c r="ARR99" s="156"/>
      <c r="ARS99" s="156"/>
      <c r="ART99" s="156"/>
      <c r="ARU99" s="156"/>
      <c r="ARV99" s="156"/>
      <c r="ARW99" s="156"/>
      <c r="ARX99" s="156"/>
      <c r="ARY99" s="156"/>
      <c r="ARZ99" s="156"/>
      <c r="ASA99" s="156"/>
      <c r="ASB99" s="156"/>
      <c r="ASC99" s="156"/>
      <c r="ASD99" s="156"/>
      <c r="ASE99" s="156"/>
      <c r="ASF99" s="156"/>
      <c r="ASG99" s="156"/>
      <c r="ASH99" s="156"/>
      <c r="ASI99" s="156"/>
      <c r="ASJ99" s="156"/>
      <c r="ASK99" s="156"/>
      <c r="ASL99" s="156"/>
      <c r="ASM99" s="156"/>
      <c r="ASN99" s="156"/>
      <c r="ASO99" s="156"/>
      <c r="ASP99" s="156"/>
      <c r="ASQ99" s="156"/>
      <c r="ASR99" s="156"/>
      <c r="ASS99" s="156"/>
      <c r="AST99" s="156"/>
      <c r="ASU99" s="156"/>
      <c r="ASV99" s="156"/>
      <c r="ASW99" s="156"/>
      <c r="ASX99" s="156"/>
      <c r="ASY99" s="156"/>
      <c r="ASZ99" s="156"/>
      <c r="ATA99" s="156"/>
      <c r="ATB99" s="156"/>
      <c r="ATC99" s="156"/>
      <c r="ATD99" s="156"/>
      <c r="ATE99" s="156"/>
      <c r="ATF99" s="156"/>
      <c r="ATG99" s="156"/>
      <c r="ATH99" s="156"/>
      <c r="ATI99" s="156"/>
      <c r="ATJ99" s="156"/>
      <c r="ATK99" s="156"/>
      <c r="ATL99" s="156"/>
      <c r="ATM99" s="156"/>
      <c r="ATN99" s="156"/>
      <c r="ATO99" s="156"/>
      <c r="ATP99" s="156"/>
      <c r="ATQ99" s="156"/>
      <c r="ATR99" s="156"/>
      <c r="ATS99" s="156"/>
      <c r="ATT99" s="156"/>
      <c r="ATU99" s="156"/>
      <c r="ATV99" s="156"/>
      <c r="ATW99" s="156"/>
      <c r="ATX99" s="156"/>
      <c r="ATY99" s="156"/>
      <c r="ATZ99" s="156"/>
      <c r="AUA99" s="156"/>
      <c r="AUB99" s="156"/>
      <c r="AUC99" s="156"/>
      <c r="AUD99" s="156"/>
      <c r="AUE99" s="156"/>
      <c r="AUF99" s="156"/>
      <c r="AUG99" s="156"/>
      <c r="AUH99" s="156"/>
      <c r="AUI99" s="156"/>
      <c r="AUJ99" s="156"/>
      <c r="AUK99" s="156"/>
      <c r="AUL99" s="156"/>
      <c r="AUM99" s="156"/>
      <c r="AUN99" s="156"/>
      <c r="AUO99" s="156"/>
      <c r="AUP99" s="156"/>
      <c r="AUQ99" s="156"/>
      <c r="AUR99" s="156"/>
      <c r="AUS99" s="156"/>
      <c r="AUT99" s="156"/>
      <c r="AUU99" s="156"/>
      <c r="AUV99" s="156"/>
      <c r="AUW99" s="156"/>
      <c r="AUX99" s="156"/>
      <c r="AUY99" s="156"/>
      <c r="AUZ99" s="156"/>
      <c r="AVA99" s="156"/>
      <c r="AVB99" s="156"/>
      <c r="AVC99" s="156"/>
      <c r="AVD99" s="156"/>
      <c r="AVE99" s="156"/>
      <c r="AVF99" s="156"/>
      <c r="AVG99" s="156"/>
      <c r="AVH99" s="156"/>
      <c r="AVI99" s="156"/>
      <c r="AVJ99" s="156"/>
      <c r="AVK99" s="156"/>
      <c r="AVL99" s="156"/>
      <c r="AVM99" s="156"/>
      <c r="AVN99" s="156"/>
      <c r="AVO99" s="156"/>
      <c r="AVP99" s="156"/>
      <c r="AVQ99" s="156"/>
      <c r="AVR99" s="156"/>
      <c r="AVS99" s="156"/>
      <c r="AVT99" s="156"/>
      <c r="AVU99" s="156"/>
      <c r="AVV99" s="156"/>
      <c r="AVW99" s="156"/>
      <c r="AVX99" s="156"/>
      <c r="AVY99" s="156"/>
      <c r="AVZ99" s="156"/>
      <c r="AWA99" s="156"/>
      <c r="AWB99" s="156"/>
      <c r="AWC99" s="156"/>
      <c r="AWD99" s="156"/>
      <c r="AWE99" s="156"/>
      <c r="AWF99" s="156"/>
      <c r="AWG99" s="156"/>
      <c r="AWH99" s="156"/>
      <c r="AWI99" s="156"/>
      <c r="AWJ99" s="156"/>
      <c r="AWK99" s="156"/>
      <c r="AWL99" s="156"/>
      <c r="AWM99" s="156"/>
      <c r="AWN99" s="156"/>
      <c r="AWO99" s="156"/>
      <c r="AWP99" s="156"/>
      <c r="AWQ99" s="156"/>
      <c r="AWR99" s="156"/>
      <c r="AWS99" s="156"/>
      <c r="AWT99" s="156"/>
      <c r="AWU99" s="156"/>
      <c r="AWV99" s="156"/>
      <c r="AWW99" s="156"/>
      <c r="AWX99" s="156"/>
      <c r="AWY99" s="156"/>
      <c r="AWZ99" s="156"/>
      <c r="AXA99" s="156"/>
      <c r="AXB99" s="156"/>
      <c r="AXC99" s="156"/>
      <c r="AXD99" s="156"/>
      <c r="AXE99" s="156"/>
      <c r="AXF99" s="156"/>
      <c r="AXG99" s="156"/>
      <c r="AXH99" s="156"/>
      <c r="AXI99" s="156"/>
      <c r="AXJ99" s="156"/>
      <c r="AXK99" s="156"/>
      <c r="AXL99" s="156"/>
      <c r="AXM99" s="156"/>
      <c r="AXN99" s="156"/>
      <c r="AXO99" s="156"/>
      <c r="AXP99" s="156"/>
      <c r="AXQ99" s="156"/>
      <c r="AXR99" s="156"/>
      <c r="AXS99" s="156"/>
      <c r="AXT99" s="156"/>
      <c r="AXU99" s="156"/>
      <c r="AXV99" s="156"/>
      <c r="AXW99" s="156"/>
      <c r="AXX99" s="156"/>
      <c r="AXY99" s="156"/>
      <c r="AXZ99" s="156"/>
      <c r="AYA99" s="156"/>
      <c r="AYB99" s="156"/>
      <c r="AYC99" s="156"/>
      <c r="AYD99" s="156"/>
      <c r="AYE99" s="156"/>
      <c r="AYF99" s="156"/>
      <c r="AYG99" s="156"/>
      <c r="AYH99" s="156"/>
      <c r="AYI99" s="156"/>
      <c r="AYJ99" s="156"/>
      <c r="AYK99" s="156"/>
      <c r="AYL99" s="156"/>
      <c r="AYM99" s="156"/>
      <c r="AYN99" s="156"/>
      <c r="AYO99" s="156"/>
      <c r="AYP99" s="156"/>
      <c r="AYQ99" s="156"/>
      <c r="AYR99" s="156"/>
      <c r="AYS99" s="156"/>
      <c r="AYT99" s="156"/>
      <c r="AYU99" s="156"/>
      <c r="AYV99" s="156"/>
      <c r="AYW99" s="156"/>
      <c r="AYX99" s="156"/>
      <c r="AYY99" s="156"/>
      <c r="AYZ99" s="156"/>
      <c r="AZA99" s="156"/>
      <c r="AZB99" s="156"/>
      <c r="AZC99" s="156"/>
      <c r="AZD99" s="156"/>
      <c r="AZE99" s="156"/>
      <c r="AZF99" s="156"/>
      <c r="AZG99" s="156"/>
      <c r="AZH99" s="156"/>
      <c r="AZI99" s="156"/>
      <c r="AZJ99" s="156"/>
      <c r="AZK99" s="156"/>
      <c r="AZL99" s="156"/>
      <c r="AZM99" s="156"/>
      <c r="AZN99" s="156"/>
      <c r="AZO99" s="156"/>
      <c r="AZP99" s="156"/>
      <c r="AZQ99" s="156"/>
      <c r="AZR99" s="156"/>
      <c r="AZS99" s="156"/>
      <c r="AZT99" s="156"/>
      <c r="AZU99" s="156"/>
      <c r="AZV99" s="156"/>
      <c r="AZW99" s="156"/>
      <c r="AZX99" s="156"/>
      <c r="AZY99" s="156"/>
      <c r="AZZ99" s="156"/>
      <c r="BAA99" s="156"/>
      <c r="BAB99" s="156"/>
      <c r="BAC99" s="156"/>
      <c r="BAD99" s="156"/>
      <c r="BAE99" s="156"/>
      <c r="BAF99" s="156"/>
      <c r="BAG99" s="156"/>
      <c r="BAH99" s="156"/>
      <c r="BAI99" s="156"/>
      <c r="BAJ99" s="156"/>
      <c r="BAK99" s="156"/>
      <c r="BAL99" s="156"/>
      <c r="BAM99" s="156"/>
      <c r="BAN99" s="156"/>
      <c r="BAO99" s="156"/>
      <c r="BAP99" s="156"/>
      <c r="BAQ99" s="156"/>
      <c r="BAR99" s="156"/>
      <c r="BAS99" s="156"/>
      <c r="BAT99" s="156"/>
      <c r="BAU99" s="156"/>
      <c r="BAV99" s="156"/>
      <c r="BAW99" s="156"/>
      <c r="BAX99" s="156"/>
      <c r="BAY99" s="156"/>
      <c r="BAZ99" s="156"/>
      <c r="BBA99" s="156"/>
      <c r="BBB99" s="156"/>
      <c r="BBC99" s="156"/>
      <c r="BBD99" s="156"/>
      <c r="BBE99" s="156"/>
      <c r="BBF99" s="156"/>
      <c r="BBG99" s="156"/>
      <c r="BBH99" s="156"/>
      <c r="BBI99" s="156"/>
      <c r="BBJ99" s="156"/>
      <c r="BBK99" s="156"/>
      <c r="BBL99" s="156"/>
      <c r="BBM99" s="156"/>
      <c r="BBN99" s="156"/>
      <c r="BBO99" s="156"/>
      <c r="BBP99" s="156"/>
      <c r="BBQ99" s="156"/>
      <c r="BBR99" s="156"/>
      <c r="BBS99" s="156"/>
      <c r="BBT99" s="156"/>
      <c r="BBU99" s="156"/>
      <c r="BBV99" s="156"/>
      <c r="BBW99" s="156"/>
      <c r="BBX99" s="156"/>
      <c r="BBY99" s="156"/>
      <c r="BBZ99" s="156"/>
      <c r="BCA99" s="156"/>
      <c r="BCB99" s="156"/>
      <c r="BCC99" s="156"/>
      <c r="BCD99" s="156"/>
      <c r="BCE99" s="156"/>
      <c r="BCF99" s="156"/>
      <c r="BCG99" s="156"/>
      <c r="BCH99" s="156"/>
      <c r="BCI99" s="156"/>
      <c r="BCJ99" s="156"/>
      <c r="BCK99" s="156"/>
      <c r="BCL99" s="156"/>
      <c r="BCM99" s="156"/>
      <c r="BCN99" s="156"/>
      <c r="BCO99" s="156"/>
      <c r="BCP99" s="156"/>
      <c r="BCQ99" s="156"/>
      <c r="BCR99" s="156"/>
      <c r="BCS99" s="156"/>
      <c r="BCT99" s="156"/>
      <c r="BCU99" s="156"/>
      <c r="BCV99" s="156"/>
      <c r="BCW99" s="156"/>
      <c r="BCX99" s="156"/>
      <c r="BCY99" s="156"/>
      <c r="BCZ99" s="156"/>
      <c r="BDA99" s="156"/>
      <c r="BDB99" s="156"/>
      <c r="BDC99" s="156"/>
      <c r="BDD99" s="156"/>
      <c r="BDE99" s="156"/>
      <c r="BDF99" s="156"/>
      <c r="BDG99" s="156"/>
      <c r="BDH99" s="156"/>
      <c r="BDI99" s="156"/>
      <c r="BDJ99" s="156"/>
      <c r="BDK99" s="156"/>
      <c r="BDL99" s="156"/>
      <c r="BDM99" s="156"/>
      <c r="BDN99" s="156"/>
      <c r="BDO99" s="156"/>
      <c r="BDP99" s="156"/>
      <c r="BDQ99" s="156"/>
      <c r="BDR99" s="156"/>
      <c r="BDS99" s="156"/>
      <c r="BDT99" s="156"/>
      <c r="BDU99" s="156"/>
      <c r="BDV99" s="156"/>
      <c r="BDW99" s="156"/>
      <c r="BDX99" s="156"/>
      <c r="BDY99" s="156"/>
      <c r="BDZ99" s="156"/>
      <c r="BEA99" s="156"/>
      <c r="BEB99" s="156"/>
      <c r="BEC99" s="156"/>
      <c r="BED99" s="156"/>
      <c r="BEE99" s="156"/>
      <c r="BEF99" s="156"/>
      <c r="BEG99" s="156"/>
      <c r="BEH99" s="156"/>
      <c r="BEI99" s="156"/>
      <c r="BEJ99" s="156"/>
      <c r="BEK99" s="156"/>
      <c r="BEL99" s="156"/>
      <c r="BEM99" s="156"/>
      <c r="BEN99" s="156"/>
      <c r="BEO99" s="156"/>
      <c r="BEP99" s="156"/>
      <c r="BEQ99" s="156"/>
      <c r="BER99" s="156"/>
      <c r="BES99" s="156"/>
      <c r="BET99" s="156"/>
      <c r="BEU99" s="156"/>
      <c r="BEV99" s="156"/>
      <c r="BEW99" s="156"/>
      <c r="BEX99" s="156"/>
      <c r="BEY99" s="156"/>
      <c r="BEZ99" s="156"/>
      <c r="BFA99" s="156"/>
      <c r="BFB99" s="156"/>
      <c r="BFC99" s="156"/>
      <c r="BFD99" s="156"/>
      <c r="BFE99" s="156"/>
      <c r="BFF99" s="156"/>
      <c r="BFG99" s="156"/>
      <c r="BFH99" s="156"/>
      <c r="BFI99" s="156"/>
      <c r="BFJ99" s="156"/>
      <c r="BFK99" s="156"/>
      <c r="BFL99" s="156"/>
      <c r="BFM99" s="156"/>
      <c r="BFN99" s="156"/>
      <c r="BFO99" s="156"/>
      <c r="BFP99" s="156"/>
      <c r="BFQ99" s="156"/>
      <c r="BFR99" s="156"/>
      <c r="BFS99" s="156"/>
      <c r="BFT99" s="156"/>
      <c r="BFU99" s="156"/>
      <c r="BFV99" s="156"/>
      <c r="BFW99" s="156"/>
      <c r="BFX99" s="156"/>
      <c r="BFY99" s="156"/>
      <c r="BFZ99" s="156"/>
      <c r="BGA99" s="156"/>
      <c r="BGB99" s="156"/>
      <c r="BGC99" s="156"/>
      <c r="BGD99" s="156"/>
      <c r="BGE99" s="156"/>
      <c r="BGF99" s="156"/>
      <c r="BGG99" s="156"/>
      <c r="BGH99" s="156"/>
      <c r="BGI99" s="156"/>
      <c r="BGJ99" s="156"/>
      <c r="BGK99" s="156"/>
      <c r="BGL99" s="156"/>
      <c r="BGM99" s="156"/>
      <c r="BGN99" s="156"/>
      <c r="BGO99" s="156"/>
      <c r="BGP99" s="156"/>
      <c r="BGQ99" s="156"/>
      <c r="BGR99" s="156"/>
      <c r="BGS99" s="156"/>
      <c r="BGT99" s="156"/>
      <c r="BGU99" s="156"/>
      <c r="BGV99" s="156"/>
      <c r="BGW99" s="156"/>
      <c r="BGX99" s="156"/>
      <c r="BGY99" s="156"/>
      <c r="BGZ99" s="156"/>
      <c r="BHA99" s="156"/>
      <c r="BHB99" s="156"/>
      <c r="BHC99" s="156"/>
      <c r="BHD99" s="156"/>
      <c r="BHE99" s="156"/>
      <c r="BHF99" s="156"/>
      <c r="BHG99" s="156"/>
      <c r="BHH99" s="156"/>
      <c r="BHI99" s="156"/>
      <c r="BHJ99" s="156"/>
      <c r="BHK99" s="156"/>
      <c r="BHL99" s="156"/>
      <c r="BHM99" s="156"/>
      <c r="BHN99" s="156"/>
      <c r="BHO99" s="156"/>
      <c r="BHP99" s="156"/>
      <c r="BHQ99" s="156"/>
      <c r="BHR99" s="156"/>
      <c r="BHS99" s="156"/>
      <c r="BHT99" s="156"/>
      <c r="BHU99" s="156"/>
      <c r="BHV99" s="156"/>
      <c r="BHW99" s="156"/>
      <c r="BHX99" s="156"/>
      <c r="BHY99" s="156"/>
      <c r="BHZ99" s="156"/>
      <c r="BIA99" s="156"/>
      <c r="BIB99" s="156"/>
      <c r="BIC99" s="156"/>
      <c r="BID99" s="156"/>
      <c r="BIE99" s="156"/>
      <c r="BIF99" s="156"/>
      <c r="BIG99" s="156"/>
      <c r="BIH99" s="156"/>
      <c r="BII99" s="156"/>
      <c r="BIJ99" s="156"/>
      <c r="BIK99" s="156"/>
      <c r="BIL99" s="156"/>
      <c r="BIM99" s="156"/>
      <c r="BIN99" s="156"/>
      <c r="BIO99" s="156"/>
      <c r="BIP99" s="156"/>
      <c r="BIQ99" s="156"/>
      <c r="BIR99" s="156"/>
      <c r="BIS99" s="156"/>
      <c r="BIT99" s="156"/>
      <c r="BIU99" s="156"/>
      <c r="BIV99" s="156"/>
      <c r="BIW99" s="156"/>
      <c r="BIX99" s="156"/>
      <c r="BIY99" s="156"/>
      <c r="BIZ99" s="156"/>
      <c r="BJA99" s="156"/>
      <c r="BJB99" s="156"/>
      <c r="BJC99" s="156"/>
      <c r="BJD99" s="156"/>
      <c r="BJE99" s="156"/>
      <c r="BJF99" s="156"/>
      <c r="BJG99" s="156"/>
      <c r="BJH99" s="156"/>
      <c r="BJI99" s="156"/>
      <c r="BJJ99" s="156"/>
      <c r="BJK99" s="156"/>
      <c r="BJL99" s="156"/>
      <c r="BJM99" s="156"/>
      <c r="BJN99" s="156"/>
      <c r="BJO99" s="156"/>
      <c r="BJP99" s="156"/>
      <c r="BJQ99" s="156"/>
      <c r="BJR99" s="156"/>
      <c r="BJS99" s="156"/>
      <c r="BJT99" s="156"/>
      <c r="BJU99" s="156"/>
      <c r="BJV99" s="156"/>
      <c r="BJW99" s="156"/>
      <c r="BJX99" s="156"/>
      <c r="BJY99" s="156"/>
      <c r="BJZ99" s="156"/>
      <c r="BKA99" s="156"/>
      <c r="BKB99" s="156"/>
      <c r="BKC99" s="156"/>
      <c r="BKD99" s="156"/>
      <c r="BKE99" s="156"/>
      <c r="BKF99" s="156"/>
      <c r="BKG99" s="156"/>
      <c r="BKH99" s="156"/>
      <c r="BKI99" s="156"/>
      <c r="BKJ99" s="156"/>
      <c r="BKK99" s="156"/>
      <c r="BKL99" s="156"/>
      <c r="BKM99" s="156"/>
      <c r="BKN99" s="156"/>
      <c r="BKO99" s="156"/>
      <c r="BKP99" s="156"/>
      <c r="BKQ99" s="156"/>
      <c r="BKR99" s="156"/>
      <c r="BKS99" s="156"/>
      <c r="BKT99" s="156"/>
      <c r="BKU99" s="156"/>
      <c r="BKV99" s="156"/>
      <c r="BKW99" s="156"/>
      <c r="BKX99" s="156"/>
      <c r="BKY99" s="156"/>
      <c r="BKZ99" s="156"/>
      <c r="BLA99" s="156"/>
      <c r="BLB99" s="156"/>
      <c r="BLC99" s="156"/>
      <c r="BLD99" s="156"/>
      <c r="BLE99" s="156"/>
      <c r="BLF99" s="156"/>
      <c r="BLG99" s="156"/>
      <c r="BLH99" s="156"/>
      <c r="BLI99" s="156"/>
      <c r="BLJ99" s="156"/>
      <c r="BLK99" s="156"/>
      <c r="BLL99" s="156"/>
      <c r="BLM99" s="156"/>
      <c r="BLN99" s="156"/>
      <c r="BLO99" s="156"/>
      <c r="BLP99" s="156"/>
      <c r="BLQ99" s="156"/>
      <c r="BLR99" s="156"/>
      <c r="BLS99" s="156"/>
      <c r="BLT99" s="156"/>
      <c r="BLU99" s="156"/>
      <c r="BLV99" s="156"/>
      <c r="BLW99" s="156"/>
      <c r="BLX99" s="156"/>
      <c r="BLY99" s="156"/>
      <c r="BLZ99" s="156"/>
      <c r="BMA99" s="156"/>
      <c r="BMB99" s="156"/>
      <c r="BMC99" s="156"/>
      <c r="BMD99" s="156"/>
      <c r="BME99" s="156"/>
      <c r="BMF99" s="156"/>
      <c r="BMG99" s="156"/>
      <c r="BMH99" s="156"/>
      <c r="BMI99" s="156"/>
      <c r="BMJ99" s="156"/>
      <c r="BMK99" s="156"/>
      <c r="BML99" s="156"/>
      <c r="BMM99" s="156"/>
      <c r="BMN99" s="156"/>
      <c r="BMO99" s="156"/>
      <c r="BMP99" s="156"/>
      <c r="BMQ99" s="156"/>
      <c r="BMR99" s="156"/>
      <c r="BMS99" s="156"/>
      <c r="BMT99" s="156"/>
      <c r="BMU99" s="156"/>
      <c r="BMV99" s="156"/>
      <c r="BMW99" s="156"/>
      <c r="BMX99" s="156"/>
      <c r="BMY99" s="156"/>
      <c r="BMZ99" s="156"/>
      <c r="BNA99" s="156"/>
      <c r="BNB99" s="156"/>
      <c r="BNC99" s="156"/>
      <c r="BND99" s="156"/>
      <c r="BNE99" s="156"/>
      <c r="BNF99" s="156"/>
      <c r="BNG99" s="156"/>
      <c r="BNH99" s="156"/>
      <c r="BNI99" s="156"/>
      <c r="BNJ99" s="156"/>
      <c r="BNK99" s="156"/>
      <c r="BNL99" s="156"/>
      <c r="BNM99" s="156"/>
      <c r="BNN99" s="156"/>
      <c r="BNO99" s="156"/>
      <c r="BNP99" s="156"/>
      <c r="BNQ99" s="156"/>
      <c r="BNR99" s="156"/>
      <c r="BNS99" s="156"/>
      <c r="BNT99" s="156"/>
      <c r="BNU99" s="156"/>
      <c r="BNV99" s="156"/>
      <c r="BNW99" s="156"/>
      <c r="BNX99" s="156"/>
      <c r="BNY99" s="156"/>
      <c r="BNZ99" s="156"/>
      <c r="BOA99" s="156"/>
      <c r="BOB99" s="156"/>
      <c r="BOC99" s="156"/>
      <c r="BOD99" s="156"/>
      <c r="BOE99" s="156"/>
      <c r="BOF99" s="156"/>
      <c r="BOG99" s="156"/>
      <c r="BOH99" s="156"/>
      <c r="BOI99" s="156"/>
      <c r="BOJ99" s="156"/>
      <c r="BOK99" s="156"/>
      <c r="BOL99" s="156"/>
      <c r="BOM99" s="156"/>
      <c r="BON99" s="156"/>
      <c r="BOO99" s="156"/>
      <c r="BOP99" s="156"/>
      <c r="BOQ99" s="156"/>
      <c r="BOR99" s="156"/>
      <c r="BOS99" s="156"/>
      <c r="BOT99" s="156"/>
      <c r="BOU99" s="156"/>
      <c r="BOV99" s="156"/>
      <c r="BOW99" s="156"/>
      <c r="BOX99" s="156"/>
      <c r="BOY99" s="156"/>
      <c r="BOZ99" s="156"/>
      <c r="BPA99" s="156"/>
      <c r="BPB99" s="156"/>
      <c r="BPC99" s="156"/>
      <c r="BPD99" s="156"/>
      <c r="BPE99" s="156"/>
      <c r="BPF99" s="156"/>
      <c r="BPG99" s="156"/>
      <c r="BPH99" s="156"/>
      <c r="BPI99" s="156"/>
      <c r="BPJ99" s="156"/>
      <c r="BPK99" s="156"/>
      <c r="BPL99" s="156"/>
      <c r="BPM99" s="156"/>
      <c r="BPN99" s="156"/>
      <c r="BPO99" s="156"/>
      <c r="BPP99" s="156"/>
      <c r="BPQ99" s="156"/>
      <c r="BPR99" s="156"/>
      <c r="BPS99" s="156"/>
      <c r="BPT99" s="156"/>
      <c r="BPU99" s="156"/>
      <c r="BPV99" s="156"/>
      <c r="BPW99" s="156"/>
      <c r="BPX99" s="156"/>
      <c r="BPY99" s="156"/>
      <c r="BPZ99" s="156"/>
      <c r="BQA99" s="156"/>
      <c r="BQB99" s="156"/>
      <c r="BQC99" s="156"/>
      <c r="BQD99" s="156"/>
      <c r="BQE99" s="156"/>
      <c r="BQF99" s="156"/>
      <c r="BQG99" s="156"/>
      <c r="BQH99" s="156"/>
      <c r="BQI99" s="156"/>
      <c r="BQJ99" s="156"/>
      <c r="BQK99" s="156"/>
      <c r="BQL99" s="156"/>
      <c r="BQM99" s="156"/>
      <c r="BQN99" s="156"/>
      <c r="BQO99" s="156"/>
      <c r="BQP99" s="156"/>
      <c r="BQQ99" s="156"/>
      <c r="BQR99" s="156"/>
      <c r="BQS99" s="156"/>
      <c r="BQT99" s="156"/>
      <c r="BQU99" s="156"/>
      <c r="BQV99" s="156"/>
      <c r="BQW99" s="156"/>
      <c r="BQX99" s="156"/>
      <c r="BQY99" s="156"/>
      <c r="BQZ99" s="156"/>
      <c r="BRA99" s="156"/>
      <c r="BRB99" s="156"/>
      <c r="BRC99" s="156"/>
      <c r="BRD99" s="156"/>
      <c r="BRE99" s="156"/>
      <c r="BRF99" s="156"/>
      <c r="BRG99" s="156"/>
      <c r="BRH99" s="156"/>
      <c r="BRI99" s="156"/>
      <c r="BRJ99" s="156"/>
      <c r="BRK99" s="156"/>
      <c r="BRL99" s="156"/>
      <c r="BRM99" s="156"/>
      <c r="BRN99" s="156"/>
      <c r="BRO99" s="156"/>
      <c r="BRP99" s="156"/>
      <c r="BRQ99" s="156"/>
      <c r="BRR99" s="156"/>
      <c r="BRS99" s="156"/>
      <c r="BRT99" s="156"/>
      <c r="BRU99" s="156"/>
      <c r="BRV99" s="156"/>
      <c r="BRW99" s="156"/>
      <c r="BRX99" s="156"/>
      <c r="BRY99" s="156"/>
      <c r="BRZ99" s="156"/>
      <c r="BSA99" s="156"/>
      <c r="BSB99" s="156"/>
      <c r="BSC99" s="156"/>
      <c r="BSD99" s="156"/>
      <c r="BSE99" s="156"/>
      <c r="BSF99" s="156"/>
      <c r="BSG99" s="156"/>
      <c r="BSH99" s="156"/>
      <c r="BSI99" s="156"/>
      <c r="BSJ99" s="156"/>
      <c r="BSK99" s="156"/>
      <c r="BSL99" s="156"/>
      <c r="BSM99" s="156"/>
      <c r="BSN99" s="156"/>
      <c r="BSO99" s="156"/>
      <c r="BSP99" s="156"/>
      <c r="BSQ99" s="156"/>
      <c r="BSR99" s="156"/>
      <c r="BSS99" s="156"/>
      <c r="BST99" s="156"/>
      <c r="BSU99" s="156"/>
      <c r="BSV99" s="156"/>
      <c r="BSW99" s="156"/>
      <c r="BSX99" s="156"/>
      <c r="BSY99" s="156"/>
      <c r="BSZ99" s="156"/>
      <c r="BTA99" s="156"/>
      <c r="BTB99" s="156"/>
      <c r="BTC99" s="156"/>
      <c r="BTD99" s="156"/>
      <c r="BTE99" s="156"/>
      <c r="BTF99" s="156"/>
      <c r="BTG99" s="156"/>
      <c r="BTH99" s="156"/>
      <c r="BTI99" s="156"/>
      <c r="BTJ99" s="156"/>
      <c r="BTK99" s="156"/>
      <c r="BTL99" s="156"/>
      <c r="BTM99" s="156"/>
      <c r="BTN99" s="156"/>
      <c r="BTO99" s="156"/>
      <c r="BTP99" s="156"/>
      <c r="BTQ99" s="156"/>
      <c r="BTR99" s="156"/>
      <c r="BTS99" s="156"/>
      <c r="BTT99" s="156"/>
      <c r="BTU99" s="156"/>
      <c r="BTV99" s="156"/>
      <c r="BTW99" s="156"/>
      <c r="BTX99" s="156"/>
      <c r="BTY99" s="156"/>
      <c r="BTZ99" s="156"/>
      <c r="BUA99" s="156"/>
      <c r="BUB99" s="156"/>
      <c r="BUC99" s="156"/>
      <c r="BUD99" s="156"/>
      <c r="BUE99" s="156"/>
      <c r="BUF99" s="156"/>
      <c r="BUG99" s="156"/>
      <c r="BUH99" s="156"/>
      <c r="BUI99" s="156"/>
      <c r="BUJ99" s="156"/>
      <c r="BUK99" s="156"/>
      <c r="BUL99" s="156"/>
      <c r="BUM99" s="156"/>
      <c r="BUN99" s="156"/>
      <c r="BUO99" s="156"/>
      <c r="BUP99" s="156"/>
      <c r="BUQ99" s="156"/>
      <c r="BUR99" s="156"/>
      <c r="BUS99" s="156"/>
      <c r="BUT99" s="156"/>
      <c r="BUU99" s="156"/>
      <c r="BUV99" s="156"/>
      <c r="BUW99" s="156"/>
      <c r="BUX99" s="156"/>
      <c r="BUY99" s="156"/>
      <c r="BUZ99" s="156"/>
      <c r="BVA99" s="156"/>
      <c r="BVB99" s="156"/>
      <c r="BVC99" s="156"/>
      <c r="BVD99" s="156"/>
      <c r="BVE99" s="156"/>
      <c r="BVF99" s="156"/>
      <c r="BVG99" s="156"/>
      <c r="BVH99" s="156"/>
      <c r="BVI99" s="156"/>
      <c r="BVJ99" s="156"/>
      <c r="BVK99" s="156"/>
      <c r="BVL99" s="156"/>
      <c r="BVM99" s="156"/>
      <c r="BVN99" s="156"/>
      <c r="BVO99" s="156"/>
      <c r="BVP99" s="156"/>
      <c r="BVQ99" s="156"/>
      <c r="BVR99" s="156"/>
      <c r="BVS99" s="156"/>
      <c r="BVT99" s="156"/>
      <c r="BVU99" s="156"/>
      <c r="BVV99" s="156"/>
      <c r="BVW99" s="156"/>
      <c r="BVX99" s="156"/>
      <c r="BVY99" s="156"/>
      <c r="BVZ99" s="156"/>
      <c r="BWA99" s="156"/>
      <c r="BWB99" s="156"/>
      <c r="BWC99" s="156"/>
      <c r="BWD99" s="156"/>
      <c r="BWE99" s="156"/>
      <c r="BWF99" s="156"/>
      <c r="BWG99" s="156"/>
      <c r="BWH99" s="156"/>
      <c r="BWI99" s="156"/>
      <c r="BWJ99" s="156"/>
      <c r="BWK99" s="156"/>
      <c r="BWL99" s="156"/>
      <c r="BWM99" s="156"/>
      <c r="BWN99" s="156"/>
      <c r="BWO99" s="156"/>
      <c r="BWP99" s="156"/>
      <c r="BWQ99" s="156"/>
      <c r="BWR99" s="156"/>
      <c r="BWS99" s="156"/>
      <c r="BWT99" s="156"/>
      <c r="BWU99" s="156"/>
      <c r="BWV99" s="156"/>
      <c r="BWW99" s="156"/>
      <c r="BWX99" s="156"/>
      <c r="BWY99" s="156"/>
      <c r="BWZ99" s="156"/>
      <c r="BXA99" s="156"/>
      <c r="BXB99" s="156"/>
      <c r="BXC99" s="156"/>
      <c r="BXD99" s="156"/>
      <c r="BXE99" s="156"/>
      <c r="BXF99" s="156"/>
      <c r="BXG99" s="156"/>
      <c r="BXH99" s="156"/>
      <c r="BXI99" s="156"/>
      <c r="BXJ99" s="156"/>
      <c r="BXK99" s="156"/>
      <c r="BXL99" s="156"/>
      <c r="BXM99" s="156"/>
      <c r="BXN99" s="156"/>
      <c r="BXO99" s="156"/>
      <c r="BXP99" s="156"/>
      <c r="BXQ99" s="156"/>
      <c r="BXR99" s="156"/>
      <c r="BXS99" s="156"/>
      <c r="BXT99" s="156"/>
      <c r="BXU99" s="156"/>
      <c r="BXV99" s="156"/>
      <c r="BXW99" s="156"/>
      <c r="BXX99" s="156"/>
      <c r="BXY99" s="156"/>
      <c r="BXZ99" s="156"/>
      <c r="BYA99" s="156"/>
      <c r="BYB99" s="156"/>
      <c r="BYC99" s="156"/>
      <c r="BYD99" s="156"/>
      <c r="BYE99" s="156"/>
      <c r="BYF99" s="156"/>
      <c r="BYG99" s="156"/>
      <c r="BYH99" s="156"/>
      <c r="BYI99" s="156"/>
      <c r="BYJ99" s="156"/>
      <c r="BYK99" s="156"/>
      <c r="BYL99" s="156"/>
      <c r="BYM99" s="156"/>
      <c r="BYN99" s="156"/>
      <c r="BYO99" s="156"/>
      <c r="BYP99" s="156"/>
      <c r="BYQ99" s="156"/>
      <c r="BYR99" s="156"/>
      <c r="BYS99" s="156"/>
      <c r="BYT99" s="156"/>
      <c r="BYU99" s="156"/>
      <c r="BYV99" s="156"/>
      <c r="BYW99" s="156"/>
      <c r="BYX99" s="156"/>
      <c r="BYY99" s="156"/>
      <c r="BYZ99" s="156"/>
      <c r="BZA99" s="156"/>
      <c r="BZB99" s="156"/>
      <c r="BZC99" s="156"/>
      <c r="BZD99" s="156"/>
      <c r="BZE99" s="156"/>
      <c r="BZF99" s="156"/>
      <c r="BZG99" s="156"/>
      <c r="BZH99" s="156"/>
      <c r="BZI99" s="156"/>
      <c r="BZJ99" s="156"/>
      <c r="BZK99" s="156"/>
      <c r="BZL99" s="156"/>
      <c r="BZM99" s="156"/>
      <c r="BZN99" s="156"/>
      <c r="BZO99" s="156"/>
      <c r="BZP99" s="156"/>
      <c r="BZQ99" s="156"/>
      <c r="BZR99" s="156"/>
      <c r="BZS99" s="156"/>
      <c r="BZT99" s="156"/>
      <c r="BZU99" s="156"/>
      <c r="BZV99" s="156"/>
      <c r="BZW99" s="156"/>
      <c r="BZX99" s="156"/>
      <c r="BZY99" s="156"/>
      <c r="BZZ99" s="156"/>
      <c r="CAA99" s="156"/>
      <c r="CAB99" s="156"/>
      <c r="CAC99" s="156"/>
      <c r="CAD99" s="156"/>
      <c r="CAE99" s="156"/>
      <c r="CAF99" s="156"/>
      <c r="CAG99" s="156"/>
      <c r="CAH99" s="156"/>
      <c r="CAI99" s="156"/>
      <c r="CAJ99" s="156"/>
      <c r="CAK99" s="156"/>
      <c r="CAL99" s="156"/>
      <c r="CAM99" s="156"/>
      <c r="CAN99" s="156"/>
      <c r="CAO99" s="156"/>
      <c r="CAP99" s="156"/>
      <c r="CAQ99" s="156"/>
      <c r="CAR99" s="156"/>
      <c r="CAS99" s="156"/>
      <c r="CAT99" s="156"/>
      <c r="CAU99" s="156"/>
      <c r="CAV99" s="156"/>
      <c r="CAW99" s="156"/>
      <c r="CAX99" s="156"/>
      <c r="CAY99" s="156"/>
      <c r="CAZ99" s="156"/>
      <c r="CBA99" s="156"/>
      <c r="CBB99" s="156"/>
      <c r="CBC99" s="156"/>
      <c r="CBD99" s="156"/>
      <c r="CBE99" s="156"/>
      <c r="CBF99" s="156"/>
      <c r="CBG99" s="156"/>
      <c r="CBH99" s="156"/>
      <c r="CBI99" s="156"/>
      <c r="CBJ99" s="156"/>
      <c r="CBK99" s="156"/>
      <c r="CBL99" s="156"/>
      <c r="CBM99" s="156"/>
      <c r="CBN99" s="156"/>
      <c r="CBO99" s="156"/>
      <c r="CBP99" s="156"/>
      <c r="CBQ99" s="156"/>
      <c r="CBR99" s="156"/>
      <c r="CBS99" s="156"/>
      <c r="CBT99" s="156"/>
      <c r="CBU99" s="156"/>
      <c r="CBV99" s="156"/>
      <c r="CBW99" s="156"/>
      <c r="CBX99" s="156"/>
      <c r="CBY99" s="156"/>
      <c r="CBZ99" s="156"/>
      <c r="CCA99" s="156"/>
      <c r="CCB99" s="156"/>
      <c r="CCC99" s="156"/>
      <c r="CCD99" s="156"/>
      <c r="CCE99" s="156"/>
      <c r="CCF99" s="156"/>
      <c r="CCG99" s="156"/>
      <c r="CCH99" s="156"/>
      <c r="CCI99" s="156"/>
      <c r="CCJ99" s="156"/>
      <c r="CCK99" s="156"/>
      <c r="CCL99" s="156"/>
      <c r="CCM99" s="156"/>
      <c r="CCN99" s="156"/>
      <c r="CCO99" s="156"/>
      <c r="CCP99" s="156"/>
      <c r="CCQ99" s="156"/>
      <c r="CCR99" s="156"/>
      <c r="CCS99" s="156"/>
      <c r="CCT99" s="156"/>
      <c r="CCU99" s="156"/>
      <c r="CCV99" s="156"/>
      <c r="CCW99" s="156"/>
      <c r="CCX99" s="156"/>
      <c r="CCY99" s="156"/>
      <c r="CCZ99" s="156"/>
      <c r="CDA99" s="156"/>
      <c r="CDB99" s="156"/>
      <c r="CDC99" s="156"/>
      <c r="CDD99" s="156"/>
      <c r="CDE99" s="156"/>
      <c r="CDF99" s="156"/>
      <c r="CDG99" s="156"/>
      <c r="CDH99" s="156"/>
      <c r="CDI99" s="156"/>
      <c r="CDJ99" s="156"/>
      <c r="CDK99" s="156"/>
      <c r="CDL99" s="156"/>
      <c r="CDM99" s="156"/>
      <c r="CDN99" s="156"/>
      <c r="CDO99" s="156"/>
      <c r="CDP99" s="156"/>
      <c r="CDQ99" s="156"/>
      <c r="CDR99" s="156"/>
      <c r="CDS99" s="156"/>
      <c r="CDT99" s="156"/>
      <c r="CDU99" s="156"/>
      <c r="CDV99" s="156"/>
      <c r="CDW99" s="156"/>
      <c r="CDX99" s="156"/>
      <c r="CDY99" s="156"/>
      <c r="CDZ99" s="156"/>
      <c r="CEA99" s="156"/>
      <c r="CEB99" s="156"/>
      <c r="CEC99" s="156"/>
      <c r="CED99" s="156"/>
      <c r="CEE99" s="156"/>
      <c r="CEF99" s="156"/>
      <c r="CEG99" s="156"/>
      <c r="CEH99" s="156"/>
      <c r="CEI99" s="156"/>
      <c r="CEJ99" s="156"/>
      <c r="CEK99" s="156"/>
      <c r="CEL99" s="156"/>
      <c r="CEM99" s="156"/>
      <c r="CEN99" s="156"/>
      <c r="CEO99" s="156"/>
      <c r="CEP99" s="156"/>
      <c r="CEQ99" s="156"/>
      <c r="CER99" s="156"/>
      <c r="CES99" s="156"/>
      <c r="CET99" s="156"/>
      <c r="CEU99" s="156"/>
      <c r="CEV99" s="156"/>
      <c r="CEW99" s="156"/>
      <c r="CEX99" s="156"/>
      <c r="CEY99" s="156"/>
      <c r="CEZ99" s="156"/>
      <c r="CFA99" s="156"/>
      <c r="CFB99" s="156"/>
      <c r="CFC99" s="156"/>
      <c r="CFD99" s="156"/>
      <c r="CFE99" s="156"/>
      <c r="CFF99" s="156"/>
      <c r="CFG99" s="156"/>
      <c r="CFH99" s="156"/>
      <c r="CFI99" s="156"/>
      <c r="CFJ99" s="156"/>
      <c r="CFK99" s="156"/>
      <c r="CFL99" s="156"/>
      <c r="CFM99" s="156"/>
      <c r="CFN99" s="156"/>
      <c r="CFO99" s="156"/>
      <c r="CFP99" s="156"/>
      <c r="CFQ99" s="156"/>
      <c r="CFR99" s="156"/>
      <c r="CFS99" s="156"/>
      <c r="CFT99" s="156"/>
      <c r="CFU99" s="156"/>
      <c r="CFV99" s="156"/>
      <c r="CFW99" s="156"/>
      <c r="CFX99" s="156"/>
      <c r="CFY99" s="156"/>
      <c r="CFZ99" s="156"/>
      <c r="CGA99" s="156"/>
      <c r="CGB99" s="156"/>
      <c r="CGC99" s="156"/>
      <c r="CGD99" s="156"/>
      <c r="CGE99" s="156"/>
      <c r="CGF99" s="156"/>
      <c r="CGG99" s="156"/>
      <c r="CGH99" s="156"/>
      <c r="CGI99" s="156"/>
      <c r="CGJ99" s="156"/>
      <c r="CGK99" s="156"/>
      <c r="CGL99" s="156"/>
      <c r="CGM99" s="156"/>
      <c r="CGN99" s="156"/>
      <c r="CGO99" s="156"/>
      <c r="CGP99" s="156"/>
      <c r="CGQ99" s="156"/>
      <c r="CGR99" s="156"/>
      <c r="CGS99" s="156"/>
      <c r="CGT99" s="156"/>
      <c r="CGU99" s="156"/>
      <c r="CGV99" s="156"/>
      <c r="CGW99" s="156"/>
      <c r="CGX99" s="156"/>
      <c r="CGY99" s="156"/>
      <c r="CGZ99" s="156"/>
      <c r="CHA99" s="156"/>
      <c r="CHB99" s="156"/>
      <c r="CHC99" s="156"/>
      <c r="CHD99" s="156"/>
      <c r="CHE99" s="156"/>
      <c r="CHF99" s="156"/>
      <c r="CHG99" s="156"/>
      <c r="CHH99" s="156"/>
      <c r="CHI99" s="156"/>
      <c r="CHJ99" s="156"/>
      <c r="CHK99" s="156"/>
      <c r="CHL99" s="156"/>
      <c r="CHM99" s="156"/>
      <c r="CHN99" s="156"/>
      <c r="CHO99" s="156"/>
      <c r="CHP99" s="156"/>
      <c r="CHQ99" s="156"/>
      <c r="CHR99" s="156"/>
      <c r="CHS99" s="156"/>
      <c r="CHT99" s="156"/>
      <c r="CHU99" s="156"/>
      <c r="CHV99" s="156"/>
      <c r="CHW99" s="156"/>
      <c r="CHX99" s="156"/>
      <c r="CHY99" s="156"/>
      <c r="CHZ99" s="156"/>
      <c r="CIA99" s="156"/>
      <c r="CIB99" s="156"/>
      <c r="CIC99" s="156"/>
      <c r="CID99" s="156"/>
      <c r="CIE99" s="156"/>
      <c r="CIF99" s="156"/>
      <c r="CIG99" s="156"/>
      <c r="CIH99" s="156"/>
      <c r="CII99" s="156"/>
      <c r="CIJ99" s="156"/>
      <c r="CIK99" s="156"/>
      <c r="CIL99" s="156"/>
      <c r="CIM99" s="156"/>
      <c r="CIN99" s="156"/>
      <c r="CIO99" s="156"/>
      <c r="CIP99" s="156"/>
      <c r="CIQ99" s="156"/>
      <c r="CIR99" s="156"/>
      <c r="CIS99" s="156"/>
      <c r="CIT99" s="156"/>
      <c r="CIU99" s="156"/>
      <c r="CIV99" s="156"/>
      <c r="CIW99" s="156"/>
      <c r="CIX99" s="156"/>
      <c r="CIY99" s="156"/>
      <c r="CIZ99" s="156"/>
      <c r="CJA99" s="156"/>
      <c r="CJB99" s="156"/>
      <c r="CJC99" s="156"/>
      <c r="CJD99" s="156"/>
      <c r="CJE99" s="156"/>
      <c r="CJF99" s="156"/>
      <c r="CJG99" s="156"/>
      <c r="CJH99" s="156"/>
      <c r="CJI99" s="156"/>
      <c r="CJJ99" s="156"/>
      <c r="CJK99" s="156"/>
      <c r="CJL99" s="156"/>
      <c r="CJM99" s="156"/>
      <c r="CJN99" s="156"/>
      <c r="CJO99" s="156"/>
      <c r="CJP99" s="156"/>
      <c r="CJQ99" s="156"/>
      <c r="CJR99" s="156"/>
      <c r="CJS99" s="156"/>
      <c r="CJT99" s="156"/>
      <c r="CJU99" s="156"/>
      <c r="CJV99" s="156"/>
      <c r="CJW99" s="156"/>
      <c r="CJX99" s="156"/>
      <c r="CJY99" s="156"/>
      <c r="CJZ99" s="156"/>
      <c r="CKA99" s="156"/>
      <c r="CKB99" s="156"/>
      <c r="CKC99" s="156"/>
      <c r="CKD99" s="156"/>
      <c r="CKE99" s="156"/>
      <c r="CKF99" s="156"/>
      <c r="CKG99" s="156"/>
      <c r="CKH99" s="156"/>
      <c r="CKI99" s="156"/>
      <c r="CKJ99" s="156"/>
      <c r="CKK99" s="156"/>
      <c r="CKL99" s="156"/>
      <c r="CKM99" s="156"/>
      <c r="CKN99" s="156"/>
      <c r="CKO99" s="156"/>
      <c r="CKP99" s="156"/>
      <c r="CKQ99" s="156"/>
      <c r="CKR99" s="156"/>
      <c r="CKS99" s="156"/>
      <c r="CKT99" s="156"/>
      <c r="CKU99" s="156"/>
      <c r="CKV99" s="156"/>
      <c r="CKW99" s="156"/>
      <c r="CKX99" s="156"/>
      <c r="CKY99" s="156"/>
      <c r="CKZ99" s="156"/>
      <c r="CLA99" s="156"/>
      <c r="CLB99" s="156"/>
      <c r="CLC99" s="156"/>
      <c r="CLD99" s="156"/>
      <c r="CLE99" s="156"/>
      <c r="CLF99" s="156"/>
      <c r="CLG99" s="156"/>
      <c r="CLH99" s="156"/>
      <c r="CLI99" s="156"/>
      <c r="CLJ99" s="156"/>
      <c r="CLK99" s="156"/>
      <c r="CLL99" s="156"/>
      <c r="CLM99" s="156"/>
      <c r="CLN99" s="156"/>
      <c r="CLO99" s="156"/>
      <c r="CLP99" s="156"/>
      <c r="CLQ99" s="156"/>
      <c r="CLR99" s="156"/>
      <c r="CLS99" s="156"/>
      <c r="CLT99" s="156"/>
      <c r="CLU99" s="156"/>
      <c r="CLV99" s="156"/>
      <c r="CLW99" s="156"/>
      <c r="CLX99" s="156"/>
      <c r="CLY99" s="156"/>
      <c r="CLZ99" s="156"/>
      <c r="CMA99" s="156"/>
      <c r="CMB99" s="156"/>
      <c r="CMC99" s="156"/>
      <c r="CMD99" s="156"/>
      <c r="CME99" s="156"/>
      <c r="CMF99" s="156"/>
      <c r="CMG99" s="156"/>
      <c r="CMH99" s="156"/>
      <c r="CMI99" s="156"/>
      <c r="CMJ99" s="156"/>
      <c r="CMK99" s="156"/>
      <c r="CML99" s="156"/>
      <c r="CMM99" s="156"/>
      <c r="CMN99" s="156"/>
      <c r="CMO99" s="156"/>
      <c r="CMP99" s="156"/>
      <c r="CMQ99" s="156"/>
      <c r="CMR99" s="156"/>
      <c r="CMS99" s="156"/>
      <c r="CMT99" s="156"/>
      <c r="CMU99" s="156"/>
      <c r="CMV99" s="156"/>
      <c r="CMW99" s="156"/>
      <c r="CMX99" s="156"/>
      <c r="CMY99" s="156"/>
      <c r="CMZ99" s="156"/>
      <c r="CNA99" s="156"/>
      <c r="CNB99" s="156"/>
      <c r="CNC99" s="156"/>
      <c r="CND99" s="156"/>
      <c r="CNE99" s="156"/>
      <c r="CNF99" s="156"/>
      <c r="CNG99" s="156"/>
      <c r="CNH99" s="156"/>
      <c r="CNI99" s="156"/>
      <c r="CNJ99" s="156"/>
      <c r="CNK99" s="156"/>
      <c r="CNL99" s="156"/>
      <c r="CNM99" s="156"/>
      <c r="CNN99" s="156"/>
      <c r="CNO99" s="156"/>
      <c r="CNP99" s="156"/>
      <c r="CNQ99" s="156"/>
      <c r="CNR99" s="156"/>
      <c r="CNS99" s="156"/>
      <c r="CNT99" s="156"/>
      <c r="CNU99" s="156"/>
      <c r="CNV99" s="156"/>
      <c r="CNW99" s="156"/>
      <c r="CNX99" s="156"/>
      <c r="CNY99" s="156"/>
      <c r="CNZ99" s="156"/>
      <c r="COA99" s="156"/>
      <c r="COB99" s="156"/>
      <c r="COC99" s="156"/>
      <c r="COD99" s="156"/>
      <c r="COE99" s="156"/>
      <c r="COF99" s="156"/>
      <c r="COG99" s="156"/>
      <c r="COH99" s="156"/>
      <c r="COI99" s="156"/>
      <c r="COJ99" s="156"/>
      <c r="COK99" s="156"/>
      <c r="COL99" s="156"/>
      <c r="COM99" s="156"/>
      <c r="CON99" s="156"/>
      <c r="COO99" s="156"/>
      <c r="COP99" s="156"/>
      <c r="COQ99" s="156"/>
      <c r="COR99" s="156"/>
      <c r="COS99" s="156"/>
      <c r="COT99" s="156"/>
      <c r="COU99" s="156"/>
      <c r="COV99" s="156"/>
      <c r="COW99" s="156"/>
      <c r="COX99" s="156"/>
      <c r="COY99" s="156"/>
      <c r="COZ99" s="156"/>
      <c r="CPA99" s="156"/>
      <c r="CPB99" s="156"/>
      <c r="CPC99" s="156"/>
      <c r="CPD99" s="156"/>
      <c r="CPE99" s="156"/>
      <c r="CPF99" s="156"/>
      <c r="CPG99" s="156"/>
      <c r="CPH99" s="156"/>
      <c r="CPI99" s="156"/>
      <c r="CPJ99" s="156"/>
      <c r="CPK99" s="156"/>
      <c r="CPL99" s="156"/>
      <c r="CPM99" s="156"/>
      <c r="CPN99" s="156"/>
      <c r="CPO99" s="156"/>
      <c r="CPP99" s="156"/>
      <c r="CPQ99" s="156"/>
      <c r="CPR99" s="156"/>
      <c r="CPS99" s="156"/>
      <c r="CPT99" s="156"/>
      <c r="CPU99" s="156"/>
      <c r="CPV99" s="156"/>
      <c r="CPW99" s="156"/>
      <c r="CPX99" s="156"/>
      <c r="CPY99" s="156"/>
      <c r="CPZ99" s="156"/>
      <c r="CQA99" s="156"/>
      <c r="CQB99" s="156"/>
      <c r="CQC99" s="156"/>
      <c r="CQD99" s="156"/>
      <c r="CQE99" s="156"/>
      <c r="CQF99" s="156"/>
      <c r="CQG99" s="156"/>
      <c r="CQH99" s="156"/>
      <c r="CQI99" s="156"/>
      <c r="CQJ99" s="156"/>
      <c r="CQK99" s="156"/>
      <c r="CQL99" s="156"/>
      <c r="CQM99" s="156"/>
      <c r="CQN99" s="156"/>
      <c r="CQO99" s="156"/>
      <c r="CQP99" s="156"/>
      <c r="CQQ99" s="156"/>
      <c r="CQR99" s="156"/>
      <c r="CQS99" s="156"/>
      <c r="CQT99" s="156"/>
      <c r="CQU99" s="156"/>
      <c r="CQV99" s="156"/>
      <c r="CQW99" s="156"/>
      <c r="CQX99" s="156"/>
      <c r="CQY99" s="156"/>
      <c r="CQZ99" s="156"/>
      <c r="CRA99" s="156"/>
      <c r="CRB99" s="156"/>
      <c r="CRC99" s="156"/>
      <c r="CRD99" s="156"/>
      <c r="CRE99" s="156"/>
      <c r="CRF99" s="156"/>
      <c r="CRG99" s="156"/>
      <c r="CRH99" s="156"/>
      <c r="CRI99" s="156"/>
      <c r="CRJ99" s="156"/>
      <c r="CRK99" s="156"/>
      <c r="CRL99" s="156"/>
      <c r="CRM99" s="156"/>
      <c r="CRN99" s="156"/>
      <c r="CRO99" s="156"/>
      <c r="CRP99" s="156"/>
      <c r="CRQ99" s="156"/>
      <c r="CRR99" s="156"/>
      <c r="CRS99" s="156"/>
      <c r="CRT99" s="156"/>
      <c r="CRU99" s="156"/>
      <c r="CRV99" s="156"/>
      <c r="CRW99" s="156"/>
      <c r="CRX99" s="156"/>
      <c r="CRY99" s="156"/>
      <c r="CRZ99" s="156"/>
      <c r="CSA99" s="156"/>
      <c r="CSB99" s="156"/>
      <c r="CSC99" s="156"/>
      <c r="CSD99" s="156"/>
      <c r="CSE99" s="156"/>
      <c r="CSF99" s="156"/>
      <c r="CSG99" s="156"/>
      <c r="CSH99" s="156"/>
      <c r="CSI99" s="156"/>
      <c r="CSJ99" s="156"/>
      <c r="CSK99" s="156"/>
      <c r="CSL99" s="156"/>
      <c r="CSM99" s="156"/>
      <c r="CSN99" s="156"/>
      <c r="CSO99" s="156"/>
      <c r="CSP99" s="156"/>
      <c r="CSQ99" s="156"/>
      <c r="CSR99" s="156"/>
      <c r="CSS99" s="156"/>
      <c r="CST99" s="156"/>
      <c r="CSU99" s="156"/>
      <c r="CSV99" s="156"/>
      <c r="CSW99" s="156"/>
      <c r="CSX99" s="156"/>
      <c r="CSY99" s="156"/>
      <c r="CSZ99" s="156"/>
      <c r="CTA99" s="156"/>
      <c r="CTB99" s="156"/>
      <c r="CTC99" s="156"/>
      <c r="CTD99" s="156"/>
      <c r="CTE99" s="156"/>
      <c r="CTF99" s="156"/>
      <c r="CTG99" s="156"/>
      <c r="CTH99" s="156"/>
      <c r="CTI99" s="156"/>
      <c r="CTJ99" s="156"/>
      <c r="CTK99" s="156"/>
      <c r="CTL99" s="156"/>
      <c r="CTM99" s="156"/>
      <c r="CTN99" s="156"/>
      <c r="CTO99" s="156"/>
      <c r="CTP99" s="156"/>
      <c r="CTQ99" s="156"/>
      <c r="CTR99" s="156"/>
      <c r="CTS99" s="156"/>
      <c r="CTT99" s="156"/>
      <c r="CTU99" s="156"/>
      <c r="CTV99" s="156"/>
      <c r="CTW99" s="156"/>
      <c r="CTX99" s="156"/>
      <c r="CTY99" s="156"/>
      <c r="CTZ99" s="156"/>
      <c r="CUA99" s="156"/>
      <c r="CUB99" s="156"/>
      <c r="CUC99" s="156"/>
      <c r="CUD99" s="156"/>
      <c r="CUE99" s="156"/>
      <c r="CUF99" s="156"/>
      <c r="CUG99" s="156"/>
      <c r="CUH99" s="156"/>
      <c r="CUI99" s="156"/>
      <c r="CUJ99" s="156"/>
      <c r="CUK99" s="156"/>
      <c r="CUL99" s="156"/>
      <c r="CUM99" s="156"/>
      <c r="CUN99" s="156"/>
      <c r="CUO99" s="156"/>
      <c r="CUP99" s="156"/>
      <c r="CUQ99" s="156"/>
      <c r="CUR99" s="156"/>
      <c r="CUS99" s="156"/>
      <c r="CUT99" s="156"/>
      <c r="CUU99" s="156"/>
      <c r="CUV99" s="156"/>
      <c r="CUW99" s="156"/>
      <c r="CUX99" s="156"/>
      <c r="CUY99" s="156"/>
      <c r="CUZ99" s="156"/>
      <c r="CVA99" s="156"/>
      <c r="CVB99" s="156"/>
      <c r="CVC99" s="156"/>
      <c r="CVD99" s="156"/>
      <c r="CVE99" s="156"/>
      <c r="CVF99" s="156"/>
      <c r="CVG99" s="156"/>
      <c r="CVH99" s="156"/>
      <c r="CVI99" s="156"/>
      <c r="CVJ99" s="156"/>
      <c r="CVK99" s="156"/>
      <c r="CVL99" s="156"/>
      <c r="CVM99" s="156"/>
      <c r="CVN99" s="156"/>
      <c r="CVO99" s="156"/>
      <c r="CVP99" s="156"/>
      <c r="CVQ99" s="156"/>
      <c r="CVR99" s="156"/>
      <c r="CVS99" s="156"/>
      <c r="CVT99" s="156"/>
      <c r="CVU99" s="156"/>
      <c r="CVV99" s="156"/>
      <c r="CVW99" s="156"/>
      <c r="CVX99" s="156"/>
      <c r="CVY99" s="156"/>
      <c r="CVZ99" s="156"/>
      <c r="CWA99" s="156"/>
      <c r="CWB99" s="156"/>
      <c r="CWC99" s="156"/>
      <c r="CWD99" s="156"/>
      <c r="CWE99" s="156"/>
      <c r="CWF99" s="156"/>
      <c r="CWG99" s="156"/>
      <c r="CWH99" s="156"/>
      <c r="CWI99" s="156"/>
      <c r="CWJ99" s="156"/>
      <c r="CWK99" s="156"/>
      <c r="CWL99" s="156"/>
      <c r="CWM99" s="156"/>
      <c r="CWN99" s="156"/>
      <c r="CWO99" s="156"/>
      <c r="CWP99" s="156"/>
      <c r="CWQ99" s="156"/>
      <c r="CWR99" s="156"/>
      <c r="CWS99" s="156"/>
      <c r="CWT99" s="156"/>
      <c r="CWU99" s="156"/>
      <c r="CWV99" s="156"/>
      <c r="CWW99" s="156"/>
      <c r="CWX99" s="156"/>
      <c r="CWY99" s="156"/>
      <c r="CWZ99" s="156"/>
      <c r="CXA99" s="156"/>
      <c r="CXB99" s="156"/>
      <c r="CXC99" s="156"/>
      <c r="CXD99" s="156"/>
      <c r="CXE99" s="156"/>
      <c r="CXF99" s="156"/>
      <c r="CXG99" s="156"/>
      <c r="CXH99" s="156"/>
      <c r="CXI99" s="156"/>
      <c r="CXJ99" s="156"/>
      <c r="CXK99" s="156"/>
      <c r="CXL99" s="156"/>
      <c r="CXM99" s="156"/>
      <c r="CXN99" s="156"/>
      <c r="CXO99" s="156"/>
      <c r="CXP99" s="156"/>
      <c r="CXQ99" s="156"/>
      <c r="CXR99" s="156"/>
      <c r="CXS99" s="156"/>
      <c r="CXT99" s="156"/>
      <c r="CXU99" s="156"/>
      <c r="CXV99" s="156"/>
      <c r="CXW99" s="156"/>
      <c r="CXX99" s="156"/>
      <c r="CXY99" s="156"/>
      <c r="CXZ99" s="156"/>
      <c r="CYA99" s="156"/>
      <c r="CYB99" s="156"/>
      <c r="CYC99" s="156"/>
      <c r="CYD99" s="156"/>
      <c r="CYE99" s="156"/>
      <c r="CYF99" s="156"/>
      <c r="CYG99" s="156"/>
      <c r="CYH99" s="156"/>
      <c r="CYI99" s="156"/>
      <c r="CYJ99" s="156"/>
      <c r="CYK99" s="156"/>
      <c r="CYL99" s="156"/>
      <c r="CYM99" s="156"/>
      <c r="CYN99" s="156"/>
      <c r="CYO99" s="156"/>
      <c r="CYP99" s="156"/>
      <c r="CYQ99" s="156"/>
      <c r="CYR99" s="156"/>
      <c r="CYS99" s="156"/>
      <c r="CYT99" s="156"/>
      <c r="CYU99" s="156"/>
      <c r="CYV99" s="156"/>
      <c r="CYW99" s="156"/>
      <c r="CYX99" s="156"/>
      <c r="CYY99" s="156"/>
      <c r="CYZ99" s="156"/>
      <c r="CZA99" s="156"/>
      <c r="CZB99" s="156"/>
      <c r="CZC99" s="156"/>
      <c r="CZD99" s="156"/>
      <c r="CZE99" s="156"/>
      <c r="CZF99" s="156"/>
      <c r="CZG99" s="156"/>
      <c r="CZH99" s="156"/>
      <c r="CZI99" s="156"/>
      <c r="CZJ99" s="156"/>
      <c r="CZK99" s="156"/>
      <c r="CZL99" s="156"/>
      <c r="CZM99" s="156"/>
      <c r="CZN99" s="156"/>
      <c r="CZO99" s="156"/>
      <c r="CZP99" s="156"/>
      <c r="CZQ99" s="156"/>
      <c r="CZR99" s="156"/>
      <c r="CZS99" s="156"/>
      <c r="CZT99" s="156"/>
      <c r="CZU99" s="156"/>
      <c r="CZV99" s="156"/>
      <c r="CZW99" s="156"/>
      <c r="CZX99" s="156"/>
      <c r="CZY99" s="156"/>
      <c r="CZZ99" s="156"/>
      <c r="DAA99" s="156"/>
      <c r="DAB99" s="156"/>
      <c r="DAC99" s="156"/>
      <c r="DAD99" s="156"/>
      <c r="DAE99" s="156"/>
      <c r="DAF99" s="156"/>
      <c r="DAG99" s="156"/>
      <c r="DAH99" s="156"/>
      <c r="DAI99" s="156"/>
      <c r="DAJ99" s="156"/>
      <c r="DAK99" s="156"/>
      <c r="DAL99" s="156"/>
      <c r="DAM99" s="156"/>
      <c r="DAN99" s="156"/>
      <c r="DAO99" s="156"/>
      <c r="DAP99" s="156"/>
      <c r="DAQ99" s="156"/>
      <c r="DAR99" s="156"/>
      <c r="DAS99" s="156"/>
      <c r="DAT99" s="156"/>
      <c r="DAU99" s="156"/>
      <c r="DAV99" s="156"/>
      <c r="DAW99" s="156"/>
      <c r="DAX99" s="156"/>
      <c r="DAY99" s="156"/>
      <c r="DAZ99" s="156"/>
      <c r="DBA99" s="156"/>
      <c r="DBB99" s="156"/>
      <c r="DBC99" s="156"/>
      <c r="DBD99" s="156"/>
      <c r="DBE99" s="156"/>
      <c r="DBF99" s="156"/>
      <c r="DBG99" s="156"/>
      <c r="DBH99" s="156"/>
      <c r="DBI99" s="156"/>
      <c r="DBJ99" s="156"/>
      <c r="DBK99" s="156"/>
      <c r="DBL99" s="156"/>
      <c r="DBM99" s="156"/>
      <c r="DBN99" s="156"/>
      <c r="DBO99" s="156"/>
      <c r="DBP99" s="156"/>
      <c r="DBQ99" s="156"/>
      <c r="DBR99" s="156"/>
      <c r="DBS99" s="156"/>
      <c r="DBT99" s="156"/>
      <c r="DBU99" s="156"/>
      <c r="DBV99" s="156"/>
      <c r="DBW99" s="156"/>
      <c r="DBX99" s="156"/>
      <c r="DBY99" s="156"/>
      <c r="DBZ99" s="156"/>
      <c r="DCA99" s="156"/>
      <c r="DCB99" s="156"/>
      <c r="DCC99" s="156"/>
      <c r="DCD99" s="156"/>
      <c r="DCE99" s="156"/>
      <c r="DCF99" s="156"/>
      <c r="DCG99" s="156"/>
      <c r="DCH99" s="156"/>
      <c r="DCI99" s="156"/>
      <c r="DCJ99" s="156"/>
      <c r="DCK99" s="156"/>
      <c r="DCL99" s="156"/>
      <c r="DCM99" s="156"/>
      <c r="DCN99" s="156"/>
      <c r="DCO99" s="156"/>
      <c r="DCP99" s="156"/>
      <c r="DCQ99" s="156"/>
      <c r="DCR99" s="156"/>
      <c r="DCS99" s="156"/>
      <c r="DCT99" s="156"/>
      <c r="DCU99" s="156"/>
      <c r="DCV99" s="156"/>
      <c r="DCW99" s="156"/>
      <c r="DCX99" s="156"/>
      <c r="DCY99" s="156"/>
      <c r="DCZ99" s="156"/>
      <c r="DDA99" s="156"/>
      <c r="DDB99" s="156"/>
      <c r="DDC99" s="156"/>
      <c r="DDD99" s="156"/>
      <c r="DDE99" s="156"/>
      <c r="DDF99" s="156"/>
      <c r="DDG99" s="156"/>
      <c r="DDH99" s="156"/>
      <c r="DDI99" s="156"/>
      <c r="DDJ99" s="156"/>
      <c r="DDK99" s="156"/>
      <c r="DDL99" s="156"/>
      <c r="DDM99" s="156"/>
      <c r="DDN99" s="156"/>
      <c r="DDO99" s="156"/>
      <c r="DDP99" s="156"/>
      <c r="DDQ99" s="156"/>
      <c r="DDR99" s="156"/>
      <c r="DDS99" s="156"/>
      <c r="DDT99" s="156"/>
      <c r="DDU99" s="156"/>
      <c r="DDV99" s="156"/>
      <c r="DDW99" s="156"/>
      <c r="DDX99" s="156"/>
      <c r="DDY99" s="156"/>
      <c r="DDZ99" s="156"/>
      <c r="DEA99" s="156"/>
      <c r="DEB99" s="156"/>
      <c r="DEC99" s="156"/>
      <c r="DED99" s="156"/>
      <c r="DEE99" s="156"/>
      <c r="DEF99" s="156"/>
      <c r="DEG99" s="156"/>
      <c r="DEH99" s="156"/>
      <c r="DEI99" s="156"/>
      <c r="DEJ99" s="156"/>
      <c r="DEK99" s="156"/>
      <c r="DEL99" s="156"/>
      <c r="DEM99" s="156"/>
      <c r="DEN99" s="156"/>
      <c r="DEO99" s="156"/>
      <c r="DEP99" s="156"/>
      <c r="DEQ99" s="156"/>
      <c r="DER99" s="156"/>
      <c r="DES99" s="156"/>
      <c r="DET99" s="156"/>
      <c r="DEU99" s="156"/>
      <c r="DEV99" s="156"/>
      <c r="DEW99" s="156"/>
      <c r="DEX99" s="156"/>
      <c r="DEY99" s="156"/>
      <c r="DEZ99" s="156"/>
      <c r="DFA99" s="156"/>
      <c r="DFB99" s="156"/>
      <c r="DFC99" s="156"/>
      <c r="DFD99" s="156"/>
      <c r="DFE99" s="156"/>
      <c r="DFF99" s="156"/>
      <c r="DFG99" s="156"/>
      <c r="DFH99" s="156"/>
      <c r="DFI99" s="156"/>
      <c r="DFJ99" s="156"/>
      <c r="DFK99" s="156"/>
      <c r="DFL99" s="156"/>
      <c r="DFM99" s="156"/>
      <c r="DFN99" s="156"/>
      <c r="DFO99" s="156"/>
      <c r="DFP99" s="156"/>
      <c r="DFQ99" s="156"/>
      <c r="DFR99" s="156"/>
      <c r="DFS99" s="156"/>
      <c r="DFT99" s="156"/>
      <c r="DFU99" s="156"/>
      <c r="DFV99" s="156"/>
      <c r="DFW99" s="156"/>
      <c r="DFX99" s="156"/>
      <c r="DFY99" s="156"/>
      <c r="DFZ99" s="156"/>
      <c r="DGA99" s="156"/>
      <c r="DGB99" s="156"/>
      <c r="DGC99" s="156"/>
      <c r="DGD99" s="156"/>
      <c r="DGE99" s="156"/>
      <c r="DGF99" s="156"/>
      <c r="DGG99" s="156"/>
      <c r="DGH99" s="156"/>
      <c r="DGI99" s="156"/>
      <c r="DGJ99" s="156"/>
      <c r="DGK99" s="156"/>
      <c r="DGL99" s="156"/>
      <c r="DGM99" s="156"/>
      <c r="DGN99" s="156"/>
      <c r="DGO99" s="156"/>
      <c r="DGP99" s="156"/>
      <c r="DGQ99" s="156"/>
      <c r="DGR99" s="156"/>
      <c r="DGS99" s="156"/>
      <c r="DGT99" s="156"/>
      <c r="DGU99" s="156"/>
      <c r="DGV99" s="156"/>
      <c r="DGW99" s="156"/>
      <c r="DGX99" s="156"/>
      <c r="DGY99" s="156"/>
      <c r="DGZ99" s="156"/>
      <c r="DHA99" s="156"/>
      <c r="DHB99" s="156"/>
      <c r="DHC99" s="156"/>
      <c r="DHD99" s="156"/>
      <c r="DHE99" s="156"/>
      <c r="DHF99" s="156"/>
      <c r="DHG99" s="156"/>
      <c r="DHH99" s="156"/>
      <c r="DHI99" s="156"/>
      <c r="DHJ99" s="156"/>
      <c r="DHK99" s="156"/>
      <c r="DHL99" s="156"/>
      <c r="DHM99" s="156"/>
      <c r="DHN99" s="156"/>
      <c r="DHO99" s="156"/>
      <c r="DHP99" s="156"/>
      <c r="DHQ99" s="156"/>
      <c r="DHR99" s="156"/>
      <c r="DHS99" s="156"/>
      <c r="DHT99" s="156"/>
      <c r="DHU99" s="156"/>
      <c r="DHV99" s="156"/>
      <c r="DHW99" s="156"/>
      <c r="DHX99" s="156"/>
      <c r="DHY99" s="156"/>
      <c r="DHZ99" s="156"/>
      <c r="DIA99" s="156"/>
      <c r="DIB99" s="156"/>
      <c r="DIC99" s="156"/>
      <c r="DID99" s="156"/>
      <c r="DIE99" s="156"/>
      <c r="DIF99" s="156"/>
      <c r="DIG99" s="156"/>
      <c r="DIH99" s="156"/>
      <c r="DII99" s="156"/>
      <c r="DIJ99" s="156"/>
      <c r="DIK99" s="156"/>
      <c r="DIL99" s="156"/>
      <c r="DIM99" s="156"/>
      <c r="DIN99" s="156"/>
      <c r="DIO99" s="156"/>
      <c r="DIP99" s="156"/>
      <c r="DIQ99" s="156"/>
      <c r="DIR99" s="156"/>
      <c r="DIS99" s="156"/>
      <c r="DIT99" s="156"/>
      <c r="DIU99" s="156"/>
      <c r="DIV99" s="156"/>
      <c r="DIW99" s="156"/>
      <c r="DIX99" s="156"/>
      <c r="DIY99" s="156"/>
      <c r="DIZ99" s="156"/>
      <c r="DJA99" s="156"/>
      <c r="DJB99" s="156"/>
      <c r="DJC99" s="156"/>
      <c r="DJD99" s="156"/>
      <c r="DJE99" s="156"/>
      <c r="DJF99" s="156"/>
      <c r="DJG99" s="156"/>
      <c r="DJH99" s="156"/>
      <c r="DJI99" s="156"/>
      <c r="DJJ99" s="156"/>
      <c r="DJK99" s="156"/>
      <c r="DJL99" s="156"/>
      <c r="DJM99" s="156"/>
      <c r="DJN99" s="156"/>
      <c r="DJO99" s="156"/>
      <c r="DJP99" s="156"/>
      <c r="DJQ99" s="156"/>
      <c r="DJR99" s="156"/>
      <c r="DJS99" s="156"/>
      <c r="DJT99" s="156"/>
      <c r="DJU99" s="156"/>
      <c r="DJV99" s="156"/>
      <c r="DJW99" s="156"/>
      <c r="DJX99" s="156"/>
      <c r="DJY99" s="156"/>
      <c r="DJZ99" s="156"/>
      <c r="DKA99" s="156"/>
      <c r="DKB99" s="156"/>
      <c r="DKC99" s="156"/>
      <c r="DKD99" s="156"/>
      <c r="DKE99" s="156"/>
      <c r="DKF99" s="156"/>
      <c r="DKG99" s="156"/>
      <c r="DKH99" s="156"/>
      <c r="DKI99" s="156"/>
      <c r="DKJ99" s="156"/>
      <c r="DKK99" s="156"/>
      <c r="DKL99" s="156"/>
      <c r="DKM99" s="156"/>
      <c r="DKN99" s="156"/>
      <c r="DKO99" s="156"/>
      <c r="DKP99" s="156"/>
      <c r="DKQ99" s="156"/>
      <c r="DKR99" s="156"/>
      <c r="DKS99" s="156"/>
      <c r="DKT99" s="156"/>
      <c r="DKU99" s="156"/>
      <c r="DKV99" s="156"/>
      <c r="DKW99" s="156"/>
      <c r="DKX99" s="156"/>
      <c r="DKY99" s="156"/>
      <c r="DKZ99" s="156"/>
      <c r="DLA99" s="156"/>
      <c r="DLB99" s="156"/>
      <c r="DLC99" s="156"/>
      <c r="DLD99" s="156"/>
      <c r="DLE99" s="156"/>
      <c r="DLF99" s="156"/>
      <c r="DLG99" s="156"/>
      <c r="DLH99" s="156"/>
      <c r="DLI99" s="156"/>
      <c r="DLJ99" s="156"/>
      <c r="DLK99" s="156"/>
      <c r="DLL99" s="156"/>
      <c r="DLM99" s="156"/>
      <c r="DLN99" s="156"/>
      <c r="DLO99" s="156"/>
      <c r="DLP99" s="156"/>
      <c r="DLQ99" s="156"/>
      <c r="DLR99" s="156"/>
      <c r="DLS99" s="156"/>
      <c r="DLT99" s="156"/>
      <c r="DLU99" s="156"/>
      <c r="DLV99" s="156"/>
      <c r="DLW99" s="156"/>
      <c r="DLX99" s="156"/>
      <c r="DLY99" s="156"/>
      <c r="DLZ99" s="156"/>
      <c r="DMA99" s="156"/>
      <c r="DMB99" s="156"/>
      <c r="DMC99" s="156"/>
      <c r="DMD99" s="156"/>
      <c r="DME99" s="156"/>
      <c r="DMF99" s="156"/>
      <c r="DMG99" s="156"/>
      <c r="DMH99" s="156"/>
      <c r="DMI99" s="156"/>
      <c r="DMJ99" s="156"/>
      <c r="DMK99" s="156"/>
      <c r="DML99" s="156"/>
      <c r="DMM99" s="156"/>
      <c r="DMN99" s="156"/>
      <c r="DMO99" s="156"/>
      <c r="DMP99" s="156"/>
      <c r="DMQ99" s="156"/>
      <c r="DMR99" s="156"/>
      <c r="DMS99" s="156"/>
      <c r="DMT99" s="156"/>
      <c r="DMU99" s="156"/>
      <c r="DMV99" s="156"/>
      <c r="DMW99" s="156"/>
      <c r="DMX99" s="156"/>
      <c r="DMY99" s="156"/>
      <c r="DMZ99" s="156"/>
      <c r="DNA99" s="156"/>
      <c r="DNB99" s="156"/>
      <c r="DNC99" s="156"/>
      <c r="DND99" s="156"/>
      <c r="DNE99" s="156"/>
      <c r="DNF99" s="156"/>
      <c r="DNG99" s="156"/>
      <c r="DNH99" s="156"/>
      <c r="DNI99" s="156"/>
      <c r="DNJ99" s="156"/>
      <c r="DNK99" s="156"/>
      <c r="DNL99" s="156"/>
      <c r="DNM99" s="156"/>
      <c r="DNN99" s="156"/>
      <c r="DNO99" s="156"/>
      <c r="DNP99" s="156"/>
      <c r="DNQ99" s="156"/>
      <c r="DNR99" s="156"/>
      <c r="DNS99" s="156"/>
      <c r="DNT99" s="156"/>
      <c r="DNU99" s="156"/>
      <c r="DNV99" s="156"/>
      <c r="DNW99" s="156"/>
      <c r="DNX99" s="156"/>
      <c r="DNY99" s="156"/>
      <c r="DNZ99" s="156"/>
      <c r="DOA99" s="156"/>
      <c r="DOB99" s="156"/>
      <c r="DOC99" s="156"/>
      <c r="DOD99" s="156"/>
      <c r="DOE99" s="156"/>
      <c r="DOF99" s="156"/>
      <c r="DOG99" s="156"/>
      <c r="DOH99" s="156"/>
      <c r="DOI99" s="156"/>
      <c r="DOJ99" s="156"/>
      <c r="DOK99" s="156"/>
      <c r="DOL99" s="156"/>
      <c r="DOM99" s="156"/>
      <c r="DON99" s="156"/>
      <c r="DOO99" s="156"/>
      <c r="DOP99" s="156"/>
      <c r="DOQ99" s="156"/>
      <c r="DOR99" s="156"/>
      <c r="DOS99" s="156"/>
      <c r="DOT99" s="156"/>
      <c r="DOU99" s="156"/>
      <c r="DOV99" s="156"/>
      <c r="DOW99" s="156"/>
      <c r="DOX99" s="156"/>
      <c r="DOY99" s="156"/>
      <c r="DOZ99" s="156"/>
      <c r="DPA99" s="156"/>
      <c r="DPB99" s="156"/>
      <c r="DPC99" s="156"/>
      <c r="DPD99" s="156"/>
      <c r="DPE99" s="156"/>
      <c r="DPF99" s="156"/>
      <c r="DPG99" s="156"/>
      <c r="DPH99" s="156"/>
      <c r="DPI99" s="156"/>
      <c r="DPJ99" s="156"/>
      <c r="DPK99" s="156"/>
      <c r="DPL99" s="156"/>
      <c r="DPM99" s="156"/>
      <c r="DPN99" s="156"/>
      <c r="DPO99" s="156"/>
      <c r="DPP99" s="156"/>
      <c r="DPQ99" s="156"/>
      <c r="DPR99" s="156"/>
      <c r="DPS99" s="156"/>
      <c r="DPT99" s="156"/>
      <c r="DPU99" s="156"/>
      <c r="DPV99" s="156"/>
      <c r="DPW99" s="156"/>
      <c r="DPX99" s="156"/>
      <c r="DPY99" s="156"/>
      <c r="DPZ99" s="156"/>
      <c r="DQA99" s="156"/>
      <c r="DQB99" s="156"/>
      <c r="DQC99" s="156"/>
      <c r="DQD99" s="156"/>
      <c r="DQE99" s="156"/>
      <c r="DQF99" s="156"/>
      <c r="DQG99" s="156"/>
      <c r="DQH99" s="156"/>
      <c r="DQI99" s="156"/>
      <c r="DQJ99" s="156"/>
      <c r="DQK99" s="156"/>
      <c r="DQL99" s="156"/>
      <c r="DQM99" s="156"/>
      <c r="DQN99" s="156"/>
      <c r="DQO99" s="156"/>
      <c r="DQP99" s="156"/>
      <c r="DQQ99" s="156"/>
      <c r="DQR99" s="156"/>
      <c r="DQS99" s="156"/>
      <c r="DQT99" s="156"/>
      <c r="DQU99" s="156"/>
      <c r="DQV99" s="156"/>
      <c r="DQW99" s="156"/>
      <c r="DQX99" s="156"/>
      <c r="DQY99" s="156"/>
      <c r="DQZ99" s="156"/>
      <c r="DRA99" s="156"/>
      <c r="DRB99" s="156"/>
      <c r="DRC99" s="156"/>
      <c r="DRD99" s="156"/>
      <c r="DRE99" s="156"/>
      <c r="DRF99" s="156"/>
      <c r="DRG99" s="156"/>
      <c r="DRH99" s="156"/>
      <c r="DRI99" s="156"/>
      <c r="DRJ99" s="156"/>
      <c r="DRK99" s="156"/>
      <c r="DRL99" s="156"/>
      <c r="DRM99" s="156"/>
      <c r="DRN99" s="156"/>
      <c r="DRO99" s="156"/>
      <c r="DRP99" s="156"/>
      <c r="DRQ99" s="156"/>
      <c r="DRR99" s="156"/>
      <c r="DRS99" s="156"/>
      <c r="DRT99" s="156"/>
      <c r="DRU99" s="156"/>
      <c r="DRV99" s="156"/>
      <c r="DRW99" s="156"/>
      <c r="DRX99" s="156"/>
      <c r="DRY99" s="156"/>
      <c r="DRZ99" s="156"/>
      <c r="DSA99" s="156"/>
      <c r="DSB99" s="156"/>
      <c r="DSC99" s="156"/>
      <c r="DSD99" s="156"/>
      <c r="DSE99" s="156"/>
      <c r="DSF99" s="156"/>
      <c r="DSG99" s="156"/>
      <c r="DSH99" s="156"/>
      <c r="DSI99" s="156"/>
      <c r="DSJ99" s="156"/>
      <c r="DSK99" s="156"/>
      <c r="DSL99" s="156"/>
      <c r="DSM99" s="156"/>
      <c r="DSN99" s="156"/>
      <c r="DSO99" s="156"/>
      <c r="DSP99" s="156"/>
      <c r="DSQ99" s="156"/>
      <c r="DSR99" s="156"/>
      <c r="DSS99" s="156"/>
      <c r="DST99" s="156"/>
      <c r="DSU99" s="156"/>
      <c r="DSV99" s="156"/>
      <c r="DSW99" s="156"/>
      <c r="DSX99" s="156"/>
      <c r="DSY99" s="156"/>
      <c r="DSZ99" s="156"/>
      <c r="DTA99" s="156"/>
      <c r="DTB99" s="156"/>
      <c r="DTC99" s="156"/>
      <c r="DTD99" s="156"/>
      <c r="DTE99" s="156"/>
      <c r="DTF99" s="156"/>
      <c r="DTG99" s="156"/>
      <c r="DTH99" s="156"/>
      <c r="DTI99" s="156"/>
      <c r="DTJ99" s="156"/>
      <c r="DTK99" s="156"/>
      <c r="DTL99" s="156"/>
      <c r="DTM99" s="156"/>
      <c r="DTN99" s="156"/>
      <c r="DTO99" s="156"/>
      <c r="DTP99" s="156"/>
      <c r="DTQ99" s="156"/>
      <c r="DTR99" s="156"/>
      <c r="DTS99" s="156"/>
      <c r="DTT99" s="156"/>
      <c r="DTU99" s="156"/>
      <c r="DTV99" s="156"/>
      <c r="DTW99" s="156"/>
      <c r="DTX99" s="156"/>
      <c r="DTY99" s="156"/>
      <c r="DTZ99" s="156"/>
      <c r="DUA99" s="156"/>
      <c r="DUB99" s="156"/>
      <c r="DUC99" s="156"/>
      <c r="DUD99" s="156"/>
      <c r="DUE99" s="156"/>
      <c r="DUF99" s="156"/>
      <c r="DUG99" s="156"/>
      <c r="DUH99" s="156"/>
      <c r="DUI99" s="156"/>
      <c r="DUJ99" s="156"/>
      <c r="DUK99" s="156"/>
      <c r="DUL99" s="156"/>
      <c r="DUM99" s="156"/>
      <c r="DUN99" s="156"/>
      <c r="DUO99" s="156"/>
      <c r="DUP99" s="156"/>
      <c r="DUQ99" s="156"/>
      <c r="DUR99" s="156"/>
      <c r="DUS99" s="156"/>
      <c r="DUT99" s="156"/>
      <c r="DUU99" s="156"/>
      <c r="DUV99" s="156"/>
      <c r="DUW99" s="156"/>
      <c r="DUX99" s="156"/>
      <c r="DUY99" s="156"/>
      <c r="DUZ99" s="156"/>
      <c r="DVA99" s="156"/>
      <c r="DVB99" s="156"/>
      <c r="DVC99" s="156"/>
      <c r="DVD99" s="156"/>
      <c r="DVE99" s="156"/>
      <c r="DVF99" s="156"/>
      <c r="DVG99" s="156"/>
      <c r="DVH99" s="156"/>
      <c r="DVI99" s="156"/>
      <c r="DVJ99" s="156"/>
      <c r="DVK99" s="156"/>
      <c r="DVL99" s="156"/>
      <c r="DVM99" s="156"/>
      <c r="DVN99" s="156"/>
      <c r="DVO99" s="156"/>
      <c r="DVP99" s="156"/>
      <c r="DVQ99" s="156"/>
      <c r="DVR99" s="156"/>
      <c r="DVS99" s="156"/>
      <c r="DVT99" s="156"/>
      <c r="DVU99" s="156"/>
      <c r="DVV99" s="156"/>
      <c r="DVW99" s="156"/>
      <c r="DVX99" s="156"/>
      <c r="DVY99" s="156"/>
      <c r="DVZ99" s="156"/>
      <c r="DWA99" s="156"/>
      <c r="DWB99" s="156"/>
      <c r="DWC99" s="156"/>
      <c r="DWD99" s="156"/>
      <c r="DWE99" s="156"/>
      <c r="DWF99" s="156"/>
      <c r="DWG99" s="156"/>
      <c r="DWH99" s="156"/>
      <c r="DWI99" s="156"/>
      <c r="DWJ99" s="156"/>
      <c r="DWK99" s="156"/>
      <c r="DWL99" s="156"/>
      <c r="DWM99" s="156"/>
      <c r="DWN99" s="156"/>
      <c r="DWO99" s="156"/>
      <c r="DWP99" s="156"/>
      <c r="DWQ99" s="156"/>
      <c r="DWR99" s="156"/>
      <c r="DWS99" s="156"/>
      <c r="DWT99" s="156"/>
      <c r="DWU99" s="156"/>
      <c r="DWV99" s="156"/>
      <c r="DWW99" s="156"/>
      <c r="DWX99" s="156"/>
      <c r="DWY99" s="156"/>
      <c r="DWZ99" s="156"/>
      <c r="DXA99" s="156"/>
      <c r="DXB99" s="156"/>
      <c r="DXC99" s="156"/>
      <c r="DXD99" s="156"/>
      <c r="DXE99" s="156"/>
      <c r="DXF99" s="156"/>
      <c r="DXG99" s="156"/>
      <c r="DXH99" s="156"/>
      <c r="DXI99" s="156"/>
      <c r="DXJ99" s="156"/>
      <c r="DXK99" s="156"/>
      <c r="DXL99" s="156"/>
      <c r="DXM99" s="156"/>
      <c r="DXN99" s="156"/>
      <c r="DXO99" s="156"/>
      <c r="DXP99" s="156"/>
      <c r="DXQ99" s="156"/>
      <c r="DXR99" s="156"/>
      <c r="DXS99" s="156"/>
      <c r="DXT99" s="156"/>
      <c r="DXU99" s="156"/>
      <c r="DXV99" s="156"/>
      <c r="DXW99" s="156"/>
      <c r="DXX99" s="156"/>
      <c r="DXY99" s="156"/>
      <c r="DXZ99" s="156"/>
      <c r="DYA99" s="156"/>
      <c r="DYB99" s="156"/>
      <c r="DYC99" s="156"/>
      <c r="DYD99" s="156"/>
      <c r="DYE99" s="156"/>
      <c r="DYF99" s="156"/>
      <c r="DYG99" s="156"/>
      <c r="DYH99" s="156"/>
      <c r="DYI99" s="156"/>
      <c r="DYJ99" s="156"/>
      <c r="DYK99" s="156"/>
      <c r="DYL99" s="156"/>
      <c r="DYM99" s="156"/>
      <c r="DYN99" s="156"/>
      <c r="DYO99" s="156"/>
      <c r="DYP99" s="156"/>
      <c r="DYQ99" s="156"/>
      <c r="DYR99" s="156"/>
      <c r="DYS99" s="156"/>
      <c r="DYT99" s="156"/>
      <c r="DYU99" s="156"/>
      <c r="DYV99" s="156"/>
      <c r="DYW99" s="156"/>
      <c r="DYX99" s="156"/>
      <c r="DYY99" s="156"/>
      <c r="DYZ99" s="156"/>
      <c r="DZA99" s="156"/>
      <c r="DZB99" s="156"/>
      <c r="DZC99" s="156"/>
      <c r="DZD99" s="156"/>
      <c r="DZE99" s="156"/>
      <c r="DZF99" s="156"/>
      <c r="DZG99" s="156"/>
      <c r="DZH99" s="156"/>
      <c r="DZI99" s="156"/>
      <c r="DZJ99" s="156"/>
      <c r="DZK99" s="156"/>
      <c r="DZL99" s="156"/>
      <c r="DZM99" s="156"/>
      <c r="DZN99" s="156"/>
      <c r="DZO99" s="156"/>
      <c r="DZP99" s="156"/>
      <c r="DZQ99" s="156"/>
      <c r="DZR99" s="156"/>
      <c r="DZS99" s="156"/>
      <c r="DZT99" s="156"/>
      <c r="DZU99" s="156"/>
      <c r="DZV99" s="156"/>
      <c r="DZW99" s="156"/>
      <c r="DZX99" s="156"/>
      <c r="DZY99" s="156"/>
      <c r="DZZ99" s="156"/>
      <c r="EAA99" s="156"/>
      <c r="EAB99" s="156"/>
      <c r="EAC99" s="156"/>
      <c r="EAD99" s="156"/>
      <c r="EAE99" s="156"/>
      <c r="EAF99" s="156"/>
      <c r="EAG99" s="156"/>
      <c r="EAH99" s="156"/>
      <c r="EAI99" s="156"/>
      <c r="EAJ99" s="156"/>
      <c r="EAK99" s="156"/>
      <c r="EAL99" s="156"/>
      <c r="EAM99" s="156"/>
      <c r="EAN99" s="156"/>
      <c r="EAO99" s="156"/>
      <c r="EAP99" s="156"/>
      <c r="EAQ99" s="156"/>
      <c r="EAR99" s="156"/>
      <c r="EAS99" s="156"/>
      <c r="EAT99" s="156"/>
      <c r="EAU99" s="156"/>
      <c r="EAV99" s="156"/>
      <c r="EAW99" s="156"/>
      <c r="EAX99" s="156"/>
      <c r="EAY99" s="156"/>
      <c r="EAZ99" s="156"/>
      <c r="EBA99" s="156"/>
      <c r="EBB99" s="156"/>
      <c r="EBC99" s="156"/>
      <c r="EBD99" s="156"/>
      <c r="EBE99" s="156"/>
      <c r="EBF99" s="156"/>
      <c r="EBG99" s="156"/>
      <c r="EBH99" s="156"/>
      <c r="EBI99" s="156"/>
      <c r="EBJ99" s="156"/>
      <c r="EBK99" s="156"/>
      <c r="EBL99" s="156"/>
      <c r="EBM99" s="156"/>
      <c r="EBN99" s="156"/>
      <c r="EBO99" s="156"/>
      <c r="EBP99" s="156"/>
      <c r="EBQ99" s="156"/>
      <c r="EBR99" s="156"/>
      <c r="EBS99" s="156"/>
      <c r="EBT99" s="156"/>
      <c r="EBU99" s="156"/>
      <c r="EBV99" s="156"/>
      <c r="EBW99" s="156"/>
      <c r="EBX99" s="156"/>
      <c r="EBY99" s="156"/>
      <c r="EBZ99" s="156"/>
      <c r="ECA99" s="156"/>
      <c r="ECB99" s="156"/>
      <c r="ECC99" s="156"/>
      <c r="ECD99" s="156"/>
      <c r="ECE99" s="156"/>
      <c r="ECF99" s="156"/>
      <c r="ECG99" s="156"/>
      <c r="ECH99" s="156"/>
      <c r="ECI99" s="156"/>
      <c r="ECJ99" s="156"/>
      <c r="ECK99" s="156"/>
      <c r="ECL99" s="156"/>
      <c r="ECM99" s="156"/>
      <c r="ECN99" s="156"/>
      <c r="ECO99" s="156"/>
      <c r="ECP99" s="156"/>
      <c r="ECQ99" s="156"/>
      <c r="ECR99" s="156"/>
      <c r="ECS99" s="156"/>
      <c r="ECT99" s="156"/>
      <c r="ECU99" s="156"/>
      <c r="ECV99" s="156"/>
      <c r="ECW99" s="156"/>
      <c r="ECX99" s="156"/>
      <c r="ECY99" s="156"/>
      <c r="ECZ99" s="156"/>
      <c r="EDA99" s="156"/>
      <c r="EDB99" s="156"/>
      <c r="EDC99" s="156"/>
      <c r="EDD99" s="156"/>
      <c r="EDE99" s="156"/>
      <c r="EDF99" s="156"/>
      <c r="EDG99" s="156"/>
      <c r="EDH99" s="156"/>
      <c r="EDI99" s="156"/>
      <c r="EDJ99" s="156"/>
      <c r="EDK99" s="156"/>
      <c r="EDL99" s="156"/>
      <c r="EDM99" s="156"/>
      <c r="EDN99" s="156"/>
      <c r="EDO99" s="156"/>
      <c r="EDP99" s="156"/>
      <c r="EDQ99" s="156"/>
      <c r="EDR99" s="156"/>
      <c r="EDS99" s="156"/>
      <c r="EDT99" s="156"/>
      <c r="EDU99" s="156"/>
      <c r="EDV99" s="156"/>
      <c r="EDW99" s="156"/>
      <c r="EDX99" s="156"/>
      <c r="EDY99" s="156"/>
      <c r="EDZ99" s="156"/>
      <c r="EEA99" s="156"/>
      <c r="EEB99" s="156"/>
      <c r="EEC99" s="156"/>
      <c r="EED99" s="156"/>
      <c r="EEE99" s="156"/>
      <c r="EEF99" s="156"/>
      <c r="EEG99" s="156"/>
      <c r="EEH99" s="156"/>
      <c r="EEI99" s="156"/>
      <c r="EEJ99" s="156"/>
      <c r="EEK99" s="156"/>
      <c r="EEL99" s="156"/>
      <c r="EEM99" s="156"/>
      <c r="EEN99" s="156"/>
      <c r="EEO99" s="156"/>
      <c r="EEP99" s="156"/>
      <c r="EEQ99" s="156"/>
      <c r="EER99" s="156"/>
      <c r="EES99" s="156"/>
      <c r="EET99" s="156"/>
      <c r="EEU99" s="156"/>
      <c r="EEV99" s="156"/>
      <c r="EEW99" s="156"/>
      <c r="EEX99" s="156"/>
      <c r="EEY99" s="156"/>
      <c r="EEZ99" s="156"/>
      <c r="EFA99" s="156"/>
      <c r="EFB99" s="156"/>
      <c r="EFC99" s="156"/>
      <c r="EFD99" s="156"/>
      <c r="EFE99" s="156"/>
      <c r="EFF99" s="156"/>
      <c r="EFG99" s="156"/>
      <c r="EFH99" s="156"/>
      <c r="EFI99" s="156"/>
      <c r="EFJ99" s="156"/>
      <c r="EFK99" s="156"/>
      <c r="EFL99" s="156"/>
      <c r="EFM99" s="156"/>
      <c r="EFN99" s="156"/>
      <c r="EFO99" s="156"/>
      <c r="EFP99" s="156"/>
      <c r="EFQ99" s="156"/>
      <c r="EFR99" s="156"/>
      <c r="EFS99" s="156"/>
      <c r="EFT99" s="156"/>
      <c r="EFU99" s="156"/>
      <c r="EFV99" s="156"/>
      <c r="EFW99" s="156"/>
      <c r="EFX99" s="156"/>
      <c r="EFY99" s="156"/>
      <c r="EFZ99" s="156"/>
      <c r="EGA99" s="156"/>
      <c r="EGB99" s="156"/>
      <c r="EGC99" s="156"/>
      <c r="EGD99" s="156"/>
      <c r="EGE99" s="156"/>
      <c r="EGF99" s="156"/>
      <c r="EGG99" s="156"/>
      <c r="EGH99" s="156"/>
      <c r="EGI99" s="156"/>
      <c r="EGJ99" s="156"/>
      <c r="EGK99" s="156"/>
      <c r="EGL99" s="156"/>
      <c r="EGM99" s="156"/>
      <c r="EGN99" s="156"/>
      <c r="EGO99" s="156"/>
      <c r="EGP99" s="156"/>
      <c r="EGQ99" s="156"/>
      <c r="EGR99" s="156"/>
      <c r="EGS99" s="156"/>
      <c r="EGT99" s="156"/>
      <c r="EGU99" s="156"/>
      <c r="EGV99" s="156"/>
      <c r="EGW99" s="156"/>
      <c r="EGX99" s="156"/>
      <c r="EGY99" s="156"/>
      <c r="EGZ99" s="156"/>
      <c r="EHA99" s="156"/>
      <c r="EHB99" s="156"/>
      <c r="EHC99" s="156"/>
      <c r="EHD99" s="156"/>
      <c r="EHE99" s="156"/>
      <c r="EHF99" s="156"/>
      <c r="EHG99" s="156"/>
      <c r="EHH99" s="156"/>
      <c r="EHI99" s="156"/>
      <c r="EHJ99" s="156"/>
      <c r="EHK99" s="156"/>
      <c r="EHL99" s="156"/>
      <c r="EHM99" s="156"/>
      <c r="EHN99" s="156"/>
      <c r="EHO99" s="156"/>
      <c r="EHP99" s="156"/>
      <c r="EHQ99" s="156"/>
      <c r="EHR99" s="156"/>
      <c r="EHS99" s="156"/>
      <c r="EHT99" s="156"/>
      <c r="EHU99" s="156"/>
      <c r="EHV99" s="156"/>
      <c r="EHW99" s="156"/>
      <c r="EHX99" s="156"/>
      <c r="EHY99" s="156"/>
      <c r="EHZ99" s="156"/>
      <c r="EIA99" s="156"/>
      <c r="EIB99" s="156"/>
      <c r="EIC99" s="156"/>
      <c r="EID99" s="156"/>
      <c r="EIE99" s="156"/>
      <c r="EIF99" s="156"/>
      <c r="EIG99" s="156"/>
      <c r="EIH99" s="156"/>
      <c r="EII99" s="156"/>
      <c r="EIJ99" s="156"/>
      <c r="EIK99" s="156"/>
      <c r="EIL99" s="156"/>
      <c r="EIM99" s="156"/>
      <c r="EIN99" s="156"/>
      <c r="EIO99" s="156"/>
      <c r="EIP99" s="156"/>
      <c r="EIQ99" s="156"/>
      <c r="EIR99" s="156"/>
      <c r="EIS99" s="156"/>
      <c r="EIT99" s="156"/>
      <c r="EIU99" s="156"/>
      <c r="EIV99" s="156"/>
      <c r="EIW99" s="156"/>
      <c r="EIX99" s="156"/>
      <c r="EIY99" s="156"/>
      <c r="EIZ99" s="156"/>
      <c r="EJA99" s="156"/>
      <c r="EJB99" s="156"/>
      <c r="EJC99" s="156"/>
      <c r="EJD99" s="156"/>
      <c r="EJE99" s="156"/>
      <c r="EJF99" s="156"/>
      <c r="EJG99" s="156"/>
      <c r="EJH99" s="156"/>
      <c r="EJI99" s="156"/>
      <c r="EJJ99" s="156"/>
      <c r="EJK99" s="156"/>
      <c r="EJL99" s="156"/>
      <c r="EJM99" s="156"/>
      <c r="EJN99" s="156"/>
      <c r="EJO99" s="156"/>
      <c r="EJP99" s="156"/>
      <c r="EJQ99" s="156"/>
      <c r="EJR99" s="156"/>
      <c r="EJS99" s="156"/>
      <c r="EJT99" s="156"/>
      <c r="EJU99" s="156"/>
      <c r="EJV99" s="156"/>
      <c r="EJW99" s="156"/>
      <c r="EJX99" s="156"/>
      <c r="EJY99" s="156"/>
      <c r="EJZ99" s="156"/>
      <c r="EKA99" s="156"/>
      <c r="EKB99" s="156"/>
      <c r="EKC99" s="156"/>
      <c r="EKD99" s="156"/>
      <c r="EKE99" s="156"/>
      <c r="EKF99" s="156"/>
      <c r="EKG99" s="156"/>
      <c r="EKH99" s="156"/>
      <c r="EKI99" s="156"/>
      <c r="EKJ99" s="156"/>
      <c r="EKK99" s="156"/>
      <c r="EKL99" s="156"/>
      <c r="EKM99" s="156"/>
      <c r="EKN99" s="156"/>
      <c r="EKO99" s="156"/>
      <c r="EKP99" s="156"/>
      <c r="EKQ99" s="156"/>
      <c r="EKR99" s="156"/>
      <c r="EKS99" s="156"/>
      <c r="EKT99" s="156"/>
      <c r="EKU99" s="156"/>
      <c r="EKV99" s="156"/>
      <c r="EKW99" s="156"/>
      <c r="EKX99" s="156"/>
      <c r="EKY99" s="156"/>
      <c r="EKZ99" s="156"/>
      <c r="ELA99" s="156"/>
      <c r="ELB99" s="156"/>
      <c r="ELC99" s="156"/>
      <c r="ELD99" s="156"/>
      <c r="ELE99" s="156"/>
      <c r="ELF99" s="156"/>
      <c r="ELG99" s="156"/>
      <c r="ELH99" s="156"/>
      <c r="ELI99" s="156"/>
      <c r="ELJ99" s="156"/>
      <c r="ELK99" s="156"/>
      <c r="ELL99" s="156"/>
      <c r="ELM99" s="156"/>
      <c r="ELN99" s="156"/>
      <c r="ELO99" s="156"/>
      <c r="ELP99" s="156"/>
      <c r="ELQ99" s="156"/>
      <c r="ELR99" s="156"/>
      <c r="ELS99" s="156"/>
      <c r="ELT99" s="156"/>
      <c r="ELU99" s="156"/>
      <c r="ELV99" s="156"/>
      <c r="ELW99" s="156"/>
      <c r="ELX99" s="156"/>
      <c r="ELY99" s="156"/>
      <c r="ELZ99" s="156"/>
      <c r="EMA99" s="156"/>
      <c r="EMB99" s="156"/>
      <c r="EMC99" s="156"/>
      <c r="EMD99" s="156"/>
      <c r="EME99" s="156"/>
      <c r="EMF99" s="156"/>
      <c r="EMG99" s="156"/>
      <c r="EMH99" s="156"/>
      <c r="EMI99" s="156"/>
      <c r="EMJ99" s="156"/>
      <c r="EMK99" s="156"/>
      <c r="EML99" s="156"/>
      <c r="EMM99" s="156"/>
      <c r="EMN99" s="156"/>
      <c r="EMO99" s="156"/>
      <c r="EMP99" s="156"/>
      <c r="EMQ99" s="156"/>
      <c r="EMR99" s="156"/>
      <c r="EMS99" s="156"/>
      <c r="EMT99" s="156"/>
      <c r="EMU99" s="156"/>
      <c r="EMV99" s="156"/>
      <c r="EMW99" s="156"/>
      <c r="EMX99" s="156"/>
      <c r="EMY99" s="156"/>
      <c r="EMZ99" s="156"/>
      <c r="ENA99" s="156"/>
      <c r="ENB99" s="156"/>
      <c r="ENC99" s="156"/>
      <c r="END99" s="156"/>
      <c r="ENE99" s="156"/>
      <c r="ENF99" s="156"/>
      <c r="ENG99" s="156"/>
      <c r="ENH99" s="156"/>
      <c r="ENI99" s="156"/>
      <c r="ENJ99" s="156"/>
      <c r="ENK99" s="156"/>
      <c r="ENL99" s="156"/>
      <c r="ENM99" s="156"/>
      <c r="ENN99" s="156"/>
      <c r="ENO99" s="156"/>
      <c r="ENP99" s="156"/>
      <c r="ENQ99" s="156"/>
      <c r="ENR99" s="156"/>
      <c r="ENS99" s="156"/>
      <c r="ENT99" s="156"/>
      <c r="ENU99" s="156"/>
      <c r="ENV99" s="156"/>
      <c r="ENW99" s="156"/>
      <c r="ENX99" s="156"/>
      <c r="ENY99" s="156"/>
      <c r="ENZ99" s="156"/>
      <c r="EOA99" s="156"/>
      <c r="EOB99" s="156"/>
      <c r="EOC99" s="156"/>
      <c r="EOD99" s="156"/>
      <c r="EOE99" s="156"/>
      <c r="EOF99" s="156"/>
      <c r="EOG99" s="156"/>
      <c r="EOH99" s="156"/>
      <c r="EOI99" s="156"/>
      <c r="EOJ99" s="156"/>
      <c r="EOK99" s="156"/>
      <c r="EOL99" s="156"/>
      <c r="EOM99" s="156"/>
      <c r="EON99" s="156"/>
      <c r="EOO99" s="156"/>
      <c r="EOP99" s="156"/>
      <c r="EOQ99" s="156"/>
      <c r="EOR99" s="156"/>
      <c r="EOS99" s="156"/>
      <c r="EOT99" s="156"/>
      <c r="EOU99" s="156"/>
      <c r="EOV99" s="156"/>
      <c r="EOW99" s="156"/>
      <c r="EOX99" s="156"/>
      <c r="EOY99" s="156"/>
      <c r="EOZ99" s="156"/>
      <c r="EPA99" s="156"/>
      <c r="EPB99" s="156"/>
      <c r="EPC99" s="156"/>
      <c r="EPD99" s="156"/>
      <c r="EPE99" s="156"/>
      <c r="EPF99" s="156"/>
      <c r="EPG99" s="156"/>
      <c r="EPH99" s="156"/>
      <c r="EPI99" s="156"/>
      <c r="EPJ99" s="156"/>
      <c r="EPK99" s="156"/>
      <c r="EPL99" s="156"/>
      <c r="EPM99" s="156"/>
      <c r="EPN99" s="156"/>
      <c r="EPO99" s="156"/>
      <c r="EPP99" s="156"/>
      <c r="EPQ99" s="156"/>
      <c r="EPR99" s="156"/>
      <c r="EPS99" s="156"/>
      <c r="EPT99" s="156"/>
      <c r="EPU99" s="156"/>
      <c r="EPV99" s="156"/>
      <c r="EPW99" s="156"/>
      <c r="EPX99" s="156"/>
      <c r="EPY99" s="156"/>
      <c r="EPZ99" s="156"/>
      <c r="EQA99" s="156"/>
      <c r="EQB99" s="156"/>
      <c r="EQC99" s="156"/>
      <c r="EQD99" s="156"/>
      <c r="EQE99" s="156"/>
      <c r="EQF99" s="156"/>
      <c r="EQG99" s="156"/>
      <c r="EQH99" s="156"/>
      <c r="EQI99" s="156"/>
      <c r="EQJ99" s="156"/>
      <c r="EQK99" s="156"/>
      <c r="EQL99" s="156"/>
      <c r="EQM99" s="156"/>
      <c r="EQN99" s="156"/>
      <c r="EQO99" s="156"/>
      <c r="EQP99" s="156"/>
      <c r="EQQ99" s="156"/>
      <c r="EQR99" s="156"/>
      <c r="EQS99" s="156"/>
      <c r="EQT99" s="156"/>
      <c r="EQU99" s="156"/>
      <c r="EQV99" s="156"/>
      <c r="EQW99" s="156"/>
      <c r="EQX99" s="156"/>
      <c r="EQY99" s="156"/>
      <c r="EQZ99" s="156"/>
      <c r="ERA99" s="156"/>
      <c r="ERB99" s="156"/>
      <c r="ERC99" s="156"/>
      <c r="ERD99" s="156"/>
      <c r="ERE99" s="156"/>
      <c r="ERF99" s="156"/>
      <c r="ERG99" s="156"/>
      <c r="ERH99" s="156"/>
      <c r="ERI99" s="156"/>
      <c r="ERJ99" s="156"/>
      <c r="ERK99" s="156"/>
      <c r="ERL99" s="156"/>
      <c r="ERM99" s="156"/>
      <c r="ERN99" s="156"/>
      <c r="ERO99" s="156"/>
      <c r="ERP99" s="156"/>
      <c r="ERQ99" s="156"/>
      <c r="ERR99" s="156"/>
      <c r="ERS99" s="156"/>
      <c r="ERT99" s="156"/>
      <c r="ERU99" s="156"/>
      <c r="ERV99" s="156"/>
      <c r="ERW99" s="156"/>
      <c r="ERX99" s="156"/>
      <c r="ERY99" s="156"/>
      <c r="ERZ99" s="156"/>
      <c r="ESA99" s="156"/>
      <c r="ESB99" s="156"/>
      <c r="ESC99" s="156"/>
      <c r="ESD99" s="156"/>
      <c r="ESE99" s="156"/>
      <c r="ESF99" s="156"/>
      <c r="ESG99" s="156"/>
      <c r="ESH99" s="156"/>
      <c r="ESI99" s="156"/>
      <c r="ESJ99" s="156"/>
      <c r="ESK99" s="156"/>
      <c r="ESL99" s="156"/>
      <c r="ESM99" s="156"/>
      <c r="ESN99" s="156"/>
      <c r="ESO99" s="156"/>
      <c r="ESP99" s="156"/>
      <c r="ESQ99" s="156"/>
      <c r="ESR99" s="156"/>
      <c r="ESS99" s="156"/>
      <c r="EST99" s="156"/>
      <c r="ESU99" s="156"/>
      <c r="ESV99" s="156"/>
      <c r="ESW99" s="156"/>
      <c r="ESX99" s="156"/>
      <c r="ESY99" s="156"/>
      <c r="ESZ99" s="156"/>
      <c r="ETA99" s="156"/>
      <c r="ETB99" s="156"/>
      <c r="ETC99" s="156"/>
      <c r="ETD99" s="156"/>
      <c r="ETE99" s="156"/>
      <c r="ETF99" s="156"/>
      <c r="ETG99" s="156"/>
      <c r="ETH99" s="156"/>
      <c r="ETI99" s="156"/>
      <c r="ETJ99" s="156"/>
      <c r="ETK99" s="156"/>
      <c r="ETL99" s="156"/>
      <c r="ETM99" s="156"/>
      <c r="ETN99" s="156"/>
      <c r="ETO99" s="156"/>
      <c r="ETP99" s="156"/>
      <c r="ETQ99" s="156"/>
      <c r="ETR99" s="156"/>
      <c r="ETS99" s="156"/>
      <c r="ETT99" s="156"/>
      <c r="ETU99" s="156"/>
      <c r="ETV99" s="156"/>
      <c r="ETW99" s="156"/>
      <c r="ETX99" s="156"/>
      <c r="ETY99" s="156"/>
      <c r="ETZ99" s="156"/>
      <c r="EUA99" s="156"/>
      <c r="EUB99" s="156"/>
      <c r="EUC99" s="156"/>
      <c r="EUD99" s="156"/>
      <c r="EUE99" s="156"/>
      <c r="EUF99" s="156"/>
      <c r="EUG99" s="156"/>
      <c r="EUH99" s="156"/>
      <c r="EUI99" s="156"/>
      <c r="EUJ99" s="156"/>
      <c r="EUK99" s="156"/>
      <c r="EUL99" s="156"/>
      <c r="EUM99" s="156"/>
      <c r="EUN99" s="156"/>
      <c r="EUO99" s="156"/>
      <c r="EUP99" s="156"/>
      <c r="EUQ99" s="156"/>
      <c r="EUR99" s="156"/>
      <c r="EUS99" s="156"/>
      <c r="EUT99" s="156"/>
      <c r="EUU99" s="156"/>
      <c r="EUV99" s="156"/>
      <c r="EUW99" s="156"/>
      <c r="EUX99" s="156"/>
      <c r="EUY99" s="156"/>
      <c r="EUZ99" s="156"/>
      <c r="EVA99" s="156"/>
      <c r="EVB99" s="156"/>
      <c r="EVC99" s="156"/>
      <c r="EVD99" s="156"/>
      <c r="EVE99" s="156"/>
      <c r="EVF99" s="156"/>
      <c r="EVG99" s="156"/>
      <c r="EVH99" s="156"/>
      <c r="EVI99" s="156"/>
      <c r="EVJ99" s="156"/>
      <c r="EVK99" s="156"/>
      <c r="EVL99" s="156"/>
      <c r="EVM99" s="156"/>
      <c r="EVN99" s="156"/>
      <c r="EVO99" s="156"/>
      <c r="EVP99" s="156"/>
      <c r="EVQ99" s="156"/>
      <c r="EVR99" s="156"/>
      <c r="EVS99" s="156"/>
      <c r="EVT99" s="156"/>
      <c r="EVU99" s="156"/>
      <c r="EVV99" s="156"/>
      <c r="EVW99" s="156"/>
      <c r="EVX99" s="156"/>
      <c r="EVY99" s="156"/>
      <c r="EVZ99" s="156"/>
      <c r="EWA99" s="156"/>
      <c r="EWB99" s="156"/>
      <c r="EWC99" s="156"/>
      <c r="EWD99" s="156"/>
      <c r="EWE99" s="156"/>
      <c r="EWF99" s="156"/>
      <c r="EWG99" s="156"/>
      <c r="EWH99" s="156"/>
      <c r="EWI99" s="156"/>
      <c r="EWJ99" s="156"/>
      <c r="EWK99" s="156"/>
      <c r="EWL99" s="156"/>
      <c r="EWM99" s="156"/>
      <c r="EWN99" s="156"/>
      <c r="EWO99" s="156"/>
      <c r="EWP99" s="156"/>
      <c r="EWQ99" s="156"/>
      <c r="EWR99" s="156"/>
      <c r="EWS99" s="156"/>
      <c r="EWT99" s="156"/>
      <c r="EWU99" s="156"/>
      <c r="EWV99" s="156"/>
      <c r="EWW99" s="156"/>
      <c r="EWX99" s="156"/>
      <c r="EWY99" s="156"/>
      <c r="EWZ99" s="156"/>
      <c r="EXA99" s="156"/>
      <c r="EXB99" s="156"/>
      <c r="EXC99" s="156"/>
      <c r="EXD99" s="156"/>
      <c r="EXE99" s="156"/>
      <c r="EXF99" s="156"/>
      <c r="EXG99" s="156"/>
      <c r="EXH99" s="156"/>
      <c r="EXI99" s="156"/>
      <c r="EXJ99" s="156"/>
      <c r="EXK99" s="156"/>
      <c r="EXL99" s="156"/>
      <c r="EXM99" s="156"/>
      <c r="EXN99" s="156"/>
      <c r="EXO99" s="156"/>
      <c r="EXP99" s="156"/>
      <c r="EXQ99" s="156"/>
      <c r="EXR99" s="156"/>
      <c r="EXS99" s="156"/>
      <c r="EXT99" s="156"/>
      <c r="EXU99" s="156"/>
      <c r="EXV99" s="156"/>
      <c r="EXW99" s="156"/>
      <c r="EXX99" s="156"/>
      <c r="EXY99" s="156"/>
      <c r="EXZ99" s="156"/>
      <c r="EYA99" s="156"/>
      <c r="EYB99" s="156"/>
      <c r="EYC99" s="156"/>
      <c r="EYD99" s="156"/>
      <c r="EYE99" s="156"/>
      <c r="EYF99" s="156"/>
      <c r="EYG99" s="156"/>
      <c r="EYH99" s="156"/>
      <c r="EYI99" s="156"/>
      <c r="EYJ99" s="156"/>
      <c r="EYK99" s="156"/>
      <c r="EYL99" s="156"/>
      <c r="EYM99" s="156"/>
      <c r="EYN99" s="156"/>
      <c r="EYO99" s="156"/>
      <c r="EYP99" s="156"/>
      <c r="EYQ99" s="156"/>
      <c r="EYR99" s="156"/>
      <c r="EYS99" s="156"/>
      <c r="EYT99" s="156"/>
      <c r="EYU99" s="156"/>
      <c r="EYV99" s="156"/>
      <c r="EYW99" s="156"/>
      <c r="EYX99" s="156"/>
      <c r="EYY99" s="156"/>
      <c r="EYZ99" s="156"/>
      <c r="EZA99" s="156"/>
      <c r="EZB99" s="156"/>
      <c r="EZC99" s="156"/>
      <c r="EZD99" s="156"/>
      <c r="EZE99" s="156"/>
      <c r="EZF99" s="156"/>
      <c r="EZG99" s="156"/>
      <c r="EZH99" s="156"/>
      <c r="EZI99" s="156"/>
      <c r="EZJ99" s="156"/>
      <c r="EZK99" s="156"/>
      <c r="EZL99" s="156"/>
      <c r="EZM99" s="156"/>
      <c r="EZN99" s="156"/>
      <c r="EZO99" s="156"/>
      <c r="EZP99" s="156"/>
      <c r="EZQ99" s="156"/>
      <c r="EZR99" s="156"/>
      <c r="EZS99" s="156"/>
      <c r="EZT99" s="156"/>
      <c r="EZU99" s="156"/>
      <c r="EZV99" s="156"/>
      <c r="EZW99" s="156"/>
      <c r="EZX99" s="156"/>
      <c r="EZY99" s="156"/>
      <c r="EZZ99" s="156"/>
      <c r="FAA99" s="156"/>
      <c r="FAB99" s="156"/>
      <c r="FAC99" s="156"/>
      <c r="FAD99" s="156"/>
      <c r="FAE99" s="156"/>
      <c r="FAF99" s="156"/>
      <c r="FAG99" s="156"/>
      <c r="FAH99" s="156"/>
      <c r="FAI99" s="156"/>
      <c r="FAJ99" s="156"/>
      <c r="FAK99" s="156"/>
      <c r="FAL99" s="156"/>
      <c r="FAM99" s="156"/>
      <c r="FAN99" s="156"/>
      <c r="FAO99" s="156"/>
      <c r="FAP99" s="156"/>
      <c r="FAQ99" s="156"/>
      <c r="FAR99" s="156"/>
      <c r="FAS99" s="156"/>
      <c r="FAT99" s="156"/>
      <c r="FAU99" s="156"/>
      <c r="FAV99" s="156"/>
      <c r="FAW99" s="156"/>
      <c r="FAX99" s="156"/>
      <c r="FAY99" s="156"/>
      <c r="FAZ99" s="156"/>
      <c r="FBA99" s="156"/>
      <c r="FBB99" s="156"/>
      <c r="FBC99" s="156"/>
      <c r="FBD99" s="156"/>
      <c r="FBE99" s="156"/>
      <c r="FBF99" s="156"/>
      <c r="FBG99" s="156"/>
      <c r="FBH99" s="156"/>
      <c r="FBI99" s="156"/>
      <c r="FBJ99" s="156"/>
      <c r="FBK99" s="156"/>
      <c r="FBL99" s="156"/>
      <c r="FBM99" s="156"/>
      <c r="FBN99" s="156"/>
      <c r="FBO99" s="156"/>
      <c r="FBP99" s="156"/>
      <c r="FBQ99" s="156"/>
      <c r="FBR99" s="156"/>
      <c r="FBS99" s="156"/>
      <c r="FBT99" s="156"/>
      <c r="FBU99" s="156"/>
      <c r="FBV99" s="156"/>
      <c r="FBW99" s="156"/>
      <c r="FBX99" s="156"/>
      <c r="FBY99" s="156"/>
      <c r="FBZ99" s="156"/>
      <c r="FCA99" s="156"/>
      <c r="FCB99" s="156"/>
      <c r="FCC99" s="156"/>
      <c r="FCD99" s="156"/>
      <c r="FCE99" s="156"/>
      <c r="FCF99" s="156"/>
      <c r="FCG99" s="156"/>
      <c r="FCH99" s="156"/>
      <c r="FCI99" s="156"/>
      <c r="FCJ99" s="156"/>
      <c r="FCK99" s="156"/>
      <c r="FCL99" s="156"/>
      <c r="FCM99" s="156"/>
      <c r="FCN99" s="156"/>
      <c r="FCO99" s="156"/>
      <c r="FCP99" s="156"/>
      <c r="FCQ99" s="156"/>
      <c r="FCR99" s="156"/>
      <c r="FCS99" s="156"/>
      <c r="FCT99" s="156"/>
      <c r="FCU99" s="156"/>
      <c r="FCV99" s="156"/>
      <c r="FCW99" s="156"/>
      <c r="FCX99" s="156"/>
      <c r="FCY99" s="156"/>
      <c r="FCZ99" s="156"/>
      <c r="FDA99" s="156"/>
      <c r="FDB99" s="156"/>
      <c r="FDC99" s="156"/>
      <c r="FDD99" s="156"/>
      <c r="FDE99" s="156"/>
      <c r="FDF99" s="156"/>
      <c r="FDG99" s="156"/>
      <c r="FDH99" s="156"/>
      <c r="FDI99" s="156"/>
      <c r="FDJ99" s="156"/>
      <c r="FDK99" s="156"/>
      <c r="FDL99" s="156"/>
      <c r="FDM99" s="156"/>
      <c r="FDN99" s="156"/>
      <c r="FDO99" s="156"/>
      <c r="FDP99" s="156"/>
      <c r="FDQ99" s="156"/>
      <c r="FDR99" s="156"/>
      <c r="FDS99" s="156"/>
      <c r="FDT99" s="156"/>
      <c r="FDU99" s="156"/>
      <c r="FDV99" s="156"/>
      <c r="FDW99" s="156"/>
      <c r="FDX99" s="156"/>
      <c r="FDY99" s="156"/>
      <c r="FDZ99" s="156"/>
      <c r="FEA99" s="156"/>
      <c r="FEB99" s="156"/>
      <c r="FEC99" s="156"/>
      <c r="FED99" s="156"/>
      <c r="FEE99" s="156"/>
      <c r="FEF99" s="156"/>
      <c r="FEG99" s="156"/>
      <c r="FEH99" s="156"/>
      <c r="FEI99" s="156"/>
      <c r="FEJ99" s="156"/>
      <c r="FEK99" s="156"/>
      <c r="FEL99" s="156"/>
      <c r="FEM99" s="156"/>
      <c r="FEN99" s="156"/>
      <c r="FEO99" s="156"/>
      <c r="FEP99" s="156"/>
      <c r="FEQ99" s="156"/>
      <c r="FER99" s="156"/>
      <c r="FES99" s="156"/>
      <c r="FET99" s="156"/>
      <c r="FEU99" s="156"/>
      <c r="FEV99" s="156"/>
      <c r="FEW99" s="156"/>
      <c r="FEX99" s="156"/>
      <c r="FEY99" s="156"/>
      <c r="FEZ99" s="156"/>
      <c r="FFA99" s="156"/>
      <c r="FFB99" s="156"/>
      <c r="FFC99" s="156"/>
      <c r="FFD99" s="156"/>
      <c r="FFE99" s="156"/>
      <c r="FFF99" s="156"/>
      <c r="FFG99" s="156"/>
      <c r="FFH99" s="156"/>
      <c r="FFI99" s="156"/>
      <c r="FFJ99" s="156"/>
      <c r="FFK99" s="156"/>
      <c r="FFL99" s="156"/>
      <c r="FFM99" s="156"/>
      <c r="FFN99" s="156"/>
      <c r="FFO99" s="156"/>
      <c r="FFP99" s="156"/>
      <c r="FFQ99" s="156"/>
      <c r="FFR99" s="156"/>
      <c r="FFS99" s="156"/>
      <c r="FFT99" s="156"/>
      <c r="FFU99" s="156"/>
      <c r="FFV99" s="156"/>
      <c r="FFW99" s="156"/>
      <c r="FFX99" s="156"/>
      <c r="FFY99" s="156"/>
      <c r="FFZ99" s="156"/>
      <c r="FGA99" s="156"/>
      <c r="FGB99" s="156"/>
      <c r="FGC99" s="156"/>
      <c r="FGD99" s="156"/>
      <c r="FGE99" s="156"/>
      <c r="FGF99" s="156"/>
      <c r="FGG99" s="156"/>
      <c r="FGH99" s="156"/>
      <c r="FGI99" s="156"/>
      <c r="FGJ99" s="156"/>
      <c r="FGK99" s="156"/>
      <c r="FGL99" s="156"/>
      <c r="FGM99" s="156"/>
      <c r="FGN99" s="156"/>
      <c r="FGO99" s="156"/>
      <c r="FGP99" s="156"/>
      <c r="FGQ99" s="156"/>
      <c r="FGR99" s="156"/>
      <c r="FGS99" s="156"/>
      <c r="FGT99" s="156"/>
      <c r="FGU99" s="156"/>
      <c r="FGV99" s="156"/>
      <c r="FGW99" s="156"/>
      <c r="FGX99" s="156"/>
      <c r="FGY99" s="156"/>
      <c r="FGZ99" s="156"/>
      <c r="FHA99" s="156"/>
      <c r="FHB99" s="156"/>
      <c r="FHC99" s="156"/>
      <c r="FHD99" s="156"/>
      <c r="FHE99" s="156"/>
      <c r="FHF99" s="156"/>
      <c r="FHG99" s="156"/>
      <c r="FHH99" s="156"/>
      <c r="FHI99" s="156"/>
      <c r="FHJ99" s="156"/>
      <c r="FHK99" s="156"/>
      <c r="FHL99" s="156"/>
      <c r="FHM99" s="156"/>
      <c r="FHN99" s="156"/>
      <c r="FHO99" s="156"/>
      <c r="FHP99" s="156"/>
      <c r="FHQ99" s="156"/>
      <c r="FHR99" s="156"/>
      <c r="FHS99" s="156"/>
      <c r="FHT99" s="156"/>
      <c r="FHU99" s="156"/>
      <c r="FHV99" s="156"/>
      <c r="FHW99" s="156"/>
      <c r="FHX99" s="156"/>
      <c r="FHY99" s="156"/>
      <c r="FHZ99" s="156"/>
      <c r="FIA99" s="156"/>
      <c r="FIB99" s="156"/>
      <c r="FIC99" s="156"/>
      <c r="FID99" s="156"/>
      <c r="FIE99" s="156"/>
      <c r="FIF99" s="156"/>
      <c r="FIG99" s="156"/>
      <c r="FIH99" s="156"/>
      <c r="FII99" s="156"/>
      <c r="FIJ99" s="156"/>
      <c r="FIK99" s="156"/>
      <c r="FIL99" s="156"/>
      <c r="FIM99" s="156"/>
      <c r="FIN99" s="156"/>
      <c r="FIO99" s="156"/>
      <c r="FIP99" s="156"/>
      <c r="FIQ99" s="156"/>
      <c r="FIR99" s="156"/>
      <c r="FIS99" s="156"/>
      <c r="FIT99" s="156"/>
      <c r="FIU99" s="156"/>
      <c r="FIV99" s="156"/>
      <c r="FIW99" s="156"/>
      <c r="FIX99" s="156"/>
      <c r="FIY99" s="156"/>
      <c r="FIZ99" s="156"/>
      <c r="FJA99" s="156"/>
      <c r="FJB99" s="156"/>
      <c r="FJC99" s="156"/>
      <c r="FJD99" s="156"/>
      <c r="FJE99" s="156"/>
      <c r="FJF99" s="156"/>
      <c r="FJG99" s="156"/>
      <c r="FJH99" s="156"/>
      <c r="FJI99" s="156"/>
      <c r="FJJ99" s="156"/>
      <c r="FJK99" s="156"/>
      <c r="FJL99" s="156"/>
      <c r="FJM99" s="156"/>
      <c r="FJN99" s="156"/>
      <c r="FJO99" s="156"/>
      <c r="FJP99" s="156"/>
      <c r="FJQ99" s="156"/>
      <c r="FJR99" s="156"/>
      <c r="FJS99" s="156"/>
      <c r="FJT99" s="156"/>
      <c r="FJU99" s="156"/>
      <c r="FJV99" s="156"/>
      <c r="FJW99" s="156"/>
      <c r="FJX99" s="156"/>
      <c r="FJY99" s="156"/>
      <c r="FJZ99" s="156"/>
      <c r="FKA99" s="156"/>
      <c r="FKB99" s="156"/>
      <c r="FKC99" s="156"/>
      <c r="FKD99" s="156"/>
      <c r="FKE99" s="156"/>
      <c r="FKF99" s="156"/>
      <c r="FKG99" s="156"/>
      <c r="FKH99" s="156"/>
      <c r="FKI99" s="156"/>
      <c r="FKJ99" s="156"/>
      <c r="FKK99" s="156"/>
      <c r="FKL99" s="156"/>
      <c r="FKM99" s="156"/>
      <c r="FKN99" s="156"/>
      <c r="FKO99" s="156"/>
      <c r="FKP99" s="156"/>
      <c r="FKQ99" s="156"/>
      <c r="FKR99" s="156"/>
      <c r="FKS99" s="156"/>
      <c r="FKT99" s="156"/>
      <c r="FKU99" s="156"/>
      <c r="FKV99" s="156"/>
      <c r="FKW99" s="156"/>
      <c r="FKX99" s="156"/>
      <c r="FKY99" s="156"/>
      <c r="FKZ99" s="156"/>
      <c r="FLA99" s="156"/>
      <c r="FLB99" s="156"/>
      <c r="FLC99" s="156"/>
      <c r="FLD99" s="156"/>
      <c r="FLE99" s="156"/>
      <c r="FLF99" s="156"/>
      <c r="FLG99" s="156"/>
      <c r="FLH99" s="156"/>
      <c r="FLI99" s="156"/>
      <c r="FLJ99" s="156"/>
      <c r="FLK99" s="156"/>
      <c r="FLL99" s="156"/>
      <c r="FLM99" s="156"/>
      <c r="FLN99" s="156"/>
      <c r="FLO99" s="156"/>
      <c r="FLP99" s="156"/>
      <c r="FLQ99" s="156"/>
      <c r="FLR99" s="156"/>
      <c r="FLS99" s="156"/>
      <c r="FLT99" s="156"/>
      <c r="FLU99" s="156"/>
      <c r="FLV99" s="156"/>
      <c r="FLW99" s="156"/>
      <c r="FLX99" s="156"/>
      <c r="FLY99" s="156"/>
      <c r="FLZ99" s="156"/>
      <c r="FMA99" s="156"/>
      <c r="FMB99" s="156"/>
      <c r="FMC99" s="156"/>
      <c r="FMD99" s="156"/>
      <c r="FME99" s="156"/>
      <c r="FMF99" s="156"/>
      <c r="FMG99" s="156"/>
      <c r="FMH99" s="156"/>
      <c r="FMI99" s="156"/>
      <c r="FMJ99" s="156"/>
      <c r="FMK99" s="156"/>
      <c r="FML99" s="156"/>
      <c r="FMM99" s="156"/>
      <c r="FMN99" s="156"/>
      <c r="FMO99" s="156"/>
      <c r="FMP99" s="156"/>
      <c r="FMQ99" s="156"/>
      <c r="FMR99" s="156"/>
      <c r="FMS99" s="156"/>
      <c r="FMT99" s="156"/>
      <c r="FMU99" s="156"/>
      <c r="FMV99" s="156"/>
      <c r="FMW99" s="156"/>
      <c r="FMX99" s="156"/>
      <c r="FMY99" s="156"/>
      <c r="FMZ99" s="156"/>
      <c r="FNA99" s="156"/>
      <c r="FNB99" s="156"/>
      <c r="FNC99" s="156"/>
      <c r="FND99" s="156"/>
      <c r="FNE99" s="156"/>
      <c r="FNF99" s="156"/>
      <c r="FNG99" s="156"/>
      <c r="FNH99" s="156"/>
      <c r="FNI99" s="156"/>
      <c r="FNJ99" s="156"/>
      <c r="FNK99" s="156"/>
      <c r="FNL99" s="156"/>
      <c r="FNM99" s="156"/>
      <c r="FNN99" s="156"/>
      <c r="FNO99" s="156"/>
      <c r="FNP99" s="156"/>
      <c r="FNQ99" s="156"/>
      <c r="FNR99" s="156"/>
      <c r="FNS99" s="156"/>
      <c r="FNT99" s="156"/>
      <c r="FNU99" s="156"/>
      <c r="FNV99" s="156"/>
      <c r="FNW99" s="156"/>
      <c r="FNX99" s="156"/>
      <c r="FNY99" s="156"/>
      <c r="FNZ99" s="156"/>
      <c r="FOA99" s="156"/>
      <c r="FOB99" s="156"/>
      <c r="FOC99" s="156"/>
      <c r="FOD99" s="156"/>
      <c r="FOE99" s="156"/>
      <c r="FOF99" s="156"/>
      <c r="FOG99" s="156"/>
      <c r="FOH99" s="156"/>
      <c r="FOI99" s="156"/>
      <c r="FOJ99" s="156"/>
      <c r="FOK99" s="156"/>
      <c r="FOL99" s="156"/>
      <c r="FOM99" s="156"/>
      <c r="FON99" s="156"/>
      <c r="FOO99" s="156"/>
      <c r="FOP99" s="156"/>
      <c r="FOQ99" s="156"/>
      <c r="FOR99" s="156"/>
      <c r="FOS99" s="156"/>
      <c r="FOT99" s="156"/>
      <c r="FOU99" s="156"/>
      <c r="FOV99" s="156"/>
      <c r="FOW99" s="156"/>
      <c r="FOX99" s="156"/>
      <c r="FOY99" s="156"/>
      <c r="FOZ99" s="156"/>
      <c r="FPA99" s="156"/>
      <c r="FPB99" s="156"/>
      <c r="FPC99" s="156"/>
      <c r="FPD99" s="156"/>
      <c r="FPE99" s="156"/>
      <c r="FPF99" s="156"/>
      <c r="FPG99" s="156"/>
      <c r="FPH99" s="156"/>
      <c r="FPI99" s="156"/>
      <c r="FPJ99" s="156"/>
      <c r="FPK99" s="156"/>
      <c r="FPL99" s="156"/>
      <c r="FPM99" s="156"/>
      <c r="FPN99" s="156"/>
      <c r="FPO99" s="156"/>
      <c r="FPP99" s="156"/>
      <c r="FPQ99" s="156"/>
      <c r="FPR99" s="156"/>
      <c r="FPS99" s="156"/>
      <c r="FPT99" s="156"/>
      <c r="FPU99" s="156"/>
      <c r="FPV99" s="156"/>
      <c r="FPW99" s="156"/>
      <c r="FPX99" s="156"/>
      <c r="FPY99" s="156"/>
      <c r="FPZ99" s="156"/>
      <c r="FQA99" s="156"/>
      <c r="FQB99" s="156"/>
      <c r="FQC99" s="156"/>
      <c r="FQD99" s="156"/>
      <c r="FQE99" s="156"/>
      <c r="FQF99" s="156"/>
      <c r="FQG99" s="156"/>
      <c r="FQH99" s="156"/>
      <c r="FQI99" s="156"/>
      <c r="FQJ99" s="156"/>
      <c r="FQK99" s="156"/>
      <c r="FQL99" s="156"/>
      <c r="FQM99" s="156"/>
      <c r="FQN99" s="156"/>
      <c r="FQO99" s="156"/>
      <c r="FQP99" s="156"/>
      <c r="FQQ99" s="156"/>
      <c r="FQR99" s="156"/>
      <c r="FQS99" s="156"/>
      <c r="FQT99" s="156"/>
      <c r="FQU99" s="156"/>
      <c r="FQV99" s="156"/>
      <c r="FQW99" s="156"/>
      <c r="FQX99" s="156"/>
      <c r="FQY99" s="156"/>
      <c r="FQZ99" s="156"/>
      <c r="FRA99" s="156"/>
      <c r="FRB99" s="156"/>
      <c r="FRC99" s="156"/>
      <c r="FRD99" s="156"/>
      <c r="FRE99" s="156"/>
      <c r="FRF99" s="156"/>
      <c r="FRG99" s="156"/>
      <c r="FRH99" s="156"/>
      <c r="FRI99" s="156"/>
      <c r="FRJ99" s="156"/>
      <c r="FRK99" s="156"/>
      <c r="FRL99" s="156"/>
      <c r="FRM99" s="156"/>
      <c r="FRN99" s="156"/>
      <c r="FRO99" s="156"/>
      <c r="FRP99" s="156"/>
      <c r="FRQ99" s="156"/>
      <c r="FRR99" s="156"/>
      <c r="FRS99" s="156"/>
      <c r="FRT99" s="156"/>
      <c r="FRU99" s="156"/>
      <c r="FRV99" s="156"/>
      <c r="FRW99" s="156"/>
      <c r="FRX99" s="156"/>
      <c r="FRY99" s="156"/>
      <c r="FRZ99" s="156"/>
      <c r="FSA99" s="156"/>
      <c r="FSB99" s="156"/>
      <c r="FSC99" s="156"/>
      <c r="FSD99" s="156"/>
      <c r="FSE99" s="156"/>
      <c r="FSF99" s="156"/>
      <c r="FSG99" s="156"/>
      <c r="FSH99" s="156"/>
      <c r="FSI99" s="156"/>
      <c r="FSJ99" s="156"/>
      <c r="FSK99" s="156"/>
      <c r="FSL99" s="156"/>
      <c r="FSM99" s="156"/>
      <c r="FSN99" s="156"/>
      <c r="FSO99" s="156"/>
      <c r="FSP99" s="156"/>
      <c r="FSQ99" s="156"/>
      <c r="FSR99" s="156"/>
      <c r="FSS99" s="156"/>
      <c r="FST99" s="156"/>
      <c r="FSU99" s="156"/>
      <c r="FSV99" s="156"/>
      <c r="FSW99" s="156"/>
      <c r="FSX99" s="156"/>
      <c r="FSY99" s="156"/>
      <c r="FSZ99" s="156"/>
      <c r="FTA99" s="156"/>
      <c r="FTB99" s="156"/>
      <c r="FTC99" s="156"/>
      <c r="FTD99" s="156"/>
      <c r="FTE99" s="156"/>
      <c r="FTF99" s="156"/>
      <c r="FTG99" s="156"/>
      <c r="FTH99" s="156"/>
      <c r="FTI99" s="156"/>
      <c r="FTJ99" s="156"/>
      <c r="FTK99" s="156"/>
      <c r="FTL99" s="156"/>
      <c r="FTM99" s="156"/>
      <c r="FTN99" s="156"/>
      <c r="FTO99" s="156"/>
      <c r="FTP99" s="156"/>
      <c r="FTQ99" s="156"/>
      <c r="FTR99" s="156"/>
      <c r="FTS99" s="156"/>
      <c r="FTT99" s="156"/>
      <c r="FTU99" s="156"/>
      <c r="FTV99" s="156"/>
      <c r="FTW99" s="156"/>
      <c r="FTX99" s="156"/>
      <c r="FTY99" s="156"/>
      <c r="FTZ99" s="156"/>
      <c r="FUA99" s="156"/>
      <c r="FUB99" s="156"/>
      <c r="FUC99" s="156"/>
      <c r="FUD99" s="156"/>
      <c r="FUE99" s="156"/>
      <c r="FUF99" s="156"/>
      <c r="FUG99" s="156"/>
      <c r="FUH99" s="156"/>
      <c r="FUI99" s="156"/>
      <c r="FUJ99" s="156"/>
      <c r="FUK99" s="156"/>
      <c r="FUL99" s="156"/>
      <c r="FUM99" s="156"/>
      <c r="FUN99" s="156"/>
      <c r="FUO99" s="156"/>
      <c r="FUP99" s="156"/>
      <c r="FUQ99" s="156"/>
      <c r="FUR99" s="156"/>
      <c r="FUS99" s="156"/>
      <c r="FUT99" s="156"/>
      <c r="FUU99" s="156"/>
      <c r="FUV99" s="156"/>
      <c r="FUW99" s="156"/>
      <c r="FUX99" s="156"/>
      <c r="FUY99" s="156"/>
      <c r="FUZ99" s="156"/>
      <c r="FVA99" s="156"/>
      <c r="FVB99" s="156"/>
      <c r="FVC99" s="156"/>
      <c r="FVD99" s="156"/>
      <c r="FVE99" s="156"/>
      <c r="FVF99" s="156"/>
      <c r="FVG99" s="156"/>
      <c r="FVH99" s="156"/>
      <c r="FVI99" s="156"/>
      <c r="FVJ99" s="156"/>
      <c r="FVK99" s="156"/>
      <c r="FVL99" s="156"/>
      <c r="FVM99" s="156"/>
      <c r="FVN99" s="156"/>
      <c r="FVO99" s="156"/>
      <c r="FVP99" s="156"/>
      <c r="FVQ99" s="156"/>
      <c r="FVR99" s="156"/>
      <c r="FVS99" s="156"/>
      <c r="FVT99" s="156"/>
      <c r="FVU99" s="156"/>
      <c r="FVV99" s="156"/>
      <c r="FVW99" s="156"/>
      <c r="FVX99" s="156"/>
      <c r="FVY99" s="156"/>
      <c r="FVZ99" s="156"/>
      <c r="FWA99" s="156"/>
      <c r="FWB99" s="156"/>
      <c r="FWC99" s="156"/>
      <c r="FWD99" s="156"/>
      <c r="FWE99" s="156"/>
      <c r="FWF99" s="156"/>
      <c r="FWG99" s="156"/>
      <c r="FWH99" s="156"/>
      <c r="FWI99" s="156"/>
      <c r="FWJ99" s="156"/>
      <c r="FWK99" s="156"/>
      <c r="FWL99" s="156"/>
      <c r="FWM99" s="156"/>
      <c r="FWN99" s="156"/>
      <c r="FWO99" s="156"/>
      <c r="FWP99" s="156"/>
      <c r="FWQ99" s="156"/>
      <c r="FWR99" s="156"/>
      <c r="FWS99" s="156"/>
      <c r="FWT99" s="156"/>
      <c r="FWU99" s="156"/>
      <c r="FWV99" s="156"/>
      <c r="FWW99" s="156"/>
      <c r="FWX99" s="156"/>
      <c r="FWY99" s="156"/>
      <c r="FWZ99" s="156"/>
      <c r="FXA99" s="156"/>
      <c r="FXB99" s="156"/>
      <c r="FXC99" s="156"/>
      <c r="FXD99" s="156"/>
      <c r="FXE99" s="156"/>
      <c r="FXF99" s="156"/>
      <c r="FXG99" s="156"/>
      <c r="FXH99" s="156"/>
      <c r="FXI99" s="156"/>
      <c r="FXJ99" s="156"/>
      <c r="FXK99" s="156"/>
      <c r="FXL99" s="156"/>
      <c r="FXM99" s="156"/>
      <c r="FXN99" s="156"/>
      <c r="FXO99" s="156"/>
      <c r="FXP99" s="156"/>
      <c r="FXQ99" s="156"/>
      <c r="FXR99" s="156"/>
      <c r="FXS99" s="156"/>
      <c r="FXT99" s="156"/>
      <c r="FXU99" s="156"/>
      <c r="FXV99" s="156"/>
      <c r="FXW99" s="156"/>
      <c r="FXX99" s="156"/>
      <c r="FXY99" s="156"/>
      <c r="FXZ99" s="156"/>
      <c r="FYA99" s="156"/>
      <c r="FYB99" s="156"/>
      <c r="FYC99" s="156"/>
      <c r="FYD99" s="156"/>
      <c r="FYE99" s="156"/>
      <c r="FYF99" s="156"/>
      <c r="FYG99" s="156"/>
      <c r="FYH99" s="156"/>
      <c r="FYI99" s="156"/>
      <c r="FYJ99" s="156"/>
      <c r="FYK99" s="156"/>
      <c r="FYL99" s="156"/>
      <c r="FYM99" s="156"/>
      <c r="FYN99" s="156"/>
      <c r="FYO99" s="156"/>
      <c r="FYP99" s="156"/>
      <c r="FYQ99" s="156"/>
      <c r="FYR99" s="156"/>
      <c r="FYS99" s="156"/>
      <c r="FYT99" s="156"/>
      <c r="FYU99" s="156"/>
      <c r="FYV99" s="156"/>
      <c r="FYW99" s="156"/>
      <c r="FYX99" s="156"/>
      <c r="FYY99" s="156"/>
      <c r="FYZ99" s="156"/>
      <c r="FZA99" s="156"/>
      <c r="FZB99" s="156"/>
      <c r="FZC99" s="156"/>
      <c r="FZD99" s="156"/>
      <c r="FZE99" s="156"/>
      <c r="FZF99" s="156"/>
      <c r="FZG99" s="156"/>
      <c r="FZH99" s="156"/>
      <c r="FZI99" s="156"/>
      <c r="FZJ99" s="156"/>
      <c r="FZK99" s="156"/>
      <c r="FZL99" s="156"/>
      <c r="FZM99" s="156"/>
      <c r="FZN99" s="156"/>
      <c r="FZO99" s="156"/>
      <c r="FZP99" s="156"/>
      <c r="FZQ99" s="156"/>
      <c r="FZR99" s="156"/>
      <c r="FZS99" s="156"/>
      <c r="FZT99" s="156"/>
      <c r="FZU99" s="156"/>
      <c r="FZV99" s="156"/>
      <c r="FZW99" s="156"/>
      <c r="FZX99" s="156"/>
      <c r="FZY99" s="156"/>
      <c r="FZZ99" s="156"/>
      <c r="GAA99" s="156"/>
      <c r="GAB99" s="156"/>
      <c r="GAC99" s="156"/>
      <c r="GAD99" s="156"/>
      <c r="GAE99" s="156"/>
      <c r="GAF99" s="156"/>
      <c r="GAG99" s="156"/>
      <c r="GAH99" s="156"/>
      <c r="GAI99" s="156"/>
      <c r="GAJ99" s="156"/>
      <c r="GAK99" s="156"/>
      <c r="GAL99" s="156"/>
      <c r="GAM99" s="156"/>
      <c r="GAN99" s="156"/>
      <c r="GAO99" s="156"/>
      <c r="GAP99" s="156"/>
      <c r="GAQ99" s="156"/>
      <c r="GAR99" s="156"/>
      <c r="GAS99" s="156"/>
      <c r="GAT99" s="156"/>
      <c r="GAU99" s="156"/>
      <c r="GAV99" s="156"/>
      <c r="GAW99" s="156"/>
      <c r="GAX99" s="156"/>
      <c r="GAY99" s="156"/>
      <c r="GAZ99" s="156"/>
      <c r="GBA99" s="156"/>
      <c r="GBB99" s="156"/>
      <c r="GBC99" s="156"/>
      <c r="GBD99" s="156"/>
      <c r="GBE99" s="156"/>
      <c r="GBF99" s="156"/>
      <c r="GBG99" s="156"/>
      <c r="GBH99" s="156"/>
      <c r="GBI99" s="156"/>
      <c r="GBJ99" s="156"/>
      <c r="GBK99" s="156"/>
      <c r="GBL99" s="156"/>
      <c r="GBM99" s="156"/>
      <c r="GBN99" s="156"/>
      <c r="GBO99" s="156"/>
      <c r="GBP99" s="156"/>
      <c r="GBQ99" s="156"/>
      <c r="GBR99" s="156"/>
      <c r="GBS99" s="156"/>
      <c r="GBT99" s="156"/>
      <c r="GBU99" s="156"/>
      <c r="GBV99" s="156"/>
      <c r="GBW99" s="156"/>
      <c r="GBX99" s="156"/>
      <c r="GBY99" s="156"/>
      <c r="GBZ99" s="156"/>
      <c r="GCA99" s="156"/>
      <c r="GCB99" s="156"/>
      <c r="GCC99" s="156"/>
      <c r="GCD99" s="156"/>
      <c r="GCE99" s="156"/>
      <c r="GCF99" s="156"/>
      <c r="GCG99" s="156"/>
      <c r="GCH99" s="156"/>
      <c r="GCI99" s="156"/>
      <c r="GCJ99" s="156"/>
      <c r="GCK99" s="156"/>
      <c r="GCL99" s="156"/>
      <c r="GCM99" s="156"/>
      <c r="GCN99" s="156"/>
      <c r="GCO99" s="156"/>
      <c r="GCP99" s="156"/>
      <c r="GCQ99" s="156"/>
      <c r="GCR99" s="156"/>
      <c r="GCS99" s="156"/>
      <c r="GCT99" s="156"/>
      <c r="GCU99" s="156"/>
      <c r="GCV99" s="156"/>
      <c r="GCW99" s="156"/>
      <c r="GCX99" s="156"/>
      <c r="GCY99" s="156"/>
      <c r="GCZ99" s="156"/>
      <c r="GDA99" s="156"/>
      <c r="GDB99" s="156"/>
      <c r="GDC99" s="156"/>
      <c r="GDD99" s="156"/>
      <c r="GDE99" s="156"/>
      <c r="GDF99" s="156"/>
      <c r="GDG99" s="156"/>
      <c r="GDH99" s="156"/>
      <c r="GDI99" s="156"/>
      <c r="GDJ99" s="156"/>
      <c r="GDK99" s="156"/>
      <c r="GDL99" s="156"/>
      <c r="GDM99" s="156"/>
      <c r="GDN99" s="156"/>
      <c r="GDO99" s="156"/>
      <c r="GDP99" s="156"/>
      <c r="GDQ99" s="156"/>
      <c r="GDR99" s="156"/>
      <c r="GDS99" s="156"/>
      <c r="GDT99" s="156"/>
      <c r="GDU99" s="156"/>
      <c r="GDV99" s="156"/>
      <c r="GDW99" s="156"/>
      <c r="GDX99" s="156"/>
      <c r="GDY99" s="156"/>
      <c r="GDZ99" s="156"/>
      <c r="GEA99" s="156"/>
      <c r="GEB99" s="156"/>
      <c r="GEC99" s="156"/>
      <c r="GED99" s="156"/>
      <c r="GEE99" s="156"/>
      <c r="GEF99" s="156"/>
      <c r="GEG99" s="156"/>
      <c r="GEH99" s="156"/>
      <c r="GEI99" s="156"/>
      <c r="GEJ99" s="156"/>
      <c r="GEK99" s="156"/>
      <c r="GEL99" s="156"/>
      <c r="GEM99" s="156"/>
      <c r="GEN99" s="156"/>
      <c r="GEO99" s="156"/>
      <c r="GEP99" s="156"/>
      <c r="GEQ99" s="156"/>
      <c r="GER99" s="156"/>
      <c r="GES99" s="156"/>
      <c r="GET99" s="156"/>
      <c r="GEU99" s="156"/>
      <c r="GEV99" s="156"/>
      <c r="GEW99" s="156"/>
      <c r="GEX99" s="156"/>
      <c r="GEY99" s="156"/>
      <c r="GEZ99" s="156"/>
      <c r="GFA99" s="156"/>
      <c r="GFB99" s="156"/>
      <c r="GFC99" s="156"/>
      <c r="GFD99" s="156"/>
      <c r="GFE99" s="156"/>
      <c r="GFF99" s="156"/>
      <c r="GFG99" s="156"/>
      <c r="GFH99" s="156"/>
      <c r="GFI99" s="156"/>
      <c r="GFJ99" s="156"/>
      <c r="GFK99" s="156"/>
      <c r="GFL99" s="156"/>
      <c r="GFM99" s="156"/>
      <c r="GFN99" s="156"/>
      <c r="GFO99" s="156"/>
      <c r="GFP99" s="156"/>
      <c r="GFQ99" s="156"/>
      <c r="GFR99" s="156"/>
      <c r="GFS99" s="156"/>
      <c r="GFT99" s="156"/>
      <c r="GFU99" s="156"/>
      <c r="GFV99" s="156"/>
      <c r="GFW99" s="156"/>
      <c r="GFX99" s="156"/>
      <c r="GFY99" s="156"/>
      <c r="GFZ99" s="156"/>
      <c r="GGA99" s="156"/>
      <c r="GGB99" s="156"/>
      <c r="GGC99" s="156"/>
      <c r="GGD99" s="156"/>
      <c r="GGE99" s="156"/>
      <c r="GGF99" s="156"/>
      <c r="GGG99" s="156"/>
      <c r="GGH99" s="156"/>
      <c r="GGI99" s="156"/>
      <c r="GGJ99" s="156"/>
      <c r="GGK99" s="156"/>
      <c r="GGL99" s="156"/>
      <c r="GGM99" s="156"/>
      <c r="GGN99" s="156"/>
      <c r="GGO99" s="156"/>
      <c r="GGP99" s="156"/>
      <c r="GGQ99" s="156"/>
      <c r="GGR99" s="156"/>
      <c r="GGS99" s="156"/>
      <c r="GGT99" s="156"/>
      <c r="GGU99" s="156"/>
      <c r="GGV99" s="156"/>
      <c r="GGW99" s="156"/>
      <c r="GGX99" s="156"/>
      <c r="GGY99" s="156"/>
      <c r="GGZ99" s="156"/>
      <c r="GHA99" s="156"/>
      <c r="GHB99" s="156"/>
      <c r="GHC99" s="156"/>
      <c r="GHD99" s="156"/>
      <c r="GHE99" s="156"/>
      <c r="GHF99" s="156"/>
      <c r="GHG99" s="156"/>
      <c r="GHH99" s="156"/>
      <c r="GHI99" s="156"/>
      <c r="GHJ99" s="156"/>
      <c r="GHK99" s="156"/>
      <c r="GHL99" s="156"/>
      <c r="GHM99" s="156"/>
      <c r="GHN99" s="156"/>
      <c r="GHO99" s="156"/>
      <c r="GHP99" s="156"/>
      <c r="GHQ99" s="156"/>
      <c r="GHR99" s="156"/>
      <c r="GHS99" s="156"/>
      <c r="GHT99" s="156"/>
      <c r="GHU99" s="156"/>
      <c r="GHV99" s="156"/>
      <c r="GHW99" s="156"/>
      <c r="GHX99" s="156"/>
      <c r="GHY99" s="156"/>
      <c r="GHZ99" s="156"/>
      <c r="GIA99" s="156"/>
      <c r="GIB99" s="156"/>
      <c r="GIC99" s="156"/>
      <c r="GID99" s="156"/>
      <c r="GIE99" s="156"/>
      <c r="GIF99" s="156"/>
      <c r="GIG99" s="156"/>
      <c r="GIH99" s="156"/>
      <c r="GII99" s="156"/>
      <c r="GIJ99" s="156"/>
      <c r="GIK99" s="156"/>
      <c r="GIL99" s="156"/>
      <c r="GIM99" s="156"/>
      <c r="GIN99" s="156"/>
      <c r="GIO99" s="156"/>
      <c r="GIP99" s="156"/>
      <c r="GIQ99" s="156"/>
      <c r="GIR99" s="156"/>
      <c r="GIS99" s="156"/>
      <c r="GIT99" s="156"/>
      <c r="GIU99" s="156"/>
      <c r="GIV99" s="156"/>
      <c r="GIW99" s="156"/>
      <c r="GIX99" s="156"/>
      <c r="GIY99" s="156"/>
      <c r="GIZ99" s="156"/>
      <c r="GJA99" s="156"/>
      <c r="GJB99" s="156"/>
      <c r="GJC99" s="156"/>
      <c r="GJD99" s="156"/>
      <c r="GJE99" s="156"/>
      <c r="GJF99" s="156"/>
      <c r="GJG99" s="156"/>
      <c r="GJH99" s="156"/>
      <c r="GJI99" s="156"/>
      <c r="GJJ99" s="156"/>
      <c r="GJK99" s="156"/>
      <c r="GJL99" s="156"/>
      <c r="GJM99" s="156"/>
      <c r="GJN99" s="156"/>
      <c r="GJO99" s="156"/>
      <c r="GJP99" s="156"/>
      <c r="GJQ99" s="156"/>
      <c r="GJR99" s="156"/>
      <c r="GJS99" s="156"/>
      <c r="GJT99" s="156"/>
      <c r="GJU99" s="156"/>
      <c r="GJV99" s="156"/>
      <c r="GJW99" s="156"/>
      <c r="GJX99" s="156"/>
      <c r="GJY99" s="156"/>
      <c r="GJZ99" s="156"/>
      <c r="GKA99" s="156"/>
      <c r="GKB99" s="156"/>
      <c r="GKC99" s="156"/>
      <c r="GKD99" s="156"/>
      <c r="GKE99" s="156"/>
      <c r="GKF99" s="156"/>
      <c r="GKG99" s="156"/>
      <c r="GKH99" s="156"/>
      <c r="GKI99" s="156"/>
      <c r="GKJ99" s="156"/>
      <c r="GKK99" s="156"/>
      <c r="GKL99" s="156"/>
      <c r="GKM99" s="156"/>
      <c r="GKN99" s="156"/>
      <c r="GKO99" s="156"/>
      <c r="GKP99" s="156"/>
      <c r="GKQ99" s="156"/>
      <c r="GKR99" s="156"/>
      <c r="GKS99" s="156"/>
      <c r="GKT99" s="156"/>
      <c r="GKU99" s="156"/>
      <c r="GKV99" s="156"/>
      <c r="GKW99" s="156"/>
      <c r="GKX99" s="156"/>
      <c r="GKY99" s="156"/>
      <c r="GKZ99" s="156"/>
      <c r="GLA99" s="156"/>
      <c r="GLB99" s="156"/>
      <c r="GLC99" s="156"/>
      <c r="GLD99" s="156"/>
      <c r="GLE99" s="156"/>
      <c r="GLF99" s="156"/>
      <c r="GLG99" s="156"/>
      <c r="GLH99" s="156"/>
      <c r="GLI99" s="156"/>
      <c r="GLJ99" s="156"/>
      <c r="GLK99" s="156"/>
      <c r="GLL99" s="156"/>
      <c r="GLM99" s="156"/>
      <c r="GLN99" s="156"/>
      <c r="GLO99" s="156"/>
      <c r="GLP99" s="156"/>
      <c r="GLQ99" s="156"/>
      <c r="GLR99" s="156"/>
      <c r="GLS99" s="156"/>
      <c r="GLT99" s="156"/>
      <c r="GLU99" s="156"/>
      <c r="GLV99" s="156"/>
      <c r="GLW99" s="156"/>
      <c r="GLX99" s="156"/>
      <c r="GLY99" s="156"/>
      <c r="GLZ99" s="156"/>
      <c r="GMA99" s="156"/>
      <c r="GMB99" s="156"/>
      <c r="GMC99" s="156"/>
      <c r="GMD99" s="156"/>
      <c r="GME99" s="156"/>
      <c r="GMF99" s="156"/>
      <c r="GMG99" s="156"/>
      <c r="GMH99" s="156"/>
      <c r="GMI99" s="156"/>
      <c r="GMJ99" s="156"/>
      <c r="GMK99" s="156"/>
      <c r="GML99" s="156"/>
      <c r="GMM99" s="156"/>
      <c r="GMN99" s="156"/>
      <c r="GMO99" s="156"/>
      <c r="GMP99" s="156"/>
      <c r="GMQ99" s="156"/>
      <c r="GMR99" s="156"/>
      <c r="GMS99" s="156"/>
      <c r="GMT99" s="156"/>
      <c r="GMU99" s="156"/>
      <c r="GMV99" s="156"/>
      <c r="GMW99" s="156"/>
      <c r="GMX99" s="156"/>
      <c r="GMY99" s="156"/>
      <c r="GMZ99" s="156"/>
      <c r="GNA99" s="156"/>
      <c r="GNB99" s="156"/>
      <c r="GNC99" s="156"/>
      <c r="GND99" s="156"/>
      <c r="GNE99" s="156"/>
      <c r="GNF99" s="156"/>
      <c r="GNG99" s="156"/>
      <c r="GNH99" s="156"/>
      <c r="GNI99" s="156"/>
      <c r="GNJ99" s="156"/>
      <c r="GNK99" s="156"/>
      <c r="GNL99" s="156"/>
      <c r="GNM99" s="156"/>
      <c r="GNN99" s="156"/>
      <c r="GNO99" s="156"/>
      <c r="GNP99" s="156"/>
      <c r="GNQ99" s="156"/>
      <c r="GNR99" s="156"/>
      <c r="GNS99" s="156"/>
      <c r="GNT99" s="156"/>
      <c r="GNU99" s="156"/>
      <c r="GNV99" s="156"/>
      <c r="GNW99" s="156"/>
      <c r="GNX99" s="156"/>
      <c r="GNY99" s="156"/>
      <c r="GNZ99" s="156"/>
      <c r="GOA99" s="156"/>
      <c r="GOB99" s="156"/>
      <c r="GOC99" s="156"/>
      <c r="GOD99" s="156"/>
      <c r="GOE99" s="156"/>
      <c r="GOF99" s="156"/>
      <c r="GOG99" s="156"/>
      <c r="GOH99" s="156"/>
      <c r="GOI99" s="156"/>
      <c r="GOJ99" s="156"/>
      <c r="GOK99" s="156"/>
      <c r="GOL99" s="156"/>
      <c r="GOM99" s="156"/>
      <c r="GON99" s="156"/>
      <c r="GOO99" s="156"/>
      <c r="GOP99" s="156"/>
      <c r="GOQ99" s="156"/>
      <c r="GOR99" s="156"/>
      <c r="GOS99" s="156"/>
      <c r="GOT99" s="156"/>
      <c r="GOU99" s="156"/>
      <c r="GOV99" s="156"/>
      <c r="GOW99" s="156"/>
      <c r="GOX99" s="156"/>
      <c r="GOY99" s="156"/>
      <c r="GOZ99" s="156"/>
      <c r="GPA99" s="156"/>
      <c r="GPB99" s="156"/>
      <c r="GPC99" s="156"/>
      <c r="GPD99" s="156"/>
      <c r="GPE99" s="156"/>
      <c r="GPF99" s="156"/>
      <c r="GPG99" s="156"/>
      <c r="GPH99" s="156"/>
      <c r="GPI99" s="156"/>
      <c r="GPJ99" s="156"/>
      <c r="GPK99" s="156"/>
      <c r="GPL99" s="156"/>
      <c r="GPM99" s="156"/>
      <c r="GPN99" s="156"/>
      <c r="GPO99" s="156"/>
      <c r="GPP99" s="156"/>
      <c r="GPQ99" s="156"/>
      <c r="GPR99" s="156"/>
      <c r="GPS99" s="156"/>
      <c r="GPT99" s="156"/>
      <c r="GPU99" s="156"/>
      <c r="GPV99" s="156"/>
      <c r="GPW99" s="156"/>
      <c r="GPX99" s="156"/>
      <c r="GPY99" s="156"/>
      <c r="GPZ99" s="156"/>
      <c r="GQA99" s="156"/>
      <c r="GQB99" s="156"/>
      <c r="GQC99" s="156"/>
      <c r="GQD99" s="156"/>
      <c r="GQE99" s="156"/>
      <c r="GQF99" s="156"/>
      <c r="GQG99" s="156"/>
      <c r="GQH99" s="156"/>
      <c r="GQI99" s="156"/>
      <c r="GQJ99" s="156"/>
      <c r="GQK99" s="156"/>
      <c r="GQL99" s="156"/>
      <c r="GQM99" s="156"/>
      <c r="GQN99" s="156"/>
      <c r="GQO99" s="156"/>
      <c r="GQP99" s="156"/>
      <c r="GQQ99" s="156"/>
      <c r="GQR99" s="156"/>
      <c r="GQS99" s="156"/>
      <c r="GQT99" s="156"/>
      <c r="GQU99" s="156"/>
      <c r="GQV99" s="156"/>
      <c r="GQW99" s="156"/>
      <c r="GQX99" s="156"/>
      <c r="GQY99" s="156"/>
      <c r="GQZ99" s="156"/>
      <c r="GRA99" s="156"/>
      <c r="GRB99" s="156"/>
      <c r="GRC99" s="156"/>
      <c r="GRD99" s="156"/>
      <c r="GRE99" s="156"/>
      <c r="GRF99" s="156"/>
      <c r="GRG99" s="156"/>
      <c r="GRH99" s="156"/>
      <c r="GRI99" s="156"/>
      <c r="GRJ99" s="156"/>
      <c r="GRK99" s="156"/>
      <c r="GRL99" s="156"/>
      <c r="GRM99" s="156"/>
      <c r="GRN99" s="156"/>
      <c r="GRO99" s="156"/>
      <c r="GRP99" s="156"/>
      <c r="GRQ99" s="156"/>
      <c r="GRR99" s="156"/>
      <c r="GRS99" s="156"/>
      <c r="GRT99" s="156"/>
      <c r="GRU99" s="156"/>
      <c r="GRV99" s="156"/>
      <c r="GRW99" s="156"/>
      <c r="GRX99" s="156"/>
      <c r="GRY99" s="156"/>
      <c r="GRZ99" s="156"/>
      <c r="GSA99" s="156"/>
      <c r="GSB99" s="156"/>
      <c r="GSC99" s="156"/>
      <c r="GSD99" s="156"/>
      <c r="GSE99" s="156"/>
      <c r="GSF99" s="156"/>
      <c r="GSG99" s="156"/>
      <c r="GSH99" s="156"/>
      <c r="GSI99" s="156"/>
      <c r="GSJ99" s="156"/>
      <c r="GSK99" s="156"/>
      <c r="GSL99" s="156"/>
      <c r="GSM99" s="156"/>
      <c r="GSN99" s="156"/>
      <c r="GSO99" s="156"/>
      <c r="GSP99" s="156"/>
      <c r="GSQ99" s="156"/>
      <c r="GSR99" s="156"/>
      <c r="GSS99" s="156"/>
      <c r="GST99" s="156"/>
      <c r="GSU99" s="156"/>
      <c r="GSV99" s="156"/>
      <c r="GSW99" s="156"/>
      <c r="GSX99" s="156"/>
      <c r="GSY99" s="156"/>
      <c r="GSZ99" s="156"/>
      <c r="GTA99" s="156"/>
      <c r="GTB99" s="156"/>
      <c r="GTC99" s="156"/>
      <c r="GTD99" s="156"/>
      <c r="GTE99" s="156"/>
      <c r="GTF99" s="156"/>
      <c r="GTG99" s="156"/>
      <c r="GTH99" s="156"/>
      <c r="GTI99" s="156"/>
      <c r="GTJ99" s="156"/>
      <c r="GTK99" s="156"/>
      <c r="GTL99" s="156"/>
      <c r="GTM99" s="156"/>
      <c r="GTN99" s="156"/>
      <c r="GTO99" s="156"/>
      <c r="GTP99" s="156"/>
      <c r="GTQ99" s="156"/>
      <c r="GTR99" s="156"/>
      <c r="GTS99" s="156"/>
      <c r="GTT99" s="156"/>
      <c r="GTU99" s="156"/>
      <c r="GTV99" s="156"/>
      <c r="GTW99" s="156"/>
      <c r="GTX99" s="156"/>
      <c r="GTY99" s="156"/>
      <c r="GTZ99" s="156"/>
      <c r="GUA99" s="156"/>
      <c r="GUB99" s="156"/>
      <c r="GUC99" s="156"/>
      <c r="GUD99" s="156"/>
      <c r="GUE99" s="156"/>
      <c r="GUF99" s="156"/>
      <c r="GUG99" s="156"/>
      <c r="GUH99" s="156"/>
      <c r="GUI99" s="156"/>
      <c r="GUJ99" s="156"/>
      <c r="GUK99" s="156"/>
      <c r="GUL99" s="156"/>
      <c r="GUM99" s="156"/>
      <c r="GUN99" s="156"/>
      <c r="GUO99" s="156"/>
      <c r="GUP99" s="156"/>
      <c r="GUQ99" s="156"/>
      <c r="GUR99" s="156"/>
      <c r="GUS99" s="156"/>
      <c r="GUT99" s="156"/>
      <c r="GUU99" s="156"/>
      <c r="GUV99" s="156"/>
      <c r="GUW99" s="156"/>
      <c r="GUX99" s="156"/>
      <c r="GUY99" s="156"/>
      <c r="GUZ99" s="156"/>
      <c r="GVA99" s="156"/>
      <c r="GVB99" s="156"/>
      <c r="GVC99" s="156"/>
      <c r="GVD99" s="156"/>
      <c r="GVE99" s="156"/>
      <c r="GVF99" s="156"/>
      <c r="GVG99" s="156"/>
      <c r="GVH99" s="156"/>
      <c r="GVI99" s="156"/>
      <c r="GVJ99" s="156"/>
      <c r="GVK99" s="156"/>
      <c r="GVL99" s="156"/>
      <c r="GVM99" s="156"/>
      <c r="GVN99" s="156"/>
      <c r="GVO99" s="156"/>
      <c r="GVP99" s="156"/>
      <c r="GVQ99" s="156"/>
      <c r="GVR99" s="156"/>
      <c r="GVS99" s="156"/>
      <c r="GVT99" s="156"/>
      <c r="GVU99" s="156"/>
      <c r="GVV99" s="156"/>
      <c r="GVW99" s="156"/>
      <c r="GVX99" s="156"/>
      <c r="GVY99" s="156"/>
      <c r="GVZ99" s="156"/>
      <c r="GWA99" s="156"/>
      <c r="GWB99" s="156"/>
      <c r="GWC99" s="156"/>
      <c r="GWD99" s="156"/>
      <c r="GWE99" s="156"/>
      <c r="GWF99" s="156"/>
      <c r="GWG99" s="156"/>
      <c r="GWH99" s="156"/>
      <c r="GWI99" s="156"/>
      <c r="GWJ99" s="156"/>
      <c r="GWK99" s="156"/>
      <c r="GWL99" s="156"/>
      <c r="GWM99" s="156"/>
      <c r="GWN99" s="156"/>
      <c r="GWO99" s="156"/>
      <c r="GWP99" s="156"/>
      <c r="GWQ99" s="156"/>
      <c r="GWR99" s="156"/>
      <c r="GWS99" s="156"/>
      <c r="GWT99" s="156"/>
      <c r="GWU99" s="156"/>
      <c r="GWV99" s="156"/>
      <c r="GWW99" s="156"/>
      <c r="GWX99" s="156"/>
      <c r="GWY99" s="156"/>
      <c r="GWZ99" s="156"/>
      <c r="GXA99" s="156"/>
      <c r="GXB99" s="156"/>
      <c r="GXC99" s="156"/>
      <c r="GXD99" s="156"/>
      <c r="GXE99" s="156"/>
      <c r="GXF99" s="156"/>
      <c r="GXG99" s="156"/>
      <c r="GXH99" s="156"/>
      <c r="GXI99" s="156"/>
      <c r="GXJ99" s="156"/>
      <c r="GXK99" s="156"/>
      <c r="GXL99" s="156"/>
      <c r="GXM99" s="156"/>
      <c r="GXN99" s="156"/>
      <c r="GXO99" s="156"/>
      <c r="GXP99" s="156"/>
      <c r="GXQ99" s="156"/>
      <c r="GXR99" s="156"/>
      <c r="GXS99" s="156"/>
      <c r="GXT99" s="156"/>
      <c r="GXU99" s="156"/>
      <c r="GXV99" s="156"/>
      <c r="GXW99" s="156"/>
      <c r="GXX99" s="156"/>
      <c r="GXY99" s="156"/>
      <c r="GXZ99" s="156"/>
      <c r="GYA99" s="156"/>
      <c r="GYB99" s="156"/>
      <c r="GYC99" s="156"/>
      <c r="GYD99" s="156"/>
      <c r="GYE99" s="156"/>
      <c r="GYF99" s="156"/>
      <c r="GYG99" s="156"/>
      <c r="GYH99" s="156"/>
      <c r="GYI99" s="156"/>
      <c r="GYJ99" s="156"/>
      <c r="GYK99" s="156"/>
      <c r="GYL99" s="156"/>
      <c r="GYM99" s="156"/>
      <c r="GYN99" s="156"/>
      <c r="GYO99" s="156"/>
      <c r="GYP99" s="156"/>
      <c r="GYQ99" s="156"/>
      <c r="GYR99" s="156"/>
      <c r="GYS99" s="156"/>
      <c r="GYT99" s="156"/>
      <c r="GYU99" s="156"/>
      <c r="GYV99" s="156"/>
      <c r="GYW99" s="156"/>
      <c r="GYX99" s="156"/>
      <c r="GYY99" s="156"/>
      <c r="GYZ99" s="156"/>
      <c r="GZA99" s="156"/>
      <c r="GZB99" s="156"/>
      <c r="GZC99" s="156"/>
      <c r="GZD99" s="156"/>
      <c r="GZE99" s="156"/>
      <c r="GZF99" s="156"/>
      <c r="GZG99" s="156"/>
      <c r="GZH99" s="156"/>
      <c r="GZI99" s="156"/>
      <c r="GZJ99" s="156"/>
      <c r="GZK99" s="156"/>
      <c r="GZL99" s="156"/>
      <c r="GZM99" s="156"/>
      <c r="GZN99" s="156"/>
      <c r="GZO99" s="156"/>
      <c r="GZP99" s="156"/>
      <c r="GZQ99" s="156"/>
      <c r="GZR99" s="156"/>
      <c r="GZS99" s="156"/>
      <c r="GZT99" s="156"/>
      <c r="GZU99" s="156"/>
      <c r="GZV99" s="156"/>
      <c r="GZW99" s="156"/>
      <c r="GZX99" s="156"/>
      <c r="GZY99" s="156"/>
      <c r="GZZ99" s="156"/>
      <c r="HAA99" s="156"/>
      <c r="HAB99" s="156"/>
      <c r="HAC99" s="156"/>
      <c r="HAD99" s="156"/>
      <c r="HAE99" s="156"/>
      <c r="HAF99" s="156"/>
      <c r="HAG99" s="156"/>
      <c r="HAH99" s="156"/>
      <c r="HAI99" s="156"/>
      <c r="HAJ99" s="156"/>
      <c r="HAK99" s="156"/>
      <c r="HAL99" s="156"/>
      <c r="HAM99" s="156"/>
      <c r="HAN99" s="156"/>
      <c r="HAO99" s="156"/>
      <c r="HAP99" s="156"/>
      <c r="HAQ99" s="156"/>
      <c r="HAR99" s="156"/>
      <c r="HAS99" s="156"/>
      <c r="HAT99" s="156"/>
      <c r="HAU99" s="156"/>
      <c r="HAV99" s="156"/>
      <c r="HAW99" s="156"/>
      <c r="HAX99" s="156"/>
      <c r="HAY99" s="156"/>
      <c r="HAZ99" s="156"/>
      <c r="HBA99" s="156"/>
      <c r="HBB99" s="156"/>
      <c r="HBC99" s="156"/>
      <c r="HBD99" s="156"/>
      <c r="HBE99" s="156"/>
      <c r="HBF99" s="156"/>
      <c r="HBG99" s="156"/>
      <c r="HBH99" s="156"/>
      <c r="HBI99" s="156"/>
      <c r="HBJ99" s="156"/>
      <c r="HBK99" s="156"/>
      <c r="HBL99" s="156"/>
      <c r="HBM99" s="156"/>
      <c r="HBN99" s="156"/>
      <c r="HBO99" s="156"/>
      <c r="HBP99" s="156"/>
      <c r="HBQ99" s="156"/>
      <c r="HBR99" s="156"/>
      <c r="HBS99" s="156"/>
      <c r="HBT99" s="156"/>
      <c r="HBU99" s="156"/>
      <c r="HBV99" s="156"/>
      <c r="HBW99" s="156"/>
      <c r="HBX99" s="156"/>
      <c r="HBY99" s="156"/>
      <c r="HBZ99" s="156"/>
      <c r="HCA99" s="156"/>
      <c r="HCB99" s="156"/>
      <c r="HCC99" s="156"/>
      <c r="HCD99" s="156"/>
      <c r="HCE99" s="156"/>
      <c r="HCF99" s="156"/>
      <c r="HCG99" s="156"/>
      <c r="HCH99" s="156"/>
      <c r="HCI99" s="156"/>
      <c r="HCJ99" s="156"/>
      <c r="HCK99" s="156"/>
      <c r="HCL99" s="156"/>
      <c r="HCM99" s="156"/>
      <c r="HCN99" s="156"/>
      <c r="HCO99" s="156"/>
      <c r="HCP99" s="156"/>
      <c r="HCQ99" s="156"/>
      <c r="HCR99" s="156"/>
      <c r="HCS99" s="156"/>
      <c r="HCT99" s="156"/>
      <c r="HCU99" s="156"/>
      <c r="HCV99" s="156"/>
      <c r="HCW99" s="156"/>
      <c r="HCX99" s="156"/>
      <c r="HCY99" s="156"/>
      <c r="HCZ99" s="156"/>
      <c r="HDA99" s="156"/>
      <c r="HDB99" s="156"/>
      <c r="HDC99" s="156"/>
      <c r="HDD99" s="156"/>
      <c r="HDE99" s="156"/>
      <c r="HDF99" s="156"/>
      <c r="HDG99" s="156"/>
      <c r="HDH99" s="156"/>
      <c r="HDI99" s="156"/>
      <c r="HDJ99" s="156"/>
      <c r="HDK99" s="156"/>
      <c r="HDL99" s="156"/>
      <c r="HDM99" s="156"/>
      <c r="HDN99" s="156"/>
      <c r="HDO99" s="156"/>
      <c r="HDP99" s="156"/>
      <c r="HDQ99" s="156"/>
      <c r="HDR99" s="156"/>
      <c r="HDS99" s="156"/>
      <c r="HDT99" s="156"/>
      <c r="HDU99" s="156"/>
      <c r="HDV99" s="156"/>
      <c r="HDW99" s="156"/>
      <c r="HDX99" s="156"/>
      <c r="HDY99" s="156"/>
      <c r="HDZ99" s="156"/>
      <c r="HEA99" s="156"/>
      <c r="HEB99" s="156"/>
      <c r="HEC99" s="156"/>
      <c r="HED99" s="156"/>
      <c r="HEE99" s="156"/>
      <c r="HEF99" s="156"/>
      <c r="HEG99" s="156"/>
      <c r="HEH99" s="156"/>
      <c r="HEI99" s="156"/>
      <c r="HEJ99" s="156"/>
      <c r="HEK99" s="156"/>
      <c r="HEL99" s="156"/>
      <c r="HEM99" s="156"/>
      <c r="HEN99" s="156"/>
      <c r="HEO99" s="156"/>
      <c r="HEP99" s="156"/>
      <c r="HEQ99" s="156"/>
      <c r="HER99" s="156"/>
      <c r="HES99" s="156"/>
      <c r="HET99" s="156"/>
      <c r="HEU99" s="156"/>
      <c r="HEV99" s="156"/>
      <c r="HEW99" s="156"/>
      <c r="HEX99" s="156"/>
      <c r="HEY99" s="156"/>
      <c r="HEZ99" s="156"/>
      <c r="HFA99" s="156"/>
      <c r="HFB99" s="156"/>
      <c r="HFC99" s="156"/>
      <c r="HFD99" s="156"/>
      <c r="HFE99" s="156"/>
      <c r="HFF99" s="156"/>
      <c r="HFG99" s="156"/>
      <c r="HFH99" s="156"/>
      <c r="HFI99" s="156"/>
      <c r="HFJ99" s="156"/>
      <c r="HFK99" s="156"/>
      <c r="HFL99" s="156"/>
      <c r="HFM99" s="156"/>
      <c r="HFN99" s="156"/>
      <c r="HFO99" s="156"/>
      <c r="HFP99" s="156"/>
      <c r="HFQ99" s="156"/>
      <c r="HFR99" s="156"/>
      <c r="HFS99" s="156"/>
      <c r="HFT99" s="156"/>
      <c r="HFU99" s="156"/>
      <c r="HFV99" s="156"/>
      <c r="HFW99" s="156"/>
      <c r="HFX99" s="156"/>
      <c r="HFY99" s="156"/>
      <c r="HFZ99" s="156"/>
      <c r="HGA99" s="156"/>
      <c r="HGB99" s="156"/>
      <c r="HGC99" s="156"/>
      <c r="HGD99" s="156"/>
      <c r="HGE99" s="156"/>
      <c r="HGF99" s="156"/>
      <c r="HGG99" s="156"/>
      <c r="HGH99" s="156"/>
      <c r="HGI99" s="156"/>
      <c r="HGJ99" s="156"/>
      <c r="HGK99" s="156"/>
      <c r="HGL99" s="156"/>
      <c r="HGM99" s="156"/>
      <c r="HGN99" s="156"/>
      <c r="HGO99" s="156"/>
      <c r="HGP99" s="156"/>
      <c r="HGQ99" s="156"/>
      <c r="HGR99" s="156"/>
      <c r="HGS99" s="156"/>
      <c r="HGT99" s="156"/>
      <c r="HGU99" s="156"/>
      <c r="HGV99" s="156"/>
      <c r="HGW99" s="156"/>
      <c r="HGX99" s="156"/>
      <c r="HGY99" s="156"/>
      <c r="HGZ99" s="156"/>
      <c r="HHA99" s="156"/>
      <c r="HHB99" s="156"/>
      <c r="HHC99" s="156"/>
      <c r="HHD99" s="156"/>
      <c r="HHE99" s="156"/>
      <c r="HHF99" s="156"/>
      <c r="HHG99" s="156"/>
      <c r="HHH99" s="156"/>
      <c r="HHI99" s="156"/>
      <c r="HHJ99" s="156"/>
      <c r="HHK99" s="156"/>
      <c r="HHL99" s="156"/>
      <c r="HHM99" s="156"/>
      <c r="HHN99" s="156"/>
      <c r="HHO99" s="156"/>
      <c r="HHP99" s="156"/>
      <c r="HHQ99" s="156"/>
      <c r="HHR99" s="156"/>
      <c r="HHS99" s="156"/>
      <c r="HHT99" s="156"/>
      <c r="HHU99" s="156"/>
      <c r="HHV99" s="156"/>
      <c r="HHW99" s="156"/>
      <c r="HHX99" s="156"/>
      <c r="HHY99" s="156"/>
      <c r="HHZ99" s="156"/>
      <c r="HIA99" s="156"/>
      <c r="HIB99" s="156"/>
      <c r="HIC99" s="156"/>
      <c r="HID99" s="156"/>
      <c r="HIE99" s="156"/>
      <c r="HIF99" s="156"/>
      <c r="HIG99" s="156"/>
      <c r="HIH99" s="156"/>
      <c r="HII99" s="156"/>
      <c r="HIJ99" s="156"/>
      <c r="HIK99" s="156"/>
      <c r="HIL99" s="156"/>
      <c r="HIM99" s="156"/>
      <c r="HIN99" s="156"/>
      <c r="HIO99" s="156"/>
      <c r="HIP99" s="156"/>
      <c r="HIQ99" s="156"/>
      <c r="HIR99" s="156"/>
      <c r="HIS99" s="156"/>
      <c r="HIT99" s="156"/>
      <c r="HIU99" s="156"/>
      <c r="HIV99" s="156"/>
      <c r="HIW99" s="156"/>
      <c r="HIX99" s="156"/>
      <c r="HIY99" s="156"/>
      <c r="HIZ99" s="156"/>
      <c r="HJA99" s="156"/>
      <c r="HJB99" s="156"/>
      <c r="HJC99" s="156"/>
      <c r="HJD99" s="156"/>
      <c r="HJE99" s="156"/>
      <c r="HJF99" s="156"/>
      <c r="HJG99" s="156"/>
      <c r="HJH99" s="156"/>
      <c r="HJI99" s="156"/>
      <c r="HJJ99" s="156"/>
      <c r="HJK99" s="156"/>
      <c r="HJL99" s="156"/>
      <c r="HJM99" s="156"/>
      <c r="HJN99" s="156"/>
      <c r="HJO99" s="156"/>
      <c r="HJP99" s="156"/>
      <c r="HJQ99" s="156"/>
      <c r="HJR99" s="156"/>
      <c r="HJS99" s="156"/>
      <c r="HJT99" s="156"/>
      <c r="HJU99" s="156"/>
      <c r="HJV99" s="156"/>
      <c r="HJW99" s="156"/>
      <c r="HJX99" s="156"/>
      <c r="HJY99" s="156"/>
      <c r="HJZ99" s="156"/>
      <c r="HKA99" s="156"/>
      <c r="HKB99" s="156"/>
      <c r="HKC99" s="156"/>
      <c r="HKD99" s="156"/>
      <c r="HKE99" s="156"/>
      <c r="HKF99" s="156"/>
      <c r="HKG99" s="156"/>
      <c r="HKH99" s="156"/>
      <c r="HKI99" s="156"/>
      <c r="HKJ99" s="156"/>
      <c r="HKK99" s="156"/>
      <c r="HKL99" s="156"/>
      <c r="HKM99" s="156"/>
      <c r="HKN99" s="156"/>
      <c r="HKO99" s="156"/>
      <c r="HKP99" s="156"/>
      <c r="HKQ99" s="156"/>
      <c r="HKR99" s="156"/>
      <c r="HKS99" s="156"/>
      <c r="HKT99" s="156"/>
      <c r="HKU99" s="156"/>
      <c r="HKV99" s="156"/>
      <c r="HKW99" s="156"/>
      <c r="HKX99" s="156"/>
      <c r="HKY99" s="156"/>
      <c r="HKZ99" s="156"/>
      <c r="HLA99" s="156"/>
      <c r="HLB99" s="156"/>
      <c r="HLC99" s="156"/>
      <c r="HLD99" s="156"/>
      <c r="HLE99" s="156"/>
      <c r="HLF99" s="156"/>
      <c r="HLG99" s="156"/>
      <c r="HLH99" s="156"/>
      <c r="HLI99" s="156"/>
      <c r="HLJ99" s="156"/>
      <c r="HLK99" s="156"/>
      <c r="HLL99" s="156"/>
      <c r="HLM99" s="156"/>
      <c r="HLN99" s="156"/>
      <c r="HLO99" s="156"/>
      <c r="HLP99" s="156"/>
      <c r="HLQ99" s="156"/>
      <c r="HLR99" s="156"/>
      <c r="HLS99" s="156"/>
      <c r="HLT99" s="156"/>
      <c r="HLU99" s="156"/>
      <c r="HLV99" s="156"/>
      <c r="HLW99" s="156"/>
      <c r="HLX99" s="156"/>
      <c r="HLY99" s="156"/>
      <c r="HLZ99" s="156"/>
      <c r="HMA99" s="156"/>
      <c r="HMB99" s="156"/>
      <c r="HMC99" s="156"/>
      <c r="HMD99" s="156"/>
      <c r="HME99" s="156"/>
      <c r="HMF99" s="156"/>
      <c r="HMG99" s="156"/>
      <c r="HMH99" s="156"/>
      <c r="HMI99" s="156"/>
      <c r="HMJ99" s="156"/>
      <c r="HMK99" s="156"/>
      <c r="HML99" s="156"/>
      <c r="HMM99" s="156"/>
      <c r="HMN99" s="156"/>
      <c r="HMO99" s="156"/>
      <c r="HMP99" s="156"/>
      <c r="HMQ99" s="156"/>
      <c r="HMR99" s="156"/>
      <c r="HMS99" s="156"/>
      <c r="HMT99" s="156"/>
      <c r="HMU99" s="156"/>
      <c r="HMV99" s="156"/>
      <c r="HMW99" s="156"/>
      <c r="HMX99" s="156"/>
      <c r="HMY99" s="156"/>
      <c r="HMZ99" s="156"/>
      <c r="HNA99" s="156"/>
      <c r="HNB99" s="156"/>
      <c r="HNC99" s="156"/>
      <c r="HND99" s="156"/>
      <c r="HNE99" s="156"/>
      <c r="HNF99" s="156"/>
      <c r="HNG99" s="156"/>
      <c r="HNH99" s="156"/>
      <c r="HNI99" s="156"/>
      <c r="HNJ99" s="156"/>
      <c r="HNK99" s="156"/>
      <c r="HNL99" s="156"/>
      <c r="HNM99" s="156"/>
      <c r="HNN99" s="156"/>
      <c r="HNO99" s="156"/>
      <c r="HNP99" s="156"/>
      <c r="HNQ99" s="156"/>
      <c r="HNR99" s="156"/>
      <c r="HNS99" s="156"/>
      <c r="HNT99" s="156"/>
      <c r="HNU99" s="156"/>
      <c r="HNV99" s="156"/>
      <c r="HNW99" s="156"/>
      <c r="HNX99" s="156"/>
      <c r="HNY99" s="156"/>
      <c r="HNZ99" s="156"/>
      <c r="HOA99" s="156"/>
      <c r="HOB99" s="156"/>
      <c r="HOC99" s="156"/>
      <c r="HOD99" s="156"/>
      <c r="HOE99" s="156"/>
      <c r="HOF99" s="156"/>
      <c r="HOG99" s="156"/>
      <c r="HOH99" s="156"/>
      <c r="HOI99" s="156"/>
      <c r="HOJ99" s="156"/>
      <c r="HOK99" s="156"/>
      <c r="HOL99" s="156"/>
      <c r="HOM99" s="156"/>
      <c r="HON99" s="156"/>
      <c r="HOO99" s="156"/>
      <c r="HOP99" s="156"/>
      <c r="HOQ99" s="156"/>
      <c r="HOR99" s="156"/>
      <c r="HOS99" s="156"/>
      <c r="HOT99" s="156"/>
      <c r="HOU99" s="156"/>
      <c r="HOV99" s="156"/>
      <c r="HOW99" s="156"/>
      <c r="HOX99" s="156"/>
      <c r="HOY99" s="156"/>
      <c r="HOZ99" s="156"/>
      <c r="HPA99" s="156"/>
      <c r="HPB99" s="156"/>
      <c r="HPC99" s="156"/>
      <c r="HPD99" s="156"/>
      <c r="HPE99" s="156"/>
      <c r="HPF99" s="156"/>
      <c r="HPG99" s="156"/>
      <c r="HPH99" s="156"/>
      <c r="HPI99" s="156"/>
      <c r="HPJ99" s="156"/>
      <c r="HPK99" s="156"/>
      <c r="HPL99" s="156"/>
      <c r="HPM99" s="156"/>
      <c r="HPN99" s="156"/>
      <c r="HPO99" s="156"/>
      <c r="HPP99" s="156"/>
      <c r="HPQ99" s="156"/>
      <c r="HPR99" s="156"/>
      <c r="HPS99" s="156"/>
      <c r="HPT99" s="156"/>
      <c r="HPU99" s="156"/>
      <c r="HPV99" s="156"/>
      <c r="HPW99" s="156"/>
      <c r="HPX99" s="156"/>
      <c r="HPY99" s="156"/>
      <c r="HPZ99" s="156"/>
      <c r="HQA99" s="156"/>
      <c r="HQB99" s="156"/>
      <c r="HQC99" s="156"/>
      <c r="HQD99" s="156"/>
      <c r="HQE99" s="156"/>
      <c r="HQF99" s="156"/>
      <c r="HQG99" s="156"/>
      <c r="HQH99" s="156"/>
      <c r="HQI99" s="156"/>
      <c r="HQJ99" s="156"/>
      <c r="HQK99" s="156"/>
      <c r="HQL99" s="156"/>
      <c r="HQM99" s="156"/>
      <c r="HQN99" s="156"/>
      <c r="HQO99" s="156"/>
      <c r="HQP99" s="156"/>
      <c r="HQQ99" s="156"/>
      <c r="HQR99" s="156"/>
      <c r="HQS99" s="156"/>
      <c r="HQT99" s="156"/>
      <c r="HQU99" s="156"/>
      <c r="HQV99" s="156"/>
      <c r="HQW99" s="156"/>
      <c r="HQX99" s="156"/>
      <c r="HQY99" s="156"/>
      <c r="HQZ99" s="156"/>
      <c r="HRA99" s="156"/>
      <c r="HRB99" s="156"/>
      <c r="HRC99" s="156"/>
      <c r="HRD99" s="156"/>
      <c r="HRE99" s="156"/>
      <c r="HRF99" s="156"/>
      <c r="HRG99" s="156"/>
      <c r="HRH99" s="156"/>
      <c r="HRI99" s="156"/>
      <c r="HRJ99" s="156"/>
      <c r="HRK99" s="156"/>
      <c r="HRL99" s="156"/>
      <c r="HRM99" s="156"/>
      <c r="HRN99" s="156"/>
      <c r="HRO99" s="156"/>
      <c r="HRP99" s="156"/>
      <c r="HRQ99" s="156"/>
      <c r="HRR99" s="156"/>
      <c r="HRS99" s="156"/>
      <c r="HRT99" s="156"/>
      <c r="HRU99" s="156"/>
      <c r="HRV99" s="156"/>
      <c r="HRW99" s="156"/>
      <c r="HRX99" s="156"/>
      <c r="HRY99" s="156"/>
      <c r="HRZ99" s="156"/>
      <c r="HSA99" s="156"/>
      <c r="HSB99" s="156"/>
      <c r="HSC99" s="156"/>
      <c r="HSD99" s="156"/>
      <c r="HSE99" s="156"/>
      <c r="HSF99" s="156"/>
      <c r="HSG99" s="156"/>
      <c r="HSH99" s="156"/>
      <c r="HSI99" s="156"/>
      <c r="HSJ99" s="156"/>
      <c r="HSK99" s="156"/>
      <c r="HSL99" s="156"/>
      <c r="HSM99" s="156"/>
      <c r="HSN99" s="156"/>
      <c r="HSO99" s="156"/>
      <c r="HSP99" s="156"/>
      <c r="HSQ99" s="156"/>
      <c r="HSR99" s="156"/>
      <c r="HSS99" s="156"/>
      <c r="HST99" s="156"/>
      <c r="HSU99" s="156"/>
      <c r="HSV99" s="156"/>
      <c r="HSW99" s="156"/>
      <c r="HSX99" s="156"/>
      <c r="HSY99" s="156"/>
      <c r="HSZ99" s="156"/>
      <c r="HTA99" s="156"/>
      <c r="HTB99" s="156"/>
      <c r="HTC99" s="156"/>
      <c r="HTD99" s="156"/>
      <c r="HTE99" s="156"/>
      <c r="HTF99" s="156"/>
      <c r="HTG99" s="156"/>
      <c r="HTH99" s="156"/>
      <c r="HTI99" s="156"/>
      <c r="HTJ99" s="156"/>
      <c r="HTK99" s="156"/>
      <c r="HTL99" s="156"/>
      <c r="HTM99" s="156"/>
      <c r="HTN99" s="156"/>
      <c r="HTO99" s="156"/>
      <c r="HTP99" s="156"/>
      <c r="HTQ99" s="156"/>
      <c r="HTR99" s="156"/>
      <c r="HTS99" s="156"/>
      <c r="HTT99" s="156"/>
      <c r="HTU99" s="156"/>
      <c r="HTV99" s="156"/>
      <c r="HTW99" s="156"/>
      <c r="HTX99" s="156"/>
      <c r="HTY99" s="156"/>
      <c r="HTZ99" s="156"/>
      <c r="HUA99" s="156"/>
      <c r="HUB99" s="156"/>
      <c r="HUC99" s="156"/>
      <c r="HUD99" s="156"/>
      <c r="HUE99" s="156"/>
      <c r="HUF99" s="156"/>
      <c r="HUG99" s="156"/>
      <c r="HUH99" s="156"/>
      <c r="HUI99" s="156"/>
      <c r="HUJ99" s="156"/>
      <c r="HUK99" s="156"/>
      <c r="HUL99" s="156"/>
      <c r="HUM99" s="156"/>
      <c r="HUN99" s="156"/>
      <c r="HUO99" s="156"/>
      <c r="HUP99" s="156"/>
      <c r="HUQ99" s="156"/>
      <c r="HUR99" s="156"/>
      <c r="HUS99" s="156"/>
      <c r="HUT99" s="156"/>
      <c r="HUU99" s="156"/>
      <c r="HUV99" s="156"/>
      <c r="HUW99" s="156"/>
      <c r="HUX99" s="156"/>
      <c r="HUY99" s="156"/>
      <c r="HUZ99" s="156"/>
      <c r="HVA99" s="156"/>
      <c r="HVB99" s="156"/>
      <c r="HVC99" s="156"/>
      <c r="HVD99" s="156"/>
      <c r="HVE99" s="156"/>
      <c r="HVF99" s="156"/>
      <c r="HVG99" s="156"/>
      <c r="HVH99" s="156"/>
      <c r="HVI99" s="156"/>
      <c r="HVJ99" s="156"/>
      <c r="HVK99" s="156"/>
      <c r="HVL99" s="156"/>
      <c r="HVM99" s="156"/>
      <c r="HVN99" s="156"/>
      <c r="HVO99" s="156"/>
      <c r="HVP99" s="156"/>
      <c r="HVQ99" s="156"/>
      <c r="HVR99" s="156"/>
      <c r="HVS99" s="156"/>
      <c r="HVT99" s="156"/>
      <c r="HVU99" s="156"/>
      <c r="HVV99" s="156"/>
      <c r="HVW99" s="156"/>
      <c r="HVX99" s="156"/>
      <c r="HVY99" s="156"/>
      <c r="HVZ99" s="156"/>
      <c r="HWA99" s="156"/>
      <c r="HWB99" s="156"/>
      <c r="HWC99" s="156"/>
      <c r="HWD99" s="156"/>
      <c r="HWE99" s="156"/>
      <c r="HWF99" s="156"/>
      <c r="HWG99" s="156"/>
      <c r="HWH99" s="156"/>
      <c r="HWI99" s="156"/>
      <c r="HWJ99" s="156"/>
      <c r="HWK99" s="156"/>
      <c r="HWL99" s="156"/>
      <c r="HWM99" s="156"/>
      <c r="HWN99" s="156"/>
      <c r="HWO99" s="156"/>
      <c r="HWP99" s="156"/>
      <c r="HWQ99" s="156"/>
      <c r="HWR99" s="156"/>
      <c r="HWS99" s="156"/>
      <c r="HWT99" s="156"/>
      <c r="HWU99" s="156"/>
      <c r="HWV99" s="156"/>
      <c r="HWW99" s="156"/>
      <c r="HWX99" s="156"/>
      <c r="HWY99" s="156"/>
      <c r="HWZ99" s="156"/>
      <c r="HXA99" s="156"/>
      <c r="HXB99" s="156"/>
      <c r="HXC99" s="156"/>
      <c r="HXD99" s="156"/>
      <c r="HXE99" s="156"/>
      <c r="HXF99" s="156"/>
      <c r="HXG99" s="156"/>
      <c r="HXH99" s="156"/>
      <c r="HXI99" s="156"/>
      <c r="HXJ99" s="156"/>
      <c r="HXK99" s="156"/>
      <c r="HXL99" s="156"/>
      <c r="HXM99" s="156"/>
      <c r="HXN99" s="156"/>
      <c r="HXO99" s="156"/>
      <c r="HXP99" s="156"/>
      <c r="HXQ99" s="156"/>
      <c r="HXR99" s="156"/>
      <c r="HXS99" s="156"/>
      <c r="HXT99" s="156"/>
      <c r="HXU99" s="156"/>
      <c r="HXV99" s="156"/>
      <c r="HXW99" s="156"/>
      <c r="HXX99" s="156"/>
      <c r="HXY99" s="156"/>
      <c r="HXZ99" s="156"/>
      <c r="HYA99" s="156"/>
      <c r="HYB99" s="156"/>
      <c r="HYC99" s="156"/>
      <c r="HYD99" s="156"/>
      <c r="HYE99" s="156"/>
      <c r="HYF99" s="156"/>
      <c r="HYG99" s="156"/>
      <c r="HYH99" s="156"/>
      <c r="HYI99" s="156"/>
      <c r="HYJ99" s="156"/>
      <c r="HYK99" s="156"/>
      <c r="HYL99" s="156"/>
      <c r="HYM99" s="156"/>
      <c r="HYN99" s="156"/>
      <c r="HYO99" s="156"/>
      <c r="HYP99" s="156"/>
      <c r="HYQ99" s="156"/>
      <c r="HYR99" s="156"/>
      <c r="HYS99" s="156"/>
      <c r="HYT99" s="156"/>
      <c r="HYU99" s="156"/>
      <c r="HYV99" s="156"/>
      <c r="HYW99" s="156"/>
      <c r="HYX99" s="156"/>
      <c r="HYY99" s="156"/>
      <c r="HYZ99" s="156"/>
      <c r="HZA99" s="156"/>
      <c r="HZB99" s="156"/>
      <c r="HZC99" s="156"/>
      <c r="HZD99" s="156"/>
      <c r="HZE99" s="156"/>
      <c r="HZF99" s="156"/>
      <c r="HZG99" s="156"/>
      <c r="HZH99" s="156"/>
      <c r="HZI99" s="156"/>
      <c r="HZJ99" s="156"/>
      <c r="HZK99" s="156"/>
      <c r="HZL99" s="156"/>
      <c r="HZM99" s="156"/>
      <c r="HZN99" s="156"/>
      <c r="HZO99" s="156"/>
      <c r="HZP99" s="156"/>
      <c r="HZQ99" s="156"/>
      <c r="HZR99" s="156"/>
      <c r="HZS99" s="156"/>
      <c r="HZT99" s="156"/>
      <c r="HZU99" s="156"/>
      <c r="HZV99" s="156"/>
      <c r="HZW99" s="156"/>
      <c r="HZX99" s="156"/>
      <c r="HZY99" s="156"/>
      <c r="HZZ99" s="156"/>
      <c r="IAA99" s="156"/>
      <c r="IAB99" s="156"/>
      <c r="IAC99" s="156"/>
      <c r="IAD99" s="156"/>
      <c r="IAE99" s="156"/>
      <c r="IAF99" s="156"/>
      <c r="IAG99" s="156"/>
      <c r="IAH99" s="156"/>
      <c r="IAI99" s="156"/>
      <c r="IAJ99" s="156"/>
      <c r="IAK99" s="156"/>
      <c r="IAL99" s="156"/>
      <c r="IAM99" s="156"/>
      <c r="IAN99" s="156"/>
      <c r="IAO99" s="156"/>
      <c r="IAP99" s="156"/>
      <c r="IAQ99" s="156"/>
      <c r="IAR99" s="156"/>
      <c r="IAS99" s="156"/>
      <c r="IAT99" s="156"/>
      <c r="IAU99" s="156"/>
      <c r="IAV99" s="156"/>
      <c r="IAW99" s="156"/>
      <c r="IAX99" s="156"/>
      <c r="IAY99" s="156"/>
      <c r="IAZ99" s="156"/>
      <c r="IBA99" s="156"/>
      <c r="IBB99" s="156"/>
      <c r="IBC99" s="156"/>
      <c r="IBD99" s="156"/>
      <c r="IBE99" s="156"/>
      <c r="IBF99" s="156"/>
      <c r="IBG99" s="156"/>
      <c r="IBH99" s="156"/>
      <c r="IBI99" s="156"/>
      <c r="IBJ99" s="156"/>
      <c r="IBK99" s="156"/>
      <c r="IBL99" s="156"/>
      <c r="IBM99" s="156"/>
      <c r="IBN99" s="156"/>
      <c r="IBO99" s="156"/>
      <c r="IBP99" s="156"/>
      <c r="IBQ99" s="156"/>
      <c r="IBR99" s="156"/>
      <c r="IBS99" s="156"/>
      <c r="IBT99" s="156"/>
      <c r="IBU99" s="156"/>
      <c r="IBV99" s="156"/>
      <c r="IBW99" s="156"/>
      <c r="IBX99" s="156"/>
      <c r="IBY99" s="156"/>
      <c r="IBZ99" s="156"/>
      <c r="ICA99" s="156"/>
      <c r="ICB99" s="156"/>
      <c r="ICC99" s="156"/>
      <c r="ICD99" s="156"/>
      <c r="ICE99" s="156"/>
      <c r="ICF99" s="156"/>
      <c r="ICG99" s="156"/>
      <c r="ICH99" s="156"/>
      <c r="ICI99" s="156"/>
      <c r="ICJ99" s="156"/>
      <c r="ICK99" s="156"/>
      <c r="ICL99" s="156"/>
      <c r="ICM99" s="156"/>
      <c r="ICN99" s="156"/>
      <c r="ICO99" s="156"/>
      <c r="ICP99" s="156"/>
      <c r="ICQ99" s="156"/>
      <c r="ICR99" s="156"/>
      <c r="ICS99" s="156"/>
      <c r="ICT99" s="156"/>
      <c r="ICU99" s="156"/>
      <c r="ICV99" s="156"/>
      <c r="ICW99" s="156"/>
      <c r="ICX99" s="156"/>
      <c r="ICY99" s="156"/>
      <c r="ICZ99" s="156"/>
      <c r="IDA99" s="156"/>
      <c r="IDB99" s="156"/>
      <c r="IDC99" s="156"/>
      <c r="IDD99" s="156"/>
      <c r="IDE99" s="156"/>
      <c r="IDF99" s="156"/>
      <c r="IDG99" s="156"/>
      <c r="IDH99" s="156"/>
      <c r="IDI99" s="156"/>
      <c r="IDJ99" s="156"/>
      <c r="IDK99" s="156"/>
      <c r="IDL99" s="156"/>
      <c r="IDM99" s="156"/>
      <c r="IDN99" s="156"/>
      <c r="IDO99" s="156"/>
      <c r="IDP99" s="156"/>
      <c r="IDQ99" s="156"/>
      <c r="IDR99" s="156"/>
      <c r="IDS99" s="156"/>
      <c r="IDT99" s="156"/>
      <c r="IDU99" s="156"/>
      <c r="IDV99" s="156"/>
      <c r="IDW99" s="156"/>
      <c r="IDX99" s="156"/>
      <c r="IDY99" s="156"/>
      <c r="IDZ99" s="156"/>
      <c r="IEA99" s="156"/>
      <c r="IEB99" s="156"/>
      <c r="IEC99" s="156"/>
      <c r="IED99" s="156"/>
      <c r="IEE99" s="156"/>
      <c r="IEF99" s="156"/>
      <c r="IEG99" s="156"/>
      <c r="IEH99" s="156"/>
      <c r="IEI99" s="156"/>
      <c r="IEJ99" s="156"/>
      <c r="IEK99" s="156"/>
      <c r="IEL99" s="156"/>
      <c r="IEM99" s="156"/>
      <c r="IEN99" s="156"/>
      <c r="IEO99" s="156"/>
      <c r="IEP99" s="156"/>
      <c r="IEQ99" s="156"/>
      <c r="IER99" s="156"/>
      <c r="IES99" s="156"/>
      <c r="IET99" s="156"/>
      <c r="IEU99" s="156"/>
      <c r="IEV99" s="156"/>
      <c r="IEW99" s="156"/>
      <c r="IEX99" s="156"/>
      <c r="IEY99" s="156"/>
      <c r="IEZ99" s="156"/>
      <c r="IFA99" s="156"/>
      <c r="IFB99" s="156"/>
      <c r="IFC99" s="156"/>
      <c r="IFD99" s="156"/>
      <c r="IFE99" s="156"/>
      <c r="IFF99" s="156"/>
      <c r="IFG99" s="156"/>
      <c r="IFH99" s="156"/>
      <c r="IFI99" s="156"/>
      <c r="IFJ99" s="156"/>
      <c r="IFK99" s="156"/>
      <c r="IFL99" s="156"/>
      <c r="IFM99" s="156"/>
      <c r="IFN99" s="156"/>
      <c r="IFO99" s="156"/>
      <c r="IFP99" s="156"/>
      <c r="IFQ99" s="156"/>
      <c r="IFR99" s="156"/>
      <c r="IFS99" s="156"/>
      <c r="IFT99" s="156"/>
      <c r="IFU99" s="156"/>
      <c r="IFV99" s="156"/>
      <c r="IFW99" s="156"/>
      <c r="IFX99" s="156"/>
      <c r="IFY99" s="156"/>
      <c r="IFZ99" s="156"/>
      <c r="IGA99" s="156"/>
      <c r="IGB99" s="156"/>
      <c r="IGC99" s="156"/>
      <c r="IGD99" s="156"/>
      <c r="IGE99" s="156"/>
      <c r="IGF99" s="156"/>
      <c r="IGG99" s="156"/>
      <c r="IGH99" s="156"/>
      <c r="IGI99" s="156"/>
      <c r="IGJ99" s="156"/>
      <c r="IGK99" s="156"/>
      <c r="IGL99" s="156"/>
      <c r="IGM99" s="156"/>
      <c r="IGN99" s="156"/>
      <c r="IGO99" s="156"/>
      <c r="IGP99" s="156"/>
      <c r="IGQ99" s="156"/>
      <c r="IGR99" s="156"/>
      <c r="IGS99" s="156"/>
      <c r="IGT99" s="156"/>
      <c r="IGU99" s="156"/>
      <c r="IGV99" s="156"/>
      <c r="IGW99" s="156"/>
      <c r="IGX99" s="156"/>
      <c r="IGY99" s="156"/>
      <c r="IGZ99" s="156"/>
      <c r="IHA99" s="156"/>
      <c r="IHB99" s="156"/>
      <c r="IHC99" s="156"/>
      <c r="IHD99" s="156"/>
      <c r="IHE99" s="156"/>
      <c r="IHF99" s="156"/>
      <c r="IHG99" s="156"/>
      <c r="IHH99" s="156"/>
      <c r="IHI99" s="156"/>
      <c r="IHJ99" s="156"/>
      <c r="IHK99" s="156"/>
      <c r="IHL99" s="156"/>
      <c r="IHM99" s="156"/>
      <c r="IHN99" s="156"/>
      <c r="IHO99" s="156"/>
      <c r="IHP99" s="156"/>
      <c r="IHQ99" s="156"/>
      <c r="IHR99" s="156"/>
      <c r="IHS99" s="156"/>
      <c r="IHT99" s="156"/>
      <c r="IHU99" s="156"/>
      <c r="IHV99" s="156"/>
      <c r="IHW99" s="156"/>
      <c r="IHX99" s="156"/>
      <c r="IHY99" s="156"/>
      <c r="IHZ99" s="156"/>
      <c r="IIA99" s="156"/>
      <c r="IIB99" s="156"/>
      <c r="IIC99" s="156"/>
      <c r="IID99" s="156"/>
      <c r="IIE99" s="156"/>
      <c r="IIF99" s="156"/>
      <c r="IIG99" s="156"/>
      <c r="IIH99" s="156"/>
      <c r="III99" s="156"/>
      <c r="IIJ99" s="156"/>
      <c r="IIK99" s="156"/>
      <c r="IIL99" s="156"/>
      <c r="IIM99" s="156"/>
      <c r="IIN99" s="156"/>
      <c r="IIO99" s="156"/>
      <c r="IIP99" s="156"/>
      <c r="IIQ99" s="156"/>
      <c r="IIR99" s="156"/>
      <c r="IIS99" s="156"/>
      <c r="IIT99" s="156"/>
      <c r="IIU99" s="156"/>
      <c r="IIV99" s="156"/>
      <c r="IIW99" s="156"/>
      <c r="IIX99" s="156"/>
      <c r="IIY99" s="156"/>
      <c r="IIZ99" s="156"/>
      <c r="IJA99" s="156"/>
      <c r="IJB99" s="156"/>
      <c r="IJC99" s="156"/>
      <c r="IJD99" s="156"/>
      <c r="IJE99" s="156"/>
      <c r="IJF99" s="156"/>
      <c r="IJG99" s="156"/>
      <c r="IJH99" s="156"/>
      <c r="IJI99" s="156"/>
      <c r="IJJ99" s="156"/>
      <c r="IJK99" s="156"/>
      <c r="IJL99" s="156"/>
      <c r="IJM99" s="156"/>
      <c r="IJN99" s="156"/>
      <c r="IJO99" s="156"/>
      <c r="IJP99" s="156"/>
      <c r="IJQ99" s="156"/>
      <c r="IJR99" s="156"/>
      <c r="IJS99" s="156"/>
      <c r="IJT99" s="156"/>
      <c r="IJU99" s="156"/>
      <c r="IJV99" s="156"/>
      <c r="IJW99" s="156"/>
      <c r="IJX99" s="156"/>
      <c r="IJY99" s="156"/>
      <c r="IJZ99" s="156"/>
      <c r="IKA99" s="156"/>
      <c r="IKB99" s="156"/>
      <c r="IKC99" s="156"/>
      <c r="IKD99" s="156"/>
      <c r="IKE99" s="156"/>
      <c r="IKF99" s="156"/>
      <c r="IKG99" s="156"/>
      <c r="IKH99" s="156"/>
      <c r="IKI99" s="156"/>
      <c r="IKJ99" s="156"/>
      <c r="IKK99" s="156"/>
      <c r="IKL99" s="156"/>
      <c r="IKM99" s="156"/>
      <c r="IKN99" s="156"/>
      <c r="IKO99" s="156"/>
      <c r="IKP99" s="156"/>
      <c r="IKQ99" s="156"/>
      <c r="IKR99" s="156"/>
      <c r="IKS99" s="156"/>
      <c r="IKT99" s="156"/>
      <c r="IKU99" s="156"/>
      <c r="IKV99" s="156"/>
      <c r="IKW99" s="156"/>
      <c r="IKX99" s="156"/>
      <c r="IKY99" s="156"/>
      <c r="IKZ99" s="156"/>
      <c r="ILA99" s="156"/>
      <c r="ILB99" s="156"/>
      <c r="ILC99" s="156"/>
      <c r="ILD99" s="156"/>
      <c r="ILE99" s="156"/>
      <c r="ILF99" s="156"/>
      <c r="ILG99" s="156"/>
      <c r="ILH99" s="156"/>
      <c r="ILI99" s="156"/>
      <c r="ILJ99" s="156"/>
      <c r="ILK99" s="156"/>
      <c r="ILL99" s="156"/>
      <c r="ILM99" s="156"/>
      <c r="ILN99" s="156"/>
      <c r="ILO99" s="156"/>
      <c r="ILP99" s="156"/>
      <c r="ILQ99" s="156"/>
      <c r="ILR99" s="156"/>
      <c r="ILS99" s="156"/>
      <c r="ILT99" s="156"/>
      <c r="ILU99" s="156"/>
      <c r="ILV99" s="156"/>
      <c r="ILW99" s="156"/>
      <c r="ILX99" s="156"/>
      <c r="ILY99" s="156"/>
      <c r="ILZ99" s="156"/>
      <c r="IMA99" s="156"/>
      <c r="IMB99" s="156"/>
      <c r="IMC99" s="156"/>
      <c r="IMD99" s="156"/>
      <c r="IME99" s="156"/>
      <c r="IMF99" s="156"/>
      <c r="IMG99" s="156"/>
      <c r="IMH99" s="156"/>
      <c r="IMI99" s="156"/>
      <c r="IMJ99" s="156"/>
      <c r="IMK99" s="156"/>
      <c r="IML99" s="156"/>
      <c r="IMM99" s="156"/>
      <c r="IMN99" s="156"/>
      <c r="IMO99" s="156"/>
      <c r="IMP99" s="156"/>
      <c r="IMQ99" s="156"/>
      <c r="IMR99" s="156"/>
      <c r="IMS99" s="156"/>
      <c r="IMT99" s="156"/>
      <c r="IMU99" s="156"/>
      <c r="IMV99" s="156"/>
      <c r="IMW99" s="156"/>
      <c r="IMX99" s="156"/>
      <c r="IMY99" s="156"/>
      <c r="IMZ99" s="156"/>
      <c r="INA99" s="156"/>
      <c r="INB99" s="156"/>
      <c r="INC99" s="156"/>
      <c r="IND99" s="156"/>
      <c r="INE99" s="156"/>
      <c r="INF99" s="156"/>
      <c r="ING99" s="156"/>
      <c r="INH99" s="156"/>
      <c r="INI99" s="156"/>
      <c r="INJ99" s="156"/>
      <c r="INK99" s="156"/>
      <c r="INL99" s="156"/>
      <c r="INM99" s="156"/>
      <c r="INN99" s="156"/>
      <c r="INO99" s="156"/>
      <c r="INP99" s="156"/>
      <c r="INQ99" s="156"/>
      <c r="INR99" s="156"/>
      <c r="INS99" s="156"/>
      <c r="INT99" s="156"/>
      <c r="INU99" s="156"/>
      <c r="INV99" s="156"/>
      <c r="INW99" s="156"/>
      <c r="INX99" s="156"/>
      <c r="INY99" s="156"/>
      <c r="INZ99" s="156"/>
      <c r="IOA99" s="156"/>
      <c r="IOB99" s="156"/>
      <c r="IOC99" s="156"/>
      <c r="IOD99" s="156"/>
      <c r="IOE99" s="156"/>
      <c r="IOF99" s="156"/>
      <c r="IOG99" s="156"/>
      <c r="IOH99" s="156"/>
      <c r="IOI99" s="156"/>
      <c r="IOJ99" s="156"/>
      <c r="IOK99" s="156"/>
      <c r="IOL99" s="156"/>
      <c r="IOM99" s="156"/>
      <c r="ION99" s="156"/>
      <c r="IOO99" s="156"/>
      <c r="IOP99" s="156"/>
      <c r="IOQ99" s="156"/>
      <c r="IOR99" s="156"/>
      <c r="IOS99" s="156"/>
      <c r="IOT99" s="156"/>
      <c r="IOU99" s="156"/>
      <c r="IOV99" s="156"/>
      <c r="IOW99" s="156"/>
      <c r="IOX99" s="156"/>
      <c r="IOY99" s="156"/>
      <c r="IOZ99" s="156"/>
      <c r="IPA99" s="156"/>
      <c r="IPB99" s="156"/>
      <c r="IPC99" s="156"/>
      <c r="IPD99" s="156"/>
      <c r="IPE99" s="156"/>
      <c r="IPF99" s="156"/>
      <c r="IPG99" s="156"/>
      <c r="IPH99" s="156"/>
      <c r="IPI99" s="156"/>
      <c r="IPJ99" s="156"/>
      <c r="IPK99" s="156"/>
      <c r="IPL99" s="156"/>
      <c r="IPM99" s="156"/>
      <c r="IPN99" s="156"/>
      <c r="IPO99" s="156"/>
      <c r="IPP99" s="156"/>
      <c r="IPQ99" s="156"/>
      <c r="IPR99" s="156"/>
      <c r="IPS99" s="156"/>
      <c r="IPT99" s="156"/>
      <c r="IPU99" s="156"/>
      <c r="IPV99" s="156"/>
      <c r="IPW99" s="156"/>
      <c r="IPX99" s="156"/>
      <c r="IPY99" s="156"/>
      <c r="IPZ99" s="156"/>
      <c r="IQA99" s="156"/>
      <c r="IQB99" s="156"/>
      <c r="IQC99" s="156"/>
      <c r="IQD99" s="156"/>
      <c r="IQE99" s="156"/>
      <c r="IQF99" s="156"/>
      <c r="IQG99" s="156"/>
      <c r="IQH99" s="156"/>
      <c r="IQI99" s="156"/>
      <c r="IQJ99" s="156"/>
      <c r="IQK99" s="156"/>
      <c r="IQL99" s="156"/>
      <c r="IQM99" s="156"/>
      <c r="IQN99" s="156"/>
      <c r="IQO99" s="156"/>
      <c r="IQP99" s="156"/>
      <c r="IQQ99" s="156"/>
      <c r="IQR99" s="156"/>
      <c r="IQS99" s="156"/>
      <c r="IQT99" s="156"/>
      <c r="IQU99" s="156"/>
      <c r="IQV99" s="156"/>
      <c r="IQW99" s="156"/>
      <c r="IQX99" s="156"/>
      <c r="IQY99" s="156"/>
      <c r="IQZ99" s="156"/>
      <c r="IRA99" s="156"/>
      <c r="IRB99" s="156"/>
      <c r="IRC99" s="156"/>
      <c r="IRD99" s="156"/>
      <c r="IRE99" s="156"/>
      <c r="IRF99" s="156"/>
      <c r="IRG99" s="156"/>
      <c r="IRH99" s="156"/>
      <c r="IRI99" s="156"/>
      <c r="IRJ99" s="156"/>
      <c r="IRK99" s="156"/>
      <c r="IRL99" s="156"/>
      <c r="IRM99" s="156"/>
      <c r="IRN99" s="156"/>
      <c r="IRO99" s="156"/>
      <c r="IRP99" s="156"/>
      <c r="IRQ99" s="156"/>
      <c r="IRR99" s="156"/>
      <c r="IRS99" s="156"/>
      <c r="IRT99" s="156"/>
      <c r="IRU99" s="156"/>
      <c r="IRV99" s="156"/>
      <c r="IRW99" s="156"/>
      <c r="IRX99" s="156"/>
      <c r="IRY99" s="156"/>
      <c r="IRZ99" s="156"/>
      <c r="ISA99" s="156"/>
      <c r="ISB99" s="156"/>
      <c r="ISC99" s="156"/>
      <c r="ISD99" s="156"/>
      <c r="ISE99" s="156"/>
      <c r="ISF99" s="156"/>
      <c r="ISG99" s="156"/>
      <c r="ISH99" s="156"/>
      <c r="ISI99" s="156"/>
      <c r="ISJ99" s="156"/>
      <c r="ISK99" s="156"/>
      <c r="ISL99" s="156"/>
      <c r="ISM99" s="156"/>
      <c r="ISN99" s="156"/>
      <c r="ISO99" s="156"/>
      <c r="ISP99" s="156"/>
      <c r="ISQ99" s="156"/>
      <c r="ISR99" s="156"/>
      <c r="ISS99" s="156"/>
      <c r="IST99" s="156"/>
      <c r="ISU99" s="156"/>
      <c r="ISV99" s="156"/>
      <c r="ISW99" s="156"/>
      <c r="ISX99" s="156"/>
      <c r="ISY99" s="156"/>
      <c r="ISZ99" s="156"/>
      <c r="ITA99" s="156"/>
      <c r="ITB99" s="156"/>
      <c r="ITC99" s="156"/>
      <c r="ITD99" s="156"/>
      <c r="ITE99" s="156"/>
      <c r="ITF99" s="156"/>
      <c r="ITG99" s="156"/>
      <c r="ITH99" s="156"/>
      <c r="ITI99" s="156"/>
      <c r="ITJ99" s="156"/>
      <c r="ITK99" s="156"/>
      <c r="ITL99" s="156"/>
      <c r="ITM99" s="156"/>
      <c r="ITN99" s="156"/>
      <c r="ITO99" s="156"/>
      <c r="ITP99" s="156"/>
      <c r="ITQ99" s="156"/>
      <c r="ITR99" s="156"/>
      <c r="ITS99" s="156"/>
      <c r="ITT99" s="156"/>
      <c r="ITU99" s="156"/>
      <c r="ITV99" s="156"/>
      <c r="ITW99" s="156"/>
      <c r="ITX99" s="156"/>
      <c r="ITY99" s="156"/>
      <c r="ITZ99" s="156"/>
      <c r="IUA99" s="156"/>
      <c r="IUB99" s="156"/>
      <c r="IUC99" s="156"/>
      <c r="IUD99" s="156"/>
      <c r="IUE99" s="156"/>
      <c r="IUF99" s="156"/>
      <c r="IUG99" s="156"/>
      <c r="IUH99" s="156"/>
      <c r="IUI99" s="156"/>
      <c r="IUJ99" s="156"/>
      <c r="IUK99" s="156"/>
      <c r="IUL99" s="156"/>
      <c r="IUM99" s="156"/>
      <c r="IUN99" s="156"/>
      <c r="IUO99" s="156"/>
      <c r="IUP99" s="156"/>
      <c r="IUQ99" s="156"/>
      <c r="IUR99" s="156"/>
      <c r="IUS99" s="156"/>
      <c r="IUT99" s="156"/>
      <c r="IUU99" s="156"/>
      <c r="IUV99" s="156"/>
      <c r="IUW99" s="156"/>
      <c r="IUX99" s="156"/>
      <c r="IUY99" s="156"/>
      <c r="IUZ99" s="156"/>
      <c r="IVA99" s="156"/>
      <c r="IVB99" s="156"/>
      <c r="IVC99" s="156"/>
      <c r="IVD99" s="156"/>
      <c r="IVE99" s="156"/>
      <c r="IVF99" s="156"/>
      <c r="IVG99" s="156"/>
      <c r="IVH99" s="156"/>
      <c r="IVI99" s="156"/>
      <c r="IVJ99" s="156"/>
      <c r="IVK99" s="156"/>
      <c r="IVL99" s="156"/>
      <c r="IVM99" s="156"/>
      <c r="IVN99" s="156"/>
      <c r="IVO99" s="156"/>
      <c r="IVP99" s="156"/>
      <c r="IVQ99" s="156"/>
      <c r="IVR99" s="156"/>
      <c r="IVS99" s="156"/>
      <c r="IVT99" s="156"/>
      <c r="IVU99" s="156"/>
      <c r="IVV99" s="156"/>
      <c r="IVW99" s="156"/>
      <c r="IVX99" s="156"/>
      <c r="IVY99" s="156"/>
      <c r="IVZ99" s="156"/>
      <c r="IWA99" s="156"/>
      <c r="IWB99" s="156"/>
      <c r="IWC99" s="156"/>
      <c r="IWD99" s="156"/>
      <c r="IWE99" s="156"/>
      <c r="IWF99" s="156"/>
      <c r="IWG99" s="156"/>
      <c r="IWH99" s="156"/>
      <c r="IWI99" s="156"/>
      <c r="IWJ99" s="156"/>
      <c r="IWK99" s="156"/>
      <c r="IWL99" s="156"/>
      <c r="IWM99" s="156"/>
      <c r="IWN99" s="156"/>
      <c r="IWO99" s="156"/>
      <c r="IWP99" s="156"/>
      <c r="IWQ99" s="156"/>
      <c r="IWR99" s="156"/>
      <c r="IWS99" s="156"/>
      <c r="IWT99" s="156"/>
      <c r="IWU99" s="156"/>
      <c r="IWV99" s="156"/>
      <c r="IWW99" s="156"/>
      <c r="IWX99" s="156"/>
      <c r="IWY99" s="156"/>
      <c r="IWZ99" s="156"/>
      <c r="IXA99" s="156"/>
      <c r="IXB99" s="156"/>
      <c r="IXC99" s="156"/>
      <c r="IXD99" s="156"/>
      <c r="IXE99" s="156"/>
      <c r="IXF99" s="156"/>
      <c r="IXG99" s="156"/>
      <c r="IXH99" s="156"/>
      <c r="IXI99" s="156"/>
      <c r="IXJ99" s="156"/>
      <c r="IXK99" s="156"/>
      <c r="IXL99" s="156"/>
      <c r="IXM99" s="156"/>
      <c r="IXN99" s="156"/>
      <c r="IXO99" s="156"/>
      <c r="IXP99" s="156"/>
      <c r="IXQ99" s="156"/>
      <c r="IXR99" s="156"/>
      <c r="IXS99" s="156"/>
      <c r="IXT99" s="156"/>
      <c r="IXU99" s="156"/>
      <c r="IXV99" s="156"/>
      <c r="IXW99" s="156"/>
      <c r="IXX99" s="156"/>
      <c r="IXY99" s="156"/>
      <c r="IXZ99" s="156"/>
      <c r="IYA99" s="156"/>
      <c r="IYB99" s="156"/>
      <c r="IYC99" s="156"/>
      <c r="IYD99" s="156"/>
      <c r="IYE99" s="156"/>
      <c r="IYF99" s="156"/>
      <c r="IYG99" s="156"/>
      <c r="IYH99" s="156"/>
      <c r="IYI99" s="156"/>
      <c r="IYJ99" s="156"/>
      <c r="IYK99" s="156"/>
      <c r="IYL99" s="156"/>
      <c r="IYM99" s="156"/>
      <c r="IYN99" s="156"/>
      <c r="IYO99" s="156"/>
      <c r="IYP99" s="156"/>
      <c r="IYQ99" s="156"/>
      <c r="IYR99" s="156"/>
      <c r="IYS99" s="156"/>
      <c r="IYT99" s="156"/>
      <c r="IYU99" s="156"/>
      <c r="IYV99" s="156"/>
      <c r="IYW99" s="156"/>
      <c r="IYX99" s="156"/>
      <c r="IYY99" s="156"/>
      <c r="IYZ99" s="156"/>
      <c r="IZA99" s="156"/>
      <c r="IZB99" s="156"/>
      <c r="IZC99" s="156"/>
      <c r="IZD99" s="156"/>
      <c r="IZE99" s="156"/>
      <c r="IZF99" s="156"/>
      <c r="IZG99" s="156"/>
      <c r="IZH99" s="156"/>
      <c r="IZI99" s="156"/>
      <c r="IZJ99" s="156"/>
      <c r="IZK99" s="156"/>
      <c r="IZL99" s="156"/>
      <c r="IZM99" s="156"/>
      <c r="IZN99" s="156"/>
      <c r="IZO99" s="156"/>
      <c r="IZP99" s="156"/>
      <c r="IZQ99" s="156"/>
      <c r="IZR99" s="156"/>
      <c r="IZS99" s="156"/>
      <c r="IZT99" s="156"/>
      <c r="IZU99" s="156"/>
      <c r="IZV99" s="156"/>
      <c r="IZW99" s="156"/>
      <c r="IZX99" s="156"/>
      <c r="IZY99" s="156"/>
      <c r="IZZ99" s="156"/>
      <c r="JAA99" s="156"/>
      <c r="JAB99" s="156"/>
      <c r="JAC99" s="156"/>
      <c r="JAD99" s="156"/>
      <c r="JAE99" s="156"/>
      <c r="JAF99" s="156"/>
      <c r="JAG99" s="156"/>
      <c r="JAH99" s="156"/>
      <c r="JAI99" s="156"/>
      <c r="JAJ99" s="156"/>
      <c r="JAK99" s="156"/>
      <c r="JAL99" s="156"/>
      <c r="JAM99" s="156"/>
      <c r="JAN99" s="156"/>
      <c r="JAO99" s="156"/>
      <c r="JAP99" s="156"/>
      <c r="JAQ99" s="156"/>
      <c r="JAR99" s="156"/>
      <c r="JAS99" s="156"/>
      <c r="JAT99" s="156"/>
      <c r="JAU99" s="156"/>
      <c r="JAV99" s="156"/>
      <c r="JAW99" s="156"/>
      <c r="JAX99" s="156"/>
      <c r="JAY99" s="156"/>
      <c r="JAZ99" s="156"/>
      <c r="JBA99" s="156"/>
      <c r="JBB99" s="156"/>
      <c r="JBC99" s="156"/>
      <c r="JBD99" s="156"/>
      <c r="JBE99" s="156"/>
      <c r="JBF99" s="156"/>
      <c r="JBG99" s="156"/>
      <c r="JBH99" s="156"/>
      <c r="JBI99" s="156"/>
      <c r="JBJ99" s="156"/>
      <c r="JBK99" s="156"/>
      <c r="JBL99" s="156"/>
      <c r="JBM99" s="156"/>
      <c r="JBN99" s="156"/>
      <c r="JBO99" s="156"/>
      <c r="JBP99" s="156"/>
      <c r="JBQ99" s="156"/>
      <c r="JBR99" s="156"/>
      <c r="JBS99" s="156"/>
      <c r="JBT99" s="156"/>
      <c r="JBU99" s="156"/>
      <c r="JBV99" s="156"/>
      <c r="JBW99" s="156"/>
      <c r="JBX99" s="156"/>
      <c r="JBY99" s="156"/>
      <c r="JBZ99" s="156"/>
      <c r="JCA99" s="156"/>
      <c r="JCB99" s="156"/>
      <c r="JCC99" s="156"/>
      <c r="JCD99" s="156"/>
      <c r="JCE99" s="156"/>
      <c r="JCF99" s="156"/>
      <c r="JCG99" s="156"/>
      <c r="JCH99" s="156"/>
      <c r="JCI99" s="156"/>
      <c r="JCJ99" s="156"/>
      <c r="JCK99" s="156"/>
      <c r="JCL99" s="156"/>
      <c r="JCM99" s="156"/>
      <c r="JCN99" s="156"/>
      <c r="JCO99" s="156"/>
      <c r="JCP99" s="156"/>
      <c r="JCQ99" s="156"/>
      <c r="JCR99" s="156"/>
      <c r="JCS99" s="156"/>
      <c r="JCT99" s="156"/>
      <c r="JCU99" s="156"/>
      <c r="JCV99" s="156"/>
      <c r="JCW99" s="156"/>
      <c r="JCX99" s="156"/>
      <c r="JCY99" s="156"/>
      <c r="JCZ99" s="156"/>
      <c r="JDA99" s="156"/>
      <c r="JDB99" s="156"/>
      <c r="JDC99" s="156"/>
      <c r="JDD99" s="156"/>
      <c r="JDE99" s="156"/>
      <c r="JDF99" s="156"/>
      <c r="JDG99" s="156"/>
      <c r="JDH99" s="156"/>
      <c r="JDI99" s="156"/>
      <c r="JDJ99" s="156"/>
      <c r="JDK99" s="156"/>
      <c r="JDL99" s="156"/>
      <c r="JDM99" s="156"/>
      <c r="JDN99" s="156"/>
      <c r="JDO99" s="156"/>
      <c r="JDP99" s="156"/>
      <c r="JDQ99" s="156"/>
      <c r="JDR99" s="156"/>
      <c r="JDS99" s="156"/>
      <c r="JDT99" s="156"/>
      <c r="JDU99" s="156"/>
      <c r="JDV99" s="156"/>
      <c r="JDW99" s="156"/>
      <c r="JDX99" s="156"/>
      <c r="JDY99" s="156"/>
      <c r="JDZ99" s="156"/>
      <c r="JEA99" s="156"/>
      <c r="JEB99" s="156"/>
      <c r="JEC99" s="156"/>
      <c r="JED99" s="156"/>
      <c r="JEE99" s="156"/>
      <c r="JEF99" s="156"/>
      <c r="JEG99" s="156"/>
      <c r="JEH99" s="156"/>
      <c r="JEI99" s="156"/>
      <c r="JEJ99" s="156"/>
      <c r="JEK99" s="156"/>
      <c r="JEL99" s="156"/>
      <c r="JEM99" s="156"/>
      <c r="JEN99" s="156"/>
      <c r="JEO99" s="156"/>
      <c r="JEP99" s="156"/>
      <c r="JEQ99" s="156"/>
      <c r="JER99" s="156"/>
      <c r="JES99" s="156"/>
      <c r="JET99" s="156"/>
      <c r="JEU99" s="156"/>
      <c r="JEV99" s="156"/>
      <c r="JEW99" s="156"/>
      <c r="JEX99" s="156"/>
      <c r="JEY99" s="156"/>
      <c r="JEZ99" s="156"/>
      <c r="JFA99" s="156"/>
      <c r="JFB99" s="156"/>
      <c r="JFC99" s="156"/>
      <c r="JFD99" s="156"/>
      <c r="JFE99" s="156"/>
      <c r="JFF99" s="156"/>
      <c r="JFG99" s="156"/>
      <c r="JFH99" s="156"/>
      <c r="JFI99" s="156"/>
      <c r="JFJ99" s="156"/>
      <c r="JFK99" s="156"/>
      <c r="JFL99" s="156"/>
      <c r="JFM99" s="156"/>
      <c r="JFN99" s="156"/>
      <c r="JFO99" s="156"/>
      <c r="JFP99" s="156"/>
      <c r="JFQ99" s="156"/>
      <c r="JFR99" s="156"/>
      <c r="JFS99" s="156"/>
      <c r="JFT99" s="156"/>
      <c r="JFU99" s="156"/>
      <c r="JFV99" s="156"/>
      <c r="JFW99" s="156"/>
      <c r="JFX99" s="156"/>
      <c r="JFY99" s="156"/>
      <c r="JFZ99" s="156"/>
      <c r="JGA99" s="156"/>
      <c r="JGB99" s="156"/>
      <c r="JGC99" s="156"/>
      <c r="JGD99" s="156"/>
      <c r="JGE99" s="156"/>
      <c r="JGF99" s="156"/>
      <c r="JGG99" s="156"/>
      <c r="JGH99" s="156"/>
      <c r="JGI99" s="156"/>
      <c r="JGJ99" s="156"/>
      <c r="JGK99" s="156"/>
      <c r="JGL99" s="156"/>
      <c r="JGM99" s="156"/>
      <c r="JGN99" s="156"/>
      <c r="JGO99" s="156"/>
      <c r="JGP99" s="156"/>
      <c r="JGQ99" s="156"/>
      <c r="JGR99" s="156"/>
      <c r="JGS99" s="156"/>
      <c r="JGT99" s="156"/>
      <c r="JGU99" s="156"/>
      <c r="JGV99" s="156"/>
      <c r="JGW99" s="156"/>
      <c r="JGX99" s="156"/>
      <c r="JGY99" s="156"/>
      <c r="JGZ99" s="156"/>
      <c r="JHA99" s="156"/>
      <c r="JHB99" s="156"/>
      <c r="JHC99" s="156"/>
      <c r="JHD99" s="156"/>
      <c r="JHE99" s="156"/>
      <c r="JHF99" s="156"/>
      <c r="JHG99" s="156"/>
      <c r="JHH99" s="156"/>
      <c r="JHI99" s="156"/>
      <c r="JHJ99" s="156"/>
      <c r="JHK99" s="156"/>
      <c r="JHL99" s="156"/>
      <c r="JHM99" s="156"/>
      <c r="JHN99" s="156"/>
      <c r="JHO99" s="156"/>
      <c r="JHP99" s="156"/>
      <c r="JHQ99" s="156"/>
      <c r="JHR99" s="156"/>
      <c r="JHS99" s="156"/>
      <c r="JHT99" s="156"/>
      <c r="JHU99" s="156"/>
      <c r="JHV99" s="156"/>
      <c r="JHW99" s="156"/>
      <c r="JHX99" s="156"/>
      <c r="JHY99" s="156"/>
      <c r="JHZ99" s="156"/>
      <c r="JIA99" s="156"/>
      <c r="JIB99" s="156"/>
      <c r="JIC99" s="156"/>
      <c r="JID99" s="156"/>
      <c r="JIE99" s="156"/>
      <c r="JIF99" s="156"/>
      <c r="JIG99" s="156"/>
      <c r="JIH99" s="156"/>
      <c r="JII99" s="156"/>
      <c r="JIJ99" s="156"/>
      <c r="JIK99" s="156"/>
      <c r="JIL99" s="156"/>
      <c r="JIM99" s="156"/>
      <c r="JIN99" s="156"/>
      <c r="JIO99" s="156"/>
      <c r="JIP99" s="156"/>
      <c r="JIQ99" s="156"/>
      <c r="JIR99" s="156"/>
      <c r="JIS99" s="156"/>
      <c r="JIT99" s="156"/>
      <c r="JIU99" s="156"/>
      <c r="JIV99" s="156"/>
      <c r="JIW99" s="156"/>
      <c r="JIX99" s="156"/>
      <c r="JIY99" s="156"/>
      <c r="JIZ99" s="156"/>
      <c r="JJA99" s="156"/>
      <c r="JJB99" s="156"/>
      <c r="JJC99" s="156"/>
      <c r="JJD99" s="156"/>
      <c r="JJE99" s="156"/>
      <c r="JJF99" s="156"/>
      <c r="JJG99" s="156"/>
      <c r="JJH99" s="156"/>
      <c r="JJI99" s="156"/>
      <c r="JJJ99" s="156"/>
      <c r="JJK99" s="156"/>
      <c r="JJL99" s="156"/>
      <c r="JJM99" s="156"/>
      <c r="JJN99" s="156"/>
      <c r="JJO99" s="156"/>
      <c r="JJP99" s="156"/>
      <c r="JJQ99" s="156"/>
      <c r="JJR99" s="156"/>
      <c r="JJS99" s="156"/>
      <c r="JJT99" s="156"/>
      <c r="JJU99" s="156"/>
      <c r="JJV99" s="156"/>
      <c r="JJW99" s="156"/>
      <c r="JJX99" s="156"/>
      <c r="JJY99" s="156"/>
      <c r="JJZ99" s="156"/>
      <c r="JKA99" s="156"/>
      <c r="JKB99" s="156"/>
      <c r="JKC99" s="156"/>
      <c r="JKD99" s="156"/>
      <c r="JKE99" s="156"/>
      <c r="JKF99" s="156"/>
      <c r="JKG99" s="156"/>
      <c r="JKH99" s="156"/>
      <c r="JKI99" s="156"/>
      <c r="JKJ99" s="156"/>
      <c r="JKK99" s="156"/>
      <c r="JKL99" s="156"/>
      <c r="JKM99" s="156"/>
      <c r="JKN99" s="156"/>
      <c r="JKO99" s="156"/>
      <c r="JKP99" s="156"/>
      <c r="JKQ99" s="156"/>
      <c r="JKR99" s="156"/>
      <c r="JKS99" s="156"/>
      <c r="JKT99" s="156"/>
      <c r="JKU99" s="156"/>
      <c r="JKV99" s="156"/>
      <c r="JKW99" s="156"/>
      <c r="JKX99" s="156"/>
      <c r="JKY99" s="156"/>
      <c r="JKZ99" s="156"/>
      <c r="JLA99" s="156"/>
      <c r="JLB99" s="156"/>
      <c r="JLC99" s="156"/>
      <c r="JLD99" s="156"/>
      <c r="JLE99" s="156"/>
      <c r="JLF99" s="156"/>
      <c r="JLG99" s="156"/>
      <c r="JLH99" s="156"/>
      <c r="JLI99" s="156"/>
      <c r="JLJ99" s="156"/>
      <c r="JLK99" s="156"/>
      <c r="JLL99" s="156"/>
      <c r="JLM99" s="156"/>
      <c r="JLN99" s="156"/>
      <c r="JLO99" s="156"/>
      <c r="JLP99" s="156"/>
      <c r="JLQ99" s="156"/>
      <c r="JLR99" s="156"/>
      <c r="JLS99" s="156"/>
      <c r="JLT99" s="156"/>
      <c r="JLU99" s="156"/>
      <c r="JLV99" s="156"/>
      <c r="JLW99" s="156"/>
      <c r="JLX99" s="156"/>
      <c r="JLY99" s="156"/>
      <c r="JLZ99" s="156"/>
      <c r="JMA99" s="156"/>
      <c r="JMB99" s="156"/>
      <c r="JMC99" s="156"/>
      <c r="JMD99" s="156"/>
      <c r="JME99" s="156"/>
      <c r="JMF99" s="156"/>
      <c r="JMG99" s="156"/>
      <c r="JMH99" s="156"/>
      <c r="JMI99" s="156"/>
      <c r="JMJ99" s="156"/>
      <c r="JMK99" s="156"/>
      <c r="JML99" s="156"/>
      <c r="JMM99" s="156"/>
      <c r="JMN99" s="156"/>
      <c r="JMO99" s="156"/>
      <c r="JMP99" s="156"/>
      <c r="JMQ99" s="156"/>
      <c r="JMR99" s="156"/>
      <c r="JMS99" s="156"/>
      <c r="JMT99" s="156"/>
      <c r="JMU99" s="156"/>
      <c r="JMV99" s="156"/>
      <c r="JMW99" s="156"/>
      <c r="JMX99" s="156"/>
      <c r="JMY99" s="156"/>
      <c r="JMZ99" s="156"/>
      <c r="JNA99" s="156"/>
      <c r="JNB99" s="156"/>
      <c r="JNC99" s="156"/>
      <c r="JND99" s="156"/>
      <c r="JNE99" s="156"/>
      <c r="JNF99" s="156"/>
      <c r="JNG99" s="156"/>
      <c r="JNH99" s="156"/>
      <c r="JNI99" s="156"/>
      <c r="JNJ99" s="156"/>
      <c r="JNK99" s="156"/>
      <c r="JNL99" s="156"/>
      <c r="JNM99" s="156"/>
      <c r="JNN99" s="156"/>
      <c r="JNO99" s="156"/>
      <c r="JNP99" s="156"/>
      <c r="JNQ99" s="156"/>
      <c r="JNR99" s="156"/>
      <c r="JNS99" s="156"/>
      <c r="JNT99" s="156"/>
      <c r="JNU99" s="156"/>
      <c r="JNV99" s="156"/>
      <c r="JNW99" s="156"/>
      <c r="JNX99" s="156"/>
      <c r="JNY99" s="156"/>
      <c r="JNZ99" s="156"/>
      <c r="JOA99" s="156"/>
      <c r="JOB99" s="156"/>
      <c r="JOC99" s="156"/>
      <c r="JOD99" s="156"/>
      <c r="JOE99" s="156"/>
      <c r="JOF99" s="156"/>
      <c r="JOG99" s="156"/>
      <c r="JOH99" s="156"/>
      <c r="JOI99" s="156"/>
      <c r="JOJ99" s="156"/>
      <c r="JOK99" s="156"/>
      <c r="JOL99" s="156"/>
      <c r="JOM99" s="156"/>
      <c r="JON99" s="156"/>
      <c r="JOO99" s="156"/>
      <c r="JOP99" s="156"/>
      <c r="JOQ99" s="156"/>
      <c r="JOR99" s="156"/>
      <c r="JOS99" s="156"/>
      <c r="JOT99" s="156"/>
      <c r="JOU99" s="156"/>
      <c r="JOV99" s="156"/>
      <c r="JOW99" s="156"/>
      <c r="JOX99" s="156"/>
      <c r="JOY99" s="156"/>
      <c r="JOZ99" s="156"/>
      <c r="JPA99" s="156"/>
      <c r="JPB99" s="156"/>
      <c r="JPC99" s="156"/>
      <c r="JPD99" s="156"/>
      <c r="JPE99" s="156"/>
      <c r="JPF99" s="156"/>
      <c r="JPG99" s="156"/>
      <c r="JPH99" s="156"/>
      <c r="JPI99" s="156"/>
      <c r="JPJ99" s="156"/>
      <c r="JPK99" s="156"/>
      <c r="JPL99" s="156"/>
      <c r="JPM99" s="156"/>
      <c r="JPN99" s="156"/>
      <c r="JPO99" s="156"/>
      <c r="JPP99" s="156"/>
      <c r="JPQ99" s="156"/>
      <c r="JPR99" s="156"/>
      <c r="JPS99" s="156"/>
      <c r="JPT99" s="156"/>
      <c r="JPU99" s="156"/>
      <c r="JPV99" s="156"/>
      <c r="JPW99" s="156"/>
      <c r="JPX99" s="156"/>
      <c r="JPY99" s="156"/>
      <c r="JPZ99" s="156"/>
      <c r="JQA99" s="156"/>
      <c r="JQB99" s="156"/>
      <c r="JQC99" s="156"/>
      <c r="JQD99" s="156"/>
      <c r="JQE99" s="156"/>
      <c r="JQF99" s="156"/>
      <c r="JQG99" s="156"/>
      <c r="JQH99" s="156"/>
      <c r="JQI99" s="156"/>
      <c r="JQJ99" s="156"/>
      <c r="JQK99" s="156"/>
      <c r="JQL99" s="156"/>
      <c r="JQM99" s="156"/>
      <c r="JQN99" s="156"/>
      <c r="JQO99" s="156"/>
      <c r="JQP99" s="156"/>
      <c r="JQQ99" s="156"/>
      <c r="JQR99" s="156"/>
      <c r="JQS99" s="156"/>
      <c r="JQT99" s="156"/>
      <c r="JQU99" s="156"/>
      <c r="JQV99" s="156"/>
      <c r="JQW99" s="156"/>
      <c r="JQX99" s="156"/>
      <c r="JQY99" s="156"/>
      <c r="JQZ99" s="156"/>
      <c r="JRA99" s="156"/>
      <c r="JRB99" s="156"/>
      <c r="JRC99" s="156"/>
      <c r="JRD99" s="156"/>
      <c r="JRE99" s="156"/>
      <c r="JRF99" s="156"/>
      <c r="JRG99" s="156"/>
      <c r="JRH99" s="156"/>
      <c r="JRI99" s="156"/>
      <c r="JRJ99" s="156"/>
      <c r="JRK99" s="156"/>
      <c r="JRL99" s="156"/>
      <c r="JRM99" s="156"/>
      <c r="JRN99" s="156"/>
      <c r="JRO99" s="156"/>
      <c r="JRP99" s="156"/>
      <c r="JRQ99" s="156"/>
      <c r="JRR99" s="156"/>
      <c r="JRS99" s="156"/>
      <c r="JRT99" s="156"/>
      <c r="JRU99" s="156"/>
      <c r="JRV99" s="156"/>
      <c r="JRW99" s="156"/>
      <c r="JRX99" s="156"/>
      <c r="JRY99" s="156"/>
      <c r="JRZ99" s="156"/>
      <c r="JSA99" s="156"/>
      <c r="JSB99" s="156"/>
      <c r="JSC99" s="156"/>
      <c r="JSD99" s="156"/>
      <c r="JSE99" s="156"/>
      <c r="JSF99" s="156"/>
      <c r="JSG99" s="156"/>
      <c r="JSH99" s="156"/>
      <c r="JSI99" s="156"/>
      <c r="JSJ99" s="156"/>
      <c r="JSK99" s="156"/>
      <c r="JSL99" s="156"/>
      <c r="JSM99" s="156"/>
      <c r="JSN99" s="156"/>
      <c r="JSO99" s="156"/>
      <c r="JSP99" s="156"/>
      <c r="JSQ99" s="156"/>
      <c r="JSR99" s="156"/>
      <c r="JSS99" s="156"/>
      <c r="JST99" s="156"/>
      <c r="JSU99" s="156"/>
      <c r="JSV99" s="156"/>
      <c r="JSW99" s="156"/>
      <c r="JSX99" s="156"/>
      <c r="JSY99" s="156"/>
      <c r="JSZ99" s="156"/>
      <c r="JTA99" s="156"/>
      <c r="JTB99" s="156"/>
      <c r="JTC99" s="156"/>
      <c r="JTD99" s="156"/>
      <c r="JTE99" s="156"/>
      <c r="JTF99" s="156"/>
      <c r="JTG99" s="156"/>
      <c r="JTH99" s="156"/>
      <c r="JTI99" s="156"/>
      <c r="JTJ99" s="156"/>
      <c r="JTK99" s="156"/>
      <c r="JTL99" s="156"/>
      <c r="JTM99" s="156"/>
      <c r="JTN99" s="156"/>
      <c r="JTO99" s="156"/>
      <c r="JTP99" s="156"/>
      <c r="JTQ99" s="156"/>
      <c r="JTR99" s="156"/>
      <c r="JTS99" s="156"/>
      <c r="JTT99" s="156"/>
      <c r="JTU99" s="156"/>
      <c r="JTV99" s="156"/>
      <c r="JTW99" s="156"/>
      <c r="JTX99" s="156"/>
      <c r="JTY99" s="156"/>
      <c r="JTZ99" s="156"/>
      <c r="JUA99" s="156"/>
      <c r="JUB99" s="156"/>
      <c r="JUC99" s="156"/>
      <c r="JUD99" s="156"/>
      <c r="JUE99" s="156"/>
      <c r="JUF99" s="156"/>
      <c r="JUG99" s="156"/>
      <c r="JUH99" s="156"/>
      <c r="JUI99" s="156"/>
      <c r="JUJ99" s="156"/>
      <c r="JUK99" s="156"/>
      <c r="JUL99" s="156"/>
      <c r="JUM99" s="156"/>
      <c r="JUN99" s="156"/>
      <c r="JUO99" s="156"/>
      <c r="JUP99" s="156"/>
      <c r="JUQ99" s="156"/>
      <c r="JUR99" s="156"/>
      <c r="JUS99" s="156"/>
      <c r="JUT99" s="156"/>
      <c r="JUU99" s="156"/>
      <c r="JUV99" s="156"/>
      <c r="JUW99" s="156"/>
      <c r="JUX99" s="156"/>
      <c r="JUY99" s="156"/>
      <c r="JUZ99" s="156"/>
      <c r="JVA99" s="156"/>
      <c r="JVB99" s="156"/>
      <c r="JVC99" s="156"/>
      <c r="JVD99" s="156"/>
      <c r="JVE99" s="156"/>
      <c r="JVF99" s="156"/>
      <c r="JVG99" s="156"/>
      <c r="JVH99" s="156"/>
      <c r="JVI99" s="156"/>
      <c r="JVJ99" s="156"/>
      <c r="JVK99" s="156"/>
      <c r="JVL99" s="156"/>
      <c r="JVM99" s="156"/>
      <c r="JVN99" s="156"/>
      <c r="JVO99" s="156"/>
      <c r="JVP99" s="156"/>
      <c r="JVQ99" s="156"/>
      <c r="JVR99" s="156"/>
      <c r="JVS99" s="156"/>
      <c r="JVT99" s="156"/>
      <c r="JVU99" s="156"/>
      <c r="JVV99" s="156"/>
      <c r="JVW99" s="156"/>
      <c r="JVX99" s="156"/>
      <c r="JVY99" s="156"/>
      <c r="JVZ99" s="156"/>
      <c r="JWA99" s="156"/>
      <c r="JWB99" s="156"/>
      <c r="JWC99" s="156"/>
      <c r="JWD99" s="156"/>
      <c r="JWE99" s="156"/>
      <c r="JWF99" s="156"/>
      <c r="JWG99" s="156"/>
      <c r="JWH99" s="156"/>
      <c r="JWI99" s="156"/>
      <c r="JWJ99" s="156"/>
      <c r="JWK99" s="156"/>
      <c r="JWL99" s="156"/>
      <c r="JWM99" s="156"/>
      <c r="JWN99" s="156"/>
      <c r="JWO99" s="156"/>
      <c r="JWP99" s="156"/>
      <c r="JWQ99" s="156"/>
      <c r="JWR99" s="156"/>
      <c r="JWS99" s="156"/>
      <c r="JWT99" s="156"/>
      <c r="JWU99" s="156"/>
      <c r="JWV99" s="156"/>
      <c r="JWW99" s="156"/>
      <c r="JWX99" s="156"/>
      <c r="JWY99" s="156"/>
      <c r="JWZ99" s="156"/>
      <c r="JXA99" s="156"/>
      <c r="JXB99" s="156"/>
      <c r="JXC99" s="156"/>
      <c r="JXD99" s="156"/>
      <c r="JXE99" s="156"/>
      <c r="JXF99" s="156"/>
      <c r="JXG99" s="156"/>
      <c r="JXH99" s="156"/>
      <c r="JXI99" s="156"/>
      <c r="JXJ99" s="156"/>
      <c r="JXK99" s="156"/>
      <c r="JXL99" s="156"/>
      <c r="JXM99" s="156"/>
      <c r="JXN99" s="156"/>
      <c r="JXO99" s="156"/>
      <c r="JXP99" s="156"/>
      <c r="JXQ99" s="156"/>
      <c r="JXR99" s="156"/>
      <c r="JXS99" s="156"/>
      <c r="JXT99" s="156"/>
      <c r="JXU99" s="156"/>
      <c r="JXV99" s="156"/>
      <c r="JXW99" s="156"/>
      <c r="JXX99" s="156"/>
      <c r="JXY99" s="156"/>
      <c r="JXZ99" s="156"/>
      <c r="JYA99" s="156"/>
      <c r="JYB99" s="156"/>
      <c r="JYC99" s="156"/>
      <c r="JYD99" s="156"/>
      <c r="JYE99" s="156"/>
      <c r="JYF99" s="156"/>
      <c r="JYG99" s="156"/>
      <c r="JYH99" s="156"/>
      <c r="JYI99" s="156"/>
      <c r="JYJ99" s="156"/>
      <c r="JYK99" s="156"/>
      <c r="JYL99" s="156"/>
      <c r="JYM99" s="156"/>
      <c r="JYN99" s="156"/>
      <c r="JYO99" s="156"/>
      <c r="JYP99" s="156"/>
      <c r="JYQ99" s="156"/>
      <c r="JYR99" s="156"/>
      <c r="JYS99" s="156"/>
      <c r="JYT99" s="156"/>
      <c r="JYU99" s="156"/>
      <c r="JYV99" s="156"/>
      <c r="JYW99" s="156"/>
      <c r="JYX99" s="156"/>
      <c r="JYY99" s="156"/>
      <c r="JYZ99" s="156"/>
      <c r="JZA99" s="156"/>
      <c r="JZB99" s="156"/>
      <c r="JZC99" s="156"/>
      <c r="JZD99" s="156"/>
      <c r="JZE99" s="156"/>
      <c r="JZF99" s="156"/>
      <c r="JZG99" s="156"/>
      <c r="JZH99" s="156"/>
      <c r="JZI99" s="156"/>
      <c r="JZJ99" s="156"/>
      <c r="JZK99" s="156"/>
      <c r="JZL99" s="156"/>
      <c r="JZM99" s="156"/>
      <c r="JZN99" s="156"/>
      <c r="JZO99" s="156"/>
      <c r="JZP99" s="156"/>
      <c r="JZQ99" s="156"/>
      <c r="JZR99" s="156"/>
      <c r="JZS99" s="156"/>
      <c r="JZT99" s="156"/>
      <c r="JZU99" s="156"/>
      <c r="JZV99" s="156"/>
      <c r="JZW99" s="156"/>
      <c r="JZX99" s="156"/>
      <c r="JZY99" s="156"/>
      <c r="JZZ99" s="156"/>
      <c r="KAA99" s="156"/>
      <c r="KAB99" s="156"/>
      <c r="KAC99" s="156"/>
      <c r="KAD99" s="156"/>
      <c r="KAE99" s="156"/>
      <c r="KAF99" s="156"/>
      <c r="KAG99" s="156"/>
      <c r="KAH99" s="156"/>
      <c r="KAI99" s="156"/>
      <c r="KAJ99" s="156"/>
      <c r="KAK99" s="156"/>
      <c r="KAL99" s="156"/>
      <c r="KAM99" s="156"/>
      <c r="KAN99" s="156"/>
      <c r="KAO99" s="156"/>
      <c r="KAP99" s="156"/>
      <c r="KAQ99" s="156"/>
      <c r="KAR99" s="156"/>
      <c r="KAS99" s="156"/>
      <c r="KAT99" s="156"/>
      <c r="KAU99" s="156"/>
      <c r="KAV99" s="156"/>
      <c r="KAW99" s="156"/>
      <c r="KAX99" s="156"/>
      <c r="KAY99" s="156"/>
      <c r="KAZ99" s="156"/>
      <c r="KBA99" s="156"/>
      <c r="KBB99" s="156"/>
      <c r="KBC99" s="156"/>
      <c r="KBD99" s="156"/>
      <c r="KBE99" s="156"/>
      <c r="KBF99" s="156"/>
      <c r="KBG99" s="156"/>
      <c r="KBH99" s="156"/>
      <c r="KBI99" s="156"/>
      <c r="KBJ99" s="156"/>
      <c r="KBK99" s="156"/>
      <c r="KBL99" s="156"/>
      <c r="KBM99" s="156"/>
      <c r="KBN99" s="156"/>
      <c r="KBO99" s="156"/>
      <c r="KBP99" s="156"/>
      <c r="KBQ99" s="156"/>
      <c r="KBR99" s="156"/>
      <c r="KBS99" s="156"/>
      <c r="KBT99" s="156"/>
      <c r="KBU99" s="156"/>
      <c r="KBV99" s="156"/>
      <c r="KBW99" s="156"/>
      <c r="KBX99" s="156"/>
      <c r="KBY99" s="156"/>
      <c r="KBZ99" s="156"/>
      <c r="KCA99" s="156"/>
      <c r="KCB99" s="156"/>
      <c r="KCC99" s="156"/>
      <c r="KCD99" s="156"/>
      <c r="KCE99" s="156"/>
      <c r="KCF99" s="156"/>
      <c r="KCG99" s="156"/>
      <c r="KCH99" s="156"/>
      <c r="KCI99" s="156"/>
      <c r="KCJ99" s="156"/>
      <c r="KCK99" s="156"/>
      <c r="KCL99" s="156"/>
      <c r="KCM99" s="156"/>
      <c r="KCN99" s="156"/>
      <c r="KCO99" s="156"/>
      <c r="KCP99" s="156"/>
      <c r="KCQ99" s="156"/>
      <c r="KCR99" s="156"/>
      <c r="KCS99" s="156"/>
      <c r="KCT99" s="156"/>
      <c r="KCU99" s="156"/>
      <c r="KCV99" s="156"/>
      <c r="KCW99" s="156"/>
      <c r="KCX99" s="156"/>
      <c r="KCY99" s="156"/>
      <c r="KCZ99" s="156"/>
      <c r="KDA99" s="156"/>
      <c r="KDB99" s="156"/>
      <c r="KDC99" s="156"/>
      <c r="KDD99" s="156"/>
      <c r="KDE99" s="156"/>
      <c r="KDF99" s="156"/>
      <c r="KDG99" s="156"/>
      <c r="KDH99" s="156"/>
      <c r="KDI99" s="156"/>
      <c r="KDJ99" s="156"/>
      <c r="KDK99" s="156"/>
      <c r="KDL99" s="156"/>
      <c r="KDM99" s="156"/>
      <c r="KDN99" s="156"/>
      <c r="KDO99" s="156"/>
      <c r="KDP99" s="156"/>
      <c r="KDQ99" s="156"/>
      <c r="KDR99" s="156"/>
      <c r="KDS99" s="156"/>
      <c r="KDT99" s="156"/>
      <c r="KDU99" s="156"/>
      <c r="KDV99" s="156"/>
      <c r="KDW99" s="156"/>
      <c r="KDX99" s="156"/>
      <c r="KDY99" s="156"/>
      <c r="KDZ99" s="156"/>
      <c r="KEA99" s="156"/>
      <c r="KEB99" s="156"/>
      <c r="KEC99" s="156"/>
      <c r="KED99" s="156"/>
      <c r="KEE99" s="156"/>
      <c r="KEF99" s="156"/>
      <c r="KEG99" s="156"/>
      <c r="KEH99" s="156"/>
      <c r="KEI99" s="156"/>
      <c r="KEJ99" s="156"/>
      <c r="KEK99" s="156"/>
      <c r="KEL99" s="156"/>
      <c r="KEM99" s="156"/>
      <c r="KEN99" s="156"/>
      <c r="KEO99" s="156"/>
      <c r="KEP99" s="156"/>
      <c r="KEQ99" s="156"/>
      <c r="KER99" s="156"/>
      <c r="KES99" s="156"/>
      <c r="KET99" s="156"/>
      <c r="KEU99" s="156"/>
      <c r="KEV99" s="156"/>
      <c r="KEW99" s="156"/>
      <c r="KEX99" s="156"/>
      <c r="KEY99" s="156"/>
      <c r="KEZ99" s="156"/>
      <c r="KFA99" s="156"/>
      <c r="KFB99" s="156"/>
      <c r="KFC99" s="156"/>
      <c r="KFD99" s="156"/>
      <c r="KFE99" s="156"/>
      <c r="KFF99" s="156"/>
      <c r="KFG99" s="156"/>
      <c r="KFH99" s="156"/>
      <c r="KFI99" s="156"/>
      <c r="KFJ99" s="156"/>
      <c r="KFK99" s="156"/>
      <c r="KFL99" s="156"/>
      <c r="KFM99" s="156"/>
      <c r="KFN99" s="156"/>
      <c r="KFO99" s="156"/>
      <c r="KFP99" s="156"/>
      <c r="KFQ99" s="156"/>
      <c r="KFR99" s="156"/>
      <c r="KFS99" s="156"/>
      <c r="KFT99" s="156"/>
      <c r="KFU99" s="156"/>
      <c r="KFV99" s="156"/>
      <c r="KFW99" s="156"/>
      <c r="KFX99" s="156"/>
      <c r="KFY99" s="156"/>
      <c r="KFZ99" s="156"/>
      <c r="KGA99" s="156"/>
      <c r="KGB99" s="156"/>
      <c r="KGC99" s="156"/>
      <c r="KGD99" s="156"/>
      <c r="KGE99" s="156"/>
      <c r="KGF99" s="156"/>
      <c r="KGG99" s="156"/>
      <c r="KGH99" s="156"/>
      <c r="KGI99" s="156"/>
      <c r="KGJ99" s="156"/>
      <c r="KGK99" s="156"/>
      <c r="KGL99" s="156"/>
      <c r="KGM99" s="156"/>
      <c r="KGN99" s="156"/>
      <c r="KGO99" s="156"/>
      <c r="KGP99" s="156"/>
      <c r="KGQ99" s="156"/>
      <c r="KGR99" s="156"/>
      <c r="KGS99" s="156"/>
      <c r="KGT99" s="156"/>
      <c r="KGU99" s="156"/>
      <c r="KGV99" s="156"/>
      <c r="KGW99" s="156"/>
      <c r="KGX99" s="156"/>
      <c r="KGY99" s="156"/>
      <c r="KGZ99" s="156"/>
      <c r="KHA99" s="156"/>
      <c r="KHB99" s="156"/>
      <c r="KHC99" s="156"/>
      <c r="KHD99" s="156"/>
      <c r="KHE99" s="156"/>
      <c r="KHF99" s="156"/>
      <c r="KHG99" s="156"/>
      <c r="KHH99" s="156"/>
      <c r="KHI99" s="156"/>
      <c r="KHJ99" s="156"/>
      <c r="KHK99" s="156"/>
      <c r="KHL99" s="156"/>
      <c r="KHM99" s="156"/>
      <c r="KHN99" s="156"/>
      <c r="KHO99" s="156"/>
      <c r="KHP99" s="156"/>
      <c r="KHQ99" s="156"/>
      <c r="KHR99" s="156"/>
      <c r="KHS99" s="156"/>
      <c r="KHT99" s="156"/>
      <c r="KHU99" s="156"/>
      <c r="KHV99" s="156"/>
      <c r="KHW99" s="156"/>
      <c r="KHX99" s="156"/>
      <c r="KHY99" s="156"/>
      <c r="KHZ99" s="156"/>
      <c r="KIA99" s="156"/>
      <c r="KIB99" s="156"/>
      <c r="KIC99" s="156"/>
      <c r="KID99" s="156"/>
      <c r="KIE99" s="156"/>
      <c r="KIF99" s="156"/>
      <c r="KIG99" s="156"/>
      <c r="KIH99" s="156"/>
      <c r="KII99" s="156"/>
      <c r="KIJ99" s="156"/>
      <c r="KIK99" s="156"/>
      <c r="KIL99" s="156"/>
      <c r="KIM99" s="156"/>
      <c r="KIN99" s="156"/>
      <c r="KIO99" s="156"/>
      <c r="KIP99" s="156"/>
      <c r="KIQ99" s="156"/>
      <c r="KIR99" s="156"/>
      <c r="KIS99" s="156"/>
      <c r="KIT99" s="156"/>
      <c r="KIU99" s="156"/>
      <c r="KIV99" s="156"/>
      <c r="KIW99" s="156"/>
      <c r="KIX99" s="156"/>
      <c r="KIY99" s="156"/>
      <c r="KIZ99" s="156"/>
      <c r="KJA99" s="156"/>
      <c r="KJB99" s="156"/>
      <c r="KJC99" s="156"/>
      <c r="KJD99" s="156"/>
      <c r="KJE99" s="156"/>
      <c r="KJF99" s="156"/>
      <c r="KJG99" s="156"/>
      <c r="KJH99" s="156"/>
      <c r="KJI99" s="156"/>
      <c r="KJJ99" s="156"/>
      <c r="KJK99" s="156"/>
      <c r="KJL99" s="156"/>
      <c r="KJM99" s="156"/>
      <c r="KJN99" s="156"/>
      <c r="KJO99" s="156"/>
      <c r="KJP99" s="156"/>
      <c r="KJQ99" s="156"/>
      <c r="KJR99" s="156"/>
      <c r="KJS99" s="156"/>
      <c r="KJT99" s="156"/>
      <c r="KJU99" s="156"/>
      <c r="KJV99" s="156"/>
      <c r="KJW99" s="156"/>
      <c r="KJX99" s="156"/>
      <c r="KJY99" s="156"/>
      <c r="KJZ99" s="156"/>
      <c r="KKA99" s="156"/>
      <c r="KKB99" s="156"/>
      <c r="KKC99" s="156"/>
      <c r="KKD99" s="156"/>
      <c r="KKE99" s="156"/>
      <c r="KKF99" s="156"/>
      <c r="KKG99" s="156"/>
      <c r="KKH99" s="156"/>
      <c r="KKI99" s="156"/>
      <c r="KKJ99" s="156"/>
      <c r="KKK99" s="156"/>
      <c r="KKL99" s="156"/>
      <c r="KKM99" s="156"/>
      <c r="KKN99" s="156"/>
      <c r="KKO99" s="156"/>
      <c r="KKP99" s="156"/>
      <c r="KKQ99" s="156"/>
      <c r="KKR99" s="156"/>
      <c r="KKS99" s="156"/>
      <c r="KKT99" s="156"/>
      <c r="KKU99" s="156"/>
      <c r="KKV99" s="156"/>
      <c r="KKW99" s="156"/>
      <c r="KKX99" s="156"/>
      <c r="KKY99" s="156"/>
      <c r="KKZ99" s="156"/>
      <c r="KLA99" s="156"/>
      <c r="KLB99" s="156"/>
      <c r="KLC99" s="156"/>
      <c r="KLD99" s="156"/>
      <c r="KLE99" s="156"/>
      <c r="KLF99" s="156"/>
      <c r="KLG99" s="156"/>
      <c r="KLH99" s="156"/>
      <c r="KLI99" s="156"/>
      <c r="KLJ99" s="156"/>
      <c r="KLK99" s="156"/>
      <c r="KLL99" s="156"/>
      <c r="KLM99" s="156"/>
      <c r="KLN99" s="156"/>
      <c r="KLO99" s="156"/>
      <c r="KLP99" s="156"/>
      <c r="KLQ99" s="156"/>
      <c r="KLR99" s="156"/>
      <c r="KLS99" s="156"/>
      <c r="KLT99" s="156"/>
      <c r="KLU99" s="156"/>
      <c r="KLV99" s="156"/>
      <c r="KLW99" s="156"/>
      <c r="KLX99" s="156"/>
      <c r="KLY99" s="156"/>
      <c r="KLZ99" s="156"/>
      <c r="KMA99" s="156"/>
      <c r="KMB99" s="156"/>
      <c r="KMC99" s="156"/>
      <c r="KMD99" s="156"/>
      <c r="KME99" s="156"/>
      <c r="KMF99" s="156"/>
      <c r="KMG99" s="156"/>
      <c r="KMH99" s="156"/>
      <c r="KMI99" s="156"/>
      <c r="KMJ99" s="156"/>
      <c r="KMK99" s="156"/>
      <c r="KML99" s="156"/>
      <c r="KMM99" s="156"/>
      <c r="KMN99" s="156"/>
      <c r="KMO99" s="156"/>
      <c r="KMP99" s="156"/>
      <c r="KMQ99" s="156"/>
      <c r="KMR99" s="156"/>
      <c r="KMS99" s="156"/>
      <c r="KMT99" s="156"/>
      <c r="KMU99" s="156"/>
      <c r="KMV99" s="156"/>
      <c r="KMW99" s="156"/>
      <c r="KMX99" s="156"/>
      <c r="KMY99" s="156"/>
      <c r="KMZ99" s="156"/>
      <c r="KNA99" s="156"/>
      <c r="KNB99" s="156"/>
      <c r="KNC99" s="156"/>
      <c r="KND99" s="156"/>
      <c r="KNE99" s="156"/>
      <c r="KNF99" s="156"/>
      <c r="KNG99" s="156"/>
      <c r="KNH99" s="156"/>
      <c r="KNI99" s="156"/>
      <c r="KNJ99" s="156"/>
      <c r="KNK99" s="156"/>
      <c r="KNL99" s="156"/>
      <c r="KNM99" s="156"/>
      <c r="KNN99" s="156"/>
      <c r="KNO99" s="156"/>
      <c r="KNP99" s="156"/>
      <c r="KNQ99" s="156"/>
      <c r="KNR99" s="156"/>
      <c r="KNS99" s="156"/>
      <c r="KNT99" s="156"/>
      <c r="KNU99" s="156"/>
      <c r="KNV99" s="156"/>
      <c r="KNW99" s="156"/>
      <c r="KNX99" s="156"/>
      <c r="KNY99" s="156"/>
      <c r="KNZ99" s="156"/>
      <c r="KOA99" s="156"/>
      <c r="KOB99" s="156"/>
      <c r="KOC99" s="156"/>
      <c r="KOD99" s="156"/>
      <c r="KOE99" s="156"/>
      <c r="KOF99" s="156"/>
      <c r="KOG99" s="156"/>
      <c r="KOH99" s="156"/>
      <c r="KOI99" s="156"/>
      <c r="KOJ99" s="156"/>
      <c r="KOK99" s="156"/>
      <c r="KOL99" s="156"/>
      <c r="KOM99" s="156"/>
      <c r="KON99" s="156"/>
      <c r="KOO99" s="156"/>
      <c r="KOP99" s="156"/>
      <c r="KOQ99" s="156"/>
      <c r="KOR99" s="156"/>
      <c r="KOS99" s="156"/>
      <c r="KOT99" s="156"/>
      <c r="KOU99" s="156"/>
      <c r="KOV99" s="156"/>
      <c r="KOW99" s="156"/>
      <c r="KOX99" s="156"/>
      <c r="KOY99" s="156"/>
      <c r="KOZ99" s="156"/>
      <c r="KPA99" s="156"/>
      <c r="KPB99" s="156"/>
      <c r="KPC99" s="156"/>
      <c r="KPD99" s="156"/>
      <c r="KPE99" s="156"/>
      <c r="KPF99" s="156"/>
      <c r="KPG99" s="156"/>
      <c r="KPH99" s="156"/>
      <c r="KPI99" s="156"/>
      <c r="KPJ99" s="156"/>
      <c r="KPK99" s="156"/>
      <c r="KPL99" s="156"/>
      <c r="KPM99" s="156"/>
      <c r="KPN99" s="156"/>
      <c r="KPO99" s="156"/>
      <c r="KPP99" s="156"/>
      <c r="KPQ99" s="156"/>
      <c r="KPR99" s="156"/>
      <c r="KPS99" s="156"/>
      <c r="KPT99" s="156"/>
      <c r="KPU99" s="156"/>
      <c r="KPV99" s="156"/>
      <c r="KPW99" s="156"/>
      <c r="KPX99" s="156"/>
      <c r="KPY99" s="156"/>
      <c r="KPZ99" s="156"/>
      <c r="KQA99" s="156"/>
      <c r="KQB99" s="156"/>
      <c r="KQC99" s="156"/>
      <c r="KQD99" s="156"/>
      <c r="KQE99" s="156"/>
      <c r="KQF99" s="156"/>
      <c r="KQG99" s="156"/>
      <c r="KQH99" s="156"/>
      <c r="KQI99" s="156"/>
      <c r="KQJ99" s="156"/>
      <c r="KQK99" s="156"/>
      <c r="KQL99" s="156"/>
      <c r="KQM99" s="156"/>
      <c r="KQN99" s="156"/>
      <c r="KQO99" s="156"/>
      <c r="KQP99" s="156"/>
      <c r="KQQ99" s="156"/>
      <c r="KQR99" s="156"/>
      <c r="KQS99" s="156"/>
      <c r="KQT99" s="156"/>
      <c r="KQU99" s="156"/>
      <c r="KQV99" s="156"/>
      <c r="KQW99" s="156"/>
      <c r="KQX99" s="156"/>
      <c r="KQY99" s="156"/>
      <c r="KQZ99" s="156"/>
      <c r="KRA99" s="156"/>
      <c r="KRB99" s="156"/>
      <c r="KRC99" s="156"/>
      <c r="KRD99" s="156"/>
      <c r="KRE99" s="156"/>
      <c r="KRF99" s="156"/>
      <c r="KRG99" s="156"/>
      <c r="KRH99" s="156"/>
      <c r="KRI99" s="156"/>
      <c r="KRJ99" s="156"/>
      <c r="KRK99" s="156"/>
      <c r="KRL99" s="156"/>
      <c r="KRM99" s="156"/>
      <c r="KRN99" s="156"/>
      <c r="KRO99" s="156"/>
      <c r="KRP99" s="156"/>
      <c r="KRQ99" s="156"/>
      <c r="KRR99" s="156"/>
      <c r="KRS99" s="156"/>
      <c r="KRT99" s="156"/>
      <c r="KRU99" s="156"/>
      <c r="KRV99" s="156"/>
      <c r="KRW99" s="156"/>
      <c r="KRX99" s="156"/>
      <c r="KRY99" s="156"/>
      <c r="KRZ99" s="156"/>
      <c r="KSA99" s="156"/>
      <c r="KSB99" s="156"/>
      <c r="KSC99" s="156"/>
      <c r="KSD99" s="156"/>
      <c r="KSE99" s="156"/>
      <c r="KSF99" s="156"/>
      <c r="KSG99" s="156"/>
      <c r="KSH99" s="156"/>
      <c r="KSI99" s="156"/>
      <c r="KSJ99" s="156"/>
      <c r="KSK99" s="156"/>
      <c r="KSL99" s="156"/>
      <c r="KSM99" s="156"/>
      <c r="KSN99" s="156"/>
      <c r="KSO99" s="156"/>
      <c r="KSP99" s="156"/>
      <c r="KSQ99" s="156"/>
      <c r="KSR99" s="156"/>
      <c r="KSS99" s="156"/>
      <c r="KST99" s="156"/>
      <c r="KSU99" s="156"/>
      <c r="KSV99" s="156"/>
      <c r="KSW99" s="156"/>
      <c r="KSX99" s="156"/>
      <c r="KSY99" s="156"/>
      <c r="KSZ99" s="156"/>
      <c r="KTA99" s="156"/>
      <c r="KTB99" s="156"/>
      <c r="KTC99" s="156"/>
      <c r="KTD99" s="156"/>
      <c r="KTE99" s="156"/>
      <c r="KTF99" s="156"/>
      <c r="KTG99" s="156"/>
      <c r="KTH99" s="156"/>
      <c r="KTI99" s="156"/>
      <c r="KTJ99" s="156"/>
      <c r="KTK99" s="156"/>
      <c r="KTL99" s="156"/>
      <c r="KTM99" s="156"/>
      <c r="KTN99" s="156"/>
      <c r="KTO99" s="156"/>
      <c r="KTP99" s="156"/>
      <c r="KTQ99" s="156"/>
      <c r="KTR99" s="156"/>
      <c r="KTS99" s="156"/>
      <c r="KTT99" s="156"/>
      <c r="KTU99" s="156"/>
      <c r="KTV99" s="156"/>
      <c r="KTW99" s="156"/>
      <c r="KTX99" s="156"/>
      <c r="KTY99" s="156"/>
      <c r="KTZ99" s="156"/>
      <c r="KUA99" s="156"/>
      <c r="KUB99" s="156"/>
      <c r="KUC99" s="156"/>
      <c r="KUD99" s="156"/>
      <c r="KUE99" s="156"/>
      <c r="KUF99" s="156"/>
      <c r="KUG99" s="156"/>
      <c r="KUH99" s="156"/>
      <c r="KUI99" s="156"/>
      <c r="KUJ99" s="156"/>
      <c r="KUK99" s="156"/>
      <c r="KUL99" s="156"/>
      <c r="KUM99" s="156"/>
      <c r="KUN99" s="156"/>
      <c r="KUO99" s="156"/>
      <c r="KUP99" s="156"/>
      <c r="KUQ99" s="156"/>
      <c r="KUR99" s="156"/>
      <c r="KUS99" s="156"/>
      <c r="KUT99" s="156"/>
      <c r="KUU99" s="156"/>
      <c r="KUV99" s="156"/>
      <c r="KUW99" s="156"/>
      <c r="KUX99" s="156"/>
      <c r="KUY99" s="156"/>
      <c r="KUZ99" s="156"/>
      <c r="KVA99" s="156"/>
      <c r="KVB99" s="156"/>
      <c r="KVC99" s="156"/>
      <c r="KVD99" s="156"/>
      <c r="KVE99" s="156"/>
      <c r="KVF99" s="156"/>
      <c r="KVG99" s="156"/>
      <c r="KVH99" s="156"/>
      <c r="KVI99" s="156"/>
      <c r="KVJ99" s="156"/>
      <c r="KVK99" s="156"/>
      <c r="KVL99" s="156"/>
      <c r="KVM99" s="156"/>
      <c r="KVN99" s="156"/>
      <c r="KVO99" s="156"/>
      <c r="KVP99" s="156"/>
      <c r="KVQ99" s="156"/>
      <c r="KVR99" s="156"/>
      <c r="KVS99" s="156"/>
      <c r="KVT99" s="156"/>
      <c r="KVU99" s="156"/>
      <c r="KVV99" s="156"/>
      <c r="KVW99" s="156"/>
      <c r="KVX99" s="156"/>
      <c r="KVY99" s="156"/>
      <c r="KVZ99" s="156"/>
      <c r="KWA99" s="156"/>
      <c r="KWB99" s="156"/>
      <c r="KWC99" s="156"/>
      <c r="KWD99" s="156"/>
      <c r="KWE99" s="156"/>
      <c r="KWF99" s="156"/>
      <c r="KWG99" s="156"/>
      <c r="KWH99" s="156"/>
      <c r="KWI99" s="156"/>
      <c r="KWJ99" s="156"/>
      <c r="KWK99" s="156"/>
      <c r="KWL99" s="156"/>
      <c r="KWM99" s="156"/>
      <c r="KWN99" s="156"/>
      <c r="KWO99" s="156"/>
      <c r="KWP99" s="156"/>
      <c r="KWQ99" s="156"/>
      <c r="KWR99" s="156"/>
      <c r="KWS99" s="156"/>
      <c r="KWT99" s="156"/>
      <c r="KWU99" s="156"/>
      <c r="KWV99" s="156"/>
      <c r="KWW99" s="156"/>
      <c r="KWX99" s="156"/>
      <c r="KWY99" s="156"/>
      <c r="KWZ99" s="156"/>
      <c r="KXA99" s="156"/>
      <c r="KXB99" s="156"/>
      <c r="KXC99" s="156"/>
      <c r="KXD99" s="156"/>
      <c r="KXE99" s="156"/>
      <c r="KXF99" s="156"/>
      <c r="KXG99" s="156"/>
      <c r="KXH99" s="156"/>
      <c r="KXI99" s="156"/>
      <c r="KXJ99" s="156"/>
      <c r="KXK99" s="156"/>
      <c r="KXL99" s="156"/>
      <c r="KXM99" s="156"/>
      <c r="KXN99" s="156"/>
      <c r="KXO99" s="156"/>
      <c r="KXP99" s="156"/>
      <c r="KXQ99" s="156"/>
      <c r="KXR99" s="156"/>
      <c r="KXS99" s="156"/>
      <c r="KXT99" s="156"/>
      <c r="KXU99" s="156"/>
      <c r="KXV99" s="156"/>
      <c r="KXW99" s="156"/>
      <c r="KXX99" s="156"/>
      <c r="KXY99" s="156"/>
      <c r="KXZ99" s="156"/>
      <c r="KYA99" s="156"/>
      <c r="KYB99" s="156"/>
      <c r="KYC99" s="156"/>
      <c r="KYD99" s="156"/>
      <c r="KYE99" s="156"/>
      <c r="KYF99" s="156"/>
      <c r="KYG99" s="156"/>
      <c r="KYH99" s="156"/>
      <c r="KYI99" s="156"/>
      <c r="KYJ99" s="156"/>
      <c r="KYK99" s="156"/>
      <c r="KYL99" s="156"/>
      <c r="KYM99" s="156"/>
      <c r="KYN99" s="156"/>
      <c r="KYO99" s="156"/>
      <c r="KYP99" s="156"/>
      <c r="KYQ99" s="156"/>
      <c r="KYR99" s="156"/>
      <c r="KYS99" s="156"/>
      <c r="KYT99" s="156"/>
      <c r="KYU99" s="156"/>
      <c r="KYV99" s="156"/>
      <c r="KYW99" s="156"/>
      <c r="KYX99" s="156"/>
      <c r="KYY99" s="156"/>
      <c r="KYZ99" s="156"/>
      <c r="KZA99" s="156"/>
      <c r="KZB99" s="156"/>
      <c r="KZC99" s="156"/>
      <c r="KZD99" s="156"/>
      <c r="KZE99" s="156"/>
      <c r="KZF99" s="156"/>
      <c r="KZG99" s="156"/>
      <c r="KZH99" s="156"/>
      <c r="KZI99" s="156"/>
      <c r="KZJ99" s="156"/>
      <c r="KZK99" s="156"/>
      <c r="KZL99" s="156"/>
      <c r="KZM99" s="156"/>
      <c r="KZN99" s="156"/>
      <c r="KZO99" s="156"/>
      <c r="KZP99" s="156"/>
      <c r="KZQ99" s="156"/>
      <c r="KZR99" s="156"/>
      <c r="KZS99" s="156"/>
      <c r="KZT99" s="156"/>
      <c r="KZU99" s="156"/>
      <c r="KZV99" s="156"/>
      <c r="KZW99" s="156"/>
      <c r="KZX99" s="156"/>
      <c r="KZY99" s="156"/>
      <c r="KZZ99" s="156"/>
      <c r="LAA99" s="156"/>
      <c r="LAB99" s="156"/>
      <c r="LAC99" s="156"/>
      <c r="LAD99" s="156"/>
      <c r="LAE99" s="156"/>
      <c r="LAF99" s="156"/>
      <c r="LAG99" s="156"/>
      <c r="LAH99" s="156"/>
      <c r="LAI99" s="156"/>
      <c r="LAJ99" s="156"/>
      <c r="LAK99" s="156"/>
      <c r="LAL99" s="156"/>
      <c r="LAM99" s="156"/>
      <c r="LAN99" s="156"/>
      <c r="LAO99" s="156"/>
      <c r="LAP99" s="156"/>
      <c r="LAQ99" s="156"/>
      <c r="LAR99" s="156"/>
      <c r="LAS99" s="156"/>
      <c r="LAT99" s="156"/>
      <c r="LAU99" s="156"/>
      <c r="LAV99" s="156"/>
      <c r="LAW99" s="156"/>
      <c r="LAX99" s="156"/>
      <c r="LAY99" s="156"/>
      <c r="LAZ99" s="156"/>
      <c r="LBA99" s="156"/>
      <c r="LBB99" s="156"/>
      <c r="LBC99" s="156"/>
      <c r="LBD99" s="156"/>
      <c r="LBE99" s="156"/>
      <c r="LBF99" s="156"/>
      <c r="LBG99" s="156"/>
      <c r="LBH99" s="156"/>
      <c r="LBI99" s="156"/>
      <c r="LBJ99" s="156"/>
      <c r="LBK99" s="156"/>
      <c r="LBL99" s="156"/>
      <c r="LBM99" s="156"/>
      <c r="LBN99" s="156"/>
      <c r="LBO99" s="156"/>
      <c r="LBP99" s="156"/>
      <c r="LBQ99" s="156"/>
      <c r="LBR99" s="156"/>
      <c r="LBS99" s="156"/>
      <c r="LBT99" s="156"/>
      <c r="LBU99" s="156"/>
      <c r="LBV99" s="156"/>
      <c r="LBW99" s="156"/>
      <c r="LBX99" s="156"/>
      <c r="LBY99" s="156"/>
      <c r="LBZ99" s="156"/>
      <c r="LCA99" s="156"/>
      <c r="LCB99" s="156"/>
      <c r="LCC99" s="156"/>
      <c r="LCD99" s="156"/>
      <c r="LCE99" s="156"/>
      <c r="LCF99" s="156"/>
      <c r="LCG99" s="156"/>
      <c r="LCH99" s="156"/>
      <c r="LCI99" s="156"/>
      <c r="LCJ99" s="156"/>
      <c r="LCK99" s="156"/>
      <c r="LCL99" s="156"/>
      <c r="LCM99" s="156"/>
      <c r="LCN99" s="156"/>
      <c r="LCO99" s="156"/>
      <c r="LCP99" s="156"/>
      <c r="LCQ99" s="156"/>
      <c r="LCR99" s="156"/>
      <c r="LCS99" s="156"/>
      <c r="LCT99" s="156"/>
      <c r="LCU99" s="156"/>
      <c r="LCV99" s="156"/>
      <c r="LCW99" s="156"/>
      <c r="LCX99" s="156"/>
      <c r="LCY99" s="156"/>
      <c r="LCZ99" s="156"/>
      <c r="LDA99" s="156"/>
      <c r="LDB99" s="156"/>
      <c r="LDC99" s="156"/>
      <c r="LDD99" s="156"/>
      <c r="LDE99" s="156"/>
      <c r="LDF99" s="156"/>
      <c r="LDG99" s="156"/>
      <c r="LDH99" s="156"/>
      <c r="LDI99" s="156"/>
      <c r="LDJ99" s="156"/>
      <c r="LDK99" s="156"/>
      <c r="LDL99" s="156"/>
      <c r="LDM99" s="156"/>
      <c r="LDN99" s="156"/>
      <c r="LDO99" s="156"/>
      <c r="LDP99" s="156"/>
      <c r="LDQ99" s="156"/>
      <c r="LDR99" s="156"/>
      <c r="LDS99" s="156"/>
      <c r="LDT99" s="156"/>
      <c r="LDU99" s="156"/>
      <c r="LDV99" s="156"/>
      <c r="LDW99" s="156"/>
      <c r="LDX99" s="156"/>
      <c r="LDY99" s="156"/>
      <c r="LDZ99" s="156"/>
      <c r="LEA99" s="156"/>
      <c r="LEB99" s="156"/>
      <c r="LEC99" s="156"/>
      <c r="LED99" s="156"/>
      <c r="LEE99" s="156"/>
      <c r="LEF99" s="156"/>
      <c r="LEG99" s="156"/>
      <c r="LEH99" s="156"/>
      <c r="LEI99" s="156"/>
      <c r="LEJ99" s="156"/>
      <c r="LEK99" s="156"/>
      <c r="LEL99" s="156"/>
      <c r="LEM99" s="156"/>
      <c r="LEN99" s="156"/>
      <c r="LEO99" s="156"/>
      <c r="LEP99" s="156"/>
      <c r="LEQ99" s="156"/>
      <c r="LER99" s="156"/>
      <c r="LES99" s="156"/>
      <c r="LET99" s="156"/>
      <c r="LEU99" s="156"/>
      <c r="LEV99" s="156"/>
      <c r="LEW99" s="156"/>
      <c r="LEX99" s="156"/>
      <c r="LEY99" s="156"/>
      <c r="LEZ99" s="156"/>
      <c r="LFA99" s="156"/>
      <c r="LFB99" s="156"/>
      <c r="LFC99" s="156"/>
      <c r="LFD99" s="156"/>
      <c r="LFE99" s="156"/>
      <c r="LFF99" s="156"/>
      <c r="LFG99" s="156"/>
      <c r="LFH99" s="156"/>
      <c r="LFI99" s="156"/>
      <c r="LFJ99" s="156"/>
      <c r="LFK99" s="156"/>
      <c r="LFL99" s="156"/>
      <c r="LFM99" s="156"/>
      <c r="LFN99" s="156"/>
      <c r="LFO99" s="156"/>
      <c r="LFP99" s="156"/>
      <c r="LFQ99" s="156"/>
      <c r="LFR99" s="156"/>
      <c r="LFS99" s="156"/>
      <c r="LFT99" s="156"/>
      <c r="LFU99" s="156"/>
      <c r="LFV99" s="156"/>
      <c r="LFW99" s="156"/>
      <c r="LFX99" s="156"/>
      <c r="LFY99" s="156"/>
      <c r="LFZ99" s="156"/>
      <c r="LGA99" s="156"/>
      <c r="LGB99" s="156"/>
      <c r="LGC99" s="156"/>
      <c r="LGD99" s="156"/>
      <c r="LGE99" s="156"/>
      <c r="LGF99" s="156"/>
      <c r="LGG99" s="156"/>
      <c r="LGH99" s="156"/>
      <c r="LGI99" s="156"/>
      <c r="LGJ99" s="156"/>
      <c r="LGK99" s="156"/>
      <c r="LGL99" s="156"/>
      <c r="LGM99" s="156"/>
      <c r="LGN99" s="156"/>
      <c r="LGO99" s="156"/>
      <c r="LGP99" s="156"/>
      <c r="LGQ99" s="156"/>
      <c r="LGR99" s="156"/>
      <c r="LGS99" s="156"/>
      <c r="LGT99" s="156"/>
      <c r="LGU99" s="156"/>
      <c r="LGV99" s="156"/>
      <c r="LGW99" s="156"/>
      <c r="LGX99" s="156"/>
      <c r="LGY99" s="156"/>
      <c r="LGZ99" s="156"/>
      <c r="LHA99" s="156"/>
      <c r="LHB99" s="156"/>
      <c r="LHC99" s="156"/>
      <c r="LHD99" s="156"/>
      <c r="LHE99" s="156"/>
      <c r="LHF99" s="156"/>
      <c r="LHG99" s="156"/>
      <c r="LHH99" s="156"/>
      <c r="LHI99" s="156"/>
      <c r="LHJ99" s="156"/>
      <c r="LHK99" s="156"/>
      <c r="LHL99" s="156"/>
      <c r="LHM99" s="156"/>
      <c r="LHN99" s="156"/>
      <c r="LHO99" s="156"/>
      <c r="LHP99" s="156"/>
      <c r="LHQ99" s="156"/>
      <c r="LHR99" s="156"/>
      <c r="LHS99" s="156"/>
      <c r="LHT99" s="156"/>
      <c r="LHU99" s="156"/>
      <c r="LHV99" s="156"/>
      <c r="LHW99" s="156"/>
      <c r="LHX99" s="156"/>
      <c r="LHY99" s="156"/>
      <c r="LHZ99" s="156"/>
      <c r="LIA99" s="156"/>
      <c r="LIB99" s="156"/>
      <c r="LIC99" s="156"/>
      <c r="LID99" s="156"/>
      <c r="LIE99" s="156"/>
      <c r="LIF99" s="156"/>
      <c r="LIG99" s="156"/>
      <c r="LIH99" s="156"/>
      <c r="LII99" s="156"/>
      <c r="LIJ99" s="156"/>
      <c r="LIK99" s="156"/>
      <c r="LIL99" s="156"/>
      <c r="LIM99" s="156"/>
      <c r="LIN99" s="156"/>
      <c r="LIO99" s="156"/>
      <c r="LIP99" s="156"/>
      <c r="LIQ99" s="156"/>
      <c r="LIR99" s="156"/>
      <c r="LIS99" s="156"/>
      <c r="LIT99" s="156"/>
      <c r="LIU99" s="156"/>
      <c r="LIV99" s="156"/>
      <c r="LIW99" s="156"/>
      <c r="LIX99" s="156"/>
      <c r="LIY99" s="156"/>
      <c r="LIZ99" s="156"/>
      <c r="LJA99" s="156"/>
      <c r="LJB99" s="156"/>
      <c r="LJC99" s="156"/>
      <c r="LJD99" s="156"/>
      <c r="LJE99" s="156"/>
      <c r="LJF99" s="156"/>
      <c r="LJG99" s="156"/>
      <c r="LJH99" s="156"/>
      <c r="LJI99" s="156"/>
      <c r="LJJ99" s="156"/>
      <c r="LJK99" s="156"/>
      <c r="LJL99" s="156"/>
      <c r="LJM99" s="156"/>
      <c r="LJN99" s="156"/>
      <c r="LJO99" s="156"/>
      <c r="LJP99" s="156"/>
      <c r="LJQ99" s="156"/>
      <c r="LJR99" s="156"/>
      <c r="LJS99" s="156"/>
      <c r="LJT99" s="156"/>
      <c r="LJU99" s="156"/>
      <c r="LJV99" s="156"/>
      <c r="LJW99" s="156"/>
      <c r="LJX99" s="156"/>
      <c r="LJY99" s="156"/>
      <c r="LJZ99" s="156"/>
      <c r="LKA99" s="156"/>
      <c r="LKB99" s="156"/>
      <c r="LKC99" s="156"/>
      <c r="LKD99" s="156"/>
      <c r="LKE99" s="156"/>
      <c r="LKF99" s="156"/>
      <c r="LKG99" s="156"/>
      <c r="LKH99" s="156"/>
      <c r="LKI99" s="156"/>
      <c r="LKJ99" s="156"/>
      <c r="LKK99" s="156"/>
      <c r="LKL99" s="156"/>
      <c r="LKM99" s="156"/>
      <c r="LKN99" s="156"/>
      <c r="LKO99" s="156"/>
      <c r="LKP99" s="156"/>
      <c r="LKQ99" s="156"/>
      <c r="LKR99" s="156"/>
      <c r="LKS99" s="156"/>
      <c r="LKT99" s="156"/>
      <c r="LKU99" s="156"/>
      <c r="LKV99" s="156"/>
      <c r="LKW99" s="156"/>
      <c r="LKX99" s="156"/>
      <c r="LKY99" s="156"/>
      <c r="LKZ99" s="156"/>
      <c r="LLA99" s="156"/>
      <c r="LLB99" s="156"/>
      <c r="LLC99" s="156"/>
      <c r="LLD99" s="156"/>
      <c r="LLE99" s="156"/>
      <c r="LLF99" s="156"/>
      <c r="LLG99" s="156"/>
      <c r="LLH99" s="156"/>
      <c r="LLI99" s="156"/>
      <c r="LLJ99" s="156"/>
      <c r="LLK99" s="156"/>
      <c r="LLL99" s="156"/>
      <c r="LLM99" s="156"/>
      <c r="LLN99" s="156"/>
      <c r="LLO99" s="156"/>
      <c r="LLP99" s="156"/>
      <c r="LLQ99" s="156"/>
      <c r="LLR99" s="156"/>
      <c r="LLS99" s="156"/>
      <c r="LLT99" s="156"/>
      <c r="LLU99" s="156"/>
      <c r="LLV99" s="156"/>
      <c r="LLW99" s="156"/>
      <c r="LLX99" s="156"/>
      <c r="LLY99" s="156"/>
      <c r="LLZ99" s="156"/>
      <c r="LMA99" s="156"/>
      <c r="LMB99" s="156"/>
      <c r="LMC99" s="156"/>
      <c r="LMD99" s="156"/>
      <c r="LME99" s="156"/>
      <c r="LMF99" s="156"/>
      <c r="LMG99" s="156"/>
      <c r="LMH99" s="156"/>
      <c r="LMI99" s="156"/>
      <c r="LMJ99" s="156"/>
      <c r="LMK99" s="156"/>
      <c r="LML99" s="156"/>
      <c r="LMM99" s="156"/>
      <c r="LMN99" s="156"/>
      <c r="LMO99" s="156"/>
      <c r="LMP99" s="156"/>
      <c r="LMQ99" s="156"/>
      <c r="LMR99" s="156"/>
      <c r="LMS99" s="156"/>
      <c r="LMT99" s="156"/>
      <c r="LMU99" s="156"/>
      <c r="LMV99" s="156"/>
      <c r="LMW99" s="156"/>
      <c r="LMX99" s="156"/>
      <c r="LMY99" s="156"/>
      <c r="LMZ99" s="156"/>
      <c r="LNA99" s="156"/>
      <c r="LNB99" s="156"/>
      <c r="LNC99" s="156"/>
      <c r="LND99" s="156"/>
      <c r="LNE99" s="156"/>
      <c r="LNF99" s="156"/>
      <c r="LNG99" s="156"/>
      <c r="LNH99" s="156"/>
      <c r="LNI99" s="156"/>
      <c r="LNJ99" s="156"/>
      <c r="LNK99" s="156"/>
      <c r="LNL99" s="156"/>
      <c r="LNM99" s="156"/>
      <c r="LNN99" s="156"/>
      <c r="LNO99" s="156"/>
      <c r="LNP99" s="156"/>
      <c r="LNQ99" s="156"/>
      <c r="LNR99" s="156"/>
      <c r="LNS99" s="156"/>
      <c r="LNT99" s="156"/>
      <c r="LNU99" s="156"/>
      <c r="LNV99" s="156"/>
      <c r="LNW99" s="156"/>
      <c r="LNX99" s="156"/>
      <c r="LNY99" s="156"/>
      <c r="LNZ99" s="156"/>
      <c r="LOA99" s="156"/>
      <c r="LOB99" s="156"/>
      <c r="LOC99" s="156"/>
      <c r="LOD99" s="156"/>
      <c r="LOE99" s="156"/>
      <c r="LOF99" s="156"/>
      <c r="LOG99" s="156"/>
      <c r="LOH99" s="156"/>
      <c r="LOI99" s="156"/>
      <c r="LOJ99" s="156"/>
      <c r="LOK99" s="156"/>
      <c r="LOL99" s="156"/>
      <c r="LOM99" s="156"/>
      <c r="LON99" s="156"/>
      <c r="LOO99" s="156"/>
      <c r="LOP99" s="156"/>
      <c r="LOQ99" s="156"/>
      <c r="LOR99" s="156"/>
      <c r="LOS99" s="156"/>
      <c r="LOT99" s="156"/>
      <c r="LOU99" s="156"/>
      <c r="LOV99" s="156"/>
      <c r="LOW99" s="156"/>
      <c r="LOX99" s="156"/>
      <c r="LOY99" s="156"/>
      <c r="LOZ99" s="156"/>
      <c r="LPA99" s="156"/>
      <c r="LPB99" s="156"/>
      <c r="LPC99" s="156"/>
      <c r="LPD99" s="156"/>
      <c r="LPE99" s="156"/>
      <c r="LPF99" s="156"/>
      <c r="LPG99" s="156"/>
      <c r="LPH99" s="156"/>
      <c r="LPI99" s="156"/>
      <c r="LPJ99" s="156"/>
      <c r="LPK99" s="156"/>
      <c r="LPL99" s="156"/>
      <c r="LPM99" s="156"/>
      <c r="LPN99" s="156"/>
      <c r="LPO99" s="156"/>
      <c r="LPP99" s="156"/>
      <c r="LPQ99" s="156"/>
      <c r="LPR99" s="156"/>
      <c r="LPS99" s="156"/>
      <c r="LPT99" s="156"/>
      <c r="LPU99" s="156"/>
      <c r="LPV99" s="156"/>
      <c r="LPW99" s="156"/>
      <c r="LPX99" s="156"/>
      <c r="LPY99" s="156"/>
      <c r="LPZ99" s="156"/>
      <c r="LQA99" s="156"/>
      <c r="LQB99" s="156"/>
      <c r="LQC99" s="156"/>
      <c r="LQD99" s="156"/>
      <c r="LQE99" s="156"/>
      <c r="LQF99" s="156"/>
      <c r="LQG99" s="156"/>
      <c r="LQH99" s="156"/>
      <c r="LQI99" s="156"/>
      <c r="LQJ99" s="156"/>
      <c r="LQK99" s="156"/>
      <c r="LQL99" s="156"/>
      <c r="LQM99" s="156"/>
      <c r="LQN99" s="156"/>
      <c r="LQO99" s="156"/>
      <c r="LQP99" s="156"/>
      <c r="LQQ99" s="156"/>
      <c r="LQR99" s="156"/>
      <c r="LQS99" s="156"/>
      <c r="LQT99" s="156"/>
      <c r="LQU99" s="156"/>
      <c r="LQV99" s="156"/>
      <c r="LQW99" s="156"/>
      <c r="LQX99" s="156"/>
      <c r="LQY99" s="156"/>
      <c r="LQZ99" s="156"/>
      <c r="LRA99" s="156"/>
      <c r="LRB99" s="156"/>
      <c r="LRC99" s="156"/>
      <c r="LRD99" s="156"/>
      <c r="LRE99" s="156"/>
      <c r="LRF99" s="156"/>
      <c r="LRG99" s="156"/>
      <c r="LRH99" s="156"/>
      <c r="LRI99" s="156"/>
      <c r="LRJ99" s="156"/>
      <c r="LRK99" s="156"/>
      <c r="LRL99" s="156"/>
      <c r="LRM99" s="156"/>
      <c r="LRN99" s="156"/>
      <c r="LRO99" s="156"/>
      <c r="LRP99" s="156"/>
      <c r="LRQ99" s="156"/>
      <c r="LRR99" s="156"/>
      <c r="LRS99" s="156"/>
      <c r="LRT99" s="156"/>
      <c r="LRU99" s="156"/>
      <c r="LRV99" s="156"/>
      <c r="LRW99" s="156"/>
      <c r="LRX99" s="156"/>
      <c r="LRY99" s="156"/>
      <c r="LRZ99" s="156"/>
      <c r="LSA99" s="156"/>
      <c r="LSB99" s="156"/>
      <c r="LSC99" s="156"/>
      <c r="LSD99" s="156"/>
      <c r="LSE99" s="156"/>
      <c r="LSF99" s="156"/>
      <c r="LSG99" s="156"/>
      <c r="LSH99" s="156"/>
      <c r="LSI99" s="156"/>
      <c r="LSJ99" s="156"/>
      <c r="LSK99" s="156"/>
      <c r="LSL99" s="156"/>
      <c r="LSM99" s="156"/>
      <c r="LSN99" s="156"/>
      <c r="LSO99" s="156"/>
      <c r="LSP99" s="156"/>
      <c r="LSQ99" s="156"/>
      <c r="LSR99" s="156"/>
      <c r="LSS99" s="156"/>
      <c r="LST99" s="156"/>
      <c r="LSU99" s="156"/>
      <c r="LSV99" s="156"/>
      <c r="LSW99" s="156"/>
      <c r="LSX99" s="156"/>
      <c r="LSY99" s="156"/>
      <c r="LSZ99" s="156"/>
      <c r="LTA99" s="156"/>
      <c r="LTB99" s="156"/>
      <c r="LTC99" s="156"/>
      <c r="LTD99" s="156"/>
      <c r="LTE99" s="156"/>
      <c r="LTF99" s="156"/>
      <c r="LTG99" s="156"/>
      <c r="LTH99" s="156"/>
      <c r="LTI99" s="156"/>
      <c r="LTJ99" s="156"/>
      <c r="LTK99" s="156"/>
      <c r="LTL99" s="156"/>
      <c r="LTM99" s="156"/>
      <c r="LTN99" s="156"/>
      <c r="LTO99" s="156"/>
      <c r="LTP99" s="156"/>
      <c r="LTQ99" s="156"/>
      <c r="LTR99" s="156"/>
      <c r="LTS99" s="156"/>
      <c r="LTT99" s="156"/>
      <c r="LTU99" s="156"/>
      <c r="LTV99" s="156"/>
      <c r="LTW99" s="156"/>
      <c r="LTX99" s="156"/>
      <c r="LTY99" s="156"/>
      <c r="LTZ99" s="156"/>
      <c r="LUA99" s="156"/>
      <c r="LUB99" s="156"/>
      <c r="LUC99" s="156"/>
      <c r="LUD99" s="156"/>
      <c r="LUE99" s="156"/>
      <c r="LUF99" s="156"/>
      <c r="LUG99" s="156"/>
      <c r="LUH99" s="156"/>
      <c r="LUI99" s="156"/>
      <c r="LUJ99" s="156"/>
      <c r="LUK99" s="156"/>
      <c r="LUL99" s="156"/>
      <c r="LUM99" s="156"/>
      <c r="LUN99" s="156"/>
      <c r="LUO99" s="156"/>
      <c r="LUP99" s="156"/>
      <c r="LUQ99" s="156"/>
      <c r="LUR99" s="156"/>
      <c r="LUS99" s="156"/>
      <c r="LUT99" s="156"/>
      <c r="LUU99" s="156"/>
      <c r="LUV99" s="156"/>
      <c r="LUW99" s="156"/>
      <c r="LUX99" s="156"/>
      <c r="LUY99" s="156"/>
      <c r="LUZ99" s="156"/>
      <c r="LVA99" s="156"/>
      <c r="LVB99" s="156"/>
      <c r="LVC99" s="156"/>
      <c r="LVD99" s="156"/>
      <c r="LVE99" s="156"/>
      <c r="LVF99" s="156"/>
      <c r="LVG99" s="156"/>
      <c r="LVH99" s="156"/>
      <c r="LVI99" s="156"/>
      <c r="LVJ99" s="156"/>
      <c r="LVK99" s="156"/>
      <c r="LVL99" s="156"/>
      <c r="LVM99" s="156"/>
      <c r="LVN99" s="156"/>
      <c r="LVO99" s="156"/>
      <c r="LVP99" s="156"/>
      <c r="LVQ99" s="156"/>
      <c r="LVR99" s="156"/>
      <c r="LVS99" s="156"/>
      <c r="LVT99" s="156"/>
      <c r="LVU99" s="156"/>
      <c r="LVV99" s="156"/>
      <c r="LVW99" s="156"/>
      <c r="LVX99" s="156"/>
      <c r="LVY99" s="156"/>
      <c r="LVZ99" s="156"/>
      <c r="LWA99" s="156"/>
      <c r="LWB99" s="156"/>
      <c r="LWC99" s="156"/>
      <c r="LWD99" s="156"/>
      <c r="LWE99" s="156"/>
      <c r="LWF99" s="156"/>
      <c r="LWG99" s="156"/>
      <c r="LWH99" s="156"/>
      <c r="LWI99" s="156"/>
      <c r="LWJ99" s="156"/>
      <c r="LWK99" s="156"/>
      <c r="LWL99" s="156"/>
      <c r="LWM99" s="156"/>
      <c r="LWN99" s="156"/>
      <c r="LWO99" s="156"/>
      <c r="LWP99" s="156"/>
      <c r="LWQ99" s="156"/>
      <c r="LWR99" s="156"/>
      <c r="LWS99" s="156"/>
      <c r="LWT99" s="156"/>
      <c r="LWU99" s="156"/>
      <c r="LWV99" s="156"/>
      <c r="LWW99" s="156"/>
      <c r="LWX99" s="156"/>
      <c r="LWY99" s="156"/>
      <c r="LWZ99" s="156"/>
      <c r="LXA99" s="156"/>
      <c r="LXB99" s="156"/>
      <c r="LXC99" s="156"/>
      <c r="LXD99" s="156"/>
      <c r="LXE99" s="156"/>
      <c r="LXF99" s="156"/>
      <c r="LXG99" s="156"/>
      <c r="LXH99" s="156"/>
      <c r="LXI99" s="156"/>
      <c r="LXJ99" s="156"/>
      <c r="LXK99" s="156"/>
      <c r="LXL99" s="156"/>
      <c r="LXM99" s="156"/>
      <c r="LXN99" s="156"/>
      <c r="LXO99" s="156"/>
      <c r="LXP99" s="156"/>
      <c r="LXQ99" s="156"/>
      <c r="LXR99" s="156"/>
      <c r="LXS99" s="156"/>
      <c r="LXT99" s="156"/>
      <c r="LXU99" s="156"/>
      <c r="LXV99" s="156"/>
      <c r="LXW99" s="156"/>
      <c r="LXX99" s="156"/>
      <c r="LXY99" s="156"/>
      <c r="LXZ99" s="156"/>
      <c r="LYA99" s="156"/>
      <c r="LYB99" s="156"/>
      <c r="LYC99" s="156"/>
      <c r="LYD99" s="156"/>
      <c r="LYE99" s="156"/>
      <c r="LYF99" s="156"/>
      <c r="LYG99" s="156"/>
      <c r="LYH99" s="156"/>
      <c r="LYI99" s="156"/>
      <c r="LYJ99" s="156"/>
      <c r="LYK99" s="156"/>
      <c r="LYL99" s="156"/>
      <c r="LYM99" s="156"/>
      <c r="LYN99" s="156"/>
      <c r="LYO99" s="156"/>
      <c r="LYP99" s="156"/>
      <c r="LYQ99" s="156"/>
      <c r="LYR99" s="156"/>
      <c r="LYS99" s="156"/>
      <c r="LYT99" s="156"/>
      <c r="LYU99" s="156"/>
      <c r="LYV99" s="156"/>
      <c r="LYW99" s="156"/>
      <c r="LYX99" s="156"/>
      <c r="LYY99" s="156"/>
      <c r="LYZ99" s="156"/>
      <c r="LZA99" s="156"/>
      <c r="LZB99" s="156"/>
      <c r="LZC99" s="156"/>
      <c r="LZD99" s="156"/>
      <c r="LZE99" s="156"/>
      <c r="LZF99" s="156"/>
      <c r="LZG99" s="156"/>
      <c r="LZH99" s="156"/>
      <c r="LZI99" s="156"/>
      <c r="LZJ99" s="156"/>
      <c r="LZK99" s="156"/>
      <c r="LZL99" s="156"/>
      <c r="LZM99" s="156"/>
      <c r="LZN99" s="156"/>
      <c r="LZO99" s="156"/>
      <c r="LZP99" s="156"/>
      <c r="LZQ99" s="156"/>
      <c r="LZR99" s="156"/>
      <c r="LZS99" s="156"/>
      <c r="LZT99" s="156"/>
      <c r="LZU99" s="156"/>
      <c r="LZV99" s="156"/>
      <c r="LZW99" s="156"/>
      <c r="LZX99" s="156"/>
      <c r="LZY99" s="156"/>
      <c r="LZZ99" s="156"/>
      <c r="MAA99" s="156"/>
      <c r="MAB99" s="156"/>
      <c r="MAC99" s="156"/>
      <c r="MAD99" s="156"/>
      <c r="MAE99" s="156"/>
      <c r="MAF99" s="156"/>
      <c r="MAG99" s="156"/>
      <c r="MAH99" s="156"/>
      <c r="MAI99" s="156"/>
      <c r="MAJ99" s="156"/>
      <c r="MAK99" s="156"/>
      <c r="MAL99" s="156"/>
      <c r="MAM99" s="156"/>
      <c r="MAN99" s="156"/>
      <c r="MAO99" s="156"/>
      <c r="MAP99" s="156"/>
      <c r="MAQ99" s="156"/>
      <c r="MAR99" s="156"/>
      <c r="MAS99" s="156"/>
      <c r="MAT99" s="156"/>
      <c r="MAU99" s="156"/>
      <c r="MAV99" s="156"/>
      <c r="MAW99" s="156"/>
      <c r="MAX99" s="156"/>
      <c r="MAY99" s="156"/>
      <c r="MAZ99" s="156"/>
      <c r="MBA99" s="156"/>
      <c r="MBB99" s="156"/>
      <c r="MBC99" s="156"/>
      <c r="MBD99" s="156"/>
      <c r="MBE99" s="156"/>
      <c r="MBF99" s="156"/>
      <c r="MBG99" s="156"/>
      <c r="MBH99" s="156"/>
      <c r="MBI99" s="156"/>
      <c r="MBJ99" s="156"/>
      <c r="MBK99" s="156"/>
      <c r="MBL99" s="156"/>
      <c r="MBM99" s="156"/>
      <c r="MBN99" s="156"/>
      <c r="MBO99" s="156"/>
      <c r="MBP99" s="156"/>
      <c r="MBQ99" s="156"/>
      <c r="MBR99" s="156"/>
      <c r="MBS99" s="156"/>
      <c r="MBT99" s="156"/>
      <c r="MBU99" s="156"/>
      <c r="MBV99" s="156"/>
      <c r="MBW99" s="156"/>
      <c r="MBX99" s="156"/>
      <c r="MBY99" s="156"/>
      <c r="MBZ99" s="156"/>
      <c r="MCA99" s="156"/>
      <c r="MCB99" s="156"/>
      <c r="MCC99" s="156"/>
      <c r="MCD99" s="156"/>
      <c r="MCE99" s="156"/>
      <c r="MCF99" s="156"/>
      <c r="MCG99" s="156"/>
      <c r="MCH99" s="156"/>
      <c r="MCI99" s="156"/>
      <c r="MCJ99" s="156"/>
      <c r="MCK99" s="156"/>
      <c r="MCL99" s="156"/>
      <c r="MCM99" s="156"/>
      <c r="MCN99" s="156"/>
      <c r="MCO99" s="156"/>
      <c r="MCP99" s="156"/>
      <c r="MCQ99" s="156"/>
      <c r="MCR99" s="156"/>
      <c r="MCS99" s="156"/>
      <c r="MCT99" s="156"/>
      <c r="MCU99" s="156"/>
      <c r="MCV99" s="156"/>
      <c r="MCW99" s="156"/>
      <c r="MCX99" s="156"/>
      <c r="MCY99" s="156"/>
      <c r="MCZ99" s="156"/>
      <c r="MDA99" s="156"/>
      <c r="MDB99" s="156"/>
      <c r="MDC99" s="156"/>
      <c r="MDD99" s="156"/>
      <c r="MDE99" s="156"/>
      <c r="MDF99" s="156"/>
      <c r="MDG99" s="156"/>
      <c r="MDH99" s="156"/>
      <c r="MDI99" s="156"/>
      <c r="MDJ99" s="156"/>
      <c r="MDK99" s="156"/>
      <c r="MDL99" s="156"/>
      <c r="MDM99" s="156"/>
      <c r="MDN99" s="156"/>
      <c r="MDO99" s="156"/>
      <c r="MDP99" s="156"/>
      <c r="MDQ99" s="156"/>
      <c r="MDR99" s="156"/>
      <c r="MDS99" s="156"/>
      <c r="MDT99" s="156"/>
      <c r="MDU99" s="156"/>
      <c r="MDV99" s="156"/>
      <c r="MDW99" s="156"/>
      <c r="MDX99" s="156"/>
      <c r="MDY99" s="156"/>
      <c r="MDZ99" s="156"/>
      <c r="MEA99" s="156"/>
      <c r="MEB99" s="156"/>
      <c r="MEC99" s="156"/>
      <c r="MED99" s="156"/>
      <c r="MEE99" s="156"/>
      <c r="MEF99" s="156"/>
      <c r="MEG99" s="156"/>
      <c r="MEH99" s="156"/>
      <c r="MEI99" s="156"/>
      <c r="MEJ99" s="156"/>
      <c r="MEK99" s="156"/>
      <c r="MEL99" s="156"/>
      <c r="MEM99" s="156"/>
      <c r="MEN99" s="156"/>
      <c r="MEO99" s="156"/>
      <c r="MEP99" s="156"/>
      <c r="MEQ99" s="156"/>
      <c r="MER99" s="156"/>
      <c r="MES99" s="156"/>
      <c r="MET99" s="156"/>
      <c r="MEU99" s="156"/>
      <c r="MEV99" s="156"/>
      <c r="MEW99" s="156"/>
      <c r="MEX99" s="156"/>
      <c r="MEY99" s="156"/>
      <c r="MEZ99" s="156"/>
      <c r="MFA99" s="156"/>
      <c r="MFB99" s="156"/>
      <c r="MFC99" s="156"/>
      <c r="MFD99" s="156"/>
      <c r="MFE99" s="156"/>
      <c r="MFF99" s="156"/>
      <c r="MFG99" s="156"/>
      <c r="MFH99" s="156"/>
      <c r="MFI99" s="156"/>
      <c r="MFJ99" s="156"/>
      <c r="MFK99" s="156"/>
      <c r="MFL99" s="156"/>
      <c r="MFM99" s="156"/>
      <c r="MFN99" s="156"/>
      <c r="MFO99" s="156"/>
      <c r="MFP99" s="156"/>
      <c r="MFQ99" s="156"/>
      <c r="MFR99" s="156"/>
      <c r="MFS99" s="156"/>
      <c r="MFT99" s="156"/>
      <c r="MFU99" s="156"/>
      <c r="MFV99" s="156"/>
      <c r="MFW99" s="156"/>
      <c r="MFX99" s="156"/>
      <c r="MFY99" s="156"/>
      <c r="MFZ99" s="156"/>
      <c r="MGA99" s="156"/>
      <c r="MGB99" s="156"/>
      <c r="MGC99" s="156"/>
      <c r="MGD99" s="156"/>
      <c r="MGE99" s="156"/>
      <c r="MGF99" s="156"/>
      <c r="MGG99" s="156"/>
      <c r="MGH99" s="156"/>
      <c r="MGI99" s="156"/>
      <c r="MGJ99" s="156"/>
      <c r="MGK99" s="156"/>
      <c r="MGL99" s="156"/>
      <c r="MGM99" s="156"/>
      <c r="MGN99" s="156"/>
      <c r="MGO99" s="156"/>
      <c r="MGP99" s="156"/>
      <c r="MGQ99" s="156"/>
      <c r="MGR99" s="156"/>
      <c r="MGS99" s="156"/>
      <c r="MGT99" s="156"/>
      <c r="MGU99" s="156"/>
      <c r="MGV99" s="156"/>
      <c r="MGW99" s="156"/>
      <c r="MGX99" s="156"/>
      <c r="MGY99" s="156"/>
      <c r="MGZ99" s="156"/>
      <c r="MHA99" s="156"/>
      <c r="MHB99" s="156"/>
      <c r="MHC99" s="156"/>
      <c r="MHD99" s="156"/>
      <c r="MHE99" s="156"/>
      <c r="MHF99" s="156"/>
      <c r="MHG99" s="156"/>
      <c r="MHH99" s="156"/>
      <c r="MHI99" s="156"/>
      <c r="MHJ99" s="156"/>
      <c r="MHK99" s="156"/>
      <c r="MHL99" s="156"/>
      <c r="MHM99" s="156"/>
      <c r="MHN99" s="156"/>
      <c r="MHO99" s="156"/>
      <c r="MHP99" s="156"/>
      <c r="MHQ99" s="156"/>
      <c r="MHR99" s="156"/>
      <c r="MHS99" s="156"/>
      <c r="MHT99" s="156"/>
      <c r="MHU99" s="156"/>
      <c r="MHV99" s="156"/>
      <c r="MHW99" s="156"/>
      <c r="MHX99" s="156"/>
      <c r="MHY99" s="156"/>
      <c r="MHZ99" s="156"/>
      <c r="MIA99" s="156"/>
      <c r="MIB99" s="156"/>
      <c r="MIC99" s="156"/>
      <c r="MID99" s="156"/>
      <c r="MIE99" s="156"/>
      <c r="MIF99" s="156"/>
      <c r="MIG99" s="156"/>
      <c r="MIH99" s="156"/>
      <c r="MII99" s="156"/>
      <c r="MIJ99" s="156"/>
      <c r="MIK99" s="156"/>
      <c r="MIL99" s="156"/>
      <c r="MIM99" s="156"/>
      <c r="MIN99" s="156"/>
      <c r="MIO99" s="156"/>
      <c r="MIP99" s="156"/>
      <c r="MIQ99" s="156"/>
      <c r="MIR99" s="156"/>
      <c r="MIS99" s="156"/>
      <c r="MIT99" s="156"/>
      <c r="MIU99" s="156"/>
      <c r="MIV99" s="156"/>
      <c r="MIW99" s="156"/>
      <c r="MIX99" s="156"/>
      <c r="MIY99" s="156"/>
      <c r="MIZ99" s="156"/>
      <c r="MJA99" s="156"/>
      <c r="MJB99" s="156"/>
      <c r="MJC99" s="156"/>
      <c r="MJD99" s="156"/>
      <c r="MJE99" s="156"/>
      <c r="MJF99" s="156"/>
      <c r="MJG99" s="156"/>
      <c r="MJH99" s="156"/>
      <c r="MJI99" s="156"/>
      <c r="MJJ99" s="156"/>
      <c r="MJK99" s="156"/>
      <c r="MJL99" s="156"/>
      <c r="MJM99" s="156"/>
      <c r="MJN99" s="156"/>
      <c r="MJO99" s="156"/>
      <c r="MJP99" s="156"/>
      <c r="MJQ99" s="156"/>
      <c r="MJR99" s="156"/>
      <c r="MJS99" s="156"/>
      <c r="MJT99" s="156"/>
      <c r="MJU99" s="156"/>
      <c r="MJV99" s="156"/>
      <c r="MJW99" s="156"/>
      <c r="MJX99" s="156"/>
      <c r="MJY99" s="156"/>
      <c r="MJZ99" s="156"/>
      <c r="MKA99" s="156"/>
      <c r="MKB99" s="156"/>
      <c r="MKC99" s="156"/>
      <c r="MKD99" s="156"/>
      <c r="MKE99" s="156"/>
      <c r="MKF99" s="156"/>
      <c r="MKG99" s="156"/>
      <c r="MKH99" s="156"/>
      <c r="MKI99" s="156"/>
      <c r="MKJ99" s="156"/>
      <c r="MKK99" s="156"/>
      <c r="MKL99" s="156"/>
      <c r="MKM99" s="156"/>
      <c r="MKN99" s="156"/>
      <c r="MKO99" s="156"/>
      <c r="MKP99" s="156"/>
      <c r="MKQ99" s="156"/>
      <c r="MKR99" s="156"/>
      <c r="MKS99" s="156"/>
      <c r="MKT99" s="156"/>
      <c r="MKU99" s="156"/>
      <c r="MKV99" s="156"/>
      <c r="MKW99" s="156"/>
      <c r="MKX99" s="156"/>
      <c r="MKY99" s="156"/>
      <c r="MKZ99" s="156"/>
      <c r="MLA99" s="156"/>
      <c r="MLB99" s="156"/>
      <c r="MLC99" s="156"/>
      <c r="MLD99" s="156"/>
      <c r="MLE99" s="156"/>
      <c r="MLF99" s="156"/>
      <c r="MLG99" s="156"/>
      <c r="MLH99" s="156"/>
      <c r="MLI99" s="156"/>
      <c r="MLJ99" s="156"/>
      <c r="MLK99" s="156"/>
      <c r="MLL99" s="156"/>
      <c r="MLM99" s="156"/>
      <c r="MLN99" s="156"/>
      <c r="MLO99" s="156"/>
      <c r="MLP99" s="156"/>
      <c r="MLQ99" s="156"/>
      <c r="MLR99" s="156"/>
      <c r="MLS99" s="156"/>
      <c r="MLT99" s="156"/>
      <c r="MLU99" s="156"/>
      <c r="MLV99" s="156"/>
      <c r="MLW99" s="156"/>
      <c r="MLX99" s="156"/>
      <c r="MLY99" s="156"/>
      <c r="MLZ99" s="156"/>
      <c r="MMA99" s="156"/>
      <c r="MMB99" s="156"/>
      <c r="MMC99" s="156"/>
      <c r="MMD99" s="156"/>
      <c r="MME99" s="156"/>
      <c r="MMF99" s="156"/>
      <c r="MMG99" s="156"/>
      <c r="MMH99" s="156"/>
      <c r="MMI99" s="156"/>
      <c r="MMJ99" s="156"/>
      <c r="MMK99" s="156"/>
      <c r="MML99" s="156"/>
      <c r="MMM99" s="156"/>
      <c r="MMN99" s="156"/>
      <c r="MMO99" s="156"/>
      <c r="MMP99" s="156"/>
      <c r="MMQ99" s="156"/>
      <c r="MMR99" s="156"/>
      <c r="MMS99" s="156"/>
      <c r="MMT99" s="156"/>
      <c r="MMU99" s="156"/>
      <c r="MMV99" s="156"/>
      <c r="MMW99" s="156"/>
      <c r="MMX99" s="156"/>
      <c r="MMY99" s="156"/>
      <c r="MMZ99" s="156"/>
      <c r="MNA99" s="156"/>
      <c r="MNB99" s="156"/>
      <c r="MNC99" s="156"/>
      <c r="MND99" s="156"/>
      <c r="MNE99" s="156"/>
      <c r="MNF99" s="156"/>
      <c r="MNG99" s="156"/>
      <c r="MNH99" s="156"/>
      <c r="MNI99" s="156"/>
      <c r="MNJ99" s="156"/>
      <c r="MNK99" s="156"/>
      <c r="MNL99" s="156"/>
      <c r="MNM99" s="156"/>
      <c r="MNN99" s="156"/>
      <c r="MNO99" s="156"/>
      <c r="MNP99" s="156"/>
      <c r="MNQ99" s="156"/>
      <c r="MNR99" s="156"/>
      <c r="MNS99" s="156"/>
      <c r="MNT99" s="156"/>
      <c r="MNU99" s="156"/>
      <c r="MNV99" s="156"/>
      <c r="MNW99" s="156"/>
      <c r="MNX99" s="156"/>
      <c r="MNY99" s="156"/>
      <c r="MNZ99" s="156"/>
      <c r="MOA99" s="156"/>
      <c r="MOB99" s="156"/>
      <c r="MOC99" s="156"/>
      <c r="MOD99" s="156"/>
      <c r="MOE99" s="156"/>
      <c r="MOF99" s="156"/>
      <c r="MOG99" s="156"/>
      <c r="MOH99" s="156"/>
      <c r="MOI99" s="156"/>
      <c r="MOJ99" s="156"/>
      <c r="MOK99" s="156"/>
      <c r="MOL99" s="156"/>
      <c r="MOM99" s="156"/>
      <c r="MON99" s="156"/>
      <c r="MOO99" s="156"/>
      <c r="MOP99" s="156"/>
      <c r="MOQ99" s="156"/>
      <c r="MOR99" s="156"/>
      <c r="MOS99" s="156"/>
      <c r="MOT99" s="156"/>
      <c r="MOU99" s="156"/>
      <c r="MOV99" s="156"/>
      <c r="MOW99" s="156"/>
      <c r="MOX99" s="156"/>
      <c r="MOY99" s="156"/>
      <c r="MOZ99" s="156"/>
      <c r="MPA99" s="156"/>
      <c r="MPB99" s="156"/>
      <c r="MPC99" s="156"/>
      <c r="MPD99" s="156"/>
      <c r="MPE99" s="156"/>
      <c r="MPF99" s="156"/>
      <c r="MPG99" s="156"/>
      <c r="MPH99" s="156"/>
      <c r="MPI99" s="156"/>
      <c r="MPJ99" s="156"/>
      <c r="MPK99" s="156"/>
      <c r="MPL99" s="156"/>
      <c r="MPM99" s="156"/>
      <c r="MPN99" s="156"/>
      <c r="MPO99" s="156"/>
      <c r="MPP99" s="156"/>
      <c r="MPQ99" s="156"/>
      <c r="MPR99" s="156"/>
      <c r="MPS99" s="156"/>
      <c r="MPT99" s="156"/>
      <c r="MPU99" s="156"/>
      <c r="MPV99" s="156"/>
      <c r="MPW99" s="156"/>
      <c r="MPX99" s="156"/>
      <c r="MPY99" s="156"/>
      <c r="MPZ99" s="156"/>
      <c r="MQA99" s="156"/>
      <c r="MQB99" s="156"/>
      <c r="MQC99" s="156"/>
      <c r="MQD99" s="156"/>
      <c r="MQE99" s="156"/>
      <c r="MQF99" s="156"/>
      <c r="MQG99" s="156"/>
      <c r="MQH99" s="156"/>
      <c r="MQI99" s="156"/>
      <c r="MQJ99" s="156"/>
      <c r="MQK99" s="156"/>
      <c r="MQL99" s="156"/>
      <c r="MQM99" s="156"/>
      <c r="MQN99" s="156"/>
      <c r="MQO99" s="156"/>
      <c r="MQP99" s="156"/>
      <c r="MQQ99" s="156"/>
      <c r="MQR99" s="156"/>
      <c r="MQS99" s="156"/>
      <c r="MQT99" s="156"/>
      <c r="MQU99" s="156"/>
      <c r="MQV99" s="156"/>
      <c r="MQW99" s="156"/>
      <c r="MQX99" s="156"/>
      <c r="MQY99" s="156"/>
      <c r="MQZ99" s="156"/>
      <c r="MRA99" s="156"/>
      <c r="MRB99" s="156"/>
      <c r="MRC99" s="156"/>
      <c r="MRD99" s="156"/>
      <c r="MRE99" s="156"/>
      <c r="MRF99" s="156"/>
      <c r="MRG99" s="156"/>
      <c r="MRH99" s="156"/>
      <c r="MRI99" s="156"/>
      <c r="MRJ99" s="156"/>
      <c r="MRK99" s="156"/>
      <c r="MRL99" s="156"/>
      <c r="MRM99" s="156"/>
      <c r="MRN99" s="156"/>
      <c r="MRO99" s="156"/>
      <c r="MRP99" s="156"/>
      <c r="MRQ99" s="156"/>
      <c r="MRR99" s="156"/>
      <c r="MRS99" s="156"/>
      <c r="MRT99" s="156"/>
      <c r="MRU99" s="156"/>
      <c r="MRV99" s="156"/>
      <c r="MRW99" s="156"/>
      <c r="MRX99" s="156"/>
      <c r="MRY99" s="156"/>
      <c r="MRZ99" s="156"/>
      <c r="MSA99" s="156"/>
      <c r="MSB99" s="156"/>
      <c r="MSC99" s="156"/>
      <c r="MSD99" s="156"/>
      <c r="MSE99" s="156"/>
      <c r="MSF99" s="156"/>
      <c r="MSG99" s="156"/>
      <c r="MSH99" s="156"/>
      <c r="MSI99" s="156"/>
      <c r="MSJ99" s="156"/>
      <c r="MSK99" s="156"/>
      <c r="MSL99" s="156"/>
      <c r="MSM99" s="156"/>
      <c r="MSN99" s="156"/>
      <c r="MSO99" s="156"/>
      <c r="MSP99" s="156"/>
      <c r="MSQ99" s="156"/>
      <c r="MSR99" s="156"/>
      <c r="MSS99" s="156"/>
      <c r="MST99" s="156"/>
      <c r="MSU99" s="156"/>
      <c r="MSV99" s="156"/>
      <c r="MSW99" s="156"/>
      <c r="MSX99" s="156"/>
      <c r="MSY99" s="156"/>
      <c r="MSZ99" s="156"/>
      <c r="MTA99" s="156"/>
      <c r="MTB99" s="156"/>
      <c r="MTC99" s="156"/>
      <c r="MTD99" s="156"/>
      <c r="MTE99" s="156"/>
      <c r="MTF99" s="156"/>
      <c r="MTG99" s="156"/>
      <c r="MTH99" s="156"/>
      <c r="MTI99" s="156"/>
      <c r="MTJ99" s="156"/>
      <c r="MTK99" s="156"/>
      <c r="MTL99" s="156"/>
      <c r="MTM99" s="156"/>
      <c r="MTN99" s="156"/>
      <c r="MTO99" s="156"/>
      <c r="MTP99" s="156"/>
      <c r="MTQ99" s="156"/>
      <c r="MTR99" s="156"/>
      <c r="MTS99" s="156"/>
      <c r="MTT99" s="156"/>
      <c r="MTU99" s="156"/>
      <c r="MTV99" s="156"/>
      <c r="MTW99" s="156"/>
      <c r="MTX99" s="156"/>
      <c r="MTY99" s="156"/>
      <c r="MTZ99" s="156"/>
      <c r="MUA99" s="156"/>
      <c r="MUB99" s="156"/>
      <c r="MUC99" s="156"/>
      <c r="MUD99" s="156"/>
      <c r="MUE99" s="156"/>
      <c r="MUF99" s="156"/>
      <c r="MUG99" s="156"/>
      <c r="MUH99" s="156"/>
      <c r="MUI99" s="156"/>
      <c r="MUJ99" s="156"/>
      <c r="MUK99" s="156"/>
      <c r="MUL99" s="156"/>
      <c r="MUM99" s="156"/>
      <c r="MUN99" s="156"/>
      <c r="MUO99" s="156"/>
      <c r="MUP99" s="156"/>
      <c r="MUQ99" s="156"/>
      <c r="MUR99" s="156"/>
      <c r="MUS99" s="156"/>
      <c r="MUT99" s="156"/>
      <c r="MUU99" s="156"/>
      <c r="MUV99" s="156"/>
      <c r="MUW99" s="156"/>
      <c r="MUX99" s="156"/>
      <c r="MUY99" s="156"/>
      <c r="MUZ99" s="156"/>
      <c r="MVA99" s="156"/>
      <c r="MVB99" s="156"/>
      <c r="MVC99" s="156"/>
      <c r="MVD99" s="156"/>
      <c r="MVE99" s="156"/>
      <c r="MVF99" s="156"/>
      <c r="MVG99" s="156"/>
      <c r="MVH99" s="156"/>
      <c r="MVI99" s="156"/>
      <c r="MVJ99" s="156"/>
      <c r="MVK99" s="156"/>
      <c r="MVL99" s="156"/>
      <c r="MVM99" s="156"/>
      <c r="MVN99" s="156"/>
      <c r="MVO99" s="156"/>
      <c r="MVP99" s="156"/>
      <c r="MVQ99" s="156"/>
      <c r="MVR99" s="156"/>
      <c r="MVS99" s="156"/>
      <c r="MVT99" s="156"/>
      <c r="MVU99" s="156"/>
      <c r="MVV99" s="156"/>
      <c r="MVW99" s="156"/>
      <c r="MVX99" s="156"/>
      <c r="MVY99" s="156"/>
      <c r="MVZ99" s="156"/>
      <c r="MWA99" s="156"/>
      <c r="MWB99" s="156"/>
      <c r="MWC99" s="156"/>
      <c r="MWD99" s="156"/>
      <c r="MWE99" s="156"/>
      <c r="MWF99" s="156"/>
      <c r="MWG99" s="156"/>
      <c r="MWH99" s="156"/>
      <c r="MWI99" s="156"/>
      <c r="MWJ99" s="156"/>
      <c r="MWK99" s="156"/>
      <c r="MWL99" s="156"/>
      <c r="MWM99" s="156"/>
      <c r="MWN99" s="156"/>
      <c r="MWO99" s="156"/>
      <c r="MWP99" s="156"/>
      <c r="MWQ99" s="156"/>
      <c r="MWR99" s="156"/>
      <c r="MWS99" s="156"/>
      <c r="MWT99" s="156"/>
      <c r="MWU99" s="156"/>
      <c r="MWV99" s="156"/>
      <c r="MWW99" s="156"/>
      <c r="MWX99" s="156"/>
      <c r="MWY99" s="156"/>
      <c r="MWZ99" s="156"/>
      <c r="MXA99" s="156"/>
      <c r="MXB99" s="156"/>
      <c r="MXC99" s="156"/>
      <c r="MXD99" s="156"/>
      <c r="MXE99" s="156"/>
      <c r="MXF99" s="156"/>
      <c r="MXG99" s="156"/>
      <c r="MXH99" s="156"/>
      <c r="MXI99" s="156"/>
      <c r="MXJ99" s="156"/>
      <c r="MXK99" s="156"/>
      <c r="MXL99" s="156"/>
      <c r="MXM99" s="156"/>
      <c r="MXN99" s="156"/>
      <c r="MXO99" s="156"/>
      <c r="MXP99" s="156"/>
      <c r="MXQ99" s="156"/>
      <c r="MXR99" s="156"/>
      <c r="MXS99" s="156"/>
      <c r="MXT99" s="156"/>
      <c r="MXU99" s="156"/>
      <c r="MXV99" s="156"/>
      <c r="MXW99" s="156"/>
      <c r="MXX99" s="156"/>
      <c r="MXY99" s="156"/>
      <c r="MXZ99" s="156"/>
      <c r="MYA99" s="156"/>
      <c r="MYB99" s="156"/>
      <c r="MYC99" s="156"/>
      <c r="MYD99" s="156"/>
      <c r="MYE99" s="156"/>
      <c r="MYF99" s="156"/>
      <c r="MYG99" s="156"/>
      <c r="MYH99" s="156"/>
      <c r="MYI99" s="156"/>
      <c r="MYJ99" s="156"/>
      <c r="MYK99" s="156"/>
      <c r="MYL99" s="156"/>
      <c r="MYM99" s="156"/>
      <c r="MYN99" s="156"/>
      <c r="MYO99" s="156"/>
      <c r="MYP99" s="156"/>
      <c r="MYQ99" s="156"/>
      <c r="MYR99" s="156"/>
      <c r="MYS99" s="156"/>
      <c r="MYT99" s="156"/>
      <c r="MYU99" s="156"/>
      <c r="MYV99" s="156"/>
      <c r="MYW99" s="156"/>
      <c r="MYX99" s="156"/>
      <c r="MYY99" s="156"/>
      <c r="MYZ99" s="156"/>
      <c r="MZA99" s="156"/>
      <c r="MZB99" s="156"/>
      <c r="MZC99" s="156"/>
      <c r="MZD99" s="156"/>
      <c r="MZE99" s="156"/>
      <c r="MZF99" s="156"/>
      <c r="MZG99" s="156"/>
      <c r="MZH99" s="156"/>
      <c r="MZI99" s="156"/>
      <c r="MZJ99" s="156"/>
      <c r="MZK99" s="156"/>
      <c r="MZL99" s="156"/>
      <c r="MZM99" s="156"/>
      <c r="MZN99" s="156"/>
      <c r="MZO99" s="156"/>
      <c r="MZP99" s="156"/>
      <c r="MZQ99" s="156"/>
      <c r="MZR99" s="156"/>
      <c r="MZS99" s="156"/>
      <c r="MZT99" s="156"/>
      <c r="MZU99" s="156"/>
      <c r="MZV99" s="156"/>
      <c r="MZW99" s="156"/>
      <c r="MZX99" s="156"/>
      <c r="MZY99" s="156"/>
      <c r="MZZ99" s="156"/>
      <c r="NAA99" s="156"/>
      <c r="NAB99" s="156"/>
      <c r="NAC99" s="156"/>
      <c r="NAD99" s="156"/>
      <c r="NAE99" s="156"/>
      <c r="NAF99" s="156"/>
      <c r="NAG99" s="156"/>
      <c r="NAH99" s="156"/>
      <c r="NAI99" s="156"/>
      <c r="NAJ99" s="156"/>
      <c r="NAK99" s="156"/>
      <c r="NAL99" s="156"/>
      <c r="NAM99" s="156"/>
      <c r="NAN99" s="156"/>
      <c r="NAO99" s="156"/>
      <c r="NAP99" s="156"/>
      <c r="NAQ99" s="156"/>
      <c r="NAR99" s="156"/>
      <c r="NAS99" s="156"/>
      <c r="NAT99" s="156"/>
      <c r="NAU99" s="156"/>
      <c r="NAV99" s="156"/>
      <c r="NAW99" s="156"/>
      <c r="NAX99" s="156"/>
      <c r="NAY99" s="156"/>
      <c r="NAZ99" s="156"/>
      <c r="NBA99" s="156"/>
      <c r="NBB99" s="156"/>
      <c r="NBC99" s="156"/>
      <c r="NBD99" s="156"/>
      <c r="NBE99" s="156"/>
      <c r="NBF99" s="156"/>
      <c r="NBG99" s="156"/>
      <c r="NBH99" s="156"/>
      <c r="NBI99" s="156"/>
      <c r="NBJ99" s="156"/>
      <c r="NBK99" s="156"/>
      <c r="NBL99" s="156"/>
      <c r="NBM99" s="156"/>
      <c r="NBN99" s="156"/>
      <c r="NBO99" s="156"/>
      <c r="NBP99" s="156"/>
      <c r="NBQ99" s="156"/>
      <c r="NBR99" s="156"/>
      <c r="NBS99" s="156"/>
      <c r="NBT99" s="156"/>
      <c r="NBU99" s="156"/>
      <c r="NBV99" s="156"/>
      <c r="NBW99" s="156"/>
      <c r="NBX99" s="156"/>
      <c r="NBY99" s="156"/>
      <c r="NBZ99" s="156"/>
      <c r="NCA99" s="156"/>
      <c r="NCB99" s="156"/>
      <c r="NCC99" s="156"/>
      <c r="NCD99" s="156"/>
      <c r="NCE99" s="156"/>
      <c r="NCF99" s="156"/>
      <c r="NCG99" s="156"/>
      <c r="NCH99" s="156"/>
      <c r="NCI99" s="156"/>
      <c r="NCJ99" s="156"/>
      <c r="NCK99" s="156"/>
      <c r="NCL99" s="156"/>
      <c r="NCM99" s="156"/>
      <c r="NCN99" s="156"/>
      <c r="NCO99" s="156"/>
      <c r="NCP99" s="156"/>
      <c r="NCQ99" s="156"/>
      <c r="NCR99" s="156"/>
      <c r="NCS99" s="156"/>
      <c r="NCT99" s="156"/>
      <c r="NCU99" s="156"/>
      <c r="NCV99" s="156"/>
      <c r="NCW99" s="156"/>
      <c r="NCX99" s="156"/>
      <c r="NCY99" s="156"/>
      <c r="NCZ99" s="156"/>
      <c r="NDA99" s="156"/>
      <c r="NDB99" s="156"/>
      <c r="NDC99" s="156"/>
      <c r="NDD99" s="156"/>
      <c r="NDE99" s="156"/>
      <c r="NDF99" s="156"/>
      <c r="NDG99" s="156"/>
      <c r="NDH99" s="156"/>
      <c r="NDI99" s="156"/>
      <c r="NDJ99" s="156"/>
      <c r="NDK99" s="156"/>
      <c r="NDL99" s="156"/>
      <c r="NDM99" s="156"/>
      <c r="NDN99" s="156"/>
      <c r="NDO99" s="156"/>
      <c r="NDP99" s="156"/>
      <c r="NDQ99" s="156"/>
      <c r="NDR99" s="156"/>
      <c r="NDS99" s="156"/>
      <c r="NDT99" s="156"/>
      <c r="NDU99" s="156"/>
      <c r="NDV99" s="156"/>
      <c r="NDW99" s="156"/>
      <c r="NDX99" s="156"/>
      <c r="NDY99" s="156"/>
      <c r="NDZ99" s="156"/>
      <c r="NEA99" s="156"/>
      <c r="NEB99" s="156"/>
      <c r="NEC99" s="156"/>
      <c r="NED99" s="156"/>
      <c r="NEE99" s="156"/>
      <c r="NEF99" s="156"/>
      <c r="NEG99" s="156"/>
      <c r="NEH99" s="156"/>
      <c r="NEI99" s="156"/>
      <c r="NEJ99" s="156"/>
      <c r="NEK99" s="156"/>
      <c r="NEL99" s="156"/>
      <c r="NEM99" s="156"/>
      <c r="NEN99" s="156"/>
      <c r="NEO99" s="156"/>
      <c r="NEP99" s="156"/>
      <c r="NEQ99" s="156"/>
      <c r="NER99" s="156"/>
      <c r="NES99" s="156"/>
      <c r="NET99" s="156"/>
      <c r="NEU99" s="156"/>
      <c r="NEV99" s="156"/>
      <c r="NEW99" s="156"/>
      <c r="NEX99" s="156"/>
      <c r="NEY99" s="156"/>
      <c r="NEZ99" s="156"/>
      <c r="NFA99" s="156"/>
      <c r="NFB99" s="156"/>
      <c r="NFC99" s="156"/>
      <c r="NFD99" s="156"/>
      <c r="NFE99" s="156"/>
      <c r="NFF99" s="156"/>
      <c r="NFG99" s="156"/>
      <c r="NFH99" s="156"/>
      <c r="NFI99" s="156"/>
      <c r="NFJ99" s="156"/>
      <c r="NFK99" s="156"/>
      <c r="NFL99" s="156"/>
      <c r="NFM99" s="156"/>
      <c r="NFN99" s="156"/>
      <c r="NFO99" s="156"/>
      <c r="NFP99" s="156"/>
      <c r="NFQ99" s="156"/>
      <c r="NFR99" s="156"/>
      <c r="NFS99" s="156"/>
      <c r="NFT99" s="156"/>
      <c r="NFU99" s="156"/>
      <c r="NFV99" s="156"/>
      <c r="NFW99" s="156"/>
      <c r="NFX99" s="156"/>
      <c r="NFY99" s="156"/>
      <c r="NFZ99" s="156"/>
      <c r="NGA99" s="156"/>
      <c r="NGB99" s="156"/>
      <c r="NGC99" s="156"/>
      <c r="NGD99" s="156"/>
      <c r="NGE99" s="156"/>
      <c r="NGF99" s="156"/>
      <c r="NGG99" s="156"/>
      <c r="NGH99" s="156"/>
      <c r="NGI99" s="156"/>
      <c r="NGJ99" s="156"/>
      <c r="NGK99" s="156"/>
      <c r="NGL99" s="156"/>
      <c r="NGM99" s="156"/>
      <c r="NGN99" s="156"/>
      <c r="NGO99" s="156"/>
      <c r="NGP99" s="156"/>
      <c r="NGQ99" s="156"/>
      <c r="NGR99" s="156"/>
      <c r="NGS99" s="156"/>
      <c r="NGT99" s="156"/>
      <c r="NGU99" s="156"/>
      <c r="NGV99" s="156"/>
      <c r="NGW99" s="156"/>
      <c r="NGX99" s="156"/>
      <c r="NGY99" s="156"/>
      <c r="NGZ99" s="156"/>
      <c r="NHA99" s="156"/>
      <c r="NHB99" s="156"/>
      <c r="NHC99" s="156"/>
      <c r="NHD99" s="156"/>
      <c r="NHE99" s="156"/>
      <c r="NHF99" s="156"/>
      <c r="NHG99" s="156"/>
      <c r="NHH99" s="156"/>
      <c r="NHI99" s="156"/>
      <c r="NHJ99" s="156"/>
      <c r="NHK99" s="156"/>
      <c r="NHL99" s="156"/>
      <c r="NHM99" s="156"/>
      <c r="NHN99" s="156"/>
      <c r="NHO99" s="156"/>
      <c r="NHP99" s="156"/>
      <c r="NHQ99" s="156"/>
      <c r="NHR99" s="156"/>
      <c r="NHS99" s="156"/>
      <c r="NHT99" s="156"/>
      <c r="NHU99" s="156"/>
      <c r="NHV99" s="156"/>
      <c r="NHW99" s="156"/>
      <c r="NHX99" s="156"/>
      <c r="NHY99" s="156"/>
      <c r="NHZ99" s="156"/>
      <c r="NIA99" s="156"/>
      <c r="NIB99" s="156"/>
      <c r="NIC99" s="156"/>
      <c r="NID99" s="156"/>
      <c r="NIE99" s="156"/>
      <c r="NIF99" s="156"/>
      <c r="NIG99" s="156"/>
      <c r="NIH99" s="156"/>
      <c r="NII99" s="156"/>
      <c r="NIJ99" s="156"/>
      <c r="NIK99" s="156"/>
      <c r="NIL99" s="156"/>
      <c r="NIM99" s="156"/>
      <c r="NIN99" s="156"/>
      <c r="NIO99" s="156"/>
      <c r="NIP99" s="156"/>
      <c r="NIQ99" s="156"/>
      <c r="NIR99" s="156"/>
      <c r="NIS99" s="156"/>
      <c r="NIT99" s="156"/>
      <c r="NIU99" s="156"/>
      <c r="NIV99" s="156"/>
      <c r="NIW99" s="156"/>
      <c r="NIX99" s="156"/>
      <c r="NIY99" s="156"/>
      <c r="NIZ99" s="156"/>
      <c r="NJA99" s="156"/>
      <c r="NJB99" s="156"/>
      <c r="NJC99" s="156"/>
      <c r="NJD99" s="156"/>
      <c r="NJE99" s="156"/>
      <c r="NJF99" s="156"/>
      <c r="NJG99" s="156"/>
      <c r="NJH99" s="156"/>
      <c r="NJI99" s="156"/>
      <c r="NJJ99" s="156"/>
      <c r="NJK99" s="156"/>
      <c r="NJL99" s="156"/>
      <c r="NJM99" s="156"/>
      <c r="NJN99" s="156"/>
      <c r="NJO99" s="156"/>
      <c r="NJP99" s="156"/>
      <c r="NJQ99" s="156"/>
      <c r="NJR99" s="156"/>
      <c r="NJS99" s="156"/>
      <c r="NJT99" s="156"/>
      <c r="NJU99" s="156"/>
      <c r="NJV99" s="156"/>
      <c r="NJW99" s="156"/>
      <c r="NJX99" s="156"/>
      <c r="NJY99" s="156"/>
      <c r="NJZ99" s="156"/>
      <c r="NKA99" s="156"/>
      <c r="NKB99" s="156"/>
      <c r="NKC99" s="156"/>
      <c r="NKD99" s="156"/>
      <c r="NKE99" s="156"/>
      <c r="NKF99" s="156"/>
      <c r="NKG99" s="156"/>
      <c r="NKH99" s="156"/>
      <c r="NKI99" s="156"/>
      <c r="NKJ99" s="156"/>
      <c r="NKK99" s="156"/>
      <c r="NKL99" s="156"/>
      <c r="NKM99" s="156"/>
      <c r="NKN99" s="156"/>
      <c r="NKO99" s="156"/>
      <c r="NKP99" s="156"/>
      <c r="NKQ99" s="156"/>
      <c r="NKR99" s="156"/>
      <c r="NKS99" s="156"/>
      <c r="NKT99" s="156"/>
      <c r="NKU99" s="156"/>
      <c r="NKV99" s="156"/>
      <c r="NKW99" s="156"/>
      <c r="NKX99" s="156"/>
      <c r="NKY99" s="156"/>
      <c r="NKZ99" s="156"/>
      <c r="NLA99" s="156"/>
      <c r="NLB99" s="156"/>
      <c r="NLC99" s="156"/>
      <c r="NLD99" s="156"/>
      <c r="NLE99" s="156"/>
      <c r="NLF99" s="156"/>
      <c r="NLG99" s="156"/>
      <c r="NLH99" s="156"/>
      <c r="NLI99" s="156"/>
      <c r="NLJ99" s="156"/>
      <c r="NLK99" s="156"/>
      <c r="NLL99" s="156"/>
      <c r="NLM99" s="156"/>
      <c r="NLN99" s="156"/>
      <c r="NLO99" s="156"/>
      <c r="NLP99" s="156"/>
      <c r="NLQ99" s="156"/>
      <c r="NLR99" s="156"/>
      <c r="NLS99" s="156"/>
      <c r="NLT99" s="156"/>
      <c r="NLU99" s="156"/>
      <c r="NLV99" s="156"/>
      <c r="NLW99" s="156"/>
      <c r="NLX99" s="156"/>
      <c r="NLY99" s="156"/>
      <c r="NLZ99" s="156"/>
      <c r="NMA99" s="156"/>
      <c r="NMB99" s="156"/>
      <c r="NMC99" s="156"/>
      <c r="NMD99" s="156"/>
      <c r="NME99" s="156"/>
      <c r="NMF99" s="156"/>
      <c r="NMG99" s="156"/>
      <c r="NMH99" s="156"/>
      <c r="NMI99" s="156"/>
      <c r="NMJ99" s="156"/>
      <c r="NMK99" s="156"/>
      <c r="NML99" s="156"/>
      <c r="NMM99" s="156"/>
      <c r="NMN99" s="156"/>
      <c r="NMO99" s="156"/>
      <c r="NMP99" s="156"/>
      <c r="NMQ99" s="156"/>
      <c r="NMR99" s="156"/>
      <c r="NMS99" s="156"/>
      <c r="NMT99" s="156"/>
      <c r="NMU99" s="156"/>
      <c r="NMV99" s="156"/>
      <c r="NMW99" s="156"/>
      <c r="NMX99" s="156"/>
      <c r="NMY99" s="156"/>
      <c r="NMZ99" s="156"/>
      <c r="NNA99" s="156"/>
      <c r="NNB99" s="156"/>
      <c r="NNC99" s="156"/>
      <c r="NND99" s="156"/>
      <c r="NNE99" s="156"/>
      <c r="NNF99" s="156"/>
      <c r="NNG99" s="156"/>
      <c r="NNH99" s="156"/>
      <c r="NNI99" s="156"/>
      <c r="NNJ99" s="156"/>
      <c r="NNK99" s="156"/>
      <c r="NNL99" s="156"/>
      <c r="NNM99" s="156"/>
      <c r="NNN99" s="156"/>
      <c r="NNO99" s="156"/>
      <c r="NNP99" s="156"/>
      <c r="NNQ99" s="156"/>
      <c r="NNR99" s="156"/>
      <c r="NNS99" s="156"/>
      <c r="NNT99" s="156"/>
      <c r="NNU99" s="156"/>
      <c r="NNV99" s="156"/>
      <c r="NNW99" s="156"/>
      <c r="NNX99" s="156"/>
      <c r="NNY99" s="156"/>
      <c r="NNZ99" s="156"/>
      <c r="NOA99" s="156"/>
      <c r="NOB99" s="156"/>
      <c r="NOC99" s="156"/>
      <c r="NOD99" s="156"/>
      <c r="NOE99" s="156"/>
      <c r="NOF99" s="156"/>
      <c r="NOG99" s="156"/>
      <c r="NOH99" s="156"/>
      <c r="NOI99" s="156"/>
      <c r="NOJ99" s="156"/>
      <c r="NOK99" s="156"/>
      <c r="NOL99" s="156"/>
      <c r="NOM99" s="156"/>
      <c r="NON99" s="156"/>
      <c r="NOO99" s="156"/>
      <c r="NOP99" s="156"/>
      <c r="NOQ99" s="156"/>
      <c r="NOR99" s="156"/>
      <c r="NOS99" s="156"/>
      <c r="NOT99" s="156"/>
      <c r="NOU99" s="156"/>
      <c r="NOV99" s="156"/>
      <c r="NOW99" s="156"/>
      <c r="NOX99" s="156"/>
      <c r="NOY99" s="156"/>
      <c r="NOZ99" s="156"/>
      <c r="NPA99" s="156"/>
      <c r="NPB99" s="156"/>
      <c r="NPC99" s="156"/>
      <c r="NPD99" s="156"/>
      <c r="NPE99" s="156"/>
      <c r="NPF99" s="156"/>
      <c r="NPG99" s="156"/>
      <c r="NPH99" s="156"/>
      <c r="NPI99" s="156"/>
      <c r="NPJ99" s="156"/>
      <c r="NPK99" s="156"/>
      <c r="NPL99" s="156"/>
      <c r="NPM99" s="156"/>
      <c r="NPN99" s="156"/>
      <c r="NPO99" s="156"/>
      <c r="NPP99" s="156"/>
      <c r="NPQ99" s="156"/>
      <c r="NPR99" s="156"/>
      <c r="NPS99" s="156"/>
      <c r="NPT99" s="156"/>
      <c r="NPU99" s="156"/>
      <c r="NPV99" s="156"/>
      <c r="NPW99" s="156"/>
      <c r="NPX99" s="156"/>
      <c r="NPY99" s="156"/>
      <c r="NPZ99" s="156"/>
      <c r="NQA99" s="156"/>
      <c r="NQB99" s="156"/>
      <c r="NQC99" s="156"/>
      <c r="NQD99" s="156"/>
      <c r="NQE99" s="156"/>
      <c r="NQF99" s="156"/>
      <c r="NQG99" s="156"/>
      <c r="NQH99" s="156"/>
      <c r="NQI99" s="156"/>
      <c r="NQJ99" s="156"/>
      <c r="NQK99" s="156"/>
      <c r="NQL99" s="156"/>
      <c r="NQM99" s="156"/>
      <c r="NQN99" s="156"/>
      <c r="NQO99" s="156"/>
      <c r="NQP99" s="156"/>
      <c r="NQQ99" s="156"/>
      <c r="NQR99" s="156"/>
      <c r="NQS99" s="156"/>
      <c r="NQT99" s="156"/>
      <c r="NQU99" s="156"/>
      <c r="NQV99" s="156"/>
      <c r="NQW99" s="156"/>
      <c r="NQX99" s="156"/>
      <c r="NQY99" s="156"/>
      <c r="NQZ99" s="156"/>
      <c r="NRA99" s="156"/>
      <c r="NRB99" s="156"/>
      <c r="NRC99" s="156"/>
      <c r="NRD99" s="156"/>
      <c r="NRE99" s="156"/>
      <c r="NRF99" s="156"/>
      <c r="NRG99" s="156"/>
      <c r="NRH99" s="156"/>
      <c r="NRI99" s="156"/>
      <c r="NRJ99" s="156"/>
      <c r="NRK99" s="156"/>
      <c r="NRL99" s="156"/>
      <c r="NRM99" s="156"/>
      <c r="NRN99" s="156"/>
      <c r="NRO99" s="156"/>
      <c r="NRP99" s="156"/>
      <c r="NRQ99" s="156"/>
      <c r="NRR99" s="156"/>
      <c r="NRS99" s="156"/>
      <c r="NRT99" s="156"/>
      <c r="NRU99" s="156"/>
      <c r="NRV99" s="156"/>
      <c r="NRW99" s="156"/>
      <c r="NRX99" s="156"/>
      <c r="NRY99" s="156"/>
      <c r="NRZ99" s="156"/>
      <c r="NSA99" s="156"/>
      <c r="NSB99" s="156"/>
      <c r="NSC99" s="156"/>
      <c r="NSD99" s="156"/>
      <c r="NSE99" s="156"/>
      <c r="NSF99" s="156"/>
      <c r="NSG99" s="156"/>
      <c r="NSH99" s="156"/>
      <c r="NSI99" s="156"/>
      <c r="NSJ99" s="156"/>
      <c r="NSK99" s="156"/>
      <c r="NSL99" s="156"/>
      <c r="NSM99" s="156"/>
      <c r="NSN99" s="156"/>
      <c r="NSO99" s="156"/>
      <c r="NSP99" s="156"/>
      <c r="NSQ99" s="156"/>
      <c r="NSR99" s="156"/>
      <c r="NSS99" s="156"/>
      <c r="NST99" s="156"/>
      <c r="NSU99" s="156"/>
      <c r="NSV99" s="156"/>
      <c r="NSW99" s="156"/>
      <c r="NSX99" s="156"/>
      <c r="NSY99" s="156"/>
      <c r="NSZ99" s="156"/>
      <c r="NTA99" s="156"/>
      <c r="NTB99" s="156"/>
      <c r="NTC99" s="156"/>
      <c r="NTD99" s="156"/>
      <c r="NTE99" s="156"/>
      <c r="NTF99" s="156"/>
      <c r="NTG99" s="156"/>
      <c r="NTH99" s="156"/>
      <c r="NTI99" s="156"/>
      <c r="NTJ99" s="156"/>
      <c r="NTK99" s="156"/>
      <c r="NTL99" s="156"/>
      <c r="NTM99" s="156"/>
      <c r="NTN99" s="156"/>
      <c r="NTO99" s="156"/>
      <c r="NTP99" s="156"/>
      <c r="NTQ99" s="156"/>
      <c r="NTR99" s="156"/>
      <c r="NTS99" s="156"/>
      <c r="NTT99" s="156"/>
      <c r="NTU99" s="156"/>
      <c r="NTV99" s="156"/>
      <c r="NTW99" s="156"/>
      <c r="NTX99" s="156"/>
      <c r="NTY99" s="156"/>
      <c r="NTZ99" s="156"/>
      <c r="NUA99" s="156"/>
      <c r="NUB99" s="156"/>
      <c r="NUC99" s="156"/>
      <c r="NUD99" s="156"/>
      <c r="NUE99" s="156"/>
      <c r="NUF99" s="156"/>
      <c r="NUG99" s="156"/>
      <c r="NUH99" s="156"/>
      <c r="NUI99" s="156"/>
      <c r="NUJ99" s="156"/>
      <c r="NUK99" s="156"/>
      <c r="NUL99" s="156"/>
      <c r="NUM99" s="156"/>
      <c r="NUN99" s="156"/>
      <c r="NUO99" s="156"/>
      <c r="NUP99" s="156"/>
      <c r="NUQ99" s="156"/>
      <c r="NUR99" s="156"/>
      <c r="NUS99" s="156"/>
      <c r="NUT99" s="156"/>
      <c r="NUU99" s="156"/>
      <c r="NUV99" s="156"/>
      <c r="NUW99" s="156"/>
      <c r="NUX99" s="156"/>
      <c r="NUY99" s="156"/>
      <c r="NUZ99" s="156"/>
      <c r="NVA99" s="156"/>
      <c r="NVB99" s="156"/>
      <c r="NVC99" s="156"/>
      <c r="NVD99" s="156"/>
      <c r="NVE99" s="156"/>
      <c r="NVF99" s="156"/>
      <c r="NVG99" s="156"/>
      <c r="NVH99" s="156"/>
      <c r="NVI99" s="156"/>
      <c r="NVJ99" s="156"/>
      <c r="NVK99" s="156"/>
      <c r="NVL99" s="156"/>
      <c r="NVM99" s="156"/>
      <c r="NVN99" s="156"/>
      <c r="NVO99" s="156"/>
      <c r="NVP99" s="156"/>
      <c r="NVQ99" s="156"/>
      <c r="NVR99" s="156"/>
      <c r="NVS99" s="156"/>
      <c r="NVT99" s="156"/>
      <c r="NVU99" s="156"/>
      <c r="NVV99" s="156"/>
      <c r="NVW99" s="156"/>
      <c r="NVX99" s="156"/>
      <c r="NVY99" s="156"/>
      <c r="NVZ99" s="156"/>
      <c r="NWA99" s="156"/>
      <c r="NWB99" s="156"/>
      <c r="NWC99" s="156"/>
      <c r="NWD99" s="156"/>
      <c r="NWE99" s="156"/>
      <c r="NWF99" s="156"/>
      <c r="NWG99" s="156"/>
      <c r="NWH99" s="156"/>
      <c r="NWI99" s="156"/>
      <c r="NWJ99" s="156"/>
      <c r="NWK99" s="156"/>
      <c r="NWL99" s="156"/>
      <c r="NWM99" s="156"/>
      <c r="NWN99" s="156"/>
      <c r="NWO99" s="156"/>
      <c r="NWP99" s="156"/>
      <c r="NWQ99" s="156"/>
      <c r="NWR99" s="156"/>
      <c r="NWS99" s="156"/>
      <c r="NWT99" s="156"/>
      <c r="NWU99" s="156"/>
      <c r="NWV99" s="156"/>
      <c r="NWW99" s="156"/>
      <c r="NWX99" s="156"/>
      <c r="NWY99" s="156"/>
      <c r="NWZ99" s="156"/>
      <c r="NXA99" s="156"/>
      <c r="NXB99" s="156"/>
      <c r="NXC99" s="156"/>
      <c r="NXD99" s="156"/>
      <c r="NXE99" s="156"/>
      <c r="NXF99" s="156"/>
      <c r="NXG99" s="156"/>
      <c r="NXH99" s="156"/>
      <c r="NXI99" s="156"/>
      <c r="NXJ99" s="156"/>
      <c r="NXK99" s="156"/>
      <c r="NXL99" s="156"/>
      <c r="NXM99" s="156"/>
      <c r="NXN99" s="156"/>
      <c r="NXO99" s="156"/>
      <c r="NXP99" s="156"/>
      <c r="NXQ99" s="156"/>
      <c r="NXR99" s="156"/>
      <c r="NXS99" s="156"/>
      <c r="NXT99" s="156"/>
      <c r="NXU99" s="156"/>
      <c r="NXV99" s="156"/>
      <c r="NXW99" s="156"/>
      <c r="NXX99" s="156"/>
      <c r="NXY99" s="156"/>
      <c r="NXZ99" s="156"/>
      <c r="NYA99" s="156"/>
      <c r="NYB99" s="156"/>
      <c r="NYC99" s="156"/>
      <c r="NYD99" s="156"/>
      <c r="NYE99" s="156"/>
      <c r="NYF99" s="156"/>
      <c r="NYG99" s="156"/>
      <c r="NYH99" s="156"/>
      <c r="NYI99" s="156"/>
      <c r="NYJ99" s="156"/>
      <c r="NYK99" s="156"/>
      <c r="NYL99" s="156"/>
      <c r="NYM99" s="156"/>
      <c r="NYN99" s="156"/>
      <c r="NYO99" s="156"/>
      <c r="NYP99" s="156"/>
      <c r="NYQ99" s="156"/>
      <c r="NYR99" s="156"/>
      <c r="NYS99" s="156"/>
      <c r="NYT99" s="156"/>
      <c r="NYU99" s="156"/>
      <c r="NYV99" s="156"/>
      <c r="NYW99" s="156"/>
      <c r="NYX99" s="156"/>
      <c r="NYY99" s="156"/>
      <c r="NYZ99" s="156"/>
      <c r="NZA99" s="156"/>
      <c r="NZB99" s="156"/>
      <c r="NZC99" s="156"/>
      <c r="NZD99" s="156"/>
      <c r="NZE99" s="156"/>
      <c r="NZF99" s="156"/>
      <c r="NZG99" s="156"/>
      <c r="NZH99" s="156"/>
      <c r="NZI99" s="156"/>
      <c r="NZJ99" s="156"/>
      <c r="NZK99" s="156"/>
      <c r="NZL99" s="156"/>
      <c r="NZM99" s="156"/>
      <c r="NZN99" s="156"/>
      <c r="NZO99" s="156"/>
      <c r="NZP99" s="156"/>
      <c r="NZQ99" s="156"/>
      <c r="NZR99" s="156"/>
      <c r="NZS99" s="156"/>
      <c r="NZT99" s="156"/>
      <c r="NZU99" s="156"/>
      <c r="NZV99" s="156"/>
      <c r="NZW99" s="156"/>
      <c r="NZX99" s="156"/>
      <c r="NZY99" s="156"/>
      <c r="NZZ99" s="156"/>
      <c r="OAA99" s="156"/>
      <c r="OAB99" s="156"/>
      <c r="OAC99" s="156"/>
      <c r="OAD99" s="156"/>
      <c r="OAE99" s="156"/>
      <c r="OAF99" s="156"/>
      <c r="OAG99" s="156"/>
      <c r="OAH99" s="156"/>
      <c r="OAI99" s="156"/>
      <c r="OAJ99" s="156"/>
      <c r="OAK99" s="156"/>
      <c r="OAL99" s="156"/>
      <c r="OAM99" s="156"/>
      <c r="OAN99" s="156"/>
      <c r="OAO99" s="156"/>
      <c r="OAP99" s="156"/>
      <c r="OAQ99" s="156"/>
      <c r="OAR99" s="156"/>
      <c r="OAS99" s="156"/>
      <c r="OAT99" s="156"/>
      <c r="OAU99" s="156"/>
      <c r="OAV99" s="156"/>
      <c r="OAW99" s="156"/>
      <c r="OAX99" s="156"/>
      <c r="OAY99" s="156"/>
      <c r="OAZ99" s="156"/>
      <c r="OBA99" s="156"/>
      <c r="OBB99" s="156"/>
      <c r="OBC99" s="156"/>
      <c r="OBD99" s="156"/>
      <c r="OBE99" s="156"/>
      <c r="OBF99" s="156"/>
      <c r="OBG99" s="156"/>
      <c r="OBH99" s="156"/>
      <c r="OBI99" s="156"/>
      <c r="OBJ99" s="156"/>
      <c r="OBK99" s="156"/>
      <c r="OBL99" s="156"/>
      <c r="OBM99" s="156"/>
      <c r="OBN99" s="156"/>
      <c r="OBO99" s="156"/>
      <c r="OBP99" s="156"/>
      <c r="OBQ99" s="156"/>
      <c r="OBR99" s="156"/>
      <c r="OBS99" s="156"/>
      <c r="OBT99" s="156"/>
      <c r="OBU99" s="156"/>
      <c r="OBV99" s="156"/>
      <c r="OBW99" s="156"/>
      <c r="OBX99" s="156"/>
      <c r="OBY99" s="156"/>
      <c r="OBZ99" s="156"/>
      <c r="OCA99" s="156"/>
      <c r="OCB99" s="156"/>
      <c r="OCC99" s="156"/>
      <c r="OCD99" s="156"/>
      <c r="OCE99" s="156"/>
      <c r="OCF99" s="156"/>
      <c r="OCG99" s="156"/>
      <c r="OCH99" s="156"/>
      <c r="OCI99" s="156"/>
      <c r="OCJ99" s="156"/>
      <c r="OCK99" s="156"/>
      <c r="OCL99" s="156"/>
      <c r="OCM99" s="156"/>
      <c r="OCN99" s="156"/>
      <c r="OCO99" s="156"/>
      <c r="OCP99" s="156"/>
      <c r="OCQ99" s="156"/>
      <c r="OCR99" s="156"/>
      <c r="OCS99" s="156"/>
      <c r="OCT99" s="156"/>
      <c r="OCU99" s="156"/>
      <c r="OCV99" s="156"/>
      <c r="OCW99" s="156"/>
      <c r="OCX99" s="156"/>
      <c r="OCY99" s="156"/>
      <c r="OCZ99" s="156"/>
      <c r="ODA99" s="156"/>
      <c r="ODB99" s="156"/>
      <c r="ODC99" s="156"/>
      <c r="ODD99" s="156"/>
      <c r="ODE99" s="156"/>
      <c r="ODF99" s="156"/>
      <c r="ODG99" s="156"/>
      <c r="ODH99" s="156"/>
      <c r="ODI99" s="156"/>
      <c r="ODJ99" s="156"/>
      <c r="ODK99" s="156"/>
      <c r="ODL99" s="156"/>
      <c r="ODM99" s="156"/>
      <c r="ODN99" s="156"/>
      <c r="ODO99" s="156"/>
      <c r="ODP99" s="156"/>
      <c r="ODQ99" s="156"/>
      <c r="ODR99" s="156"/>
      <c r="ODS99" s="156"/>
      <c r="ODT99" s="156"/>
      <c r="ODU99" s="156"/>
      <c r="ODV99" s="156"/>
      <c r="ODW99" s="156"/>
      <c r="ODX99" s="156"/>
      <c r="ODY99" s="156"/>
      <c r="ODZ99" s="156"/>
      <c r="OEA99" s="156"/>
      <c r="OEB99" s="156"/>
      <c r="OEC99" s="156"/>
      <c r="OED99" s="156"/>
      <c r="OEE99" s="156"/>
      <c r="OEF99" s="156"/>
      <c r="OEG99" s="156"/>
      <c r="OEH99" s="156"/>
      <c r="OEI99" s="156"/>
      <c r="OEJ99" s="156"/>
      <c r="OEK99" s="156"/>
      <c r="OEL99" s="156"/>
      <c r="OEM99" s="156"/>
      <c r="OEN99" s="156"/>
      <c r="OEO99" s="156"/>
      <c r="OEP99" s="156"/>
      <c r="OEQ99" s="156"/>
      <c r="OER99" s="156"/>
      <c r="OES99" s="156"/>
      <c r="OET99" s="156"/>
      <c r="OEU99" s="156"/>
      <c r="OEV99" s="156"/>
      <c r="OEW99" s="156"/>
      <c r="OEX99" s="156"/>
      <c r="OEY99" s="156"/>
      <c r="OEZ99" s="156"/>
      <c r="OFA99" s="156"/>
      <c r="OFB99" s="156"/>
      <c r="OFC99" s="156"/>
      <c r="OFD99" s="156"/>
      <c r="OFE99" s="156"/>
      <c r="OFF99" s="156"/>
      <c r="OFG99" s="156"/>
      <c r="OFH99" s="156"/>
      <c r="OFI99" s="156"/>
      <c r="OFJ99" s="156"/>
      <c r="OFK99" s="156"/>
      <c r="OFL99" s="156"/>
      <c r="OFM99" s="156"/>
      <c r="OFN99" s="156"/>
      <c r="OFO99" s="156"/>
      <c r="OFP99" s="156"/>
      <c r="OFQ99" s="156"/>
      <c r="OFR99" s="156"/>
      <c r="OFS99" s="156"/>
      <c r="OFT99" s="156"/>
      <c r="OFU99" s="156"/>
      <c r="OFV99" s="156"/>
      <c r="OFW99" s="156"/>
      <c r="OFX99" s="156"/>
      <c r="OFY99" s="156"/>
      <c r="OFZ99" s="156"/>
      <c r="OGA99" s="156"/>
      <c r="OGB99" s="156"/>
      <c r="OGC99" s="156"/>
      <c r="OGD99" s="156"/>
      <c r="OGE99" s="156"/>
      <c r="OGF99" s="156"/>
      <c r="OGG99" s="156"/>
      <c r="OGH99" s="156"/>
      <c r="OGI99" s="156"/>
      <c r="OGJ99" s="156"/>
      <c r="OGK99" s="156"/>
      <c r="OGL99" s="156"/>
      <c r="OGM99" s="156"/>
      <c r="OGN99" s="156"/>
      <c r="OGO99" s="156"/>
      <c r="OGP99" s="156"/>
      <c r="OGQ99" s="156"/>
      <c r="OGR99" s="156"/>
      <c r="OGS99" s="156"/>
      <c r="OGT99" s="156"/>
      <c r="OGU99" s="156"/>
      <c r="OGV99" s="156"/>
      <c r="OGW99" s="156"/>
      <c r="OGX99" s="156"/>
      <c r="OGY99" s="156"/>
      <c r="OGZ99" s="156"/>
      <c r="OHA99" s="156"/>
      <c r="OHB99" s="156"/>
      <c r="OHC99" s="156"/>
      <c r="OHD99" s="156"/>
      <c r="OHE99" s="156"/>
      <c r="OHF99" s="156"/>
      <c r="OHG99" s="156"/>
      <c r="OHH99" s="156"/>
      <c r="OHI99" s="156"/>
      <c r="OHJ99" s="156"/>
      <c r="OHK99" s="156"/>
      <c r="OHL99" s="156"/>
      <c r="OHM99" s="156"/>
      <c r="OHN99" s="156"/>
      <c r="OHO99" s="156"/>
      <c r="OHP99" s="156"/>
      <c r="OHQ99" s="156"/>
      <c r="OHR99" s="156"/>
      <c r="OHS99" s="156"/>
      <c r="OHT99" s="156"/>
      <c r="OHU99" s="156"/>
      <c r="OHV99" s="156"/>
      <c r="OHW99" s="156"/>
      <c r="OHX99" s="156"/>
      <c r="OHY99" s="156"/>
      <c r="OHZ99" s="156"/>
      <c r="OIA99" s="156"/>
      <c r="OIB99" s="156"/>
      <c r="OIC99" s="156"/>
      <c r="OID99" s="156"/>
      <c r="OIE99" s="156"/>
      <c r="OIF99" s="156"/>
      <c r="OIG99" s="156"/>
      <c r="OIH99" s="156"/>
      <c r="OII99" s="156"/>
      <c r="OIJ99" s="156"/>
      <c r="OIK99" s="156"/>
      <c r="OIL99" s="156"/>
      <c r="OIM99" s="156"/>
      <c r="OIN99" s="156"/>
      <c r="OIO99" s="156"/>
      <c r="OIP99" s="156"/>
      <c r="OIQ99" s="156"/>
      <c r="OIR99" s="156"/>
      <c r="OIS99" s="156"/>
      <c r="OIT99" s="156"/>
      <c r="OIU99" s="156"/>
      <c r="OIV99" s="156"/>
      <c r="OIW99" s="156"/>
      <c r="OIX99" s="156"/>
      <c r="OIY99" s="156"/>
      <c r="OIZ99" s="156"/>
      <c r="OJA99" s="156"/>
      <c r="OJB99" s="156"/>
      <c r="OJC99" s="156"/>
      <c r="OJD99" s="156"/>
      <c r="OJE99" s="156"/>
      <c r="OJF99" s="156"/>
      <c r="OJG99" s="156"/>
      <c r="OJH99" s="156"/>
      <c r="OJI99" s="156"/>
      <c r="OJJ99" s="156"/>
      <c r="OJK99" s="156"/>
      <c r="OJL99" s="156"/>
      <c r="OJM99" s="156"/>
      <c r="OJN99" s="156"/>
      <c r="OJO99" s="156"/>
      <c r="OJP99" s="156"/>
      <c r="OJQ99" s="156"/>
      <c r="OJR99" s="156"/>
      <c r="OJS99" s="156"/>
      <c r="OJT99" s="156"/>
      <c r="OJU99" s="156"/>
      <c r="OJV99" s="156"/>
      <c r="OJW99" s="156"/>
      <c r="OJX99" s="156"/>
      <c r="OJY99" s="156"/>
      <c r="OJZ99" s="156"/>
      <c r="OKA99" s="156"/>
      <c r="OKB99" s="156"/>
      <c r="OKC99" s="156"/>
      <c r="OKD99" s="156"/>
      <c r="OKE99" s="156"/>
      <c r="OKF99" s="156"/>
      <c r="OKG99" s="156"/>
      <c r="OKH99" s="156"/>
      <c r="OKI99" s="156"/>
      <c r="OKJ99" s="156"/>
      <c r="OKK99" s="156"/>
      <c r="OKL99" s="156"/>
      <c r="OKM99" s="156"/>
      <c r="OKN99" s="156"/>
      <c r="OKO99" s="156"/>
      <c r="OKP99" s="156"/>
      <c r="OKQ99" s="156"/>
      <c r="OKR99" s="156"/>
      <c r="OKS99" s="156"/>
      <c r="OKT99" s="156"/>
      <c r="OKU99" s="156"/>
      <c r="OKV99" s="156"/>
      <c r="OKW99" s="156"/>
      <c r="OKX99" s="156"/>
      <c r="OKY99" s="156"/>
      <c r="OKZ99" s="156"/>
      <c r="OLA99" s="156"/>
      <c r="OLB99" s="156"/>
      <c r="OLC99" s="156"/>
      <c r="OLD99" s="156"/>
      <c r="OLE99" s="156"/>
      <c r="OLF99" s="156"/>
      <c r="OLG99" s="156"/>
      <c r="OLH99" s="156"/>
      <c r="OLI99" s="156"/>
      <c r="OLJ99" s="156"/>
      <c r="OLK99" s="156"/>
      <c r="OLL99" s="156"/>
      <c r="OLM99" s="156"/>
      <c r="OLN99" s="156"/>
      <c r="OLO99" s="156"/>
      <c r="OLP99" s="156"/>
      <c r="OLQ99" s="156"/>
      <c r="OLR99" s="156"/>
      <c r="OLS99" s="156"/>
      <c r="OLT99" s="156"/>
      <c r="OLU99" s="156"/>
      <c r="OLV99" s="156"/>
      <c r="OLW99" s="156"/>
      <c r="OLX99" s="156"/>
      <c r="OLY99" s="156"/>
      <c r="OLZ99" s="156"/>
      <c r="OMA99" s="156"/>
      <c r="OMB99" s="156"/>
      <c r="OMC99" s="156"/>
      <c r="OMD99" s="156"/>
      <c r="OME99" s="156"/>
      <c r="OMF99" s="156"/>
      <c r="OMG99" s="156"/>
      <c r="OMH99" s="156"/>
      <c r="OMI99" s="156"/>
      <c r="OMJ99" s="156"/>
      <c r="OMK99" s="156"/>
      <c r="OML99" s="156"/>
      <c r="OMM99" s="156"/>
      <c r="OMN99" s="156"/>
      <c r="OMO99" s="156"/>
      <c r="OMP99" s="156"/>
      <c r="OMQ99" s="156"/>
      <c r="OMR99" s="156"/>
      <c r="OMS99" s="156"/>
      <c r="OMT99" s="156"/>
      <c r="OMU99" s="156"/>
      <c r="OMV99" s="156"/>
      <c r="OMW99" s="156"/>
      <c r="OMX99" s="156"/>
      <c r="OMY99" s="156"/>
      <c r="OMZ99" s="156"/>
      <c r="ONA99" s="156"/>
      <c r="ONB99" s="156"/>
      <c r="ONC99" s="156"/>
      <c r="OND99" s="156"/>
      <c r="ONE99" s="156"/>
      <c r="ONF99" s="156"/>
      <c r="ONG99" s="156"/>
      <c r="ONH99" s="156"/>
      <c r="ONI99" s="156"/>
      <c r="ONJ99" s="156"/>
      <c r="ONK99" s="156"/>
      <c r="ONL99" s="156"/>
      <c r="ONM99" s="156"/>
      <c r="ONN99" s="156"/>
      <c r="ONO99" s="156"/>
      <c r="ONP99" s="156"/>
      <c r="ONQ99" s="156"/>
      <c r="ONR99" s="156"/>
      <c r="ONS99" s="156"/>
      <c r="ONT99" s="156"/>
      <c r="ONU99" s="156"/>
      <c r="ONV99" s="156"/>
      <c r="ONW99" s="156"/>
      <c r="ONX99" s="156"/>
      <c r="ONY99" s="156"/>
      <c r="ONZ99" s="156"/>
      <c r="OOA99" s="156"/>
      <c r="OOB99" s="156"/>
      <c r="OOC99" s="156"/>
      <c r="OOD99" s="156"/>
      <c r="OOE99" s="156"/>
      <c r="OOF99" s="156"/>
      <c r="OOG99" s="156"/>
      <c r="OOH99" s="156"/>
      <c r="OOI99" s="156"/>
      <c r="OOJ99" s="156"/>
      <c r="OOK99" s="156"/>
      <c r="OOL99" s="156"/>
      <c r="OOM99" s="156"/>
      <c r="OON99" s="156"/>
      <c r="OOO99" s="156"/>
      <c r="OOP99" s="156"/>
      <c r="OOQ99" s="156"/>
      <c r="OOR99" s="156"/>
      <c r="OOS99" s="156"/>
      <c r="OOT99" s="156"/>
      <c r="OOU99" s="156"/>
      <c r="OOV99" s="156"/>
      <c r="OOW99" s="156"/>
      <c r="OOX99" s="156"/>
      <c r="OOY99" s="156"/>
      <c r="OOZ99" s="156"/>
      <c r="OPA99" s="156"/>
      <c r="OPB99" s="156"/>
      <c r="OPC99" s="156"/>
      <c r="OPD99" s="156"/>
      <c r="OPE99" s="156"/>
      <c r="OPF99" s="156"/>
      <c r="OPG99" s="156"/>
      <c r="OPH99" s="156"/>
      <c r="OPI99" s="156"/>
      <c r="OPJ99" s="156"/>
      <c r="OPK99" s="156"/>
      <c r="OPL99" s="156"/>
      <c r="OPM99" s="156"/>
      <c r="OPN99" s="156"/>
      <c r="OPO99" s="156"/>
      <c r="OPP99" s="156"/>
      <c r="OPQ99" s="156"/>
      <c r="OPR99" s="156"/>
      <c r="OPS99" s="156"/>
      <c r="OPT99" s="156"/>
      <c r="OPU99" s="156"/>
      <c r="OPV99" s="156"/>
      <c r="OPW99" s="156"/>
      <c r="OPX99" s="156"/>
      <c r="OPY99" s="156"/>
      <c r="OPZ99" s="156"/>
      <c r="OQA99" s="156"/>
      <c r="OQB99" s="156"/>
      <c r="OQC99" s="156"/>
      <c r="OQD99" s="156"/>
      <c r="OQE99" s="156"/>
      <c r="OQF99" s="156"/>
      <c r="OQG99" s="156"/>
      <c r="OQH99" s="156"/>
      <c r="OQI99" s="156"/>
      <c r="OQJ99" s="156"/>
      <c r="OQK99" s="156"/>
      <c r="OQL99" s="156"/>
      <c r="OQM99" s="156"/>
      <c r="OQN99" s="156"/>
      <c r="OQO99" s="156"/>
      <c r="OQP99" s="156"/>
      <c r="OQQ99" s="156"/>
      <c r="OQR99" s="156"/>
      <c r="OQS99" s="156"/>
      <c r="OQT99" s="156"/>
      <c r="OQU99" s="156"/>
      <c r="OQV99" s="156"/>
      <c r="OQW99" s="156"/>
      <c r="OQX99" s="156"/>
      <c r="OQY99" s="156"/>
      <c r="OQZ99" s="156"/>
      <c r="ORA99" s="156"/>
      <c r="ORB99" s="156"/>
      <c r="ORC99" s="156"/>
      <c r="ORD99" s="156"/>
      <c r="ORE99" s="156"/>
      <c r="ORF99" s="156"/>
      <c r="ORG99" s="156"/>
      <c r="ORH99" s="156"/>
      <c r="ORI99" s="156"/>
      <c r="ORJ99" s="156"/>
      <c r="ORK99" s="156"/>
      <c r="ORL99" s="156"/>
      <c r="ORM99" s="156"/>
      <c r="ORN99" s="156"/>
      <c r="ORO99" s="156"/>
      <c r="ORP99" s="156"/>
      <c r="ORQ99" s="156"/>
      <c r="ORR99" s="156"/>
      <c r="ORS99" s="156"/>
      <c r="ORT99" s="156"/>
      <c r="ORU99" s="156"/>
      <c r="ORV99" s="156"/>
      <c r="ORW99" s="156"/>
      <c r="ORX99" s="156"/>
      <c r="ORY99" s="156"/>
      <c r="ORZ99" s="156"/>
      <c r="OSA99" s="156"/>
      <c r="OSB99" s="156"/>
      <c r="OSC99" s="156"/>
      <c r="OSD99" s="156"/>
      <c r="OSE99" s="156"/>
      <c r="OSF99" s="156"/>
      <c r="OSG99" s="156"/>
      <c r="OSH99" s="156"/>
      <c r="OSI99" s="156"/>
      <c r="OSJ99" s="156"/>
      <c r="OSK99" s="156"/>
      <c r="OSL99" s="156"/>
      <c r="OSM99" s="156"/>
      <c r="OSN99" s="156"/>
      <c r="OSO99" s="156"/>
      <c r="OSP99" s="156"/>
      <c r="OSQ99" s="156"/>
      <c r="OSR99" s="156"/>
      <c r="OSS99" s="156"/>
      <c r="OST99" s="156"/>
      <c r="OSU99" s="156"/>
      <c r="OSV99" s="156"/>
      <c r="OSW99" s="156"/>
      <c r="OSX99" s="156"/>
      <c r="OSY99" s="156"/>
      <c r="OSZ99" s="156"/>
      <c r="OTA99" s="156"/>
      <c r="OTB99" s="156"/>
      <c r="OTC99" s="156"/>
      <c r="OTD99" s="156"/>
      <c r="OTE99" s="156"/>
      <c r="OTF99" s="156"/>
      <c r="OTG99" s="156"/>
      <c r="OTH99" s="156"/>
      <c r="OTI99" s="156"/>
      <c r="OTJ99" s="156"/>
      <c r="OTK99" s="156"/>
      <c r="OTL99" s="156"/>
      <c r="OTM99" s="156"/>
      <c r="OTN99" s="156"/>
      <c r="OTO99" s="156"/>
      <c r="OTP99" s="156"/>
      <c r="OTQ99" s="156"/>
      <c r="OTR99" s="156"/>
      <c r="OTS99" s="156"/>
      <c r="OTT99" s="156"/>
      <c r="OTU99" s="156"/>
      <c r="OTV99" s="156"/>
      <c r="OTW99" s="156"/>
      <c r="OTX99" s="156"/>
      <c r="OTY99" s="156"/>
      <c r="OTZ99" s="156"/>
      <c r="OUA99" s="156"/>
      <c r="OUB99" s="156"/>
      <c r="OUC99" s="156"/>
      <c r="OUD99" s="156"/>
      <c r="OUE99" s="156"/>
      <c r="OUF99" s="156"/>
      <c r="OUG99" s="156"/>
      <c r="OUH99" s="156"/>
      <c r="OUI99" s="156"/>
      <c r="OUJ99" s="156"/>
      <c r="OUK99" s="156"/>
      <c r="OUL99" s="156"/>
      <c r="OUM99" s="156"/>
      <c r="OUN99" s="156"/>
      <c r="OUO99" s="156"/>
      <c r="OUP99" s="156"/>
      <c r="OUQ99" s="156"/>
      <c r="OUR99" s="156"/>
      <c r="OUS99" s="156"/>
      <c r="OUT99" s="156"/>
      <c r="OUU99" s="156"/>
      <c r="OUV99" s="156"/>
      <c r="OUW99" s="156"/>
      <c r="OUX99" s="156"/>
      <c r="OUY99" s="156"/>
      <c r="OUZ99" s="156"/>
      <c r="OVA99" s="156"/>
      <c r="OVB99" s="156"/>
      <c r="OVC99" s="156"/>
      <c r="OVD99" s="156"/>
      <c r="OVE99" s="156"/>
      <c r="OVF99" s="156"/>
      <c r="OVG99" s="156"/>
      <c r="OVH99" s="156"/>
      <c r="OVI99" s="156"/>
      <c r="OVJ99" s="156"/>
      <c r="OVK99" s="156"/>
      <c r="OVL99" s="156"/>
      <c r="OVM99" s="156"/>
      <c r="OVN99" s="156"/>
      <c r="OVO99" s="156"/>
      <c r="OVP99" s="156"/>
      <c r="OVQ99" s="156"/>
      <c r="OVR99" s="156"/>
      <c r="OVS99" s="156"/>
      <c r="OVT99" s="156"/>
      <c r="OVU99" s="156"/>
      <c r="OVV99" s="156"/>
      <c r="OVW99" s="156"/>
      <c r="OVX99" s="156"/>
      <c r="OVY99" s="156"/>
      <c r="OVZ99" s="156"/>
      <c r="OWA99" s="156"/>
      <c r="OWB99" s="156"/>
      <c r="OWC99" s="156"/>
      <c r="OWD99" s="156"/>
      <c r="OWE99" s="156"/>
      <c r="OWF99" s="156"/>
      <c r="OWG99" s="156"/>
      <c r="OWH99" s="156"/>
      <c r="OWI99" s="156"/>
      <c r="OWJ99" s="156"/>
      <c r="OWK99" s="156"/>
      <c r="OWL99" s="156"/>
      <c r="OWM99" s="156"/>
      <c r="OWN99" s="156"/>
      <c r="OWO99" s="156"/>
      <c r="OWP99" s="156"/>
      <c r="OWQ99" s="156"/>
      <c r="OWR99" s="156"/>
      <c r="OWS99" s="156"/>
      <c r="OWT99" s="156"/>
      <c r="OWU99" s="156"/>
      <c r="OWV99" s="156"/>
      <c r="OWW99" s="156"/>
      <c r="OWX99" s="156"/>
      <c r="OWY99" s="156"/>
      <c r="OWZ99" s="156"/>
      <c r="OXA99" s="156"/>
      <c r="OXB99" s="156"/>
      <c r="OXC99" s="156"/>
      <c r="OXD99" s="156"/>
      <c r="OXE99" s="156"/>
      <c r="OXF99" s="156"/>
      <c r="OXG99" s="156"/>
      <c r="OXH99" s="156"/>
      <c r="OXI99" s="156"/>
      <c r="OXJ99" s="156"/>
      <c r="OXK99" s="156"/>
      <c r="OXL99" s="156"/>
      <c r="OXM99" s="156"/>
      <c r="OXN99" s="156"/>
      <c r="OXO99" s="156"/>
      <c r="OXP99" s="156"/>
      <c r="OXQ99" s="156"/>
      <c r="OXR99" s="156"/>
      <c r="OXS99" s="156"/>
      <c r="OXT99" s="156"/>
      <c r="OXU99" s="156"/>
      <c r="OXV99" s="156"/>
      <c r="OXW99" s="156"/>
      <c r="OXX99" s="156"/>
      <c r="OXY99" s="156"/>
      <c r="OXZ99" s="156"/>
      <c r="OYA99" s="156"/>
      <c r="OYB99" s="156"/>
      <c r="OYC99" s="156"/>
      <c r="OYD99" s="156"/>
      <c r="OYE99" s="156"/>
      <c r="OYF99" s="156"/>
      <c r="OYG99" s="156"/>
      <c r="OYH99" s="156"/>
      <c r="OYI99" s="156"/>
      <c r="OYJ99" s="156"/>
      <c r="OYK99" s="156"/>
      <c r="OYL99" s="156"/>
      <c r="OYM99" s="156"/>
      <c r="OYN99" s="156"/>
      <c r="OYO99" s="156"/>
      <c r="OYP99" s="156"/>
      <c r="OYQ99" s="156"/>
      <c r="OYR99" s="156"/>
      <c r="OYS99" s="156"/>
      <c r="OYT99" s="156"/>
      <c r="OYU99" s="156"/>
      <c r="OYV99" s="156"/>
      <c r="OYW99" s="156"/>
      <c r="OYX99" s="156"/>
      <c r="OYY99" s="156"/>
      <c r="OYZ99" s="156"/>
      <c r="OZA99" s="156"/>
      <c r="OZB99" s="156"/>
      <c r="OZC99" s="156"/>
      <c r="OZD99" s="156"/>
      <c r="OZE99" s="156"/>
      <c r="OZF99" s="156"/>
      <c r="OZG99" s="156"/>
      <c r="OZH99" s="156"/>
      <c r="OZI99" s="156"/>
      <c r="OZJ99" s="156"/>
      <c r="OZK99" s="156"/>
      <c r="OZL99" s="156"/>
      <c r="OZM99" s="156"/>
      <c r="OZN99" s="156"/>
      <c r="OZO99" s="156"/>
      <c r="OZP99" s="156"/>
      <c r="OZQ99" s="156"/>
      <c r="OZR99" s="156"/>
      <c r="OZS99" s="156"/>
      <c r="OZT99" s="156"/>
      <c r="OZU99" s="156"/>
      <c r="OZV99" s="156"/>
      <c r="OZW99" s="156"/>
      <c r="OZX99" s="156"/>
      <c r="OZY99" s="156"/>
      <c r="OZZ99" s="156"/>
      <c r="PAA99" s="156"/>
      <c r="PAB99" s="156"/>
      <c r="PAC99" s="156"/>
      <c r="PAD99" s="156"/>
      <c r="PAE99" s="156"/>
      <c r="PAF99" s="156"/>
      <c r="PAG99" s="156"/>
      <c r="PAH99" s="156"/>
      <c r="PAI99" s="156"/>
      <c r="PAJ99" s="156"/>
      <c r="PAK99" s="156"/>
      <c r="PAL99" s="156"/>
      <c r="PAM99" s="156"/>
      <c r="PAN99" s="156"/>
      <c r="PAO99" s="156"/>
      <c r="PAP99" s="156"/>
      <c r="PAQ99" s="156"/>
      <c r="PAR99" s="156"/>
      <c r="PAS99" s="156"/>
      <c r="PAT99" s="156"/>
      <c r="PAU99" s="156"/>
      <c r="PAV99" s="156"/>
      <c r="PAW99" s="156"/>
      <c r="PAX99" s="156"/>
      <c r="PAY99" s="156"/>
      <c r="PAZ99" s="156"/>
      <c r="PBA99" s="156"/>
      <c r="PBB99" s="156"/>
      <c r="PBC99" s="156"/>
      <c r="PBD99" s="156"/>
      <c r="PBE99" s="156"/>
      <c r="PBF99" s="156"/>
      <c r="PBG99" s="156"/>
      <c r="PBH99" s="156"/>
      <c r="PBI99" s="156"/>
      <c r="PBJ99" s="156"/>
      <c r="PBK99" s="156"/>
      <c r="PBL99" s="156"/>
      <c r="PBM99" s="156"/>
      <c r="PBN99" s="156"/>
      <c r="PBO99" s="156"/>
      <c r="PBP99" s="156"/>
      <c r="PBQ99" s="156"/>
      <c r="PBR99" s="156"/>
      <c r="PBS99" s="156"/>
      <c r="PBT99" s="156"/>
      <c r="PBU99" s="156"/>
      <c r="PBV99" s="156"/>
      <c r="PBW99" s="156"/>
      <c r="PBX99" s="156"/>
      <c r="PBY99" s="156"/>
      <c r="PBZ99" s="156"/>
      <c r="PCA99" s="156"/>
      <c r="PCB99" s="156"/>
      <c r="PCC99" s="156"/>
      <c r="PCD99" s="156"/>
      <c r="PCE99" s="156"/>
      <c r="PCF99" s="156"/>
      <c r="PCG99" s="156"/>
      <c r="PCH99" s="156"/>
      <c r="PCI99" s="156"/>
      <c r="PCJ99" s="156"/>
      <c r="PCK99" s="156"/>
      <c r="PCL99" s="156"/>
      <c r="PCM99" s="156"/>
      <c r="PCN99" s="156"/>
      <c r="PCO99" s="156"/>
      <c r="PCP99" s="156"/>
      <c r="PCQ99" s="156"/>
      <c r="PCR99" s="156"/>
      <c r="PCS99" s="156"/>
      <c r="PCT99" s="156"/>
      <c r="PCU99" s="156"/>
      <c r="PCV99" s="156"/>
      <c r="PCW99" s="156"/>
      <c r="PCX99" s="156"/>
      <c r="PCY99" s="156"/>
      <c r="PCZ99" s="156"/>
      <c r="PDA99" s="156"/>
      <c r="PDB99" s="156"/>
      <c r="PDC99" s="156"/>
      <c r="PDD99" s="156"/>
      <c r="PDE99" s="156"/>
      <c r="PDF99" s="156"/>
      <c r="PDG99" s="156"/>
      <c r="PDH99" s="156"/>
      <c r="PDI99" s="156"/>
      <c r="PDJ99" s="156"/>
      <c r="PDK99" s="156"/>
      <c r="PDL99" s="156"/>
      <c r="PDM99" s="156"/>
      <c r="PDN99" s="156"/>
      <c r="PDO99" s="156"/>
      <c r="PDP99" s="156"/>
      <c r="PDQ99" s="156"/>
      <c r="PDR99" s="156"/>
      <c r="PDS99" s="156"/>
      <c r="PDT99" s="156"/>
      <c r="PDU99" s="156"/>
      <c r="PDV99" s="156"/>
      <c r="PDW99" s="156"/>
      <c r="PDX99" s="156"/>
      <c r="PDY99" s="156"/>
      <c r="PDZ99" s="156"/>
      <c r="PEA99" s="156"/>
      <c r="PEB99" s="156"/>
      <c r="PEC99" s="156"/>
      <c r="PED99" s="156"/>
      <c r="PEE99" s="156"/>
      <c r="PEF99" s="156"/>
      <c r="PEG99" s="156"/>
      <c r="PEH99" s="156"/>
      <c r="PEI99" s="156"/>
      <c r="PEJ99" s="156"/>
      <c r="PEK99" s="156"/>
      <c r="PEL99" s="156"/>
      <c r="PEM99" s="156"/>
      <c r="PEN99" s="156"/>
      <c r="PEO99" s="156"/>
      <c r="PEP99" s="156"/>
      <c r="PEQ99" s="156"/>
      <c r="PER99" s="156"/>
      <c r="PES99" s="156"/>
      <c r="PET99" s="156"/>
      <c r="PEU99" s="156"/>
      <c r="PEV99" s="156"/>
      <c r="PEW99" s="156"/>
      <c r="PEX99" s="156"/>
      <c r="PEY99" s="156"/>
      <c r="PEZ99" s="156"/>
      <c r="PFA99" s="156"/>
      <c r="PFB99" s="156"/>
      <c r="PFC99" s="156"/>
      <c r="PFD99" s="156"/>
      <c r="PFE99" s="156"/>
      <c r="PFF99" s="156"/>
      <c r="PFG99" s="156"/>
      <c r="PFH99" s="156"/>
      <c r="PFI99" s="156"/>
      <c r="PFJ99" s="156"/>
      <c r="PFK99" s="156"/>
      <c r="PFL99" s="156"/>
      <c r="PFM99" s="156"/>
      <c r="PFN99" s="156"/>
      <c r="PFO99" s="156"/>
      <c r="PFP99" s="156"/>
      <c r="PFQ99" s="156"/>
      <c r="PFR99" s="156"/>
      <c r="PFS99" s="156"/>
      <c r="PFT99" s="156"/>
      <c r="PFU99" s="156"/>
      <c r="PFV99" s="156"/>
      <c r="PFW99" s="156"/>
      <c r="PFX99" s="156"/>
      <c r="PFY99" s="156"/>
      <c r="PFZ99" s="156"/>
      <c r="PGA99" s="156"/>
      <c r="PGB99" s="156"/>
      <c r="PGC99" s="156"/>
      <c r="PGD99" s="156"/>
      <c r="PGE99" s="156"/>
      <c r="PGF99" s="156"/>
      <c r="PGG99" s="156"/>
      <c r="PGH99" s="156"/>
      <c r="PGI99" s="156"/>
      <c r="PGJ99" s="156"/>
      <c r="PGK99" s="156"/>
      <c r="PGL99" s="156"/>
      <c r="PGM99" s="156"/>
      <c r="PGN99" s="156"/>
      <c r="PGO99" s="156"/>
      <c r="PGP99" s="156"/>
      <c r="PGQ99" s="156"/>
      <c r="PGR99" s="156"/>
      <c r="PGS99" s="156"/>
      <c r="PGT99" s="156"/>
      <c r="PGU99" s="156"/>
      <c r="PGV99" s="156"/>
      <c r="PGW99" s="156"/>
      <c r="PGX99" s="156"/>
      <c r="PGY99" s="156"/>
      <c r="PGZ99" s="156"/>
      <c r="PHA99" s="156"/>
      <c r="PHB99" s="156"/>
      <c r="PHC99" s="156"/>
      <c r="PHD99" s="156"/>
      <c r="PHE99" s="156"/>
      <c r="PHF99" s="156"/>
      <c r="PHG99" s="156"/>
      <c r="PHH99" s="156"/>
      <c r="PHI99" s="156"/>
      <c r="PHJ99" s="156"/>
      <c r="PHK99" s="156"/>
      <c r="PHL99" s="156"/>
      <c r="PHM99" s="156"/>
      <c r="PHN99" s="156"/>
      <c r="PHO99" s="156"/>
      <c r="PHP99" s="156"/>
      <c r="PHQ99" s="156"/>
      <c r="PHR99" s="156"/>
      <c r="PHS99" s="156"/>
      <c r="PHT99" s="156"/>
      <c r="PHU99" s="156"/>
      <c r="PHV99" s="156"/>
      <c r="PHW99" s="156"/>
      <c r="PHX99" s="156"/>
      <c r="PHY99" s="156"/>
      <c r="PHZ99" s="156"/>
      <c r="PIA99" s="156"/>
      <c r="PIB99" s="156"/>
      <c r="PIC99" s="156"/>
      <c r="PID99" s="156"/>
      <c r="PIE99" s="156"/>
      <c r="PIF99" s="156"/>
      <c r="PIG99" s="156"/>
      <c r="PIH99" s="156"/>
      <c r="PII99" s="156"/>
      <c r="PIJ99" s="156"/>
      <c r="PIK99" s="156"/>
      <c r="PIL99" s="156"/>
      <c r="PIM99" s="156"/>
      <c r="PIN99" s="156"/>
      <c r="PIO99" s="156"/>
      <c r="PIP99" s="156"/>
      <c r="PIQ99" s="156"/>
      <c r="PIR99" s="156"/>
      <c r="PIS99" s="156"/>
      <c r="PIT99" s="156"/>
      <c r="PIU99" s="156"/>
      <c r="PIV99" s="156"/>
      <c r="PIW99" s="156"/>
      <c r="PIX99" s="156"/>
      <c r="PIY99" s="156"/>
      <c r="PIZ99" s="156"/>
      <c r="PJA99" s="156"/>
      <c r="PJB99" s="156"/>
      <c r="PJC99" s="156"/>
      <c r="PJD99" s="156"/>
      <c r="PJE99" s="156"/>
      <c r="PJF99" s="156"/>
      <c r="PJG99" s="156"/>
      <c r="PJH99" s="156"/>
      <c r="PJI99" s="156"/>
      <c r="PJJ99" s="156"/>
      <c r="PJK99" s="156"/>
      <c r="PJL99" s="156"/>
      <c r="PJM99" s="156"/>
      <c r="PJN99" s="156"/>
      <c r="PJO99" s="156"/>
      <c r="PJP99" s="156"/>
      <c r="PJQ99" s="156"/>
      <c r="PJR99" s="156"/>
      <c r="PJS99" s="156"/>
      <c r="PJT99" s="156"/>
      <c r="PJU99" s="156"/>
      <c r="PJV99" s="156"/>
      <c r="PJW99" s="156"/>
      <c r="PJX99" s="156"/>
      <c r="PJY99" s="156"/>
      <c r="PJZ99" s="156"/>
      <c r="PKA99" s="156"/>
      <c r="PKB99" s="156"/>
      <c r="PKC99" s="156"/>
      <c r="PKD99" s="156"/>
      <c r="PKE99" s="156"/>
      <c r="PKF99" s="156"/>
      <c r="PKG99" s="156"/>
      <c r="PKH99" s="156"/>
      <c r="PKI99" s="156"/>
      <c r="PKJ99" s="156"/>
      <c r="PKK99" s="156"/>
      <c r="PKL99" s="156"/>
      <c r="PKM99" s="156"/>
      <c r="PKN99" s="156"/>
      <c r="PKO99" s="156"/>
      <c r="PKP99" s="156"/>
      <c r="PKQ99" s="156"/>
      <c r="PKR99" s="156"/>
      <c r="PKS99" s="156"/>
      <c r="PKT99" s="156"/>
      <c r="PKU99" s="156"/>
      <c r="PKV99" s="156"/>
      <c r="PKW99" s="156"/>
      <c r="PKX99" s="156"/>
      <c r="PKY99" s="156"/>
      <c r="PKZ99" s="156"/>
      <c r="PLA99" s="156"/>
      <c r="PLB99" s="156"/>
      <c r="PLC99" s="156"/>
      <c r="PLD99" s="156"/>
      <c r="PLE99" s="156"/>
      <c r="PLF99" s="156"/>
      <c r="PLG99" s="156"/>
      <c r="PLH99" s="156"/>
      <c r="PLI99" s="156"/>
      <c r="PLJ99" s="156"/>
      <c r="PLK99" s="156"/>
      <c r="PLL99" s="156"/>
      <c r="PLM99" s="156"/>
      <c r="PLN99" s="156"/>
      <c r="PLO99" s="156"/>
      <c r="PLP99" s="156"/>
      <c r="PLQ99" s="156"/>
      <c r="PLR99" s="156"/>
      <c r="PLS99" s="156"/>
      <c r="PLT99" s="156"/>
      <c r="PLU99" s="156"/>
      <c r="PLV99" s="156"/>
      <c r="PLW99" s="156"/>
      <c r="PLX99" s="156"/>
      <c r="PLY99" s="156"/>
      <c r="PLZ99" s="156"/>
      <c r="PMA99" s="156"/>
      <c r="PMB99" s="156"/>
      <c r="PMC99" s="156"/>
      <c r="PMD99" s="156"/>
      <c r="PME99" s="156"/>
      <c r="PMF99" s="156"/>
      <c r="PMG99" s="156"/>
      <c r="PMH99" s="156"/>
      <c r="PMI99" s="156"/>
      <c r="PMJ99" s="156"/>
      <c r="PMK99" s="156"/>
      <c r="PML99" s="156"/>
      <c r="PMM99" s="156"/>
      <c r="PMN99" s="156"/>
      <c r="PMO99" s="156"/>
      <c r="PMP99" s="156"/>
      <c r="PMQ99" s="156"/>
      <c r="PMR99" s="156"/>
      <c r="PMS99" s="156"/>
      <c r="PMT99" s="156"/>
      <c r="PMU99" s="156"/>
      <c r="PMV99" s="156"/>
      <c r="PMW99" s="156"/>
      <c r="PMX99" s="156"/>
      <c r="PMY99" s="156"/>
      <c r="PMZ99" s="156"/>
      <c r="PNA99" s="156"/>
      <c r="PNB99" s="156"/>
      <c r="PNC99" s="156"/>
      <c r="PND99" s="156"/>
      <c r="PNE99" s="156"/>
      <c r="PNF99" s="156"/>
      <c r="PNG99" s="156"/>
      <c r="PNH99" s="156"/>
      <c r="PNI99" s="156"/>
      <c r="PNJ99" s="156"/>
      <c r="PNK99" s="156"/>
      <c r="PNL99" s="156"/>
      <c r="PNM99" s="156"/>
      <c r="PNN99" s="156"/>
      <c r="PNO99" s="156"/>
      <c r="PNP99" s="156"/>
      <c r="PNQ99" s="156"/>
      <c r="PNR99" s="156"/>
      <c r="PNS99" s="156"/>
      <c r="PNT99" s="156"/>
      <c r="PNU99" s="156"/>
      <c r="PNV99" s="156"/>
      <c r="PNW99" s="156"/>
      <c r="PNX99" s="156"/>
      <c r="PNY99" s="156"/>
      <c r="PNZ99" s="156"/>
      <c r="POA99" s="156"/>
      <c r="POB99" s="156"/>
      <c r="POC99" s="156"/>
      <c r="POD99" s="156"/>
      <c r="POE99" s="156"/>
      <c r="POF99" s="156"/>
      <c r="POG99" s="156"/>
      <c r="POH99" s="156"/>
      <c r="POI99" s="156"/>
      <c r="POJ99" s="156"/>
      <c r="POK99" s="156"/>
      <c r="POL99" s="156"/>
      <c r="POM99" s="156"/>
      <c r="PON99" s="156"/>
      <c r="POO99" s="156"/>
      <c r="POP99" s="156"/>
      <c r="POQ99" s="156"/>
      <c r="POR99" s="156"/>
      <c r="POS99" s="156"/>
      <c r="POT99" s="156"/>
      <c r="POU99" s="156"/>
      <c r="POV99" s="156"/>
      <c r="POW99" s="156"/>
      <c r="POX99" s="156"/>
      <c r="POY99" s="156"/>
      <c r="POZ99" s="156"/>
      <c r="PPA99" s="156"/>
      <c r="PPB99" s="156"/>
      <c r="PPC99" s="156"/>
      <c r="PPD99" s="156"/>
      <c r="PPE99" s="156"/>
      <c r="PPF99" s="156"/>
      <c r="PPG99" s="156"/>
      <c r="PPH99" s="156"/>
      <c r="PPI99" s="156"/>
      <c r="PPJ99" s="156"/>
      <c r="PPK99" s="156"/>
      <c r="PPL99" s="156"/>
      <c r="PPM99" s="156"/>
      <c r="PPN99" s="156"/>
      <c r="PPO99" s="156"/>
      <c r="PPP99" s="156"/>
      <c r="PPQ99" s="156"/>
      <c r="PPR99" s="156"/>
      <c r="PPS99" s="156"/>
      <c r="PPT99" s="156"/>
      <c r="PPU99" s="156"/>
      <c r="PPV99" s="156"/>
      <c r="PPW99" s="156"/>
      <c r="PPX99" s="156"/>
      <c r="PPY99" s="156"/>
      <c r="PPZ99" s="156"/>
      <c r="PQA99" s="156"/>
      <c r="PQB99" s="156"/>
      <c r="PQC99" s="156"/>
      <c r="PQD99" s="156"/>
      <c r="PQE99" s="156"/>
      <c r="PQF99" s="156"/>
      <c r="PQG99" s="156"/>
      <c r="PQH99" s="156"/>
      <c r="PQI99" s="156"/>
      <c r="PQJ99" s="156"/>
      <c r="PQK99" s="156"/>
      <c r="PQL99" s="156"/>
      <c r="PQM99" s="156"/>
      <c r="PQN99" s="156"/>
      <c r="PQO99" s="156"/>
      <c r="PQP99" s="156"/>
      <c r="PQQ99" s="156"/>
      <c r="PQR99" s="156"/>
      <c r="PQS99" s="156"/>
      <c r="PQT99" s="156"/>
      <c r="PQU99" s="156"/>
      <c r="PQV99" s="156"/>
      <c r="PQW99" s="156"/>
      <c r="PQX99" s="156"/>
      <c r="PQY99" s="156"/>
      <c r="PQZ99" s="156"/>
      <c r="PRA99" s="156"/>
      <c r="PRB99" s="156"/>
      <c r="PRC99" s="156"/>
      <c r="PRD99" s="156"/>
      <c r="PRE99" s="156"/>
      <c r="PRF99" s="156"/>
      <c r="PRG99" s="156"/>
      <c r="PRH99" s="156"/>
      <c r="PRI99" s="156"/>
      <c r="PRJ99" s="156"/>
      <c r="PRK99" s="156"/>
      <c r="PRL99" s="156"/>
      <c r="PRM99" s="156"/>
      <c r="PRN99" s="156"/>
      <c r="PRO99" s="156"/>
      <c r="PRP99" s="156"/>
      <c r="PRQ99" s="156"/>
      <c r="PRR99" s="156"/>
      <c r="PRS99" s="156"/>
      <c r="PRT99" s="156"/>
      <c r="PRU99" s="156"/>
      <c r="PRV99" s="156"/>
      <c r="PRW99" s="156"/>
      <c r="PRX99" s="156"/>
      <c r="PRY99" s="156"/>
      <c r="PRZ99" s="156"/>
      <c r="PSA99" s="156"/>
      <c r="PSB99" s="156"/>
      <c r="PSC99" s="156"/>
      <c r="PSD99" s="156"/>
      <c r="PSE99" s="156"/>
      <c r="PSF99" s="156"/>
      <c r="PSG99" s="156"/>
      <c r="PSH99" s="156"/>
      <c r="PSI99" s="156"/>
      <c r="PSJ99" s="156"/>
      <c r="PSK99" s="156"/>
      <c r="PSL99" s="156"/>
      <c r="PSM99" s="156"/>
      <c r="PSN99" s="156"/>
      <c r="PSO99" s="156"/>
      <c r="PSP99" s="156"/>
      <c r="PSQ99" s="156"/>
      <c r="PSR99" s="156"/>
      <c r="PSS99" s="156"/>
      <c r="PST99" s="156"/>
      <c r="PSU99" s="156"/>
      <c r="PSV99" s="156"/>
      <c r="PSW99" s="156"/>
      <c r="PSX99" s="156"/>
      <c r="PSY99" s="156"/>
      <c r="PSZ99" s="156"/>
      <c r="PTA99" s="156"/>
      <c r="PTB99" s="156"/>
      <c r="PTC99" s="156"/>
      <c r="PTD99" s="156"/>
      <c r="PTE99" s="156"/>
      <c r="PTF99" s="156"/>
      <c r="PTG99" s="156"/>
      <c r="PTH99" s="156"/>
      <c r="PTI99" s="156"/>
      <c r="PTJ99" s="156"/>
      <c r="PTK99" s="156"/>
      <c r="PTL99" s="156"/>
      <c r="PTM99" s="156"/>
      <c r="PTN99" s="156"/>
      <c r="PTO99" s="156"/>
      <c r="PTP99" s="156"/>
      <c r="PTQ99" s="156"/>
      <c r="PTR99" s="156"/>
      <c r="PTS99" s="156"/>
      <c r="PTT99" s="156"/>
      <c r="PTU99" s="156"/>
      <c r="PTV99" s="156"/>
      <c r="PTW99" s="156"/>
      <c r="PTX99" s="156"/>
      <c r="PTY99" s="156"/>
      <c r="PTZ99" s="156"/>
      <c r="PUA99" s="156"/>
      <c r="PUB99" s="156"/>
      <c r="PUC99" s="156"/>
      <c r="PUD99" s="156"/>
      <c r="PUE99" s="156"/>
      <c r="PUF99" s="156"/>
      <c r="PUG99" s="156"/>
      <c r="PUH99" s="156"/>
      <c r="PUI99" s="156"/>
      <c r="PUJ99" s="156"/>
      <c r="PUK99" s="156"/>
      <c r="PUL99" s="156"/>
      <c r="PUM99" s="156"/>
      <c r="PUN99" s="156"/>
      <c r="PUO99" s="156"/>
      <c r="PUP99" s="156"/>
      <c r="PUQ99" s="156"/>
      <c r="PUR99" s="156"/>
      <c r="PUS99" s="156"/>
      <c r="PUT99" s="156"/>
      <c r="PUU99" s="156"/>
      <c r="PUV99" s="156"/>
      <c r="PUW99" s="156"/>
      <c r="PUX99" s="156"/>
      <c r="PUY99" s="156"/>
      <c r="PUZ99" s="156"/>
      <c r="PVA99" s="156"/>
      <c r="PVB99" s="156"/>
      <c r="PVC99" s="156"/>
      <c r="PVD99" s="156"/>
      <c r="PVE99" s="156"/>
      <c r="PVF99" s="156"/>
      <c r="PVG99" s="156"/>
      <c r="PVH99" s="156"/>
      <c r="PVI99" s="156"/>
      <c r="PVJ99" s="156"/>
      <c r="PVK99" s="156"/>
      <c r="PVL99" s="156"/>
      <c r="PVM99" s="156"/>
      <c r="PVN99" s="156"/>
      <c r="PVO99" s="156"/>
      <c r="PVP99" s="156"/>
      <c r="PVQ99" s="156"/>
      <c r="PVR99" s="156"/>
      <c r="PVS99" s="156"/>
      <c r="PVT99" s="156"/>
      <c r="PVU99" s="156"/>
      <c r="PVV99" s="156"/>
      <c r="PVW99" s="156"/>
      <c r="PVX99" s="156"/>
      <c r="PVY99" s="156"/>
      <c r="PVZ99" s="156"/>
      <c r="PWA99" s="156"/>
      <c r="PWB99" s="156"/>
      <c r="PWC99" s="156"/>
      <c r="PWD99" s="156"/>
      <c r="PWE99" s="156"/>
      <c r="PWF99" s="156"/>
      <c r="PWG99" s="156"/>
      <c r="PWH99" s="156"/>
      <c r="PWI99" s="156"/>
      <c r="PWJ99" s="156"/>
      <c r="PWK99" s="156"/>
      <c r="PWL99" s="156"/>
      <c r="PWM99" s="156"/>
      <c r="PWN99" s="156"/>
      <c r="PWO99" s="156"/>
      <c r="PWP99" s="156"/>
      <c r="PWQ99" s="156"/>
      <c r="PWR99" s="156"/>
      <c r="PWS99" s="156"/>
      <c r="PWT99" s="156"/>
      <c r="PWU99" s="156"/>
      <c r="PWV99" s="156"/>
      <c r="PWW99" s="156"/>
      <c r="PWX99" s="156"/>
      <c r="PWY99" s="156"/>
      <c r="PWZ99" s="156"/>
      <c r="PXA99" s="156"/>
      <c r="PXB99" s="156"/>
      <c r="PXC99" s="156"/>
      <c r="PXD99" s="156"/>
      <c r="PXE99" s="156"/>
      <c r="PXF99" s="156"/>
      <c r="PXG99" s="156"/>
      <c r="PXH99" s="156"/>
      <c r="PXI99" s="156"/>
      <c r="PXJ99" s="156"/>
      <c r="PXK99" s="156"/>
      <c r="PXL99" s="156"/>
      <c r="PXM99" s="156"/>
      <c r="PXN99" s="156"/>
      <c r="PXO99" s="156"/>
      <c r="PXP99" s="156"/>
      <c r="PXQ99" s="156"/>
      <c r="PXR99" s="156"/>
      <c r="PXS99" s="156"/>
      <c r="PXT99" s="156"/>
      <c r="PXU99" s="156"/>
      <c r="PXV99" s="156"/>
      <c r="PXW99" s="156"/>
      <c r="PXX99" s="156"/>
      <c r="PXY99" s="156"/>
      <c r="PXZ99" s="156"/>
      <c r="PYA99" s="156"/>
      <c r="PYB99" s="156"/>
      <c r="PYC99" s="156"/>
      <c r="PYD99" s="156"/>
      <c r="PYE99" s="156"/>
      <c r="PYF99" s="156"/>
      <c r="PYG99" s="156"/>
      <c r="PYH99" s="156"/>
      <c r="PYI99" s="156"/>
      <c r="PYJ99" s="156"/>
      <c r="PYK99" s="156"/>
      <c r="PYL99" s="156"/>
      <c r="PYM99" s="156"/>
      <c r="PYN99" s="156"/>
      <c r="PYO99" s="156"/>
      <c r="PYP99" s="156"/>
      <c r="PYQ99" s="156"/>
      <c r="PYR99" s="156"/>
      <c r="PYS99" s="156"/>
      <c r="PYT99" s="156"/>
      <c r="PYU99" s="156"/>
      <c r="PYV99" s="156"/>
      <c r="PYW99" s="156"/>
      <c r="PYX99" s="156"/>
      <c r="PYY99" s="156"/>
      <c r="PYZ99" s="156"/>
      <c r="PZA99" s="156"/>
      <c r="PZB99" s="156"/>
      <c r="PZC99" s="156"/>
      <c r="PZD99" s="156"/>
      <c r="PZE99" s="156"/>
      <c r="PZF99" s="156"/>
      <c r="PZG99" s="156"/>
      <c r="PZH99" s="156"/>
      <c r="PZI99" s="156"/>
      <c r="PZJ99" s="156"/>
      <c r="PZK99" s="156"/>
      <c r="PZL99" s="156"/>
      <c r="PZM99" s="156"/>
      <c r="PZN99" s="156"/>
      <c r="PZO99" s="156"/>
      <c r="PZP99" s="156"/>
      <c r="PZQ99" s="156"/>
      <c r="PZR99" s="156"/>
      <c r="PZS99" s="156"/>
      <c r="PZT99" s="156"/>
      <c r="PZU99" s="156"/>
      <c r="PZV99" s="156"/>
      <c r="PZW99" s="156"/>
      <c r="PZX99" s="156"/>
      <c r="PZY99" s="156"/>
      <c r="PZZ99" s="156"/>
      <c r="QAA99" s="156"/>
      <c r="QAB99" s="156"/>
      <c r="QAC99" s="156"/>
      <c r="QAD99" s="156"/>
      <c r="QAE99" s="156"/>
      <c r="QAF99" s="156"/>
      <c r="QAG99" s="156"/>
      <c r="QAH99" s="156"/>
      <c r="QAI99" s="156"/>
      <c r="QAJ99" s="156"/>
      <c r="QAK99" s="156"/>
      <c r="QAL99" s="156"/>
      <c r="QAM99" s="156"/>
      <c r="QAN99" s="156"/>
      <c r="QAO99" s="156"/>
      <c r="QAP99" s="156"/>
      <c r="QAQ99" s="156"/>
      <c r="QAR99" s="156"/>
      <c r="QAS99" s="156"/>
      <c r="QAT99" s="156"/>
      <c r="QAU99" s="156"/>
      <c r="QAV99" s="156"/>
      <c r="QAW99" s="156"/>
      <c r="QAX99" s="156"/>
      <c r="QAY99" s="156"/>
      <c r="QAZ99" s="156"/>
      <c r="QBA99" s="156"/>
      <c r="QBB99" s="156"/>
      <c r="QBC99" s="156"/>
      <c r="QBD99" s="156"/>
      <c r="QBE99" s="156"/>
      <c r="QBF99" s="156"/>
      <c r="QBG99" s="156"/>
      <c r="QBH99" s="156"/>
      <c r="QBI99" s="156"/>
      <c r="QBJ99" s="156"/>
      <c r="QBK99" s="156"/>
      <c r="QBL99" s="156"/>
      <c r="QBM99" s="156"/>
      <c r="QBN99" s="156"/>
      <c r="QBO99" s="156"/>
      <c r="QBP99" s="156"/>
      <c r="QBQ99" s="156"/>
      <c r="QBR99" s="156"/>
      <c r="QBS99" s="156"/>
      <c r="QBT99" s="156"/>
      <c r="QBU99" s="156"/>
      <c r="QBV99" s="156"/>
      <c r="QBW99" s="156"/>
      <c r="QBX99" s="156"/>
      <c r="QBY99" s="156"/>
      <c r="QBZ99" s="156"/>
      <c r="QCA99" s="156"/>
      <c r="QCB99" s="156"/>
      <c r="QCC99" s="156"/>
      <c r="QCD99" s="156"/>
      <c r="QCE99" s="156"/>
      <c r="QCF99" s="156"/>
      <c r="QCG99" s="156"/>
      <c r="QCH99" s="156"/>
      <c r="QCI99" s="156"/>
      <c r="QCJ99" s="156"/>
      <c r="QCK99" s="156"/>
      <c r="QCL99" s="156"/>
      <c r="QCM99" s="156"/>
      <c r="QCN99" s="156"/>
      <c r="QCO99" s="156"/>
      <c r="QCP99" s="156"/>
      <c r="QCQ99" s="156"/>
      <c r="QCR99" s="156"/>
      <c r="QCS99" s="156"/>
      <c r="QCT99" s="156"/>
      <c r="QCU99" s="156"/>
      <c r="QCV99" s="156"/>
      <c r="QCW99" s="156"/>
      <c r="QCX99" s="156"/>
      <c r="QCY99" s="156"/>
      <c r="QCZ99" s="156"/>
      <c r="QDA99" s="156"/>
      <c r="QDB99" s="156"/>
      <c r="QDC99" s="156"/>
      <c r="QDD99" s="156"/>
      <c r="QDE99" s="156"/>
      <c r="QDF99" s="156"/>
      <c r="QDG99" s="156"/>
      <c r="QDH99" s="156"/>
      <c r="QDI99" s="156"/>
      <c r="QDJ99" s="156"/>
      <c r="QDK99" s="156"/>
      <c r="QDL99" s="156"/>
      <c r="QDM99" s="156"/>
      <c r="QDN99" s="156"/>
      <c r="QDO99" s="156"/>
      <c r="QDP99" s="156"/>
      <c r="QDQ99" s="156"/>
      <c r="QDR99" s="156"/>
      <c r="QDS99" s="156"/>
      <c r="QDT99" s="156"/>
      <c r="QDU99" s="156"/>
      <c r="QDV99" s="156"/>
      <c r="QDW99" s="156"/>
      <c r="QDX99" s="156"/>
      <c r="QDY99" s="156"/>
      <c r="QDZ99" s="156"/>
      <c r="QEA99" s="156"/>
      <c r="QEB99" s="156"/>
      <c r="QEC99" s="156"/>
      <c r="QED99" s="156"/>
      <c r="QEE99" s="156"/>
      <c r="QEF99" s="156"/>
      <c r="QEG99" s="156"/>
      <c r="QEH99" s="156"/>
      <c r="QEI99" s="156"/>
      <c r="QEJ99" s="156"/>
      <c r="QEK99" s="156"/>
      <c r="QEL99" s="156"/>
      <c r="QEM99" s="156"/>
      <c r="QEN99" s="156"/>
      <c r="QEO99" s="156"/>
      <c r="QEP99" s="156"/>
      <c r="QEQ99" s="156"/>
      <c r="QER99" s="156"/>
      <c r="QES99" s="156"/>
      <c r="QET99" s="156"/>
      <c r="QEU99" s="156"/>
      <c r="QEV99" s="156"/>
      <c r="QEW99" s="156"/>
      <c r="QEX99" s="156"/>
      <c r="QEY99" s="156"/>
      <c r="QEZ99" s="156"/>
      <c r="QFA99" s="156"/>
      <c r="QFB99" s="156"/>
      <c r="QFC99" s="156"/>
      <c r="QFD99" s="156"/>
      <c r="QFE99" s="156"/>
      <c r="QFF99" s="156"/>
      <c r="QFG99" s="156"/>
      <c r="QFH99" s="156"/>
      <c r="QFI99" s="156"/>
      <c r="QFJ99" s="156"/>
      <c r="QFK99" s="156"/>
      <c r="QFL99" s="156"/>
      <c r="QFM99" s="156"/>
      <c r="QFN99" s="156"/>
      <c r="QFO99" s="156"/>
      <c r="QFP99" s="156"/>
      <c r="QFQ99" s="156"/>
      <c r="QFR99" s="156"/>
      <c r="QFS99" s="156"/>
      <c r="QFT99" s="156"/>
      <c r="QFU99" s="156"/>
      <c r="QFV99" s="156"/>
      <c r="QFW99" s="156"/>
      <c r="QFX99" s="156"/>
      <c r="QFY99" s="156"/>
      <c r="QFZ99" s="156"/>
      <c r="QGA99" s="156"/>
      <c r="QGB99" s="156"/>
      <c r="QGC99" s="156"/>
      <c r="QGD99" s="156"/>
      <c r="QGE99" s="156"/>
      <c r="QGF99" s="156"/>
      <c r="QGG99" s="156"/>
      <c r="QGH99" s="156"/>
      <c r="QGI99" s="156"/>
      <c r="QGJ99" s="156"/>
      <c r="QGK99" s="156"/>
      <c r="QGL99" s="156"/>
      <c r="QGM99" s="156"/>
      <c r="QGN99" s="156"/>
      <c r="QGO99" s="156"/>
      <c r="QGP99" s="156"/>
      <c r="QGQ99" s="156"/>
      <c r="QGR99" s="156"/>
      <c r="QGS99" s="156"/>
      <c r="QGT99" s="156"/>
      <c r="QGU99" s="156"/>
      <c r="QGV99" s="156"/>
      <c r="QGW99" s="156"/>
      <c r="QGX99" s="156"/>
      <c r="QGY99" s="156"/>
      <c r="QGZ99" s="156"/>
      <c r="QHA99" s="156"/>
      <c r="QHB99" s="156"/>
      <c r="QHC99" s="156"/>
      <c r="QHD99" s="156"/>
      <c r="QHE99" s="156"/>
      <c r="QHF99" s="156"/>
      <c r="QHG99" s="156"/>
      <c r="QHH99" s="156"/>
      <c r="QHI99" s="156"/>
      <c r="QHJ99" s="156"/>
      <c r="QHK99" s="156"/>
      <c r="QHL99" s="156"/>
      <c r="QHM99" s="156"/>
      <c r="QHN99" s="156"/>
      <c r="QHO99" s="156"/>
      <c r="QHP99" s="156"/>
      <c r="QHQ99" s="156"/>
      <c r="QHR99" s="156"/>
      <c r="QHS99" s="156"/>
      <c r="QHT99" s="156"/>
      <c r="QHU99" s="156"/>
      <c r="QHV99" s="156"/>
      <c r="QHW99" s="156"/>
      <c r="QHX99" s="156"/>
      <c r="QHY99" s="156"/>
      <c r="QHZ99" s="156"/>
      <c r="QIA99" s="156"/>
      <c r="QIB99" s="156"/>
      <c r="QIC99" s="156"/>
      <c r="QID99" s="156"/>
      <c r="QIE99" s="156"/>
      <c r="QIF99" s="156"/>
      <c r="QIG99" s="156"/>
      <c r="QIH99" s="156"/>
      <c r="QII99" s="156"/>
      <c r="QIJ99" s="156"/>
      <c r="QIK99" s="156"/>
      <c r="QIL99" s="156"/>
      <c r="QIM99" s="156"/>
      <c r="QIN99" s="156"/>
      <c r="QIO99" s="156"/>
      <c r="QIP99" s="156"/>
      <c r="QIQ99" s="156"/>
      <c r="QIR99" s="156"/>
      <c r="QIS99" s="156"/>
      <c r="QIT99" s="156"/>
      <c r="QIU99" s="156"/>
      <c r="QIV99" s="156"/>
      <c r="QIW99" s="156"/>
      <c r="QIX99" s="156"/>
      <c r="QIY99" s="156"/>
      <c r="QIZ99" s="156"/>
      <c r="QJA99" s="156"/>
      <c r="QJB99" s="156"/>
      <c r="QJC99" s="156"/>
      <c r="QJD99" s="156"/>
      <c r="QJE99" s="156"/>
      <c r="QJF99" s="156"/>
      <c r="QJG99" s="156"/>
      <c r="QJH99" s="156"/>
      <c r="QJI99" s="156"/>
      <c r="QJJ99" s="156"/>
      <c r="QJK99" s="156"/>
      <c r="QJL99" s="156"/>
      <c r="QJM99" s="156"/>
      <c r="QJN99" s="156"/>
      <c r="QJO99" s="156"/>
      <c r="QJP99" s="156"/>
      <c r="QJQ99" s="156"/>
      <c r="QJR99" s="156"/>
      <c r="QJS99" s="156"/>
      <c r="QJT99" s="156"/>
      <c r="QJU99" s="156"/>
      <c r="QJV99" s="156"/>
      <c r="QJW99" s="156"/>
      <c r="QJX99" s="156"/>
      <c r="QJY99" s="156"/>
      <c r="QJZ99" s="156"/>
      <c r="QKA99" s="156"/>
      <c r="QKB99" s="156"/>
      <c r="QKC99" s="156"/>
      <c r="QKD99" s="156"/>
      <c r="QKE99" s="156"/>
      <c r="QKF99" s="156"/>
      <c r="QKG99" s="156"/>
      <c r="QKH99" s="156"/>
      <c r="QKI99" s="156"/>
      <c r="QKJ99" s="156"/>
      <c r="QKK99" s="156"/>
      <c r="QKL99" s="156"/>
      <c r="QKM99" s="156"/>
      <c r="QKN99" s="156"/>
      <c r="QKO99" s="156"/>
      <c r="QKP99" s="156"/>
      <c r="QKQ99" s="156"/>
      <c r="QKR99" s="156"/>
      <c r="QKS99" s="156"/>
      <c r="QKT99" s="156"/>
      <c r="QKU99" s="156"/>
      <c r="QKV99" s="156"/>
      <c r="QKW99" s="156"/>
      <c r="QKX99" s="156"/>
      <c r="QKY99" s="156"/>
      <c r="QKZ99" s="156"/>
      <c r="QLA99" s="156"/>
      <c r="QLB99" s="156"/>
      <c r="QLC99" s="156"/>
      <c r="QLD99" s="156"/>
      <c r="QLE99" s="156"/>
      <c r="QLF99" s="156"/>
      <c r="QLG99" s="156"/>
      <c r="QLH99" s="156"/>
      <c r="QLI99" s="156"/>
      <c r="QLJ99" s="156"/>
      <c r="QLK99" s="156"/>
      <c r="QLL99" s="156"/>
      <c r="QLM99" s="156"/>
      <c r="QLN99" s="156"/>
      <c r="QLO99" s="156"/>
      <c r="QLP99" s="156"/>
      <c r="QLQ99" s="156"/>
      <c r="QLR99" s="156"/>
      <c r="QLS99" s="156"/>
      <c r="QLT99" s="156"/>
      <c r="QLU99" s="156"/>
      <c r="QLV99" s="156"/>
      <c r="QLW99" s="156"/>
      <c r="QLX99" s="156"/>
      <c r="QLY99" s="156"/>
      <c r="QLZ99" s="156"/>
      <c r="QMA99" s="156"/>
      <c r="QMB99" s="156"/>
      <c r="QMC99" s="156"/>
      <c r="QMD99" s="156"/>
      <c r="QME99" s="156"/>
      <c r="QMF99" s="156"/>
      <c r="QMG99" s="156"/>
      <c r="QMH99" s="156"/>
      <c r="QMI99" s="156"/>
      <c r="QMJ99" s="156"/>
      <c r="QMK99" s="156"/>
      <c r="QML99" s="156"/>
      <c r="QMM99" s="156"/>
      <c r="QMN99" s="156"/>
      <c r="QMO99" s="156"/>
      <c r="QMP99" s="156"/>
      <c r="QMQ99" s="156"/>
      <c r="QMR99" s="156"/>
      <c r="QMS99" s="156"/>
      <c r="QMT99" s="156"/>
      <c r="QMU99" s="156"/>
      <c r="QMV99" s="156"/>
      <c r="QMW99" s="156"/>
      <c r="QMX99" s="156"/>
      <c r="QMY99" s="156"/>
      <c r="QMZ99" s="156"/>
      <c r="QNA99" s="156"/>
      <c r="QNB99" s="156"/>
      <c r="QNC99" s="156"/>
      <c r="QND99" s="156"/>
      <c r="QNE99" s="156"/>
      <c r="QNF99" s="156"/>
      <c r="QNG99" s="156"/>
      <c r="QNH99" s="156"/>
      <c r="QNI99" s="156"/>
      <c r="QNJ99" s="156"/>
      <c r="QNK99" s="156"/>
      <c r="QNL99" s="156"/>
      <c r="QNM99" s="156"/>
      <c r="QNN99" s="156"/>
      <c r="QNO99" s="156"/>
      <c r="QNP99" s="156"/>
      <c r="QNQ99" s="156"/>
      <c r="QNR99" s="156"/>
      <c r="QNS99" s="156"/>
      <c r="QNT99" s="156"/>
      <c r="QNU99" s="156"/>
      <c r="QNV99" s="156"/>
      <c r="QNW99" s="156"/>
      <c r="QNX99" s="156"/>
      <c r="QNY99" s="156"/>
      <c r="QNZ99" s="156"/>
      <c r="QOA99" s="156"/>
      <c r="QOB99" s="156"/>
      <c r="QOC99" s="156"/>
      <c r="QOD99" s="156"/>
      <c r="QOE99" s="156"/>
      <c r="QOF99" s="156"/>
      <c r="QOG99" s="156"/>
      <c r="QOH99" s="156"/>
      <c r="QOI99" s="156"/>
      <c r="QOJ99" s="156"/>
      <c r="QOK99" s="156"/>
      <c r="QOL99" s="156"/>
      <c r="QOM99" s="156"/>
      <c r="QON99" s="156"/>
      <c r="QOO99" s="156"/>
      <c r="QOP99" s="156"/>
      <c r="QOQ99" s="156"/>
      <c r="QOR99" s="156"/>
      <c r="QOS99" s="156"/>
      <c r="QOT99" s="156"/>
      <c r="QOU99" s="156"/>
      <c r="QOV99" s="156"/>
      <c r="QOW99" s="156"/>
      <c r="QOX99" s="156"/>
      <c r="QOY99" s="156"/>
      <c r="QOZ99" s="156"/>
      <c r="QPA99" s="156"/>
      <c r="QPB99" s="156"/>
      <c r="QPC99" s="156"/>
      <c r="QPD99" s="156"/>
      <c r="QPE99" s="156"/>
      <c r="QPF99" s="156"/>
      <c r="QPG99" s="156"/>
      <c r="QPH99" s="156"/>
      <c r="QPI99" s="156"/>
      <c r="QPJ99" s="156"/>
      <c r="QPK99" s="156"/>
      <c r="QPL99" s="156"/>
      <c r="QPM99" s="156"/>
      <c r="QPN99" s="156"/>
      <c r="QPO99" s="156"/>
      <c r="QPP99" s="156"/>
      <c r="QPQ99" s="156"/>
      <c r="QPR99" s="156"/>
      <c r="QPS99" s="156"/>
      <c r="QPT99" s="156"/>
      <c r="QPU99" s="156"/>
      <c r="QPV99" s="156"/>
      <c r="QPW99" s="156"/>
      <c r="QPX99" s="156"/>
      <c r="QPY99" s="156"/>
      <c r="QPZ99" s="156"/>
      <c r="QQA99" s="156"/>
      <c r="QQB99" s="156"/>
      <c r="QQC99" s="156"/>
      <c r="QQD99" s="156"/>
      <c r="QQE99" s="156"/>
      <c r="QQF99" s="156"/>
      <c r="QQG99" s="156"/>
      <c r="QQH99" s="156"/>
      <c r="QQI99" s="156"/>
      <c r="QQJ99" s="156"/>
      <c r="QQK99" s="156"/>
      <c r="QQL99" s="156"/>
      <c r="QQM99" s="156"/>
      <c r="QQN99" s="156"/>
      <c r="QQO99" s="156"/>
      <c r="QQP99" s="156"/>
      <c r="QQQ99" s="156"/>
      <c r="QQR99" s="156"/>
      <c r="QQS99" s="156"/>
      <c r="QQT99" s="156"/>
      <c r="QQU99" s="156"/>
      <c r="QQV99" s="156"/>
      <c r="QQW99" s="156"/>
      <c r="QQX99" s="156"/>
      <c r="QQY99" s="156"/>
      <c r="QQZ99" s="156"/>
      <c r="QRA99" s="156"/>
      <c r="QRB99" s="156"/>
      <c r="QRC99" s="156"/>
      <c r="QRD99" s="156"/>
      <c r="QRE99" s="156"/>
      <c r="QRF99" s="156"/>
      <c r="QRG99" s="156"/>
      <c r="QRH99" s="156"/>
      <c r="QRI99" s="156"/>
      <c r="QRJ99" s="156"/>
      <c r="QRK99" s="156"/>
      <c r="QRL99" s="156"/>
      <c r="QRM99" s="156"/>
      <c r="QRN99" s="156"/>
      <c r="QRO99" s="156"/>
      <c r="QRP99" s="156"/>
      <c r="QRQ99" s="156"/>
      <c r="QRR99" s="156"/>
      <c r="QRS99" s="156"/>
      <c r="QRT99" s="156"/>
      <c r="QRU99" s="156"/>
      <c r="QRV99" s="156"/>
      <c r="QRW99" s="156"/>
      <c r="QRX99" s="156"/>
      <c r="QRY99" s="156"/>
      <c r="QRZ99" s="156"/>
      <c r="QSA99" s="156"/>
      <c r="QSB99" s="156"/>
      <c r="QSC99" s="156"/>
      <c r="QSD99" s="156"/>
      <c r="QSE99" s="156"/>
      <c r="QSF99" s="156"/>
      <c r="QSG99" s="156"/>
      <c r="QSH99" s="156"/>
      <c r="QSI99" s="156"/>
      <c r="QSJ99" s="156"/>
      <c r="QSK99" s="156"/>
      <c r="QSL99" s="156"/>
      <c r="QSM99" s="156"/>
      <c r="QSN99" s="156"/>
      <c r="QSO99" s="156"/>
      <c r="QSP99" s="156"/>
      <c r="QSQ99" s="156"/>
      <c r="QSR99" s="156"/>
      <c r="QSS99" s="156"/>
      <c r="QST99" s="156"/>
      <c r="QSU99" s="156"/>
      <c r="QSV99" s="156"/>
      <c r="QSW99" s="156"/>
      <c r="QSX99" s="156"/>
      <c r="QSY99" s="156"/>
      <c r="QSZ99" s="156"/>
      <c r="QTA99" s="156"/>
      <c r="QTB99" s="156"/>
      <c r="QTC99" s="156"/>
      <c r="QTD99" s="156"/>
      <c r="QTE99" s="156"/>
      <c r="QTF99" s="156"/>
      <c r="QTG99" s="156"/>
      <c r="QTH99" s="156"/>
      <c r="QTI99" s="156"/>
      <c r="QTJ99" s="156"/>
      <c r="QTK99" s="156"/>
      <c r="QTL99" s="156"/>
      <c r="QTM99" s="156"/>
      <c r="QTN99" s="156"/>
      <c r="QTO99" s="156"/>
      <c r="QTP99" s="156"/>
      <c r="QTQ99" s="156"/>
      <c r="QTR99" s="156"/>
      <c r="QTS99" s="156"/>
      <c r="QTT99" s="156"/>
      <c r="QTU99" s="156"/>
      <c r="QTV99" s="156"/>
      <c r="QTW99" s="156"/>
      <c r="QTX99" s="156"/>
      <c r="QTY99" s="156"/>
      <c r="QTZ99" s="156"/>
      <c r="QUA99" s="156"/>
      <c r="QUB99" s="156"/>
      <c r="QUC99" s="156"/>
      <c r="QUD99" s="156"/>
      <c r="QUE99" s="156"/>
      <c r="QUF99" s="156"/>
      <c r="QUG99" s="156"/>
      <c r="QUH99" s="156"/>
      <c r="QUI99" s="156"/>
      <c r="QUJ99" s="156"/>
      <c r="QUK99" s="156"/>
      <c r="QUL99" s="156"/>
      <c r="QUM99" s="156"/>
      <c r="QUN99" s="156"/>
      <c r="QUO99" s="156"/>
      <c r="QUP99" s="156"/>
      <c r="QUQ99" s="156"/>
      <c r="QUR99" s="156"/>
      <c r="QUS99" s="156"/>
      <c r="QUT99" s="156"/>
      <c r="QUU99" s="156"/>
      <c r="QUV99" s="156"/>
      <c r="QUW99" s="156"/>
      <c r="QUX99" s="156"/>
      <c r="QUY99" s="156"/>
      <c r="QUZ99" s="156"/>
      <c r="QVA99" s="156"/>
      <c r="QVB99" s="156"/>
      <c r="QVC99" s="156"/>
      <c r="QVD99" s="156"/>
      <c r="QVE99" s="156"/>
      <c r="QVF99" s="156"/>
      <c r="QVG99" s="156"/>
      <c r="QVH99" s="156"/>
      <c r="QVI99" s="156"/>
      <c r="QVJ99" s="156"/>
      <c r="QVK99" s="156"/>
      <c r="QVL99" s="156"/>
      <c r="QVM99" s="156"/>
      <c r="QVN99" s="156"/>
      <c r="QVO99" s="156"/>
      <c r="QVP99" s="156"/>
      <c r="QVQ99" s="156"/>
      <c r="QVR99" s="156"/>
      <c r="QVS99" s="156"/>
      <c r="QVT99" s="156"/>
      <c r="QVU99" s="156"/>
      <c r="QVV99" s="156"/>
      <c r="QVW99" s="156"/>
      <c r="QVX99" s="156"/>
      <c r="QVY99" s="156"/>
      <c r="QVZ99" s="156"/>
      <c r="QWA99" s="156"/>
      <c r="QWB99" s="156"/>
      <c r="QWC99" s="156"/>
      <c r="QWD99" s="156"/>
      <c r="QWE99" s="156"/>
      <c r="QWF99" s="156"/>
      <c r="QWG99" s="156"/>
      <c r="QWH99" s="156"/>
      <c r="QWI99" s="156"/>
      <c r="QWJ99" s="156"/>
      <c r="QWK99" s="156"/>
      <c r="QWL99" s="156"/>
      <c r="QWM99" s="156"/>
      <c r="QWN99" s="156"/>
      <c r="QWO99" s="156"/>
      <c r="QWP99" s="156"/>
      <c r="QWQ99" s="156"/>
      <c r="QWR99" s="156"/>
      <c r="QWS99" s="156"/>
      <c r="QWT99" s="156"/>
      <c r="QWU99" s="156"/>
      <c r="QWV99" s="156"/>
      <c r="QWW99" s="156"/>
      <c r="QWX99" s="156"/>
      <c r="QWY99" s="156"/>
      <c r="QWZ99" s="156"/>
      <c r="QXA99" s="156"/>
      <c r="QXB99" s="156"/>
      <c r="QXC99" s="156"/>
      <c r="QXD99" s="156"/>
      <c r="QXE99" s="156"/>
      <c r="QXF99" s="156"/>
      <c r="QXG99" s="156"/>
      <c r="QXH99" s="156"/>
      <c r="QXI99" s="156"/>
      <c r="QXJ99" s="156"/>
      <c r="QXK99" s="156"/>
      <c r="QXL99" s="156"/>
      <c r="QXM99" s="156"/>
      <c r="QXN99" s="156"/>
      <c r="QXO99" s="156"/>
      <c r="QXP99" s="156"/>
      <c r="QXQ99" s="156"/>
      <c r="QXR99" s="156"/>
      <c r="QXS99" s="156"/>
      <c r="QXT99" s="156"/>
      <c r="QXU99" s="156"/>
      <c r="QXV99" s="156"/>
      <c r="QXW99" s="156"/>
      <c r="QXX99" s="156"/>
      <c r="QXY99" s="156"/>
      <c r="QXZ99" s="156"/>
      <c r="QYA99" s="156"/>
      <c r="QYB99" s="156"/>
      <c r="QYC99" s="156"/>
      <c r="QYD99" s="156"/>
      <c r="QYE99" s="156"/>
      <c r="QYF99" s="156"/>
      <c r="QYG99" s="156"/>
      <c r="QYH99" s="156"/>
      <c r="QYI99" s="156"/>
      <c r="QYJ99" s="156"/>
      <c r="QYK99" s="156"/>
      <c r="QYL99" s="156"/>
      <c r="QYM99" s="156"/>
      <c r="QYN99" s="156"/>
      <c r="QYO99" s="156"/>
      <c r="QYP99" s="156"/>
      <c r="QYQ99" s="156"/>
      <c r="QYR99" s="156"/>
      <c r="QYS99" s="156"/>
      <c r="QYT99" s="156"/>
      <c r="QYU99" s="156"/>
      <c r="QYV99" s="156"/>
      <c r="QYW99" s="156"/>
      <c r="QYX99" s="156"/>
      <c r="QYY99" s="156"/>
      <c r="QYZ99" s="156"/>
      <c r="QZA99" s="156"/>
      <c r="QZB99" s="156"/>
      <c r="QZC99" s="156"/>
      <c r="QZD99" s="156"/>
      <c r="QZE99" s="156"/>
      <c r="QZF99" s="156"/>
      <c r="QZG99" s="156"/>
      <c r="QZH99" s="156"/>
      <c r="QZI99" s="156"/>
      <c r="QZJ99" s="156"/>
      <c r="QZK99" s="156"/>
      <c r="QZL99" s="156"/>
      <c r="QZM99" s="156"/>
      <c r="QZN99" s="156"/>
      <c r="QZO99" s="156"/>
      <c r="QZP99" s="156"/>
      <c r="QZQ99" s="156"/>
      <c r="QZR99" s="156"/>
      <c r="QZS99" s="156"/>
      <c r="QZT99" s="156"/>
      <c r="QZU99" s="156"/>
      <c r="QZV99" s="156"/>
      <c r="QZW99" s="156"/>
      <c r="QZX99" s="156"/>
      <c r="QZY99" s="156"/>
      <c r="QZZ99" s="156"/>
      <c r="RAA99" s="156"/>
      <c r="RAB99" s="156"/>
      <c r="RAC99" s="156"/>
      <c r="RAD99" s="156"/>
      <c r="RAE99" s="156"/>
      <c r="RAF99" s="156"/>
      <c r="RAG99" s="156"/>
      <c r="RAH99" s="156"/>
      <c r="RAI99" s="156"/>
      <c r="RAJ99" s="156"/>
      <c r="RAK99" s="156"/>
      <c r="RAL99" s="156"/>
      <c r="RAM99" s="156"/>
      <c r="RAN99" s="156"/>
      <c r="RAO99" s="156"/>
      <c r="RAP99" s="156"/>
      <c r="RAQ99" s="156"/>
      <c r="RAR99" s="156"/>
      <c r="RAS99" s="156"/>
      <c r="RAT99" s="156"/>
      <c r="RAU99" s="156"/>
      <c r="RAV99" s="156"/>
      <c r="RAW99" s="156"/>
      <c r="RAX99" s="156"/>
      <c r="RAY99" s="156"/>
      <c r="RAZ99" s="156"/>
      <c r="RBA99" s="156"/>
      <c r="RBB99" s="156"/>
      <c r="RBC99" s="156"/>
      <c r="RBD99" s="156"/>
      <c r="RBE99" s="156"/>
      <c r="RBF99" s="156"/>
      <c r="RBG99" s="156"/>
      <c r="RBH99" s="156"/>
      <c r="RBI99" s="156"/>
      <c r="RBJ99" s="156"/>
      <c r="RBK99" s="156"/>
      <c r="RBL99" s="156"/>
      <c r="RBM99" s="156"/>
      <c r="RBN99" s="156"/>
      <c r="RBO99" s="156"/>
      <c r="RBP99" s="156"/>
      <c r="RBQ99" s="156"/>
      <c r="RBR99" s="156"/>
      <c r="RBS99" s="156"/>
      <c r="RBT99" s="156"/>
      <c r="RBU99" s="156"/>
      <c r="RBV99" s="156"/>
      <c r="RBW99" s="156"/>
      <c r="RBX99" s="156"/>
      <c r="RBY99" s="156"/>
      <c r="RBZ99" s="156"/>
      <c r="RCA99" s="156"/>
      <c r="RCB99" s="156"/>
      <c r="RCC99" s="156"/>
      <c r="RCD99" s="156"/>
      <c r="RCE99" s="156"/>
      <c r="RCF99" s="156"/>
      <c r="RCG99" s="156"/>
      <c r="RCH99" s="156"/>
      <c r="RCI99" s="156"/>
      <c r="RCJ99" s="156"/>
      <c r="RCK99" s="156"/>
      <c r="RCL99" s="156"/>
      <c r="RCM99" s="156"/>
      <c r="RCN99" s="156"/>
      <c r="RCO99" s="156"/>
      <c r="RCP99" s="156"/>
      <c r="RCQ99" s="156"/>
      <c r="RCR99" s="156"/>
      <c r="RCS99" s="156"/>
      <c r="RCT99" s="156"/>
      <c r="RCU99" s="156"/>
      <c r="RCV99" s="156"/>
      <c r="RCW99" s="156"/>
      <c r="RCX99" s="156"/>
      <c r="RCY99" s="156"/>
      <c r="RCZ99" s="156"/>
      <c r="RDA99" s="156"/>
      <c r="RDB99" s="156"/>
      <c r="RDC99" s="156"/>
      <c r="RDD99" s="156"/>
      <c r="RDE99" s="156"/>
      <c r="RDF99" s="156"/>
      <c r="RDG99" s="156"/>
      <c r="RDH99" s="156"/>
      <c r="RDI99" s="156"/>
      <c r="RDJ99" s="156"/>
      <c r="RDK99" s="156"/>
      <c r="RDL99" s="156"/>
      <c r="RDM99" s="156"/>
      <c r="RDN99" s="156"/>
      <c r="RDO99" s="156"/>
      <c r="RDP99" s="156"/>
      <c r="RDQ99" s="156"/>
      <c r="RDR99" s="156"/>
      <c r="RDS99" s="156"/>
      <c r="RDT99" s="156"/>
      <c r="RDU99" s="156"/>
      <c r="RDV99" s="156"/>
      <c r="RDW99" s="156"/>
      <c r="RDX99" s="156"/>
      <c r="RDY99" s="156"/>
      <c r="RDZ99" s="156"/>
      <c r="REA99" s="156"/>
      <c r="REB99" s="156"/>
      <c r="REC99" s="156"/>
      <c r="RED99" s="156"/>
      <c r="REE99" s="156"/>
      <c r="REF99" s="156"/>
      <c r="REG99" s="156"/>
      <c r="REH99" s="156"/>
      <c r="REI99" s="156"/>
      <c r="REJ99" s="156"/>
      <c r="REK99" s="156"/>
      <c r="REL99" s="156"/>
      <c r="REM99" s="156"/>
      <c r="REN99" s="156"/>
      <c r="REO99" s="156"/>
      <c r="REP99" s="156"/>
      <c r="REQ99" s="156"/>
      <c r="RER99" s="156"/>
      <c r="RES99" s="156"/>
      <c r="RET99" s="156"/>
      <c r="REU99" s="156"/>
      <c r="REV99" s="156"/>
      <c r="REW99" s="156"/>
      <c r="REX99" s="156"/>
      <c r="REY99" s="156"/>
      <c r="REZ99" s="156"/>
      <c r="RFA99" s="156"/>
      <c r="RFB99" s="156"/>
      <c r="RFC99" s="156"/>
      <c r="RFD99" s="156"/>
      <c r="RFE99" s="156"/>
      <c r="RFF99" s="156"/>
      <c r="RFG99" s="156"/>
      <c r="RFH99" s="156"/>
      <c r="RFI99" s="156"/>
      <c r="RFJ99" s="156"/>
      <c r="RFK99" s="156"/>
      <c r="RFL99" s="156"/>
      <c r="RFM99" s="156"/>
      <c r="RFN99" s="156"/>
      <c r="RFO99" s="156"/>
      <c r="RFP99" s="156"/>
      <c r="RFQ99" s="156"/>
      <c r="RFR99" s="156"/>
      <c r="RFS99" s="156"/>
      <c r="RFT99" s="156"/>
      <c r="RFU99" s="156"/>
      <c r="RFV99" s="156"/>
      <c r="RFW99" s="156"/>
      <c r="RFX99" s="156"/>
      <c r="RFY99" s="156"/>
      <c r="RFZ99" s="156"/>
      <c r="RGA99" s="156"/>
      <c r="RGB99" s="156"/>
      <c r="RGC99" s="156"/>
      <c r="RGD99" s="156"/>
      <c r="RGE99" s="156"/>
      <c r="RGF99" s="156"/>
      <c r="RGG99" s="156"/>
      <c r="RGH99" s="156"/>
      <c r="RGI99" s="156"/>
      <c r="RGJ99" s="156"/>
      <c r="RGK99" s="156"/>
      <c r="RGL99" s="156"/>
      <c r="RGM99" s="156"/>
      <c r="RGN99" s="156"/>
      <c r="RGO99" s="156"/>
      <c r="RGP99" s="156"/>
      <c r="RGQ99" s="156"/>
      <c r="RGR99" s="156"/>
      <c r="RGS99" s="156"/>
      <c r="RGT99" s="156"/>
      <c r="RGU99" s="156"/>
      <c r="RGV99" s="156"/>
      <c r="RGW99" s="156"/>
      <c r="RGX99" s="156"/>
      <c r="RGY99" s="156"/>
      <c r="RGZ99" s="156"/>
      <c r="RHA99" s="156"/>
      <c r="RHB99" s="156"/>
      <c r="RHC99" s="156"/>
      <c r="RHD99" s="156"/>
      <c r="RHE99" s="156"/>
      <c r="RHF99" s="156"/>
      <c r="RHG99" s="156"/>
      <c r="RHH99" s="156"/>
      <c r="RHI99" s="156"/>
      <c r="RHJ99" s="156"/>
      <c r="RHK99" s="156"/>
      <c r="RHL99" s="156"/>
      <c r="RHM99" s="156"/>
      <c r="RHN99" s="156"/>
      <c r="RHO99" s="156"/>
      <c r="RHP99" s="156"/>
      <c r="RHQ99" s="156"/>
      <c r="RHR99" s="156"/>
      <c r="RHS99" s="156"/>
      <c r="RHT99" s="156"/>
      <c r="RHU99" s="156"/>
      <c r="RHV99" s="156"/>
      <c r="RHW99" s="156"/>
      <c r="RHX99" s="156"/>
      <c r="RHY99" s="156"/>
      <c r="RHZ99" s="156"/>
      <c r="RIA99" s="156"/>
      <c r="RIB99" s="156"/>
      <c r="RIC99" s="156"/>
      <c r="RID99" s="156"/>
      <c r="RIE99" s="156"/>
      <c r="RIF99" s="156"/>
      <c r="RIG99" s="156"/>
      <c r="RIH99" s="156"/>
      <c r="RII99" s="156"/>
      <c r="RIJ99" s="156"/>
      <c r="RIK99" s="156"/>
      <c r="RIL99" s="156"/>
      <c r="RIM99" s="156"/>
      <c r="RIN99" s="156"/>
      <c r="RIO99" s="156"/>
      <c r="RIP99" s="156"/>
      <c r="RIQ99" s="156"/>
      <c r="RIR99" s="156"/>
      <c r="RIS99" s="156"/>
      <c r="RIT99" s="156"/>
      <c r="RIU99" s="156"/>
      <c r="RIV99" s="156"/>
      <c r="RIW99" s="156"/>
      <c r="RIX99" s="156"/>
      <c r="RIY99" s="156"/>
      <c r="RIZ99" s="156"/>
      <c r="RJA99" s="156"/>
      <c r="RJB99" s="156"/>
      <c r="RJC99" s="156"/>
      <c r="RJD99" s="156"/>
      <c r="RJE99" s="156"/>
      <c r="RJF99" s="156"/>
      <c r="RJG99" s="156"/>
      <c r="RJH99" s="156"/>
      <c r="RJI99" s="156"/>
      <c r="RJJ99" s="156"/>
      <c r="RJK99" s="156"/>
      <c r="RJL99" s="156"/>
      <c r="RJM99" s="156"/>
      <c r="RJN99" s="156"/>
      <c r="RJO99" s="156"/>
      <c r="RJP99" s="156"/>
      <c r="RJQ99" s="156"/>
      <c r="RJR99" s="156"/>
      <c r="RJS99" s="156"/>
      <c r="RJT99" s="156"/>
      <c r="RJU99" s="156"/>
      <c r="RJV99" s="156"/>
      <c r="RJW99" s="156"/>
      <c r="RJX99" s="156"/>
      <c r="RJY99" s="156"/>
      <c r="RJZ99" s="156"/>
      <c r="RKA99" s="156"/>
      <c r="RKB99" s="156"/>
      <c r="RKC99" s="156"/>
      <c r="RKD99" s="156"/>
      <c r="RKE99" s="156"/>
      <c r="RKF99" s="156"/>
      <c r="RKG99" s="156"/>
      <c r="RKH99" s="156"/>
      <c r="RKI99" s="156"/>
      <c r="RKJ99" s="156"/>
      <c r="RKK99" s="156"/>
      <c r="RKL99" s="156"/>
      <c r="RKM99" s="156"/>
      <c r="RKN99" s="156"/>
      <c r="RKO99" s="156"/>
      <c r="RKP99" s="156"/>
      <c r="RKQ99" s="156"/>
      <c r="RKR99" s="156"/>
      <c r="RKS99" s="156"/>
      <c r="RKT99" s="156"/>
      <c r="RKU99" s="156"/>
      <c r="RKV99" s="156"/>
      <c r="RKW99" s="156"/>
      <c r="RKX99" s="156"/>
      <c r="RKY99" s="156"/>
      <c r="RKZ99" s="156"/>
      <c r="RLA99" s="156"/>
      <c r="RLB99" s="156"/>
      <c r="RLC99" s="156"/>
      <c r="RLD99" s="156"/>
      <c r="RLE99" s="156"/>
      <c r="RLF99" s="156"/>
      <c r="RLG99" s="156"/>
      <c r="RLH99" s="156"/>
      <c r="RLI99" s="156"/>
      <c r="RLJ99" s="156"/>
      <c r="RLK99" s="156"/>
      <c r="RLL99" s="156"/>
      <c r="RLM99" s="156"/>
      <c r="RLN99" s="156"/>
      <c r="RLO99" s="156"/>
      <c r="RLP99" s="156"/>
      <c r="RLQ99" s="156"/>
      <c r="RLR99" s="156"/>
      <c r="RLS99" s="156"/>
      <c r="RLT99" s="156"/>
      <c r="RLU99" s="156"/>
      <c r="RLV99" s="156"/>
      <c r="RLW99" s="156"/>
      <c r="RLX99" s="156"/>
      <c r="RLY99" s="156"/>
      <c r="RLZ99" s="156"/>
      <c r="RMA99" s="156"/>
      <c r="RMB99" s="156"/>
      <c r="RMC99" s="156"/>
      <c r="RMD99" s="156"/>
      <c r="RME99" s="156"/>
      <c r="RMF99" s="156"/>
      <c r="RMG99" s="156"/>
      <c r="RMH99" s="156"/>
      <c r="RMI99" s="156"/>
      <c r="RMJ99" s="156"/>
      <c r="RMK99" s="156"/>
      <c r="RML99" s="156"/>
      <c r="RMM99" s="156"/>
      <c r="RMN99" s="156"/>
      <c r="RMO99" s="156"/>
      <c r="RMP99" s="156"/>
      <c r="RMQ99" s="156"/>
      <c r="RMR99" s="156"/>
      <c r="RMS99" s="156"/>
      <c r="RMT99" s="156"/>
      <c r="RMU99" s="156"/>
      <c r="RMV99" s="156"/>
      <c r="RMW99" s="156"/>
      <c r="RMX99" s="156"/>
      <c r="RMY99" s="156"/>
      <c r="RMZ99" s="156"/>
      <c r="RNA99" s="156"/>
      <c r="RNB99" s="156"/>
      <c r="RNC99" s="156"/>
      <c r="RND99" s="156"/>
      <c r="RNE99" s="156"/>
      <c r="RNF99" s="156"/>
      <c r="RNG99" s="156"/>
      <c r="RNH99" s="156"/>
      <c r="RNI99" s="156"/>
      <c r="RNJ99" s="156"/>
      <c r="RNK99" s="156"/>
      <c r="RNL99" s="156"/>
      <c r="RNM99" s="156"/>
      <c r="RNN99" s="156"/>
      <c r="RNO99" s="156"/>
      <c r="RNP99" s="156"/>
      <c r="RNQ99" s="156"/>
      <c r="RNR99" s="156"/>
      <c r="RNS99" s="156"/>
      <c r="RNT99" s="156"/>
      <c r="RNU99" s="156"/>
      <c r="RNV99" s="156"/>
      <c r="RNW99" s="156"/>
      <c r="RNX99" s="156"/>
      <c r="RNY99" s="156"/>
      <c r="RNZ99" s="156"/>
      <c r="ROA99" s="156"/>
      <c r="ROB99" s="156"/>
      <c r="ROC99" s="156"/>
      <c r="ROD99" s="156"/>
      <c r="ROE99" s="156"/>
      <c r="ROF99" s="156"/>
      <c r="ROG99" s="156"/>
      <c r="ROH99" s="156"/>
      <c r="ROI99" s="156"/>
      <c r="ROJ99" s="156"/>
      <c r="ROK99" s="156"/>
      <c r="ROL99" s="156"/>
      <c r="ROM99" s="156"/>
      <c r="RON99" s="156"/>
      <c r="ROO99" s="156"/>
      <c r="ROP99" s="156"/>
      <c r="ROQ99" s="156"/>
      <c r="ROR99" s="156"/>
      <c r="ROS99" s="156"/>
      <c r="ROT99" s="156"/>
      <c r="ROU99" s="156"/>
      <c r="ROV99" s="156"/>
      <c r="ROW99" s="156"/>
      <c r="ROX99" s="156"/>
      <c r="ROY99" s="156"/>
      <c r="ROZ99" s="156"/>
      <c r="RPA99" s="156"/>
      <c r="RPB99" s="156"/>
      <c r="RPC99" s="156"/>
      <c r="RPD99" s="156"/>
      <c r="RPE99" s="156"/>
      <c r="RPF99" s="156"/>
      <c r="RPG99" s="156"/>
      <c r="RPH99" s="156"/>
      <c r="RPI99" s="156"/>
      <c r="RPJ99" s="156"/>
      <c r="RPK99" s="156"/>
      <c r="RPL99" s="156"/>
      <c r="RPM99" s="156"/>
      <c r="RPN99" s="156"/>
      <c r="RPO99" s="156"/>
      <c r="RPP99" s="156"/>
      <c r="RPQ99" s="156"/>
      <c r="RPR99" s="156"/>
      <c r="RPS99" s="156"/>
      <c r="RPT99" s="156"/>
      <c r="RPU99" s="156"/>
      <c r="RPV99" s="156"/>
      <c r="RPW99" s="156"/>
      <c r="RPX99" s="156"/>
      <c r="RPY99" s="156"/>
      <c r="RPZ99" s="156"/>
      <c r="RQA99" s="156"/>
      <c r="RQB99" s="156"/>
      <c r="RQC99" s="156"/>
      <c r="RQD99" s="156"/>
      <c r="RQE99" s="156"/>
      <c r="RQF99" s="156"/>
      <c r="RQG99" s="156"/>
      <c r="RQH99" s="156"/>
      <c r="RQI99" s="156"/>
      <c r="RQJ99" s="156"/>
      <c r="RQK99" s="156"/>
      <c r="RQL99" s="156"/>
      <c r="RQM99" s="156"/>
      <c r="RQN99" s="156"/>
      <c r="RQO99" s="156"/>
      <c r="RQP99" s="156"/>
      <c r="RQQ99" s="156"/>
      <c r="RQR99" s="156"/>
      <c r="RQS99" s="156"/>
      <c r="RQT99" s="156"/>
      <c r="RQU99" s="156"/>
      <c r="RQV99" s="156"/>
      <c r="RQW99" s="156"/>
      <c r="RQX99" s="156"/>
      <c r="RQY99" s="156"/>
      <c r="RQZ99" s="156"/>
      <c r="RRA99" s="156"/>
      <c r="RRB99" s="156"/>
      <c r="RRC99" s="156"/>
      <c r="RRD99" s="156"/>
      <c r="RRE99" s="156"/>
      <c r="RRF99" s="156"/>
      <c r="RRG99" s="156"/>
      <c r="RRH99" s="156"/>
      <c r="RRI99" s="156"/>
      <c r="RRJ99" s="156"/>
      <c r="RRK99" s="156"/>
      <c r="RRL99" s="156"/>
      <c r="RRM99" s="156"/>
      <c r="RRN99" s="156"/>
      <c r="RRO99" s="156"/>
      <c r="RRP99" s="156"/>
      <c r="RRQ99" s="156"/>
      <c r="RRR99" s="156"/>
      <c r="RRS99" s="156"/>
      <c r="RRT99" s="156"/>
      <c r="RRU99" s="156"/>
      <c r="RRV99" s="156"/>
      <c r="RRW99" s="156"/>
      <c r="RRX99" s="156"/>
      <c r="RRY99" s="156"/>
      <c r="RRZ99" s="156"/>
      <c r="RSA99" s="156"/>
      <c r="RSB99" s="156"/>
      <c r="RSC99" s="156"/>
      <c r="RSD99" s="156"/>
      <c r="RSE99" s="156"/>
      <c r="RSF99" s="156"/>
      <c r="RSG99" s="156"/>
      <c r="RSH99" s="156"/>
      <c r="RSI99" s="156"/>
      <c r="RSJ99" s="156"/>
      <c r="RSK99" s="156"/>
      <c r="RSL99" s="156"/>
      <c r="RSM99" s="156"/>
      <c r="RSN99" s="156"/>
      <c r="RSO99" s="156"/>
      <c r="RSP99" s="156"/>
      <c r="RSQ99" s="156"/>
      <c r="RSR99" s="156"/>
      <c r="RSS99" s="156"/>
      <c r="RST99" s="156"/>
      <c r="RSU99" s="156"/>
      <c r="RSV99" s="156"/>
      <c r="RSW99" s="156"/>
      <c r="RSX99" s="156"/>
      <c r="RSY99" s="156"/>
      <c r="RSZ99" s="156"/>
      <c r="RTA99" s="156"/>
      <c r="RTB99" s="156"/>
      <c r="RTC99" s="156"/>
      <c r="RTD99" s="156"/>
      <c r="RTE99" s="156"/>
      <c r="RTF99" s="156"/>
      <c r="RTG99" s="156"/>
      <c r="RTH99" s="156"/>
      <c r="RTI99" s="156"/>
      <c r="RTJ99" s="156"/>
      <c r="RTK99" s="156"/>
      <c r="RTL99" s="156"/>
      <c r="RTM99" s="156"/>
      <c r="RTN99" s="156"/>
      <c r="RTO99" s="156"/>
      <c r="RTP99" s="156"/>
      <c r="RTQ99" s="156"/>
      <c r="RTR99" s="156"/>
      <c r="RTS99" s="156"/>
      <c r="RTT99" s="156"/>
      <c r="RTU99" s="156"/>
      <c r="RTV99" s="156"/>
      <c r="RTW99" s="156"/>
      <c r="RTX99" s="156"/>
      <c r="RTY99" s="156"/>
      <c r="RTZ99" s="156"/>
      <c r="RUA99" s="156"/>
      <c r="RUB99" s="156"/>
      <c r="RUC99" s="156"/>
      <c r="RUD99" s="156"/>
      <c r="RUE99" s="156"/>
      <c r="RUF99" s="156"/>
      <c r="RUG99" s="156"/>
      <c r="RUH99" s="156"/>
      <c r="RUI99" s="156"/>
      <c r="RUJ99" s="156"/>
      <c r="RUK99" s="156"/>
      <c r="RUL99" s="156"/>
      <c r="RUM99" s="156"/>
      <c r="RUN99" s="156"/>
      <c r="RUO99" s="156"/>
      <c r="RUP99" s="156"/>
      <c r="RUQ99" s="156"/>
      <c r="RUR99" s="156"/>
      <c r="RUS99" s="156"/>
      <c r="RUT99" s="156"/>
      <c r="RUU99" s="156"/>
      <c r="RUV99" s="156"/>
      <c r="RUW99" s="156"/>
      <c r="RUX99" s="156"/>
      <c r="RUY99" s="156"/>
      <c r="RUZ99" s="156"/>
      <c r="RVA99" s="156"/>
      <c r="RVB99" s="156"/>
      <c r="RVC99" s="156"/>
      <c r="RVD99" s="156"/>
      <c r="RVE99" s="156"/>
      <c r="RVF99" s="156"/>
      <c r="RVG99" s="156"/>
      <c r="RVH99" s="156"/>
      <c r="RVI99" s="156"/>
      <c r="RVJ99" s="156"/>
      <c r="RVK99" s="156"/>
      <c r="RVL99" s="156"/>
      <c r="RVM99" s="156"/>
      <c r="RVN99" s="156"/>
      <c r="RVO99" s="156"/>
      <c r="RVP99" s="156"/>
      <c r="RVQ99" s="156"/>
      <c r="RVR99" s="156"/>
      <c r="RVS99" s="156"/>
      <c r="RVT99" s="156"/>
      <c r="RVU99" s="156"/>
      <c r="RVV99" s="156"/>
      <c r="RVW99" s="156"/>
      <c r="RVX99" s="156"/>
      <c r="RVY99" s="156"/>
      <c r="RVZ99" s="156"/>
      <c r="RWA99" s="156"/>
      <c r="RWB99" s="156"/>
      <c r="RWC99" s="156"/>
      <c r="RWD99" s="156"/>
      <c r="RWE99" s="156"/>
      <c r="RWF99" s="156"/>
      <c r="RWG99" s="156"/>
      <c r="RWH99" s="156"/>
      <c r="RWI99" s="156"/>
      <c r="RWJ99" s="156"/>
      <c r="RWK99" s="156"/>
      <c r="RWL99" s="156"/>
      <c r="RWM99" s="156"/>
      <c r="RWN99" s="156"/>
      <c r="RWO99" s="156"/>
      <c r="RWP99" s="156"/>
      <c r="RWQ99" s="156"/>
      <c r="RWR99" s="156"/>
      <c r="RWS99" s="156"/>
      <c r="RWT99" s="156"/>
      <c r="RWU99" s="156"/>
      <c r="RWV99" s="156"/>
      <c r="RWW99" s="156"/>
      <c r="RWX99" s="156"/>
      <c r="RWY99" s="156"/>
      <c r="RWZ99" s="156"/>
      <c r="RXA99" s="156"/>
      <c r="RXB99" s="156"/>
      <c r="RXC99" s="156"/>
      <c r="RXD99" s="156"/>
      <c r="RXE99" s="156"/>
      <c r="RXF99" s="156"/>
      <c r="RXG99" s="156"/>
      <c r="RXH99" s="156"/>
      <c r="RXI99" s="156"/>
      <c r="RXJ99" s="156"/>
      <c r="RXK99" s="156"/>
      <c r="RXL99" s="156"/>
      <c r="RXM99" s="156"/>
      <c r="RXN99" s="156"/>
      <c r="RXO99" s="156"/>
      <c r="RXP99" s="156"/>
      <c r="RXQ99" s="156"/>
      <c r="RXR99" s="156"/>
      <c r="RXS99" s="156"/>
      <c r="RXT99" s="156"/>
      <c r="RXU99" s="156"/>
      <c r="RXV99" s="156"/>
      <c r="RXW99" s="156"/>
      <c r="RXX99" s="156"/>
      <c r="RXY99" s="156"/>
      <c r="RXZ99" s="156"/>
      <c r="RYA99" s="156"/>
      <c r="RYB99" s="156"/>
      <c r="RYC99" s="156"/>
      <c r="RYD99" s="156"/>
      <c r="RYE99" s="156"/>
      <c r="RYF99" s="156"/>
      <c r="RYG99" s="156"/>
      <c r="RYH99" s="156"/>
      <c r="RYI99" s="156"/>
      <c r="RYJ99" s="156"/>
      <c r="RYK99" s="156"/>
      <c r="RYL99" s="156"/>
      <c r="RYM99" s="156"/>
      <c r="RYN99" s="156"/>
      <c r="RYO99" s="156"/>
      <c r="RYP99" s="156"/>
      <c r="RYQ99" s="156"/>
      <c r="RYR99" s="156"/>
      <c r="RYS99" s="156"/>
      <c r="RYT99" s="156"/>
      <c r="RYU99" s="156"/>
      <c r="RYV99" s="156"/>
      <c r="RYW99" s="156"/>
      <c r="RYX99" s="156"/>
      <c r="RYY99" s="156"/>
      <c r="RYZ99" s="156"/>
      <c r="RZA99" s="156"/>
      <c r="RZB99" s="156"/>
      <c r="RZC99" s="156"/>
      <c r="RZD99" s="156"/>
      <c r="RZE99" s="156"/>
      <c r="RZF99" s="156"/>
      <c r="RZG99" s="156"/>
      <c r="RZH99" s="156"/>
      <c r="RZI99" s="156"/>
      <c r="RZJ99" s="156"/>
      <c r="RZK99" s="156"/>
      <c r="RZL99" s="156"/>
      <c r="RZM99" s="156"/>
      <c r="RZN99" s="156"/>
      <c r="RZO99" s="156"/>
      <c r="RZP99" s="156"/>
      <c r="RZQ99" s="156"/>
      <c r="RZR99" s="156"/>
      <c r="RZS99" s="156"/>
      <c r="RZT99" s="156"/>
      <c r="RZU99" s="156"/>
      <c r="RZV99" s="156"/>
      <c r="RZW99" s="156"/>
      <c r="RZX99" s="156"/>
      <c r="RZY99" s="156"/>
      <c r="RZZ99" s="156"/>
      <c r="SAA99" s="156"/>
      <c r="SAB99" s="156"/>
      <c r="SAC99" s="156"/>
      <c r="SAD99" s="156"/>
      <c r="SAE99" s="156"/>
      <c r="SAF99" s="156"/>
      <c r="SAG99" s="156"/>
      <c r="SAH99" s="156"/>
      <c r="SAI99" s="156"/>
      <c r="SAJ99" s="156"/>
      <c r="SAK99" s="156"/>
      <c r="SAL99" s="156"/>
      <c r="SAM99" s="156"/>
      <c r="SAN99" s="156"/>
      <c r="SAO99" s="156"/>
      <c r="SAP99" s="156"/>
      <c r="SAQ99" s="156"/>
      <c r="SAR99" s="156"/>
      <c r="SAS99" s="156"/>
      <c r="SAT99" s="156"/>
      <c r="SAU99" s="156"/>
      <c r="SAV99" s="156"/>
      <c r="SAW99" s="156"/>
      <c r="SAX99" s="156"/>
      <c r="SAY99" s="156"/>
      <c r="SAZ99" s="156"/>
      <c r="SBA99" s="156"/>
      <c r="SBB99" s="156"/>
      <c r="SBC99" s="156"/>
      <c r="SBD99" s="156"/>
      <c r="SBE99" s="156"/>
      <c r="SBF99" s="156"/>
      <c r="SBG99" s="156"/>
      <c r="SBH99" s="156"/>
      <c r="SBI99" s="156"/>
      <c r="SBJ99" s="156"/>
      <c r="SBK99" s="156"/>
      <c r="SBL99" s="156"/>
      <c r="SBM99" s="156"/>
      <c r="SBN99" s="156"/>
      <c r="SBO99" s="156"/>
      <c r="SBP99" s="156"/>
      <c r="SBQ99" s="156"/>
      <c r="SBR99" s="156"/>
      <c r="SBS99" s="156"/>
      <c r="SBT99" s="156"/>
      <c r="SBU99" s="156"/>
      <c r="SBV99" s="156"/>
      <c r="SBW99" s="156"/>
      <c r="SBX99" s="156"/>
      <c r="SBY99" s="156"/>
      <c r="SBZ99" s="156"/>
      <c r="SCA99" s="156"/>
      <c r="SCB99" s="156"/>
      <c r="SCC99" s="156"/>
      <c r="SCD99" s="156"/>
      <c r="SCE99" s="156"/>
      <c r="SCF99" s="156"/>
      <c r="SCG99" s="156"/>
      <c r="SCH99" s="156"/>
      <c r="SCI99" s="156"/>
      <c r="SCJ99" s="156"/>
      <c r="SCK99" s="156"/>
      <c r="SCL99" s="156"/>
      <c r="SCM99" s="156"/>
      <c r="SCN99" s="156"/>
      <c r="SCO99" s="156"/>
      <c r="SCP99" s="156"/>
      <c r="SCQ99" s="156"/>
      <c r="SCR99" s="156"/>
      <c r="SCS99" s="156"/>
      <c r="SCT99" s="156"/>
      <c r="SCU99" s="156"/>
      <c r="SCV99" s="156"/>
      <c r="SCW99" s="156"/>
      <c r="SCX99" s="156"/>
      <c r="SCY99" s="156"/>
      <c r="SCZ99" s="156"/>
      <c r="SDA99" s="156"/>
      <c r="SDB99" s="156"/>
      <c r="SDC99" s="156"/>
      <c r="SDD99" s="156"/>
      <c r="SDE99" s="156"/>
      <c r="SDF99" s="156"/>
      <c r="SDG99" s="156"/>
      <c r="SDH99" s="156"/>
      <c r="SDI99" s="156"/>
      <c r="SDJ99" s="156"/>
      <c r="SDK99" s="156"/>
      <c r="SDL99" s="156"/>
      <c r="SDM99" s="156"/>
      <c r="SDN99" s="156"/>
      <c r="SDO99" s="156"/>
      <c r="SDP99" s="156"/>
      <c r="SDQ99" s="156"/>
      <c r="SDR99" s="156"/>
      <c r="SDS99" s="156"/>
      <c r="SDT99" s="156"/>
      <c r="SDU99" s="156"/>
      <c r="SDV99" s="156"/>
      <c r="SDW99" s="156"/>
      <c r="SDX99" s="156"/>
      <c r="SDY99" s="156"/>
      <c r="SDZ99" s="156"/>
      <c r="SEA99" s="156"/>
      <c r="SEB99" s="156"/>
      <c r="SEC99" s="156"/>
      <c r="SED99" s="156"/>
      <c r="SEE99" s="156"/>
      <c r="SEF99" s="156"/>
      <c r="SEG99" s="156"/>
      <c r="SEH99" s="156"/>
      <c r="SEI99" s="156"/>
      <c r="SEJ99" s="156"/>
      <c r="SEK99" s="156"/>
      <c r="SEL99" s="156"/>
      <c r="SEM99" s="156"/>
      <c r="SEN99" s="156"/>
      <c r="SEO99" s="156"/>
      <c r="SEP99" s="156"/>
      <c r="SEQ99" s="156"/>
      <c r="SER99" s="156"/>
      <c r="SES99" s="156"/>
      <c r="SET99" s="156"/>
      <c r="SEU99" s="156"/>
      <c r="SEV99" s="156"/>
      <c r="SEW99" s="156"/>
      <c r="SEX99" s="156"/>
      <c r="SEY99" s="156"/>
      <c r="SEZ99" s="156"/>
      <c r="SFA99" s="156"/>
      <c r="SFB99" s="156"/>
      <c r="SFC99" s="156"/>
      <c r="SFD99" s="156"/>
      <c r="SFE99" s="156"/>
      <c r="SFF99" s="156"/>
      <c r="SFG99" s="156"/>
      <c r="SFH99" s="156"/>
      <c r="SFI99" s="156"/>
      <c r="SFJ99" s="156"/>
      <c r="SFK99" s="156"/>
      <c r="SFL99" s="156"/>
      <c r="SFM99" s="156"/>
      <c r="SFN99" s="156"/>
      <c r="SFO99" s="156"/>
      <c r="SFP99" s="156"/>
      <c r="SFQ99" s="156"/>
      <c r="SFR99" s="156"/>
      <c r="SFS99" s="156"/>
      <c r="SFT99" s="156"/>
      <c r="SFU99" s="156"/>
      <c r="SFV99" s="156"/>
      <c r="SFW99" s="156"/>
      <c r="SFX99" s="156"/>
      <c r="SFY99" s="156"/>
      <c r="SFZ99" s="156"/>
      <c r="SGA99" s="156"/>
      <c r="SGB99" s="156"/>
      <c r="SGC99" s="156"/>
      <c r="SGD99" s="156"/>
      <c r="SGE99" s="156"/>
      <c r="SGF99" s="156"/>
      <c r="SGG99" s="156"/>
      <c r="SGH99" s="156"/>
      <c r="SGI99" s="156"/>
      <c r="SGJ99" s="156"/>
      <c r="SGK99" s="156"/>
      <c r="SGL99" s="156"/>
      <c r="SGM99" s="156"/>
      <c r="SGN99" s="156"/>
      <c r="SGO99" s="156"/>
      <c r="SGP99" s="156"/>
      <c r="SGQ99" s="156"/>
      <c r="SGR99" s="156"/>
      <c r="SGS99" s="156"/>
      <c r="SGT99" s="156"/>
      <c r="SGU99" s="156"/>
      <c r="SGV99" s="156"/>
      <c r="SGW99" s="156"/>
      <c r="SGX99" s="156"/>
      <c r="SGY99" s="156"/>
      <c r="SGZ99" s="156"/>
      <c r="SHA99" s="156"/>
      <c r="SHB99" s="156"/>
      <c r="SHC99" s="156"/>
      <c r="SHD99" s="156"/>
      <c r="SHE99" s="156"/>
      <c r="SHF99" s="156"/>
      <c r="SHG99" s="156"/>
      <c r="SHH99" s="156"/>
      <c r="SHI99" s="156"/>
      <c r="SHJ99" s="156"/>
      <c r="SHK99" s="156"/>
      <c r="SHL99" s="156"/>
      <c r="SHM99" s="156"/>
      <c r="SHN99" s="156"/>
      <c r="SHO99" s="156"/>
      <c r="SHP99" s="156"/>
      <c r="SHQ99" s="156"/>
      <c r="SHR99" s="156"/>
      <c r="SHS99" s="156"/>
      <c r="SHT99" s="156"/>
      <c r="SHU99" s="156"/>
      <c r="SHV99" s="156"/>
      <c r="SHW99" s="156"/>
      <c r="SHX99" s="156"/>
      <c r="SHY99" s="156"/>
      <c r="SHZ99" s="156"/>
      <c r="SIA99" s="156"/>
      <c r="SIB99" s="156"/>
      <c r="SIC99" s="156"/>
      <c r="SID99" s="156"/>
      <c r="SIE99" s="156"/>
      <c r="SIF99" s="156"/>
      <c r="SIG99" s="156"/>
      <c r="SIH99" s="156"/>
      <c r="SII99" s="156"/>
      <c r="SIJ99" s="156"/>
      <c r="SIK99" s="156"/>
      <c r="SIL99" s="156"/>
      <c r="SIM99" s="156"/>
      <c r="SIN99" s="156"/>
      <c r="SIO99" s="156"/>
      <c r="SIP99" s="156"/>
      <c r="SIQ99" s="156"/>
      <c r="SIR99" s="156"/>
      <c r="SIS99" s="156"/>
      <c r="SIT99" s="156"/>
      <c r="SIU99" s="156"/>
      <c r="SIV99" s="156"/>
      <c r="SIW99" s="156"/>
      <c r="SIX99" s="156"/>
      <c r="SIY99" s="156"/>
      <c r="SIZ99" s="156"/>
      <c r="SJA99" s="156"/>
      <c r="SJB99" s="156"/>
      <c r="SJC99" s="156"/>
      <c r="SJD99" s="156"/>
      <c r="SJE99" s="156"/>
      <c r="SJF99" s="156"/>
      <c r="SJG99" s="156"/>
      <c r="SJH99" s="156"/>
      <c r="SJI99" s="156"/>
      <c r="SJJ99" s="156"/>
      <c r="SJK99" s="156"/>
      <c r="SJL99" s="156"/>
      <c r="SJM99" s="156"/>
      <c r="SJN99" s="156"/>
      <c r="SJO99" s="156"/>
      <c r="SJP99" s="156"/>
      <c r="SJQ99" s="156"/>
      <c r="SJR99" s="156"/>
      <c r="SJS99" s="156"/>
      <c r="SJT99" s="156"/>
      <c r="SJU99" s="156"/>
      <c r="SJV99" s="156"/>
      <c r="SJW99" s="156"/>
      <c r="SJX99" s="156"/>
      <c r="SJY99" s="156"/>
      <c r="SJZ99" s="156"/>
      <c r="SKA99" s="156"/>
      <c r="SKB99" s="156"/>
      <c r="SKC99" s="156"/>
      <c r="SKD99" s="156"/>
      <c r="SKE99" s="156"/>
      <c r="SKF99" s="156"/>
      <c r="SKG99" s="156"/>
      <c r="SKH99" s="156"/>
      <c r="SKI99" s="156"/>
      <c r="SKJ99" s="156"/>
      <c r="SKK99" s="156"/>
      <c r="SKL99" s="156"/>
      <c r="SKM99" s="156"/>
      <c r="SKN99" s="156"/>
      <c r="SKO99" s="156"/>
      <c r="SKP99" s="156"/>
      <c r="SKQ99" s="156"/>
      <c r="SKR99" s="156"/>
      <c r="SKS99" s="156"/>
      <c r="SKT99" s="156"/>
      <c r="SKU99" s="156"/>
      <c r="SKV99" s="156"/>
      <c r="SKW99" s="156"/>
      <c r="SKX99" s="156"/>
      <c r="SKY99" s="156"/>
      <c r="SKZ99" s="156"/>
      <c r="SLA99" s="156"/>
      <c r="SLB99" s="156"/>
      <c r="SLC99" s="156"/>
      <c r="SLD99" s="156"/>
      <c r="SLE99" s="156"/>
      <c r="SLF99" s="156"/>
      <c r="SLG99" s="156"/>
      <c r="SLH99" s="156"/>
      <c r="SLI99" s="156"/>
      <c r="SLJ99" s="156"/>
      <c r="SLK99" s="156"/>
      <c r="SLL99" s="156"/>
      <c r="SLM99" s="156"/>
      <c r="SLN99" s="156"/>
      <c r="SLO99" s="156"/>
      <c r="SLP99" s="156"/>
      <c r="SLQ99" s="156"/>
      <c r="SLR99" s="156"/>
      <c r="SLS99" s="156"/>
      <c r="SLT99" s="156"/>
      <c r="SLU99" s="156"/>
      <c r="SLV99" s="156"/>
      <c r="SLW99" s="156"/>
      <c r="SLX99" s="156"/>
      <c r="SLY99" s="156"/>
      <c r="SLZ99" s="156"/>
      <c r="SMA99" s="156"/>
      <c r="SMB99" s="156"/>
      <c r="SMC99" s="156"/>
      <c r="SMD99" s="156"/>
      <c r="SME99" s="156"/>
      <c r="SMF99" s="156"/>
      <c r="SMG99" s="156"/>
      <c r="SMH99" s="156"/>
      <c r="SMI99" s="156"/>
      <c r="SMJ99" s="156"/>
      <c r="SMK99" s="156"/>
      <c r="SML99" s="156"/>
      <c r="SMM99" s="156"/>
      <c r="SMN99" s="156"/>
      <c r="SMO99" s="156"/>
      <c r="SMP99" s="156"/>
      <c r="SMQ99" s="156"/>
      <c r="SMR99" s="156"/>
      <c r="SMS99" s="156"/>
      <c r="SMT99" s="156"/>
      <c r="SMU99" s="156"/>
      <c r="SMV99" s="156"/>
      <c r="SMW99" s="156"/>
      <c r="SMX99" s="156"/>
      <c r="SMY99" s="156"/>
      <c r="SMZ99" s="156"/>
      <c r="SNA99" s="156"/>
      <c r="SNB99" s="156"/>
      <c r="SNC99" s="156"/>
      <c r="SND99" s="156"/>
      <c r="SNE99" s="156"/>
      <c r="SNF99" s="156"/>
      <c r="SNG99" s="156"/>
      <c r="SNH99" s="156"/>
      <c r="SNI99" s="156"/>
      <c r="SNJ99" s="156"/>
      <c r="SNK99" s="156"/>
      <c r="SNL99" s="156"/>
      <c r="SNM99" s="156"/>
      <c r="SNN99" s="156"/>
      <c r="SNO99" s="156"/>
      <c r="SNP99" s="156"/>
      <c r="SNQ99" s="156"/>
      <c r="SNR99" s="156"/>
      <c r="SNS99" s="156"/>
      <c r="SNT99" s="156"/>
      <c r="SNU99" s="156"/>
      <c r="SNV99" s="156"/>
      <c r="SNW99" s="156"/>
      <c r="SNX99" s="156"/>
      <c r="SNY99" s="156"/>
      <c r="SNZ99" s="156"/>
      <c r="SOA99" s="156"/>
      <c r="SOB99" s="156"/>
      <c r="SOC99" s="156"/>
      <c r="SOD99" s="156"/>
      <c r="SOE99" s="156"/>
      <c r="SOF99" s="156"/>
      <c r="SOG99" s="156"/>
      <c r="SOH99" s="156"/>
      <c r="SOI99" s="156"/>
      <c r="SOJ99" s="156"/>
      <c r="SOK99" s="156"/>
      <c r="SOL99" s="156"/>
      <c r="SOM99" s="156"/>
      <c r="SON99" s="156"/>
      <c r="SOO99" s="156"/>
      <c r="SOP99" s="156"/>
      <c r="SOQ99" s="156"/>
      <c r="SOR99" s="156"/>
      <c r="SOS99" s="156"/>
      <c r="SOT99" s="156"/>
      <c r="SOU99" s="156"/>
      <c r="SOV99" s="156"/>
      <c r="SOW99" s="156"/>
      <c r="SOX99" s="156"/>
      <c r="SOY99" s="156"/>
      <c r="SOZ99" s="156"/>
      <c r="SPA99" s="156"/>
      <c r="SPB99" s="156"/>
      <c r="SPC99" s="156"/>
      <c r="SPD99" s="156"/>
      <c r="SPE99" s="156"/>
      <c r="SPF99" s="156"/>
      <c r="SPG99" s="156"/>
      <c r="SPH99" s="156"/>
      <c r="SPI99" s="156"/>
      <c r="SPJ99" s="156"/>
      <c r="SPK99" s="156"/>
      <c r="SPL99" s="156"/>
      <c r="SPM99" s="156"/>
      <c r="SPN99" s="156"/>
      <c r="SPO99" s="156"/>
      <c r="SPP99" s="156"/>
      <c r="SPQ99" s="156"/>
      <c r="SPR99" s="156"/>
      <c r="SPS99" s="156"/>
      <c r="SPT99" s="156"/>
      <c r="SPU99" s="156"/>
      <c r="SPV99" s="156"/>
      <c r="SPW99" s="156"/>
      <c r="SPX99" s="156"/>
      <c r="SPY99" s="156"/>
      <c r="SPZ99" s="156"/>
      <c r="SQA99" s="156"/>
      <c r="SQB99" s="156"/>
      <c r="SQC99" s="156"/>
      <c r="SQD99" s="156"/>
      <c r="SQE99" s="156"/>
      <c r="SQF99" s="156"/>
      <c r="SQG99" s="156"/>
      <c r="SQH99" s="156"/>
      <c r="SQI99" s="156"/>
      <c r="SQJ99" s="156"/>
      <c r="SQK99" s="156"/>
      <c r="SQL99" s="156"/>
      <c r="SQM99" s="156"/>
      <c r="SQN99" s="156"/>
      <c r="SQO99" s="156"/>
      <c r="SQP99" s="156"/>
      <c r="SQQ99" s="156"/>
      <c r="SQR99" s="156"/>
      <c r="SQS99" s="156"/>
      <c r="SQT99" s="156"/>
      <c r="SQU99" s="156"/>
      <c r="SQV99" s="156"/>
      <c r="SQW99" s="156"/>
      <c r="SQX99" s="156"/>
      <c r="SQY99" s="156"/>
      <c r="SQZ99" s="156"/>
      <c r="SRA99" s="156"/>
      <c r="SRB99" s="156"/>
      <c r="SRC99" s="156"/>
      <c r="SRD99" s="156"/>
      <c r="SRE99" s="156"/>
      <c r="SRF99" s="156"/>
      <c r="SRG99" s="156"/>
      <c r="SRH99" s="156"/>
      <c r="SRI99" s="156"/>
      <c r="SRJ99" s="156"/>
      <c r="SRK99" s="156"/>
      <c r="SRL99" s="156"/>
      <c r="SRM99" s="156"/>
      <c r="SRN99" s="156"/>
      <c r="SRO99" s="156"/>
      <c r="SRP99" s="156"/>
      <c r="SRQ99" s="156"/>
      <c r="SRR99" s="156"/>
      <c r="SRS99" s="156"/>
      <c r="SRT99" s="156"/>
      <c r="SRU99" s="156"/>
      <c r="SRV99" s="156"/>
      <c r="SRW99" s="156"/>
      <c r="SRX99" s="156"/>
      <c r="SRY99" s="156"/>
      <c r="SRZ99" s="156"/>
      <c r="SSA99" s="156"/>
      <c r="SSB99" s="156"/>
      <c r="SSC99" s="156"/>
      <c r="SSD99" s="156"/>
      <c r="SSE99" s="156"/>
      <c r="SSF99" s="156"/>
      <c r="SSG99" s="156"/>
      <c r="SSH99" s="156"/>
      <c r="SSI99" s="156"/>
      <c r="SSJ99" s="156"/>
      <c r="SSK99" s="156"/>
      <c r="SSL99" s="156"/>
      <c r="SSM99" s="156"/>
      <c r="SSN99" s="156"/>
      <c r="SSO99" s="156"/>
      <c r="SSP99" s="156"/>
      <c r="SSQ99" s="156"/>
      <c r="SSR99" s="156"/>
      <c r="SSS99" s="156"/>
      <c r="SST99" s="156"/>
      <c r="SSU99" s="156"/>
      <c r="SSV99" s="156"/>
      <c r="SSW99" s="156"/>
      <c r="SSX99" s="156"/>
      <c r="SSY99" s="156"/>
      <c r="SSZ99" s="156"/>
      <c r="STA99" s="156"/>
      <c r="STB99" s="156"/>
      <c r="STC99" s="156"/>
      <c r="STD99" s="156"/>
      <c r="STE99" s="156"/>
      <c r="STF99" s="156"/>
      <c r="STG99" s="156"/>
      <c r="STH99" s="156"/>
      <c r="STI99" s="156"/>
      <c r="STJ99" s="156"/>
      <c r="STK99" s="156"/>
      <c r="STL99" s="156"/>
      <c r="STM99" s="156"/>
      <c r="STN99" s="156"/>
      <c r="STO99" s="156"/>
      <c r="STP99" s="156"/>
      <c r="STQ99" s="156"/>
      <c r="STR99" s="156"/>
      <c r="STS99" s="156"/>
      <c r="STT99" s="156"/>
      <c r="STU99" s="156"/>
      <c r="STV99" s="156"/>
      <c r="STW99" s="156"/>
      <c r="STX99" s="156"/>
      <c r="STY99" s="156"/>
      <c r="STZ99" s="156"/>
      <c r="SUA99" s="156"/>
      <c r="SUB99" s="156"/>
      <c r="SUC99" s="156"/>
      <c r="SUD99" s="156"/>
      <c r="SUE99" s="156"/>
      <c r="SUF99" s="156"/>
      <c r="SUG99" s="156"/>
      <c r="SUH99" s="156"/>
      <c r="SUI99" s="156"/>
      <c r="SUJ99" s="156"/>
      <c r="SUK99" s="156"/>
      <c r="SUL99" s="156"/>
      <c r="SUM99" s="156"/>
      <c r="SUN99" s="156"/>
      <c r="SUO99" s="156"/>
      <c r="SUP99" s="156"/>
      <c r="SUQ99" s="156"/>
      <c r="SUR99" s="156"/>
      <c r="SUS99" s="156"/>
      <c r="SUT99" s="156"/>
      <c r="SUU99" s="156"/>
      <c r="SUV99" s="156"/>
      <c r="SUW99" s="156"/>
      <c r="SUX99" s="156"/>
      <c r="SUY99" s="156"/>
      <c r="SUZ99" s="156"/>
      <c r="SVA99" s="156"/>
      <c r="SVB99" s="156"/>
      <c r="SVC99" s="156"/>
      <c r="SVD99" s="156"/>
      <c r="SVE99" s="156"/>
      <c r="SVF99" s="156"/>
      <c r="SVG99" s="156"/>
      <c r="SVH99" s="156"/>
      <c r="SVI99" s="156"/>
      <c r="SVJ99" s="156"/>
      <c r="SVK99" s="156"/>
      <c r="SVL99" s="156"/>
      <c r="SVM99" s="156"/>
      <c r="SVN99" s="156"/>
      <c r="SVO99" s="156"/>
      <c r="SVP99" s="156"/>
      <c r="SVQ99" s="156"/>
      <c r="SVR99" s="156"/>
      <c r="SVS99" s="156"/>
      <c r="SVT99" s="156"/>
      <c r="SVU99" s="156"/>
      <c r="SVV99" s="156"/>
      <c r="SVW99" s="156"/>
      <c r="SVX99" s="156"/>
      <c r="SVY99" s="156"/>
      <c r="SVZ99" s="156"/>
      <c r="SWA99" s="156"/>
      <c r="SWB99" s="156"/>
      <c r="SWC99" s="156"/>
      <c r="SWD99" s="156"/>
      <c r="SWE99" s="156"/>
      <c r="SWF99" s="156"/>
      <c r="SWG99" s="156"/>
      <c r="SWH99" s="156"/>
      <c r="SWI99" s="156"/>
      <c r="SWJ99" s="156"/>
      <c r="SWK99" s="156"/>
      <c r="SWL99" s="156"/>
      <c r="SWM99" s="156"/>
      <c r="SWN99" s="156"/>
      <c r="SWO99" s="156"/>
      <c r="SWP99" s="156"/>
      <c r="SWQ99" s="156"/>
      <c r="SWR99" s="156"/>
      <c r="SWS99" s="156"/>
      <c r="SWT99" s="156"/>
      <c r="SWU99" s="156"/>
      <c r="SWV99" s="156"/>
      <c r="SWW99" s="156"/>
      <c r="SWX99" s="156"/>
      <c r="SWY99" s="156"/>
      <c r="SWZ99" s="156"/>
      <c r="SXA99" s="156"/>
      <c r="SXB99" s="156"/>
      <c r="SXC99" s="156"/>
      <c r="SXD99" s="156"/>
      <c r="SXE99" s="156"/>
      <c r="SXF99" s="156"/>
      <c r="SXG99" s="156"/>
      <c r="SXH99" s="156"/>
      <c r="SXI99" s="156"/>
      <c r="SXJ99" s="156"/>
      <c r="SXK99" s="156"/>
      <c r="SXL99" s="156"/>
      <c r="SXM99" s="156"/>
      <c r="SXN99" s="156"/>
      <c r="SXO99" s="156"/>
      <c r="SXP99" s="156"/>
      <c r="SXQ99" s="156"/>
      <c r="SXR99" s="156"/>
      <c r="SXS99" s="156"/>
      <c r="SXT99" s="156"/>
      <c r="SXU99" s="156"/>
      <c r="SXV99" s="156"/>
      <c r="SXW99" s="156"/>
      <c r="SXX99" s="156"/>
      <c r="SXY99" s="156"/>
      <c r="SXZ99" s="156"/>
      <c r="SYA99" s="156"/>
      <c r="SYB99" s="156"/>
      <c r="SYC99" s="156"/>
      <c r="SYD99" s="156"/>
      <c r="SYE99" s="156"/>
      <c r="SYF99" s="156"/>
      <c r="SYG99" s="156"/>
      <c r="SYH99" s="156"/>
      <c r="SYI99" s="156"/>
      <c r="SYJ99" s="156"/>
      <c r="SYK99" s="156"/>
      <c r="SYL99" s="156"/>
      <c r="SYM99" s="156"/>
      <c r="SYN99" s="156"/>
      <c r="SYO99" s="156"/>
      <c r="SYP99" s="156"/>
      <c r="SYQ99" s="156"/>
      <c r="SYR99" s="156"/>
      <c r="SYS99" s="156"/>
      <c r="SYT99" s="156"/>
      <c r="SYU99" s="156"/>
      <c r="SYV99" s="156"/>
      <c r="SYW99" s="156"/>
      <c r="SYX99" s="156"/>
      <c r="SYY99" s="156"/>
      <c r="SYZ99" s="156"/>
      <c r="SZA99" s="156"/>
      <c r="SZB99" s="156"/>
      <c r="SZC99" s="156"/>
      <c r="SZD99" s="156"/>
      <c r="SZE99" s="156"/>
      <c r="SZF99" s="156"/>
      <c r="SZG99" s="156"/>
      <c r="SZH99" s="156"/>
      <c r="SZI99" s="156"/>
      <c r="SZJ99" s="156"/>
      <c r="SZK99" s="156"/>
      <c r="SZL99" s="156"/>
      <c r="SZM99" s="156"/>
      <c r="SZN99" s="156"/>
      <c r="SZO99" s="156"/>
      <c r="SZP99" s="156"/>
      <c r="SZQ99" s="156"/>
      <c r="SZR99" s="156"/>
      <c r="SZS99" s="156"/>
      <c r="SZT99" s="156"/>
      <c r="SZU99" s="156"/>
      <c r="SZV99" s="156"/>
      <c r="SZW99" s="156"/>
      <c r="SZX99" s="156"/>
      <c r="SZY99" s="156"/>
      <c r="SZZ99" s="156"/>
      <c r="TAA99" s="156"/>
      <c r="TAB99" s="156"/>
      <c r="TAC99" s="156"/>
      <c r="TAD99" s="156"/>
      <c r="TAE99" s="156"/>
      <c r="TAF99" s="156"/>
      <c r="TAG99" s="156"/>
      <c r="TAH99" s="156"/>
      <c r="TAI99" s="156"/>
      <c r="TAJ99" s="156"/>
      <c r="TAK99" s="156"/>
      <c r="TAL99" s="156"/>
      <c r="TAM99" s="156"/>
      <c r="TAN99" s="156"/>
      <c r="TAO99" s="156"/>
      <c r="TAP99" s="156"/>
      <c r="TAQ99" s="156"/>
      <c r="TAR99" s="156"/>
      <c r="TAS99" s="156"/>
      <c r="TAT99" s="156"/>
      <c r="TAU99" s="156"/>
      <c r="TAV99" s="156"/>
      <c r="TAW99" s="156"/>
      <c r="TAX99" s="156"/>
      <c r="TAY99" s="156"/>
      <c r="TAZ99" s="156"/>
      <c r="TBA99" s="156"/>
      <c r="TBB99" s="156"/>
      <c r="TBC99" s="156"/>
      <c r="TBD99" s="156"/>
      <c r="TBE99" s="156"/>
      <c r="TBF99" s="156"/>
      <c r="TBG99" s="156"/>
      <c r="TBH99" s="156"/>
      <c r="TBI99" s="156"/>
      <c r="TBJ99" s="156"/>
      <c r="TBK99" s="156"/>
      <c r="TBL99" s="156"/>
      <c r="TBM99" s="156"/>
      <c r="TBN99" s="156"/>
      <c r="TBO99" s="156"/>
      <c r="TBP99" s="156"/>
      <c r="TBQ99" s="156"/>
      <c r="TBR99" s="156"/>
      <c r="TBS99" s="156"/>
      <c r="TBT99" s="156"/>
      <c r="TBU99" s="156"/>
      <c r="TBV99" s="156"/>
      <c r="TBW99" s="156"/>
      <c r="TBX99" s="156"/>
      <c r="TBY99" s="156"/>
      <c r="TBZ99" s="156"/>
      <c r="TCA99" s="156"/>
      <c r="TCB99" s="156"/>
      <c r="TCC99" s="156"/>
      <c r="TCD99" s="156"/>
      <c r="TCE99" s="156"/>
      <c r="TCF99" s="156"/>
      <c r="TCG99" s="156"/>
      <c r="TCH99" s="156"/>
      <c r="TCI99" s="156"/>
      <c r="TCJ99" s="156"/>
      <c r="TCK99" s="156"/>
      <c r="TCL99" s="156"/>
      <c r="TCM99" s="156"/>
      <c r="TCN99" s="156"/>
      <c r="TCO99" s="156"/>
      <c r="TCP99" s="156"/>
      <c r="TCQ99" s="156"/>
      <c r="TCR99" s="156"/>
      <c r="TCS99" s="156"/>
      <c r="TCT99" s="156"/>
      <c r="TCU99" s="156"/>
      <c r="TCV99" s="156"/>
      <c r="TCW99" s="156"/>
      <c r="TCX99" s="156"/>
      <c r="TCY99" s="156"/>
      <c r="TCZ99" s="156"/>
      <c r="TDA99" s="156"/>
      <c r="TDB99" s="156"/>
      <c r="TDC99" s="156"/>
      <c r="TDD99" s="156"/>
      <c r="TDE99" s="156"/>
      <c r="TDF99" s="156"/>
      <c r="TDG99" s="156"/>
      <c r="TDH99" s="156"/>
      <c r="TDI99" s="156"/>
      <c r="TDJ99" s="156"/>
      <c r="TDK99" s="156"/>
      <c r="TDL99" s="156"/>
      <c r="TDM99" s="156"/>
      <c r="TDN99" s="156"/>
      <c r="TDO99" s="156"/>
      <c r="TDP99" s="156"/>
      <c r="TDQ99" s="156"/>
      <c r="TDR99" s="156"/>
      <c r="TDS99" s="156"/>
      <c r="TDT99" s="156"/>
      <c r="TDU99" s="156"/>
      <c r="TDV99" s="156"/>
      <c r="TDW99" s="156"/>
      <c r="TDX99" s="156"/>
      <c r="TDY99" s="156"/>
      <c r="TDZ99" s="156"/>
      <c r="TEA99" s="156"/>
      <c r="TEB99" s="156"/>
      <c r="TEC99" s="156"/>
      <c r="TED99" s="156"/>
      <c r="TEE99" s="156"/>
      <c r="TEF99" s="156"/>
      <c r="TEG99" s="156"/>
      <c r="TEH99" s="156"/>
      <c r="TEI99" s="156"/>
      <c r="TEJ99" s="156"/>
      <c r="TEK99" s="156"/>
      <c r="TEL99" s="156"/>
      <c r="TEM99" s="156"/>
      <c r="TEN99" s="156"/>
      <c r="TEO99" s="156"/>
      <c r="TEP99" s="156"/>
      <c r="TEQ99" s="156"/>
      <c r="TER99" s="156"/>
      <c r="TES99" s="156"/>
      <c r="TET99" s="156"/>
      <c r="TEU99" s="156"/>
      <c r="TEV99" s="156"/>
      <c r="TEW99" s="156"/>
      <c r="TEX99" s="156"/>
      <c r="TEY99" s="156"/>
      <c r="TEZ99" s="156"/>
      <c r="TFA99" s="156"/>
      <c r="TFB99" s="156"/>
      <c r="TFC99" s="156"/>
      <c r="TFD99" s="156"/>
      <c r="TFE99" s="156"/>
      <c r="TFF99" s="156"/>
      <c r="TFG99" s="156"/>
      <c r="TFH99" s="156"/>
      <c r="TFI99" s="156"/>
      <c r="TFJ99" s="156"/>
      <c r="TFK99" s="156"/>
      <c r="TFL99" s="156"/>
      <c r="TFM99" s="156"/>
      <c r="TFN99" s="156"/>
      <c r="TFO99" s="156"/>
      <c r="TFP99" s="156"/>
      <c r="TFQ99" s="156"/>
      <c r="TFR99" s="156"/>
      <c r="TFS99" s="156"/>
      <c r="TFT99" s="156"/>
      <c r="TFU99" s="156"/>
      <c r="TFV99" s="156"/>
      <c r="TFW99" s="156"/>
      <c r="TFX99" s="156"/>
      <c r="TFY99" s="156"/>
      <c r="TFZ99" s="156"/>
      <c r="TGA99" s="156"/>
      <c r="TGB99" s="156"/>
      <c r="TGC99" s="156"/>
      <c r="TGD99" s="156"/>
      <c r="TGE99" s="156"/>
      <c r="TGF99" s="156"/>
      <c r="TGG99" s="156"/>
      <c r="TGH99" s="156"/>
      <c r="TGI99" s="156"/>
      <c r="TGJ99" s="156"/>
      <c r="TGK99" s="156"/>
      <c r="TGL99" s="156"/>
      <c r="TGM99" s="156"/>
      <c r="TGN99" s="156"/>
      <c r="TGO99" s="156"/>
      <c r="TGP99" s="156"/>
      <c r="TGQ99" s="156"/>
      <c r="TGR99" s="156"/>
      <c r="TGS99" s="156"/>
      <c r="TGT99" s="156"/>
      <c r="TGU99" s="156"/>
      <c r="TGV99" s="156"/>
      <c r="TGW99" s="156"/>
      <c r="TGX99" s="156"/>
      <c r="TGY99" s="156"/>
      <c r="TGZ99" s="156"/>
      <c r="THA99" s="156"/>
      <c r="THB99" s="156"/>
      <c r="THC99" s="156"/>
      <c r="THD99" s="156"/>
      <c r="THE99" s="156"/>
      <c r="THF99" s="156"/>
      <c r="THG99" s="156"/>
      <c r="THH99" s="156"/>
      <c r="THI99" s="156"/>
      <c r="THJ99" s="156"/>
      <c r="THK99" s="156"/>
      <c r="THL99" s="156"/>
      <c r="THM99" s="156"/>
      <c r="THN99" s="156"/>
      <c r="THO99" s="156"/>
      <c r="THP99" s="156"/>
      <c r="THQ99" s="156"/>
      <c r="THR99" s="156"/>
      <c r="THS99" s="156"/>
      <c r="THT99" s="156"/>
      <c r="THU99" s="156"/>
      <c r="THV99" s="156"/>
      <c r="THW99" s="156"/>
      <c r="THX99" s="156"/>
      <c r="THY99" s="156"/>
      <c r="THZ99" s="156"/>
      <c r="TIA99" s="156"/>
      <c r="TIB99" s="156"/>
      <c r="TIC99" s="156"/>
      <c r="TID99" s="156"/>
      <c r="TIE99" s="156"/>
      <c r="TIF99" s="156"/>
      <c r="TIG99" s="156"/>
      <c r="TIH99" s="156"/>
      <c r="TII99" s="156"/>
      <c r="TIJ99" s="156"/>
      <c r="TIK99" s="156"/>
      <c r="TIL99" s="156"/>
      <c r="TIM99" s="156"/>
      <c r="TIN99" s="156"/>
      <c r="TIO99" s="156"/>
      <c r="TIP99" s="156"/>
      <c r="TIQ99" s="156"/>
      <c r="TIR99" s="156"/>
      <c r="TIS99" s="156"/>
      <c r="TIT99" s="156"/>
      <c r="TIU99" s="156"/>
      <c r="TIV99" s="156"/>
      <c r="TIW99" s="156"/>
      <c r="TIX99" s="156"/>
      <c r="TIY99" s="156"/>
      <c r="TIZ99" s="156"/>
      <c r="TJA99" s="156"/>
      <c r="TJB99" s="156"/>
      <c r="TJC99" s="156"/>
      <c r="TJD99" s="156"/>
      <c r="TJE99" s="156"/>
      <c r="TJF99" s="156"/>
      <c r="TJG99" s="156"/>
      <c r="TJH99" s="156"/>
      <c r="TJI99" s="156"/>
      <c r="TJJ99" s="156"/>
      <c r="TJK99" s="156"/>
      <c r="TJL99" s="156"/>
      <c r="TJM99" s="156"/>
      <c r="TJN99" s="156"/>
      <c r="TJO99" s="156"/>
      <c r="TJP99" s="156"/>
      <c r="TJQ99" s="156"/>
      <c r="TJR99" s="156"/>
      <c r="TJS99" s="156"/>
      <c r="TJT99" s="156"/>
      <c r="TJU99" s="156"/>
      <c r="TJV99" s="156"/>
      <c r="TJW99" s="156"/>
      <c r="TJX99" s="156"/>
      <c r="TJY99" s="156"/>
      <c r="TJZ99" s="156"/>
      <c r="TKA99" s="156"/>
      <c r="TKB99" s="156"/>
      <c r="TKC99" s="156"/>
      <c r="TKD99" s="156"/>
      <c r="TKE99" s="156"/>
      <c r="TKF99" s="156"/>
      <c r="TKG99" s="156"/>
      <c r="TKH99" s="156"/>
      <c r="TKI99" s="156"/>
      <c r="TKJ99" s="156"/>
      <c r="TKK99" s="156"/>
      <c r="TKL99" s="156"/>
      <c r="TKM99" s="156"/>
      <c r="TKN99" s="156"/>
      <c r="TKO99" s="156"/>
      <c r="TKP99" s="156"/>
      <c r="TKQ99" s="156"/>
      <c r="TKR99" s="156"/>
      <c r="TKS99" s="156"/>
      <c r="TKT99" s="156"/>
      <c r="TKU99" s="156"/>
      <c r="TKV99" s="156"/>
      <c r="TKW99" s="156"/>
      <c r="TKX99" s="156"/>
      <c r="TKY99" s="156"/>
      <c r="TKZ99" s="156"/>
      <c r="TLA99" s="156"/>
      <c r="TLB99" s="156"/>
      <c r="TLC99" s="156"/>
      <c r="TLD99" s="156"/>
      <c r="TLE99" s="156"/>
      <c r="TLF99" s="156"/>
      <c r="TLG99" s="156"/>
      <c r="TLH99" s="156"/>
      <c r="TLI99" s="156"/>
      <c r="TLJ99" s="156"/>
      <c r="TLK99" s="156"/>
      <c r="TLL99" s="156"/>
      <c r="TLM99" s="156"/>
      <c r="TLN99" s="156"/>
      <c r="TLO99" s="156"/>
      <c r="TLP99" s="156"/>
      <c r="TLQ99" s="156"/>
      <c r="TLR99" s="156"/>
      <c r="TLS99" s="156"/>
      <c r="TLT99" s="156"/>
      <c r="TLU99" s="156"/>
      <c r="TLV99" s="156"/>
      <c r="TLW99" s="156"/>
      <c r="TLX99" s="156"/>
      <c r="TLY99" s="156"/>
      <c r="TLZ99" s="156"/>
      <c r="TMA99" s="156"/>
      <c r="TMB99" s="156"/>
      <c r="TMC99" s="156"/>
      <c r="TMD99" s="156"/>
      <c r="TME99" s="156"/>
      <c r="TMF99" s="156"/>
      <c r="TMG99" s="156"/>
      <c r="TMH99" s="156"/>
      <c r="TMI99" s="156"/>
      <c r="TMJ99" s="156"/>
      <c r="TMK99" s="156"/>
      <c r="TML99" s="156"/>
      <c r="TMM99" s="156"/>
      <c r="TMN99" s="156"/>
      <c r="TMO99" s="156"/>
      <c r="TMP99" s="156"/>
      <c r="TMQ99" s="156"/>
      <c r="TMR99" s="156"/>
      <c r="TMS99" s="156"/>
      <c r="TMT99" s="156"/>
      <c r="TMU99" s="156"/>
      <c r="TMV99" s="156"/>
      <c r="TMW99" s="156"/>
      <c r="TMX99" s="156"/>
      <c r="TMY99" s="156"/>
      <c r="TMZ99" s="156"/>
      <c r="TNA99" s="156"/>
      <c r="TNB99" s="156"/>
      <c r="TNC99" s="156"/>
      <c r="TND99" s="156"/>
      <c r="TNE99" s="156"/>
      <c r="TNF99" s="156"/>
      <c r="TNG99" s="156"/>
      <c r="TNH99" s="156"/>
      <c r="TNI99" s="156"/>
      <c r="TNJ99" s="156"/>
      <c r="TNK99" s="156"/>
      <c r="TNL99" s="156"/>
      <c r="TNM99" s="156"/>
      <c r="TNN99" s="156"/>
      <c r="TNO99" s="156"/>
      <c r="TNP99" s="156"/>
      <c r="TNQ99" s="156"/>
      <c r="TNR99" s="156"/>
      <c r="TNS99" s="156"/>
      <c r="TNT99" s="156"/>
      <c r="TNU99" s="156"/>
      <c r="TNV99" s="156"/>
      <c r="TNW99" s="156"/>
      <c r="TNX99" s="156"/>
      <c r="TNY99" s="156"/>
      <c r="TNZ99" s="156"/>
      <c r="TOA99" s="156"/>
      <c r="TOB99" s="156"/>
      <c r="TOC99" s="156"/>
      <c r="TOD99" s="156"/>
      <c r="TOE99" s="156"/>
      <c r="TOF99" s="156"/>
      <c r="TOG99" s="156"/>
      <c r="TOH99" s="156"/>
      <c r="TOI99" s="156"/>
      <c r="TOJ99" s="156"/>
      <c r="TOK99" s="156"/>
      <c r="TOL99" s="156"/>
      <c r="TOM99" s="156"/>
      <c r="TON99" s="156"/>
      <c r="TOO99" s="156"/>
      <c r="TOP99" s="156"/>
      <c r="TOQ99" s="156"/>
      <c r="TOR99" s="156"/>
      <c r="TOS99" s="156"/>
      <c r="TOT99" s="156"/>
      <c r="TOU99" s="156"/>
      <c r="TOV99" s="156"/>
      <c r="TOW99" s="156"/>
      <c r="TOX99" s="156"/>
      <c r="TOY99" s="156"/>
      <c r="TOZ99" s="156"/>
      <c r="TPA99" s="156"/>
      <c r="TPB99" s="156"/>
      <c r="TPC99" s="156"/>
      <c r="TPD99" s="156"/>
      <c r="TPE99" s="156"/>
      <c r="TPF99" s="156"/>
      <c r="TPG99" s="156"/>
      <c r="TPH99" s="156"/>
      <c r="TPI99" s="156"/>
      <c r="TPJ99" s="156"/>
      <c r="TPK99" s="156"/>
      <c r="TPL99" s="156"/>
      <c r="TPM99" s="156"/>
      <c r="TPN99" s="156"/>
      <c r="TPO99" s="156"/>
      <c r="TPP99" s="156"/>
      <c r="TPQ99" s="156"/>
      <c r="TPR99" s="156"/>
      <c r="TPS99" s="156"/>
      <c r="TPT99" s="156"/>
      <c r="TPU99" s="156"/>
      <c r="TPV99" s="156"/>
      <c r="TPW99" s="156"/>
      <c r="TPX99" s="156"/>
      <c r="TPY99" s="156"/>
      <c r="TPZ99" s="156"/>
      <c r="TQA99" s="156"/>
      <c r="TQB99" s="156"/>
      <c r="TQC99" s="156"/>
      <c r="TQD99" s="156"/>
      <c r="TQE99" s="156"/>
      <c r="TQF99" s="156"/>
      <c r="TQG99" s="156"/>
      <c r="TQH99" s="156"/>
      <c r="TQI99" s="156"/>
      <c r="TQJ99" s="156"/>
      <c r="TQK99" s="156"/>
      <c r="TQL99" s="156"/>
      <c r="TQM99" s="156"/>
      <c r="TQN99" s="156"/>
      <c r="TQO99" s="156"/>
      <c r="TQP99" s="156"/>
      <c r="TQQ99" s="156"/>
      <c r="TQR99" s="156"/>
      <c r="TQS99" s="156"/>
      <c r="TQT99" s="156"/>
      <c r="TQU99" s="156"/>
      <c r="TQV99" s="156"/>
      <c r="TQW99" s="156"/>
      <c r="TQX99" s="156"/>
      <c r="TQY99" s="156"/>
      <c r="TQZ99" s="156"/>
      <c r="TRA99" s="156"/>
      <c r="TRB99" s="156"/>
      <c r="TRC99" s="156"/>
      <c r="TRD99" s="156"/>
      <c r="TRE99" s="156"/>
      <c r="TRF99" s="156"/>
      <c r="TRG99" s="156"/>
      <c r="TRH99" s="156"/>
      <c r="TRI99" s="156"/>
      <c r="TRJ99" s="156"/>
      <c r="TRK99" s="156"/>
      <c r="TRL99" s="156"/>
      <c r="TRM99" s="156"/>
      <c r="TRN99" s="156"/>
      <c r="TRO99" s="156"/>
      <c r="TRP99" s="156"/>
      <c r="TRQ99" s="156"/>
      <c r="TRR99" s="156"/>
      <c r="TRS99" s="156"/>
      <c r="TRT99" s="156"/>
      <c r="TRU99" s="156"/>
      <c r="TRV99" s="156"/>
      <c r="TRW99" s="156"/>
      <c r="TRX99" s="156"/>
      <c r="TRY99" s="156"/>
      <c r="TRZ99" s="156"/>
      <c r="TSA99" s="156"/>
      <c r="TSB99" s="156"/>
      <c r="TSC99" s="156"/>
      <c r="TSD99" s="156"/>
      <c r="TSE99" s="156"/>
      <c r="TSF99" s="156"/>
      <c r="TSG99" s="156"/>
      <c r="TSH99" s="156"/>
      <c r="TSI99" s="156"/>
      <c r="TSJ99" s="156"/>
      <c r="TSK99" s="156"/>
      <c r="TSL99" s="156"/>
      <c r="TSM99" s="156"/>
      <c r="TSN99" s="156"/>
      <c r="TSO99" s="156"/>
      <c r="TSP99" s="156"/>
      <c r="TSQ99" s="156"/>
      <c r="TSR99" s="156"/>
      <c r="TSS99" s="156"/>
      <c r="TST99" s="156"/>
      <c r="TSU99" s="156"/>
      <c r="TSV99" s="156"/>
      <c r="TSW99" s="156"/>
      <c r="TSX99" s="156"/>
      <c r="TSY99" s="156"/>
      <c r="TSZ99" s="156"/>
      <c r="TTA99" s="156"/>
      <c r="TTB99" s="156"/>
      <c r="TTC99" s="156"/>
      <c r="TTD99" s="156"/>
      <c r="TTE99" s="156"/>
      <c r="TTF99" s="156"/>
      <c r="TTG99" s="156"/>
      <c r="TTH99" s="156"/>
      <c r="TTI99" s="156"/>
      <c r="TTJ99" s="156"/>
      <c r="TTK99" s="156"/>
      <c r="TTL99" s="156"/>
      <c r="TTM99" s="156"/>
      <c r="TTN99" s="156"/>
      <c r="TTO99" s="156"/>
      <c r="TTP99" s="156"/>
      <c r="TTQ99" s="156"/>
      <c r="TTR99" s="156"/>
      <c r="TTS99" s="156"/>
      <c r="TTT99" s="156"/>
      <c r="TTU99" s="156"/>
      <c r="TTV99" s="156"/>
      <c r="TTW99" s="156"/>
      <c r="TTX99" s="156"/>
      <c r="TTY99" s="156"/>
      <c r="TTZ99" s="156"/>
      <c r="TUA99" s="156"/>
      <c r="TUB99" s="156"/>
      <c r="TUC99" s="156"/>
      <c r="TUD99" s="156"/>
      <c r="TUE99" s="156"/>
      <c r="TUF99" s="156"/>
      <c r="TUG99" s="156"/>
      <c r="TUH99" s="156"/>
      <c r="TUI99" s="156"/>
      <c r="TUJ99" s="156"/>
      <c r="TUK99" s="156"/>
      <c r="TUL99" s="156"/>
      <c r="TUM99" s="156"/>
      <c r="TUN99" s="156"/>
      <c r="TUO99" s="156"/>
      <c r="TUP99" s="156"/>
      <c r="TUQ99" s="156"/>
      <c r="TUR99" s="156"/>
      <c r="TUS99" s="156"/>
      <c r="TUT99" s="156"/>
      <c r="TUU99" s="156"/>
      <c r="TUV99" s="156"/>
      <c r="TUW99" s="156"/>
      <c r="TUX99" s="156"/>
      <c r="TUY99" s="156"/>
      <c r="TUZ99" s="156"/>
      <c r="TVA99" s="156"/>
      <c r="TVB99" s="156"/>
      <c r="TVC99" s="156"/>
      <c r="TVD99" s="156"/>
      <c r="TVE99" s="156"/>
      <c r="TVF99" s="156"/>
      <c r="TVG99" s="156"/>
      <c r="TVH99" s="156"/>
      <c r="TVI99" s="156"/>
      <c r="TVJ99" s="156"/>
      <c r="TVK99" s="156"/>
      <c r="TVL99" s="156"/>
      <c r="TVM99" s="156"/>
      <c r="TVN99" s="156"/>
      <c r="TVO99" s="156"/>
      <c r="TVP99" s="156"/>
      <c r="TVQ99" s="156"/>
      <c r="TVR99" s="156"/>
      <c r="TVS99" s="156"/>
      <c r="TVT99" s="156"/>
      <c r="TVU99" s="156"/>
      <c r="TVV99" s="156"/>
      <c r="TVW99" s="156"/>
      <c r="TVX99" s="156"/>
      <c r="TVY99" s="156"/>
      <c r="TVZ99" s="156"/>
      <c r="TWA99" s="156"/>
      <c r="TWB99" s="156"/>
      <c r="TWC99" s="156"/>
      <c r="TWD99" s="156"/>
      <c r="TWE99" s="156"/>
      <c r="TWF99" s="156"/>
      <c r="TWG99" s="156"/>
      <c r="TWH99" s="156"/>
      <c r="TWI99" s="156"/>
      <c r="TWJ99" s="156"/>
      <c r="TWK99" s="156"/>
      <c r="TWL99" s="156"/>
      <c r="TWM99" s="156"/>
      <c r="TWN99" s="156"/>
      <c r="TWO99" s="156"/>
      <c r="TWP99" s="156"/>
      <c r="TWQ99" s="156"/>
      <c r="TWR99" s="156"/>
      <c r="TWS99" s="156"/>
      <c r="TWT99" s="156"/>
      <c r="TWU99" s="156"/>
      <c r="TWV99" s="156"/>
      <c r="TWW99" s="156"/>
      <c r="TWX99" s="156"/>
      <c r="TWY99" s="156"/>
      <c r="TWZ99" s="156"/>
      <c r="TXA99" s="156"/>
      <c r="TXB99" s="156"/>
      <c r="TXC99" s="156"/>
      <c r="TXD99" s="156"/>
      <c r="TXE99" s="156"/>
      <c r="TXF99" s="156"/>
      <c r="TXG99" s="156"/>
      <c r="TXH99" s="156"/>
      <c r="TXI99" s="156"/>
      <c r="TXJ99" s="156"/>
      <c r="TXK99" s="156"/>
      <c r="TXL99" s="156"/>
      <c r="TXM99" s="156"/>
      <c r="TXN99" s="156"/>
      <c r="TXO99" s="156"/>
      <c r="TXP99" s="156"/>
      <c r="TXQ99" s="156"/>
      <c r="TXR99" s="156"/>
      <c r="TXS99" s="156"/>
      <c r="TXT99" s="156"/>
      <c r="TXU99" s="156"/>
      <c r="TXV99" s="156"/>
      <c r="TXW99" s="156"/>
      <c r="TXX99" s="156"/>
      <c r="TXY99" s="156"/>
      <c r="TXZ99" s="156"/>
      <c r="TYA99" s="156"/>
      <c r="TYB99" s="156"/>
      <c r="TYC99" s="156"/>
      <c r="TYD99" s="156"/>
      <c r="TYE99" s="156"/>
      <c r="TYF99" s="156"/>
      <c r="TYG99" s="156"/>
      <c r="TYH99" s="156"/>
      <c r="TYI99" s="156"/>
      <c r="TYJ99" s="156"/>
      <c r="TYK99" s="156"/>
      <c r="TYL99" s="156"/>
      <c r="TYM99" s="156"/>
      <c r="TYN99" s="156"/>
      <c r="TYO99" s="156"/>
      <c r="TYP99" s="156"/>
      <c r="TYQ99" s="156"/>
      <c r="TYR99" s="156"/>
      <c r="TYS99" s="156"/>
      <c r="TYT99" s="156"/>
      <c r="TYU99" s="156"/>
      <c r="TYV99" s="156"/>
      <c r="TYW99" s="156"/>
      <c r="TYX99" s="156"/>
      <c r="TYY99" s="156"/>
      <c r="TYZ99" s="156"/>
      <c r="TZA99" s="156"/>
      <c r="TZB99" s="156"/>
      <c r="TZC99" s="156"/>
      <c r="TZD99" s="156"/>
      <c r="TZE99" s="156"/>
      <c r="TZF99" s="156"/>
      <c r="TZG99" s="156"/>
      <c r="TZH99" s="156"/>
      <c r="TZI99" s="156"/>
      <c r="TZJ99" s="156"/>
      <c r="TZK99" s="156"/>
      <c r="TZL99" s="156"/>
      <c r="TZM99" s="156"/>
      <c r="TZN99" s="156"/>
      <c r="TZO99" s="156"/>
      <c r="TZP99" s="156"/>
      <c r="TZQ99" s="156"/>
      <c r="TZR99" s="156"/>
      <c r="TZS99" s="156"/>
      <c r="TZT99" s="156"/>
      <c r="TZU99" s="156"/>
      <c r="TZV99" s="156"/>
      <c r="TZW99" s="156"/>
      <c r="TZX99" s="156"/>
      <c r="TZY99" s="156"/>
      <c r="TZZ99" s="156"/>
      <c r="UAA99" s="156"/>
      <c r="UAB99" s="156"/>
      <c r="UAC99" s="156"/>
      <c r="UAD99" s="156"/>
      <c r="UAE99" s="156"/>
      <c r="UAF99" s="156"/>
      <c r="UAG99" s="156"/>
      <c r="UAH99" s="156"/>
      <c r="UAI99" s="156"/>
      <c r="UAJ99" s="156"/>
      <c r="UAK99" s="156"/>
      <c r="UAL99" s="156"/>
      <c r="UAM99" s="156"/>
      <c r="UAN99" s="156"/>
      <c r="UAO99" s="156"/>
      <c r="UAP99" s="156"/>
      <c r="UAQ99" s="156"/>
      <c r="UAR99" s="156"/>
      <c r="UAS99" s="156"/>
      <c r="UAT99" s="156"/>
      <c r="UAU99" s="156"/>
      <c r="UAV99" s="156"/>
      <c r="UAW99" s="156"/>
      <c r="UAX99" s="156"/>
      <c r="UAY99" s="156"/>
      <c r="UAZ99" s="156"/>
      <c r="UBA99" s="156"/>
      <c r="UBB99" s="156"/>
      <c r="UBC99" s="156"/>
      <c r="UBD99" s="156"/>
      <c r="UBE99" s="156"/>
      <c r="UBF99" s="156"/>
      <c r="UBG99" s="156"/>
      <c r="UBH99" s="156"/>
      <c r="UBI99" s="156"/>
      <c r="UBJ99" s="156"/>
      <c r="UBK99" s="156"/>
      <c r="UBL99" s="156"/>
      <c r="UBM99" s="156"/>
      <c r="UBN99" s="156"/>
      <c r="UBO99" s="156"/>
      <c r="UBP99" s="156"/>
      <c r="UBQ99" s="156"/>
      <c r="UBR99" s="156"/>
      <c r="UBS99" s="156"/>
      <c r="UBT99" s="156"/>
      <c r="UBU99" s="156"/>
      <c r="UBV99" s="156"/>
      <c r="UBW99" s="156"/>
      <c r="UBX99" s="156"/>
      <c r="UBY99" s="156"/>
      <c r="UBZ99" s="156"/>
      <c r="UCA99" s="156"/>
      <c r="UCB99" s="156"/>
      <c r="UCC99" s="156"/>
      <c r="UCD99" s="156"/>
      <c r="UCE99" s="156"/>
      <c r="UCF99" s="156"/>
      <c r="UCG99" s="156"/>
      <c r="UCH99" s="156"/>
      <c r="UCI99" s="156"/>
      <c r="UCJ99" s="156"/>
      <c r="UCK99" s="156"/>
      <c r="UCL99" s="156"/>
      <c r="UCM99" s="156"/>
      <c r="UCN99" s="156"/>
      <c r="UCO99" s="156"/>
      <c r="UCP99" s="156"/>
      <c r="UCQ99" s="156"/>
      <c r="UCR99" s="156"/>
      <c r="UCS99" s="156"/>
      <c r="UCT99" s="156"/>
      <c r="UCU99" s="156"/>
      <c r="UCV99" s="156"/>
      <c r="UCW99" s="156"/>
      <c r="UCX99" s="156"/>
      <c r="UCY99" s="156"/>
      <c r="UCZ99" s="156"/>
      <c r="UDA99" s="156"/>
      <c r="UDB99" s="156"/>
      <c r="UDC99" s="156"/>
      <c r="UDD99" s="156"/>
      <c r="UDE99" s="156"/>
      <c r="UDF99" s="156"/>
      <c r="UDG99" s="156"/>
      <c r="UDH99" s="156"/>
      <c r="UDI99" s="156"/>
      <c r="UDJ99" s="156"/>
      <c r="UDK99" s="156"/>
      <c r="UDL99" s="156"/>
      <c r="UDM99" s="156"/>
      <c r="UDN99" s="156"/>
      <c r="UDO99" s="156"/>
      <c r="UDP99" s="156"/>
      <c r="UDQ99" s="156"/>
      <c r="UDR99" s="156"/>
      <c r="UDS99" s="156"/>
      <c r="UDT99" s="156"/>
      <c r="UDU99" s="156"/>
      <c r="UDV99" s="156"/>
      <c r="UDW99" s="156"/>
      <c r="UDX99" s="156"/>
      <c r="UDY99" s="156"/>
      <c r="UDZ99" s="156"/>
      <c r="UEA99" s="156"/>
      <c r="UEB99" s="156"/>
      <c r="UEC99" s="156"/>
      <c r="UED99" s="156"/>
      <c r="UEE99" s="156"/>
      <c r="UEF99" s="156"/>
      <c r="UEG99" s="156"/>
      <c r="UEH99" s="156"/>
      <c r="UEI99" s="156"/>
      <c r="UEJ99" s="156"/>
      <c r="UEK99" s="156"/>
      <c r="UEL99" s="156"/>
      <c r="UEM99" s="156"/>
      <c r="UEN99" s="156"/>
      <c r="UEO99" s="156"/>
      <c r="UEP99" s="156"/>
      <c r="UEQ99" s="156"/>
      <c r="UER99" s="156"/>
      <c r="UES99" s="156"/>
      <c r="UET99" s="156"/>
      <c r="UEU99" s="156"/>
      <c r="UEV99" s="156"/>
      <c r="UEW99" s="156"/>
      <c r="UEX99" s="156"/>
      <c r="UEY99" s="156"/>
      <c r="UEZ99" s="156"/>
      <c r="UFA99" s="156"/>
      <c r="UFB99" s="156"/>
      <c r="UFC99" s="156"/>
      <c r="UFD99" s="156"/>
      <c r="UFE99" s="156"/>
      <c r="UFF99" s="156"/>
      <c r="UFG99" s="156"/>
      <c r="UFH99" s="156"/>
      <c r="UFI99" s="156"/>
      <c r="UFJ99" s="156"/>
      <c r="UFK99" s="156"/>
      <c r="UFL99" s="156"/>
      <c r="UFM99" s="156"/>
      <c r="UFN99" s="156"/>
      <c r="UFO99" s="156"/>
      <c r="UFP99" s="156"/>
      <c r="UFQ99" s="156"/>
      <c r="UFR99" s="156"/>
      <c r="UFS99" s="156"/>
      <c r="UFT99" s="156"/>
      <c r="UFU99" s="156"/>
      <c r="UFV99" s="156"/>
      <c r="UFW99" s="156"/>
      <c r="UFX99" s="156"/>
      <c r="UFY99" s="156"/>
      <c r="UFZ99" s="156"/>
      <c r="UGA99" s="156"/>
      <c r="UGB99" s="156"/>
      <c r="UGC99" s="156"/>
      <c r="UGD99" s="156"/>
      <c r="UGE99" s="156"/>
      <c r="UGF99" s="156"/>
      <c r="UGG99" s="156"/>
      <c r="UGH99" s="156"/>
      <c r="UGI99" s="156"/>
      <c r="UGJ99" s="156"/>
      <c r="UGK99" s="156"/>
      <c r="UGL99" s="156"/>
      <c r="UGM99" s="156"/>
      <c r="UGN99" s="156"/>
      <c r="UGO99" s="156"/>
      <c r="UGP99" s="156"/>
      <c r="UGQ99" s="156"/>
      <c r="UGR99" s="156"/>
      <c r="UGS99" s="156"/>
      <c r="UGT99" s="156"/>
      <c r="UGU99" s="156"/>
      <c r="UGV99" s="156"/>
      <c r="UGW99" s="156"/>
      <c r="UGX99" s="156"/>
      <c r="UGY99" s="156"/>
      <c r="UGZ99" s="156"/>
      <c r="UHA99" s="156"/>
      <c r="UHB99" s="156"/>
      <c r="UHC99" s="156"/>
      <c r="UHD99" s="156"/>
      <c r="UHE99" s="156"/>
      <c r="UHF99" s="156"/>
      <c r="UHG99" s="156"/>
      <c r="UHH99" s="156"/>
      <c r="UHI99" s="156"/>
      <c r="UHJ99" s="156"/>
      <c r="UHK99" s="156"/>
      <c r="UHL99" s="156"/>
      <c r="UHM99" s="156"/>
      <c r="UHN99" s="156"/>
      <c r="UHO99" s="156"/>
      <c r="UHP99" s="156"/>
      <c r="UHQ99" s="156"/>
      <c r="UHR99" s="156"/>
      <c r="UHS99" s="156"/>
      <c r="UHT99" s="156"/>
      <c r="UHU99" s="156"/>
      <c r="UHV99" s="156"/>
      <c r="UHW99" s="156"/>
      <c r="UHX99" s="156"/>
      <c r="UHY99" s="156"/>
      <c r="UHZ99" s="156"/>
      <c r="UIA99" s="156"/>
      <c r="UIB99" s="156"/>
      <c r="UIC99" s="156"/>
      <c r="UID99" s="156"/>
      <c r="UIE99" s="156"/>
      <c r="UIF99" s="156"/>
      <c r="UIG99" s="156"/>
      <c r="UIH99" s="156"/>
      <c r="UII99" s="156"/>
      <c r="UIJ99" s="156"/>
      <c r="UIK99" s="156"/>
      <c r="UIL99" s="156"/>
      <c r="UIM99" s="156"/>
      <c r="UIN99" s="156"/>
      <c r="UIO99" s="156"/>
      <c r="UIP99" s="156"/>
      <c r="UIQ99" s="156"/>
      <c r="UIR99" s="156"/>
      <c r="UIS99" s="156"/>
      <c r="UIT99" s="156"/>
      <c r="UIU99" s="156"/>
      <c r="UIV99" s="156"/>
      <c r="UIW99" s="156"/>
      <c r="UIX99" s="156"/>
      <c r="UIY99" s="156"/>
      <c r="UIZ99" s="156"/>
      <c r="UJA99" s="156"/>
      <c r="UJB99" s="156"/>
      <c r="UJC99" s="156"/>
      <c r="UJD99" s="156"/>
      <c r="UJE99" s="156"/>
      <c r="UJF99" s="156"/>
      <c r="UJG99" s="156"/>
      <c r="UJH99" s="156"/>
      <c r="UJI99" s="156"/>
      <c r="UJJ99" s="156"/>
      <c r="UJK99" s="156"/>
      <c r="UJL99" s="156"/>
      <c r="UJM99" s="156"/>
      <c r="UJN99" s="156"/>
      <c r="UJO99" s="156"/>
      <c r="UJP99" s="156"/>
      <c r="UJQ99" s="156"/>
      <c r="UJR99" s="156"/>
      <c r="UJS99" s="156"/>
      <c r="UJT99" s="156"/>
      <c r="UJU99" s="156"/>
      <c r="UJV99" s="156"/>
      <c r="UJW99" s="156"/>
      <c r="UJX99" s="156"/>
      <c r="UJY99" s="156"/>
      <c r="UJZ99" s="156"/>
      <c r="UKA99" s="156"/>
      <c r="UKB99" s="156"/>
      <c r="UKC99" s="156"/>
      <c r="UKD99" s="156"/>
      <c r="UKE99" s="156"/>
      <c r="UKF99" s="156"/>
      <c r="UKG99" s="156"/>
      <c r="UKH99" s="156"/>
      <c r="UKI99" s="156"/>
      <c r="UKJ99" s="156"/>
      <c r="UKK99" s="156"/>
      <c r="UKL99" s="156"/>
      <c r="UKM99" s="156"/>
      <c r="UKN99" s="156"/>
      <c r="UKO99" s="156"/>
      <c r="UKP99" s="156"/>
      <c r="UKQ99" s="156"/>
      <c r="UKR99" s="156"/>
      <c r="UKS99" s="156"/>
      <c r="UKT99" s="156"/>
      <c r="UKU99" s="156"/>
      <c r="UKV99" s="156"/>
      <c r="UKW99" s="156"/>
      <c r="UKX99" s="156"/>
      <c r="UKY99" s="156"/>
      <c r="UKZ99" s="156"/>
      <c r="ULA99" s="156"/>
      <c r="ULB99" s="156"/>
      <c r="ULC99" s="156"/>
      <c r="ULD99" s="156"/>
      <c r="ULE99" s="156"/>
      <c r="ULF99" s="156"/>
      <c r="ULG99" s="156"/>
      <c r="ULH99" s="156"/>
      <c r="ULI99" s="156"/>
      <c r="ULJ99" s="156"/>
      <c r="ULK99" s="156"/>
      <c r="ULL99" s="156"/>
      <c r="ULM99" s="156"/>
      <c r="ULN99" s="156"/>
      <c r="ULO99" s="156"/>
      <c r="ULP99" s="156"/>
      <c r="ULQ99" s="156"/>
      <c r="ULR99" s="156"/>
      <c r="ULS99" s="156"/>
      <c r="ULT99" s="156"/>
      <c r="ULU99" s="156"/>
      <c r="ULV99" s="156"/>
      <c r="ULW99" s="156"/>
      <c r="ULX99" s="156"/>
      <c r="ULY99" s="156"/>
      <c r="ULZ99" s="156"/>
      <c r="UMA99" s="156"/>
      <c r="UMB99" s="156"/>
      <c r="UMC99" s="156"/>
      <c r="UMD99" s="156"/>
      <c r="UME99" s="156"/>
      <c r="UMF99" s="156"/>
      <c r="UMG99" s="156"/>
      <c r="UMH99" s="156"/>
      <c r="UMI99" s="156"/>
      <c r="UMJ99" s="156"/>
      <c r="UMK99" s="156"/>
      <c r="UML99" s="156"/>
      <c r="UMM99" s="156"/>
      <c r="UMN99" s="156"/>
      <c r="UMO99" s="156"/>
      <c r="UMP99" s="156"/>
      <c r="UMQ99" s="156"/>
      <c r="UMR99" s="156"/>
      <c r="UMS99" s="156"/>
      <c r="UMT99" s="156"/>
      <c r="UMU99" s="156"/>
      <c r="UMV99" s="156"/>
      <c r="UMW99" s="156"/>
      <c r="UMX99" s="156"/>
      <c r="UMY99" s="156"/>
      <c r="UMZ99" s="156"/>
      <c r="UNA99" s="156"/>
      <c r="UNB99" s="156"/>
      <c r="UNC99" s="156"/>
      <c r="UND99" s="156"/>
      <c r="UNE99" s="156"/>
      <c r="UNF99" s="156"/>
      <c r="UNG99" s="156"/>
      <c r="UNH99" s="156"/>
      <c r="UNI99" s="156"/>
      <c r="UNJ99" s="156"/>
      <c r="UNK99" s="156"/>
      <c r="UNL99" s="156"/>
      <c r="UNM99" s="156"/>
      <c r="UNN99" s="156"/>
      <c r="UNO99" s="156"/>
      <c r="UNP99" s="156"/>
      <c r="UNQ99" s="156"/>
      <c r="UNR99" s="156"/>
      <c r="UNS99" s="156"/>
      <c r="UNT99" s="156"/>
      <c r="UNU99" s="156"/>
      <c r="UNV99" s="156"/>
      <c r="UNW99" s="156"/>
      <c r="UNX99" s="156"/>
      <c r="UNY99" s="156"/>
      <c r="UNZ99" s="156"/>
      <c r="UOA99" s="156"/>
      <c r="UOB99" s="156"/>
      <c r="UOC99" s="156"/>
      <c r="UOD99" s="156"/>
      <c r="UOE99" s="156"/>
      <c r="UOF99" s="156"/>
      <c r="UOG99" s="156"/>
      <c r="UOH99" s="156"/>
      <c r="UOI99" s="156"/>
      <c r="UOJ99" s="156"/>
      <c r="UOK99" s="156"/>
      <c r="UOL99" s="156"/>
      <c r="UOM99" s="156"/>
      <c r="UON99" s="156"/>
      <c r="UOO99" s="156"/>
      <c r="UOP99" s="156"/>
      <c r="UOQ99" s="156"/>
      <c r="UOR99" s="156"/>
      <c r="UOS99" s="156"/>
      <c r="UOT99" s="156"/>
      <c r="UOU99" s="156"/>
      <c r="UOV99" s="156"/>
      <c r="UOW99" s="156"/>
      <c r="UOX99" s="156"/>
      <c r="UOY99" s="156"/>
      <c r="UOZ99" s="156"/>
      <c r="UPA99" s="156"/>
      <c r="UPB99" s="156"/>
      <c r="UPC99" s="156"/>
      <c r="UPD99" s="156"/>
      <c r="UPE99" s="156"/>
      <c r="UPF99" s="156"/>
      <c r="UPG99" s="156"/>
      <c r="UPH99" s="156"/>
      <c r="UPI99" s="156"/>
      <c r="UPJ99" s="156"/>
      <c r="UPK99" s="156"/>
      <c r="UPL99" s="156"/>
      <c r="UPM99" s="156"/>
      <c r="UPN99" s="156"/>
      <c r="UPO99" s="156"/>
      <c r="UPP99" s="156"/>
      <c r="UPQ99" s="156"/>
      <c r="UPR99" s="156"/>
      <c r="UPS99" s="156"/>
      <c r="UPT99" s="156"/>
      <c r="UPU99" s="156"/>
      <c r="UPV99" s="156"/>
      <c r="UPW99" s="156"/>
      <c r="UPX99" s="156"/>
      <c r="UPY99" s="156"/>
      <c r="UPZ99" s="156"/>
      <c r="UQA99" s="156"/>
      <c r="UQB99" s="156"/>
      <c r="UQC99" s="156"/>
      <c r="UQD99" s="156"/>
      <c r="UQE99" s="156"/>
      <c r="UQF99" s="156"/>
      <c r="UQG99" s="156"/>
      <c r="UQH99" s="156"/>
      <c r="UQI99" s="156"/>
      <c r="UQJ99" s="156"/>
      <c r="UQK99" s="156"/>
      <c r="UQL99" s="156"/>
      <c r="UQM99" s="156"/>
      <c r="UQN99" s="156"/>
      <c r="UQO99" s="156"/>
      <c r="UQP99" s="156"/>
      <c r="UQQ99" s="156"/>
      <c r="UQR99" s="156"/>
      <c r="UQS99" s="156"/>
      <c r="UQT99" s="156"/>
      <c r="UQU99" s="156"/>
      <c r="UQV99" s="156"/>
      <c r="UQW99" s="156"/>
      <c r="UQX99" s="156"/>
      <c r="UQY99" s="156"/>
      <c r="UQZ99" s="156"/>
      <c r="URA99" s="156"/>
      <c r="URB99" s="156"/>
      <c r="URC99" s="156"/>
      <c r="URD99" s="156"/>
      <c r="URE99" s="156"/>
      <c r="URF99" s="156"/>
      <c r="URG99" s="156"/>
      <c r="URH99" s="156"/>
      <c r="URI99" s="156"/>
      <c r="URJ99" s="156"/>
      <c r="URK99" s="156"/>
      <c r="URL99" s="156"/>
      <c r="URM99" s="156"/>
      <c r="URN99" s="156"/>
      <c r="URO99" s="156"/>
      <c r="URP99" s="156"/>
      <c r="URQ99" s="156"/>
      <c r="URR99" s="156"/>
      <c r="URS99" s="156"/>
      <c r="URT99" s="156"/>
      <c r="URU99" s="156"/>
      <c r="URV99" s="156"/>
      <c r="URW99" s="156"/>
      <c r="URX99" s="156"/>
      <c r="URY99" s="156"/>
      <c r="URZ99" s="156"/>
      <c r="USA99" s="156"/>
      <c r="USB99" s="156"/>
      <c r="USC99" s="156"/>
      <c r="USD99" s="156"/>
      <c r="USE99" s="156"/>
      <c r="USF99" s="156"/>
      <c r="USG99" s="156"/>
      <c r="USH99" s="156"/>
      <c r="USI99" s="156"/>
      <c r="USJ99" s="156"/>
      <c r="USK99" s="156"/>
      <c r="USL99" s="156"/>
      <c r="USM99" s="156"/>
      <c r="USN99" s="156"/>
      <c r="USO99" s="156"/>
      <c r="USP99" s="156"/>
      <c r="USQ99" s="156"/>
      <c r="USR99" s="156"/>
      <c r="USS99" s="156"/>
      <c r="UST99" s="156"/>
      <c r="USU99" s="156"/>
      <c r="USV99" s="156"/>
      <c r="USW99" s="156"/>
      <c r="USX99" s="156"/>
      <c r="USY99" s="156"/>
      <c r="USZ99" s="156"/>
      <c r="UTA99" s="156"/>
      <c r="UTB99" s="156"/>
      <c r="UTC99" s="156"/>
      <c r="UTD99" s="156"/>
      <c r="UTE99" s="156"/>
      <c r="UTF99" s="156"/>
      <c r="UTG99" s="156"/>
      <c r="UTH99" s="156"/>
      <c r="UTI99" s="156"/>
      <c r="UTJ99" s="156"/>
      <c r="UTK99" s="156"/>
      <c r="UTL99" s="156"/>
      <c r="UTM99" s="156"/>
      <c r="UTN99" s="156"/>
      <c r="UTO99" s="156"/>
      <c r="UTP99" s="156"/>
      <c r="UTQ99" s="156"/>
      <c r="UTR99" s="156"/>
      <c r="UTS99" s="156"/>
      <c r="UTT99" s="156"/>
      <c r="UTU99" s="156"/>
      <c r="UTV99" s="156"/>
      <c r="UTW99" s="156"/>
      <c r="UTX99" s="156"/>
      <c r="UTY99" s="156"/>
      <c r="UTZ99" s="156"/>
      <c r="UUA99" s="156"/>
      <c r="UUB99" s="156"/>
      <c r="UUC99" s="156"/>
      <c r="UUD99" s="156"/>
      <c r="UUE99" s="156"/>
      <c r="UUF99" s="156"/>
      <c r="UUG99" s="156"/>
      <c r="UUH99" s="156"/>
      <c r="UUI99" s="156"/>
      <c r="UUJ99" s="156"/>
      <c r="UUK99" s="156"/>
      <c r="UUL99" s="156"/>
      <c r="UUM99" s="156"/>
      <c r="UUN99" s="156"/>
      <c r="UUO99" s="156"/>
      <c r="UUP99" s="156"/>
      <c r="UUQ99" s="156"/>
      <c r="UUR99" s="156"/>
      <c r="UUS99" s="156"/>
      <c r="UUT99" s="156"/>
      <c r="UUU99" s="156"/>
      <c r="UUV99" s="156"/>
      <c r="UUW99" s="156"/>
      <c r="UUX99" s="156"/>
      <c r="UUY99" s="156"/>
      <c r="UUZ99" s="156"/>
      <c r="UVA99" s="156"/>
      <c r="UVB99" s="156"/>
      <c r="UVC99" s="156"/>
      <c r="UVD99" s="156"/>
      <c r="UVE99" s="156"/>
      <c r="UVF99" s="156"/>
      <c r="UVG99" s="156"/>
      <c r="UVH99" s="156"/>
      <c r="UVI99" s="156"/>
      <c r="UVJ99" s="156"/>
      <c r="UVK99" s="156"/>
      <c r="UVL99" s="156"/>
      <c r="UVM99" s="156"/>
      <c r="UVN99" s="156"/>
      <c r="UVO99" s="156"/>
      <c r="UVP99" s="156"/>
      <c r="UVQ99" s="156"/>
      <c r="UVR99" s="156"/>
      <c r="UVS99" s="156"/>
      <c r="UVT99" s="156"/>
      <c r="UVU99" s="156"/>
      <c r="UVV99" s="156"/>
      <c r="UVW99" s="156"/>
      <c r="UVX99" s="156"/>
      <c r="UVY99" s="156"/>
      <c r="UVZ99" s="156"/>
      <c r="UWA99" s="156"/>
      <c r="UWB99" s="156"/>
      <c r="UWC99" s="156"/>
      <c r="UWD99" s="156"/>
      <c r="UWE99" s="156"/>
      <c r="UWF99" s="156"/>
      <c r="UWG99" s="156"/>
      <c r="UWH99" s="156"/>
      <c r="UWI99" s="156"/>
      <c r="UWJ99" s="156"/>
      <c r="UWK99" s="156"/>
      <c r="UWL99" s="156"/>
      <c r="UWM99" s="156"/>
      <c r="UWN99" s="156"/>
      <c r="UWO99" s="156"/>
      <c r="UWP99" s="156"/>
      <c r="UWQ99" s="156"/>
      <c r="UWR99" s="156"/>
      <c r="UWS99" s="156"/>
      <c r="UWT99" s="156"/>
      <c r="UWU99" s="156"/>
      <c r="UWV99" s="156"/>
      <c r="UWW99" s="156"/>
      <c r="UWX99" s="156"/>
      <c r="UWY99" s="156"/>
      <c r="UWZ99" s="156"/>
      <c r="UXA99" s="156"/>
      <c r="UXB99" s="156"/>
      <c r="UXC99" s="156"/>
      <c r="UXD99" s="156"/>
      <c r="UXE99" s="156"/>
      <c r="UXF99" s="156"/>
      <c r="UXG99" s="156"/>
      <c r="UXH99" s="156"/>
      <c r="UXI99" s="156"/>
      <c r="UXJ99" s="156"/>
      <c r="UXK99" s="156"/>
      <c r="UXL99" s="156"/>
      <c r="UXM99" s="156"/>
      <c r="UXN99" s="156"/>
      <c r="UXO99" s="156"/>
      <c r="UXP99" s="156"/>
      <c r="UXQ99" s="156"/>
      <c r="UXR99" s="156"/>
      <c r="UXS99" s="156"/>
      <c r="UXT99" s="156"/>
      <c r="UXU99" s="156"/>
      <c r="UXV99" s="156"/>
      <c r="UXW99" s="156"/>
      <c r="UXX99" s="156"/>
      <c r="UXY99" s="156"/>
      <c r="UXZ99" s="156"/>
      <c r="UYA99" s="156"/>
      <c r="UYB99" s="156"/>
      <c r="UYC99" s="156"/>
      <c r="UYD99" s="156"/>
      <c r="UYE99" s="156"/>
      <c r="UYF99" s="156"/>
      <c r="UYG99" s="156"/>
      <c r="UYH99" s="156"/>
      <c r="UYI99" s="156"/>
      <c r="UYJ99" s="156"/>
      <c r="UYK99" s="156"/>
      <c r="UYL99" s="156"/>
      <c r="UYM99" s="156"/>
      <c r="UYN99" s="156"/>
      <c r="UYO99" s="156"/>
      <c r="UYP99" s="156"/>
      <c r="UYQ99" s="156"/>
      <c r="UYR99" s="156"/>
      <c r="UYS99" s="156"/>
      <c r="UYT99" s="156"/>
      <c r="UYU99" s="156"/>
      <c r="UYV99" s="156"/>
      <c r="UYW99" s="156"/>
      <c r="UYX99" s="156"/>
      <c r="UYY99" s="156"/>
      <c r="UYZ99" s="156"/>
      <c r="UZA99" s="156"/>
      <c r="UZB99" s="156"/>
      <c r="UZC99" s="156"/>
      <c r="UZD99" s="156"/>
      <c r="UZE99" s="156"/>
      <c r="UZF99" s="156"/>
      <c r="UZG99" s="156"/>
      <c r="UZH99" s="156"/>
      <c r="UZI99" s="156"/>
      <c r="UZJ99" s="156"/>
      <c r="UZK99" s="156"/>
      <c r="UZL99" s="156"/>
      <c r="UZM99" s="156"/>
      <c r="UZN99" s="156"/>
      <c r="UZO99" s="156"/>
      <c r="UZP99" s="156"/>
      <c r="UZQ99" s="156"/>
      <c r="UZR99" s="156"/>
      <c r="UZS99" s="156"/>
      <c r="UZT99" s="156"/>
      <c r="UZU99" s="156"/>
      <c r="UZV99" s="156"/>
      <c r="UZW99" s="156"/>
      <c r="UZX99" s="156"/>
      <c r="UZY99" s="156"/>
      <c r="UZZ99" s="156"/>
      <c r="VAA99" s="156"/>
      <c r="VAB99" s="156"/>
      <c r="VAC99" s="156"/>
      <c r="VAD99" s="156"/>
      <c r="VAE99" s="156"/>
      <c r="VAF99" s="156"/>
      <c r="VAG99" s="156"/>
      <c r="VAH99" s="156"/>
      <c r="VAI99" s="156"/>
      <c r="VAJ99" s="156"/>
      <c r="VAK99" s="156"/>
      <c r="VAL99" s="156"/>
      <c r="VAM99" s="156"/>
      <c r="VAN99" s="156"/>
      <c r="VAO99" s="156"/>
      <c r="VAP99" s="156"/>
      <c r="VAQ99" s="156"/>
      <c r="VAR99" s="156"/>
      <c r="VAS99" s="156"/>
      <c r="VAT99" s="156"/>
      <c r="VAU99" s="156"/>
      <c r="VAV99" s="156"/>
      <c r="VAW99" s="156"/>
      <c r="VAX99" s="156"/>
      <c r="VAY99" s="156"/>
      <c r="VAZ99" s="156"/>
      <c r="VBA99" s="156"/>
      <c r="VBB99" s="156"/>
      <c r="VBC99" s="156"/>
      <c r="VBD99" s="156"/>
      <c r="VBE99" s="156"/>
      <c r="VBF99" s="156"/>
      <c r="VBG99" s="156"/>
      <c r="VBH99" s="156"/>
      <c r="VBI99" s="156"/>
      <c r="VBJ99" s="156"/>
      <c r="VBK99" s="156"/>
      <c r="VBL99" s="156"/>
      <c r="VBM99" s="156"/>
      <c r="VBN99" s="156"/>
      <c r="VBO99" s="156"/>
      <c r="VBP99" s="156"/>
      <c r="VBQ99" s="156"/>
      <c r="VBR99" s="156"/>
      <c r="VBS99" s="156"/>
      <c r="VBT99" s="156"/>
      <c r="VBU99" s="156"/>
      <c r="VBV99" s="156"/>
      <c r="VBW99" s="156"/>
      <c r="VBX99" s="156"/>
      <c r="VBY99" s="156"/>
      <c r="VBZ99" s="156"/>
      <c r="VCA99" s="156"/>
      <c r="VCB99" s="156"/>
      <c r="VCC99" s="156"/>
      <c r="VCD99" s="156"/>
      <c r="VCE99" s="156"/>
      <c r="VCF99" s="156"/>
      <c r="VCG99" s="156"/>
      <c r="VCH99" s="156"/>
      <c r="VCI99" s="156"/>
      <c r="VCJ99" s="156"/>
      <c r="VCK99" s="156"/>
      <c r="VCL99" s="156"/>
      <c r="VCM99" s="156"/>
      <c r="VCN99" s="156"/>
      <c r="VCO99" s="156"/>
      <c r="VCP99" s="156"/>
      <c r="VCQ99" s="156"/>
      <c r="VCR99" s="156"/>
      <c r="VCS99" s="156"/>
      <c r="VCT99" s="156"/>
      <c r="VCU99" s="156"/>
      <c r="VCV99" s="156"/>
      <c r="VCW99" s="156"/>
      <c r="VCX99" s="156"/>
      <c r="VCY99" s="156"/>
      <c r="VCZ99" s="156"/>
      <c r="VDA99" s="156"/>
      <c r="VDB99" s="156"/>
      <c r="VDC99" s="156"/>
      <c r="VDD99" s="156"/>
      <c r="VDE99" s="156"/>
      <c r="VDF99" s="156"/>
      <c r="VDG99" s="156"/>
      <c r="VDH99" s="156"/>
      <c r="VDI99" s="156"/>
      <c r="VDJ99" s="156"/>
      <c r="VDK99" s="156"/>
      <c r="VDL99" s="156"/>
      <c r="VDM99" s="156"/>
      <c r="VDN99" s="156"/>
      <c r="VDO99" s="156"/>
      <c r="VDP99" s="156"/>
      <c r="VDQ99" s="156"/>
      <c r="VDR99" s="156"/>
      <c r="VDS99" s="156"/>
      <c r="VDT99" s="156"/>
      <c r="VDU99" s="156"/>
      <c r="VDV99" s="156"/>
      <c r="VDW99" s="156"/>
      <c r="VDX99" s="156"/>
      <c r="VDY99" s="156"/>
      <c r="VDZ99" s="156"/>
      <c r="VEA99" s="156"/>
      <c r="VEB99" s="156"/>
      <c r="VEC99" s="156"/>
      <c r="VED99" s="156"/>
      <c r="VEE99" s="156"/>
      <c r="VEF99" s="156"/>
      <c r="VEG99" s="156"/>
      <c r="VEH99" s="156"/>
      <c r="VEI99" s="156"/>
      <c r="VEJ99" s="156"/>
      <c r="VEK99" s="156"/>
      <c r="VEL99" s="156"/>
      <c r="VEM99" s="156"/>
      <c r="VEN99" s="156"/>
      <c r="VEO99" s="156"/>
      <c r="VEP99" s="156"/>
      <c r="VEQ99" s="156"/>
      <c r="VER99" s="156"/>
      <c r="VES99" s="156"/>
      <c r="VET99" s="156"/>
      <c r="VEU99" s="156"/>
      <c r="VEV99" s="156"/>
      <c r="VEW99" s="156"/>
      <c r="VEX99" s="156"/>
      <c r="VEY99" s="156"/>
      <c r="VEZ99" s="156"/>
      <c r="VFA99" s="156"/>
      <c r="VFB99" s="156"/>
      <c r="VFC99" s="156"/>
      <c r="VFD99" s="156"/>
      <c r="VFE99" s="156"/>
      <c r="VFF99" s="156"/>
      <c r="VFG99" s="156"/>
      <c r="VFH99" s="156"/>
      <c r="VFI99" s="156"/>
      <c r="VFJ99" s="156"/>
      <c r="VFK99" s="156"/>
      <c r="VFL99" s="156"/>
      <c r="VFM99" s="156"/>
      <c r="VFN99" s="156"/>
      <c r="VFO99" s="156"/>
      <c r="VFP99" s="156"/>
      <c r="VFQ99" s="156"/>
      <c r="VFR99" s="156"/>
      <c r="VFS99" s="156"/>
      <c r="VFT99" s="156"/>
      <c r="VFU99" s="156"/>
      <c r="VFV99" s="156"/>
      <c r="VFW99" s="156"/>
      <c r="VFX99" s="156"/>
      <c r="VFY99" s="156"/>
      <c r="VFZ99" s="156"/>
      <c r="VGA99" s="156"/>
      <c r="VGB99" s="156"/>
      <c r="VGC99" s="156"/>
      <c r="VGD99" s="156"/>
      <c r="VGE99" s="156"/>
      <c r="VGF99" s="156"/>
      <c r="VGG99" s="156"/>
      <c r="VGH99" s="156"/>
      <c r="VGI99" s="156"/>
      <c r="VGJ99" s="156"/>
      <c r="VGK99" s="156"/>
      <c r="VGL99" s="156"/>
      <c r="VGM99" s="156"/>
      <c r="VGN99" s="156"/>
      <c r="VGO99" s="156"/>
      <c r="VGP99" s="156"/>
      <c r="VGQ99" s="156"/>
      <c r="VGR99" s="156"/>
      <c r="VGS99" s="156"/>
      <c r="VGT99" s="156"/>
      <c r="VGU99" s="156"/>
      <c r="VGV99" s="156"/>
      <c r="VGW99" s="156"/>
      <c r="VGX99" s="156"/>
      <c r="VGY99" s="156"/>
      <c r="VGZ99" s="156"/>
      <c r="VHA99" s="156"/>
      <c r="VHB99" s="156"/>
      <c r="VHC99" s="156"/>
      <c r="VHD99" s="156"/>
      <c r="VHE99" s="156"/>
      <c r="VHF99" s="156"/>
      <c r="VHG99" s="156"/>
      <c r="VHH99" s="156"/>
      <c r="VHI99" s="156"/>
      <c r="VHJ99" s="156"/>
      <c r="VHK99" s="156"/>
      <c r="VHL99" s="156"/>
      <c r="VHM99" s="156"/>
      <c r="VHN99" s="156"/>
      <c r="VHO99" s="156"/>
      <c r="VHP99" s="156"/>
      <c r="VHQ99" s="156"/>
      <c r="VHR99" s="156"/>
      <c r="VHS99" s="156"/>
      <c r="VHT99" s="156"/>
      <c r="VHU99" s="156"/>
      <c r="VHV99" s="156"/>
      <c r="VHW99" s="156"/>
      <c r="VHX99" s="156"/>
      <c r="VHY99" s="156"/>
      <c r="VHZ99" s="156"/>
      <c r="VIA99" s="156"/>
      <c r="VIB99" s="156"/>
      <c r="VIC99" s="156"/>
      <c r="VID99" s="156"/>
      <c r="VIE99" s="156"/>
      <c r="VIF99" s="156"/>
      <c r="VIG99" s="156"/>
      <c r="VIH99" s="156"/>
      <c r="VII99" s="156"/>
      <c r="VIJ99" s="156"/>
      <c r="VIK99" s="156"/>
      <c r="VIL99" s="156"/>
      <c r="VIM99" s="156"/>
      <c r="VIN99" s="156"/>
      <c r="VIO99" s="156"/>
      <c r="VIP99" s="156"/>
      <c r="VIQ99" s="156"/>
      <c r="VIR99" s="156"/>
      <c r="VIS99" s="156"/>
      <c r="VIT99" s="156"/>
      <c r="VIU99" s="156"/>
      <c r="VIV99" s="156"/>
      <c r="VIW99" s="156"/>
      <c r="VIX99" s="156"/>
      <c r="VIY99" s="156"/>
      <c r="VIZ99" s="156"/>
      <c r="VJA99" s="156"/>
      <c r="VJB99" s="156"/>
      <c r="VJC99" s="156"/>
      <c r="VJD99" s="156"/>
      <c r="VJE99" s="156"/>
      <c r="VJF99" s="156"/>
      <c r="VJG99" s="156"/>
      <c r="VJH99" s="156"/>
      <c r="VJI99" s="156"/>
      <c r="VJJ99" s="156"/>
      <c r="VJK99" s="156"/>
      <c r="VJL99" s="156"/>
      <c r="VJM99" s="156"/>
      <c r="VJN99" s="156"/>
      <c r="VJO99" s="156"/>
      <c r="VJP99" s="156"/>
      <c r="VJQ99" s="156"/>
      <c r="VJR99" s="156"/>
      <c r="VJS99" s="156"/>
      <c r="VJT99" s="156"/>
      <c r="VJU99" s="156"/>
      <c r="VJV99" s="156"/>
      <c r="VJW99" s="156"/>
      <c r="VJX99" s="156"/>
      <c r="VJY99" s="156"/>
      <c r="VJZ99" s="156"/>
      <c r="VKA99" s="156"/>
      <c r="VKB99" s="156"/>
      <c r="VKC99" s="156"/>
      <c r="VKD99" s="156"/>
      <c r="VKE99" s="156"/>
      <c r="VKF99" s="156"/>
      <c r="VKG99" s="156"/>
      <c r="VKH99" s="156"/>
      <c r="VKI99" s="156"/>
      <c r="VKJ99" s="156"/>
      <c r="VKK99" s="156"/>
      <c r="VKL99" s="156"/>
      <c r="VKM99" s="156"/>
      <c r="VKN99" s="156"/>
      <c r="VKO99" s="156"/>
      <c r="VKP99" s="156"/>
      <c r="VKQ99" s="156"/>
      <c r="VKR99" s="156"/>
      <c r="VKS99" s="156"/>
      <c r="VKT99" s="156"/>
      <c r="VKU99" s="156"/>
      <c r="VKV99" s="156"/>
      <c r="VKW99" s="156"/>
      <c r="VKX99" s="156"/>
      <c r="VKY99" s="156"/>
      <c r="VKZ99" s="156"/>
      <c r="VLA99" s="156"/>
      <c r="VLB99" s="156"/>
      <c r="VLC99" s="156"/>
      <c r="VLD99" s="156"/>
      <c r="VLE99" s="156"/>
      <c r="VLF99" s="156"/>
      <c r="VLG99" s="156"/>
      <c r="VLH99" s="156"/>
      <c r="VLI99" s="156"/>
      <c r="VLJ99" s="156"/>
      <c r="VLK99" s="156"/>
      <c r="VLL99" s="156"/>
      <c r="VLM99" s="156"/>
      <c r="VLN99" s="156"/>
      <c r="VLO99" s="156"/>
      <c r="VLP99" s="156"/>
      <c r="VLQ99" s="156"/>
      <c r="VLR99" s="156"/>
      <c r="VLS99" s="156"/>
      <c r="VLT99" s="156"/>
      <c r="VLU99" s="156"/>
      <c r="VLV99" s="156"/>
      <c r="VLW99" s="156"/>
      <c r="VLX99" s="156"/>
      <c r="VLY99" s="156"/>
      <c r="VLZ99" s="156"/>
      <c r="VMA99" s="156"/>
      <c r="VMB99" s="156"/>
      <c r="VMC99" s="156"/>
      <c r="VMD99" s="156"/>
      <c r="VME99" s="156"/>
      <c r="VMF99" s="156"/>
      <c r="VMG99" s="156"/>
      <c r="VMH99" s="156"/>
      <c r="VMI99" s="156"/>
      <c r="VMJ99" s="156"/>
      <c r="VMK99" s="156"/>
      <c r="VML99" s="156"/>
      <c r="VMM99" s="156"/>
      <c r="VMN99" s="156"/>
      <c r="VMO99" s="156"/>
      <c r="VMP99" s="156"/>
      <c r="VMQ99" s="156"/>
      <c r="VMR99" s="156"/>
      <c r="VMS99" s="156"/>
      <c r="VMT99" s="156"/>
      <c r="VMU99" s="156"/>
      <c r="VMV99" s="156"/>
      <c r="VMW99" s="156"/>
      <c r="VMX99" s="156"/>
      <c r="VMY99" s="156"/>
      <c r="VMZ99" s="156"/>
      <c r="VNA99" s="156"/>
      <c r="VNB99" s="156"/>
      <c r="VNC99" s="156"/>
      <c r="VND99" s="156"/>
      <c r="VNE99" s="156"/>
      <c r="VNF99" s="156"/>
      <c r="VNG99" s="156"/>
      <c r="VNH99" s="156"/>
      <c r="VNI99" s="156"/>
      <c r="VNJ99" s="156"/>
      <c r="VNK99" s="156"/>
      <c r="VNL99" s="156"/>
      <c r="VNM99" s="156"/>
      <c r="VNN99" s="156"/>
      <c r="VNO99" s="156"/>
      <c r="VNP99" s="156"/>
      <c r="VNQ99" s="156"/>
      <c r="VNR99" s="156"/>
      <c r="VNS99" s="156"/>
      <c r="VNT99" s="156"/>
      <c r="VNU99" s="156"/>
      <c r="VNV99" s="156"/>
      <c r="VNW99" s="156"/>
      <c r="VNX99" s="156"/>
      <c r="VNY99" s="156"/>
      <c r="VNZ99" s="156"/>
      <c r="VOA99" s="156"/>
      <c r="VOB99" s="156"/>
      <c r="VOC99" s="156"/>
      <c r="VOD99" s="156"/>
      <c r="VOE99" s="156"/>
      <c r="VOF99" s="156"/>
      <c r="VOG99" s="156"/>
      <c r="VOH99" s="156"/>
      <c r="VOI99" s="156"/>
      <c r="VOJ99" s="156"/>
      <c r="VOK99" s="156"/>
      <c r="VOL99" s="156"/>
      <c r="VOM99" s="156"/>
      <c r="VON99" s="156"/>
      <c r="VOO99" s="156"/>
      <c r="VOP99" s="156"/>
      <c r="VOQ99" s="156"/>
      <c r="VOR99" s="156"/>
      <c r="VOS99" s="156"/>
      <c r="VOT99" s="156"/>
      <c r="VOU99" s="156"/>
      <c r="VOV99" s="156"/>
      <c r="VOW99" s="156"/>
      <c r="VOX99" s="156"/>
      <c r="VOY99" s="156"/>
      <c r="VOZ99" s="156"/>
      <c r="VPA99" s="156"/>
      <c r="VPB99" s="156"/>
      <c r="VPC99" s="156"/>
      <c r="VPD99" s="156"/>
      <c r="VPE99" s="156"/>
      <c r="VPF99" s="156"/>
      <c r="VPG99" s="156"/>
      <c r="VPH99" s="156"/>
      <c r="VPI99" s="156"/>
      <c r="VPJ99" s="156"/>
      <c r="VPK99" s="156"/>
      <c r="VPL99" s="156"/>
      <c r="VPM99" s="156"/>
      <c r="VPN99" s="156"/>
      <c r="VPO99" s="156"/>
      <c r="VPP99" s="156"/>
      <c r="VPQ99" s="156"/>
      <c r="VPR99" s="156"/>
      <c r="VPS99" s="156"/>
      <c r="VPT99" s="156"/>
      <c r="VPU99" s="156"/>
      <c r="VPV99" s="156"/>
      <c r="VPW99" s="156"/>
      <c r="VPX99" s="156"/>
      <c r="VPY99" s="156"/>
      <c r="VPZ99" s="156"/>
      <c r="VQA99" s="156"/>
      <c r="VQB99" s="156"/>
      <c r="VQC99" s="156"/>
      <c r="VQD99" s="156"/>
      <c r="VQE99" s="156"/>
      <c r="VQF99" s="156"/>
      <c r="VQG99" s="156"/>
      <c r="VQH99" s="156"/>
      <c r="VQI99" s="156"/>
      <c r="VQJ99" s="156"/>
      <c r="VQK99" s="156"/>
      <c r="VQL99" s="156"/>
      <c r="VQM99" s="156"/>
      <c r="VQN99" s="156"/>
      <c r="VQO99" s="156"/>
      <c r="VQP99" s="156"/>
      <c r="VQQ99" s="156"/>
      <c r="VQR99" s="156"/>
      <c r="VQS99" s="156"/>
      <c r="VQT99" s="156"/>
      <c r="VQU99" s="156"/>
      <c r="VQV99" s="156"/>
      <c r="VQW99" s="156"/>
      <c r="VQX99" s="156"/>
      <c r="VQY99" s="156"/>
      <c r="VQZ99" s="156"/>
      <c r="VRA99" s="156"/>
      <c r="VRB99" s="156"/>
      <c r="VRC99" s="156"/>
      <c r="VRD99" s="156"/>
      <c r="VRE99" s="156"/>
      <c r="VRF99" s="156"/>
      <c r="VRG99" s="156"/>
      <c r="VRH99" s="156"/>
      <c r="VRI99" s="156"/>
      <c r="VRJ99" s="156"/>
      <c r="VRK99" s="156"/>
      <c r="VRL99" s="156"/>
      <c r="VRM99" s="156"/>
      <c r="VRN99" s="156"/>
      <c r="VRO99" s="156"/>
      <c r="VRP99" s="156"/>
      <c r="VRQ99" s="156"/>
      <c r="VRR99" s="156"/>
      <c r="VRS99" s="156"/>
      <c r="VRT99" s="156"/>
      <c r="VRU99" s="156"/>
      <c r="VRV99" s="156"/>
      <c r="VRW99" s="156"/>
      <c r="VRX99" s="156"/>
      <c r="VRY99" s="156"/>
      <c r="VRZ99" s="156"/>
      <c r="VSA99" s="156"/>
      <c r="VSB99" s="156"/>
      <c r="VSC99" s="156"/>
      <c r="VSD99" s="156"/>
      <c r="VSE99" s="156"/>
      <c r="VSF99" s="156"/>
      <c r="VSG99" s="156"/>
      <c r="VSH99" s="156"/>
      <c r="VSI99" s="156"/>
      <c r="VSJ99" s="156"/>
      <c r="VSK99" s="156"/>
      <c r="VSL99" s="156"/>
      <c r="VSM99" s="156"/>
      <c r="VSN99" s="156"/>
      <c r="VSO99" s="156"/>
      <c r="VSP99" s="156"/>
      <c r="VSQ99" s="156"/>
      <c r="VSR99" s="156"/>
      <c r="VSS99" s="156"/>
      <c r="VST99" s="156"/>
      <c r="VSU99" s="156"/>
      <c r="VSV99" s="156"/>
      <c r="VSW99" s="156"/>
      <c r="VSX99" s="156"/>
      <c r="VSY99" s="156"/>
      <c r="VSZ99" s="156"/>
      <c r="VTA99" s="156"/>
      <c r="VTB99" s="156"/>
      <c r="VTC99" s="156"/>
      <c r="VTD99" s="156"/>
      <c r="VTE99" s="156"/>
      <c r="VTF99" s="156"/>
      <c r="VTG99" s="156"/>
      <c r="VTH99" s="156"/>
      <c r="VTI99" s="156"/>
      <c r="VTJ99" s="156"/>
      <c r="VTK99" s="156"/>
      <c r="VTL99" s="156"/>
      <c r="VTM99" s="156"/>
      <c r="VTN99" s="156"/>
      <c r="VTO99" s="156"/>
      <c r="VTP99" s="156"/>
      <c r="VTQ99" s="156"/>
      <c r="VTR99" s="156"/>
      <c r="VTS99" s="156"/>
      <c r="VTT99" s="156"/>
      <c r="VTU99" s="156"/>
      <c r="VTV99" s="156"/>
      <c r="VTW99" s="156"/>
      <c r="VTX99" s="156"/>
      <c r="VTY99" s="156"/>
      <c r="VTZ99" s="156"/>
      <c r="VUA99" s="156"/>
      <c r="VUB99" s="156"/>
      <c r="VUC99" s="156"/>
      <c r="VUD99" s="156"/>
      <c r="VUE99" s="156"/>
      <c r="VUF99" s="156"/>
      <c r="VUG99" s="156"/>
      <c r="VUH99" s="156"/>
      <c r="VUI99" s="156"/>
      <c r="VUJ99" s="156"/>
      <c r="VUK99" s="156"/>
      <c r="VUL99" s="156"/>
      <c r="VUM99" s="156"/>
      <c r="VUN99" s="156"/>
      <c r="VUO99" s="156"/>
      <c r="VUP99" s="156"/>
      <c r="VUQ99" s="156"/>
      <c r="VUR99" s="156"/>
      <c r="VUS99" s="156"/>
      <c r="VUT99" s="156"/>
      <c r="VUU99" s="156"/>
      <c r="VUV99" s="156"/>
      <c r="VUW99" s="156"/>
      <c r="VUX99" s="156"/>
      <c r="VUY99" s="156"/>
      <c r="VUZ99" s="156"/>
      <c r="VVA99" s="156"/>
      <c r="VVB99" s="156"/>
      <c r="VVC99" s="156"/>
      <c r="VVD99" s="156"/>
      <c r="VVE99" s="156"/>
      <c r="VVF99" s="156"/>
      <c r="VVG99" s="156"/>
      <c r="VVH99" s="156"/>
      <c r="VVI99" s="156"/>
      <c r="VVJ99" s="156"/>
      <c r="VVK99" s="156"/>
      <c r="VVL99" s="156"/>
      <c r="VVM99" s="156"/>
      <c r="VVN99" s="156"/>
      <c r="VVO99" s="156"/>
      <c r="VVP99" s="156"/>
      <c r="VVQ99" s="156"/>
      <c r="VVR99" s="156"/>
      <c r="VVS99" s="156"/>
      <c r="VVT99" s="156"/>
      <c r="VVU99" s="156"/>
      <c r="VVV99" s="156"/>
      <c r="VVW99" s="156"/>
      <c r="VVX99" s="156"/>
      <c r="VVY99" s="156"/>
      <c r="VVZ99" s="156"/>
      <c r="VWA99" s="156"/>
      <c r="VWB99" s="156"/>
      <c r="VWC99" s="156"/>
      <c r="VWD99" s="156"/>
      <c r="VWE99" s="156"/>
      <c r="VWF99" s="156"/>
      <c r="VWG99" s="156"/>
      <c r="VWH99" s="156"/>
      <c r="VWI99" s="156"/>
      <c r="VWJ99" s="156"/>
      <c r="VWK99" s="156"/>
      <c r="VWL99" s="156"/>
      <c r="VWM99" s="156"/>
      <c r="VWN99" s="156"/>
      <c r="VWO99" s="156"/>
      <c r="VWP99" s="156"/>
      <c r="VWQ99" s="156"/>
      <c r="VWR99" s="156"/>
      <c r="VWS99" s="156"/>
      <c r="VWT99" s="156"/>
      <c r="VWU99" s="156"/>
      <c r="VWV99" s="156"/>
      <c r="VWW99" s="156"/>
      <c r="VWX99" s="156"/>
      <c r="VWY99" s="156"/>
      <c r="VWZ99" s="156"/>
      <c r="VXA99" s="156"/>
      <c r="VXB99" s="156"/>
      <c r="VXC99" s="156"/>
      <c r="VXD99" s="156"/>
      <c r="VXE99" s="156"/>
      <c r="VXF99" s="156"/>
      <c r="VXG99" s="156"/>
      <c r="VXH99" s="156"/>
      <c r="VXI99" s="156"/>
      <c r="VXJ99" s="156"/>
      <c r="VXK99" s="156"/>
      <c r="VXL99" s="156"/>
      <c r="VXM99" s="156"/>
      <c r="VXN99" s="156"/>
      <c r="VXO99" s="156"/>
      <c r="VXP99" s="156"/>
      <c r="VXQ99" s="156"/>
      <c r="VXR99" s="156"/>
      <c r="VXS99" s="156"/>
      <c r="VXT99" s="156"/>
      <c r="VXU99" s="156"/>
      <c r="VXV99" s="156"/>
      <c r="VXW99" s="156"/>
      <c r="VXX99" s="156"/>
      <c r="VXY99" s="156"/>
      <c r="VXZ99" s="156"/>
      <c r="VYA99" s="156"/>
      <c r="VYB99" s="156"/>
      <c r="VYC99" s="156"/>
      <c r="VYD99" s="156"/>
      <c r="VYE99" s="156"/>
      <c r="VYF99" s="156"/>
      <c r="VYG99" s="156"/>
      <c r="VYH99" s="156"/>
      <c r="VYI99" s="156"/>
      <c r="VYJ99" s="156"/>
      <c r="VYK99" s="156"/>
      <c r="VYL99" s="156"/>
      <c r="VYM99" s="156"/>
      <c r="VYN99" s="156"/>
      <c r="VYO99" s="156"/>
      <c r="VYP99" s="156"/>
      <c r="VYQ99" s="156"/>
      <c r="VYR99" s="156"/>
      <c r="VYS99" s="156"/>
      <c r="VYT99" s="156"/>
      <c r="VYU99" s="156"/>
      <c r="VYV99" s="156"/>
      <c r="VYW99" s="156"/>
      <c r="VYX99" s="156"/>
      <c r="VYY99" s="156"/>
      <c r="VYZ99" s="156"/>
      <c r="VZA99" s="156"/>
      <c r="VZB99" s="156"/>
      <c r="VZC99" s="156"/>
      <c r="VZD99" s="156"/>
      <c r="VZE99" s="156"/>
      <c r="VZF99" s="156"/>
      <c r="VZG99" s="156"/>
      <c r="VZH99" s="156"/>
      <c r="VZI99" s="156"/>
      <c r="VZJ99" s="156"/>
      <c r="VZK99" s="156"/>
      <c r="VZL99" s="156"/>
      <c r="VZM99" s="156"/>
      <c r="VZN99" s="156"/>
      <c r="VZO99" s="156"/>
      <c r="VZP99" s="156"/>
      <c r="VZQ99" s="156"/>
      <c r="VZR99" s="156"/>
      <c r="VZS99" s="156"/>
      <c r="VZT99" s="156"/>
      <c r="VZU99" s="156"/>
      <c r="VZV99" s="156"/>
      <c r="VZW99" s="156"/>
      <c r="VZX99" s="156"/>
      <c r="VZY99" s="156"/>
      <c r="VZZ99" s="156"/>
      <c r="WAA99" s="156"/>
      <c r="WAB99" s="156"/>
      <c r="WAC99" s="156"/>
      <c r="WAD99" s="156"/>
      <c r="WAE99" s="156"/>
      <c r="WAF99" s="156"/>
      <c r="WAG99" s="156"/>
      <c r="WAH99" s="156"/>
      <c r="WAI99" s="156"/>
      <c r="WAJ99" s="156"/>
      <c r="WAK99" s="156"/>
      <c r="WAL99" s="156"/>
      <c r="WAM99" s="156"/>
      <c r="WAN99" s="156"/>
      <c r="WAO99" s="156"/>
      <c r="WAP99" s="156"/>
      <c r="WAQ99" s="156"/>
      <c r="WAR99" s="156"/>
      <c r="WAS99" s="156"/>
      <c r="WAT99" s="156"/>
      <c r="WAU99" s="156"/>
      <c r="WAV99" s="156"/>
      <c r="WAW99" s="156"/>
      <c r="WAX99" s="156"/>
      <c r="WAY99" s="156"/>
      <c r="WAZ99" s="156"/>
      <c r="WBA99" s="156"/>
      <c r="WBB99" s="156"/>
      <c r="WBC99" s="156"/>
      <c r="WBD99" s="156"/>
      <c r="WBE99" s="156"/>
      <c r="WBF99" s="156"/>
      <c r="WBG99" s="156"/>
      <c r="WBH99" s="156"/>
      <c r="WBI99" s="156"/>
      <c r="WBJ99" s="156"/>
      <c r="WBK99" s="156"/>
      <c r="WBL99" s="156"/>
      <c r="WBM99" s="156"/>
      <c r="WBN99" s="156"/>
      <c r="WBO99" s="156"/>
      <c r="WBP99" s="156"/>
      <c r="WBQ99" s="156"/>
      <c r="WBR99" s="156"/>
      <c r="WBS99" s="156"/>
      <c r="WBT99" s="156"/>
      <c r="WBU99" s="156"/>
      <c r="WBV99" s="156"/>
      <c r="WBW99" s="156"/>
      <c r="WBX99" s="156"/>
      <c r="WBY99" s="156"/>
      <c r="WBZ99" s="156"/>
      <c r="WCA99" s="156"/>
      <c r="WCB99" s="156"/>
      <c r="WCC99" s="156"/>
      <c r="WCD99" s="156"/>
      <c r="WCE99" s="156"/>
      <c r="WCF99" s="156"/>
      <c r="WCG99" s="156"/>
      <c r="WCH99" s="156"/>
      <c r="WCI99" s="156"/>
      <c r="WCJ99" s="156"/>
      <c r="WCK99" s="156"/>
      <c r="WCL99" s="156"/>
      <c r="WCM99" s="156"/>
      <c r="WCN99" s="156"/>
      <c r="WCO99" s="156"/>
      <c r="WCP99" s="156"/>
      <c r="WCQ99" s="156"/>
      <c r="WCR99" s="156"/>
      <c r="WCS99" s="156"/>
      <c r="WCT99" s="156"/>
      <c r="WCU99" s="156"/>
      <c r="WCV99" s="156"/>
      <c r="WCW99" s="156"/>
      <c r="WCX99" s="156"/>
      <c r="WCY99" s="156"/>
      <c r="WCZ99" s="156"/>
      <c r="WDA99" s="156"/>
      <c r="WDB99" s="156"/>
      <c r="WDC99" s="156"/>
      <c r="WDD99" s="156"/>
      <c r="WDE99" s="156"/>
      <c r="WDF99" s="156"/>
      <c r="WDG99" s="156"/>
      <c r="WDH99" s="156"/>
      <c r="WDI99" s="156"/>
      <c r="WDJ99" s="156"/>
      <c r="WDK99" s="156"/>
      <c r="WDL99" s="156"/>
      <c r="WDM99" s="156"/>
      <c r="WDN99" s="156"/>
      <c r="WDO99" s="156"/>
      <c r="WDP99" s="156"/>
      <c r="WDQ99" s="156"/>
      <c r="WDR99" s="156"/>
      <c r="WDS99" s="156"/>
      <c r="WDT99" s="156"/>
      <c r="WDU99" s="156"/>
      <c r="WDV99" s="156"/>
      <c r="WDW99" s="156"/>
      <c r="WDX99" s="156"/>
      <c r="WDY99" s="156"/>
      <c r="WDZ99" s="156"/>
      <c r="WEA99" s="156"/>
      <c r="WEB99" s="156"/>
      <c r="WEC99" s="156"/>
      <c r="WED99" s="156"/>
      <c r="WEE99" s="156"/>
      <c r="WEF99" s="156"/>
      <c r="WEG99" s="156"/>
      <c r="WEH99" s="156"/>
      <c r="WEI99" s="156"/>
      <c r="WEJ99" s="156"/>
      <c r="WEK99" s="156"/>
      <c r="WEL99" s="156"/>
      <c r="WEM99" s="156"/>
      <c r="WEN99" s="156"/>
      <c r="WEO99" s="156"/>
      <c r="WEP99" s="156"/>
      <c r="WEQ99" s="156"/>
      <c r="WER99" s="156"/>
      <c r="WES99" s="156"/>
      <c r="WET99" s="156"/>
      <c r="WEU99" s="156"/>
      <c r="WEV99" s="156"/>
      <c r="WEW99" s="156"/>
      <c r="WEX99" s="156"/>
      <c r="WEY99" s="156"/>
      <c r="WEZ99" s="156"/>
      <c r="WFA99" s="156"/>
      <c r="WFB99" s="156"/>
      <c r="WFC99" s="156"/>
      <c r="WFD99" s="156"/>
      <c r="WFE99" s="156"/>
      <c r="WFF99" s="156"/>
      <c r="WFG99" s="156"/>
      <c r="WFH99" s="156"/>
      <c r="WFI99" s="156"/>
      <c r="WFJ99" s="156"/>
      <c r="WFK99" s="156"/>
      <c r="WFL99" s="156"/>
      <c r="WFM99" s="156"/>
      <c r="WFN99" s="156"/>
      <c r="WFO99" s="156"/>
      <c r="WFP99" s="156"/>
      <c r="WFQ99" s="156"/>
      <c r="WFR99" s="156"/>
      <c r="WFS99" s="156"/>
      <c r="WFT99" s="156"/>
      <c r="WFU99" s="156"/>
      <c r="WFV99" s="156"/>
      <c r="WFW99" s="156"/>
      <c r="WFX99" s="156"/>
      <c r="WFY99" s="156"/>
      <c r="WFZ99" s="156"/>
      <c r="WGA99" s="156"/>
      <c r="WGB99" s="156"/>
      <c r="WGC99" s="156"/>
      <c r="WGD99" s="156"/>
      <c r="WGE99" s="156"/>
      <c r="WGF99" s="156"/>
      <c r="WGG99" s="156"/>
      <c r="WGH99" s="156"/>
      <c r="WGI99" s="156"/>
      <c r="WGJ99" s="156"/>
      <c r="WGK99" s="156"/>
      <c r="WGL99" s="156"/>
      <c r="WGM99" s="156"/>
      <c r="WGN99" s="156"/>
      <c r="WGO99" s="156"/>
      <c r="WGP99" s="156"/>
      <c r="WGQ99" s="156"/>
      <c r="WGR99" s="156"/>
      <c r="WGS99" s="156"/>
      <c r="WGT99" s="156"/>
      <c r="WGU99" s="156"/>
      <c r="WGV99" s="156"/>
      <c r="WGW99" s="156"/>
      <c r="WGX99" s="156"/>
      <c r="WGY99" s="156"/>
      <c r="WGZ99" s="156"/>
      <c r="WHA99" s="156"/>
      <c r="WHB99" s="156"/>
      <c r="WHC99" s="156"/>
      <c r="WHD99" s="156"/>
      <c r="WHE99" s="156"/>
      <c r="WHF99" s="156"/>
      <c r="WHG99" s="156"/>
      <c r="WHH99" s="156"/>
      <c r="WHI99" s="156"/>
      <c r="WHJ99" s="156"/>
      <c r="WHK99" s="156"/>
      <c r="WHL99" s="156"/>
      <c r="WHM99" s="156"/>
      <c r="WHN99" s="156"/>
      <c r="WHO99" s="156"/>
      <c r="WHP99" s="156"/>
      <c r="WHQ99" s="156"/>
      <c r="WHR99" s="156"/>
      <c r="WHS99" s="156"/>
      <c r="WHT99" s="156"/>
      <c r="WHU99" s="156"/>
      <c r="WHV99" s="156"/>
      <c r="WHW99" s="156"/>
      <c r="WHX99" s="156"/>
      <c r="WHY99" s="156"/>
      <c r="WHZ99" s="156"/>
      <c r="WIA99" s="156"/>
      <c r="WIB99" s="156"/>
      <c r="WIC99" s="156"/>
      <c r="WID99" s="156"/>
      <c r="WIE99" s="156"/>
      <c r="WIF99" s="156"/>
      <c r="WIG99" s="156"/>
      <c r="WIH99" s="156"/>
      <c r="WII99" s="156"/>
      <c r="WIJ99" s="156"/>
      <c r="WIK99" s="156"/>
      <c r="WIL99" s="156"/>
      <c r="WIM99" s="156"/>
      <c r="WIN99" s="156"/>
      <c r="WIO99" s="156"/>
      <c r="WIP99" s="156"/>
      <c r="WIQ99" s="156"/>
      <c r="WIR99" s="156"/>
      <c r="WIS99" s="156"/>
      <c r="WIT99" s="156"/>
      <c r="WIU99" s="156"/>
      <c r="WIV99" s="156"/>
      <c r="WIW99" s="156"/>
      <c r="WIX99" s="156"/>
      <c r="WIY99" s="156"/>
      <c r="WIZ99" s="156"/>
      <c r="WJA99" s="156"/>
      <c r="WJB99" s="156"/>
      <c r="WJC99" s="156"/>
      <c r="WJD99" s="156"/>
      <c r="WJE99" s="156"/>
      <c r="WJF99" s="156"/>
      <c r="WJG99" s="156"/>
      <c r="WJH99" s="156"/>
      <c r="WJI99" s="156"/>
      <c r="WJJ99" s="156"/>
      <c r="WJK99" s="156"/>
      <c r="WJL99" s="156"/>
      <c r="WJM99" s="156"/>
      <c r="WJN99" s="156"/>
      <c r="WJO99" s="156"/>
      <c r="WJP99" s="156"/>
      <c r="WJQ99" s="156"/>
      <c r="WJR99" s="156"/>
      <c r="WJS99" s="156"/>
      <c r="WJT99" s="156"/>
      <c r="WJU99" s="156"/>
      <c r="WJV99" s="156"/>
      <c r="WJW99" s="156"/>
      <c r="WJX99" s="156"/>
      <c r="WJY99" s="156"/>
      <c r="WJZ99" s="156"/>
      <c r="WKA99" s="156"/>
      <c r="WKB99" s="156"/>
      <c r="WKC99" s="156"/>
      <c r="WKD99" s="156"/>
      <c r="WKE99" s="156"/>
      <c r="WKF99" s="156"/>
      <c r="WKG99" s="156"/>
      <c r="WKH99" s="156"/>
      <c r="WKI99" s="156"/>
      <c r="WKJ99" s="156"/>
      <c r="WKK99" s="156"/>
      <c r="WKL99" s="156"/>
      <c r="WKM99" s="156"/>
      <c r="WKN99" s="156"/>
      <c r="WKO99" s="156"/>
      <c r="WKP99" s="156"/>
      <c r="WKQ99" s="156"/>
      <c r="WKR99" s="156"/>
      <c r="WKS99" s="156"/>
      <c r="WKT99" s="156"/>
      <c r="WKU99" s="156"/>
      <c r="WKV99" s="156"/>
      <c r="WKW99" s="156"/>
      <c r="WKX99" s="156"/>
      <c r="WKY99" s="156"/>
      <c r="WKZ99" s="156"/>
      <c r="WLA99" s="156"/>
      <c r="WLB99" s="156"/>
      <c r="WLC99" s="156"/>
      <c r="WLD99" s="156"/>
      <c r="WLE99" s="156"/>
      <c r="WLF99" s="156"/>
      <c r="WLG99" s="156"/>
      <c r="WLH99" s="156"/>
      <c r="WLI99" s="156"/>
      <c r="WLJ99" s="156"/>
      <c r="WLK99" s="156"/>
      <c r="WLL99" s="156"/>
      <c r="WLM99" s="156"/>
      <c r="WLN99" s="156"/>
      <c r="WLO99" s="156"/>
      <c r="WLP99" s="156"/>
      <c r="WLQ99" s="156"/>
      <c r="WLR99" s="156"/>
      <c r="WLS99" s="156"/>
      <c r="WLT99" s="156"/>
      <c r="WLU99" s="156"/>
      <c r="WLV99" s="156"/>
      <c r="WLW99" s="156"/>
      <c r="WLX99" s="156"/>
      <c r="WLY99" s="156"/>
      <c r="WLZ99" s="156"/>
      <c r="WMA99" s="156"/>
      <c r="WMB99" s="156"/>
      <c r="WMC99" s="156"/>
      <c r="WMD99" s="156"/>
      <c r="WME99" s="156"/>
      <c r="WMF99" s="156"/>
      <c r="WMG99" s="156"/>
      <c r="WMH99" s="156"/>
      <c r="WMI99" s="156"/>
      <c r="WMJ99" s="156"/>
      <c r="WMK99" s="156"/>
      <c r="WML99" s="156"/>
      <c r="WMM99" s="156"/>
      <c r="WMN99" s="156"/>
      <c r="WMO99" s="156"/>
      <c r="WMP99" s="156"/>
      <c r="WMQ99" s="156"/>
      <c r="WMR99" s="156"/>
      <c r="WMS99" s="156"/>
      <c r="WMT99" s="156"/>
      <c r="WMU99" s="156"/>
      <c r="WMV99" s="156"/>
      <c r="WMW99" s="156"/>
      <c r="WMX99" s="156"/>
      <c r="WMY99" s="156"/>
      <c r="WMZ99" s="156"/>
      <c r="WNA99" s="156"/>
      <c r="WNB99" s="156"/>
      <c r="WNC99" s="156"/>
      <c r="WND99" s="156"/>
      <c r="WNE99" s="156"/>
      <c r="WNF99" s="156"/>
      <c r="WNG99" s="156"/>
      <c r="WNH99" s="156"/>
      <c r="WNI99" s="156"/>
      <c r="WNJ99" s="156"/>
      <c r="WNK99" s="156"/>
      <c r="WNL99" s="156"/>
      <c r="WNM99" s="156"/>
      <c r="WNN99" s="156"/>
      <c r="WNO99" s="156"/>
      <c r="WNP99" s="156"/>
      <c r="WNQ99" s="156"/>
      <c r="WNR99" s="156"/>
      <c r="WNS99" s="156"/>
      <c r="WNT99" s="156"/>
      <c r="WNU99" s="156"/>
      <c r="WNV99" s="156"/>
      <c r="WNW99" s="156"/>
      <c r="WNX99" s="156"/>
      <c r="WNY99" s="156"/>
      <c r="WNZ99" s="156"/>
      <c r="WOA99" s="156"/>
      <c r="WOB99" s="156"/>
      <c r="WOC99" s="156"/>
      <c r="WOD99" s="156"/>
      <c r="WOE99" s="156"/>
      <c r="WOF99" s="156"/>
      <c r="WOG99" s="156"/>
      <c r="WOH99" s="156"/>
      <c r="WOI99" s="156"/>
      <c r="WOJ99" s="156"/>
      <c r="WOK99" s="156"/>
      <c r="WOL99" s="156"/>
      <c r="WOM99" s="156"/>
      <c r="WON99" s="156"/>
      <c r="WOO99" s="156"/>
      <c r="WOP99" s="156"/>
      <c r="WOQ99" s="156"/>
      <c r="WOR99" s="156"/>
      <c r="WOS99" s="156"/>
      <c r="WOT99" s="156"/>
      <c r="WOU99" s="156"/>
      <c r="WOV99" s="156"/>
      <c r="WOW99" s="156"/>
      <c r="WOX99" s="156"/>
      <c r="WOY99" s="156"/>
      <c r="WOZ99" s="156"/>
      <c r="WPA99" s="156"/>
      <c r="WPB99" s="156"/>
      <c r="WPC99" s="156"/>
      <c r="WPD99" s="156"/>
      <c r="WPE99" s="156"/>
      <c r="WPF99" s="156"/>
      <c r="WPG99" s="156"/>
      <c r="WPH99" s="156"/>
      <c r="WPI99" s="156"/>
      <c r="WPJ99" s="156"/>
      <c r="WPK99" s="156"/>
      <c r="WPL99" s="156"/>
      <c r="WPM99" s="156"/>
      <c r="WPN99" s="156"/>
      <c r="WPO99" s="156"/>
      <c r="WPP99" s="156"/>
      <c r="WPQ99" s="156"/>
      <c r="WPR99" s="156"/>
      <c r="WPS99" s="156"/>
      <c r="WPT99" s="156"/>
      <c r="WPU99" s="156"/>
      <c r="WPV99" s="156"/>
      <c r="WPW99" s="156"/>
      <c r="WPX99" s="156"/>
      <c r="WPY99" s="156"/>
      <c r="WPZ99" s="156"/>
      <c r="WQA99" s="156"/>
      <c r="WQB99" s="156"/>
      <c r="WQC99" s="156"/>
      <c r="WQD99" s="156"/>
      <c r="WQE99" s="156"/>
      <c r="WQF99" s="156"/>
      <c r="WQG99" s="156"/>
      <c r="WQH99" s="156"/>
      <c r="WQI99" s="156"/>
      <c r="WQJ99" s="156"/>
      <c r="WQK99" s="156"/>
      <c r="WQL99" s="156"/>
      <c r="WQM99" s="156"/>
      <c r="WQN99" s="156"/>
      <c r="WQO99" s="156"/>
      <c r="WQP99" s="156"/>
      <c r="WQQ99" s="156"/>
      <c r="WQR99" s="156"/>
      <c r="WQS99" s="156"/>
      <c r="WQT99" s="156"/>
      <c r="WQU99" s="156"/>
      <c r="WQV99" s="156"/>
      <c r="WQW99" s="156"/>
      <c r="WQX99" s="156"/>
      <c r="WQY99" s="156"/>
      <c r="WQZ99" s="156"/>
      <c r="WRA99" s="156"/>
      <c r="WRB99" s="156"/>
      <c r="WRC99" s="156"/>
      <c r="WRD99" s="156"/>
      <c r="WRE99" s="156"/>
      <c r="WRF99" s="156"/>
      <c r="WRG99" s="156"/>
      <c r="WRH99" s="156"/>
      <c r="WRI99" s="156"/>
      <c r="WRJ99" s="156"/>
      <c r="WRK99" s="156"/>
      <c r="WRL99" s="156"/>
      <c r="WRM99" s="156"/>
      <c r="WRN99" s="156"/>
      <c r="WRO99" s="156"/>
      <c r="WRP99" s="156"/>
      <c r="WRQ99" s="156"/>
      <c r="WRR99" s="156"/>
      <c r="WRS99" s="156"/>
      <c r="WRT99" s="156"/>
      <c r="WRU99" s="156"/>
      <c r="WRV99" s="156"/>
      <c r="WRW99" s="156"/>
      <c r="WRX99" s="156"/>
      <c r="WRY99" s="156"/>
      <c r="WRZ99" s="156"/>
      <c r="WSA99" s="156"/>
      <c r="WSB99" s="156"/>
      <c r="WSC99" s="156"/>
      <c r="WSD99" s="156"/>
      <c r="WSE99" s="156"/>
      <c r="WSF99" s="156"/>
      <c r="WSG99" s="156"/>
      <c r="WSH99" s="156"/>
      <c r="WSI99" s="156"/>
      <c r="WSJ99" s="156"/>
      <c r="WSK99" s="156"/>
      <c r="WSL99" s="156"/>
      <c r="WSM99" s="156"/>
      <c r="WSN99" s="156"/>
      <c r="WSO99" s="156"/>
      <c r="WSP99" s="156"/>
      <c r="WSQ99" s="156"/>
      <c r="WSR99" s="156"/>
      <c r="WSS99" s="156"/>
      <c r="WST99" s="156"/>
      <c r="WSU99" s="156"/>
      <c r="WSV99" s="156"/>
      <c r="WSW99" s="156"/>
      <c r="WSX99" s="156"/>
      <c r="WSY99" s="156"/>
      <c r="WSZ99" s="156"/>
      <c r="WTA99" s="156"/>
      <c r="WTB99" s="156"/>
      <c r="WTC99" s="156"/>
      <c r="WTD99" s="156"/>
      <c r="WTE99" s="156"/>
      <c r="WTF99" s="156"/>
      <c r="WTG99" s="156"/>
      <c r="WTH99" s="156"/>
      <c r="WTI99" s="156"/>
      <c r="WTJ99" s="156"/>
      <c r="WTK99" s="156"/>
      <c r="WTL99" s="156"/>
      <c r="WTM99" s="156"/>
      <c r="WTN99" s="156"/>
      <c r="WTO99" s="156"/>
      <c r="WTP99" s="156"/>
      <c r="WTQ99" s="156"/>
      <c r="WTR99" s="156"/>
      <c r="WTS99" s="156"/>
      <c r="WTT99" s="156"/>
      <c r="WTU99" s="156"/>
      <c r="WTV99" s="156"/>
      <c r="WTW99" s="156"/>
      <c r="WTX99" s="156"/>
      <c r="WTY99" s="156"/>
      <c r="WTZ99" s="156"/>
      <c r="WUA99" s="156"/>
      <c r="WUB99" s="156"/>
      <c r="WUC99" s="156"/>
      <c r="WUD99" s="156"/>
      <c r="WUE99" s="156"/>
      <c r="WUF99" s="156"/>
      <c r="WUG99" s="156"/>
      <c r="WUH99" s="156"/>
      <c r="WUI99" s="156"/>
      <c r="WUJ99" s="156"/>
      <c r="WUK99" s="156"/>
      <c r="WUL99" s="156"/>
      <c r="WUM99" s="156"/>
      <c r="WUN99" s="156"/>
      <c r="WUO99" s="156"/>
      <c r="WUP99" s="156"/>
      <c r="WUQ99" s="156"/>
      <c r="WUR99" s="156"/>
      <c r="WUS99" s="156"/>
      <c r="WUT99" s="156"/>
      <c r="WUU99" s="156"/>
      <c r="WUV99" s="156"/>
      <c r="WUW99" s="156"/>
      <c r="WUX99" s="156"/>
      <c r="WUY99" s="156"/>
      <c r="WUZ99" s="156"/>
      <c r="WVA99" s="156"/>
      <c r="WVB99" s="156"/>
      <c r="WVC99" s="156"/>
      <c r="WVD99" s="156"/>
      <c r="WVE99" s="156"/>
      <c r="WVF99" s="156"/>
      <c r="WVG99" s="156"/>
      <c r="WVH99" s="156"/>
      <c r="WVI99" s="156"/>
      <c r="WVJ99" s="156"/>
      <c r="WVK99" s="156"/>
      <c r="WVL99" s="156"/>
      <c r="WVM99" s="156"/>
      <c r="WVN99" s="156"/>
      <c r="WVO99" s="156"/>
      <c r="WVP99" s="156"/>
      <c r="WVQ99" s="156"/>
      <c r="WVR99" s="156"/>
      <c r="WVS99" s="156"/>
      <c r="WVT99" s="156"/>
      <c r="WVU99" s="156"/>
      <c r="WVV99" s="156"/>
      <c r="WVW99" s="156"/>
      <c r="WVX99" s="156"/>
      <c r="WVY99" s="156"/>
      <c r="WVZ99" s="156"/>
      <c r="WWA99" s="156"/>
      <c r="WWB99" s="156"/>
      <c r="WWC99" s="156"/>
      <c r="WWD99" s="156"/>
      <c r="WWE99" s="156"/>
      <c r="WWF99" s="156"/>
      <c r="WWG99" s="156"/>
      <c r="WWH99" s="156"/>
      <c r="WWI99" s="156"/>
      <c r="WWJ99" s="156"/>
      <c r="WWK99" s="156"/>
      <c r="WWL99" s="156"/>
      <c r="WWM99" s="156"/>
      <c r="WWN99" s="156"/>
      <c r="WWO99" s="156"/>
      <c r="WWP99" s="156"/>
      <c r="WWQ99" s="156"/>
      <c r="WWR99" s="156"/>
      <c r="WWS99" s="156"/>
      <c r="WWT99" s="156"/>
      <c r="WWU99" s="156"/>
      <c r="WWV99" s="156"/>
      <c r="WWW99" s="156"/>
      <c r="WWX99" s="156"/>
      <c r="WWY99" s="156"/>
      <c r="WWZ99" s="156"/>
      <c r="WXA99" s="156"/>
      <c r="WXB99" s="156"/>
      <c r="WXC99" s="156"/>
      <c r="WXD99" s="156"/>
      <c r="WXE99" s="156"/>
      <c r="WXF99" s="156"/>
      <c r="WXG99" s="156"/>
      <c r="WXH99" s="156"/>
      <c r="WXI99" s="156"/>
      <c r="WXJ99" s="156"/>
      <c r="WXK99" s="156"/>
      <c r="WXL99" s="156"/>
      <c r="WXM99" s="156"/>
      <c r="WXN99" s="156"/>
      <c r="WXO99" s="156"/>
      <c r="WXP99" s="156"/>
      <c r="WXQ99" s="156"/>
      <c r="WXR99" s="156"/>
      <c r="WXS99" s="156"/>
      <c r="WXT99" s="156"/>
      <c r="WXU99" s="156"/>
      <c r="WXV99" s="156"/>
      <c r="WXW99" s="156"/>
      <c r="WXX99" s="156"/>
      <c r="WXY99" s="156"/>
      <c r="WXZ99" s="156"/>
      <c r="WYA99" s="156"/>
      <c r="WYB99" s="156"/>
      <c r="WYC99" s="156"/>
      <c r="WYD99" s="156"/>
      <c r="WYE99" s="156"/>
      <c r="WYF99" s="156"/>
      <c r="WYG99" s="156"/>
      <c r="WYH99" s="156"/>
      <c r="WYI99" s="156"/>
      <c r="WYJ99" s="156"/>
      <c r="WYK99" s="156"/>
      <c r="WYL99" s="156"/>
      <c r="WYM99" s="156"/>
      <c r="WYN99" s="156"/>
      <c r="WYO99" s="156"/>
      <c r="WYP99" s="156"/>
      <c r="WYQ99" s="156"/>
      <c r="WYR99" s="156"/>
      <c r="WYS99" s="156"/>
      <c r="WYT99" s="156"/>
      <c r="WYU99" s="156"/>
      <c r="WYV99" s="156"/>
      <c r="WYW99" s="156"/>
      <c r="WYX99" s="156"/>
      <c r="WYY99" s="156"/>
      <c r="WYZ99" s="156"/>
      <c r="WZA99" s="156"/>
      <c r="WZB99" s="156"/>
      <c r="WZC99" s="156"/>
      <c r="WZD99" s="156"/>
      <c r="WZE99" s="156"/>
      <c r="WZF99" s="156"/>
      <c r="WZG99" s="156"/>
      <c r="WZH99" s="156"/>
      <c r="WZI99" s="156"/>
      <c r="WZJ99" s="156"/>
      <c r="WZK99" s="156"/>
      <c r="WZL99" s="156"/>
      <c r="WZM99" s="156"/>
      <c r="WZN99" s="156"/>
      <c r="WZO99" s="156"/>
      <c r="WZP99" s="156"/>
      <c r="WZQ99" s="156"/>
      <c r="WZR99" s="156"/>
      <c r="WZS99" s="156"/>
      <c r="WZT99" s="156"/>
      <c r="WZU99" s="156"/>
      <c r="WZV99" s="156"/>
      <c r="WZW99" s="156"/>
      <c r="WZX99" s="156"/>
      <c r="WZY99" s="156"/>
      <c r="WZZ99" s="156"/>
      <c r="XAA99" s="156"/>
      <c r="XAB99" s="156"/>
      <c r="XAC99" s="156"/>
      <c r="XAD99" s="156"/>
      <c r="XAE99" s="156"/>
      <c r="XAF99" s="156"/>
      <c r="XAG99" s="156"/>
      <c r="XAH99" s="156"/>
      <c r="XAI99" s="156"/>
      <c r="XAJ99" s="156"/>
      <c r="XAK99" s="156"/>
      <c r="XAL99" s="156"/>
      <c r="XAM99" s="156"/>
      <c r="XAN99" s="156"/>
      <c r="XAO99" s="156"/>
      <c r="XAP99" s="156"/>
      <c r="XAQ99" s="156"/>
      <c r="XAR99" s="156"/>
      <c r="XAS99" s="156"/>
      <c r="XAT99" s="156"/>
      <c r="XAU99" s="156"/>
      <c r="XAV99" s="156"/>
      <c r="XAW99" s="156"/>
      <c r="XAX99" s="156"/>
      <c r="XAY99" s="156"/>
      <c r="XAZ99" s="156"/>
      <c r="XBA99" s="156"/>
      <c r="XBB99" s="156"/>
      <c r="XBC99" s="156"/>
      <c r="XBD99" s="156"/>
      <c r="XBE99" s="156"/>
      <c r="XBF99" s="156"/>
      <c r="XBG99" s="156"/>
      <c r="XBH99" s="156"/>
      <c r="XBI99" s="156"/>
      <c r="XBJ99" s="156"/>
      <c r="XBK99" s="156"/>
      <c r="XBL99" s="156"/>
      <c r="XBM99" s="156"/>
      <c r="XBN99" s="156"/>
      <c r="XBO99" s="156"/>
      <c r="XBP99" s="156"/>
      <c r="XBQ99" s="156"/>
      <c r="XBR99" s="156"/>
      <c r="XBS99" s="156"/>
      <c r="XBT99" s="156"/>
      <c r="XBU99" s="156"/>
      <c r="XBV99" s="156"/>
      <c r="XBW99" s="156"/>
      <c r="XBX99" s="156"/>
      <c r="XBY99" s="156"/>
      <c r="XBZ99" s="156"/>
      <c r="XCA99" s="156"/>
      <c r="XCB99" s="156"/>
      <c r="XCC99" s="156"/>
      <c r="XCD99" s="156"/>
      <c r="XCE99" s="156"/>
      <c r="XCF99" s="156"/>
      <c r="XCG99" s="156"/>
      <c r="XCH99" s="156"/>
      <c r="XCI99" s="156"/>
      <c r="XCJ99" s="156"/>
      <c r="XCK99" s="156"/>
      <c r="XCL99" s="156"/>
      <c r="XCM99" s="156"/>
      <c r="XCN99" s="156"/>
      <c r="XCO99" s="156"/>
      <c r="XCP99" s="156"/>
      <c r="XCQ99" s="156"/>
      <c r="XCR99" s="156"/>
      <c r="XCS99" s="156"/>
      <c r="XCT99" s="156"/>
      <c r="XCU99" s="156"/>
      <c r="XCV99" s="156"/>
      <c r="XCW99" s="156"/>
      <c r="XCX99" s="156"/>
      <c r="XCY99" s="156"/>
      <c r="XCZ99" s="156"/>
      <c r="XDA99" s="156"/>
      <c r="XDB99" s="156"/>
      <c r="XDC99" s="156"/>
      <c r="XDD99" s="156"/>
      <c r="XDE99" s="156"/>
      <c r="XDF99" s="156"/>
      <c r="XDG99" s="156"/>
      <c r="XDH99" s="156"/>
      <c r="XDI99" s="156"/>
      <c r="XDJ99" s="156"/>
      <c r="XDK99" s="156"/>
      <c r="XDL99" s="156"/>
      <c r="XDM99" s="156"/>
      <c r="XDN99" s="156"/>
      <c r="XDO99" s="156"/>
      <c r="XDP99" s="156"/>
      <c r="XDQ99" s="156"/>
      <c r="XDR99" s="156"/>
      <c r="XDS99" s="156"/>
      <c r="XDT99" s="156"/>
      <c r="XDU99" s="156"/>
      <c r="XDV99" s="156"/>
      <c r="XDW99" s="156"/>
      <c r="XDX99" s="156"/>
      <c r="XDY99" s="156"/>
      <c r="XDZ99" s="156"/>
      <c r="XEA99" s="156"/>
      <c r="XEB99" s="156"/>
      <c r="XEC99" s="156"/>
      <c r="XED99" s="156"/>
      <c r="XEE99" s="156"/>
      <c r="XEF99" s="156"/>
      <c r="XEG99" s="156"/>
      <c r="XEH99" s="156"/>
      <c r="XEI99" s="156"/>
      <c r="XEJ99" s="156"/>
      <c r="XEK99" s="156"/>
      <c r="XEL99" s="156"/>
      <c r="XEM99" s="156"/>
      <c r="XEN99" s="156"/>
      <c r="XEO99" s="156"/>
      <c r="XEP99" s="156"/>
      <c r="XEQ99" s="156"/>
      <c r="XER99" s="156"/>
      <c r="XES99" s="156"/>
      <c r="XET99" s="156"/>
      <c r="XEU99" s="156"/>
      <c r="XEV99" s="156"/>
      <c r="XEW99" s="156"/>
      <c r="XEX99" s="156"/>
      <c r="XEY99" s="156"/>
      <c r="XEZ99" s="156"/>
      <c r="XFA99" s="156"/>
      <c r="XFB99" s="156"/>
      <c r="XFC99" s="156"/>
      <c r="XFD99" s="156"/>
    </row>
    <row r="100" spans="1:16384" s="157" customFormat="1" ht="13.5" thickBot="1" x14ac:dyDescent="0.25">
      <c r="A100" s="301"/>
      <c r="B100" s="162" t="s">
        <v>115</v>
      </c>
      <c r="C100" s="234" t="str">
        <f>Comp_Sum_Cat_Ref!B83</f>
        <v>AO SSJD</v>
      </c>
      <c r="D100" s="191" t="e">
        <f ca="1">Comp_Sum_Cat_Ref!C83</f>
        <v>#REF!</v>
      </c>
      <c r="E100" s="149" t="str">
        <f ca="1">Comp_Sum_Cat_Ref!D83</f>
        <v>NA</v>
      </c>
      <c r="F100" s="168" t="str">
        <f ca="1">Comp_Sum_Cat_Ref!E83</f>
        <v>NA</v>
      </c>
      <c r="G100" s="150" t="str">
        <f ca="1">Comp_Sum_Cat_Ref!F83</f>
        <v>NA</v>
      </c>
      <c r="H100" s="168" t="str">
        <f ca="1">Comp_Sum_Cat_Ref!G83</f>
        <v>NA</v>
      </c>
      <c r="I100" s="150" t="str">
        <f ca="1">Comp_Sum_Cat_Ref!H83</f>
        <v>NA</v>
      </c>
      <c r="J100" s="151" t="str">
        <f ca="1">Comp_Sum_Cat_Ref!AE83</f>
        <v>NA</v>
      </c>
      <c r="K100" s="191" t="e">
        <f ca="1">Comp_Sum_Cat_Ref!J83</f>
        <v>#REF!</v>
      </c>
      <c r="L100" s="149" t="str">
        <f ca="1">Comp_Sum_Cat_Ref!K83</f>
        <v>NA</v>
      </c>
      <c r="M100" s="168" t="str">
        <f ca="1">Comp_Sum_Cat_Ref!L83</f>
        <v>NA</v>
      </c>
      <c r="N100" s="150" t="str">
        <f ca="1">Comp_Sum_Cat_Ref!M83</f>
        <v>NA</v>
      </c>
      <c r="O100" s="168" t="str">
        <f ca="1">Comp_Sum_Cat_Ref!N83</f>
        <v>NA</v>
      </c>
      <c r="P100" s="150" t="str">
        <f ca="1">Comp_Sum_Cat_Ref!O83</f>
        <v>NA</v>
      </c>
      <c r="Q100" s="151" t="str">
        <f ca="1">Comp_Sum_Cat_Ref!AF83</f>
        <v>NA</v>
      </c>
      <c r="R100" s="191" t="e">
        <f ca="1">Comp_Sum_Cat_Ref!Q83</f>
        <v>#REF!</v>
      </c>
      <c r="S100" s="149" t="str">
        <f ca="1">Comp_Sum_Cat_Ref!R83</f>
        <v>NA</v>
      </c>
      <c r="T100" s="168" t="str">
        <f ca="1">Comp_Sum_Cat_Ref!S83</f>
        <v>NA</v>
      </c>
      <c r="U100" s="150" t="str">
        <f ca="1">Comp_Sum_Cat_Ref!T83</f>
        <v>NA</v>
      </c>
      <c r="V100" s="168" t="str">
        <f ca="1">Comp_Sum_Cat_Ref!U83</f>
        <v>NA</v>
      </c>
      <c r="W100" s="150" t="str">
        <f ca="1">Comp_Sum_Cat_Ref!V83</f>
        <v>NA</v>
      </c>
      <c r="X100" s="151" t="str">
        <f ca="1">Comp_Sum_Cat_Ref!AG83</f>
        <v>NA</v>
      </c>
      <c r="Y100" s="191" t="e">
        <f ca="1">Comp_Sum_Cat_Ref!X83</f>
        <v>#REF!</v>
      </c>
      <c r="Z100" s="149" t="str">
        <f ca="1">Comp_Sum_Cat_Ref!Y83</f>
        <v>NA</v>
      </c>
      <c r="AA100" s="168" t="str">
        <f ca="1">Comp_Sum_Cat_Ref!Z83</f>
        <v>NA</v>
      </c>
      <c r="AB100" s="150" t="str">
        <f ca="1">Comp_Sum_Cat_Ref!AA83</f>
        <v>NA</v>
      </c>
      <c r="AC100" s="168" t="str">
        <f ca="1">Comp_Sum_Cat_Ref!AB83</f>
        <v>NA</v>
      </c>
      <c r="AD100" s="150" t="str">
        <f ca="1">Comp_Sum_Cat_Ref!AC83</f>
        <v>NA</v>
      </c>
      <c r="AE100" s="151" t="str">
        <f ca="1">Comp_Sum_Cat_Ref!AH83</f>
        <v>NA</v>
      </c>
      <c r="AF100" s="156"/>
      <c r="AG100" s="156"/>
      <c r="AH100" s="156"/>
      <c r="AI100" s="156"/>
      <c r="AJ100" s="156"/>
      <c r="AK100" s="156"/>
      <c r="AL100" s="156"/>
      <c r="AM100" s="156"/>
      <c r="AN100" s="156"/>
      <c r="AO100" s="156"/>
      <c r="AP100" s="156"/>
      <c r="AQ100" s="156"/>
      <c r="AR100" s="156"/>
      <c r="AS100" s="156"/>
      <c r="AT100" s="156"/>
      <c r="AU100" s="156"/>
      <c r="AV100" s="156"/>
      <c r="AW100" s="156"/>
      <c r="AX100" s="156"/>
      <c r="AY100" s="156"/>
      <c r="AZ100" s="156"/>
      <c r="BA100" s="156"/>
      <c r="BB100" s="156"/>
      <c r="BC100" s="156"/>
      <c r="BD100" s="156"/>
      <c r="BE100" s="156"/>
      <c r="BF100" s="156"/>
      <c r="BG100" s="156"/>
      <c r="BH100" s="156"/>
      <c r="BI100" s="156"/>
      <c r="BJ100" s="156"/>
      <c r="BK100" s="156"/>
      <c r="BL100" s="156"/>
      <c r="BM100" s="156"/>
      <c r="BN100" s="156"/>
      <c r="BO100" s="156"/>
      <c r="BP100" s="156"/>
      <c r="BQ100" s="156"/>
      <c r="BR100" s="156"/>
      <c r="BS100" s="156"/>
      <c r="BT100" s="156"/>
      <c r="BU100" s="156"/>
      <c r="BV100" s="156"/>
      <c r="BW100" s="156"/>
      <c r="BX100" s="156"/>
      <c r="BY100" s="156"/>
      <c r="BZ100" s="156"/>
      <c r="CA100" s="156"/>
      <c r="CB100" s="156"/>
      <c r="CC100" s="156"/>
      <c r="CD100" s="156"/>
      <c r="CE100" s="156"/>
      <c r="CF100" s="156"/>
      <c r="CG100" s="156"/>
      <c r="CH100" s="156"/>
      <c r="CI100" s="156"/>
      <c r="CJ100" s="156"/>
      <c r="CK100" s="156"/>
      <c r="CL100" s="156"/>
      <c r="CM100" s="156"/>
      <c r="CN100" s="156"/>
      <c r="CO100" s="156"/>
      <c r="CP100" s="156"/>
      <c r="CQ100" s="156"/>
      <c r="CR100" s="156"/>
      <c r="CS100" s="156"/>
      <c r="CT100" s="156"/>
      <c r="CU100" s="156"/>
      <c r="CV100" s="156"/>
      <c r="CW100" s="156"/>
      <c r="CX100" s="156"/>
      <c r="CY100" s="156"/>
      <c r="CZ100" s="156"/>
      <c r="DA100" s="156"/>
      <c r="DB100" s="156"/>
      <c r="DC100" s="156"/>
      <c r="DD100" s="156"/>
      <c r="DE100" s="156"/>
      <c r="DF100" s="156"/>
      <c r="DG100" s="156"/>
      <c r="DH100" s="156"/>
      <c r="DI100" s="156"/>
      <c r="DJ100" s="156"/>
      <c r="DK100" s="156"/>
      <c r="DL100" s="156"/>
      <c r="DM100" s="156"/>
      <c r="DN100" s="156"/>
      <c r="DO100" s="156"/>
      <c r="DP100" s="156"/>
      <c r="DQ100" s="156"/>
      <c r="DR100" s="156"/>
      <c r="DS100" s="156"/>
      <c r="DT100" s="156"/>
      <c r="DU100" s="156"/>
      <c r="DV100" s="156"/>
      <c r="DW100" s="156"/>
      <c r="DX100" s="156"/>
      <c r="DY100" s="156"/>
      <c r="DZ100" s="156"/>
      <c r="EA100" s="156"/>
      <c r="EB100" s="156"/>
      <c r="EC100" s="156"/>
      <c r="ED100" s="156"/>
      <c r="EE100" s="156"/>
      <c r="EF100" s="156"/>
      <c r="EG100" s="156"/>
      <c r="EH100" s="156"/>
      <c r="EI100" s="156"/>
      <c r="EJ100" s="156"/>
      <c r="EK100" s="156"/>
      <c r="EL100" s="156"/>
      <c r="EM100" s="156"/>
      <c r="EN100" s="156"/>
      <c r="EO100" s="156"/>
      <c r="EP100" s="156"/>
      <c r="EQ100" s="156"/>
      <c r="ER100" s="156"/>
      <c r="ES100" s="156"/>
      <c r="ET100" s="156"/>
      <c r="EU100" s="156"/>
      <c r="EV100" s="156"/>
      <c r="EW100" s="156"/>
      <c r="EX100" s="156"/>
      <c r="EY100" s="156"/>
      <c r="EZ100" s="156"/>
      <c r="FA100" s="156"/>
      <c r="FB100" s="156"/>
      <c r="FC100" s="156"/>
      <c r="FD100" s="156"/>
      <c r="FE100" s="156"/>
      <c r="FF100" s="156"/>
      <c r="FG100" s="156"/>
      <c r="FH100" s="156"/>
      <c r="FI100" s="156"/>
      <c r="FJ100" s="156"/>
      <c r="FK100" s="156"/>
      <c r="FL100" s="156"/>
      <c r="FM100" s="156"/>
      <c r="FN100" s="156"/>
      <c r="FO100" s="156"/>
      <c r="FP100" s="156"/>
      <c r="FQ100" s="156"/>
      <c r="FR100" s="156"/>
      <c r="FS100" s="156"/>
      <c r="FT100" s="156"/>
      <c r="FU100" s="156"/>
      <c r="FV100" s="156"/>
      <c r="FW100" s="156"/>
      <c r="FX100" s="156"/>
      <c r="FY100" s="156"/>
      <c r="FZ100" s="156"/>
      <c r="GA100" s="156"/>
      <c r="GB100" s="156"/>
      <c r="GC100" s="156"/>
      <c r="GD100" s="156"/>
      <c r="GE100" s="156"/>
      <c r="GF100" s="156"/>
      <c r="GG100" s="156"/>
      <c r="GH100" s="156"/>
      <c r="GI100" s="156"/>
      <c r="GJ100" s="156"/>
      <c r="GK100" s="156"/>
      <c r="GL100" s="156"/>
      <c r="GM100" s="156"/>
      <c r="GN100" s="156"/>
      <c r="GO100" s="156"/>
      <c r="GP100" s="156"/>
      <c r="GQ100" s="156"/>
      <c r="GR100" s="156"/>
      <c r="GS100" s="156"/>
      <c r="GT100" s="156"/>
      <c r="GU100" s="156"/>
      <c r="GV100" s="156"/>
      <c r="GW100" s="156"/>
      <c r="GX100" s="156"/>
      <c r="GY100" s="156"/>
      <c r="GZ100" s="156"/>
      <c r="HA100" s="156"/>
      <c r="HB100" s="156"/>
      <c r="HC100" s="156"/>
      <c r="HD100" s="156"/>
      <c r="HE100" s="156"/>
      <c r="HF100" s="156"/>
      <c r="HG100" s="156"/>
      <c r="HH100" s="156"/>
      <c r="HI100" s="156"/>
      <c r="HJ100" s="156"/>
      <c r="HK100" s="156"/>
      <c r="HL100" s="156"/>
      <c r="HM100" s="156"/>
      <c r="HN100" s="156"/>
      <c r="HO100" s="156"/>
      <c r="HP100" s="156"/>
      <c r="HQ100" s="156"/>
      <c r="HR100" s="156"/>
      <c r="HS100" s="156"/>
      <c r="HT100" s="156"/>
      <c r="HU100" s="156"/>
      <c r="HV100" s="156"/>
      <c r="HW100" s="156"/>
      <c r="HX100" s="156"/>
      <c r="HY100" s="156"/>
      <c r="HZ100" s="156"/>
      <c r="IA100" s="156"/>
      <c r="IB100" s="156"/>
      <c r="IC100" s="156"/>
      <c r="ID100" s="156"/>
      <c r="IE100" s="156"/>
      <c r="IF100" s="156"/>
      <c r="IG100" s="156"/>
      <c r="IH100" s="156"/>
      <c r="II100" s="156"/>
      <c r="IJ100" s="156"/>
      <c r="IK100" s="156"/>
      <c r="IL100" s="156"/>
      <c r="IM100" s="156"/>
      <c r="IN100" s="156"/>
      <c r="IO100" s="156"/>
      <c r="IP100" s="156"/>
      <c r="IQ100" s="156"/>
      <c r="IR100" s="156"/>
      <c r="IS100" s="156"/>
      <c r="IT100" s="156"/>
      <c r="IU100" s="156"/>
      <c r="IV100" s="156"/>
      <c r="IW100" s="156"/>
      <c r="IX100" s="156"/>
      <c r="IY100" s="156"/>
      <c r="IZ100" s="156"/>
      <c r="JA100" s="156"/>
      <c r="JB100" s="156"/>
      <c r="JC100" s="156"/>
      <c r="JD100" s="156"/>
      <c r="JE100" s="156"/>
      <c r="JF100" s="156"/>
      <c r="JG100" s="156"/>
      <c r="JH100" s="156"/>
      <c r="JI100" s="156"/>
      <c r="JJ100" s="156"/>
      <c r="JK100" s="156"/>
      <c r="JL100" s="156"/>
      <c r="JM100" s="156"/>
      <c r="JN100" s="156"/>
      <c r="JO100" s="156"/>
      <c r="JP100" s="156"/>
      <c r="JQ100" s="156"/>
      <c r="JR100" s="156"/>
      <c r="JS100" s="156"/>
      <c r="JT100" s="156"/>
      <c r="JU100" s="156"/>
      <c r="JV100" s="156"/>
      <c r="JW100" s="156"/>
      <c r="JX100" s="156"/>
      <c r="JY100" s="156"/>
      <c r="JZ100" s="156"/>
      <c r="KA100" s="156"/>
      <c r="KB100" s="156"/>
      <c r="KC100" s="156"/>
      <c r="KD100" s="156"/>
      <c r="KE100" s="156"/>
      <c r="KF100" s="156"/>
      <c r="KG100" s="156"/>
      <c r="KH100" s="156"/>
      <c r="KI100" s="156"/>
      <c r="KJ100" s="156"/>
      <c r="KK100" s="156"/>
      <c r="KL100" s="156"/>
      <c r="KM100" s="156"/>
      <c r="KN100" s="156"/>
      <c r="KO100" s="156"/>
      <c r="KP100" s="156"/>
      <c r="KQ100" s="156"/>
      <c r="KR100" s="156"/>
      <c r="KS100" s="156"/>
      <c r="KT100" s="156"/>
      <c r="KU100" s="156"/>
      <c r="KV100" s="156"/>
      <c r="KW100" s="156"/>
      <c r="KX100" s="156"/>
      <c r="KY100" s="156"/>
      <c r="KZ100" s="156"/>
      <c r="LA100" s="156"/>
      <c r="LB100" s="156"/>
      <c r="LC100" s="156"/>
      <c r="LD100" s="156"/>
      <c r="LE100" s="156"/>
      <c r="LF100" s="156"/>
      <c r="LG100" s="156"/>
      <c r="LH100" s="156"/>
      <c r="LI100" s="156"/>
      <c r="LJ100" s="156"/>
      <c r="LK100" s="156"/>
      <c r="LL100" s="156"/>
      <c r="LM100" s="156"/>
      <c r="LN100" s="156"/>
      <c r="LO100" s="156"/>
      <c r="LP100" s="156"/>
      <c r="LQ100" s="156"/>
      <c r="LR100" s="156"/>
      <c r="LS100" s="156"/>
      <c r="LT100" s="156"/>
      <c r="LU100" s="156"/>
      <c r="LV100" s="156"/>
      <c r="LW100" s="156"/>
      <c r="LX100" s="156"/>
      <c r="LY100" s="156"/>
      <c r="LZ100" s="156"/>
      <c r="MA100" s="156"/>
      <c r="MB100" s="156"/>
      <c r="MC100" s="156"/>
      <c r="MD100" s="156"/>
      <c r="ME100" s="156"/>
      <c r="MF100" s="156"/>
      <c r="MG100" s="156"/>
      <c r="MH100" s="156"/>
      <c r="MI100" s="156"/>
      <c r="MJ100" s="156"/>
      <c r="MK100" s="156"/>
      <c r="ML100" s="156"/>
      <c r="MM100" s="156"/>
      <c r="MN100" s="156"/>
      <c r="MO100" s="156"/>
      <c r="MP100" s="156"/>
      <c r="MQ100" s="156"/>
      <c r="MR100" s="156"/>
      <c r="MS100" s="156"/>
      <c r="MT100" s="156"/>
      <c r="MU100" s="156"/>
      <c r="MV100" s="156"/>
      <c r="MW100" s="156"/>
      <c r="MX100" s="156"/>
      <c r="MY100" s="156"/>
      <c r="MZ100" s="156"/>
      <c r="NA100" s="156"/>
      <c r="NB100" s="156"/>
      <c r="NC100" s="156"/>
      <c r="ND100" s="156"/>
      <c r="NE100" s="156"/>
      <c r="NF100" s="156"/>
      <c r="NG100" s="156"/>
      <c r="NH100" s="156"/>
      <c r="NI100" s="156"/>
      <c r="NJ100" s="156"/>
      <c r="NK100" s="156"/>
      <c r="NL100" s="156"/>
      <c r="NM100" s="156"/>
      <c r="NN100" s="156"/>
      <c r="NO100" s="156"/>
      <c r="NP100" s="156"/>
      <c r="NQ100" s="156"/>
      <c r="NR100" s="156"/>
      <c r="NS100" s="156"/>
      <c r="NT100" s="156"/>
      <c r="NU100" s="156"/>
      <c r="NV100" s="156"/>
      <c r="NW100" s="156"/>
      <c r="NX100" s="156"/>
      <c r="NY100" s="156"/>
      <c r="NZ100" s="156"/>
      <c r="OA100" s="156"/>
      <c r="OB100" s="156"/>
      <c r="OC100" s="156"/>
      <c r="OD100" s="156"/>
      <c r="OE100" s="156"/>
      <c r="OF100" s="156"/>
      <c r="OG100" s="156"/>
      <c r="OH100" s="156"/>
      <c r="OI100" s="156"/>
      <c r="OJ100" s="156"/>
      <c r="OK100" s="156"/>
      <c r="OL100" s="156"/>
      <c r="OM100" s="156"/>
      <c r="ON100" s="156"/>
      <c r="OO100" s="156"/>
      <c r="OP100" s="156"/>
      <c r="OQ100" s="156"/>
      <c r="OR100" s="156"/>
      <c r="OS100" s="156"/>
      <c r="OT100" s="156"/>
      <c r="OU100" s="156"/>
      <c r="OV100" s="156"/>
      <c r="OW100" s="156"/>
      <c r="OX100" s="156"/>
      <c r="OY100" s="156"/>
      <c r="OZ100" s="156"/>
      <c r="PA100" s="156"/>
      <c r="PB100" s="156"/>
      <c r="PC100" s="156"/>
      <c r="PD100" s="156"/>
      <c r="PE100" s="156"/>
      <c r="PF100" s="156"/>
      <c r="PG100" s="156"/>
      <c r="PH100" s="156"/>
      <c r="PI100" s="156"/>
      <c r="PJ100" s="156"/>
      <c r="PK100" s="156"/>
      <c r="PL100" s="156"/>
      <c r="PM100" s="156"/>
      <c r="PN100" s="156"/>
      <c r="PO100" s="156"/>
      <c r="PP100" s="156"/>
      <c r="PQ100" s="156"/>
      <c r="PR100" s="156"/>
      <c r="PS100" s="156"/>
      <c r="PT100" s="156"/>
      <c r="PU100" s="156"/>
      <c r="PV100" s="156"/>
      <c r="PW100" s="156"/>
      <c r="PX100" s="156"/>
      <c r="PY100" s="156"/>
      <c r="PZ100" s="156"/>
      <c r="QA100" s="156"/>
      <c r="QB100" s="156"/>
      <c r="QC100" s="156"/>
      <c r="QD100" s="156"/>
      <c r="QE100" s="156"/>
      <c r="QF100" s="156"/>
      <c r="QG100" s="156"/>
      <c r="QH100" s="156"/>
      <c r="QI100" s="156"/>
      <c r="QJ100" s="156"/>
      <c r="QK100" s="156"/>
      <c r="QL100" s="156"/>
      <c r="QM100" s="156"/>
      <c r="QN100" s="156"/>
      <c r="QO100" s="156"/>
      <c r="QP100" s="156"/>
      <c r="QQ100" s="156"/>
      <c r="QR100" s="156"/>
      <c r="QS100" s="156"/>
      <c r="QT100" s="156"/>
      <c r="QU100" s="156"/>
      <c r="QV100" s="156"/>
      <c r="QW100" s="156"/>
      <c r="QX100" s="156"/>
      <c r="QY100" s="156"/>
      <c r="QZ100" s="156"/>
      <c r="RA100" s="156"/>
      <c r="RB100" s="156"/>
      <c r="RC100" s="156"/>
      <c r="RD100" s="156"/>
      <c r="RE100" s="156"/>
      <c r="RF100" s="156"/>
      <c r="RG100" s="156"/>
      <c r="RH100" s="156"/>
      <c r="RI100" s="156"/>
      <c r="RJ100" s="156"/>
      <c r="RK100" s="156"/>
      <c r="RL100" s="156"/>
      <c r="RM100" s="156"/>
      <c r="RN100" s="156"/>
      <c r="RO100" s="156"/>
      <c r="RP100" s="156"/>
      <c r="RQ100" s="156"/>
      <c r="RR100" s="156"/>
      <c r="RS100" s="156"/>
      <c r="RT100" s="156"/>
      <c r="RU100" s="156"/>
      <c r="RV100" s="156"/>
      <c r="RW100" s="156"/>
      <c r="RX100" s="156"/>
      <c r="RY100" s="156"/>
      <c r="RZ100" s="156"/>
      <c r="SA100" s="156"/>
      <c r="SB100" s="156"/>
      <c r="SC100" s="156"/>
      <c r="SD100" s="156"/>
      <c r="SE100" s="156"/>
      <c r="SF100" s="156"/>
      <c r="SG100" s="156"/>
      <c r="SH100" s="156"/>
      <c r="SI100" s="156"/>
      <c r="SJ100" s="156"/>
      <c r="SK100" s="156"/>
      <c r="SL100" s="156"/>
      <c r="SM100" s="156"/>
      <c r="SN100" s="156"/>
      <c r="SO100" s="156"/>
      <c r="SP100" s="156"/>
      <c r="SQ100" s="156"/>
      <c r="SR100" s="156"/>
      <c r="SS100" s="156"/>
      <c r="ST100" s="156"/>
      <c r="SU100" s="156"/>
      <c r="SV100" s="156"/>
      <c r="SW100" s="156"/>
      <c r="SX100" s="156"/>
      <c r="SY100" s="156"/>
      <c r="SZ100" s="156"/>
      <c r="TA100" s="156"/>
      <c r="TB100" s="156"/>
      <c r="TC100" s="156"/>
      <c r="TD100" s="156"/>
      <c r="TE100" s="156"/>
      <c r="TF100" s="156"/>
      <c r="TG100" s="156"/>
      <c r="TH100" s="156"/>
      <c r="TI100" s="156"/>
      <c r="TJ100" s="156"/>
      <c r="TK100" s="156"/>
      <c r="TL100" s="156"/>
      <c r="TM100" s="156"/>
      <c r="TN100" s="156"/>
      <c r="TO100" s="156"/>
      <c r="TP100" s="156"/>
      <c r="TQ100" s="156"/>
      <c r="TR100" s="156"/>
      <c r="TS100" s="156"/>
      <c r="TT100" s="156"/>
      <c r="TU100" s="156"/>
      <c r="TV100" s="156"/>
      <c r="TW100" s="156"/>
      <c r="TX100" s="156"/>
      <c r="TY100" s="156"/>
      <c r="TZ100" s="156"/>
      <c r="UA100" s="156"/>
      <c r="UB100" s="156"/>
      <c r="UC100" s="156"/>
      <c r="UD100" s="156"/>
      <c r="UE100" s="156"/>
      <c r="UF100" s="156"/>
      <c r="UG100" s="156"/>
      <c r="UH100" s="156"/>
      <c r="UI100" s="156"/>
      <c r="UJ100" s="156"/>
      <c r="UK100" s="156"/>
      <c r="UL100" s="156"/>
      <c r="UM100" s="156"/>
      <c r="UN100" s="156"/>
      <c r="UO100" s="156"/>
      <c r="UP100" s="156"/>
      <c r="UQ100" s="156"/>
      <c r="UR100" s="156"/>
      <c r="US100" s="156"/>
      <c r="UT100" s="156"/>
      <c r="UU100" s="156"/>
      <c r="UV100" s="156"/>
      <c r="UW100" s="156"/>
      <c r="UX100" s="156"/>
      <c r="UY100" s="156"/>
      <c r="UZ100" s="156"/>
      <c r="VA100" s="156"/>
      <c r="VB100" s="156"/>
      <c r="VC100" s="156"/>
      <c r="VD100" s="156"/>
      <c r="VE100" s="156"/>
      <c r="VF100" s="156"/>
      <c r="VG100" s="156"/>
      <c r="VH100" s="156"/>
      <c r="VI100" s="156"/>
      <c r="VJ100" s="156"/>
      <c r="VK100" s="156"/>
      <c r="VL100" s="156"/>
      <c r="VM100" s="156"/>
      <c r="VN100" s="156"/>
      <c r="VO100" s="156"/>
      <c r="VP100" s="156"/>
      <c r="VQ100" s="156"/>
      <c r="VR100" s="156"/>
      <c r="VS100" s="156"/>
      <c r="VT100" s="156"/>
      <c r="VU100" s="156"/>
      <c r="VV100" s="156"/>
      <c r="VW100" s="156"/>
      <c r="VX100" s="156"/>
      <c r="VY100" s="156"/>
      <c r="VZ100" s="156"/>
      <c r="WA100" s="156"/>
      <c r="WB100" s="156"/>
      <c r="WC100" s="156"/>
      <c r="WD100" s="156"/>
      <c r="WE100" s="156"/>
      <c r="WF100" s="156"/>
      <c r="WG100" s="156"/>
      <c r="WH100" s="156"/>
      <c r="WI100" s="156"/>
      <c r="WJ100" s="156"/>
      <c r="WK100" s="156"/>
      <c r="WL100" s="156"/>
      <c r="WM100" s="156"/>
      <c r="WN100" s="156"/>
      <c r="WO100" s="156"/>
      <c r="WP100" s="156"/>
      <c r="WQ100" s="156"/>
      <c r="WR100" s="156"/>
      <c r="WS100" s="156"/>
      <c r="WT100" s="156"/>
      <c r="WU100" s="156"/>
      <c r="WV100" s="156"/>
      <c r="WW100" s="156"/>
      <c r="WX100" s="156"/>
      <c r="WY100" s="156"/>
      <c r="WZ100" s="156"/>
      <c r="XA100" s="156"/>
      <c r="XB100" s="156"/>
      <c r="XC100" s="156"/>
      <c r="XD100" s="156"/>
      <c r="XE100" s="156"/>
      <c r="XF100" s="156"/>
      <c r="XG100" s="156"/>
      <c r="XH100" s="156"/>
      <c r="XI100" s="156"/>
      <c r="XJ100" s="156"/>
      <c r="XK100" s="156"/>
      <c r="XL100" s="156"/>
      <c r="XM100" s="156"/>
      <c r="XN100" s="156"/>
      <c r="XO100" s="156"/>
      <c r="XP100" s="156"/>
      <c r="XQ100" s="156"/>
      <c r="XR100" s="156"/>
      <c r="XS100" s="156"/>
      <c r="XT100" s="156"/>
      <c r="XU100" s="156"/>
      <c r="XV100" s="156"/>
      <c r="XW100" s="156"/>
      <c r="XX100" s="156"/>
      <c r="XY100" s="156"/>
      <c r="XZ100" s="156"/>
      <c r="YA100" s="156"/>
      <c r="YB100" s="156"/>
      <c r="YC100" s="156"/>
      <c r="YD100" s="156"/>
      <c r="YE100" s="156"/>
      <c r="YF100" s="156"/>
      <c r="YG100" s="156"/>
      <c r="YH100" s="156"/>
      <c r="YI100" s="156"/>
      <c r="YJ100" s="156"/>
      <c r="YK100" s="156"/>
      <c r="YL100" s="156"/>
      <c r="YM100" s="156"/>
      <c r="YN100" s="156"/>
      <c r="YO100" s="156"/>
      <c r="YP100" s="156"/>
      <c r="YQ100" s="156"/>
      <c r="YR100" s="156"/>
      <c r="YS100" s="156"/>
      <c r="YT100" s="156"/>
      <c r="YU100" s="156"/>
      <c r="YV100" s="156"/>
      <c r="YW100" s="156"/>
      <c r="YX100" s="156"/>
      <c r="YY100" s="156"/>
      <c r="YZ100" s="156"/>
      <c r="ZA100" s="156"/>
      <c r="ZB100" s="156"/>
      <c r="ZC100" s="156"/>
      <c r="ZD100" s="156"/>
      <c r="ZE100" s="156"/>
      <c r="ZF100" s="156"/>
      <c r="ZG100" s="156"/>
      <c r="ZH100" s="156"/>
      <c r="ZI100" s="156"/>
      <c r="ZJ100" s="156"/>
      <c r="ZK100" s="156"/>
      <c r="ZL100" s="156"/>
      <c r="ZM100" s="156"/>
      <c r="ZN100" s="156"/>
      <c r="ZO100" s="156"/>
      <c r="ZP100" s="156"/>
      <c r="ZQ100" s="156"/>
      <c r="ZR100" s="156"/>
      <c r="ZS100" s="156"/>
      <c r="ZT100" s="156"/>
      <c r="ZU100" s="156"/>
      <c r="ZV100" s="156"/>
      <c r="ZW100" s="156"/>
      <c r="ZX100" s="156"/>
      <c r="ZY100" s="156"/>
      <c r="ZZ100" s="156"/>
      <c r="AAA100" s="156"/>
      <c r="AAB100" s="156"/>
      <c r="AAC100" s="156"/>
      <c r="AAD100" s="156"/>
      <c r="AAE100" s="156"/>
      <c r="AAF100" s="156"/>
      <c r="AAG100" s="156"/>
      <c r="AAH100" s="156"/>
      <c r="AAI100" s="156"/>
      <c r="AAJ100" s="156"/>
      <c r="AAK100" s="156"/>
      <c r="AAL100" s="156"/>
      <c r="AAM100" s="156"/>
      <c r="AAN100" s="156"/>
      <c r="AAO100" s="156"/>
      <c r="AAP100" s="156"/>
      <c r="AAQ100" s="156"/>
      <c r="AAR100" s="156"/>
      <c r="AAS100" s="156"/>
      <c r="AAT100" s="156"/>
      <c r="AAU100" s="156"/>
      <c r="AAV100" s="156"/>
      <c r="AAW100" s="156"/>
      <c r="AAX100" s="156"/>
      <c r="AAY100" s="156"/>
      <c r="AAZ100" s="156"/>
      <c r="ABA100" s="156"/>
      <c r="ABB100" s="156"/>
      <c r="ABC100" s="156"/>
      <c r="ABD100" s="156"/>
      <c r="ABE100" s="156"/>
      <c r="ABF100" s="156"/>
      <c r="ABG100" s="156"/>
      <c r="ABH100" s="156"/>
      <c r="ABI100" s="156"/>
      <c r="ABJ100" s="156"/>
      <c r="ABK100" s="156"/>
      <c r="ABL100" s="156"/>
      <c r="ABM100" s="156"/>
      <c r="ABN100" s="156"/>
      <c r="ABO100" s="156"/>
      <c r="ABP100" s="156"/>
      <c r="ABQ100" s="156"/>
      <c r="ABR100" s="156"/>
      <c r="ABS100" s="156"/>
      <c r="ABT100" s="156"/>
      <c r="ABU100" s="156"/>
      <c r="ABV100" s="156"/>
      <c r="ABW100" s="156"/>
      <c r="ABX100" s="156"/>
      <c r="ABY100" s="156"/>
      <c r="ABZ100" s="156"/>
      <c r="ACA100" s="156"/>
      <c r="ACB100" s="156"/>
      <c r="ACC100" s="156"/>
      <c r="ACD100" s="156"/>
      <c r="ACE100" s="156"/>
      <c r="ACF100" s="156"/>
      <c r="ACG100" s="156"/>
      <c r="ACH100" s="156"/>
      <c r="ACI100" s="156"/>
      <c r="ACJ100" s="156"/>
      <c r="ACK100" s="156"/>
      <c r="ACL100" s="156"/>
      <c r="ACM100" s="156"/>
      <c r="ACN100" s="156"/>
      <c r="ACO100" s="156"/>
      <c r="ACP100" s="156"/>
      <c r="ACQ100" s="156"/>
      <c r="ACR100" s="156"/>
      <c r="ACS100" s="156"/>
      <c r="ACT100" s="156"/>
      <c r="ACU100" s="156"/>
      <c r="ACV100" s="156"/>
      <c r="ACW100" s="156"/>
      <c r="ACX100" s="156"/>
      <c r="ACY100" s="156"/>
      <c r="ACZ100" s="156"/>
      <c r="ADA100" s="156"/>
      <c r="ADB100" s="156"/>
      <c r="ADC100" s="156"/>
      <c r="ADD100" s="156"/>
      <c r="ADE100" s="156"/>
      <c r="ADF100" s="156"/>
      <c r="ADG100" s="156"/>
      <c r="ADH100" s="156"/>
      <c r="ADI100" s="156"/>
      <c r="ADJ100" s="156"/>
      <c r="ADK100" s="156"/>
      <c r="ADL100" s="156"/>
      <c r="ADM100" s="156"/>
      <c r="ADN100" s="156"/>
      <c r="ADO100" s="156"/>
      <c r="ADP100" s="156"/>
      <c r="ADQ100" s="156"/>
      <c r="ADR100" s="156"/>
      <c r="ADS100" s="156"/>
      <c r="ADT100" s="156"/>
      <c r="ADU100" s="156"/>
      <c r="ADV100" s="156"/>
      <c r="ADW100" s="156"/>
      <c r="ADX100" s="156"/>
      <c r="ADY100" s="156"/>
      <c r="ADZ100" s="156"/>
      <c r="AEA100" s="156"/>
      <c r="AEB100" s="156"/>
      <c r="AEC100" s="156"/>
      <c r="AED100" s="156"/>
      <c r="AEE100" s="156"/>
      <c r="AEF100" s="156"/>
      <c r="AEG100" s="156"/>
      <c r="AEH100" s="156"/>
      <c r="AEI100" s="156"/>
      <c r="AEJ100" s="156"/>
      <c r="AEK100" s="156"/>
      <c r="AEL100" s="156"/>
      <c r="AEM100" s="156"/>
      <c r="AEN100" s="156"/>
      <c r="AEO100" s="156"/>
      <c r="AEP100" s="156"/>
      <c r="AEQ100" s="156"/>
      <c r="AER100" s="156"/>
      <c r="AES100" s="156"/>
      <c r="AET100" s="156"/>
      <c r="AEU100" s="156"/>
      <c r="AEV100" s="156"/>
      <c r="AEW100" s="156"/>
      <c r="AEX100" s="156"/>
      <c r="AEY100" s="156"/>
      <c r="AEZ100" s="156"/>
      <c r="AFA100" s="156"/>
      <c r="AFB100" s="156"/>
      <c r="AFC100" s="156"/>
      <c r="AFD100" s="156"/>
      <c r="AFE100" s="156"/>
      <c r="AFF100" s="156"/>
      <c r="AFG100" s="156"/>
      <c r="AFH100" s="156"/>
      <c r="AFI100" s="156"/>
      <c r="AFJ100" s="156"/>
      <c r="AFK100" s="156"/>
      <c r="AFL100" s="156"/>
      <c r="AFM100" s="156"/>
      <c r="AFN100" s="156"/>
      <c r="AFO100" s="156"/>
      <c r="AFP100" s="156"/>
      <c r="AFQ100" s="156"/>
      <c r="AFR100" s="156"/>
      <c r="AFS100" s="156"/>
      <c r="AFT100" s="156"/>
      <c r="AFU100" s="156"/>
      <c r="AFV100" s="156"/>
      <c r="AFW100" s="156"/>
      <c r="AFX100" s="156"/>
      <c r="AFY100" s="156"/>
      <c r="AFZ100" s="156"/>
      <c r="AGA100" s="156"/>
      <c r="AGB100" s="156"/>
      <c r="AGC100" s="156"/>
      <c r="AGD100" s="156"/>
      <c r="AGE100" s="156"/>
      <c r="AGF100" s="156"/>
      <c r="AGG100" s="156"/>
      <c r="AGH100" s="156"/>
      <c r="AGI100" s="156"/>
      <c r="AGJ100" s="156"/>
      <c r="AGK100" s="156"/>
      <c r="AGL100" s="156"/>
      <c r="AGM100" s="156"/>
      <c r="AGN100" s="156"/>
      <c r="AGO100" s="156"/>
      <c r="AGP100" s="156"/>
      <c r="AGQ100" s="156"/>
      <c r="AGR100" s="156"/>
      <c r="AGS100" s="156"/>
      <c r="AGT100" s="156"/>
      <c r="AGU100" s="156"/>
      <c r="AGV100" s="156"/>
      <c r="AGW100" s="156"/>
      <c r="AGX100" s="156"/>
      <c r="AGY100" s="156"/>
      <c r="AGZ100" s="156"/>
      <c r="AHA100" s="156"/>
      <c r="AHB100" s="156"/>
      <c r="AHC100" s="156"/>
      <c r="AHD100" s="156"/>
      <c r="AHE100" s="156"/>
      <c r="AHF100" s="156"/>
      <c r="AHG100" s="156"/>
      <c r="AHH100" s="156"/>
      <c r="AHI100" s="156"/>
      <c r="AHJ100" s="156"/>
      <c r="AHK100" s="156"/>
      <c r="AHL100" s="156"/>
      <c r="AHM100" s="156"/>
      <c r="AHN100" s="156"/>
      <c r="AHO100" s="156"/>
      <c r="AHP100" s="156"/>
      <c r="AHQ100" s="156"/>
      <c r="AHR100" s="156"/>
      <c r="AHS100" s="156"/>
      <c r="AHT100" s="156"/>
      <c r="AHU100" s="156"/>
      <c r="AHV100" s="156"/>
      <c r="AHW100" s="156"/>
      <c r="AHX100" s="156"/>
      <c r="AHY100" s="156"/>
      <c r="AHZ100" s="156"/>
      <c r="AIA100" s="156"/>
      <c r="AIB100" s="156"/>
      <c r="AIC100" s="156"/>
      <c r="AID100" s="156"/>
      <c r="AIE100" s="156"/>
      <c r="AIF100" s="156"/>
      <c r="AIG100" s="156"/>
      <c r="AIH100" s="156"/>
      <c r="AII100" s="156"/>
      <c r="AIJ100" s="156"/>
      <c r="AIK100" s="156"/>
      <c r="AIL100" s="156"/>
      <c r="AIM100" s="156"/>
      <c r="AIN100" s="156"/>
      <c r="AIO100" s="156"/>
      <c r="AIP100" s="156"/>
      <c r="AIQ100" s="156"/>
      <c r="AIR100" s="156"/>
      <c r="AIS100" s="156"/>
      <c r="AIT100" s="156"/>
      <c r="AIU100" s="156"/>
      <c r="AIV100" s="156"/>
      <c r="AIW100" s="156"/>
      <c r="AIX100" s="156"/>
      <c r="AIY100" s="156"/>
      <c r="AIZ100" s="156"/>
      <c r="AJA100" s="156"/>
      <c r="AJB100" s="156"/>
      <c r="AJC100" s="156"/>
      <c r="AJD100" s="156"/>
      <c r="AJE100" s="156"/>
      <c r="AJF100" s="156"/>
      <c r="AJG100" s="156"/>
      <c r="AJH100" s="156"/>
      <c r="AJI100" s="156"/>
      <c r="AJJ100" s="156"/>
      <c r="AJK100" s="156"/>
      <c r="AJL100" s="156"/>
      <c r="AJM100" s="156"/>
      <c r="AJN100" s="156"/>
      <c r="AJO100" s="156"/>
      <c r="AJP100" s="156"/>
      <c r="AJQ100" s="156"/>
      <c r="AJR100" s="156"/>
      <c r="AJS100" s="156"/>
      <c r="AJT100" s="156"/>
      <c r="AJU100" s="156"/>
      <c r="AJV100" s="156"/>
      <c r="AJW100" s="156"/>
      <c r="AJX100" s="156"/>
      <c r="AJY100" s="156"/>
      <c r="AJZ100" s="156"/>
      <c r="AKA100" s="156"/>
      <c r="AKB100" s="156"/>
      <c r="AKC100" s="156"/>
      <c r="AKD100" s="156"/>
      <c r="AKE100" s="156"/>
      <c r="AKF100" s="156"/>
      <c r="AKG100" s="156"/>
      <c r="AKH100" s="156"/>
      <c r="AKI100" s="156"/>
      <c r="AKJ100" s="156"/>
      <c r="AKK100" s="156"/>
      <c r="AKL100" s="156"/>
      <c r="AKM100" s="156"/>
      <c r="AKN100" s="156"/>
      <c r="AKO100" s="156"/>
      <c r="AKP100" s="156"/>
      <c r="AKQ100" s="156"/>
      <c r="AKR100" s="156"/>
      <c r="AKS100" s="156"/>
      <c r="AKT100" s="156"/>
      <c r="AKU100" s="156"/>
      <c r="AKV100" s="156"/>
      <c r="AKW100" s="156"/>
      <c r="AKX100" s="156"/>
      <c r="AKY100" s="156"/>
      <c r="AKZ100" s="156"/>
      <c r="ALA100" s="156"/>
      <c r="ALB100" s="156"/>
      <c r="ALC100" s="156"/>
      <c r="ALD100" s="156"/>
      <c r="ALE100" s="156"/>
      <c r="ALF100" s="156"/>
      <c r="ALG100" s="156"/>
      <c r="ALH100" s="156"/>
      <c r="ALI100" s="156"/>
      <c r="ALJ100" s="156"/>
      <c r="ALK100" s="156"/>
      <c r="ALL100" s="156"/>
      <c r="ALM100" s="156"/>
      <c r="ALN100" s="156"/>
      <c r="ALO100" s="156"/>
      <c r="ALP100" s="156"/>
      <c r="ALQ100" s="156"/>
      <c r="ALR100" s="156"/>
      <c r="ALS100" s="156"/>
      <c r="ALT100" s="156"/>
      <c r="ALU100" s="156"/>
      <c r="ALV100" s="156"/>
      <c r="ALW100" s="156"/>
      <c r="ALX100" s="156"/>
      <c r="ALY100" s="156"/>
      <c r="ALZ100" s="156"/>
      <c r="AMA100" s="156"/>
      <c r="AMB100" s="156"/>
      <c r="AMC100" s="156"/>
      <c r="AMD100" s="156"/>
      <c r="AME100" s="156"/>
      <c r="AMF100" s="156"/>
      <c r="AMG100" s="156"/>
      <c r="AMH100" s="156"/>
      <c r="AMI100" s="156"/>
      <c r="AMJ100" s="156"/>
      <c r="AMK100" s="156"/>
      <c r="AML100" s="156"/>
      <c r="AMM100" s="156"/>
      <c r="AMN100" s="156"/>
      <c r="AMO100" s="156"/>
      <c r="AMP100" s="156"/>
      <c r="AMQ100" s="156"/>
      <c r="AMR100" s="156"/>
      <c r="AMS100" s="156"/>
      <c r="AMT100" s="156"/>
      <c r="AMU100" s="156"/>
      <c r="AMV100" s="156"/>
      <c r="AMW100" s="156"/>
      <c r="AMX100" s="156"/>
      <c r="AMY100" s="156"/>
      <c r="AMZ100" s="156"/>
      <c r="ANA100" s="156"/>
      <c r="ANB100" s="156"/>
      <c r="ANC100" s="156"/>
      <c r="AND100" s="156"/>
      <c r="ANE100" s="156"/>
      <c r="ANF100" s="156"/>
      <c r="ANG100" s="156"/>
      <c r="ANH100" s="156"/>
      <c r="ANI100" s="156"/>
      <c r="ANJ100" s="156"/>
      <c r="ANK100" s="156"/>
      <c r="ANL100" s="156"/>
      <c r="ANM100" s="156"/>
      <c r="ANN100" s="156"/>
      <c r="ANO100" s="156"/>
      <c r="ANP100" s="156"/>
      <c r="ANQ100" s="156"/>
      <c r="ANR100" s="156"/>
      <c r="ANS100" s="156"/>
      <c r="ANT100" s="156"/>
      <c r="ANU100" s="156"/>
      <c r="ANV100" s="156"/>
      <c r="ANW100" s="156"/>
      <c r="ANX100" s="156"/>
      <c r="ANY100" s="156"/>
      <c r="ANZ100" s="156"/>
      <c r="AOA100" s="156"/>
      <c r="AOB100" s="156"/>
      <c r="AOC100" s="156"/>
      <c r="AOD100" s="156"/>
      <c r="AOE100" s="156"/>
      <c r="AOF100" s="156"/>
      <c r="AOG100" s="156"/>
      <c r="AOH100" s="156"/>
      <c r="AOI100" s="156"/>
      <c r="AOJ100" s="156"/>
      <c r="AOK100" s="156"/>
      <c r="AOL100" s="156"/>
      <c r="AOM100" s="156"/>
      <c r="AON100" s="156"/>
      <c r="AOO100" s="156"/>
      <c r="AOP100" s="156"/>
      <c r="AOQ100" s="156"/>
      <c r="AOR100" s="156"/>
      <c r="AOS100" s="156"/>
      <c r="AOT100" s="156"/>
      <c r="AOU100" s="156"/>
      <c r="AOV100" s="156"/>
      <c r="AOW100" s="156"/>
      <c r="AOX100" s="156"/>
      <c r="AOY100" s="156"/>
      <c r="AOZ100" s="156"/>
      <c r="APA100" s="156"/>
      <c r="APB100" s="156"/>
      <c r="APC100" s="156"/>
      <c r="APD100" s="156"/>
      <c r="APE100" s="156"/>
      <c r="APF100" s="156"/>
      <c r="APG100" s="156"/>
      <c r="APH100" s="156"/>
      <c r="API100" s="156"/>
      <c r="APJ100" s="156"/>
      <c r="APK100" s="156"/>
      <c r="APL100" s="156"/>
      <c r="APM100" s="156"/>
      <c r="APN100" s="156"/>
      <c r="APO100" s="156"/>
      <c r="APP100" s="156"/>
      <c r="APQ100" s="156"/>
      <c r="APR100" s="156"/>
      <c r="APS100" s="156"/>
      <c r="APT100" s="156"/>
      <c r="APU100" s="156"/>
      <c r="APV100" s="156"/>
      <c r="APW100" s="156"/>
      <c r="APX100" s="156"/>
      <c r="APY100" s="156"/>
      <c r="APZ100" s="156"/>
      <c r="AQA100" s="156"/>
      <c r="AQB100" s="156"/>
      <c r="AQC100" s="156"/>
      <c r="AQD100" s="156"/>
      <c r="AQE100" s="156"/>
      <c r="AQF100" s="156"/>
      <c r="AQG100" s="156"/>
      <c r="AQH100" s="156"/>
      <c r="AQI100" s="156"/>
      <c r="AQJ100" s="156"/>
      <c r="AQK100" s="156"/>
      <c r="AQL100" s="156"/>
      <c r="AQM100" s="156"/>
      <c r="AQN100" s="156"/>
      <c r="AQO100" s="156"/>
      <c r="AQP100" s="156"/>
      <c r="AQQ100" s="156"/>
      <c r="AQR100" s="156"/>
      <c r="AQS100" s="156"/>
      <c r="AQT100" s="156"/>
      <c r="AQU100" s="156"/>
      <c r="AQV100" s="156"/>
      <c r="AQW100" s="156"/>
      <c r="AQX100" s="156"/>
      <c r="AQY100" s="156"/>
      <c r="AQZ100" s="156"/>
      <c r="ARA100" s="156"/>
      <c r="ARB100" s="156"/>
      <c r="ARC100" s="156"/>
      <c r="ARD100" s="156"/>
      <c r="ARE100" s="156"/>
      <c r="ARF100" s="156"/>
      <c r="ARG100" s="156"/>
      <c r="ARH100" s="156"/>
      <c r="ARI100" s="156"/>
      <c r="ARJ100" s="156"/>
      <c r="ARK100" s="156"/>
      <c r="ARL100" s="156"/>
      <c r="ARM100" s="156"/>
      <c r="ARN100" s="156"/>
      <c r="ARO100" s="156"/>
      <c r="ARP100" s="156"/>
      <c r="ARQ100" s="156"/>
      <c r="ARR100" s="156"/>
      <c r="ARS100" s="156"/>
      <c r="ART100" s="156"/>
      <c r="ARU100" s="156"/>
      <c r="ARV100" s="156"/>
      <c r="ARW100" s="156"/>
      <c r="ARX100" s="156"/>
      <c r="ARY100" s="156"/>
      <c r="ARZ100" s="156"/>
      <c r="ASA100" s="156"/>
      <c r="ASB100" s="156"/>
      <c r="ASC100" s="156"/>
      <c r="ASD100" s="156"/>
      <c r="ASE100" s="156"/>
      <c r="ASF100" s="156"/>
      <c r="ASG100" s="156"/>
      <c r="ASH100" s="156"/>
      <c r="ASI100" s="156"/>
      <c r="ASJ100" s="156"/>
      <c r="ASK100" s="156"/>
      <c r="ASL100" s="156"/>
      <c r="ASM100" s="156"/>
      <c r="ASN100" s="156"/>
      <c r="ASO100" s="156"/>
      <c r="ASP100" s="156"/>
      <c r="ASQ100" s="156"/>
      <c r="ASR100" s="156"/>
      <c r="ASS100" s="156"/>
      <c r="AST100" s="156"/>
      <c r="ASU100" s="156"/>
      <c r="ASV100" s="156"/>
      <c r="ASW100" s="156"/>
      <c r="ASX100" s="156"/>
      <c r="ASY100" s="156"/>
      <c r="ASZ100" s="156"/>
      <c r="ATA100" s="156"/>
      <c r="ATB100" s="156"/>
      <c r="ATC100" s="156"/>
      <c r="ATD100" s="156"/>
      <c r="ATE100" s="156"/>
      <c r="ATF100" s="156"/>
      <c r="ATG100" s="156"/>
      <c r="ATH100" s="156"/>
      <c r="ATI100" s="156"/>
      <c r="ATJ100" s="156"/>
      <c r="ATK100" s="156"/>
      <c r="ATL100" s="156"/>
      <c r="ATM100" s="156"/>
      <c r="ATN100" s="156"/>
      <c r="ATO100" s="156"/>
      <c r="ATP100" s="156"/>
      <c r="ATQ100" s="156"/>
      <c r="ATR100" s="156"/>
      <c r="ATS100" s="156"/>
      <c r="ATT100" s="156"/>
      <c r="ATU100" s="156"/>
      <c r="ATV100" s="156"/>
      <c r="ATW100" s="156"/>
      <c r="ATX100" s="156"/>
      <c r="ATY100" s="156"/>
      <c r="ATZ100" s="156"/>
      <c r="AUA100" s="156"/>
      <c r="AUB100" s="156"/>
      <c r="AUC100" s="156"/>
      <c r="AUD100" s="156"/>
      <c r="AUE100" s="156"/>
      <c r="AUF100" s="156"/>
      <c r="AUG100" s="156"/>
      <c r="AUH100" s="156"/>
      <c r="AUI100" s="156"/>
      <c r="AUJ100" s="156"/>
      <c r="AUK100" s="156"/>
      <c r="AUL100" s="156"/>
      <c r="AUM100" s="156"/>
      <c r="AUN100" s="156"/>
      <c r="AUO100" s="156"/>
      <c r="AUP100" s="156"/>
      <c r="AUQ100" s="156"/>
      <c r="AUR100" s="156"/>
      <c r="AUS100" s="156"/>
      <c r="AUT100" s="156"/>
      <c r="AUU100" s="156"/>
      <c r="AUV100" s="156"/>
      <c r="AUW100" s="156"/>
      <c r="AUX100" s="156"/>
      <c r="AUY100" s="156"/>
      <c r="AUZ100" s="156"/>
      <c r="AVA100" s="156"/>
      <c r="AVB100" s="156"/>
      <c r="AVC100" s="156"/>
      <c r="AVD100" s="156"/>
      <c r="AVE100" s="156"/>
      <c r="AVF100" s="156"/>
      <c r="AVG100" s="156"/>
      <c r="AVH100" s="156"/>
      <c r="AVI100" s="156"/>
      <c r="AVJ100" s="156"/>
      <c r="AVK100" s="156"/>
      <c r="AVL100" s="156"/>
      <c r="AVM100" s="156"/>
      <c r="AVN100" s="156"/>
      <c r="AVO100" s="156"/>
      <c r="AVP100" s="156"/>
      <c r="AVQ100" s="156"/>
      <c r="AVR100" s="156"/>
      <c r="AVS100" s="156"/>
      <c r="AVT100" s="156"/>
      <c r="AVU100" s="156"/>
      <c r="AVV100" s="156"/>
      <c r="AVW100" s="156"/>
      <c r="AVX100" s="156"/>
      <c r="AVY100" s="156"/>
      <c r="AVZ100" s="156"/>
      <c r="AWA100" s="156"/>
      <c r="AWB100" s="156"/>
      <c r="AWC100" s="156"/>
      <c r="AWD100" s="156"/>
      <c r="AWE100" s="156"/>
      <c r="AWF100" s="156"/>
      <c r="AWG100" s="156"/>
      <c r="AWH100" s="156"/>
      <c r="AWI100" s="156"/>
      <c r="AWJ100" s="156"/>
      <c r="AWK100" s="156"/>
      <c r="AWL100" s="156"/>
      <c r="AWM100" s="156"/>
      <c r="AWN100" s="156"/>
      <c r="AWO100" s="156"/>
      <c r="AWP100" s="156"/>
      <c r="AWQ100" s="156"/>
      <c r="AWR100" s="156"/>
      <c r="AWS100" s="156"/>
      <c r="AWT100" s="156"/>
      <c r="AWU100" s="156"/>
      <c r="AWV100" s="156"/>
      <c r="AWW100" s="156"/>
      <c r="AWX100" s="156"/>
      <c r="AWY100" s="156"/>
      <c r="AWZ100" s="156"/>
      <c r="AXA100" s="156"/>
      <c r="AXB100" s="156"/>
      <c r="AXC100" s="156"/>
      <c r="AXD100" s="156"/>
      <c r="AXE100" s="156"/>
      <c r="AXF100" s="156"/>
      <c r="AXG100" s="156"/>
      <c r="AXH100" s="156"/>
      <c r="AXI100" s="156"/>
      <c r="AXJ100" s="156"/>
      <c r="AXK100" s="156"/>
      <c r="AXL100" s="156"/>
      <c r="AXM100" s="156"/>
      <c r="AXN100" s="156"/>
      <c r="AXO100" s="156"/>
      <c r="AXP100" s="156"/>
      <c r="AXQ100" s="156"/>
      <c r="AXR100" s="156"/>
      <c r="AXS100" s="156"/>
      <c r="AXT100" s="156"/>
      <c r="AXU100" s="156"/>
      <c r="AXV100" s="156"/>
      <c r="AXW100" s="156"/>
      <c r="AXX100" s="156"/>
      <c r="AXY100" s="156"/>
      <c r="AXZ100" s="156"/>
      <c r="AYA100" s="156"/>
      <c r="AYB100" s="156"/>
      <c r="AYC100" s="156"/>
      <c r="AYD100" s="156"/>
      <c r="AYE100" s="156"/>
      <c r="AYF100" s="156"/>
      <c r="AYG100" s="156"/>
      <c r="AYH100" s="156"/>
      <c r="AYI100" s="156"/>
      <c r="AYJ100" s="156"/>
      <c r="AYK100" s="156"/>
      <c r="AYL100" s="156"/>
      <c r="AYM100" s="156"/>
      <c r="AYN100" s="156"/>
      <c r="AYO100" s="156"/>
      <c r="AYP100" s="156"/>
      <c r="AYQ100" s="156"/>
      <c r="AYR100" s="156"/>
      <c r="AYS100" s="156"/>
      <c r="AYT100" s="156"/>
      <c r="AYU100" s="156"/>
      <c r="AYV100" s="156"/>
      <c r="AYW100" s="156"/>
      <c r="AYX100" s="156"/>
      <c r="AYY100" s="156"/>
      <c r="AYZ100" s="156"/>
      <c r="AZA100" s="156"/>
      <c r="AZB100" s="156"/>
      <c r="AZC100" s="156"/>
      <c r="AZD100" s="156"/>
      <c r="AZE100" s="156"/>
      <c r="AZF100" s="156"/>
      <c r="AZG100" s="156"/>
      <c r="AZH100" s="156"/>
      <c r="AZI100" s="156"/>
      <c r="AZJ100" s="156"/>
      <c r="AZK100" s="156"/>
      <c r="AZL100" s="156"/>
      <c r="AZM100" s="156"/>
      <c r="AZN100" s="156"/>
      <c r="AZO100" s="156"/>
      <c r="AZP100" s="156"/>
      <c r="AZQ100" s="156"/>
      <c r="AZR100" s="156"/>
      <c r="AZS100" s="156"/>
      <c r="AZT100" s="156"/>
      <c r="AZU100" s="156"/>
      <c r="AZV100" s="156"/>
      <c r="AZW100" s="156"/>
      <c r="AZX100" s="156"/>
      <c r="AZY100" s="156"/>
      <c r="AZZ100" s="156"/>
      <c r="BAA100" s="156"/>
      <c r="BAB100" s="156"/>
      <c r="BAC100" s="156"/>
      <c r="BAD100" s="156"/>
      <c r="BAE100" s="156"/>
      <c r="BAF100" s="156"/>
      <c r="BAG100" s="156"/>
      <c r="BAH100" s="156"/>
      <c r="BAI100" s="156"/>
      <c r="BAJ100" s="156"/>
      <c r="BAK100" s="156"/>
      <c r="BAL100" s="156"/>
      <c r="BAM100" s="156"/>
      <c r="BAN100" s="156"/>
      <c r="BAO100" s="156"/>
      <c r="BAP100" s="156"/>
      <c r="BAQ100" s="156"/>
      <c r="BAR100" s="156"/>
      <c r="BAS100" s="156"/>
      <c r="BAT100" s="156"/>
      <c r="BAU100" s="156"/>
      <c r="BAV100" s="156"/>
      <c r="BAW100" s="156"/>
      <c r="BAX100" s="156"/>
      <c r="BAY100" s="156"/>
      <c r="BAZ100" s="156"/>
      <c r="BBA100" s="156"/>
      <c r="BBB100" s="156"/>
      <c r="BBC100" s="156"/>
      <c r="BBD100" s="156"/>
      <c r="BBE100" s="156"/>
      <c r="BBF100" s="156"/>
      <c r="BBG100" s="156"/>
      <c r="BBH100" s="156"/>
      <c r="BBI100" s="156"/>
      <c r="BBJ100" s="156"/>
      <c r="BBK100" s="156"/>
      <c r="BBL100" s="156"/>
      <c r="BBM100" s="156"/>
      <c r="BBN100" s="156"/>
      <c r="BBO100" s="156"/>
      <c r="BBP100" s="156"/>
      <c r="BBQ100" s="156"/>
      <c r="BBR100" s="156"/>
      <c r="BBS100" s="156"/>
      <c r="BBT100" s="156"/>
      <c r="BBU100" s="156"/>
      <c r="BBV100" s="156"/>
      <c r="BBW100" s="156"/>
      <c r="BBX100" s="156"/>
      <c r="BBY100" s="156"/>
      <c r="BBZ100" s="156"/>
      <c r="BCA100" s="156"/>
      <c r="BCB100" s="156"/>
      <c r="BCC100" s="156"/>
      <c r="BCD100" s="156"/>
      <c r="BCE100" s="156"/>
      <c r="BCF100" s="156"/>
      <c r="BCG100" s="156"/>
      <c r="BCH100" s="156"/>
      <c r="BCI100" s="156"/>
      <c r="BCJ100" s="156"/>
      <c r="BCK100" s="156"/>
      <c r="BCL100" s="156"/>
      <c r="BCM100" s="156"/>
      <c r="BCN100" s="156"/>
      <c r="BCO100" s="156"/>
      <c r="BCP100" s="156"/>
      <c r="BCQ100" s="156"/>
      <c r="BCR100" s="156"/>
      <c r="BCS100" s="156"/>
      <c r="BCT100" s="156"/>
      <c r="BCU100" s="156"/>
      <c r="BCV100" s="156"/>
      <c r="BCW100" s="156"/>
      <c r="BCX100" s="156"/>
      <c r="BCY100" s="156"/>
      <c r="BCZ100" s="156"/>
      <c r="BDA100" s="156"/>
      <c r="BDB100" s="156"/>
      <c r="BDC100" s="156"/>
      <c r="BDD100" s="156"/>
      <c r="BDE100" s="156"/>
      <c r="BDF100" s="156"/>
      <c r="BDG100" s="156"/>
      <c r="BDH100" s="156"/>
      <c r="BDI100" s="156"/>
      <c r="BDJ100" s="156"/>
      <c r="BDK100" s="156"/>
      <c r="BDL100" s="156"/>
      <c r="BDM100" s="156"/>
      <c r="BDN100" s="156"/>
      <c r="BDO100" s="156"/>
      <c r="BDP100" s="156"/>
      <c r="BDQ100" s="156"/>
      <c r="BDR100" s="156"/>
      <c r="BDS100" s="156"/>
      <c r="BDT100" s="156"/>
      <c r="BDU100" s="156"/>
      <c r="BDV100" s="156"/>
      <c r="BDW100" s="156"/>
      <c r="BDX100" s="156"/>
      <c r="BDY100" s="156"/>
      <c r="BDZ100" s="156"/>
      <c r="BEA100" s="156"/>
      <c r="BEB100" s="156"/>
      <c r="BEC100" s="156"/>
      <c r="BED100" s="156"/>
      <c r="BEE100" s="156"/>
      <c r="BEF100" s="156"/>
      <c r="BEG100" s="156"/>
      <c r="BEH100" s="156"/>
      <c r="BEI100" s="156"/>
      <c r="BEJ100" s="156"/>
      <c r="BEK100" s="156"/>
      <c r="BEL100" s="156"/>
      <c r="BEM100" s="156"/>
      <c r="BEN100" s="156"/>
      <c r="BEO100" s="156"/>
      <c r="BEP100" s="156"/>
      <c r="BEQ100" s="156"/>
      <c r="BER100" s="156"/>
      <c r="BES100" s="156"/>
      <c r="BET100" s="156"/>
      <c r="BEU100" s="156"/>
      <c r="BEV100" s="156"/>
      <c r="BEW100" s="156"/>
      <c r="BEX100" s="156"/>
      <c r="BEY100" s="156"/>
      <c r="BEZ100" s="156"/>
      <c r="BFA100" s="156"/>
      <c r="BFB100" s="156"/>
      <c r="BFC100" s="156"/>
      <c r="BFD100" s="156"/>
      <c r="BFE100" s="156"/>
      <c r="BFF100" s="156"/>
      <c r="BFG100" s="156"/>
      <c r="BFH100" s="156"/>
      <c r="BFI100" s="156"/>
      <c r="BFJ100" s="156"/>
      <c r="BFK100" s="156"/>
      <c r="BFL100" s="156"/>
      <c r="BFM100" s="156"/>
      <c r="BFN100" s="156"/>
      <c r="BFO100" s="156"/>
      <c r="BFP100" s="156"/>
      <c r="BFQ100" s="156"/>
      <c r="BFR100" s="156"/>
      <c r="BFS100" s="156"/>
      <c r="BFT100" s="156"/>
      <c r="BFU100" s="156"/>
      <c r="BFV100" s="156"/>
      <c r="BFW100" s="156"/>
      <c r="BFX100" s="156"/>
      <c r="BFY100" s="156"/>
      <c r="BFZ100" s="156"/>
      <c r="BGA100" s="156"/>
      <c r="BGB100" s="156"/>
      <c r="BGC100" s="156"/>
      <c r="BGD100" s="156"/>
      <c r="BGE100" s="156"/>
      <c r="BGF100" s="156"/>
      <c r="BGG100" s="156"/>
      <c r="BGH100" s="156"/>
      <c r="BGI100" s="156"/>
      <c r="BGJ100" s="156"/>
      <c r="BGK100" s="156"/>
      <c r="BGL100" s="156"/>
      <c r="BGM100" s="156"/>
      <c r="BGN100" s="156"/>
      <c r="BGO100" s="156"/>
      <c r="BGP100" s="156"/>
      <c r="BGQ100" s="156"/>
      <c r="BGR100" s="156"/>
      <c r="BGS100" s="156"/>
      <c r="BGT100" s="156"/>
      <c r="BGU100" s="156"/>
      <c r="BGV100" s="156"/>
      <c r="BGW100" s="156"/>
      <c r="BGX100" s="156"/>
      <c r="BGY100" s="156"/>
      <c r="BGZ100" s="156"/>
      <c r="BHA100" s="156"/>
      <c r="BHB100" s="156"/>
      <c r="BHC100" s="156"/>
      <c r="BHD100" s="156"/>
      <c r="BHE100" s="156"/>
      <c r="BHF100" s="156"/>
      <c r="BHG100" s="156"/>
      <c r="BHH100" s="156"/>
      <c r="BHI100" s="156"/>
      <c r="BHJ100" s="156"/>
      <c r="BHK100" s="156"/>
      <c r="BHL100" s="156"/>
      <c r="BHM100" s="156"/>
      <c r="BHN100" s="156"/>
      <c r="BHO100" s="156"/>
      <c r="BHP100" s="156"/>
      <c r="BHQ100" s="156"/>
      <c r="BHR100" s="156"/>
      <c r="BHS100" s="156"/>
      <c r="BHT100" s="156"/>
      <c r="BHU100" s="156"/>
      <c r="BHV100" s="156"/>
      <c r="BHW100" s="156"/>
      <c r="BHX100" s="156"/>
      <c r="BHY100" s="156"/>
      <c r="BHZ100" s="156"/>
      <c r="BIA100" s="156"/>
      <c r="BIB100" s="156"/>
      <c r="BIC100" s="156"/>
      <c r="BID100" s="156"/>
      <c r="BIE100" s="156"/>
      <c r="BIF100" s="156"/>
      <c r="BIG100" s="156"/>
      <c r="BIH100" s="156"/>
      <c r="BII100" s="156"/>
      <c r="BIJ100" s="156"/>
      <c r="BIK100" s="156"/>
      <c r="BIL100" s="156"/>
      <c r="BIM100" s="156"/>
      <c r="BIN100" s="156"/>
      <c r="BIO100" s="156"/>
      <c r="BIP100" s="156"/>
      <c r="BIQ100" s="156"/>
      <c r="BIR100" s="156"/>
      <c r="BIS100" s="156"/>
      <c r="BIT100" s="156"/>
      <c r="BIU100" s="156"/>
      <c r="BIV100" s="156"/>
      <c r="BIW100" s="156"/>
      <c r="BIX100" s="156"/>
      <c r="BIY100" s="156"/>
      <c r="BIZ100" s="156"/>
      <c r="BJA100" s="156"/>
      <c r="BJB100" s="156"/>
      <c r="BJC100" s="156"/>
      <c r="BJD100" s="156"/>
      <c r="BJE100" s="156"/>
      <c r="BJF100" s="156"/>
      <c r="BJG100" s="156"/>
      <c r="BJH100" s="156"/>
      <c r="BJI100" s="156"/>
      <c r="BJJ100" s="156"/>
      <c r="BJK100" s="156"/>
      <c r="BJL100" s="156"/>
      <c r="BJM100" s="156"/>
      <c r="BJN100" s="156"/>
      <c r="BJO100" s="156"/>
      <c r="BJP100" s="156"/>
      <c r="BJQ100" s="156"/>
      <c r="BJR100" s="156"/>
      <c r="BJS100" s="156"/>
      <c r="BJT100" s="156"/>
      <c r="BJU100" s="156"/>
      <c r="BJV100" s="156"/>
      <c r="BJW100" s="156"/>
      <c r="BJX100" s="156"/>
      <c r="BJY100" s="156"/>
      <c r="BJZ100" s="156"/>
      <c r="BKA100" s="156"/>
      <c r="BKB100" s="156"/>
      <c r="BKC100" s="156"/>
      <c r="BKD100" s="156"/>
      <c r="BKE100" s="156"/>
      <c r="BKF100" s="156"/>
      <c r="BKG100" s="156"/>
      <c r="BKH100" s="156"/>
      <c r="BKI100" s="156"/>
      <c r="BKJ100" s="156"/>
      <c r="BKK100" s="156"/>
      <c r="BKL100" s="156"/>
      <c r="BKM100" s="156"/>
      <c r="BKN100" s="156"/>
      <c r="BKO100" s="156"/>
      <c r="BKP100" s="156"/>
      <c r="BKQ100" s="156"/>
      <c r="BKR100" s="156"/>
      <c r="BKS100" s="156"/>
      <c r="BKT100" s="156"/>
      <c r="BKU100" s="156"/>
      <c r="BKV100" s="156"/>
      <c r="BKW100" s="156"/>
      <c r="BKX100" s="156"/>
      <c r="BKY100" s="156"/>
      <c r="BKZ100" s="156"/>
      <c r="BLA100" s="156"/>
      <c r="BLB100" s="156"/>
      <c r="BLC100" s="156"/>
      <c r="BLD100" s="156"/>
      <c r="BLE100" s="156"/>
      <c r="BLF100" s="156"/>
      <c r="BLG100" s="156"/>
      <c r="BLH100" s="156"/>
      <c r="BLI100" s="156"/>
      <c r="BLJ100" s="156"/>
      <c r="BLK100" s="156"/>
      <c r="BLL100" s="156"/>
      <c r="BLM100" s="156"/>
      <c r="BLN100" s="156"/>
      <c r="BLO100" s="156"/>
      <c r="BLP100" s="156"/>
      <c r="BLQ100" s="156"/>
      <c r="BLR100" s="156"/>
      <c r="BLS100" s="156"/>
      <c r="BLT100" s="156"/>
      <c r="BLU100" s="156"/>
      <c r="BLV100" s="156"/>
      <c r="BLW100" s="156"/>
      <c r="BLX100" s="156"/>
      <c r="BLY100" s="156"/>
      <c r="BLZ100" s="156"/>
      <c r="BMA100" s="156"/>
      <c r="BMB100" s="156"/>
      <c r="BMC100" s="156"/>
      <c r="BMD100" s="156"/>
      <c r="BME100" s="156"/>
      <c r="BMF100" s="156"/>
      <c r="BMG100" s="156"/>
      <c r="BMH100" s="156"/>
      <c r="BMI100" s="156"/>
      <c r="BMJ100" s="156"/>
      <c r="BMK100" s="156"/>
      <c r="BML100" s="156"/>
      <c r="BMM100" s="156"/>
      <c r="BMN100" s="156"/>
      <c r="BMO100" s="156"/>
      <c r="BMP100" s="156"/>
      <c r="BMQ100" s="156"/>
      <c r="BMR100" s="156"/>
      <c r="BMS100" s="156"/>
      <c r="BMT100" s="156"/>
      <c r="BMU100" s="156"/>
      <c r="BMV100" s="156"/>
      <c r="BMW100" s="156"/>
      <c r="BMX100" s="156"/>
      <c r="BMY100" s="156"/>
      <c r="BMZ100" s="156"/>
      <c r="BNA100" s="156"/>
      <c r="BNB100" s="156"/>
      <c r="BNC100" s="156"/>
      <c r="BND100" s="156"/>
      <c r="BNE100" s="156"/>
      <c r="BNF100" s="156"/>
      <c r="BNG100" s="156"/>
      <c r="BNH100" s="156"/>
      <c r="BNI100" s="156"/>
      <c r="BNJ100" s="156"/>
      <c r="BNK100" s="156"/>
      <c r="BNL100" s="156"/>
      <c r="BNM100" s="156"/>
      <c r="BNN100" s="156"/>
      <c r="BNO100" s="156"/>
      <c r="BNP100" s="156"/>
      <c r="BNQ100" s="156"/>
      <c r="BNR100" s="156"/>
      <c r="BNS100" s="156"/>
      <c r="BNT100" s="156"/>
      <c r="BNU100" s="156"/>
      <c r="BNV100" s="156"/>
      <c r="BNW100" s="156"/>
      <c r="BNX100" s="156"/>
      <c r="BNY100" s="156"/>
      <c r="BNZ100" s="156"/>
      <c r="BOA100" s="156"/>
      <c r="BOB100" s="156"/>
      <c r="BOC100" s="156"/>
      <c r="BOD100" s="156"/>
      <c r="BOE100" s="156"/>
      <c r="BOF100" s="156"/>
      <c r="BOG100" s="156"/>
      <c r="BOH100" s="156"/>
      <c r="BOI100" s="156"/>
      <c r="BOJ100" s="156"/>
      <c r="BOK100" s="156"/>
      <c r="BOL100" s="156"/>
      <c r="BOM100" s="156"/>
      <c r="BON100" s="156"/>
      <c r="BOO100" s="156"/>
      <c r="BOP100" s="156"/>
      <c r="BOQ100" s="156"/>
      <c r="BOR100" s="156"/>
      <c r="BOS100" s="156"/>
      <c r="BOT100" s="156"/>
      <c r="BOU100" s="156"/>
      <c r="BOV100" s="156"/>
      <c r="BOW100" s="156"/>
      <c r="BOX100" s="156"/>
      <c r="BOY100" s="156"/>
      <c r="BOZ100" s="156"/>
      <c r="BPA100" s="156"/>
      <c r="BPB100" s="156"/>
      <c r="BPC100" s="156"/>
      <c r="BPD100" s="156"/>
      <c r="BPE100" s="156"/>
      <c r="BPF100" s="156"/>
      <c r="BPG100" s="156"/>
      <c r="BPH100" s="156"/>
      <c r="BPI100" s="156"/>
      <c r="BPJ100" s="156"/>
      <c r="BPK100" s="156"/>
      <c r="BPL100" s="156"/>
      <c r="BPM100" s="156"/>
      <c r="BPN100" s="156"/>
      <c r="BPO100" s="156"/>
      <c r="BPP100" s="156"/>
      <c r="BPQ100" s="156"/>
      <c r="BPR100" s="156"/>
      <c r="BPS100" s="156"/>
      <c r="BPT100" s="156"/>
      <c r="BPU100" s="156"/>
      <c r="BPV100" s="156"/>
      <c r="BPW100" s="156"/>
      <c r="BPX100" s="156"/>
      <c r="BPY100" s="156"/>
      <c r="BPZ100" s="156"/>
      <c r="BQA100" s="156"/>
      <c r="BQB100" s="156"/>
      <c r="BQC100" s="156"/>
      <c r="BQD100" s="156"/>
      <c r="BQE100" s="156"/>
      <c r="BQF100" s="156"/>
      <c r="BQG100" s="156"/>
      <c r="BQH100" s="156"/>
      <c r="BQI100" s="156"/>
      <c r="BQJ100" s="156"/>
      <c r="BQK100" s="156"/>
      <c r="BQL100" s="156"/>
      <c r="BQM100" s="156"/>
      <c r="BQN100" s="156"/>
      <c r="BQO100" s="156"/>
      <c r="BQP100" s="156"/>
      <c r="BQQ100" s="156"/>
      <c r="BQR100" s="156"/>
      <c r="BQS100" s="156"/>
      <c r="BQT100" s="156"/>
      <c r="BQU100" s="156"/>
      <c r="BQV100" s="156"/>
      <c r="BQW100" s="156"/>
      <c r="BQX100" s="156"/>
      <c r="BQY100" s="156"/>
      <c r="BQZ100" s="156"/>
      <c r="BRA100" s="156"/>
      <c r="BRB100" s="156"/>
      <c r="BRC100" s="156"/>
      <c r="BRD100" s="156"/>
      <c r="BRE100" s="156"/>
      <c r="BRF100" s="156"/>
      <c r="BRG100" s="156"/>
      <c r="BRH100" s="156"/>
      <c r="BRI100" s="156"/>
      <c r="BRJ100" s="156"/>
      <c r="BRK100" s="156"/>
      <c r="BRL100" s="156"/>
      <c r="BRM100" s="156"/>
      <c r="BRN100" s="156"/>
      <c r="BRO100" s="156"/>
      <c r="BRP100" s="156"/>
      <c r="BRQ100" s="156"/>
      <c r="BRR100" s="156"/>
      <c r="BRS100" s="156"/>
      <c r="BRT100" s="156"/>
      <c r="BRU100" s="156"/>
      <c r="BRV100" s="156"/>
      <c r="BRW100" s="156"/>
      <c r="BRX100" s="156"/>
      <c r="BRY100" s="156"/>
      <c r="BRZ100" s="156"/>
      <c r="BSA100" s="156"/>
      <c r="BSB100" s="156"/>
      <c r="BSC100" s="156"/>
      <c r="BSD100" s="156"/>
      <c r="BSE100" s="156"/>
      <c r="BSF100" s="156"/>
      <c r="BSG100" s="156"/>
      <c r="BSH100" s="156"/>
      <c r="BSI100" s="156"/>
      <c r="BSJ100" s="156"/>
      <c r="BSK100" s="156"/>
      <c r="BSL100" s="156"/>
      <c r="BSM100" s="156"/>
      <c r="BSN100" s="156"/>
      <c r="BSO100" s="156"/>
      <c r="BSP100" s="156"/>
      <c r="BSQ100" s="156"/>
      <c r="BSR100" s="156"/>
      <c r="BSS100" s="156"/>
      <c r="BST100" s="156"/>
      <c r="BSU100" s="156"/>
      <c r="BSV100" s="156"/>
      <c r="BSW100" s="156"/>
      <c r="BSX100" s="156"/>
      <c r="BSY100" s="156"/>
      <c r="BSZ100" s="156"/>
      <c r="BTA100" s="156"/>
      <c r="BTB100" s="156"/>
      <c r="BTC100" s="156"/>
      <c r="BTD100" s="156"/>
      <c r="BTE100" s="156"/>
      <c r="BTF100" s="156"/>
      <c r="BTG100" s="156"/>
      <c r="BTH100" s="156"/>
      <c r="BTI100" s="156"/>
      <c r="BTJ100" s="156"/>
      <c r="BTK100" s="156"/>
      <c r="BTL100" s="156"/>
      <c r="BTM100" s="156"/>
      <c r="BTN100" s="156"/>
      <c r="BTO100" s="156"/>
      <c r="BTP100" s="156"/>
      <c r="BTQ100" s="156"/>
      <c r="BTR100" s="156"/>
      <c r="BTS100" s="156"/>
      <c r="BTT100" s="156"/>
      <c r="BTU100" s="156"/>
      <c r="BTV100" s="156"/>
      <c r="BTW100" s="156"/>
      <c r="BTX100" s="156"/>
      <c r="BTY100" s="156"/>
      <c r="BTZ100" s="156"/>
      <c r="BUA100" s="156"/>
      <c r="BUB100" s="156"/>
      <c r="BUC100" s="156"/>
      <c r="BUD100" s="156"/>
      <c r="BUE100" s="156"/>
      <c r="BUF100" s="156"/>
      <c r="BUG100" s="156"/>
      <c r="BUH100" s="156"/>
      <c r="BUI100" s="156"/>
      <c r="BUJ100" s="156"/>
      <c r="BUK100" s="156"/>
      <c r="BUL100" s="156"/>
      <c r="BUM100" s="156"/>
      <c r="BUN100" s="156"/>
      <c r="BUO100" s="156"/>
      <c r="BUP100" s="156"/>
      <c r="BUQ100" s="156"/>
      <c r="BUR100" s="156"/>
      <c r="BUS100" s="156"/>
      <c r="BUT100" s="156"/>
      <c r="BUU100" s="156"/>
      <c r="BUV100" s="156"/>
      <c r="BUW100" s="156"/>
      <c r="BUX100" s="156"/>
      <c r="BUY100" s="156"/>
      <c r="BUZ100" s="156"/>
      <c r="BVA100" s="156"/>
      <c r="BVB100" s="156"/>
      <c r="BVC100" s="156"/>
      <c r="BVD100" s="156"/>
      <c r="BVE100" s="156"/>
      <c r="BVF100" s="156"/>
      <c r="BVG100" s="156"/>
      <c r="BVH100" s="156"/>
      <c r="BVI100" s="156"/>
      <c r="BVJ100" s="156"/>
      <c r="BVK100" s="156"/>
      <c r="BVL100" s="156"/>
      <c r="BVM100" s="156"/>
      <c r="BVN100" s="156"/>
      <c r="BVO100" s="156"/>
      <c r="BVP100" s="156"/>
      <c r="BVQ100" s="156"/>
      <c r="BVR100" s="156"/>
      <c r="BVS100" s="156"/>
      <c r="BVT100" s="156"/>
      <c r="BVU100" s="156"/>
      <c r="BVV100" s="156"/>
      <c r="BVW100" s="156"/>
      <c r="BVX100" s="156"/>
      <c r="BVY100" s="156"/>
      <c r="BVZ100" s="156"/>
      <c r="BWA100" s="156"/>
      <c r="BWB100" s="156"/>
      <c r="BWC100" s="156"/>
      <c r="BWD100" s="156"/>
      <c r="BWE100" s="156"/>
      <c r="BWF100" s="156"/>
      <c r="BWG100" s="156"/>
      <c r="BWH100" s="156"/>
      <c r="BWI100" s="156"/>
      <c r="BWJ100" s="156"/>
      <c r="BWK100" s="156"/>
      <c r="BWL100" s="156"/>
      <c r="BWM100" s="156"/>
      <c r="BWN100" s="156"/>
      <c r="BWO100" s="156"/>
      <c r="BWP100" s="156"/>
      <c r="BWQ100" s="156"/>
      <c r="BWR100" s="156"/>
      <c r="BWS100" s="156"/>
      <c r="BWT100" s="156"/>
      <c r="BWU100" s="156"/>
      <c r="BWV100" s="156"/>
      <c r="BWW100" s="156"/>
      <c r="BWX100" s="156"/>
      <c r="BWY100" s="156"/>
      <c r="BWZ100" s="156"/>
      <c r="BXA100" s="156"/>
      <c r="BXB100" s="156"/>
      <c r="BXC100" s="156"/>
      <c r="BXD100" s="156"/>
      <c r="BXE100" s="156"/>
      <c r="BXF100" s="156"/>
      <c r="BXG100" s="156"/>
      <c r="BXH100" s="156"/>
      <c r="BXI100" s="156"/>
      <c r="BXJ100" s="156"/>
      <c r="BXK100" s="156"/>
      <c r="BXL100" s="156"/>
      <c r="BXM100" s="156"/>
      <c r="BXN100" s="156"/>
      <c r="BXO100" s="156"/>
      <c r="BXP100" s="156"/>
      <c r="BXQ100" s="156"/>
      <c r="BXR100" s="156"/>
      <c r="BXS100" s="156"/>
      <c r="BXT100" s="156"/>
      <c r="BXU100" s="156"/>
      <c r="BXV100" s="156"/>
      <c r="BXW100" s="156"/>
      <c r="BXX100" s="156"/>
      <c r="BXY100" s="156"/>
      <c r="BXZ100" s="156"/>
      <c r="BYA100" s="156"/>
      <c r="BYB100" s="156"/>
      <c r="BYC100" s="156"/>
      <c r="BYD100" s="156"/>
      <c r="BYE100" s="156"/>
      <c r="BYF100" s="156"/>
      <c r="BYG100" s="156"/>
      <c r="BYH100" s="156"/>
      <c r="BYI100" s="156"/>
      <c r="BYJ100" s="156"/>
      <c r="BYK100" s="156"/>
      <c r="BYL100" s="156"/>
      <c r="BYM100" s="156"/>
      <c r="BYN100" s="156"/>
      <c r="BYO100" s="156"/>
      <c r="BYP100" s="156"/>
      <c r="BYQ100" s="156"/>
      <c r="BYR100" s="156"/>
      <c r="BYS100" s="156"/>
      <c r="BYT100" s="156"/>
      <c r="BYU100" s="156"/>
      <c r="BYV100" s="156"/>
      <c r="BYW100" s="156"/>
      <c r="BYX100" s="156"/>
      <c r="BYY100" s="156"/>
      <c r="BYZ100" s="156"/>
      <c r="BZA100" s="156"/>
      <c r="BZB100" s="156"/>
      <c r="BZC100" s="156"/>
      <c r="BZD100" s="156"/>
      <c r="BZE100" s="156"/>
      <c r="BZF100" s="156"/>
      <c r="BZG100" s="156"/>
      <c r="BZH100" s="156"/>
      <c r="BZI100" s="156"/>
      <c r="BZJ100" s="156"/>
      <c r="BZK100" s="156"/>
      <c r="BZL100" s="156"/>
      <c r="BZM100" s="156"/>
      <c r="BZN100" s="156"/>
      <c r="BZO100" s="156"/>
      <c r="BZP100" s="156"/>
      <c r="BZQ100" s="156"/>
      <c r="BZR100" s="156"/>
      <c r="BZS100" s="156"/>
      <c r="BZT100" s="156"/>
      <c r="BZU100" s="156"/>
      <c r="BZV100" s="156"/>
      <c r="BZW100" s="156"/>
      <c r="BZX100" s="156"/>
      <c r="BZY100" s="156"/>
      <c r="BZZ100" s="156"/>
      <c r="CAA100" s="156"/>
      <c r="CAB100" s="156"/>
      <c r="CAC100" s="156"/>
      <c r="CAD100" s="156"/>
      <c r="CAE100" s="156"/>
      <c r="CAF100" s="156"/>
      <c r="CAG100" s="156"/>
      <c r="CAH100" s="156"/>
      <c r="CAI100" s="156"/>
      <c r="CAJ100" s="156"/>
      <c r="CAK100" s="156"/>
      <c r="CAL100" s="156"/>
      <c r="CAM100" s="156"/>
      <c r="CAN100" s="156"/>
      <c r="CAO100" s="156"/>
      <c r="CAP100" s="156"/>
      <c r="CAQ100" s="156"/>
      <c r="CAR100" s="156"/>
      <c r="CAS100" s="156"/>
      <c r="CAT100" s="156"/>
      <c r="CAU100" s="156"/>
      <c r="CAV100" s="156"/>
      <c r="CAW100" s="156"/>
      <c r="CAX100" s="156"/>
      <c r="CAY100" s="156"/>
      <c r="CAZ100" s="156"/>
      <c r="CBA100" s="156"/>
      <c r="CBB100" s="156"/>
      <c r="CBC100" s="156"/>
      <c r="CBD100" s="156"/>
      <c r="CBE100" s="156"/>
      <c r="CBF100" s="156"/>
      <c r="CBG100" s="156"/>
      <c r="CBH100" s="156"/>
      <c r="CBI100" s="156"/>
      <c r="CBJ100" s="156"/>
      <c r="CBK100" s="156"/>
      <c r="CBL100" s="156"/>
      <c r="CBM100" s="156"/>
      <c r="CBN100" s="156"/>
      <c r="CBO100" s="156"/>
      <c r="CBP100" s="156"/>
      <c r="CBQ100" s="156"/>
      <c r="CBR100" s="156"/>
      <c r="CBS100" s="156"/>
      <c r="CBT100" s="156"/>
      <c r="CBU100" s="156"/>
      <c r="CBV100" s="156"/>
      <c r="CBW100" s="156"/>
      <c r="CBX100" s="156"/>
      <c r="CBY100" s="156"/>
      <c r="CBZ100" s="156"/>
      <c r="CCA100" s="156"/>
      <c r="CCB100" s="156"/>
      <c r="CCC100" s="156"/>
      <c r="CCD100" s="156"/>
      <c r="CCE100" s="156"/>
      <c r="CCF100" s="156"/>
      <c r="CCG100" s="156"/>
      <c r="CCH100" s="156"/>
      <c r="CCI100" s="156"/>
      <c r="CCJ100" s="156"/>
      <c r="CCK100" s="156"/>
      <c r="CCL100" s="156"/>
      <c r="CCM100" s="156"/>
      <c r="CCN100" s="156"/>
      <c r="CCO100" s="156"/>
      <c r="CCP100" s="156"/>
      <c r="CCQ100" s="156"/>
      <c r="CCR100" s="156"/>
      <c r="CCS100" s="156"/>
      <c r="CCT100" s="156"/>
      <c r="CCU100" s="156"/>
      <c r="CCV100" s="156"/>
      <c r="CCW100" s="156"/>
      <c r="CCX100" s="156"/>
      <c r="CCY100" s="156"/>
      <c r="CCZ100" s="156"/>
      <c r="CDA100" s="156"/>
      <c r="CDB100" s="156"/>
      <c r="CDC100" s="156"/>
      <c r="CDD100" s="156"/>
      <c r="CDE100" s="156"/>
      <c r="CDF100" s="156"/>
      <c r="CDG100" s="156"/>
      <c r="CDH100" s="156"/>
      <c r="CDI100" s="156"/>
      <c r="CDJ100" s="156"/>
      <c r="CDK100" s="156"/>
      <c r="CDL100" s="156"/>
      <c r="CDM100" s="156"/>
      <c r="CDN100" s="156"/>
      <c r="CDO100" s="156"/>
      <c r="CDP100" s="156"/>
      <c r="CDQ100" s="156"/>
      <c r="CDR100" s="156"/>
      <c r="CDS100" s="156"/>
      <c r="CDT100" s="156"/>
      <c r="CDU100" s="156"/>
      <c r="CDV100" s="156"/>
      <c r="CDW100" s="156"/>
      <c r="CDX100" s="156"/>
      <c r="CDY100" s="156"/>
      <c r="CDZ100" s="156"/>
      <c r="CEA100" s="156"/>
      <c r="CEB100" s="156"/>
      <c r="CEC100" s="156"/>
      <c r="CED100" s="156"/>
      <c r="CEE100" s="156"/>
      <c r="CEF100" s="156"/>
      <c r="CEG100" s="156"/>
      <c r="CEH100" s="156"/>
      <c r="CEI100" s="156"/>
      <c r="CEJ100" s="156"/>
      <c r="CEK100" s="156"/>
      <c r="CEL100" s="156"/>
      <c r="CEM100" s="156"/>
      <c r="CEN100" s="156"/>
      <c r="CEO100" s="156"/>
      <c r="CEP100" s="156"/>
      <c r="CEQ100" s="156"/>
      <c r="CER100" s="156"/>
      <c r="CES100" s="156"/>
      <c r="CET100" s="156"/>
      <c r="CEU100" s="156"/>
      <c r="CEV100" s="156"/>
      <c r="CEW100" s="156"/>
      <c r="CEX100" s="156"/>
      <c r="CEY100" s="156"/>
      <c r="CEZ100" s="156"/>
      <c r="CFA100" s="156"/>
      <c r="CFB100" s="156"/>
      <c r="CFC100" s="156"/>
      <c r="CFD100" s="156"/>
      <c r="CFE100" s="156"/>
      <c r="CFF100" s="156"/>
      <c r="CFG100" s="156"/>
      <c r="CFH100" s="156"/>
      <c r="CFI100" s="156"/>
      <c r="CFJ100" s="156"/>
      <c r="CFK100" s="156"/>
      <c r="CFL100" s="156"/>
      <c r="CFM100" s="156"/>
      <c r="CFN100" s="156"/>
      <c r="CFO100" s="156"/>
      <c r="CFP100" s="156"/>
      <c r="CFQ100" s="156"/>
      <c r="CFR100" s="156"/>
      <c r="CFS100" s="156"/>
      <c r="CFT100" s="156"/>
      <c r="CFU100" s="156"/>
      <c r="CFV100" s="156"/>
      <c r="CFW100" s="156"/>
      <c r="CFX100" s="156"/>
      <c r="CFY100" s="156"/>
      <c r="CFZ100" s="156"/>
      <c r="CGA100" s="156"/>
      <c r="CGB100" s="156"/>
      <c r="CGC100" s="156"/>
      <c r="CGD100" s="156"/>
      <c r="CGE100" s="156"/>
      <c r="CGF100" s="156"/>
      <c r="CGG100" s="156"/>
      <c r="CGH100" s="156"/>
      <c r="CGI100" s="156"/>
      <c r="CGJ100" s="156"/>
      <c r="CGK100" s="156"/>
      <c r="CGL100" s="156"/>
      <c r="CGM100" s="156"/>
      <c r="CGN100" s="156"/>
      <c r="CGO100" s="156"/>
      <c r="CGP100" s="156"/>
      <c r="CGQ100" s="156"/>
      <c r="CGR100" s="156"/>
      <c r="CGS100" s="156"/>
      <c r="CGT100" s="156"/>
      <c r="CGU100" s="156"/>
      <c r="CGV100" s="156"/>
      <c r="CGW100" s="156"/>
      <c r="CGX100" s="156"/>
      <c r="CGY100" s="156"/>
      <c r="CGZ100" s="156"/>
      <c r="CHA100" s="156"/>
      <c r="CHB100" s="156"/>
      <c r="CHC100" s="156"/>
      <c r="CHD100" s="156"/>
      <c r="CHE100" s="156"/>
      <c r="CHF100" s="156"/>
      <c r="CHG100" s="156"/>
      <c r="CHH100" s="156"/>
      <c r="CHI100" s="156"/>
      <c r="CHJ100" s="156"/>
      <c r="CHK100" s="156"/>
      <c r="CHL100" s="156"/>
      <c r="CHM100" s="156"/>
      <c r="CHN100" s="156"/>
      <c r="CHO100" s="156"/>
      <c r="CHP100" s="156"/>
      <c r="CHQ100" s="156"/>
      <c r="CHR100" s="156"/>
      <c r="CHS100" s="156"/>
      <c r="CHT100" s="156"/>
      <c r="CHU100" s="156"/>
      <c r="CHV100" s="156"/>
      <c r="CHW100" s="156"/>
      <c r="CHX100" s="156"/>
      <c r="CHY100" s="156"/>
      <c r="CHZ100" s="156"/>
      <c r="CIA100" s="156"/>
      <c r="CIB100" s="156"/>
      <c r="CIC100" s="156"/>
      <c r="CID100" s="156"/>
      <c r="CIE100" s="156"/>
      <c r="CIF100" s="156"/>
      <c r="CIG100" s="156"/>
      <c r="CIH100" s="156"/>
      <c r="CII100" s="156"/>
      <c r="CIJ100" s="156"/>
      <c r="CIK100" s="156"/>
      <c r="CIL100" s="156"/>
      <c r="CIM100" s="156"/>
      <c r="CIN100" s="156"/>
      <c r="CIO100" s="156"/>
      <c r="CIP100" s="156"/>
      <c r="CIQ100" s="156"/>
      <c r="CIR100" s="156"/>
      <c r="CIS100" s="156"/>
      <c r="CIT100" s="156"/>
      <c r="CIU100" s="156"/>
      <c r="CIV100" s="156"/>
      <c r="CIW100" s="156"/>
      <c r="CIX100" s="156"/>
      <c r="CIY100" s="156"/>
      <c r="CIZ100" s="156"/>
      <c r="CJA100" s="156"/>
      <c r="CJB100" s="156"/>
      <c r="CJC100" s="156"/>
      <c r="CJD100" s="156"/>
      <c r="CJE100" s="156"/>
      <c r="CJF100" s="156"/>
      <c r="CJG100" s="156"/>
      <c r="CJH100" s="156"/>
      <c r="CJI100" s="156"/>
      <c r="CJJ100" s="156"/>
      <c r="CJK100" s="156"/>
      <c r="CJL100" s="156"/>
      <c r="CJM100" s="156"/>
      <c r="CJN100" s="156"/>
      <c r="CJO100" s="156"/>
      <c r="CJP100" s="156"/>
      <c r="CJQ100" s="156"/>
      <c r="CJR100" s="156"/>
      <c r="CJS100" s="156"/>
      <c r="CJT100" s="156"/>
      <c r="CJU100" s="156"/>
      <c r="CJV100" s="156"/>
      <c r="CJW100" s="156"/>
      <c r="CJX100" s="156"/>
      <c r="CJY100" s="156"/>
      <c r="CJZ100" s="156"/>
      <c r="CKA100" s="156"/>
      <c r="CKB100" s="156"/>
      <c r="CKC100" s="156"/>
      <c r="CKD100" s="156"/>
      <c r="CKE100" s="156"/>
      <c r="CKF100" s="156"/>
      <c r="CKG100" s="156"/>
      <c r="CKH100" s="156"/>
      <c r="CKI100" s="156"/>
      <c r="CKJ100" s="156"/>
      <c r="CKK100" s="156"/>
      <c r="CKL100" s="156"/>
      <c r="CKM100" s="156"/>
      <c r="CKN100" s="156"/>
      <c r="CKO100" s="156"/>
      <c r="CKP100" s="156"/>
      <c r="CKQ100" s="156"/>
      <c r="CKR100" s="156"/>
      <c r="CKS100" s="156"/>
      <c r="CKT100" s="156"/>
      <c r="CKU100" s="156"/>
      <c r="CKV100" s="156"/>
      <c r="CKW100" s="156"/>
      <c r="CKX100" s="156"/>
      <c r="CKY100" s="156"/>
      <c r="CKZ100" s="156"/>
      <c r="CLA100" s="156"/>
      <c r="CLB100" s="156"/>
      <c r="CLC100" s="156"/>
      <c r="CLD100" s="156"/>
      <c r="CLE100" s="156"/>
      <c r="CLF100" s="156"/>
      <c r="CLG100" s="156"/>
      <c r="CLH100" s="156"/>
      <c r="CLI100" s="156"/>
      <c r="CLJ100" s="156"/>
      <c r="CLK100" s="156"/>
      <c r="CLL100" s="156"/>
      <c r="CLM100" s="156"/>
      <c r="CLN100" s="156"/>
      <c r="CLO100" s="156"/>
      <c r="CLP100" s="156"/>
      <c r="CLQ100" s="156"/>
      <c r="CLR100" s="156"/>
      <c r="CLS100" s="156"/>
      <c r="CLT100" s="156"/>
      <c r="CLU100" s="156"/>
      <c r="CLV100" s="156"/>
      <c r="CLW100" s="156"/>
      <c r="CLX100" s="156"/>
      <c r="CLY100" s="156"/>
      <c r="CLZ100" s="156"/>
      <c r="CMA100" s="156"/>
      <c r="CMB100" s="156"/>
      <c r="CMC100" s="156"/>
      <c r="CMD100" s="156"/>
      <c r="CME100" s="156"/>
      <c r="CMF100" s="156"/>
      <c r="CMG100" s="156"/>
      <c r="CMH100" s="156"/>
      <c r="CMI100" s="156"/>
      <c r="CMJ100" s="156"/>
      <c r="CMK100" s="156"/>
      <c r="CML100" s="156"/>
      <c r="CMM100" s="156"/>
      <c r="CMN100" s="156"/>
      <c r="CMO100" s="156"/>
      <c r="CMP100" s="156"/>
      <c r="CMQ100" s="156"/>
      <c r="CMR100" s="156"/>
      <c r="CMS100" s="156"/>
      <c r="CMT100" s="156"/>
      <c r="CMU100" s="156"/>
      <c r="CMV100" s="156"/>
      <c r="CMW100" s="156"/>
      <c r="CMX100" s="156"/>
      <c r="CMY100" s="156"/>
      <c r="CMZ100" s="156"/>
      <c r="CNA100" s="156"/>
      <c r="CNB100" s="156"/>
      <c r="CNC100" s="156"/>
      <c r="CND100" s="156"/>
      <c r="CNE100" s="156"/>
      <c r="CNF100" s="156"/>
      <c r="CNG100" s="156"/>
      <c r="CNH100" s="156"/>
      <c r="CNI100" s="156"/>
      <c r="CNJ100" s="156"/>
      <c r="CNK100" s="156"/>
      <c r="CNL100" s="156"/>
      <c r="CNM100" s="156"/>
      <c r="CNN100" s="156"/>
      <c r="CNO100" s="156"/>
      <c r="CNP100" s="156"/>
      <c r="CNQ100" s="156"/>
      <c r="CNR100" s="156"/>
      <c r="CNS100" s="156"/>
      <c r="CNT100" s="156"/>
      <c r="CNU100" s="156"/>
      <c r="CNV100" s="156"/>
      <c r="CNW100" s="156"/>
      <c r="CNX100" s="156"/>
      <c r="CNY100" s="156"/>
      <c r="CNZ100" s="156"/>
      <c r="COA100" s="156"/>
      <c r="COB100" s="156"/>
      <c r="COC100" s="156"/>
      <c r="COD100" s="156"/>
      <c r="COE100" s="156"/>
      <c r="COF100" s="156"/>
      <c r="COG100" s="156"/>
      <c r="COH100" s="156"/>
      <c r="COI100" s="156"/>
      <c r="COJ100" s="156"/>
      <c r="COK100" s="156"/>
      <c r="COL100" s="156"/>
      <c r="COM100" s="156"/>
      <c r="CON100" s="156"/>
      <c r="COO100" s="156"/>
      <c r="COP100" s="156"/>
      <c r="COQ100" s="156"/>
      <c r="COR100" s="156"/>
      <c r="COS100" s="156"/>
      <c r="COT100" s="156"/>
      <c r="COU100" s="156"/>
      <c r="COV100" s="156"/>
      <c r="COW100" s="156"/>
      <c r="COX100" s="156"/>
      <c r="COY100" s="156"/>
      <c r="COZ100" s="156"/>
      <c r="CPA100" s="156"/>
      <c r="CPB100" s="156"/>
      <c r="CPC100" s="156"/>
      <c r="CPD100" s="156"/>
      <c r="CPE100" s="156"/>
      <c r="CPF100" s="156"/>
      <c r="CPG100" s="156"/>
      <c r="CPH100" s="156"/>
      <c r="CPI100" s="156"/>
      <c r="CPJ100" s="156"/>
      <c r="CPK100" s="156"/>
      <c r="CPL100" s="156"/>
      <c r="CPM100" s="156"/>
      <c r="CPN100" s="156"/>
      <c r="CPO100" s="156"/>
      <c r="CPP100" s="156"/>
      <c r="CPQ100" s="156"/>
      <c r="CPR100" s="156"/>
      <c r="CPS100" s="156"/>
      <c r="CPT100" s="156"/>
      <c r="CPU100" s="156"/>
      <c r="CPV100" s="156"/>
      <c r="CPW100" s="156"/>
      <c r="CPX100" s="156"/>
      <c r="CPY100" s="156"/>
      <c r="CPZ100" s="156"/>
      <c r="CQA100" s="156"/>
      <c r="CQB100" s="156"/>
      <c r="CQC100" s="156"/>
      <c r="CQD100" s="156"/>
      <c r="CQE100" s="156"/>
      <c r="CQF100" s="156"/>
      <c r="CQG100" s="156"/>
      <c r="CQH100" s="156"/>
      <c r="CQI100" s="156"/>
      <c r="CQJ100" s="156"/>
      <c r="CQK100" s="156"/>
      <c r="CQL100" s="156"/>
      <c r="CQM100" s="156"/>
      <c r="CQN100" s="156"/>
      <c r="CQO100" s="156"/>
      <c r="CQP100" s="156"/>
      <c r="CQQ100" s="156"/>
      <c r="CQR100" s="156"/>
      <c r="CQS100" s="156"/>
      <c r="CQT100" s="156"/>
      <c r="CQU100" s="156"/>
      <c r="CQV100" s="156"/>
      <c r="CQW100" s="156"/>
      <c r="CQX100" s="156"/>
      <c r="CQY100" s="156"/>
      <c r="CQZ100" s="156"/>
      <c r="CRA100" s="156"/>
      <c r="CRB100" s="156"/>
      <c r="CRC100" s="156"/>
      <c r="CRD100" s="156"/>
      <c r="CRE100" s="156"/>
      <c r="CRF100" s="156"/>
      <c r="CRG100" s="156"/>
      <c r="CRH100" s="156"/>
      <c r="CRI100" s="156"/>
      <c r="CRJ100" s="156"/>
      <c r="CRK100" s="156"/>
      <c r="CRL100" s="156"/>
      <c r="CRM100" s="156"/>
      <c r="CRN100" s="156"/>
      <c r="CRO100" s="156"/>
      <c r="CRP100" s="156"/>
      <c r="CRQ100" s="156"/>
      <c r="CRR100" s="156"/>
      <c r="CRS100" s="156"/>
      <c r="CRT100" s="156"/>
      <c r="CRU100" s="156"/>
      <c r="CRV100" s="156"/>
      <c r="CRW100" s="156"/>
      <c r="CRX100" s="156"/>
      <c r="CRY100" s="156"/>
      <c r="CRZ100" s="156"/>
      <c r="CSA100" s="156"/>
      <c r="CSB100" s="156"/>
      <c r="CSC100" s="156"/>
      <c r="CSD100" s="156"/>
      <c r="CSE100" s="156"/>
      <c r="CSF100" s="156"/>
      <c r="CSG100" s="156"/>
      <c r="CSH100" s="156"/>
      <c r="CSI100" s="156"/>
      <c r="CSJ100" s="156"/>
      <c r="CSK100" s="156"/>
      <c r="CSL100" s="156"/>
      <c r="CSM100" s="156"/>
      <c r="CSN100" s="156"/>
      <c r="CSO100" s="156"/>
      <c r="CSP100" s="156"/>
      <c r="CSQ100" s="156"/>
      <c r="CSR100" s="156"/>
      <c r="CSS100" s="156"/>
      <c r="CST100" s="156"/>
      <c r="CSU100" s="156"/>
      <c r="CSV100" s="156"/>
      <c r="CSW100" s="156"/>
      <c r="CSX100" s="156"/>
      <c r="CSY100" s="156"/>
      <c r="CSZ100" s="156"/>
      <c r="CTA100" s="156"/>
      <c r="CTB100" s="156"/>
      <c r="CTC100" s="156"/>
      <c r="CTD100" s="156"/>
      <c r="CTE100" s="156"/>
      <c r="CTF100" s="156"/>
      <c r="CTG100" s="156"/>
      <c r="CTH100" s="156"/>
      <c r="CTI100" s="156"/>
      <c r="CTJ100" s="156"/>
      <c r="CTK100" s="156"/>
      <c r="CTL100" s="156"/>
      <c r="CTM100" s="156"/>
      <c r="CTN100" s="156"/>
      <c r="CTO100" s="156"/>
      <c r="CTP100" s="156"/>
      <c r="CTQ100" s="156"/>
      <c r="CTR100" s="156"/>
      <c r="CTS100" s="156"/>
      <c r="CTT100" s="156"/>
      <c r="CTU100" s="156"/>
      <c r="CTV100" s="156"/>
      <c r="CTW100" s="156"/>
      <c r="CTX100" s="156"/>
      <c r="CTY100" s="156"/>
      <c r="CTZ100" s="156"/>
      <c r="CUA100" s="156"/>
      <c r="CUB100" s="156"/>
      <c r="CUC100" s="156"/>
      <c r="CUD100" s="156"/>
      <c r="CUE100" s="156"/>
      <c r="CUF100" s="156"/>
      <c r="CUG100" s="156"/>
      <c r="CUH100" s="156"/>
      <c r="CUI100" s="156"/>
      <c r="CUJ100" s="156"/>
      <c r="CUK100" s="156"/>
      <c r="CUL100" s="156"/>
      <c r="CUM100" s="156"/>
      <c r="CUN100" s="156"/>
      <c r="CUO100" s="156"/>
      <c r="CUP100" s="156"/>
      <c r="CUQ100" s="156"/>
      <c r="CUR100" s="156"/>
      <c r="CUS100" s="156"/>
      <c r="CUT100" s="156"/>
      <c r="CUU100" s="156"/>
      <c r="CUV100" s="156"/>
      <c r="CUW100" s="156"/>
      <c r="CUX100" s="156"/>
      <c r="CUY100" s="156"/>
      <c r="CUZ100" s="156"/>
      <c r="CVA100" s="156"/>
      <c r="CVB100" s="156"/>
      <c r="CVC100" s="156"/>
      <c r="CVD100" s="156"/>
      <c r="CVE100" s="156"/>
      <c r="CVF100" s="156"/>
      <c r="CVG100" s="156"/>
      <c r="CVH100" s="156"/>
      <c r="CVI100" s="156"/>
      <c r="CVJ100" s="156"/>
      <c r="CVK100" s="156"/>
      <c r="CVL100" s="156"/>
      <c r="CVM100" s="156"/>
      <c r="CVN100" s="156"/>
      <c r="CVO100" s="156"/>
      <c r="CVP100" s="156"/>
      <c r="CVQ100" s="156"/>
      <c r="CVR100" s="156"/>
      <c r="CVS100" s="156"/>
      <c r="CVT100" s="156"/>
      <c r="CVU100" s="156"/>
      <c r="CVV100" s="156"/>
      <c r="CVW100" s="156"/>
      <c r="CVX100" s="156"/>
      <c r="CVY100" s="156"/>
      <c r="CVZ100" s="156"/>
      <c r="CWA100" s="156"/>
      <c r="CWB100" s="156"/>
      <c r="CWC100" s="156"/>
      <c r="CWD100" s="156"/>
      <c r="CWE100" s="156"/>
      <c r="CWF100" s="156"/>
      <c r="CWG100" s="156"/>
      <c r="CWH100" s="156"/>
      <c r="CWI100" s="156"/>
      <c r="CWJ100" s="156"/>
      <c r="CWK100" s="156"/>
      <c r="CWL100" s="156"/>
      <c r="CWM100" s="156"/>
      <c r="CWN100" s="156"/>
      <c r="CWO100" s="156"/>
      <c r="CWP100" s="156"/>
      <c r="CWQ100" s="156"/>
      <c r="CWR100" s="156"/>
      <c r="CWS100" s="156"/>
      <c r="CWT100" s="156"/>
      <c r="CWU100" s="156"/>
      <c r="CWV100" s="156"/>
      <c r="CWW100" s="156"/>
      <c r="CWX100" s="156"/>
      <c r="CWY100" s="156"/>
      <c r="CWZ100" s="156"/>
      <c r="CXA100" s="156"/>
      <c r="CXB100" s="156"/>
      <c r="CXC100" s="156"/>
      <c r="CXD100" s="156"/>
      <c r="CXE100" s="156"/>
      <c r="CXF100" s="156"/>
      <c r="CXG100" s="156"/>
      <c r="CXH100" s="156"/>
      <c r="CXI100" s="156"/>
      <c r="CXJ100" s="156"/>
      <c r="CXK100" s="156"/>
      <c r="CXL100" s="156"/>
      <c r="CXM100" s="156"/>
      <c r="CXN100" s="156"/>
      <c r="CXO100" s="156"/>
      <c r="CXP100" s="156"/>
      <c r="CXQ100" s="156"/>
      <c r="CXR100" s="156"/>
      <c r="CXS100" s="156"/>
      <c r="CXT100" s="156"/>
      <c r="CXU100" s="156"/>
      <c r="CXV100" s="156"/>
      <c r="CXW100" s="156"/>
      <c r="CXX100" s="156"/>
      <c r="CXY100" s="156"/>
      <c r="CXZ100" s="156"/>
      <c r="CYA100" s="156"/>
      <c r="CYB100" s="156"/>
      <c r="CYC100" s="156"/>
      <c r="CYD100" s="156"/>
      <c r="CYE100" s="156"/>
      <c r="CYF100" s="156"/>
      <c r="CYG100" s="156"/>
      <c r="CYH100" s="156"/>
      <c r="CYI100" s="156"/>
      <c r="CYJ100" s="156"/>
      <c r="CYK100" s="156"/>
      <c r="CYL100" s="156"/>
      <c r="CYM100" s="156"/>
      <c r="CYN100" s="156"/>
      <c r="CYO100" s="156"/>
      <c r="CYP100" s="156"/>
      <c r="CYQ100" s="156"/>
      <c r="CYR100" s="156"/>
      <c r="CYS100" s="156"/>
      <c r="CYT100" s="156"/>
      <c r="CYU100" s="156"/>
      <c r="CYV100" s="156"/>
      <c r="CYW100" s="156"/>
      <c r="CYX100" s="156"/>
      <c r="CYY100" s="156"/>
      <c r="CYZ100" s="156"/>
      <c r="CZA100" s="156"/>
      <c r="CZB100" s="156"/>
      <c r="CZC100" s="156"/>
      <c r="CZD100" s="156"/>
      <c r="CZE100" s="156"/>
      <c r="CZF100" s="156"/>
      <c r="CZG100" s="156"/>
      <c r="CZH100" s="156"/>
      <c r="CZI100" s="156"/>
      <c r="CZJ100" s="156"/>
      <c r="CZK100" s="156"/>
      <c r="CZL100" s="156"/>
      <c r="CZM100" s="156"/>
      <c r="CZN100" s="156"/>
      <c r="CZO100" s="156"/>
      <c r="CZP100" s="156"/>
      <c r="CZQ100" s="156"/>
      <c r="CZR100" s="156"/>
      <c r="CZS100" s="156"/>
      <c r="CZT100" s="156"/>
      <c r="CZU100" s="156"/>
      <c r="CZV100" s="156"/>
      <c r="CZW100" s="156"/>
      <c r="CZX100" s="156"/>
      <c r="CZY100" s="156"/>
      <c r="CZZ100" s="156"/>
      <c r="DAA100" s="156"/>
      <c r="DAB100" s="156"/>
      <c r="DAC100" s="156"/>
      <c r="DAD100" s="156"/>
      <c r="DAE100" s="156"/>
      <c r="DAF100" s="156"/>
      <c r="DAG100" s="156"/>
      <c r="DAH100" s="156"/>
      <c r="DAI100" s="156"/>
      <c r="DAJ100" s="156"/>
      <c r="DAK100" s="156"/>
      <c r="DAL100" s="156"/>
      <c r="DAM100" s="156"/>
      <c r="DAN100" s="156"/>
      <c r="DAO100" s="156"/>
      <c r="DAP100" s="156"/>
      <c r="DAQ100" s="156"/>
      <c r="DAR100" s="156"/>
      <c r="DAS100" s="156"/>
      <c r="DAT100" s="156"/>
      <c r="DAU100" s="156"/>
      <c r="DAV100" s="156"/>
      <c r="DAW100" s="156"/>
      <c r="DAX100" s="156"/>
      <c r="DAY100" s="156"/>
      <c r="DAZ100" s="156"/>
      <c r="DBA100" s="156"/>
      <c r="DBB100" s="156"/>
      <c r="DBC100" s="156"/>
      <c r="DBD100" s="156"/>
      <c r="DBE100" s="156"/>
      <c r="DBF100" s="156"/>
      <c r="DBG100" s="156"/>
      <c r="DBH100" s="156"/>
      <c r="DBI100" s="156"/>
      <c r="DBJ100" s="156"/>
      <c r="DBK100" s="156"/>
      <c r="DBL100" s="156"/>
      <c r="DBM100" s="156"/>
      <c r="DBN100" s="156"/>
      <c r="DBO100" s="156"/>
      <c r="DBP100" s="156"/>
      <c r="DBQ100" s="156"/>
      <c r="DBR100" s="156"/>
      <c r="DBS100" s="156"/>
      <c r="DBT100" s="156"/>
      <c r="DBU100" s="156"/>
      <c r="DBV100" s="156"/>
      <c r="DBW100" s="156"/>
      <c r="DBX100" s="156"/>
      <c r="DBY100" s="156"/>
      <c r="DBZ100" s="156"/>
      <c r="DCA100" s="156"/>
      <c r="DCB100" s="156"/>
      <c r="DCC100" s="156"/>
      <c r="DCD100" s="156"/>
      <c r="DCE100" s="156"/>
      <c r="DCF100" s="156"/>
      <c r="DCG100" s="156"/>
      <c r="DCH100" s="156"/>
      <c r="DCI100" s="156"/>
      <c r="DCJ100" s="156"/>
      <c r="DCK100" s="156"/>
      <c r="DCL100" s="156"/>
      <c r="DCM100" s="156"/>
      <c r="DCN100" s="156"/>
      <c r="DCO100" s="156"/>
      <c r="DCP100" s="156"/>
      <c r="DCQ100" s="156"/>
      <c r="DCR100" s="156"/>
      <c r="DCS100" s="156"/>
      <c r="DCT100" s="156"/>
      <c r="DCU100" s="156"/>
      <c r="DCV100" s="156"/>
      <c r="DCW100" s="156"/>
      <c r="DCX100" s="156"/>
      <c r="DCY100" s="156"/>
      <c r="DCZ100" s="156"/>
      <c r="DDA100" s="156"/>
      <c r="DDB100" s="156"/>
      <c r="DDC100" s="156"/>
      <c r="DDD100" s="156"/>
      <c r="DDE100" s="156"/>
      <c r="DDF100" s="156"/>
      <c r="DDG100" s="156"/>
      <c r="DDH100" s="156"/>
      <c r="DDI100" s="156"/>
      <c r="DDJ100" s="156"/>
      <c r="DDK100" s="156"/>
      <c r="DDL100" s="156"/>
      <c r="DDM100" s="156"/>
      <c r="DDN100" s="156"/>
      <c r="DDO100" s="156"/>
      <c r="DDP100" s="156"/>
      <c r="DDQ100" s="156"/>
      <c r="DDR100" s="156"/>
      <c r="DDS100" s="156"/>
      <c r="DDT100" s="156"/>
      <c r="DDU100" s="156"/>
      <c r="DDV100" s="156"/>
      <c r="DDW100" s="156"/>
      <c r="DDX100" s="156"/>
      <c r="DDY100" s="156"/>
      <c r="DDZ100" s="156"/>
      <c r="DEA100" s="156"/>
      <c r="DEB100" s="156"/>
      <c r="DEC100" s="156"/>
      <c r="DED100" s="156"/>
      <c r="DEE100" s="156"/>
      <c r="DEF100" s="156"/>
      <c r="DEG100" s="156"/>
      <c r="DEH100" s="156"/>
      <c r="DEI100" s="156"/>
      <c r="DEJ100" s="156"/>
      <c r="DEK100" s="156"/>
      <c r="DEL100" s="156"/>
      <c r="DEM100" s="156"/>
      <c r="DEN100" s="156"/>
      <c r="DEO100" s="156"/>
      <c r="DEP100" s="156"/>
      <c r="DEQ100" s="156"/>
      <c r="DER100" s="156"/>
      <c r="DES100" s="156"/>
      <c r="DET100" s="156"/>
      <c r="DEU100" s="156"/>
      <c r="DEV100" s="156"/>
      <c r="DEW100" s="156"/>
      <c r="DEX100" s="156"/>
      <c r="DEY100" s="156"/>
      <c r="DEZ100" s="156"/>
      <c r="DFA100" s="156"/>
      <c r="DFB100" s="156"/>
      <c r="DFC100" s="156"/>
      <c r="DFD100" s="156"/>
      <c r="DFE100" s="156"/>
      <c r="DFF100" s="156"/>
      <c r="DFG100" s="156"/>
      <c r="DFH100" s="156"/>
      <c r="DFI100" s="156"/>
      <c r="DFJ100" s="156"/>
      <c r="DFK100" s="156"/>
      <c r="DFL100" s="156"/>
      <c r="DFM100" s="156"/>
      <c r="DFN100" s="156"/>
      <c r="DFO100" s="156"/>
      <c r="DFP100" s="156"/>
      <c r="DFQ100" s="156"/>
      <c r="DFR100" s="156"/>
      <c r="DFS100" s="156"/>
      <c r="DFT100" s="156"/>
      <c r="DFU100" s="156"/>
      <c r="DFV100" s="156"/>
      <c r="DFW100" s="156"/>
      <c r="DFX100" s="156"/>
      <c r="DFY100" s="156"/>
      <c r="DFZ100" s="156"/>
      <c r="DGA100" s="156"/>
      <c r="DGB100" s="156"/>
      <c r="DGC100" s="156"/>
      <c r="DGD100" s="156"/>
      <c r="DGE100" s="156"/>
      <c r="DGF100" s="156"/>
      <c r="DGG100" s="156"/>
      <c r="DGH100" s="156"/>
      <c r="DGI100" s="156"/>
      <c r="DGJ100" s="156"/>
      <c r="DGK100" s="156"/>
      <c r="DGL100" s="156"/>
      <c r="DGM100" s="156"/>
      <c r="DGN100" s="156"/>
      <c r="DGO100" s="156"/>
      <c r="DGP100" s="156"/>
      <c r="DGQ100" s="156"/>
      <c r="DGR100" s="156"/>
      <c r="DGS100" s="156"/>
      <c r="DGT100" s="156"/>
      <c r="DGU100" s="156"/>
      <c r="DGV100" s="156"/>
      <c r="DGW100" s="156"/>
      <c r="DGX100" s="156"/>
      <c r="DGY100" s="156"/>
      <c r="DGZ100" s="156"/>
      <c r="DHA100" s="156"/>
      <c r="DHB100" s="156"/>
      <c r="DHC100" s="156"/>
      <c r="DHD100" s="156"/>
      <c r="DHE100" s="156"/>
      <c r="DHF100" s="156"/>
      <c r="DHG100" s="156"/>
      <c r="DHH100" s="156"/>
      <c r="DHI100" s="156"/>
      <c r="DHJ100" s="156"/>
      <c r="DHK100" s="156"/>
      <c r="DHL100" s="156"/>
      <c r="DHM100" s="156"/>
      <c r="DHN100" s="156"/>
      <c r="DHO100" s="156"/>
      <c r="DHP100" s="156"/>
      <c r="DHQ100" s="156"/>
      <c r="DHR100" s="156"/>
      <c r="DHS100" s="156"/>
      <c r="DHT100" s="156"/>
      <c r="DHU100" s="156"/>
      <c r="DHV100" s="156"/>
      <c r="DHW100" s="156"/>
      <c r="DHX100" s="156"/>
      <c r="DHY100" s="156"/>
      <c r="DHZ100" s="156"/>
      <c r="DIA100" s="156"/>
      <c r="DIB100" s="156"/>
      <c r="DIC100" s="156"/>
      <c r="DID100" s="156"/>
      <c r="DIE100" s="156"/>
      <c r="DIF100" s="156"/>
      <c r="DIG100" s="156"/>
      <c r="DIH100" s="156"/>
      <c r="DII100" s="156"/>
      <c r="DIJ100" s="156"/>
      <c r="DIK100" s="156"/>
      <c r="DIL100" s="156"/>
      <c r="DIM100" s="156"/>
      <c r="DIN100" s="156"/>
      <c r="DIO100" s="156"/>
      <c r="DIP100" s="156"/>
      <c r="DIQ100" s="156"/>
      <c r="DIR100" s="156"/>
      <c r="DIS100" s="156"/>
      <c r="DIT100" s="156"/>
      <c r="DIU100" s="156"/>
      <c r="DIV100" s="156"/>
      <c r="DIW100" s="156"/>
      <c r="DIX100" s="156"/>
      <c r="DIY100" s="156"/>
      <c r="DIZ100" s="156"/>
      <c r="DJA100" s="156"/>
      <c r="DJB100" s="156"/>
      <c r="DJC100" s="156"/>
      <c r="DJD100" s="156"/>
      <c r="DJE100" s="156"/>
      <c r="DJF100" s="156"/>
      <c r="DJG100" s="156"/>
      <c r="DJH100" s="156"/>
      <c r="DJI100" s="156"/>
      <c r="DJJ100" s="156"/>
      <c r="DJK100" s="156"/>
      <c r="DJL100" s="156"/>
      <c r="DJM100" s="156"/>
      <c r="DJN100" s="156"/>
      <c r="DJO100" s="156"/>
      <c r="DJP100" s="156"/>
      <c r="DJQ100" s="156"/>
      <c r="DJR100" s="156"/>
      <c r="DJS100" s="156"/>
      <c r="DJT100" s="156"/>
      <c r="DJU100" s="156"/>
      <c r="DJV100" s="156"/>
      <c r="DJW100" s="156"/>
      <c r="DJX100" s="156"/>
      <c r="DJY100" s="156"/>
      <c r="DJZ100" s="156"/>
      <c r="DKA100" s="156"/>
      <c r="DKB100" s="156"/>
      <c r="DKC100" s="156"/>
      <c r="DKD100" s="156"/>
      <c r="DKE100" s="156"/>
      <c r="DKF100" s="156"/>
      <c r="DKG100" s="156"/>
      <c r="DKH100" s="156"/>
      <c r="DKI100" s="156"/>
      <c r="DKJ100" s="156"/>
      <c r="DKK100" s="156"/>
      <c r="DKL100" s="156"/>
      <c r="DKM100" s="156"/>
      <c r="DKN100" s="156"/>
      <c r="DKO100" s="156"/>
      <c r="DKP100" s="156"/>
      <c r="DKQ100" s="156"/>
      <c r="DKR100" s="156"/>
      <c r="DKS100" s="156"/>
      <c r="DKT100" s="156"/>
      <c r="DKU100" s="156"/>
      <c r="DKV100" s="156"/>
      <c r="DKW100" s="156"/>
      <c r="DKX100" s="156"/>
      <c r="DKY100" s="156"/>
      <c r="DKZ100" s="156"/>
      <c r="DLA100" s="156"/>
      <c r="DLB100" s="156"/>
      <c r="DLC100" s="156"/>
      <c r="DLD100" s="156"/>
      <c r="DLE100" s="156"/>
      <c r="DLF100" s="156"/>
      <c r="DLG100" s="156"/>
      <c r="DLH100" s="156"/>
      <c r="DLI100" s="156"/>
      <c r="DLJ100" s="156"/>
      <c r="DLK100" s="156"/>
      <c r="DLL100" s="156"/>
      <c r="DLM100" s="156"/>
      <c r="DLN100" s="156"/>
      <c r="DLO100" s="156"/>
      <c r="DLP100" s="156"/>
      <c r="DLQ100" s="156"/>
      <c r="DLR100" s="156"/>
      <c r="DLS100" s="156"/>
      <c r="DLT100" s="156"/>
      <c r="DLU100" s="156"/>
      <c r="DLV100" s="156"/>
      <c r="DLW100" s="156"/>
      <c r="DLX100" s="156"/>
      <c r="DLY100" s="156"/>
      <c r="DLZ100" s="156"/>
      <c r="DMA100" s="156"/>
      <c r="DMB100" s="156"/>
      <c r="DMC100" s="156"/>
      <c r="DMD100" s="156"/>
      <c r="DME100" s="156"/>
      <c r="DMF100" s="156"/>
      <c r="DMG100" s="156"/>
      <c r="DMH100" s="156"/>
      <c r="DMI100" s="156"/>
      <c r="DMJ100" s="156"/>
      <c r="DMK100" s="156"/>
      <c r="DML100" s="156"/>
      <c r="DMM100" s="156"/>
      <c r="DMN100" s="156"/>
      <c r="DMO100" s="156"/>
      <c r="DMP100" s="156"/>
      <c r="DMQ100" s="156"/>
      <c r="DMR100" s="156"/>
      <c r="DMS100" s="156"/>
      <c r="DMT100" s="156"/>
      <c r="DMU100" s="156"/>
      <c r="DMV100" s="156"/>
      <c r="DMW100" s="156"/>
      <c r="DMX100" s="156"/>
      <c r="DMY100" s="156"/>
      <c r="DMZ100" s="156"/>
      <c r="DNA100" s="156"/>
      <c r="DNB100" s="156"/>
      <c r="DNC100" s="156"/>
      <c r="DND100" s="156"/>
      <c r="DNE100" s="156"/>
      <c r="DNF100" s="156"/>
      <c r="DNG100" s="156"/>
      <c r="DNH100" s="156"/>
      <c r="DNI100" s="156"/>
      <c r="DNJ100" s="156"/>
      <c r="DNK100" s="156"/>
      <c r="DNL100" s="156"/>
      <c r="DNM100" s="156"/>
      <c r="DNN100" s="156"/>
      <c r="DNO100" s="156"/>
      <c r="DNP100" s="156"/>
      <c r="DNQ100" s="156"/>
      <c r="DNR100" s="156"/>
      <c r="DNS100" s="156"/>
      <c r="DNT100" s="156"/>
      <c r="DNU100" s="156"/>
      <c r="DNV100" s="156"/>
      <c r="DNW100" s="156"/>
      <c r="DNX100" s="156"/>
      <c r="DNY100" s="156"/>
      <c r="DNZ100" s="156"/>
      <c r="DOA100" s="156"/>
      <c r="DOB100" s="156"/>
      <c r="DOC100" s="156"/>
      <c r="DOD100" s="156"/>
      <c r="DOE100" s="156"/>
      <c r="DOF100" s="156"/>
      <c r="DOG100" s="156"/>
      <c r="DOH100" s="156"/>
      <c r="DOI100" s="156"/>
      <c r="DOJ100" s="156"/>
      <c r="DOK100" s="156"/>
      <c r="DOL100" s="156"/>
      <c r="DOM100" s="156"/>
      <c r="DON100" s="156"/>
      <c r="DOO100" s="156"/>
      <c r="DOP100" s="156"/>
      <c r="DOQ100" s="156"/>
      <c r="DOR100" s="156"/>
      <c r="DOS100" s="156"/>
      <c r="DOT100" s="156"/>
      <c r="DOU100" s="156"/>
      <c r="DOV100" s="156"/>
      <c r="DOW100" s="156"/>
      <c r="DOX100" s="156"/>
      <c r="DOY100" s="156"/>
      <c r="DOZ100" s="156"/>
      <c r="DPA100" s="156"/>
      <c r="DPB100" s="156"/>
      <c r="DPC100" s="156"/>
      <c r="DPD100" s="156"/>
      <c r="DPE100" s="156"/>
      <c r="DPF100" s="156"/>
      <c r="DPG100" s="156"/>
      <c r="DPH100" s="156"/>
      <c r="DPI100" s="156"/>
      <c r="DPJ100" s="156"/>
      <c r="DPK100" s="156"/>
      <c r="DPL100" s="156"/>
      <c r="DPM100" s="156"/>
      <c r="DPN100" s="156"/>
      <c r="DPO100" s="156"/>
      <c r="DPP100" s="156"/>
      <c r="DPQ100" s="156"/>
      <c r="DPR100" s="156"/>
      <c r="DPS100" s="156"/>
      <c r="DPT100" s="156"/>
      <c r="DPU100" s="156"/>
      <c r="DPV100" s="156"/>
      <c r="DPW100" s="156"/>
      <c r="DPX100" s="156"/>
      <c r="DPY100" s="156"/>
      <c r="DPZ100" s="156"/>
      <c r="DQA100" s="156"/>
      <c r="DQB100" s="156"/>
      <c r="DQC100" s="156"/>
      <c r="DQD100" s="156"/>
      <c r="DQE100" s="156"/>
      <c r="DQF100" s="156"/>
      <c r="DQG100" s="156"/>
      <c r="DQH100" s="156"/>
      <c r="DQI100" s="156"/>
      <c r="DQJ100" s="156"/>
      <c r="DQK100" s="156"/>
      <c r="DQL100" s="156"/>
      <c r="DQM100" s="156"/>
      <c r="DQN100" s="156"/>
      <c r="DQO100" s="156"/>
      <c r="DQP100" s="156"/>
      <c r="DQQ100" s="156"/>
      <c r="DQR100" s="156"/>
      <c r="DQS100" s="156"/>
      <c r="DQT100" s="156"/>
      <c r="DQU100" s="156"/>
      <c r="DQV100" s="156"/>
      <c r="DQW100" s="156"/>
      <c r="DQX100" s="156"/>
      <c r="DQY100" s="156"/>
      <c r="DQZ100" s="156"/>
      <c r="DRA100" s="156"/>
      <c r="DRB100" s="156"/>
      <c r="DRC100" s="156"/>
      <c r="DRD100" s="156"/>
      <c r="DRE100" s="156"/>
      <c r="DRF100" s="156"/>
      <c r="DRG100" s="156"/>
      <c r="DRH100" s="156"/>
      <c r="DRI100" s="156"/>
      <c r="DRJ100" s="156"/>
      <c r="DRK100" s="156"/>
      <c r="DRL100" s="156"/>
      <c r="DRM100" s="156"/>
      <c r="DRN100" s="156"/>
      <c r="DRO100" s="156"/>
      <c r="DRP100" s="156"/>
      <c r="DRQ100" s="156"/>
      <c r="DRR100" s="156"/>
      <c r="DRS100" s="156"/>
      <c r="DRT100" s="156"/>
      <c r="DRU100" s="156"/>
      <c r="DRV100" s="156"/>
      <c r="DRW100" s="156"/>
      <c r="DRX100" s="156"/>
      <c r="DRY100" s="156"/>
      <c r="DRZ100" s="156"/>
      <c r="DSA100" s="156"/>
      <c r="DSB100" s="156"/>
      <c r="DSC100" s="156"/>
      <c r="DSD100" s="156"/>
      <c r="DSE100" s="156"/>
      <c r="DSF100" s="156"/>
      <c r="DSG100" s="156"/>
      <c r="DSH100" s="156"/>
      <c r="DSI100" s="156"/>
      <c r="DSJ100" s="156"/>
      <c r="DSK100" s="156"/>
      <c r="DSL100" s="156"/>
      <c r="DSM100" s="156"/>
      <c r="DSN100" s="156"/>
      <c r="DSO100" s="156"/>
      <c r="DSP100" s="156"/>
      <c r="DSQ100" s="156"/>
      <c r="DSR100" s="156"/>
      <c r="DSS100" s="156"/>
      <c r="DST100" s="156"/>
      <c r="DSU100" s="156"/>
      <c r="DSV100" s="156"/>
      <c r="DSW100" s="156"/>
      <c r="DSX100" s="156"/>
      <c r="DSY100" s="156"/>
      <c r="DSZ100" s="156"/>
      <c r="DTA100" s="156"/>
      <c r="DTB100" s="156"/>
      <c r="DTC100" s="156"/>
      <c r="DTD100" s="156"/>
      <c r="DTE100" s="156"/>
      <c r="DTF100" s="156"/>
      <c r="DTG100" s="156"/>
      <c r="DTH100" s="156"/>
      <c r="DTI100" s="156"/>
      <c r="DTJ100" s="156"/>
      <c r="DTK100" s="156"/>
      <c r="DTL100" s="156"/>
      <c r="DTM100" s="156"/>
      <c r="DTN100" s="156"/>
      <c r="DTO100" s="156"/>
      <c r="DTP100" s="156"/>
      <c r="DTQ100" s="156"/>
      <c r="DTR100" s="156"/>
      <c r="DTS100" s="156"/>
      <c r="DTT100" s="156"/>
      <c r="DTU100" s="156"/>
      <c r="DTV100" s="156"/>
      <c r="DTW100" s="156"/>
      <c r="DTX100" s="156"/>
      <c r="DTY100" s="156"/>
      <c r="DTZ100" s="156"/>
      <c r="DUA100" s="156"/>
      <c r="DUB100" s="156"/>
      <c r="DUC100" s="156"/>
      <c r="DUD100" s="156"/>
      <c r="DUE100" s="156"/>
      <c r="DUF100" s="156"/>
      <c r="DUG100" s="156"/>
      <c r="DUH100" s="156"/>
      <c r="DUI100" s="156"/>
      <c r="DUJ100" s="156"/>
      <c r="DUK100" s="156"/>
      <c r="DUL100" s="156"/>
      <c r="DUM100" s="156"/>
      <c r="DUN100" s="156"/>
      <c r="DUO100" s="156"/>
      <c r="DUP100" s="156"/>
      <c r="DUQ100" s="156"/>
      <c r="DUR100" s="156"/>
      <c r="DUS100" s="156"/>
      <c r="DUT100" s="156"/>
      <c r="DUU100" s="156"/>
      <c r="DUV100" s="156"/>
      <c r="DUW100" s="156"/>
      <c r="DUX100" s="156"/>
      <c r="DUY100" s="156"/>
      <c r="DUZ100" s="156"/>
      <c r="DVA100" s="156"/>
      <c r="DVB100" s="156"/>
      <c r="DVC100" s="156"/>
      <c r="DVD100" s="156"/>
      <c r="DVE100" s="156"/>
      <c r="DVF100" s="156"/>
      <c r="DVG100" s="156"/>
      <c r="DVH100" s="156"/>
      <c r="DVI100" s="156"/>
      <c r="DVJ100" s="156"/>
      <c r="DVK100" s="156"/>
      <c r="DVL100" s="156"/>
      <c r="DVM100" s="156"/>
      <c r="DVN100" s="156"/>
      <c r="DVO100" s="156"/>
      <c r="DVP100" s="156"/>
      <c r="DVQ100" s="156"/>
      <c r="DVR100" s="156"/>
      <c r="DVS100" s="156"/>
      <c r="DVT100" s="156"/>
      <c r="DVU100" s="156"/>
      <c r="DVV100" s="156"/>
      <c r="DVW100" s="156"/>
      <c r="DVX100" s="156"/>
      <c r="DVY100" s="156"/>
      <c r="DVZ100" s="156"/>
      <c r="DWA100" s="156"/>
      <c r="DWB100" s="156"/>
      <c r="DWC100" s="156"/>
      <c r="DWD100" s="156"/>
      <c r="DWE100" s="156"/>
      <c r="DWF100" s="156"/>
      <c r="DWG100" s="156"/>
      <c r="DWH100" s="156"/>
      <c r="DWI100" s="156"/>
      <c r="DWJ100" s="156"/>
      <c r="DWK100" s="156"/>
      <c r="DWL100" s="156"/>
      <c r="DWM100" s="156"/>
      <c r="DWN100" s="156"/>
      <c r="DWO100" s="156"/>
      <c r="DWP100" s="156"/>
      <c r="DWQ100" s="156"/>
      <c r="DWR100" s="156"/>
      <c r="DWS100" s="156"/>
      <c r="DWT100" s="156"/>
      <c r="DWU100" s="156"/>
      <c r="DWV100" s="156"/>
      <c r="DWW100" s="156"/>
      <c r="DWX100" s="156"/>
      <c r="DWY100" s="156"/>
      <c r="DWZ100" s="156"/>
      <c r="DXA100" s="156"/>
      <c r="DXB100" s="156"/>
      <c r="DXC100" s="156"/>
      <c r="DXD100" s="156"/>
      <c r="DXE100" s="156"/>
      <c r="DXF100" s="156"/>
      <c r="DXG100" s="156"/>
      <c r="DXH100" s="156"/>
      <c r="DXI100" s="156"/>
      <c r="DXJ100" s="156"/>
      <c r="DXK100" s="156"/>
      <c r="DXL100" s="156"/>
      <c r="DXM100" s="156"/>
      <c r="DXN100" s="156"/>
      <c r="DXO100" s="156"/>
      <c r="DXP100" s="156"/>
      <c r="DXQ100" s="156"/>
      <c r="DXR100" s="156"/>
      <c r="DXS100" s="156"/>
      <c r="DXT100" s="156"/>
      <c r="DXU100" s="156"/>
      <c r="DXV100" s="156"/>
      <c r="DXW100" s="156"/>
      <c r="DXX100" s="156"/>
      <c r="DXY100" s="156"/>
      <c r="DXZ100" s="156"/>
      <c r="DYA100" s="156"/>
      <c r="DYB100" s="156"/>
      <c r="DYC100" s="156"/>
      <c r="DYD100" s="156"/>
      <c r="DYE100" s="156"/>
      <c r="DYF100" s="156"/>
      <c r="DYG100" s="156"/>
      <c r="DYH100" s="156"/>
      <c r="DYI100" s="156"/>
      <c r="DYJ100" s="156"/>
      <c r="DYK100" s="156"/>
      <c r="DYL100" s="156"/>
      <c r="DYM100" s="156"/>
      <c r="DYN100" s="156"/>
      <c r="DYO100" s="156"/>
      <c r="DYP100" s="156"/>
      <c r="DYQ100" s="156"/>
      <c r="DYR100" s="156"/>
      <c r="DYS100" s="156"/>
      <c r="DYT100" s="156"/>
      <c r="DYU100" s="156"/>
      <c r="DYV100" s="156"/>
      <c r="DYW100" s="156"/>
      <c r="DYX100" s="156"/>
      <c r="DYY100" s="156"/>
      <c r="DYZ100" s="156"/>
      <c r="DZA100" s="156"/>
      <c r="DZB100" s="156"/>
      <c r="DZC100" s="156"/>
      <c r="DZD100" s="156"/>
      <c r="DZE100" s="156"/>
      <c r="DZF100" s="156"/>
      <c r="DZG100" s="156"/>
      <c r="DZH100" s="156"/>
      <c r="DZI100" s="156"/>
      <c r="DZJ100" s="156"/>
      <c r="DZK100" s="156"/>
      <c r="DZL100" s="156"/>
      <c r="DZM100" s="156"/>
      <c r="DZN100" s="156"/>
      <c r="DZO100" s="156"/>
      <c r="DZP100" s="156"/>
      <c r="DZQ100" s="156"/>
      <c r="DZR100" s="156"/>
      <c r="DZS100" s="156"/>
      <c r="DZT100" s="156"/>
      <c r="DZU100" s="156"/>
      <c r="DZV100" s="156"/>
      <c r="DZW100" s="156"/>
      <c r="DZX100" s="156"/>
      <c r="DZY100" s="156"/>
      <c r="DZZ100" s="156"/>
      <c r="EAA100" s="156"/>
      <c r="EAB100" s="156"/>
      <c r="EAC100" s="156"/>
      <c r="EAD100" s="156"/>
      <c r="EAE100" s="156"/>
      <c r="EAF100" s="156"/>
      <c r="EAG100" s="156"/>
      <c r="EAH100" s="156"/>
      <c r="EAI100" s="156"/>
      <c r="EAJ100" s="156"/>
      <c r="EAK100" s="156"/>
      <c r="EAL100" s="156"/>
      <c r="EAM100" s="156"/>
      <c r="EAN100" s="156"/>
      <c r="EAO100" s="156"/>
      <c r="EAP100" s="156"/>
      <c r="EAQ100" s="156"/>
      <c r="EAR100" s="156"/>
      <c r="EAS100" s="156"/>
      <c r="EAT100" s="156"/>
      <c r="EAU100" s="156"/>
      <c r="EAV100" s="156"/>
      <c r="EAW100" s="156"/>
      <c r="EAX100" s="156"/>
      <c r="EAY100" s="156"/>
      <c r="EAZ100" s="156"/>
      <c r="EBA100" s="156"/>
      <c r="EBB100" s="156"/>
      <c r="EBC100" s="156"/>
      <c r="EBD100" s="156"/>
      <c r="EBE100" s="156"/>
      <c r="EBF100" s="156"/>
      <c r="EBG100" s="156"/>
      <c r="EBH100" s="156"/>
      <c r="EBI100" s="156"/>
      <c r="EBJ100" s="156"/>
      <c r="EBK100" s="156"/>
      <c r="EBL100" s="156"/>
      <c r="EBM100" s="156"/>
      <c r="EBN100" s="156"/>
      <c r="EBO100" s="156"/>
      <c r="EBP100" s="156"/>
      <c r="EBQ100" s="156"/>
      <c r="EBR100" s="156"/>
      <c r="EBS100" s="156"/>
      <c r="EBT100" s="156"/>
      <c r="EBU100" s="156"/>
      <c r="EBV100" s="156"/>
      <c r="EBW100" s="156"/>
      <c r="EBX100" s="156"/>
      <c r="EBY100" s="156"/>
      <c r="EBZ100" s="156"/>
      <c r="ECA100" s="156"/>
      <c r="ECB100" s="156"/>
      <c r="ECC100" s="156"/>
      <c r="ECD100" s="156"/>
      <c r="ECE100" s="156"/>
      <c r="ECF100" s="156"/>
      <c r="ECG100" s="156"/>
      <c r="ECH100" s="156"/>
      <c r="ECI100" s="156"/>
      <c r="ECJ100" s="156"/>
      <c r="ECK100" s="156"/>
      <c r="ECL100" s="156"/>
      <c r="ECM100" s="156"/>
      <c r="ECN100" s="156"/>
      <c r="ECO100" s="156"/>
      <c r="ECP100" s="156"/>
      <c r="ECQ100" s="156"/>
      <c r="ECR100" s="156"/>
      <c r="ECS100" s="156"/>
      <c r="ECT100" s="156"/>
      <c r="ECU100" s="156"/>
      <c r="ECV100" s="156"/>
      <c r="ECW100" s="156"/>
      <c r="ECX100" s="156"/>
      <c r="ECY100" s="156"/>
      <c r="ECZ100" s="156"/>
      <c r="EDA100" s="156"/>
      <c r="EDB100" s="156"/>
      <c r="EDC100" s="156"/>
      <c r="EDD100" s="156"/>
      <c r="EDE100" s="156"/>
      <c r="EDF100" s="156"/>
      <c r="EDG100" s="156"/>
      <c r="EDH100" s="156"/>
      <c r="EDI100" s="156"/>
      <c r="EDJ100" s="156"/>
      <c r="EDK100" s="156"/>
      <c r="EDL100" s="156"/>
      <c r="EDM100" s="156"/>
      <c r="EDN100" s="156"/>
      <c r="EDO100" s="156"/>
      <c r="EDP100" s="156"/>
      <c r="EDQ100" s="156"/>
      <c r="EDR100" s="156"/>
      <c r="EDS100" s="156"/>
      <c r="EDT100" s="156"/>
      <c r="EDU100" s="156"/>
      <c r="EDV100" s="156"/>
      <c r="EDW100" s="156"/>
      <c r="EDX100" s="156"/>
      <c r="EDY100" s="156"/>
      <c r="EDZ100" s="156"/>
      <c r="EEA100" s="156"/>
      <c r="EEB100" s="156"/>
      <c r="EEC100" s="156"/>
      <c r="EED100" s="156"/>
      <c r="EEE100" s="156"/>
      <c r="EEF100" s="156"/>
      <c r="EEG100" s="156"/>
      <c r="EEH100" s="156"/>
      <c r="EEI100" s="156"/>
      <c r="EEJ100" s="156"/>
      <c r="EEK100" s="156"/>
      <c r="EEL100" s="156"/>
      <c r="EEM100" s="156"/>
      <c r="EEN100" s="156"/>
      <c r="EEO100" s="156"/>
      <c r="EEP100" s="156"/>
      <c r="EEQ100" s="156"/>
      <c r="EER100" s="156"/>
      <c r="EES100" s="156"/>
      <c r="EET100" s="156"/>
      <c r="EEU100" s="156"/>
      <c r="EEV100" s="156"/>
      <c r="EEW100" s="156"/>
      <c r="EEX100" s="156"/>
      <c r="EEY100" s="156"/>
      <c r="EEZ100" s="156"/>
      <c r="EFA100" s="156"/>
      <c r="EFB100" s="156"/>
      <c r="EFC100" s="156"/>
      <c r="EFD100" s="156"/>
      <c r="EFE100" s="156"/>
      <c r="EFF100" s="156"/>
      <c r="EFG100" s="156"/>
      <c r="EFH100" s="156"/>
      <c r="EFI100" s="156"/>
      <c r="EFJ100" s="156"/>
      <c r="EFK100" s="156"/>
      <c r="EFL100" s="156"/>
      <c r="EFM100" s="156"/>
      <c r="EFN100" s="156"/>
      <c r="EFO100" s="156"/>
      <c r="EFP100" s="156"/>
      <c r="EFQ100" s="156"/>
      <c r="EFR100" s="156"/>
      <c r="EFS100" s="156"/>
      <c r="EFT100" s="156"/>
      <c r="EFU100" s="156"/>
      <c r="EFV100" s="156"/>
      <c r="EFW100" s="156"/>
      <c r="EFX100" s="156"/>
      <c r="EFY100" s="156"/>
      <c r="EFZ100" s="156"/>
      <c r="EGA100" s="156"/>
      <c r="EGB100" s="156"/>
      <c r="EGC100" s="156"/>
      <c r="EGD100" s="156"/>
      <c r="EGE100" s="156"/>
      <c r="EGF100" s="156"/>
      <c r="EGG100" s="156"/>
      <c r="EGH100" s="156"/>
      <c r="EGI100" s="156"/>
      <c r="EGJ100" s="156"/>
      <c r="EGK100" s="156"/>
      <c r="EGL100" s="156"/>
      <c r="EGM100" s="156"/>
      <c r="EGN100" s="156"/>
      <c r="EGO100" s="156"/>
      <c r="EGP100" s="156"/>
      <c r="EGQ100" s="156"/>
      <c r="EGR100" s="156"/>
      <c r="EGS100" s="156"/>
      <c r="EGT100" s="156"/>
      <c r="EGU100" s="156"/>
      <c r="EGV100" s="156"/>
      <c r="EGW100" s="156"/>
      <c r="EGX100" s="156"/>
      <c r="EGY100" s="156"/>
      <c r="EGZ100" s="156"/>
      <c r="EHA100" s="156"/>
      <c r="EHB100" s="156"/>
      <c r="EHC100" s="156"/>
      <c r="EHD100" s="156"/>
      <c r="EHE100" s="156"/>
      <c r="EHF100" s="156"/>
      <c r="EHG100" s="156"/>
      <c r="EHH100" s="156"/>
      <c r="EHI100" s="156"/>
      <c r="EHJ100" s="156"/>
      <c r="EHK100" s="156"/>
      <c r="EHL100" s="156"/>
      <c r="EHM100" s="156"/>
      <c r="EHN100" s="156"/>
      <c r="EHO100" s="156"/>
      <c r="EHP100" s="156"/>
      <c r="EHQ100" s="156"/>
      <c r="EHR100" s="156"/>
      <c r="EHS100" s="156"/>
      <c r="EHT100" s="156"/>
      <c r="EHU100" s="156"/>
      <c r="EHV100" s="156"/>
      <c r="EHW100" s="156"/>
      <c r="EHX100" s="156"/>
      <c r="EHY100" s="156"/>
      <c r="EHZ100" s="156"/>
      <c r="EIA100" s="156"/>
      <c r="EIB100" s="156"/>
      <c r="EIC100" s="156"/>
      <c r="EID100" s="156"/>
      <c r="EIE100" s="156"/>
      <c r="EIF100" s="156"/>
      <c r="EIG100" s="156"/>
      <c r="EIH100" s="156"/>
      <c r="EII100" s="156"/>
      <c r="EIJ100" s="156"/>
      <c r="EIK100" s="156"/>
      <c r="EIL100" s="156"/>
      <c r="EIM100" s="156"/>
      <c r="EIN100" s="156"/>
      <c r="EIO100" s="156"/>
      <c r="EIP100" s="156"/>
      <c r="EIQ100" s="156"/>
      <c r="EIR100" s="156"/>
      <c r="EIS100" s="156"/>
      <c r="EIT100" s="156"/>
      <c r="EIU100" s="156"/>
      <c r="EIV100" s="156"/>
      <c r="EIW100" s="156"/>
      <c r="EIX100" s="156"/>
      <c r="EIY100" s="156"/>
      <c r="EIZ100" s="156"/>
      <c r="EJA100" s="156"/>
      <c r="EJB100" s="156"/>
      <c r="EJC100" s="156"/>
      <c r="EJD100" s="156"/>
      <c r="EJE100" s="156"/>
      <c r="EJF100" s="156"/>
      <c r="EJG100" s="156"/>
      <c r="EJH100" s="156"/>
      <c r="EJI100" s="156"/>
      <c r="EJJ100" s="156"/>
      <c r="EJK100" s="156"/>
      <c r="EJL100" s="156"/>
      <c r="EJM100" s="156"/>
      <c r="EJN100" s="156"/>
      <c r="EJO100" s="156"/>
      <c r="EJP100" s="156"/>
      <c r="EJQ100" s="156"/>
      <c r="EJR100" s="156"/>
      <c r="EJS100" s="156"/>
      <c r="EJT100" s="156"/>
      <c r="EJU100" s="156"/>
      <c r="EJV100" s="156"/>
      <c r="EJW100" s="156"/>
      <c r="EJX100" s="156"/>
      <c r="EJY100" s="156"/>
      <c r="EJZ100" s="156"/>
      <c r="EKA100" s="156"/>
      <c r="EKB100" s="156"/>
      <c r="EKC100" s="156"/>
      <c r="EKD100" s="156"/>
      <c r="EKE100" s="156"/>
      <c r="EKF100" s="156"/>
      <c r="EKG100" s="156"/>
      <c r="EKH100" s="156"/>
      <c r="EKI100" s="156"/>
      <c r="EKJ100" s="156"/>
      <c r="EKK100" s="156"/>
      <c r="EKL100" s="156"/>
      <c r="EKM100" s="156"/>
      <c r="EKN100" s="156"/>
      <c r="EKO100" s="156"/>
      <c r="EKP100" s="156"/>
      <c r="EKQ100" s="156"/>
      <c r="EKR100" s="156"/>
      <c r="EKS100" s="156"/>
      <c r="EKT100" s="156"/>
      <c r="EKU100" s="156"/>
      <c r="EKV100" s="156"/>
      <c r="EKW100" s="156"/>
      <c r="EKX100" s="156"/>
      <c r="EKY100" s="156"/>
      <c r="EKZ100" s="156"/>
      <c r="ELA100" s="156"/>
      <c r="ELB100" s="156"/>
      <c r="ELC100" s="156"/>
      <c r="ELD100" s="156"/>
      <c r="ELE100" s="156"/>
      <c r="ELF100" s="156"/>
      <c r="ELG100" s="156"/>
      <c r="ELH100" s="156"/>
      <c r="ELI100" s="156"/>
      <c r="ELJ100" s="156"/>
      <c r="ELK100" s="156"/>
      <c r="ELL100" s="156"/>
      <c r="ELM100" s="156"/>
      <c r="ELN100" s="156"/>
      <c r="ELO100" s="156"/>
      <c r="ELP100" s="156"/>
      <c r="ELQ100" s="156"/>
      <c r="ELR100" s="156"/>
      <c r="ELS100" s="156"/>
      <c r="ELT100" s="156"/>
      <c r="ELU100" s="156"/>
      <c r="ELV100" s="156"/>
      <c r="ELW100" s="156"/>
      <c r="ELX100" s="156"/>
      <c r="ELY100" s="156"/>
      <c r="ELZ100" s="156"/>
      <c r="EMA100" s="156"/>
      <c r="EMB100" s="156"/>
      <c r="EMC100" s="156"/>
      <c r="EMD100" s="156"/>
      <c r="EME100" s="156"/>
      <c r="EMF100" s="156"/>
      <c r="EMG100" s="156"/>
      <c r="EMH100" s="156"/>
      <c r="EMI100" s="156"/>
      <c r="EMJ100" s="156"/>
      <c r="EMK100" s="156"/>
      <c r="EML100" s="156"/>
      <c r="EMM100" s="156"/>
      <c r="EMN100" s="156"/>
      <c r="EMO100" s="156"/>
      <c r="EMP100" s="156"/>
      <c r="EMQ100" s="156"/>
      <c r="EMR100" s="156"/>
      <c r="EMS100" s="156"/>
      <c r="EMT100" s="156"/>
      <c r="EMU100" s="156"/>
      <c r="EMV100" s="156"/>
      <c r="EMW100" s="156"/>
      <c r="EMX100" s="156"/>
      <c r="EMY100" s="156"/>
      <c r="EMZ100" s="156"/>
      <c r="ENA100" s="156"/>
      <c r="ENB100" s="156"/>
      <c r="ENC100" s="156"/>
      <c r="END100" s="156"/>
      <c r="ENE100" s="156"/>
      <c r="ENF100" s="156"/>
      <c r="ENG100" s="156"/>
      <c r="ENH100" s="156"/>
      <c r="ENI100" s="156"/>
      <c r="ENJ100" s="156"/>
      <c r="ENK100" s="156"/>
      <c r="ENL100" s="156"/>
      <c r="ENM100" s="156"/>
      <c r="ENN100" s="156"/>
      <c r="ENO100" s="156"/>
      <c r="ENP100" s="156"/>
      <c r="ENQ100" s="156"/>
      <c r="ENR100" s="156"/>
      <c r="ENS100" s="156"/>
      <c r="ENT100" s="156"/>
      <c r="ENU100" s="156"/>
      <c r="ENV100" s="156"/>
      <c r="ENW100" s="156"/>
      <c r="ENX100" s="156"/>
      <c r="ENY100" s="156"/>
      <c r="ENZ100" s="156"/>
      <c r="EOA100" s="156"/>
      <c r="EOB100" s="156"/>
      <c r="EOC100" s="156"/>
      <c r="EOD100" s="156"/>
      <c r="EOE100" s="156"/>
      <c r="EOF100" s="156"/>
      <c r="EOG100" s="156"/>
      <c r="EOH100" s="156"/>
      <c r="EOI100" s="156"/>
      <c r="EOJ100" s="156"/>
      <c r="EOK100" s="156"/>
      <c r="EOL100" s="156"/>
      <c r="EOM100" s="156"/>
      <c r="EON100" s="156"/>
      <c r="EOO100" s="156"/>
      <c r="EOP100" s="156"/>
      <c r="EOQ100" s="156"/>
      <c r="EOR100" s="156"/>
      <c r="EOS100" s="156"/>
      <c r="EOT100" s="156"/>
      <c r="EOU100" s="156"/>
      <c r="EOV100" s="156"/>
      <c r="EOW100" s="156"/>
      <c r="EOX100" s="156"/>
      <c r="EOY100" s="156"/>
      <c r="EOZ100" s="156"/>
      <c r="EPA100" s="156"/>
      <c r="EPB100" s="156"/>
      <c r="EPC100" s="156"/>
      <c r="EPD100" s="156"/>
      <c r="EPE100" s="156"/>
      <c r="EPF100" s="156"/>
      <c r="EPG100" s="156"/>
      <c r="EPH100" s="156"/>
      <c r="EPI100" s="156"/>
      <c r="EPJ100" s="156"/>
      <c r="EPK100" s="156"/>
      <c r="EPL100" s="156"/>
      <c r="EPM100" s="156"/>
      <c r="EPN100" s="156"/>
      <c r="EPO100" s="156"/>
      <c r="EPP100" s="156"/>
      <c r="EPQ100" s="156"/>
      <c r="EPR100" s="156"/>
      <c r="EPS100" s="156"/>
      <c r="EPT100" s="156"/>
      <c r="EPU100" s="156"/>
      <c r="EPV100" s="156"/>
      <c r="EPW100" s="156"/>
      <c r="EPX100" s="156"/>
      <c r="EPY100" s="156"/>
      <c r="EPZ100" s="156"/>
      <c r="EQA100" s="156"/>
      <c r="EQB100" s="156"/>
      <c r="EQC100" s="156"/>
      <c r="EQD100" s="156"/>
      <c r="EQE100" s="156"/>
      <c r="EQF100" s="156"/>
      <c r="EQG100" s="156"/>
      <c r="EQH100" s="156"/>
      <c r="EQI100" s="156"/>
      <c r="EQJ100" s="156"/>
      <c r="EQK100" s="156"/>
      <c r="EQL100" s="156"/>
      <c r="EQM100" s="156"/>
      <c r="EQN100" s="156"/>
      <c r="EQO100" s="156"/>
      <c r="EQP100" s="156"/>
      <c r="EQQ100" s="156"/>
      <c r="EQR100" s="156"/>
      <c r="EQS100" s="156"/>
      <c r="EQT100" s="156"/>
      <c r="EQU100" s="156"/>
      <c r="EQV100" s="156"/>
      <c r="EQW100" s="156"/>
      <c r="EQX100" s="156"/>
      <c r="EQY100" s="156"/>
      <c r="EQZ100" s="156"/>
      <c r="ERA100" s="156"/>
      <c r="ERB100" s="156"/>
      <c r="ERC100" s="156"/>
      <c r="ERD100" s="156"/>
      <c r="ERE100" s="156"/>
      <c r="ERF100" s="156"/>
      <c r="ERG100" s="156"/>
      <c r="ERH100" s="156"/>
      <c r="ERI100" s="156"/>
      <c r="ERJ100" s="156"/>
      <c r="ERK100" s="156"/>
      <c r="ERL100" s="156"/>
      <c r="ERM100" s="156"/>
      <c r="ERN100" s="156"/>
      <c r="ERO100" s="156"/>
      <c r="ERP100" s="156"/>
      <c r="ERQ100" s="156"/>
      <c r="ERR100" s="156"/>
      <c r="ERS100" s="156"/>
      <c r="ERT100" s="156"/>
      <c r="ERU100" s="156"/>
      <c r="ERV100" s="156"/>
      <c r="ERW100" s="156"/>
      <c r="ERX100" s="156"/>
      <c r="ERY100" s="156"/>
      <c r="ERZ100" s="156"/>
      <c r="ESA100" s="156"/>
      <c r="ESB100" s="156"/>
      <c r="ESC100" s="156"/>
      <c r="ESD100" s="156"/>
      <c r="ESE100" s="156"/>
      <c r="ESF100" s="156"/>
      <c r="ESG100" s="156"/>
      <c r="ESH100" s="156"/>
      <c r="ESI100" s="156"/>
      <c r="ESJ100" s="156"/>
      <c r="ESK100" s="156"/>
      <c r="ESL100" s="156"/>
      <c r="ESM100" s="156"/>
      <c r="ESN100" s="156"/>
      <c r="ESO100" s="156"/>
      <c r="ESP100" s="156"/>
      <c r="ESQ100" s="156"/>
      <c r="ESR100" s="156"/>
      <c r="ESS100" s="156"/>
      <c r="EST100" s="156"/>
      <c r="ESU100" s="156"/>
      <c r="ESV100" s="156"/>
      <c r="ESW100" s="156"/>
      <c r="ESX100" s="156"/>
      <c r="ESY100" s="156"/>
      <c r="ESZ100" s="156"/>
      <c r="ETA100" s="156"/>
      <c r="ETB100" s="156"/>
      <c r="ETC100" s="156"/>
      <c r="ETD100" s="156"/>
      <c r="ETE100" s="156"/>
      <c r="ETF100" s="156"/>
      <c r="ETG100" s="156"/>
      <c r="ETH100" s="156"/>
      <c r="ETI100" s="156"/>
      <c r="ETJ100" s="156"/>
      <c r="ETK100" s="156"/>
      <c r="ETL100" s="156"/>
      <c r="ETM100" s="156"/>
      <c r="ETN100" s="156"/>
      <c r="ETO100" s="156"/>
      <c r="ETP100" s="156"/>
      <c r="ETQ100" s="156"/>
      <c r="ETR100" s="156"/>
      <c r="ETS100" s="156"/>
      <c r="ETT100" s="156"/>
      <c r="ETU100" s="156"/>
      <c r="ETV100" s="156"/>
      <c r="ETW100" s="156"/>
      <c r="ETX100" s="156"/>
      <c r="ETY100" s="156"/>
      <c r="ETZ100" s="156"/>
      <c r="EUA100" s="156"/>
      <c r="EUB100" s="156"/>
      <c r="EUC100" s="156"/>
      <c r="EUD100" s="156"/>
      <c r="EUE100" s="156"/>
      <c r="EUF100" s="156"/>
      <c r="EUG100" s="156"/>
      <c r="EUH100" s="156"/>
      <c r="EUI100" s="156"/>
      <c r="EUJ100" s="156"/>
      <c r="EUK100" s="156"/>
      <c r="EUL100" s="156"/>
      <c r="EUM100" s="156"/>
      <c r="EUN100" s="156"/>
      <c r="EUO100" s="156"/>
      <c r="EUP100" s="156"/>
      <c r="EUQ100" s="156"/>
      <c r="EUR100" s="156"/>
      <c r="EUS100" s="156"/>
      <c r="EUT100" s="156"/>
      <c r="EUU100" s="156"/>
      <c r="EUV100" s="156"/>
      <c r="EUW100" s="156"/>
      <c r="EUX100" s="156"/>
      <c r="EUY100" s="156"/>
      <c r="EUZ100" s="156"/>
      <c r="EVA100" s="156"/>
      <c r="EVB100" s="156"/>
      <c r="EVC100" s="156"/>
      <c r="EVD100" s="156"/>
      <c r="EVE100" s="156"/>
      <c r="EVF100" s="156"/>
      <c r="EVG100" s="156"/>
      <c r="EVH100" s="156"/>
      <c r="EVI100" s="156"/>
      <c r="EVJ100" s="156"/>
      <c r="EVK100" s="156"/>
      <c r="EVL100" s="156"/>
      <c r="EVM100" s="156"/>
      <c r="EVN100" s="156"/>
      <c r="EVO100" s="156"/>
      <c r="EVP100" s="156"/>
      <c r="EVQ100" s="156"/>
      <c r="EVR100" s="156"/>
      <c r="EVS100" s="156"/>
      <c r="EVT100" s="156"/>
      <c r="EVU100" s="156"/>
      <c r="EVV100" s="156"/>
      <c r="EVW100" s="156"/>
      <c r="EVX100" s="156"/>
      <c r="EVY100" s="156"/>
      <c r="EVZ100" s="156"/>
      <c r="EWA100" s="156"/>
      <c r="EWB100" s="156"/>
      <c r="EWC100" s="156"/>
      <c r="EWD100" s="156"/>
      <c r="EWE100" s="156"/>
      <c r="EWF100" s="156"/>
      <c r="EWG100" s="156"/>
      <c r="EWH100" s="156"/>
      <c r="EWI100" s="156"/>
      <c r="EWJ100" s="156"/>
      <c r="EWK100" s="156"/>
      <c r="EWL100" s="156"/>
      <c r="EWM100" s="156"/>
      <c r="EWN100" s="156"/>
      <c r="EWO100" s="156"/>
      <c r="EWP100" s="156"/>
      <c r="EWQ100" s="156"/>
      <c r="EWR100" s="156"/>
      <c r="EWS100" s="156"/>
      <c r="EWT100" s="156"/>
      <c r="EWU100" s="156"/>
      <c r="EWV100" s="156"/>
      <c r="EWW100" s="156"/>
      <c r="EWX100" s="156"/>
      <c r="EWY100" s="156"/>
      <c r="EWZ100" s="156"/>
      <c r="EXA100" s="156"/>
      <c r="EXB100" s="156"/>
      <c r="EXC100" s="156"/>
      <c r="EXD100" s="156"/>
      <c r="EXE100" s="156"/>
      <c r="EXF100" s="156"/>
      <c r="EXG100" s="156"/>
      <c r="EXH100" s="156"/>
      <c r="EXI100" s="156"/>
      <c r="EXJ100" s="156"/>
      <c r="EXK100" s="156"/>
      <c r="EXL100" s="156"/>
      <c r="EXM100" s="156"/>
      <c r="EXN100" s="156"/>
      <c r="EXO100" s="156"/>
      <c r="EXP100" s="156"/>
      <c r="EXQ100" s="156"/>
      <c r="EXR100" s="156"/>
      <c r="EXS100" s="156"/>
      <c r="EXT100" s="156"/>
      <c r="EXU100" s="156"/>
      <c r="EXV100" s="156"/>
      <c r="EXW100" s="156"/>
      <c r="EXX100" s="156"/>
      <c r="EXY100" s="156"/>
      <c r="EXZ100" s="156"/>
      <c r="EYA100" s="156"/>
      <c r="EYB100" s="156"/>
      <c r="EYC100" s="156"/>
      <c r="EYD100" s="156"/>
      <c r="EYE100" s="156"/>
      <c r="EYF100" s="156"/>
      <c r="EYG100" s="156"/>
      <c r="EYH100" s="156"/>
      <c r="EYI100" s="156"/>
      <c r="EYJ100" s="156"/>
      <c r="EYK100" s="156"/>
      <c r="EYL100" s="156"/>
      <c r="EYM100" s="156"/>
      <c r="EYN100" s="156"/>
      <c r="EYO100" s="156"/>
      <c r="EYP100" s="156"/>
      <c r="EYQ100" s="156"/>
      <c r="EYR100" s="156"/>
      <c r="EYS100" s="156"/>
      <c r="EYT100" s="156"/>
      <c r="EYU100" s="156"/>
      <c r="EYV100" s="156"/>
      <c r="EYW100" s="156"/>
      <c r="EYX100" s="156"/>
      <c r="EYY100" s="156"/>
      <c r="EYZ100" s="156"/>
      <c r="EZA100" s="156"/>
      <c r="EZB100" s="156"/>
      <c r="EZC100" s="156"/>
      <c r="EZD100" s="156"/>
      <c r="EZE100" s="156"/>
      <c r="EZF100" s="156"/>
      <c r="EZG100" s="156"/>
      <c r="EZH100" s="156"/>
      <c r="EZI100" s="156"/>
      <c r="EZJ100" s="156"/>
      <c r="EZK100" s="156"/>
      <c r="EZL100" s="156"/>
      <c r="EZM100" s="156"/>
      <c r="EZN100" s="156"/>
      <c r="EZO100" s="156"/>
      <c r="EZP100" s="156"/>
      <c r="EZQ100" s="156"/>
      <c r="EZR100" s="156"/>
      <c r="EZS100" s="156"/>
      <c r="EZT100" s="156"/>
      <c r="EZU100" s="156"/>
      <c r="EZV100" s="156"/>
      <c r="EZW100" s="156"/>
      <c r="EZX100" s="156"/>
      <c r="EZY100" s="156"/>
      <c r="EZZ100" s="156"/>
      <c r="FAA100" s="156"/>
      <c r="FAB100" s="156"/>
      <c r="FAC100" s="156"/>
      <c r="FAD100" s="156"/>
      <c r="FAE100" s="156"/>
      <c r="FAF100" s="156"/>
      <c r="FAG100" s="156"/>
      <c r="FAH100" s="156"/>
      <c r="FAI100" s="156"/>
      <c r="FAJ100" s="156"/>
      <c r="FAK100" s="156"/>
      <c r="FAL100" s="156"/>
      <c r="FAM100" s="156"/>
      <c r="FAN100" s="156"/>
      <c r="FAO100" s="156"/>
      <c r="FAP100" s="156"/>
      <c r="FAQ100" s="156"/>
      <c r="FAR100" s="156"/>
      <c r="FAS100" s="156"/>
      <c r="FAT100" s="156"/>
      <c r="FAU100" s="156"/>
      <c r="FAV100" s="156"/>
      <c r="FAW100" s="156"/>
      <c r="FAX100" s="156"/>
      <c r="FAY100" s="156"/>
      <c r="FAZ100" s="156"/>
      <c r="FBA100" s="156"/>
      <c r="FBB100" s="156"/>
      <c r="FBC100" s="156"/>
      <c r="FBD100" s="156"/>
      <c r="FBE100" s="156"/>
      <c r="FBF100" s="156"/>
      <c r="FBG100" s="156"/>
      <c r="FBH100" s="156"/>
      <c r="FBI100" s="156"/>
      <c r="FBJ100" s="156"/>
      <c r="FBK100" s="156"/>
      <c r="FBL100" s="156"/>
      <c r="FBM100" s="156"/>
      <c r="FBN100" s="156"/>
      <c r="FBO100" s="156"/>
      <c r="FBP100" s="156"/>
      <c r="FBQ100" s="156"/>
      <c r="FBR100" s="156"/>
      <c r="FBS100" s="156"/>
      <c r="FBT100" s="156"/>
      <c r="FBU100" s="156"/>
      <c r="FBV100" s="156"/>
      <c r="FBW100" s="156"/>
      <c r="FBX100" s="156"/>
      <c r="FBY100" s="156"/>
      <c r="FBZ100" s="156"/>
      <c r="FCA100" s="156"/>
      <c r="FCB100" s="156"/>
      <c r="FCC100" s="156"/>
      <c r="FCD100" s="156"/>
      <c r="FCE100" s="156"/>
      <c r="FCF100" s="156"/>
      <c r="FCG100" s="156"/>
      <c r="FCH100" s="156"/>
      <c r="FCI100" s="156"/>
      <c r="FCJ100" s="156"/>
      <c r="FCK100" s="156"/>
      <c r="FCL100" s="156"/>
      <c r="FCM100" s="156"/>
      <c r="FCN100" s="156"/>
      <c r="FCO100" s="156"/>
      <c r="FCP100" s="156"/>
      <c r="FCQ100" s="156"/>
      <c r="FCR100" s="156"/>
      <c r="FCS100" s="156"/>
      <c r="FCT100" s="156"/>
      <c r="FCU100" s="156"/>
      <c r="FCV100" s="156"/>
      <c r="FCW100" s="156"/>
      <c r="FCX100" s="156"/>
      <c r="FCY100" s="156"/>
      <c r="FCZ100" s="156"/>
      <c r="FDA100" s="156"/>
      <c r="FDB100" s="156"/>
      <c r="FDC100" s="156"/>
      <c r="FDD100" s="156"/>
      <c r="FDE100" s="156"/>
      <c r="FDF100" s="156"/>
      <c r="FDG100" s="156"/>
      <c r="FDH100" s="156"/>
      <c r="FDI100" s="156"/>
      <c r="FDJ100" s="156"/>
      <c r="FDK100" s="156"/>
      <c r="FDL100" s="156"/>
      <c r="FDM100" s="156"/>
      <c r="FDN100" s="156"/>
      <c r="FDO100" s="156"/>
      <c r="FDP100" s="156"/>
      <c r="FDQ100" s="156"/>
      <c r="FDR100" s="156"/>
      <c r="FDS100" s="156"/>
      <c r="FDT100" s="156"/>
      <c r="FDU100" s="156"/>
      <c r="FDV100" s="156"/>
      <c r="FDW100" s="156"/>
      <c r="FDX100" s="156"/>
      <c r="FDY100" s="156"/>
      <c r="FDZ100" s="156"/>
      <c r="FEA100" s="156"/>
      <c r="FEB100" s="156"/>
      <c r="FEC100" s="156"/>
      <c r="FED100" s="156"/>
      <c r="FEE100" s="156"/>
      <c r="FEF100" s="156"/>
      <c r="FEG100" s="156"/>
      <c r="FEH100" s="156"/>
      <c r="FEI100" s="156"/>
      <c r="FEJ100" s="156"/>
      <c r="FEK100" s="156"/>
      <c r="FEL100" s="156"/>
      <c r="FEM100" s="156"/>
      <c r="FEN100" s="156"/>
      <c r="FEO100" s="156"/>
      <c r="FEP100" s="156"/>
      <c r="FEQ100" s="156"/>
      <c r="FER100" s="156"/>
      <c r="FES100" s="156"/>
      <c r="FET100" s="156"/>
      <c r="FEU100" s="156"/>
      <c r="FEV100" s="156"/>
      <c r="FEW100" s="156"/>
      <c r="FEX100" s="156"/>
      <c r="FEY100" s="156"/>
      <c r="FEZ100" s="156"/>
      <c r="FFA100" s="156"/>
      <c r="FFB100" s="156"/>
      <c r="FFC100" s="156"/>
      <c r="FFD100" s="156"/>
      <c r="FFE100" s="156"/>
      <c r="FFF100" s="156"/>
      <c r="FFG100" s="156"/>
      <c r="FFH100" s="156"/>
      <c r="FFI100" s="156"/>
      <c r="FFJ100" s="156"/>
      <c r="FFK100" s="156"/>
      <c r="FFL100" s="156"/>
      <c r="FFM100" s="156"/>
      <c r="FFN100" s="156"/>
      <c r="FFO100" s="156"/>
      <c r="FFP100" s="156"/>
      <c r="FFQ100" s="156"/>
      <c r="FFR100" s="156"/>
      <c r="FFS100" s="156"/>
      <c r="FFT100" s="156"/>
      <c r="FFU100" s="156"/>
      <c r="FFV100" s="156"/>
      <c r="FFW100" s="156"/>
      <c r="FFX100" s="156"/>
      <c r="FFY100" s="156"/>
      <c r="FFZ100" s="156"/>
      <c r="FGA100" s="156"/>
      <c r="FGB100" s="156"/>
      <c r="FGC100" s="156"/>
      <c r="FGD100" s="156"/>
      <c r="FGE100" s="156"/>
      <c r="FGF100" s="156"/>
      <c r="FGG100" s="156"/>
      <c r="FGH100" s="156"/>
      <c r="FGI100" s="156"/>
      <c r="FGJ100" s="156"/>
      <c r="FGK100" s="156"/>
      <c r="FGL100" s="156"/>
      <c r="FGM100" s="156"/>
      <c r="FGN100" s="156"/>
      <c r="FGO100" s="156"/>
      <c r="FGP100" s="156"/>
      <c r="FGQ100" s="156"/>
      <c r="FGR100" s="156"/>
      <c r="FGS100" s="156"/>
      <c r="FGT100" s="156"/>
      <c r="FGU100" s="156"/>
      <c r="FGV100" s="156"/>
      <c r="FGW100" s="156"/>
      <c r="FGX100" s="156"/>
      <c r="FGY100" s="156"/>
      <c r="FGZ100" s="156"/>
      <c r="FHA100" s="156"/>
      <c r="FHB100" s="156"/>
      <c r="FHC100" s="156"/>
      <c r="FHD100" s="156"/>
      <c r="FHE100" s="156"/>
      <c r="FHF100" s="156"/>
      <c r="FHG100" s="156"/>
      <c r="FHH100" s="156"/>
      <c r="FHI100" s="156"/>
      <c r="FHJ100" s="156"/>
      <c r="FHK100" s="156"/>
      <c r="FHL100" s="156"/>
      <c r="FHM100" s="156"/>
      <c r="FHN100" s="156"/>
      <c r="FHO100" s="156"/>
      <c r="FHP100" s="156"/>
      <c r="FHQ100" s="156"/>
      <c r="FHR100" s="156"/>
      <c r="FHS100" s="156"/>
      <c r="FHT100" s="156"/>
      <c r="FHU100" s="156"/>
      <c r="FHV100" s="156"/>
      <c r="FHW100" s="156"/>
      <c r="FHX100" s="156"/>
      <c r="FHY100" s="156"/>
      <c r="FHZ100" s="156"/>
      <c r="FIA100" s="156"/>
      <c r="FIB100" s="156"/>
      <c r="FIC100" s="156"/>
      <c r="FID100" s="156"/>
      <c r="FIE100" s="156"/>
      <c r="FIF100" s="156"/>
      <c r="FIG100" s="156"/>
      <c r="FIH100" s="156"/>
      <c r="FII100" s="156"/>
      <c r="FIJ100" s="156"/>
      <c r="FIK100" s="156"/>
      <c r="FIL100" s="156"/>
      <c r="FIM100" s="156"/>
      <c r="FIN100" s="156"/>
      <c r="FIO100" s="156"/>
      <c r="FIP100" s="156"/>
      <c r="FIQ100" s="156"/>
      <c r="FIR100" s="156"/>
      <c r="FIS100" s="156"/>
      <c r="FIT100" s="156"/>
      <c r="FIU100" s="156"/>
      <c r="FIV100" s="156"/>
      <c r="FIW100" s="156"/>
      <c r="FIX100" s="156"/>
      <c r="FIY100" s="156"/>
      <c r="FIZ100" s="156"/>
      <c r="FJA100" s="156"/>
      <c r="FJB100" s="156"/>
      <c r="FJC100" s="156"/>
      <c r="FJD100" s="156"/>
      <c r="FJE100" s="156"/>
      <c r="FJF100" s="156"/>
      <c r="FJG100" s="156"/>
      <c r="FJH100" s="156"/>
      <c r="FJI100" s="156"/>
      <c r="FJJ100" s="156"/>
      <c r="FJK100" s="156"/>
      <c r="FJL100" s="156"/>
      <c r="FJM100" s="156"/>
      <c r="FJN100" s="156"/>
      <c r="FJO100" s="156"/>
      <c r="FJP100" s="156"/>
      <c r="FJQ100" s="156"/>
      <c r="FJR100" s="156"/>
      <c r="FJS100" s="156"/>
      <c r="FJT100" s="156"/>
      <c r="FJU100" s="156"/>
      <c r="FJV100" s="156"/>
      <c r="FJW100" s="156"/>
      <c r="FJX100" s="156"/>
      <c r="FJY100" s="156"/>
      <c r="FJZ100" s="156"/>
      <c r="FKA100" s="156"/>
      <c r="FKB100" s="156"/>
      <c r="FKC100" s="156"/>
      <c r="FKD100" s="156"/>
      <c r="FKE100" s="156"/>
      <c r="FKF100" s="156"/>
      <c r="FKG100" s="156"/>
      <c r="FKH100" s="156"/>
      <c r="FKI100" s="156"/>
      <c r="FKJ100" s="156"/>
      <c r="FKK100" s="156"/>
      <c r="FKL100" s="156"/>
      <c r="FKM100" s="156"/>
      <c r="FKN100" s="156"/>
      <c r="FKO100" s="156"/>
      <c r="FKP100" s="156"/>
      <c r="FKQ100" s="156"/>
      <c r="FKR100" s="156"/>
      <c r="FKS100" s="156"/>
      <c r="FKT100" s="156"/>
      <c r="FKU100" s="156"/>
      <c r="FKV100" s="156"/>
      <c r="FKW100" s="156"/>
      <c r="FKX100" s="156"/>
      <c r="FKY100" s="156"/>
      <c r="FKZ100" s="156"/>
      <c r="FLA100" s="156"/>
      <c r="FLB100" s="156"/>
      <c r="FLC100" s="156"/>
      <c r="FLD100" s="156"/>
      <c r="FLE100" s="156"/>
      <c r="FLF100" s="156"/>
      <c r="FLG100" s="156"/>
      <c r="FLH100" s="156"/>
      <c r="FLI100" s="156"/>
      <c r="FLJ100" s="156"/>
      <c r="FLK100" s="156"/>
      <c r="FLL100" s="156"/>
      <c r="FLM100" s="156"/>
      <c r="FLN100" s="156"/>
      <c r="FLO100" s="156"/>
      <c r="FLP100" s="156"/>
      <c r="FLQ100" s="156"/>
      <c r="FLR100" s="156"/>
      <c r="FLS100" s="156"/>
      <c r="FLT100" s="156"/>
      <c r="FLU100" s="156"/>
      <c r="FLV100" s="156"/>
      <c r="FLW100" s="156"/>
      <c r="FLX100" s="156"/>
      <c r="FLY100" s="156"/>
      <c r="FLZ100" s="156"/>
      <c r="FMA100" s="156"/>
      <c r="FMB100" s="156"/>
      <c r="FMC100" s="156"/>
      <c r="FMD100" s="156"/>
      <c r="FME100" s="156"/>
      <c r="FMF100" s="156"/>
      <c r="FMG100" s="156"/>
      <c r="FMH100" s="156"/>
      <c r="FMI100" s="156"/>
      <c r="FMJ100" s="156"/>
      <c r="FMK100" s="156"/>
      <c r="FML100" s="156"/>
      <c r="FMM100" s="156"/>
      <c r="FMN100" s="156"/>
      <c r="FMO100" s="156"/>
      <c r="FMP100" s="156"/>
      <c r="FMQ100" s="156"/>
      <c r="FMR100" s="156"/>
      <c r="FMS100" s="156"/>
      <c r="FMT100" s="156"/>
      <c r="FMU100" s="156"/>
      <c r="FMV100" s="156"/>
      <c r="FMW100" s="156"/>
      <c r="FMX100" s="156"/>
      <c r="FMY100" s="156"/>
      <c r="FMZ100" s="156"/>
      <c r="FNA100" s="156"/>
      <c r="FNB100" s="156"/>
      <c r="FNC100" s="156"/>
      <c r="FND100" s="156"/>
      <c r="FNE100" s="156"/>
      <c r="FNF100" s="156"/>
      <c r="FNG100" s="156"/>
      <c r="FNH100" s="156"/>
      <c r="FNI100" s="156"/>
      <c r="FNJ100" s="156"/>
      <c r="FNK100" s="156"/>
      <c r="FNL100" s="156"/>
      <c r="FNM100" s="156"/>
      <c r="FNN100" s="156"/>
      <c r="FNO100" s="156"/>
      <c r="FNP100" s="156"/>
      <c r="FNQ100" s="156"/>
      <c r="FNR100" s="156"/>
      <c r="FNS100" s="156"/>
      <c r="FNT100" s="156"/>
      <c r="FNU100" s="156"/>
      <c r="FNV100" s="156"/>
      <c r="FNW100" s="156"/>
      <c r="FNX100" s="156"/>
      <c r="FNY100" s="156"/>
      <c r="FNZ100" s="156"/>
      <c r="FOA100" s="156"/>
      <c r="FOB100" s="156"/>
      <c r="FOC100" s="156"/>
      <c r="FOD100" s="156"/>
      <c r="FOE100" s="156"/>
      <c r="FOF100" s="156"/>
      <c r="FOG100" s="156"/>
      <c r="FOH100" s="156"/>
      <c r="FOI100" s="156"/>
      <c r="FOJ100" s="156"/>
      <c r="FOK100" s="156"/>
      <c r="FOL100" s="156"/>
      <c r="FOM100" s="156"/>
      <c r="FON100" s="156"/>
      <c r="FOO100" s="156"/>
      <c r="FOP100" s="156"/>
      <c r="FOQ100" s="156"/>
      <c r="FOR100" s="156"/>
      <c r="FOS100" s="156"/>
      <c r="FOT100" s="156"/>
      <c r="FOU100" s="156"/>
      <c r="FOV100" s="156"/>
      <c r="FOW100" s="156"/>
      <c r="FOX100" s="156"/>
      <c r="FOY100" s="156"/>
      <c r="FOZ100" s="156"/>
      <c r="FPA100" s="156"/>
      <c r="FPB100" s="156"/>
      <c r="FPC100" s="156"/>
      <c r="FPD100" s="156"/>
      <c r="FPE100" s="156"/>
      <c r="FPF100" s="156"/>
      <c r="FPG100" s="156"/>
      <c r="FPH100" s="156"/>
      <c r="FPI100" s="156"/>
      <c r="FPJ100" s="156"/>
      <c r="FPK100" s="156"/>
      <c r="FPL100" s="156"/>
      <c r="FPM100" s="156"/>
      <c r="FPN100" s="156"/>
      <c r="FPO100" s="156"/>
      <c r="FPP100" s="156"/>
      <c r="FPQ100" s="156"/>
      <c r="FPR100" s="156"/>
      <c r="FPS100" s="156"/>
      <c r="FPT100" s="156"/>
      <c r="FPU100" s="156"/>
      <c r="FPV100" s="156"/>
      <c r="FPW100" s="156"/>
      <c r="FPX100" s="156"/>
      <c r="FPY100" s="156"/>
      <c r="FPZ100" s="156"/>
      <c r="FQA100" s="156"/>
      <c r="FQB100" s="156"/>
      <c r="FQC100" s="156"/>
      <c r="FQD100" s="156"/>
      <c r="FQE100" s="156"/>
      <c r="FQF100" s="156"/>
      <c r="FQG100" s="156"/>
      <c r="FQH100" s="156"/>
      <c r="FQI100" s="156"/>
      <c r="FQJ100" s="156"/>
      <c r="FQK100" s="156"/>
      <c r="FQL100" s="156"/>
      <c r="FQM100" s="156"/>
      <c r="FQN100" s="156"/>
      <c r="FQO100" s="156"/>
      <c r="FQP100" s="156"/>
      <c r="FQQ100" s="156"/>
      <c r="FQR100" s="156"/>
      <c r="FQS100" s="156"/>
      <c r="FQT100" s="156"/>
      <c r="FQU100" s="156"/>
      <c r="FQV100" s="156"/>
      <c r="FQW100" s="156"/>
      <c r="FQX100" s="156"/>
      <c r="FQY100" s="156"/>
      <c r="FQZ100" s="156"/>
      <c r="FRA100" s="156"/>
      <c r="FRB100" s="156"/>
      <c r="FRC100" s="156"/>
      <c r="FRD100" s="156"/>
      <c r="FRE100" s="156"/>
      <c r="FRF100" s="156"/>
      <c r="FRG100" s="156"/>
      <c r="FRH100" s="156"/>
      <c r="FRI100" s="156"/>
      <c r="FRJ100" s="156"/>
      <c r="FRK100" s="156"/>
      <c r="FRL100" s="156"/>
      <c r="FRM100" s="156"/>
      <c r="FRN100" s="156"/>
      <c r="FRO100" s="156"/>
      <c r="FRP100" s="156"/>
      <c r="FRQ100" s="156"/>
      <c r="FRR100" s="156"/>
      <c r="FRS100" s="156"/>
      <c r="FRT100" s="156"/>
      <c r="FRU100" s="156"/>
      <c r="FRV100" s="156"/>
      <c r="FRW100" s="156"/>
      <c r="FRX100" s="156"/>
      <c r="FRY100" s="156"/>
      <c r="FRZ100" s="156"/>
      <c r="FSA100" s="156"/>
      <c r="FSB100" s="156"/>
      <c r="FSC100" s="156"/>
      <c r="FSD100" s="156"/>
      <c r="FSE100" s="156"/>
      <c r="FSF100" s="156"/>
      <c r="FSG100" s="156"/>
      <c r="FSH100" s="156"/>
      <c r="FSI100" s="156"/>
      <c r="FSJ100" s="156"/>
      <c r="FSK100" s="156"/>
      <c r="FSL100" s="156"/>
      <c r="FSM100" s="156"/>
      <c r="FSN100" s="156"/>
      <c r="FSO100" s="156"/>
      <c r="FSP100" s="156"/>
      <c r="FSQ100" s="156"/>
      <c r="FSR100" s="156"/>
      <c r="FSS100" s="156"/>
      <c r="FST100" s="156"/>
      <c r="FSU100" s="156"/>
      <c r="FSV100" s="156"/>
      <c r="FSW100" s="156"/>
      <c r="FSX100" s="156"/>
      <c r="FSY100" s="156"/>
      <c r="FSZ100" s="156"/>
      <c r="FTA100" s="156"/>
      <c r="FTB100" s="156"/>
      <c r="FTC100" s="156"/>
      <c r="FTD100" s="156"/>
      <c r="FTE100" s="156"/>
      <c r="FTF100" s="156"/>
      <c r="FTG100" s="156"/>
      <c r="FTH100" s="156"/>
      <c r="FTI100" s="156"/>
      <c r="FTJ100" s="156"/>
      <c r="FTK100" s="156"/>
      <c r="FTL100" s="156"/>
      <c r="FTM100" s="156"/>
      <c r="FTN100" s="156"/>
      <c r="FTO100" s="156"/>
      <c r="FTP100" s="156"/>
      <c r="FTQ100" s="156"/>
      <c r="FTR100" s="156"/>
      <c r="FTS100" s="156"/>
      <c r="FTT100" s="156"/>
      <c r="FTU100" s="156"/>
      <c r="FTV100" s="156"/>
      <c r="FTW100" s="156"/>
      <c r="FTX100" s="156"/>
      <c r="FTY100" s="156"/>
      <c r="FTZ100" s="156"/>
      <c r="FUA100" s="156"/>
      <c r="FUB100" s="156"/>
      <c r="FUC100" s="156"/>
      <c r="FUD100" s="156"/>
      <c r="FUE100" s="156"/>
      <c r="FUF100" s="156"/>
      <c r="FUG100" s="156"/>
      <c r="FUH100" s="156"/>
      <c r="FUI100" s="156"/>
      <c r="FUJ100" s="156"/>
      <c r="FUK100" s="156"/>
      <c r="FUL100" s="156"/>
      <c r="FUM100" s="156"/>
      <c r="FUN100" s="156"/>
      <c r="FUO100" s="156"/>
      <c r="FUP100" s="156"/>
      <c r="FUQ100" s="156"/>
      <c r="FUR100" s="156"/>
      <c r="FUS100" s="156"/>
      <c r="FUT100" s="156"/>
      <c r="FUU100" s="156"/>
      <c r="FUV100" s="156"/>
      <c r="FUW100" s="156"/>
      <c r="FUX100" s="156"/>
      <c r="FUY100" s="156"/>
      <c r="FUZ100" s="156"/>
      <c r="FVA100" s="156"/>
      <c r="FVB100" s="156"/>
      <c r="FVC100" s="156"/>
      <c r="FVD100" s="156"/>
      <c r="FVE100" s="156"/>
      <c r="FVF100" s="156"/>
      <c r="FVG100" s="156"/>
      <c r="FVH100" s="156"/>
      <c r="FVI100" s="156"/>
      <c r="FVJ100" s="156"/>
      <c r="FVK100" s="156"/>
      <c r="FVL100" s="156"/>
      <c r="FVM100" s="156"/>
      <c r="FVN100" s="156"/>
      <c r="FVO100" s="156"/>
      <c r="FVP100" s="156"/>
      <c r="FVQ100" s="156"/>
      <c r="FVR100" s="156"/>
      <c r="FVS100" s="156"/>
      <c r="FVT100" s="156"/>
      <c r="FVU100" s="156"/>
      <c r="FVV100" s="156"/>
      <c r="FVW100" s="156"/>
      <c r="FVX100" s="156"/>
      <c r="FVY100" s="156"/>
      <c r="FVZ100" s="156"/>
      <c r="FWA100" s="156"/>
      <c r="FWB100" s="156"/>
      <c r="FWC100" s="156"/>
      <c r="FWD100" s="156"/>
      <c r="FWE100" s="156"/>
      <c r="FWF100" s="156"/>
      <c r="FWG100" s="156"/>
      <c r="FWH100" s="156"/>
      <c r="FWI100" s="156"/>
      <c r="FWJ100" s="156"/>
      <c r="FWK100" s="156"/>
      <c r="FWL100" s="156"/>
      <c r="FWM100" s="156"/>
      <c r="FWN100" s="156"/>
      <c r="FWO100" s="156"/>
      <c r="FWP100" s="156"/>
      <c r="FWQ100" s="156"/>
      <c r="FWR100" s="156"/>
      <c r="FWS100" s="156"/>
      <c r="FWT100" s="156"/>
      <c r="FWU100" s="156"/>
      <c r="FWV100" s="156"/>
      <c r="FWW100" s="156"/>
      <c r="FWX100" s="156"/>
      <c r="FWY100" s="156"/>
      <c r="FWZ100" s="156"/>
      <c r="FXA100" s="156"/>
      <c r="FXB100" s="156"/>
      <c r="FXC100" s="156"/>
      <c r="FXD100" s="156"/>
      <c r="FXE100" s="156"/>
      <c r="FXF100" s="156"/>
      <c r="FXG100" s="156"/>
      <c r="FXH100" s="156"/>
      <c r="FXI100" s="156"/>
      <c r="FXJ100" s="156"/>
      <c r="FXK100" s="156"/>
      <c r="FXL100" s="156"/>
      <c r="FXM100" s="156"/>
      <c r="FXN100" s="156"/>
      <c r="FXO100" s="156"/>
      <c r="FXP100" s="156"/>
      <c r="FXQ100" s="156"/>
      <c r="FXR100" s="156"/>
      <c r="FXS100" s="156"/>
      <c r="FXT100" s="156"/>
      <c r="FXU100" s="156"/>
      <c r="FXV100" s="156"/>
      <c r="FXW100" s="156"/>
      <c r="FXX100" s="156"/>
      <c r="FXY100" s="156"/>
      <c r="FXZ100" s="156"/>
      <c r="FYA100" s="156"/>
      <c r="FYB100" s="156"/>
      <c r="FYC100" s="156"/>
      <c r="FYD100" s="156"/>
      <c r="FYE100" s="156"/>
      <c r="FYF100" s="156"/>
      <c r="FYG100" s="156"/>
      <c r="FYH100" s="156"/>
      <c r="FYI100" s="156"/>
      <c r="FYJ100" s="156"/>
      <c r="FYK100" s="156"/>
      <c r="FYL100" s="156"/>
      <c r="FYM100" s="156"/>
      <c r="FYN100" s="156"/>
      <c r="FYO100" s="156"/>
      <c r="FYP100" s="156"/>
      <c r="FYQ100" s="156"/>
      <c r="FYR100" s="156"/>
      <c r="FYS100" s="156"/>
      <c r="FYT100" s="156"/>
      <c r="FYU100" s="156"/>
      <c r="FYV100" s="156"/>
      <c r="FYW100" s="156"/>
      <c r="FYX100" s="156"/>
      <c r="FYY100" s="156"/>
      <c r="FYZ100" s="156"/>
      <c r="FZA100" s="156"/>
      <c r="FZB100" s="156"/>
      <c r="FZC100" s="156"/>
      <c r="FZD100" s="156"/>
      <c r="FZE100" s="156"/>
      <c r="FZF100" s="156"/>
      <c r="FZG100" s="156"/>
      <c r="FZH100" s="156"/>
      <c r="FZI100" s="156"/>
      <c r="FZJ100" s="156"/>
      <c r="FZK100" s="156"/>
      <c r="FZL100" s="156"/>
      <c r="FZM100" s="156"/>
      <c r="FZN100" s="156"/>
      <c r="FZO100" s="156"/>
      <c r="FZP100" s="156"/>
      <c r="FZQ100" s="156"/>
      <c r="FZR100" s="156"/>
      <c r="FZS100" s="156"/>
      <c r="FZT100" s="156"/>
      <c r="FZU100" s="156"/>
      <c r="FZV100" s="156"/>
      <c r="FZW100" s="156"/>
      <c r="FZX100" s="156"/>
      <c r="FZY100" s="156"/>
      <c r="FZZ100" s="156"/>
      <c r="GAA100" s="156"/>
      <c r="GAB100" s="156"/>
      <c r="GAC100" s="156"/>
      <c r="GAD100" s="156"/>
      <c r="GAE100" s="156"/>
      <c r="GAF100" s="156"/>
      <c r="GAG100" s="156"/>
      <c r="GAH100" s="156"/>
      <c r="GAI100" s="156"/>
      <c r="GAJ100" s="156"/>
      <c r="GAK100" s="156"/>
      <c r="GAL100" s="156"/>
      <c r="GAM100" s="156"/>
      <c r="GAN100" s="156"/>
      <c r="GAO100" s="156"/>
      <c r="GAP100" s="156"/>
      <c r="GAQ100" s="156"/>
      <c r="GAR100" s="156"/>
      <c r="GAS100" s="156"/>
      <c r="GAT100" s="156"/>
      <c r="GAU100" s="156"/>
      <c r="GAV100" s="156"/>
      <c r="GAW100" s="156"/>
      <c r="GAX100" s="156"/>
      <c r="GAY100" s="156"/>
      <c r="GAZ100" s="156"/>
      <c r="GBA100" s="156"/>
      <c r="GBB100" s="156"/>
      <c r="GBC100" s="156"/>
      <c r="GBD100" s="156"/>
      <c r="GBE100" s="156"/>
      <c r="GBF100" s="156"/>
      <c r="GBG100" s="156"/>
      <c r="GBH100" s="156"/>
      <c r="GBI100" s="156"/>
      <c r="GBJ100" s="156"/>
      <c r="GBK100" s="156"/>
      <c r="GBL100" s="156"/>
      <c r="GBM100" s="156"/>
      <c r="GBN100" s="156"/>
      <c r="GBO100" s="156"/>
      <c r="GBP100" s="156"/>
      <c r="GBQ100" s="156"/>
      <c r="GBR100" s="156"/>
      <c r="GBS100" s="156"/>
      <c r="GBT100" s="156"/>
      <c r="GBU100" s="156"/>
      <c r="GBV100" s="156"/>
      <c r="GBW100" s="156"/>
      <c r="GBX100" s="156"/>
      <c r="GBY100" s="156"/>
      <c r="GBZ100" s="156"/>
      <c r="GCA100" s="156"/>
      <c r="GCB100" s="156"/>
      <c r="GCC100" s="156"/>
      <c r="GCD100" s="156"/>
      <c r="GCE100" s="156"/>
      <c r="GCF100" s="156"/>
      <c r="GCG100" s="156"/>
      <c r="GCH100" s="156"/>
      <c r="GCI100" s="156"/>
      <c r="GCJ100" s="156"/>
      <c r="GCK100" s="156"/>
      <c r="GCL100" s="156"/>
      <c r="GCM100" s="156"/>
      <c r="GCN100" s="156"/>
      <c r="GCO100" s="156"/>
      <c r="GCP100" s="156"/>
      <c r="GCQ100" s="156"/>
      <c r="GCR100" s="156"/>
      <c r="GCS100" s="156"/>
      <c r="GCT100" s="156"/>
      <c r="GCU100" s="156"/>
      <c r="GCV100" s="156"/>
      <c r="GCW100" s="156"/>
      <c r="GCX100" s="156"/>
      <c r="GCY100" s="156"/>
      <c r="GCZ100" s="156"/>
      <c r="GDA100" s="156"/>
      <c r="GDB100" s="156"/>
      <c r="GDC100" s="156"/>
      <c r="GDD100" s="156"/>
      <c r="GDE100" s="156"/>
      <c r="GDF100" s="156"/>
      <c r="GDG100" s="156"/>
      <c r="GDH100" s="156"/>
      <c r="GDI100" s="156"/>
      <c r="GDJ100" s="156"/>
      <c r="GDK100" s="156"/>
      <c r="GDL100" s="156"/>
      <c r="GDM100" s="156"/>
      <c r="GDN100" s="156"/>
      <c r="GDO100" s="156"/>
      <c r="GDP100" s="156"/>
      <c r="GDQ100" s="156"/>
      <c r="GDR100" s="156"/>
      <c r="GDS100" s="156"/>
      <c r="GDT100" s="156"/>
      <c r="GDU100" s="156"/>
      <c r="GDV100" s="156"/>
      <c r="GDW100" s="156"/>
      <c r="GDX100" s="156"/>
      <c r="GDY100" s="156"/>
      <c r="GDZ100" s="156"/>
      <c r="GEA100" s="156"/>
      <c r="GEB100" s="156"/>
      <c r="GEC100" s="156"/>
      <c r="GED100" s="156"/>
      <c r="GEE100" s="156"/>
      <c r="GEF100" s="156"/>
      <c r="GEG100" s="156"/>
      <c r="GEH100" s="156"/>
      <c r="GEI100" s="156"/>
      <c r="GEJ100" s="156"/>
      <c r="GEK100" s="156"/>
      <c r="GEL100" s="156"/>
      <c r="GEM100" s="156"/>
      <c r="GEN100" s="156"/>
      <c r="GEO100" s="156"/>
      <c r="GEP100" s="156"/>
      <c r="GEQ100" s="156"/>
      <c r="GER100" s="156"/>
      <c r="GES100" s="156"/>
      <c r="GET100" s="156"/>
      <c r="GEU100" s="156"/>
      <c r="GEV100" s="156"/>
      <c r="GEW100" s="156"/>
      <c r="GEX100" s="156"/>
      <c r="GEY100" s="156"/>
      <c r="GEZ100" s="156"/>
      <c r="GFA100" s="156"/>
      <c r="GFB100" s="156"/>
      <c r="GFC100" s="156"/>
      <c r="GFD100" s="156"/>
      <c r="GFE100" s="156"/>
      <c r="GFF100" s="156"/>
      <c r="GFG100" s="156"/>
      <c r="GFH100" s="156"/>
      <c r="GFI100" s="156"/>
      <c r="GFJ100" s="156"/>
      <c r="GFK100" s="156"/>
      <c r="GFL100" s="156"/>
      <c r="GFM100" s="156"/>
      <c r="GFN100" s="156"/>
      <c r="GFO100" s="156"/>
      <c r="GFP100" s="156"/>
      <c r="GFQ100" s="156"/>
      <c r="GFR100" s="156"/>
      <c r="GFS100" s="156"/>
      <c r="GFT100" s="156"/>
      <c r="GFU100" s="156"/>
      <c r="GFV100" s="156"/>
      <c r="GFW100" s="156"/>
      <c r="GFX100" s="156"/>
      <c r="GFY100" s="156"/>
      <c r="GFZ100" s="156"/>
      <c r="GGA100" s="156"/>
      <c r="GGB100" s="156"/>
      <c r="GGC100" s="156"/>
      <c r="GGD100" s="156"/>
      <c r="GGE100" s="156"/>
      <c r="GGF100" s="156"/>
      <c r="GGG100" s="156"/>
      <c r="GGH100" s="156"/>
      <c r="GGI100" s="156"/>
      <c r="GGJ100" s="156"/>
      <c r="GGK100" s="156"/>
      <c r="GGL100" s="156"/>
      <c r="GGM100" s="156"/>
      <c r="GGN100" s="156"/>
      <c r="GGO100" s="156"/>
      <c r="GGP100" s="156"/>
      <c r="GGQ100" s="156"/>
      <c r="GGR100" s="156"/>
      <c r="GGS100" s="156"/>
      <c r="GGT100" s="156"/>
      <c r="GGU100" s="156"/>
      <c r="GGV100" s="156"/>
      <c r="GGW100" s="156"/>
      <c r="GGX100" s="156"/>
      <c r="GGY100" s="156"/>
      <c r="GGZ100" s="156"/>
      <c r="GHA100" s="156"/>
      <c r="GHB100" s="156"/>
      <c r="GHC100" s="156"/>
      <c r="GHD100" s="156"/>
      <c r="GHE100" s="156"/>
      <c r="GHF100" s="156"/>
      <c r="GHG100" s="156"/>
      <c r="GHH100" s="156"/>
      <c r="GHI100" s="156"/>
      <c r="GHJ100" s="156"/>
      <c r="GHK100" s="156"/>
      <c r="GHL100" s="156"/>
      <c r="GHM100" s="156"/>
      <c r="GHN100" s="156"/>
      <c r="GHO100" s="156"/>
      <c r="GHP100" s="156"/>
      <c r="GHQ100" s="156"/>
      <c r="GHR100" s="156"/>
      <c r="GHS100" s="156"/>
      <c r="GHT100" s="156"/>
      <c r="GHU100" s="156"/>
      <c r="GHV100" s="156"/>
      <c r="GHW100" s="156"/>
      <c r="GHX100" s="156"/>
      <c r="GHY100" s="156"/>
      <c r="GHZ100" s="156"/>
      <c r="GIA100" s="156"/>
      <c r="GIB100" s="156"/>
      <c r="GIC100" s="156"/>
      <c r="GID100" s="156"/>
      <c r="GIE100" s="156"/>
      <c r="GIF100" s="156"/>
      <c r="GIG100" s="156"/>
      <c r="GIH100" s="156"/>
      <c r="GII100" s="156"/>
      <c r="GIJ100" s="156"/>
      <c r="GIK100" s="156"/>
      <c r="GIL100" s="156"/>
      <c r="GIM100" s="156"/>
      <c r="GIN100" s="156"/>
      <c r="GIO100" s="156"/>
      <c r="GIP100" s="156"/>
      <c r="GIQ100" s="156"/>
      <c r="GIR100" s="156"/>
      <c r="GIS100" s="156"/>
      <c r="GIT100" s="156"/>
      <c r="GIU100" s="156"/>
      <c r="GIV100" s="156"/>
      <c r="GIW100" s="156"/>
      <c r="GIX100" s="156"/>
      <c r="GIY100" s="156"/>
      <c r="GIZ100" s="156"/>
      <c r="GJA100" s="156"/>
      <c r="GJB100" s="156"/>
      <c r="GJC100" s="156"/>
      <c r="GJD100" s="156"/>
      <c r="GJE100" s="156"/>
      <c r="GJF100" s="156"/>
      <c r="GJG100" s="156"/>
      <c r="GJH100" s="156"/>
      <c r="GJI100" s="156"/>
      <c r="GJJ100" s="156"/>
      <c r="GJK100" s="156"/>
      <c r="GJL100" s="156"/>
      <c r="GJM100" s="156"/>
      <c r="GJN100" s="156"/>
      <c r="GJO100" s="156"/>
      <c r="GJP100" s="156"/>
      <c r="GJQ100" s="156"/>
      <c r="GJR100" s="156"/>
      <c r="GJS100" s="156"/>
      <c r="GJT100" s="156"/>
      <c r="GJU100" s="156"/>
      <c r="GJV100" s="156"/>
      <c r="GJW100" s="156"/>
      <c r="GJX100" s="156"/>
      <c r="GJY100" s="156"/>
      <c r="GJZ100" s="156"/>
      <c r="GKA100" s="156"/>
      <c r="GKB100" s="156"/>
      <c r="GKC100" s="156"/>
      <c r="GKD100" s="156"/>
      <c r="GKE100" s="156"/>
      <c r="GKF100" s="156"/>
      <c r="GKG100" s="156"/>
      <c r="GKH100" s="156"/>
      <c r="GKI100" s="156"/>
      <c r="GKJ100" s="156"/>
      <c r="GKK100" s="156"/>
      <c r="GKL100" s="156"/>
      <c r="GKM100" s="156"/>
      <c r="GKN100" s="156"/>
      <c r="GKO100" s="156"/>
      <c r="GKP100" s="156"/>
      <c r="GKQ100" s="156"/>
      <c r="GKR100" s="156"/>
      <c r="GKS100" s="156"/>
      <c r="GKT100" s="156"/>
      <c r="GKU100" s="156"/>
      <c r="GKV100" s="156"/>
      <c r="GKW100" s="156"/>
      <c r="GKX100" s="156"/>
      <c r="GKY100" s="156"/>
      <c r="GKZ100" s="156"/>
      <c r="GLA100" s="156"/>
      <c r="GLB100" s="156"/>
      <c r="GLC100" s="156"/>
      <c r="GLD100" s="156"/>
      <c r="GLE100" s="156"/>
      <c r="GLF100" s="156"/>
      <c r="GLG100" s="156"/>
      <c r="GLH100" s="156"/>
      <c r="GLI100" s="156"/>
      <c r="GLJ100" s="156"/>
      <c r="GLK100" s="156"/>
      <c r="GLL100" s="156"/>
      <c r="GLM100" s="156"/>
      <c r="GLN100" s="156"/>
      <c r="GLO100" s="156"/>
      <c r="GLP100" s="156"/>
      <c r="GLQ100" s="156"/>
      <c r="GLR100" s="156"/>
      <c r="GLS100" s="156"/>
      <c r="GLT100" s="156"/>
      <c r="GLU100" s="156"/>
      <c r="GLV100" s="156"/>
      <c r="GLW100" s="156"/>
      <c r="GLX100" s="156"/>
      <c r="GLY100" s="156"/>
      <c r="GLZ100" s="156"/>
      <c r="GMA100" s="156"/>
      <c r="GMB100" s="156"/>
      <c r="GMC100" s="156"/>
      <c r="GMD100" s="156"/>
      <c r="GME100" s="156"/>
      <c r="GMF100" s="156"/>
      <c r="GMG100" s="156"/>
      <c r="GMH100" s="156"/>
      <c r="GMI100" s="156"/>
      <c r="GMJ100" s="156"/>
      <c r="GMK100" s="156"/>
      <c r="GML100" s="156"/>
      <c r="GMM100" s="156"/>
      <c r="GMN100" s="156"/>
      <c r="GMO100" s="156"/>
      <c r="GMP100" s="156"/>
      <c r="GMQ100" s="156"/>
      <c r="GMR100" s="156"/>
      <c r="GMS100" s="156"/>
      <c r="GMT100" s="156"/>
      <c r="GMU100" s="156"/>
      <c r="GMV100" s="156"/>
      <c r="GMW100" s="156"/>
      <c r="GMX100" s="156"/>
      <c r="GMY100" s="156"/>
      <c r="GMZ100" s="156"/>
      <c r="GNA100" s="156"/>
      <c r="GNB100" s="156"/>
      <c r="GNC100" s="156"/>
      <c r="GND100" s="156"/>
      <c r="GNE100" s="156"/>
      <c r="GNF100" s="156"/>
      <c r="GNG100" s="156"/>
      <c r="GNH100" s="156"/>
      <c r="GNI100" s="156"/>
      <c r="GNJ100" s="156"/>
      <c r="GNK100" s="156"/>
      <c r="GNL100" s="156"/>
      <c r="GNM100" s="156"/>
      <c r="GNN100" s="156"/>
      <c r="GNO100" s="156"/>
      <c r="GNP100" s="156"/>
      <c r="GNQ100" s="156"/>
      <c r="GNR100" s="156"/>
      <c r="GNS100" s="156"/>
      <c r="GNT100" s="156"/>
      <c r="GNU100" s="156"/>
      <c r="GNV100" s="156"/>
      <c r="GNW100" s="156"/>
      <c r="GNX100" s="156"/>
      <c r="GNY100" s="156"/>
      <c r="GNZ100" s="156"/>
      <c r="GOA100" s="156"/>
      <c r="GOB100" s="156"/>
      <c r="GOC100" s="156"/>
      <c r="GOD100" s="156"/>
      <c r="GOE100" s="156"/>
      <c r="GOF100" s="156"/>
      <c r="GOG100" s="156"/>
      <c r="GOH100" s="156"/>
      <c r="GOI100" s="156"/>
      <c r="GOJ100" s="156"/>
      <c r="GOK100" s="156"/>
      <c r="GOL100" s="156"/>
      <c r="GOM100" s="156"/>
      <c r="GON100" s="156"/>
      <c r="GOO100" s="156"/>
      <c r="GOP100" s="156"/>
      <c r="GOQ100" s="156"/>
      <c r="GOR100" s="156"/>
      <c r="GOS100" s="156"/>
      <c r="GOT100" s="156"/>
      <c r="GOU100" s="156"/>
      <c r="GOV100" s="156"/>
      <c r="GOW100" s="156"/>
      <c r="GOX100" s="156"/>
      <c r="GOY100" s="156"/>
      <c r="GOZ100" s="156"/>
      <c r="GPA100" s="156"/>
      <c r="GPB100" s="156"/>
      <c r="GPC100" s="156"/>
      <c r="GPD100" s="156"/>
      <c r="GPE100" s="156"/>
      <c r="GPF100" s="156"/>
      <c r="GPG100" s="156"/>
      <c r="GPH100" s="156"/>
      <c r="GPI100" s="156"/>
      <c r="GPJ100" s="156"/>
      <c r="GPK100" s="156"/>
      <c r="GPL100" s="156"/>
      <c r="GPM100" s="156"/>
      <c r="GPN100" s="156"/>
      <c r="GPO100" s="156"/>
      <c r="GPP100" s="156"/>
      <c r="GPQ100" s="156"/>
      <c r="GPR100" s="156"/>
      <c r="GPS100" s="156"/>
      <c r="GPT100" s="156"/>
      <c r="GPU100" s="156"/>
      <c r="GPV100" s="156"/>
      <c r="GPW100" s="156"/>
      <c r="GPX100" s="156"/>
      <c r="GPY100" s="156"/>
      <c r="GPZ100" s="156"/>
      <c r="GQA100" s="156"/>
      <c r="GQB100" s="156"/>
      <c r="GQC100" s="156"/>
      <c r="GQD100" s="156"/>
      <c r="GQE100" s="156"/>
      <c r="GQF100" s="156"/>
      <c r="GQG100" s="156"/>
      <c r="GQH100" s="156"/>
      <c r="GQI100" s="156"/>
      <c r="GQJ100" s="156"/>
      <c r="GQK100" s="156"/>
      <c r="GQL100" s="156"/>
      <c r="GQM100" s="156"/>
      <c r="GQN100" s="156"/>
      <c r="GQO100" s="156"/>
      <c r="GQP100" s="156"/>
      <c r="GQQ100" s="156"/>
      <c r="GQR100" s="156"/>
      <c r="GQS100" s="156"/>
      <c r="GQT100" s="156"/>
      <c r="GQU100" s="156"/>
      <c r="GQV100" s="156"/>
      <c r="GQW100" s="156"/>
      <c r="GQX100" s="156"/>
      <c r="GQY100" s="156"/>
      <c r="GQZ100" s="156"/>
      <c r="GRA100" s="156"/>
      <c r="GRB100" s="156"/>
      <c r="GRC100" s="156"/>
      <c r="GRD100" s="156"/>
      <c r="GRE100" s="156"/>
      <c r="GRF100" s="156"/>
      <c r="GRG100" s="156"/>
      <c r="GRH100" s="156"/>
      <c r="GRI100" s="156"/>
      <c r="GRJ100" s="156"/>
      <c r="GRK100" s="156"/>
      <c r="GRL100" s="156"/>
      <c r="GRM100" s="156"/>
      <c r="GRN100" s="156"/>
      <c r="GRO100" s="156"/>
      <c r="GRP100" s="156"/>
      <c r="GRQ100" s="156"/>
      <c r="GRR100" s="156"/>
      <c r="GRS100" s="156"/>
      <c r="GRT100" s="156"/>
      <c r="GRU100" s="156"/>
      <c r="GRV100" s="156"/>
      <c r="GRW100" s="156"/>
      <c r="GRX100" s="156"/>
      <c r="GRY100" s="156"/>
      <c r="GRZ100" s="156"/>
      <c r="GSA100" s="156"/>
      <c r="GSB100" s="156"/>
      <c r="GSC100" s="156"/>
      <c r="GSD100" s="156"/>
      <c r="GSE100" s="156"/>
      <c r="GSF100" s="156"/>
      <c r="GSG100" s="156"/>
      <c r="GSH100" s="156"/>
      <c r="GSI100" s="156"/>
      <c r="GSJ100" s="156"/>
      <c r="GSK100" s="156"/>
      <c r="GSL100" s="156"/>
      <c r="GSM100" s="156"/>
      <c r="GSN100" s="156"/>
      <c r="GSO100" s="156"/>
      <c r="GSP100" s="156"/>
      <c r="GSQ100" s="156"/>
      <c r="GSR100" s="156"/>
      <c r="GSS100" s="156"/>
      <c r="GST100" s="156"/>
      <c r="GSU100" s="156"/>
      <c r="GSV100" s="156"/>
      <c r="GSW100" s="156"/>
      <c r="GSX100" s="156"/>
      <c r="GSY100" s="156"/>
      <c r="GSZ100" s="156"/>
      <c r="GTA100" s="156"/>
      <c r="GTB100" s="156"/>
      <c r="GTC100" s="156"/>
      <c r="GTD100" s="156"/>
      <c r="GTE100" s="156"/>
      <c r="GTF100" s="156"/>
      <c r="GTG100" s="156"/>
      <c r="GTH100" s="156"/>
      <c r="GTI100" s="156"/>
      <c r="GTJ100" s="156"/>
      <c r="GTK100" s="156"/>
      <c r="GTL100" s="156"/>
      <c r="GTM100" s="156"/>
      <c r="GTN100" s="156"/>
      <c r="GTO100" s="156"/>
      <c r="GTP100" s="156"/>
      <c r="GTQ100" s="156"/>
      <c r="GTR100" s="156"/>
      <c r="GTS100" s="156"/>
      <c r="GTT100" s="156"/>
      <c r="GTU100" s="156"/>
      <c r="GTV100" s="156"/>
      <c r="GTW100" s="156"/>
      <c r="GTX100" s="156"/>
      <c r="GTY100" s="156"/>
      <c r="GTZ100" s="156"/>
      <c r="GUA100" s="156"/>
      <c r="GUB100" s="156"/>
      <c r="GUC100" s="156"/>
      <c r="GUD100" s="156"/>
      <c r="GUE100" s="156"/>
      <c r="GUF100" s="156"/>
      <c r="GUG100" s="156"/>
      <c r="GUH100" s="156"/>
      <c r="GUI100" s="156"/>
      <c r="GUJ100" s="156"/>
      <c r="GUK100" s="156"/>
      <c r="GUL100" s="156"/>
      <c r="GUM100" s="156"/>
      <c r="GUN100" s="156"/>
      <c r="GUO100" s="156"/>
      <c r="GUP100" s="156"/>
      <c r="GUQ100" s="156"/>
      <c r="GUR100" s="156"/>
      <c r="GUS100" s="156"/>
      <c r="GUT100" s="156"/>
      <c r="GUU100" s="156"/>
      <c r="GUV100" s="156"/>
      <c r="GUW100" s="156"/>
      <c r="GUX100" s="156"/>
      <c r="GUY100" s="156"/>
      <c r="GUZ100" s="156"/>
      <c r="GVA100" s="156"/>
      <c r="GVB100" s="156"/>
      <c r="GVC100" s="156"/>
      <c r="GVD100" s="156"/>
      <c r="GVE100" s="156"/>
      <c r="GVF100" s="156"/>
      <c r="GVG100" s="156"/>
      <c r="GVH100" s="156"/>
      <c r="GVI100" s="156"/>
      <c r="GVJ100" s="156"/>
      <c r="GVK100" s="156"/>
      <c r="GVL100" s="156"/>
      <c r="GVM100" s="156"/>
      <c r="GVN100" s="156"/>
      <c r="GVO100" s="156"/>
      <c r="GVP100" s="156"/>
      <c r="GVQ100" s="156"/>
      <c r="GVR100" s="156"/>
      <c r="GVS100" s="156"/>
      <c r="GVT100" s="156"/>
      <c r="GVU100" s="156"/>
      <c r="GVV100" s="156"/>
      <c r="GVW100" s="156"/>
      <c r="GVX100" s="156"/>
      <c r="GVY100" s="156"/>
      <c r="GVZ100" s="156"/>
      <c r="GWA100" s="156"/>
      <c r="GWB100" s="156"/>
      <c r="GWC100" s="156"/>
      <c r="GWD100" s="156"/>
      <c r="GWE100" s="156"/>
      <c r="GWF100" s="156"/>
      <c r="GWG100" s="156"/>
      <c r="GWH100" s="156"/>
      <c r="GWI100" s="156"/>
      <c r="GWJ100" s="156"/>
      <c r="GWK100" s="156"/>
      <c r="GWL100" s="156"/>
      <c r="GWM100" s="156"/>
      <c r="GWN100" s="156"/>
      <c r="GWO100" s="156"/>
      <c r="GWP100" s="156"/>
      <c r="GWQ100" s="156"/>
      <c r="GWR100" s="156"/>
      <c r="GWS100" s="156"/>
      <c r="GWT100" s="156"/>
      <c r="GWU100" s="156"/>
      <c r="GWV100" s="156"/>
      <c r="GWW100" s="156"/>
      <c r="GWX100" s="156"/>
      <c r="GWY100" s="156"/>
      <c r="GWZ100" s="156"/>
      <c r="GXA100" s="156"/>
      <c r="GXB100" s="156"/>
      <c r="GXC100" s="156"/>
      <c r="GXD100" s="156"/>
      <c r="GXE100" s="156"/>
      <c r="GXF100" s="156"/>
      <c r="GXG100" s="156"/>
      <c r="GXH100" s="156"/>
      <c r="GXI100" s="156"/>
      <c r="GXJ100" s="156"/>
      <c r="GXK100" s="156"/>
      <c r="GXL100" s="156"/>
      <c r="GXM100" s="156"/>
      <c r="GXN100" s="156"/>
      <c r="GXO100" s="156"/>
      <c r="GXP100" s="156"/>
      <c r="GXQ100" s="156"/>
      <c r="GXR100" s="156"/>
      <c r="GXS100" s="156"/>
      <c r="GXT100" s="156"/>
      <c r="GXU100" s="156"/>
      <c r="GXV100" s="156"/>
      <c r="GXW100" s="156"/>
      <c r="GXX100" s="156"/>
      <c r="GXY100" s="156"/>
      <c r="GXZ100" s="156"/>
      <c r="GYA100" s="156"/>
      <c r="GYB100" s="156"/>
      <c r="GYC100" s="156"/>
      <c r="GYD100" s="156"/>
      <c r="GYE100" s="156"/>
      <c r="GYF100" s="156"/>
      <c r="GYG100" s="156"/>
      <c r="GYH100" s="156"/>
      <c r="GYI100" s="156"/>
      <c r="GYJ100" s="156"/>
      <c r="GYK100" s="156"/>
      <c r="GYL100" s="156"/>
      <c r="GYM100" s="156"/>
      <c r="GYN100" s="156"/>
      <c r="GYO100" s="156"/>
      <c r="GYP100" s="156"/>
      <c r="GYQ100" s="156"/>
      <c r="GYR100" s="156"/>
      <c r="GYS100" s="156"/>
      <c r="GYT100" s="156"/>
      <c r="GYU100" s="156"/>
      <c r="GYV100" s="156"/>
      <c r="GYW100" s="156"/>
      <c r="GYX100" s="156"/>
      <c r="GYY100" s="156"/>
      <c r="GYZ100" s="156"/>
      <c r="GZA100" s="156"/>
      <c r="GZB100" s="156"/>
      <c r="GZC100" s="156"/>
      <c r="GZD100" s="156"/>
      <c r="GZE100" s="156"/>
      <c r="GZF100" s="156"/>
      <c r="GZG100" s="156"/>
      <c r="GZH100" s="156"/>
      <c r="GZI100" s="156"/>
      <c r="GZJ100" s="156"/>
      <c r="GZK100" s="156"/>
      <c r="GZL100" s="156"/>
      <c r="GZM100" s="156"/>
      <c r="GZN100" s="156"/>
      <c r="GZO100" s="156"/>
      <c r="GZP100" s="156"/>
      <c r="GZQ100" s="156"/>
      <c r="GZR100" s="156"/>
      <c r="GZS100" s="156"/>
      <c r="GZT100" s="156"/>
      <c r="GZU100" s="156"/>
      <c r="GZV100" s="156"/>
      <c r="GZW100" s="156"/>
      <c r="GZX100" s="156"/>
      <c r="GZY100" s="156"/>
      <c r="GZZ100" s="156"/>
      <c r="HAA100" s="156"/>
      <c r="HAB100" s="156"/>
      <c r="HAC100" s="156"/>
      <c r="HAD100" s="156"/>
      <c r="HAE100" s="156"/>
      <c r="HAF100" s="156"/>
      <c r="HAG100" s="156"/>
      <c r="HAH100" s="156"/>
      <c r="HAI100" s="156"/>
      <c r="HAJ100" s="156"/>
      <c r="HAK100" s="156"/>
      <c r="HAL100" s="156"/>
      <c r="HAM100" s="156"/>
      <c r="HAN100" s="156"/>
      <c r="HAO100" s="156"/>
      <c r="HAP100" s="156"/>
      <c r="HAQ100" s="156"/>
      <c r="HAR100" s="156"/>
      <c r="HAS100" s="156"/>
      <c r="HAT100" s="156"/>
      <c r="HAU100" s="156"/>
      <c r="HAV100" s="156"/>
      <c r="HAW100" s="156"/>
      <c r="HAX100" s="156"/>
      <c r="HAY100" s="156"/>
      <c r="HAZ100" s="156"/>
      <c r="HBA100" s="156"/>
      <c r="HBB100" s="156"/>
      <c r="HBC100" s="156"/>
      <c r="HBD100" s="156"/>
      <c r="HBE100" s="156"/>
      <c r="HBF100" s="156"/>
      <c r="HBG100" s="156"/>
      <c r="HBH100" s="156"/>
      <c r="HBI100" s="156"/>
      <c r="HBJ100" s="156"/>
      <c r="HBK100" s="156"/>
      <c r="HBL100" s="156"/>
      <c r="HBM100" s="156"/>
      <c r="HBN100" s="156"/>
      <c r="HBO100" s="156"/>
      <c r="HBP100" s="156"/>
      <c r="HBQ100" s="156"/>
      <c r="HBR100" s="156"/>
      <c r="HBS100" s="156"/>
      <c r="HBT100" s="156"/>
      <c r="HBU100" s="156"/>
      <c r="HBV100" s="156"/>
      <c r="HBW100" s="156"/>
      <c r="HBX100" s="156"/>
      <c r="HBY100" s="156"/>
      <c r="HBZ100" s="156"/>
      <c r="HCA100" s="156"/>
      <c r="HCB100" s="156"/>
      <c r="HCC100" s="156"/>
      <c r="HCD100" s="156"/>
      <c r="HCE100" s="156"/>
      <c r="HCF100" s="156"/>
      <c r="HCG100" s="156"/>
      <c r="HCH100" s="156"/>
      <c r="HCI100" s="156"/>
      <c r="HCJ100" s="156"/>
      <c r="HCK100" s="156"/>
      <c r="HCL100" s="156"/>
      <c r="HCM100" s="156"/>
      <c r="HCN100" s="156"/>
      <c r="HCO100" s="156"/>
      <c r="HCP100" s="156"/>
      <c r="HCQ100" s="156"/>
      <c r="HCR100" s="156"/>
      <c r="HCS100" s="156"/>
      <c r="HCT100" s="156"/>
      <c r="HCU100" s="156"/>
      <c r="HCV100" s="156"/>
      <c r="HCW100" s="156"/>
      <c r="HCX100" s="156"/>
      <c r="HCY100" s="156"/>
      <c r="HCZ100" s="156"/>
      <c r="HDA100" s="156"/>
      <c r="HDB100" s="156"/>
      <c r="HDC100" s="156"/>
      <c r="HDD100" s="156"/>
      <c r="HDE100" s="156"/>
      <c r="HDF100" s="156"/>
      <c r="HDG100" s="156"/>
      <c r="HDH100" s="156"/>
      <c r="HDI100" s="156"/>
      <c r="HDJ100" s="156"/>
      <c r="HDK100" s="156"/>
      <c r="HDL100" s="156"/>
      <c r="HDM100" s="156"/>
      <c r="HDN100" s="156"/>
      <c r="HDO100" s="156"/>
      <c r="HDP100" s="156"/>
      <c r="HDQ100" s="156"/>
      <c r="HDR100" s="156"/>
      <c r="HDS100" s="156"/>
      <c r="HDT100" s="156"/>
      <c r="HDU100" s="156"/>
      <c r="HDV100" s="156"/>
      <c r="HDW100" s="156"/>
      <c r="HDX100" s="156"/>
      <c r="HDY100" s="156"/>
      <c r="HDZ100" s="156"/>
      <c r="HEA100" s="156"/>
      <c r="HEB100" s="156"/>
      <c r="HEC100" s="156"/>
      <c r="HED100" s="156"/>
      <c r="HEE100" s="156"/>
      <c r="HEF100" s="156"/>
      <c r="HEG100" s="156"/>
      <c r="HEH100" s="156"/>
      <c r="HEI100" s="156"/>
      <c r="HEJ100" s="156"/>
      <c r="HEK100" s="156"/>
      <c r="HEL100" s="156"/>
      <c r="HEM100" s="156"/>
      <c r="HEN100" s="156"/>
      <c r="HEO100" s="156"/>
      <c r="HEP100" s="156"/>
      <c r="HEQ100" s="156"/>
      <c r="HER100" s="156"/>
      <c r="HES100" s="156"/>
      <c r="HET100" s="156"/>
      <c r="HEU100" s="156"/>
      <c r="HEV100" s="156"/>
      <c r="HEW100" s="156"/>
      <c r="HEX100" s="156"/>
      <c r="HEY100" s="156"/>
      <c r="HEZ100" s="156"/>
      <c r="HFA100" s="156"/>
      <c r="HFB100" s="156"/>
      <c r="HFC100" s="156"/>
      <c r="HFD100" s="156"/>
      <c r="HFE100" s="156"/>
      <c r="HFF100" s="156"/>
      <c r="HFG100" s="156"/>
      <c r="HFH100" s="156"/>
      <c r="HFI100" s="156"/>
      <c r="HFJ100" s="156"/>
      <c r="HFK100" s="156"/>
      <c r="HFL100" s="156"/>
      <c r="HFM100" s="156"/>
      <c r="HFN100" s="156"/>
      <c r="HFO100" s="156"/>
      <c r="HFP100" s="156"/>
      <c r="HFQ100" s="156"/>
      <c r="HFR100" s="156"/>
      <c r="HFS100" s="156"/>
      <c r="HFT100" s="156"/>
      <c r="HFU100" s="156"/>
      <c r="HFV100" s="156"/>
      <c r="HFW100" s="156"/>
      <c r="HFX100" s="156"/>
      <c r="HFY100" s="156"/>
      <c r="HFZ100" s="156"/>
      <c r="HGA100" s="156"/>
      <c r="HGB100" s="156"/>
      <c r="HGC100" s="156"/>
      <c r="HGD100" s="156"/>
      <c r="HGE100" s="156"/>
      <c r="HGF100" s="156"/>
      <c r="HGG100" s="156"/>
      <c r="HGH100" s="156"/>
      <c r="HGI100" s="156"/>
      <c r="HGJ100" s="156"/>
      <c r="HGK100" s="156"/>
      <c r="HGL100" s="156"/>
      <c r="HGM100" s="156"/>
      <c r="HGN100" s="156"/>
      <c r="HGO100" s="156"/>
      <c r="HGP100" s="156"/>
      <c r="HGQ100" s="156"/>
      <c r="HGR100" s="156"/>
      <c r="HGS100" s="156"/>
      <c r="HGT100" s="156"/>
      <c r="HGU100" s="156"/>
      <c r="HGV100" s="156"/>
      <c r="HGW100" s="156"/>
      <c r="HGX100" s="156"/>
      <c r="HGY100" s="156"/>
      <c r="HGZ100" s="156"/>
      <c r="HHA100" s="156"/>
      <c r="HHB100" s="156"/>
      <c r="HHC100" s="156"/>
      <c r="HHD100" s="156"/>
      <c r="HHE100" s="156"/>
      <c r="HHF100" s="156"/>
      <c r="HHG100" s="156"/>
      <c r="HHH100" s="156"/>
      <c r="HHI100" s="156"/>
      <c r="HHJ100" s="156"/>
      <c r="HHK100" s="156"/>
      <c r="HHL100" s="156"/>
      <c r="HHM100" s="156"/>
      <c r="HHN100" s="156"/>
      <c r="HHO100" s="156"/>
      <c r="HHP100" s="156"/>
      <c r="HHQ100" s="156"/>
      <c r="HHR100" s="156"/>
      <c r="HHS100" s="156"/>
      <c r="HHT100" s="156"/>
      <c r="HHU100" s="156"/>
      <c r="HHV100" s="156"/>
      <c r="HHW100" s="156"/>
      <c r="HHX100" s="156"/>
      <c r="HHY100" s="156"/>
      <c r="HHZ100" s="156"/>
      <c r="HIA100" s="156"/>
      <c r="HIB100" s="156"/>
      <c r="HIC100" s="156"/>
      <c r="HID100" s="156"/>
      <c r="HIE100" s="156"/>
      <c r="HIF100" s="156"/>
      <c r="HIG100" s="156"/>
      <c r="HIH100" s="156"/>
      <c r="HII100" s="156"/>
      <c r="HIJ100" s="156"/>
      <c r="HIK100" s="156"/>
      <c r="HIL100" s="156"/>
      <c r="HIM100" s="156"/>
      <c r="HIN100" s="156"/>
      <c r="HIO100" s="156"/>
      <c r="HIP100" s="156"/>
      <c r="HIQ100" s="156"/>
      <c r="HIR100" s="156"/>
      <c r="HIS100" s="156"/>
      <c r="HIT100" s="156"/>
      <c r="HIU100" s="156"/>
      <c r="HIV100" s="156"/>
      <c r="HIW100" s="156"/>
      <c r="HIX100" s="156"/>
      <c r="HIY100" s="156"/>
      <c r="HIZ100" s="156"/>
      <c r="HJA100" s="156"/>
      <c r="HJB100" s="156"/>
      <c r="HJC100" s="156"/>
      <c r="HJD100" s="156"/>
      <c r="HJE100" s="156"/>
      <c r="HJF100" s="156"/>
      <c r="HJG100" s="156"/>
      <c r="HJH100" s="156"/>
      <c r="HJI100" s="156"/>
      <c r="HJJ100" s="156"/>
      <c r="HJK100" s="156"/>
      <c r="HJL100" s="156"/>
      <c r="HJM100" s="156"/>
      <c r="HJN100" s="156"/>
      <c r="HJO100" s="156"/>
      <c r="HJP100" s="156"/>
      <c r="HJQ100" s="156"/>
      <c r="HJR100" s="156"/>
      <c r="HJS100" s="156"/>
      <c r="HJT100" s="156"/>
      <c r="HJU100" s="156"/>
      <c r="HJV100" s="156"/>
      <c r="HJW100" s="156"/>
      <c r="HJX100" s="156"/>
      <c r="HJY100" s="156"/>
      <c r="HJZ100" s="156"/>
      <c r="HKA100" s="156"/>
      <c r="HKB100" s="156"/>
      <c r="HKC100" s="156"/>
      <c r="HKD100" s="156"/>
      <c r="HKE100" s="156"/>
      <c r="HKF100" s="156"/>
      <c r="HKG100" s="156"/>
      <c r="HKH100" s="156"/>
      <c r="HKI100" s="156"/>
      <c r="HKJ100" s="156"/>
      <c r="HKK100" s="156"/>
      <c r="HKL100" s="156"/>
      <c r="HKM100" s="156"/>
      <c r="HKN100" s="156"/>
      <c r="HKO100" s="156"/>
      <c r="HKP100" s="156"/>
      <c r="HKQ100" s="156"/>
      <c r="HKR100" s="156"/>
      <c r="HKS100" s="156"/>
      <c r="HKT100" s="156"/>
      <c r="HKU100" s="156"/>
      <c r="HKV100" s="156"/>
      <c r="HKW100" s="156"/>
      <c r="HKX100" s="156"/>
      <c r="HKY100" s="156"/>
      <c r="HKZ100" s="156"/>
      <c r="HLA100" s="156"/>
      <c r="HLB100" s="156"/>
      <c r="HLC100" s="156"/>
      <c r="HLD100" s="156"/>
      <c r="HLE100" s="156"/>
      <c r="HLF100" s="156"/>
      <c r="HLG100" s="156"/>
      <c r="HLH100" s="156"/>
      <c r="HLI100" s="156"/>
      <c r="HLJ100" s="156"/>
      <c r="HLK100" s="156"/>
      <c r="HLL100" s="156"/>
      <c r="HLM100" s="156"/>
      <c r="HLN100" s="156"/>
      <c r="HLO100" s="156"/>
      <c r="HLP100" s="156"/>
      <c r="HLQ100" s="156"/>
      <c r="HLR100" s="156"/>
      <c r="HLS100" s="156"/>
      <c r="HLT100" s="156"/>
      <c r="HLU100" s="156"/>
      <c r="HLV100" s="156"/>
      <c r="HLW100" s="156"/>
      <c r="HLX100" s="156"/>
      <c r="HLY100" s="156"/>
      <c r="HLZ100" s="156"/>
      <c r="HMA100" s="156"/>
      <c r="HMB100" s="156"/>
      <c r="HMC100" s="156"/>
      <c r="HMD100" s="156"/>
      <c r="HME100" s="156"/>
      <c r="HMF100" s="156"/>
      <c r="HMG100" s="156"/>
      <c r="HMH100" s="156"/>
      <c r="HMI100" s="156"/>
      <c r="HMJ100" s="156"/>
      <c r="HMK100" s="156"/>
      <c r="HML100" s="156"/>
      <c r="HMM100" s="156"/>
      <c r="HMN100" s="156"/>
      <c r="HMO100" s="156"/>
      <c r="HMP100" s="156"/>
      <c r="HMQ100" s="156"/>
      <c r="HMR100" s="156"/>
      <c r="HMS100" s="156"/>
      <c r="HMT100" s="156"/>
      <c r="HMU100" s="156"/>
      <c r="HMV100" s="156"/>
      <c r="HMW100" s="156"/>
      <c r="HMX100" s="156"/>
      <c r="HMY100" s="156"/>
      <c r="HMZ100" s="156"/>
      <c r="HNA100" s="156"/>
      <c r="HNB100" s="156"/>
      <c r="HNC100" s="156"/>
      <c r="HND100" s="156"/>
      <c r="HNE100" s="156"/>
      <c r="HNF100" s="156"/>
      <c r="HNG100" s="156"/>
      <c r="HNH100" s="156"/>
      <c r="HNI100" s="156"/>
      <c r="HNJ100" s="156"/>
      <c r="HNK100" s="156"/>
      <c r="HNL100" s="156"/>
      <c r="HNM100" s="156"/>
      <c r="HNN100" s="156"/>
      <c r="HNO100" s="156"/>
      <c r="HNP100" s="156"/>
      <c r="HNQ100" s="156"/>
      <c r="HNR100" s="156"/>
      <c r="HNS100" s="156"/>
      <c r="HNT100" s="156"/>
      <c r="HNU100" s="156"/>
      <c r="HNV100" s="156"/>
      <c r="HNW100" s="156"/>
      <c r="HNX100" s="156"/>
      <c r="HNY100" s="156"/>
      <c r="HNZ100" s="156"/>
      <c r="HOA100" s="156"/>
      <c r="HOB100" s="156"/>
      <c r="HOC100" s="156"/>
      <c r="HOD100" s="156"/>
      <c r="HOE100" s="156"/>
      <c r="HOF100" s="156"/>
      <c r="HOG100" s="156"/>
      <c r="HOH100" s="156"/>
      <c r="HOI100" s="156"/>
      <c r="HOJ100" s="156"/>
      <c r="HOK100" s="156"/>
      <c r="HOL100" s="156"/>
      <c r="HOM100" s="156"/>
      <c r="HON100" s="156"/>
      <c r="HOO100" s="156"/>
      <c r="HOP100" s="156"/>
      <c r="HOQ100" s="156"/>
      <c r="HOR100" s="156"/>
      <c r="HOS100" s="156"/>
      <c r="HOT100" s="156"/>
      <c r="HOU100" s="156"/>
      <c r="HOV100" s="156"/>
      <c r="HOW100" s="156"/>
      <c r="HOX100" s="156"/>
      <c r="HOY100" s="156"/>
      <c r="HOZ100" s="156"/>
      <c r="HPA100" s="156"/>
      <c r="HPB100" s="156"/>
      <c r="HPC100" s="156"/>
      <c r="HPD100" s="156"/>
      <c r="HPE100" s="156"/>
      <c r="HPF100" s="156"/>
      <c r="HPG100" s="156"/>
      <c r="HPH100" s="156"/>
      <c r="HPI100" s="156"/>
      <c r="HPJ100" s="156"/>
      <c r="HPK100" s="156"/>
      <c r="HPL100" s="156"/>
      <c r="HPM100" s="156"/>
      <c r="HPN100" s="156"/>
      <c r="HPO100" s="156"/>
      <c r="HPP100" s="156"/>
      <c r="HPQ100" s="156"/>
      <c r="HPR100" s="156"/>
      <c r="HPS100" s="156"/>
      <c r="HPT100" s="156"/>
      <c r="HPU100" s="156"/>
      <c r="HPV100" s="156"/>
      <c r="HPW100" s="156"/>
      <c r="HPX100" s="156"/>
      <c r="HPY100" s="156"/>
      <c r="HPZ100" s="156"/>
      <c r="HQA100" s="156"/>
      <c r="HQB100" s="156"/>
      <c r="HQC100" s="156"/>
      <c r="HQD100" s="156"/>
      <c r="HQE100" s="156"/>
      <c r="HQF100" s="156"/>
      <c r="HQG100" s="156"/>
      <c r="HQH100" s="156"/>
      <c r="HQI100" s="156"/>
      <c r="HQJ100" s="156"/>
      <c r="HQK100" s="156"/>
      <c r="HQL100" s="156"/>
      <c r="HQM100" s="156"/>
      <c r="HQN100" s="156"/>
      <c r="HQO100" s="156"/>
      <c r="HQP100" s="156"/>
      <c r="HQQ100" s="156"/>
      <c r="HQR100" s="156"/>
      <c r="HQS100" s="156"/>
      <c r="HQT100" s="156"/>
      <c r="HQU100" s="156"/>
      <c r="HQV100" s="156"/>
      <c r="HQW100" s="156"/>
      <c r="HQX100" s="156"/>
      <c r="HQY100" s="156"/>
      <c r="HQZ100" s="156"/>
      <c r="HRA100" s="156"/>
      <c r="HRB100" s="156"/>
      <c r="HRC100" s="156"/>
      <c r="HRD100" s="156"/>
      <c r="HRE100" s="156"/>
      <c r="HRF100" s="156"/>
      <c r="HRG100" s="156"/>
      <c r="HRH100" s="156"/>
      <c r="HRI100" s="156"/>
      <c r="HRJ100" s="156"/>
      <c r="HRK100" s="156"/>
      <c r="HRL100" s="156"/>
      <c r="HRM100" s="156"/>
      <c r="HRN100" s="156"/>
      <c r="HRO100" s="156"/>
      <c r="HRP100" s="156"/>
      <c r="HRQ100" s="156"/>
      <c r="HRR100" s="156"/>
      <c r="HRS100" s="156"/>
      <c r="HRT100" s="156"/>
      <c r="HRU100" s="156"/>
      <c r="HRV100" s="156"/>
      <c r="HRW100" s="156"/>
      <c r="HRX100" s="156"/>
      <c r="HRY100" s="156"/>
      <c r="HRZ100" s="156"/>
      <c r="HSA100" s="156"/>
      <c r="HSB100" s="156"/>
      <c r="HSC100" s="156"/>
      <c r="HSD100" s="156"/>
      <c r="HSE100" s="156"/>
      <c r="HSF100" s="156"/>
      <c r="HSG100" s="156"/>
      <c r="HSH100" s="156"/>
      <c r="HSI100" s="156"/>
      <c r="HSJ100" s="156"/>
      <c r="HSK100" s="156"/>
      <c r="HSL100" s="156"/>
      <c r="HSM100" s="156"/>
      <c r="HSN100" s="156"/>
      <c r="HSO100" s="156"/>
      <c r="HSP100" s="156"/>
      <c r="HSQ100" s="156"/>
      <c r="HSR100" s="156"/>
      <c r="HSS100" s="156"/>
      <c r="HST100" s="156"/>
      <c r="HSU100" s="156"/>
      <c r="HSV100" s="156"/>
      <c r="HSW100" s="156"/>
      <c r="HSX100" s="156"/>
      <c r="HSY100" s="156"/>
      <c r="HSZ100" s="156"/>
      <c r="HTA100" s="156"/>
      <c r="HTB100" s="156"/>
      <c r="HTC100" s="156"/>
      <c r="HTD100" s="156"/>
      <c r="HTE100" s="156"/>
      <c r="HTF100" s="156"/>
      <c r="HTG100" s="156"/>
      <c r="HTH100" s="156"/>
      <c r="HTI100" s="156"/>
      <c r="HTJ100" s="156"/>
      <c r="HTK100" s="156"/>
      <c r="HTL100" s="156"/>
      <c r="HTM100" s="156"/>
      <c r="HTN100" s="156"/>
      <c r="HTO100" s="156"/>
      <c r="HTP100" s="156"/>
      <c r="HTQ100" s="156"/>
      <c r="HTR100" s="156"/>
      <c r="HTS100" s="156"/>
      <c r="HTT100" s="156"/>
      <c r="HTU100" s="156"/>
      <c r="HTV100" s="156"/>
      <c r="HTW100" s="156"/>
      <c r="HTX100" s="156"/>
      <c r="HTY100" s="156"/>
      <c r="HTZ100" s="156"/>
      <c r="HUA100" s="156"/>
      <c r="HUB100" s="156"/>
      <c r="HUC100" s="156"/>
      <c r="HUD100" s="156"/>
      <c r="HUE100" s="156"/>
      <c r="HUF100" s="156"/>
      <c r="HUG100" s="156"/>
      <c r="HUH100" s="156"/>
      <c r="HUI100" s="156"/>
      <c r="HUJ100" s="156"/>
      <c r="HUK100" s="156"/>
      <c r="HUL100" s="156"/>
      <c r="HUM100" s="156"/>
      <c r="HUN100" s="156"/>
      <c r="HUO100" s="156"/>
      <c r="HUP100" s="156"/>
      <c r="HUQ100" s="156"/>
      <c r="HUR100" s="156"/>
      <c r="HUS100" s="156"/>
      <c r="HUT100" s="156"/>
      <c r="HUU100" s="156"/>
      <c r="HUV100" s="156"/>
      <c r="HUW100" s="156"/>
      <c r="HUX100" s="156"/>
      <c r="HUY100" s="156"/>
      <c r="HUZ100" s="156"/>
      <c r="HVA100" s="156"/>
      <c r="HVB100" s="156"/>
      <c r="HVC100" s="156"/>
      <c r="HVD100" s="156"/>
      <c r="HVE100" s="156"/>
      <c r="HVF100" s="156"/>
      <c r="HVG100" s="156"/>
      <c r="HVH100" s="156"/>
      <c r="HVI100" s="156"/>
      <c r="HVJ100" s="156"/>
      <c r="HVK100" s="156"/>
      <c r="HVL100" s="156"/>
      <c r="HVM100" s="156"/>
      <c r="HVN100" s="156"/>
      <c r="HVO100" s="156"/>
      <c r="HVP100" s="156"/>
      <c r="HVQ100" s="156"/>
      <c r="HVR100" s="156"/>
      <c r="HVS100" s="156"/>
      <c r="HVT100" s="156"/>
      <c r="HVU100" s="156"/>
      <c r="HVV100" s="156"/>
      <c r="HVW100" s="156"/>
      <c r="HVX100" s="156"/>
      <c r="HVY100" s="156"/>
      <c r="HVZ100" s="156"/>
      <c r="HWA100" s="156"/>
      <c r="HWB100" s="156"/>
      <c r="HWC100" s="156"/>
      <c r="HWD100" s="156"/>
      <c r="HWE100" s="156"/>
      <c r="HWF100" s="156"/>
      <c r="HWG100" s="156"/>
      <c r="HWH100" s="156"/>
      <c r="HWI100" s="156"/>
      <c r="HWJ100" s="156"/>
      <c r="HWK100" s="156"/>
      <c r="HWL100" s="156"/>
      <c r="HWM100" s="156"/>
      <c r="HWN100" s="156"/>
      <c r="HWO100" s="156"/>
      <c r="HWP100" s="156"/>
      <c r="HWQ100" s="156"/>
      <c r="HWR100" s="156"/>
      <c r="HWS100" s="156"/>
      <c r="HWT100" s="156"/>
      <c r="HWU100" s="156"/>
      <c r="HWV100" s="156"/>
      <c r="HWW100" s="156"/>
      <c r="HWX100" s="156"/>
      <c r="HWY100" s="156"/>
      <c r="HWZ100" s="156"/>
      <c r="HXA100" s="156"/>
      <c r="HXB100" s="156"/>
      <c r="HXC100" s="156"/>
      <c r="HXD100" s="156"/>
      <c r="HXE100" s="156"/>
      <c r="HXF100" s="156"/>
      <c r="HXG100" s="156"/>
      <c r="HXH100" s="156"/>
      <c r="HXI100" s="156"/>
      <c r="HXJ100" s="156"/>
      <c r="HXK100" s="156"/>
      <c r="HXL100" s="156"/>
      <c r="HXM100" s="156"/>
      <c r="HXN100" s="156"/>
      <c r="HXO100" s="156"/>
      <c r="HXP100" s="156"/>
      <c r="HXQ100" s="156"/>
      <c r="HXR100" s="156"/>
      <c r="HXS100" s="156"/>
      <c r="HXT100" s="156"/>
      <c r="HXU100" s="156"/>
      <c r="HXV100" s="156"/>
      <c r="HXW100" s="156"/>
      <c r="HXX100" s="156"/>
      <c r="HXY100" s="156"/>
      <c r="HXZ100" s="156"/>
      <c r="HYA100" s="156"/>
      <c r="HYB100" s="156"/>
      <c r="HYC100" s="156"/>
      <c r="HYD100" s="156"/>
      <c r="HYE100" s="156"/>
      <c r="HYF100" s="156"/>
      <c r="HYG100" s="156"/>
      <c r="HYH100" s="156"/>
      <c r="HYI100" s="156"/>
      <c r="HYJ100" s="156"/>
      <c r="HYK100" s="156"/>
      <c r="HYL100" s="156"/>
      <c r="HYM100" s="156"/>
      <c r="HYN100" s="156"/>
      <c r="HYO100" s="156"/>
      <c r="HYP100" s="156"/>
      <c r="HYQ100" s="156"/>
      <c r="HYR100" s="156"/>
      <c r="HYS100" s="156"/>
      <c r="HYT100" s="156"/>
      <c r="HYU100" s="156"/>
      <c r="HYV100" s="156"/>
      <c r="HYW100" s="156"/>
      <c r="HYX100" s="156"/>
      <c r="HYY100" s="156"/>
      <c r="HYZ100" s="156"/>
      <c r="HZA100" s="156"/>
      <c r="HZB100" s="156"/>
      <c r="HZC100" s="156"/>
      <c r="HZD100" s="156"/>
      <c r="HZE100" s="156"/>
      <c r="HZF100" s="156"/>
      <c r="HZG100" s="156"/>
      <c r="HZH100" s="156"/>
      <c r="HZI100" s="156"/>
      <c r="HZJ100" s="156"/>
      <c r="HZK100" s="156"/>
      <c r="HZL100" s="156"/>
      <c r="HZM100" s="156"/>
      <c r="HZN100" s="156"/>
      <c r="HZO100" s="156"/>
      <c r="HZP100" s="156"/>
      <c r="HZQ100" s="156"/>
      <c r="HZR100" s="156"/>
      <c r="HZS100" s="156"/>
      <c r="HZT100" s="156"/>
      <c r="HZU100" s="156"/>
      <c r="HZV100" s="156"/>
      <c r="HZW100" s="156"/>
      <c r="HZX100" s="156"/>
      <c r="HZY100" s="156"/>
      <c r="HZZ100" s="156"/>
      <c r="IAA100" s="156"/>
      <c r="IAB100" s="156"/>
      <c r="IAC100" s="156"/>
      <c r="IAD100" s="156"/>
      <c r="IAE100" s="156"/>
      <c r="IAF100" s="156"/>
      <c r="IAG100" s="156"/>
      <c r="IAH100" s="156"/>
      <c r="IAI100" s="156"/>
      <c r="IAJ100" s="156"/>
      <c r="IAK100" s="156"/>
      <c r="IAL100" s="156"/>
      <c r="IAM100" s="156"/>
      <c r="IAN100" s="156"/>
      <c r="IAO100" s="156"/>
      <c r="IAP100" s="156"/>
      <c r="IAQ100" s="156"/>
      <c r="IAR100" s="156"/>
      <c r="IAS100" s="156"/>
      <c r="IAT100" s="156"/>
      <c r="IAU100" s="156"/>
      <c r="IAV100" s="156"/>
      <c r="IAW100" s="156"/>
      <c r="IAX100" s="156"/>
      <c r="IAY100" s="156"/>
      <c r="IAZ100" s="156"/>
      <c r="IBA100" s="156"/>
      <c r="IBB100" s="156"/>
      <c r="IBC100" s="156"/>
      <c r="IBD100" s="156"/>
      <c r="IBE100" s="156"/>
      <c r="IBF100" s="156"/>
      <c r="IBG100" s="156"/>
      <c r="IBH100" s="156"/>
      <c r="IBI100" s="156"/>
      <c r="IBJ100" s="156"/>
      <c r="IBK100" s="156"/>
      <c r="IBL100" s="156"/>
      <c r="IBM100" s="156"/>
      <c r="IBN100" s="156"/>
      <c r="IBO100" s="156"/>
      <c r="IBP100" s="156"/>
      <c r="IBQ100" s="156"/>
      <c r="IBR100" s="156"/>
      <c r="IBS100" s="156"/>
      <c r="IBT100" s="156"/>
      <c r="IBU100" s="156"/>
      <c r="IBV100" s="156"/>
      <c r="IBW100" s="156"/>
      <c r="IBX100" s="156"/>
      <c r="IBY100" s="156"/>
      <c r="IBZ100" s="156"/>
      <c r="ICA100" s="156"/>
      <c r="ICB100" s="156"/>
      <c r="ICC100" s="156"/>
      <c r="ICD100" s="156"/>
      <c r="ICE100" s="156"/>
      <c r="ICF100" s="156"/>
      <c r="ICG100" s="156"/>
      <c r="ICH100" s="156"/>
      <c r="ICI100" s="156"/>
      <c r="ICJ100" s="156"/>
      <c r="ICK100" s="156"/>
      <c r="ICL100" s="156"/>
      <c r="ICM100" s="156"/>
      <c r="ICN100" s="156"/>
      <c r="ICO100" s="156"/>
      <c r="ICP100" s="156"/>
      <c r="ICQ100" s="156"/>
      <c r="ICR100" s="156"/>
      <c r="ICS100" s="156"/>
      <c r="ICT100" s="156"/>
      <c r="ICU100" s="156"/>
      <c r="ICV100" s="156"/>
      <c r="ICW100" s="156"/>
      <c r="ICX100" s="156"/>
      <c r="ICY100" s="156"/>
      <c r="ICZ100" s="156"/>
      <c r="IDA100" s="156"/>
      <c r="IDB100" s="156"/>
      <c r="IDC100" s="156"/>
      <c r="IDD100" s="156"/>
      <c r="IDE100" s="156"/>
      <c r="IDF100" s="156"/>
      <c r="IDG100" s="156"/>
      <c r="IDH100" s="156"/>
      <c r="IDI100" s="156"/>
      <c r="IDJ100" s="156"/>
      <c r="IDK100" s="156"/>
      <c r="IDL100" s="156"/>
      <c r="IDM100" s="156"/>
      <c r="IDN100" s="156"/>
      <c r="IDO100" s="156"/>
      <c r="IDP100" s="156"/>
      <c r="IDQ100" s="156"/>
      <c r="IDR100" s="156"/>
      <c r="IDS100" s="156"/>
      <c r="IDT100" s="156"/>
      <c r="IDU100" s="156"/>
      <c r="IDV100" s="156"/>
      <c r="IDW100" s="156"/>
      <c r="IDX100" s="156"/>
      <c r="IDY100" s="156"/>
      <c r="IDZ100" s="156"/>
      <c r="IEA100" s="156"/>
      <c r="IEB100" s="156"/>
      <c r="IEC100" s="156"/>
      <c r="IED100" s="156"/>
      <c r="IEE100" s="156"/>
      <c r="IEF100" s="156"/>
      <c r="IEG100" s="156"/>
      <c r="IEH100" s="156"/>
      <c r="IEI100" s="156"/>
      <c r="IEJ100" s="156"/>
      <c r="IEK100" s="156"/>
      <c r="IEL100" s="156"/>
      <c r="IEM100" s="156"/>
      <c r="IEN100" s="156"/>
      <c r="IEO100" s="156"/>
      <c r="IEP100" s="156"/>
      <c r="IEQ100" s="156"/>
      <c r="IER100" s="156"/>
      <c r="IES100" s="156"/>
      <c r="IET100" s="156"/>
      <c r="IEU100" s="156"/>
      <c r="IEV100" s="156"/>
      <c r="IEW100" s="156"/>
      <c r="IEX100" s="156"/>
      <c r="IEY100" s="156"/>
      <c r="IEZ100" s="156"/>
      <c r="IFA100" s="156"/>
      <c r="IFB100" s="156"/>
      <c r="IFC100" s="156"/>
      <c r="IFD100" s="156"/>
      <c r="IFE100" s="156"/>
      <c r="IFF100" s="156"/>
      <c r="IFG100" s="156"/>
      <c r="IFH100" s="156"/>
      <c r="IFI100" s="156"/>
      <c r="IFJ100" s="156"/>
      <c r="IFK100" s="156"/>
      <c r="IFL100" s="156"/>
      <c r="IFM100" s="156"/>
      <c r="IFN100" s="156"/>
      <c r="IFO100" s="156"/>
      <c r="IFP100" s="156"/>
      <c r="IFQ100" s="156"/>
      <c r="IFR100" s="156"/>
      <c r="IFS100" s="156"/>
      <c r="IFT100" s="156"/>
      <c r="IFU100" s="156"/>
      <c r="IFV100" s="156"/>
      <c r="IFW100" s="156"/>
      <c r="IFX100" s="156"/>
      <c r="IFY100" s="156"/>
      <c r="IFZ100" s="156"/>
      <c r="IGA100" s="156"/>
      <c r="IGB100" s="156"/>
      <c r="IGC100" s="156"/>
      <c r="IGD100" s="156"/>
      <c r="IGE100" s="156"/>
      <c r="IGF100" s="156"/>
      <c r="IGG100" s="156"/>
      <c r="IGH100" s="156"/>
      <c r="IGI100" s="156"/>
      <c r="IGJ100" s="156"/>
      <c r="IGK100" s="156"/>
      <c r="IGL100" s="156"/>
      <c r="IGM100" s="156"/>
      <c r="IGN100" s="156"/>
      <c r="IGO100" s="156"/>
      <c r="IGP100" s="156"/>
      <c r="IGQ100" s="156"/>
      <c r="IGR100" s="156"/>
      <c r="IGS100" s="156"/>
      <c r="IGT100" s="156"/>
      <c r="IGU100" s="156"/>
      <c r="IGV100" s="156"/>
      <c r="IGW100" s="156"/>
      <c r="IGX100" s="156"/>
      <c r="IGY100" s="156"/>
      <c r="IGZ100" s="156"/>
      <c r="IHA100" s="156"/>
      <c r="IHB100" s="156"/>
      <c r="IHC100" s="156"/>
      <c r="IHD100" s="156"/>
      <c r="IHE100" s="156"/>
      <c r="IHF100" s="156"/>
      <c r="IHG100" s="156"/>
      <c r="IHH100" s="156"/>
      <c r="IHI100" s="156"/>
      <c r="IHJ100" s="156"/>
      <c r="IHK100" s="156"/>
      <c r="IHL100" s="156"/>
      <c r="IHM100" s="156"/>
      <c r="IHN100" s="156"/>
      <c r="IHO100" s="156"/>
      <c r="IHP100" s="156"/>
      <c r="IHQ100" s="156"/>
      <c r="IHR100" s="156"/>
      <c r="IHS100" s="156"/>
      <c r="IHT100" s="156"/>
      <c r="IHU100" s="156"/>
      <c r="IHV100" s="156"/>
      <c r="IHW100" s="156"/>
      <c r="IHX100" s="156"/>
      <c r="IHY100" s="156"/>
      <c r="IHZ100" s="156"/>
      <c r="IIA100" s="156"/>
      <c r="IIB100" s="156"/>
      <c r="IIC100" s="156"/>
      <c r="IID100" s="156"/>
      <c r="IIE100" s="156"/>
      <c r="IIF100" s="156"/>
      <c r="IIG100" s="156"/>
      <c r="IIH100" s="156"/>
      <c r="III100" s="156"/>
      <c r="IIJ100" s="156"/>
      <c r="IIK100" s="156"/>
      <c r="IIL100" s="156"/>
      <c r="IIM100" s="156"/>
      <c r="IIN100" s="156"/>
      <c r="IIO100" s="156"/>
      <c r="IIP100" s="156"/>
      <c r="IIQ100" s="156"/>
      <c r="IIR100" s="156"/>
      <c r="IIS100" s="156"/>
      <c r="IIT100" s="156"/>
      <c r="IIU100" s="156"/>
      <c r="IIV100" s="156"/>
      <c r="IIW100" s="156"/>
      <c r="IIX100" s="156"/>
      <c r="IIY100" s="156"/>
      <c r="IIZ100" s="156"/>
      <c r="IJA100" s="156"/>
      <c r="IJB100" s="156"/>
      <c r="IJC100" s="156"/>
      <c r="IJD100" s="156"/>
      <c r="IJE100" s="156"/>
      <c r="IJF100" s="156"/>
      <c r="IJG100" s="156"/>
      <c r="IJH100" s="156"/>
      <c r="IJI100" s="156"/>
      <c r="IJJ100" s="156"/>
      <c r="IJK100" s="156"/>
      <c r="IJL100" s="156"/>
      <c r="IJM100" s="156"/>
      <c r="IJN100" s="156"/>
      <c r="IJO100" s="156"/>
      <c r="IJP100" s="156"/>
      <c r="IJQ100" s="156"/>
      <c r="IJR100" s="156"/>
      <c r="IJS100" s="156"/>
      <c r="IJT100" s="156"/>
      <c r="IJU100" s="156"/>
      <c r="IJV100" s="156"/>
      <c r="IJW100" s="156"/>
      <c r="IJX100" s="156"/>
      <c r="IJY100" s="156"/>
      <c r="IJZ100" s="156"/>
      <c r="IKA100" s="156"/>
      <c r="IKB100" s="156"/>
      <c r="IKC100" s="156"/>
      <c r="IKD100" s="156"/>
      <c r="IKE100" s="156"/>
      <c r="IKF100" s="156"/>
      <c r="IKG100" s="156"/>
      <c r="IKH100" s="156"/>
      <c r="IKI100" s="156"/>
      <c r="IKJ100" s="156"/>
      <c r="IKK100" s="156"/>
      <c r="IKL100" s="156"/>
      <c r="IKM100" s="156"/>
      <c r="IKN100" s="156"/>
      <c r="IKO100" s="156"/>
      <c r="IKP100" s="156"/>
      <c r="IKQ100" s="156"/>
      <c r="IKR100" s="156"/>
      <c r="IKS100" s="156"/>
      <c r="IKT100" s="156"/>
      <c r="IKU100" s="156"/>
      <c r="IKV100" s="156"/>
      <c r="IKW100" s="156"/>
      <c r="IKX100" s="156"/>
      <c r="IKY100" s="156"/>
      <c r="IKZ100" s="156"/>
      <c r="ILA100" s="156"/>
      <c r="ILB100" s="156"/>
      <c r="ILC100" s="156"/>
      <c r="ILD100" s="156"/>
      <c r="ILE100" s="156"/>
      <c r="ILF100" s="156"/>
      <c r="ILG100" s="156"/>
      <c r="ILH100" s="156"/>
      <c r="ILI100" s="156"/>
      <c r="ILJ100" s="156"/>
      <c r="ILK100" s="156"/>
      <c r="ILL100" s="156"/>
      <c r="ILM100" s="156"/>
      <c r="ILN100" s="156"/>
      <c r="ILO100" s="156"/>
      <c r="ILP100" s="156"/>
      <c r="ILQ100" s="156"/>
      <c r="ILR100" s="156"/>
      <c r="ILS100" s="156"/>
      <c r="ILT100" s="156"/>
      <c r="ILU100" s="156"/>
      <c r="ILV100" s="156"/>
      <c r="ILW100" s="156"/>
      <c r="ILX100" s="156"/>
      <c r="ILY100" s="156"/>
      <c r="ILZ100" s="156"/>
      <c r="IMA100" s="156"/>
      <c r="IMB100" s="156"/>
      <c r="IMC100" s="156"/>
      <c r="IMD100" s="156"/>
      <c r="IME100" s="156"/>
      <c r="IMF100" s="156"/>
      <c r="IMG100" s="156"/>
      <c r="IMH100" s="156"/>
      <c r="IMI100" s="156"/>
      <c r="IMJ100" s="156"/>
      <c r="IMK100" s="156"/>
      <c r="IML100" s="156"/>
      <c r="IMM100" s="156"/>
      <c r="IMN100" s="156"/>
      <c r="IMO100" s="156"/>
      <c r="IMP100" s="156"/>
      <c r="IMQ100" s="156"/>
      <c r="IMR100" s="156"/>
      <c r="IMS100" s="156"/>
      <c r="IMT100" s="156"/>
      <c r="IMU100" s="156"/>
      <c r="IMV100" s="156"/>
      <c r="IMW100" s="156"/>
      <c r="IMX100" s="156"/>
      <c r="IMY100" s="156"/>
      <c r="IMZ100" s="156"/>
      <c r="INA100" s="156"/>
      <c r="INB100" s="156"/>
      <c r="INC100" s="156"/>
      <c r="IND100" s="156"/>
      <c r="INE100" s="156"/>
      <c r="INF100" s="156"/>
      <c r="ING100" s="156"/>
      <c r="INH100" s="156"/>
      <c r="INI100" s="156"/>
      <c r="INJ100" s="156"/>
      <c r="INK100" s="156"/>
      <c r="INL100" s="156"/>
      <c r="INM100" s="156"/>
      <c r="INN100" s="156"/>
      <c r="INO100" s="156"/>
      <c r="INP100" s="156"/>
      <c r="INQ100" s="156"/>
      <c r="INR100" s="156"/>
      <c r="INS100" s="156"/>
      <c r="INT100" s="156"/>
      <c r="INU100" s="156"/>
      <c r="INV100" s="156"/>
      <c r="INW100" s="156"/>
      <c r="INX100" s="156"/>
      <c r="INY100" s="156"/>
      <c r="INZ100" s="156"/>
      <c r="IOA100" s="156"/>
      <c r="IOB100" s="156"/>
      <c r="IOC100" s="156"/>
      <c r="IOD100" s="156"/>
      <c r="IOE100" s="156"/>
      <c r="IOF100" s="156"/>
      <c r="IOG100" s="156"/>
      <c r="IOH100" s="156"/>
      <c r="IOI100" s="156"/>
      <c r="IOJ100" s="156"/>
      <c r="IOK100" s="156"/>
      <c r="IOL100" s="156"/>
      <c r="IOM100" s="156"/>
      <c r="ION100" s="156"/>
      <c r="IOO100" s="156"/>
      <c r="IOP100" s="156"/>
      <c r="IOQ100" s="156"/>
      <c r="IOR100" s="156"/>
      <c r="IOS100" s="156"/>
      <c r="IOT100" s="156"/>
      <c r="IOU100" s="156"/>
      <c r="IOV100" s="156"/>
      <c r="IOW100" s="156"/>
      <c r="IOX100" s="156"/>
      <c r="IOY100" s="156"/>
      <c r="IOZ100" s="156"/>
      <c r="IPA100" s="156"/>
      <c r="IPB100" s="156"/>
      <c r="IPC100" s="156"/>
      <c r="IPD100" s="156"/>
      <c r="IPE100" s="156"/>
      <c r="IPF100" s="156"/>
      <c r="IPG100" s="156"/>
      <c r="IPH100" s="156"/>
      <c r="IPI100" s="156"/>
      <c r="IPJ100" s="156"/>
      <c r="IPK100" s="156"/>
      <c r="IPL100" s="156"/>
      <c r="IPM100" s="156"/>
      <c r="IPN100" s="156"/>
      <c r="IPO100" s="156"/>
      <c r="IPP100" s="156"/>
      <c r="IPQ100" s="156"/>
      <c r="IPR100" s="156"/>
      <c r="IPS100" s="156"/>
      <c r="IPT100" s="156"/>
      <c r="IPU100" s="156"/>
      <c r="IPV100" s="156"/>
      <c r="IPW100" s="156"/>
      <c r="IPX100" s="156"/>
      <c r="IPY100" s="156"/>
      <c r="IPZ100" s="156"/>
      <c r="IQA100" s="156"/>
      <c r="IQB100" s="156"/>
      <c r="IQC100" s="156"/>
      <c r="IQD100" s="156"/>
      <c r="IQE100" s="156"/>
      <c r="IQF100" s="156"/>
      <c r="IQG100" s="156"/>
      <c r="IQH100" s="156"/>
      <c r="IQI100" s="156"/>
      <c r="IQJ100" s="156"/>
      <c r="IQK100" s="156"/>
      <c r="IQL100" s="156"/>
      <c r="IQM100" s="156"/>
      <c r="IQN100" s="156"/>
      <c r="IQO100" s="156"/>
      <c r="IQP100" s="156"/>
      <c r="IQQ100" s="156"/>
      <c r="IQR100" s="156"/>
      <c r="IQS100" s="156"/>
      <c r="IQT100" s="156"/>
      <c r="IQU100" s="156"/>
      <c r="IQV100" s="156"/>
      <c r="IQW100" s="156"/>
      <c r="IQX100" s="156"/>
      <c r="IQY100" s="156"/>
      <c r="IQZ100" s="156"/>
      <c r="IRA100" s="156"/>
      <c r="IRB100" s="156"/>
      <c r="IRC100" s="156"/>
      <c r="IRD100" s="156"/>
      <c r="IRE100" s="156"/>
      <c r="IRF100" s="156"/>
      <c r="IRG100" s="156"/>
      <c r="IRH100" s="156"/>
      <c r="IRI100" s="156"/>
      <c r="IRJ100" s="156"/>
      <c r="IRK100" s="156"/>
      <c r="IRL100" s="156"/>
      <c r="IRM100" s="156"/>
      <c r="IRN100" s="156"/>
      <c r="IRO100" s="156"/>
      <c r="IRP100" s="156"/>
      <c r="IRQ100" s="156"/>
      <c r="IRR100" s="156"/>
      <c r="IRS100" s="156"/>
      <c r="IRT100" s="156"/>
      <c r="IRU100" s="156"/>
      <c r="IRV100" s="156"/>
      <c r="IRW100" s="156"/>
      <c r="IRX100" s="156"/>
      <c r="IRY100" s="156"/>
      <c r="IRZ100" s="156"/>
      <c r="ISA100" s="156"/>
      <c r="ISB100" s="156"/>
      <c r="ISC100" s="156"/>
      <c r="ISD100" s="156"/>
      <c r="ISE100" s="156"/>
      <c r="ISF100" s="156"/>
      <c r="ISG100" s="156"/>
      <c r="ISH100" s="156"/>
      <c r="ISI100" s="156"/>
      <c r="ISJ100" s="156"/>
      <c r="ISK100" s="156"/>
      <c r="ISL100" s="156"/>
      <c r="ISM100" s="156"/>
      <c r="ISN100" s="156"/>
      <c r="ISO100" s="156"/>
      <c r="ISP100" s="156"/>
      <c r="ISQ100" s="156"/>
      <c r="ISR100" s="156"/>
      <c r="ISS100" s="156"/>
      <c r="IST100" s="156"/>
      <c r="ISU100" s="156"/>
      <c r="ISV100" s="156"/>
      <c r="ISW100" s="156"/>
      <c r="ISX100" s="156"/>
      <c r="ISY100" s="156"/>
      <c r="ISZ100" s="156"/>
      <c r="ITA100" s="156"/>
      <c r="ITB100" s="156"/>
      <c r="ITC100" s="156"/>
      <c r="ITD100" s="156"/>
      <c r="ITE100" s="156"/>
      <c r="ITF100" s="156"/>
      <c r="ITG100" s="156"/>
      <c r="ITH100" s="156"/>
      <c r="ITI100" s="156"/>
      <c r="ITJ100" s="156"/>
      <c r="ITK100" s="156"/>
      <c r="ITL100" s="156"/>
      <c r="ITM100" s="156"/>
      <c r="ITN100" s="156"/>
      <c r="ITO100" s="156"/>
      <c r="ITP100" s="156"/>
      <c r="ITQ100" s="156"/>
      <c r="ITR100" s="156"/>
      <c r="ITS100" s="156"/>
      <c r="ITT100" s="156"/>
      <c r="ITU100" s="156"/>
      <c r="ITV100" s="156"/>
      <c r="ITW100" s="156"/>
      <c r="ITX100" s="156"/>
      <c r="ITY100" s="156"/>
      <c r="ITZ100" s="156"/>
      <c r="IUA100" s="156"/>
      <c r="IUB100" s="156"/>
      <c r="IUC100" s="156"/>
      <c r="IUD100" s="156"/>
      <c r="IUE100" s="156"/>
      <c r="IUF100" s="156"/>
      <c r="IUG100" s="156"/>
      <c r="IUH100" s="156"/>
      <c r="IUI100" s="156"/>
      <c r="IUJ100" s="156"/>
      <c r="IUK100" s="156"/>
      <c r="IUL100" s="156"/>
      <c r="IUM100" s="156"/>
      <c r="IUN100" s="156"/>
      <c r="IUO100" s="156"/>
      <c r="IUP100" s="156"/>
      <c r="IUQ100" s="156"/>
      <c r="IUR100" s="156"/>
      <c r="IUS100" s="156"/>
      <c r="IUT100" s="156"/>
      <c r="IUU100" s="156"/>
      <c r="IUV100" s="156"/>
      <c r="IUW100" s="156"/>
      <c r="IUX100" s="156"/>
      <c r="IUY100" s="156"/>
      <c r="IUZ100" s="156"/>
      <c r="IVA100" s="156"/>
      <c r="IVB100" s="156"/>
      <c r="IVC100" s="156"/>
      <c r="IVD100" s="156"/>
      <c r="IVE100" s="156"/>
      <c r="IVF100" s="156"/>
      <c r="IVG100" s="156"/>
      <c r="IVH100" s="156"/>
      <c r="IVI100" s="156"/>
      <c r="IVJ100" s="156"/>
      <c r="IVK100" s="156"/>
      <c r="IVL100" s="156"/>
      <c r="IVM100" s="156"/>
      <c r="IVN100" s="156"/>
      <c r="IVO100" s="156"/>
      <c r="IVP100" s="156"/>
      <c r="IVQ100" s="156"/>
      <c r="IVR100" s="156"/>
      <c r="IVS100" s="156"/>
      <c r="IVT100" s="156"/>
      <c r="IVU100" s="156"/>
      <c r="IVV100" s="156"/>
      <c r="IVW100" s="156"/>
      <c r="IVX100" s="156"/>
      <c r="IVY100" s="156"/>
      <c r="IVZ100" s="156"/>
      <c r="IWA100" s="156"/>
      <c r="IWB100" s="156"/>
      <c r="IWC100" s="156"/>
      <c r="IWD100" s="156"/>
      <c r="IWE100" s="156"/>
      <c r="IWF100" s="156"/>
      <c r="IWG100" s="156"/>
      <c r="IWH100" s="156"/>
      <c r="IWI100" s="156"/>
      <c r="IWJ100" s="156"/>
      <c r="IWK100" s="156"/>
      <c r="IWL100" s="156"/>
      <c r="IWM100" s="156"/>
      <c r="IWN100" s="156"/>
      <c r="IWO100" s="156"/>
      <c r="IWP100" s="156"/>
      <c r="IWQ100" s="156"/>
      <c r="IWR100" s="156"/>
      <c r="IWS100" s="156"/>
      <c r="IWT100" s="156"/>
      <c r="IWU100" s="156"/>
      <c r="IWV100" s="156"/>
      <c r="IWW100" s="156"/>
      <c r="IWX100" s="156"/>
      <c r="IWY100" s="156"/>
      <c r="IWZ100" s="156"/>
      <c r="IXA100" s="156"/>
      <c r="IXB100" s="156"/>
      <c r="IXC100" s="156"/>
      <c r="IXD100" s="156"/>
      <c r="IXE100" s="156"/>
      <c r="IXF100" s="156"/>
      <c r="IXG100" s="156"/>
      <c r="IXH100" s="156"/>
      <c r="IXI100" s="156"/>
      <c r="IXJ100" s="156"/>
      <c r="IXK100" s="156"/>
      <c r="IXL100" s="156"/>
      <c r="IXM100" s="156"/>
      <c r="IXN100" s="156"/>
      <c r="IXO100" s="156"/>
      <c r="IXP100" s="156"/>
      <c r="IXQ100" s="156"/>
      <c r="IXR100" s="156"/>
      <c r="IXS100" s="156"/>
      <c r="IXT100" s="156"/>
      <c r="IXU100" s="156"/>
      <c r="IXV100" s="156"/>
      <c r="IXW100" s="156"/>
      <c r="IXX100" s="156"/>
      <c r="IXY100" s="156"/>
      <c r="IXZ100" s="156"/>
      <c r="IYA100" s="156"/>
      <c r="IYB100" s="156"/>
      <c r="IYC100" s="156"/>
      <c r="IYD100" s="156"/>
      <c r="IYE100" s="156"/>
      <c r="IYF100" s="156"/>
      <c r="IYG100" s="156"/>
      <c r="IYH100" s="156"/>
      <c r="IYI100" s="156"/>
      <c r="IYJ100" s="156"/>
      <c r="IYK100" s="156"/>
      <c r="IYL100" s="156"/>
      <c r="IYM100" s="156"/>
      <c r="IYN100" s="156"/>
      <c r="IYO100" s="156"/>
      <c r="IYP100" s="156"/>
      <c r="IYQ100" s="156"/>
      <c r="IYR100" s="156"/>
      <c r="IYS100" s="156"/>
      <c r="IYT100" s="156"/>
      <c r="IYU100" s="156"/>
      <c r="IYV100" s="156"/>
      <c r="IYW100" s="156"/>
      <c r="IYX100" s="156"/>
      <c r="IYY100" s="156"/>
      <c r="IYZ100" s="156"/>
      <c r="IZA100" s="156"/>
      <c r="IZB100" s="156"/>
      <c r="IZC100" s="156"/>
      <c r="IZD100" s="156"/>
      <c r="IZE100" s="156"/>
      <c r="IZF100" s="156"/>
      <c r="IZG100" s="156"/>
      <c r="IZH100" s="156"/>
      <c r="IZI100" s="156"/>
      <c r="IZJ100" s="156"/>
      <c r="IZK100" s="156"/>
      <c r="IZL100" s="156"/>
      <c r="IZM100" s="156"/>
      <c r="IZN100" s="156"/>
      <c r="IZO100" s="156"/>
      <c r="IZP100" s="156"/>
      <c r="IZQ100" s="156"/>
      <c r="IZR100" s="156"/>
      <c r="IZS100" s="156"/>
      <c r="IZT100" s="156"/>
      <c r="IZU100" s="156"/>
      <c r="IZV100" s="156"/>
      <c r="IZW100" s="156"/>
      <c r="IZX100" s="156"/>
      <c r="IZY100" s="156"/>
      <c r="IZZ100" s="156"/>
      <c r="JAA100" s="156"/>
      <c r="JAB100" s="156"/>
      <c r="JAC100" s="156"/>
      <c r="JAD100" s="156"/>
      <c r="JAE100" s="156"/>
      <c r="JAF100" s="156"/>
      <c r="JAG100" s="156"/>
      <c r="JAH100" s="156"/>
      <c r="JAI100" s="156"/>
      <c r="JAJ100" s="156"/>
      <c r="JAK100" s="156"/>
      <c r="JAL100" s="156"/>
      <c r="JAM100" s="156"/>
      <c r="JAN100" s="156"/>
      <c r="JAO100" s="156"/>
      <c r="JAP100" s="156"/>
      <c r="JAQ100" s="156"/>
      <c r="JAR100" s="156"/>
      <c r="JAS100" s="156"/>
      <c r="JAT100" s="156"/>
      <c r="JAU100" s="156"/>
      <c r="JAV100" s="156"/>
      <c r="JAW100" s="156"/>
      <c r="JAX100" s="156"/>
      <c r="JAY100" s="156"/>
      <c r="JAZ100" s="156"/>
      <c r="JBA100" s="156"/>
      <c r="JBB100" s="156"/>
      <c r="JBC100" s="156"/>
      <c r="JBD100" s="156"/>
      <c r="JBE100" s="156"/>
      <c r="JBF100" s="156"/>
      <c r="JBG100" s="156"/>
      <c r="JBH100" s="156"/>
      <c r="JBI100" s="156"/>
      <c r="JBJ100" s="156"/>
      <c r="JBK100" s="156"/>
      <c r="JBL100" s="156"/>
      <c r="JBM100" s="156"/>
      <c r="JBN100" s="156"/>
      <c r="JBO100" s="156"/>
      <c r="JBP100" s="156"/>
      <c r="JBQ100" s="156"/>
      <c r="JBR100" s="156"/>
      <c r="JBS100" s="156"/>
      <c r="JBT100" s="156"/>
      <c r="JBU100" s="156"/>
      <c r="JBV100" s="156"/>
      <c r="JBW100" s="156"/>
      <c r="JBX100" s="156"/>
      <c r="JBY100" s="156"/>
      <c r="JBZ100" s="156"/>
      <c r="JCA100" s="156"/>
      <c r="JCB100" s="156"/>
      <c r="JCC100" s="156"/>
      <c r="JCD100" s="156"/>
      <c r="JCE100" s="156"/>
      <c r="JCF100" s="156"/>
      <c r="JCG100" s="156"/>
      <c r="JCH100" s="156"/>
      <c r="JCI100" s="156"/>
      <c r="JCJ100" s="156"/>
      <c r="JCK100" s="156"/>
      <c r="JCL100" s="156"/>
      <c r="JCM100" s="156"/>
      <c r="JCN100" s="156"/>
      <c r="JCO100" s="156"/>
      <c r="JCP100" s="156"/>
      <c r="JCQ100" s="156"/>
      <c r="JCR100" s="156"/>
      <c r="JCS100" s="156"/>
      <c r="JCT100" s="156"/>
      <c r="JCU100" s="156"/>
      <c r="JCV100" s="156"/>
      <c r="JCW100" s="156"/>
      <c r="JCX100" s="156"/>
      <c r="JCY100" s="156"/>
      <c r="JCZ100" s="156"/>
      <c r="JDA100" s="156"/>
      <c r="JDB100" s="156"/>
      <c r="JDC100" s="156"/>
      <c r="JDD100" s="156"/>
      <c r="JDE100" s="156"/>
      <c r="JDF100" s="156"/>
      <c r="JDG100" s="156"/>
      <c r="JDH100" s="156"/>
      <c r="JDI100" s="156"/>
      <c r="JDJ100" s="156"/>
      <c r="JDK100" s="156"/>
      <c r="JDL100" s="156"/>
      <c r="JDM100" s="156"/>
      <c r="JDN100" s="156"/>
      <c r="JDO100" s="156"/>
      <c r="JDP100" s="156"/>
      <c r="JDQ100" s="156"/>
      <c r="JDR100" s="156"/>
      <c r="JDS100" s="156"/>
      <c r="JDT100" s="156"/>
      <c r="JDU100" s="156"/>
      <c r="JDV100" s="156"/>
      <c r="JDW100" s="156"/>
      <c r="JDX100" s="156"/>
      <c r="JDY100" s="156"/>
      <c r="JDZ100" s="156"/>
      <c r="JEA100" s="156"/>
      <c r="JEB100" s="156"/>
      <c r="JEC100" s="156"/>
      <c r="JED100" s="156"/>
      <c r="JEE100" s="156"/>
      <c r="JEF100" s="156"/>
      <c r="JEG100" s="156"/>
      <c r="JEH100" s="156"/>
      <c r="JEI100" s="156"/>
      <c r="JEJ100" s="156"/>
      <c r="JEK100" s="156"/>
      <c r="JEL100" s="156"/>
      <c r="JEM100" s="156"/>
      <c r="JEN100" s="156"/>
      <c r="JEO100" s="156"/>
      <c r="JEP100" s="156"/>
      <c r="JEQ100" s="156"/>
      <c r="JER100" s="156"/>
      <c r="JES100" s="156"/>
      <c r="JET100" s="156"/>
      <c r="JEU100" s="156"/>
      <c r="JEV100" s="156"/>
      <c r="JEW100" s="156"/>
      <c r="JEX100" s="156"/>
      <c r="JEY100" s="156"/>
      <c r="JEZ100" s="156"/>
      <c r="JFA100" s="156"/>
      <c r="JFB100" s="156"/>
      <c r="JFC100" s="156"/>
      <c r="JFD100" s="156"/>
      <c r="JFE100" s="156"/>
      <c r="JFF100" s="156"/>
      <c r="JFG100" s="156"/>
      <c r="JFH100" s="156"/>
      <c r="JFI100" s="156"/>
      <c r="JFJ100" s="156"/>
      <c r="JFK100" s="156"/>
      <c r="JFL100" s="156"/>
      <c r="JFM100" s="156"/>
      <c r="JFN100" s="156"/>
      <c r="JFO100" s="156"/>
      <c r="JFP100" s="156"/>
      <c r="JFQ100" s="156"/>
      <c r="JFR100" s="156"/>
      <c r="JFS100" s="156"/>
      <c r="JFT100" s="156"/>
      <c r="JFU100" s="156"/>
      <c r="JFV100" s="156"/>
      <c r="JFW100" s="156"/>
      <c r="JFX100" s="156"/>
      <c r="JFY100" s="156"/>
      <c r="JFZ100" s="156"/>
      <c r="JGA100" s="156"/>
      <c r="JGB100" s="156"/>
      <c r="JGC100" s="156"/>
      <c r="JGD100" s="156"/>
      <c r="JGE100" s="156"/>
      <c r="JGF100" s="156"/>
      <c r="JGG100" s="156"/>
      <c r="JGH100" s="156"/>
      <c r="JGI100" s="156"/>
      <c r="JGJ100" s="156"/>
      <c r="JGK100" s="156"/>
      <c r="JGL100" s="156"/>
      <c r="JGM100" s="156"/>
      <c r="JGN100" s="156"/>
      <c r="JGO100" s="156"/>
      <c r="JGP100" s="156"/>
      <c r="JGQ100" s="156"/>
      <c r="JGR100" s="156"/>
      <c r="JGS100" s="156"/>
      <c r="JGT100" s="156"/>
      <c r="JGU100" s="156"/>
      <c r="JGV100" s="156"/>
      <c r="JGW100" s="156"/>
      <c r="JGX100" s="156"/>
      <c r="JGY100" s="156"/>
      <c r="JGZ100" s="156"/>
      <c r="JHA100" s="156"/>
      <c r="JHB100" s="156"/>
      <c r="JHC100" s="156"/>
      <c r="JHD100" s="156"/>
      <c r="JHE100" s="156"/>
      <c r="JHF100" s="156"/>
      <c r="JHG100" s="156"/>
      <c r="JHH100" s="156"/>
      <c r="JHI100" s="156"/>
      <c r="JHJ100" s="156"/>
      <c r="JHK100" s="156"/>
      <c r="JHL100" s="156"/>
      <c r="JHM100" s="156"/>
      <c r="JHN100" s="156"/>
      <c r="JHO100" s="156"/>
      <c r="JHP100" s="156"/>
      <c r="JHQ100" s="156"/>
      <c r="JHR100" s="156"/>
      <c r="JHS100" s="156"/>
      <c r="JHT100" s="156"/>
      <c r="JHU100" s="156"/>
      <c r="JHV100" s="156"/>
      <c r="JHW100" s="156"/>
      <c r="JHX100" s="156"/>
      <c r="JHY100" s="156"/>
      <c r="JHZ100" s="156"/>
      <c r="JIA100" s="156"/>
      <c r="JIB100" s="156"/>
      <c r="JIC100" s="156"/>
      <c r="JID100" s="156"/>
      <c r="JIE100" s="156"/>
      <c r="JIF100" s="156"/>
      <c r="JIG100" s="156"/>
      <c r="JIH100" s="156"/>
      <c r="JII100" s="156"/>
      <c r="JIJ100" s="156"/>
      <c r="JIK100" s="156"/>
      <c r="JIL100" s="156"/>
      <c r="JIM100" s="156"/>
      <c r="JIN100" s="156"/>
      <c r="JIO100" s="156"/>
      <c r="JIP100" s="156"/>
      <c r="JIQ100" s="156"/>
      <c r="JIR100" s="156"/>
      <c r="JIS100" s="156"/>
      <c r="JIT100" s="156"/>
      <c r="JIU100" s="156"/>
      <c r="JIV100" s="156"/>
      <c r="JIW100" s="156"/>
      <c r="JIX100" s="156"/>
      <c r="JIY100" s="156"/>
      <c r="JIZ100" s="156"/>
      <c r="JJA100" s="156"/>
      <c r="JJB100" s="156"/>
      <c r="JJC100" s="156"/>
      <c r="JJD100" s="156"/>
      <c r="JJE100" s="156"/>
      <c r="JJF100" s="156"/>
      <c r="JJG100" s="156"/>
      <c r="JJH100" s="156"/>
      <c r="JJI100" s="156"/>
      <c r="JJJ100" s="156"/>
      <c r="JJK100" s="156"/>
      <c r="JJL100" s="156"/>
      <c r="JJM100" s="156"/>
      <c r="JJN100" s="156"/>
      <c r="JJO100" s="156"/>
      <c r="JJP100" s="156"/>
      <c r="JJQ100" s="156"/>
      <c r="JJR100" s="156"/>
      <c r="JJS100" s="156"/>
      <c r="JJT100" s="156"/>
      <c r="JJU100" s="156"/>
      <c r="JJV100" s="156"/>
      <c r="JJW100" s="156"/>
      <c r="JJX100" s="156"/>
      <c r="JJY100" s="156"/>
      <c r="JJZ100" s="156"/>
      <c r="JKA100" s="156"/>
      <c r="JKB100" s="156"/>
      <c r="JKC100" s="156"/>
      <c r="JKD100" s="156"/>
      <c r="JKE100" s="156"/>
      <c r="JKF100" s="156"/>
      <c r="JKG100" s="156"/>
      <c r="JKH100" s="156"/>
      <c r="JKI100" s="156"/>
      <c r="JKJ100" s="156"/>
      <c r="JKK100" s="156"/>
      <c r="JKL100" s="156"/>
      <c r="JKM100" s="156"/>
      <c r="JKN100" s="156"/>
      <c r="JKO100" s="156"/>
      <c r="JKP100" s="156"/>
      <c r="JKQ100" s="156"/>
      <c r="JKR100" s="156"/>
      <c r="JKS100" s="156"/>
      <c r="JKT100" s="156"/>
      <c r="JKU100" s="156"/>
      <c r="JKV100" s="156"/>
      <c r="JKW100" s="156"/>
      <c r="JKX100" s="156"/>
      <c r="JKY100" s="156"/>
      <c r="JKZ100" s="156"/>
      <c r="JLA100" s="156"/>
      <c r="JLB100" s="156"/>
      <c r="JLC100" s="156"/>
      <c r="JLD100" s="156"/>
      <c r="JLE100" s="156"/>
      <c r="JLF100" s="156"/>
      <c r="JLG100" s="156"/>
      <c r="JLH100" s="156"/>
      <c r="JLI100" s="156"/>
      <c r="JLJ100" s="156"/>
      <c r="JLK100" s="156"/>
      <c r="JLL100" s="156"/>
      <c r="JLM100" s="156"/>
      <c r="JLN100" s="156"/>
      <c r="JLO100" s="156"/>
      <c r="JLP100" s="156"/>
      <c r="JLQ100" s="156"/>
      <c r="JLR100" s="156"/>
      <c r="JLS100" s="156"/>
      <c r="JLT100" s="156"/>
      <c r="JLU100" s="156"/>
      <c r="JLV100" s="156"/>
      <c r="JLW100" s="156"/>
      <c r="JLX100" s="156"/>
      <c r="JLY100" s="156"/>
      <c r="JLZ100" s="156"/>
      <c r="JMA100" s="156"/>
      <c r="JMB100" s="156"/>
      <c r="JMC100" s="156"/>
      <c r="JMD100" s="156"/>
      <c r="JME100" s="156"/>
      <c r="JMF100" s="156"/>
      <c r="JMG100" s="156"/>
      <c r="JMH100" s="156"/>
      <c r="JMI100" s="156"/>
      <c r="JMJ100" s="156"/>
      <c r="JMK100" s="156"/>
      <c r="JML100" s="156"/>
      <c r="JMM100" s="156"/>
      <c r="JMN100" s="156"/>
      <c r="JMO100" s="156"/>
      <c r="JMP100" s="156"/>
      <c r="JMQ100" s="156"/>
      <c r="JMR100" s="156"/>
      <c r="JMS100" s="156"/>
      <c r="JMT100" s="156"/>
      <c r="JMU100" s="156"/>
      <c r="JMV100" s="156"/>
      <c r="JMW100" s="156"/>
      <c r="JMX100" s="156"/>
      <c r="JMY100" s="156"/>
      <c r="JMZ100" s="156"/>
      <c r="JNA100" s="156"/>
      <c r="JNB100" s="156"/>
      <c r="JNC100" s="156"/>
      <c r="JND100" s="156"/>
      <c r="JNE100" s="156"/>
      <c r="JNF100" s="156"/>
      <c r="JNG100" s="156"/>
      <c r="JNH100" s="156"/>
      <c r="JNI100" s="156"/>
      <c r="JNJ100" s="156"/>
      <c r="JNK100" s="156"/>
      <c r="JNL100" s="156"/>
      <c r="JNM100" s="156"/>
      <c r="JNN100" s="156"/>
      <c r="JNO100" s="156"/>
      <c r="JNP100" s="156"/>
      <c r="JNQ100" s="156"/>
      <c r="JNR100" s="156"/>
      <c r="JNS100" s="156"/>
      <c r="JNT100" s="156"/>
      <c r="JNU100" s="156"/>
      <c r="JNV100" s="156"/>
      <c r="JNW100" s="156"/>
      <c r="JNX100" s="156"/>
      <c r="JNY100" s="156"/>
      <c r="JNZ100" s="156"/>
      <c r="JOA100" s="156"/>
      <c r="JOB100" s="156"/>
      <c r="JOC100" s="156"/>
      <c r="JOD100" s="156"/>
      <c r="JOE100" s="156"/>
      <c r="JOF100" s="156"/>
      <c r="JOG100" s="156"/>
      <c r="JOH100" s="156"/>
      <c r="JOI100" s="156"/>
      <c r="JOJ100" s="156"/>
      <c r="JOK100" s="156"/>
      <c r="JOL100" s="156"/>
      <c r="JOM100" s="156"/>
      <c r="JON100" s="156"/>
      <c r="JOO100" s="156"/>
      <c r="JOP100" s="156"/>
      <c r="JOQ100" s="156"/>
      <c r="JOR100" s="156"/>
      <c r="JOS100" s="156"/>
      <c r="JOT100" s="156"/>
      <c r="JOU100" s="156"/>
      <c r="JOV100" s="156"/>
      <c r="JOW100" s="156"/>
      <c r="JOX100" s="156"/>
      <c r="JOY100" s="156"/>
      <c r="JOZ100" s="156"/>
      <c r="JPA100" s="156"/>
      <c r="JPB100" s="156"/>
      <c r="JPC100" s="156"/>
      <c r="JPD100" s="156"/>
      <c r="JPE100" s="156"/>
      <c r="JPF100" s="156"/>
      <c r="JPG100" s="156"/>
      <c r="JPH100" s="156"/>
      <c r="JPI100" s="156"/>
      <c r="JPJ100" s="156"/>
      <c r="JPK100" s="156"/>
      <c r="JPL100" s="156"/>
      <c r="JPM100" s="156"/>
      <c r="JPN100" s="156"/>
      <c r="JPO100" s="156"/>
      <c r="JPP100" s="156"/>
      <c r="JPQ100" s="156"/>
      <c r="JPR100" s="156"/>
      <c r="JPS100" s="156"/>
      <c r="JPT100" s="156"/>
      <c r="JPU100" s="156"/>
      <c r="JPV100" s="156"/>
      <c r="JPW100" s="156"/>
      <c r="JPX100" s="156"/>
      <c r="JPY100" s="156"/>
      <c r="JPZ100" s="156"/>
      <c r="JQA100" s="156"/>
      <c r="JQB100" s="156"/>
      <c r="JQC100" s="156"/>
      <c r="JQD100" s="156"/>
      <c r="JQE100" s="156"/>
      <c r="JQF100" s="156"/>
      <c r="JQG100" s="156"/>
      <c r="JQH100" s="156"/>
      <c r="JQI100" s="156"/>
      <c r="JQJ100" s="156"/>
      <c r="JQK100" s="156"/>
      <c r="JQL100" s="156"/>
      <c r="JQM100" s="156"/>
      <c r="JQN100" s="156"/>
      <c r="JQO100" s="156"/>
      <c r="JQP100" s="156"/>
      <c r="JQQ100" s="156"/>
      <c r="JQR100" s="156"/>
      <c r="JQS100" s="156"/>
      <c r="JQT100" s="156"/>
      <c r="JQU100" s="156"/>
      <c r="JQV100" s="156"/>
      <c r="JQW100" s="156"/>
      <c r="JQX100" s="156"/>
      <c r="JQY100" s="156"/>
      <c r="JQZ100" s="156"/>
      <c r="JRA100" s="156"/>
      <c r="JRB100" s="156"/>
      <c r="JRC100" s="156"/>
      <c r="JRD100" s="156"/>
      <c r="JRE100" s="156"/>
      <c r="JRF100" s="156"/>
      <c r="JRG100" s="156"/>
      <c r="JRH100" s="156"/>
      <c r="JRI100" s="156"/>
      <c r="JRJ100" s="156"/>
      <c r="JRK100" s="156"/>
      <c r="JRL100" s="156"/>
      <c r="JRM100" s="156"/>
      <c r="JRN100" s="156"/>
      <c r="JRO100" s="156"/>
      <c r="JRP100" s="156"/>
      <c r="JRQ100" s="156"/>
      <c r="JRR100" s="156"/>
      <c r="JRS100" s="156"/>
      <c r="JRT100" s="156"/>
      <c r="JRU100" s="156"/>
      <c r="JRV100" s="156"/>
      <c r="JRW100" s="156"/>
      <c r="JRX100" s="156"/>
      <c r="JRY100" s="156"/>
      <c r="JRZ100" s="156"/>
      <c r="JSA100" s="156"/>
      <c r="JSB100" s="156"/>
      <c r="JSC100" s="156"/>
      <c r="JSD100" s="156"/>
      <c r="JSE100" s="156"/>
      <c r="JSF100" s="156"/>
      <c r="JSG100" s="156"/>
      <c r="JSH100" s="156"/>
      <c r="JSI100" s="156"/>
      <c r="JSJ100" s="156"/>
      <c r="JSK100" s="156"/>
      <c r="JSL100" s="156"/>
      <c r="JSM100" s="156"/>
      <c r="JSN100" s="156"/>
      <c r="JSO100" s="156"/>
      <c r="JSP100" s="156"/>
      <c r="JSQ100" s="156"/>
      <c r="JSR100" s="156"/>
      <c r="JSS100" s="156"/>
      <c r="JST100" s="156"/>
      <c r="JSU100" s="156"/>
      <c r="JSV100" s="156"/>
      <c r="JSW100" s="156"/>
      <c r="JSX100" s="156"/>
      <c r="JSY100" s="156"/>
      <c r="JSZ100" s="156"/>
      <c r="JTA100" s="156"/>
      <c r="JTB100" s="156"/>
      <c r="JTC100" s="156"/>
      <c r="JTD100" s="156"/>
      <c r="JTE100" s="156"/>
      <c r="JTF100" s="156"/>
      <c r="JTG100" s="156"/>
      <c r="JTH100" s="156"/>
      <c r="JTI100" s="156"/>
      <c r="JTJ100" s="156"/>
      <c r="JTK100" s="156"/>
      <c r="JTL100" s="156"/>
      <c r="JTM100" s="156"/>
      <c r="JTN100" s="156"/>
      <c r="JTO100" s="156"/>
      <c r="JTP100" s="156"/>
      <c r="JTQ100" s="156"/>
      <c r="JTR100" s="156"/>
      <c r="JTS100" s="156"/>
      <c r="JTT100" s="156"/>
      <c r="JTU100" s="156"/>
      <c r="JTV100" s="156"/>
      <c r="JTW100" s="156"/>
      <c r="JTX100" s="156"/>
      <c r="JTY100" s="156"/>
      <c r="JTZ100" s="156"/>
      <c r="JUA100" s="156"/>
      <c r="JUB100" s="156"/>
      <c r="JUC100" s="156"/>
      <c r="JUD100" s="156"/>
      <c r="JUE100" s="156"/>
      <c r="JUF100" s="156"/>
      <c r="JUG100" s="156"/>
      <c r="JUH100" s="156"/>
      <c r="JUI100" s="156"/>
      <c r="JUJ100" s="156"/>
      <c r="JUK100" s="156"/>
      <c r="JUL100" s="156"/>
      <c r="JUM100" s="156"/>
      <c r="JUN100" s="156"/>
      <c r="JUO100" s="156"/>
      <c r="JUP100" s="156"/>
      <c r="JUQ100" s="156"/>
      <c r="JUR100" s="156"/>
      <c r="JUS100" s="156"/>
      <c r="JUT100" s="156"/>
      <c r="JUU100" s="156"/>
      <c r="JUV100" s="156"/>
      <c r="JUW100" s="156"/>
      <c r="JUX100" s="156"/>
      <c r="JUY100" s="156"/>
      <c r="JUZ100" s="156"/>
      <c r="JVA100" s="156"/>
      <c r="JVB100" s="156"/>
      <c r="JVC100" s="156"/>
      <c r="JVD100" s="156"/>
      <c r="JVE100" s="156"/>
      <c r="JVF100" s="156"/>
      <c r="JVG100" s="156"/>
      <c r="JVH100" s="156"/>
      <c r="JVI100" s="156"/>
      <c r="JVJ100" s="156"/>
      <c r="JVK100" s="156"/>
      <c r="JVL100" s="156"/>
      <c r="JVM100" s="156"/>
      <c r="JVN100" s="156"/>
      <c r="JVO100" s="156"/>
      <c r="JVP100" s="156"/>
      <c r="JVQ100" s="156"/>
      <c r="JVR100" s="156"/>
      <c r="JVS100" s="156"/>
      <c r="JVT100" s="156"/>
      <c r="JVU100" s="156"/>
      <c r="JVV100" s="156"/>
      <c r="JVW100" s="156"/>
      <c r="JVX100" s="156"/>
      <c r="JVY100" s="156"/>
      <c r="JVZ100" s="156"/>
      <c r="JWA100" s="156"/>
      <c r="JWB100" s="156"/>
      <c r="JWC100" s="156"/>
      <c r="JWD100" s="156"/>
      <c r="JWE100" s="156"/>
      <c r="JWF100" s="156"/>
      <c r="JWG100" s="156"/>
      <c r="JWH100" s="156"/>
      <c r="JWI100" s="156"/>
      <c r="JWJ100" s="156"/>
      <c r="JWK100" s="156"/>
      <c r="JWL100" s="156"/>
      <c r="JWM100" s="156"/>
      <c r="JWN100" s="156"/>
      <c r="JWO100" s="156"/>
      <c r="JWP100" s="156"/>
      <c r="JWQ100" s="156"/>
      <c r="JWR100" s="156"/>
      <c r="JWS100" s="156"/>
      <c r="JWT100" s="156"/>
      <c r="JWU100" s="156"/>
      <c r="JWV100" s="156"/>
      <c r="JWW100" s="156"/>
      <c r="JWX100" s="156"/>
      <c r="JWY100" s="156"/>
      <c r="JWZ100" s="156"/>
      <c r="JXA100" s="156"/>
      <c r="JXB100" s="156"/>
      <c r="JXC100" s="156"/>
      <c r="JXD100" s="156"/>
      <c r="JXE100" s="156"/>
      <c r="JXF100" s="156"/>
      <c r="JXG100" s="156"/>
      <c r="JXH100" s="156"/>
      <c r="JXI100" s="156"/>
      <c r="JXJ100" s="156"/>
      <c r="JXK100" s="156"/>
      <c r="JXL100" s="156"/>
      <c r="JXM100" s="156"/>
      <c r="JXN100" s="156"/>
      <c r="JXO100" s="156"/>
      <c r="JXP100" s="156"/>
      <c r="JXQ100" s="156"/>
      <c r="JXR100" s="156"/>
      <c r="JXS100" s="156"/>
      <c r="JXT100" s="156"/>
      <c r="JXU100" s="156"/>
      <c r="JXV100" s="156"/>
      <c r="JXW100" s="156"/>
      <c r="JXX100" s="156"/>
      <c r="JXY100" s="156"/>
      <c r="JXZ100" s="156"/>
      <c r="JYA100" s="156"/>
      <c r="JYB100" s="156"/>
      <c r="JYC100" s="156"/>
      <c r="JYD100" s="156"/>
      <c r="JYE100" s="156"/>
      <c r="JYF100" s="156"/>
      <c r="JYG100" s="156"/>
      <c r="JYH100" s="156"/>
      <c r="JYI100" s="156"/>
      <c r="JYJ100" s="156"/>
      <c r="JYK100" s="156"/>
      <c r="JYL100" s="156"/>
      <c r="JYM100" s="156"/>
      <c r="JYN100" s="156"/>
      <c r="JYO100" s="156"/>
      <c r="JYP100" s="156"/>
      <c r="JYQ100" s="156"/>
      <c r="JYR100" s="156"/>
      <c r="JYS100" s="156"/>
      <c r="JYT100" s="156"/>
      <c r="JYU100" s="156"/>
      <c r="JYV100" s="156"/>
      <c r="JYW100" s="156"/>
      <c r="JYX100" s="156"/>
      <c r="JYY100" s="156"/>
      <c r="JYZ100" s="156"/>
      <c r="JZA100" s="156"/>
      <c r="JZB100" s="156"/>
      <c r="JZC100" s="156"/>
      <c r="JZD100" s="156"/>
      <c r="JZE100" s="156"/>
      <c r="JZF100" s="156"/>
      <c r="JZG100" s="156"/>
      <c r="JZH100" s="156"/>
      <c r="JZI100" s="156"/>
      <c r="JZJ100" s="156"/>
      <c r="JZK100" s="156"/>
      <c r="JZL100" s="156"/>
      <c r="JZM100" s="156"/>
      <c r="JZN100" s="156"/>
      <c r="JZO100" s="156"/>
      <c r="JZP100" s="156"/>
      <c r="JZQ100" s="156"/>
      <c r="JZR100" s="156"/>
      <c r="JZS100" s="156"/>
      <c r="JZT100" s="156"/>
      <c r="JZU100" s="156"/>
      <c r="JZV100" s="156"/>
      <c r="JZW100" s="156"/>
      <c r="JZX100" s="156"/>
      <c r="JZY100" s="156"/>
      <c r="JZZ100" s="156"/>
      <c r="KAA100" s="156"/>
      <c r="KAB100" s="156"/>
      <c r="KAC100" s="156"/>
      <c r="KAD100" s="156"/>
      <c r="KAE100" s="156"/>
      <c r="KAF100" s="156"/>
      <c r="KAG100" s="156"/>
      <c r="KAH100" s="156"/>
      <c r="KAI100" s="156"/>
      <c r="KAJ100" s="156"/>
      <c r="KAK100" s="156"/>
      <c r="KAL100" s="156"/>
      <c r="KAM100" s="156"/>
      <c r="KAN100" s="156"/>
      <c r="KAO100" s="156"/>
      <c r="KAP100" s="156"/>
      <c r="KAQ100" s="156"/>
      <c r="KAR100" s="156"/>
      <c r="KAS100" s="156"/>
      <c r="KAT100" s="156"/>
      <c r="KAU100" s="156"/>
      <c r="KAV100" s="156"/>
      <c r="KAW100" s="156"/>
      <c r="KAX100" s="156"/>
      <c r="KAY100" s="156"/>
      <c r="KAZ100" s="156"/>
      <c r="KBA100" s="156"/>
      <c r="KBB100" s="156"/>
      <c r="KBC100" s="156"/>
      <c r="KBD100" s="156"/>
      <c r="KBE100" s="156"/>
      <c r="KBF100" s="156"/>
      <c r="KBG100" s="156"/>
      <c r="KBH100" s="156"/>
      <c r="KBI100" s="156"/>
      <c r="KBJ100" s="156"/>
      <c r="KBK100" s="156"/>
      <c r="KBL100" s="156"/>
      <c r="KBM100" s="156"/>
      <c r="KBN100" s="156"/>
      <c r="KBO100" s="156"/>
      <c r="KBP100" s="156"/>
      <c r="KBQ100" s="156"/>
      <c r="KBR100" s="156"/>
      <c r="KBS100" s="156"/>
      <c r="KBT100" s="156"/>
      <c r="KBU100" s="156"/>
      <c r="KBV100" s="156"/>
      <c r="KBW100" s="156"/>
      <c r="KBX100" s="156"/>
      <c r="KBY100" s="156"/>
      <c r="KBZ100" s="156"/>
      <c r="KCA100" s="156"/>
      <c r="KCB100" s="156"/>
      <c r="KCC100" s="156"/>
      <c r="KCD100" s="156"/>
      <c r="KCE100" s="156"/>
      <c r="KCF100" s="156"/>
      <c r="KCG100" s="156"/>
      <c r="KCH100" s="156"/>
      <c r="KCI100" s="156"/>
      <c r="KCJ100" s="156"/>
      <c r="KCK100" s="156"/>
      <c r="KCL100" s="156"/>
      <c r="KCM100" s="156"/>
      <c r="KCN100" s="156"/>
      <c r="KCO100" s="156"/>
      <c r="KCP100" s="156"/>
      <c r="KCQ100" s="156"/>
      <c r="KCR100" s="156"/>
      <c r="KCS100" s="156"/>
      <c r="KCT100" s="156"/>
      <c r="KCU100" s="156"/>
      <c r="KCV100" s="156"/>
      <c r="KCW100" s="156"/>
      <c r="KCX100" s="156"/>
      <c r="KCY100" s="156"/>
      <c r="KCZ100" s="156"/>
      <c r="KDA100" s="156"/>
      <c r="KDB100" s="156"/>
      <c r="KDC100" s="156"/>
      <c r="KDD100" s="156"/>
      <c r="KDE100" s="156"/>
      <c r="KDF100" s="156"/>
      <c r="KDG100" s="156"/>
      <c r="KDH100" s="156"/>
      <c r="KDI100" s="156"/>
      <c r="KDJ100" s="156"/>
      <c r="KDK100" s="156"/>
      <c r="KDL100" s="156"/>
      <c r="KDM100" s="156"/>
      <c r="KDN100" s="156"/>
      <c r="KDO100" s="156"/>
      <c r="KDP100" s="156"/>
      <c r="KDQ100" s="156"/>
      <c r="KDR100" s="156"/>
      <c r="KDS100" s="156"/>
      <c r="KDT100" s="156"/>
      <c r="KDU100" s="156"/>
      <c r="KDV100" s="156"/>
      <c r="KDW100" s="156"/>
      <c r="KDX100" s="156"/>
      <c r="KDY100" s="156"/>
      <c r="KDZ100" s="156"/>
      <c r="KEA100" s="156"/>
      <c r="KEB100" s="156"/>
      <c r="KEC100" s="156"/>
      <c r="KED100" s="156"/>
      <c r="KEE100" s="156"/>
      <c r="KEF100" s="156"/>
      <c r="KEG100" s="156"/>
      <c r="KEH100" s="156"/>
      <c r="KEI100" s="156"/>
      <c r="KEJ100" s="156"/>
      <c r="KEK100" s="156"/>
      <c r="KEL100" s="156"/>
      <c r="KEM100" s="156"/>
      <c r="KEN100" s="156"/>
      <c r="KEO100" s="156"/>
      <c r="KEP100" s="156"/>
      <c r="KEQ100" s="156"/>
      <c r="KER100" s="156"/>
      <c r="KES100" s="156"/>
      <c r="KET100" s="156"/>
      <c r="KEU100" s="156"/>
      <c r="KEV100" s="156"/>
      <c r="KEW100" s="156"/>
      <c r="KEX100" s="156"/>
      <c r="KEY100" s="156"/>
      <c r="KEZ100" s="156"/>
      <c r="KFA100" s="156"/>
      <c r="KFB100" s="156"/>
      <c r="KFC100" s="156"/>
      <c r="KFD100" s="156"/>
      <c r="KFE100" s="156"/>
      <c r="KFF100" s="156"/>
      <c r="KFG100" s="156"/>
      <c r="KFH100" s="156"/>
      <c r="KFI100" s="156"/>
      <c r="KFJ100" s="156"/>
      <c r="KFK100" s="156"/>
      <c r="KFL100" s="156"/>
      <c r="KFM100" s="156"/>
      <c r="KFN100" s="156"/>
      <c r="KFO100" s="156"/>
      <c r="KFP100" s="156"/>
      <c r="KFQ100" s="156"/>
      <c r="KFR100" s="156"/>
      <c r="KFS100" s="156"/>
      <c r="KFT100" s="156"/>
      <c r="KFU100" s="156"/>
      <c r="KFV100" s="156"/>
      <c r="KFW100" s="156"/>
      <c r="KFX100" s="156"/>
      <c r="KFY100" s="156"/>
      <c r="KFZ100" s="156"/>
      <c r="KGA100" s="156"/>
      <c r="KGB100" s="156"/>
      <c r="KGC100" s="156"/>
      <c r="KGD100" s="156"/>
      <c r="KGE100" s="156"/>
      <c r="KGF100" s="156"/>
      <c r="KGG100" s="156"/>
      <c r="KGH100" s="156"/>
      <c r="KGI100" s="156"/>
      <c r="KGJ100" s="156"/>
      <c r="KGK100" s="156"/>
      <c r="KGL100" s="156"/>
      <c r="KGM100" s="156"/>
      <c r="KGN100" s="156"/>
      <c r="KGO100" s="156"/>
      <c r="KGP100" s="156"/>
      <c r="KGQ100" s="156"/>
      <c r="KGR100" s="156"/>
      <c r="KGS100" s="156"/>
      <c r="KGT100" s="156"/>
      <c r="KGU100" s="156"/>
      <c r="KGV100" s="156"/>
      <c r="KGW100" s="156"/>
      <c r="KGX100" s="156"/>
      <c r="KGY100" s="156"/>
      <c r="KGZ100" s="156"/>
      <c r="KHA100" s="156"/>
      <c r="KHB100" s="156"/>
      <c r="KHC100" s="156"/>
      <c r="KHD100" s="156"/>
      <c r="KHE100" s="156"/>
      <c r="KHF100" s="156"/>
      <c r="KHG100" s="156"/>
      <c r="KHH100" s="156"/>
      <c r="KHI100" s="156"/>
      <c r="KHJ100" s="156"/>
      <c r="KHK100" s="156"/>
      <c r="KHL100" s="156"/>
      <c r="KHM100" s="156"/>
      <c r="KHN100" s="156"/>
      <c r="KHO100" s="156"/>
      <c r="KHP100" s="156"/>
      <c r="KHQ100" s="156"/>
      <c r="KHR100" s="156"/>
      <c r="KHS100" s="156"/>
      <c r="KHT100" s="156"/>
      <c r="KHU100" s="156"/>
      <c r="KHV100" s="156"/>
      <c r="KHW100" s="156"/>
      <c r="KHX100" s="156"/>
      <c r="KHY100" s="156"/>
      <c r="KHZ100" s="156"/>
      <c r="KIA100" s="156"/>
      <c r="KIB100" s="156"/>
      <c r="KIC100" s="156"/>
      <c r="KID100" s="156"/>
      <c r="KIE100" s="156"/>
      <c r="KIF100" s="156"/>
      <c r="KIG100" s="156"/>
      <c r="KIH100" s="156"/>
      <c r="KII100" s="156"/>
      <c r="KIJ100" s="156"/>
      <c r="KIK100" s="156"/>
      <c r="KIL100" s="156"/>
      <c r="KIM100" s="156"/>
      <c r="KIN100" s="156"/>
      <c r="KIO100" s="156"/>
      <c r="KIP100" s="156"/>
      <c r="KIQ100" s="156"/>
      <c r="KIR100" s="156"/>
      <c r="KIS100" s="156"/>
      <c r="KIT100" s="156"/>
      <c r="KIU100" s="156"/>
      <c r="KIV100" s="156"/>
      <c r="KIW100" s="156"/>
      <c r="KIX100" s="156"/>
      <c r="KIY100" s="156"/>
      <c r="KIZ100" s="156"/>
      <c r="KJA100" s="156"/>
      <c r="KJB100" s="156"/>
      <c r="KJC100" s="156"/>
      <c r="KJD100" s="156"/>
      <c r="KJE100" s="156"/>
      <c r="KJF100" s="156"/>
      <c r="KJG100" s="156"/>
      <c r="KJH100" s="156"/>
      <c r="KJI100" s="156"/>
      <c r="KJJ100" s="156"/>
      <c r="KJK100" s="156"/>
      <c r="KJL100" s="156"/>
      <c r="KJM100" s="156"/>
      <c r="KJN100" s="156"/>
      <c r="KJO100" s="156"/>
      <c r="KJP100" s="156"/>
      <c r="KJQ100" s="156"/>
      <c r="KJR100" s="156"/>
      <c r="KJS100" s="156"/>
      <c r="KJT100" s="156"/>
      <c r="KJU100" s="156"/>
      <c r="KJV100" s="156"/>
      <c r="KJW100" s="156"/>
      <c r="KJX100" s="156"/>
      <c r="KJY100" s="156"/>
      <c r="KJZ100" s="156"/>
      <c r="KKA100" s="156"/>
      <c r="KKB100" s="156"/>
      <c r="KKC100" s="156"/>
      <c r="KKD100" s="156"/>
      <c r="KKE100" s="156"/>
      <c r="KKF100" s="156"/>
      <c r="KKG100" s="156"/>
      <c r="KKH100" s="156"/>
      <c r="KKI100" s="156"/>
      <c r="KKJ100" s="156"/>
      <c r="KKK100" s="156"/>
      <c r="KKL100" s="156"/>
      <c r="KKM100" s="156"/>
      <c r="KKN100" s="156"/>
      <c r="KKO100" s="156"/>
      <c r="KKP100" s="156"/>
      <c r="KKQ100" s="156"/>
      <c r="KKR100" s="156"/>
      <c r="KKS100" s="156"/>
      <c r="KKT100" s="156"/>
      <c r="KKU100" s="156"/>
      <c r="KKV100" s="156"/>
      <c r="KKW100" s="156"/>
      <c r="KKX100" s="156"/>
      <c r="KKY100" s="156"/>
      <c r="KKZ100" s="156"/>
      <c r="KLA100" s="156"/>
      <c r="KLB100" s="156"/>
      <c r="KLC100" s="156"/>
      <c r="KLD100" s="156"/>
      <c r="KLE100" s="156"/>
      <c r="KLF100" s="156"/>
      <c r="KLG100" s="156"/>
      <c r="KLH100" s="156"/>
      <c r="KLI100" s="156"/>
      <c r="KLJ100" s="156"/>
      <c r="KLK100" s="156"/>
      <c r="KLL100" s="156"/>
      <c r="KLM100" s="156"/>
      <c r="KLN100" s="156"/>
      <c r="KLO100" s="156"/>
      <c r="KLP100" s="156"/>
      <c r="KLQ100" s="156"/>
      <c r="KLR100" s="156"/>
      <c r="KLS100" s="156"/>
      <c r="KLT100" s="156"/>
      <c r="KLU100" s="156"/>
      <c r="KLV100" s="156"/>
      <c r="KLW100" s="156"/>
      <c r="KLX100" s="156"/>
      <c r="KLY100" s="156"/>
      <c r="KLZ100" s="156"/>
      <c r="KMA100" s="156"/>
      <c r="KMB100" s="156"/>
      <c r="KMC100" s="156"/>
      <c r="KMD100" s="156"/>
      <c r="KME100" s="156"/>
      <c r="KMF100" s="156"/>
      <c r="KMG100" s="156"/>
      <c r="KMH100" s="156"/>
      <c r="KMI100" s="156"/>
      <c r="KMJ100" s="156"/>
      <c r="KMK100" s="156"/>
      <c r="KML100" s="156"/>
      <c r="KMM100" s="156"/>
      <c r="KMN100" s="156"/>
      <c r="KMO100" s="156"/>
      <c r="KMP100" s="156"/>
      <c r="KMQ100" s="156"/>
      <c r="KMR100" s="156"/>
      <c r="KMS100" s="156"/>
      <c r="KMT100" s="156"/>
      <c r="KMU100" s="156"/>
      <c r="KMV100" s="156"/>
      <c r="KMW100" s="156"/>
      <c r="KMX100" s="156"/>
      <c r="KMY100" s="156"/>
      <c r="KMZ100" s="156"/>
      <c r="KNA100" s="156"/>
      <c r="KNB100" s="156"/>
      <c r="KNC100" s="156"/>
      <c r="KND100" s="156"/>
      <c r="KNE100" s="156"/>
      <c r="KNF100" s="156"/>
      <c r="KNG100" s="156"/>
      <c r="KNH100" s="156"/>
      <c r="KNI100" s="156"/>
      <c r="KNJ100" s="156"/>
      <c r="KNK100" s="156"/>
      <c r="KNL100" s="156"/>
      <c r="KNM100" s="156"/>
      <c r="KNN100" s="156"/>
      <c r="KNO100" s="156"/>
      <c r="KNP100" s="156"/>
      <c r="KNQ100" s="156"/>
      <c r="KNR100" s="156"/>
      <c r="KNS100" s="156"/>
      <c r="KNT100" s="156"/>
      <c r="KNU100" s="156"/>
      <c r="KNV100" s="156"/>
      <c r="KNW100" s="156"/>
      <c r="KNX100" s="156"/>
      <c r="KNY100" s="156"/>
      <c r="KNZ100" s="156"/>
      <c r="KOA100" s="156"/>
      <c r="KOB100" s="156"/>
      <c r="KOC100" s="156"/>
      <c r="KOD100" s="156"/>
      <c r="KOE100" s="156"/>
      <c r="KOF100" s="156"/>
      <c r="KOG100" s="156"/>
      <c r="KOH100" s="156"/>
      <c r="KOI100" s="156"/>
      <c r="KOJ100" s="156"/>
      <c r="KOK100" s="156"/>
      <c r="KOL100" s="156"/>
      <c r="KOM100" s="156"/>
      <c r="KON100" s="156"/>
      <c r="KOO100" s="156"/>
      <c r="KOP100" s="156"/>
      <c r="KOQ100" s="156"/>
      <c r="KOR100" s="156"/>
      <c r="KOS100" s="156"/>
      <c r="KOT100" s="156"/>
      <c r="KOU100" s="156"/>
      <c r="KOV100" s="156"/>
      <c r="KOW100" s="156"/>
      <c r="KOX100" s="156"/>
      <c r="KOY100" s="156"/>
      <c r="KOZ100" s="156"/>
      <c r="KPA100" s="156"/>
      <c r="KPB100" s="156"/>
      <c r="KPC100" s="156"/>
      <c r="KPD100" s="156"/>
      <c r="KPE100" s="156"/>
      <c r="KPF100" s="156"/>
      <c r="KPG100" s="156"/>
      <c r="KPH100" s="156"/>
      <c r="KPI100" s="156"/>
      <c r="KPJ100" s="156"/>
      <c r="KPK100" s="156"/>
      <c r="KPL100" s="156"/>
      <c r="KPM100" s="156"/>
      <c r="KPN100" s="156"/>
      <c r="KPO100" s="156"/>
      <c r="KPP100" s="156"/>
      <c r="KPQ100" s="156"/>
      <c r="KPR100" s="156"/>
      <c r="KPS100" s="156"/>
      <c r="KPT100" s="156"/>
      <c r="KPU100" s="156"/>
      <c r="KPV100" s="156"/>
      <c r="KPW100" s="156"/>
      <c r="KPX100" s="156"/>
      <c r="KPY100" s="156"/>
      <c r="KPZ100" s="156"/>
      <c r="KQA100" s="156"/>
      <c r="KQB100" s="156"/>
      <c r="KQC100" s="156"/>
      <c r="KQD100" s="156"/>
      <c r="KQE100" s="156"/>
      <c r="KQF100" s="156"/>
      <c r="KQG100" s="156"/>
      <c r="KQH100" s="156"/>
      <c r="KQI100" s="156"/>
      <c r="KQJ100" s="156"/>
      <c r="KQK100" s="156"/>
      <c r="KQL100" s="156"/>
      <c r="KQM100" s="156"/>
      <c r="KQN100" s="156"/>
      <c r="KQO100" s="156"/>
      <c r="KQP100" s="156"/>
      <c r="KQQ100" s="156"/>
      <c r="KQR100" s="156"/>
      <c r="KQS100" s="156"/>
      <c r="KQT100" s="156"/>
      <c r="KQU100" s="156"/>
      <c r="KQV100" s="156"/>
      <c r="KQW100" s="156"/>
      <c r="KQX100" s="156"/>
      <c r="KQY100" s="156"/>
      <c r="KQZ100" s="156"/>
      <c r="KRA100" s="156"/>
      <c r="KRB100" s="156"/>
      <c r="KRC100" s="156"/>
      <c r="KRD100" s="156"/>
      <c r="KRE100" s="156"/>
      <c r="KRF100" s="156"/>
      <c r="KRG100" s="156"/>
      <c r="KRH100" s="156"/>
      <c r="KRI100" s="156"/>
      <c r="KRJ100" s="156"/>
      <c r="KRK100" s="156"/>
      <c r="KRL100" s="156"/>
      <c r="KRM100" s="156"/>
      <c r="KRN100" s="156"/>
      <c r="KRO100" s="156"/>
      <c r="KRP100" s="156"/>
      <c r="KRQ100" s="156"/>
      <c r="KRR100" s="156"/>
      <c r="KRS100" s="156"/>
      <c r="KRT100" s="156"/>
      <c r="KRU100" s="156"/>
      <c r="KRV100" s="156"/>
      <c r="KRW100" s="156"/>
      <c r="KRX100" s="156"/>
      <c r="KRY100" s="156"/>
      <c r="KRZ100" s="156"/>
      <c r="KSA100" s="156"/>
      <c r="KSB100" s="156"/>
      <c r="KSC100" s="156"/>
      <c r="KSD100" s="156"/>
      <c r="KSE100" s="156"/>
      <c r="KSF100" s="156"/>
      <c r="KSG100" s="156"/>
      <c r="KSH100" s="156"/>
      <c r="KSI100" s="156"/>
      <c r="KSJ100" s="156"/>
      <c r="KSK100" s="156"/>
      <c r="KSL100" s="156"/>
      <c r="KSM100" s="156"/>
      <c r="KSN100" s="156"/>
      <c r="KSO100" s="156"/>
      <c r="KSP100" s="156"/>
      <c r="KSQ100" s="156"/>
      <c r="KSR100" s="156"/>
      <c r="KSS100" s="156"/>
      <c r="KST100" s="156"/>
      <c r="KSU100" s="156"/>
      <c r="KSV100" s="156"/>
      <c r="KSW100" s="156"/>
      <c r="KSX100" s="156"/>
      <c r="KSY100" s="156"/>
      <c r="KSZ100" s="156"/>
      <c r="KTA100" s="156"/>
      <c r="KTB100" s="156"/>
      <c r="KTC100" s="156"/>
      <c r="KTD100" s="156"/>
      <c r="KTE100" s="156"/>
      <c r="KTF100" s="156"/>
      <c r="KTG100" s="156"/>
      <c r="KTH100" s="156"/>
      <c r="KTI100" s="156"/>
      <c r="KTJ100" s="156"/>
      <c r="KTK100" s="156"/>
      <c r="KTL100" s="156"/>
      <c r="KTM100" s="156"/>
      <c r="KTN100" s="156"/>
      <c r="KTO100" s="156"/>
      <c r="KTP100" s="156"/>
      <c r="KTQ100" s="156"/>
      <c r="KTR100" s="156"/>
      <c r="KTS100" s="156"/>
      <c r="KTT100" s="156"/>
      <c r="KTU100" s="156"/>
      <c r="KTV100" s="156"/>
      <c r="KTW100" s="156"/>
      <c r="KTX100" s="156"/>
      <c r="KTY100" s="156"/>
      <c r="KTZ100" s="156"/>
      <c r="KUA100" s="156"/>
      <c r="KUB100" s="156"/>
      <c r="KUC100" s="156"/>
      <c r="KUD100" s="156"/>
      <c r="KUE100" s="156"/>
      <c r="KUF100" s="156"/>
      <c r="KUG100" s="156"/>
      <c r="KUH100" s="156"/>
      <c r="KUI100" s="156"/>
      <c r="KUJ100" s="156"/>
      <c r="KUK100" s="156"/>
      <c r="KUL100" s="156"/>
      <c r="KUM100" s="156"/>
      <c r="KUN100" s="156"/>
      <c r="KUO100" s="156"/>
      <c r="KUP100" s="156"/>
      <c r="KUQ100" s="156"/>
      <c r="KUR100" s="156"/>
      <c r="KUS100" s="156"/>
      <c r="KUT100" s="156"/>
      <c r="KUU100" s="156"/>
      <c r="KUV100" s="156"/>
      <c r="KUW100" s="156"/>
      <c r="KUX100" s="156"/>
      <c r="KUY100" s="156"/>
      <c r="KUZ100" s="156"/>
      <c r="KVA100" s="156"/>
      <c r="KVB100" s="156"/>
      <c r="KVC100" s="156"/>
      <c r="KVD100" s="156"/>
      <c r="KVE100" s="156"/>
      <c r="KVF100" s="156"/>
      <c r="KVG100" s="156"/>
      <c r="KVH100" s="156"/>
      <c r="KVI100" s="156"/>
      <c r="KVJ100" s="156"/>
      <c r="KVK100" s="156"/>
      <c r="KVL100" s="156"/>
      <c r="KVM100" s="156"/>
      <c r="KVN100" s="156"/>
      <c r="KVO100" s="156"/>
      <c r="KVP100" s="156"/>
      <c r="KVQ100" s="156"/>
      <c r="KVR100" s="156"/>
      <c r="KVS100" s="156"/>
      <c r="KVT100" s="156"/>
      <c r="KVU100" s="156"/>
      <c r="KVV100" s="156"/>
      <c r="KVW100" s="156"/>
      <c r="KVX100" s="156"/>
      <c r="KVY100" s="156"/>
      <c r="KVZ100" s="156"/>
      <c r="KWA100" s="156"/>
      <c r="KWB100" s="156"/>
      <c r="KWC100" s="156"/>
      <c r="KWD100" s="156"/>
      <c r="KWE100" s="156"/>
      <c r="KWF100" s="156"/>
      <c r="KWG100" s="156"/>
      <c r="KWH100" s="156"/>
      <c r="KWI100" s="156"/>
      <c r="KWJ100" s="156"/>
      <c r="KWK100" s="156"/>
      <c r="KWL100" s="156"/>
      <c r="KWM100" s="156"/>
      <c r="KWN100" s="156"/>
      <c r="KWO100" s="156"/>
      <c r="KWP100" s="156"/>
      <c r="KWQ100" s="156"/>
      <c r="KWR100" s="156"/>
      <c r="KWS100" s="156"/>
      <c r="KWT100" s="156"/>
      <c r="KWU100" s="156"/>
      <c r="KWV100" s="156"/>
      <c r="KWW100" s="156"/>
      <c r="KWX100" s="156"/>
      <c r="KWY100" s="156"/>
      <c r="KWZ100" s="156"/>
      <c r="KXA100" s="156"/>
      <c r="KXB100" s="156"/>
      <c r="KXC100" s="156"/>
      <c r="KXD100" s="156"/>
      <c r="KXE100" s="156"/>
      <c r="KXF100" s="156"/>
      <c r="KXG100" s="156"/>
      <c r="KXH100" s="156"/>
      <c r="KXI100" s="156"/>
      <c r="KXJ100" s="156"/>
      <c r="KXK100" s="156"/>
      <c r="KXL100" s="156"/>
      <c r="KXM100" s="156"/>
      <c r="KXN100" s="156"/>
      <c r="KXO100" s="156"/>
      <c r="KXP100" s="156"/>
      <c r="KXQ100" s="156"/>
      <c r="KXR100" s="156"/>
      <c r="KXS100" s="156"/>
      <c r="KXT100" s="156"/>
      <c r="KXU100" s="156"/>
      <c r="KXV100" s="156"/>
      <c r="KXW100" s="156"/>
      <c r="KXX100" s="156"/>
      <c r="KXY100" s="156"/>
      <c r="KXZ100" s="156"/>
      <c r="KYA100" s="156"/>
      <c r="KYB100" s="156"/>
      <c r="KYC100" s="156"/>
      <c r="KYD100" s="156"/>
      <c r="KYE100" s="156"/>
      <c r="KYF100" s="156"/>
      <c r="KYG100" s="156"/>
      <c r="KYH100" s="156"/>
      <c r="KYI100" s="156"/>
      <c r="KYJ100" s="156"/>
      <c r="KYK100" s="156"/>
      <c r="KYL100" s="156"/>
      <c r="KYM100" s="156"/>
      <c r="KYN100" s="156"/>
      <c r="KYO100" s="156"/>
      <c r="KYP100" s="156"/>
      <c r="KYQ100" s="156"/>
      <c r="KYR100" s="156"/>
      <c r="KYS100" s="156"/>
      <c r="KYT100" s="156"/>
      <c r="KYU100" s="156"/>
      <c r="KYV100" s="156"/>
      <c r="KYW100" s="156"/>
      <c r="KYX100" s="156"/>
      <c r="KYY100" s="156"/>
      <c r="KYZ100" s="156"/>
      <c r="KZA100" s="156"/>
      <c r="KZB100" s="156"/>
      <c r="KZC100" s="156"/>
      <c r="KZD100" s="156"/>
      <c r="KZE100" s="156"/>
      <c r="KZF100" s="156"/>
      <c r="KZG100" s="156"/>
      <c r="KZH100" s="156"/>
      <c r="KZI100" s="156"/>
      <c r="KZJ100" s="156"/>
      <c r="KZK100" s="156"/>
      <c r="KZL100" s="156"/>
      <c r="KZM100" s="156"/>
      <c r="KZN100" s="156"/>
      <c r="KZO100" s="156"/>
      <c r="KZP100" s="156"/>
      <c r="KZQ100" s="156"/>
      <c r="KZR100" s="156"/>
      <c r="KZS100" s="156"/>
      <c r="KZT100" s="156"/>
      <c r="KZU100" s="156"/>
      <c r="KZV100" s="156"/>
      <c r="KZW100" s="156"/>
      <c r="KZX100" s="156"/>
      <c r="KZY100" s="156"/>
      <c r="KZZ100" s="156"/>
      <c r="LAA100" s="156"/>
      <c r="LAB100" s="156"/>
      <c r="LAC100" s="156"/>
      <c r="LAD100" s="156"/>
      <c r="LAE100" s="156"/>
      <c r="LAF100" s="156"/>
      <c r="LAG100" s="156"/>
      <c r="LAH100" s="156"/>
      <c r="LAI100" s="156"/>
      <c r="LAJ100" s="156"/>
      <c r="LAK100" s="156"/>
      <c r="LAL100" s="156"/>
      <c r="LAM100" s="156"/>
      <c r="LAN100" s="156"/>
      <c r="LAO100" s="156"/>
      <c r="LAP100" s="156"/>
      <c r="LAQ100" s="156"/>
      <c r="LAR100" s="156"/>
      <c r="LAS100" s="156"/>
      <c r="LAT100" s="156"/>
      <c r="LAU100" s="156"/>
      <c r="LAV100" s="156"/>
      <c r="LAW100" s="156"/>
      <c r="LAX100" s="156"/>
      <c r="LAY100" s="156"/>
      <c r="LAZ100" s="156"/>
      <c r="LBA100" s="156"/>
      <c r="LBB100" s="156"/>
      <c r="LBC100" s="156"/>
      <c r="LBD100" s="156"/>
      <c r="LBE100" s="156"/>
      <c r="LBF100" s="156"/>
      <c r="LBG100" s="156"/>
      <c r="LBH100" s="156"/>
      <c r="LBI100" s="156"/>
      <c r="LBJ100" s="156"/>
      <c r="LBK100" s="156"/>
      <c r="LBL100" s="156"/>
      <c r="LBM100" s="156"/>
      <c r="LBN100" s="156"/>
      <c r="LBO100" s="156"/>
      <c r="LBP100" s="156"/>
      <c r="LBQ100" s="156"/>
      <c r="LBR100" s="156"/>
      <c r="LBS100" s="156"/>
      <c r="LBT100" s="156"/>
      <c r="LBU100" s="156"/>
      <c r="LBV100" s="156"/>
      <c r="LBW100" s="156"/>
      <c r="LBX100" s="156"/>
      <c r="LBY100" s="156"/>
      <c r="LBZ100" s="156"/>
      <c r="LCA100" s="156"/>
      <c r="LCB100" s="156"/>
      <c r="LCC100" s="156"/>
      <c r="LCD100" s="156"/>
      <c r="LCE100" s="156"/>
      <c r="LCF100" s="156"/>
      <c r="LCG100" s="156"/>
      <c r="LCH100" s="156"/>
      <c r="LCI100" s="156"/>
      <c r="LCJ100" s="156"/>
      <c r="LCK100" s="156"/>
      <c r="LCL100" s="156"/>
      <c r="LCM100" s="156"/>
      <c r="LCN100" s="156"/>
      <c r="LCO100" s="156"/>
      <c r="LCP100" s="156"/>
      <c r="LCQ100" s="156"/>
      <c r="LCR100" s="156"/>
      <c r="LCS100" s="156"/>
      <c r="LCT100" s="156"/>
      <c r="LCU100" s="156"/>
      <c r="LCV100" s="156"/>
      <c r="LCW100" s="156"/>
      <c r="LCX100" s="156"/>
      <c r="LCY100" s="156"/>
      <c r="LCZ100" s="156"/>
      <c r="LDA100" s="156"/>
      <c r="LDB100" s="156"/>
      <c r="LDC100" s="156"/>
      <c r="LDD100" s="156"/>
      <c r="LDE100" s="156"/>
      <c r="LDF100" s="156"/>
      <c r="LDG100" s="156"/>
      <c r="LDH100" s="156"/>
      <c r="LDI100" s="156"/>
      <c r="LDJ100" s="156"/>
      <c r="LDK100" s="156"/>
      <c r="LDL100" s="156"/>
      <c r="LDM100" s="156"/>
      <c r="LDN100" s="156"/>
      <c r="LDO100" s="156"/>
      <c r="LDP100" s="156"/>
      <c r="LDQ100" s="156"/>
      <c r="LDR100" s="156"/>
      <c r="LDS100" s="156"/>
      <c r="LDT100" s="156"/>
      <c r="LDU100" s="156"/>
      <c r="LDV100" s="156"/>
      <c r="LDW100" s="156"/>
      <c r="LDX100" s="156"/>
      <c r="LDY100" s="156"/>
      <c r="LDZ100" s="156"/>
      <c r="LEA100" s="156"/>
      <c r="LEB100" s="156"/>
      <c r="LEC100" s="156"/>
      <c r="LED100" s="156"/>
      <c r="LEE100" s="156"/>
      <c r="LEF100" s="156"/>
      <c r="LEG100" s="156"/>
      <c r="LEH100" s="156"/>
      <c r="LEI100" s="156"/>
      <c r="LEJ100" s="156"/>
      <c r="LEK100" s="156"/>
      <c r="LEL100" s="156"/>
      <c r="LEM100" s="156"/>
      <c r="LEN100" s="156"/>
      <c r="LEO100" s="156"/>
      <c r="LEP100" s="156"/>
      <c r="LEQ100" s="156"/>
      <c r="LER100" s="156"/>
      <c r="LES100" s="156"/>
      <c r="LET100" s="156"/>
      <c r="LEU100" s="156"/>
      <c r="LEV100" s="156"/>
      <c r="LEW100" s="156"/>
      <c r="LEX100" s="156"/>
      <c r="LEY100" s="156"/>
      <c r="LEZ100" s="156"/>
      <c r="LFA100" s="156"/>
      <c r="LFB100" s="156"/>
      <c r="LFC100" s="156"/>
      <c r="LFD100" s="156"/>
      <c r="LFE100" s="156"/>
      <c r="LFF100" s="156"/>
      <c r="LFG100" s="156"/>
      <c r="LFH100" s="156"/>
      <c r="LFI100" s="156"/>
      <c r="LFJ100" s="156"/>
      <c r="LFK100" s="156"/>
      <c r="LFL100" s="156"/>
      <c r="LFM100" s="156"/>
      <c r="LFN100" s="156"/>
      <c r="LFO100" s="156"/>
      <c r="LFP100" s="156"/>
      <c r="LFQ100" s="156"/>
      <c r="LFR100" s="156"/>
      <c r="LFS100" s="156"/>
      <c r="LFT100" s="156"/>
      <c r="LFU100" s="156"/>
      <c r="LFV100" s="156"/>
      <c r="LFW100" s="156"/>
      <c r="LFX100" s="156"/>
      <c r="LFY100" s="156"/>
      <c r="LFZ100" s="156"/>
      <c r="LGA100" s="156"/>
      <c r="LGB100" s="156"/>
      <c r="LGC100" s="156"/>
      <c r="LGD100" s="156"/>
      <c r="LGE100" s="156"/>
      <c r="LGF100" s="156"/>
      <c r="LGG100" s="156"/>
      <c r="LGH100" s="156"/>
      <c r="LGI100" s="156"/>
      <c r="LGJ100" s="156"/>
      <c r="LGK100" s="156"/>
      <c r="LGL100" s="156"/>
      <c r="LGM100" s="156"/>
      <c r="LGN100" s="156"/>
      <c r="LGO100" s="156"/>
      <c r="LGP100" s="156"/>
      <c r="LGQ100" s="156"/>
      <c r="LGR100" s="156"/>
      <c r="LGS100" s="156"/>
      <c r="LGT100" s="156"/>
      <c r="LGU100" s="156"/>
      <c r="LGV100" s="156"/>
      <c r="LGW100" s="156"/>
      <c r="LGX100" s="156"/>
      <c r="LGY100" s="156"/>
      <c r="LGZ100" s="156"/>
      <c r="LHA100" s="156"/>
      <c r="LHB100" s="156"/>
      <c r="LHC100" s="156"/>
      <c r="LHD100" s="156"/>
      <c r="LHE100" s="156"/>
      <c r="LHF100" s="156"/>
      <c r="LHG100" s="156"/>
      <c r="LHH100" s="156"/>
      <c r="LHI100" s="156"/>
      <c r="LHJ100" s="156"/>
      <c r="LHK100" s="156"/>
      <c r="LHL100" s="156"/>
      <c r="LHM100" s="156"/>
      <c r="LHN100" s="156"/>
      <c r="LHO100" s="156"/>
      <c r="LHP100" s="156"/>
      <c r="LHQ100" s="156"/>
      <c r="LHR100" s="156"/>
      <c r="LHS100" s="156"/>
      <c r="LHT100" s="156"/>
      <c r="LHU100" s="156"/>
      <c r="LHV100" s="156"/>
      <c r="LHW100" s="156"/>
      <c r="LHX100" s="156"/>
      <c r="LHY100" s="156"/>
      <c r="LHZ100" s="156"/>
      <c r="LIA100" s="156"/>
      <c r="LIB100" s="156"/>
      <c r="LIC100" s="156"/>
      <c r="LID100" s="156"/>
      <c r="LIE100" s="156"/>
      <c r="LIF100" s="156"/>
      <c r="LIG100" s="156"/>
      <c r="LIH100" s="156"/>
      <c r="LII100" s="156"/>
      <c r="LIJ100" s="156"/>
      <c r="LIK100" s="156"/>
      <c r="LIL100" s="156"/>
      <c r="LIM100" s="156"/>
      <c r="LIN100" s="156"/>
      <c r="LIO100" s="156"/>
      <c r="LIP100" s="156"/>
      <c r="LIQ100" s="156"/>
      <c r="LIR100" s="156"/>
      <c r="LIS100" s="156"/>
      <c r="LIT100" s="156"/>
      <c r="LIU100" s="156"/>
      <c r="LIV100" s="156"/>
      <c r="LIW100" s="156"/>
      <c r="LIX100" s="156"/>
      <c r="LIY100" s="156"/>
      <c r="LIZ100" s="156"/>
      <c r="LJA100" s="156"/>
      <c r="LJB100" s="156"/>
      <c r="LJC100" s="156"/>
      <c r="LJD100" s="156"/>
      <c r="LJE100" s="156"/>
      <c r="LJF100" s="156"/>
      <c r="LJG100" s="156"/>
      <c r="LJH100" s="156"/>
      <c r="LJI100" s="156"/>
      <c r="LJJ100" s="156"/>
      <c r="LJK100" s="156"/>
      <c r="LJL100" s="156"/>
      <c r="LJM100" s="156"/>
      <c r="LJN100" s="156"/>
      <c r="LJO100" s="156"/>
      <c r="LJP100" s="156"/>
      <c r="LJQ100" s="156"/>
      <c r="LJR100" s="156"/>
      <c r="LJS100" s="156"/>
      <c r="LJT100" s="156"/>
      <c r="LJU100" s="156"/>
      <c r="LJV100" s="156"/>
      <c r="LJW100" s="156"/>
      <c r="LJX100" s="156"/>
      <c r="LJY100" s="156"/>
      <c r="LJZ100" s="156"/>
      <c r="LKA100" s="156"/>
      <c r="LKB100" s="156"/>
      <c r="LKC100" s="156"/>
      <c r="LKD100" s="156"/>
      <c r="LKE100" s="156"/>
      <c r="LKF100" s="156"/>
      <c r="LKG100" s="156"/>
      <c r="LKH100" s="156"/>
      <c r="LKI100" s="156"/>
      <c r="LKJ100" s="156"/>
      <c r="LKK100" s="156"/>
      <c r="LKL100" s="156"/>
      <c r="LKM100" s="156"/>
      <c r="LKN100" s="156"/>
      <c r="LKO100" s="156"/>
      <c r="LKP100" s="156"/>
      <c r="LKQ100" s="156"/>
      <c r="LKR100" s="156"/>
      <c r="LKS100" s="156"/>
      <c r="LKT100" s="156"/>
      <c r="LKU100" s="156"/>
      <c r="LKV100" s="156"/>
      <c r="LKW100" s="156"/>
      <c r="LKX100" s="156"/>
      <c r="LKY100" s="156"/>
      <c r="LKZ100" s="156"/>
      <c r="LLA100" s="156"/>
      <c r="LLB100" s="156"/>
      <c r="LLC100" s="156"/>
      <c r="LLD100" s="156"/>
      <c r="LLE100" s="156"/>
      <c r="LLF100" s="156"/>
      <c r="LLG100" s="156"/>
      <c r="LLH100" s="156"/>
      <c r="LLI100" s="156"/>
      <c r="LLJ100" s="156"/>
      <c r="LLK100" s="156"/>
      <c r="LLL100" s="156"/>
      <c r="LLM100" s="156"/>
      <c r="LLN100" s="156"/>
      <c r="LLO100" s="156"/>
      <c r="LLP100" s="156"/>
      <c r="LLQ100" s="156"/>
      <c r="LLR100" s="156"/>
      <c r="LLS100" s="156"/>
      <c r="LLT100" s="156"/>
      <c r="LLU100" s="156"/>
      <c r="LLV100" s="156"/>
      <c r="LLW100" s="156"/>
      <c r="LLX100" s="156"/>
      <c r="LLY100" s="156"/>
      <c r="LLZ100" s="156"/>
      <c r="LMA100" s="156"/>
      <c r="LMB100" s="156"/>
      <c r="LMC100" s="156"/>
      <c r="LMD100" s="156"/>
      <c r="LME100" s="156"/>
      <c r="LMF100" s="156"/>
      <c r="LMG100" s="156"/>
      <c r="LMH100" s="156"/>
      <c r="LMI100" s="156"/>
      <c r="LMJ100" s="156"/>
      <c r="LMK100" s="156"/>
      <c r="LML100" s="156"/>
      <c r="LMM100" s="156"/>
      <c r="LMN100" s="156"/>
      <c r="LMO100" s="156"/>
      <c r="LMP100" s="156"/>
      <c r="LMQ100" s="156"/>
      <c r="LMR100" s="156"/>
      <c r="LMS100" s="156"/>
      <c r="LMT100" s="156"/>
      <c r="LMU100" s="156"/>
      <c r="LMV100" s="156"/>
      <c r="LMW100" s="156"/>
      <c r="LMX100" s="156"/>
      <c r="LMY100" s="156"/>
      <c r="LMZ100" s="156"/>
      <c r="LNA100" s="156"/>
      <c r="LNB100" s="156"/>
      <c r="LNC100" s="156"/>
      <c r="LND100" s="156"/>
      <c r="LNE100" s="156"/>
      <c r="LNF100" s="156"/>
      <c r="LNG100" s="156"/>
      <c r="LNH100" s="156"/>
      <c r="LNI100" s="156"/>
      <c r="LNJ100" s="156"/>
      <c r="LNK100" s="156"/>
      <c r="LNL100" s="156"/>
      <c r="LNM100" s="156"/>
      <c r="LNN100" s="156"/>
      <c r="LNO100" s="156"/>
      <c r="LNP100" s="156"/>
      <c r="LNQ100" s="156"/>
      <c r="LNR100" s="156"/>
      <c r="LNS100" s="156"/>
      <c r="LNT100" s="156"/>
      <c r="LNU100" s="156"/>
      <c r="LNV100" s="156"/>
      <c r="LNW100" s="156"/>
      <c r="LNX100" s="156"/>
      <c r="LNY100" s="156"/>
      <c r="LNZ100" s="156"/>
      <c r="LOA100" s="156"/>
      <c r="LOB100" s="156"/>
      <c r="LOC100" s="156"/>
      <c r="LOD100" s="156"/>
      <c r="LOE100" s="156"/>
      <c r="LOF100" s="156"/>
      <c r="LOG100" s="156"/>
      <c r="LOH100" s="156"/>
      <c r="LOI100" s="156"/>
      <c r="LOJ100" s="156"/>
      <c r="LOK100" s="156"/>
      <c r="LOL100" s="156"/>
      <c r="LOM100" s="156"/>
      <c r="LON100" s="156"/>
      <c r="LOO100" s="156"/>
      <c r="LOP100" s="156"/>
      <c r="LOQ100" s="156"/>
      <c r="LOR100" s="156"/>
      <c r="LOS100" s="156"/>
      <c r="LOT100" s="156"/>
      <c r="LOU100" s="156"/>
      <c r="LOV100" s="156"/>
      <c r="LOW100" s="156"/>
      <c r="LOX100" s="156"/>
      <c r="LOY100" s="156"/>
      <c r="LOZ100" s="156"/>
      <c r="LPA100" s="156"/>
      <c r="LPB100" s="156"/>
      <c r="LPC100" s="156"/>
      <c r="LPD100" s="156"/>
      <c r="LPE100" s="156"/>
      <c r="LPF100" s="156"/>
      <c r="LPG100" s="156"/>
      <c r="LPH100" s="156"/>
      <c r="LPI100" s="156"/>
      <c r="LPJ100" s="156"/>
      <c r="LPK100" s="156"/>
      <c r="LPL100" s="156"/>
      <c r="LPM100" s="156"/>
      <c r="LPN100" s="156"/>
      <c r="LPO100" s="156"/>
      <c r="LPP100" s="156"/>
      <c r="LPQ100" s="156"/>
      <c r="LPR100" s="156"/>
      <c r="LPS100" s="156"/>
      <c r="LPT100" s="156"/>
      <c r="LPU100" s="156"/>
      <c r="LPV100" s="156"/>
      <c r="LPW100" s="156"/>
      <c r="LPX100" s="156"/>
      <c r="LPY100" s="156"/>
      <c r="LPZ100" s="156"/>
      <c r="LQA100" s="156"/>
      <c r="LQB100" s="156"/>
      <c r="LQC100" s="156"/>
      <c r="LQD100" s="156"/>
      <c r="LQE100" s="156"/>
      <c r="LQF100" s="156"/>
      <c r="LQG100" s="156"/>
      <c r="LQH100" s="156"/>
      <c r="LQI100" s="156"/>
      <c r="LQJ100" s="156"/>
      <c r="LQK100" s="156"/>
      <c r="LQL100" s="156"/>
      <c r="LQM100" s="156"/>
      <c r="LQN100" s="156"/>
      <c r="LQO100" s="156"/>
      <c r="LQP100" s="156"/>
      <c r="LQQ100" s="156"/>
      <c r="LQR100" s="156"/>
      <c r="LQS100" s="156"/>
      <c r="LQT100" s="156"/>
      <c r="LQU100" s="156"/>
      <c r="LQV100" s="156"/>
      <c r="LQW100" s="156"/>
      <c r="LQX100" s="156"/>
      <c r="LQY100" s="156"/>
      <c r="LQZ100" s="156"/>
      <c r="LRA100" s="156"/>
      <c r="LRB100" s="156"/>
      <c r="LRC100" s="156"/>
      <c r="LRD100" s="156"/>
      <c r="LRE100" s="156"/>
      <c r="LRF100" s="156"/>
      <c r="LRG100" s="156"/>
      <c r="LRH100" s="156"/>
      <c r="LRI100" s="156"/>
      <c r="LRJ100" s="156"/>
      <c r="LRK100" s="156"/>
      <c r="LRL100" s="156"/>
      <c r="LRM100" s="156"/>
      <c r="LRN100" s="156"/>
      <c r="LRO100" s="156"/>
      <c r="LRP100" s="156"/>
      <c r="LRQ100" s="156"/>
      <c r="LRR100" s="156"/>
      <c r="LRS100" s="156"/>
      <c r="LRT100" s="156"/>
      <c r="LRU100" s="156"/>
      <c r="LRV100" s="156"/>
      <c r="LRW100" s="156"/>
      <c r="LRX100" s="156"/>
      <c r="LRY100" s="156"/>
      <c r="LRZ100" s="156"/>
      <c r="LSA100" s="156"/>
      <c r="LSB100" s="156"/>
      <c r="LSC100" s="156"/>
      <c r="LSD100" s="156"/>
      <c r="LSE100" s="156"/>
      <c r="LSF100" s="156"/>
      <c r="LSG100" s="156"/>
      <c r="LSH100" s="156"/>
      <c r="LSI100" s="156"/>
      <c r="LSJ100" s="156"/>
      <c r="LSK100" s="156"/>
      <c r="LSL100" s="156"/>
      <c r="LSM100" s="156"/>
      <c r="LSN100" s="156"/>
      <c r="LSO100" s="156"/>
      <c r="LSP100" s="156"/>
      <c r="LSQ100" s="156"/>
      <c r="LSR100" s="156"/>
      <c r="LSS100" s="156"/>
      <c r="LST100" s="156"/>
      <c r="LSU100" s="156"/>
      <c r="LSV100" s="156"/>
      <c r="LSW100" s="156"/>
      <c r="LSX100" s="156"/>
      <c r="LSY100" s="156"/>
      <c r="LSZ100" s="156"/>
      <c r="LTA100" s="156"/>
      <c r="LTB100" s="156"/>
      <c r="LTC100" s="156"/>
      <c r="LTD100" s="156"/>
      <c r="LTE100" s="156"/>
      <c r="LTF100" s="156"/>
      <c r="LTG100" s="156"/>
      <c r="LTH100" s="156"/>
      <c r="LTI100" s="156"/>
      <c r="LTJ100" s="156"/>
      <c r="LTK100" s="156"/>
      <c r="LTL100" s="156"/>
      <c r="LTM100" s="156"/>
      <c r="LTN100" s="156"/>
      <c r="LTO100" s="156"/>
      <c r="LTP100" s="156"/>
      <c r="LTQ100" s="156"/>
      <c r="LTR100" s="156"/>
      <c r="LTS100" s="156"/>
      <c r="LTT100" s="156"/>
      <c r="LTU100" s="156"/>
      <c r="LTV100" s="156"/>
      <c r="LTW100" s="156"/>
      <c r="LTX100" s="156"/>
      <c r="LTY100" s="156"/>
      <c r="LTZ100" s="156"/>
      <c r="LUA100" s="156"/>
      <c r="LUB100" s="156"/>
      <c r="LUC100" s="156"/>
      <c r="LUD100" s="156"/>
      <c r="LUE100" s="156"/>
      <c r="LUF100" s="156"/>
      <c r="LUG100" s="156"/>
      <c r="LUH100" s="156"/>
      <c r="LUI100" s="156"/>
      <c r="LUJ100" s="156"/>
      <c r="LUK100" s="156"/>
      <c r="LUL100" s="156"/>
      <c r="LUM100" s="156"/>
      <c r="LUN100" s="156"/>
      <c r="LUO100" s="156"/>
      <c r="LUP100" s="156"/>
      <c r="LUQ100" s="156"/>
      <c r="LUR100" s="156"/>
      <c r="LUS100" s="156"/>
      <c r="LUT100" s="156"/>
      <c r="LUU100" s="156"/>
      <c r="LUV100" s="156"/>
      <c r="LUW100" s="156"/>
      <c r="LUX100" s="156"/>
      <c r="LUY100" s="156"/>
      <c r="LUZ100" s="156"/>
      <c r="LVA100" s="156"/>
      <c r="LVB100" s="156"/>
      <c r="LVC100" s="156"/>
      <c r="LVD100" s="156"/>
      <c r="LVE100" s="156"/>
      <c r="LVF100" s="156"/>
      <c r="LVG100" s="156"/>
      <c r="LVH100" s="156"/>
      <c r="LVI100" s="156"/>
      <c r="LVJ100" s="156"/>
      <c r="LVK100" s="156"/>
      <c r="LVL100" s="156"/>
      <c r="LVM100" s="156"/>
      <c r="LVN100" s="156"/>
      <c r="LVO100" s="156"/>
      <c r="LVP100" s="156"/>
      <c r="LVQ100" s="156"/>
      <c r="LVR100" s="156"/>
      <c r="LVS100" s="156"/>
      <c r="LVT100" s="156"/>
      <c r="LVU100" s="156"/>
      <c r="LVV100" s="156"/>
      <c r="LVW100" s="156"/>
      <c r="LVX100" s="156"/>
      <c r="LVY100" s="156"/>
      <c r="LVZ100" s="156"/>
      <c r="LWA100" s="156"/>
      <c r="LWB100" s="156"/>
      <c r="LWC100" s="156"/>
      <c r="LWD100" s="156"/>
      <c r="LWE100" s="156"/>
      <c r="LWF100" s="156"/>
      <c r="LWG100" s="156"/>
      <c r="LWH100" s="156"/>
      <c r="LWI100" s="156"/>
      <c r="LWJ100" s="156"/>
      <c r="LWK100" s="156"/>
      <c r="LWL100" s="156"/>
      <c r="LWM100" s="156"/>
      <c r="LWN100" s="156"/>
      <c r="LWO100" s="156"/>
      <c r="LWP100" s="156"/>
      <c r="LWQ100" s="156"/>
      <c r="LWR100" s="156"/>
      <c r="LWS100" s="156"/>
      <c r="LWT100" s="156"/>
      <c r="LWU100" s="156"/>
      <c r="LWV100" s="156"/>
      <c r="LWW100" s="156"/>
      <c r="LWX100" s="156"/>
      <c r="LWY100" s="156"/>
      <c r="LWZ100" s="156"/>
      <c r="LXA100" s="156"/>
      <c r="LXB100" s="156"/>
      <c r="LXC100" s="156"/>
      <c r="LXD100" s="156"/>
      <c r="LXE100" s="156"/>
      <c r="LXF100" s="156"/>
      <c r="LXG100" s="156"/>
      <c r="LXH100" s="156"/>
      <c r="LXI100" s="156"/>
      <c r="LXJ100" s="156"/>
      <c r="LXK100" s="156"/>
      <c r="LXL100" s="156"/>
      <c r="LXM100" s="156"/>
      <c r="LXN100" s="156"/>
      <c r="LXO100" s="156"/>
      <c r="LXP100" s="156"/>
      <c r="LXQ100" s="156"/>
      <c r="LXR100" s="156"/>
      <c r="LXS100" s="156"/>
      <c r="LXT100" s="156"/>
      <c r="LXU100" s="156"/>
      <c r="LXV100" s="156"/>
      <c r="LXW100" s="156"/>
      <c r="LXX100" s="156"/>
      <c r="LXY100" s="156"/>
      <c r="LXZ100" s="156"/>
      <c r="LYA100" s="156"/>
      <c r="LYB100" s="156"/>
      <c r="LYC100" s="156"/>
      <c r="LYD100" s="156"/>
      <c r="LYE100" s="156"/>
      <c r="LYF100" s="156"/>
      <c r="LYG100" s="156"/>
      <c r="LYH100" s="156"/>
      <c r="LYI100" s="156"/>
      <c r="LYJ100" s="156"/>
      <c r="LYK100" s="156"/>
      <c r="LYL100" s="156"/>
      <c r="LYM100" s="156"/>
      <c r="LYN100" s="156"/>
      <c r="LYO100" s="156"/>
      <c r="LYP100" s="156"/>
      <c r="LYQ100" s="156"/>
      <c r="LYR100" s="156"/>
      <c r="LYS100" s="156"/>
      <c r="LYT100" s="156"/>
      <c r="LYU100" s="156"/>
      <c r="LYV100" s="156"/>
      <c r="LYW100" s="156"/>
      <c r="LYX100" s="156"/>
      <c r="LYY100" s="156"/>
      <c r="LYZ100" s="156"/>
      <c r="LZA100" s="156"/>
      <c r="LZB100" s="156"/>
      <c r="LZC100" s="156"/>
      <c r="LZD100" s="156"/>
      <c r="LZE100" s="156"/>
      <c r="LZF100" s="156"/>
      <c r="LZG100" s="156"/>
      <c r="LZH100" s="156"/>
      <c r="LZI100" s="156"/>
      <c r="LZJ100" s="156"/>
      <c r="LZK100" s="156"/>
      <c r="LZL100" s="156"/>
      <c r="LZM100" s="156"/>
      <c r="LZN100" s="156"/>
      <c r="LZO100" s="156"/>
      <c r="LZP100" s="156"/>
      <c r="LZQ100" s="156"/>
      <c r="LZR100" s="156"/>
      <c r="LZS100" s="156"/>
      <c r="LZT100" s="156"/>
      <c r="LZU100" s="156"/>
      <c r="LZV100" s="156"/>
      <c r="LZW100" s="156"/>
      <c r="LZX100" s="156"/>
      <c r="LZY100" s="156"/>
      <c r="LZZ100" s="156"/>
      <c r="MAA100" s="156"/>
      <c r="MAB100" s="156"/>
      <c r="MAC100" s="156"/>
      <c r="MAD100" s="156"/>
      <c r="MAE100" s="156"/>
      <c r="MAF100" s="156"/>
      <c r="MAG100" s="156"/>
      <c r="MAH100" s="156"/>
      <c r="MAI100" s="156"/>
      <c r="MAJ100" s="156"/>
      <c r="MAK100" s="156"/>
      <c r="MAL100" s="156"/>
      <c r="MAM100" s="156"/>
      <c r="MAN100" s="156"/>
      <c r="MAO100" s="156"/>
      <c r="MAP100" s="156"/>
      <c r="MAQ100" s="156"/>
      <c r="MAR100" s="156"/>
      <c r="MAS100" s="156"/>
      <c r="MAT100" s="156"/>
      <c r="MAU100" s="156"/>
      <c r="MAV100" s="156"/>
      <c r="MAW100" s="156"/>
      <c r="MAX100" s="156"/>
      <c r="MAY100" s="156"/>
      <c r="MAZ100" s="156"/>
      <c r="MBA100" s="156"/>
      <c r="MBB100" s="156"/>
      <c r="MBC100" s="156"/>
      <c r="MBD100" s="156"/>
      <c r="MBE100" s="156"/>
      <c r="MBF100" s="156"/>
      <c r="MBG100" s="156"/>
      <c r="MBH100" s="156"/>
      <c r="MBI100" s="156"/>
      <c r="MBJ100" s="156"/>
      <c r="MBK100" s="156"/>
      <c r="MBL100" s="156"/>
      <c r="MBM100" s="156"/>
      <c r="MBN100" s="156"/>
      <c r="MBO100" s="156"/>
      <c r="MBP100" s="156"/>
      <c r="MBQ100" s="156"/>
      <c r="MBR100" s="156"/>
      <c r="MBS100" s="156"/>
      <c r="MBT100" s="156"/>
      <c r="MBU100" s="156"/>
      <c r="MBV100" s="156"/>
      <c r="MBW100" s="156"/>
      <c r="MBX100" s="156"/>
      <c r="MBY100" s="156"/>
      <c r="MBZ100" s="156"/>
      <c r="MCA100" s="156"/>
      <c r="MCB100" s="156"/>
      <c r="MCC100" s="156"/>
      <c r="MCD100" s="156"/>
      <c r="MCE100" s="156"/>
      <c r="MCF100" s="156"/>
      <c r="MCG100" s="156"/>
      <c r="MCH100" s="156"/>
      <c r="MCI100" s="156"/>
      <c r="MCJ100" s="156"/>
      <c r="MCK100" s="156"/>
      <c r="MCL100" s="156"/>
      <c r="MCM100" s="156"/>
      <c r="MCN100" s="156"/>
      <c r="MCO100" s="156"/>
      <c r="MCP100" s="156"/>
      <c r="MCQ100" s="156"/>
      <c r="MCR100" s="156"/>
      <c r="MCS100" s="156"/>
      <c r="MCT100" s="156"/>
      <c r="MCU100" s="156"/>
      <c r="MCV100" s="156"/>
      <c r="MCW100" s="156"/>
      <c r="MCX100" s="156"/>
      <c r="MCY100" s="156"/>
      <c r="MCZ100" s="156"/>
      <c r="MDA100" s="156"/>
      <c r="MDB100" s="156"/>
      <c r="MDC100" s="156"/>
      <c r="MDD100" s="156"/>
      <c r="MDE100" s="156"/>
      <c r="MDF100" s="156"/>
      <c r="MDG100" s="156"/>
      <c r="MDH100" s="156"/>
      <c r="MDI100" s="156"/>
      <c r="MDJ100" s="156"/>
      <c r="MDK100" s="156"/>
      <c r="MDL100" s="156"/>
      <c r="MDM100" s="156"/>
      <c r="MDN100" s="156"/>
      <c r="MDO100" s="156"/>
      <c r="MDP100" s="156"/>
      <c r="MDQ100" s="156"/>
      <c r="MDR100" s="156"/>
      <c r="MDS100" s="156"/>
      <c r="MDT100" s="156"/>
      <c r="MDU100" s="156"/>
      <c r="MDV100" s="156"/>
      <c r="MDW100" s="156"/>
      <c r="MDX100" s="156"/>
      <c r="MDY100" s="156"/>
      <c r="MDZ100" s="156"/>
      <c r="MEA100" s="156"/>
      <c r="MEB100" s="156"/>
      <c r="MEC100" s="156"/>
      <c r="MED100" s="156"/>
      <c r="MEE100" s="156"/>
      <c r="MEF100" s="156"/>
      <c r="MEG100" s="156"/>
      <c r="MEH100" s="156"/>
      <c r="MEI100" s="156"/>
      <c r="MEJ100" s="156"/>
      <c r="MEK100" s="156"/>
      <c r="MEL100" s="156"/>
      <c r="MEM100" s="156"/>
      <c r="MEN100" s="156"/>
      <c r="MEO100" s="156"/>
      <c r="MEP100" s="156"/>
      <c r="MEQ100" s="156"/>
      <c r="MER100" s="156"/>
      <c r="MES100" s="156"/>
      <c r="MET100" s="156"/>
      <c r="MEU100" s="156"/>
      <c r="MEV100" s="156"/>
      <c r="MEW100" s="156"/>
      <c r="MEX100" s="156"/>
      <c r="MEY100" s="156"/>
      <c r="MEZ100" s="156"/>
      <c r="MFA100" s="156"/>
      <c r="MFB100" s="156"/>
      <c r="MFC100" s="156"/>
      <c r="MFD100" s="156"/>
      <c r="MFE100" s="156"/>
      <c r="MFF100" s="156"/>
      <c r="MFG100" s="156"/>
      <c r="MFH100" s="156"/>
      <c r="MFI100" s="156"/>
      <c r="MFJ100" s="156"/>
      <c r="MFK100" s="156"/>
      <c r="MFL100" s="156"/>
      <c r="MFM100" s="156"/>
      <c r="MFN100" s="156"/>
      <c r="MFO100" s="156"/>
      <c r="MFP100" s="156"/>
      <c r="MFQ100" s="156"/>
      <c r="MFR100" s="156"/>
      <c r="MFS100" s="156"/>
      <c r="MFT100" s="156"/>
      <c r="MFU100" s="156"/>
      <c r="MFV100" s="156"/>
      <c r="MFW100" s="156"/>
      <c r="MFX100" s="156"/>
      <c r="MFY100" s="156"/>
      <c r="MFZ100" s="156"/>
      <c r="MGA100" s="156"/>
      <c r="MGB100" s="156"/>
      <c r="MGC100" s="156"/>
      <c r="MGD100" s="156"/>
      <c r="MGE100" s="156"/>
      <c r="MGF100" s="156"/>
      <c r="MGG100" s="156"/>
      <c r="MGH100" s="156"/>
      <c r="MGI100" s="156"/>
      <c r="MGJ100" s="156"/>
      <c r="MGK100" s="156"/>
      <c r="MGL100" s="156"/>
      <c r="MGM100" s="156"/>
      <c r="MGN100" s="156"/>
      <c r="MGO100" s="156"/>
      <c r="MGP100" s="156"/>
      <c r="MGQ100" s="156"/>
      <c r="MGR100" s="156"/>
      <c r="MGS100" s="156"/>
      <c r="MGT100" s="156"/>
      <c r="MGU100" s="156"/>
      <c r="MGV100" s="156"/>
      <c r="MGW100" s="156"/>
      <c r="MGX100" s="156"/>
      <c r="MGY100" s="156"/>
      <c r="MGZ100" s="156"/>
      <c r="MHA100" s="156"/>
      <c r="MHB100" s="156"/>
      <c r="MHC100" s="156"/>
      <c r="MHD100" s="156"/>
      <c r="MHE100" s="156"/>
      <c r="MHF100" s="156"/>
      <c r="MHG100" s="156"/>
      <c r="MHH100" s="156"/>
      <c r="MHI100" s="156"/>
      <c r="MHJ100" s="156"/>
      <c r="MHK100" s="156"/>
      <c r="MHL100" s="156"/>
      <c r="MHM100" s="156"/>
      <c r="MHN100" s="156"/>
      <c r="MHO100" s="156"/>
      <c r="MHP100" s="156"/>
      <c r="MHQ100" s="156"/>
      <c r="MHR100" s="156"/>
      <c r="MHS100" s="156"/>
      <c r="MHT100" s="156"/>
      <c r="MHU100" s="156"/>
      <c r="MHV100" s="156"/>
      <c r="MHW100" s="156"/>
      <c r="MHX100" s="156"/>
      <c r="MHY100" s="156"/>
      <c r="MHZ100" s="156"/>
      <c r="MIA100" s="156"/>
      <c r="MIB100" s="156"/>
      <c r="MIC100" s="156"/>
      <c r="MID100" s="156"/>
      <c r="MIE100" s="156"/>
      <c r="MIF100" s="156"/>
      <c r="MIG100" s="156"/>
      <c r="MIH100" s="156"/>
      <c r="MII100" s="156"/>
      <c r="MIJ100" s="156"/>
      <c r="MIK100" s="156"/>
      <c r="MIL100" s="156"/>
      <c r="MIM100" s="156"/>
      <c r="MIN100" s="156"/>
      <c r="MIO100" s="156"/>
      <c r="MIP100" s="156"/>
      <c r="MIQ100" s="156"/>
      <c r="MIR100" s="156"/>
      <c r="MIS100" s="156"/>
      <c r="MIT100" s="156"/>
      <c r="MIU100" s="156"/>
      <c r="MIV100" s="156"/>
      <c r="MIW100" s="156"/>
      <c r="MIX100" s="156"/>
      <c r="MIY100" s="156"/>
      <c r="MIZ100" s="156"/>
      <c r="MJA100" s="156"/>
      <c r="MJB100" s="156"/>
      <c r="MJC100" s="156"/>
      <c r="MJD100" s="156"/>
      <c r="MJE100" s="156"/>
      <c r="MJF100" s="156"/>
      <c r="MJG100" s="156"/>
      <c r="MJH100" s="156"/>
      <c r="MJI100" s="156"/>
      <c r="MJJ100" s="156"/>
      <c r="MJK100" s="156"/>
      <c r="MJL100" s="156"/>
      <c r="MJM100" s="156"/>
      <c r="MJN100" s="156"/>
      <c r="MJO100" s="156"/>
      <c r="MJP100" s="156"/>
      <c r="MJQ100" s="156"/>
      <c r="MJR100" s="156"/>
      <c r="MJS100" s="156"/>
      <c r="MJT100" s="156"/>
      <c r="MJU100" s="156"/>
      <c r="MJV100" s="156"/>
      <c r="MJW100" s="156"/>
      <c r="MJX100" s="156"/>
      <c r="MJY100" s="156"/>
      <c r="MJZ100" s="156"/>
      <c r="MKA100" s="156"/>
      <c r="MKB100" s="156"/>
      <c r="MKC100" s="156"/>
      <c r="MKD100" s="156"/>
      <c r="MKE100" s="156"/>
      <c r="MKF100" s="156"/>
      <c r="MKG100" s="156"/>
      <c r="MKH100" s="156"/>
      <c r="MKI100" s="156"/>
      <c r="MKJ100" s="156"/>
      <c r="MKK100" s="156"/>
      <c r="MKL100" s="156"/>
      <c r="MKM100" s="156"/>
      <c r="MKN100" s="156"/>
      <c r="MKO100" s="156"/>
      <c r="MKP100" s="156"/>
      <c r="MKQ100" s="156"/>
      <c r="MKR100" s="156"/>
      <c r="MKS100" s="156"/>
      <c r="MKT100" s="156"/>
      <c r="MKU100" s="156"/>
      <c r="MKV100" s="156"/>
      <c r="MKW100" s="156"/>
      <c r="MKX100" s="156"/>
      <c r="MKY100" s="156"/>
      <c r="MKZ100" s="156"/>
      <c r="MLA100" s="156"/>
      <c r="MLB100" s="156"/>
      <c r="MLC100" s="156"/>
      <c r="MLD100" s="156"/>
      <c r="MLE100" s="156"/>
      <c r="MLF100" s="156"/>
      <c r="MLG100" s="156"/>
      <c r="MLH100" s="156"/>
      <c r="MLI100" s="156"/>
      <c r="MLJ100" s="156"/>
      <c r="MLK100" s="156"/>
      <c r="MLL100" s="156"/>
      <c r="MLM100" s="156"/>
      <c r="MLN100" s="156"/>
      <c r="MLO100" s="156"/>
      <c r="MLP100" s="156"/>
      <c r="MLQ100" s="156"/>
      <c r="MLR100" s="156"/>
      <c r="MLS100" s="156"/>
      <c r="MLT100" s="156"/>
      <c r="MLU100" s="156"/>
      <c r="MLV100" s="156"/>
      <c r="MLW100" s="156"/>
      <c r="MLX100" s="156"/>
      <c r="MLY100" s="156"/>
      <c r="MLZ100" s="156"/>
      <c r="MMA100" s="156"/>
      <c r="MMB100" s="156"/>
      <c r="MMC100" s="156"/>
      <c r="MMD100" s="156"/>
      <c r="MME100" s="156"/>
      <c r="MMF100" s="156"/>
      <c r="MMG100" s="156"/>
      <c r="MMH100" s="156"/>
      <c r="MMI100" s="156"/>
      <c r="MMJ100" s="156"/>
      <c r="MMK100" s="156"/>
      <c r="MML100" s="156"/>
      <c r="MMM100" s="156"/>
      <c r="MMN100" s="156"/>
      <c r="MMO100" s="156"/>
      <c r="MMP100" s="156"/>
      <c r="MMQ100" s="156"/>
      <c r="MMR100" s="156"/>
      <c r="MMS100" s="156"/>
      <c r="MMT100" s="156"/>
      <c r="MMU100" s="156"/>
      <c r="MMV100" s="156"/>
      <c r="MMW100" s="156"/>
      <c r="MMX100" s="156"/>
      <c r="MMY100" s="156"/>
      <c r="MMZ100" s="156"/>
      <c r="MNA100" s="156"/>
      <c r="MNB100" s="156"/>
      <c r="MNC100" s="156"/>
      <c r="MND100" s="156"/>
      <c r="MNE100" s="156"/>
      <c r="MNF100" s="156"/>
      <c r="MNG100" s="156"/>
      <c r="MNH100" s="156"/>
      <c r="MNI100" s="156"/>
      <c r="MNJ100" s="156"/>
      <c r="MNK100" s="156"/>
      <c r="MNL100" s="156"/>
      <c r="MNM100" s="156"/>
      <c r="MNN100" s="156"/>
      <c r="MNO100" s="156"/>
      <c r="MNP100" s="156"/>
      <c r="MNQ100" s="156"/>
      <c r="MNR100" s="156"/>
      <c r="MNS100" s="156"/>
      <c r="MNT100" s="156"/>
      <c r="MNU100" s="156"/>
      <c r="MNV100" s="156"/>
      <c r="MNW100" s="156"/>
      <c r="MNX100" s="156"/>
      <c r="MNY100" s="156"/>
      <c r="MNZ100" s="156"/>
      <c r="MOA100" s="156"/>
      <c r="MOB100" s="156"/>
      <c r="MOC100" s="156"/>
      <c r="MOD100" s="156"/>
      <c r="MOE100" s="156"/>
      <c r="MOF100" s="156"/>
      <c r="MOG100" s="156"/>
      <c r="MOH100" s="156"/>
      <c r="MOI100" s="156"/>
      <c r="MOJ100" s="156"/>
      <c r="MOK100" s="156"/>
      <c r="MOL100" s="156"/>
      <c r="MOM100" s="156"/>
      <c r="MON100" s="156"/>
      <c r="MOO100" s="156"/>
      <c r="MOP100" s="156"/>
      <c r="MOQ100" s="156"/>
      <c r="MOR100" s="156"/>
      <c r="MOS100" s="156"/>
      <c r="MOT100" s="156"/>
      <c r="MOU100" s="156"/>
      <c r="MOV100" s="156"/>
      <c r="MOW100" s="156"/>
      <c r="MOX100" s="156"/>
      <c r="MOY100" s="156"/>
      <c r="MOZ100" s="156"/>
      <c r="MPA100" s="156"/>
      <c r="MPB100" s="156"/>
      <c r="MPC100" s="156"/>
      <c r="MPD100" s="156"/>
      <c r="MPE100" s="156"/>
      <c r="MPF100" s="156"/>
      <c r="MPG100" s="156"/>
      <c r="MPH100" s="156"/>
      <c r="MPI100" s="156"/>
      <c r="MPJ100" s="156"/>
      <c r="MPK100" s="156"/>
      <c r="MPL100" s="156"/>
      <c r="MPM100" s="156"/>
      <c r="MPN100" s="156"/>
      <c r="MPO100" s="156"/>
      <c r="MPP100" s="156"/>
      <c r="MPQ100" s="156"/>
      <c r="MPR100" s="156"/>
      <c r="MPS100" s="156"/>
      <c r="MPT100" s="156"/>
      <c r="MPU100" s="156"/>
      <c r="MPV100" s="156"/>
      <c r="MPW100" s="156"/>
      <c r="MPX100" s="156"/>
      <c r="MPY100" s="156"/>
      <c r="MPZ100" s="156"/>
      <c r="MQA100" s="156"/>
      <c r="MQB100" s="156"/>
      <c r="MQC100" s="156"/>
      <c r="MQD100" s="156"/>
      <c r="MQE100" s="156"/>
      <c r="MQF100" s="156"/>
      <c r="MQG100" s="156"/>
      <c r="MQH100" s="156"/>
      <c r="MQI100" s="156"/>
      <c r="MQJ100" s="156"/>
      <c r="MQK100" s="156"/>
      <c r="MQL100" s="156"/>
      <c r="MQM100" s="156"/>
      <c r="MQN100" s="156"/>
      <c r="MQO100" s="156"/>
      <c r="MQP100" s="156"/>
      <c r="MQQ100" s="156"/>
      <c r="MQR100" s="156"/>
      <c r="MQS100" s="156"/>
      <c r="MQT100" s="156"/>
      <c r="MQU100" s="156"/>
      <c r="MQV100" s="156"/>
      <c r="MQW100" s="156"/>
      <c r="MQX100" s="156"/>
      <c r="MQY100" s="156"/>
      <c r="MQZ100" s="156"/>
      <c r="MRA100" s="156"/>
      <c r="MRB100" s="156"/>
      <c r="MRC100" s="156"/>
      <c r="MRD100" s="156"/>
      <c r="MRE100" s="156"/>
      <c r="MRF100" s="156"/>
      <c r="MRG100" s="156"/>
      <c r="MRH100" s="156"/>
      <c r="MRI100" s="156"/>
      <c r="MRJ100" s="156"/>
      <c r="MRK100" s="156"/>
      <c r="MRL100" s="156"/>
      <c r="MRM100" s="156"/>
      <c r="MRN100" s="156"/>
      <c r="MRO100" s="156"/>
      <c r="MRP100" s="156"/>
      <c r="MRQ100" s="156"/>
      <c r="MRR100" s="156"/>
      <c r="MRS100" s="156"/>
      <c r="MRT100" s="156"/>
      <c r="MRU100" s="156"/>
      <c r="MRV100" s="156"/>
      <c r="MRW100" s="156"/>
      <c r="MRX100" s="156"/>
      <c r="MRY100" s="156"/>
      <c r="MRZ100" s="156"/>
      <c r="MSA100" s="156"/>
      <c r="MSB100" s="156"/>
      <c r="MSC100" s="156"/>
      <c r="MSD100" s="156"/>
      <c r="MSE100" s="156"/>
      <c r="MSF100" s="156"/>
      <c r="MSG100" s="156"/>
      <c r="MSH100" s="156"/>
      <c r="MSI100" s="156"/>
      <c r="MSJ100" s="156"/>
      <c r="MSK100" s="156"/>
      <c r="MSL100" s="156"/>
      <c r="MSM100" s="156"/>
      <c r="MSN100" s="156"/>
      <c r="MSO100" s="156"/>
      <c r="MSP100" s="156"/>
      <c r="MSQ100" s="156"/>
      <c r="MSR100" s="156"/>
      <c r="MSS100" s="156"/>
      <c r="MST100" s="156"/>
      <c r="MSU100" s="156"/>
      <c r="MSV100" s="156"/>
      <c r="MSW100" s="156"/>
      <c r="MSX100" s="156"/>
      <c r="MSY100" s="156"/>
      <c r="MSZ100" s="156"/>
      <c r="MTA100" s="156"/>
      <c r="MTB100" s="156"/>
      <c r="MTC100" s="156"/>
      <c r="MTD100" s="156"/>
      <c r="MTE100" s="156"/>
      <c r="MTF100" s="156"/>
      <c r="MTG100" s="156"/>
      <c r="MTH100" s="156"/>
      <c r="MTI100" s="156"/>
      <c r="MTJ100" s="156"/>
      <c r="MTK100" s="156"/>
      <c r="MTL100" s="156"/>
      <c r="MTM100" s="156"/>
      <c r="MTN100" s="156"/>
      <c r="MTO100" s="156"/>
      <c r="MTP100" s="156"/>
      <c r="MTQ100" s="156"/>
      <c r="MTR100" s="156"/>
      <c r="MTS100" s="156"/>
      <c r="MTT100" s="156"/>
      <c r="MTU100" s="156"/>
      <c r="MTV100" s="156"/>
      <c r="MTW100" s="156"/>
      <c r="MTX100" s="156"/>
      <c r="MTY100" s="156"/>
      <c r="MTZ100" s="156"/>
      <c r="MUA100" s="156"/>
      <c r="MUB100" s="156"/>
      <c r="MUC100" s="156"/>
      <c r="MUD100" s="156"/>
      <c r="MUE100" s="156"/>
      <c r="MUF100" s="156"/>
      <c r="MUG100" s="156"/>
      <c r="MUH100" s="156"/>
      <c r="MUI100" s="156"/>
      <c r="MUJ100" s="156"/>
      <c r="MUK100" s="156"/>
      <c r="MUL100" s="156"/>
      <c r="MUM100" s="156"/>
      <c r="MUN100" s="156"/>
      <c r="MUO100" s="156"/>
      <c r="MUP100" s="156"/>
      <c r="MUQ100" s="156"/>
      <c r="MUR100" s="156"/>
      <c r="MUS100" s="156"/>
      <c r="MUT100" s="156"/>
      <c r="MUU100" s="156"/>
      <c r="MUV100" s="156"/>
      <c r="MUW100" s="156"/>
      <c r="MUX100" s="156"/>
      <c r="MUY100" s="156"/>
      <c r="MUZ100" s="156"/>
      <c r="MVA100" s="156"/>
      <c r="MVB100" s="156"/>
      <c r="MVC100" s="156"/>
      <c r="MVD100" s="156"/>
      <c r="MVE100" s="156"/>
      <c r="MVF100" s="156"/>
      <c r="MVG100" s="156"/>
      <c r="MVH100" s="156"/>
      <c r="MVI100" s="156"/>
      <c r="MVJ100" s="156"/>
      <c r="MVK100" s="156"/>
      <c r="MVL100" s="156"/>
      <c r="MVM100" s="156"/>
      <c r="MVN100" s="156"/>
      <c r="MVO100" s="156"/>
      <c r="MVP100" s="156"/>
      <c r="MVQ100" s="156"/>
      <c r="MVR100" s="156"/>
      <c r="MVS100" s="156"/>
      <c r="MVT100" s="156"/>
      <c r="MVU100" s="156"/>
      <c r="MVV100" s="156"/>
      <c r="MVW100" s="156"/>
      <c r="MVX100" s="156"/>
      <c r="MVY100" s="156"/>
      <c r="MVZ100" s="156"/>
      <c r="MWA100" s="156"/>
      <c r="MWB100" s="156"/>
      <c r="MWC100" s="156"/>
      <c r="MWD100" s="156"/>
      <c r="MWE100" s="156"/>
      <c r="MWF100" s="156"/>
      <c r="MWG100" s="156"/>
      <c r="MWH100" s="156"/>
      <c r="MWI100" s="156"/>
      <c r="MWJ100" s="156"/>
      <c r="MWK100" s="156"/>
      <c r="MWL100" s="156"/>
      <c r="MWM100" s="156"/>
      <c r="MWN100" s="156"/>
      <c r="MWO100" s="156"/>
      <c r="MWP100" s="156"/>
      <c r="MWQ100" s="156"/>
      <c r="MWR100" s="156"/>
      <c r="MWS100" s="156"/>
      <c r="MWT100" s="156"/>
      <c r="MWU100" s="156"/>
      <c r="MWV100" s="156"/>
      <c r="MWW100" s="156"/>
      <c r="MWX100" s="156"/>
      <c r="MWY100" s="156"/>
      <c r="MWZ100" s="156"/>
      <c r="MXA100" s="156"/>
      <c r="MXB100" s="156"/>
      <c r="MXC100" s="156"/>
      <c r="MXD100" s="156"/>
      <c r="MXE100" s="156"/>
      <c r="MXF100" s="156"/>
      <c r="MXG100" s="156"/>
      <c r="MXH100" s="156"/>
      <c r="MXI100" s="156"/>
      <c r="MXJ100" s="156"/>
      <c r="MXK100" s="156"/>
      <c r="MXL100" s="156"/>
      <c r="MXM100" s="156"/>
      <c r="MXN100" s="156"/>
      <c r="MXO100" s="156"/>
      <c r="MXP100" s="156"/>
      <c r="MXQ100" s="156"/>
      <c r="MXR100" s="156"/>
      <c r="MXS100" s="156"/>
      <c r="MXT100" s="156"/>
      <c r="MXU100" s="156"/>
      <c r="MXV100" s="156"/>
      <c r="MXW100" s="156"/>
      <c r="MXX100" s="156"/>
      <c r="MXY100" s="156"/>
      <c r="MXZ100" s="156"/>
      <c r="MYA100" s="156"/>
      <c r="MYB100" s="156"/>
      <c r="MYC100" s="156"/>
      <c r="MYD100" s="156"/>
      <c r="MYE100" s="156"/>
      <c r="MYF100" s="156"/>
      <c r="MYG100" s="156"/>
      <c r="MYH100" s="156"/>
      <c r="MYI100" s="156"/>
      <c r="MYJ100" s="156"/>
      <c r="MYK100" s="156"/>
      <c r="MYL100" s="156"/>
      <c r="MYM100" s="156"/>
      <c r="MYN100" s="156"/>
      <c r="MYO100" s="156"/>
      <c r="MYP100" s="156"/>
      <c r="MYQ100" s="156"/>
      <c r="MYR100" s="156"/>
      <c r="MYS100" s="156"/>
      <c r="MYT100" s="156"/>
      <c r="MYU100" s="156"/>
      <c r="MYV100" s="156"/>
      <c r="MYW100" s="156"/>
      <c r="MYX100" s="156"/>
      <c r="MYY100" s="156"/>
      <c r="MYZ100" s="156"/>
      <c r="MZA100" s="156"/>
      <c r="MZB100" s="156"/>
      <c r="MZC100" s="156"/>
      <c r="MZD100" s="156"/>
      <c r="MZE100" s="156"/>
      <c r="MZF100" s="156"/>
      <c r="MZG100" s="156"/>
      <c r="MZH100" s="156"/>
      <c r="MZI100" s="156"/>
      <c r="MZJ100" s="156"/>
      <c r="MZK100" s="156"/>
      <c r="MZL100" s="156"/>
      <c r="MZM100" s="156"/>
      <c r="MZN100" s="156"/>
      <c r="MZO100" s="156"/>
      <c r="MZP100" s="156"/>
      <c r="MZQ100" s="156"/>
      <c r="MZR100" s="156"/>
      <c r="MZS100" s="156"/>
      <c r="MZT100" s="156"/>
      <c r="MZU100" s="156"/>
      <c r="MZV100" s="156"/>
      <c r="MZW100" s="156"/>
      <c r="MZX100" s="156"/>
      <c r="MZY100" s="156"/>
      <c r="MZZ100" s="156"/>
      <c r="NAA100" s="156"/>
      <c r="NAB100" s="156"/>
      <c r="NAC100" s="156"/>
      <c r="NAD100" s="156"/>
      <c r="NAE100" s="156"/>
      <c r="NAF100" s="156"/>
      <c r="NAG100" s="156"/>
      <c r="NAH100" s="156"/>
      <c r="NAI100" s="156"/>
      <c r="NAJ100" s="156"/>
      <c r="NAK100" s="156"/>
      <c r="NAL100" s="156"/>
      <c r="NAM100" s="156"/>
      <c r="NAN100" s="156"/>
      <c r="NAO100" s="156"/>
      <c r="NAP100" s="156"/>
      <c r="NAQ100" s="156"/>
      <c r="NAR100" s="156"/>
      <c r="NAS100" s="156"/>
      <c r="NAT100" s="156"/>
      <c r="NAU100" s="156"/>
      <c r="NAV100" s="156"/>
      <c r="NAW100" s="156"/>
      <c r="NAX100" s="156"/>
      <c r="NAY100" s="156"/>
      <c r="NAZ100" s="156"/>
      <c r="NBA100" s="156"/>
      <c r="NBB100" s="156"/>
      <c r="NBC100" s="156"/>
      <c r="NBD100" s="156"/>
      <c r="NBE100" s="156"/>
      <c r="NBF100" s="156"/>
      <c r="NBG100" s="156"/>
      <c r="NBH100" s="156"/>
      <c r="NBI100" s="156"/>
      <c r="NBJ100" s="156"/>
      <c r="NBK100" s="156"/>
      <c r="NBL100" s="156"/>
      <c r="NBM100" s="156"/>
      <c r="NBN100" s="156"/>
      <c r="NBO100" s="156"/>
      <c r="NBP100" s="156"/>
      <c r="NBQ100" s="156"/>
      <c r="NBR100" s="156"/>
      <c r="NBS100" s="156"/>
      <c r="NBT100" s="156"/>
      <c r="NBU100" s="156"/>
      <c r="NBV100" s="156"/>
      <c r="NBW100" s="156"/>
      <c r="NBX100" s="156"/>
      <c r="NBY100" s="156"/>
      <c r="NBZ100" s="156"/>
      <c r="NCA100" s="156"/>
      <c r="NCB100" s="156"/>
      <c r="NCC100" s="156"/>
      <c r="NCD100" s="156"/>
      <c r="NCE100" s="156"/>
      <c r="NCF100" s="156"/>
      <c r="NCG100" s="156"/>
      <c r="NCH100" s="156"/>
      <c r="NCI100" s="156"/>
      <c r="NCJ100" s="156"/>
      <c r="NCK100" s="156"/>
      <c r="NCL100" s="156"/>
      <c r="NCM100" s="156"/>
      <c r="NCN100" s="156"/>
      <c r="NCO100" s="156"/>
      <c r="NCP100" s="156"/>
      <c r="NCQ100" s="156"/>
      <c r="NCR100" s="156"/>
      <c r="NCS100" s="156"/>
      <c r="NCT100" s="156"/>
      <c r="NCU100" s="156"/>
      <c r="NCV100" s="156"/>
      <c r="NCW100" s="156"/>
      <c r="NCX100" s="156"/>
      <c r="NCY100" s="156"/>
      <c r="NCZ100" s="156"/>
      <c r="NDA100" s="156"/>
      <c r="NDB100" s="156"/>
      <c r="NDC100" s="156"/>
      <c r="NDD100" s="156"/>
      <c r="NDE100" s="156"/>
      <c r="NDF100" s="156"/>
      <c r="NDG100" s="156"/>
      <c r="NDH100" s="156"/>
      <c r="NDI100" s="156"/>
      <c r="NDJ100" s="156"/>
      <c r="NDK100" s="156"/>
      <c r="NDL100" s="156"/>
      <c r="NDM100" s="156"/>
      <c r="NDN100" s="156"/>
      <c r="NDO100" s="156"/>
      <c r="NDP100" s="156"/>
      <c r="NDQ100" s="156"/>
      <c r="NDR100" s="156"/>
      <c r="NDS100" s="156"/>
      <c r="NDT100" s="156"/>
      <c r="NDU100" s="156"/>
      <c r="NDV100" s="156"/>
      <c r="NDW100" s="156"/>
      <c r="NDX100" s="156"/>
      <c r="NDY100" s="156"/>
      <c r="NDZ100" s="156"/>
      <c r="NEA100" s="156"/>
      <c r="NEB100" s="156"/>
      <c r="NEC100" s="156"/>
      <c r="NED100" s="156"/>
      <c r="NEE100" s="156"/>
      <c r="NEF100" s="156"/>
      <c r="NEG100" s="156"/>
      <c r="NEH100" s="156"/>
      <c r="NEI100" s="156"/>
      <c r="NEJ100" s="156"/>
      <c r="NEK100" s="156"/>
      <c r="NEL100" s="156"/>
      <c r="NEM100" s="156"/>
      <c r="NEN100" s="156"/>
      <c r="NEO100" s="156"/>
      <c r="NEP100" s="156"/>
      <c r="NEQ100" s="156"/>
      <c r="NER100" s="156"/>
      <c r="NES100" s="156"/>
      <c r="NET100" s="156"/>
      <c r="NEU100" s="156"/>
      <c r="NEV100" s="156"/>
      <c r="NEW100" s="156"/>
      <c r="NEX100" s="156"/>
      <c r="NEY100" s="156"/>
      <c r="NEZ100" s="156"/>
      <c r="NFA100" s="156"/>
      <c r="NFB100" s="156"/>
      <c r="NFC100" s="156"/>
      <c r="NFD100" s="156"/>
      <c r="NFE100" s="156"/>
      <c r="NFF100" s="156"/>
      <c r="NFG100" s="156"/>
      <c r="NFH100" s="156"/>
      <c r="NFI100" s="156"/>
      <c r="NFJ100" s="156"/>
      <c r="NFK100" s="156"/>
      <c r="NFL100" s="156"/>
      <c r="NFM100" s="156"/>
      <c r="NFN100" s="156"/>
      <c r="NFO100" s="156"/>
      <c r="NFP100" s="156"/>
      <c r="NFQ100" s="156"/>
      <c r="NFR100" s="156"/>
      <c r="NFS100" s="156"/>
      <c r="NFT100" s="156"/>
      <c r="NFU100" s="156"/>
      <c r="NFV100" s="156"/>
      <c r="NFW100" s="156"/>
      <c r="NFX100" s="156"/>
      <c r="NFY100" s="156"/>
      <c r="NFZ100" s="156"/>
      <c r="NGA100" s="156"/>
      <c r="NGB100" s="156"/>
      <c r="NGC100" s="156"/>
      <c r="NGD100" s="156"/>
      <c r="NGE100" s="156"/>
      <c r="NGF100" s="156"/>
      <c r="NGG100" s="156"/>
      <c r="NGH100" s="156"/>
      <c r="NGI100" s="156"/>
      <c r="NGJ100" s="156"/>
      <c r="NGK100" s="156"/>
      <c r="NGL100" s="156"/>
      <c r="NGM100" s="156"/>
      <c r="NGN100" s="156"/>
      <c r="NGO100" s="156"/>
      <c r="NGP100" s="156"/>
      <c r="NGQ100" s="156"/>
      <c r="NGR100" s="156"/>
      <c r="NGS100" s="156"/>
      <c r="NGT100" s="156"/>
      <c r="NGU100" s="156"/>
      <c r="NGV100" s="156"/>
      <c r="NGW100" s="156"/>
      <c r="NGX100" s="156"/>
      <c r="NGY100" s="156"/>
      <c r="NGZ100" s="156"/>
      <c r="NHA100" s="156"/>
      <c r="NHB100" s="156"/>
      <c r="NHC100" s="156"/>
      <c r="NHD100" s="156"/>
      <c r="NHE100" s="156"/>
      <c r="NHF100" s="156"/>
      <c r="NHG100" s="156"/>
      <c r="NHH100" s="156"/>
      <c r="NHI100" s="156"/>
      <c r="NHJ100" s="156"/>
      <c r="NHK100" s="156"/>
      <c r="NHL100" s="156"/>
      <c r="NHM100" s="156"/>
      <c r="NHN100" s="156"/>
      <c r="NHO100" s="156"/>
      <c r="NHP100" s="156"/>
      <c r="NHQ100" s="156"/>
      <c r="NHR100" s="156"/>
      <c r="NHS100" s="156"/>
      <c r="NHT100" s="156"/>
      <c r="NHU100" s="156"/>
      <c r="NHV100" s="156"/>
      <c r="NHW100" s="156"/>
      <c r="NHX100" s="156"/>
      <c r="NHY100" s="156"/>
      <c r="NHZ100" s="156"/>
      <c r="NIA100" s="156"/>
      <c r="NIB100" s="156"/>
      <c r="NIC100" s="156"/>
      <c r="NID100" s="156"/>
      <c r="NIE100" s="156"/>
      <c r="NIF100" s="156"/>
      <c r="NIG100" s="156"/>
      <c r="NIH100" s="156"/>
      <c r="NII100" s="156"/>
      <c r="NIJ100" s="156"/>
      <c r="NIK100" s="156"/>
      <c r="NIL100" s="156"/>
      <c r="NIM100" s="156"/>
      <c r="NIN100" s="156"/>
      <c r="NIO100" s="156"/>
      <c r="NIP100" s="156"/>
      <c r="NIQ100" s="156"/>
      <c r="NIR100" s="156"/>
      <c r="NIS100" s="156"/>
      <c r="NIT100" s="156"/>
      <c r="NIU100" s="156"/>
      <c r="NIV100" s="156"/>
      <c r="NIW100" s="156"/>
      <c r="NIX100" s="156"/>
      <c r="NIY100" s="156"/>
      <c r="NIZ100" s="156"/>
      <c r="NJA100" s="156"/>
      <c r="NJB100" s="156"/>
      <c r="NJC100" s="156"/>
      <c r="NJD100" s="156"/>
      <c r="NJE100" s="156"/>
      <c r="NJF100" s="156"/>
      <c r="NJG100" s="156"/>
      <c r="NJH100" s="156"/>
      <c r="NJI100" s="156"/>
      <c r="NJJ100" s="156"/>
      <c r="NJK100" s="156"/>
      <c r="NJL100" s="156"/>
      <c r="NJM100" s="156"/>
      <c r="NJN100" s="156"/>
      <c r="NJO100" s="156"/>
      <c r="NJP100" s="156"/>
      <c r="NJQ100" s="156"/>
      <c r="NJR100" s="156"/>
      <c r="NJS100" s="156"/>
      <c r="NJT100" s="156"/>
      <c r="NJU100" s="156"/>
      <c r="NJV100" s="156"/>
      <c r="NJW100" s="156"/>
      <c r="NJX100" s="156"/>
      <c r="NJY100" s="156"/>
      <c r="NJZ100" s="156"/>
      <c r="NKA100" s="156"/>
      <c r="NKB100" s="156"/>
      <c r="NKC100" s="156"/>
      <c r="NKD100" s="156"/>
      <c r="NKE100" s="156"/>
      <c r="NKF100" s="156"/>
      <c r="NKG100" s="156"/>
      <c r="NKH100" s="156"/>
      <c r="NKI100" s="156"/>
      <c r="NKJ100" s="156"/>
      <c r="NKK100" s="156"/>
      <c r="NKL100" s="156"/>
      <c r="NKM100" s="156"/>
      <c r="NKN100" s="156"/>
      <c r="NKO100" s="156"/>
      <c r="NKP100" s="156"/>
      <c r="NKQ100" s="156"/>
      <c r="NKR100" s="156"/>
      <c r="NKS100" s="156"/>
      <c r="NKT100" s="156"/>
      <c r="NKU100" s="156"/>
      <c r="NKV100" s="156"/>
      <c r="NKW100" s="156"/>
      <c r="NKX100" s="156"/>
      <c r="NKY100" s="156"/>
      <c r="NKZ100" s="156"/>
      <c r="NLA100" s="156"/>
      <c r="NLB100" s="156"/>
      <c r="NLC100" s="156"/>
      <c r="NLD100" s="156"/>
      <c r="NLE100" s="156"/>
      <c r="NLF100" s="156"/>
      <c r="NLG100" s="156"/>
      <c r="NLH100" s="156"/>
      <c r="NLI100" s="156"/>
      <c r="NLJ100" s="156"/>
      <c r="NLK100" s="156"/>
      <c r="NLL100" s="156"/>
      <c r="NLM100" s="156"/>
      <c r="NLN100" s="156"/>
      <c r="NLO100" s="156"/>
      <c r="NLP100" s="156"/>
      <c r="NLQ100" s="156"/>
      <c r="NLR100" s="156"/>
      <c r="NLS100" s="156"/>
      <c r="NLT100" s="156"/>
      <c r="NLU100" s="156"/>
      <c r="NLV100" s="156"/>
      <c r="NLW100" s="156"/>
      <c r="NLX100" s="156"/>
      <c r="NLY100" s="156"/>
      <c r="NLZ100" s="156"/>
      <c r="NMA100" s="156"/>
      <c r="NMB100" s="156"/>
      <c r="NMC100" s="156"/>
      <c r="NMD100" s="156"/>
      <c r="NME100" s="156"/>
      <c r="NMF100" s="156"/>
      <c r="NMG100" s="156"/>
      <c r="NMH100" s="156"/>
      <c r="NMI100" s="156"/>
      <c r="NMJ100" s="156"/>
      <c r="NMK100" s="156"/>
      <c r="NML100" s="156"/>
      <c r="NMM100" s="156"/>
      <c r="NMN100" s="156"/>
      <c r="NMO100" s="156"/>
      <c r="NMP100" s="156"/>
      <c r="NMQ100" s="156"/>
      <c r="NMR100" s="156"/>
      <c r="NMS100" s="156"/>
      <c r="NMT100" s="156"/>
      <c r="NMU100" s="156"/>
      <c r="NMV100" s="156"/>
      <c r="NMW100" s="156"/>
      <c r="NMX100" s="156"/>
      <c r="NMY100" s="156"/>
      <c r="NMZ100" s="156"/>
      <c r="NNA100" s="156"/>
      <c r="NNB100" s="156"/>
      <c r="NNC100" s="156"/>
      <c r="NND100" s="156"/>
      <c r="NNE100" s="156"/>
      <c r="NNF100" s="156"/>
      <c r="NNG100" s="156"/>
      <c r="NNH100" s="156"/>
      <c r="NNI100" s="156"/>
      <c r="NNJ100" s="156"/>
      <c r="NNK100" s="156"/>
      <c r="NNL100" s="156"/>
      <c r="NNM100" s="156"/>
      <c r="NNN100" s="156"/>
      <c r="NNO100" s="156"/>
      <c r="NNP100" s="156"/>
      <c r="NNQ100" s="156"/>
      <c r="NNR100" s="156"/>
      <c r="NNS100" s="156"/>
      <c r="NNT100" s="156"/>
      <c r="NNU100" s="156"/>
      <c r="NNV100" s="156"/>
      <c r="NNW100" s="156"/>
      <c r="NNX100" s="156"/>
      <c r="NNY100" s="156"/>
      <c r="NNZ100" s="156"/>
      <c r="NOA100" s="156"/>
      <c r="NOB100" s="156"/>
      <c r="NOC100" s="156"/>
      <c r="NOD100" s="156"/>
      <c r="NOE100" s="156"/>
      <c r="NOF100" s="156"/>
      <c r="NOG100" s="156"/>
      <c r="NOH100" s="156"/>
      <c r="NOI100" s="156"/>
      <c r="NOJ100" s="156"/>
      <c r="NOK100" s="156"/>
      <c r="NOL100" s="156"/>
      <c r="NOM100" s="156"/>
      <c r="NON100" s="156"/>
      <c r="NOO100" s="156"/>
      <c r="NOP100" s="156"/>
      <c r="NOQ100" s="156"/>
      <c r="NOR100" s="156"/>
      <c r="NOS100" s="156"/>
      <c r="NOT100" s="156"/>
      <c r="NOU100" s="156"/>
      <c r="NOV100" s="156"/>
      <c r="NOW100" s="156"/>
      <c r="NOX100" s="156"/>
      <c r="NOY100" s="156"/>
      <c r="NOZ100" s="156"/>
      <c r="NPA100" s="156"/>
      <c r="NPB100" s="156"/>
      <c r="NPC100" s="156"/>
      <c r="NPD100" s="156"/>
      <c r="NPE100" s="156"/>
      <c r="NPF100" s="156"/>
      <c r="NPG100" s="156"/>
      <c r="NPH100" s="156"/>
      <c r="NPI100" s="156"/>
      <c r="NPJ100" s="156"/>
      <c r="NPK100" s="156"/>
      <c r="NPL100" s="156"/>
      <c r="NPM100" s="156"/>
      <c r="NPN100" s="156"/>
      <c r="NPO100" s="156"/>
      <c r="NPP100" s="156"/>
      <c r="NPQ100" s="156"/>
      <c r="NPR100" s="156"/>
      <c r="NPS100" s="156"/>
      <c r="NPT100" s="156"/>
      <c r="NPU100" s="156"/>
      <c r="NPV100" s="156"/>
      <c r="NPW100" s="156"/>
      <c r="NPX100" s="156"/>
      <c r="NPY100" s="156"/>
      <c r="NPZ100" s="156"/>
      <c r="NQA100" s="156"/>
      <c r="NQB100" s="156"/>
      <c r="NQC100" s="156"/>
      <c r="NQD100" s="156"/>
      <c r="NQE100" s="156"/>
      <c r="NQF100" s="156"/>
      <c r="NQG100" s="156"/>
      <c r="NQH100" s="156"/>
      <c r="NQI100" s="156"/>
      <c r="NQJ100" s="156"/>
      <c r="NQK100" s="156"/>
      <c r="NQL100" s="156"/>
      <c r="NQM100" s="156"/>
      <c r="NQN100" s="156"/>
      <c r="NQO100" s="156"/>
      <c r="NQP100" s="156"/>
      <c r="NQQ100" s="156"/>
      <c r="NQR100" s="156"/>
      <c r="NQS100" s="156"/>
      <c r="NQT100" s="156"/>
      <c r="NQU100" s="156"/>
      <c r="NQV100" s="156"/>
      <c r="NQW100" s="156"/>
      <c r="NQX100" s="156"/>
      <c r="NQY100" s="156"/>
      <c r="NQZ100" s="156"/>
      <c r="NRA100" s="156"/>
      <c r="NRB100" s="156"/>
      <c r="NRC100" s="156"/>
      <c r="NRD100" s="156"/>
      <c r="NRE100" s="156"/>
      <c r="NRF100" s="156"/>
      <c r="NRG100" s="156"/>
      <c r="NRH100" s="156"/>
      <c r="NRI100" s="156"/>
      <c r="NRJ100" s="156"/>
      <c r="NRK100" s="156"/>
      <c r="NRL100" s="156"/>
      <c r="NRM100" s="156"/>
      <c r="NRN100" s="156"/>
      <c r="NRO100" s="156"/>
      <c r="NRP100" s="156"/>
      <c r="NRQ100" s="156"/>
      <c r="NRR100" s="156"/>
      <c r="NRS100" s="156"/>
      <c r="NRT100" s="156"/>
      <c r="NRU100" s="156"/>
      <c r="NRV100" s="156"/>
      <c r="NRW100" s="156"/>
      <c r="NRX100" s="156"/>
      <c r="NRY100" s="156"/>
      <c r="NRZ100" s="156"/>
      <c r="NSA100" s="156"/>
      <c r="NSB100" s="156"/>
      <c r="NSC100" s="156"/>
      <c r="NSD100" s="156"/>
      <c r="NSE100" s="156"/>
      <c r="NSF100" s="156"/>
      <c r="NSG100" s="156"/>
      <c r="NSH100" s="156"/>
      <c r="NSI100" s="156"/>
      <c r="NSJ100" s="156"/>
      <c r="NSK100" s="156"/>
      <c r="NSL100" s="156"/>
      <c r="NSM100" s="156"/>
      <c r="NSN100" s="156"/>
      <c r="NSO100" s="156"/>
      <c r="NSP100" s="156"/>
      <c r="NSQ100" s="156"/>
      <c r="NSR100" s="156"/>
      <c r="NSS100" s="156"/>
      <c r="NST100" s="156"/>
      <c r="NSU100" s="156"/>
      <c r="NSV100" s="156"/>
      <c r="NSW100" s="156"/>
      <c r="NSX100" s="156"/>
      <c r="NSY100" s="156"/>
      <c r="NSZ100" s="156"/>
      <c r="NTA100" s="156"/>
      <c r="NTB100" s="156"/>
      <c r="NTC100" s="156"/>
      <c r="NTD100" s="156"/>
      <c r="NTE100" s="156"/>
      <c r="NTF100" s="156"/>
      <c r="NTG100" s="156"/>
      <c r="NTH100" s="156"/>
      <c r="NTI100" s="156"/>
      <c r="NTJ100" s="156"/>
      <c r="NTK100" s="156"/>
      <c r="NTL100" s="156"/>
      <c r="NTM100" s="156"/>
      <c r="NTN100" s="156"/>
      <c r="NTO100" s="156"/>
      <c r="NTP100" s="156"/>
      <c r="NTQ100" s="156"/>
      <c r="NTR100" s="156"/>
      <c r="NTS100" s="156"/>
      <c r="NTT100" s="156"/>
      <c r="NTU100" s="156"/>
      <c r="NTV100" s="156"/>
      <c r="NTW100" s="156"/>
      <c r="NTX100" s="156"/>
      <c r="NTY100" s="156"/>
      <c r="NTZ100" s="156"/>
      <c r="NUA100" s="156"/>
      <c r="NUB100" s="156"/>
      <c r="NUC100" s="156"/>
      <c r="NUD100" s="156"/>
      <c r="NUE100" s="156"/>
      <c r="NUF100" s="156"/>
      <c r="NUG100" s="156"/>
      <c r="NUH100" s="156"/>
      <c r="NUI100" s="156"/>
      <c r="NUJ100" s="156"/>
      <c r="NUK100" s="156"/>
      <c r="NUL100" s="156"/>
      <c r="NUM100" s="156"/>
      <c r="NUN100" s="156"/>
      <c r="NUO100" s="156"/>
      <c r="NUP100" s="156"/>
      <c r="NUQ100" s="156"/>
      <c r="NUR100" s="156"/>
      <c r="NUS100" s="156"/>
      <c r="NUT100" s="156"/>
      <c r="NUU100" s="156"/>
      <c r="NUV100" s="156"/>
      <c r="NUW100" s="156"/>
      <c r="NUX100" s="156"/>
      <c r="NUY100" s="156"/>
      <c r="NUZ100" s="156"/>
      <c r="NVA100" s="156"/>
      <c r="NVB100" s="156"/>
      <c r="NVC100" s="156"/>
      <c r="NVD100" s="156"/>
      <c r="NVE100" s="156"/>
      <c r="NVF100" s="156"/>
      <c r="NVG100" s="156"/>
      <c r="NVH100" s="156"/>
      <c r="NVI100" s="156"/>
      <c r="NVJ100" s="156"/>
      <c r="NVK100" s="156"/>
      <c r="NVL100" s="156"/>
      <c r="NVM100" s="156"/>
      <c r="NVN100" s="156"/>
      <c r="NVO100" s="156"/>
      <c r="NVP100" s="156"/>
      <c r="NVQ100" s="156"/>
      <c r="NVR100" s="156"/>
      <c r="NVS100" s="156"/>
      <c r="NVT100" s="156"/>
      <c r="NVU100" s="156"/>
      <c r="NVV100" s="156"/>
      <c r="NVW100" s="156"/>
      <c r="NVX100" s="156"/>
      <c r="NVY100" s="156"/>
      <c r="NVZ100" s="156"/>
      <c r="NWA100" s="156"/>
      <c r="NWB100" s="156"/>
      <c r="NWC100" s="156"/>
      <c r="NWD100" s="156"/>
      <c r="NWE100" s="156"/>
      <c r="NWF100" s="156"/>
      <c r="NWG100" s="156"/>
      <c r="NWH100" s="156"/>
      <c r="NWI100" s="156"/>
      <c r="NWJ100" s="156"/>
      <c r="NWK100" s="156"/>
      <c r="NWL100" s="156"/>
      <c r="NWM100" s="156"/>
      <c r="NWN100" s="156"/>
      <c r="NWO100" s="156"/>
      <c r="NWP100" s="156"/>
      <c r="NWQ100" s="156"/>
      <c r="NWR100" s="156"/>
      <c r="NWS100" s="156"/>
      <c r="NWT100" s="156"/>
      <c r="NWU100" s="156"/>
      <c r="NWV100" s="156"/>
      <c r="NWW100" s="156"/>
      <c r="NWX100" s="156"/>
      <c r="NWY100" s="156"/>
      <c r="NWZ100" s="156"/>
      <c r="NXA100" s="156"/>
      <c r="NXB100" s="156"/>
      <c r="NXC100" s="156"/>
      <c r="NXD100" s="156"/>
      <c r="NXE100" s="156"/>
      <c r="NXF100" s="156"/>
      <c r="NXG100" s="156"/>
      <c r="NXH100" s="156"/>
      <c r="NXI100" s="156"/>
      <c r="NXJ100" s="156"/>
      <c r="NXK100" s="156"/>
      <c r="NXL100" s="156"/>
      <c r="NXM100" s="156"/>
      <c r="NXN100" s="156"/>
      <c r="NXO100" s="156"/>
      <c r="NXP100" s="156"/>
      <c r="NXQ100" s="156"/>
      <c r="NXR100" s="156"/>
      <c r="NXS100" s="156"/>
      <c r="NXT100" s="156"/>
      <c r="NXU100" s="156"/>
      <c r="NXV100" s="156"/>
      <c r="NXW100" s="156"/>
      <c r="NXX100" s="156"/>
      <c r="NXY100" s="156"/>
      <c r="NXZ100" s="156"/>
      <c r="NYA100" s="156"/>
      <c r="NYB100" s="156"/>
      <c r="NYC100" s="156"/>
      <c r="NYD100" s="156"/>
      <c r="NYE100" s="156"/>
      <c r="NYF100" s="156"/>
      <c r="NYG100" s="156"/>
      <c r="NYH100" s="156"/>
      <c r="NYI100" s="156"/>
      <c r="NYJ100" s="156"/>
      <c r="NYK100" s="156"/>
      <c r="NYL100" s="156"/>
      <c r="NYM100" s="156"/>
      <c r="NYN100" s="156"/>
      <c r="NYO100" s="156"/>
      <c r="NYP100" s="156"/>
      <c r="NYQ100" s="156"/>
      <c r="NYR100" s="156"/>
      <c r="NYS100" s="156"/>
      <c r="NYT100" s="156"/>
      <c r="NYU100" s="156"/>
      <c r="NYV100" s="156"/>
      <c r="NYW100" s="156"/>
      <c r="NYX100" s="156"/>
      <c r="NYY100" s="156"/>
      <c r="NYZ100" s="156"/>
      <c r="NZA100" s="156"/>
      <c r="NZB100" s="156"/>
      <c r="NZC100" s="156"/>
      <c r="NZD100" s="156"/>
      <c r="NZE100" s="156"/>
      <c r="NZF100" s="156"/>
      <c r="NZG100" s="156"/>
      <c r="NZH100" s="156"/>
      <c r="NZI100" s="156"/>
      <c r="NZJ100" s="156"/>
      <c r="NZK100" s="156"/>
      <c r="NZL100" s="156"/>
      <c r="NZM100" s="156"/>
      <c r="NZN100" s="156"/>
      <c r="NZO100" s="156"/>
      <c r="NZP100" s="156"/>
      <c r="NZQ100" s="156"/>
      <c r="NZR100" s="156"/>
      <c r="NZS100" s="156"/>
      <c r="NZT100" s="156"/>
      <c r="NZU100" s="156"/>
      <c r="NZV100" s="156"/>
      <c r="NZW100" s="156"/>
      <c r="NZX100" s="156"/>
      <c r="NZY100" s="156"/>
      <c r="NZZ100" s="156"/>
      <c r="OAA100" s="156"/>
      <c r="OAB100" s="156"/>
      <c r="OAC100" s="156"/>
      <c r="OAD100" s="156"/>
      <c r="OAE100" s="156"/>
      <c r="OAF100" s="156"/>
      <c r="OAG100" s="156"/>
      <c r="OAH100" s="156"/>
      <c r="OAI100" s="156"/>
      <c r="OAJ100" s="156"/>
      <c r="OAK100" s="156"/>
      <c r="OAL100" s="156"/>
      <c r="OAM100" s="156"/>
      <c r="OAN100" s="156"/>
      <c r="OAO100" s="156"/>
      <c r="OAP100" s="156"/>
      <c r="OAQ100" s="156"/>
      <c r="OAR100" s="156"/>
      <c r="OAS100" s="156"/>
      <c r="OAT100" s="156"/>
      <c r="OAU100" s="156"/>
      <c r="OAV100" s="156"/>
      <c r="OAW100" s="156"/>
      <c r="OAX100" s="156"/>
      <c r="OAY100" s="156"/>
      <c r="OAZ100" s="156"/>
      <c r="OBA100" s="156"/>
      <c r="OBB100" s="156"/>
      <c r="OBC100" s="156"/>
      <c r="OBD100" s="156"/>
      <c r="OBE100" s="156"/>
      <c r="OBF100" s="156"/>
      <c r="OBG100" s="156"/>
      <c r="OBH100" s="156"/>
      <c r="OBI100" s="156"/>
      <c r="OBJ100" s="156"/>
      <c r="OBK100" s="156"/>
      <c r="OBL100" s="156"/>
      <c r="OBM100" s="156"/>
      <c r="OBN100" s="156"/>
      <c r="OBO100" s="156"/>
      <c r="OBP100" s="156"/>
      <c r="OBQ100" s="156"/>
      <c r="OBR100" s="156"/>
      <c r="OBS100" s="156"/>
      <c r="OBT100" s="156"/>
      <c r="OBU100" s="156"/>
      <c r="OBV100" s="156"/>
      <c r="OBW100" s="156"/>
      <c r="OBX100" s="156"/>
      <c r="OBY100" s="156"/>
      <c r="OBZ100" s="156"/>
      <c r="OCA100" s="156"/>
      <c r="OCB100" s="156"/>
      <c r="OCC100" s="156"/>
      <c r="OCD100" s="156"/>
      <c r="OCE100" s="156"/>
      <c r="OCF100" s="156"/>
      <c r="OCG100" s="156"/>
      <c r="OCH100" s="156"/>
      <c r="OCI100" s="156"/>
      <c r="OCJ100" s="156"/>
      <c r="OCK100" s="156"/>
      <c r="OCL100" s="156"/>
      <c r="OCM100" s="156"/>
      <c r="OCN100" s="156"/>
      <c r="OCO100" s="156"/>
      <c r="OCP100" s="156"/>
      <c r="OCQ100" s="156"/>
      <c r="OCR100" s="156"/>
      <c r="OCS100" s="156"/>
      <c r="OCT100" s="156"/>
      <c r="OCU100" s="156"/>
      <c r="OCV100" s="156"/>
      <c r="OCW100" s="156"/>
      <c r="OCX100" s="156"/>
      <c r="OCY100" s="156"/>
      <c r="OCZ100" s="156"/>
      <c r="ODA100" s="156"/>
      <c r="ODB100" s="156"/>
      <c r="ODC100" s="156"/>
      <c r="ODD100" s="156"/>
      <c r="ODE100" s="156"/>
      <c r="ODF100" s="156"/>
      <c r="ODG100" s="156"/>
      <c r="ODH100" s="156"/>
      <c r="ODI100" s="156"/>
      <c r="ODJ100" s="156"/>
      <c r="ODK100" s="156"/>
      <c r="ODL100" s="156"/>
      <c r="ODM100" s="156"/>
      <c r="ODN100" s="156"/>
      <c r="ODO100" s="156"/>
      <c r="ODP100" s="156"/>
      <c r="ODQ100" s="156"/>
      <c r="ODR100" s="156"/>
      <c r="ODS100" s="156"/>
      <c r="ODT100" s="156"/>
      <c r="ODU100" s="156"/>
      <c r="ODV100" s="156"/>
      <c r="ODW100" s="156"/>
      <c r="ODX100" s="156"/>
      <c r="ODY100" s="156"/>
      <c r="ODZ100" s="156"/>
      <c r="OEA100" s="156"/>
      <c r="OEB100" s="156"/>
      <c r="OEC100" s="156"/>
      <c r="OED100" s="156"/>
      <c r="OEE100" s="156"/>
      <c r="OEF100" s="156"/>
      <c r="OEG100" s="156"/>
      <c r="OEH100" s="156"/>
      <c r="OEI100" s="156"/>
      <c r="OEJ100" s="156"/>
      <c r="OEK100" s="156"/>
      <c r="OEL100" s="156"/>
      <c r="OEM100" s="156"/>
      <c r="OEN100" s="156"/>
      <c r="OEO100" s="156"/>
      <c r="OEP100" s="156"/>
      <c r="OEQ100" s="156"/>
      <c r="OER100" s="156"/>
      <c r="OES100" s="156"/>
      <c r="OET100" s="156"/>
      <c r="OEU100" s="156"/>
      <c r="OEV100" s="156"/>
      <c r="OEW100" s="156"/>
      <c r="OEX100" s="156"/>
      <c r="OEY100" s="156"/>
      <c r="OEZ100" s="156"/>
      <c r="OFA100" s="156"/>
      <c r="OFB100" s="156"/>
      <c r="OFC100" s="156"/>
      <c r="OFD100" s="156"/>
      <c r="OFE100" s="156"/>
      <c r="OFF100" s="156"/>
      <c r="OFG100" s="156"/>
      <c r="OFH100" s="156"/>
      <c r="OFI100" s="156"/>
      <c r="OFJ100" s="156"/>
      <c r="OFK100" s="156"/>
      <c r="OFL100" s="156"/>
      <c r="OFM100" s="156"/>
      <c r="OFN100" s="156"/>
      <c r="OFO100" s="156"/>
      <c r="OFP100" s="156"/>
      <c r="OFQ100" s="156"/>
      <c r="OFR100" s="156"/>
      <c r="OFS100" s="156"/>
      <c r="OFT100" s="156"/>
      <c r="OFU100" s="156"/>
      <c r="OFV100" s="156"/>
      <c r="OFW100" s="156"/>
      <c r="OFX100" s="156"/>
      <c r="OFY100" s="156"/>
      <c r="OFZ100" s="156"/>
      <c r="OGA100" s="156"/>
      <c r="OGB100" s="156"/>
      <c r="OGC100" s="156"/>
      <c r="OGD100" s="156"/>
      <c r="OGE100" s="156"/>
      <c r="OGF100" s="156"/>
      <c r="OGG100" s="156"/>
      <c r="OGH100" s="156"/>
      <c r="OGI100" s="156"/>
      <c r="OGJ100" s="156"/>
      <c r="OGK100" s="156"/>
      <c r="OGL100" s="156"/>
      <c r="OGM100" s="156"/>
      <c r="OGN100" s="156"/>
      <c r="OGO100" s="156"/>
      <c r="OGP100" s="156"/>
      <c r="OGQ100" s="156"/>
      <c r="OGR100" s="156"/>
      <c r="OGS100" s="156"/>
      <c r="OGT100" s="156"/>
      <c r="OGU100" s="156"/>
      <c r="OGV100" s="156"/>
      <c r="OGW100" s="156"/>
      <c r="OGX100" s="156"/>
      <c r="OGY100" s="156"/>
      <c r="OGZ100" s="156"/>
      <c r="OHA100" s="156"/>
      <c r="OHB100" s="156"/>
      <c r="OHC100" s="156"/>
      <c r="OHD100" s="156"/>
      <c r="OHE100" s="156"/>
      <c r="OHF100" s="156"/>
      <c r="OHG100" s="156"/>
      <c r="OHH100" s="156"/>
      <c r="OHI100" s="156"/>
      <c r="OHJ100" s="156"/>
      <c r="OHK100" s="156"/>
      <c r="OHL100" s="156"/>
      <c r="OHM100" s="156"/>
      <c r="OHN100" s="156"/>
      <c r="OHO100" s="156"/>
      <c r="OHP100" s="156"/>
      <c r="OHQ100" s="156"/>
      <c r="OHR100" s="156"/>
      <c r="OHS100" s="156"/>
      <c r="OHT100" s="156"/>
      <c r="OHU100" s="156"/>
      <c r="OHV100" s="156"/>
      <c r="OHW100" s="156"/>
      <c r="OHX100" s="156"/>
      <c r="OHY100" s="156"/>
      <c r="OHZ100" s="156"/>
      <c r="OIA100" s="156"/>
      <c r="OIB100" s="156"/>
      <c r="OIC100" s="156"/>
      <c r="OID100" s="156"/>
      <c r="OIE100" s="156"/>
      <c r="OIF100" s="156"/>
      <c r="OIG100" s="156"/>
      <c r="OIH100" s="156"/>
      <c r="OII100" s="156"/>
      <c r="OIJ100" s="156"/>
      <c r="OIK100" s="156"/>
      <c r="OIL100" s="156"/>
      <c r="OIM100" s="156"/>
      <c r="OIN100" s="156"/>
      <c r="OIO100" s="156"/>
      <c r="OIP100" s="156"/>
      <c r="OIQ100" s="156"/>
      <c r="OIR100" s="156"/>
      <c r="OIS100" s="156"/>
      <c r="OIT100" s="156"/>
      <c r="OIU100" s="156"/>
      <c r="OIV100" s="156"/>
      <c r="OIW100" s="156"/>
      <c r="OIX100" s="156"/>
      <c r="OIY100" s="156"/>
      <c r="OIZ100" s="156"/>
      <c r="OJA100" s="156"/>
      <c r="OJB100" s="156"/>
      <c r="OJC100" s="156"/>
      <c r="OJD100" s="156"/>
      <c r="OJE100" s="156"/>
      <c r="OJF100" s="156"/>
      <c r="OJG100" s="156"/>
      <c r="OJH100" s="156"/>
      <c r="OJI100" s="156"/>
      <c r="OJJ100" s="156"/>
      <c r="OJK100" s="156"/>
      <c r="OJL100" s="156"/>
      <c r="OJM100" s="156"/>
      <c r="OJN100" s="156"/>
      <c r="OJO100" s="156"/>
      <c r="OJP100" s="156"/>
      <c r="OJQ100" s="156"/>
      <c r="OJR100" s="156"/>
      <c r="OJS100" s="156"/>
      <c r="OJT100" s="156"/>
      <c r="OJU100" s="156"/>
      <c r="OJV100" s="156"/>
      <c r="OJW100" s="156"/>
      <c r="OJX100" s="156"/>
      <c r="OJY100" s="156"/>
      <c r="OJZ100" s="156"/>
      <c r="OKA100" s="156"/>
      <c r="OKB100" s="156"/>
      <c r="OKC100" s="156"/>
      <c r="OKD100" s="156"/>
      <c r="OKE100" s="156"/>
      <c r="OKF100" s="156"/>
      <c r="OKG100" s="156"/>
      <c r="OKH100" s="156"/>
      <c r="OKI100" s="156"/>
      <c r="OKJ100" s="156"/>
      <c r="OKK100" s="156"/>
      <c r="OKL100" s="156"/>
      <c r="OKM100" s="156"/>
      <c r="OKN100" s="156"/>
      <c r="OKO100" s="156"/>
      <c r="OKP100" s="156"/>
      <c r="OKQ100" s="156"/>
      <c r="OKR100" s="156"/>
      <c r="OKS100" s="156"/>
      <c r="OKT100" s="156"/>
      <c r="OKU100" s="156"/>
      <c r="OKV100" s="156"/>
      <c r="OKW100" s="156"/>
      <c r="OKX100" s="156"/>
      <c r="OKY100" s="156"/>
      <c r="OKZ100" s="156"/>
      <c r="OLA100" s="156"/>
      <c r="OLB100" s="156"/>
      <c r="OLC100" s="156"/>
      <c r="OLD100" s="156"/>
      <c r="OLE100" s="156"/>
      <c r="OLF100" s="156"/>
      <c r="OLG100" s="156"/>
      <c r="OLH100" s="156"/>
      <c r="OLI100" s="156"/>
      <c r="OLJ100" s="156"/>
      <c r="OLK100" s="156"/>
      <c r="OLL100" s="156"/>
      <c r="OLM100" s="156"/>
      <c r="OLN100" s="156"/>
      <c r="OLO100" s="156"/>
      <c r="OLP100" s="156"/>
      <c r="OLQ100" s="156"/>
      <c r="OLR100" s="156"/>
      <c r="OLS100" s="156"/>
      <c r="OLT100" s="156"/>
      <c r="OLU100" s="156"/>
      <c r="OLV100" s="156"/>
      <c r="OLW100" s="156"/>
      <c r="OLX100" s="156"/>
      <c r="OLY100" s="156"/>
      <c r="OLZ100" s="156"/>
      <c r="OMA100" s="156"/>
      <c r="OMB100" s="156"/>
      <c r="OMC100" s="156"/>
      <c r="OMD100" s="156"/>
      <c r="OME100" s="156"/>
      <c r="OMF100" s="156"/>
      <c r="OMG100" s="156"/>
      <c r="OMH100" s="156"/>
      <c r="OMI100" s="156"/>
      <c r="OMJ100" s="156"/>
      <c r="OMK100" s="156"/>
      <c r="OML100" s="156"/>
      <c r="OMM100" s="156"/>
      <c r="OMN100" s="156"/>
      <c r="OMO100" s="156"/>
      <c r="OMP100" s="156"/>
      <c r="OMQ100" s="156"/>
      <c r="OMR100" s="156"/>
      <c r="OMS100" s="156"/>
      <c r="OMT100" s="156"/>
      <c r="OMU100" s="156"/>
      <c r="OMV100" s="156"/>
      <c r="OMW100" s="156"/>
      <c r="OMX100" s="156"/>
      <c r="OMY100" s="156"/>
      <c r="OMZ100" s="156"/>
      <c r="ONA100" s="156"/>
      <c r="ONB100" s="156"/>
      <c r="ONC100" s="156"/>
      <c r="OND100" s="156"/>
      <c r="ONE100" s="156"/>
      <c r="ONF100" s="156"/>
      <c r="ONG100" s="156"/>
      <c r="ONH100" s="156"/>
      <c r="ONI100" s="156"/>
      <c r="ONJ100" s="156"/>
      <c r="ONK100" s="156"/>
      <c r="ONL100" s="156"/>
      <c r="ONM100" s="156"/>
      <c r="ONN100" s="156"/>
      <c r="ONO100" s="156"/>
      <c r="ONP100" s="156"/>
      <c r="ONQ100" s="156"/>
      <c r="ONR100" s="156"/>
      <c r="ONS100" s="156"/>
      <c r="ONT100" s="156"/>
      <c r="ONU100" s="156"/>
      <c r="ONV100" s="156"/>
      <c r="ONW100" s="156"/>
      <c r="ONX100" s="156"/>
      <c r="ONY100" s="156"/>
      <c r="ONZ100" s="156"/>
      <c r="OOA100" s="156"/>
      <c r="OOB100" s="156"/>
      <c r="OOC100" s="156"/>
      <c r="OOD100" s="156"/>
      <c r="OOE100" s="156"/>
      <c r="OOF100" s="156"/>
      <c r="OOG100" s="156"/>
      <c r="OOH100" s="156"/>
      <c r="OOI100" s="156"/>
      <c r="OOJ100" s="156"/>
      <c r="OOK100" s="156"/>
      <c r="OOL100" s="156"/>
      <c r="OOM100" s="156"/>
      <c r="OON100" s="156"/>
      <c r="OOO100" s="156"/>
      <c r="OOP100" s="156"/>
      <c r="OOQ100" s="156"/>
      <c r="OOR100" s="156"/>
      <c r="OOS100" s="156"/>
      <c r="OOT100" s="156"/>
      <c r="OOU100" s="156"/>
      <c r="OOV100" s="156"/>
      <c r="OOW100" s="156"/>
      <c r="OOX100" s="156"/>
      <c r="OOY100" s="156"/>
      <c r="OOZ100" s="156"/>
      <c r="OPA100" s="156"/>
      <c r="OPB100" s="156"/>
      <c r="OPC100" s="156"/>
      <c r="OPD100" s="156"/>
      <c r="OPE100" s="156"/>
      <c r="OPF100" s="156"/>
      <c r="OPG100" s="156"/>
      <c r="OPH100" s="156"/>
      <c r="OPI100" s="156"/>
      <c r="OPJ100" s="156"/>
      <c r="OPK100" s="156"/>
      <c r="OPL100" s="156"/>
      <c r="OPM100" s="156"/>
      <c r="OPN100" s="156"/>
      <c r="OPO100" s="156"/>
      <c r="OPP100" s="156"/>
      <c r="OPQ100" s="156"/>
      <c r="OPR100" s="156"/>
      <c r="OPS100" s="156"/>
      <c r="OPT100" s="156"/>
      <c r="OPU100" s="156"/>
      <c r="OPV100" s="156"/>
      <c r="OPW100" s="156"/>
      <c r="OPX100" s="156"/>
      <c r="OPY100" s="156"/>
      <c r="OPZ100" s="156"/>
      <c r="OQA100" s="156"/>
      <c r="OQB100" s="156"/>
      <c r="OQC100" s="156"/>
      <c r="OQD100" s="156"/>
      <c r="OQE100" s="156"/>
      <c r="OQF100" s="156"/>
      <c r="OQG100" s="156"/>
      <c r="OQH100" s="156"/>
      <c r="OQI100" s="156"/>
      <c r="OQJ100" s="156"/>
      <c r="OQK100" s="156"/>
      <c r="OQL100" s="156"/>
      <c r="OQM100" s="156"/>
      <c r="OQN100" s="156"/>
      <c r="OQO100" s="156"/>
      <c r="OQP100" s="156"/>
      <c r="OQQ100" s="156"/>
      <c r="OQR100" s="156"/>
      <c r="OQS100" s="156"/>
      <c r="OQT100" s="156"/>
      <c r="OQU100" s="156"/>
      <c r="OQV100" s="156"/>
      <c r="OQW100" s="156"/>
      <c r="OQX100" s="156"/>
      <c r="OQY100" s="156"/>
      <c r="OQZ100" s="156"/>
      <c r="ORA100" s="156"/>
      <c r="ORB100" s="156"/>
      <c r="ORC100" s="156"/>
      <c r="ORD100" s="156"/>
      <c r="ORE100" s="156"/>
      <c r="ORF100" s="156"/>
      <c r="ORG100" s="156"/>
      <c r="ORH100" s="156"/>
      <c r="ORI100" s="156"/>
      <c r="ORJ100" s="156"/>
      <c r="ORK100" s="156"/>
      <c r="ORL100" s="156"/>
      <c r="ORM100" s="156"/>
      <c r="ORN100" s="156"/>
      <c r="ORO100" s="156"/>
      <c r="ORP100" s="156"/>
      <c r="ORQ100" s="156"/>
      <c r="ORR100" s="156"/>
      <c r="ORS100" s="156"/>
      <c r="ORT100" s="156"/>
      <c r="ORU100" s="156"/>
      <c r="ORV100" s="156"/>
      <c r="ORW100" s="156"/>
      <c r="ORX100" s="156"/>
      <c r="ORY100" s="156"/>
      <c r="ORZ100" s="156"/>
      <c r="OSA100" s="156"/>
      <c r="OSB100" s="156"/>
      <c r="OSC100" s="156"/>
      <c r="OSD100" s="156"/>
      <c r="OSE100" s="156"/>
      <c r="OSF100" s="156"/>
      <c r="OSG100" s="156"/>
      <c r="OSH100" s="156"/>
      <c r="OSI100" s="156"/>
      <c r="OSJ100" s="156"/>
      <c r="OSK100" s="156"/>
      <c r="OSL100" s="156"/>
      <c r="OSM100" s="156"/>
      <c r="OSN100" s="156"/>
      <c r="OSO100" s="156"/>
      <c r="OSP100" s="156"/>
      <c r="OSQ100" s="156"/>
      <c r="OSR100" s="156"/>
      <c r="OSS100" s="156"/>
      <c r="OST100" s="156"/>
      <c r="OSU100" s="156"/>
      <c r="OSV100" s="156"/>
      <c r="OSW100" s="156"/>
      <c r="OSX100" s="156"/>
      <c r="OSY100" s="156"/>
      <c r="OSZ100" s="156"/>
      <c r="OTA100" s="156"/>
      <c r="OTB100" s="156"/>
      <c r="OTC100" s="156"/>
      <c r="OTD100" s="156"/>
      <c r="OTE100" s="156"/>
      <c r="OTF100" s="156"/>
      <c r="OTG100" s="156"/>
      <c r="OTH100" s="156"/>
      <c r="OTI100" s="156"/>
      <c r="OTJ100" s="156"/>
      <c r="OTK100" s="156"/>
      <c r="OTL100" s="156"/>
      <c r="OTM100" s="156"/>
      <c r="OTN100" s="156"/>
      <c r="OTO100" s="156"/>
      <c r="OTP100" s="156"/>
      <c r="OTQ100" s="156"/>
      <c r="OTR100" s="156"/>
      <c r="OTS100" s="156"/>
      <c r="OTT100" s="156"/>
      <c r="OTU100" s="156"/>
      <c r="OTV100" s="156"/>
      <c r="OTW100" s="156"/>
      <c r="OTX100" s="156"/>
      <c r="OTY100" s="156"/>
      <c r="OTZ100" s="156"/>
      <c r="OUA100" s="156"/>
      <c r="OUB100" s="156"/>
      <c r="OUC100" s="156"/>
      <c r="OUD100" s="156"/>
      <c r="OUE100" s="156"/>
      <c r="OUF100" s="156"/>
      <c r="OUG100" s="156"/>
      <c r="OUH100" s="156"/>
      <c r="OUI100" s="156"/>
      <c r="OUJ100" s="156"/>
      <c r="OUK100" s="156"/>
      <c r="OUL100" s="156"/>
      <c r="OUM100" s="156"/>
      <c r="OUN100" s="156"/>
      <c r="OUO100" s="156"/>
      <c r="OUP100" s="156"/>
      <c r="OUQ100" s="156"/>
      <c r="OUR100" s="156"/>
      <c r="OUS100" s="156"/>
      <c r="OUT100" s="156"/>
      <c r="OUU100" s="156"/>
      <c r="OUV100" s="156"/>
      <c r="OUW100" s="156"/>
      <c r="OUX100" s="156"/>
      <c r="OUY100" s="156"/>
      <c r="OUZ100" s="156"/>
      <c r="OVA100" s="156"/>
      <c r="OVB100" s="156"/>
      <c r="OVC100" s="156"/>
      <c r="OVD100" s="156"/>
      <c r="OVE100" s="156"/>
      <c r="OVF100" s="156"/>
      <c r="OVG100" s="156"/>
      <c r="OVH100" s="156"/>
      <c r="OVI100" s="156"/>
      <c r="OVJ100" s="156"/>
      <c r="OVK100" s="156"/>
      <c r="OVL100" s="156"/>
      <c r="OVM100" s="156"/>
      <c r="OVN100" s="156"/>
      <c r="OVO100" s="156"/>
      <c r="OVP100" s="156"/>
      <c r="OVQ100" s="156"/>
      <c r="OVR100" s="156"/>
      <c r="OVS100" s="156"/>
      <c r="OVT100" s="156"/>
      <c r="OVU100" s="156"/>
      <c r="OVV100" s="156"/>
      <c r="OVW100" s="156"/>
      <c r="OVX100" s="156"/>
      <c r="OVY100" s="156"/>
      <c r="OVZ100" s="156"/>
      <c r="OWA100" s="156"/>
      <c r="OWB100" s="156"/>
      <c r="OWC100" s="156"/>
      <c r="OWD100" s="156"/>
      <c r="OWE100" s="156"/>
      <c r="OWF100" s="156"/>
      <c r="OWG100" s="156"/>
      <c r="OWH100" s="156"/>
      <c r="OWI100" s="156"/>
      <c r="OWJ100" s="156"/>
      <c r="OWK100" s="156"/>
      <c r="OWL100" s="156"/>
      <c r="OWM100" s="156"/>
      <c r="OWN100" s="156"/>
      <c r="OWO100" s="156"/>
      <c r="OWP100" s="156"/>
      <c r="OWQ100" s="156"/>
      <c r="OWR100" s="156"/>
      <c r="OWS100" s="156"/>
      <c r="OWT100" s="156"/>
      <c r="OWU100" s="156"/>
      <c r="OWV100" s="156"/>
      <c r="OWW100" s="156"/>
      <c r="OWX100" s="156"/>
      <c r="OWY100" s="156"/>
      <c r="OWZ100" s="156"/>
      <c r="OXA100" s="156"/>
      <c r="OXB100" s="156"/>
      <c r="OXC100" s="156"/>
      <c r="OXD100" s="156"/>
      <c r="OXE100" s="156"/>
      <c r="OXF100" s="156"/>
      <c r="OXG100" s="156"/>
      <c r="OXH100" s="156"/>
      <c r="OXI100" s="156"/>
      <c r="OXJ100" s="156"/>
      <c r="OXK100" s="156"/>
      <c r="OXL100" s="156"/>
      <c r="OXM100" s="156"/>
      <c r="OXN100" s="156"/>
      <c r="OXO100" s="156"/>
      <c r="OXP100" s="156"/>
      <c r="OXQ100" s="156"/>
      <c r="OXR100" s="156"/>
      <c r="OXS100" s="156"/>
      <c r="OXT100" s="156"/>
      <c r="OXU100" s="156"/>
      <c r="OXV100" s="156"/>
      <c r="OXW100" s="156"/>
      <c r="OXX100" s="156"/>
      <c r="OXY100" s="156"/>
      <c r="OXZ100" s="156"/>
      <c r="OYA100" s="156"/>
      <c r="OYB100" s="156"/>
      <c r="OYC100" s="156"/>
      <c r="OYD100" s="156"/>
      <c r="OYE100" s="156"/>
      <c r="OYF100" s="156"/>
      <c r="OYG100" s="156"/>
      <c r="OYH100" s="156"/>
      <c r="OYI100" s="156"/>
      <c r="OYJ100" s="156"/>
      <c r="OYK100" s="156"/>
      <c r="OYL100" s="156"/>
      <c r="OYM100" s="156"/>
      <c r="OYN100" s="156"/>
      <c r="OYO100" s="156"/>
      <c r="OYP100" s="156"/>
      <c r="OYQ100" s="156"/>
      <c r="OYR100" s="156"/>
      <c r="OYS100" s="156"/>
      <c r="OYT100" s="156"/>
      <c r="OYU100" s="156"/>
      <c r="OYV100" s="156"/>
      <c r="OYW100" s="156"/>
      <c r="OYX100" s="156"/>
      <c r="OYY100" s="156"/>
      <c r="OYZ100" s="156"/>
      <c r="OZA100" s="156"/>
      <c r="OZB100" s="156"/>
      <c r="OZC100" s="156"/>
      <c r="OZD100" s="156"/>
      <c r="OZE100" s="156"/>
      <c r="OZF100" s="156"/>
      <c r="OZG100" s="156"/>
      <c r="OZH100" s="156"/>
      <c r="OZI100" s="156"/>
      <c r="OZJ100" s="156"/>
      <c r="OZK100" s="156"/>
      <c r="OZL100" s="156"/>
      <c r="OZM100" s="156"/>
      <c r="OZN100" s="156"/>
      <c r="OZO100" s="156"/>
      <c r="OZP100" s="156"/>
      <c r="OZQ100" s="156"/>
      <c r="OZR100" s="156"/>
      <c r="OZS100" s="156"/>
      <c r="OZT100" s="156"/>
      <c r="OZU100" s="156"/>
      <c r="OZV100" s="156"/>
      <c r="OZW100" s="156"/>
      <c r="OZX100" s="156"/>
      <c r="OZY100" s="156"/>
      <c r="OZZ100" s="156"/>
      <c r="PAA100" s="156"/>
      <c r="PAB100" s="156"/>
      <c r="PAC100" s="156"/>
      <c r="PAD100" s="156"/>
      <c r="PAE100" s="156"/>
      <c r="PAF100" s="156"/>
      <c r="PAG100" s="156"/>
      <c r="PAH100" s="156"/>
      <c r="PAI100" s="156"/>
      <c r="PAJ100" s="156"/>
      <c r="PAK100" s="156"/>
      <c r="PAL100" s="156"/>
      <c r="PAM100" s="156"/>
      <c r="PAN100" s="156"/>
      <c r="PAO100" s="156"/>
      <c r="PAP100" s="156"/>
      <c r="PAQ100" s="156"/>
      <c r="PAR100" s="156"/>
      <c r="PAS100" s="156"/>
      <c r="PAT100" s="156"/>
      <c r="PAU100" s="156"/>
      <c r="PAV100" s="156"/>
      <c r="PAW100" s="156"/>
      <c r="PAX100" s="156"/>
      <c r="PAY100" s="156"/>
      <c r="PAZ100" s="156"/>
      <c r="PBA100" s="156"/>
      <c r="PBB100" s="156"/>
      <c r="PBC100" s="156"/>
      <c r="PBD100" s="156"/>
      <c r="PBE100" s="156"/>
      <c r="PBF100" s="156"/>
      <c r="PBG100" s="156"/>
      <c r="PBH100" s="156"/>
      <c r="PBI100" s="156"/>
      <c r="PBJ100" s="156"/>
      <c r="PBK100" s="156"/>
      <c r="PBL100" s="156"/>
      <c r="PBM100" s="156"/>
      <c r="PBN100" s="156"/>
      <c r="PBO100" s="156"/>
      <c r="PBP100" s="156"/>
      <c r="PBQ100" s="156"/>
      <c r="PBR100" s="156"/>
      <c r="PBS100" s="156"/>
      <c r="PBT100" s="156"/>
      <c r="PBU100" s="156"/>
      <c r="PBV100" s="156"/>
      <c r="PBW100" s="156"/>
      <c r="PBX100" s="156"/>
      <c r="PBY100" s="156"/>
      <c r="PBZ100" s="156"/>
      <c r="PCA100" s="156"/>
      <c r="PCB100" s="156"/>
      <c r="PCC100" s="156"/>
      <c r="PCD100" s="156"/>
      <c r="PCE100" s="156"/>
      <c r="PCF100" s="156"/>
      <c r="PCG100" s="156"/>
      <c r="PCH100" s="156"/>
      <c r="PCI100" s="156"/>
      <c r="PCJ100" s="156"/>
      <c r="PCK100" s="156"/>
      <c r="PCL100" s="156"/>
      <c r="PCM100" s="156"/>
      <c r="PCN100" s="156"/>
      <c r="PCO100" s="156"/>
      <c r="PCP100" s="156"/>
      <c r="PCQ100" s="156"/>
      <c r="PCR100" s="156"/>
      <c r="PCS100" s="156"/>
      <c r="PCT100" s="156"/>
      <c r="PCU100" s="156"/>
      <c r="PCV100" s="156"/>
      <c r="PCW100" s="156"/>
      <c r="PCX100" s="156"/>
      <c r="PCY100" s="156"/>
      <c r="PCZ100" s="156"/>
      <c r="PDA100" s="156"/>
      <c r="PDB100" s="156"/>
      <c r="PDC100" s="156"/>
      <c r="PDD100" s="156"/>
      <c r="PDE100" s="156"/>
      <c r="PDF100" s="156"/>
      <c r="PDG100" s="156"/>
      <c r="PDH100" s="156"/>
      <c r="PDI100" s="156"/>
      <c r="PDJ100" s="156"/>
      <c r="PDK100" s="156"/>
      <c r="PDL100" s="156"/>
      <c r="PDM100" s="156"/>
      <c r="PDN100" s="156"/>
      <c r="PDO100" s="156"/>
      <c r="PDP100" s="156"/>
      <c r="PDQ100" s="156"/>
      <c r="PDR100" s="156"/>
      <c r="PDS100" s="156"/>
      <c r="PDT100" s="156"/>
      <c r="PDU100" s="156"/>
      <c r="PDV100" s="156"/>
      <c r="PDW100" s="156"/>
      <c r="PDX100" s="156"/>
      <c r="PDY100" s="156"/>
      <c r="PDZ100" s="156"/>
      <c r="PEA100" s="156"/>
      <c r="PEB100" s="156"/>
      <c r="PEC100" s="156"/>
      <c r="PED100" s="156"/>
      <c r="PEE100" s="156"/>
      <c r="PEF100" s="156"/>
      <c r="PEG100" s="156"/>
      <c r="PEH100" s="156"/>
      <c r="PEI100" s="156"/>
      <c r="PEJ100" s="156"/>
      <c r="PEK100" s="156"/>
      <c r="PEL100" s="156"/>
      <c r="PEM100" s="156"/>
      <c r="PEN100" s="156"/>
      <c r="PEO100" s="156"/>
      <c r="PEP100" s="156"/>
      <c r="PEQ100" s="156"/>
      <c r="PER100" s="156"/>
      <c r="PES100" s="156"/>
      <c r="PET100" s="156"/>
      <c r="PEU100" s="156"/>
      <c r="PEV100" s="156"/>
      <c r="PEW100" s="156"/>
      <c r="PEX100" s="156"/>
      <c r="PEY100" s="156"/>
      <c r="PEZ100" s="156"/>
      <c r="PFA100" s="156"/>
      <c r="PFB100" s="156"/>
      <c r="PFC100" s="156"/>
      <c r="PFD100" s="156"/>
      <c r="PFE100" s="156"/>
      <c r="PFF100" s="156"/>
      <c r="PFG100" s="156"/>
      <c r="PFH100" s="156"/>
      <c r="PFI100" s="156"/>
      <c r="PFJ100" s="156"/>
      <c r="PFK100" s="156"/>
      <c r="PFL100" s="156"/>
      <c r="PFM100" s="156"/>
      <c r="PFN100" s="156"/>
      <c r="PFO100" s="156"/>
      <c r="PFP100" s="156"/>
      <c r="PFQ100" s="156"/>
      <c r="PFR100" s="156"/>
      <c r="PFS100" s="156"/>
      <c r="PFT100" s="156"/>
      <c r="PFU100" s="156"/>
      <c r="PFV100" s="156"/>
      <c r="PFW100" s="156"/>
      <c r="PFX100" s="156"/>
      <c r="PFY100" s="156"/>
      <c r="PFZ100" s="156"/>
      <c r="PGA100" s="156"/>
      <c r="PGB100" s="156"/>
      <c r="PGC100" s="156"/>
      <c r="PGD100" s="156"/>
      <c r="PGE100" s="156"/>
      <c r="PGF100" s="156"/>
      <c r="PGG100" s="156"/>
      <c r="PGH100" s="156"/>
      <c r="PGI100" s="156"/>
      <c r="PGJ100" s="156"/>
      <c r="PGK100" s="156"/>
      <c r="PGL100" s="156"/>
      <c r="PGM100" s="156"/>
      <c r="PGN100" s="156"/>
      <c r="PGO100" s="156"/>
      <c r="PGP100" s="156"/>
      <c r="PGQ100" s="156"/>
      <c r="PGR100" s="156"/>
      <c r="PGS100" s="156"/>
      <c r="PGT100" s="156"/>
      <c r="PGU100" s="156"/>
      <c r="PGV100" s="156"/>
      <c r="PGW100" s="156"/>
      <c r="PGX100" s="156"/>
      <c r="PGY100" s="156"/>
      <c r="PGZ100" s="156"/>
      <c r="PHA100" s="156"/>
      <c r="PHB100" s="156"/>
      <c r="PHC100" s="156"/>
      <c r="PHD100" s="156"/>
      <c r="PHE100" s="156"/>
      <c r="PHF100" s="156"/>
      <c r="PHG100" s="156"/>
      <c r="PHH100" s="156"/>
      <c r="PHI100" s="156"/>
      <c r="PHJ100" s="156"/>
      <c r="PHK100" s="156"/>
      <c r="PHL100" s="156"/>
      <c r="PHM100" s="156"/>
      <c r="PHN100" s="156"/>
      <c r="PHO100" s="156"/>
      <c r="PHP100" s="156"/>
      <c r="PHQ100" s="156"/>
      <c r="PHR100" s="156"/>
      <c r="PHS100" s="156"/>
      <c r="PHT100" s="156"/>
      <c r="PHU100" s="156"/>
      <c r="PHV100" s="156"/>
      <c r="PHW100" s="156"/>
      <c r="PHX100" s="156"/>
      <c r="PHY100" s="156"/>
      <c r="PHZ100" s="156"/>
      <c r="PIA100" s="156"/>
      <c r="PIB100" s="156"/>
      <c r="PIC100" s="156"/>
      <c r="PID100" s="156"/>
      <c r="PIE100" s="156"/>
      <c r="PIF100" s="156"/>
      <c r="PIG100" s="156"/>
      <c r="PIH100" s="156"/>
      <c r="PII100" s="156"/>
      <c r="PIJ100" s="156"/>
      <c r="PIK100" s="156"/>
      <c r="PIL100" s="156"/>
      <c r="PIM100" s="156"/>
      <c r="PIN100" s="156"/>
      <c r="PIO100" s="156"/>
      <c r="PIP100" s="156"/>
      <c r="PIQ100" s="156"/>
      <c r="PIR100" s="156"/>
      <c r="PIS100" s="156"/>
      <c r="PIT100" s="156"/>
      <c r="PIU100" s="156"/>
      <c r="PIV100" s="156"/>
      <c r="PIW100" s="156"/>
      <c r="PIX100" s="156"/>
      <c r="PIY100" s="156"/>
      <c r="PIZ100" s="156"/>
      <c r="PJA100" s="156"/>
      <c r="PJB100" s="156"/>
      <c r="PJC100" s="156"/>
      <c r="PJD100" s="156"/>
      <c r="PJE100" s="156"/>
      <c r="PJF100" s="156"/>
      <c r="PJG100" s="156"/>
      <c r="PJH100" s="156"/>
      <c r="PJI100" s="156"/>
      <c r="PJJ100" s="156"/>
      <c r="PJK100" s="156"/>
      <c r="PJL100" s="156"/>
      <c r="PJM100" s="156"/>
      <c r="PJN100" s="156"/>
      <c r="PJO100" s="156"/>
      <c r="PJP100" s="156"/>
      <c r="PJQ100" s="156"/>
      <c r="PJR100" s="156"/>
      <c r="PJS100" s="156"/>
      <c r="PJT100" s="156"/>
      <c r="PJU100" s="156"/>
      <c r="PJV100" s="156"/>
      <c r="PJW100" s="156"/>
      <c r="PJX100" s="156"/>
      <c r="PJY100" s="156"/>
      <c r="PJZ100" s="156"/>
      <c r="PKA100" s="156"/>
      <c r="PKB100" s="156"/>
      <c r="PKC100" s="156"/>
      <c r="PKD100" s="156"/>
      <c r="PKE100" s="156"/>
      <c r="PKF100" s="156"/>
      <c r="PKG100" s="156"/>
      <c r="PKH100" s="156"/>
      <c r="PKI100" s="156"/>
      <c r="PKJ100" s="156"/>
      <c r="PKK100" s="156"/>
      <c r="PKL100" s="156"/>
      <c r="PKM100" s="156"/>
      <c r="PKN100" s="156"/>
      <c r="PKO100" s="156"/>
      <c r="PKP100" s="156"/>
      <c r="PKQ100" s="156"/>
      <c r="PKR100" s="156"/>
      <c r="PKS100" s="156"/>
      <c r="PKT100" s="156"/>
      <c r="PKU100" s="156"/>
      <c r="PKV100" s="156"/>
      <c r="PKW100" s="156"/>
      <c r="PKX100" s="156"/>
      <c r="PKY100" s="156"/>
      <c r="PKZ100" s="156"/>
      <c r="PLA100" s="156"/>
      <c r="PLB100" s="156"/>
      <c r="PLC100" s="156"/>
      <c r="PLD100" s="156"/>
      <c r="PLE100" s="156"/>
      <c r="PLF100" s="156"/>
      <c r="PLG100" s="156"/>
      <c r="PLH100" s="156"/>
      <c r="PLI100" s="156"/>
      <c r="PLJ100" s="156"/>
      <c r="PLK100" s="156"/>
      <c r="PLL100" s="156"/>
      <c r="PLM100" s="156"/>
      <c r="PLN100" s="156"/>
      <c r="PLO100" s="156"/>
      <c r="PLP100" s="156"/>
      <c r="PLQ100" s="156"/>
      <c r="PLR100" s="156"/>
      <c r="PLS100" s="156"/>
      <c r="PLT100" s="156"/>
      <c r="PLU100" s="156"/>
      <c r="PLV100" s="156"/>
      <c r="PLW100" s="156"/>
      <c r="PLX100" s="156"/>
      <c r="PLY100" s="156"/>
      <c r="PLZ100" s="156"/>
      <c r="PMA100" s="156"/>
      <c r="PMB100" s="156"/>
      <c r="PMC100" s="156"/>
      <c r="PMD100" s="156"/>
      <c r="PME100" s="156"/>
      <c r="PMF100" s="156"/>
      <c r="PMG100" s="156"/>
      <c r="PMH100" s="156"/>
      <c r="PMI100" s="156"/>
      <c r="PMJ100" s="156"/>
      <c r="PMK100" s="156"/>
      <c r="PML100" s="156"/>
      <c r="PMM100" s="156"/>
      <c r="PMN100" s="156"/>
      <c r="PMO100" s="156"/>
      <c r="PMP100" s="156"/>
      <c r="PMQ100" s="156"/>
      <c r="PMR100" s="156"/>
      <c r="PMS100" s="156"/>
      <c r="PMT100" s="156"/>
      <c r="PMU100" s="156"/>
      <c r="PMV100" s="156"/>
      <c r="PMW100" s="156"/>
      <c r="PMX100" s="156"/>
      <c r="PMY100" s="156"/>
      <c r="PMZ100" s="156"/>
      <c r="PNA100" s="156"/>
      <c r="PNB100" s="156"/>
      <c r="PNC100" s="156"/>
      <c r="PND100" s="156"/>
      <c r="PNE100" s="156"/>
      <c r="PNF100" s="156"/>
      <c r="PNG100" s="156"/>
      <c r="PNH100" s="156"/>
      <c r="PNI100" s="156"/>
      <c r="PNJ100" s="156"/>
      <c r="PNK100" s="156"/>
      <c r="PNL100" s="156"/>
      <c r="PNM100" s="156"/>
      <c r="PNN100" s="156"/>
      <c r="PNO100" s="156"/>
      <c r="PNP100" s="156"/>
      <c r="PNQ100" s="156"/>
      <c r="PNR100" s="156"/>
      <c r="PNS100" s="156"/>
      <c r="PNT100" s="156"/>
      <c r="PNU100" s="156"/>
      <c r="PNV100" s="156"/>
      <c r="PNW100" s="156"/>
      <c r="PNX100" s="156"/>
      <c r="PNY100" s="156"/>
      <c r="PNZ100" s="156"/>
      <c r="POA100" s="156"/>
      <c r="POB100" s="156"/>
      <c r="POC100" s="156"/>
      <c r="POD100" s="156"/>
      <c r="POE100" s="156"/>
      <c r="POF100" s="156"/>
      <c r="POG100" s="156"/>
      <c r="POH100" s="156"/>
      <c r="POI100" s="156"/>
      <c r="POJ100" s="156"/>
      <c r="POK100" s="156"/>
      <c r="POL100" s="156"/>
      <c r="POM100" s="156"/>
      <c r="PON100" s="156"/>
      <c r="POO100" s="156"/>
      <c r="POP100" s="156"/>
      <c r="POQ100" s="156"/>
      <c r="POR100" s="156"/>
      <c r="POS100" s="156"/>
      <c r="POT100" s="156"/>
      <c r="POU100" s="156"/>
      <c r="POV100" s="156"/>
      <c r="POW100" s="156"/>
      <c r="POX100" s="156"/>
      <c r="POY100" s="156"/>
      <c r="POZ100" s="156"/>
      <c r="PPA100" s="156"/>
      <c r="PPB100" s="156"/>
      <c r="PPC100" s="156"/>
      <c r="PPD100" s="156"/>
      <c r="PPE100" s="156"/>
      <c r="PPF100" s="156"/>
      <c r="PPG100" s="156"/>
      <c r="PPH100" s="156"/>
      <c r="PPI100" s="156"/>
      <c r="PPJ100" s="156"/>
      <c r="PPK100" s="156"/>
      <c r="PPL100" s="156"/>
      <c r="PPM100" s="156"/>
      <c r="PPN100" s="156"/>
      <c r="PPO100" s="156"/>
      <c r="PPP100" s="156"/>
      <c r="PPQ100" s="156"/>
      <c r="PPR100" s="156"/>
      <c r="PPS100" s="156"/>
      <c r="PPT100" s="156"/>
      <c r="PPU100" s="156"/>
      <c r="PPV100" s="156"/>
      <c r="PPW100" s="156"/>
      <c r="PPX100" s="156"/>
      <c r="PPY100" s="156"/>
      <c r="PPZ100" s="156"/>
      <c r="PQA100" s="156"/>
      <c r="PQB100" s="156"/>
      <c r="PQC100" s="156"/>
      <c r="PQD100" s="156"/>
      <c r="PQE100" s="156"/>
      <c r="PQF100" s="156"/>
      <c r="PQG100" s="156"/>
      <c r="PQH100" s="156"/>
      <c r="PQI100" s="156"/>
      <c r="PQJ100" s="156"/>
      <c r="PQK100" s="156"/>
      <c r="PQL100" s="156"/>
      <c r="PQM100" s="156"/>
      <c r="PQN100" s="156"/>
      <c r="PQO100" s="156"/>
      <c r="PQP100" s="156"/>
      <c r="PQQ100" s="156"/>
      <c r="PQR100" s="156"/>
      <c r="PQS100" s="156"/>
      <c r="PQT100" s="156"/>
      <c r="PQU100" s="156"/>
      <c r="PQV100" s="156"/>
      <c r="PQW100" s="156"/>
      <c r="PQX100" s="156"/>
      <c r="PQY100" s="156"/>
      <c r="PQZ100" s="156"/>
      <c r="PRA100" s="156"/>
      <c r="PRB100" s="156"/>
      <c r="PRC100" s="156"/>
      <c r="PRD100" s="156"/>
      <c r="PRE100" s="156"/>
      <c r="PRF100" s="156"/>
      <c r="PRG100" s="156"/>
      <c r="PRH100" s="156"/>
      <c r="PRI100" s="156"/>
      <c r="PRJ100" s="156"/>
      <c r="PRK100" s="156"/>
      <c r="PRL100" s="156"/>
      <c r="PRM100" s="156"/>
      <c r="PRN100" s="156"/>
      <c r="PRO100" s="156"/>
      <c r="PRP100" s="156"/>
      <c r="PRQ100" s="156"/>
      <c r="PRR100" s="156"/>
      <c r="PRS100" s="156"/>
      <c r="PRT100" s="156"/>
      <c r="PRU100" s="156"/>
      <c r="PRV100" s="156"/>
      <c r="PRW100" s="156"/>
      <c r="PRX100" s="156"/>
      <c r="PRY100" s="156"/>
      <c r="PRZ100" s="156"/>
      <c r="PSA100" s="156"/>
      <c r="PSB100" s="156"/>
      <c r="PSC100" s="156"/>
      <c r="PSD100" s="156"/>
      <c r="PSE100" s="156"/>
      <c r="PSF100" s="156"/>
      <c r="PSG100" s="156"/>
      <c r="PSH100" s="156"/>
      <c r="PSI100" s="156"/>
      <c r="PSJ100" s="156"/>
      <c r="PSK100" s="156"/>
      <c r="PSL100" s="156"/>
      <c r="PSM100" s="156"/>
      <c r="PSN100" s="156"/>
      <c r="PSO100" s="156"/>
      <c r="PSP100" s="156"/>
      <c r="PSQ100" s="156"/>
      <c r="PSR100" s="156"/>
      <c r="PSS100" s="156"/>
      <c r="PST100" s="156"/>
      <c r="PSU100" s="156"/>
      <c r="PSV100" s="156"/>
      <c r="PSW100" s="156"/>
      <c r="PSX100" s="156"/>
      <c r="PSY100" s="156"/>
      <c r="PSZ100" s="156"/>
      <c r="PTA100" s="156"/>
      <c r="PTB100" s="156"/>
      <c r="PTC100" s="156"/>
      <c r="PTD100" s="156"/>
      <c r="PTE100" s="156"/>
      <c r="PTF100" s="156"/>
      <c r="PTG100" s="156"/>
      <c r="PTH100" s="156"/>
      <c r="PTI100" s="156"/>
      <c r="PTJ100" s="156"/>
      <c r="PTK100" s="156"/>
      <c r="PTL100" s="156"/>
      <c r="PTM100" s="156"/>
      <c r="PTN100" s="156"/>
      <c r="PTO100" s="156"/>
      <c r="PTP100" s="156"/>
      <c r="PTQ100" s="156"/>
      <c r="PTR100" s="156"/>
      <c r="PTS100" s="156"/>
      <c r="PTT100" s="156"/>
      <c r="PTU100" s="156"/>
      <c r="PTV100" s="156"/>
      <c r="PTW100" s="156"/>
      <c r="PTX100" s="156"/>
      <c r="PTY100" s="156"/>
      <c r="PTZ100" s="156"/>
      <c r="PUA100" s="156"/>
      <c r="PUB100" s="156"/>
      <c r="PUC100" s="156"/>
      <c r="PUD100" s="156"/>
      <c r="PUE100" s="156"/>
      <c r="PUF100" s="156"/>
      <c r="PUG100" s="156"/>
      <c r="PUH100" s="156"/>
      <c r="PUI100" s="156"/>
      <c r="PUJ100" s="156"/>
      <c r="PUK100" s="156"/>
      <c r="PUL100" s="156"/>
      <c r="PUM100" s="156"/>
      <c r="PUN100" s="156"/>
      <c r="PUO100" s="156"/>
      <c r="PUP100" s="156"/>
      <c r="PUQ100" s="156"/>
      <c r="PUR100" s="156"/>
      <c r="PUS100" s="156"/>
      <c r="PUT100" s="156"/>
      <c r="PUU100" s="156"/>
      <c r="PUV100" s="156"/>
      <c r="PUW100" s="156"/>
      <c r="PUX100" s="156"/>
      <c r="PUY100" s="156"/>
      <c r="PUZ100" s="156"/>
      <c r="PVA100" s="156"/>
      <c r="PVB100" s="156"/>
      <c r="PVC100" s="156"/>
      <c r="PVD100" s="156"/>
      <c r="PVE100" s="156"/>
      <c r="PVF100" s="156"/>
      <c r="PVG100" s="156"/>
      <c r="PVH100" s="156"/>
      <c r="PVI100" s="156"/>
      <c r="PVJ100" s="156"/>
      <c r="PVK100" s="156"/>
      <c r="PVL100" s="156"/>
      <c r="PVM100" s="156"/>
      <c r="PVN100" s="156"/>
      <c r="PVO100" s="156"/>
      <c r="PVP100" s="156"/>
      <c r="PVQ100" s="156"/>
      <c r="PVR100" s="156"/>
      <c r="PVS100" s="156"/>
      <c r="PVT100" s="156"/>
      <c r="PVU100" s="156"/>
      <c r="PVV100" s="156"/>
      <c r="PVW100" s="156"/>
      <c r="PVX100" s="156"/>
      <c r="PVY100" s="156"/>
      <c r="PVZ100" s="156"/>
      <c r="PWA100" s="156"/>
      <c r="PWB100" s="156"/>
      <c r="PWC100" s="156"/>
      <c r="PWD100" s="156"/>
      <c r="PWE100" s="156"/>
      <c r="PWF100" s="156"/>
      <c r="PWG100" s="156"/>
      <c r="PWH100" s="156"/>
      <c r="PWI100" s="156"/>
      <c r="PWJ100" s="156"/>
      <c r="PWK100" s="156"/>
      <c r="PWL100" s="156"/>
      <c r="PWM100" s="156"/>
      <c r="PWN100" s="156"/>
      <c r="PWO100" s="156"/>
      <c r="PWP100" s="156"/>
      <c r="PWQ100" s="156"/>
      <c r="PWR100" s="156"/>
      <c r="PWS100" s="156"/>
      <c r="PWT100" s="156"/>
      <c r="PWU100" s="156"/>
      <c r="PWV100" s="156"/>
      <c r="PWW100" s="156"/>
      <c r="PWX100" s="156"/>
      <c r="PWY100" s="156"/>
      <c r="PWZ100" s="156"/>
      <c r="PXA100" s="156"/>
      <c r="PXB100" s="156"/>
      <c r="PXC100" s="156"/>
      <c r="PXD100" s="156"/>
      <c r="PXE100" s="156"/>
      <c r="PXF100" s="156"/>
      <c r="PXG100" s="156"/>
      <c r="PXH100" s="156"/>
      <c r="PXI100" s="156"/>
      <c r="PXJ100" s="156"/>
      <c r="PXK100" s="156"/>
      <c r="PXL100" s="156"/>
      <c r="PXM100" s="156"/>
      <c r="PXN100" s="156"/>
      <c r="PXO100" s="156"/>
      <c r="PXP100" s="156"/>
      <c r="PXQ100" s="156"/>
      <c r="PXR100" s="156"/>
      <c r="PXS100" s="156"/>
      <c r="PXT100" s="156"/>
      <c r="PXU100" s="156"/>
      <c r="PXV100" s="156"/>
      <c r="PXW100" s="156"/>
      <c r="PXX100" s="156"/>
      <c r="PXY100" s="156"/>
      <c r="PXZ100" s="156"/>
      <c r="PYA100" s="156"/>
      <c r="PYB100" s="156"/>
      <c r="PYC100" s="156"/>
      <c r="PYD100" s="156"/>
      <c r="PYE100" s="156"/>
      <c r="PYF100" s="156"/>
      <c r="PYG100" s="156"/>
      <c r="PYH100" s="156"/>
      <c r="PYI100" s="156"/>
      <c r="PYJ100" s="156"/>
      <c r="PYK100" s="156"/>
      <c r="PYL100" s="156"/>
      <c r="PYM100" s="156"/>
      <c r="PYN100" s="156"/>
      <c r="PYO100" s="156"/>
      <c r="PYP100" s="156"/>
      <c r="PYQ100" s="156"/>
      <c r="PYR100" s="156"/>
      <c r="PYS100" s="156"/>
      <c r="PYT100" s="156"/>
      <c r="PYU100" s="156"/>
      <c r="PYV100" s="156"/>
      <c r="PYW100" s="156"/>
      <c r="PYX100" s="156"/>
      <c r="PYY100" s="156"/>
      <c r="PYZ100" s="156"/>
      <c r="PZA100" s="156"/>
      <c r="PZB100" s="156"/>
      <c r="PZC100" s="156"/>
      <c r="PZD100" s="156"/>
      <c r="PZE100" s="156"/>
      <c r="PZF100" s="156"/>
      <c r="PZG100" s="156"/>
      <c r="PZH100" s="156"/>
      <c r="PZI100" s="156"/>
      <c r="PZJ100" s="156"/>
      <c r="PZK100" s="156"/>
      <c r="PZL100" s="156"/>
      <c r="PZM100" s="156"/>
      <c r="PZN100" s="156"/>
      <c r="PZO100" s="156"/>
      <c r="PZP100" s="156"/>
      <c r="PZQ100" s="156"/>
      <c r="PZR100" s="156"/>
      <c r="PZS100" s="156"/>
      <c r="PZT100" s="156"/>
      <c r="PZU100" s="156"/>
      <c r="PZV100" s="156"/>
      <c r="PZW100" s="156"/>
      <c r="PZX100" s="156"/>
      <c r="PZY100" s="156"/>
      <c r="PZZ100" s="156"/>
      <c r="QAA100" s="156"/>
      <c r="QAB100" s="156"/>
      <c r="QAC100" s="156"/>
      <c r="QAD100" s="156"/>
      <c r="QAE100" s="156"/>
      <c r="QAF100" s="156"/>
      <c r="QAG100" s="156"/>
      <c r="QAH100" s="156"/>
      <c r="QAI100" s="156"/>
      <c r="QAJ100" s="156"/>
      <c r="QAK100" s="156"/>
      <c r="QAL100" s="156"/>
      <c r="QAM100" s="156"/>
      <c r="QAN100" s="156"/>
      <c r="QAO100" s="156"/>
      <c r="QAP100" s="156"/>
      <c r="QAQ100" s="156"/>
      <c r="QAR100" s="156"/>
      <c r="QAS100" s="156"/>
      <c r="QAT100" s="156"/>
      <c r="QAU100" s="156"/>
      <c r="QAV100" s="156"/>
      <c r="QAW100" s="156"/>
      <c r="QAX100" s="156"/>
      <c r="QAY100" s="156"/>
      <c r="QAZ100" s="156"/>
      <c r="QBA100" s="156"/>
      <c r="QBB100" s="156"/>
      <c r="QBC100" s="156"/>
      <c r="QBD100" s="156"/>
      <c r="QBE100" s="156"/>
      <c r="QBF100" s="156"/>
      <c r="QBG100" s="156"/>
      <c r="QBH100" s="156"/>
      <c r="QBI100" s="156"/>
      <c r="QBJ100" s="156"/>
      <c r="QBK100" s="156"/>
      <c r="QBL100" s="156"/>
      <c r="QBM100" s="156"/>
      <c r="QBN100" s="156"/>
      <c r="QBO100" s="156"/>
      <c r="QBP100" s="156"/>
      <c r="QBQ100" s="156"/>
      <c r="QBR100" s="156"/>
      <c r="QBS100" s="156"/>
      <c r="QBT100" s="156"/>
      <c r="QBU100" s="156"/>
      <c r="QBV100" s="156"/>
      <c r="QBW100" s="156"/>
      <c r="QBX100" s="156"/>
      <c r="QBY100" s="156"/>
      <c r="QBZ100" s="156"/>
      <c r="QCA100" s="156"/>
      <c r="QCB100" s="156"/>
      <c r="QCC100" s="156"/>
      <c r="QCD100" s="156"/>
      <c r="QCE100" s="156"/>
      <c r="QCF100" s="156"/>
      <c r="QCG100" s="156"/>
      <c r="QCH100" s="156"/>
      <c r="QCI100" s="156"/>
      <c r="QCJ100" s="156"/>
      <c r="QCK100" s="156"/>
      <c r="QCL100" s="156"/>
      <c r="QCM100" s="156"/>
      <c r="QCN100" s="156"/>
      <c r="QCO100" s="156"/>
      <c r="QCP100" s="156"/>
      <c r="QCQ100" s="156"/>
      <c r="QCR100" s="156"/>
      <c r="QCS100" s="156"/>
      <c r="QCT100" s="156"/>
      <c r="QCU100" s="156"/>
      <c r="QCV100" s="156"/>
      <c r="QCW100" s="156"/>
      <c r="QCX100" s="156"/>
      <c r="QCY100" s="156"/>
      <c r="QCZ100" s="156"/>
      <c r="QDA100" s="156"/>
      <c r="QDB100" s="156"/>
      <c r="QDC100" s="156"/>
      <c r="QDD100" s="156"/>
      <c r="QDE100" s="156"/>
      <c r="QDF100" s="156"/>
      <c r="QDG100" s="156"/>
      <c r="QDH100" s="156"/>
      <c r="QDI100" s="156"/>
      <c r="QDJ100" s="156"/>
      <c r="QDK100" s="156"/>
      <c r="QDL100" s="156"/>
      <c r="QDM100" s="156"/>
      <c r="QDN100" s="156"/>
      <c r="QDO100" s="156"/>
      <c r="QDP100" s="156"/>
      <c r="QDQ100" s="156"/>
      <c r="QDR100" s="156"/>
      <c r="QDS100" s="156"/>
      <c r="QDT100" s="156"/>
      <c r="QDU100" s="156"/>
      <c r="QDV100" s="156"/>
      <c r="QDW100" s="156"/>
      <c r="QDX100" s="156"/>
      <c r="QDY100" s="156"/>
      <c r="QDZ100" s="156"/>
      <c r="QEA100" s="156"/>
      <c r="QEB100" s="156"/>
      <c r="QEC100" s="156"/>
      <c r="QED100" s="156"/>
      <c r="QEE100" s="156"/>
      <c r="QEF100" s="156"/>
      <c r="QEG100" s="156"/>
      <c r="QEH100" s="156"/>
      <c r="QEI100" s="156"/>
      <c r="QEJ100" s="156"/>
      <c r="QEK100" s="156"/>
      <c r="QEL100" s="156"/>
      <c r="QEM100" s="156"/>
      <c r="QEN100" s="156"/>
      <c r="QEO100" s="156"/>
      <c r="QEP100" s="156"/>
      <c r="QEQ100" s="156"/>
      <c r="QER100" s="156"/>
      <c r="QES100" s="156"/>
      <c r="QET100" s="156"/>
      <c r="QEU100" s="156"/>
      <c r="QEV100" s="156"/>
      <c r="QEW100" s="156"/>
      <c r="QEX100" s="156"/>
      <c r="QEY100" s="156"/>
      <c r="QEZ100" s="156"/>
      <c r="QFA100" s="156"/>
      <c r="QFB100" s="156"/>
      <c r="QFC100" s="156"/>
      <c r="QFD100" s="156"/>
      <c r="QFE100" s="156"/>
      <c r="QFF100" s="156"/>
      <c r="QFG100" s="156"/>
      <c r="QFH100" s="156"/>
      <c r="QFI100" s="156"/>
      <c r="QFJ100" s="156"/>
      <c r="QFK100" s="156"/>
      <c r="QFL100" s="156"/>
      <c r="QFM100" s="156"/>
      <c r="QFN100" s="156"/>
      <c r="QFO100" s="156"/>
      <c r="QFP100" s="156"/>
      <c r="QFQ100" s="156"/>
      <c r="QFR100" s="156"/>
      <c r="QFS100" s="156"/>
      <c r="QFT100" s="156"/>
      <c r="QFU100" s="156"/>
      <c r="QFV100" s="156"/>
      <c r="QFW100" s="156"/>
      <c r="QFX100" s="156"/>
      <c r="QFY100" s="156"/>
      <c r="QFZ100" s="156"/>
      <c r="QGA100" s="156"/>
      <c r="QGB100" s="156"/>
      <c r="QGC100" s="156"/>
      <c r="QGD100" s="156"/>
      <c r="QGE100" s="156"/>
      <c r="QGF100" s="156"/>
      <c r="QGG100" s="156"/>
      <c r="QGH100" s="156"/>
      <c r="QGI100" s="156"/>
      <c r="QGJ100" s="156"/>
      <c r="QGK100" s="156"/>
      <c r="QGL100" s="156"/>
      <c r="QGM100" s="156"/>
      <c r="QGN100" s="156"/>
      <c r="QGO100" s="156"/>
      <c r="QGP100" s="156"/>
      <c r="QGQ100" s="156"/>
      <c r="QGR100" s="156"/>
      <c r="QGS100" s="156"/>
      <c r="QGT100" s="156"/>
      <c r="QGU100" s="156"/>
      <c r="QGV100" s="156"/>
      <c r="QGW100" s="156"/>
      <c r="QGX100" s="156"/>
      <c r="QGY100" s="156"/>
      <c r="QGZ100" s="156"/>
      <c r="QHA100" s="156"/>
      <c r="QHB100" s="156"/>
      <c r="QHC100" s="156"/>
      <c r="QHD100" s="156"/>
      <c r="QHE100" s="156"/>
      <c r="QHF100" s="156"/>
      <c r="QHG100" s="156"/>
      <c r="QHH100" s="156"/>
      <c r="QHI100" s="156"/>
      <c r="QHJ100" s="156"/>
      <c r="QHK100" s="156"/>
      <c r="QHL100" s="156"/>
      <c r="QHM100" s="156"/>
      <c r="QHN100" s="156"/>
      <c r="QHO100" s="156"/>
      <c r="QHP100" s="156"/>
      <c r="QHQ100" s="156"/>
      <c r="QHR100" s="156"/>
      <c r="QHS100" s="156"/>
      <c r="QHT100" s="156"/>
      <c r="QHU100" s="156"/>
      <c r="QHV100" s="156"/>
      <c r="QHW100" s="156"/>
      <c r="QHX100" s="156"/>
      <c r="QHY100" s="156"/>
      <c r="QHZ100" s="156"/>
      <c r="QIA100" s="156"/>
      <c r="QIB100" s="156"/>
      <c r="QIC100" s="156"/>
      <c r="QID100" s="156"/>
      <c r="QIE100" s="156"/>
      <c r="QIF100" s="156"/>
      <c r="QIG100" s="156"/>
      <c r="QIH100" s="156"/>
      <c r="QII100" s="156"/>
      <c r="QIJ100" s="156"/>
      <c r="QIK100" s="156"/>
      <c r="QIL100" s="156"/>
      <c r="QIM100" s="156"/>
      <c r="QIN100" s="156"/>
      <c r="QIO100" s="156"/>
      <c r="QIP100" s="156"/>
      <c r="QIQ100" s="156"/>
      <c r="QIR100" s="156"/>
      <c r="QIS100" s="156"/>
      <c r="QIT100" s="156"/>
      <c r="QIU100" s="156"/>
      <c r="QIV100" s="156"/>
      <c r="QIW100" s="156"/>
      <c r="QIX100" s="156"/>
      <c r="QIY100" s="156"/>
      <c r="QIZ100" s="156"/>
      <c r="QJA100" s="156"/>
      <c r="QJB100" s="156"/>
      <c r="QJC100" s="156"/>
      <c r="QJD100" s="156"/>
      <c r="QJE100" s="156"/>
      <c r="QJF100" s="156"/>
      <c r="QJG100" s="156"/>
      <c r="QJH100" s="156"/>
      <c r="QJI100" s="156"/>
      <c r="QJJ100" s="156"/>
      <c r="QJK100" s="156"/>
      <c r="QJL100" s="156"/>
      <c r="QJM100" s="156"/>
      <c r="QJN100" s="156"/>
      <c r="QJO100" s="156"/>
      <c r="QJP100" s="156"/>
      <c r="QJQ100" s="156"/>
      <c r="QJR100" s="156"/>
      <c r="QJS100" s="156"/>
      <c r="QJT100" s="156"/>
      <c r="QJU100" s="156"/>
      <c r="QJV100" s="156"/>
      <c r="QJW100" s="156"/>
      <c r="QJX100" s="156"/>
      <c r="QJY100" s="156"/>
      <c r="QJZ100" s="156"/>
      <c r="QKA100" s="156"/>
      <c r="QKB100" s="156"/>
      <c r="QKC100" s="156"/>
      <c r="QKD100" s="156"/>
      <c r="QKE100" s="156"/>
      <c r="QKF100" s="156"/>
      <c r="QKG100" s="156"/>
      <c r="QKH100" s="156"/>
      <c r="QKI100" s="156"/>
      <c r="QKJ100" s="156"/>
      <c r="QKK100" s="156"/>
      <c r="QKL100" s="156"/>
      <c r="QKM100" s="156"/>
      <c r="QKN100" s="156"/>
      <c r="QKO100" s="156"/>
      <c r="QKP100" s="156"/>
      <c r="QKQ100" s="156"/>
      <c r="QKR100" s="156"/>
      <c r="QKS100" s="156"/>
      <c r="QKT100" s="156"/>
      <c r="QKU100" s="156"/>
      <c r="QKV100" s="156"/>
      <c r="QKW100" s="156"/>
      <c r="QKX100" s="156"/>
      <c r="QKY100" s="156"/>
      <c r="QKZ100" s="156"/>
      <c r="QLA100" s="156"/>
      <c r="QLB100" s="156"/>
      <c r="QLC100" s="156"/>
      <c r="QLD100" s="156"/>
      <c r="QLE100" s="156"/>
      <c r="QLF100" s="156"/>
      <c r="QLG100" s="156"/>
      <c r="QLH100" s="156"/>
      <c r="QLI100" s="156"/>
      <c r="QLJ100" s="156"/>
      <c r="QLK100" s="156"/>
      <c r="QLL100" s="156"/>
      <c r="QLM100" s="156"/>
      <c r="QLN100" s="156"/>
      <c r="QLO100" s="156"/>
      <c r="QLP100" s="156"/>
      <c r="QLQ100" s="156"/>
      <c r="QLR100" s="156"/>
      <c r="QLS100" s="156"/>
      <c r="QLT100" s="156"/>
      <c r="QLU100" s="156"/>
      <c r="QLV100" s="156"/>
      <c r="QLW100" s="156"/>
      <c r="QLX100" s="156"/>
      <c r="QLY100" s="156"/>
      <c r="QLZ100" s="156"/>
      <c r="QMA100" s="156"/>
      <c r="QMB100" s="156"/>
      <c r="QMC100" s="156"/>
      <c r="QMD100" s="156"/>
      <c r="QME100" s="156"/>
      <c r="QMF100" s="156"/>
      <c r="QMG100" s="156"/>
      <c r="QMH100" s="156"/>
      <c r="QMI100" s="156"/>
      <c r="QMJ100" s="156"/>
      <c r="QMK100" s="156"/>
      <c r="QML100" s="156"/>
      <c r="QMM100" s="156"/>
      <c r="QMN100" s="156"/>
      <c r="QMO100" s="156"/>
      <c r="QMP100" s="156"/>
      <c r="QMQ100" s="156"/>
      <c r="QMR100" s="156"/>
      <c r="QMS100" s="156"/>
      <c r="QMT100" s="156"/>
      <c r="QMU100" s="156"/>
      <c r="QMV100" s="156"/>
      <c r="QMW100" s="156"/>
      <c r="QMX100" s="156"/>
      <c r="QMY100" s="156"/>
      <c r="QMZ100" s="156"/>
      <c r="QNA100" s="156"/>
      <c r="QNB100" s="156"/>
      <c r="QNC100" s="156"/>
      <c r="QND100" s="156"/>
      <c r="QNE100" s="156"/>
      <c r="QNF100" s="156"/>
      <c r="QNG100" s="156"/>
      <c r="QNH100" s="156"/>
      <c r="QNI100" s="156"/>
      <c r="QNJ100" s="156"/>
      <c r="QNK100" s="156"/>
      <c r="QNL100" s="156"/>
      <c r="QNM100" s="156"/>
      <c r="QNN100" s="156"/>
      <c r="QNO100" s="156"/>
      <c r="QNP100" s="156"/>
      <c r="QNQ100" s="156"/>
      <c r="QNR100" s="156"/>
      <c r="QNS100" s="156"/>
      <c r="QNT100" s="156"/>
      <c r="QNU100" s="156"/>
      <c r="QNV100" s="156"/>
      <c r="QNW100" s="156"/>
      <c r="QNX100" s="156"/>
      <c r="QNY100" s="156"/>
      <c r="QNZ100" s="156"/>
      <c r="QOA100" s="156"/>
      <c r="QOB100" s="156"/>
      <c r="QOC100" s="156"/>
      <c r="QOD100" s="156"/>
      <c r="QOE100" s="156"/>
      <c r="QOF100" s="156"/>
      <c r="QOG100" s="156"/>
      <c r="QOH100" s="156"/>
      <c r="QOI100" s="156"/>
      <c r="QOJ100" s="156"/>
      <c r="QOK100" s="156"/>
      <c r="QOL100" s="156"/>
      <c r="QOM100" s="156"/>
      <c r="QON100" s="156"/>
      <c r="QOO100" s="156"/>
      <c r="QOP100" s="156"/>
      <c r="QOQ100" s="156"/>
      <c r="QOR100" s="156"/>
      <c r="QOS100" s="156"/>
      <c r="QOT100" s="156"/>
      <c r="QOU100" s="156"/>
      <c r="QOV100" s="156"/>
      <c r="QOW100" s="156"/>
      <c r="QOX100" s="156"/>
      <c r="QOY100" s="156"/>
      <c r="QOZ100" s="156"/>
      <c r="QPA100" s="156"/>
      <c r="QPB100" s="156"/>
      <c r="QPC100" s="156"/>
      <c r="QPD100" s="156"/>
      <c r="QPE100" s="156"/>
      <c r="QPF100" s="156"/>
      <c r="QPG100" s="156"/>
      <c r="QPH100" s="156"/>
      <c r="QPI100" s="156"/>
      <c r="QPJ100" s="156"/>
      <c r="QPK100" s="156"/>
      <c r="QPL100" s="156"/>
      <c r="QPM100" s="156"/>
      <c r="QPN100" s="156"/>
      <c r="QPO100" s="156"/>
      <c r="QPP100" s="156"/>
      <c r="QPQ100" s="156"/>
      <c r="QPR100" s="156"/>
      <c r="QPS100" s="156"/>
      <c r="QPT100" s="156"/>
      <c r="QPU100" s="156"/>
      <c r="QPV100" s="156"/>
      <c r="QPW100" s="156"/>
      <c r="QPX100" s="156"/>
      <c r="QPY100" s="156"/>
      <c r="QPZ100" s="156"/>
      <c r="QQA100" s="156"/>
      <c r="QQB100" s="156"/>
      <c r="QQC100" s="156"/>
      <c r="QQD100" s="156"/>
      <c r="QQE100" s="156"/>
      <c r="QQF100" s="156"/>
      <c r="QQG100" s="156"/>
      <c r="QQH100" s="156"/>
      <c r="QQI100" s="156"/>
      <c r="QQJ100" s="156"/>
      <c r="QQK100" s="156"/>
      <c r="QQL100" s="156"/>
      <c r="QQM100" s="156"/>
      <c r="QQN100" s="156"/>
      <c r="QQO100" s="156"/>
      <c r="QQP100" s="156"/>
      <c r="QQQ100" s="156"/>
      <c r="QQR100" s="156"/>
      <c r="QQS100" s="156"/>
      <c r="QQT100" s="156"/>
      <c r="QQU100" s="156"/>
      <c r="QQV100" s="156"/>
      <c r="QQW100" s="156"/>
      <c r="QQX100" s="156"/>
      <c r="QQY100" s="156"/>
      <c r="QQZ100" s="156"/>
      <c r="QRA100" s="156"/>
      <c r="QRB100" s="156"/>
      <c r="QRC100" s="156"/>
      <c r="QRD100" s="156"/>
      <c r="QRE100" s="156"/>
      <c r="QRF100" s="156"/>
      <c r="QRG100" s="156"/>
      <c r="QRH100" s="156"/>
      <c r="QRI100" s="156"/>
      <c r="QRJ100" s="156"/>
      <c r="QRK100" s="156"/>
      <c r="QRL100" s="156"/>
      <c r="QRM100" s="156"/>
      <c r="QRN100" s="156"/>
      <c r="QRO100" s="156"/>
      <c r="QRP100" s="156"/>
      <c r="QRQ100" s="156"/>
      <c r="QRR100" s="156"/>
      <c r="QRS100" s="156"/>
      <c r="QRT100" s="156"/>
      <c r="QRU100" s="156"/>
      <c r="QRV100" s="156"/>
      <c r="QRW100" s="156"/>
      <c r="QRX100" s="156"/>
      <c r="QRY100" s="156"/>
      <c r="QRZ100" s="156"/>
      <c r="QSA100" s="156"/>
      <c r="QSB100" s="156"/>
      <c r="QSC100" s="156"/>
      <c r="QSD100" s="156"/>
      <c r="QSE100" s="156"/>
      <c r="QSF100" s="156"/>
      <c r="QSG100" s="156"/>
      <c r="QSH100" s="156"/>
      <c r="QSI100" s="156"/>
      <c r="QSJ100" s="156"/>
      <c r="QSK100" s="156"/>
      <c r="QSL100" s="156"/>
      <c r="QSM100" s="156"/>
      <c r="QSN100" s="156"/>
      <c r="QSO100" s="156"/>
      <c r="QSP100" s="156"/>
      <c r="QSQ100" s="156"/>
      <c r="QSR100" s="156"/>
      <c r="QSS100" s="156"/>
      <c r="QST100" s="156"/>
      <c r="QSU100" s="156"/>
      <c r="QSV100" s="156"/>
      <c r="QSW100" s="156"/>
      <c r="QSX100" s="156"/>
      <c r="QSY100" s="156"/>
      <c r="QSZ100" s="156"/>
      <c r="QTA100" s="156"/>
      <c r="QTB100" s="156"/>
      <c r="QTC100" s="156"/>
      <c r="QTD100" s="156"/>
      <c r="QTE100" s="156"/>
      <c r="QTF100" s="156"/>
      <c r="QTG100" s="156"/>
      <c r="QTH100" s="156"/>
      <c r="QTI100" s="156"/>
      <c r="QTJ100" s="156"/>
      <c r="QTK100" s="156"/>
      <c r="QTL100" s="156"/>
      <c r="QTM100" s="156"/>
      <c r="QTN100" s="156"/>
      <c r="QTO100" s="156"/>
      <c r="QTP100" s="156"/>
      <c r="QTQ100" s="156"/>
      <c r="QTR100" s="156"/>
      <c r="QTS100" s="156"/>
      <c r="QTT100" s="156"/>
      <c r="QTU100" s="156"/>
      <c r="QTV100" s="156"/>
      <c r="QTW100" s="156"/>
      <c r="QTX100" s="156"/>
      <c r="QTY100" s="156"/>
      <c r="QTZ100" s="156"/>
      <c r="QUA100" s="156"/>
      <c r="QUB100" s="156"/>
      <c r="QUC100" s="156"/>
      <c r="QUD100" s="156"/>
      <c r="QUE100" s="156"/>
      <c r="QUF100" s="156"/>
      <c r="QUG100" s="156"/>
      <c r="QUH100" s="156"/>
      <c r="QUI100" s="156"/>
      <c r="QUJ100" s="156"/>
      <c r="QUK100" s="156"/>
      <c r="QUL100" s="156"/>
      <c r="QUM100" s="156"/>
      <c r="QUN100" s="156"/>
      <c r="QUO100" s="156"/>
      <c r="QUP100" s="156"/>
      <c r="QUQ100" s="156"/>
      <c r="QUR100" s="156"/>
      <c r="QUS100" s="156"/>
      <c r="QUT100" s="156"/>
      <c r="QUU100" s="156"/>
      <c r="QUV100" s="156"/>
      <c r="QUW100" s="156"/>
      <c r="QUX100" s="156"/>
      <c r="QUY100" s="156"/>
      <c r="QUZ100" s="156"/>
      <c r="QVA100" s="156"/>
      <c r="QVB100" s="156"/>
      <c r="QVC100" s="156"/>
      <c r="QVD100" s="156"/>
      <c r="QVE100" s="156"/>
      <c r="QVF100" s="156"/>
      <c r="QVG100" s="156"/>
      <c r="QVH100" s="156"/>
      <c r="QVI100" s="156"/>
      <c r="QVJ100" s="156"/>
      <c r="QVK100" s="156"/>
      <c r="QVL100" s="156"/>
      <c r="QVM100" s="156"/>
      <c r="QVN100" s="156"/>
      <c r="QVO100" s="156"/>
      <c r="QVP100" s="156"/>
      <c r="QVQ100" s="156"/>
      <c r="QVR100" s="156"/>
      <c r="QVS100" s="156"/>
      <c r="QVT100" s="156"/>
      <c r="QVU100" s="156"/>
      <c r="QVV100" s="156"/>
      <c r="QVW100" s="156"/>
      <c r="QVX100" s="156"/>
      <c r="QVY100" s="156"/>
      <c r="QVZ100" s="156"/>
      <c r="QWA100" s="156"/>
      <c r="QWB100" s="156"/>
      <c r="QWC100" s="156"/>
      <c r="QWD100" s="156"/>
      <c r="QWE100" s="156"/>
      <c r="QWF100" s="156"/>
      <c r="QWG100" s="156"/>
      <c r="QWH100" s="156"/>
      <c r="QWI100" s="156"/>
      <c r="QWJ100" s="156"/>
      <c r="QWK100" s="156"/>
      <c r="QWL100" s="156"/>
      <c r="QWM100" s="156"/>
      <c r="QWN100" s="156"/>
      <c r="QWO100" s="156"/>
      <c r="QWP100" s="156"/>
      <c r="QWQ100" s="156"/>
      <c r="QWR100" s="156"/>
      <c r="QWS100" s="156"/>
      <c r="QWT100" s="156"/>
      <c r="QWU100" s="156"/>
      <c r="QWV100" s="156"/>
      <c r="QWW100" s="156"/>
      <c r="QWX100" s="156"/>
      <c r="QWY100" s="156"/>
      <c r="QWZ100" s="156"/>
      <c r="QXA100" s="156"/>
      <c r="QXB100" s="156"/>
      <c r="QXC100" s="156"/>
      <c r="QXD100" s="156"/>
      <c r="QXE100" s="156"/>
      <c r="QXF100" s="156"/>
      <c r="QXG100" s="156"/>
      <c r="QXH100" s="156"/>
      <c r="QXI100" s="156"/>
      <c r="QXJ100" s="156"/>
      <c r="QXK100" s="156"/>
      <c r="QXL100" s="156"/>
      <c r="QXM100" s="156"/>
      <c r="QXN100" s="156"/>
      <c r="QXO100" s="156"/>
      <c r="QXP100" s="156"/>
      <c r="QXQ100" s="156"/>
      <c r="QXR100" s="156"/>
      <c r="QXS100" s="156"/>
      <c r="QXT100" s="156"/>
      <c r="QXU100" s="156"/>
      <c r="QXV100" s="156"/>
      <c r="QXW100" s="156"/>
      <c r="QXX100" s="156"/>
      <c r="QXY100" s="156"/>
      <c r="QXZ100" s="156"/>
      <c r="QYA100" s="156"/>
      <c r="QYB100" s="156"/>
      <c r="QYC100" s="156"/>
      <c r="QYD100" s="156"/>
      <c r="QYE100" s="156"/>
      <c r="QYF100" s="156"/>
      <c r="QYG100" s="156"/>
      <c r="QYH100" s="156"/>
      <c r="QYI100" s="156"/>
      <c r="QYJ100" s="156"/>
      <c r="QYK100" s="156"/>
      <c r="QYL100" s="156"/>
      <c r="QYM100" s="156"/>
      <c r="QYN100" s="156"/>
      <c r="QYO100" s="156"/>
      <c r="QYP100" s="156"/>
      <c r="QYQ100" s="156"/>
      <c r="QYR100" s="156"/>
      <c r="QYS100" s="156"/>
      <c r="QYT100" s="156"/>
      <c r="QYU100" s="156"/>
      <c r="QYV100" s="156"/>
      <c r="QYW100" s="156"/>
      <c r="QYX100" s="156"/>
      <c r="QYY100" s="156"/>
      <c r="QYZ100" s="156"/>
      <c r="QZA100" s="156"/>
      <c r="QZB100" s="156"/>
      <c r="QZC100" s="156"/>
      <c r="QZD100" s="156"/>
      <c r="QZE100" s="156"/>
      <c r="QZF100" s="156"/>
      <c r="QZG100" s="156"/>
      <c r="QZH100" s="156"/>
      <c r="QZI100" s="156"/>
      <c r="QZJ100" s="156"/>
      <c r="QZK100" s="156"/>
      <c r="QZL100" s="156"/>
      <c r="QZM100" s="156"/>
      <c r="QZN100" s="156"/>
      <c r="QZO100" s="156"/>
      <c r="QZP100" s="156"/>
      <c r="QZQ100" s="156"/>
      <c r="QZR100" s="156"/>
      <c r="QZS100" s="156"/>
      <c r="QZT100" s="156"/>
      <c r="QZU100" s="156"/>
      <c r="QZV100" s="156"/>
      <c r="QZW100" s="156"/>
      <c r="QZX100" s="156"/>
      <c r="QZY100" s="156"/>
      <c r="QZZ100" s="156"/>
      <c r="RAA100" s="156"/>
      <c r="RAB100" s="156"/>
      <c r="RAC100" s="156"/>
      <c r="RAD100" s="156"/>
      <c r="RAE100" s="156"/>
      <c r="RAF100" s="156"/>
      <c r="RAG100" s="156"/>
      <c r="RAH100" s="156"/>
      <c r="RAI100" s="156"/>
      <c r="RAJ100" s="156"/>
      <c r="RAK100" s="156"/>
      <c r="RAL100" s="156"/>
      <c r="RAM100" s="156"/>
      <c r="RAN100" s="156"/>
      <c r="RAO100" s="156"/>
      <c r="RAP100" s="156"/>
      <c r="RAQ100" s="156"/>
      <c r="RAR100" s="156"/>
      <c r="RAS100" s="156"/>
      <c r="RAT100" s="156"/>
      <c r="RAU100" s="156"/>
      <c r="RAV100" s="156"/>
      <c r="RAW100" s="156"/>
      <c r="RAX100" s="156"/>
      <c r="RAY100" s="156"/>
      <c r="RAZ100" s="156"/>
      <c r="RBA100" s="156"/>
      <c r="RBB100" s="156"/>
      <c r="RBC100" s="156"/>
      <c r="RBD100" s="156"/>
      <c r="RBE100" s="156"/>
      <c r="RBF100" s="156"/>
      <c r="RBG100" s="156"/>
      <c r="RBH100" s="156"/>
      <c r="RBI100" s="156"/>
      <c r="RBJ100" s="156"/>
      <c r="RBK100" s="156"/>
      <c r="RBL100" s="156"/>
      <c r="RBM100" s="156"/>
      <c r="RBN100" s="156"/>
      <c r="RBO100" s="156"/>
      <c r="RBP100" s="156"/>
      <c r="RBQ100" s="156"/>
      <c r="RBR100" s="156"/>
      <c r="RBS100" s="156"/>
      <c r="RBT100" s="156"/>
      <c r="RBU100" s="156"/>
      <c r="RBV100" s="156"/>
      <c r="RBW100" s="156"/>
      <c r="RBX100" s="156"/>
      <c r="RBY100" s="156"/>
      <c r="RBZ100" s="156"/>
      <c r="RCA100" s="156"/>
      <c r="RCB100" s="156"/>
      <c r="RCC100" s="156"/>
      <c r="RCD100" s="156"/>
      <c r="RCE100" s="156"/>
      <c r="RCF100" s="156"/>
      <c r="RCG100" s="156"/>
      <c r="RCH100" s="156"/>
      <c r="RCI100" s="156"/>
      <c r="RCJ100" s="156"/>
      <c r="RCK100" s="156"/>
      <c r="RCL100" s="156"/>
      <c r="RCM100" s="156"/>
      <c r="RCN100" s="156"/>
      <c r="RCO100" s="156"/>
      <c r="RCP100" s="156"/>
      <c r="RCQ100" s="156"/>
      <c r="RCR100" s="156"/>
      <c r="RCS100" s="156"/>
      <c r="RCT100" s="156"/>
      <c r="RCU100" s="156"/>
      <c r="RCV100" s="156"/>
      <c r="RCW100" s="156"/>
      <c r="RCX100" s="156"/>
      <c r="RCY100" s="156"/>
      <c r="RCZ100" s="156"/>
      <c r="RDA100" s="156"/>
      <c r="RDB100" s="156"/>
      <c r="RDC100" s="156"/>
      <c r="RDD100" s="156"/>
      <c r="RDE100" s="156"/>
      <c r="RDF100" s="156"/>
      <c r="RDG100" s="156"/>
      <c r="RDH100" s="156"/>
      <c r="RDI100" s="156"/>
      <c r="RDJ100" s="156"/>
      <c r="RDK100" s="156"/>
      <c r="RDL100" s="156"/>
      <c r="RDM100" s="156"/>
      <c r="RDN100" s="156"/>
      <c r="RDO100" s="156"/>
      <c r="RDP100" s="156"/>
      <c r="RDQ100" s="156"/>
      <c r="RDR100" s="156"/>
      <c r="RDS100" s="156"/>
      <c r="RDT100" s="156"/>
      <c r="RDU100" s="156"/>
      <c r="RDV100" s="156"/>
      <c r="RDW100" s="156"/>
      <c r="RDX100" s="156"/>
      <c r="RDY100" s="156"/>
      <c r="RDZ100" s="156"/>
      <c r="REA100" s="156"/>
      <c r="REB100" s="156"/>
      <c r="REC100" s="156"/>
      <c r="RED100" s="156"/>
      <c r="REE100" s="156"/>
      <c r="REF100" s="156"/>
      <c r="REG100" s="156"/>
      <c r="REH100" s="156"/>
      <c r="REI100" s="156"/>
      <c r="REJ100" s="156"/>
      <c r="REK100" s="156"/>
      <c r="REL100" s="156"/>
      <c r="REM100" s="156"/>
      <c r="REN100" s="156"/>
      <c r="REO100" s="156"/>
      <c r="REP100" s="156"/>
      <c r="REQ100" s="156"/>
      <c r="RER100" s="156"/>
      <c r="RES100" s="156"/>
      <c r="RET100" s="156"/>
      <c r="REU100" s="156"/>
      <c r="REV100" s="156"/>
      <c r="REW100" s="156"/>
      <c r="REX100" s="156"/>
      <c r="REY100" s="156"/>
      <c r="REZ100" s="156"/>
      <c r="RFA100" s="156"/>
      <c r="RFB100" s="156"/>
      <c r="RFC100" s="156"/>
      <c r="RFD100" s="156"/>
      <c r="RFE100" s="156"/>
      <c r="RFF100" s="156"/>
      <c r="RFG100" s="156"/>
      <c r="RFH100" s="156"/>
      <c r="RFI100" s="156"/>
      <c r="RFJ100" s="156"/>
      <c r="RFK100" s="156"/>
      <c r="RFL100" s="156"/>
      <c r="RFM100" s="156"/>
      <c r="RFN100" s="156"/>
      <c r="RFO100" s="156"/>
      <c r="RFP100" s="156"/>
      <c r="RFQ100" s="156"/>
      <c r="RFR100" s="156"/>
      <c r="RFS100" s="156"/>
      <c r="RFT100" s="156"/>
      <c r="RFU100" s="156"/>
      <c r="RFV100" s="156"/>
      <c r="RFW100" s="156"/>
      <c r="RFX100" s="156"/>
      <c r="RFY100" s="156"/>
      <c r="RFZ100" s="156"/>
      <c r="RGA100" s="156"/>
      <c r="RGB100" s="156"/>
      <c r="RGC100" s="156"/>
      <c r="RGD100" s="156"/>
      <c r="RGE100" s="156"/>
      <c r="RGF100" s="156"/>
      <c r="RGG100" s="156"/>
      <c r="RGH100" s="156"/>
      <c r="RGI100" s="156"/>
      <c r="RGJ100" s="156"/>
      <c r="RGK100" s="156"/>
      <c r="RGL100" s="156"/>
      <c r="RGM100" s="156"/>
      <c r="RGN100" s="156"/>
      <c r="RGO100" s="156"/>
      <c r="RGP100" s="156"/>
      <c r="RGQ100" s="156"/>
      <c r="RGR100" s="156"/>
      <c r="RGS100" s="156"/>
      <c r="RGT100" s="156"/>
      <c r="RGU100" s="156"/>
      <c r="RGV100" s="156"/>
      <c r="RGW100" s="156"/>
      <c r="RGX100" s="156"/>
      <c r="RGY100" s="156"/>
      <c r="RGZ100" s="156"/>
      <c r="RHA100" s="156"/>
      <c r="RHB100" s="156"/>
      <c r="RHC100" s="156"/>
      <c r="RHD100" s="156"/>
      <c r="RHE100" s="156"/>
      <c r="RHF100" s="156"/>
      <c r="RHG100" s="156"/>
      <c r="RHH100" s="156"/>
      <c r="RHI100" s="156"/>
      <c r="RHJ100" s="156"/>
      <c r="RHK100" s="156"/>
      <c r="RHL100" s="156"/>
      <c r="RHM100" s="156"/>
      <c r="RHN100" s="156"/>
      <c r="RHO100" s="156"/>
      <c r="RHP100" s="156"/>
      <c r="RHQ100" s="156"/>
      <c r="RHR100" s="156"/>
      <c r="RHS100" s="156"/>
      <c r="RHT100" s="156"/>
      <c r="RHU100" s="156"/>
      <c r="RHV100" s="156"/>
      <c r="RHW100" s="156"/>
      <c r="RHX100" s="156"/>
      <c r="RHY100" s="156"/>
      <c r="RHZ100" s="156"/>
      <c r="RIA100" s="156"/>
      <c r="RIB100" s="156"/>
      <c r="RIC100" s="156"/>
      <c r="RID100" s="156"/>
      <c r="RIE100" s="156"/>
      <c r="RIF100" s="156"/>
      <c r="RIG100" s="156"/>
      <c r="RIH100" s="156"/>
      <c r="RII100" s="156"/>
      <c r="RIJ100" s="156"/>
      <c r="RIK100" s="156"/>
      <c r="RIL100" s="156"/>
      <c r="RIM100" s="156"/>
      <c r="RIN100" s="156"/>
      <c r="RIO100" s="156"/>
      <c r="RIP100" s="156"/>
      <c r="RIQ100" s="156"/>
      <c r="RIR100" s="156"/>
      <c r="RIS100" s="156"/>
      <c r="RIT100" s="156"/>
      <c r="RIU100" s="156"/>
      <c r="RIV100" s="156"/>
      <c r="RIW100" s="156"/>
      <c r="RIX100" s="156"/>
      <c r="RIY100" s="156"/>
      <c r="RIZ100" s="156"/>
      <c r="RJA100" s="156"/>
      <c r="RJB100" s="156"/>
      <c r="RJC100" s="156"/>
      <c r="RJD100" s="156"/>
      <c r="RJE100" s="156"/>
      <c r="RJF100" s="156"/>
      <c r="RJG100" s="156"/>
      <c r="RJH100" s="156"/>
      <c r="RJI100" s="156"/>
      <c r="RJJ100" s="156"/>
      <c r="RJK100" s="156"/>
      <c r="RJL100" s="156"/>
      <c r="RJM100" s="156"/>
      <c r="RJN100" s="156"/>
      <c r="RJO100" s="156"/>
      <c r="RJP100" s="156"/>
      <c r="RJQ100" s="156"/>
      <c r="RJR100" s="156"/>
      <c r="RJS100" s="156"/>
      <c r="RJT100" s="156"/>
      <c r="RJU100" s="156"/>
      <c r="RJV100" s="156"/>
      <c r="RJW100" s="156"/>
      <c r="RJX100" s="156"/>
      <c r="RJY100" s="156"/>
      <c r="RJZ100" s="156"/>
      <c r="RKA100" s="156"/>
      <c r="RKB100" s="156"/>
      <c r="RKC100" s="156"/>
      <c r="RKD100" s="156"/>
      <c r="RKE100" s="156"/>
      <c r="RKF100" s="156"/>
      <c r="RKG100" s="156"/>
      <c r="RKH100" s="156"/>
      <c r="RKI100" s="156"/>
      <c r="RKJ100" s="156"/>
      <c r="RKK100" s="156"/>
      <c r="RKL100" s="156"/>
      <c r="RKM100" s="156"/>
      <c r="RKN100" s="156"/>
      <c r="RKO100" s="156"/>
      <c r="RKP100" s="156"/>
      <c r="RKQ100" s="156"/>
      <c r="RKR100" s="156"/>
      <c r="RKS100" s="156"/>
      <c r="RKT100" s="156"/>
      <c r="RKU100" s="156"/>
      <c r="RKV100" s="156"/>
      <c r="RKW100" s="156"/>
      <c r="RKX100" s="156"/>
      <c r="RKY100" s="156"/>
      <c r="RKZ100" s="156"/>
      <c r="RLA100" s="156"/>
      <c r="RLB100" s="156"/>
      <c r="RLC100" s="156"/>
      <c r="RLD100" s="156"/>
      <c r="RLE100" s="156"/>
      <c r="RLF100" s="156"/>
      <c r="RLG100" s="156"/>
      <c r="RLH100" s="156"/>
      <c r="RLI100" s="156"/>
      <c r="RLJ100" s="156"/>
      <c r="RLK100" s="156"/>
      <c r="RLL100" s="156"/>
      <c r="RLM100" s="156"/>
      <c r="RLN100" s="156"/>
      <c r="RLO100" s="156"/>
      <c r="RLP100" s="156"/>
      <c r="RLQ100" s="156"/>
      <c r="RLR100" s="156"/>
      <c r="RLS100" s="156"/>
      <c r="RLT100" s="156"/>
      <c r="RLU100" s="156"/>
      <c r="RLV100" s="156"/>
      <c r="RLW100" s="156"/>
      <c r="RLX100" s="156"/>
      <c r="RLY100" s="156"/>
      <c r="RLZ100" s="156"/>
      <c r="RMA100" s="156"/>
      <c r="RMB100" s="156"/>
      <c r="RMC100" s="156"/>
      <c r="RMD100" s="156"/>
      <c r="RME100" s="156"/>
      <c r="RMF100" s="156"/>
      <c r="RMG100" s="156"/>
      <c r="RMH100" s="156"/>
      <c r="RMI100" s="156"/>
      <c r="RMJ100" s="156"/>
      <c r="RMK100" s="156"/>
      <c r="RML100" s="156"/>
      <c r="RMM100" s="156"/>
      <c r="RMN100" s="156"/>
      <c r="RMO100" s="156"/>
      <c r="RMP100" s="156"/>
      <c r="RMQ100" s="156"/>
      <c r="RMR100" s="156"/>
      <c r="RMS100" s="156"/>
      <c r="RMT100" s="156"/>
      <c r="RMU100" s="156"/>
      <c r="RMV100" s="156"/>
      <c r="RMW100" s="156"/>
      <c r="RMX100" s="156"/>
      <c r="RMY100" s="156"/>
      <c r="RMZ100" s="156"/>
      <c r="RNA100" s="156"/>
      <c r="RNB100" s="156"/>
      <c r="RNC100" s="156"/>
      <c r="RND100" s="156"/>
      <c r="RNE100" s="156"/>
      <c r="RNF100" s="156"/>
      <c r="RNG100" s="156"/>
      <c r="RNH100" s="156"/>
      <c r="RNI100" s="156"/>
      <c r="RNJ100" s="156"/>
      <c r="RNK100" s="156"/>
      <c r="RNL100" s="156"/>
      <c r="RNM100" s="156"/>
      <c r="RNN100" s="156"/>
      <c r="RNO100" s="156"/>
      <c r="RNP100" s="156"/>
      <c r="RNQ100" s="156"/>
      <c r="RNR100" s="156"/>
      <c r="RNS100" s="156"/>
      <c r="RNT100" s="156"/>
      <c r="RNU100" s="156"/>
      <c r="RNV100" s="156"/>
      <c r="RNW100" s="156"/>
      <c r="RNX100" s="156"/>
      <c r="RNY100" s="156"/>
      <c r="RNZ100" s="156"/>
      <c r="ROA100" s="156"/>
      <c r="ROB100" s="156"/>
      <c r="ROC100" s="156"/>
      <c r="ROD100" s="156"/>
      <c r="ROE100" s="156"/>
      <c r="ROF100" s="156"/>
      <c r="ROG100" s="156"/>
      <c r="ROH100" s="156"/>
      <c r="ROI100" s="156"/>
      <c r="ROJ100" s="156"/>
      <c r="ROK100" s="156"/>
      <c r="ROL100" s="156"/>
      <c r="ROM100" s="156"/>
      <c r="RON100" s="156"/>
      <c r="ROO100" s="156"/>
      <c r="ROP100" s="156"/>
      <c r="ROQ100" s="156"/>
      <c r="ROR100" s="156"/>
      <c r="ROS100" s="156"/>
      <c r="ROT100" s="156"/>
      <c r="ROU100" s="156"/>
      <c r="ROV100" s="156"/>
      <c r="ROW100" s="156"/>
      <c r="ROX100" s="156"/>
      <c r="ROY100" s="156"/>
      <c r="ROZ100" s="156"/>
      <c r="RPA100" s="156"/>
      <c r="RPB100" s="156"/>
      <c r="RPC100" s="156"/>
      <c r="RPD100" s="156"/>
      <c r="RPE100" s="156"/>
      <c r="RPF100" s="156"/>
      <c r="RPG100" s="156"/>
      <c r="RPH100" s="156"/>
      <c r="RPI100" s="156"/>
      <c r="RPJ100" s="156"/>
      <c r="RPK100" s="156"/>
      <c r="RPL100" s="156"/>
      <c r="RPM100" s="156"/>
      <c r="RPN100" s="156"/>
      <c r="RPO100" s="156"/>
      <c r="RPP100" s="156"/>
      <c r="RPQ100" s="156"/>
      <c r="RPR100" s="156"/>
      <c r="RPS100" s="156"/>
      <c r="RPT100" s="156"/>
      <c r="RPU100" s="156"/>
      <c r="RPV100" s="156"/>
      <c r="RPW100" s="156"/>
      <c r="RPX100" s="156"/>
      <c r="RPY100" s="156"/>
      <c r="RPZ100" s="156"/>
      <c r="RQA100" s="156"/>
      <c r="RQB100" s="156"/>
      <c r="RQC100" s="156"/>
      <c r="RQD100" s="156"/>
      <c r="RQE100" s="156"/>
      <c r="RQF100" s="156"/>
      <c r="RQG100" s="156"/>
      <c r="RQH100" s="156"/>
      <c r="RQI100" s="156"/>
      <c r="RQJ100" s="156"/>
      <c r="RQK100" s="156"/>
      <c r="RQL100" s="156"/>
      <c r="RQM100" s="156"/>
      <c r="RQN100" s="156"/>
      <c r="RQO100" s="156"/>
      <c r="RQP100" s="156"/>
      <c r="RQQ100" s="156"/>
      <c r="RQR100" s="156"/>
      <c r="RQS100" s="156"/>
      <c r="RQT100" s="156"/>
      <c r="RQU100" s="156"/>
      <c r="RQV100" s="156"/>
      <c r="RQW100" s="156"/>
      <c r="RQX100" s="156"/>
      <c r="RQY100" s="156"/>
      <c r="RQZ100" s="156"/>
      <c r="RRA100" s="156"/>
      <c r="RRB100" s="156"/>
      <c r="RRC100" s="156"/>
      <c r="RRD100" s="156"/>
      <c r="RRE100" s="156"/>
      <c r="RRF100" s="156"/>
      <c r="RRG100" s="156"/>
      <c r="RRH100" s="156"/>
      <c r="RRI100" s="156"/>
      <c r="RRJ100" s="156"/>
      <c r="RRK100" s="156"/>
      <c r="RRL100" s="156"/>
      <c r="RRM100" s="156"/>
      <c r="RRN100" s="156"/>
      <c r="RRO100" s="156"/>
      <c r="RRP100" s="156"/>
      <c r="RRQ100" s="156"/>
      <c r="RRR100" s="156"/>
      <c r="RRS100" s="156"/>
      <c r="RRT100" s="156"/>
      <c r="RRU100" s="156"/>
      <c r="RRV100" s="156"/>
      <c r="RRW100" s="156"/>
      <c r="RRX100" s="156"/>
      <c r="RRY100" s="156"/>
      <c r="RRZ100" s="156"/>
      <c r="RSA100" s="156"/>
      <c r="RSB100" s="156"/>
      <c r="RSC100" s="156"/>
      <c r="RSD100" s="156"/>
      <c r="RSE100" s="156"/>
      <c r="RSF100" s="156"/>
      <c r="RSG100" s="156"/>
      <c r="RSH100" s="156"/>
      <c r="RSI100" s="156"/>
      <c r="RSJ100" s="156"/>
      <c r="RSK100" s="156"/>
      <c r="RSL100" s="156"/>
      <c r="RSM100" s="156"/>
      <c r="RSN100" s="156"/>
      <c r="RSO100" s="156"/>
      <c r="RSP100" s="156"/>
      <c r="RSQ100" s="156"/>
      <c r="RSR100" s="156"/>
      <c r="RSS100" s="156"/>
      <c r="RST100" s="156"/>
      <c r="RSU100" s="156"/>
      <c r="RSV100" s="156"/>
      <c r="RSW100" s="156"/>
      <c r="RSX100" s="156"/>
      <c r="RSY100" s="156"/>
      <c r="RSZ100" s="156"/>
      <c r="RTA100" s="156"/>
      <c r="RTB100" s="156"/>
      <c r="RTC100" s="156"/>
      <c r="RTD100" s="156"/>
      <c r="RTE100" s="156"/>
      <c r="RTF100" s="156"/>
      <c r="RTG100" s="156"/>
      <c r="RTH100" s="156"/>
      <c r="RTI100" s="156"/>
      <c r="RTJ100" s="156"/>
      <c r="RTK100" s="156"/>
      <c r="RTL100" s="156"/>
      <c r="RTM100" s="156"/>
      <c r="RTN100" s="156"/>
      <c r="RTO100" s="156"/>
      <c r="RTP100" s="156"/>
      <c r="RTQ100" s="156"/>
      <c r="RTR100" s="156"/>
      <c r="RTS100" s="156"/>
      <c r="RTT100" s="156"/>
      <c r="RTU100" s="156"/>
      <c r="RTV100" s="156"/>
      <c r="RTW100" s="156"/>
      <c r="RTX100" s="156"/>
      <c r="RTY100" s="156"/>
      <c r="RTZ100" s="156"/>
      <c r="RUA100" s="156"/>
      <c r="RUB100" s="156"/>
      <c r="RUC100" s="156"/>
      <c r="RUD100" s="156"/>
      <c r="RUE100" s="156"/>
      <c r="RUF100" s="156"/>
      <c r="RUG100" s="156"/>
      <c r="RUH100" s="156"/>
      <c r="RUI100" s="156"/>
      <c r="RUJ100" s="156"/>
      <c r="RUK100" s="156"/>
      <c r="RUL100" s="156"/>
      <c r="RUM100" s="156"/>
      <c r="RUN100" s="156"/>
      <c r="RUO100" s="156"/>
      <c r="RUP100" s="156"/>
      <c r="RUQ100" s="156"/>
      <c r="RUR100" s="156"/>
      <c r="RUS100" s="156"/>
      <c r="RUT100" s="156"/>
      <c r="RUU100" s="156"/>
      <c r="RUV100" s="156"/>
      <c r="RUW100" s="156"/>
      <c r="RUX100" s="156"/>
      <c r="RUY100" s="156"/>
      <c r="RUZ100" s="156"/>
      <c r="RVA100" s="156"/>
      <c r="RVB100" s="156"/>
      <c r="RVC100" s="156"/>
      <c r="RVD100" s="156"/>
      <c r="RVE100" s="156"/>
      <c r="RVF100" s="156"/>
      <c r="RVG100" s="156"/>
      <c r="RVH100" s="156"/>
      <c r="RVI100" s="156"/>
      <c r="RVJ100" s="156"/>
      <c r="RVK100" s="156"/>
      <c r="RVL100" s="156"/>
      <c r="RVM100" s="156"/>
      <c r="RVN100" s="156"/>
      <c r="RVO100" s="156"/>
      <c r="RVP100" s="156"/>
      <c r="RVQ100" s="156"/>
      <c r="RVR100" s="156"/>
      <c r="RVS100" s="156"/>
      <c r="RVT100" s="156"/>
      <c r="RVU100" s="156"/>
      <c r="RVV100" s="156"/>
      <c r="RVW100" s="156"/>
      <c r="RVX100" s="156"/>
      <c r="RVY100" s="156"/>
      <c r="RVZ100" s="156"/>
      <c r="RWA100" s="156"/>
      <c r="RWB100" s="156"/>
      <c r="RWC100" s="156"/>
      <c r="RWD100" s="156"/>
      <c r="RWE100" s="156"/>
      <c r="RWF100" s="156"/>
      <c r="RWG100" s="156"/>
      <c r="RWH100" s="156"/>
      <c r="RWI100" s="156"/>
      <c r="RWJ100" s="156"/>
      <c r="RWK100" s="156"/>
      <c r="RWL100" s="156"/>
      <c r="RWM100" s="156"/>
      <c r="RWN100" s="156"/>
      <c r="RWO100" s="156"/>
      <c r="RWP100" s="156"/>
      <c r="RWQ100" s="156"/>
      <c r="RWR100" s="156"/>
      <c r="RWS100" s="156"/>
      <c r="RWT100" s="156"/>
      <c r="RWU100" s="156"/>
      <c r="RWV100" s="156"/>
      <c r="RWW100" s="156"/>
      <c r="RWX100" s="156"/>
      <c r="RWY100" s="156"/>
      <c r="RWZ100" s="156"/>
      <c r="RXA100" s="156"/>
      <c r="RXB100" s="156"/>
      <c r="RXC100" s="156"/>
      <c r="RXD100" s="156"/>
      <c r="RXE100" s="156"/>
      <c r="RXF100" s="156"/>
      <c r="RXG100" s="156"/>
      <c r="RXH100" s="156"/>
      <c r="RXI100" s="156"/>
      <c r="RXJ100" s="156"/>
      <c r="RXK100" s="156"/>
      <c r="RXL100" s="156"/>
      <c r="RXM100" s="156"/>
      <c r="RXN100" s="156"/>
      <c r="RXO100" s="156"/>
      <c r="RXP100" s="156"/>
      <c r="RXQ100" s="156"/>
      <c r="RXR100" s="156"/>
      <c r="RXS100" s="156"/>
      <c r="RXT100" s="156"/>
      <c r="RXU100" s="156"/>
      <c r="RXV100" s="156"/>
      <c r="RXW100" s="156"/>
      <c r="RXX100" s="156"/>
      <c r="RXY100" s="156"/>
      <c r="RXZ100" s="156"/>
      <c r="RYA100" s="156"/>
      <c r="RYB100" s="156"/>
      <c r="RYC100" s="156"/>
      <c r="RYD100" s="156"/>
      <c r="RYE100" s="156"/>
      <c r="RYF100" s="156"/>
      <c r="RYG100" s="156"/>
      <c r="RYH100" s="156"/>
      <c r="RYI100" s="156"/>
      <c r="RYJ100" s="156"/>
      <c r="RYK100" s="156"/>
      <c r="RYL100" s="156"/>
      <c r="RYM100" s="156"/>
      <c r="RYN100" s="156"/>
      <c r="RYO100" s="156"/>
      <c r="RYP100" s="156"/>
      <c r="RYQ100" s="156"/>
      <c r="RYR100" s="156"/>
      <c r="RYS100" s="156"/>
      <c r="RYT100" s="156"/>
      <c r="RYU100" s="156"/>
      <c r="RYV100" s="156"/>
      <c r="RYW100" s="156"/>
      <c r="RYX100" s="156"/>
      <c r="RYY100" s="156"/>
      <c r="RYZ100" s="156"/>
      <c r="RZA100" s="156"/>
      <c r="RZB100" s="156"/>
      <c r="RZC100" s="156"/>
      <c r="RZD100" s="156"/>
      <c r="RZE100" s="156"/>
      <c r="RZF100" s="156"/>
      <c r="RZG100" s="156"/>
      <c r="RZH100" s="156"/>
      <c r="RZI100" s="156"/>
      <c r="RZJ100" s="156"/>
      <c r="RZK100" s="156"/>
      <c r="RZL100" s="156"/>
      <c r="RZM100" s="156"/>
      <c r="RZN100" s="156"/>
      <c r="RZO100" s="156"/>
      <c r="RZP100" s="156"/>
      <c r="RZQ100" s="156"/>
      <c r="RZR100" s="156"/>
      <c r="RZS100" s="156"/>
      <c r="RZT100" s="156"/>
      <c r="RZU100" s="156"/>
      <c r="RZV100" s="156"/>
      <c r="RZW100" s="156"/>
      <c r="RZX100" s="156"/>
      <c r="RZY100" s="156"/>
      <c r="RZZ100" s="156"/>
      <c r="SAA100" s="156"/>
      <c r="SAB100" s="156"/>
      <c r="SAC100" s="156"/>
      <c r="SAD100" s="156"/>
      <c r="SAE100" s="156"/>
      <c r="SAF100" s="156"/>
      <c r="SAG100" s="156"/>
      <c r="SAH100" s="156"/>
      <c r="SAI100" s="156"/>
      <c r="SAJ100" s="156"/>
      <c r="SAK100" s="156"/>
      <c r="SAL100" s="156"/>
      <c r="SAM100" s="156"/>
      <c r="SAN100" s="156"/>
      <c r="SAO100" s="156"/>
      <c r="SAP100" s="156"/>
      <c r="SAQ100" s="156"/>
      <c r="SAR100" s="156"/>
      <c r="SAS100" s="156"/>
      <c r="SAT100" s="156"/>
      <c r="SAU100" s="156"/>
      <c r="SAV100" s="156"/>
      <c r="SAW100" s="156"/>
      <c r="SAX100" s="156"/>
      <c r="SAY100" s="156"/>
      <c r="SAZ100" s="156"/>
      <c r="SBA100" s="156"/>
      <c r="SBB100" s="156"/>
      <c r="SBC100" s="156"/>
      <c r="SBD100" s="156"/>
      <c r="SBE100" s="156"/>
      <c r="SBF100" s="156"/>
      <c r="SBG100" s="156"/>
      <c r="SBH100" s="156"/>
      <c r="SBI100" s="156"/>
      <c r="SBJ100" s="156"/>
      <c r="SBK100" s="156"/>
      <c r="SBL100" s="156"/>
      <c r="SBM100" s="156"/>
      <c r="SBN100" s="156"/>
      <c r="SBO100" s="156"/>
      <c r="SBP100" s="156"/>
      <c r="SBQ100" s="156"/>
      <c r="SBR100" s="156"/>
      <c r="SBS100" s="156"/>
      <c r="SBT100" s="156"/>
      <c r="SBU100" s="156"/>
      <c r="SBV100" s="156"/>
      <c r="SBW100" s="156"/>
      <c r="SBX100" s="156"/>
      <c r="SBY100" s="156"/>
      <c r="SBZ100" s="156"/>
      <c r="SCA100" s="156"/>
      <c r="SCB100" s="156"/>
      <c r="SCC100" s="156"/>
      <c r="SCD100" s="156"/>
      <c r="SCE100" s="156"/>
      <c r="SCF100" s="156"/>
      <c r="SCG100" s="156"/>
      <c r="SCH100" s="156"/>
      <c r="SCI100" s="156"/>
      <c r="SCJ100" s="156"/>
      <c r="SCK100" s="156"/>
      <c r="SCL100" s="156"/>
      <c r="SCM100" s="156"/>
      <c r="SCN100" s="156"/>
      <c r="SCO100" s="156"/>
      <c r="SCP100" s="156"/>
      <c r="SCQ100" s="156"/>
      <c r="SCR100" s="156"/>
      <c r="SCS100" s="156"/>
      <c r="SCT100" s="156"/>
      <c r="SCU100" s="156"/>
      <c r="SCV100" s="156"/>
      <c r="SCW100" s="156"/>
      <c r="SCX100" s="156"/>
      <c r="SCY100" s="156"/>
      <c r="SCZ100" s="156"/>
      <c r="SDA100" s="156"/>
      <c r="SDB100" s="156"/>
      <c r="SDC100" s="156"/>
      <c r="SDD100" s="156"/>
      <c r="SDE100" s="156"/>
      <c r="SDF100" s="156"/>
      <c r="SDG100" s="156"/>
      <c r="SDH100" s="156"/>
      <c r="SDI100" s="156"/>
      <c r="SDJ100" s="156"/>
      <c r="SDK100" s="156"/>
      <c r="SDL100" s="156"/>
      <c r="SDM100" s="156"/>
      <c r="SDN100" s="156"/>
      <c r="SDO100" s="156"/>
      <c r="SDP100" s="156"/>
      <c r="SDQ100" s="156"/>
      <c r="SDR100" s="156"/>
      <c r="SDS100" s="156"/>
      <c r="SDT100" s="156"/>
      <c r="SDU100" s="156"/>
      <c r="SDV100" s="156"/>
      <c r="SDW100" s="156"/>
      <c r="SDX100" s="156"/>
      <c r="SDY100" s="156"/>
      <c r="SDZ100" s="156"/>
      <c r="SEA100" s="156"/>
      <c r="SEB100" s="156"/>
      <c r="SEC100" s="156"/>
      <c r="SED100" s="156"/>
      <c r="SEE100" s="156"/>
      <c r="SEF100" s="156"/>
      <c r="SEG100" s="156"/>
      <c r="SEH100" s="156"/>
      <c r="SEI100" s="156"/>
      <c r="SEJ100" s="156"/>
      <c r="SEK100" s="156"/>
      <c r="SEL100" s="156"/>
      <c r="SEM100" s="156"/>
      <c r="SEN100" s="156"/>
      <c r="SEO100" s="156"/>
      <c r="SEP100" s="156"/>
      <c r="SEQ100" s="156"/>
      <c r="SER100" s="156"/>
      <c r="SES100" s="156"/>
      <c r="SET100" s="156"/>
      <c r="SEU100" s="156"/>
      <c r="SEV100" s="156"/>
      <c r="SEW100" s="156"/>
      <c r="SEX100" s="156"/>
      <c r="SEY100" s="156"/>
      <c r="SEZ100" s="156"/>
      <c r="SFA100" s="156"/>
      <c r="SFB100" s="156"/>
      <c r="SFC100" s="156"/>
      <c r="SFD100" s="156"/>
      <c r="SFE100" s="156"/>
      <c r="SFF100" s="156"/>
      <c r="SFG100" s="156"/>
      <c r="SFH100" s="156"/>
      <c r="SFI100" s="156"/>
      <c r="SFJ100" s="156"/>
      <c r="SFK100" s="156"/>
      <c r="SFL100" s="156"/>
      <c r="SFM100" s="156"/>
      <c r="SFN100" s="156"/>
      <c r="SFO100" s="156"/>
      <c r="SFP100" s="156"/>
      <c r="SFQ100" s="156"/>
      <c r="SFR100" s="156"/>
      <c r="SFS100" s="156"/>
      <c r="SFT100" s="156"/>
      <c r="SFU100" s="156"/>
      <c r="SFV100" s="156"/>
      <c r="SFW100" s="156"/>
      <c r="SFX100" s="156"/>
      <c r="SFY100" s="156"/>
      <c r="SFZ100" s="156"/>
      <c r="SGA100" s="156"/>
      <c r="SGB100" s="156"/>
      <c r="SGC100" s="156"/>
      <c r="SGD100" s="156"/>
      <c r="SGE100" s="156"/>
      <c r="SGF100" s="156"/>
      <c r="SGG100" s="156"/>
      <c r="SGH100" s="156"/>
      <c r="SGI100" s="156"/>
      <c r="SGJ100" s="156"/>
      <c r="SGK100" s="156"/>
      <c r="SGL100" s="156"/>
      <c r="SGM100" s="156"/>
      <c r="SGN100" s="156"/>
      <c r="SGO100" s="156"/>
      <c r="SGP100" s="156"/>
      <c r="SGQ100" s="156"/>
      <c r="SGR100" s="156"/>
      <c r="SGS100" s="156"/>
      <c r="SGT100" s="156"/>
      <c r="SGU100" s="156"/>
      <c r="SGV100" s="156"/>
      <c r="SGW100" s="156"/>
      <c r="SGX100" s="156"/>
      <c r="SGY100" s="156"/>
      <c r="SGZ100" s="156"/>
      <c r="SHA100" s="156"/>
      <c r="SHB100" s="156"/>
      <c r="SHC100" s="156"/>
      <c r="SHD100" s="156"/>
      <c r="SHE100" s="156"/>
      <c r="SHF100" s="156"/>
      <c r="SHG100" s="156"/>
      <c r="SHH100" s="156"/>
      <c r="SHI100" s="156"/>
      <c r="SHJ100" s="156"/>
      <c r="SHK100" s="156"/>
      <c r="SHL100" s="156"/>
      <c r="SHM100" s="156"/>
      <c r="SHN100" s="156"/>
      <c r="SHO100" s="156"/>
      <c r="SHP100" s="156"/>
      <c r="SHQ100" s="156"/>
      <c r="SHR100" s="156"/>
      <c r="SHS100" s="156"/>
      <c r="SHT100" s="156"/>
      <c r="SHU100" s="156"/>
      <c r="SHV100" s="156"/>
      <c r="SHW100" s="156"/>
      <c r="SHX100" s="156"/>
      <c r="SHY100" s="156"/>
      <c r="SHZ100" s="156"/>
      <c r="SIA100" s="156"/>
      <c r="SIB100" s="156"/>
      <c r="SIC100" s="156"/>
      <c r="SID100" s="156"/>
      <c r="SIE100" s="156"/>
      <c r="SIF100" s="156"/>
      <c r="SIG100" s="156"/>
      <c r="SIH100" s="156"/>
      <c r="SII100" s="156"/>
      <c r="SIJ100" s="156"/>
      <c r="SIK100" s="156"/>
      <c r="SIL100" s="156"/>
      <c r="SIM100" s="156"/>
      <c r="SIN100" s="156"/>
      <c r="SIO100" s="156"/>
      <c r="SIP100" s="156"/>
      <c r="SIQ100" s="156"/>
      <c r="SIR100" s="156"/>
      <c r="SIS100" s="156"/>
      <c r="SIT100" s="156"/>
      <c r="SIU100" s="156"/>
      <c r="SIV100" s="156"/>
      <c r="SIW100" s="156"/>
      <c r="SIX100" s="156"/>
      <c r="SIY100" s="156"/>
      <c r="SIZ100" s="156"/>
      <c r="SJA100" s="156"/>
      <c r="SJB100" s="156"/>
      <c r="SJC100" s="156"/>
      <c r="SJD100" s="156"/>
      <c r="SJE100" s="156"/>
      <c r="SJF100" s="156"/>
      <c r="SJG100" s="156"/>
      <c r="SJH100" s="156"/>
      <c r="SJI100" s="156"/>
      <c r="SJJ100" s="156"/>
      <c r="SJK100" s="156"/>
      <c r="SJL100" s="156"/>
      <c r="SJM100" s="156"/>
      <c r="SJN100" s="156"/>
      <c r="SJO100" s="156"/>
      <c r="SJP100" s="156"/>
      <c r="SJQ100" s="156"/>
      <c r="SJR100" s="156"/>
      <c r="SJS100" s="156"/>
      <c r="SJT100" s="156"/>
      <c r="SJU100" s="156"/>
      <c r="SJV100" s="156"/>
      <c r="SJW100" s="156"/>
      <c r="SJX100" s="156"/>
      <c r="SJY100" s="156"/>
      <c r="SJZ100" s="156"/>
      <c r="SKA100" s="156"/>
      <c r="SKB100" s="156"/>
      <c r="SKC100" s="156"/>
      <c r="SKD100" s="156"/>
      <c r="SKE100" s="156"/>
      <c r="SKF100" s="156"/>
      <c r="SKG100" s="156"/>
      <c r="SKH100" s="156"/>
      <c r="SKI100" s="156"/>
      <c r="SKJ100" s="156"/>
      <c r="SKK100" s="156"/>
      <c r="SKL100" s="156"/>
      <c r="SKM100" s="156"/>
      <c r="SKN100" s="156"/>
      <c r="SKO100" s="156"/>
      <c r="SKP100" s="156"/>
      <c r="SKQ100" s="156"/>
      <c r="SKR100" s="156"/>
      <c r="SKS100" s="156"/>
      <c r="SKT100" s="156"/>
      <c r="SKU100" s="156"/>
      <c r="SKV100" s="156"/>
      <c r="SKW100" s="156"/>
      <c r="SKX100" s="156"/>
      <c r="SKY100" s="156"/>
      <c r="SKZ100" s="156"/>
      <c r="SLA100" s="156"/>
      <c r="SLB100" s="156"/>
      <c r="SLC100" s="156"/>
      <c r="SLD100" s="156"/>
      <c r="SLE100" s="156"/>
      <c r="SLF100" s="156"/>
      <c r="SLG100" s="156"/>
      <c r="SLH100" s="156"/>
      <c r="SLI100" s="156"/>
      <c r="SLJ100" s="156"/>
      <c r="SLK100" s="156"/>
      <c r="SLL100" s="156"/>
      <c r="SLM100" s="156"/>
      <c r="SLN100" s="156"/>
      <c r="SLO100" s="156"/>
      <c r="SLP100" s="156"/>
      <c r="SLQ100" s="156"/>
      <c r="SLR100" s="156"/>
      <c r="SLS100" s="156"/>
      <c r="SLT100" s="156"/>
      <c r="SLU100" s="156"/>
      <c r="SLV100" s="156"/>
      <c r="SLW100" s="156"/>
      <c r="SLX100" s="156"/>
      <c r="SLY100" s="156"/>
      <c r="SLZ100" s="156"/>
      <c r="SMA100" s="156"/>
      <c r="SMB100" s="156"/>
      <c r="SMC100" s="156"/>
      <c r="SMD100" s="156"/>
      <c r="SME100" s="156"/>
      <c r="SMF100" s="156"/>
      <c r="SMG100" s="156"/>
      <c r="SMH100" s="156"/>
      <c r="SMI100" s="156"/>
      <c r="SMJ100" s="156"/>
      <c r="SMK100" s="156"/>
      <c r="SML100" s="156"/>
      <c r="SMM100" s="156"/>
      <c r="SMN100" s="156"/>
      <c r="SMO100" s="156"/>
      <c r="SMP100" s="156"/>
      <c r="SMQ100" s="156"/>
      <c r="SMR100" s="156"/>
      <c r="SMS100" s="156"/>
      <c r="SMT100" s="156"/>
      <c r="SMU100" s="156"/>
      <c r="SMV100" s="156"/>
      <c r="SMW100" s="156"/>
      <c r="SMX100" s="156"/>
      <c r="SMY100" s="156"/>
      <c r="SMZ100" s="156"/>
      <c r="SNA100" s="156"/>
      <c r="SNB100" s="156"/>
      <c r="SNC100" s="156"/>
      <c r="SND100" s="156"/>
      <c r="SNE100" s="156"/>
      <c r="SNF100" s="156"/>
      <c r="SNG100" s="156"/>
      <c r="SNH100" s="156"/>
      <c r="SNI100" s="156"/>
      <c r="SNJ100" s="156"/>
      <c r="SNK100" s="156"/>
      <c r="SNL100" s="156"/>
      <c r="SNM100" s="156"/>
      <c r="SNN100" s="156"/>
      <c r="SNO100" s="156"/>
      <c r="SNP100" s="156"/>
      <c r="SNQ100" s="156"/>
      <c r="SNR100" s="156"/>
      <c r="SNS100" s="156"/>
      <c r="SNT100" s="156"/>
      <c r="SNU100" s="156"/>
      <c r="SNV100" s="156"/>
      <c r="SNW100" s="156"/>
      <c r="SNX100" s="156"/>
      <c r="SNY100" s="156"/>
      <c r="SNZ100" s="156"/>
      <c r="SOA100" s="156"/>
      <c r="SOB100" s="156"/>
      <c r="SOC100" s="156"/>
      <c r="SOD100" s="156"/>
      <c r="SOE100" s="156"/>
      <c r="SOF100" s="156"/>
      <c r="SOG100" s="156"/>
      <c r="SOH100" s="156"/>
      <c r="SOI100" s="156"/>
      <c r="SOJ100" s="156"/>
      <c r="SOK100" s="156"/>
      <c r="SOL100" s="156"/>
      <c r="SOM100" s="156"/>
      <c r="SON100" s="156"/>
      <c r="SOO100" s="156"/>
      <c r="SOP100" s="156"/>
      <c r="SOQ100" s="156"/>
      <c r="SOR100" s="156"/>
      <c r="SOS100" s="156"/>
      <c r="SOT100" s="156"/>
      <c r="SOU100" s="156"/>
      <c r="SOV100" s="156"/>
      <c r="SOW100" s="156"/>
      <c r="SOX100" s="156"/>
      <c r="SOY100" s="156"/>
      <c r="SOZ100" s="156"/>
      <c r="SPA100" s="156"/>
      <c r="SPB100" s="156"/>
      <c r="SPC100" s="156"/>
      <c r="SPD100" s="156"/>
      <c r="SPE100" s="156"/>
      <c r="SPF100" s="156"/>
      <c r="SPG100" s="156"/>
      <c r="SPH100" s="156"/>
      <c r="SPI100" s="156"/>
      <c r="SPJ100" s="156"/>
      <c r="SPK100" s="156"/>
      <c r="SPL100" s="156"/>
      <c r="SPM100" s="156"/>
      <c r="SPN100" s="156"/>
      <c r="SPO100" s="156"/>
      <c r="SPP100" s="156"/>
      <c r="SPQ100" s="156"/>
      <c r="SPR100" s="156"/>
      <c r="SPS100" s="156"/>
      <c r="SPT100" s="156"/>
      <c r="SPU100" s="156"/>
      <c r="SPV100" s="156"/>
      <c r="SPW100" s="156"/>
      <c r="SPX100" s="156"/>
      <c r="SPY100" s="156"/>
      <c r="SPZ100" s="156"/>
      <c r="SQA100" s="156"/>
      <c r="SQB100" s="156"/>
      <c r="SQC100" s="156"/>
      <c r="SQD100" s="156"/>
      <c r="SQE100" s="156"/>
      <c r="SQF100" s="156"/>
      <c r="SQG100" s="156"/>
      <c r="SQH100" s="156"/>
      <c r="SQI100" s="156"/>
      <c r="SQJ100" s="156"/>
      <c r="SQK100" s="156"/>
      <c r="SQL100" s="156"/>
      <c r="SQM100" s="156"/>
      <c r="SQN100" s="156"/>
      <c r="SQO100" s="156"/>
      <c r="SQP100" s="156"/>
      <c r="SQQ100" s="156"/>
      <c r="SQR100" s="156"/>
      <c r="SQS100" s="156"/>
      <c r="SQT100" s="156"/>
      <c r="SQU100" s="156"/>
      <c r="SQV100" s="156"/>
      <c r="SQW100" s="156"/>
      <c r="SQX100" s="156"/>
      <c r="SQY100" s="156"/>
      <c r="SQZ100" s="156"/>
      <c r="SRA100" s="156"/>
      <c r="SRB100" s="156"/>
      <c r="SRC100" s="156"/>
      <c r="SRD100" s="156"/>
      <c r="SRE100" s="156"/>
      <c r="SRF100" s="156"/>
      <c r="SRG100" s="156"/>
      <c r="SRH100" s="156"/>
      <c r="SRI100" s="156"/>
      <c r="SRJ100" s="156"/>
      <c r="SRK100" s="156"/>
      <c r="SRL100" s="156"/>
      <c r="SRM100" s="156"/>
      <c r="SRN100" s="156"/>
      <c r="SRO100" s="156"/>
      <c r="SRP100" s="156"/>
      <c r="SRQ100" s="156"/>
      <c r="SRR100" s="156"/>
      <c r="SRS100" s="156"/>
      <c r="SRT100" s="156"/>
      <c r="SRU100" s="156"/>
      <c r="SRV100" s="156"/>
      <c r="SRW100" s="156"/>
      <c r="SRX100" s="156"/>
      <c r="SRY100" s="156"/>
      <c r="SRZ100" s="156"/>
      <c r="SSA100" s="156"/>
      <c r="SSB100" s="156"/>
      <c r="SSC100" s="156"/>
      <c r="SSD100" s="156"/>
      <c r="SSE100" s="156"/>
      <c r="SSF100" s="156"/>
      <c r="SSG100" s="156"/>
      <c r="SSH100" s="156"/>
      <c r="SSI100" s="156"/>
      <c r="SSJ100" s="156"/>
      <c r="SSK100" s="156"/>
      <c r="SSL100" s="156"/>
      <c r="SSM100" s="156"/>
      <c r="SSN100" s="156"/>
      <c r="SSO100" s="156"/>
      <c r="SSP100" s="156"/>
      <c r="SSQ100" s="156"/>
      <c r="SSR100" s="156"/>
      <c r="SSS100" s="156"/>
      <c r="SST100" s="156"/>
      <c r="SSU100" s="156"/>
      <c r="SSV100" s="156"/>
      <c r="SSW100" s="156"/>
      <c r="SSX100" s="156"/>
      <c r="SSY100" s="156"/>
      <c r="SSZ100" s="156"/>
      <c r="STA100" s="156"/>
      <c r="STB100" s="156"/>
      <c r="STC100" s="156"/>
      <c r="STD100" s="156"/>
      <c r="STE100" s="156"/>
      <c r="STF100" s="156"/>
      <c r="STG100" s="156"/>
      <c r="STH100" s="156"/>
      <c r="STI100" s="156"/>
      <c r="STJ100" s="156"/>
      <c r="STK100" s="156"/>
      <c r="STL100" s="156"/>
      <c r="STM100" s="156"/>
      <c r="STN100" s="156"/>
      <c r="STO100" s="156"/>
      <c r="STP100" s="156"/>
      <c r="STQ100" s="156"/>
      <c r="STR100" s="156"/>
      <c r="STS100" s="156"/>
      <c r="STT100" s="156"/>
      <c r="STU100" s="156"/>
      <c r="STV100" s="156"/>
      <c r="STW100" s="156"/>
      <c r="STX100" s="156"/>
      <c r="STY100" s="156"/>
      <c r="STZ100" s="156"/>
      <c r="SUA100" s="156"/>
      <c r="SUB100" s="156"/>
      <c r="SUC100" s="156"/>
      <c r="SUD100" s="156"/>
      <c r="SUE100" s="156"/>
      <c r="SUF100" s="156"/>
      <c r="SUG100" s="156"/>
      <c r="SUH100" s="156"/>
      <c r="SUI100" s="156"/>
      <c r="SUJ100" s="156"/>
      <c r="SUK100" s="156"/>
      <c r="SUL100" s="156"/>
      <c r="SUM100" s="156"/>
      <c r="SUN100" s="156"/>
      <c r="SUO100" s="156"/>
      <c r="SUP100" s="156"/>
      <c r="SUQ100" s="156"/>
      <c r="SUR100" s="156"/>
      <c r="SUS100" s="156"/>
      <c r="SUT100" s="156"/>
      <c r="SUU100" s="156"/>
      <c r="SUV100" s="156"/>
      <c r="SUW100" s="156"/>
      <c r="SUX100" s="156"/>
      <c r="SUY100" s="156"/>
      <c r="SUZ100" s="156"/>
      <c r="SVA100" s="156"/>
      <c r="SVB100" s="156"/>
      <c r="SVC100" s="156"/>
      <c r="SVD100" s="156"/>
      <c r="SVE100" s="156"/>
      <c r="SVF100" s="156"/>
      <c r="SVG100" s="156"/>
      <c r="SVH100" s="156"/>
      <c r="SVI100" s="156"/>
      <c r="SVJ100" s="156"/>
      <c r="SVK100" s="156"/>
      <c r="SVL100" s="156"/>
      <c r="SVM100" s="156"/>
      <c r="SVN100" s="156"/>
      <c r="SVO100" s="156"/>
      <c r="SVP100" s="156"/>
      <c r="SVQ100" s="156"/>
      <c r="SVR100" s="156"/>
      <c r="SVS100" s="156"/>
      <c r="SVT100" s="156"/>
      <c r="SVU100" s="156"/>
      <c r="SVV100" s="156"/>
      <c r="SVW100" s="156"/>
      <c r="SVX100" s="156"/>
      <c r="SVY100" s="156"/>
      <c r="SVZ100" s="156"/>
      <c r="SWA100" s="156"/>
      <c r="SWB100" s="156"/>
      <c r="SWC100" s="156"/>
      <c r="SWD100" s="156"/>
      <c r="SWE100" s="156"/>
      <c r="SWF100" s="156"/>
      <c r="SWG100" s="156"/>
      <c r="SWH100" s="156"/>
      <c r="SWI100" s="156"/>
      <c r="SWJ100" s="156"/>
      <c r="SWK100" s="156"/>
      <c r="SWL100" s="156"/>
      <c r="SWM100" s="156"/>
      <c r="SWN100" s="156"/>
      <c r="SWO100" s="156"/>
      <c r="SWP100" s="156"/>
      <c r="SWQ100" s="156"/>
      <c r="SWR100" s="156"/>
      <c r="SWS100" s="156"/>
      <c r="SWT100" s="156"/>
      <c r="SWU100" s="156"/>
      <c r="SWV100" s="156"/>
      <c r="SWW100" s="156"/>
      <c r="SWX100" s="156"/>
      <c r="SWY100" s="156"/>
      <c r="SWZ100" s="156"/>
      <c r="SXA100" s="156"/>
      <c r="SXB100" s="156"/>
      <c r="SXC100" s="156"/>
      <c r="SXD100" s="156"/>
      <c r="SXE100" s="156"/>
      <c r="SXF100" s="156"/>
      <c r="SXG100" s="156"/>
      <c r="SXH100" s="156"/>
      <c r="SXI100" s="156"/>
      <c r="SXJ100" s="156"/>
      <c r="SXK100" s="156"/>
      <c r="SXL100" s="156"/>
      <c r="SXM100" s="156"/>
      <c r="SXN100" s="156"/>
      <c r="SXO100" s="156"/>
      <c r="SXP100" s="156"/>
      <c r="SXQ100" s="156"/>
      <c r="SXR100" s="156"/>
      <c r="SXS100" s="156"/>
      <c r="SXT100" s="156"/>
      <c r="SXU100" s="156"/>
      <c r="SXV100" s="156"/>
      <c r="SXW100" s="156"/>
      <c r="SXX100" s="156"/>
      <c r="SXY100" s="156"/>
      <c r="SXZ100" s="156"/>
      <c r="SYA100" s="156"/>
      <c r="SYB100" s="156"/>
      <c r="SYC100" s="156"/>
      <c r="SYD100" s="156"/>
      <c r="SYE100" s="156"/>
      <c r="SYF100" s="156"/>
      <c r="SYG100" s="156"/>
      <c r="SYH100" s="156"/>
      <c r="SYI100" s="156"/>
      <c r="SYJ100" s="156"/>
      <c r="SYK100" s="156"/>
      <c r="SYL100" s="156"/>
      <c r="SYM100" s="156"/>
      <c r="SYN100" s="156"/>
      <c r="SYO100" s="156"/>
      <c r="SYP100" s="156"/>
      <c r="SYQ100" s="156"/>
      <c r="SYR100" s="156"/>
      <c r="SYS100" s="156"/>
      <c r="SYT100" s="156"/>
      <c r="SYU100" s="156"/>
      <c r="SYV100" s="156"/>
      <c r="SYW100" s="156"/>
      <c r="SYX100" s="156"/>
      <c r="SYY100" s="156"/>
      <c r="SYZ100" s="156"/>
      <c r="SZA100" s="156"/>
      <c r="SZB100" s="156"/>
      <c r="SZC100" s="156"/>
      <c r="SZD100" s="156"/>
      <c r="SZE100" s="156"/>
      <c r="SZF100" s="156"/>
      <c r="SZG100" s="156"/>
      <c r="SZH100" s="156"/>
      <c r="SZI100" s="156"/>
      <c r="SZJ100" s="156"/>
      <c r="SZK100" s="156"/>
      <c r="SZL100" s="156"/>
      <c r="SZM100" s="156"/>
      <c r="SZN100" s="156"/>
      <c r="SZO100" s="156"/>
      <c r="SZP100" s="156"/>
      <c r="SZQ100" s="156"/>
      <c r="SZR100" s="156"/>
      <c r="SZS100" s="156"/>
      <c r="SZT100" s="156"/>
      <c r="SZU100" s="156"/>
      <c r="SZV100" s="156"/>
      <c r="SZW100" s="156"/>
      <c r="SZX100" s="156"/>
      <c r="SZY100" s="156"/>
      <c r="SZZ100" s="156"/>
      <c r="TAA100" s="156"/>
      <c r="TAB100" s="156"/>
      <c r="TAC100" s="156"/>
      <c r="TAD100" s="156"/>
      <c r="TAE100" s="156"/>
      <c r="TAF100" s="156"/>
      <c r="TAG100" s="156"/>
      <c r="TAH100" s="156"/>
      <c r="TAI100" s="156"/>
      <c r="TAJ100" s="156"/>
      <c r="TAK100" s="156"/>
      <c r="TAL100" s="156"/>
      <c r="TAM100" s="156"/>
      <c r="TAN100" s="156"/>
      <c r="TAO100" s="156"/>
      <c r="TAP100" s="156"/>
      <c r="TAQ100" s="156"/>
      <c r="TAR100" s="156"/>
      <c r="TAS100" s="156"/>
      <c r="TAT100" s="156"/>
      <c r="TAU100" s="156"/>
      <c r="TAV100" s="156"/>
      <c r="TAW100" s="156"/>
      <c r="TAX100" s="156"/>
      <c r="TAY100" s="156"/>
      <c r="TAZ100" s="156"/>
      <c r="TBA100" s="156"/>
      <c r="TBB100" s="156"/>
      <c r="TBC100" s="156"/>
      <c r="TBD100" s="156"/>
      <c r="TBE100" s="156"/>
      <c r="TBF100" s="156"/>
      <c r="TBG100" s="156"/>
      <c r="TBH100" s="156"/>
      <c r="TBI100" s="156"/>
      <c r="TBJ100" s="156"/>
      <c r="TBK100" s="156"/>
      <c r="TBL100" s="156"/>
      <c r="TBM100" s="156"/>
      <c r="TBN100" s="156"/>
      <c r="TBO100" s="156"/>
      <c r="TBP100" s="156"/>
      <c r="TBQ100" s="156"/>
      <c r="TBR100" s="156"/>
      <c r="TBS100" s="156"/>
      <c r="TBT100" s="156"/>
      <c r="TBU100" s="156"/>
      <c r="TBV100" s="156"/>
      <c r="TBW100" s="156"/>
      <c r="TBX100" s="156"/>
      <c r="TBY100" s="156"/>
      <c r="TBZ100" s="156"/>
      <c r="TCA100" s="156"/>
      <c r="TCB100" s="156"/>
      <c r="TCC100" s="156"/>
      <c r="TCD100" s="156"/>
      <c r="TCE100" s="156"/>
      <c r="TCF100" s="156"/>
      <c r="TCG100" s="156"/>
      <c r="TCH100" s="156"/>
      <c r="TCI100" s="156"/>
      <c r="TCJ100" s="156"/>
      <c r="TCK100" s="156"/>
      <c r="TCL100" s="156"/>
      <c r="TCM100" s="156"/>
      <c r="TCN100" s="156"/>
      <c r="TCO100" s="156"/>
      <c r="TCP100" s="156"/>
      <c r="TCQ100" s="156"/>
      <c r="TCR100" s="156"/>
      <c r="TCS100" s="156"/>
      <c r="TCT100" s="156"/>
      <c r="TCU100" s="156"/>
      <c r="TCV100" s="156"/>
      <c r="TCW100" s="156"/>
      <c r="TCX100" s="156"/>
      <c r="TCY100" s="156"/>
      <c r="TCZ100" s="156"/>
      <c r="TDA100" s="156"/>
      <c r="TDB100" s="156"/>
      <c r="TDC100" s="156"/>
      <c r="TDD100" s="156"/>
      <c r="TDE100" s="156"/>
      <c r="TDF100" s="156"/>
      <c r="TDG100" s="156"/>
      <c r="TDH100" s="156"/>
      <c r="TDI100" s="156"/>
      <c r="TDJ100" s="156"/>
      <c r="TDK100" s="156"/>
      <c r="TDL100" s="156"/>
      <c r="TDM100" s="156"/>
      <c r="TDN100" s="156"/>
      <c r="TDO100" s="156"/>
      <c r="TDP100" s="156"/>
      <c r="TDQ100" s="156"/>
      <c r="TDR100" s="156"/>
      <c r="TDS100" s="156"/>
      <c r="TDT100" s="156"/>
      <c r="TDU100" s="156"/>
      <c r="TDV100" s="156"/>
      <c r="TDW100" s="156"/>
      <c r="TDX100" s="156"/>
      <c r="TDY100" s="156"/>
      <c r="TDZ100" s="156"/>
      <c r="TEA100" s="156"/>
      <c r="TEB100" s="156"/>
      <c r="TEC100" s="156"/>
      <c r="TED100" s="156"/>
      <c r="TEE100" s="156"/>
      <c r="TEF100" s="156"/>
      <c r="TEG100" s="156"/>
      <c r="TEH100" s="156"/>
      <c r="TEI100" s="156"/>
      <c r="TEJ100" s="156"/>
      <c r="TEK100" s="156"/>
      <c r="TEL100" s="156"/>
      <c r="TEM100" s="156"/>
      <c r="TEN100" s="156"/>
      <c r="TEO100" s="156"/>
      <c r="TEP100" s="156"/>
      <c r="TEQ100" s="156"/>
      <c r="TER100" s="156"/>
      <c r="TES100" s="156"/>
      <c r="TET100" s="156"/>
      <c r="TEU100" s="156"/>
      <c r="TEV100" s="156"/>
      <c r="TEW100" s="156"/>
      <c r="TEX100" s="156"/>
      <c r="TEY100" s="156"/>
      <c r="TEZ100" s="156"/>
      <c r="TFA100" s="156"/>
      <c r="TFB100" s="156"/>
      <c r="TFC100" s="156"/>
      <c r="TFD100" s="156"/>
      <c r="TFE100" s="156"/>
      <c r="TFF100" s="156"/>
      <c r="TFG100" s="156"/>
      <c r="TFH100" s="156"/>
      <c r="TFI100" s="156"/>
      <c r="TFJ100" s="156"/>
      <c r="TFK100" s="156"/>
      <c r="TFL100" s="156"/>
      <c r="TFM100" s="156"/>
      <c r="TFN100" s="156"/>
      <c r="TFO100" s="156"/>
      <c r="TFP100" s="156"/>
      <c r="TFQ100" s="156"/>
      <c r="TFR100" s="156"/>
      <c r="TFS100" s="156"/>
      <c r="TFT100" s="156"/>
      <c r="TFU100" s="156"/>
      <c r="TFV100" s="156"/>
      <c r="TFW100" s="156"/>
      <c r="TFX100" s="156"/>
      <c r="TFY100" s="156"/>
      <c r="TFZ100" s="156"/>
      <c r="TGA100" s="156"/>
      <c r="TGB100" s="156"/>
      <c r="TGC100" s="156"/>
      <c r="TGD100" s="156"/>
      <c r="TGE100" s="156"/>
      <c r="TGF100" s="156"/>
      <c r="TGG100" s="156"/>
      <c r="TGH100" s="156"/>
      <c r="TGI100" s="156"/>
      <c r="TGJ100" s="156"/>
      <c r="TGK100" s="156"/>
      <c r="TGL100" s="156"/>
      <c r="TGM100" s="156"/>
      <c r="TGN100" s="156"/>
      <c r="TGO100" s="156"/>
      <c r="TGP100" s="156"/>
      <c r="TGQ100" s="156"/>
      <c r="TGR100" s="156"/>
      <c r="TGS100" s="156"/>
      <c r="TGT100" s="156"/>
      <c r="TGU100" s="156"/>
      <c r="TGV100" s="156"/>
      <c r="TGW100" s="156"/>
      <c r="TGX100" s="156"/>
      <c r="TGY100" s="156"/>
      <c r="TGZ100" s="156"/>
      <c r="THA100" s="156"/>
      <c r="THB100" s="156"/>
      <c r="THC100" s="156"/>
      <c r="THD100" s="156"/>
      <c r="THE100" s="156"/>
      <c r="THF100" s="156"/>
      <c r="THG100" s="156"/>
      <c r="THH100" s="156"/>
      <c r="THI100" s="156"/>
      <c r="THJ100" s="156"/>
      <c r="THK100" s="156"/>
      <c r="THL100" s="156"/>
      <c r="THM100" s="156"/>
      <c r="THN100" s="156"/>
      <c r="THO100" s="156"/>
      <c r="THP100" s="156"/>
      <c r="THQ100" s="156"/>
      <c r="THR100" s="156"/>
      <c r="THS100" s="156"/>
      <c r="THT100" s="156"/>
      <c r="THU100" s="156"/>
      <c r="THV100" s="156"/>
      <c r="THW100" s="156"/>
      <c r="THX100" s="156"/>
      <c r="THY100" s="156"/>
      <c r="THZ100" s="156"/>
      <c r="TIA100" s="156"/>
      <c r="TIB100" s="156"/>
      <c r="TIC100" s="156"/>
      <c r="TID100" s="156"/>
      <c r="TIE100" s="156"/>
      <c r="TIF100" s="156"/>
      <c r="TIG100" s="156"/>
      <c r="TIH100" s="156"/>
      <c r="TII100" s="156"/>
      <c r="TIJ100" s="156"/>
      <c r="TIK100" s="156"/>
      <c r="TIL100" s="156"/>
      <c r="TIM100" s="156"/>
      <c r="TIN100" s="156"/>
      <c r="TIO100" s="156"/>
      <c r="TIP100" s="156"/>
      <c r="TIQ100" s="156"/>
      <c r="TIR100" s="156"/>
      <c r="TIS100" s="156"/>
      <c r="TIT100" s="156"/>
      <c r="TIU100" s="156"/>
      <c r="TIV100" s="156"/>
      <c r="TIW100" s="156"/>
      <c r="TIX100" s="156"/>
      <c r="TIY100" s="156"/>
      <c r="TIZ100" s="156"/>
      <c r="TJA100" s="156"/>
      <c r="TJB100" s="156"/>
      <c r="TJC100" s="156"/>
      <c r="TJD100" s="156"/>
      <c r="TJE100" s="156"/>
      <c r="TJF100" s="156"/>
      <c r="TJG100" s="156"/>
      <c r="TJH100" s="156"/>
      <c r="TJI100" s="156"/>
      <c r="TJJ100" s="156"/>
      <c r="TJK100" s="156"/>
      <c r="TJL100" s="156"/>
      <c r="TJM100" s="156"/>
      <c r="TJN100" s="156"/>
      <c r="TJO100" s="156"/>
      <c r="TJP100" s="156"/>
      <c r="TJQ100" s="156"/>
      <c r="TJR100" s="156"/>
      <c r="TJS100" s="156"/>
      <c r="TJT100" s="156"/>
      <c r="TJU100" s="156"/>
      <c r="TJV100" s="156"/>
      <c r="TJW100" s="156"/>
      <c r="TJX100" s="156"/>
      <c r="TJY100" s="156"/>
      <c r="TJZ100" s="156"/>
      <c r="TKA100" s="156"/>
      <c r="TKB100" s="156"/>
      <c r="TKC100" s="156"/>
      <c r="TKD100" s="156"/>
      <c r="TKE100" s="156"/>
      <c r="TKF100" s="156"/>
      <c r="TKG100" s="156"/>
      <c r="TKH100" s="156"/>
      <c r="TKI100" s="156"/>
      <c r="TKJ100" s="156"/>
      <c r="TKK100" s="156"/>
      <c r="TKL100" s="156"/>
      <c r="TKM100" s="156"/>
      <c r="TKN100" s="156"/>
      <c r="TKO100" s="156"/>
      <c r="TKP100" s="156"/>
      <c r="TKQ100" s="156"/>
      <c r="TKR100" s="156"/>
      <c r="TKS100" s="156"/>
      <c r="TKT100" s="156"/>
      <c r="TKU100" s="156"/>
      <c r="TKV100" s="156"/>
      <c r="TKW100" s="156"/>
      <c r="TKX100" s="156"/>
      <c r="TKY100" s="156"/>
      <c r="TKZ100" s="156"/>
      <c r="TLA100" s="156"/>
      <c r="TLB100" s="156"/>
      <c r="TLC100" s="156"/>
      <c r="TLD100" s="156"/>
      <c r="TLE100" s="156"/>
      <c r="TLF100" s="156"/>
      <c r="TLG100" s="156"/>
      <c r="TLH100" s="156"/>
      <c r="TLI100" s="156"/>
      <c r="TLJ100" s="156"/>
      <c r="TLK100" s="156"/>
      <c r="TLL100" s="156"/>
      <c r="TLM100" s="156"/>
      <c r="TLN100" s="156"/>
      <c r="TLO100" s="156"/>
      <c r="TLP100" s="156"/>
      <c r="TLQ100" s="156"/>
      <c r="TLR100" s="156"/>
      <c r="TLS100" s="156"/>
      <c r="TLT100" s="156"/>
      <c r="TLU100" s="156"/>
      <c r="TLV100" s="156"/>
      <c r="TLW100" s="156"/>
      <c r="TLX100" s="156"/>
      <c r="TLY100" s="156"/>
      <c r="TLZ100" s="156"/>
      <c r="TMA100" s="156"/>
      <c r="TMB100" s="156"/>
      <c r="TMC100" s="156"/>
      <c r="TMD100" s="156"/>
      <c r="TME100" s="156"/>
      <c r="TMF100" s="156"/>
      <c r="TMG100" s="156"/>
      <c r="TMH100" s="156"/>
      <c r="TMI100" s="156"/>
      <c r="TMJ100" s="156"/>
      <c r="TMK100" s="156"/>
      <c r="TML100" s="156"/>
      <c r="TMM100" s="156"/>
      <c r="TMN100" s="156"/>
      <c r="TMO100" s="156"/>
      <c r="TMP100" s="156"/>
      <c r="TMQ100" s="156"/>
      <c r="TMR100" s="156"/>
      <c r="TMS100" s="156"/>
      <c r="TMT100" s="156"/>
      <c r="TMU100" s="156"/>
      <c r="TMV100" s="156"/>
      <c r="TMW100" s="156"/>
      <c r="TMX100" s="156"/>
      <c r="TMY100" s="156"/>
      <c r="TMZ100" s="156"/>
      <c r="TNA100" s="156"/>
      <c r="TNB100" s="156"/>
      <c r="TNC100" s="156"/>
      <c r="TND100" s="156"/>
      <c r="TNE100" s="156"/>
      <c r="TNF100" s="156"/>
      <c r="TNG100" s="156"/>
      <c r="TNH100" s="156"/>
      <c r="TNI100" s="156"/>
      <c r="TNJ100" s="156"/>
      <c r="TNK100" s="156"/>
      <c r="TNL100" s="156"/>
      <c r="TNM100" s="156"/>
      <c r="TNN100" s="156"/>
      <c r="TNO100" s="156"/>
      <c r="TNP100" s="156"/>
      <c r="TNQ100" s="156"/>
      <c r="TNR100" s="156"/>
      <c r="TNS100" s="156"/>
      <c r="TNT100" s="156"/>
      <c r="TNU100" s="156"/>
      <c r="TNV100" s="156"/>
      <c r="TNW100" s="156"/>
      <c r="TNX100" s="156"/>
      <c r="TNY100" s="156"/>
      <c r="TNZ100" s="156"/>
      <c r="TOA100" s="156"/>
      <c r="TOB100" s="156"/>
      <c r="TOC100" s="156"/>
      <c r="TOD100" s="156"/>
      <c r="TOE100" s="156"/>
      <c r="TOF100" s="156"/>
      <c r="TOG100" s="156"/>
      <c r="TOH100" s="156"/>
      <c r="TOI100" s="156"/>
      <c r="TOJ100" s="156"/>
      <c r="TOK100" s="156"/>
      <c r="TOL100" s="156"/>
      <c r="TOM100" s="156"/>
      <c r="TON100" s="156"/>
      <c r="TOO100" s="156"/>
      <c r="TOP100" s="156"/>
      <c r="TOQ100" s="156"/>
      <c r="TOR100" s="156"/>
      <c r="TOS100" s="156"/>
      <c r="TOT100" s="156"/>
      <c r="TOU100" s="156"/>
      <c r="TOV100" s="156"/>
      <c r="TOW100" s="156"/>
      <c r="TOX100" s="156"/>
      <c r="TOY100" s="156"/>
      <c r="TOZ100" s="156"/>
      <c r="TPA100" s="156"/>
      <c r="TPB100" s="156"/>
      <c r="TPC100" s="156"/>
      <c r="TPD100" s="156"/>
      <c r="TPE100" s="156"/>
      <c r="TPF100" s="156"/>
      <c r="TPG100" s="156"/>
      <c r="TPH100" s="156"/>
      <c r="TPI100" s="156"/>
      <c r="TPJ100" s="156"/>
      <c r="TPK100" s="156"/>
      <c r="TPL100" s="156"/>
      <c r="TPM100" s="156"/>
      <c r="TPN100" s="156"/>
      <c r="TPO100" s="156"/>
      <c r="TPP100" s="156"/>
      <c r="TPQ100" s="156"/>
      <c r="TPR100" s="156"/>
      <c r="TPS100" s="156"/>
      <c r="TPT100" s="156"/>
      <c r="TPU100" s="156"/>
      <c r="TPV100" s="156"/>
      <c r="TPW100" s="156"/>
      <c r="TPX100" s="156"/>
      <c r="TPY100" s="156"/>
      <c r="TPZ100" s="156"/>
      <c r="TQA100" s="156"/>
      <c r="TQB100" s="156"/>
      <c r="TQC100" s="156"/>
      <c r="TQD100" s="156"/>
      <c r="TQE100" s="156"/>
      <c r="TQF100" s="156"/>
      <c r="TQG100" s="156"/>
      <c r="TQH100" s="156"/>
      <c r="TQI100" s="156"/>
      <c r="TQJ100" s="156"/>
      <c r="TQK100" s="156"/>
      <c r="TQL100" s="156"/>
      <c r="TQM100" s="156"/>
      <c r="TQN100" s="156"/>
      <c r="TQO100" s="156"/>
      <c r="TQP100" s="156"/>
      <c r="TQQ100" s="156"/>
      <c r="TQR100" s="156"/>
      <c r="TQS100" s="156"/>
      <c r="TQT100" s="156"/>
      <c r="TQU100" s="156"/>
      <c r="TQV100" s="156"/>
      <c r="TQW100" s="156"/>
      <c r="TQX100" s="156"/>
      <c r="TQY100" s="156"/>
      <c r="TQZ100" s="156"/>
      <c r="TRA100" s="156"/>
      <c r="TRB100" s="156"/>
      <c r="TRC100" s="156"/>
      <c r="TRD100" s="156"/>
      <c r="TRE100" s="156"/>
      <c r="TRF100" s="156"/>
      <c r="TRG100" s="156"/>
      <c r="TRH100" s="156"/>
      <c r="TRI100" s="156"/>
      <c r="TRJ100" s="156"/>
      <c r="TRK100" s="156"/>
      <c r="TRL100" s="156"/>
      <c r="TRM100" s="156"/>
      <c r="TRN100" s="156"/>
      <c r="TRO100" s="156"/>
      <c r="TRP100" s="156"/>
      <c r="TRQ100" s="156"/>
      <c r="TRR100" s="156"/>
      <c r="TRS100" s="156"/>
      <c r="TRT100" s="156"/>
      <c r="TRU100" s="156"/>
      <c r="TRV100" s="156"/>
      <c r="TRW100" s="156"/>
      <c r="TRX100" s="156"/>
      <c r="TRY100" s="156"/>
      <c r="TRZ100" s="156"/>
      <c r="TSA100" s="156"/>
      <c r="TSB100" s="156"/>
      <c r="TSC100" s="156"/>
      <c r="TSD100" s="156"/>
      <c r="TSE100" s="156"/>
      <c r="TSF100" s="156"/>
      <c r="TSG100" s="156"/>
      <c r="TSH100" s="156"/>
      <c r="TSI100" s="156"/>
      <c r="TSJ100" s="156"/>
      <c r="TSK100" s="156"/>
      <c r="TSL100" s="156"/>
      <c r="TSM100" s="156"/>
      <c r="TSN100" s="156"/>
      <c r="TSO100" s="156"/>
      <c r="TSP100" s="156"/>
      <c r="TSQ100" s="156"/>
      <c r="TSR100" s="156"/>
      <c r="TSS100" s="156"/>
      <c r="TST100" s="156"/>
      <c r="TSU100" s="156"/>
      <c r="TSV100" s="156"/>
      <c r="TSW100" s="156"/>
      <c r="TSX100" s="156"/>
      <c r="TSY100" s="156"/>
      <c r="TSZ100" s="156"/>
      <c r="TTA100" s="156"/>
      <c r="TTB100" s="156"/>
      <c r="TTC100" s="156"/>
      <c r="TTD100" s="156"/>
      <c r="TTE100" s="156"/>
      <c r="TTF100" s="156"/>
      <c r="TTG100" s="156"/>
      <c r="TTH100" s="156"/>
      <c r="TTI100" s="156"/>
      <c r="TTJ100" s="156"/>
      <c r="TTK100" s="156"/>
      <c r="TTL100" s="156"/>
      <c r="TTM100" s="156"/>
      <c r="TTN100" s="156"/>
      <c r="TTO100" s="156"/>
      <c r="TTP100" s="156"/>
      <c r="TTQ100" s="156"/>
      <c r="TTR100" s="156"/>
      <c r="TTS100" s="156"/>
      <c r="TTT100" s="156"/>
      <c r="TTU100" s="156"/>
      <c r="TTV100" s="156"/>
      <c r="TTW100" s="156"/>
      <c r="TTX100" s="156"/>
      <c r="TTY100" s="156"/>
      <c r="TTZ100" s="156"/>
      <c r="TUA100" s="156"/>
      <c r="TUB100" s="156"/>
      <c r="TUC100" s="156"/>
      <c r="TUD100" s="156"/>
      <c r="TUE100" s="156"/>
      <c r="TUF100" s="156"/>
      <c r="TUG100" s="156"/>
      <c r="TUH100" s="156"/>
      <c r="TUI100" s="156"/>
      <c r="TUJ100" s="156"/>
      <c r="TUK100" s="156"/>
      <c r="TUL100" s="156"/>
      <c r="TUM100" s="156"/>
      <c r="TUN100" s="156"/>
      <c r="TUO100" s="156"/>
      <c r="TUP100" s="156"/>
      <c r="TUQ100" s="156"/>
      <c r="TUR100" s="156"/>
      <c r="TUS100" s="156"/>
      <c r="TUT100" s="156"/>
      <c r="TUU100" s="156"/>
      <c r="TUV100" s="156"/>
      <c r="TUW100" s="156"/>
      <c r="TUX100" s="156"/>
      <c r="TUY100" s="156"/>
      <c r="TUZ100" s="156"/>
      <c r="TVA100" s="156"/>
      <c r="TVB100" s="156"/>
      <c r="TVC100" s="156"/>
      <c r="TVD100" s="156"/>
      <c r="TVE100" s="156"/>
      <c r="TVF100" s="156"/>
      <c r="TVG100" s="156"/>
      <c r="TVH100" s="156"/>
      <c r="TVI100" s="156"/>
      <c r="TVJ100" s="156"/>
      <c r="TVK100" s="156"/>
      <c r="TVL100" s="156"/>
      <c r="TVM100" s="156"/>
      <c r="TVN100" s="156"/>
      <c r="TVO100" s="156"/>
      <c r="TVP100" s="156"/>
      <c r="TVQ100" s="156"/>
      <c r="TVR100" s="156"/>
      <c r="TVS100" s="156"/>
      <c r="TVT100" s="156"/>
      <c r="TVU100" s="156"/>
      <c r="TVV100" s="156"/>
      <c r="TVW100" s="156"/>
      <c r="TVX100" s="156"/>
      <c r="TVY100" s="156"/>
      <c r="TVZ100" s="156"/>
      <c r="TWA100" s="156"/>
      <c r="TWB100" s="156"/>
      <c r="TWC100" s="156"/>
      <c r="TWD100" s="156"/>
      <c r="TWE100" s="156"/>
      <c r="TWF100" s="156"/>
      <c r="TWG100" s="156"/>
      <c r="TWH100" s="156"/>
      <c r="TWI100" s="156"/>
      <c r="TWJ100" s="156"/>
      <c r="TWK100" s="156"/>
      <c r="TWL100" s="156"/>
      <c r="TWM100" s="156"/>
      <c r="TWN100" s="156"/>
      <c r="TWO100" s="156"/>
      <c r="TWP100" s="156"/>
      <c r="TWQ100" s="156"/>
      <c r="TWR100" s="156"/>
      <c r="TWS100" s="156"/>
      <c r="TWT100" s="156"/>
      <c r="TWU100" s="156"/>
      <c r="TWV100" s="156"/>
      <c r="TWW100" s="156"/>
      <c r="TWX100" s="156"/>
      <c r="TWY100" s="156"/>
      <c r="TWZ100" s="156"/>
      <c r="TXA100" s="156"/>
      <c r="TXB100" s="156"/>
      <c r="TXC100" s="156"/>
      <c r="TXD100" s="156"/>
      <c r="TXE100" s="156"/>
      <c r="TXF100" s="156"/>
      <c r="TXG100" s="156"/>
      <c r="TXH100" s="156"/>
      <c r="TXI100" s="156"/>
      <c r="TXJ100" s="156"/>
      <c r="TXK100" s="156"/>
      <c r="TXL100" s="156"/>
      <c r="TXM100" s="156"/>
      <c r="TXN100" s="156"/>
      <c r="TXO100" s="156"/>
      <c r="TXP100" s="156"/>
      <c r="TXQ100" s="156"/>
      <c r="TXR100" s="156"/>
      <c r="TXS100" s="156"/>
      <c r="TXT100" s="156"/>
      <c r="TXU100" s="156"/>
      <c r="TXV100" s="156"/>
      <c r="TXW100" s="156"/>
      <c r="TXX100" s="156"/>
      <c r="TXY100" s="156"/>
      <c r="TXZ100" s="156"/>
      <c r="TYA100" s="156"/>
      <c r="TYB100" s="156"/>
      <c r="TYC100" s="156"/>
      <c r="TYD100" s="156"/>
      <c r="TYE100" s="156"/>
      <c r="TYF100" s="156"/>
      <c r="TYG100" s="156"/>
      <c r="TYH100" s="156"/>
      <c r="TYI100" s="156"/>
      <c r="TYJ100" s="156"/>
      <c r="TYK100" s="156"/>
      <c r="TYL100" s="156"/>
      <c r="TYM100" s="156"/>
      <c r="TYN100" s="156"/>
      <c r="TYO100" s="156"/>
      <c r="TYP100" s="156"/>
      <c r="TYQ100" s="156"/>
      <c r="TYR100" s="156"/>
      <c r="TYS100" s="156"/>
      <c r="TYT100" s="156"/>
      <c r="TYU100" s="156"/>
      <c r="TYV100" s="156"/>
      <c r="TYW100" s="156"/>
      <c r="TYX100" s="156"/>
      <c r="TYY100" s="156"/>
      <c r="TYZ100" s="156"/>
      <c r="TZA100" s="156"/>
      <c r="TZB100" s="156"/>
      <c r="TZC100" s="156"/>
      <c r="TZD100" s="156"/>
      <c r="TZE100" s="156"/>
      <c r="TZF100" s="156"/>
      <c r="TZG100" s="156"/>
      <c r="TZH100" s="156"/>
      <c r="TZI100" s="156"/>
      <c r="TZJ100" s="156"/>
      <c r="TZK100" s="156"/>
      <c r="TZL100" s="156"/>
      <c r="TZM100" s="156"/>
      <c r="TZN100" s="156"/>
      <c r="TZO100" s="156"/>
      <c r="TZP100" s="156"/>
      <c r="TZQ100" s="156"/>
      <c r="TZR100" s="156"/>
      <c r="TZS100" s="156"/>
      <c r="TZT100" s="156"/>
      <c r="TZU100" s="156"/>
      <c r="TZV100" s="156"/>
      <c r="TZW100" s="156"/>
      <c r="TZX100" s="156"/>
      <c r="TZY100" s="156"/>
      <c r="TZZ100" s="156"/>
      <c r="UAA100" s="156"/>
      <c r="UAB100" s="156"/>
      <c r="UAC100" s="156"/>
      <c r="UAD100" s="156"/>
      <c r="UAE100" s="156"/>
      <c r="UAF100" s="156"/>
      <c r="UAG100" s="156"/>
      <c r="UAH100" s="156"/>
      <c r="UAI100" s="156"/>
      <c r="UAJ100" s="156"/>
      <c r="UAK100" s="156"/>
      <c r="UAL100" s="156"/>
      <c r="UAM100" s="156"/>
      <c r="UAN100" s="156"/>
      <c r="UAO100" s="156"/>
      <c r="UAP100" s="156"/>
      <c r="UAQ100" s="156"/>
      <c r="UAR100" s="156"/>
      <c r="UAS100" s="156"/>
      <c r="UAT100" s="156"/>
      <c r="UAU100" s="156"/>
      <c r="UAV100" s="156"/>
      <c r="UAW100" s="156"/>
      <c r="UAX100" s="156"/>
      <c r="UAY100" s="156"/>
      <c r="UAZ100" s="156"/>
      <c r="UBA100" s="156"/>
      <c r="UBB100" s="156"/>
      <c r="UBC100" s="156"/>
      <c r="UBD100" s="156"/>
      <c r="UBE100" s="156"/>
      <c r="UBF100" s="156"/>
      <c r="UBG100" s="156"/>
      <c r="UBH100" s="156"/>
      <c r="UBI100" s="156"/>
      <c r="UBJ100" s="156"/>
      <c r="UBK100" s="156"/>
      <c r="UBL100" s="156"/>
      <c r="UBM100" s="156"/>
      <c r="UBN100" s="156"/>
      <c r="UBO100" s="156"/>
      <c r="UBP100" s="156"/>
      <c r="UBQ100" s="156"/>
      <c r="UBR100" s="156"/>
      <c r="UBS100" s="156"/>
      <c r="UBT100" s="156"/>
      <c r="UBU100" s="156"/>
      <c r="UBV100" s="156"/>
      <c r="UBW100" s="156"/>
      <c r="UBX100" s="156"/>
      <c r="UBY100" s="156"/>
      <c r="UBZ100" s="156"/>
      <c r="UCA100" s="156"/>
      <c r="UCB100" s="156"/>
      <c r="UCC100" s="156"/>
      <c r="UCD100" s="156"/>
      <c r="UCE100" s="156"/>
      <c r="UCF100" s="156"/>
      <c r="UCG100" s="156"/>
      <c r="UCH100" s="156"/>
      <c r="UCI100" s="156"/>
      <c r="UCJ100" s="156"/>
      <c r="UCK100" s="156"/>
      <c r="UCL100" s="156"/>
      <c r="UCM100" s="156"/>
      <c r="UCN100" s="156"/>
      <c r="UCO100" s="156"/>
      <c r="UCP100" s="156"/>
      <c r="UCQ100" s="156"/>
      <c r="UCR100" s="156"/>
      <c r="UCS100" s="156"/>
      <c r="UCT100" s="156"/>
      <c r="UCU100" s="156"/>
      <c r="UCV100" s="156"/>
      <c r="UCW100" s="156"/>
      <c r="UCX100" s="156"/>
      <c r="UCY100" s="156"/>
      <c r="UCZ100" s="156"/>
      <c r="UDA100" s="156"/>
      <c r="UDB100" s="156"/>
      <c r="UDC100" s="156"/>
      <c r="UDD100" s="156"/>
      <c r="UDE100" s="156"/>
      <c r="UDF100" s="156"/>
      <c r="UDG100" s="156"/>
      <c r="UDH100" s="156"/>
      <c r="UDI100" s="156"/>
      <c r="UDJ100" s="156"/>
      <c r="UDK100" s="156"/>
      <c r="UDL100" s="156"/>
      <c r="UDM100" s="156"/>
      <c r="UDN100" s="156"/>
      <c r="UDO100" s="156"/>
      <c r="UDP100" s="156"/>
      <c r="UDQ100" s="156"/>
      <c r="UDR100" s="156"/>
      <c r="UDS100" s="156"/>
      <c r="UDT100" s="156"/>
      <c r="UDU100" s="156"/>
      <c r="UDV100" s="156"/>
      <c r="UDW100" s="156"/>
      <c r="UDX100" s="156"/>
      <c r="UDY100" s="156"/>
      <c r="UDZ100" s="156"/>
      <c r="UEA100" s="156"/>
      <c r="UEB100" s="156"/>
      <c r="UEC100" s="156"/>
      <c r="UED100" s="156"/>
      <c r="UEE100" s="156"/>
      <c r="UEF100" s="156"/>
      <c r="UEG100" s="156"/>
      <c r="UEH100" s="156"/>
      <c r="UEI100" s="156"/>
      <c r="UEJ100" s="156"/>
      <c r="UEK100" s="156"/>
      <c r="UEL100" s="156"/>
      <c r="UEM100" s="156"/>
      <c r="UEN100" s="156"/>
      <c r="UEO100" s="156"/>
      <c r="UEP100" s="156"/>
      <c r="UEQ100" s="156"/>
      <c r="UER100" s="156"/>
      <c r="UES100" s="156"/>
      <c r="UET100" s="156"/>
      <c r="UEU100" s="156"/>
      <c r="UEV100" s="156"/>
      <c r="UEW100" s="156"/>
      <c r="UEX100" s="156"/>
      <c r="UEY100" s="156"/>
      <c r="UEZ100" s="156"/>
      <c r="UFA100" s="156"/>
      <c r="UFB100" s="156"/>
      <c r="UFC100" s="156"/>
      <c r="UFD100" s="156"/>
      <c r="UFE100" s="156"/>
      <c r="UFF100" s="156"/>
      <c r="UFG100" s="156"/>
      <c r="UFH100" s="156"/>
      <c r="UFI100" s="156"/>
      <c r="UFJ100" s="156"/>
      <c r="UFK100" s="156"/>
      <c r="UFL100" s="156"/>
      <c r="UFM100" s="156"/>
      <c r="UFN100" s="156"/>
      <c r="UFO100" s="156"/>
      <c r="UFP100" s="156"/>
      <c r="UFQ100" s="156"/>
      <c r="UFR100" s="156"/>
      <c r="UFS100" s="156"/>
      <c r="UFT100" s="156"/>
      <c r="UFU100" s="156"/>
      <c r="UFV100" s="156"/>
      <c r="UFW100" s="156"/>
      <c r="UFX100" s="156"/>
      <c r="UFY100" s="156"/>
      <c r="UFZ100" s="156"/>
      <c r="UGA100" s="156"/>
      <c r="UGB100" s="156"/>
      <c r="UGC100" s="156"/>
      <c r="UGD100" s="156"/>
      <c r="UGE100" s="156"/>
      <c r="UGF100" s="156"/>
      <c r="UGG100" s="156"/>
      <c r="UGH100" s="156"/>
      <c r="UGI100" s="156"/>
      <c r="UGJ100" s="156"/>
      <c r="UGK100" s="156"/>
      <c r="UGL100" s="156"/>
      <c r="UGM100" s="156"/>
      <c r="UGN100" s="156"/>
      <c r="UGO100" s="156"/>
      <c r="UGP100" s="156"/>
      <c r="UGQ100" s="156"/>
      <c r="UGR100" s="156"/>
      <c r="UGS100" s="156"/>
      <c r="UGT100" s="156"/>
      <c r="UGU100" s="156"/>
      <c r="UGV100" s="156"/>
      <c r="UGW100" s="156"/>
      <c r="UGX100" s="156"/>
      <c r="UGY100" s="156"/>
      <c r="UGZ100" s="156"/>
      <c r="UHA100" s="156"/>
      <c r="UHB100" s="156"/>
      <c r="UHC100" s="156"/>
      <c r="UHD100" s="156"/>
      <c r="UHE100" s="156"/>
      <c r="UHF100" s="156"/>
      <c r="UHG100" s="156"/>
      <c r="UHH100" s="156"/>
      <c r="UHI100" s="156"/>
      <c r="UHJ100" s="156"/>
      <c r="UHK100" s="156"/>
      <c r="UHL100" s="156"/>
      <c r="UHM100" s="156"/>
      <c r="UHN100" s="156"/>
      <c r="UHO100" s="156"/>
      <c r="UHP100" s="156"/>
      <c r="UHQ100" s="156"/>
      <c r="UHR100" s="156"/>
      <c r="UHS100" s="156"/>
      <c r="UHT100" s="156"/>
      <c r="UHU100" s="156"/>
      <c r="UHV100" s="156"/>
      <c r="UHW100" s="156"/>
      <c r="UHX100" s="156"/>
      <c r="UHY100" s="156"/>
      <c r="UHZ100" s="156"/>
      <c r="UIA100" s="156"/>
      <c r="UIB100" s="156"/>
      <c r="UIC100" s="156"/>
      <c r="UID100" s="156"/>
      <c r="UIE100" s="156"/>
      <c r="UIF100" s="156"/>
      <c r="UIG100" s="156"/>
      <c r="UIH100" s="156"/>
      <c r="UII100" s="156"/>
      <c r="UIJ100" s="156"/>
      <c r="UIK100" s="156"/>
      <c r="UIL100" s="156"/>
      <c r="UIM100" s="156"/>
      <c r="UIN100" s="156"/>
      <c r="UIO100" s="156"/>
      <c r="UIP100" s="156"/>
      <c r="UIQ100" s="156"/>
      <c r="UIR100" s="156"/>
      <c r="UIS100" s="156"/>
      <c r="UIT100" s="156"/>
      <c r="UIU100" s="156"/>
      <c r="UIV100" s="156"/>
      <c r="UIW100" s="156"/>
      <c r="UIX100" s="156"/>
      <c r="UIY100" s="156"/>
      <c r="UIZ100" s="156"/>
      <c r="UJA100" s="156"/>
      <c r="UJB100" s="156"/>
      <c r="UJC100" s="156"/>
      <c r="UJD100" s="156"/>
      <c r="UJE100" s="156"/>
      <c r="UJF100" s="156"/>
      <c r="UJG100" s="156"/>
      <c r="UJH100" s="156"/>
      <c r="UJI100" s="156"/>
      <c r="UJJ100" s="156"/>
      <c r="UJK100" s="156"/>
      <c r="UJL100" s="156"/>
      <c r="UJM100" s="156"/>
      <c r="UJN100" s="156"/>
      <c r="UJO100" s="156"/>
      <c r="UJP100" s="156"/>
      <c r="UJQ100" s="156"/>
      <c r="UJR100" s="156"/>
      <c r="UJS100" s="156"/>
      <c r="UJT100" s="156"/>
      <c r="UJU100" s="156"/>
      <c r="UJV100" s="156"/>
      <c r="UJW100" s="156"/>
      <c r="UJX100" s="156"/>
      <c r="UJY100" s="156"/>
      <c r="UJZ100" s="156"/>
      <c r="UKA100" s="156"/>
      <c r="UKB100" s="156"/>
      <c r="UKC100" s="156"/>
      <c r="UKD100" s="156"/>
      <c r="UKE100" s="156"/>
      <c r="UKF100" s="156"/>
      <c r="UKG100" s="156"/>
      <c r="UKH100" s="156"/>
      <c r="UKI100" s="156"/>
      <c r="UKJ100" s="156"/>
      <c r="UKK100" s="156"/>
      <c r="UKL100" s="156"/>
      <c r="UKM100" s="156"/>
      <c r="UKN100" s="156"/>
      <c r="UKO100" s="156"/>
      <c r="UKP100" s="156"/>
      <c r="UKQ100" s="156"/>
      <c r="UKR100" s="156"/>
      <c r="UKS100" s="156"/>
      <c r="UKT100" s="156"/>
      <c r="UKU100" s="156"/>
      <c r="UKV100" s="156"/>
      <c r="UKW100" s="156"/>
      <c r="UKX100" s="156"/>
      <c r="UKY100" s="156"/>
      <c r="UKZ100" s="156"/>
      <c r="ULA100" s="156"/>
      <c r="ULB100" s="156"/>
      <c r="ULC100" s="156"/>
      <c r="ULD100" s="156"/>
      <c r="ULE100" s="156"/>
      <c r="ULF100" s="156"/>
      <c r="ULG100" s="156"/>
      <c r="ULH100" s="156"/>
      <c r="ULI100" s="156"/>
      <c r="ULJ100" s="156"/>
      <c r="ULK100" s="156"/>
      <c r="ULL100" s="156"/>
      <c r="ULM100" s="156"/>
      <c r="ULN100" s="156"/>
      <c r="ULO100" s="156"/>
      <c r="ULP100" s="156"/>
      <c r="ULQ100" s="156"/>
      <c r="ULR100" s="156"/>
      <c r="ULS100" s="156"/>
      <c r="ULT100" s="156"/>
      <c r="ULU100" s="156"/>
      <c r="ULV100" s="156"/>
      <c r="ULW100" s="156"/>
      <c r="ULX100" s="156"/>
      <c r="ULY100" s="156"/>
      <c r="ULZ100" s="156"/>
      <c r="UMA100" s="156"/>
      <c r="UMB100" s="156"/>
      <c r="UMC100" s="156"/>
      <c r="UMD100" s="156"/>
      <c r="UME100" s="156"/>
      <c r="UMF100" s="156"/>
      <c r="UMG100" s="156"/>
      <c r="UMH100" s="156"/>
      <c r="UMI100" s="156"/>
      <c r="UMJ100" s="156"/>
      <c r="UMK100" s="156"/>
      <c r="UML100" s="156"/>
      <c r="UMM100" s="156"/>
      <c r="UMN100" s="156"/>
      <c r="UMO100" s="156"/>
      <c r="UMP100" s="156"/>
      <c r="UMQ100" s="156"/>
      <c r="UMR100" s="156"/>
      <c r="UMS100" s="156"/>
      <c r="UMT100" s="156"/>
      <c r="UMU100" s="156"/>
      <c r="UMV100" s="156"/>
      <c r="UMW100" s="156"/>
      <c r="UMX100" s="156"/>
      <c r="UMY100" s="156"/>
      <c r="UMZ100" s="156"/>
      <c r="UNA100" s="156"/>
      <c r="UNB100" s="156"/>
      <c r="UNC100" s="156"/>
      <c r="UND100" s="156"/>
      <c r="UNE100" s="156"/>
      <c r="UNF100" s="156"/>
      <c r="UNG100" s="156"/>
      <c r="UNH100" s="156"/>
      <c r="UNI100" s="156"/>
      <c r="UNJ100" s="156"/>
      <c r="UNK100" s="156"/>
      <c r="UNL100" s="156"/>
      <c r="UNM100" s="156"/>
      <c r="UNN100" s="156"/>
      <c r="UNO100" s="156"/>
      <c r="UNP100" s="156"/>
      <c r="UNQ100" s="156"/>
      <c r="UNR100" s="156"/>
      <c r="UNS100" s="156"/>
      <c r="UNT100" s="156"/>
      <c r="UNU100" s="156"/>
      <c r="UNV100" s="156"/>
      <c r="UNW100" s="156"/>
      <c r="UNX100" s="156"/>
      <c r="UNY100" s="156"/>
      <c r="UNZ100" s="156"/>
      <c r="UOA100" s="156"/>
      <c r="UOB100" s="156"/>
      <c r="UOC100" s="156"/>
      <c r="UOD100" s="156"/>
      <c r="UOE100" s="156"/>
      <c r="UOF100" s="156"/>
      <c r="UOG100" s="156"/>
      <c r="UOH100" s="156"/>
      <c r="UOI100" s="156"/>
      <c r="UOJ100" s="156"/>
      <c r="UOK100" s="156"/>
      <c r="UOL100" s="156"/>
      <c r="UOM100" s="156"/>
      <c r="UON100" s="156"/>
      <c r="UOO100" s="156"/>
      <c r="UOP100" s="156"/>
      <c r="UOQ100" s="156"/>
      <c r="UOR100" s="156"/>
      <c r="UOS100" s="156"/>
      <c r="UOT100" s="156"/>
      <c r="UOU100" s="156"/>
      <c r="UOV100" s="156"/>
      <c r="UOW100" s="156"/>
      <c r="UOX100" s="156"/>
      <c r="UOY100" s="156"/>
      <c r="UOZ100" s="156"/>
      <c r="UPA100" s="156"/>
      <c r="UPB100" s="156"/>
      <c r="UPC100" s="156"/>
      <c r="UPD100" s="156"/>
      <c r="UPE100" s="156"/>
      <c r="UPF100" s="156"/>
      <c r="UPG100" s="156"/>
      <c r="UPH100" s="156"/>
      <c r="UPI100" s="156"/>
      <c r="UPJ100" s="156"/>
      <c r="UPK100" s="156"/>
      <c r="UPL100" s="156"/>
      <c r="UPM100" s="156"/>
      <c r="UPN100" s="156"/>
      <c r="UPO100" s="156"/>
      <c r="UPP100" s="156"/>
      <c r="UPQ100" s="156"/>
      <c r="UPR100" s="156"/>
      <c r="UPS100" s="156"/>
      <c r="UPT100" s="156"/>
      <c r="UPU100" s="156"/>
      <c r="UPV100" s="156"/>
      <c r="UPW100" s="156"/>
      <c r="UPX100" s="156"/>
      <c r="UPY100" s="156"/>
      <c r="UPZ100" s="156"/>
      <c r="UQA100" s="156"/>
      <c r="UQB100" s="156"/>
      <c r="UQC100" s="156"/>
      <c r="UQD100" s="156"/>
      <c r="UQE100" s="156"/>
      <c r="UQF100" s="156"/>
      <c r="UQG100" s="156"/>
      <c r="UQH100" s="156"/>
      <c r="UQI100" s="156"/>
      <c r="UQJ100" s="156"/>
      <c r="UQK100" s="156"/>
      <c r="UQL100" s="156"/>
      <c r="UQM100" s="156"/>
      <c r="UQN100" s="156"/>
      <c r="UQO100" s="156"/>
      <c r="UQP100" s="156"/>
      <c r="UQQ100" s="156"/>
      <c r="UQR100" s="156"/>
      <c r="UQS100" s="156"/>
      <c r="UQT100" s="156"/>
      <c r="UQU100" s="156"/>
      <c r="UQV100" s="156"/>
      <c r="UQW100" s="156"/>
      <c r="UQX100" s="156"/>
      <c r="UQY100" s="156"/>
      <c r="UQZ100" s="156"/>
      <c r="URA100" s="156"/>
      <c r="URB100" s="156"/>
      <c r="URC100" s="156"/>
      <c r="URD100" s="156"/>
      <c r="URE100" s="156"/>
      <c r="URF100" s="156"/>
      <c r="URG100" s="156"/>
      <c r="URH100" s="156"/>
      <c r="URI100" s="156"/>
      <c r="URJ100" s="156"/>
      <c r="URK100" s="156"/>
      <c r="URL100" s="156"/>
      <c r="URM100" s="156"/>
      <c r="URN100" s="156"/>
      <c r="URO100" s="156"/>
      <c r="URP100" s="156"/>
      <c r="URQ100" s="156"/>
      <c r="URR100" s="156"/>
      <c r="URS100" s="156"/>
      <c r="URT100" s="156"/>
      <c r="URU100" s="156"/>
      <c r="URV100" s="156"/>
      <c r="URW100" s="156"/>
      <c r="URX100" s="156"/>
      <c r="URY100" s="156"/>
      <c r="URZ100" s="156"/>
      <c r="USA100" s="156"/>
      <c r="USB100" s="156"/>
      <c r="USC100" s="156"/>
      <c r="USD100" s="156"/>
      <c r="USE100" s="156"/>
      <c r="USF100" s="156"/>
      <c r="USG100" s="156"/>
      <c r="USH100" s="156"/>
      <c r="USI100" s="156"/>
      <c r="USJ100" s="156"/>
      <c r="USK100" s="156"/>
      <c r="USL100" s="156"/>
      <c r="USM100" s="156"/>
      <c r="USN100" s="156"/>
      <c r="USO100" s="156"/>
      <c r="USP100" s="156"/>
      <c r="USQ100" s="156"/>
      <c r="USR100" s="156"/>
      <c r="USS100" s="156"/>
      <c r="UST100" s="156"/>
      <c r="USU100" s="156"/>
      <c r="USV100" s="156"/>
      <c r="USW100" s="156"/>
      <c r="USX100" s="156"/>
      <c r="USY100" s="156"/>
      <c r="USZ100" s="156"/>
      <c r="UTA100" s="156"/>
      <c r="UTB100" s="156"/>
      <c r="UTC100" s="156"/>
      <c r="UTD100" s="156"/>
      <c r="UTE100" s="156"/>
      <c r="UTF100" s="156"/>
      <c r="UTG100" s="156"/>
      <c r="UTH100" s="156"/>
      <c r="UTI100" s="156"/>
      <c r="UTJ100" s="156"/>
      <c r="UTK100" s="156"/>
      <c r="UTL100" s="156"/>
      <c r="UTM100" s="156"/>
      <c r="UTN100" s="156"/>
      <c r="UTO100" s="156"/>
      <c r="UTP100" s="156"/>
      <c r="UTQ100" s="156"/>
      <c r="UTR100" s="156"/>
      <c r="UTS100" s="156"/>
      <c r="UTT100" s="156"/>
      <c r="UTU100" s="156"/>
      <c r="UTV100" s="156"/>
      <c r="UTW100" s="156"/>
      <c r="UTX100" s="156"/>
      <c r="UTY100" s="156"/>
      <c r="UTZ100" s="156"/>
      <c r="UUA100" s="156"/>
      <c r="UUB100" s="156"/>
      <c r="UUC100" s="156"/>
      <c r="UUD100" s="156"/>
      <c r="UUE100" s="156"/>
      <c r="UUF100" s="156"/>
      <c r="UUG100" s="156"/>
      <c r="UUH100" s="156"/>
      <c r="UUI100" s="156"/>
      <c r="UUJ100" s="156"/>
      <c r="UUK100" s="156"/>
      <c r="UUL100" s="156"/>
      <c r="UUM100" s="156"/>
      <c r="UUN100" s="156"/>
      <c r="UUO100" s="156"/>
      <c r="UUP100" s="156"/>
      <c r="UUQ100" s="156"/>
      <c r="UUR100" s="156"/>
      <c r="UUS100" s="156"/>
      <c r="UUT100" s="156"/>
      <c r="UUU100" s="156"/>
      <c r="UUV100" s="156"/>
      <c r="UUW100" s="156"/>
      <c r="UUX100" s="156"/>
      <c r="UUY100" s="156"/>
      <c r="UUZ100" s="156"/>
      <c r="UVA100" s="156"/>
      <c r="UVB100" s="156"/>
      <c r="UVC100" s="156"/>
      <c r="UVD100" s="156"/>
      <c r="UVE100" s="156"/>
      <c r="UVF100" s="156"/>
      <c r="UVG100" s="156"/>
      <c r="UVH100" s="156"/>
      <c r="UVI100" s="156"/>
      <c r="UVJ100" s="156"/>
      <c r="UVK100" s="156"/>
      <c r="UVL100" s="156"/>
      <c r="UVM100" s="156"/>
      <c r="UVN100" s="156"/>
      <c r="UVO100" s="156"/>
      <c r="UVP100" s="156"/>
      <c r="UVQ100" s="156"/>
      <c r="UVR100" s="156"/>
      <c r="UVS100" s="156"/>
      <c r="UVT100" s="156"/>
      <c r="UVU100" s="156"/>
      <c r="UVV100" s="156"/>
      <c r="UVW100" s="156"/>
      <c r="UVX100" s="156"/>
      <c r="UVY100" s="156"/>
      <c r="UVZ100" s="156"/>
      <c r="UWA100" s="156"/>
      <c r="UWB100" s="156"/>
      <c r="UWC100" s="156"/>
      <c r="UWD100" s="156"/>
      <c r="UWE100" s="156"/>
      <c r="UWF100" s="156"/>
      <c r="UWG100" s="156"/>
      <c r="UWH100" s="156"/>
      <c r="UWI100" s="156"/>
      <c r="UWJ100" s="156"/>
      <c r="UWK100" s="156"/>
      <c r="UWL100" s="156"/>
      <c r="UWM100" s="156"/>
      <c r="UWN100" s="156"/>
      <c r="UWO100" s="156"/>
      <c r="UWP100" s="156"/>
      <c r="UWQ100" s="156"/>
      <c r="UWR100" s="156"/>
      <c r="UWS100" s="156"/>
      <c r="UWT100" s="156"/>
      <c r="UWU100" s="156"/>
      <c r="UWV100" s="156"/>
      <c r="UWW100" s="156"/>
      <c r="UWX100" s="156"/>
      <c r="UWY100" s="156"/>
      <c r="UWZ100" s="156"/>
      <c r="UXA100" s="156"/>
      <c r="UXB100" s="156"/>
      <c r="UXC100" s="156"/>
      <c r="UXD100" s="156"/>
      <c r="UXE100" s="156"/>
      <c r="UXF100" s="156"/>
      <c r="UXG100" s="156"/>
      <c r="UXH100" s="156"/>
      <c r="UXI100" s="156"/>
      <c r="UXJ100" s="156"/>
      <c r="UXK100" s="156"/>
      <c r="UXL100" s="156"/>
      <c r="UXM100" s="156"/>
      <c r="UXN100" s="156"/>
      <c r="UXO100" s="156"/>
      <c r="UXP100" s="156"/>
      <c r="UXQ100" s="156"/>
      <c r="UXR100" s="156"/>
      <c r="UXS100" s="156"/>
      <c r="UXT100" s="156"/>
      <c r="UXU100" s="156"/>
      <c r="UXV100" s="156"/>
      <c r="UXW100" s="156"/>
      <c r="UXX100" s="156"/>
      <c r="UXY100" s="156"/>
      <c r="UXZ100" s="156"/>
      <c r="UYA100" s="156"/>
      <c r="UYB100" s="156"/>
      <c r="UYC100" s="156"/>
      <c r="UYD100" s="156"/>
      <c r="UYE100" s="156"/>
      <c r="UYF100" s="156"/>
      <c r="UYG100" s="156"/>
      <c r="UYH100" s="156"/>
      <c r="UYI100" s="156"/>
      <c r="UYJ100" s="156"/>
      <c r="UYK100" s="156"/>
      <c r="UYL100" s="156"/>
      <c r="UYM100" s="156"/>
      <c r="UYN100" s="156"/>
      <c r="UYO100" s="156"/>
      <c r="UYP100" s="156"/>
      <c r="UYQ100" s="156"/>
      <c r="UYR100" s="156"/>
      <c r="UYS100" s="156"/>
      <c r="UYT100" s="156"/>
      <c r="UYU100" s="156"/>
      <c r="UYV100" s="156"/>
      <c r="UYW100" s="156"/>
      <c r="UYX100" s="156"/>
      <c r="UYY100" s="156"/>
      <c r="UYZ100" s="156"/>
      <c r="UZA100" s="156"/>
      <c r="UZB100" s="156"/>
      <c r="UZC100" s="156"/>
      <c r="UZD100" s="156"/>
      <c r="UZE100" s="156"/>
      <c r="UZF100" s="156"/>
      <c r="UZG100" s="156"/>
      <c r="UZH100" s="156"/>
      <c r="UZI100" s="156"/>
      <c r="UZJ100" s="156"/>
      <c r="UZK100" s="156"/>
      <c r="UZL100" s="156"/>
      <c r="UZM100" s="156"/>
      <c r="UZN100" s="156"/>
      <c r="UZO100" s="156"/>
      <c r="UZP100" s="156"/>
      <c r="UZQ100" s="156"/>
      <c r="UZR100" s="156"/>
      <c r="UZS100" s="156"/>
      <c r="UZT100" s="156"/>
      <c r="UZU100" s="156"/>
      <c r="UZV100" s="156"/>
      <c r="UZW100" s="156"/>
      <c r="UZX100" s="156"/>
      <c r="UZY100" s="156"/>
      <c r="UZZ100" s="156"/>
      <c r="VAA100" s="156"/>
      <c r="VAB100" s="156"/>
      <c r="VAC100" s="156"/>
      <c r="VAD100" s="156"/>
      <c r="VAE100" s="156"/>
      <c r="VAF100" s="156"/>
      <c r="VAG100" s="156"/>
      <c r="VAH100" s="156"/>
      <c r="VAI100" s="156"/>
      <c r="VAJ100" s="156"/>
      <c r="VAK100" s="156"/>
      <c r="VAL100" s="156"/>
      <c r="VAM100" s="156"/>
      <c r="VAN100" s="156"/>
      <c r="VAO100" s="156"/>
      <c r="VAP100" s="156"/>
      <c r="VAQ100" s="156"/>
      <c r="VAR100" s="156"/>
      <c r="VAS100" s="156"/>
      <c r="VAT100" s="156"/>
      <c r="VAU100" s="156"/>
      <c r="VAV100" s="156"/>
      <c r="VAW100" s="156"/>
      <c r="VAX100" s="156"/>
      <c r="VAY100" s="156"/>
      <c r="VAZ100" s="156"/>
      <c r="VBA100" s="156"/>
      <c r="VBB100" s="156"/>
      <c r="VBC100" s="156"/>
      <c r="VBD100" s="156"/>
      <c r="VBE100" s="156"/>
      <c r="VBF100" s="156"/>
      <c r="VBG100" s="156"/>
      <c r="VBH100" s="156"/>
      <c r="VBI100" s="156"/>
      <c r="VBJ100" s="156"/>
      <c r="VBK100" s="156"/>
      <c r="VBL100" s="156"/>
      <c r="VBM100" s="156"/>
      <c r="VBN100" s="156"/>
      <c r="VBO100" s="156"/>
      <c r="VBP100" s="156"/>
      <c r="VBQ100" s="156"/>
      <c r="VBR100" s="156"/>
      <c r="VBS100" s="156"/>
      <c r="VBT100" s="156"/>
      <c r="VBU100" s="156"/>
      <c r="VBV100" s="156"/>
      <c r="VBW100" s="156"/>
      <c r="VBX100" s="156"/>
      <c r="VBY100" s="156"/>
      <c r="VBZ100" s="156"/>
      <c r="VCA100" s="156"/>
      <c r="VCB100" s="156"/>
      <c r="VCC100" s="156"/>
      <c r="VCD100" s="156"/>
      <c r="VCE100" s="156"/>
      <c r="VCF100" s="156"/>
      <c r="VCG100" s="156"/>
      <c r="VCH100" s="156"/>
      <c r="VCI100" s="156"/>
      <c r="VCJ100" s="156"/>
      <c r="VCK100" s="156"/>
      <c r="VCL100" s="156"/>
      <c r="VCM100" s="156"/>
      <c r="VCN100" s="156"/>
      <c r="VCO100" s="156"/>
      <c r="VCP100" s="156"/>
      <c r="VCQ100" s="156"/>
      <c r="VCR100" s="156"/>
      <c r="VCS100" s="156"/>
      <c r="VCT100" s="156"/>
      <c r="VCU100" s="156"/>
      <c r="VCV100" s="156"/>
      <c r="VCW100" s="156"/>
      <c r="VCX100" s="156"/>
      <c r="VCY100" s="156"/>
      <c r="VCZ100" s="156"/>
      <c r="VDA100" s="156"/>
      <c r="VDB100" s="156"/>
      <c r="VDC100" s="156"/>
      <c r="VDD100" s="156"/>
      <c r="VDE100" s="156"/>
      <c r="VDF100" s="156"/>
      <c r="VDG100" s="156"/>
      <c r="VDH100" s="156"/>
      <c r="VDI100" s="156"/>
      <c r="VDJ100" s="156"/>
      <c r="VDK100" s="156"/>
      <c r="VDL100" s="156"/>
      <c r="VDM100" s="156"/>
      <c r="VDN100" s="156"/>
      <c r="VDO100" s="156"/>
      <c r="VDP100" s="156"/>
      <c r="VDQ100" s="156"/>
      <c r="VDR100" s="156"/>
      <c r="VDS100" s="156"/>
      <c r="VDT100" s="156"/>
      <c r="VDU100" s="156"/>
      <c r="VDV100" s="156"/>
      <c r="VDW100" s="156"/>
      <c r="VDX100" s="156"/>
      <c r="VDY100" s="156"/>
      <c r="VDZ100" s="156"/>
      <c r="VEA100" s="156"/>
      <c r="VEB100" s="156"/>
      <c r="VEC100" s="156"/>
      <c r="VED100" s="156"/>
      <c r="VEE100" s="156"/>
      <c r="VEF100" s="156"/>
      <c r="VEG100" s="156"/>
      <c r="VEH100" s="156"/>
      <c r="VEI100" s="156"/>
      <c r="VEJ100" s="156"/>
      <c r="VEK100" s="156"/>
      <c r="VEL100" s="156"/>
      <c r="VEM100" s="156"/>
      <c r="VEN100" s="156"/>
      <c r="VEO100" s="156"/>
      <c r="VEP100" s="156"/>
      <c r="VEQ100" s="156"/>
      <c r="VER100" s="156"/>
      <c r="VES100" s="156"/>
      <c r="VET100" s="156"/>
      <c r="VEU100" s="156"/>
      <c r="VEV100" s="156"/>
      <c r="VEW100" s="156"/>
      <c r="VEX100" s="156"/>
      <c r="VEY100" s="156"/>
      <c r="VEZ100" s="156"/>
      <c r="VFA100" s="156"/>
      <c r="VFB100" s="156"/>
      <c r="VFC100" s="156"/>
      <c r="VFD100" s="156"/>
      <c r="VFE100" s="156"/>
      <c r="VFF100" s="156"/>
      <c r="VFG100" s="156"/>
      <c r="VFH100" s="156"/>
      <c r="VFI100" s="156"/>
      <c r="VFJ100" s="156"/>
      <c r="VFK100" s="156"/>
      <c r="VFL100" s="156"/>
      <c r="VFM100" s="156"/>
      <c r="VFN100" s="156"/>
      <c r="VFO100" s="156"/>
      <c r="VFP100" s="156"/>
      <c r="VFQ100" s="156"/>
      <c r="VFR100" s="156"/>
      <c r="VFS100" s="156"/>
      <c r="VFT100" s="156"/>
      <c r="VFU100" s="156"/>
      <c r="VFV100" s="156"/>
      <c r="VFW100" s="156"/>
      <c r="VFX100" s="156"/>
      <c r="VFY100" s="156"/>
      <c r="VFZ100" s="156"/>
      <c r="VGA100" s="156"/>
      <c r="VGB100" s="156"/>
      <c r="VGC100" s="156"/>
      <c r="VGD100" s="156"/>
      <c r="VGE100" s="156"/>
      <c r="VGF100" s="156"/>
      <c r="VGG100" s="156"/>
      <c r="VGH100" s="156"/>
      <c r="VGI100" s="156"/>
      <c r="VGJ100" s="156"/>
      <c r="VGK100" s="156"/>
      <c r="VGL100" s="156"/>
      <c r="VGM100" s="156"/>
      <c r="VGN100" s="156"/>
      <c r="VGO100" s="156"/>
      <c r="VGP100" s="156"/>
      <c r="VGQ100" s="156"/>
      <c r="VGR100" s="156"/>
      <c r="VGS100" s="156"/>
      <c r="VGT100" s="156"/>
      <c r="VGU100" s="156"/>
      <c r="VGV100" s="156"/>
      <c r="VGW100" s="156"/>
      <c r="VGX100" s="156"/>
      <c r="VGY100" s="156"/>
      <c r="VGZ100" s="156"/>
      <c r="VHA100" s="156"/>
      <c r="VHB100" s="156"/>
      <c r="VHC100" s="156"/>
      <c r="VHD100" s="156"/>
      <c r="VHE100" s="156"/>
      <c r="VHF100" s="156"/>
      <c r="VHG100" s="156"/>
      <c r="VHH100" s="156"/>
      <c r="VHI100" s="156"/>
      <c r="VHJ100" s="156"/>
      <c r="VHK100" s="156"/>
      <c r="VHL100" s="156"/>
      <c r="VHM100" s="156"/>
      <c r="VHN100" s="156"/>
      <c r="VHO100" s="156"/>
      <c r="VHP100" s="156"/>
      <c r="VHQ100" s="156"/>
      <c r="VHR100" s="156"/>
      <c r="VHS100" s="156"/>
      <c r="VHT100" s="156"/>
      <c r="VHU100" s="156"/>
      <c r="VHV100" s="156"/>
      <c r="VHW100" s="156"/>
      <c r="VHX100" s="156"/>
      <c r="VHY100" s="156"/>
      <c r="VHZ100" s="156"/>
      <c r="VIA100" s="156"/>
      <c r="VIB100" s="156"/>
      <c r="VIC100" s="156"/>
      <c r="VID100" s="156"/>
      <c r="VIE100" s="156"/>
      <c r="VIF100" s="156"/>
      <c r="VIG100" s="156"/>
      <c r="VIH100" s="156"/>
      <c r="VII100" s="156"/>
      <c r="VIJ100" s="156"/>
      <c r="VIK100" s="156"/>
      <c r="VIL100" s="156"/>
      <c r="VIM100" s="156"/>
      <c r="VIN100" s="156"/>
      <c r="VIO100" s="156"/>
      <c r="VIP100" s="156"/>
      <c r="VIQ100" s="156"/>
      <c r="VIR100" s="156"/>
      <c r="VIS100" s="156"/>
      <c r="VIT100" s="156"/>
      <c r="VIU100" s="156"/>
      <c r="VIV100" s="156"/>
      <c r="VIW100" s="156"/>
      <c r="VIX100" s="156"/>
      <c r="VIY100" s="156"/>
      <c r="VIZ100" s="156"/>
      <c r="VJA100" s="156"/>
      <c r="VJB100" s="156"/>
      <c r="VJC100" s="156"/>
      <c r="VJD100" s="156"/>
      <c r="VJE100" s="156"/>
      <c r="VJF100" s="156"/>
      <c r="VJG100" s="156"/>
      <c r="VJH100" s="156"/>
      <c r="VJI100" s="156"/>
      <c r="VJJ100" s="156"/>
      <c r="VJK100" s="156"/>
      <c r="VJL100" s="156"/>
      <c r="VJM100" s="156"/>
      <c r="VJN100" s="156"/>
      <c r="VJO100" s="156"/>
      <c r="VJP100" s="156"/>
      <c r="VJQ100" s="156"/>
      <c r="VJR100" s="156"/>
      <c r="VJS100" s="156"/>
      <c r="VJT100" s="156"/>
      <c r="VJU100" s="156"/>
      <c r="VJV100" s="156"/>
      <c r="VJW100" s="156"/>
      <c r="VJX100" s="156"/>
      <c r="VJY100" s="156"/>
      <c r="VJZ100" s="156"/>
      <c r="VKA100" s="156"/>
      <c r="VKB100" s="156"/>
      <c r="VKC100" s="156"/>
      <c r="VKD100" s="156"/>
      <c r="VKE100" s="156"/>
      <c r="VKF100" s="156"/>
      <c r="VKG100" s="156"/>
      <c r="VKH100" s="156"/>
      <c r="VKI100" s="156"/>
      <c r="VKJ100" s="156"/>
      <c r="VKK100" s="156"/>
      <c r="VKL100" s="156"/>
      <c r="VKM100" s="156"/>
      <c r="VKN100" s="156"/>
      <c r="VKO100" s="156"/>
      <c r="VKP100" s="156"/>
      <c r="VKQ100" s="156"/>
      <c r="VKR100" s="156"/>
      <c r="VKS100" s="156"/>
      <c r="VKT100" s="156"/>
      <c r="VKU100" s="156"/>
      <c r="VKV100" s="156"/>
      <c r="VKW100" s="156"/>
      <c r="VKX100" s="156"/>
      <c r="VKY100" s="156"/>
      <c r="VKZ100" s="156"/>
      <c r="VLA100" s="156"/>
      <c r="VLB100" s="156"/>
      <c r="VLC100" s="156"/>
      <c r="VLD100" s="156"/>
      <c r="VLE100" s="156"/>
      <c r="VLF100" s="156"/>
      <c r="VLG100" s="156"/>
      <c r="VLH100" s="156"/>
      <c r="VLI100" s="156"/>
      <c r="VLJ100" s="156"/>
      <c r="VLK100" s="156"/>
      <c r="VLL100" s="156"/>
      <c r="VLM100" s="156"/>
      <c r="VLN100" s="156"/>
      <c r="VLO100" s="156"/>
      <c r="VLP100" s="156"/>
      <c r="VLQ100" s="156"/>
      <c r="VLR100" s="156"/>
      <c r="VLS100" s="156"/>
      <c r="VLT100" s="156"/>
      <c r="VLU100" s="156"/>
      <c r="VLV100" s="156"/>
      <c r="VLW100" s="156"/>
      <c r="VLX100" s="156"/>
      <c r="VLY100" s="156"/>
      <c r="VLZ100" s="156"/>
      <c r="VMA100" s="156"/>
      <c r="VMB100" s="156"/>
      <c r="VMC100" s="156"/>
      <c r="VMD100" s="156"/>
      <c r="VME100" s="156"/>
      <c r="VMF100" s="156"/>
      <c r="VMG100" s="156"/>
      <c r="VMH100" s="156"/>
      <c r="VMI100" s="156"/>
      <c r="VMJ100" s="156"/>
      <c r="VMK100" s="156"/>
      <c r="VML100" s="156"/>
      <c r="VMM100" s="156"/>
      <c r="VMN100" s="156"/>
      <c r="VMO100" s="156"/>
      <c r="VMP100" s="156"/>
      <c r="VMQ100" s="156"/>
      <c r="VMR100" s="156"/>
      <c r="VMS100" s="156"/>
      <c r="VMT100" s="156"/>
      <c r="VMU100" s="156"/>
      <c r="VMV100" s="156"/>
      <c r="VMW100" s="156"/>
      <c r="VMX100" s="156"/>
      <c r="VMY100" s="156"/>
      <c r="VMZ100" s="156"/>
      <c r="VNA100" s="156"/>
      <c r="VNB100" s="156"/>
      <c r="VNC100" s="156"/>
      <c r="VND100" s="156"/>
      <c r="VNE100" s="156"/>
      <c r="VNF100" s="156"/>
      <c r="VNG100" s="156"/>
      <c r="VNH100" s="156"/>
      <c r="VNI100" s="156"/>
      <c r="VNJ100" s="156"/>
      <c r="VNK100" s="156"/>
      <c r="VNL100" s="156"/>
      <c r="VNM100" s="156"/>
      <c r="VNN100" s="156"/>
      <c r="VNO100" s="156"/>
      <c r="VNP100" s="156"/>
      <c r="VNQ100" s="156"/>
      <c r="VNR100" s="156"/>
      <c r="VNS100" s="156"/>
      <c r="VNT100" s="156"/>
      <c r="VNU100" s="156"/>
      <c r="VNV100" s="156"/>
      <c r="VNW100" s="156"/>
      <c r="VNX100" s="156"/>
      <c r="VNY100" s="156"/>
      <c r="VNZ100" s="156"/>
      <c r="VOA100" s="156"/>
      <c r="VOB100" s="156"/>
      <c r="VOC100" s="156"/>
      <c r="VOD100" s="156"/>
      <c r="VOE100" s="156"/>
      <c r="VOF100" s="156"/>
      <c r="VOG100" s="156"/>
      <c r="VOH100" s="156"/>
      <c r="VOI100" s="156"/>
      <c r="VOJ100" s="156"/>
      <c r="VOK100" s="156"/>
      <c r="VOL100" s="156"/>
      <c r="VOM100" s="156"/>
      <c r="VON100" s="156"/>
      <c r="VOO100" s="156"/>
      <c r="VOP100" s="156"/>
      <c r="VOQ100" s="156"/>
      <c r="VOR100" s="156"/>
      <c r="VOS100" s="156"/>
      <c r="VOT100" s="156"/>
      <c r="VOU100" s="156"/>
      <c r="VOV100" s="156"/>
      <c r="VOW100" s="156"/>
      <c r="VOX100" s="156"/>
      <c r="VOY100" s="156"/>
      <c r="VOZ100" s="156"/>
      <c r="VPA100" s="156"/>
      <c r="VPB100" s="156"/>
      <c r="VPC100" s="156"/>
      <c r="VPD100" s="156"/>
      <c r="VPE100" s="156"/>
      <c r="VPF100" s="156"/>
      <c r="VPG100" s="156"/>
      <c r="VPH100" s="156"/>
      <c r="VPI100" s="156"/>
      <c r="VPJ100" s="156"/>
      <c r="VPK100" s="156"/>
      <c r="VPL100" s="156"/>
      <c r="VPM100" s="156"/>
      <c r="VPN100" s="156"/>
      <c r="VPO100" s="156"/>
      <c r="VPP100" s="156"/>
      <c r="VPQ100" s="156"/>
      <c r="VPR100" s="156"/>
      <c r="VPS100" s="156"/>
      <c r="VPT100" s="156"/>
      <c r="VPU100" s="156"/>
      <c r="VPV100" s="156"/>
      <c r="VPW100" s="156"/>
      <c r="VPX100" s="156"/>
      <c r="VPY100" s="156"/>
      <c r="VPZ100" s="156"/>
      <c r="VQA100" s="156"/>
      <c r="VQB100" s="156"/>
      <c r="VQC100" s="156"/>
      <c r="VQD100" s="156"/>
      <c r="VQE100" s="156"/>
      <c r="VQF100" s="156"/>
      <c r="VQG100" s="156"/>
      <c r="VQH100" s="156"/>
      <c r="VQI100" s="156"/>
      <c r="VQJ100" s="156"/>
      <c r="VQK100" s="156"/>
      <c r="VQL100" s="156"/>
      <c r="VQM100" s="156"/>
      <c r="VQN100" s="156"/>
      <c r="VQO100" s="156"/>
      <c r="VQP100" s="156"/>
      <c r="VQQ100" s="156"/>
      <c r="VQR100" s="156"/>
      <c r="VQS100" s="156"/>
      <c r="VQT100" s="156"/>
      <c r="VQU100" s="156"/>
      <c r="VQV100" s="156"/>
      <c r="VQW100" s="156"/>
      <c r="VQX100" s="156"/>
      <c r="VQY100" s="156"/>
      <c r="VQZ100" s="156"/>
      <c r="VRA100" s="156"/>
      <c r="VRB100" s="156"/>
      <c r="VRC100" s="156"/>
      <c r="VRD100" s="156"/>
      <c r="VRE100" s="156"/>
      <c r="VRF100" s="156"/>
      <c r="VRG100" s="156"/>
      <c r="VRH100" s="156"/>
      <c r="VRI100" s="156"/>
      <c r="VRJ100" s="156"/>
      <c r="VRK100" s="156"/>
      <c r="VRL100" s="156"/>
      <c r="VRM100" s="156"/>
      <c r="VRN100" s="156"/>
      <c r="VRO100" s="156"/>
      <c r="VRP100" s="156"/>
      <c r="VRQ100" s="156"/>
      <c r="VRR100" s="156"/>
      <c r="VRS100" s="156"/>
      <c r="VRT100" s="156"/>
      <c r="VRU100" s="156"/>
      <c r="VRV100" s="156"/>
      <c r="VRW100" s="156"/>
      <c r="VRX100" s="156"/>
      <c r="VRY100" s="156"/>
      <c r="VRZ100" s="156"/>
      <c r="VSA100" s="156"/>
      <c r="VSB100" s="156"/>
      <c r="VSC100" s="156"/>
      <c r="VSD100" s="156"/>
      <c r="VSE100" s="156"/>
      <c r="VSF100" s="156"/>
      <c r="VSG100" s="156"/>
      <c r="VSH100" s="156"/>
      <c r="VSI100" s="156"/>
      <c r="VSJ100" s="156"/>
      <c r="VSK100" s="156"/>
      <c r="VSL100" s="156"/>
      <c r="VSM100" s="156"/>
      <c r="VSN100" s="156"/>
      <c r="VSO100" s="156"/>
      <c r="VSP100" s="156"/>
      <c r="VSQ100" s="156"/>
      <c r="VSR100" s="156"/>
      <c r="VSS100" s="156"/>
      <c r="VST100" s="156"/>
      <c r="VSU100" s="156"/>
      <c r="VSV100" s="156"/>
      <c r="VSW100" s="156"/>
      <c r="VSX100" s="156"/>
      <c r="VSY100" s="156"/>
      <c r="VSZ100" s="156"/>
      <c r="VTA100" s="156"/>
      <c r="VTB100" s="156"/>
      <c r="VTC100" s="156"/>
      <c r="VTD100" s="156"/>
      <c r="VTE100" s="156"/>
      <c r="VTF100" s="156"/>
      <c r="VTG100" s="156"/>
      <c r="VTH100" s="156"/>
      <c r="VTI100" s="156"/>
      <c r="VTJ100" s="156"/>
      <c r="VTK100" s="156"/>
      <c r="VTL100" s="156"/>
      <c r="VTM100" s="156"/>
      <c r="VTN100" s="156"/>
      <c r="VTO100" s="156"/>
      <c r="VTP100" s="156"/>
      <c r="VTQ100" s="156"/>
      <c r="VTR100" s="156"/>
      <c r="VTS100" s="156"/>
      <c r="VTT100" s="156"/>
      <c r="VTU100" s="156"/>
      <c r="VTV100" s="156"/>
      <c r="VTW100" s="156"/>
      <c r="VTX100" s="156"/>
      <c r="VTY100" s="156"/>
      <c r="VTZ100" s="156"/>
      <c r="VUA100" s="156"/>
      <c r="VUB100" s="156"/>
      <c r="VUC100" s="156"/>
      <c r="VUD100" s="156"/>
      <c r="VUE100" s="156"/>
      <c r="VUF100" s="156"/>
      <c r="VUG100" s="156"/>
      <c r="VUH100" s="156"/>
      <c r="VUI100" s="156"/>
      <c r="VUJ100" s="156"/>
      <c r="VUK100" s="156"/>
      <c r="VUL100" s="156"/>
      <c r="VUM100" s="156"/>
      <c r="VUN100" s="156"/>
      <c r="VUO100" s="156"/>
      <c r="VUP100" s="156"/>
      <c r="VUQ100" s="156"/>
      <c r="VUR100" s="156"/>
      <c r="VUS100" s="156"/>
      <c r="VUT100" s="156"/>
      <c r="VUU100" s="156"/>
      <c r="VUV100" s="156"/>
      <c r="VUW100" s="156"/>
      <c r="VUX100" s="156"/>
      <c r="VUY100" s="156"/>
      <c r="VUZ100" s="156"/>
      <c r="VVA100" s="156"/>
      <c r="VVB100" s="156"/>
      <c r="VVC100" s="156"/>
      <c r="VVD100" s="156"/>
      <c r="VVE100" s="156"/>
      <c r="VVF100" s="156"/>
      <c r="VVG100" s="156"/>
      <c r="VVH100" s="156"/>
      <c r="VVI100" s="156"/>
      <c r="VVJ100" s="156"/>
      <c r="VVK100" s="156"/>
      <c r="VVL100" s="156"/>
      <c r="VVM100" s="156"/>
      <c r="VVN100" s="156"/>
      <c r="VVO100" s="156"/>
      <c r="VVP100" s="156"/>
      <c r="VVQ100" s="156"/>
      <c r="VVR100" s="156"/>
      <c r="VVS100" s="156"/>
      <c r="VVT100" s="156"/>
      <c r="VVU100" s="156"/>
      <c r="VVV100" s="156"/>
      <c r="VVW100" s="156"/>
      <c r="VVX100" s="156"/>
      <c r="VVY100" s="156"/>
      <c r="VVZ100" s="156"/>
      <c r="VWA100" s="156"/>
      <c r="VWB100" s="156"/>
      <c r="VWC100" s="156"/>
      <c r="VWD100" s="156"/>
      <c r="VWE100" s="156"/>
      <c r="VWF100" s="156"/>
      <c r="VWG100" s="156"/>
      <c r="VWH100" s="156"/>
      <c r="VWI100" s="156"/>
      <c r="VWJ100" s="156"/>
      <c r="VWK100" s="156"/>
      <c r="VWL100" s="156"/>
      <c r="VWM100" s="156"/>
      <c r="VWN100" s="156"/>
      <c r="VWO100" s="156"/>
      <c r="VWP100" s="156"/>
      <c r="VWQ100" s="156"/>
      <c r="VWR100" s="156"/>
      <c r="VWS100" s="156"/>
      <c r="VWT100" s="156"/>
      <c r="VWU100" s="156"/>
      <c r="VWV100" s="156"/>
      <c r="VWW100" s="156"/>
      <c r="VWX100" s="156"/>
      <c r="VWY100" s="156"/>
      <c r="VWZ100" s="156"/>
      <c r="VXA100" s="156"/>
      <c r="VXB100" s="156"/>
      <c r="VXC100" s="156"/>
      <c r="VXD100" s="156"/>
      <c r="VXE100" s="156"/>
      <c r="VXF100" s="156"/>
      <c r="VXG100" s="156"/>
      <c r="VXH100" s="156"/>
      <c r="VXI100" s="156"/>
      <c r="VXJ100" s="156"/>
      <c r="VXK100" s="156"/>
      <c r="VXL100" s="156"/>
      <c r="VXM100" s="156"/>
      <c r="VXN100" s="156"/>
      <c r="VXO100" s="156"/>
      <c r="VXP100" s="156"/>
      <c r="VXQ100" s="156"/>
      <c r="VXR100" s="156"/>
      <c r="VXS100" s="156"/>
      <c r="VXT100" s="156"/>
      <c r="VXU100" s="156"/>
      <c r="VXV100" s="156"/>
      <c r="VXW100" s="156"/>
      <c r="VXX100" s="156"/>
      <c r="VXY100" s="156"/>
      <c r="VXZ100" s="156"/>
      <c r="VYA100" s="156"/>
      <c r="VYB100" s="156"/>
      <c r="VYC100" s="156"/>
      <c r="VYD100" s="156"/>
      <c r="VYE100" s="156"/>
      <c r="VYF100" s="156"/>
      <c r="VYG100" s="156"/>
      <c r="VYH100" s="156"/>
      <c r="VYI100" s="156"/>
      <c r="VYJ100" s="156"/>
      <c r="VYK100" s="156"/>
      <c r="VYL100" s="156"/>
      <c r="VYM100" s="156"/>
      <c r="VYN100" s="156"/>
      <c r="VYO100" s="156"/>
      <c r="VYP100" s="156"/>
      <c r="VYQ100" s="156"/>
      <c r="VYR100" s="156"/>
      <c r="VYS100" s="156"/>
      <c r="VYT100" s="156"/>
      <c r="VYU100" s="156"/>
      <c r="VYV100" s="156"/>
      <c r="VYW100" s="156"/>
      <c r="VYX100" s="156"/>
      <c r="VYY100" s="156"/>
      <c r="VYZ100" s="156"/>
      <c r="VZA100" s="156"/>
      <c r="VZB100" s="156"/>
      <c r="VZC100" s="156"/>
      <c r="VZD100" s="156"/>
      <c r="VZE100" s="156"/>
      <c r="VZF100" s="156"/>
      <c r="VZG100" s="156"/>
      <c r="VZH100" s="156"/>
      <c r="VZI100" s="156"/>
      <c r="VZJ100" s="156"/>
      <c r="VZK100" s="156"/>
      <c r="VZL100" s="156"/>
      <c r="VZM100" s="156"/>
      <c r="VZN100" s="156"/>
      <c r="VZO100" s="156"/>
      <c r="VZP100" s="156"/>
      <c r="VZQ100" s="156"/>
      <c r="VZR100" s="156"/>
      <c r="VZS100" s="156"/>
      <c r="VZT100" s="156"/>
      <c r="VZU100" s="156"/>
      <c r="VZV100" s="156"/>
      <c r="VZW100" s="156"/>
      <c r="VZX100" s="156"/>
      <c r="VZY100" s="156"/>
      <c r="VZZ100" s="156"/>
      <c r="WAA100" s="156"/>
      <c r="WAB100" s="156"/>
      <c r="WAC100" s="156"/>
      <c r="WAD100" s="156"/>
      <c r="WAE100" s="156"/>
      <c r="WAF100" s="156"/>
      <c r="WAG100" s="156"/>
      <c r="WAH100" s="156"/>
      <c r="WAI100" s="156"/>
      <c r="WAJ100" s="156"/>
      <c r="WAK100" s="156"/>
      <c r="WAL100" s="156"/>
      <c r="WAM100" s="156"/>
      <c r="WAN100" s="156"/>
      <c r="WAO100" s="156"/>
      <c r="WAP100" s="156"/>
      <c r="WAQ100" s="156"/>
      <c r="WAR100" s="156"/>
      <c r="WAS100" s="156"/>
      <c r="WAT100" s="156"/>
      <c r="WAU100" s="156"/>
      <c r="WAV100" s="156"/>
      <c r="WAW100" s="156"/>
      <c r="WAX100" s="156"/>
      <c r="WAY100" s="156"/>
      <c r="WAZ100" s="156"/>
      <c r="WBA100" s="156"/>
      <c r="WBB100" s="156"/>
      <c r="WBC100" s="156"/>
      <c r="WBD100" s="156"/>
      <c r="WBE100" s="156"/>
      <c r="WBF100" s="156"/>
      <c r="WBG100" s="156"/>
      <c r="WBH100" s="156"/>
      <c r="WBI100" s="156"/>
      <c r="WBJ100" s="156"/>
      <c r="WBK100" s="156"/>
      <c r="WBL100" s="156"/>
      <c r="WBM100" s="156"/>
      <c r="WBN100" s="156"/>
      <c r="WBO100" s="156"/>
      <c r="WBP100" s="156"/>
      <c r="WBQ100" s="156"/>
      <c r="WBR100" s="156"/>
      <c r="WBS100" s="156"/>
      <c r="WBT100" s="156"/>
      <c r="WBU100" s="156"/>
      <c r="WBV100" s="156"/>
      <c r="WBW100" s="156"/>
      <c r="WBX100" s="156"/>
      <c r="WBY100" s="156"/>
      <c r="WBZ100" s="156"/>
      <c r="WCA100" s="156"/>
      <c r="WCB100" s="156"/>
      <c r="WCC100" s="156"/>
      <c r="WCD100" s="156"/>
      <c r="WCE100" s="156"/>
      <c r="WCF100" s="156"/>
      <c r="WCG100" s="156"/>
      <c r="WCH100" s="156"/>
      <c r="WCI100" s="156"/>
      <c r="WCJ100" s="156"/>
      <c r="WCK100" s="156"/>
      <c r="WCL100" s="156"/>
      <c r="WCM100" s="156"/>
      <c r="WCN100" s="156"/>
      <c r="WCO100" s="156"/>
      <c r="WCP100" s="156"/>
      <c r="WCQ100" s="156"/>
      <c r="WCR100" s="156"/>
      <c r="WCS100" s="156"/>
      <c r="WCT100" s="156"/>
      <c r="WCU100" s="156"/>
      <c r="WCV100" s="156"/>
      <c r="WCW100" s="156"/>
      <c r="WCX100" s="156"/>
      <c r="WCY100" s="156"/>
      <c r="WCZ100" s="156"/>
      <c r="WDA100" s="156"/>
      <c r="WDB100" s="156"/>
      <c r="WDC100" s="156"/>
      <c r="WDD100" s="156"/>
      <c r="WDE100" s="156"/>
      <c r="WDF100" s="156"/>
      <c r="WDG100" s="156"/>
      <c r="WDH100" s="156"/>
      <c r="WDI100" s="156"/>
      <c r="WDJ100" s="156"/>
      <c r="WDK100" s="156"/>
      <c r="WDL100" s="156"/>
      <c r="WDM100" s="156"/>
      <c r="WDN100" s="156"/>
      <c r="WDO100" s="156"/>
      <c r="WDP100" s="156"/>
      <c r="WDQ100" s="156"/>
      <c r="WDR100" s="156"/>
      <c r="WDS100" s="156"/>
      <c r="WDT100" s="156"/>
      <c r="WDU100" s="156"/>
      <c r="WDV100" s="156"/>
      <c r="WDW100" s="156"/>
      <c r="WDX100" s="156"/>
      <c r="WDY100" s="156"/>
      <c r="WDZ100" s="156"/>
      <c r="WEA100" s="156"/>
      <c r="WEB100" s="156"/>
      <c r="WEC100" s="156"/>
      <c r="WED100" s="156"/>
      <c r="WEE100" s="156"/>
      <c r="WEF100" s="156"/>
      <c r="WEG100" s="156"/>
      <c r="WEH100" s="156"/>
      <c r="WEI100" s="156"/>
      <c r="WEJ100" s="156"/>
      <c r="WEK100" s="156"/>
      <c r="WEL100" s="156"/>
      <c r="WEM100" s="156"/>
      <c r="WEN100" s="156"/>
      <c r="WEO100" s="156"/>
      <c r="WEP100" s="156"/>
      <c r="WEQ100" s="156"/>
      <c r="WER100" s="156"/>
      <c r="WES100" s="156"/>
      <c r="WET100" s="156"/>
      <c r="WEU100" s="156"/>
      <c r="WEV100" s="156"/>
      <c r="WEW100" s="156"/>
      <c r="WEX100" s="156"/>
      <c r="WEY100" s="156"/>
      <c r="WEZ100" s="156"/>
      <c r="WFA100" s="156"/>
      <c r="WFB100" s="156"/>
      <c r="WFC100" s="156"/>
      <c r="WFD100" s="156"/>
      <c r="WFE100" s="156"/>
      <c r="WFF100" s="156"/>
      <c r="WFG100" s="156"/>
      <c r="WFH100" s="156"/>
      <c r="WFI100" s="156"/>
      <c r="WFJ100" s="156"/>
      <c r="WFK100" s="156"/>
      <c r="WFL100" s="156"/>
      <c r="WFM100" s="156"/>
      <c r="WFN100" s="156"/>
      <c r="WFO100" s="156"/>
      <c r="WFP100" s="156"/>
      <c r="WFQ100" s="156"/>
      <c r="WFR100" s="156"/>
      <c r="WFS100" s="156"/>
      <c r="WFT100" s="156"/>
      <c r="WFU100" s="156"/>
      <c r="WFV100" s="156"/>
      <c r="WFW100" s="156"/>
      <c r="WFX100" s="156"/>
      <c r="WFY100" s="156"/>
      <c r="WFZ100" s="156"/>
      <c r="WGA100" s="156"/>
      <c r="WGB100" s="156"/>
      <c r="WGC100" s="156"/>
      <c r="WGD100" s="156"/>
      <c r="WGE100" s="156"/>
      <c r="WGF100" s="156"/>
      <c r="WGG100" s="156"/>
      <c r="WGH100" s="156"/>
      <c r="WGI100" s="156"/>
      <c r="WGJ100" s="156"/>
      <c r="WGK100" s="156"/>
      <c r="WGL100" s="156"/>
      <c r="WGM100" s="156"/>
      <c r="WGN100" s="156"/>
      <c r="WGO100" s="156"/>
      <c r="WGP100" s="156"/>
      <c r="WGQ100" s="156"/>
      <c r="WGR100" s="156"/>
      <c r="WGS100" s="156"/>
      <c r="WGT100" s="156"/>
      <c r="WGU100" s="156"/>
      <c r="WGV100" s="156"/>
      <c r="WGW100" s="156"/>
      <c r="WGX100" s="156"/>
      <c r="WGY100" s="156"/>
      <c r="WGZ100" s="156"/>
      <c r="WHA100" s="156"/>
      <c r="WHB100" s="156"/>
      <c r="WHC100" s="156"/>
      <c r="WHD100" s="156"/>
      <c r="WHE100" s="156"/>
      <c r="WHF100" s="156"/>
      <c r="WHG100" s="156"/>
      <c r="WHH100" s="156"/>
      <c r="WHI100" s="156"/>
      <c r="WHJ100" s="156"/>
      <c r="WHK100" s="156"/>
      <c r="WHL100" s="156"/>
      <c r="WHM100" s="156"/>
      <c r="WHN100" s="156"/>
      <c r="WHO100" s="156"/>
      <c r="WHP100" s="156"/>
      <c r="WHQ100" s="156"/>
      <c r="WHR100" s="156"/>
      <c r="WHS100" s="156"/>
      <c r="WHT100" s="156"/>
      <c r="WHU100" s="156"/>
      <c r="WHV100" s="156"/>
      <c r="WHW100" s="156"/>
      <c r="WHX100" s="156"/>
      <c r="WHY100" s="156"/>
      <c r="WHZ100" s="156"/>
      <c r="WIA100" s="156"/>
      <c r="WIB100" s="156"/>
      <c r="WIC100" s="156"/>
      <c r="WID100" s="156"/>
      <c r="WIE100" s="156"/>
      <c r="WIF100" s="156"/>
      <c r="WIG100" s="156"/>
      <c r="WIH100" s="156"/>
      <c r="WII100" s="156"/>
      <c r="WIJ100" s="156"/>
      <c r="WIK100" s="156"/>
      <c r="WIL100" s="156"/>
      <c r="WIM100" s="156"/>
      <c r="WIN100" s="156"/>
      <c r="WIO100" s="156"/>
      <c r="WIP100" s="156"/>
      <c r="WIQ100" s="156"/>
      <c r="WIR100" s="156"/>
      <c r="WIS100" s="156"/>
      <c r="WIT100" s="156"/>
      <c r="WIU100" s="156"/>
      <c r="WIV100" s="156"/>
      <c r="WIW100" s="156"/>
      <c r="WIX100" s="156"/>
      <c r="WIY100" s="156"/>
      <c r="WIZ100" s="156"/>
      <c r="WJA100" s="156"/>
      <c r="WJB100" s="156"/>
      <c r="WJC100" s="156"/>
      <c r="WJD100" s="156"/>
      <c r="WJE100" s="156"/>
      <c r="WJF100" s="156"/>
      <c r="WJG100" s="156"/>
      <c r="WJH100" s="156"/>
      <c r="WJI100" s="156"/>
      <c r="WJJ100" s="156"/>
      <c r="WJK100" s="156"/>
      <c r="WJL100" s="156"/>
      <c r="WJM100" s="156"/>
      <c r="WJN100" s="156"/>
      <c r="WJO100" s="156"/>
      <c r="WJP100" s="156"/>
      <c r="WJQ100" s="156"/>
      <c r="WJR100" s="156"/>
      <c r="WJS100" s="156"/>
      <c r="WJT100" s="156"/>
      <c r="WJU100" s="156"/>
      <c r="WJV100" s="156"/>
      <c r="WJW100" s="156"/>
      <c r="WJX100" s="156"/>
      <c r="WJY100" s="156"/>
      <c r="WJZ100" s="156"/>
      <c r="WKA100" s="156"/>
      <c r="WKB100" s="156"/>
      <c r="WKC100" s="156"/>
      <c r="WKD100" s="156"/>
      <c r="WKE100" s="156"/>
      <c r="WKF100" s="156"/>
      <c r="WKG100" s="156"/>
      <c r="WKH100" s="156"/>
      <c r="WKI100" s="156"/>
      <c r="WKJ100" s="156"/>
      <c r="WKK100" s="156"/>
      <c r="WKL100" s="156"/>
      <c r="WKM100" s="156"/>
      <c r="WKN100" s="156"/>
      <c r="WKO100" s="156"/>
      <c r="WKP100" s="156"/>
      <c r="WKQ100" s="156"/>
      <c r="WKR100" s="156"/>
      <c r="WKS100" s="156"/>
      <c r="WKT100" s="156"/>
      <c r="WKU100" s="156"/>
      <c r="WKV100" s="156"/>
      <c r="WKW100" s="156"/>
      <c r="WKX100" s="156"/>
      <c r="WKY100" s="156"/>
      <c r="WKZ100" s="156"/>
      <c r="WLA100" s="156"/>
      <c r="WLB100" s="156"/>
      <c r="WLC100" s="156"/>
      <c r="WLD100" s="156"/>
      <c r="WLE100" s="156"/>
      <c r="WLF100" s="156"/>
      <c r="WLG100" s="156"/>
      <c r="WLH100" s="156"/>
      <c r="WLI100" s="156"/>
      <c r="WLJ100" s="156"/>
      <c r="WLK100" s="156"/>
      <c r="WLL100" s="156"/>
      <c r="WLM100" s="156"/>
      <c r="WLN100" s="156"/>
      <c r="WLO100" s="156"/>
      <c r="WLP100" s="156"/>
      <c r="WLQ100" s="156"/>
      <c r="WLR100" s="156"/>
      <c r="WLS100" s="156"/>
      <c r="WLT100" s="156"/>
      <c r="WLU100" s="156"/>
      <c r="WLV100" s="156"/>
      <c r="WLW100" s="156"/>
      <c r="WLX100" s="156"/>
      <c r="WLY100" s="156"/>
      <c r="WLZ100" s="156"/>
      <c r="WMA100" s="156"/>
      <c r="WMB100" s="156"/>
      <c r="WMC100" s="156"/>
      <c r="WMD100" s="156"/>
      <c r="WME100" s="156"/>
      <c r="WMF100" s="156"/>
      <c r="WMG100" s="156"/>
      <c r="WMH100" s="156"/>
      <c r="WMI100" s="156"/>
      <c r="WMJ100" s="156"/>
      <c r="WMK100" s="156"/>
      <c r="WML100" s="156"/>
      <c r="WMM100" s="156"/>
      <c r="WMN100" s="156"/>
      <c r="WMO100" s="156"/>
      <c r="WMP100" s="156"/>
      <c r="WMQ100" s="156"/>
      <c r="WMR100" s="156"/>
      <c r="WMS100" s="156"/>
      <c r="WMT100" s="156"/>
      <c r="WMU100" s="156"/>
      <c r="WMV100" s="156"/>
      <c r="WMW100" s="156"/>
      <c r="WMX100" s="156"/>
      <c r="WMY100" s="156"/>
      <c r="WMZ100" s="156"/>
      <c r="WNA100" s="156"/>
      <c r="WNB100" s="156"/>
      <c r="WNC100" s="156"/>
      <c r="WND100" s="156"/>
      <c r="WNE100" s="156"/>
      <c r="WNF100" s="156"/>
      <c r="WNG100" s="156"/>
      <c r="WNH100" s="156"/>
      <c r="WNI100" s="156"/>
      <c r="WNJ100" s="156"/>
      <c r="WNK100" s="156"/>
      <c r="WNL100" s="156"/>
      <c r="WNM100" s="156"/>
      <c r="WNN100" s="156"/>
      <c r="WNO100" s="156"/>
      <c r="WNP100" s="156"/>
      <c r="WNQ100" s="156"/>
      <c r="WNR100" s="156"/>
      <c r="WNS100" s="156"/>
      <c r="WNT100" s="156"/>
      <c r="WNU100" s="156"/>
      <c r="WNV100" s="156"/>
      <c r="WNW100" s="156"/>
      <c r="WNX100" s="156"/>
      <c r="WNY100" s="156"/>
      <c r="WNZ100" s="156"/>
      <c r="WOA100" s="156"/>
      <c r="WOB100" s="156"/>
      <c r="WOC100" s="156"/>
      <c r="WOD100" s="156"/>
      <c r="WOE100" s="156"/>
      <c r="WOF100" s="156"/>
      <c r="WOG100" s="156"/>
      <c r="WOH100" s="156"/>
      <c r="WOI100" s="156"/>
      <c r="WOJ100" s="156"/>
      <c r="WOK100" s="156"/>
      <c r="WOL100" s="156"/>
      <c r="WOM100" s="156"/>
      <c r="WON100" s="156"/>
      <c r="WOO100" s="156"/>
      <c r="WOP100" s="156"/>
      <c r="WOQ100" s="156"/>
      <c r="WOR100" s="156"/>
      <c r="WOS100" s="156"/>
      <c r="WOT100" s="156"/>
      <c r="WOU100" s="156"/>
      <c r="WOV100" s="156"/>
      <c r="WOW100" s="156"/>
      <c r="WOX100" s="156"/>
      <c r="WOY100" s="156"/>
      <c r="WOZ100" s="156"/>
      <c r="WPA100" s="156"/>
      <c r="WPB100" s="156"/>
      <c r="WPC100" s="156"/>
      <c r="WPD100" s="156"/>
      <c r="WPE100" s="156"/>
      <c r="WPF100" s="156"/>
      <c r="WPG100" s="156"/>
      <c r="WPH100" s="156"/>
      <c r="WPI100" s="156"/>
      <c r="WPJ100" s="156"/>
      <c r="WPK100" s="156"/>
      <c r="WPL100" s="156"/>
      <c r="WPM100" s="156"/>
      <c r="WPN100" s="156"/>
      <c r="WPO100" s="156"/>
      <c r="WPP100" s="156"/>
      <c r="WPQ100" s="156"/>
      <c r="WPR100" s="156"/>
      <c r="WPS100" s="156"/>
      <c r="WPT100" s="156"/>
      <c r="WPU100" s="156"/>
      <c r="WPV100" s="156"/>
      <c r="WPW100" s="156"/>
      <c r="WPX100" s="156"/>
      <c r="WPY100" s="156"/>
      <c r="WPZ100" s="156"/>
      <c r="WQA100" s="156"/>
      <c r="WQB100" s="156"/>
      <c r="WQC100" s="156"/>
      <c r="WQD100" s="156"/>
      <c r="WQE100" s="156"/>
      <c r="WQF100" s="156"/>
      <c r="WQG100" s="156"/>
      <c r="WQH100" s="156"/>
      <c r="WQI100" s="156"/>
      <c r="WQJ100" s="156"/>
      <c r="WQK100" s="156"/>
      <c r="WQL100" s="156"/>
      <c r="WQM100" s="156"/>
      <c r="WQN100" s="156"/>
      <c r="WQO100" s="156"/>
      <c r="WQP100" s="156"/>
      <c r="WQQ100" s="156"/>
      <c r="WQR100" s="156"/>
      <c r="WQS100" s="156"/>
      <c r="WQT100" s="156"/>
      <c r="WQU100" s="156"/>
      <c r="WQV100" s="156"/>
      <c r="WQW100" s="156"/>
      <c r="WQX100" s="156"/>
      <c r="WQY100" s="156"/>
      <c r="WQZ100" s="156"/>
      <c r="WRA100" s="156"/>
      <c r="WRB100" s="156"/>
      <c r="WRC100" s="156"/>
      <c r="WRD100" s="156"/>
      <c r="WRE100" s="156"/>
      <c r="WRF100" s="156"/>
      <c r="WRG100" s="156"/>
      <c r="WRH100" s="156"/>
      <c r="WRI100" s="156"/>
      <c r="WRJ100" s="156"/>
      <c r="WRK100" s="156"/>
      <c r="WRL100" s="156"/>
      <c r="WRM100" s="156"/>
      <c r="WRN100" s="156"/>
      <c r="WRO100" s="156"/>
      <c r="WRP100" s="156"/>
      <c r="WRQ100" s="156"/>
      <c r="WRR100" s="156"/>
      <c r="WRS100" s="156"/>
      <c r="WRT100" s="156"/>
      <c r="WRU100" s="156"/>
      <c r="WRV100" s="156"/>
      <c r="WRW100" s="156"/>
      <c r="WRX100" s="156"/>
      <c r="WRY100" s="156"/>
      <c r="WRZ100" s="156"/>
      <c r="WSA100" s="156"/>
      <c r="WSB100" s="156"/>
      <c r="WSC100" s="156"/>
      <c r="WSD100" s="156"/>
      <c r="WSE100" s="156"/>
      <c r="WSF100" s="156"/>
      <c r="WSG100" s="156"/>
      <c r="WSH100" s="156"/>
      <c r="WSI100" s="156"/>
      <c r="WSJ100" s="156"/>
      <c r="WSK100" s="156"/>
      <c r="WSL100" s="156"/>
      <c r="WSM100" s="156"/>
      <c r="WSN100" s="156"/>
      <c r="WSO100" s="156"/>
      <c r="WSP100" s="156"/>
      <c r="WSQ100" s="156"/>
      <c r="WSR100" s="156"/>
      <c r="WSS100" s="156"/>
      <c r="WST100" s="156"/>
      <c r="WSU100" s="156"/>
      <c r="WSV100" s="156"/>
      <c r="WSW100" s="156"/>
      <c r="WSX100" s="156"/>
      <c r="WSY100" s="156"/>
      <c r="WSZ100" s="156"/>
      <c r="WTA100" s="156"/>
      <c r="WTB100" s="156"/>
      <c r="WTC100" s="156"/>
      <c r="WTD100" s="156"/>
      <c r="WTE100" s="156"/>
      <c r="WTF100" s="156"/>
      <c r="WTG100" s="156"/>
      <c r="WTH100" s="156"/>
      <c r="WTI100" s="156"/>
      <c r="WTJ100" s="156"/>
      <c r="WTK100" s="156"/>
      <c r="WTL100" s="156"/>
      <c r="WTM100" s="156"/>
      <c r="WTN100" s="156"/>
      <c r="WTO100" s="156"/>
      <c r="WTP100" s="156"/>
      <c r="WTQ100" s="156"/>
      <c r="WTR100" s="156"/>
      <c r="WTS100" s="156"/>
      <c r="WTT100" s="156"/>
      <c r="WTU100" s="156"/>
      <c r="WTV100" s="156"/>
      <c r="WTW100" s="156"/>
      <c r="WTX100" s="156"/>
      <c r="WTY100" s="156"/>
      <c r="WTZ100" s="156"/>
      <c r="WUA100" s="156"/>
      <c r="WUB100" s="156"/>
      <c r="WUC100" s="156"/>
      <c r="WUD100" s="156"/>
      <c r="WUE100" s="156"/>
      <c r="WUF100" s="156"/>
      <c r="WUG100" s="156"/>
      <c r="WUH100" s="156"/>
      <c r="WUI100" s="156"/>
      <c r="WUJ100" s="156"/>
      <c r="WUK100" s="156"/>
      <c r="WUL100" s="156"/>
      <c r="WUM100" s="156"/>
      <c r="WUN100" s="156"/>
      <c r="WUO100" s="156"/>
      <c r="WUP100" s="156"/>
      <c r="WUQ100" s="156"/>
      <c r="WUR100" s="156"/>
      <c r="WUS100" s="156"/>
      <c r="WUT100" s="156"/>
      <c r="WUU100" s="156"/>
      <c r="WUV100" s="156"/>
      <c r="WUW100" s="156"/>
      <c r="WUX100" s="156"/>
      <c r="WUY100" s="156"/>
      <c r="WUZ100" s="156"/>
      <c r="WVA100" s="156"/>
      <c r="WVB100" s="156"/>
      <c r="WVC100" s="156"/>
      <c r="WVD100" s="156"/>
      <c r="WVE100" s="156"/>
      <c r="WVF100" s="156"/>
      <c r="WVG100" s="156"/>
      <c r="WVH100" s="156"/>
      <c r="WVI100" s="156"/>
      <c r="WVJ100" s="156"/>
      <c r="WVK100" s="156"/>
      <c r="WVL100" s="156"/>
      <c r="WVM100" s="156"/>
      <c r="WVN100" s="156"/>
      <c r="WVO100" s="156"/>
      <c r="WVP100" s="156"/>
      <c r="WVQ100" s="156"/>
      <c r="WVR100" s="156"/>
      <c r="WVS100" s="156"/>
      <c r="WVT100" s="156"/>
      <c r="WVU100" s="156"/>
      <c r="WVV100" s="156"/>
      <c r="WVW100" s="156"/>
      <c r="WVX100" s="156"/>
      <c r="WVY100" s="156"/>
      <c r="WVZ100" s="156"/>
      <c r="WWA100" s="156"/>
      <c r="WWB100" s="156"/>
      <c r="WWC100" s="156"/>
      <c r="WWD100" s="156"/>
      <c r="WWE100" s="156"/>
      <c r="WWF100" s="156"/>
      <c r="WWG100" s="156"/>
      <c r="WWH100" s="156"/>
      <c r="WWI100" s="156"/>
      <c r="WWJ100" s="156"/>
      <c r="WWK100" s="156"/>
      <c r="WWL100" s="156"/>
      <c r="WWM100" s="156"/>
      <c r="WWN100" s="156"/>
      <c r="WWO100" s="156"/>
      <c r="WWP100" s="156"/>
      <c r="WWQ100" s="156"/>
      <c r="WWR100" s="156"/>
      <c r="WWS100" s="156"/>
      <c r="WWT100" s="156"/>
      <c r="WWU100" s="156"/>
      <c r="WWV100" s="156"/>
      <c r="WWW100" s="156"/>
      <c r="WWX100" s="156"/>
      <c r="WWY100" s="156"/>
      <c r="WWZ100" s="156"/>
      <c r="WXA100" s="156"/>
      <c r="WXB100" s="156"/>
      <c r="WXC100" s="156"/>
      <c r="WXD100" s="156"/>
      <c r="WXE100" s="156"/>
      <c r="WXF100" s="156"/>
      <c r="WXG100" s="156"/>
      <c r="WXH100" s="156"/>
      <c r="WXI100" s="156"/>
      <c r="WXJ100" s="156"/>
      <c r="WXK100" s="156"/>
      <c r="WXL100" s="156"/>
      <c r="WXM100" s="156"/>
      <c r="WXN100" s="156"/>
      <c r="WXO100" s="156"/>
      <c r="WXP100" s="156"/>
      <c r="WXQ100" s="156"/>
      <c r="WXR100" s="156"/>
      <c r="WXS100" s="156"/>
      <c r="WXT100" s="156"/>
      <c r="WXU100" s="156"/>
      <c r="WXV100" s="156"/>
      <c r="WXW100" s="156"/>
      <c r="WXX100" s="156"/>
      <c r="WXY100" s="156"/>
      <c r="WXZ100" s="156"/>
      <c r="WYA100" s="156"/>
      <c r="WYB100" s="156"/>
      <c r="WYC100" s="156"/>
      <c r="WYD100" s="156"/>
      <c r="WYE100" s="156"/>
      <c r="WYF100" s="156"/>
      <c r="WYG100" s="156"/>
      <c r="WYH100" s="156"/>
      <c r="WYI100" s="156"/>
      <c r="WYJ100" s="156"/>
      <c r="WYK100" s="156"/>
      <c r="WYL100" s="156"/>
      <c r="WYM100" s="156"/>
      <c r="WYN100" s="156"/>
      <c r="WYO100" s="156"/>
      <c r="WYP100" s="156"/>
      <c r="WYQ100" s="156"/>
      <c r="WYR100" s="156"/>
      <c r="WYS100" s="156"/>
      <c r="WYT100" s="156"/>
      <c r="WYU100" s="156"/>
      <c r="WYV100" s="156"/>
      <c r="WYW100" s="156"/>
      <c r="WYX100" s="156"/>
      <c r="WYY100" s="156"/>
      <c r="WYZ100" s="156"/>
      <c r="WZA100" s="156"/>
      <c r="WZB100" s="156"/>
      <c r="WZC100" s="156"/>
      <c r="WZD100" s="156"/>
      <c r="WZE100" s="156"/>
      <c r="WZF100" s="156"/>
      <c r="WZG100" s="156"/>
      <c r="WZH100" s="156"/>
      <c r="WZI100" s="156"/>
      <c r="WZJ100" s="156"/>
      <c r="WZK100" s="156"/>
      <c r="WZL100" s="156"/>
      <c r="WZM100" s="156"/>
      <c r="WZN100" s="156"/>
      <c r="WZO100" s="156"/>
      <c r="WZP100" s="156"/>
      <c r="WZQ100" s="156"/>
      <c r="WZR100" s="156"/>
      <c r="WZS100" s="156"/>
      <c r="WZT100" s="156"/>
      <c r="WZU100" s="156"/>
      <c r="WZV100" s="156"/>
      <c r="WZW100" s="156"/>
      <c r="WZX100" s="156"/>
      <c r="WZY100" s="156"/>
      <c r="WZZ100" s="156"/>
      <c r="XAA100" s="156"/>
      <c r="XAB100" s="156"/>
      <c r="XAC100" s="156"/>
      <c r="XAD100" s="156"/>
      <c r="XAE100" s="156"/>
      <c r="XAF100" s="156"/>
      <c r="XAG100" s="156"/>
      <c r="XAH100" s="156"/>
      <c r="XAI100" s="156"/>
      <c r="XAJ100" s="156"/>
      <c r="XAK100" s="156"/>
      <c r="XAL100" s="156"/>
      <c r="XAM100" s="156"/>
      <c r="XAN100" s="156"/>
      <c r="XAO100" s="156"/>
      <c r="XAP100" s="156"/>
      <c r="XAQ100" s="156"/>
      <c r="XAR100" s="156"/>
      <c r="XAS100" s="156"/>
      <c r="XAT100" s="156"/>
      <c r="XAU100" s="156"/>
      <c r="XAV100" s="156"/>
      <c r="XAW100" s="156"/>
      <c r="XAX100" s="156"/>
      <c r="XAY100" s="156"/>
      <c r="XAZ100" s="156"/>
      <c r="XBA100" s="156"/>
      <c r="XBB100" s="156"/>
      <c r="XBC100" s="156"/>
      <c r="XBD100" s="156"/>
      <c r="XBE100" s="156"/>
      <c r="XBF100" s="156"/>
      <c r="XBG100" s="156"/>
      <c r="XBH100" s="156"/>
      <c r="XBI100" s="156"/>
      <c r="XBJ100" s="156"/>
      <c r="XBK100" s="156"/>
      <c r="XBL100" s="156"/>
      <c r="XBM100" s="156"/>
      <c r="XBN100" s="156"/>
      <c r="XBO100" s="156"/>
      <c r="XBP100" s="156"/>
      <c r="XBQ100" s="156"/>
      <c r="XBR100" s="156"/>
      <c r="XBS100" s="156"/>
      <c r="XBT100" s="156"/>
      <c r="XBU100" s="156"/>
      <c r="XBV100" s="156"/>
      <c r="XBW100" s="156"/>
      <c r="XBX100" s="156"/>
      <c r="XBY100" s="156"/>
      <c r="XBZ100" s="156"/>
      <c r="XCA100" s="156"/>
      <c r="XCB100" s="156"/>
      <c r="XCC100" s="156"/>
      <c r="XCD100" s="156"/>
      <c r="XCE100" s="156"/>
      <c r="XCF100" s="156"/>
      <c r="XCG100" s="156"/>
      <c r="XCH100" s="156"/>
      <c r="XCI100" s="156"/>
      <c r="XCJ100" s="156"/>
      <c r="XCK100" s="156"/>
      <c r="XCL100" s="156"/>
      <c r="XCM100" s="156"/>
      <c r="XCN100" s="156"/>
      <c r="XCO100" s="156"/>
      <c r="XCP100" s="156"/>
      <c r="XCQ100" s="156"/>
      <c r="XCR100" s="156"/>
      <c r="XCS100" s="156"/>
      <c r="XCT100" s="156"/>
      <c r="XCU100" s="156"/>
      <c r="XCV100" s="156"/>
      <c r="XCW100" s="156"/>
      <c r="XCX100" s="156"/>
      <c r="XCY100" s="156"/>
      <c r="XCZ100" s="156"/>
      <c r="XDA100" s="156"/>
      <c r="XDB100" s="156"/>
      <c r="XDC100" s="156"/>
      <c r="XDD100" s="156"/>
      <c r="XDE100" s="156"/>
      <c r="XDF100" s="156"/>
      <c r="XDG100" s="156"/>
      <c r="XDH100" s="156"/>
      <c r="XDI100" s="156"/>
      <c r="XDJ100" s="156"/>
      <c r="XDK100" s="156"/>
      <c r="XDL100" s="156"/>
      <c r="XDM100" s="156"/>
      <c r="XDN100" s="156"/>
      <c r="XDO100" s="156"/>
      <c r="XDP100" s="156"/>
      <c r="XDQ100" s="156"/>
      <c r="XDR100" s="156"/>
      <c r="XDS100" s="156"/>
      <c r="XDT100" s="156"/>
      <c r="XDU100" s="156"/>
      <c r="XDV100" s="156"/>
      <c r="XDW100" s="156"/>
      <c r="XDX100" s="156"/>
      <c r="XDY100" s="156"/>
      <c r="XDZ100" s="156"/>
      <c r="XEA100" s="156"/>
      <c r="XEB100" s="156"/>
      <c r="XEC100" s="156"/>
      <c r="XED100" s="156"/>
      <c r="XEE100" s="156"/>
      <c r="XEF100" s="156"/>
      <c r="XEG100" s="156"/>
      <c r="XEH100" s="156"/>
      <c r="XEI100" s="156"/>
      <c r="XEJ100" s="156"/>
      <c r="XEK100" s="156"/>
      <c r="XEL100" s="156"/>
      <c r="XEM100" s="156"/>
      <c r="XEN100" s="156"/>
      <c r="XEO100" s="156"/>
      <c r="XEP100" s="156"/>
      <c r="XEQ100" s="156"/>
      <c r="XER100" s="156"/>
      <c r="XES100" s="156"/>
      <c r="XET100" s="156"/>
      <c r="XEU100" s="156"/>
      <c r="XEV100" s="156"/>
      <c r="XEW100" s="156"/>
      <c r="XEX100" s="156"/>
      <c r="XEY100" s="156"/>
      <c r="XEZ100" s="156"/>
      <c r="XFA100" s="156"/>
      <c r="XFB100" s="156"/>
      <c r="XFC100" s="156"/>
      <c r="XFD100" s="156"/>
    </row>
    <row r="101" spans="1:16384" s="156" customFormat="1" ht="3" customHeight="1" thickBot="1" x14ac:dyDescent="0.3">
      <c r="A101" s="167"/>
      <c r="B101" s="165"/>
      <c r="C101" s="184"/>
      <c r="D101" s="184"/>
      <c r="E101" s="146"/>
      <c r="F101" s="146"/>
      <c r="G101" s="150"/>
      <c r="H101" s="146"/>
      <c r="I101" s="150"/>
      <c r="J101" s="158"/>
      <c r="K101" s="184"/>
      <c r="L101" s="146"/>
      <c r="M101" s="146"/>
      <c r="N101" s="150"/>
      <c r="O101" s="146"/>
      <c r="P101" s="150"/>
      <c r="Q101" s="158"/>
      <c r="R101" s="184"/>
      <c r="S101" s="146"/>
      <c r="T101" s="146"/>
      <c r="U101" s="150"/>
      <c r="V101" s="146"/>
      <c r="W101" s="150"/>
      <c r="X101" s="158"/>
      <c r="Y101" s="184"/>
      <c r="Z101" s="146"/>
      <c r="AA101" s="146"/>
      <c r="AB101" s="150"/>
      <c r="AC101" s="146"/>
      <c r="AD101" s="150"/>
      <c r="AE101" s="158"/>
    </row>
    <row r="102" spans="1:16384" s="156" customFormat="1" ht="17.25" customHeight="1" x14ac:dyDescent="0.2">
      <c r="A102" s="272" t="s">
        <v>153</v>
      </c>
      <c r="B102" s="214" t="s">
        <v>153</v>
      </c>
      <c r="C102" s="232" t="e">
        <f ca="1">Comp_Sum_Cat_Ref!B84</f>
        <v>#REF!</v>
      </c>
      <c r="D102" s="228" t="e">
        <f ca="1">Comp_Sum_Cat_Ref!C84</f>
        <v>#REF!</v>
      </c>
      <c r="E102" s="229" t="str">
        <f ca="1">Comp_Sum_Cat_Ref!D84</f>
        <v>NA</v>
      </c>
      <c r="F102" s="229" t="str">
        <f ca="1">Comp_Sum_Cat_Ref!E84</f>
        <v>NA</v>
      </c>
      <c r="G102" s="230" t="str">
        <f ca="1">Comp_Sum_Cat_Ref!F84</f>
        <v>NA</v>
      </c>
      <c r="H102" s="229" t="str">
        <f ca="1">Comp_Sum_Cat_Ref!G84</f>
        <v>NA</v>
      </c>
      <c r="I102" s="230" t="str">
        <f ca="1">Comp_Sum_Cat_Ref!H84</f>
        <v>NA</v>
      </c>
      <c r="J102" s="231" t="str">
        <f ca="1">Comp_Sum_Cat_Ref!AE84</f>
        <v>NA</v>
      </c>
      <c r="K102" s="228" t="e">
        <f ca="1">Comp_Sum_Cat_Ref!J84</f>
        <v>#REF!</v>
      </c>
      <c r="L102" s="229" t="str">
        <f ca="1">Comp_Sum_Cat_Ref!K84</f>
        <v>NA</v>
      </c>
      <c r="M102" s="229" t="str">
        <f ca="1">Comp_Sum_Cat_Ref!L84</f>
        <v>NA</v>
      </c>
      <c r="N102" s="230" t="str">
        <f ca="1">Comp_Sum_Cat_Ref!M84</f>
        <v>NA</v>
      </c>
      <c r="O102" s="229" t="str">
        <f ca="1">Comp_Sum_Cat_Ref!N84</f>
        <v>NA</v>
      </c>
      <c r="P102" s="230" t="str">
        <f ca="1">Comp_Sum_Cat_Ref!O84</f>
        <v>NA</v>
      </c>
      <c r="Q102" s="231" t="str">
        <f ca="1">Comp_Sum_Cat_Ref!AF84</f>
        <v>NA</v>
      </c>
      <c r="R102" s="228" t="e">
        <f ca="1">Comp_Sum_Cat_Ref!Q84</f>
        <v>#REF!</v>
      </c>
      <c r="S102" s="229" t="str">
        <f ca="1">Comp_Sum_Cat_Ref!R84</f>
        <v>NA</v>
      </c>
      <c r="T102" s="229" t="str">
        <f ca="1">Comp_Sum_Cat_Ref!S84</f>
        <v>NA</v>
      </c>
      <c r="U102" s="230" t="str">
        <f ca="1">Comp_Sum_Cat_Ref!T84</f>
        <v>NA</v>
      </c>
      <c r="V102" s="229" t="str">
        <f ca="1">Comp_Sum_Cat_Ref!U84</f>
        <v>NA</v>
      </c>
      <c r="W102" s="230" t="str">
        <f ca="1">Comp_Sum_Cat_Ref!V84</f>
        <v>NA</v>
      </c>
      <c r="X102" s="231" t="str">
        <f ca="1">Comp_Sum_Cat_Ref!AG84</f>
        <v>NA</v>
      </c>
      <c r="Y102" s="228" t="e">
        <f ca="1">Comp_Sum_Cat_Ref!X84</f>
        <v>#REF!</v>
      </c>
      <c r="Z102" s="229" t="str">
        <f ca="1">Comp_Sum_Cat_Ref!Y84</f>
        <v>NA</v>
      </c>
      <c r="AA102" s="229" t="str">
        <f ca="1">Comp_Sum_Cat_Ref!Z84</f>
        <v>NA</v>
      </c>
      <c r="AB102" s="230" t="str">
        <f ca="1">Comp_Sum_Cat_Ref!AA84</f>
        <v>NA</v>
      </c>
      <c r="AC102" s="229" t="str">
        <f ca="1">Comp_Sum_Cat_Ref!AB84</f>
        <v>NA</v>
      </c>
      <c r="AD102" s="230" t="str">
        <f ca="1">Comp_Sum_Cat_Ref!AC84</f>
        <v>NA</v>
      </c>
      <c r="AE102" s="231" t="str">
        <f ca="1">Comp_Sum_Cat_Ref!AH84</f>
        <v>NA</v>
      </c>
    </row>
    <row r="103" spans="1:16384" s="156" customFormat="1" ht="17.25" customHeight="1" x14ac:dyDescent="0.2">
      <c r="A103" s="273"/>
      <c r="B103" s="102" t="s">
        <v>154</v>
      </c>
      <c r="C103" s="233" t="e">
        <f ca="1">Comp_Sum_Cat_Ref!B85</f>
        <v>#REF!</v>
      </c>
      <c r="D103" s="190" t="e">
        <f ca="1">Comp_Sum_Cat_Ref!C85</f>
        <v>#REF!</v>
      </c>
      <c r="E103" s="146" t="str">
        <f ca="1">Comp_Sum_Cat_Ref!D85</f>
        <v>NA</v>
      </c>
      <c r="F103" s="169" t="str">
        <f ca="1">Comp_Sum_Cat_Ref!E85</f>
        <v>NA</v>
      </c>
      <c r="G103" s="147" t="str">
        <f ca="1">Comp_Sum_Cat_Ref!F85</f>
        <v>NA</v>
      </c>
      <c r="H103" s="169" t="str">
        <f ca="1">Comp_Sum_Cat_Ref!G85</f>
        <v>NA</v>
      </c>
      <c r="I103" s="147" t="str">
        <f ca="1">Comp_Sum_Cat_Ref!H85</f>
        <v>NA</v>
      </c>
      <c r="J103" s="148" t="str">
        <f ca="1">Comp_Sum_Cat_Ref!AE85</f>
        <v>NA</v>
      </c>
      <c r="K103" s="190" t="e">
        <f ca="1">Comp_Sum_Cat_Ref!J85</f>
        <v>#REF!</v>
      </c>
      <c r="L103" s="146" t="str">
        <f ca="1">Comp_Sum_Cat_Ref!K85</f>
        <v>NA</v>
      </c>
      <c r="M103" s="169" t="str">
        <f ca="1">Comp_Sum_Cat_Ref!L85</f>
        <v>NA</v>
      </c>
      <c r="N103" s="147" t="str">
        <f ca="1">Comp_Sum_Cat_Ref!M85</f>
        <v>NA</v>
      </c>
      <c r="O103" s="169" t="str">
        <f ca="1">Comp_Sum_Cat_Ref!N85</f>
        <v>NA</v>
      </c>
      <c r="P103" s="147" t="str">
        <f ca="1">Comp_Sum_Cat_Ref!O85</f>
        <v>NA</v>
      </c>
      <c r="Q103" s="148" t="str">
        <f ca="1">Comp_Sum_Cat_Ref!AF85</f>
        <v>NA</v>
      </c>
      <c r="R103" s="190" t="e">
        <f ca="1">Comp_Sum_Cat_Ref!Q85</f>
        <v>#REF!</v>
      </c>
      <c r="S103" s="146" t="str">
        <f ca="1">Comp_Sum_Cat_Ref!R85</f>
        <v>NA</v>
      </c>
      <c r="T103" s="169" t="str">
        <f ca="1">Comp_Sum_Cat_Ref!S85</f>
        <v>NA</v>
      </c>
      <c r="U103" s="147" t="str">
        <f ca="1">Comp_Sum_Cat_Ref!T85</f>
        <v>NA</v>
      </c>
      <c r="V103" s="169" t="str">
        <f ca="1">Comp_Sum_Cat_Ref!U85</f>
        <v>NA</v>
      </c>
      <c r="W103" s="147" t="str">
        <f ca="1">Comp_Sum_Cat_Ref!V85</f>
        <v>NA</v>
      </c>
      <c r="X103" s="148" t="str">
        <f ca="1">Comp_Sum_Cat_Ref!AG85</f>
        <v>NA</v>
      </c>
      <c r="Y103" s="190" t="e">
        <f ca="1">Comp_Sum_Cat_Ref!X85</f>
        <v>#REF!</v>
      </c>
      <c r="Z103" s="146" t="str">
        <f ca="1">Comp_Sum_Cat_Ref!Y85</f>
        <v>NA</v>
      </c>
      <c r="AA103" s="169" t="str">
        <f ca="1">Comp_Sum_Cat_Ref!Z85</f>
        <v>NA</v>
      </c>
      <c r="AB103" s="147" t="str">
        <f ca="1">Comp_Sum_Cat_Ref!AA85</f>
        <v>NA</v>
      </c>
      <c r="AC103" s="169" t="str">
        <f ca="1">Comp_Sum_Cat_Ref!AB85</f>
        <v>NA</v>
      </c>
      <c r="AD103" s="147" t="str">
        <f ca="1">Comp_Sum_Cat_Ref!AC85</f>
        <v>NA</v>
      </c>
      <c r="AE103" s="148" t="str">
        <f ca="1">Comp_Sum_Cat_Ref!AH85</f>
        <v>NA</v>
      </c>
    </row>
    <row r="104" spans="1:16384" s="156" customFormat="1" ht="17.25" customHeight="1" x14ac:dyDescent="0.2">
      <c r="A104" s="273"/>
      <c r="B104" s="102" t="s">
        <v>155</v>
      </c>
      <c r="C104" s="233" t="e">
        <f ca="1">Comp_Sum_Cat_Ref!B86</f>
        <v>#REF!</v>
      </c>
      <c r="D104" s="186" t="e">
        <f ca="1">Comp_Sum_Cat_Ref!C86</f>
        <v>#REF!</v>
      </c>
      <c r="E104" s="146" t="str">
        <f ca="1">Comp_Sum_Cat_Ref!D86</f>
        <v>NA</v>
      </c>
      <c r="F104" s="161" t="str">
        <f ca="1">Comp_Sum_Cat_Ref!E86</f>
        <v>NA</v>
      </c>
      <c r="G104" s="147" t="str">
        <f ca="1">Comp_Sum_Cat_Ref!F86</f>
        <v>NA</v>
      </c>
      <c r="H104" s="161" t="str">
        <f ca="1">Comp_Sum_Cat_Ref!G86</f>
        <v>NA</v>
      </c>
      <c r="I104" s="147" t="str">
        <f ca="1">Comp_Sum_Cat_Ref!H86</f>
        <v>NA</v>
      </c>
      <c r="J104" s="148" t="str">
        <f ca="1">Comp_Sum_Cat_Ref!AE86</f>
        <v>NA</v>
      </c>
      <c r="K104" s="186" t="e">
        <f ca="1">Comp_Sum_Cat_Ref!J86</f>
        <v>#REF!</v>
      </c>
      <c r="L104" s="146" t="str">
        <f ca="1">Comp_Sum_Cat_Ref!K86</f>
        <v>NA</v>
      </c>
      <c r="M104" s="161" t="str">
        <f ca="1">Comp_Sum_Cat_Ref!L86</f>
        <v>NA</v>
      </c>
      <c r="N104" s="147" t="str">
        <f ca="1">Comp_Sum_Cat_Ref!M86</f>
        <v>NA</v>
      </c>
      <c r="O104" s="161" t="str">
        <f ca="1">Comp_Sum_Cat_Ref!N86</f>
        <v>NA</v>
      </c>
      <c r="P104" s="147" t="str">
        <f ca="1">Comp_Sum_Cat_Ref!O86</f>
        <v>NA</v>
      </c>
      <c r="Q104" s="148" t="str">
        <f ca="1">Comp_Sum_Cat_Ref!AF86</f>
        <v>NA</v>
      </c>
      <c r="R104" s="186" t="e">
        <f ca="1">Comp_Sum_Cat_Ref!Q86</f>
        <v>#REF!</v>
      </c>
      <c r="S104" s="146" t="str">
        <f ca="1">Comp_Sum_Cat_Ref!R86</f>
        <v>NA</v>
      </c>
      <c r="T104" s="161" t="str">
        <f ca="1">Comp_Sum_Cat_Ref!S86</f>
        <v>NA</v>
      </c>
      <c r="U104" s="147" t="str">
        <f ca="1">Comp_Sum_Cat_Ref!T86</f>
        <v>NA</v>
      </c>
      <c r="V104" s="161" t="str">
        <f ca="1">Comp_Sum_Cat_Ref!U86</f>
        <v>NA</v>
      </c>
      <c r="W104" s="147" t="str">
        <f ca="1">Comp_Sum_Cat_Ref!V86</f>
        <v>NA</v>
      </c>
      <c r="X104" s="148" t="str">
        <f ca="1">Comp_Sum_Cat_Ref!AG86</f>
        <v>NA</v>
      </c>
      <c r="Y104" s="186" t="e">
        <f ca="1">Comp_Sum_Cat_Ref!X86</f>
        <v>#REF!</v>
      </c>
      <c r="Z104" s="146" t="str">
        <f ca="1">Comp_Sum_Cat_Ref!Y86</f>
        <v>NA</v>
      </c>
      <c r="AA104" s="161" t="str">
        <f ca="1">Comp_Sum_Cat_Ref!Z86</f>
        <v>NA</v>
      </c>
      <c r="AB104" s="147" t="str">
        <f ca="1">Comp_Sum_Cat_Ref!AA86</f>
        <v>NA</v>
      </c>
      <c r="AC104" s="161" t="str">
        <f ca="1">Comp_Sum_Cat_Ref!AB86</f>
        <v>NA</v>
      </c>
      <c r="AD104" s="147" t="str">
        <f ca="1">Comp_Sum_Cat_Ref!AC86</f>
        <v>NA</v>
      </c>
      <c r="AE104" s="148" t="str">
        <f ca="1">Comp_Sum_Cat_Ref!AH86</f>
        <v>NA</v>
      </c>
    </row>
    <row r="105" spans="1:16384" s="156" customFormat="1" ht="17.25" customHeight="1" thickBot="1" x14ac:dyDescent="0.25">
      <c r="A105" s="274"/>
      <c r="B105" s="162" t="s">
        <v>156</v>
      </c>
      <c r="C105" s="234" t="e">
        <f ca="1">Comp_Sum_Cat_Ref!B87</f>
        <v>#REF!</v>
      </c>
      <c r="D105" s="191" t="e">
        <f ca="1">Comp_Sum_Cat_Ref!C87</f>
        <v>#REF!</v>
      </c>
      <c r="E105" s="149" t="str">
        <f ca="1">Comp_Sum_Cat_Ref!D87</f>
        <v>NA</v>
      </c>
      <c r="F105" s="168" t="str">
        <f ca="1">Comp_Sum_Cat_Ref!E87</f>
        <v>NA</v>
      </c>
      <c r="G105" s="150" t="str">
        <f ca="1">Comp_Sum_Cat_Ref!F87</f>
        <v>NA</v>
      </c>
      <c r="H105" s="168" t="str">
        <f ca="1">Comp_Sum_Cat_Ref!G87</f>
        <v>NA</v>
      </c>
      <c r="I105" s="150" t="str">
        <f ca="1">Comp_Sum_Cat_Ref!H87</f>
        <v>NA</v>
      </c>
      <c r="J105" s="151" t="str">
        <f ca="1">Comp_Sum_Cat_Ref!AE87</f>
        <v>NA</v>
      </c>
      <c r="K105" s="191" t="e">
        <f ca="1">Comp_Sum_Cat_Ref!J87</f>
        <v>#REF!</v>
      </c>
      <c r="L105" s="149" t="str">
        <f ca="1">Comp_Sum_Cat_Ref!K87</f>
        <v>NA</v>
      </c>
      <c r="M105" s="168" t="str">
        <f ca="1">Comp_Sum_Cat_Ref!L87</f>
        <v>NA</v>
      </c>
      <c r="N105" s="150" t="str">
        <f ca="1">Comp_Sum_Cat_Ref!M87</f>
        <v>NA</v>
      </c>
      <c r="O105" s="168" t="str">
        <f ca="1">Comp_Sum_Cat_Ref!N87</f>
        <v>NA</v>
      </c>
      <c r="P105" s="150" t="str">
        <f ca="1">Comp_Sum_Cat_Ref!O87</f>
        <v>NA</v>
      </c>
      <c r="Q105" s="151" t="str">
        <f ca="1">Comp_Sum_Cat_Ref!AF87</f>
        <v>NA</v>
      </c>
      <c r="R105" s="191" t="e">
        <f ca="1">Comp_Sum_Cat_Ref!Q87</f>
        <v>#REF!</v>
      </c>
      <c r="S105" s="149" t="str">
        <f ca="1">Comp_Sum_Cat_Ref!R87</f>
        <v>NA</v>
      </c>
      <c r="T105" s="168" t="str">
        <f ca="1">Comp_Sum_Cat_Ref!S87</f>
        <v>NA</v>
      </c>
      <c r="U105" s="150" t="str">
        <f ca="1">Comp_Sum_Cat_Ref!T87</f>
        <v>NA</v>
      </c>
      <c r="V105" s="168" t="str">
        <f ca="1">Comp_Sum_Cat_Ref!U87</f>
        <v>NA</v>
      </c>
      <c r="W105" s="150" t="str">
        <f ca="1">Comp_Sum_Cat_Ref!V87</f>
        <v>NA</v>
      </c>
      <c r="X105" s="151" t="str">
        <f ca="1">Comp_Sum_Cat_Ref!AG87</f>
        <v>NA</v>
      </c>
      <c r="Y105" s="191" t="e">
        <f ca="1">Comp_Sum_Cat_Ref!X87</f>
        <v>#REF!</v>
      </c>
      <c r="Z105" s="149" t="str">
        <f ca="1">Comp_Sum_Cat_Ref!Y87</f>
        <v>NA</v>
      </c>
      <c r="AA105" s="168" t="str">
        <f ca="1">Comp_Sum_Cat_Ref!Z87</f>
        <v>NA</v>
      </c>
      <c r="AB105" s="150" t="str">
        <f ca="1">Comp_Sum_Cat_Ref!AA87</f>
        <v>NA</v>
      </c>
      <c r="AC105" s="168" t="str">
        <f ca="1">Comp_Sum_Cat_Ref!AB87</f>
        <v>NA</v>
      </c>
      <c r="AD105" s="150" t="str">
        <f ca="1">Comp_Sum_Cat_Ref!AC87</f>
        <v>NA</v>
      </c>
      <c r="AE105" s="151" t="str">
        <f ca="1">Comp_Sum_Cat_Ref!AH87</f>
        <v>NA</v>
      </c>
      <c r="AF105" s="166"/>
      <c r="AG105" s="139"/>
      <c r="AH105" s="139"/>
      <c r="AI105" s="139"/>
      <c r="AJ105" s="139"/>
      <c r="AK105" s="139"/>
      <c r="AL105" s="139"/>
      <c r="AM105" s="139"/>
      <c r="AN105" s="139"/>
      <c r="AO105" s="139"/>
      <c r="AP105" s="139"/>
      <c r="AQ105" s="139"/>
      <c r="AR105" s="139"/>
      <c r="AS105" s="139"/>
      <c r="AT105" s="139"/>
      <c r="AU105" s="139"/>
      <c r="AV105" s="139"/>
      <c r="AW105" s="139"/>
      <c r="AX105" s="139"/>
      <c r="AY105" s="139"/>
      <c r="AZ105" s="139"/>
      <c r="BA105" s="139"/>
      <c r="BB105" s="139"/>
      <c r="BC105" s="139"/>
      <c r="BD105" s="139"/>
      <c r="BE105" s="139"/>
      <c r="BF105" s="139"/>
      <c r="BG105" s="139"/>
      <c r="BH105" s="139"/>
      <c r="BI105" s="139"/>
      <c r="BJ105" s="139"/>
      <c r="BK105" s="139"/>
      <c r="BL105" s="139"/>
      <c r="BM105" s="139"/>
      <c r="BN105" s="139"/>
      <c r="BO105" s="139"/>
      <c r="BP105" s="139"/>
      <c r="BQ105" s="139"/>
      <c r="BR105" s="139"/>
      <c r="BS105" s="139"/>
      <c r="BT105" s="139"/>
      <c r="BU105" s="139"/>
      <c r="BV105" s="139"/>
      <c r="BW105" s="139"/>
      <c r="BX105" s="139"/>
      <c r="BY105" s="139"/>
      <c r="BZ105" s="139"/>
      <c r="CA105" s="139"/>
      <c r="CB105" s="139"/>
      <c r="CC105" s="139"/>
      <c r="CD105" s="139"/>
      <c r="CE105" s="139"/>
      <c r="CF105" s="139"/>
      <c r="CG105" s="139"/>
      <c r="CH105" s="139"/>
      <c r="CI105" s="139"/>
      <c r="CJ105" s="139"/>
      <c r="CK105" s="139"/>
      <c r="CL105" s="139"/>
      <c r="CM105" s="139"/>
      <c r="CN105" s="139"/>
      <c r="CO105" s="139"/>
      <c r="CP105" s="139"/>
      <c r="CQ105" s="139"/>
      <c r="CR105" s="139"/>
      <c r="CS105" s="139"/>
      <c r="CT105" s="139"/>
      <c r="CU105" s="139"/>
      <c r="CV105" s="139"/>
      <c r="CW105" s="139"/>
      <c r="CX105" s="139"/>
      <c r="CY105" s="139"/>
      <c r="CZ105" s="139"/>
      <c r="DA105" s="139"/>
      <c r="DB105" s="139"/>
      <c r="DC105" s="139"/>
      <c r="DD105" s="139"/>
      <c r="DE105" s="139"/>
      <c r="DF105" s="139"/>
      <c r="DG105" s="139"/>
      <c r="DH105" s="139"/>
      <c r="DI105" s="139"/>
      <c r="DJ105" s="139"/>
      <c r="DK105" s="139"/>
      <c r="DL105" s="139"/>
      <c r="DM105" s="139"/>
      <c r="DN105" s="139"/>
      <c r="DO105" s="139"/>
      <c r="DP105" s="139"/>
      <c r="DQ105" s="139"/>
      <c r="DR105" s="139"/>
      <c r="DS105" s="139"/>
      <c r="DT105" s="139"/>
      <c r="DU105" s="139"/>
      <c r="DV105" s="139"/>
      <c r="DW105" s="139"/>
      <c r="DX105" s="139"/>
      <c r="DY105" s="139"/>
      <c r="DZ105" s="139"/>
      <c r="EA105" s="139"/>
      <c r="EB105" s="139"/>
      <c r="EC105" s="139"/>
      <c r="ED105" s="139"/>
      <c r="EE105" s="139"/>
      <c r="EF105" s="139"/>
      <c r="EG105" s="139"/>
      <c r="EH105" s="139"/>
      <c r="EI105" s="139"/>
      <c r="EJ105" s="139"/>
      <c r="EK105" s="139"/>
      <c r="EL105" s="139"/>
      <c r="EM105" s="139"/>
      <c r="EN105" s="139"/>
      <c r="EO105" s="139"/>
      <c r="EP105" s="139"/>
      <c r="EQ105" s="139"/>
      <c r="ER105" s="139"/>
      <c r="ES105" s="139"/>
      <c r="ET105" s="139"/>
      <c r="EU105" s="139"/>
      <c r="EV105" s="139"/>
      <c r="EW105" s="139"/>
      <c r="EX105" s="139"/>
      <c r="EY105" s="139"/>
      <c r="EZ105" s="139"/>
      <c r="FA105" s="139"/>
      <c r="FB105" s="139"/>
      <c r="FC105" s="139"/>
      <c r="FD105" s="139"/>
      <c r="FE105" s="139"/>
      <c r="FF105" s="139"/>
      <c r="FG105" s="139"/>
      <c r="FH105" s="139"/>
      <c r="FI105" s="139"/>
      <c r="FJ105" s="139"/>
      <c r="FK105" s="139"/>
      <c r="FL105" s="139"/>
      <c r="FM105" s="139"/>
      <c r="FN105" s="139"/>
      <c r="FO105" s="139"/>
      <c r="FP105" s="139"/>
      <c r="FQ105" s="139"/>
      <c r="FR105" s="139"/>
      <c r="FS105" s="139"/>
      <c r="FT105" s="139"/>
      <c r="FU105" s="139"/>
      <c r="FV105" s="139"/>
      <c r="FW105" s="139"/>
      <c r="FX105" s="139"/>
      <c r="FY105" s="139"/>
      <c r="FZ105" s="139"/>
      <c r="GA105" s="139"/>
      <c r="GB105" s="139"/>
      <c r="GC105" s="139"/>
      <c r="GD105" s="139"/>
      <c r="GE105" s="139"/>
      <c r="GF105" s="139"/>
      <c r="GG105" s="139"/>
      <c r="GH105" s="139"/>
      <c r="GI105" s="139"/>
      <c r="GJ105" s="139"/>
      <c r="GK105" s="139"/>
      <c r="GL105" s="139"/>
      <c r="GM105" s="139"/>
      <c r="GN105" s="139"/>
      <c r="GO105" s="139"/>
      <c r="GP105" s="139"/>
      <c r="GQ105" s="139"/>
      <c r="GR105" s="139"/>
      <c r="GS105" s="139"/>
      <c r="GT105" s="139"/>
      <c r="GU105" s="139"/>
      <c r="GV105" s="139"/>
      <c r="GW105" s="139"/>
      <c r="GX105" s="139"/>
      <c r="GY105" s="139"/>
      <c r="GZ105" s="139"/>
      <c r="HA105" s="139"/>
      <c r="HB105" s="139"/>
      <c r="HC105" s="139"/>
      <c r="HD105" s="139"/>
      <c r="HE105" s="139"/>
      <c r="HF105" s="139"/>
      <c r="HG105" s="139"/>
      <c r="HH105" s="139"/>
      <c r="HI105" s="139"/>
      <c r="HJ105" s="139"/>
      <c r="HK105" s="139"/>
      <c r="HL105" s="139"/>
      <c r="HM105" s="139"/>
      <c r="HN105" s="139"/>
      <c r="HO105" s="139"/>
      <c r="HP105" s="139"/>
      <c r="HQ105" s="139"/>
      <c r="HR105" s="139"/>
      <c r="HS105" s="139"/>
      <c r="HT105" s="139"/>
      <c r="HU105" s="139"/>
      <c r="HV105" s="139"/>
      <c r="HW105" s="139"/>
      <c r="HX105" s="139"/>
      <c r="HY105" s="139"/>
      <c r="HZ105" s="139"/>
      <c r="IA105" s="139"/>
      <c r="IB105" s="139"/>
      <c r="IC105" s="139"/>
      <c r="ID105" s="139"/>
      <c r="IE105" s="139"/>
      <c r="IF105" s="139"/>
      <c r="IG105" s="139"/>
      <c r="IH105" s="139"/>
      <c r="II105" s="139"/>
      <c r="IJ105" s="139"/>
      <c r="IK105" s="139"/>
      <c r="IL105" s="139"/>
      <c r="IM105" s="139"/>
      <c r="IN105" s="139"/>
      <c r="IO105" s="139"/>
      <c r="IP105" s="139"/>
      <c r="IQ105" s="139"/>
      <c r="IR105" s="139"/>
      <c r="IS105" s="139"/>
      <c r="IT105" s="139"/>
      <c r="IU105" s="139"/>
      <c r="IV105" s="139"/>
      <c r="IW105" s="139"/>
      <c r="IX105" s="139"/>
      <c r="IY105" s="139"/>
      <c r="IZ105" s="139"/>
      <c r="JA105" s="139"/>
      <c r="JB105" s="139"/>
      <c r="JC105" s="139"/>
      <c r="JD105" s="139"/>
      <c r="JE105" s="139"/>
      <c r="JF105" s="139"/>
      <c r="JG105" s="139"/>
      <c r="JH105" s="139"/>
      <c r="JI105" s="139"/>
      <c r="JJ105" s="139"/>
      <c r="JK105" s="139"/>
      <c r="JL105" s="139"/>
      <c r="JM105" s="139"/>
      <c r="JN105" s="139"/>
      <c r="JO105" s="139"/>
      <c r="JP105" s="139"/>
      <c r="JQ105" s="139"/>
      <c r="JR105" s="139"/>
      <c r="JS105" s="139"/>
      <c r="JT105" s="139"/>
      <c r="JU105" s="139"/>
      <c r="JV105" s="139"/>
      <c r="JW105" s="139"/>
      <c r="JX105" s="139"/>
      <c r="JY105" s="139"/>
      <c r="JZ105" s="139"/>
      <c r="KA105" s="139"/>
      <c r="KB105" s="139"/>
      <c r="KC105" s="139"/>
      <c r="KD105" s="139"/>
      <c r="KE105" s="139"/>
      <c r="KF105" s="139"/>
      <c r="KG105" s="139"/>
      <c r="KH105" s="139"/>
      <c r="KI105" s="139"/>
      <c r="KJ105" s="139"/>
      <c r="KK105" s="139"/>
      <c r="KL105" s="139"/>
      <c r="KM105" s="139"/>
      <c r="KN105" s="139"/>
      <c r="KO105" s="139"/>
      <c r="KP105" s="139"/>
      <c r="KQ105" s="139"/>
      <c r="KR105" s="139"/>
      <c r="KS105" s="139"/>
      <c r="KT105" s="139"/>
      <c r="KU105" s="139"/>
      <c r="KV105" s="139"/>
      <c r="KW105" s="139"/>
      <c r="KX105" s="139"/>
      <c r="KY105" s="139"/>
      <c r="KZ105" s="139"/>
      <c r="LA105" s="139"/>
      <c r="LB105" s="139"/>
      <c r="LC105" s="139"/>
      <c r="LD105" s="139"/>
      <c r="LE105" s="139"/>
      <c r="LF105" s="139"/>
      <c r="LG105" s="139"/>
      <c r="LH105" s="139"/>
      <c r="LI105" s="139"/>
      <c r="LJ105" s="139"/>
      <c r="LK105" s="139"/>
      <c r="LL105" s="139"/>
      <c r="LM105" s="139"/>
      <c r="LN105" s="139"/>
      <c r="LO105" s="139"/>
      <c r="LP105" s="139"/>
      <c r="LQ105" s="139"/>
      <c r="LR105" s="139"/>
      <c r="LS105" s="139"/>
      <c r="LT105" s="139"/>
      <c r="LU105" s="139"/>
      <c r="LV105" s="139"/>
      <c r="LW105" s="139"/>
      <c r="LX105" s="139"/>
      <c r="LY105" s="139"/>
      <c r="LZ105" s="139"/>
      <c r="MA105" s="139"/>
      <c r="MB105" s="139"/>
      <c r="MC105" s="139"/>
      <c r="MD105" s="139"/>
      <c r="ME105" s="139"/>
      <c r="MF105" s="139"/>
      <c r="MG105" s="139"/>
      <c r="MH105" s="139"/>
      <c r="MI105" s="139"/>
      <c r="MJ105" s="139"/>
      <c r="MK105" s="139"/>
      <c r="ML105" s="139"/>
      <c r="MM105" s="139"/>
      <c r="MN105" s="139"/>
      <c r="MO105" s="139"/>
      <c r="MP105" s="139"/>
      <c r="MQ105" s="139"/>
      <c r="MR105" s="139"/>
      <c r="MS105" s="139"/>
      <c r="MT105" s="139"/>
      <c r="MU105" s="139"/>
      <c r="MV105" s="139"/>
      <c r="MW105" s="139"/>
      <c r="MX105" s="139"/>
      <c r="MY105" s="139"/>
      <c r="MZ105" s="139"/>
      <c r="NA105" s="139"/>
      <c r="NB105" s="139"/>
      <c r="NC105" s="139"/>
      <c r="ND105" s="139"/>
      <c r="NE105" s="139"/>
      <c r="NF105" s="139"/>
      <c r="NG105" s="139"/>
      <c r="NH105" s="139"/>
      <c r="NI105" s="139"/>
      <c r="NJ105" s="139"/>
      <c r="NK105" s="139"/>
      <c r="NL105" s="139"/>
      <c r="NM105" s="139"/>
      <c r="NN105" s="139"/>
      <c r="NO105" s="139"/>
      <c r="NP105" s="139"/>
      <c r="NQ105" s="139"/>
      <c r="NR105" s="139"/>
      <c r="NS105" s="139"/>
      <c r="NT105" s="139"/>
      <c r="NU105" s="139"/>
      <c r="NV105" s="139"/>
      <c r="NW105" s="139"/>
      <c r="NX105" s="139"/>
      <c r="NY105" s="139"/>
      <c r="NZ105" s="139"/>
      <c r="OA105" s="139"/>
      <c r="OB105" s="139"/>
      <c r="OC105" s="139"/>
      <c r="OD105" s="139"/>
      <c r="OE105" s="139"/>
      <c r="OF105" s="139"/>
      <c r="OG105" s="139"/>
      <c r="OH105" s="139"/>
      <c r="OI105" s="139"/>
      <c r="OJ105" s="139"/>
      <c r="OK105" s="139"/>
      <c r="OL105" s="139"/>
      <c r="OM105" s="139"/>
      <c r="ON105" s="139"/>
      <c r="OO105" s="139"/>
      <c r="OP105" s="139"/>
      <c r="OQ105" s="139"/>
      <c r="OR105" s="139"/>
      <c r="OS105" s="139"/>
      <c r="OT105" s="139"/>
      <c r="OU105" s="139"/>
      <c r="OV105" s="139"/>
      <c r="OW105" s="139"/>
      <c r="OX105" s="139"/>
      <c r="OY105" s="139"/>
      <c r="OZ105" s="139"/>
      <c r="PA105" s="139"/>
      <c r="PB105" s="139"/>
      <c r="PC105" s="139"/>
      <c r="PD105" s="139"/>
      <c r="PE105" s="139"/>
      <c r="PF105" s="139"/>
      <c r="PG105" s="139"/>
      <c r="PH105" s="139"/>
      <c r="PI105" s="139"/>
      <c r="PJ105" s="139"/>
      <c r="PK105" s="139"/>
      <c r="PL105" s="139"/>
      <c r="PM105" s="139"/>
      <c r="PN105" s="139"/>
      <c r="PO105" s="139"/>
      <c r="PP105" s="139"/>
      <c r="PQ105" s="139"/>
      <c r="PR105" s="139"/>
      <c r="PS105" s="139"/>
      <c r="PT105" s="139"/>
      <c r="PU105" s="139"/>
      <c r="PV105" s="139"/>
      <c r="PW105" s="139"/>
      <c r="PX105" s="139"/>
      <c r="PY105" s="139"/>
      <c r="PZ105" s="139"/>
      <c r="QA105" s="139"/>
      <c r="QB105" s="139"/>
      <c r="QC105" s="139"/>
      <c r="QD105" s="139"/>
      <c r="QE105" s="139"/>
      <c r="QF105" s="139"/>
      <c r="QG105" s="139"/>
      <c r="QH105" s="139"/>
      <c r="QI105" s="139"/>
      <c r="QJ105" s="139"/>
      <c r="QK105" s="139"/>
      <c r="QL105" s="139"/>
      <c r="QM105" s="139"/>
      <c r="QN105" s="139"/>
      <c r="QO105" s="139"/>
      <c r="QP105" s="139"/>
      <c r="QQ105" s="139"/>
      <c r="QR105" s="139"/>
      <c r="QS105" s="139"/>
      <c r="QT105" s="139"/>
      <c r="QU105" s="139"/>
      <c r="QV105" s="139"/>
      <c r="QW105" s="139"/>
      <c r="QX105" s="139"/>
      <c r="QY105" s="139"/>
      <c r="QZ105" s="139"/>
      <c r="RA105" s="139"/>
      <c r="RB105" s="139"/>
      <c r="RC105" s="139"/>
      <c r="RD105" s="139"/>
      <c r="RE105" s="139"/>
      <c r="RF105" s="139"/>
      <c r="RG105" s="139"/>
      <c r="RH105" s="139"/>
      <c r="RI105" s="139"/>
      <c r="RJ105" s="139"/>
      <c r="RK105" s="139"/>
      <c r="RL105" s="139"/>
      <c r="RM105" s="139"/>
      <c r="RN105" s="139"/>
      <c r="RO105" s="139"/>
      <c r="RP105" s="139"/>
      <c r="RQ105" s="139"/>
      <c r="RR105" s="139"/>
      <c r="RS105" s="139"/>
      <c r="RT105" s="139"/>
      <c r="RU105" s="139"/>
      <c r="RV105" s="139"/>
      <c r="RW105" s="139"/>
      <c r="RX105" s="139"/>
      <c r="RY105" s="139"/>
      <c r="RZ105" s="139"/>
      <c r="SA105" s="139"/>
      <c r="SB105" s="139"/>
      <c r="SC105" s="139"/>
      <c r="SD105" s="139"/>
      <c r="SE105" s="139"/>
      <c r="SF105" s="139"/>
      <c r="SG105" s="139"/>
      <c r="SH105" s="139"/>
      <c r="SI105" s="139"/>
      <c r="SJ105" s="139"/>
      <c r="SK105" s="139"/>
      <c r="SL105" s="139"/>
      <c r="SM105" s="139"/>
      <c r="SN105" s="139"/>
      <c r="SO105" s="139"/>
      <c r="SP105" s="139"/>
      <c r="SQ105" s="139"/>
      <c r="SR105" s="139"/>
      <c r="SS105" s="139"/>
      <c r="ST105" s="139"/>
      <c r="SU105" s="139"/>
      <c r="SV105" s="139"/>
      <c r="SW105" s="139"/>
      <c r="SX105" s="139"/>
      <c r="SY105" s="139"/>
      <c r="SZ105" s="139"/>
      <c r="TA105" s="139"/>
      <c r="TB105" s="139"/>
      <c r="TC105" s="139"/>
      <c r="TD105" s="139"/>
      <c r="TE105" s="139"/>
      <c r="TF105" s="139"/>
      <c r="TG105" s="139"/>
      <c r="TH105" s="139"/>
      <c r="TI105" s="139"/>
      <c r="TJ105" s="139"/>
      <c r="TK105" s="139"/>
      <c r="TL105" s="139"/>
      <c r="TM105" s="139"/>
      <c r="TN105" s="139"/>
      <c r="TO105" s="139"/>
      <c r="TP105" s="139"/>
      <c r="TQ105" s="139"/>
      <c r="TR105" s="139"/>
      <c r="TS105" s="139"/>
      <c r="TT105" s="139"/>
      <c r="TU105" s="139"/>
      <c r="TV105" s="139"/>
      <c r="TW105" s="139"/>
      <c r="TX105" s="139"/>
      <c r="TY105" s="139"/>
      <c r="TZ105" s="139"/>
      <c r="UA105" s="139"/>
      <c r="UB105" s="139"/>
      <c r="UC105" s="139"/>
      <c r="UD105" s="139"/>
      <c r="UE105" s="139"/>
      <c r="UF105" s="139"/>
      <c r="UG105" s="139"/>
      <c r="UH105" s="139"/>
      <c r="UI105" s="139"/>
      <c r="UJ105" s="139"/>
      <c r="UK105" s="139"/>
      <c r="UL105" s="139"/>
      <c r="UM105" s="139"/>
      <c r="UN105" s="139"/>
      <c r="UO105" s="139"/>
      <c r="UP105" s="139"/>
      <c r="UQ105" s="139"/>
      <c r="UR105" s="139"/>
      <c r="US105" s="139"/>
      <c r="UT105" s="139"/>
      <c r="UU105" s="139"/>
      <c r="UV105" s="139"/>
      <c r="UW105" s="139"/>
      <c r="UX105" s="139"/>
      <c r="UY105" s="139"/>
      <c r="UZ105" s="139"/>
      <c r="VA105" s="139"/>
      <c r="VB105" s="139"/>
      <c r="VC105" s="139"/>
      <c r="VD105" s="139"/>
      <c r="VE105" s="139"/>
      <c r="VF105" s="139"/>
      <c r="VG105" s="139"/>
      <c r="VH105" s="139"/>
      <c r="VI105" s="139"/>
      <c r="VJ105" s="139"/>
      <c r="VK105" s="139"/>
      <c r="VL105" s="139"/>
      <c r="VM105" s="139"/>
      <c r="VN105" s="139"/>
      <c r="VO105" s="139"/>
      <c r="VP105" s="139"/>
      <c r="VQ105" s="139"/>
      <c r="VR105" s="139"/>
      <c r="VS105" s="139"/>
      <c r="VT105" s="139"/>
      <c r="VU105" s="139"/>
      <c r="VV105" s="139"/>
      <c r="VW105" s="139"/>
      <c r="VX105" s="139"/>
      <c r="VY105" s="139"/>
      <c r="VZ105" s="139"/>
      <c r="WA105" s="139"/>
      <c r="WB105" s="139"/>
      <c r="WC105" s="139"/>
      <c r="WD105" s="139"/>
      <c r="WE105" s="139"/>
      <c r="WF105" s="139"/>
      <c r="WG105" s="139"/>
      <c r="WH105" s="139"/>
      <c r="WI105" s="139"/>
      <c r="WJ105" s="139"/>
      <c r="WK105" s="139"/>
      <c r="WL105" s="139"/>
      <c r="WM105" s="139"/>
      <c r="WN105" s="139"/>
      <c r="WO105" s="139"/>
      <c r="WP105" s="139"/>
      <c r="WQ105" s="139"/>
      <c r="WR105" s="139"/>
      <c r="WS105" s="139"/>
      <c r="WT105" s="139"/>
      <c r="WU105" s="139"/>
      <c r="WV105" s="139"/>
      <c r="WW105" s="139"/>
      <c r="WX105" s="139"/>
      <c r="WY105" s="139"/>
      <c r="WZ105" s="139"/>
      <c r="XA105" s="139"/>
      <c r="XB105" s="139"/>
      <c r="XC105" s="139"/>
      <c r="XD105" s="139"/>
      <c r="XE105" s="139"/>
      <c r="XF105" s="139"/>
      <c r="XG105" s="139"/>
      <c r="XH105" s="139"/>
      <c r="XI105" s="139"/>
      <c r="XJ105" s="139"/>
      <c r="XK105" s="139"/>
      <c r="XL105" s="139"/>
      <c r="XM105" s="139"/>
      <c r="XN105" s="139"/>
      <c r="XO105" s="139"/>
      <c r="XP105" s="139"/>
      <c r="XQ105" s="139"/>
      <c r="XR105" s="139"/>
      <c r="XS105" s="139"/>
      <c r="XT105" s="139"/>
      <c r="XU105" s="139"/>
      <c r="XV105" s="139"/>
      <c r="XW105" s="139"/>
      <c r="XX105" s="139"/>
      <c r="XY105" s="139"/>
      <c r="XZ105" s="139"/>
      <c r="YA105" s="139"/>
      <c r="YB105" s="139"/>
      <c r="YC105" s="139"/>
      <c r="YD105" s="139"/>
      <c r="YE105" s="139"/>
      <c r="YF105" s="139"/>
      <c r="YG105" s="139"/>
      <c r="YH105" s="139"/>
      <c r="YI105" s="139"/>
      <c r="YJ105" s="139"/>
      <c r="YK105" s="139"/>
      <c r="YL105" s="139"/>
      <c r="YM105" s="139"/>
      <c r="YN105" s="139"/>
      <c r="YO105" s="139"/>
      <c r="YP105" s="139"/>
      <c r="YQ105" s="139"/>
      <c r="YR105" s="139"/>
      <c r="YS105" s="139"/>
      <c r="YT105" s="139"/>
      <c r="YU105" s="139"/>
      <c r="YV105" s="139"/>
      <c r="YW105" s="139"/>
      <c r="YX105" s="139"/>
      <c r="YY105" s="139"/>
      <c r="YZ105" s="139"/>
      <c r="ZA105" s="139"/>
      <c r="ZB105" s="139"/>
      <c r="ZC105" s="139"/>
      <c r="ZD105" s="139"/>
      <c r="ZE105" s="139"/>
      <c r="ZF105" s="139"/>
      <c r="ZG105" s="139"/>
      <c r="ZH105" s="139"/>
      <c r="ZI105" s="139"/>
      <c r="ZJ105" s="139"/>
      <c r="ZK105" s="139"/>
      <c r="ZL105" s="139"/>
      <c r="ZM105" s="139"/>
      <c r="ZN105" s="139"/>
      <c r="ZO105" s="139"/>
      <c r="ZP105" s="139"/>
      <c r="ZQ105" s="139"/>
      <c r="ZR105" s="139"/>
      <c r="ZS105" s="139"/>
      <c r="ZT105" s="139"/>
      <c r="ZU105" s="139"/>
      <c r="ZV105" s="139"/>
      <c r="ZW105" s="139"/>
      <c r="ZX105" s="139"/>
      <c r="ZY105" s="139"/>
      <c r="ZZ105" s="139"/>
      <c r="AAA105" s="139"/>
      <c r="AAB105" s="139"/>
      <c r="AAC105" s="139"/>
      <c r="AAD105" s="139"/>
      <c r="AAE105" s="139"/>
      <c r="AAF105" s="139"/>
      <c r="AAG105" s="139"/>
      <c r="AAH105" s="139"/>
      <c r="AAI105" s="139"/>
      <c r="AAJ105" s="139"/>
      <c r="AAK105" s="139"/>
      <c r="AAL105" s="139"/>
      <c r="AAM105" s="139"/>
      <c r="AAN105" s="139"/>
      <c r="AAO105" s="139"/>
      <c r="AAP105" s="139"/>
      <c r="AAQ105" s="139"/>
      <c r="AAR105" s="139"/>
      <c r="AAS105" s="139"/>
      <c r="AAT105" s="139"/>
      <c r="AAU105" s="139"/>
      <c r="AAV105" s="139"/>
      <c r="AAW105" s="139"/>
      <c r="AAX105" s="139"/>
      <c r="AAY105" s="139"/>
      <c r="AAZ105" s="139"/>
      <c r="ABA105" s="139"/>
      <c r="ABB105" s="139"/>
      <c r="ABC105" s="139"/>
      <c r="ABD105" s="139"/>
      <c r="ABE105" s="139"/>
      <c r="ABF105" s="139"/>
      <c r="ABG105" s="139"/>
      <c r="ABH105" s="139"/>
      <c r="ABI105" s="139"/>
      <c r="ABJ105" s="139"/>
      <c r="ABK105" s="139"/>
      <c r="ABL105" s="139"/>
      <c r="ABM105" s="139"/>
      <c r="ABN105" s="139"/>
      <c r="ABO105" s="139"/>
      <c r="ABP105" s="139"/>
      <c r="ABQ105" s="139"/>
      <c r="ABR105" s="139"/>
      <c r="ABS105" s="139"/>
      <c r="ABT105" s="139"/>
      <c r="ABU105" s="139"/>
      <c r="ABV105" s="139"/>
      <c r="ABW105" s="139"/>
      <c r="ABX105" s="139"/>
      <c r="ABY105" s="139"/>
      <c r="ABZ105" s="139"/>
      <c r="ACA105" s="139"/>
      <c r="ACB105" s="139"/>
      <c r="ACC105" s="139"/>
      <c r="ACD105" s="139"/>
      <c r="ACE105" s="139"/>
      <c r="ACF105" s="139"/>
      <c r="ACG105" s="139"/>
      <c r="ACH105" s="139"/>
      <c r="ACI105" s="139"/>
      <c r="ACJ105" s="139"/>
      <c r="ACK105" s="139"/>
      <c r="ACL105" s="139"/>
      <c r="ACM105" s="139"/>
      <c r="ACN105" s="139"/>
      <c r="ACO105" s="139"/>
      <c r="ACP105" s="139"/>
      <c r="ACQ105" s="139"/>
      <c r="ACR105" s="139"/>
      <c r="ACS105" s="139"/>
      <c r="ACT105" s="139"/>
      <c r="ACU105" s="139"/>
      <c r="ACV105" s="139"/>
      <c r="ACW105" s="139"/>
      <c r="ACX105" s="139"/>
      <c r="ACY105" s="139"/>
      <c r="ACZ105" s="139"/>
      <c r="ADA105" s="139"/>
      <c r="ADB105" s="139"/>
      <c r="ADC105" s="139"/>
      <c r="ADD105" s="139"/>
      <c r="ADE105" s="139"/>
      <c r="ADF105" s="139"/>
      <c r="ADG105" s="139"/>
      <c r="ADH105" s="139"/>
      <c r="ADI105" s="139"/>
      <c r="ADJ105" s="139"/>
      <c r="ADK105" s="139"/>
      <c r="ADL105" s="139"/>
      <c r="ADM105" s="139"/>
      <c r="ADN105" s="139"/>
      <c r="ADO105" s="139"/>
      <c r="ADP105" s="139"/>
      <c r="ADQ105" s="139"/>
      <c r="ADR105" s="139"/>
      <c r="ADS105" s="139"/>
      <c r="ADT105" s="139"/>
      <c r="ADU105" s="139"/>
      <c r="ADV105" s="139"/>
      <c r="ADW105" s="139"/>
      <c r="ADX105" s="139"/>
      <c r="ADY105" s="139"/>
      <c r="ADZ105" s="139"/>
      <c r="AEA105" s="139"/>
      <c r="AEB105" s="139"/>
      <c r="AEC105" s="139"/>
      <c r="AED105" s="139"/>
      <c r="AEE105" s="139"/>
      <c r="AEF105" s="139"/>
      <c r="AEG105" s="139"/>
      <c r="AEH105" s="139"/>
      <c r="AEI105" s="139"/>
      <c r="AEJ105" s="139"/>
      <c r="AEK105" s="139"/>
      <c r="AEL105" s="139"/>
      <c r="AEM105" s="139"/>
      <c r="AEN105" s="139"/>
      <c r="AEO105" s="139"/>
      <c r="AEP105" s="139"/>
      <c r="AEQ105" s="139"/>
      <c r="AER105" s="139"/>
      <c r="AES105" s="139"/>
      <c r="AET105" s="139"/>
      <c r="AEU105" s="139"/>
      <c r="AEV105" s="139"/>
      <c r="AEW105" s="139"/>
      <c r="AEX105" s="139"/>
      <c r="AEY105" s="139"/>
      <c r="AEZ105" s="139"/>
      <c r="AFA105" s="139"/>
      <c r="AFB105" s="139"/>
      <c r="AFC105" s="139"/>
      <c r="AFD105" s="139"/>
      <c r="AFE105" s="139"/>
      <c r="AFF105" s="139"/>
      <c r="AFG105" s="139"/>
      <c r="AFH105" s="139"/>
      <c r="AFI105" s="139"/>
      <c r="AFJ105" s="139"/>
      <c r="AFK105" s="139"/>
      <c r="AFL105" s="139"/>
      <c r="AFM105" s="139"/>
      <c r="AFN105" s="139"/>
      <c r="AFO105" s="139"/>
      <c r="AFP105" s="139"/>
      <c r="AFQ105" s="139"/>
      <c r="AFR105" s="139"/>
      <c r="AFS105" s="139"/>
      <c r="AFT105" s="139"/>
      <c r="AFU105" s="139"/>
      <c r="AFV105" s="139"/>
      <c r="AFW105" s="139"/>
      <c r="AFX105" s="139"/>
      <c r="AFY105" s="139"/>
      <c r="AFZ105" s="139"/>
      <c r="AGA105" s="139"/>
      <c r="AGB105" s="139"/>
      <c r="AGC105" s="139"/>
      <c r="AGD105" s="139"/>
      <c r="AGE105" s="139"/>
      <c r="AGF105" s="139"/>
      <c r="AGG105" s="139"/>
      <c r="AGH105" s="139"/>
      <c r="AGI105" s="139"/>
      <c r="AGJ105" s="139"/>
      <c r="AGK105" s="139"/>
      <c r="AGL105" s="139"/>
      <c r="AGM105" s="139"/>
      <c r="AGN105" s="139"/>
      <c r="AGO105" s="139"/>
      <c r="AGP105" s="139"/>
      <c r="AGQ105" s="139"/>
      <c r="AGR105" s="139"/>
      <c r="AGS105" s="139"/>
      <c r="AGT105" s="139"/>
      <c r="AGU105" s="139"/>
      <c r="AGV105" s="139"/>
      <c r="AGW105" s="139"/>
      <c r="AGX105" s="139"/>
      <c r="AGY105" s="139"/>
      <c r="AGZ105" s="139"/>
      <c r="AHA105" s="139"/>
      <c r="AHB105" s="139"/>
      <c r="AHC105" s="139"/>
      <c r="AHD105" s="139"/>
      <c r="AHE105" s="139"/>
      <c r="AHF105" s="139"/>
      <c r="AHG105" s="139"/>
      <c r="AHH105" s="139"/>
      <c r="AHI105" s="139"/>
      <c r="AHJ105" s="139"/>
      <c r="AHK105" s="139"/>
      <c r="AHL105" s="139"/>
      <c r="AHM105" s="139"/>
      <c r="AHN105" s="139"/>
      <c r="AHO105" s="139"/>
      <c r="AHP105" s="139"/>
      <c r="AHQ105" s="139"/>
      <c r="AHR105" s="139"/>
      <c r="AHS105" s="139"/>
      <c r="AHT105" s="139"/>
      <c r="AHU105" s="139"/>
      <c r="AHV105" s="139"/>
      <c r="AHW105" s="139"/>
      <c r="AHX105" s="139"/>
      <c r="AHY105" s="139"/>
      <c r="AHZ105" s="139"/>
      <c r="AIA105" s="139"/>
      <c r="AIB105" s="139"/>
      <c r="AIC105" s="139"/>
      <c r="AID105" s="139"/>
      <c r="AIE105" s="139"/>
      <c r="AIF105" s="139"/>
      <c r="AIG105" s="139"/>
      <c r="AIH105" s="139"/>
      <c r="AII105" s="139"/>
      <c r="AIJ105" s="139"/>
      <c r="AIK105" s="139"/>
      <c r="AIL105" s="139"/>
      <c r="AIM105" s="139"/>
      <c r="AIN105" s="139"/>
      <c r="AIO105" s="139"/>
      <c r="AIP105" s="139"/>
      <c r="AIQ105" s="139"/>
      <c r="AIR105" s="139"/>
      <c r="AIS105" s="139"/>
      <c r="AIT105" s="139"/>
      <c r="AIU105" s="139"/>
      <c r="AIV105" s="139"/>
      <c r="AIW105" s="139"/>
      <c r="AIX105" s="139"/>
      <c r="AIY105" s="139"/>
      <c r="AIZ105" s="139"/>
      <c r="AJA105" s="139"/>
      <c r="AJB105" s="139"/>
      <c r="AJC105" s="139"/>
      <c r="AJD105" s="139"/>
      <c r="AJE105" s="139"/>
      <c r="AJF105" s="139"/>
      <c r="AJG105" s="139"/>
      <c r="AJH105" s="139"/>
      <c r="AJI105" s="139"/>
      <c r="AJJ105" s="139"/>
      <c r="AJK105" s="139"/>
      <c r="AJL105" s="139"/>
      <c r="AJM105" s="139"/>
      <c r="AJN105" s="139"/>
      <c r="AJO105" s="139"/>
      <c r="AJP105" s="139"/>
      <c r="AJQ105" s="139"/>
      <c r="AJR105" s="139"/>
      <c r="AJS105" s="139"/>
      <c r="AJT105" s="139"/>
      <c r="AJU105" s="139"/>
      <c r="AJV105" s="139"/>
      <c r="AJW105" s="139"/>
      <c r="AJX105" s="139"/>
      <c r="AJY105" s="139"/>
      <c r="AJZ105" s="139"/>
      <c r="AKA105" s="139"/>
      <c r="AKB105" s="139"/>
      <c r="AKC105" s="139"/>
      <c r="AKD105" s="139"/>
      <c r="AKE105" s="139"/>
      <c r="AKF105" s="139"/>
      <c r="AKG105" s="139"/>
      <c r="AKH105" s="139"/>
      <c r="AKI105" s="139"/>
      <c r="AKJ105" s="139"/>
      <c r="AKK105" s="139"/>
      <c r="AKL105" s="139"/>
      <c r="AKM105" s="139"/>
      <c r="AKN105" s="139"/>
      <c r="AKO105" s="139"/>
      <c r="AKP105" s="139"/>
      <c r="AKQ105" s="139"/>
      <c r="AKR105" s="139"/>
      <c r="AKS105" s="139"/>
      <c r="AKT105" s="139"/>
      <c r="AKU105" s="139"/>
      <c r="AKV105" s="139"/>
      <c r="AKW105" s="139"/>
      <c r="AKX105" s="139"/>
      <c r="AKY105" s="139"/>
      <c r="AKZ105" s="139"/>
      <c r="ALA105" s="139"/>
      <c r="ALB105" s="139"/>
      <c r="ALC105" s="139"/>
      <c r="ALD105" s="139"/>
      <c r="ALE105" s="139"/>
      <c r="ALF105" s="139"/>
      <c r="ALG105" s="139"/>
      <c r="ALH105" s="139"/>
      <c r="ALI105" s="139"/>
      <c r="ALJ105" s="139"/>
      <c r="ALK105" s="139"/>
      <c r="ALL105" s="139"/>
      <c r="ALM105" s="139"/>
      <c r="ALN105" s="139"/>
      <c r="ALO105" s="139"/>
      <c r="ALP105" s="139"/>
      <c r="ALQ105" s="139"/>
      <c r="ALR105" s="139"/>
      <c r="ALS105" s="139"/>
      <c r="ALT105" s="139"/>
      <c r="ALU105" s="139"/>
      <c r="ALV105" s="139"/>
      <c r="ALW105" s="139"/>
      <c r="ALX105" s="139"/>
      <c r="ALY105" s="139"/>
      <c r="ALZ105" s="139"/>
      <c r="AMA105" s="139"/>
      <c r="AMB105" s="139"/>
      <c r="AMC105" s="139"/>
      <c r="AMD105" s="139"/>
      <c r="AME105" s="139"/>
      <c r="AMF105" s="139"/>
      <c r="AMG105" s="139"/>
      <c r="AMH105" s="139"/>
      <c r="AMI105" s="139"/>
      <c r="AMJ105" s="139"/>
      <c r="AMK105" s="139"/>
      <c r="AML105" s="139"/>
      <c r="AMM105" s="139"/>
      <c r="AMN105" s="139"/>
      <c r="AMO105" s="139"/>
      <c r="AMP105" s="139"/>
      <c r="AMQ105" s="139"/>
      <c r="AMR105" s="139"/>
      <c r="AMS105" s="139"/>
      <c r="AMT105" s="139"/>
      <c r="AMU105" s="139"/>
      <c r="AMV105" s="139"/>
      <c r="AMW105" s="139"/>
      <c r="AMX105" s="139"/>
      <c r="AMY105" s="139"/>
      <c r="AMZ105" s="139"/>
      <c r="ANA105" s="139"/>
      <c r="ANB105" s="139"/>
      <c r="ANC105" s="139"/>
      <c r="AND105" s="139"/>
      <c r="ANE105" s="139"/>
      <c r="ANF105" s="139"/>
      <c r="ANG105" s="139"/>
      <c r="ANH105" s="139"/>
      <c r="ANI105" s="139"/>
      <c r="ANJ105" s="139"/>
      <c r="ANK105" s="139"/>
      <c r="ANL105" s="139"/>
      <c r="ANM105" s="139"/>
      <c r="ANN105" s="139"/>
      <c r="ANO105" s="139"/>
      <c r="ANP105" s="139"/>
      <c r="ANQ105" s="139"/>
      <c r="ANR105" s="139"/>
      <c r="ANS105" s="139"/>
      <c r="ANT105" s="139"/>
      <c r="ANU105" s="139"/>
      <c r="ANV105" s="139"/>
      <c r="ANW105" s="139"/>
      <c r="ANX105" s="139"/>
      <c r="ANY105" s="139"/>
      <c r="ANZ105" s="139"/>
      <c r="AOA105" s="139"/>
      <c r="AOB105" s="139"/>
      <c r="AOC105" s="139"/>
      <c r="AOD105" s="139"/>
      <c r="AOE105" s="139"/>
      <c r="AOF105" s="139"/>
      <c r="AOG105" s="139"/>
      <c r="AOH105" s="139"/>
      <c r="AOI105" s="139"/>
      <c r="AOJ105" s="139"/>
      <c r="AOK105" s="139"/>
      <c r="AOL105" s="139"/>
      <c r="AOM105" s="139"/>
      <c r="AON105" s="139"/>
      <c r="AOO105" s="139"/>
      <c r="AOP105" s="139"/>
      <c r="AOQ105" s="139"/>
      <c r="AOR105" s="139"/>
      <c r="AOS105" s="139"/>
      <c r="AOT105" s="139"/>
      <c r="AOU105" s="139"/>
      <c r="AOV105" s="139"/>
      <c r="AOW105" s="139"/>
      <c r="AOX105" s="139"/>
      <c r="AOY105" s="139"/>
      <c r="AOZ105" s="139"/>
      <c r="APA105" s="139"/>
      <c r="APB105" s="139"/>
      <c r="APC105" s="139"/>
      <c r="APD105" s="139"/>
      <c r="APE105" s="139"/>
      <c r="APF105" s="139"/>
      <c r="APG105" s="139"/>
      <c r="APH105" s="139"/>
      <c r="API105" s="139"/>
      <c r="APJ105" s="139"/>
      <c r="APK105" s="139"/>
      <c r="APL105" s="139"/>
      <c r="APM105" s="139"/>
      <c r="APN105" s="139"/>
      <c r="APO105" s="139"/>
      <c r="APP105" s="139"/>
      <c r="APQ105" s="139"/>
      <c r="APR105" s="139"/>
      <c r="APS105" s="139"/>
      <c r="APT105" s="139"/>
      <c r="APU105" s="139"/>
      <c r="APV105" s="139"/>
      <c r="APW105" s="139"/>
      <c r="APX105" s="139"/>
      <c r="APY105" s="139"/>
      <c r="APZ105" s="139"/>
      <c r="AQA105" s="139"/>
      <c r="AQB105" s="139"/>
      <c r="AQC105" s="139"/>
      <c r="AQD105" s="139"/>
      <c r="AQE105" s="139"/>
      <c r="AQF105" s="139"/>
      <c r="AQG105" s="139"/>
      <c r="AQH105" s="139"/>
      <c r="AQI105" s="139"/>
      <c r="AQJ105" s="139"/>
      <c r="AQK105" s="139"/>
      <c r="AQL105" s="139"/>
      <c r="AQM105" s="139"/>
      <c r="AQN105" s="139"/>
      <c r="AQO105" s="139"/>
      <c r="AQP105" s="139"/>
      <c r="AQQ105" s="139"/>
      <c r="AQR105" s="139"/>
      <c r="AQS105" s="139"/>
      <c r="AQT105" s="139"/>
      <c r="AQU105" s="139"/>
      <c r="AQV105" s="139"/>
      <c r="AQW105" s="139"/>
      <c r="AQX105" s="139"/>
      <c r="AQY105" s="139"/>
      <c r="AQZ105" s="139"/>
      <c r="ARA105" s="139"/>
      <c r="ARB105" s="139"/>
      <c r="ARC105" s="139"/>
      <c r="ARD105" s="139"/>
      <c r="ARE105" s="139"/>
      <c r="ARF105" s="139"/>
      <c r="ARG105" s="139"/>
      <c r="ARH105" s="139"/>
      <c r="ARI105" s="139"/>
      <c r="ARJ105" s="139"/>
      <c r="ARK105" s="139"/>
      <c r="ARL105" s="139"/>
      <c r="ARM105" s="139"/>
      <c r="ARN105" s="139"/>
      <c r="ARO105" s="139"/>
      <c r="ARP105" s="139"/>
      <c r="ARQ105" s="139"/>
      <c r="ARR105" s="139"/>
      <c r="ARS105" s="139"/>
      <c r="ART105" s="139"/>
      <c r="ARU105" s="139"/>
      <c r="ARV105" s="139"/>
      <c r="ARW105" s="139"/>
      <c r="ARX105" s="139"/>
      <c r="ARY105" s="139"/>
      <c r="ARZ105" s="139"/>
      <c r="ASA105" s="139"/>
      <c r="ASB105" s="139"/>
      <c r="ASC105" s="139"/>
      <c r="ASD105" s="139"/>
      <c r="ASE105" s="139"/>
      <c r="ASF105" s="139"/>
      <c r="ASG105" s="139"/>
      <c r="ASH105" s="139"/>
      <c r="ASI105" s="139"/>
      <c r="ASJ105" s="139"/>
      <c r="ASK105" s="139"/>
      <c r="ASL105" s="139"/>
      <c r="ASM105" s="139"/>
      <c r="ASN105" s="139"/>
      <c r="ASO105" s="139"/>
      <c r="ASP105" s="139"/>
      <c r="ASQ105" s="139"/>
      <c r="ASR105" s="139"/>
      <c r="ASS105" s="139"/>
      <c r="AST105" s="139"/>
      <c r="ASU105" s="139"/>
      <c r="ASV105" s="139"/>
      <c r="ASW105" s="139"/>
      <c r="ASX105" s="139"/>
      <c r="ASY105" s="139"/>
      <c r="ASZ105" s="139"/>
      <c r="ATA105" s="139"/>
      <c r="ATB105" s="139"/>
      <c r="ATC105" s="139"/>
      <c r="ATD105" s="139"/>
      <c r="ATE105" s="139"/>
      <c r="ATF105" s="139"/>
      <c r="ATG105" s="139"/>
      <c r="ATH105" s="139"/>
      <c r="ATI105" s="139"/>
      <c r="ATJ105" s="139"/>
      <c r="ATK105" s="139"/>
      <c r="ATL105" s="139"/>
      <c r="ATM105" s="139"/>
      <c r="ATN105" s="139"/>
      <c r="ATO105" s="139"/>
      <c r="ATP105" s="139"/>
      <c r="ATQ105" s="139"/>
      <c r="ATR105" s="139"/>
      <c r="ATS105" s="139"/>
      <c r="ATT105" s="139"/>
      <c r="ATU105" s="139"/>
      <c r="ATV105" s="139"/>
      <c r="ATW105" s="139"/>
      <c r="ATX105" s="139"/>
      <c r="ATY105" s="139"/>
      <c r="ATZ105" s="139"/>
      <c r="AUA105" s="139"/>
      <c r="AUB105" s="139"/>
      <c r="AUC105" s="139"/>
      <c r="AUD105" s="139"/>
      <c r="AUE105" s="139"/>
      <c r="AUF105" s="139"/>
      <c r="AUG105" s="139"/>
      <c r="AUH105" s="139"/>
      <c r="AUI105" s="139"/>
      <c r="AUJ105" s="139"/>
      <c r="AUK105" s="139"/>
      <c r="AUL105" s="139"/>
      <c r="AUM105" s="139"/>
      <c r="AUN105" s="139"/>
      <c r="AUO105" s="139"/>
      <c r="AUP105" s="139"/>
      <c r="AUQ105" s="139"/>
      <c r="AUR105" s="139"/>
      <c r="AUS105" s="139"/>
      <c r="AUT105" s="139"/>
      <c r="AUU105" s="139"/>
      <c r="AUV105" s="139"/>
      <c r="AUW105" s="139"/>
      <c r="AUX105" s="139"/>
      <c r="AUY105" s="139"/>
      <c r="AUZ105" s="139"/>
      <c r="AVA105" s="139"/>
      <c r="AVB105" s="139"/>
      <c r="AVC105" s="139"/>
      <c r="AVD105" s="139"/>
      <c r="AVE105" s="139"/>
      <c r="AVF105" s="139"/>
      <c r="AVG105" s="139"/>
      <c r="AVH105" s="139"/>
      <c r="AVI105" s="139"/>
      <c r="AVJ105" s="139"/>
      <c r="AVK105" s="139"/>
      <c r="AVL105" s="139"/>
      <c r="AVM105" s="139"/>
      <c r="AVN105" s="139"/>
      <c r="AVO105" s="139"/>
      <c r="AVP105" s="139"/>
      <c r="AVQ105" s="139"/>
      <c r="AVR105" s="139"/>
      <c r="AVS105" s="139"/>
      <c r="AVT105" s="139"/>
      <c r="AVU105" s="139"/>
      <c r="AVV105" s="139"/>
      <c r="AVW105" s="139"/>
      <c r="AVX105" s="139"/>
      <c r="AVY105" s="139"/>
      <c r="AVZ105" s="139"/>
      <c r="AWA105" s="139"/>
      <c r="AWB105" s="139"/>
      <c r="AWC105" s="139"/>
      <c r="AWD105" s="139"/>
      <c r="AWE105" s="139"/>
      <c r="AWF105" s="139"/>
      <c r="AWG105" s="139"/>
      <c r="AWH105" s="139"/>
      <c r="AWI105" s="139"/>
      <c r="AWJ105" s="139"/>
      <c r="AWK105" s="139"/>
      <c r="AWL105" s="139"/>
      <c r="AWM105" s="139"/>
      <c r="AWN105" s="139"/>
      <c r="AWO105" s="139"/>
      <c r="AWP105" s="139"/>
      <c r="AWQ105" s="139"/>
      <c r="AWR105" s="139"/>
      <c r="AWS105" s="139"/>
      <c r="AWT105" s="139"/>
      <c r="AWU105" s="139"/>
      <c r="AWV105" s="139"/>
      <c r="AWW105" s="139"/>
      <c r="AWX105" s="139"/>
      <c r="AWY105" s="139"/>
      <c r="AWZ105" s="139"/>
      <c r="AXA105" s="139"/>
      <c r="AXB105" s="139"/>
      <c r="AXC105" s="139"/>
      <c r="AXD105" s="139"/>
      <c r="AXE105" s="139"/>
      <c r="AXF105" s="139"/>
      <c r="AXG105" s="139"/>
      <c r="AXH105" s="139"/>
      <c r="AXI105" s="139"/>
      <c r="AXJ105" s="139"/>
      <c r="AXK105" s="139"/>
      <c r="AXL105" s="139"/>
      <c r="AXM105" s="139"/>
      <c r="AXN105" s="139"/>
      <c r="AXO105" s="139"/>
      <c r="AXP105" s="139"/>
      <c r="AXQ105" s="139"/>
      <c r="AXR105" s="139"/>
      <c r="AXS105" s="139"/>
      <c r="AXT105" s="139"/>
      <c r="AXU105" s="139"/>
      <c r="AXV105" s="139"/>
      <c r="AXW105" s="139"/>
      <c r="AXX105" s="139"/>
      <c r="AXY105" s="139"/>
      <c r="AXZ105" s="139"/>
      <c r="AYA105" s="139"/>
      <c r="AYB105" s="139"/>
      <c r="AYC105" s="139"/>
      <c r="AYD105" s="139"/>
      <c r="AYE105" s="139"/>
      <c r="AYF105" s="139"/>
      <c r="AYG105" s="139"/>
      <c r="AYH105" s="139"/>
      <c r="AYI105" s="139"/>
      <c r="AYJ105" s="139"/>
      <c r="AYK105" s="139"/>
      <c r="AYL105" s="139"/>
      <c r="AYM105" s="139"/>
      <c r="AYN105" s="139"/>
      <c r="AYO105" s="139"/>
      <c r="AYP105" s="139"/>
      <c r="AYQ105" s="139"/>
      <c r="AYR105" s="139"/>
      <c r="AYS105" s="139"/>
      <c r="AYT105" s="139"/>
      <c r="AYU105" s="139"/>
      <c r="AYV105" s="139"/>
      <c r="AYW105" s="139"/>
      <c r="AYX105" s="139"/>
      <c r="AYY105" s="139"/>
      <c r="AYZ105" s="139"/>
      <c r="AZA105" s="139"/>
      <c r="AZB105" s="139"/>
      <c r="AZC105" s="139"/>
      <c r="AZD105" s="139"/>
      <c r="AZE105" s="139"/>
      <c r="AZF105" s="139"/>
      <c r="AZG105" s="139"/>
      <c r="AZH105" s="139"/>
      <c r="AZI105" s="139"/>
      <c r="AZJ105" s="139"/>
      <c r="AZK105" s="139"/>
      <c r="AZL105" s="139"/>
      <c r="AZM105" s="139"/>
      <c r="AZN105" s="139"/>
      <c r="AZO105" s="139"/>
      <c r="AZP105" s="139"/>
      <c r="AZQ105" s="139"/>
      <c r="AZR105" s="139"/>
      <c r="AZS105" s="139"/>
      <c r="AZT105" s="139"/>
      <c r="AZU105" s="139"/>
      <c r="AZV105" s="139"/>
      <c r="AZW105" s="139"/>
      <c r="AZX105" s="139"/>
      <c r="AZY105" s="139"/>
      <c r="AZZ105" s="139"/>
      <c r="BAA105" s="139"/>
      <c r="BAB105" s="139"/>
      <c r="BAC105" s="139"/>
      <c r="BAD105" s="139"/>
      <c r="BAE105" s="139"/>
      <c r="BAF105" s="139"/>
      <c r="BAG105" s="139"/>
      <c r="BAH105" s="139"/>
      <c r="BAI105" s="139"/>
      <c r="BAJ105" s="139"/>
      <c r="BAK105" s="139"/>
      <c r="BAL105" s="139"/>
      <c r="BAM105" s="139"/>
      <c r="BAN105" s="139"/>
      <c r="BAO105" s="139"/>
      <c r="BAP105" s="139"/>
      <c r="BAQ105" s="139"/>
      <c r="BAR105" s="139"/>
      <c r="BAS105" s="139"/>
      <c r="BAT105" s="139"/>
      <c r="BAU105" s="139"/>
      <c r="BAV105" s="139"/>
      <c r="BAW105" s="139"/>
      <c r="BAX105" s="139"/>
      <c r="BAY105" s="139"/>
      <c r="BAZ105" s="139"/>
      <c r="BBA105" s="139"/>
      <c r="BBB105" s="139"/>
      <c r="BBC105" s="139"/>
      <c r="BBD105" s="139"/>
      <c r="BBE105" s="139"/>
      <c r="BBF105" s="139"/>
      <c r="BBG105" s="139"/>
      <c r="BBH105" s="139"/>
      <c r="BBI105" s="139"/>
      <c r="BBJ105" s="139"/>
      <c r="BBK105" s="139"/>
      <c r="BBL105" s="139"/>
      <c r="BBM105" s="139"/>
      <c r="BBN105" s="139"/>
      <c r="BBO105" s="139"/>
      <c r="BBP105" s="139"/>
      <c r="BBQ105" s="139"/>
      <c r="BBR105" s="139"/>
      <c r="BBS105" s="139"/>
      <c r="BBT105" s="139"/>
      <c r="BBU105" s="139"/>
      <c r="BBV105" s="139"/>
      <c r="BBW105" s="139"/>
      <c r="BBX105" s="139"/>
      <c r="BBY105" s="139"/>
      <c r="BBZ105" s="139"/>
      <c r="BCA105" s="139"/>
      <c r="BCB105" s="139"/>
      <c r="BCC105" s="139"/>
      <c r="BCD105" s="139"/>
      <c r="BCE105" s="139"/>
      <c r="BCF105" s="139"/>
      <c r="BCG105" s="139"/>
      <c r="BCH105" s="139"/>
      <c r="BCI105" s="139"/>
      <c r="BCJ105" s="139"/>
      <c r="BCK105" s="139"/>
      <c r="BCL105" s="139"/>
      <c r="BCM105" s="139"/>
      <c r="BCN105" s="139"/>
      <c r="BCO105" s="139"/>
      <c r="BCP105" s="139"/>
      <c r="BCQ105" s="139"/>
      <c r="BCR105" s="139"/>
      <c r="BCS105" s="139"/>
      <c r="BCT105" s="139"/>
      <c r="BCU105" s="139"/>
      <c r="BCV105" s="139"/>
      <c r="BCW105" s="139"/>
      <c r="BCX105" s="139"/>
      <c r="BCY105" s="139"/>
      <c r="BCZ105" s="139"/>
      <c r="BDA105" s="139"/>
      <c r="BDB105" s="139"/>
      <c r="BDC105" s="139"/>
      <c r="BDD105" s="139"/>
      <c r="BDE105" s="139"/>
      <c r="BDF105" s="139"/>
      <c r="BDG105" s="139"/>
      <c r="BDH105" s="139"/>
      <c r="BDI105" s="139"/>
      <c r="BDJ105" s="139"/>
      <c r="BDK105" s="139"/>
      <c r="BDL105" s="139"/>
      <c r="BDM105" s="139"/>
      <c r="BDN105" s="139"/>
      <c r="BDO105" s="139"/>
      <c r="BDP105" s="139"/>
      <c r="BDQ105" s="139"/>
      <c r="BDR105" s="139"/>
      <c r="BDS105" s="139"/>
      <c r="BDT105" s="139"/>
      <c r="BDU105" s="139"/>
      <c r="BDV105" s="139"/>
      <c r="BDW105" s="139"/>
      <c r="BDX105" s="139"/>
      <c r="BDY105" s="139"/>
      <c r="BDZ105" s="139"/>
      <c r="BEA105" s="139"/>
      <c r="BEB105" s="139"/>
      <c r="BEC105" s="139"/>
      <c r="BED105" s="139"/>
      <c r="BEE105" s="139"/>
      <c r="BEF105" s="139"/>
      <c r="BEG105" s="139"/>
      <c r="BEH105" s="139"/>
      <c r="BEI105" s="139"/>
      <c r="BEJ105" s="139"/>
      <c r="BEK105" s="139"/>
      <c r="BEL105" s="139"/>
      <c r="BEM105" s="139"/>
      <c r="BEN105" s="139"/>
      <c r="BEO105" s="139"/>
      <c r="BEP105" s="139"/>
      <c r="BEQ105" s="139"/>
      <c r="BER105" s="139"/>
      <c r="BES105" s="139"/>
      <c r="BET105" s="139"/>
      <c r="BEU105" s="139"/>
      <c r="BEV105" s="139"/>
      <c r="BEW105" s="139"/>
      <c r="BEX105" s="139"/>
      <c r="BEY105" s="139"/>
      <c r="BEZ105" s="139"/>
      <c r="BFA105" s="139"/>
      <c r="BFB105" s="139"/>
      <c r="BFC105" s="139"/>
      <c r="BFD105" s="139"/>
      <c r="BFE105" s="139"/>
      <c r="BFF105" s="139"/>
      <c r="BFG105" s="139"/>
      <c r="BFH105" s="139"/>
      <c r="BFI105" s="139"/>
      <c r="BFJ105" s="139"/>
      <c r="BFK105" s="139"/>
      <c r="BFL105" s="139"/>
      <c r="BFM105" s="139"/>
      <c r="BFN105" s="139"/>
      <c r="BFO105" s="139"/>
      <c r="BFP105" s="139"/>
      <c r="BFQ105" s="139"/>
      <c r="BFR105" s="139"/>
      <c r="BFS105" s="139"/>
      <c r="BFT105" s="139"/>
      <c r="BFU105" s="139"/>
      <c r="BFV105" s="139"/>
      <c r="BFW105" s="139"/>
      <c r="BFX105" s="139"/>
      <c r="BFY105" s="139"/>
      <c r="BFZ105" s="139"/>
      <c r="BGA105" s="139"/>
      <c r="BGB105" s="139"/>
      <c r="BGC105" s="139"/>
      <c r="BGD105" s="139"/>
      <c r="BGE105" s="139"/>
      <c r="BGF105" s="139"/>
      <c r="BGG105" s="139"/>
      <c r="BGH105" s="139"/>
      <c r="BGI105" s="139"/>
      <c r="BGJ105" s="139"/>
      <c r="BGK105" s="139"/>
      <c r="BGL105" s="139"/>
      <c r="BGM105" s="139"/>
      <c r="BGN105" s="139"/>
      <c r="BGO105" s="139"/>
      <c r="BGP105" s="139"/>
      <c r="BGQ105" s="139"/>
      <c r="BGR105" s="139"/>
      <c r="BGS105" s="139"/>
      <c r="BGT105" s="139"/>
      <c r="BGU105" s="139"/>
      <c r="BGV105" s="139"/>
      <c r="BGW105" s="139"/>
      <c r="BGX105" s="139"/>
      <c r="BGY105" s="139"/>
      <c r="BGZ105" s="139"/>
      <c r="BHA105" s="139"/>
      <c r="BHB105" s="139"/>
      <c r="BHC105" s="139"/>
      <c r="BHD105" s="139"/>
      <c r="BHE105" s="139"/>
      <c r="BHF105" s="139"/>
      <c r="BHG105" s="139"/>
      <c r="BHH105" s="139"/>
      <c r="BHI105" s="139"/>
      <c r="BHJ105" s="139"/>
      <c r="BHK105" s="139"/>
      <c r="BHL105" s="139"/>
      <c r="BHM105" s="139"/>
      <c r="BHN105" s="139"/>
      <c r="BHO105" s="139"/>
      <c r="BHP105" s="139"/>
      <c r="BHQ105" s="139"/>
      <c r="BHR105" s="139"/>
      <c r="BHS105" s="139"/>
      <c r="BHT105" s="139"/>
      <c r="BHU105" s="139"/>
      <c r="BHV105" s="139"/>
      <c r="BHW105" s="139"/>
      <c r="BHX105" s="139"/>
      <c r="BHY105" s="139"/>
      <c r="BHZ105" s="139"/>
      <c r="BIA105" s="139"/>
      <c r="BIB105" s="139"/>
      <c r="BIC105" s="139"/>
      <c r="BID105" s="139"/>
      <c r="BIE105" s="139"/>
      <c r="BIF105" s="139"/>
      <c r="BIG105" s="139"/>
      <c r="BIH105" s="139"/>
      <c r="BII105" s="139"/>
      <c r="BIJ105" s="139"/>
      <c r="BIK105" s="139"/>
      <c r="BIL105" s="139"/>
      <c r="BIM105" s="139"/>
      <c r="BIN105" s="139"/>
      <c r="BIO105" s="139"/>
      <c r="BIP105" s="139"/>
      <c r="BIQ105" s="139"/>
      <c r="BIR105" s="139"/>
      <c r="BIS105" s="139"/>
      <c r="BIT105" s="139"/>
      <c r="BIU105" s="139"/>
      <c r="BIV105" s="139"/>
      <c r="BIW105" s="139"/>
      <c r="BIX105" s="139"/>
      <c r="BIY105" s="139"/>
      <c r="BIZ105" s="139"/>
      <c r="BJA105" s="139"/>
      <c r="BJB105" s="139"/>
      <c r="BJC105" s="139"/>
      <c r="BJD105" s="139"/>
      <c r="BJE105" s="139"/>
      <c r="BJF105" s="139"/>
      <c r="BJG105" s="139"/>
      <c r="BJH105" s="139"/>
      <c r="BJI105" s="139"/>
      <c r="BJJ105" s="139"/>
      <c r="BJK105" s="139"/>
      <c r="BJL105" s="139"/>
      <c r="BJM105" s="139"/>
      <c r="BJN105" s="139"/>
      <c r="BJO105" s="139"/>
      <c r="BJP105" s="139"/>
      <c r="BJQ105" s="139"/>
      <c r="BJR105" s="139"/>
      <c r="BJS105" s="139"/>
      <c r="BJT105" s="139"/>
      <c r="BJU105" s="139"/>
      <c r="BJV105" s="139"/>
      <c r="BJW105" s="139"/>
      <c r="BJX105" s="139"/>
      <c r="BJY105" s="139"/>
      <c r="BJZ105" s="139"/>
      <c r="BKA105" s="139"/>
      <c r="BKB105" s="139"/>
      <c r="BKC105" s="139"/>
      <c r="BKD105" s="139"/>
      <c r="BKE105" s="139"/>
      <c r="BKF105" s="139"/>
      <c r="BKG105" s="139"/>
      <c r="BKH105" s="139"/>
      <c r="BKI105" s="139"/>
      <c r="BKJ105" s="139"/>
      <c r="BKK105" s="139"/>
      <c r="BKL105" s="139"/>
      <c r="BKM105" s="139"/>
      <c r="BKN105" s="139"/>
      <c r="BKO105" s="139"/>
      <c r="BKP105" s="139"/>
      <c r="BKQ105" s="139"/>
      <c r="BKR105" s="139"/>
      <c r="BKS105" s="139"/>
      <c r="BKT105" s="139"/>
      <c r="BKU105" s="139"/>
      <c r="BKV105" s="139"/>
      <c r="BKW105" s="139"/>
      <c r="BKX105" s="139"/>
      <c r="BKY105" s="139"/>
      <c r="BKZ105" s="139"/>
      <c r="BLA105" s="139"/>
      <c r="BLB105" s="139"/>
      <c r="BLC105" s="139"/>
      <c r="BLD105" s="139"/>
      <c r="BLE105" s="139"/>
      <c r="BLF105" s="139"/>
      <c r="BLG105" s="139"/>
      <c r="BLH105" s="139"/>
      <c r="BLI105" s="139"/>
      <c r="BLJ105" s="139"/>
      <c r="BLK105" s="139"/>
      <c r="BLL105" s="139"/>
      <c r="BLM105" s="139"/>
      <c r="BLN105" s="139"/>
      <c r="BLO105" s="139"/>
      <c r="BLP105" s="139"/>
      <c r="BLQ105" s="139"/>
      <c r="BLR105" s="139"/>
      <c r="BLS105" s="139"/>
      <c r="BLT105" s="139"/>
      <c r="BLU105" s="139"/>
      <c r="BLV105" s="139"/>
      <c r="BLW105" s="139"/>
      <c r="BLX105" s="139"/>
      <c r="BLY105" s="139"/>
      <c r="BLZ105" s="139"/>
      <c r="BMA105" s="139"/>
      <c r="BMB105" s="139"/>
      <c r="BMC105" s="139"/>
      <c r="BMD105" s="139"/>
      <c r="BME105" s="139"/>
      <c r="BMF105" s="139"/>
      <c r="BMG105" s="139"/>
      <c r="BMH105" s="139"/>
      <c r="BMI105" s="139"/>
      <c r="BMJ105" s="139"/>
      <c r="BMK105" s="139"/>
      <c r="BML105" s="139"/>
      <c r="BMM105" s="139"/>
      <c r="BMN105" s="139"/>
      <c r="BMO105" s="139"/>
      <c r="BMP105" s="139"/>
      <c r="BMQ105" s="139"/>
      <c r="BMR105" s="139"/>
      <c r="BMS105" s="139"/>
      <c r="BMT105" s="139"/>
      <c r="BMU105" s="139"/>
      <c r="BMV105" s="139"/>
      <c r="BMW105" s="139"/>
      <c r="BMX105" s="139"/>
      <c r="BMY105" s="139"/>
      <c r="BMZ105" s="139"/>
      <c r="BNA105" s="139"/>
      <c r="BNB105" s="139"/>
      <c r="BNC105" s="139"/>
      <c r="BND105" s="139"/>
      <c r="BNE105" s="139"/>
      <c r="BNF105" s="139"/>
      <c r="BNG105" s="139"/>
      <c r="BNH105" s="139"/>
      <c r="BNI105" s="139"/>
      <c r="BNJ105" s="139"/>
      <c r="BNK105" s="139"/>
      <c r="BNL105" s="139"/>
      <c r="BNM105" s="139"/>
      <c r="BNN105" s="139"/>
      <c r="BNO105" s="139"/>
      <c r="BNP105" s="139"/>
      <c r="BNQ105" s="139"/>
      <c r="BNR105" s="139"/>
      <c r="BNS105" s="139"/>
      <c r="BNT105" s="139"/>
      <c r="BNU105" s="139"/>
      <c r="BNV105" s="139"/>
      <c r="BNW105" s="139"/>
      <c r="BNX105" s="139"/>
      <c r="BNY105" s="139"/>
      <c r="BNZ105" s="139"/>
      <c r="BOA105" s="139"/>
      <c r="BOB105" s="139"/>
      <c r="BOC105" s="139"/>
      <c r="BOD105" s="139"/>
      <c r="BOE105" s="139"/>
      <c r="BOF105" s="139"/>
      <c r="BOG105" s="139"/>
      <c r="BOH105" s="139"/>
      <c r="BOI105" s="139"/>
      <c r="BOJ105" s="139"/>
      <c r="BOK105" s="139"/>
      <c r="BOL105" s="139"/>
      <c r="BOM105" s="139"/>
      <c r="BON105" s="139"/>
      <c r="BOO105" s="139"/>
      <c r="BOP105" s="139"/>
      <c r="BOQ105" s="139"/>
      <c r="BOR105" s="139"/>
      <c r="BOS105" s="139"/>
      <c r="BOT105" s="139"/>
      <c r="BOU105" s="139"/>
      <c r="BOV105" s="139"/>
      <c r="BOW105" s="139"/>
      <c r="BOX105" s="139"/>
      <c r="BOY105" s="139"/>
      <c r="BOZ105" s="139"/>
      <c r="BPA105" s="139"/>
      <c r="BPB105" s="139"/>
      <c r="BPC105" s="139"/>
      <c r="BPD105" s="139"/>
      <c r="BPE105" s="139"/>
      <c r="BPF105" s="139"/>
      <c r="BPG105" s="139"/>
      <c r="BPH105" s="139"/>
      <c r="BPI105" s="139"/>
      <c r="BPJ105" s="139"/>
      <c r="BPK105" s="139"/>
      <c r="BPL105" s="139"/>
      <c r="BPM105" s="139"/>
      <c r="BPN105" s="139"/>
      <c r="BPO105" s="139"/>
      <c r="BPP105" s="139"/>
      <c r="BPQ105" s="139"/>
      <c r="BPR105" s="139"/>
      <c r="BPS105" s="139"/>
      <c r="BPT105" s="139"/>
      <c r="BPU105" s="139"/>
      <c r="BPV105" s="139"/>
      <c r="BPW105" s="139"/>
      <c r="BPX105" s="139"/>
      <c r="BPY105" s="139"/>
      <c r="BPZ105" s="139"/>
      <c r="BQA105" s="139"/>
      <c r="BQB105" s="139"/>
      <c r="BQC105" s="139"/>
      <c r="BQD105" s="139"/>
      <c r="BQE105" s="139"/>
      <c r="BQF105" s="139"/>
      <c r="BQG105" s="139"/>
      <c r="BQH105" s="139"/>
      <c r="BQI105" s="139"/>
      <c r="BQJ105" s="139"/>
      <c r="BQK105" s="139"/>
      <c r="BQL105" s="139"/>
      <c r="BQM105" s="139"/>
      <c r="BQN105" s="139"/>
      <c r="BQO105" s="139"/>
      <c r="BQP105" s="139"/>
      <c r="BQQ105" s="139"/>
      <c r="BQR105" s="139"/>
      <c r="BQS105" s="139"/>
      <c r="BQT105" s="139"/>
      <c r="BQU105" s="139"/>
      <c r="BQV105" s="139"/>
      <c r="BQW105" s="139"/>
      <c r="BQX105" s="139"/>
      <c r="BQY105" s="139"/>
      <c r="BQZ105" s="139"/>
      <c r="BRA105" s="139"/>
      <c r="BRB105" s="139"/>
      <c r="BRC105" s="139"/>
      <c r="BRD105" s="139"/>
      <c r="BRE105" s="139"/>
      <c r="BRF105" s="139"/>
      <c r="BRG105" s="139"/>
      <c r="BRH105" s="139"/>
      <c r="BRI105" s="139"/>
      <c r="BRJ105" s="139"/>
      <c r="BRK105" s="139"/>
      <c r="BRL105" s="139"/>
      <c r="BRM105" s="139"/>
      <c r="BRN105" s="139"/>
      <c r="BRO105" s="139"/>
      <c r="BRP105" s="139"/>
      <c r="BRQ105" s="139"/>
      <c r="BRR105" s="139"/>
      <c r="BRS105" s="139"/>
      <c r="BRT105" s="139"/>
      <c r="BRU105" s="139"/>
      <c r="BRV105" s="139"/>
      <c r="BRW105" s="139"/>
      <c r="BRX105" s="139"/>
      <c r="BRY105" s="139"/>
      <c r="BRZ105" s="139"/>
      <c r="BSA105" s="139"/>
      <c r="BSB105" s="139"/>
      <c r="BSC105" s="139"/>
      <c r="BSD105" s="139"/>
      <c r="BSE105" s="139"/>
      <c r="BSF105" s="139"/>
      <c r="BSG105" s="139"/>
      <c r="BSH105" s="139"/>
      <c r="BSI105" s="139"/>
      <c r="BSJ105" s="139"/>
      <c r="BSK105" s="139"/>
      <c r="BSL105" s="139"/>
      <c r="BSM105" s="139"/>
      <c r="BSN105" s="139"/>
      <c r="BSO105" s="139"/>
      <c r="BSP105" s="139"/>
      <c r="BSQ105" s="139"/>
      <c r="BSR105" s="139"/>
      <c r="BSS105" s="139"/>
      <c r="BST105" s="139"/>
      <c r="BSU105" s="139"/>
      <c r="BSV105" s="139"/>
      <c r="BSW105" s="139"/>
      <c r="BSX105" s="139"/>
      <c r="BSY105" s="139"/>
      <c r="BSZ105" s="139"/>
      <c r="BTA105" s="139"/>
      <c r="BTB105" s="139"/>
      <c r="BTC105" s="139"/>
      <c r="BTD105" s="139"/>
      <c r="BTE105" s="139"/>
      <c r="BTF105" s="139"/>
      <c r="BTG105" s="139"/>
      <c r="BTH105" s="139"/>
      <c r="BTI105" s="139"/>
      <c r="BTJ105" s="139"/>
      <c r="BTK105" s="139"/>
      <c r="BTL105" s="139"/>
      <c r="BTM105" s="139"/>
      <c r="BTN105" s="139"/>
      <c r="BTO105" s="139"/>
      <c r="BTP105" s="139"/>
      <c r="BTQ105" s="139"/>
      <c r="BTR105" s="139"/>
      <c r="BTS105" s="139"/>
      <c r="BTT105" s="139"/>
      <c r="BTU105" s="139"/>
      <c r="BTV105" s="139"/>
      <c r="BTW105" s="139"/>
      <c r="BTX105" s="139"/>
      <c r="BTY105" s="139"/>
      <c r="BTZ105" s="139"/>
      <c r="BUA105" s="139"/>
      <c r="BUB105" s="139"/>
      <c r="BUC105" s="139"/>
      <c r="BUD105" s="139"/>
      <c r="BUE105" s="139"/>
      <c r="BUF105" s="139"/>
      <c r="BUG105" s="139"/>
      <c r="BUH105" s="139"/>
      <c r="BUI105" s="139"/>
      <c r="BUJ105" s="139"/>
      <c r="BUK105" s="139"/>
      <c r="BUL105" s="139"/>
      <c r="BUM105" s="139"/>
      <c r="BUN105" s="139"/>
      <c r="BUO105" s="139"/>
      <c r="BUP105" s="139"/>
      <c r="BUQ105" s="139"/>
      <c r="BUR105" s="139"/>
      <c r="BUS105" s="139"/>
      <c r="BUT105" s="139"/>
      <c r="BUU105" s="139"/>
      <c r="BUV105" s="139"/>
      <c r="BUW105" s="139"/>
      <c r="BUX105" s="139"/>
      <c r="BUY105" s="139"/>
      <c r="BUZ105" s="139"/>
      <c r="BVA105" s="139"/>
      <c r="BVB105" s="139"/>
      <c r="BVC105" s="139"/>
      <c r="BVD105" s="139"/>
      <c r="BVE105" s="139"/>
      <c r="BVF105" s="139"/>
      <c r="BVG105" s="139"/>
      <c r="BVH105" s="139"/>
      <c r="BVI105" s="139"/>
      <c r="BVJ105" s="139"/>
      <c r="BVK105" s="139"/>
      <c r="BVL105" s="139"/>
      <c r="BVM105" s="139"/>
      <c r="BVN105" s="139"/>
      <c r="BVO105" s="139"/>
      <c r="BVP105" s="139"/>
      <c r="BVQ105" s="139"/>
      <c r="BVR105" s="139"/>
      <c r="BVS105" s="139"/>
      <c r="BVT105" s="139"/>
      <c r="BVU105" s="139"/>
      <c r="BVV105" s="139"/>
      <c r="BVW105" s="139"/>
      <c r="BVX105" s="139"/>
      <c r="BVY105" s="139"/>
      <c r="BVZ105" s="139"/>
      <c r="BWA105" s="139"/>
      <c r="BWB105" s="139"/>
      <c r="BWC105" s="139"/>
      <c r="BWD105" s="139"/>
      <c r="BWE105" s="139"/>
      <c r="BWF105" s="139"/>
      <c r="BWG105" s="139"/>
      <c r="BWH105" s="139"/>
      <c r="BWI105" s="139"/>
      <c r="BWJ105" s="139"/>
      <c r="BWK105" s="139"/>
      <c r="BWL105" s="139"/>
      <c r="BWM105" s="139"/>
      <c r="BWN105" s="139"/>
      <c r="BWO105" s="139"/>
      <c r="BWP105" s="139"/>
      <c r="BWQ105" s="139"/>
      <c r="BWR105" s="139"/>
      <c r="BWS105" s="139"/>
      <c r="BWT105" s="139"/>
      <c r="BWU105" s="139"/>
      <c r="BWV105" s="139"/>
      <c r="BWW105" s="139"/>
      <c r="BWX105" s="139"/>
      <c r="BWY105" s="139"/>
      <c r="BWZ105" s="139"/>
      <c r="BXA105" s="139"/>
      <c r="BXB105" s="139"/>
      <c r="BXC105" s="139"/>
      <c r="BXD105" s="139"/>
      <c r="BXE105" s="139"/>
      <c r="BXF105" s="139"/>
      <c r="BXG105" s="139"/>
      <c r="BXH105" s="139"/>
      <c r="BXI105" s="139"/>
      <c r="BXJ105" s="139"/>
      <c r="BXK105" s="139"/>
      <c r="BXL105" s="139"/>
      <c r="BXM105" s="139"/>
      <c r="BXN105" s="139"/>
      <c r="BXO105" s="139"/>
      <c r="BXP105" s="139"/>
      <c r="BXQ105" s="139"/>
      <c r="BXR105" s="139"/>
      <c r="BXS105" s="139"/>
      <c r="BXT105" s="139"/>
      <c r="BXU105" s="139"/>
      <c r="BXV105" s="139"/>
      <c r="BXW105" s="139"/>
      <c r="BXX105" s="139"/>
      <c r="BXY105" s="139"/>
      <c r="BXZ105" s="139"/>
      <c r="BYA105" s="139"/>
      <c r="BYB105" s="139"/>
      <c r="BYC105" s="139"/>
      <c r="BYD105" s="139"/>
      <c r="BYE105" s="139"/>
      <c r="BYF105" s="139"/>
      <c r="BYG105" s="139"/>
      <c r="BYH105" s="139"/>
      <c r="BYI105" s="139"/>
      <c r="BYJ105" s="139"/>
      <c r="BYK105" s="139"/>
      <c r="BYL105" s="139"/>
      <c r="BYM105" s="139"/>
      <c r="BYN105" s="139"/>
      <c r="BYO105" s="139"/>
      <c r="BYP105" s="139"/>
      <c r="BYQ105" s="139"/>
      <c r="BYR105" s="139"/>
      <c r="BYS105" s="139"/>
      <c r="BYT105" s="139"/>
      <c r="BYU105" s="139"/>
      <c r="BYV105" s="139"/>
      <c r="BYW105" s="139"/>
      <c r="BYX105" s="139"/>
      <c r="BYY105" s="139"/>
      <c r="BYZ105" s="139"/>
      <c r="BZA105" s="139"/>
      <c r="BZB105" s="139"/>
      <c r="BZC105" s="139"/>
      <c r="BZD105" s="139"/>
      <c r="BZE105" s="139"/>
      <c r="BZF105" s="139"/>
      <c r="BZG105" s="139"/>
      <c r="BZH105" s="139"/>
      <c r="BZI105" s="139"/>
      <c r="BZJ105" s="139"/>
      <c r="BZK105" s="139"/>
      <c r="BZL105" s="139"/>
      <c r="BZM105" s="139"/>
      <c r="BZN105" s="139"/>
      <c r="BZO105" s="139"/>
      <c r="BZP105" s="139"/>
      <c r="BZQ105" s="139"/>
      <c r="BZR105" s="139"/>
      <c r="BZS105" s="139"/>
      <c r="BZT105" s="139"/>
      <c r="BZU105" s="139"/>
      <c r="BZV105" s="139"/>
      <c r="BZW105" s="139"/>
      <c r="BZX105" s="139"/>
      <c r="BZY105" s="139"/>
      <c r="BZZ105" s="139"/>
      <c r="CAA105" s="139"/>
      <c r="CAB105" s="139"/>
      <c r="CAC105" s="139"/>
      <c r="CAD105" s="139"/>
      <c r="CAE105" s="139"/>
      <c r="CAF105" s="139"/>
      <c r="CAG105" s="139"/>
      <c r="CAH105" s="139"/>
      <c r="CAI105" s="139"/>
      <c r="CAJ105" s="139"/>
      <c r="CAK105" s="139"/>
      <c r="CAL105" s="139"/>
      <c r="CAM105" s="139"/>
      <c r="CAN105" s="139"/>
      <c r="CAO105" s="139"/>
      <c r="CAP105" s="139"/>
      <c r="CAQ105" s="139"/>
      <c r="CAR105" s="139"/>
      <c r="CAS105" s="139"/>
      <c r="CAT105" s="139"/>
      <c r="CAU105" s="139"/>
      <c r="CAV105" s="139"/>
      <c r="CAW105" s="139"/>
      <c r="CAX105" s="139"/>
      <c r="CAY105" s="139"/>
      <c r="CAZ105" s="139"/>
      <c r="CBA105" s="139"/>
      <c r="CBB105" s="139"/>
      <c r="CBC105" s="139"/>
      <c r="CBD105" s="139"/>
      <c r="CBE105" s="139"/>
      <c r="CBF105" s="139"/>
      <c r="CBG105" s="139"/>
      <c r="CBH105" s="139"/>
      <c r="CBI105" s="139"/>
      <c r="CBJ105" s="139"/>
      <c r="CBK105" s="139"/>
      <c r="CBL105" s="139"/>
      <c r="CBM105" s="139"/>
      <c r="CBN105" s="139"/>
      <c r="CBO105" s="139"/>
      <c r="CBP105" s="139"/>
      <c r="CBQ105" s="139"/>
      <c r="CBR105" s="139"/>
      <c r="CBS105" s="139"/>
      <c r="CBT105" s="139"/>
      <c r="CBU105" s="139"/>
      <c r="CBV105" s="139"/>
      <c r="CBW105" s="139"/>
      <c r="CBX105" s="139"/>
      <c r="CBY105" s="139"/>
      <c r="CBZ105" s="139"/>
      <c r="CCA105" s="139"/>
      <c r="CCB105" s="139"/>
      <c r="CCC105" s="139"/>
      <c r="CCD105" s="139"/>
      <c r="CCE105" s="139"/>
      <c r="CCF105" s="139"/>
      <c r="CCG105" s="139"/>
      <c r="CCH105" s="139"/>
      <c r="CCI105" s="139"/>
      <c r="CCJ105" s="139"/>
      <c r="CCK105" s="139"/>
      <c r="CCL105" s="139"/>
      <c r="CCM105" s="139"/>
      <c r="CCN105" s="139"/>
      <c r="CCO105" s="139"/>
      <c r="CCP105" s="139"/>
      <c r="CCQ105" s="139"/>
      <c r="CCR105" s="139"/>
      <c r="CCS105" s="139"/>
      <c r="CCT105" s="139"/>
      <c r="CCU105" s="139"/>
      <c r="CCV105" s="139"/>
      <c r="CCW105" s="139"/>
      <c r="CCX105" s="139"/>
      <c r="CCY105" s="139"/>
      <c r="CCZ105" s="139"/>
      <c r="CDA105" s="139"/>
      <c r="CDB105" s="139"/>
      <c r="CDC105" s="139"/>
      <c r="CDD105" s="139"/>
      <c r="CDE105" s="139"/>
      <c r="CDF105" s="139"/>
      <c r="CDG105" s="139"/>
      <c r="CDH105" s="139"/>
      <c r="CDI105" s="139"/>
      <c r="CDJ105" s="139"/>
      <c r="CDK105" s="139"/>
      <c r="CDL105" s="139"/>
      <c r="CDM105" s="139"/>
      <c r="CDN105" s="139"/>
      <c r="CDO105" s="139"/>
      <c r="CDP105" s="139"/>
      <c r="CDQ105" s="139"/>
      <c r="CDR105" s="139"/>
      <c r="CDS105" s="139"/>
      <c r="CDT105" s="139"/>
      <c r="CDU105" s="139"/>
      <c r="CDV105" s="139"/>
      <c r="CDW105" s="139"/>
      <c r="CDX105" s="139"/>
      <c r="CDY105" s="139"/>
      <c r="CDZ105" s="139"/>
      <c r="CEA105" s="139"/>
      <c r="CEB105" s="139"/>
      <c r="CEC105" s="139"/>
      <c r="CED105" s="139"/>
      <c r="CEE105" s="139"/>
      <c r="CEF105" s="139"/>
      <c r="CEG105" s="139"/>
      <c r="CEH105" s="139"/>
      <c r="CEI105" s="139"/>
      <c r="CEJ105" s="139"/>
      <c r="CEK105" s="139"/>
      <c r="CEL105" s="139"/>
      <c r="CEM105" s="139"/>
      <c r="CEN105" s="139"/>
      <c r="CEO105" s="139"/>
      <c r="CEP105" s="139"/>
      <c r="CEQ105" s="139"/>
      <c r="CER105" s="139"/>
      <c r="CES105" s="139"/>
      <c r="CET105" s="139"/>
      <c r="CEU105" s="139"/>
      <c r="CEV105" s="139"/>
      <c r="CEW105" s="139"/>
      <c r="CEX105" s="139"/>
      <c r="CEY105" s="139"/>
      <c r="CEZ105" s="139"/>
      <c r="CFA105" s="139"/>
      <c r="CFB105" s="139"/>
      <c r="CFC105" s="139"/>
      <c r="CFD105" s="139"/>
      <c r="CFE105" s="139"/>
      <c r="CFF105" s="139"/>
      <c r="CFG105" s="139"/>
      <c r="CFH105" s="139"/>
      <c r="CFI105" s="139"/>
      <c r="CFJ105" s="139"/>
      <c r="CFK105" s="139"/>
      <c r="CFL105" s="139"/>
      <c r="CFM105" s="139"/>
      <c r="CFN105" s="139"/>
      <c r="CFO105" s="139"/>
      <c r="CFP105" s="139"/>
      <c r="CFQ105" s="139"/>
      <c r="CFR105" s="139"/>
      <c r="CFS105" s="139"/>
      <c r="CFT105" s="139"/>
      <c r="CFU105" s="139"/>
      <c r="CFV105" s="139"/>
      <c r="CFW105" s="139"/>
      <c r="CFX105" s="139"/>
      <c r="CFY105" s="139"/>
      <c r="CFZ105" s="139"/>
      <c r="CGA105" s="139"/>
      <c r="CGB105" s="139"/>
      <c r="CGC105" s="139"/>
      <c r="CGD105" s="139"/>
      <c r="CGE105" s="139"/>
      <c r="CGF105" s="139"/>
      <c r="CGG105" s="139"/>
      <c r="CGH105" s="139"/>
      <c r="CGI105" s="139"/>
      <c r="CGJ105" s="139"/>
      <c r="CGK105" s="139"/>
      <c r="CGL105" s="139"/>
      <c r="CGM105" s="139"/>
      <c r="CGN105" s="139"/>
      <c r="CGO105" s="139"/>
      <c r="CGP105" s="139"/>
      <c r="CGQ105" s="139"/>
      <c r="CGR105" s="139"/>
      <c r="CGS105" s="139"/>
      <c r="CGT105" s="139"/>
      <c r="CGU105" s="139"/>
      <c r="CGV105" s="139"/>
      <c r="CGW105" s="139"/>
      <c r="CGX105" s="139"/>
      <c r="CGY105" s="139"/>
      <c r="CGZ105" s="139"/>
      <c r="CHA105" s="139"/>
      <c r="CHB105" s="139"/>
      <c r="CHC105" s="139"/>
      <c r="CHD105" s="139"/>
      <c r="CHE105" s="139"/>
      <c r="CHF105" s="139"/>
      <c r="CHG105" s="139"/>
      <c r="CHH105" s="139"/>
      <c r="CHI105" s="139"/>
      <c r="CHJ105" s="139"/>
      <c r="CHK105" s="139"/>
      <c r="CHL105" s="139"/>
      <c r="CHM105" s="139"/>
      <c r="CHN105" s="139"/>
      <c r="CHO105" s="139"/>
      <c r="CHP105" s="139"/>
      <c r="CHQ105" s="139"/>
      <c r="CHR105" s="139"/>
      <c r="CHS105" s="139"/>
      <c r="CHT105" s="139"/>
      <c r="CHU105" s="139"/>
      <c r="CHV105" s="139"/>
      <c r="CHW105" s="139"/>
      <c r="CHX105" s="139"/>
      <c r="CHY105" s="139"/>
      <c r="CHZ105" s="139"/>
      <c r="CIA105" s="139"/>
      <c r="CIB105" s="139"/>
      <c r="CIC105" s="139"/>
      <c r="CID105" s="139"/>
      <c r="CIE105" s="139"/>
      <c r="CIF105" s="139"/>
      <c r="CIG105" s="139"/>
      <c r="CIH105" s="139"/>
      <c r="CII105" s="139"/>
      <c r="CIJ105" s="139"/>
      <c r="CIK105" s="139"/>
      <c r="CIL105" s="139"/>
      <c r="CIM105" s="139"/>
      <c r="CIN105" s="139"/>
      <c r="CIO105" s="139"/>
      <c r="CIP105" s="139"/>
      <c r="CIQ105" s="139"/>
      <c r="CIR105" s="139"/>
      <c r="CIS105" s="139"/>
      <c r="CIT105" s="139"/>
      <c r="CIU105" s="139"/>
      <c r="CIV105" s="139"/>
      <c r="CIW105" s="139"/>
      <c r="CIX105" s="139"/>
      <c r="CIY105" s="139"/>
      <c r="CIZ105" s="139"/>
      <c r="CJA105" s="139"/>
      <c r="CJB105" s="139"/>
      <c r="CJC105" s="139"/>
      <c r="CJD105" s="139"/>
      <c r="CJE105" s="139"/>
      <c r="CJF105" s="139"/>
      <c r="CJG105" s="139"/>
      <c r="CJH105" s="139"/>
      <c r="CJI105" s="139"/>
      <c r="CJJ105" s="139"/>
      <c r="CJK105" s="139"/>
      <c r="CJL105" s="139"/>
      <c r="CJM105" s="139"/>
      <c r="CJN105" s="139"/>
      <c r="CJO105" s="139"/>
      <c r="CJP105" s="139"/>
      <c r="CJQ105" s="139"/>
      <c r="CJR105" s="139"/>
      <c r="CJS105" s="139"/>
      <c r="CJT105" s="139"/>
      <c r="CJU105" s="139"/>
      <c r="CJV105" s="139"/>
      <c r="CJW105" s="139"/>
      <c r="CJX105" s="139"/>
      <c r="CJY105" s="139"/>
      <c r="CJZ105" s="139"/>
      <c r="CKA105" s="139"/>
      <c r="CKB105" s="139"/>
      <c r="CKC105" s="139"/>
      <c r="CKD105" s="139"/>
      <c r="CKE105" s="139"/>
      <c r="CKF105" s="139"/>
      <c r="CKG105" s="139"/>
      <c r="CKH105" s="139"/>
      <c r="CKI105" s="139"/>
      <c r="CKJ105" s="139"/>
      <c r="CKK105" s="139"/>
      <c r="CKL105" s="139"/>
      <c r="CKM105" s="139"/>
      <c r="CKN105" s="139"/>
      <c r="CKO105" s="139"/>
      <c r="CKP105" s="139"/>
      <c r="CKQ105" s="139"/>
      <c r="CKR105" s="139"/>
      <c r="CKS105" s="139"/>
      <c r="CKT105" s="139"/>
      <c r="CKU105" s="139"/>
      <c r="CKV105" s="139"/>
      <c r="CKW105" s="139"/>
      <c r="CKX105" s="139"/>
      <c r="CKY105" s="139"/>
      <c r="CKZ105" s="139"/>
      <c r="CLA105" s="139"/>
      <c r="CLB105" s="139"/>
      <c r="CLC105" s="139"/>
      <c r="CLD105" s="139"/>
      <c r="CLE105" s="139"/>
      <c r="CLF105" s="139"/>
      <c r="CLG105" s="139"/>
      <c r="CLH105" s="139"/>
      <c r="CLI105" s="139"/>
      <c r="CLJ105" s="139"/>
      <c r="CLK105" s="139"/>
      <c r="CLL105" s="139"/>
      <c r="CLM105" s="139"/>
      <c r="CLN105" s="139"/>
      <c r="CLO105" s="139"/>
      <c r="CLP105" s="139"/>
      <c r="CLQ105" s="139"/>
      <c r="CLR105" s="139"/>
      <c r="CLS105" s="139"/>
      <c r="CLT105" s="139"/>
      <c r="CLU105" s="139"/>
      <c r="CLV105" s="139"/>
      <c r="CLW105" s="139"/>
      <c r="CLX105" s="139"/>
      <c r="CLY105" s="139"/>
      <c r="CLZ105" s="139"/>
      <c r="CMA105" s="139"/>
      <c r="CMB105" s="139"/>
      <c r="CMC105" s="139"/>
      <c r="CMD105" s="139"/>
      <c r="CME105" s="139"/>
      <c r="CMF105" s="139"/>
      <c r="CMG105" s="139"/>
      <c r="CMH105" s="139"/>
      <c r="CMI105" s="139"/>
      <c r="CMJ105" s="139"/>
      <c r="CMK105" s="139"/>
      <c r="CML105" s="139"/>
      <c r="CMM105" s="139"/>
      <c r="CMN105" s="139"/>
      <c r="CMO105" s="139"/>
      <c r="CMP105" s="139"/>
      <c r="CMQ105" s="139"/>
      <c r="CMR105" s="139"/>
      <c r="CMS105" s="139"/>
      <c r="CMT105" s="139"/>
      <c r="CMU105" s="139"/>
      <c r="CMV105" s="139"/>
      <c r="CMW105" s="139"/>
      <c r="CMX105" s="139"/>
      <c r="CMY105" s="139"/>
      <c r="CMZ105" s="139"/>
      <c r="CNA105" s="139"/>
      <c r="CNB105" s="139"/>
      <c r="CNC105" s="139"/>
      <c r="CND105" s="139"/>
      <c r="CNE105" s="139"/>
      <c r="CNF105" s="139"/>
      <c r="CNG105" s="139"/>
      <c r="CNH105" s="139"/>
      <c r="CNI105" s="139"/>
      <c r="CNJ105" s="139"/>
      <c r="CNK105" s="139"/>
      <c r="CNL105" s="139"/>
      <c r="CNM105" s="139"/>
      <c r="CNN105" s="139"/>
      <c r="CNO105" s="139"/>
      <c r="CNP105" s="139"/>
      <c r="CNQ105" s="139"/>
      <c r="CNR105" s="139"/>
      <c r="CNS105" s="139"/>
      <c r="CNT105" s="139"/>
      <c r="CNU105" s="139"/>
      <c r="CNV105" s="139"/>
      <c r="CNW105" s="139"/>
      <c r="CNX105" s="139"/>
      <c r="CNY105" s="139"/>
      <c r="CNZ105" s="139"/>
      <c r="COA105" s="139"/>
      <c r="COB105" s="139"/>
      <c r="COC105" s="139"/>
      <c r="COD105" s="139"/>
      <c r="COE105" s="139"/>
      <c r="COF105" s="139"/>
      <c r="COG105" s="139"/>
      <c r="COH105" s="139"/>
      <c r="COI105" s="139"/>
      <c r="COJ105" s="139"/>
      <c r="COK105" s="139"/>
      <c r="COL105" s="139"/>
      <c r="COM105" s="139"/>
      <c r="CON105" s="139"/>
      <c r="COO105" s="139"/>
      <c r="COP105" s="139"/>
      <c r="COQ105" s="139"/>
      <c r="COR105" s="139"/>
      <c r="COS105" s="139"/>
      <c r="COT105" s="139"/>
      <c r="COU105" s="139"/>
      <c r="COV105" s="139"/>
      <c r="COW105" s="139"/>
      <c r="COX105" s="139"/>
      <c r="COY105" s="139"/>
      <c r="COZ105" s="139"/>
      <c r="CPA105" s="139"/>
      <c r="CPB105" s="139"/>
      <c r="CPC105" s="139"/>
      <c r="CPD105" s="139"/>
      <c r="CPE105" s="139"/>
      <c r="CPF105" s="139"/>
      <c r="CPG105" s="139"/>
      <c r="CPH105" s="139"/>
      <c r="CPI105" s="139"/>
      <c r="CPJ105" s="139"/>
      <c r="CPK105" s="139"/>
      <c r="CPL105" s="139"/>
      <c r="CPM105" s="139"/>
      <c r="CPN105" s="139"/>
      <c r="CPO105" s="139"/>
      <c r="CPP105" s="139"/>
      <c r="CPQ105" s="139"/>
      <c r="CPR105" s="139"/>
      <c r="CPS105" s="139"/>
      <c r="CPT105" s="139"/>
      <c r="CPU105" s="139"/>
      <c r="CPV105" s="139"/>
      <c r="CPW105" s="139"/>
      <c r="CPX105" s="139"/>
      <c r="CPY105" s="139"/>
      <c r="CPZ105" s="139"/>
      <c r="CQA105" s="139"/>
      <c r="CQB105" s="139"/>
      <c r="CQC105" s="139"/>
      <c r="CQD105" s="139"/>
      <c r="CQE105" s="139"/>
      <c r="CQF105" s="139"/>
      <c r="CQG105" s="139"/>
      <c r="CQH105" s="139"/>
      <c r="CQI105" s="139"/>
      <c r="CQJ105" s="139"/>
      <c r="CQK105" s="139"/>
      <c r="CQL105" s="139"/>
      <c r="CQM105" s="139"/>
      <c r="CQN105" s="139"/>
      <c r="CQO105" s="139"/>
      <c r="CQP105" s="139"/>
      <c r="CQQ105" s="139"/>
      <c r="CQR105" s="139"/>
      <c r="CQS105" s="139"/>
      <c r="CQT105" s="139"/>
      <c r="CQU105" s="139"/>
      <c r="CQV105" s="139"/>
      <c r="CQW105" s="139"/>
      <c r="CQX105" s="139"/>
      <c r="CQY105" s="139"/>
      <c r="CQZ105" s="139"/>
      <c r="CRA105" s="139"/>
      <c r="CRB105" s="139"/>
      <c r="CRC105" s="139"/>
      <c r="CRD105" s="139"/>
      <c r="CRE105" s="139"/>
      <c r="CRF105" s="139"/>
      <c r="CRG105" s="139"/>
      <c r="CRH105" s="139"/>
      <c r="CRI105" s="139"/>
      <c r="CRJ105" s="139"/>
      <c r="CRK105" s="139"/>
      <c r="CRL105" s="139"/>
      <c r="CRM105" s="139"/>
      <c r="CRN105" s="139"/>
      <c r="CRO105" s="139"/>
      <c r="CRP105" s="139"/>
      <c r="CRQ105" s="139"/>
      <c r="CRR105" s="139"/>
      <c r="CRS105" s="139"/>
      <c r="CRT105" s="139"/>
      <c r="CRU105" s="139"/>
      <c r="CRV105" s="139"/>
      <c r="CRW105" s="139"/>
      <c r="CRX105" s="139"/>
      <c r="CRY105" s="139"/>
      <c r="CRZ105" s="139"/>
      <c r="CSA105" s="139"/>
      <c r="CSB105" s="139"/>
      <c r="CSC105" s="139"/>
      <c r="CSD105" s="139"/>
      <c r="CSE105" s="139"/>
      <c r="CSF105" s="139"/>
      <c r="CSG105" s="139"/>
      <c r="CSH105" s="139"/>
      <c r="CSI105" s="139"/>
      <c r="CSJ105" s="139"/>
      <c r="CSK105" s="139"/>
      <c r="CSL105" s="139"/>
      <c r="CSM105" s="139"/>
      <c r="CSN105" s="139"/>
      <c r="CSO105" s="139"/>
      <c r="CSP105" s="139"/>
      <c r="CSQ105" s="139"/>
      <c r="CSR105" s="139"/>
      <c r="CSS105" s="139"/>
      <c r="CST105" s="139"/>
      <c r="CSU105" s="139"/>
      <c r="CSV105" s="139"/>
      <c r="CSW105" s="139"/>
      <c r="CSX105" s="139"/>
      <c r="CSY105" s="139"/>
      <c r="CSZ105" s="139"/>
      <c r="CTA105" s="139"/>
      <c r="CTB105" s="139"/>
      <c r="CTC105" s="139"/>
      <c r="CTD105" s="139"/>
      <c r="CTE105" s="139"/>
      <c r="CTF105" s="139"/>
      <c r="CTG105" s="139"/>
      <c r="CTH105" s="139"/>
      <c r="CTI105" s="139"/>
      <c r="CTJ105" s="139"/>
      <c r="CTK105" s="139"/>
      <c r="CTL105" s="139"/>
      <c r="CTM105" s="139"/>
      <c r="CTN105" s="139"/>
      <c r="CTO105" s="139"/>
      <c r="CTP105" s="139"/>
      <c r="CTQ105" s="139"/>
      <c r="CTR105" s="139"/>
      <c r="CTS105" s="139"/>
      <c r="CTT105" s="139"/>
      <c r="CTU105" s="139"/>
      <c r="CTV105" s="139"/>
      <c r="CTW105" s="139"/>
      <c r="CTX105" s="139"/>
      <c r="CTY105" s="139"/>
      <c r="CTZ105" s="139"/>
      <c r="CUA105" s="139"/>
      <c r="CUB105" s="139"/>
      <c r="CUC105" s="139"/>
      <c r="CUD105" s="139"/>
      <c r="CUE105" s="139"/>
      <c r="CUF105" s="139"/>
      <c r="CUG105" s="139"/>
      <c r="CUH105" s="139"/>
      <c r="CUI105" s="139"/>
      <c r="CUJ105" s="139"/>
      <c r="CUK105" s="139"/>
      <c r="CUL105" s="139"/>
      <c r="CUM105" s="139"/>
      <c r="CUN105" s="139"/>
      <c r="CUO105" s="139"/>
      <c r="CUP105" s="139"/>
      <c r="CUQ105" s="139"/>
      <c r="CUR105" s="139"/>
      <c r="CUS105" s="139"/>
      <c r="CUT105" s="139"/>
      <c r="CUU105" s="139"/>
      <c r="CUV105" s="139"/>
      <c r="CUW105" s="139"/>
      <c r="CUX105" s="139"/>
      <c r="CUY105" s="139"/>
      <c r="CUZ105" s="139"/>
      <c r="CVA105" s="139"/>
      <c r="CVB105" s="139"/>
      <c r="CVC105" s="139"/>
      <c r="CVD105" s="139"/>
      <c r="CVE105" s="139"/>
      <c r="CVF105" s="139"/>
      <c r="CVG105" s="139"/>
      <c r="CVH105" s="139"/>
      <c r="CVI105" s="139"/>
      <c r="CVJ105" s="139"/>
      <c r="CVK105" s="139"/>
      <c r="CVL105" s="139"/>
      <c r="CVM105" s="139"/>
      <c r="CVN105" s="139"/>
      <c r="CVO105" s="139"/>
      <c r="CVP105" s="139"/>
      <c r="CVQ105" s="139"/>
      <c r="CVR105" s="139"/>
      <c r="CVS105" s="139"/>
      <c r="CVT105" s="139"/>
      <c r="CVU105" s="139"/>
      <c r="CVV105" s="139"/>
      <c r="CVW105" s="139"/>
      <c r="CVX105" s="139"/>
      <c r="CVY105" s="139"/>
      <c r="CVZ105" s="139"/>
      <c r="CWA105" s="139"/>
      <c r="CWB105" s="139"/>
      <c r="CWC105" s="139"/>
      <c r="CWD105" s="139"/>
      <c r="CWE105" s="139"/>
      <c r="CWF105" s="139"/>
      <c r="CWG105" s="139"/>
      <c r="CWH105" s="139"/>
      <c r="CWI105" s="139"/>
      <c r="CWJ105" s="139"/>
      <c r="CWK105" s="139"/>
      <c r="CWL105" s="139"/>
      <c r="CWM105" s="139"/>
      <c r="CWN105" s="139"/>
      <c r="CWO105" s="139"/>
      <c r="CWP105" s="139"/>
      <c r="CWQ105" s="139"/>
      <c r="CWR105" s="139"/>
      <c r="CWS105" s="139"/>
      <c r="CWT105" s="139"/>
      <c r="CWU105" s="139"/>
      <c r="CWV105" s="139"/>
      <c r="CWW105" s="139"/>
      <c r="CWX105" s="139"/>
      <c r="CWY105" s="139"/>
      <c r="CWZ105" s="139"/>
      <c r="CXA105" s="139"/>
      <c r="CXB105" s="139"/>
      <c r="CXC105" s="139"/>
      <c r="CXD105" s="139"/>
      <c r="CXE105" s="139"/>
      <c r="CXF105" s="139"/>
      <c r="CXG105" s="139"/>
      <c r="CXH105" s="139"/>
      <c r="CXI105" s="139"/>
      <c r="CXJ105" s="139"/>
      <c r="CXK105" s="139"/>
      <c r="CXL105" s="139"/>
      <c r="CXM105" s="139"/>
      <c r="CXN105" s="139"/>
      <c r="CXO105" s="139"/>
      <c r="CXP105" s="139"/>
      <c r="CXQ105" s="139"/>
      <c r="CXR105" s="139"/>
      <c r="CXS105" s="139"/>
      <c r="CXT105" s="139"/>
      <c r="CXU105" s="139"/>
      <c r="CXV105" s="139"/>
      <c r="CXW105" s="139"/>
      <c r="CXX105" s="139"/>
      <c r="CXY105" s="139"/>
      <c r="CXZ105" s="139"/>
      <c r="CYA105" s="139"/>
      <c r="CYB105" s="139"/>
      <c r="CYC105" s="139"/>
      <c r="CYD105" s="139"/>
      <c r="CYE105" s="139"/>
      <c r="CYF105" s="139"/>
      <c r="CYG105" s="139"/>
      <c r="CYH105" s="139"/>
      <c r="CYI105" s="139"/>
      <c r="CYJ105" s="139"/>
      <c r="CYK105" s="139"/>
      <c r="CYL105" s="139"/>
      <c r="CYM105" s="139"/>
      <c r="CYN105" s="139"/>
      <c r="CYO105" s="139"/>
      <c r="CYP105" s="139"/>
      <c r="CYQ105" s="139"/>
      <c r="CYR105" s="139"/>
      <c r="CYS105" s="139"/>
      <c r="CYT105" s="139"/>
      <c r="CYU105" s="139"/>
      <c r="CYV105" s="139"/>
      <c r="CYW105" s="139"/>
      <c r="CYX105" s="139"/>
      <c r="CYY105" s="139"/>
      <c r="CYZ105" s="139"/>
      <c r="CZA105" s="139"/>
      <c r="CZB105" s="139"/>
      <c r="CZC105" s="139"/>
      <c r="CZD105" s="139"/>
      <c r="CZE105" s="139"/>
      <c r="CZF105" s="139"/>
      <c r="CZG105" s="139"/>
      <c r="CZH105" s="139"/>
      <c r="CZI105" s="139"/>
      <c r="CZJ105" s="139"/>
      <c r="CZK105" s="139"/>
      <c r="CZL105" s="139"/>
      <c r="CZM105" s="139"/>
      <c r="CZN105" s="139"/>
      <c r="CZO105" s="139"/>
      <c r="CZP105" s="139"/>
      <c r="CZQ105" s="139"/>
      <c r="CZR105" s="139"/>
      <c r="CZS105" s="139"/>
      <c r="CZT105" s="139"/>
      <c r="CZU105" s="139"/>
      <c r="CZV105" s="139"/>
      <c r="CZW105" s="139"/>
      <c r="CZX105" s="139"/>
      <c r="CZY105" s="139"/>
      <c r="CZZ105" s="139"/>
      <c r="DAA105" s="139"/>
      <c r="DAB105" s="139"/>
      <c r="DAC105" s="139"/>
      <c r="DAD105" s="139"/>
      <c r="DAE105" s="139"/>
      <c r="DAF105" s="139"/>
      <c r="DAG105" s="139"/>
      <c r="DAH105" s="139"/>
      <c r="DAI105" s="139"/>
      <c r="DAJ105" s="139"/>
      <c r="DAK105" s="139"/>
      <c r="DAL105" s="139"/>
      <c r="DAM105" s="139"/>
      <c r="DAN105" s="139"/>
      <c r="DAO105" s="139"/>
      <c r="DAP105" s="139"/>
      <c r="DAQ105" s="139"/>
      <c r="DAR105" s="139"/>
      <c r="DAS105" s="139"/>
      <c r="DAT105" s="139"/>
      <c r="DAU105" s="139"/>
      <c r="DAV105" s="139"/>
      <c r="DAW105" s="139"/>
      <c r="DAX105" s="139"/>
      <c r="DAY105" s="139"/>
      <c r="DAZ105" s="139"/>
      <c r="DBA105" s="139"/>
      <c r="DBB105" s="139"/>
      <c r="DBC105" s="139"/>
      <c r="DBD105" s="139"/>
      <c r="DBE105" s="139"/>
      <c r="DBF105" s="139"/>
      <c r="DBG105" s="139"/>
      <c r="DBH105" s="139"/>
      <c r="DBI105" s="139"/>
      <c r="DBJ105" s="139"/>
      <c r="DBK105" s="139"/>
      <c r="DBL105" s="139"/>
      <c r="DBM105" s="139"/>
      <c r="DBN105" s="139"/>
      <c r="DBO105" s="139"/>
      <c r="DBP105" s="139"/>
      <c r="DBQ105" s="139"/>
      <c r="DBR105" s="139"/>
      <c r="DBS105" s="139"/>
      <c r="DBT105" s="139"/>
      <c r="DBU105" s="139"/>
      <c r="DBV105" s="139"/>
      <c r="DBW105" s="139"/>
      <c r="DBX105" s="139"/>
      <c r="DBY105" s="139"/>
      <c r="DBZ105" s="139"/>
      <c r="DCA105" s="139"/>
      <c r="DCB105" s="139"/>
      <c r="DCC105" s="139"/>
      <c r="DCD105" s="139"/>
      <c r="DCE105" s="139"/>
      <c r="DCF105" s="139"/>
      <c r="DCG105" s="139"/>
      <c r="DCH105" s="139"/>
      <c r="DCI105" s="139"/>
      <c r="DCJ105" s="139"/>
      <c r="DCK105" s="139"/>
      <c r="DCL105" s="139"/>
      <c r="DCM105" s="139"/>
      <c r="DCN105" s="139"/>
      <c r="DCO105" s="139"/>
      <c r="DCP105" s="139"/>
      <c r="DCQ105" s="139"/>
      <c r="DCR105" s="139"/>
      <c r="DCS105" s="139"/>
      <c r="DCT105" s="139"/>
      <c r="DCU105" s="139"/>
      <c r="DCV105" s="139"/>
      <c r="DCW105" s="139"/>
      <c r="DCX105" s="139"/>
      <c r="DCY105" s="139"/>
      <c r="DCZ105" s="139"/>
      <c r="DDA105" s="139"/>
      <c r="DDB105" s="139"/>
      <c r="DDC105" s="139"/>
      <c r="DDD105" s="139"/>
      <c r="DDE105" s="139"/>
      <c r="DDF105" s="139"/>
      <c r="DDG105" s="139"/>
      <c r="DDH105" s="139"/>
      <c r="DDI105" s="139"/>
      <c r="DDJ105" s="139"/>
      <c r="DDK105" s="139"/>
      <c r="DDL105" s="139"/>
      <c r="DDM105" s="139"/>
      <c r="DDN105" s="139"/>
      <c r="DDO105" s="139"/>
      <c r="DDP105" s="139"/>
      <c r="DDQ105" s="139"/>
      <c r="DDR105" s="139"/>
      <c r="DDS105" s="139"/>
      <c r="DDT105" s="139"/>
      <c r="DDU105" s="139"/>
      <c r="DDV105" s="139"/>
      <c r="DDW105" s="139"/>
      <c r="DDX105" s="139"/>
      <c r="DDY105" s="139"/>
      <c r="DDZ105" s="139"/>
      <c r="DEA105" s="139"/>
      <c r="DEB105" s="139"/>
      <c r="DEC105" s="139"/>
      <c r="DED105" s="139"/>
      <c r="DEE105" s="139"/>
      <c r="DEF105" s="139"/>
      <c r="DEG105" s="139"/>
      <c r="DEH105" s="139"/>
      <c r="DEI105" s="139"/>
      <c r="DEJ105" s="139"/>
      <c r="DEK105" s="139"/>
      <c r="DEL105" s="139"/>
      <c r="DEM105" s="139"/>
      <c r="DEN105" s="139"/>
      <c r="DEO105" s="139"/>
      <c r="DEP105" s="139"/>
      <c r="DEQ105" s="139"/>
      <c r="DER105" s="139"/>
      <c r="DES105" s="139"/>
      <c r="DET105" s="139"/>
      <c r="DEU105" s="139"/>
      <c r="DEV105" s="139"/>
      <c r="DEW105" s="139"/>
      <c r="DEX105" s="139"/>
      <c r="DEY105" s="139"/>
      <c r="DEZ105" s="139"/>
      <c r="DFA105" s="139"/>
      <c r="DFB105" s="139"/>
      <c r="DFC105" s="139"/>
      <c r="DFD105" s="139"/>
      <c r="DFE105" s="139"/>
      <c r="DFF105" s="139"/>
      <c r="DFG105" s="139"/>
      <c r="DFH105" s="139"/>
      <c r="DFI105" s="139"/>
      <c r="DFJ105" s="139"/>
      <c r="DFK105" s="139"/>
      <c r="DFL105" s="139"/>
      <c r="DFM105" s="139"/>
      <c r="DFN105" s="139"/>
      <c r="DFO105" s="139"/>
      <c r="DFP105" s="139"/>
      <c r="DFQ105" s="139"/>
      <c r="DFR105" s="139"/>
      <c r="DFS105" s="139"/>
      <c r="DFT105" s="139"/>
      <c r="DFU105" s="139"/>
      <c r="DFV105" s="139"/>
      <c r="DFW105" s="139"/>
      <c r="DFX105" s="139"/>
      <c r="DFY105" s="139"/>
      <c r="DFZ105" s="139"/>
      <c r="DGA105" s="139"/>
      <c r="DGB105" s="139"/>
      <c r="DGC105" s="139"/>
      <c r="DGD105" s="139"/>
      <c r="DGE105" s="139"/>
      <c r="DGF105" s="139"/>
      <c r="DGG105" s="139"/>
      <c r="DGH105" s="139"/>
      <c r="DGI105" s="139"/>
      <c r="DGJ105" s="139"/>
      <c r="DGK105" s="139"/>
      <c r="DGL105" s="139"/>
      <c r="DGM105" s="139"/>
      <c r="DGN105" s="139"/>
      <c r="DGO105" s="139"/>
      <c r="DGP105" s="139"/>
      <c r="DGQ105" s="139"/>
      <c r="DGR105" s="139"/>
      <c r="DGS105" s="139"/>
      <c r="DGT105" s="139"/>
      <c r="DGU105" s="139"/>
      <c r="DGV105" s="139"/>
      <c r="DGW105" s="139"/>
      <c r="DGX105" s="139"/>
      <c r="DGY105" s="139"/>
      <c r="DGZ105" s="139"/>
      <c r="DHA105" s="139"/>
      <c r="DHB105" s="139"/>
      <c r="DHC105" s="139"/>
      <c r="DHD105" s="139"/>
      <c r="DHE105" s="139"/>
      <c r="DHF105" s="139"/>
      <c r="DHG105" s="139"/>
      <c r="DHH105" s="139"/>
      <c r="DHI105" s="139"/>
      <c r="DHJ105" s="139"/>
      <c r="DHK105" s="139"/>
      <c r="DHL105" s="139"/>
      <c r="DHM105" s="139"/>
      <c r="DHN105" s="139"/>
      <c r="DHO105" s="139"/>
      <c r="DHP105" s="139"/>
      <c r="DHQ105" s="139"/>
      <c r="DHR105" s="139"/>
      <c r="DHS105" s="139"/>
      <c r="DHT105" s="139"/>
      <c r="DHU105" s="139"/>
      <c r="DHV105" s="139"/>
      <c r="DHW105" s="139"/>
      <c r="DHX105" s="139"/>
      <c r="DHY105" s="139"/>
      <c r="DHZ105" s="139"/>
      <c r="DIA105" s="139"/>
      <c r="DIB105" s="139"/>
      <c r="DIC105" s="139"/>
      <c r="DID105" s="139"/>
      <c r="DIE105" s="139"/>
      <c r="DIF105" s="139"/>
      <c r="DIG105" s="139"/>
      <c r="DIH105" s="139"/>
      <c r="DII105" s="139"/>
      <c r="DIJ105" s="139"/>
      <c r="DIK105" s="139"/>
      <c r="DIL105" s="139"/>
      <c r="DIM105" s="139"/>
      <c r="DIN105" s="139"/>
      <c r="DIO105" s="139"/>
      <c r="DIP105" s="139"/>
      <c r="DIQ105" s="139"/>
      <c r="DIR105" s="139"/>
      <c r="DIS105" s="139"/>
      <c r="DIT105" s="139"/>
      <c r="DIU105" s="139"/>
      <c r="DIV105" s="139"/>
      <c r="DIW105" s="139"/>
      <c r="DIX105" s="139"/>
      <c r="DIY105" s="139"/>
      <c r="DIZ105" s="139"/>
      <c r="DJA105" s="139"/>
      <c r="DJB105" s="139"/>
      <c r="DJC105" s="139"/>
      <c r="DJD105" s="139"/>
      <c r="DJE105" s="139"/>
      <c r="DJF105" s="139"/>
      <c r="DJG105" s="139"/>
      <c r="DJH105" s="139"/>
      <c r="DJI105" s="139"/>
      <c r="DJJ105" s="139"/>
      <c r="DJK105" s="139"/>
      <c r="DJL105" s="139"/>
      <c r="DJM105" s="139"/>
      <c r="DJN105" s="139"/>
      <c r="DJO105" s="139"/>
      <c r="DJP105" s="139"/>
      <c r="DJQ105" s="139"/>
      <c r="DJR105" s="139"/>
      <c r="DJS105" s="139"/>
      <c r="DJT105" s="139"/>
      <c r="DJU105" s="139"/>
      <c r="DJV105" s="139"/>
      <c r="DJW105" s="139"/>
      <c r="DJX105" s="139"/>
      <c r="DJY105" s="139"/>
      <c r="DJZ105" s="139"/>
      <c r="DKA105" s="139"/>
      <c r="DKB105" s="139"/>
      <c r="DKC105" s="139"/>
      <c r="DKD105" s="139"/>
      <c r="DKE105" s="139"/>
      <c r="DKF105" s="139"/>
      <c r="DKG105" s="139"/>
      <c r="DKH105" s="139"/>
      <c r="DKI105" s="139"/>
      <c r="DKJ105" s="139"/>
      <c r="DKK105" s="139"/>
      <c r="DKL105" s="139"/>
      <c r="DKM105" s="139"/>
      <c r="DKN105" s="139"/>
      <c r="DKO105" s="139"/>
      <c r="DKP105" s="139"/>
      <c r="DKQ105" s="139"/>
      <c r="DKR105" s="139"/>
      <c r="DKS105" s="139"/>
      <c r="DKT105" s="139"/>
      <c r="DKU105" s="139"/>
      <c r="DKV105" s="139"/>
      <c r="DKW105" s="139"/>
      <c r="DKX105" s="139"/>
      <c r="DKY105" s="139"/>
      <c r="DKZ105" s="139"/>
      <c r="DLA105" s="139"/>
      <c r="DLB105" s="139"/>
      <c r="DLC105" s="139"/>
      <c r="DLD105" s="139"/>
      <c r="DLE105" s="139"/>
      <c r="DLF105" s="139"/>
      <c r="DLG105" s="139"/>
      <c r="DLH105" s="139"/>
      <c r="DLI105" s="139"/>
      <c r="DLJ105" s="139"/>
      <c r="DLK105" s="139"/>
      <c r="DLL105" s="139"/>
      <c r="DLM105" s="139"/>
      <c r="DLN105" s="139"/>
      <c r="DLO105" s="139"/>
      <c r="DLP105" s="139"/>
      <c r="DLQ105" s="139"/>
      <c r="DLR105" s="139"/>
      <c r="DLS105" s="139"/>
      <c r="DLT105" s="139"/>
      <c r="DLU105" s="139"/>
      <c r="DLV105" s="139"/>
      <c r="DLW105" s="139"/>
      <c r="DLX105" s="139"/>
      <c r="DLY105" s="139"/>
      <c r="DLZ105" s="139"/>
      <c r="DMA105" s="139"/>
      <c r="DMB105" s="139"/>
      <c r="DMC105" s="139"/>
      <c r="DMD105" s="139"/>
      <c r="DME105" s="139"/>
      <c r="DMF105" s="139"/>
      <c r="DMG105" s="139"/>
      <c r="DMH105" s="139"/>
      <c r="DMI105" s="139"/>
      <c r="DMJ105" s="139"/>
      <c r="DMK105" s="139"/>
      <c r="DML105" s="139"/>
      <c r="DMM105" s="139"/>
      <c r="DMN105" s="139"/>
      <c r="DMO105" s="139"/>
      <c r="DMP105" s="139"/>
      <c r="DMQ105" s="139"/>
      <c r="DMR105" s="139"/>
      <c r="DMS105" s="139"/>
      <c r="DMT105" s="139"/>
      <c r="DMU105" s="139"/>
      <c r="DMV105" s="139"/>
      <c r="DMW105" s="139"/>
      <c r="DMX105" s="139"/>
      <c r="DMY105" s="139"/>
      <c r="DMZ105" s="139"/>
      <c r="DNA105" s="139"/>
      <c r="DNB105" s="139"/>
      <c r="DNC105" s="139"/>
      <c r="DND105" s="139"/>
      <c r="DNE105" s="139"/>
      <c r="DNF105" s="139"/>
      <c r="DNG105" s="139"/>
      <c r="DNH105" s="139"/>
      <c r="DNI105" s="139"/>
      <c r="DNJ105" s="139"/>
      <c r="DNK105" s="139"/>
      <c r="DNL105" s="139"/>
      <c r="DNM105" s="139"/>
      <c r="DNN105" s="139"/>
      <c r="DNO105" s="139"/>
      <c r="DNP105" s="139"/>
      <c r="DNQ105" s="139"/>
      <c r="DNR105" s="139"/>
      <c r="DNS105" s="139"/>
      <c r="DNT105" s="139"/>
      <c r="DNU105" s="139"/>
      <c r="DNV105" s="139"/>
      <c r="DNW105" s="139"/>
      <c r="DNX105" s="139"/>
      <c r="DNY105" s="139"/>
      <c r="DNZ105" s="139"/>
      <c r="DOA105" s="139"/>
      <c r="DOB105" s="139"/>
      <c r="DOC105" s="139"/>
      <c r="DOD105" s="139"/>
      <c r="DOE105" s="139"/>
      <c r="DOF105" s="139"/>
      <c r="DOG105" s="139"/>
      <c r="DOH105" s="139"/>
      <c r="DOI105" s="139"/>
      <c r="DOJ105" s="139"/>
      <c r="DOK105" s="139"/>
      <c r="DOL105" s="139"/>
      <c r="DOM105" s="139"/>
      <c r="DON105" s="139"/>
      <c r="DOO105" s="139"/>
      <c r="DOP105" s="139"/>
      <c r="DOQ105" s="139"/>
      <c r="DOR105" s="139"/>
      <c r="DOS105" s="139"/>
      <c r="DOT105" s="139"/>
      <c r="DOU105" s="139"/>
      <c r="DOV105" s="139"/>
      <c r="DOW105" s="139"/>
      <c r="DOX105" s="139"/>
      <c r="DOY105" s="139"/>
      <c r="DOZ105" s="139"/>
      <c r="DPA105" s="139"/>
      <c r="DPB105" s="139"/>
      <c r="DPC105" s="139"/>
      <c r="DPD105" s="139"/>
      <c r="DPE105" s="139"/>
      <c r="DPF105" s="139"/>
      <c r="DPG105" s="139"/>
      <c r="DPH105" s="139"/>
      <c r="DPI105" s="139"/>
      <c r="DPJ105" s="139"/>
      <c r="DPK105" s="139"/>
      <c r="DPL105" s="139"/>
      <c r="DPM105" s="139"/>
      <c r="DPN105" s="139"/>
      <c r="DPO105" s="139"/>
      <c r="DPP105" s="139"/>
      <c r="DPQ105" s="139"/>
      <c r="DPR105" s="139"/>
      <c r="DPS105" s="139"/>
      <c r="DPT105" s="139"/>
      <c r="DPU105" s="139"/>
      <c r="DPV105" s="139"/>
      <c r="DPW105" s="139"/>
      <c r="DPX105" s="139"/>
      <c r="DPY105" s="139"/>
      <c r="DPZ105" s="139"/>
      <c r="DQA105" s="139"/>
      <c r="DQB105" s="139"/>
      <c r="DQC105" s="139"/>
      <c r="DQD105" s="139"/>
      <c r="DQE105" s="139"/>
      <c r="DQF105" s="139"/>
      <c r="DQG105" s="139"/>
      <c r="DQH105" s="139"/>
      <c r="DQI105" s="139"/>
      <c r="DQJ105" s="139"/>
      <c r="DQK105" s="139"/>
      <c r="DQL105" s="139"/>
      <c r="DQM105" s="139"/>
      <c r="DQN105" s="139"/>
      <c r="DQO105" s="139"/>
      <c r="DQP105" s="139"/>
      <c r="DQQ105" s="139"/>
      <c r="DQR105" s="139"/>
      <c r="DQS105" s="139"/>
      <c r="DQT105" s="139"/>
      <c r="DQU105" s="139"/>
      <c r="DQV105" s="139"/>
      <c r="DQW105" s="139"/>
      <c r="DQX105" s="139"/>
      <c r="DQY105" s="139"/>
      <c r="DQZ105" s="139"/>
      <c r="DRA105" s="139"/>
      <c r="DRB105" s="139"/>
      <c r="DRC105" s="139"/>
      <c r="DRD105" s="139"/>
      <c r="DRE105" s="139"/>
      <c r="DRF105" s="139"/>
      <c r="DRG105" s="139"/>
      <c r="DRH105" s="139"/>
      <c r="DRI105" s="139"/>
      <c r="DRJ105" s="139"/>
      <c r="DRK105" s="139"/>
      <c r="DRL105" s="139"/>
      <c r="DRM105" s="139"/>
      <c r="DRN105" s="139"/>
      <c r="DRO105" s="139"/>
      <c r="DRP105" s="139"/>
      <c r="DRQ105" s="139"/>
      <c r="DRR105" s="139"/>
      <c r="DRS105" s="139"/>
      <c r="DRT105" s="139"/>
      <c r="DRU105" s="139"/>
      <c r="DRV105" s="139"/>
      <c r="DRW105" s="139"/>
      <c r="DRX105" s="139"/>
      <c r="DRY105" s="139"/>
      <c r="DRZ105" s="139"/>
      <c r="DSA105" s="139"/>
      <c r="DSB105" s="139"/>
      <c r="DSC105" s="139"/>
      <c r="DSD105" s="139"/>
      <c r="DSE105" s="139"/>
      <c r="DSF105" s="139"/>
      <c r="DSG105" s="139"/>
      <c r="DSH105" s="139"/>
      <c r="DSI105" s="139"/>
      <c r="DSJ105" s="139"/>
      <c r="DSK105" s="139"/>
      <c r="DSL105" s="139"/>
      <c r="DSM105" s="139"/>
      <c r="DSN105" s="139"/>
      <c r="DSO105" s="139"/>
      <c r="DSP105" s="139"/>
      <c r="DSQ105" s="139"/>
      <c r="DSR105" s="139"/>
      <c r="DSS105" s="139"/>
      <c r="DST105" s="139"/>
      <c r="DSU105" s="139"/>
      <c r="DSV105" s="139"/>
      <c r="DSW105" s="139"/>
      <c r="DSX105" s="139"/>
      <c r="DSY105" s="139"/>
      <c r="DSZ105" s="139"/>
      <c r="DTA105" s="139"/>
      <c r="DTB105" s="139"/>
      <c r="DTC105" s="139"/>
      <c r="DTD105" s="139"/>
      <c r="DTE105" s="139"/>
      <c r="DTF105" s="139"/>
      <c r="DTG105" s="139"/>
      <c r="DTH105" s="139"/>
      <c r="DTI105" s="139"/>
      <c r="DTJ105" s="139"/>
      <c r="DTK105" s="139"/>
      <c r="DTL105" s="139"/>
      <c r="DTM105" s="139"/>
      <c r="DTN105" s="139"/>
      <c r="DTO105" s="139"/>
      <c r="DTP105" s="139"/>
      <c r="DTQ105" s="139"/>
      <c r="DTR105" s="139"/>
      <c r="DTS105" s="139"/>
      <c r="DTT105" s="139"/>
      <c r="DTU105" s="139"/>
      <c r="DTV105" s="139"/>
      <c r="DTW105" s="139"/>
      <c r="DTX105" s="139"/>
      <c r="DTY105" s="139"/>
      <c r="DTZ105" s="139"/>
      <c r="DUA105" s="139"/>
      <c r="DUB105" s="139"/>
      <c r="DUC105" s="139"/>
      <c r="DUD105" s="139"/>
      <c r="DUE105" s="139"/>
      <c r="DUF105" s="139"/>
      <c r="DUG105" s="139"/>
      <c r="DUH105" s="139"/>
      <c r="DUI105" s="139"/>
      <c r="DUJ105" s="139"/>
      <c r="DUK105" s="139"/>
      <c r="DUL105" s="139"/>
      <c r="DUM105" s="139"/>
      <c r="DUN105" s="139"/>
      <c r="DUO105" s="139"/>
      <c r="DUP105" s="139"/>
      <c r="DUQ105" s="139"/>
      <c r="DUR105" s="139"/>
      <c r="DUS105" s="139"/>
      <c r="DUT105" s="139"/>
      <c r="DUU105" s="139"/>
      <c r="DUV105" s="139"/>
      <c r="DUW105" s="139"/>
      <c r="DUX105" s="139"/>
      <c r="DUY105" s="139"/>
      <c r="DUZ105" s="139"/>
      <c r="DVA105" s="139"/>
      <c r="DVB105" s="139"/>
      <c r="DVC105" s="139"/>
      <c r="DVD105" s="139"/>
      <c r="DVE105" s="139"/>
      <c r="DVF105" s="139"/>
      <c r="DVG105" s="139"/>
      <c r="DVH105" s="139"/>
      <c r="DVI105" s="139"/>
      <c r="DVJ105" s="139"/>
      <c r="DVK105" s="139"/>
      <c r="DVL105" s="139"/>
      <c r="DVM105" s="139"/>
      <c r="DVN105" s="139"/>
      <c r="DVO105" s="139"/>
      <c r="DVP105" s="139"/>
      <c r="DVQ105" s="139"/>
      <c r="DVR105" s="139"/>
      <c r="DVS105" s="139"/>
      <c r="DVT105" s="139"/>
      <c r="DVU105" s="139"/>
      <c r="DVV105" s="139"/>
      <c r="DVW105" s="139"/>
      <c r="DVX105" s="139"/>
      <c r="DVY105" s="139"/>
      <c r="DVZ105" s="139"/>
      <c r="DWA105" s="139"/>
      <c r="DWB105" s="139"/>
      <c r="DWC105" s="139"/>
      <c r="DWD105" s="139"/>
      <c r="DWE105" s="139"/>
      <c r="DWF105" s="139"/>
      <c r="DWG105" s="139"/>
      <c r="DWH105" s="139"/>
      <c r="DWI105" s="139"/>
      <c r="DWJ105" s="139"/>
      <c r="DWK105" s="139"/>
      <c r="DWL105" s="139"/>
      <c r="DWM105" s="139"/>
      <c r="DWN105" s="139"/>
      <c r="DWO105" s="139"/>
      <c r="DWP105" s="139"/>
      <c r="DWQ105" s="139"/>
      <c r="DWR105" s="139"/>
      <c r="DWS105" s="139"/>
      <c r="DWT105" s="139"/>
      <c r="DWU105" s="139"/>
      <c r="DWV105" s="139"/>
      <c r="DWW105" s="139"/>
      <c r="DWX105" s="139"/>
      <c r="DWY105" s="139"/>
      <c r="DWZ105" s="139"/>
      <c r="DXA105" s="139"/>
      <c r="DXB105" s="139"/>
      <c r="DXC105" s="139"/>
      <c r="DXD105" s="139"/>
      <c r="DXE105" s="139"/>
      <c r="DXF105" s="139"/>
      <c r="DXG105" s="139"/>
      <c r="DXH105" s="139"/>
      <c r="DXI105" s="139"/>
      <c r="DXJ105" s="139"/>
      <c r="DXK105" s="139"/>
      <c r="DXL105" s="139"/>
      <c r="DXM105" s="139"/>
      <c r="DXN105" s="139"/>
      <c r="DXO105" s="139"/>
      <c r="DXP105" s="139"/>
      <c r="DXQ105" s="139"/>
      <c r="DXR105" s="139"/>
      <c r="DXS105" s="139"/>
      <c r="DXT105" s="139"/>
      <c r="DXU105" s="139"/>
      <c r="DXV105" s="139"/>
      <c r="DXW105" s="139"/>
      <c r="DXX105" s="139"/>
      <c r="DXY105" s="139"/>
      <c r="DXZ105" s="139"/>
      <c r="DYA105" s="139"/>
      <c r="DYB105" s="139"/>
      <c r="DYC105" s="139"/>
      <c r="DYD105" s="139"/>
      <c r="DYE105" s="139"/>
      <c r="DYF105" s="139"/>
      <c r="DYG105" s="139"/>
      <c r="DYH105" s="139"/>
      <c r="DYI105" s="139"/>
      <c r="DYJ105" s="139"/>
      <c r="DYK105" s="139"/>
      <c r="DYL105" s="139"/>
      <c r="DYM105" s="139"/>
      <c r="DYN105" s="139"/>
      <c r="DYO105" s="139"/>
      <c r="DYP105" s="139"/>
      <c r="DYQ105" s="139"/>
      <c r="DYR105" s="139"/>
      <c r="DYS105" s="139"/>
      <c r="DYT105" s="139"/>
      <c r="DYU105" s="139"/>
      <c r="DYV105" s="139"/>
      <c r="DYW105" s="139"/>
      <c r="DYX105" s="139"/>
      <c r="DYY105" s="139"/>
      <c r="DYZ105" s="139"/>
      <c r="DZA105" s="139"/>
      <c r="DZB105" s="139"/>
      <c r="DZC105" s="139"/>
      <c r="DZD105" s="139"/>
      <c r="DZE105" s="139"/>
      <c r="DZF105" s="139"/>
      <c r="DZG105" s="139"/>
      <c r="DZH105" s="139"/>
      <c r="DZI105" s="139"/>
      <c r="DZJ105" s="139"/>
      <c r="DZK105" s="139"/>
      <c r="DZL105" s="139"/>
      <c r="DZM105" s="139"/>
      <c r="DZN105" s="139"/>
      <c r="DZO105" s="139"/>
      <c r="DZP105" s="139"/>
      <c r="DZQ105" s="139"/>
      <c r="DZR105" s="139"/>
      <c r="DZS105" s="139"/>
      <c r="DZT105" s="139"/>
      <c r="DZU105" s="139"/>
      <c r="DZV105" s="139"/>
      <c r="DZW105" s="139"/>
      <c r="DZX105" s="139"/>
      <c r="DZY105" s="139"/>
      <c r="DZZ105" s="139"/>
      <c r="EAA105" s="139"/>
      <c r="EAB105" s="139"/>
      <c r="EAC105" s="139"/>
      <c r="EAD105" s="139"/>
      <c r="EAE105" s="139"/>
      <c r="EAF105" s="139"/>
      <c r="EAG105" s="139"/>
      <c r="EAH105" s="139"/>
      <c r="EAI105" s="139"/>
      <c r="EAJ105" s="139"/>
      <c r="EAK105" s="139"/>
      <c r="EAL105" s="139"/>
      <c r="EAM105" s="139"/>
      <c r="EAN105" s="139"/>
      <c r="EAO105" s="139"/>
      <c r="EAP105" s="139"/>
      <c r="EAQ105" s="139"/>
      <c r="EAR105" s="139"/>
      <c r="EAS105" s="139"/>
      <c r="EAT105" s="139"/>
      <c r="EAU105" s="139"/>
      <c r="EAV105" s="139"/>
      <c r="EAW105" s="139"/>
      <c r="EAX105" s="139"/>
      <c r="EAY105" s="139"/>
      <c r="EAZ105" s="139"/>
      <c r="EBA105" s="139"/>
      <c r="EBB105" s="139"/>
      <c r="EBC105" s="139"/>
      <c r="EBD105" s="139"/>
      <c r="EBE105" s="139"/>
      <c r="EBF105" s="139"/>
      <c r="EBG105" s="139"/>
      <c r="EBH105" s="139"/>
      <c r="EBI105" s="139"/>
      <c r="EBJ105" s="139"/>
      <c r="EBK105" s="139"/>
      <c r="EBL105" s="139"/>
      <c r="EBM105" s="139"/>
      <c r="EBN105" s="139"/>
      <c r="EBO105" s="139"/>
      <c r="EBP105" s="139"/>
      <c r="EBQ105" s="139"/>
      <c r="EBR105" s="139"/>
      <c r="EBS105" s="139"/>
      <c r="EBT105" s="139"/>
      <c r="EBU105" s="139"/>
      <c r="EBV105" s="139"/>
      <c r="EBW105" s="139"/>
      <c r="EBX105" s="139"/>
      <c r="EBY105" s="139"/>
      <c r="EBZ105" s="139"/>
      <c r="ECA105" s="139"/>
      <c r="ECB105" s="139"/>
      <c r="ECC105" s="139"/>
      <c r="ECD105" s="139"/>
      <c r="ECE105" s="139"/>
      <c r="ECF105" s="139"/>
      <c r="ECG105" s="139"/>
      <c r="ECH105" s="139"/>
      <c r="ECI105" s="139"/>
      <c r="ECJ105" s="139"/>
      <c r="ECK105" s="139"/>
      <c r="ECL105" s="139"/>
      <c r="ECM105" s="139"/>
      <c r="ECN105" s="139"/>
      <c r="ECO105" s="139"/>
      <c r="ECP105" s="139"/>
      <c r="ECQ105" s="139"/>
      <c r="ECR105" s="139"/>
      <c r="ECS105" s="139"/>
      <c r="ECT105" s="139"/>
      <c r="ECU105" s="139"/>
      <c r="ECV105" s="139"/>
      <c r="ECW105" s="139"/>
      <c r="ECX105" s="139"/>
      <c r="ECY105" s="139"/>
      <c r="ECZ105" s="139"/>
      <c r="EDA105" s="139"/>
      <c r="EDB105" s="139"/>
      <c r="EDC105" s="139"/>
      <c r="EDD105" s="139"/>
      <c r="EDE105" s="139"/>
      <c r="EDF105" s="139"/>
      <c r="EDG105" s="139"/>
      <c r="EDH105" s="139"/>
      <c r="EDI105" s="139"/>
      <c r="EDJ105" s="139"/>
      <c r="EDK105" s="139"/>
      <c r="EDL105" s="139"/>
      <c r="EDM105" s="139"/>
      <c r="EDN105" s="139"/>
      <c r="EDO105" s="139"/>
      <c r="EDP105" s="139"/>
      <c r="EDQ105" s="139"/>
      <c r="EDR105" s="139"/>
      <c r="EDS105" s="139"/>
      <c r="EDT105" s="139"/>
      <c r="EDU105" s="139"/>
      <c r="EDV105" s="139"/>
      <c r="EDW105" s="139"/>
      <c r="EDX105" s="139"/>
      <c r="EDY105" s="139"/>
      <c r="EDZ105" s="139"/>
      <c r="EEA105" s="139"/>
      <c r="EEB105" s="139"/>
      <c r="EEC105" s="139"/>
      <c r="EED105" s="139"/>
      <c r="EEE105" s="139"/>
      <c r="EEF105" s="139"/>
      <c r="EEG105" s="139"/>
      <c r="EEH105" s="139"/>
      <c r="EEI105" s="139"/>
      <c r="EEJ105" s="139"/>
      <c r="EEK105" s="139"/>
      <c r="EEL105" s="139"/>
      <c r="EEM105" s="139"/>
      <c r="EEN105" s="139"/>
      <c r="EEO105" s="139"/>
      <c r="EEP105" s="139"/>
      <c r="EEQ105" s="139"/>
      <c r="EER105" s="139"/>
      <c r="EES105" s="139"/>
      <c r="EET105" s="139"/>
      <c r="EEU105" s="139"/>
      <c r="EEV105" s="139"/>
      <c r="EEW105" s="139"/>
      <c r="EEX105" s="139"/>
      <c r="EEY105" s="139"/>
      <c r="EEZ105" s="139"/>
      <c r="EFA105" s="139"/>
      <c r="EFB105" s="139"/>
      <c r="EFC105" s="139"/>
      <c r="EFD105" s="139"/>
      <c r="EFE105" s="139"/>
      <c r="EFF105" s="139"/>
      <c r="EFG105" s="139"/>
      <c r="EFH105" s="139"/>
      <c r="EFI105" s="139"/>
      <c r="EFJ105" s="139"/>
      <c r="EFK105" s="139"/>
      <c r="EFL105" s="139"/>
      <c r="EFM105" s="139"/>
      <c r="EFN105" s="139"/>
      <c r="EFO105" s="139"/>
      <c r="EFP105" s="139"/>
      <c r="EFQ105" s="139"/>
      <c r="EFR105" s="139"/>
      <c r="EFS105" s="139"/>
      <c r="EFT105" s="139"/>
      <c r="EFU105" s="139"/>
      <c r="EFV105" s="139"/>
      <c r="EFW105" s="139"/>
      <c r="EFX105" s="139"/>
      <c r="EFY105" s="139"/>
      <c r="EFZ105" s="139"/>
      <c r="EGA105" s="139"/>
      <c r="EGB105" s="139"/>
      <c r="EGC105" s="139"/>
      <c r="EGD105" s="139"/>
      <c r="EGE105" s="139"/>
      <c r="EGF105" s="139"/>
      <c r="EGG105" s="139"/>
      <c r="EGH105" s="139"/>
      <c r="EGI105" s="139"/>
      <c r="EGJ105" s="139"/>
      <c r="EGK105" s="139"/>
      <c r="EGL105" s="139"/>
      <c r="EGM105" s="139"/>
      <c r="EGN105" s="139"/>
      <c r="EGO105" s="139"/>
      <c r="EGP105" s="139"/>
      <c r="EGQ105" s="139"/>
      <c r="EGR105" s="139"/>
      <c r="EGS105" s="139"/>
      <c r="EGT105" s="139"/>
      <c r="EGU105" s="139"/>
      <c r="EGV105" s="139"/>
      <c r="EGW105" s="139"/>
      <c r="EGX105" s="139"/>
      <c r="EGY105" s="139"/>
      <c r="EGZ105" s="139"/>
      <c r="EHA105" s="139"/>
      <c r="EHB105" s="139"/>
      <c r="EHC105" s="139"/>
      <c r="EHD105" s="139"/>
      <c r="EHE105" s="139"/>
      <c r="EHF105" s="139"/>
      <c r="EHG105" s="139"/>
      <c r="EHH105" s="139"/>
      <c r="EHI105" s="139"/>
      <c r="EHJ105" s="139"/>
      <c r="EHK105" s="139"/>
      <c r="EHL105" s="139"/>
      <c r="EHM105" s="139"/>
      <c r="EHN105" s="139"/>
      <c r="EHO105" s="139"/>
      <c r="EHP105" s="139"/>
      <c r="EHQ105" s="139"/>
      <c r="EHR105" s="139"/>
      <c r="EHS105" s="139"/>
      <c r="EHT105" s="139"/>
      <c r="EHU105" s="139"/>
      <c r="EHV105" s="139"/>
      <c r="EHW105" s="139"/>
      <c r="EHX105" s="139"/>
      <c r="EHY105" s="139"/>
      <c r="EHZ105" s="139"/>
      <c r="EIA105" s="139"/>
      <c r="EIB105" s="139"/>
      <c r="EIC105" s="139"/>
      <c r="EID105" s="139"/>
      <c r="EIE105" s="139"/>
      <c r="EIF105" s="139"/>
      <c r="EIG105" s="139"/>
      <c r="EIH105" s="139"/>
      <c r="EII105" s="139"/>
      <c r="EIJ105" s="139"/>
      <c r="EIK105" s="139"/>
      <c r="EIL105" s="139"/>
      <c r="EIM105" s="139"/>
      <c r="EIN105" s="139"/>
      <c r="EIO105" s="139"/>
      <c r="EIP105" s="139"/>
      <c r="EIQ105" s="139"/>
      <c r="EIR105" s="139"/>
      <c r="EIS105" s="139"/>
      <c r="EIT105" s="139"/>
      <c r="EIU105" s="139"/>
      <c r="EIV105" s="139"/>
      <c r="EIW105" s="139"/>
      <c r="EIX105" s="139"/>
      <c r="EIY105" s="139"/>
      <c r="EIZ105" s="139"/>
      <c r="EJA105" s="139"/>
      <c r="EJB105" s="139"/>
      <c r="EJC105" s="139"/>
      <c r="EJD105" s="139"/>
      <c r="EJE105" s="139"/>
      <c r="EJF105" s="139"/>
      <c r="EJG105" s="139"/>
      <c r="EJH105" s="139"/>
      <c r="EJI105" s="139"/>
      <c r="EJJ105" s="139"/>
      <c r="EJK105" s="139"/>
      <c r="EJL105" s="139"/>
      <c r="EJM105" s="139"/>
      <c r="EJN105" s="139"/>
      <c r="EJO105" s="139"/>
      <c r="EJP105" s="139"/>
      <c r="EJQ105" s="139"/>
      <c r="EJR105" s="139"/>
      <c r="EJS105" s="139"/>
      <c r="EJT105" s="139"/>
      <c r="EJU105" s="139"/>
      <c r="EJV105" s="139"/>
      <c r="EJW105" s="139"/>
      <c r="EJX105" s="139"/>
      <c r="EJY105" s="139"/>
      <c r="EJZ105" s="139"/>
      <c r="EKA105" s="139"/>
      <c r="EKB105" s="139"/>
      <c r="EKC105" s="139"/>
      <c r="EKD105" s="139"/>
      <c r="EKE105" s="139"/>
      <c r="EKF105" s="139"/>
      <c r="EKG105" s="139"/>
      <c r="EKH105" s="139"/>
      <c r="EKI105" s="139"/>
      <c r="EKJ105" s="139"/>
      <c r="EKK105" s="139"/>
      <c r="EKL105" s="139"/>
      <c r="EKM105" s="139"/>
      <c r="EKN105" s="139"/>
      <c r="EKO105" s="139"/>
      <c r="EKP105" s="139"/>
      <c r="EKQ105" s="139"/>
      <c r="EKR105" s="139"/>
      <c r="EKS105" s="139"/>
      <c r="EKT105" s="139"/>
      <c r="EKU105" s="139"/>
      <c r="EKV105" s="139"/>
      <c r="EKW105" s="139"/>
      <c r="EKX105" s="139"/>
      <c r="EKY105" s="139"/>
      <c r="EKZ105" s="139"/>
      <c r="ELA105" s="139"/>
      <c r="ELB105" s="139"/>
      <c r="ELC105" s="139"/>
      <c r="ELD105" s="139"/>
      <c r="ELE105" s="139"/>
      <c r="ELF105" s="139"/>
      <c r="ELG105" s="139"/>
      <c r="ELH105" s="139"/>
      <c r="ELI105" s="139"/>
      <c r="ELJ105" s="139"/>
      <c r="ELK105" s="139"/>
      <c r="ELL105" s="139"/>
      <c r="ELM105" s="139"/>
      <c r="ELN105" s="139"/>
      <c r="ELO105" s="139"/>
      <c r="ELP105" s="139"/>
      <c r="ELQ105" s="139"/>
      <c r="ELR105" s="139"/>
      <c r="ELS105" s="139"/>
      <c r="ELT105" s="139"/>
      <c r="ELU105" s="139"/>
      <c r="ELV105" s="139"/>
      <c r="ELW105" s="139"/>
      <c r="ELX105" s="139"/>
      <c r="ELY105" s="139"/>
      <c r="ELZ105" s="139"/>
      <c r="EMA105" s="139"/>
      <c r="EMB105" s="139"/>
      <c r="EMC105" s="139"/>
      <c r="EMD105" s="139"/>
      <c r="EME105" s="139"/>
      <c r="EMF105" s="139"/>
      <c r="EMG105" s="139"/>
      <c r="EMH105" s="139"/>
      <c r="EMI105" s="139"/>
      <c r="EMJ105" s="139"/>
      <c r="EMK105" s="139"/>
      <c r="EML105" s="139"/>
      <c r="EMM105" s="139"/>
      <c r="EMN105" s="139"/>
      <c r="EMO105" s="139"/>
      <c r="EMP105" s="139"/>
      <c r="EMQ105" s="139"/>
      <c r="EMR105" s="139"/>
      <c r="EMS105" s="139"/>
      <c r="EMT105" s="139"/>
      <c r="EMU105" s="139"/>
      <c r="EMV105" s="139"/>
      <c r="EMW105" s="139"/>
      <c r="EMX105" s="139"/>
      <c r="EMY105" s="139"/>
      <c r="EMZ105" s="139"/>
      <c r="ENA105" s="139"/>
      <c r="ENB105" s="139"/>
      <c r="ENC105" s="139"/>
      <c r="END105" s="139"/>
      <c r="ENE105" s="139"/>
      <c r="ENF105" s="139"/>
      <c r="ENG105" s="139"/>
      <c r="ENH105" s="139"/>
      <c r="ENI105" s="139"/>
      <c r="ENJ105" s="139"/>
      <c r="ENK105" s="139"/>
      <c r="ENL105" s="139"/>
      <c r="ENM105" s="139"/>
      <c r="ENN105" s="139"/>
      <c r="ENO105" s="139"/>
      <c r="ENP105" s="139"/>
      <c r="ENQ105" s="139"/>
      <c r="ENR105" s="139"/>
      <c r="ENS105" s="139"/>
      <c r="ENT105" s="139"/>
      <c r="ENU105" s="139"/>
      <c r="ENV105" s="139"/>
      <c r="ENW105" s="139"/>
      <c r="ENX105" s="139"/>
      <c r="ENY105" s="139"/>
      <c r="ENZ105" s="139"/>
      <c r="EOA105" s="139"/>
      <c r="EOB105" s="139"/>
      <c r="EOC105" s="139"/>
      <c r="EOD105" s="139"/>
      <c r="EOE105" s="139"/>
      <c r="EOF105" s="139"/>
      <c r="EOG105" s="139"/>
      <c r="EOH105" s="139"/>
      <c r="EOI105" s="139"/>
      <c r="EOJ105" s="139"/>
      <c r="EOK105" s="139"/>
      <c r="EOL105" s="139"/>
      <c r="EOM105" s="139"/>
      <c r="EON105" s="139"/>
      <c r="EOO105" s="139"/>
      <c r="EOP105" s="139"/>
      <c r="EOQ105" s="139"/>
      <c r="EOR105" s="139"/>
      <c r="EOS105" s="139"/>
      <c r="EOT105" s="139"/>
      <c r="EOU105" s="139"/>
      <c r="EOV105" s="139"/>
      <c r="EOW105" s="139"/>
      <c r="EOX105" s="139"/>
      <c r="EOY105" s="139"/>
      <c r="EOZ105" s="139"/>
      <c r="EPA105" s="139"/>
      <c r="EPB105" s="139"/>
      <c r="EPC105" s="139"/>
      <c r="EPD105" s="139"/>
      <c r="EPE105" s="139"/>
      <c r="EPF105" s="139"/>
      <c r="EPG105" s="139"/>
      <c r="EPH105" s="139"/>
      <c r="EPI105" s="139"/>
      <c r="EPJ105" s="139"/>
      <c r="EPK105" s="139"/>
      <c r="EPL105" s="139"/>
      <c r="EPM105" s="139"/>
      <c r="EPN105" s="139"/>
      <c r="EPO105" s="139"/>
      <c r="EPP105" s="139"/>
      <c r="EPQ105" s="139"/>
      <c r="EPR105" s="139"/>
      <c r="EPS105" s="139"/>
      <c r="EPT105" s="139"/>
      <c r="EPU105" s="139"/>
      <c r="EPV105" s="139"/>
      <c r="EPW105" s="139"/>
      <c r="EPX105" s="139"/>
      <c r="EPY105" s="139"/>
      <c r="EPZ105" s="139"/>
      <c r="EQA105" s="139"/>
      <c r="EQB105" s="139"/>
      <c r="EQC105" s="139"/>
      <c r="EQD105" s="139"/>
      <c r="EQE105" s="139"/>
      <c r="EQF105" s="139"/>
      <c r="EQG105" s="139"/>
      <c r="EQH105" s="139"/>
      <c r="EQI105" s="139"/>
      <c r="EQJ105" s="139"/>
      <c r="EQK105" s="139"/>
      <c r="EQL105" s="139"/>
      <c r="EQM105" s="139"/>
      <c r="EQN105" s="139"/>
      <c r="EQO105" s="139"/>
      <c r="EQP105" s="139"/>
      <c r="EQQ105" s="139"/>
      <c r="EQR105" s="139"/>
      <c r="EQS105" s="139"/>
      <c r="EQT105" s="139"/>
      <c r="EQU105" s="139"/>
      <c r="EQV105" s="139"/>
      <c r="EQW105" s="139"/>
      <c r="EQX105" s="139"/>
      <c r="EQY105" s="139"/>
      <c r="EQZ105" s="139"/>
      <c r="ERA105" s="139"/>
      <c r="ERB105" s="139"/>
      <c r="ERC105" s="139"/>
      <c r="ERD105" s="139"/>
      <c r="ERE105" s="139"/>
      <c r="ERF105" s="139"/>
      <c r="ERG105" s="139"/>
      <c r="ERH105" s="139"/>
      <c r="ERI105" s="139"/>
      <c r="ERJ105" s="139"/>
      <c r="ERK105" s="139"/>
      <c r="ERL105" s="139"/>
      <c r="ERM105" s="139"/>
      <c r="ERN105" s="139"/>
      <c r="ERO105" s="139"/>
      <c r="ERP105" s="139"/>
      <c r="ERQ105" s="139"/>
      <c r="ERR105" s="139"/>
      <c r="ERS105" s="139"/>
      <c r="ERT105" s="139"/>
      <c r="ERU105" s="139"/>
      <c r="ERV105" s="139"/>
      <c r="ERW105" s="139"/>
      <c r="ERX105" s="139"/>
      <c r="ERY105" s="139"/>
      <c r="ERZ105" s="139"/>
      <c r="ESA105" s="139"/>
      <c r="ESB105" s="139"/>
      <c r="ESC105" s="139"/>
      <c r="ESD105" s="139"/>
      <c r="ESE105" s="139"/>
      <c r="ESF105" s="139"/>
      <c r="ESG105" s="139"/>
      <c r="ESH105" s="139"/>
      <c r="ESI105" s="139"/>
      <c r="ESJ105" s="139"/>
      <c r="ESK105" s="139"/>
      <c r="ESL105" s="139"/>
      <c r="ESM105" s="139"/>
      <c r="ESN105" s="139"/>
      <c r="ESO105" s="139"/>
      <c r="ESP105" s="139"/>
      <c r="ESQ105" s="139"/>
      <c r="ESR105" s="139"/>
      <c r="ESS105" s="139"/>
      <c r="EST105" s="139"/>
      <c r="ESU105" s="139"/>
      <c r="ESV105" s="139"/>
      <c r="ESW105" s="139"/>
      <c r="ESX105" s="139"/>
      <c r="ESY105" s="139"/>
      <c r="ESZ105" s="139"/>
      <c r="ETA105" s="139"/>
      <c r="ETB105" s="139"/>
      <c r="ETC105" s="139"/>
      <c r="ETD105" s="139"/>
      <c r="ETE105" s="139"/>
      <c r="ETF105" s="139"/>
      <c r="ETG105" s="139"/>
      <c r="ETH105" s="139"/>
      <c r="ETI105" s="139"/>
      <c r="ETJ105" s="139"/>
      <c r="ETK105" s="139"/>
      <c r="ETL105" s="139"/>
      <c r="ETM105" s="139"/>
      <c r="ETN105" s="139"/>
      <c r="ETO105" s="139"/>
      <c r="ETP105" s="139"/>
      <c r="ETQ105" s="139"/>
      <c r="ETR105" s="139"/>
      <c r="ETS105" s="139"/>
      <c r="ETT105" s="139"/>
      <c r="ETU105" s="139"/>
      <c r="ETV105" s="139"/>
      <c r="ETW105" s="139"/>
      <c r="ETX105" s="139"/>
      <c r="ETY105" s="139"/>
      <c r="ETZ105" s="139"/>
      <c r="EUA105" s="139"/>
      <c r="EUB105" s="139"/>
      <c r="EUC105" s="139"/>
      <c r="EUD105" s="139"/>
      <c r="EUE105" s="139"/>
      <c r="EUF105" s="139"/>
      <c r="EUG105" s="139"/>
      <c r="EUH105" s="139"/>
      <c r="EUI105" s="139"/>
      <c r="EUJ105" s="139"/>
      <c r="EUK105" s="139"/>
      <c r="EUL105" s="139"/>
      <c r="EUM105" s="139"/>
      <c r="EUN105" s="139"/>
      <c r="EUO105" s="139"/>
      <c r="EUP105" s="139"/>
      <c r="EUQ105" s="139"/>
      <c r="EUR105" s="139"/>
      <c r="EUS105" s="139"/>
      <c r="EUT105" s="139"/>
      <c r="EUU105" s="139"/>
      <c r="EUV105" s="139"/>
      <c r="EUW105" s="139"/>
      <c r="EUX105" s="139"/>
      <c r="EUY105" s="139"/>
      <c r="EUZ105" s="139"/>
      <c r="EVA105" s="139"/>
      <c r="EVB105" s="139"/>
      <c r="EVC105" s="139"/>
      <c r="EVD105" s="139"/>
      <c r="EVE105" s="139"/>
      <c r="EVF105" s="139"/>
      <c r="EVG105" s="139"/>
      <c r="EVH105" s="139"/>
      <c r="EVI105" s="139"/>
      <c r="EVJ105" s="139"/>
      <c r="EVK105" s="139"/>
      <c r="EVL105" s="139"/>
      <c r="EVM105" s="139"/>
      <c r="EVN105" s="139"/>
      <c r="EVO105" s="139"/>
      <c r="EVP105" s="139"/>
      <c r="EVQ105" s="139"/>
      <c r="EVR105" s="139"/>
      <c r="EVS105" s="139"/>
      <c r="EVT105" s="139"/>
      <c r="EVU105" s="139"/>
      <c r="EVV105" s="139"/>
      <c r="EVW105" s="139"/>
      <c r="EVX105" s="139"/>
      <c r="EVY105" s="139"/>
      <c r="EVZ105" s="139"/>
      <c r="EWA105" s="139"/>
      <c r="EWB105" s="139"/>
      <c r="EWC105" s="139"/>
      <c r="EWD105" s="139"/>
      <c r="EWE105" s="139"/>
      <c r="EWF105" s="139"/>
      <c r="EWG105" s="139"/>
      <c r="EWH105" s="139"/>
      <c r="EWI105" s="139"/>
      <c r="EWJ105" s="139"/>
      <c r="EWK105" s="139"/>
      <c r="EWL105" s="139"/>
      <c r="EWM105" s="139"/>
      <c r="EWN105" s="139"/>
      <c r="EWO105" s="139"/>
      <c r="EWP105" s="139"/>
      <c r="EWQ105" s="139"/>
      <c r="EWR105" s="139"/>
      <c r="EWS105" s="139"/>
      <c r="EWT105" s="139"/>
      <c r="EWU105" s="139"/>
      <c r="EWV105" s="139"/>
      <c r="EWW105" s="139"/>
      <c r="EWX105" s="139"/>
      <c r="EWY105" s="139"/>
      <c r="EWZ105" s="139"/>
      <c r="EXA105" s="139"/>
      <c r="EXB105" s="139"/>
      <c r="EXC105" s="139"/>
      <c r="EXD105" s="139"/>
      <c r="EXE105" s="139"/>
      <c r="EXF105" s="139"/>
      <c r="EXG105" s="139"/>
      <c r="EXH105" s="139"/>
      <c r="EXI105" s="139"/>
      <c r="EXJ105" s="139"/>
      <c r="EXK105" s="139"/>
      <c r="EXL105" s="139"/>
      <c r="EXM105" s="139"/>
      <c r="EXN105" s="139"/>
      <c r="EXO105" s="139"/>
      <c r="EXP105" s="139"/>
      <c r="EXQ105" s="139"/>
      <c r="EXR105" s="139"/>
      <c r="EXS105" s="139"/>
      <c r="EXT105" s="139"/>
      <c r="EXU105" s="139"/>
      <c r="EXV105" s="139"/>
      <c r="EXW105" s="139"/>
      <c r="EXX105" s="139"/>
      <c r="EXY105" s="139"/>
      <c r="EXZ105" s="139"/>
      <c r="EYA105" s="139"/>
      <c r="EYB105" s="139"/>
      <c r="EYC105" s="139"/>
      <c r="EYD105" s="139"/>
      <c r="EYE105" s="139"/>
      <c r="EYF105" s="139"/>
      <c r="EYG105" s="139"/>
      <c r="EYH105" s="139"/>
      <c r="EYI105" s="139"/>
      <c r="EYJ105" s="139"/>
      <c r="EYK105" s="139"/>
      <c r="EYL105" s="139"/>
      <c r="EYM105" s="139"/>
      <c r="EYN105" s="139"/>
      <c r="EYO105" s="139"/>
      <c r="EYP105" s="139"/>
      <c r="EYQ105" s="139"/>
      <c r="EYR105" s="139"/>
      <c r="EYS105" s="139"/>
      <c r="EYT105" s="139"/>
      <c r="EYU105" s="139"/>
      <c r="EYV105" s="139"/>
      <c r="EYW105" s="139"/>
      <c r="EYX105" s="139"/>
      <c r="EYY105" s="139"/>
      <c r="EYZ105" s="139"/>
      <c r="EZA105" s="139"/>
      <c r="EZB105" s="139"/>
      <c r="EZC105" s="139"/>
      <c r="EZD105" s="139"/>
      <c r="EZE105" s="139"/>
      <c r="EZF105" s="139"/>
      <c r="EZG105" s="139"/>
      <c r="EZH105" s="139"/>
      <c r="EZI105" s="139"/>
      <c r="EZJ105" s="139"/>
      <c r="EZK105" s="139"/>
      <c r="EZL105" s="139"/>
      <c r="EZM105" s="139"/>
      <c r="EZN105" s="139"/>
      <c r="EZO105" s="139"/>
      <c r="EZP105" s="139"/>
      <c r="EZQ105" s="139"/>
      <c r="EZR105" s="139"/>
      <c r="EZS105" s="139"/>
      <c r="EZT105" s="139"/>
      <c r="EZU105" s="139"/>
      <c r="EZV105" s="139"/>
      <c r="EZW105" s="139"/>
      <c r="EZX105" s="139"/>
      <c r="EZY105" s="139"/>
      <c r="EZZ105" s="139"/>
      <c r="FAA105" s="139"/>
      <c r="FAB105" s="139"/>
      <c r="FAC105" s="139"/>
      <c r="FAD105" s="139"/>
      <c r="FAE105" s="139"/>
      <c r="FAF105" s="139"/>
      <c r="FAG105" s="139"/>
      <c r="FAH105" s="139"/>
      <c r="FAI105" s="139"/>
      <c r="FAJ105" s="139"/>
      <c r="FAK105" s="139"/>
      <c r="FAL105" s="139"/>
      <c r="FAM105" s="139"/>
      <c r="FAN105" s="139"/>
      <c r="FAO105" s="139"/>
      <c r="FAP105" s="139"/>
      <c r="FAQ105" s="139"/>
      <c r="FAR105" s="139"/>
      <c r="FAS105" s="139"/>
      <c r="FAT105" s="139"/>
      <c r="FAU105" s="139"/>
      <c r="FAV105" s="139"/>
      <c r="FAW105" s="139"/>
      <c r="FAX105" s="139"/>
      <c r="FAY105" s="139"/>
      <c r="FAZ105" s="139"/>
      <c r="FBA105" s="139"/>
      <c r="FBB105" s="139"/>
      <c r="FBC105" s="139"/>
      <c r="FBD105" s="139"/>
      <c r="FBE105" s="139"/>
      <c r="FBF105" s="139"/>
      <c r="FBG105" s="139"/>
      <c r="FBH105" s="139"/>
      <c r="FBI105" s="139"/>
      <c r="FBJ105" s="139"/>
      <c r="FBK105" s="139"/>
      <c r="FBL105" s="139"/>
      <c r="FBM105" s="139"/>
      <c r="FBN105" s="139"/>
      <c r="FBO105" s="139"/>
      <c r="FBP105" s="139"/>
      <c r="FBQ105" s="139"/>
      <c r="FBR105" s="139"/>
      <c r="FBS105" s="139"/>
      <c r="FBT105" s="139"/>
      <c r="FBU105" s="139"/>
      <c r="FBV105" s="139"/>
      <c r="FBW105" s="139"/>
      <c r="FBX105" s="139"/>
      <c r="FBY105" s="139"/>
      <c r="FBZ105" s="139"/>
      <c r="FCA105" s="139"/>
      <c r="FCB105" s="139"/>
      <c r="FCC105" s="139"/>
      <c r="FCD105" s="139"/>
      <c r="FCE105" s="139"/>
      <c r="FCF105" s="139"/>
      <c r="FCG105" s="139"/>
      <c r="FCH105" s="139"/>
      <c r="FCI105" s="139"/>
      <c r="FCJ105" s="139"/>
      <c r="FCK105" s="139"/>
      <c r="FCL105" s="139"/>
      <c r="FCM105" s="139"/>
      <c r="FCN105" s="139"/>
      <c r="FCO105" s="139"/>
      <c r="FCP105" s="139"/>
      <c r="FCQ105" s="139"/>
      <c r="FCR105" s="139"/>
      <c r="FCS105" s="139"/>
      <c r="FCT105" s="139"/>
      <c r="FCU105" s="139"/>
      <c r="FCV105" s="139"/>
      <c r="FCW105" s="139"/>
      <c r="FCX105" s="139"/>
      <c r="FCY105" s="139"/>
      <c r="FCZ105" s="139"/>
      <c r="FDA105" s="139"/>
      <c r="FDB105" s="139"/>
      <c r="FDC105" s="139"/>
      <c r="FDD105" s="139"/>
      <c r="FDE105" s="139"/>
      <c r="FDF105" s="139"/>
      <c r="FDG105" s="139"/>
      <c r="FDH105" s="139"/>
      <c r="FDI105" s="139"/>
      <c r="FDJ105" s="139"/>
      <c r="FDK105" s="139"/>
      <c r="FDL105" s="139"/>
      <c r="FDM105" s="139"/>
      <c r="FDN105" s="139"/>
      <c r="FDO105" s="139"/>
      <c r="FDP105" s="139"/>
      <c r="FDQ105" s="139"/>
      <c r="FDR105" s="139"/>
      <c r="FDS105" s="139"/>
      <c r="FDT105" s="139"/>
      <c r="FDU105" s="139"/>
      <c r="FDV105" s="139"/>
      <c r="FDW105" s="139"/>
      <c r="FDX105" s="139"/>
      <c r="FDY105" s="139"/>
      <c r="FDZ105" s="139"/>
      <c r="FEA105" s="139"/>
      <c r="FEB105" s="139"/>
      <c r="FEC105" s="139"/>
      <c r="FED105" s="139"/>
      <c r="FEE105" s="139"/>
      <c r="FEF105" s="139"/>
      <c r="FEG105" s="139"/>
      <c r="FEH105" s="139"/>
      <c r="FEI105" s="139"/>
      <c r="FEJ105" s="139"/>
      <c r="FEK105" s="139"/>
      <c r="FEL105" s="139"/>
      <c r="FEM105" s="139"/>
      <c r="FEN105" s="139"/>
      <c r="FEO105" s="139"/>
      <c r="FEP105" s="139"/>
      <c r="FEQ105" s="139"/>
      <c r="FER105" s="139"/>
      <c r="FES105" s="139"/>
      <c r="FET105" s="139"/>
      <c r="FEU105" s="139"/>
      <c r="FEV105" s="139"/>
      <c r="FEW105" s="139"/>
      <c r="FEX105" s="139"/>
      <c r="FEY105" s="139"/>
      <c r="FEZ105" s="139"/>
      <c r="FFA105" s="139"/>
      <c r="FFB105" s="139"/>
      <c r="FFC105" s="139"/>
      <c r="FFD105" s="139"/>
      <c r="FFE105" s="139"/>
      <c r="FFF105" s="139"/>
      <c r="FFG105" s="139"/>
      <c r="FFH105" s="139"/>
      <c r="FFI105" s="139"/>
      <c r="FFJ105" s="139"/>
      <c r="FFK105" s="139"/>
      <c r="FFL105" s="139"/>
      <c r="FFM105" s="139"/>
      <c r="FFN105" s="139"/>
      <c r="FFO105" s="139"/>
      <c r="FFP105" s="139"/>
      <c r="FFQ105" s="139"/>
      <c r="FFR105" s="139"/>
      <c r="FFS105" s="139"/>
      <c r="FFT105" s="139"/>
      <c r="FFU105" s="139"/>
      <c r="FFV105" s="139"/>
      <c r="FFW105" s="139"/>
      <c r="FFX105" s="139"/>
      <c r="FFY105" s="139"/>
      <c r="FFZ105" s="139"/>
      <c r="FGA105" s="139"/>
      <c r="FGB105" s="139"/>
      <c r="FGC105" s="139"/>
      <c r="FGD105" s="139"/>
      <c r="FGE105" s="139"/>
      <c r="FGF105" s="139"/>
      <c r="FGG105" s="139"/>
      <c r="FGH105" s="139"/>
      <c r="FGI105" s="139"/>
      <c r="FGJ105" s="139"/>
      <c r="FGK105" s="139"/>
      <c r="FGL105" s="139"/>
      <c r="FGM105" s="139"/>
      <c r="FGN105" s="139"/>
      <c r="FGO105" s="139"/>
      <c r="FGP105" s="139"/>
      <c r="FGQ105" s="139"/>
      <c r="FGR105" s="139"/>
      <c r="FGS105" s="139"/>
      <c r="FGT105" s="139"/>
      <c r="FGU105" s="139"/>
      <c r="FGV105" s="139"/>
      <c r="FGW105" s="139"/>
      <c r="FGX105" s="139"/>
      <c r="FGY105" s="139"/>
      <c r="FGZ105" s="139"/>
      <c r="FHA105" s="139"/>
      <c r="FHB105" s="139"/>
      <c r="FHC105" s="139"/>
      <c r="FHD105" s="139"/>
      <c r="FHE105" s="139"/>
      <c r="FHF105" s="139"/>
      <c r="FHG105" s="139"/>
      <c r="FHH105" s="139"/>
      <c r="FHI105" s="139"/>
      <c r="FHJ105" s="139"/>
      <c r="FHK105" s="139"/>
      <c r="FHL105" s="139"/>
      <c r="FHM105" s="139"/>
      <c r="FHN105" s="139"/>
      <c r="FHO105" s="139"/>
      <c r="FHP105" s="139"/>
      <c r="FHQ105" s="139"/>
      <c r="FHR105" s="139"/>
      <c r="FHS105" s="139"/>
      <c r="FHT105" s="139"/>
      <c r="FHU105" s="139"/>
      <c r="FHV105" s="139"/>
      <c r="FHW105" s="139"/>
      <c r="FHX105" s="139"/>
      <c r="FHY105" s="139"/>
      <c r="FHZ105" s="139"/>
      <c r="FIA105" s="139"/>
      <c r="FIB105" s="139"/>
      <c r="FIC105" s="139"/>
      <c r="FID105" s="139"/>
      <c r="FIE105" s="139"/>
      <c r="FIF105" s="139"/>
      <c r="FIG105" s="139"/>
      <c r="FIH105" s="139"/>
      <c r="FII105" s="139"/>
      <c r="FIJ105" s="139"/>
      <c r="FIK105" s="139"/>
      <c r="FIL105" s="139"/>
      <c r="FIM105" s="139"/>
      <c r="FIN105" s="139"/>
      <c r="FIO105" s="139"/>
      <c r="FIP105" s="139"/>
      <c r="FIQ105" s="139"/>
      <c r="FIR105" s="139"/>
      <c r="FIS105" s="139"/>
      <c r="FIT105" s="139"/>
      <c r="FIU105" s="139"/>
      <c r="FIV105" s="139"/>
      <c r="FIW105" s="139"/>
      <c r="FIX105" s="139"/>
      <c r="FIY105" s="139"/>
      <c r="FIZ105" s="139"/>
      <c r="FJA105" s="139"/>
      <c r="FJB105" s="139"/>
      <c r="FJC105" s="139"/>
      <c r="FJD105" s="139"/>
      <c r="FJE105" s="139"/>
      <c r="FJF105" s="139"/>
      <c r="FJG105" s="139"/>
      <c r="FJH105" s="139"/>
      <c r="FJI105" s="139"/>
      <c r="FJJ105" s="139"/>
      <c r="FJK105" s="139"/>
      <c r="FJL105" s="139"/>
      <c r="FJM105" s="139"/>
      <c r="FJN105" s="139"/>
      <c r="FJO105" s="139"/>
      <c r="FJP105" s="139"/>
      <c r="FJQ105" s="139"/>
      <c r="FJR105" s="139"/>
      <c r="FJS105" s="139"/>
      <c r="FJT105" s="139"/>
      <c r="FJU105" s="139"/>
      <c r="FJV105" s="139"/>
      <c r="FJW105" s="139"/>
      <c r="FJX105" s="139"/>
      <c r="FJY105" s="139"/>
      <c r="FJZ105" s="139"/>
      <c r="FKA105" s="139"/>
      <c r="FKB105" s="139"/>
      <c r="FKC105" s="139"/>
      <c r="FKD105" s="139"/>
      <c r="FKE105" s="139"/>
      <c r="FKF105" s="139"/>
      <c r="FKG105" s="139"/>
      <c r="FKH105" s="139"/>
      <c r="FKI105" s="139"/>
      <c r="FKJ105" s="139"/>
      <c r="FKK105" s="139"/>
      <c r="FKL105" s="139"/>
      <c r="FKM105" s="139"/>
      <c r="FKN105" s="139"/>
      <c r="FKO105" s="139"/>
      <c r="FKP105" s="139"/>
      <c r="FKQ105" s="139"/>
      <c r="FKR105" s="139"/>
      <c r="FKS105" s="139"/>
      <c r="FKT105" s="139"/>
      <c r="FKU105" s="139"/>
      <c r="FKV105" s="139"/>
      <c r="FKW105" s="139"/>
      <c r="FKX105" s="139"/>
      <c r="FKY105" s="139"/>
      <c r="FKZ105" s="139"/>
      <c r="FLA105" s="139"/>
      <c r="FLB105" s="139"/>
      <c r="FLC105" s="139"/>
      <c r="FLD105" s="139"/>
      <c r="FLE105" s="139"/>
      <c r="FLF105" s="139"/>
      <c r="FLG105" s="139"/>
      <c r="FLH105" s="139"/>
      <c r="FLI105" s="139"/>
      <c r="FLJ105" s="139"/>
      <c r="FLK105" s="139"/>
      <c r="FLL105" s="139"/>
      <c r="FLM105" s="139"/>
      <c r="FLN105" s="139"/>
      <c r="FLO105" s="139"/>
      <c r="FLP105" s="139"/>
      <c r="FLQ105" s="139"/>
      <c r="FLR105" s="139"/>
      <c r="FLS105" s="139"/>
      <c r="FLT105" s="139"/>
      <c r="FLU105" s="139"/>
      <c r="FLV105" s="139"/>
      <c r="FLW105" s="139"/>
      <c r="FLX105" s="139"/>
      <c r="FLY105" s="139"/>
      <c r="FLZ105" s="139"/>
      <c r="FMA105" s="139"/>
      <c r="FMB105" s="139"/>
      <c r="FMC105" s="139"/>
      <c r="FMD105" s="139"/>
      <c r="FME105" s="139"/>
      <c r="FMF105" s="139"/>
      <c r="FMG105" s="139"/>
      <c r="FMH105" s="139"/>
      <c r="FMI105" s="139"/>
      <c r="FMJ105" s="139"/>
      <c r="FMK105" s="139"/>
      <c r="FML105" s="139"/>
      <c r="FMM105" s="139"/>
      <c r="FMN105" s="139"/>
      <c r="FMO105" s="139"/>
      <c r="FMP105" s="139"/>
      <c r="FMQ105" s="139"/>
      <c r="FMR105" s="139"/>
      <c r="FMS105" s="139"/>
      <c r="FMT105" s="139"/>
      <c r="FMU105" s="139"/>
      <c r="FMV105" s="139"/>
      <c r="FMW105" s="139"/>
      <c r="FMX105" s="139"/>
      <c r="FMY105" s="139"/>
      <c r="FMZ105" s="139"/>
      <c r="FNA105" s="139"/>
      <c r="FNB105" s="139"/>
      <c r="FNC105" s="139"/>
      <c r="FND105" s="139"/>
      <c r="FNE105" s="139"/>
      <c r="FNF105" s="139"/>
      <c r="FNG105" s="139"/>
      <c r="FNH105" s="139"/>
      <c r="FNI105" s="139"/>
      <c r="FNJ105" s="139"/>
      <c r="FNK105" s="139"/>
      <c r="FNL105" s="139"/>
      <c r="FNM105" s="139"/>
      <c r="FNN105" s="139"/>
      <c r="FNO105" s="139"/>
      <c r="FNP105" s="139"/>
      <c r="FNQ105" s="139"/>
      <c r="FNR105" s="139"/>
      <c r="FNS105" s="139"/>
      <c r="FNT105" s="139"/>
      <c r="FNU105" s="139"/>
      <c r="FNV105" s="139"/>
      <c r="FNW105" s="139"/>
      <c r="FNX105" s="139"/>
      <c r="FNY105" s="139"/>
      <c r="FNZ105" s="139"/>
      <c r="FOA105" s="139"/>
      <c r="FOB105" s="139"/>
      <c r="FOC105" s="139"/>
      <c r="FOD105" s="139"/>
      <c r="FOE105" s="139"/>
      <c r="FOF105" s="139"/>
      <c r="FOG105" s="139"/>
      <c r="FOH105" s="139"/>
      <c r="FOI105" s="139"/>
      <c r="FOJ105" s="139"/>
      <c r="FOK105" s="139"/>
      <c r="FOL105" s="139"/>
      <c r="FOM105" s="139"/>
      <c r="FON105" s="139"/>
      <c r="FOO105" s="139"/>
      <c r="FOP105" s="139"/>
      <c r="FOQ105" s="139"/>
      <c r="FOR105" s="139"/>
      <c r="FOS105" s="139"/>
      <c r="FOT105" s="139"/>
      <c r="FOU105" s="139"/>
      <c r="FOV105" s="139"/>
      <c r="FOW105" s="139"/>
      <c r="FOX105" s="139"/>
      <c r="FOY105" s="139"/>
      <c r="FOZ105" s="139"/>
      <c r="FPA105" s="139"/>
      <c r="FPB105" s="139"/>
      <c r="FPC105" s="139"/>
      <c r="FPD105" s="139"/>
      <c r="FPE105" s="139"/>
      <c r="FPF105" s="139"/>
      <c r="FPG105" s="139"/>
      <c r="FPH105" s="139"/>
      <c r="FPI105" s="139"/>
      <c r="FPJ105" s="139"/>
      <c r="FPK105" s="139"/>
      <c r="FPL105" s="139"/>
      <c r="FPM105" s="139"/>
      <c r="FPN105" s="139"/>
      <c r="FPO105" s="139"/>
      <c r="FPP105" s="139"/>
      <c r="FPQ105" s="139"/>
      <c r="FPR105" s="139"/>
      <c r="FPS105" s="139"/>
      <c r="FPT105" s="139"/>
      <c r="FPU105" s="139"/>
      <c r="FPV105" s="139"/>
      <c r="FPW105" s="139"/>
      <c r="FPX105" s="139"/>
      <c r="FPY105" s="139"/>
      <c r="FPZ105" s="139"/>
      <c r="FQA105" s="139"/>
      <c r="FQB105" s="139"/>
      <c r="FQC105" s="139"/>
      <c r="FQD105" s="139"/>
      <c r="FQE105" s="139"/>
      <c r="FQF105" s="139"/>
      <c r="FQG105" s="139"/>
      <c r="FQH105" s="139"/>
      <c r="FQI105" s="139"/>
      <c r="FQJ105" s="139"/>
      <c r="FQK105" s="139"/>
      <c r="FQL105" s="139"/>
      <c r="FQM105" s="139"/>
      <c r="FQN105" s="139"/>
      <c r="FQO105" s="139"/>
      <c r="FQP105" s="139"/>
      <c r="FQQ105" s="139"/>
      <c r="FQR105" s="139"/>
      <c r="FQS105" s="139"/>
      <c r="FQT105" s="139"/>
      <c r="FQU105" s="139"/>
      <c r="FQV105" s="139"/>
      <c r="FQW105" s="139"/>
      <c r="FQX105" s="139"/>
      <c r="FQY105" s="139"/>
      <c r="FQZ105" s="139"/>
      <c r="FRA105" s="139"/>
      <c r="FRB105" s="139"/>
      <c r="FRC105" s="139"/>
      <c r="FRD105" s="139"/>
      <c r="FRE105" s="139"/>
      <c r="FRF105" s="139"/>
      <c r="FRG105" s="139"/>
      <c r="FRH105" s="139"/>
      <c r="FRI105" s="139"/>
      <c r="FRJ105" s="139"/>
      <c r="FRK105" s="139"/>
      <c r="FRL105" s="139"/>
      <c r="FRM105" s="139"/>
      <c r="FRN105" s="139"/>
      <c r="FRO105" s="139"/>
      <c r="FRP105" s="139"/>
      <c r="FRQ105" s="139"/>
      <c r="FRR105" s="139"/>
      <c r="FRS105" s="139"/>
      <c r="FRT105" s="139"/>
      <c r="FRU105" s="139"/>
      <c r="FRV105" s="139"/>
      <c r="FRW105" s="139"/>
      <c r="FRX105" s="139"/>
      <c r="FRY105" s="139"/>
      <c r="FRZ105" s="139"/>
      <c r="FSA105" s="139"/>
      <c r="FSB105" s="139"/>
      <c r="FSC105" s="139"/>
      <c r="FSD105" s="139"/>
      <c r="FSE105" s="139"/>
      <c r="FSF105" s="139"/>
      <c r="FSG105" s="139"/>
      <c r="FSH105" s="139"/>
      <c r="FSI105" s="139"/>
      <c r="FSJ105" s="139"/>
      <c r="FSK105" s="139"/>
      <c r="FSL105" s="139"/>
      <c r="FSM105" s="139"/>
      <c r="FSN105" s="139"/>
      <c r="FSO105" s="139"/>
      <c r="FSP105" s="139"/>
      <c r="FSQ105" s="139"/>
      <c r="FSR105" s="139"/>
      <c r="FSS105" s="139"/>
      <c r="FST105" s="139"/>
      <c r="FSU105" s="139"/>
      <c r="FSV105" s="139"/>
      <c r="FSW105" s="139"/>
      <c r="FSX105" s="139"/>
      <c r="FSY105" s="139"/>
      <c r="FSZ105" s="139"/>
      <c r="FTA105" s="139"/>
      <c r="FTB105" s="139"/>
      <c r="FTC105" s="139"/>
      <c r="FTD105" s="139"/>
      <c r="FTE105" s="139"/>
      <c r="FTF105" s="139"/>
      <c r="FTG105" s="139"/>
      <c r="FTH105" s="139"/>
      <c r="FTI105" s="139"/>
      <c r="FTJ105" s="139"/>
      <c r="FTK105" s="139"/>
      <c r="FTL105" s="139"/>
      <c r="FTM105" s="139"/>
      <c r="FTN105" s="139"/>
      <c r="FTO105" s="139"/>
      <c r="FTP105" s="139"/>
      <c r="FTQ105" s="139"/>
      <c r="FTR105" s="139"/>
      <c r="FTS105" s="139"/>
      <c r="FTT105" s="139"/>
      <c r="FTU105" s="139"/>
      <c r="FTV105" s="139"/>
      <c r="FTW105" s="139"/>
      <c r="FTX105" s="139"/>
      <c r="FTY105" s="139"/>
      <c r="FTZ105" s="139"/>
      <c r="FUA105" s="139"/>
      <c r="FUB105" s="139"/>
      <c r="FUC105" s="139"/>
      <c r="FUD105" s="139"/>
      <c r="FUE105" s="139"/>
      <c r="FUF105" s="139"/>
      <c r="FUG105" s="139"/>
      <c r="FUH105" s="139"/>
      <c r="FUI105" s="139"/>
      <c r="FUJ105" s="139"/>
      <c r="FUK105" s="139"/>
      <c r="FUL105" s="139"/>
      <c r="FUM105" s="139"/>
      <c r="FUN105" s="139"/>
      <c r="FUO105" s="139"/>
      <c r="FUP105" s="139"/>
      <c r="FUQ105" s="139"/>
      <c r="FUR105" s="139"/>
      <c r="FUS105" s="139"/>
      <c r="FUT105" s="139"/>
      <c r="FUU105" s="139"/>
      <c r="FUV105" s="139"/>
      <c r="FUW105" s="139"/>
      <c r="FUX105" s="139"/>
      <c r="FUY105" s="139"/>
      <c r="FUZ105" s="139"/>
      <c r="FVA105" s="139"/>
      <c r="FVB105" s="139"/>
      <c r="FVC105" s="139"/>
      <c r="FVD105" s="139"/>
      <c r="FVE105" s="139"/>
      <c r="FVF105" s="139"/>
      <c r="FVG105" s="139"/>
      <c r="FVH105" s="139"/>
      <c r="FVI105" s="139"/>
      <c r="FVJ105" s="139"/>
      <c r="FVK105" s="139"/>
      <c r="FVL105" s="139"/>
      <c r="FVM105" s="139"/>
      <c r="FVN105" s="139"/>
      <c r="FVO105" s="139"/>
      <c r="FVP105" s="139"/>
      <c r="FVQ105" s="139"/>
      <c r="FVR105" s="139"/>
      <c r="FVS105" s="139"/>
      <c r="FVT105" s="139"/>
      <c r="FVU105" s="139"/>
      <c r="FVV105" s="139"/>
      <c r="FVW105" s="139"/>
      <c r="FVX105" s="139"/>
      <c r="FVY105" s="139"/>
      <c r="FVZ105" s="139"/>
      <c r="FWA105" s="139"/>
      <c r="FWB105" s="139"/>
      <c r="FWC105" s="139"/>
      <c r="FWD105" s="139"/>
      <c r="FWE105" s="139"/>
      <c r="FWF105" s="139"/>
      <c r="FWG105" s="139"/>
      <c r="FWH105" s="139"/>
      <c r="FWI105" s="139"/>
      <c r="FWJ105" s="139"/>
      <c r="FWK105" s="139"/>
      <c r="FWL105" s="139"/>
      <c r="FWM105" s="139"/>
      <c r="FWN105" s="139"/>
      <c r="FWO105" s="139"/>
      <c r="FWP105" s="139"/>
      <c r="FWQ105" s="139"/>
      <c r="FWR105" s="139"/>
      <c r="FWS105" s="139"/>
      <c r="FWT105" s="139"/>
      <c r="FWU105" s="139"/>
      <c r="FWV105" s="139"/>
      <c r="FWW105" s="139"/>
      <c r="FWX105" s="139"/>
      <c r="FWY105" s="139"/>
      <c r="FWZ105" s="139"/>
      <c r="FXA105" s="139"/>
      <c r="FXB105" s="139"/>
      <c r="FXC105" s="139"/>
      <c r="FXD105" s="139"/>
      <c r="FXE105" s="139"/>
      <c r="FXF105" s="139"/>
      <c r="FXG105" s="139"/>
      <c r="FXH105" s="139"/>
      <c r="FXI105" s="139"/>
      <c r="FXJ105" s="139"/>
      <c r="FXK105" s="139"/>
      <c r="FXL105" s="139"/>
      <c r="FXM105" s="139"/>
      <c r="FXN105" s="139"/>
      <c r="FXO105" s="139"/>
      <c r="FXP105" s="139"/>
      <c r="FXQ105" s="139"/>
      <c r="FXR105" s="139"/>
      <c r="FXS105" s="139"/>
      <c r="FXT105" s="139"/>
      <c r="FXU105" s="139"/>
      <c r="FXV105" s="139"/>
      <c r="FXW105" s="139"/>
      <c r="FXX105" s="139"/>
      <c r="FXY105" s="139"/>
      <c r="FXZ105" s="139"/>
      <c r="FYA105" s="139"/>
      <c r="FYB105" s="139"/>
      <c r="FYC105" s="139"/>
      <c r="FYD105" s="139"/>
      <c r="FYE105" s="139"/>
      <c r="FYF105" s="139"/>
      <c r="FYG105" s="139"/>
      <c r="FYH105" s="139"/>
      <c r="FYI105" s="139"/>
      <c r="FYJ105" s="139"/>
      <c r="FYK105" s="139"/>
      <c r="FYL105" s="139"/>
      <c r="FYM105" s="139"/>
      <c r="FYN105" s="139"/>
      <c r="FYO105" s="139"/>
      <c r="FYP105" s="139"/>
      <c r="FYQ105" s="139"/>
      <c r="FYR105" s="139"/>
      <c r="FYS105" s="139"/>
      <c r="FYT105" s="139"/>
      <c r="FYU105" s="139"/>
      <c r="FYV105" s="139"/>
      <c r="FYW105" s="139"/>
      <c r="FYX105" s="139"/>
      <c r="FYY105" s="139"/>
      <c r="FYZ105" s="139"/>
      <c r="FZA105" s="139"/>
      <c r="FZB105" s="139"/>
      <c r="FZC105" s="139"/>
      <c r="FZD105" s="139"/>
      <c r="FZE105" s="139"/>
      <c r="FZF105" s="139"/>
      <c r="FZG105" s="139"/>
      <c r="FZH105" s="139"/>
      <c r="FZI105" s="139"/>
      <c r="FZJ105" s="139"/>
      <c r="FZK105" s="139"/>
      <c r="FZL105" s="139"/>
      <c r="FZM105" s="139"/>
      <c r="FZN105" s="139"/>
      <c r="FZO105" s="139"/>
      <c r="FZP105" s="139"/>
      <c r="FZQ105" s="139"/>
      <c r="FZR105" s="139"/>
      <c r="FZS105" s="139"/>
      <c r="FZT105" s="139"/>
      <c r="FZU105" s="139"/>
      <c r="FZV105" s="139"/>
      <c r="FZW105" s="139"/>
      <c r="FZX105" s="139"/>
      <c r="FZY105" s="139"/>
      <c r="FZZ105" s="139"/>
      <c r="GAA105" s="139"/>
      <c r="GAB105" s="139"/>
      <c r="GAC105" s="139"/>
      <c r="GAD105" s="139"/>
      <c r="GAE105" s="139"/>
      <c r="GAF105" s="139"/>
      <c r="GAG105" s="139"/>
      <c r="GAH105" s="139"/>
      <c r="GAI105" s="139"/>
      <c r="GAJ105" s="139"/>
      <c r="GAK105" s="139"/>
      <c r="GAL105" s="139"/>
      <c r="GAM105" s="139"/>
      <c r="GAN105" s="139"/>
      <c r="GAO105" s="139"/>
      <c r="GAP105" s="139"/>
      <c r="GAQ105" s="139"/>
      <c r="GAR105" s="139"/>
      <c r="GAS105" s="139"/>
      <c r="GAT105" s="139"/>
      <c r="GAU105" s="139"/>
      <c r="GAV105" s="139"/>
      <c r="GAW105" s="139"/>
      <c r="GAX105" s="139"/>
      <c r="GAY105" s="139"/>
      <c r="GAZ105" s="139"/>
      <c r="GBA105" s="139"/>
      <c r="GBB105" s="139"/>
      <c r="GBC105" s="139"/>
      <c r="GBD105" s="139"/>
      <c r="GBE105" s="139"/>
      <c r="GBF105" s="139"/>
      <c r="GBG105" s="139"/>
      <c r="GBH105" s="139"/>
      <c r="GBI105" s="139"/>
      <c r="GBJ105" s="139"/>
      <c r="GBK105" s="139"/>
      <c r="GBL105" s="139"/>
      <c r="GBM105" s="139"/>
      <c r="GBN105" s="139"/>
      <c r="GBO105" s="139"/>
      <c r="GBP105" s="139"/>
      <c r="GBQ105" s="139"/>
      <c r="GBR105" s="139"/>
      <c r="GBS105" s="139"/>
      <c r="GBT105" s="139"/>
      <c r="GBU105" s="139"/>
      <c r="GBV105" s="139"/>
      <c r="GBW105" s="139"/>
      <c r="GBX105" s="139"/>
      <c r="GBY105" s="139"/>
      <c r="GBZ105" s="139"/>
      <c r="GCA105" s="139"/>
      <c r="GCB105" s="139"/>
      <c r="GCC105" s="139"/>
      <c r="GCD105" s="139"/>
      <c r="GCE105" s="139"/>
      <c r="GCF105" s="139"/>
      <c r="GCG105" s="139"/>
      <c r="GCH105" s="139"/>
      <c r="GCI105" s="139"/>
      <c r="GCJ105" s="139"/>
      <c r="GCK105" s="139"/>
      <c r="GCL105" s="139"/>
      <c r="GCM105" s="139"/>
      <c r="GCN105" s="139"/>
      <c r="GCO105" s="139"/>
      <c r="GCP105" s="139"/>
      <c r="GCQ105" s="139"/>
      <c r="GCR105" s="139"/>
      <c r="GCS105" s="139"/>
      <c r="GCT105" s="139"/>
      <c r="GCU105" s="139"/>
      <c r="GCV105" s="139"/>
      <c r="GCW105" s="139"/>
      <c r="GCX105" s="139"/>
      <c r="GCY105" s="139"/>
      <c r="GCZ105" s="139"/>
      <c r="GDA105" s="139"/>
      <c r="GDB105" s="139"/>
      <c r="GDC105" s="139"/>
      <c r="GDD105" s="139"/>
      <c r="GDE105" s="139"/>
      <c r="GDF105" s="139"/>
      <c r="GDG105" s="139"/>
      <c r="GDH105" s="139"/>
      <c r="GDI105" s="139"/>
      <c r="GDJ105" s="139"/>
      <c r="GDK105" s="139"/>
      <c r="GDL105" s="139"/>
      <c r="GDM105" s="139"/>
      <c r="GDN105" s="139"/>
      <c r="GDO105" s="139"/>
      <c r="GDP105" s="139"/>
      <c r="GDQ105" s="139"/>
      <c r="GDR105" s="139"/>
      <c r="GDS105" s="139"/>
      <c r="GDT105" s="139"/>
      <c r="GDU105" s="139"/>
      <c r="GDV105" s="139"/>
      <c r="GDW105" s="139"/>
      <c r="GDX105" s="139"/>
      <c r="GDY105" s="139"/>
      <c r="GDZ105" s="139"/>
      <c r="GEA105" s="139"/>
      <c r="GEB105" s="139"/>
      <c r="GEC105" s="139"/>
      <c r="GED105" s="139"/>
      <c r="GEE105" s="139"/>
      <c r="GEF105" s="139"/>
      <c r="GEG105" s="139"/>
      <c r="GEH105" s="139"/>
      <c r="GEI105" s="139"/>
      <c r="GEJ105" s="139"/>
      <c r="GEK105" s="139"/>
      <c r="GEL105" s="139"/>
      <c r="GEM105" s="139"/>
      <c r="GEN105" s="139"/>
      <c r="GEO105" s="139"/>
      <c r="GEP105" s="139"/>
      <c r="GEQ105" s="139"/>
      <c r="GER105" s="139"/>
      <c r="GES105" s="139"/>
      <c r="GET105" s="139"/>
      <c r="GEU105" s="139"/>
      <c r="GEV105" s="139"/>
      <c r="GEW105" s="139"/>
      <c r="GEX105" s="139"/>
      <c r="GEY105" s="139"/>
      <c r="GEZ105" s="139"/>
      <c r="GFA105" s="139"/>
      <c r="GFB105" s="139"/>
      <c r="GFC105" s="139"/>
      <c r="GFD105" s="139"/>
      <c r="GFE105" s="139"/>
      <c r="GFF105" s="139"/>
      <c r="GFG105" s="139"/>
      <c r="GFH105" s="139"/>
      <c r="GFI105" s="139"/>
      <c r="GFJ105" s="139"/>
      <c r="GFK105" s="139"/>
      <c r="GFL105" s="139"/>
      <c r="GFM105" s="139"/>
      <c r="GFN105" s="139"/>
      <c r="GFO105" s="139"/>
      <c r="GFP105" s="139"/>
      <c r="GFQ105" s="139"/>
      <c r="GFR105" s="139"/>
      <c r="GFS105" s="139"/>
      <c r="GFT105" s="139"/>
      <c r="GFU105" s="139"/>
      <c r="GFV105" s="139"/>
      <c r="GFW105" s="139"/>
      <c r="GFX105" s="139"/>
      <c r="GFY105" s="139"/>
      <c r="GFZ105" s="139"/>
      <c r="GGA105" s="139"/>
      <c r="GGB105" s="139"/>
      <c r="GGC105" s="139"/>
      <c r="GGD105" s="139"/>
      <c r="GGE105" s="139"/>
      <c r="GGF105" s="139"/>
      <c r="GGG105" s="139"/>
      <c r="GGH105" s="139"/>
      <c r="GGI105" s="139"/>
      <c r="GGJ105" s="139"/>
      <c r="GGK105" s="139"/>
      <c r="GGL105" s="139"/>
      <c r="GGM105" s="139"/>
      <c r="GGN105" s="139"/>
      <c r="GGO105" s="139"/>
      <c r="GGP105" s="139"/>
      <c r="GGQ105" s="139"/>
      <c r="GGR105" s="139"/>
      <c r="GGS105" s="139"/>
      <c r="GGT105" s="139"/>
      <c r="GGU105" s="139"/>
      <c r="GGV105" s="139"/>
      <c r="GGW105" s="139"/>
      <c r="GGX105" s="139"/>
      <c r="GGY105" s="139"/>
      <c r="GGZ105" s="139"/>
      <c r="GHA105" s="139"/>
      <c r="GHB105" s="139"/>
      <c r="GHC105" s="139"/>
      <c r="GHD105" s="139"/>
      <c r="GHE105" s="139"/>
      <c r="GHF105" s="139"/>
      <c r="GHG105" s="139"/>
      <c r="GHH105" s="139"/>
      <c r="GHI105" s="139"/>
      <c r="GHJ105" s="139"/>
      <c r="GHK105" s="139"/>
      <c r="GHL105" s="139"/>
      <c r="GHM105" s="139"/>
      <c r="GHN105" s="139"/>
      <c r="GHO105" s="139"/>
      <c r="GHP105" s="139"/>
      <c r="GHQ105" s="139"/>
      <c r="GHR105" s="139"/>
      <c r="GHS105" s="139"/>
      <c r="GHT105" s="139"/>
      <c r="GHU105" s="139"/>
      <c r="GHV105" s="139"/>
      <c r="GHW105" s="139"/>
      <c r="GHX105" s="139"/>
      <c r="GHY105" s="139"/>
      <c r="GHZ105" s="139"/>
      <c r="GIA105" s="139"/>
      <c r="GIB105" s="139"/>
      <c r="GIC105" s="139"/>
      <c r="GID105" s="139"/>
      <c r="GIE105" s="139"/>
      <c r="GIF105" s="139"/>
      <c r="GIG105" s="139"/>
      <c r="GIH105" s="139"/>
      <c r="GII105" s="139"/>
      <c r="GIJ105" s="139"/>
      <c r="GIK105" s="139"/>
      <c r="GIL105" s="139"/>
      <c r="GIM105" s="139"/>
      <c r="GIN105" s="139"/>
      <c r="GIO105" s="139"/>
      <c r="GIP105" s="139"/>
      <c r="GIQ105" s="139"/>
      <c r="GIR105" s="139"/>
      <c r="GIS105" s="139"/>
      <c r="GIT105" s="139"/>
      <c r="GIU105" s="139"/>
      <c r="GIV105" s="139"/>
      <c r="GIW105" s="139"/>
      <c r="GIX105" s="139"/>
      <c r="GIY105" s="139"/>
      <c r="GIZ105" s="139"/>
      <c r="GJA105" s="139"/>
      <c r="GJB105" s="139"/>
      <c r="GJC105" s="139"/>
      <c r="GJD105" s="139"/>
      <c r="GJE105" s="139"/>
      <c r="GJF105" s="139"/>
      <c r="GJG105" s="139"/>
      <c r="GJH105" s="139"/>
      <c r="GJI105" s="139"/>
      <c r="GJJ105" s="139"/>
      <c r="GJK105" s="139"/>
      <c r="GJL105" s="139"/>
      <c r="GJM105" s="139"/>
      <c r="GJN105" s="139"/>
      <c r="GJO105" s="139"/>
      <c r="GJP105" s="139"/>
      <c r="GJQ105" s="139"/>
      <c r="GJR105" s="139"/>
      <c r="GJS105" s="139"/>
      <c r="GJT105" s="139"/>
      <c r="GJU105" s="139"/>
      <c r="GJV105" s="139"/>
      <c r="GJW105" s="139"/>
      <c r="GJX105" s="139"/>
      <c r="GJY105" s="139"/>
      <c r="GJZ105" s="139"/>
      <c r="GKA105" s="139"/>
      <c r="GKB105" s="139"/>
      <c r="GKC105" s="139"/>
      <c r="GKD105" s="139"/>
      <c r="GKE105" s="139"/>
      <c r="GKF105" s="139"/>
      <c r="GKG105" s="139"/>
      <c r="GKH105" s="139"/>
      <c r="GKI105" s="139"/>
      <c r="GKJ105" s="139"/>
      <c r="GKK105" s="139"/>
      <c r="GKL105" s="139"/>
      <c r="GKM105" s="139"/>
      <c r="GKN105" s="139"/>
      <c r="GKO105" s="139"/>
      <c r="GKP105" s="139"/>
      <c r="GKQ105" s="139"/>
      <c r="GKR105" s="139"/>
      <c r="GKS105" s="139"/>
      <c r="GKT105" s="139"/>
      <c r="GKU105" s="139"/>
      <c r="GKV105" s="139"/>
      <c r="GKW105" s="139"/>
      <c r="GKX105" s="139"/>
      <c r="GKY105" s="139"/>
      <c r="GKZ105" s="139"/>
      <c r="GLA105" s="139"/>
      <c r="GLB105" s="139"/>
      <c r="GLC105" s="139"/>
      <c r="GLD105" s="139"/>
      <c r="GLE105" s="139"/>
      <c r="GLF105" s="139"/>
      <c r="GLG105" s="139"/>
      <c r="GLH105" s="139"/>
      <c r="GLI105" s="139"/>
      <c r="GLJ105" s="139"/>
      <c r="GLK105" s="139"/>
      <c r="GLL105" s="139"/>
      <c r="GLM105" s="139"/>
      <c r="GLN105" s="139"/>
      <c r="GLO105" s="139"/>
      <c r="GLP105" s="139"/>
      <c r="GLQ105" s="139"/>
      <c r="GLR105" s="139"/>
      <c r="GLS105" s="139"/>
      <c r="GLT105" s="139"/>
      <c r="GLU105" s="139"/>
      <c r="GLV105" s="139"/>
      <c r="GLW105" s="139"/>
      <c r="GLX105" s="139"/>
      <c r="GLY105" s="139"/>
      <c r="GLZ105" s="139"/>
      <c r="GMA105" s="139"/>
      <c r="GMB105" s="139"/>
      <c r="GMC105" s="139"/>
      <c r="GMD105" s="139"/>
      <c r="GME105" s="139"/>
      <c r="GMF105" s="139"/>
      <c r="GMG105" s="139"/>
      <c r="GMH105" s="139"/>
      <c r="GMI105" s="139"/>
      <c r="GMJ105" s="139"/>
      <c r="GMK105" s="139"/>
      <c r="GML105" s="139"/>
      <c r="GMM105" s="139"/>
      <c r="GMN105" s="139"/>
      <c r="GMO105" s="139"/>
      <c r="GMP105" s="139"/>
      <c r="GMQ105" s="139"/>
      <c r="GMR105" s="139"/>
      <c r="GMS105" s="139"/>
      <c r="GMT105" s="139"/>
      <c r="GMU105" s="139"/>
      <c r="GMV105" s="139"/>
      <c r="GMW105" s="139"/>
      <c r="GMX105" s="139"/>
      <c r="GMY105" s="139"/>
      <c r="GMZ105" s="139"/>
      <c r="GNA105" s="139"/>
      <c r="GNB105" s="139"/>
      <c r="GNC105" s="139"/>
      <c r="GND105" s="139"/>
      <c r="GNE105" s="139"/>
      <c r="GNF105" s="139"/>
      <c r="GNG105" s="139"/>
      <c r="GNH105" s="139"/>
      <c r="GNI105" s="139"/>
      <c r="GNJ105" s="139"/>
      <c r="GNK105" s="139"/>
      <c r="GNL105" s="139"/>
      <c r="GNM105" s="139"/>
      <c r="GNN105" s="139"/>
      <c r="GNO105" s="139"/>
      <c r="GNP105" s="139"/>
      <c r="GNQ105" s="139"/>
      <c r="GNR105" s="139"/>
      <c r="GNS105" s="139"/>
      <c r="GNT105" s="139"/>
      <c r="GNU105" s="139"/>
      <c r="GNV105" s="139"/>
      <c r="GNW105" s="139"/>
      <c r="GNX105" s="139"/>
      <c r="GNY105" s="139"/>
      <c r="GNZ105" s="139"/>
      <c r="GOA105" s="139"/>
      <c r="GOB105" s="139"/>
      <c r="GOC105" s="139"/>
      <c r="GOD105" s="139"/>
      <c r="GOE105" s="139"/>
      <c r="GOF105" s="139"/>
      <c r="GOG105" s="139"/>
      <c r="GOH105" s="139"/>
      <c r="GOI105" s="139"/>
      <c r="GOJ105" s="139"/>
      <c r="GOK105" s="139"/>
      <c r="GOL105" s="139"/>
      <c r="GOM105" s="139"/>
      <c r="GON105" s="139"/>
      <c r="GOO105" s="139"/>
      <c r="GOP105" s="139"/>
      <c r="GOQ105" s="139"/>
      <c r="GOR105" s="139"/>
      <c r="GOS105" s="139"/>
      <c r="GOT105" s="139"/>
      <c r="GOU105" s="139"/>
      <c r="GOV105" s="139"/>
      <c r="GOW105" s="139"/>
      <c r="GOX105" s="139"/>
      <c r="GOY105" s="139"/>
      <c r="GOZ105" s="139"/>
      <c r="GPA105" s="139"/>
      <c r="GPB105" s="139"/>
      <c r="GPC105" s="139"/>
      <c r="GPD105" s="139"/>
      <c r="GPE105" s="139"/>
      <c r="GPF105" s="139"/>
      <c r="GPG105" s="139"/>
      <c r="GPH105" s="139"/>
      <c r="GPI105" s="139"/>
      <c r="GPJ105" s="139"/>
      <c r="GPK105" s="139"/>
      <c r="GPL105" s="139"/>
      <c r="GPM105" s="139"/>
      <c r="GPN105" s="139"/>
      <c r="GPO105" s="139"/>
      <c r="GPP105" s="139"/>
      <c r="GPQ105" s="139"/>
      <c r="GPR105" s="139"/>
      <c r="GPS105" s="139"/>
      <c r="GPT105" s="139"/>
      <c r="GPU105" s="139"/>
      <c r="GPV105" s="139"/>
      <c r="GPW105" s="139"/>
      <c r="GPX105" s="139"/>
      <c r="GPY105" s="139"/>
      <c r="GPZ105" s="139"/>
      <c r="GQA105" s="139"/>
      <c r="GQB105" s="139"/>
      <c r="GQC105" s="139"/>
      <c r="GQD105" s="139"/>
      <c r="GQE105" s="139"/>
      <c r="GQF105" s="139"/>
      <c r="GQG105" s="139"/>
      <c r="GQH105" s="139"/>
      <c r="GQI105" s="139"/>
      <c r="GQJ105" s="139"/>
      <c r="GQK105" s="139"/>
      <c r="GQL105" s="139"/>
      <c r="GQM105" s="139"/>
      <c r="GQN105" s="139"/>
      <c r="GQO105" s="139"/>
      <c r="GQP105" s="139"/>
      <c r="GQQ105" s="139"/>
      <c r="GQR105" s="139"/>
      <c r="GQS105" s="139"/>
      <c r="GQT105" s="139"/>
      <c r="GQU105" s="139"/>
      <c r="GQV105" s="139"/>
      <c r="GQW105" s="139"/>
      <c r="GQX105" s="139"/>
      <c r="GQY105" s="139"/>
      <c r="GQZ105" s="139"/>
      <c r="GRA105" s="139"/>
      <c r="GRB105" s="139"/>
      <c r="GRC105" s="139"/>
      <c r="GRD105" s="139"/>
      <c r="GRE105" s="139"/>
      <c r="GRF105" s="139"/>
      <c r="GRG105" s="139"/>
      <c r="GRH105" s="139"/>
      <c r="GRI105" s="139"/>
      <c r="GRJ105" s="139"/>
      <c r="GRK105" s="139"/>
      <c r="GRL105" s="139"/>
      <c r="GRM105" s="139"/>
      <c r="GRN105" s="139"/>
      <c r="GRO105" s="139"/>
      <c r="GRP105" s="139"/>
      <c r="GRQ105" s="139"/>
      <c r="GRR105" s="139"/>
      <c r="GRS105" s="139"/>
      <c r="GRT105" s="139"/>
      <c r="GRU105" s="139"/>
      <c r="GRV105" s="139"/>
      <c r="GRW105" s="139"/>
      <c r="GRX105" s="139"/>
      <c r="GRY105" s="139"/>
      <c r="GRZ105" s="139"/>
      <c r="GSA105" s="139"/>
      <c r="GSB105" s="139"/>
      <c r="GSC105" s="139"/>
      <c r="GSD105" s="139"/>
      <c r="GSE105" s="139"/>
      <c r="GSF105" s="139"/>
      <c r="GSG105" s="139"/>
      <c r="GSH105" s="139"/>
      <c r="GSI105" s="139"/>
      <c r="GSJ105" s="139"/>
      <c r="GSK105" s="139"/>
      <c r="GSL105" s="139"/>
      <c r="GSM105" s="139"/>
      <c r="GSN105" s="139"/>
      <c r="GSO105" s="139"/>
      <c r="GSP105" s="139"/>
      <c r="GSQ105" s="139"/>
      <c r="GSR105" s="139"/>
      <c r="GSS105" s="139"/>
      <c r="GST105" s="139"/>
      <c r="GSU105" s="139"/>
      <c r="GSV105" s="139"/>
      <c r="GSW105" s="139"/>
      <c r="GSX105" s="139"/>
      <c r="GSY105" s="139"/>
      <c r="GSZ105" s="139"/>
      <c r="GTA105" s="139"/>
      <c r="GTB105" s="139"/>
      <c r="GTC105" s="139"/>
      <c r="GTD105" s="139"/>
      <c r="GTE105" s="139"/>
      <c r="GTF105" s="139"/>
      <c r="GTG105" s="139"/>
      <c r="GTH105" s="139"/>
      <c r="GTI105" s="139"/>
      <c r="GTJ105" s="139"/>
      <c r="GTK105" s="139"/>
      <c r="GTL105" s="139"/>
      <c r="GTM105" s="139"/>
      <c r="GTN105" s="139"/>
      <c r="GTO105" s="139"/>
      <c r="GTP105" s="139"/>
      <c r="GTQ105" s="139"/>
      <c r="GTR105" s="139"/>
      <c r="GTS105" s="139"/>
      <c r="GTT105" s="139"/>
      <c r="GTU105" s="139"/>
      <c r="GTV105" s="139"/>
      <c r="GTW105" s="139"/>
      <c r="GTX105" s="139"/>
      <c r="GTY105" s="139"/>
      <c r="GTZ105" s="139"/>
      <c r="GUA105" s="139"/>
      <c r="GUB105" s="139"/>
      <c r="GUC105" s="139"/>
      <c r="GUD105" s="139"/>
      <c r="GUE105" s="139"/>
      <c r="GUF105" s="139"/>
      <c r="GUG105" s="139"/>
      <c r="GUH105" s="139"/>
      <c r="GUI105" s="139"/>
      <c r="GUJ105" s="139"/>
      <c r="GUK105" s="139"/>
      <c r="GUL105" s="139"/>
      <c r="GUM105" s="139"/>
      <c r="GUN105" s="139"/>
      <c r="GUO105" s="139"/>
      <c r="GUP105" s="139"/>
      <c r="GUQ105" s="139"/>
      <c r="GUR105" s="139"/>
      <c r="GUS105" s="139"/>
      <c r="GUT105" s="139"/>
      <c r="GUU105" s="139"/>
      <c r="GUV105" s="139"/>
      <c r="GUW105" s="139"/>
      <c r="GUX105" s="139"/>
      <c r="GUY105" s="139"/>
      <c r="GUZ105" s="139"/>
      <c r="GVA105" s="139"/>
      <c r="GVB105" s="139"/>
      <c r="GVC105" s="139"/>
      <c r="GVD105" s="139"/>
      <c r="GVE105" s="139"/>
      <c r="GVF105" s="139"/>
      <c r="GVG105" s="139"/>
      <c r="GVH105" s="139"/>
      <c r="GVI105" s="139"/>
      <c r="GVJ105" s="139"/>
      <c r="GVK105" s="139"/>
      <c r="GVL105" s="139"/>
      <c r="GVM105" s="139"/>
      <c r="GVN105" s="139"/>
      <c r="GVO105" s="139"/>
      <c r="GVP105" s="139"/>
      <c r="GVQ105" s="139"/>
      <c r="GVR105" s="139"/>
      <c r="GVS105" s="139"/>
      <c r="GVT105" s="139"/>
      <c r="GVU105" s="139"/>
      <c r="GVV105" s="139"/>
      <c r="GVW105" s="139"/>
      <c r="GVX105" s="139"/>
      <c r="GVY105" s="139"/>
      <c r="GVZ105" s="139"/>
      <c r="GWA105" s="139"/>
      <c r="GWB105" s="139"/>
      <c r="GWC105" s="139"/>
      <c r="GWD105" s="139"/>
      <c r="GWE105" s="139"/>
      <c r="GWF105" s="139"/>
      <c r="GWG105" s="139"/>
      <c r="GWH105" s="139"/>
      <c r="GWI105" s="139"/>
      <c r="GWJ105" s="139"/>
      <c r="GWK105" s="139"/>
      <c r="GWL105" s="139"/>
      <c r="GWM105" s="139"/>
      <c r="GWN105" s="139"/>
      <c r="GWO105" s="139"/>
      <c r="GWP105" s="139"/>
      <c r="GWQ105" s="139"/>
      <c r="GWR105" s="139"/>
      <c r="GWS105" s="139"/>
      <c r="GWT105" s="139"/>
      <c r="GWU105" s="139"/>
      <c r="GWV105" s="139"/>
      <c r="GWW105" s="139"/>
      <c r="GWX105" s="139"/>
      <c r="GWY105" s="139"/>
      <c r="GWZ105" s="139"/>
      <c r="GXA105" s="139"/>
      <c r="GXB105" s="139"/>
      <c r="GXC105" s="139"/>
      <c r="GXD105" s="139"/>
      <c r="GXE105" s="139"/>
      <c r="GXF105" s="139"/>
      <c r="GXG105" s="139"/>
      <c r="GXH105" s="139"/>
      <c r="GXI105" s="139"/>
      <c r="GXJ105" s="139"/>
      <c r="GXK105" s="139"/>
      <c r="GXL105" s="139"/>
      <c r="GXM105" s="139"/>
      <c r="GXN105" s="139"/>
      <c r="GXO105" s="139"/>
      <c r="GXP105" s="139"/>
      <c r="GXQ105" s="139"/>
      <c r="GXR105" s="139"/>
      <c r="GXS105" s="139"/>
      <c r="GXT105" s="139"/>
      <c r="GXU105" s="139"/>
      <c r="GXV105" s="139"/>
      <c r="GXW105" s="139"/>
      <c r="GXX105" s="139"/>
      <c r="GXY105" s="139"/>
      <c r="GXZ105" s="139"/>
      <c r="GYA105" s="139"/>
      <c r="GYB105" s="139"/>
      <c r="GYC105" s="139"/>
      <c r="GYD105" s="139"/>
      <c r="GYE105" s="139"/>
      <c r="GYF105" s="139"/>
      <c r="GYG105" s="139"/>
      <c r="GYH105" s="139"/>
      <c r="GYI105" s="139"/>
      <c r="GYJ105" s="139"/>
      <c r="GYK105" s="139"/>
      <c r="GYL105" s="139"/>
      <c r="GYM105" s="139"/>
      <c r="GYN105" s="139"/>
      <c r="GYO105" s="139"/>
      <c r="GYP105" s="139"/>
      <c r="GYQ105" s="139"/>
      <c r="GYR105" s="139"/>
      <c r="GYS105" s="139"/>
      <c r="GYT105" s="139"/>
      <c r="GYU105" s="139"/>
      <c r="GYV105" s="139"/>
      <c r="GYW105" s="139"/>
      <c r="GYX105" s="139"/>
      <c r="GYY105" s="139"/>
      <c r="GYZ105" s="139"/>
      <c r="GZA105" s="139"/>
      <c r="GZB105" s="139"/>
      <c r="GZC105" s="139"/>
      <c r="GZD105" s="139"/>
      <c r="GZE105" s="139"/>
      <c r="GZF105" s="139"/>
      <c r="GZG105" s="139"/>
      <c r="GZH105" s="139"/>
      <c r="GZI105" s="139"/>
      <c r="GZJ105" s="139"/>
      <c r="GZK105" s="139"/>
      <c r="GZL105" s="139"/>
      <c r="GZM105" s="139"/>
      <c r="GZN105" s="139"/>
      <c r="GZO105" s="139"/>
      <c r="GZP105" s="139"/>
      <c r="GZQ105" s="139"/>
      <c r="GZR105" s="139"/>
      <c r="GZS105" s="139"/>
      <c r="GZT105" s="139"/>
      <c r="GZU105" s="139"/>
      <c r="GZV105" s="139"/>
      <c r="GZW105" s="139"/>
      <c r="GZX105" s="139"/>
      <c r="GZY105" s="139"/>
      <c r="GZZ105" s="139"/>
      <c r="HAA105" s="139"/>
      <c r="HAB105" s="139"/>
      <c r="HAC105" s="139"/>
      <c r="HAD105" s="139"/>
      <c r="HAE105" s="139"/>
      <c r="HAF105" s="139"/>
      <c r="HAG105" s="139"/>
      <c r="HAH105" s="139"/>
      <c r="HAI105" s="139"/>
      <c r="HAJ105" s="139"/>
      <c r="HAK105" s="139"/>
      <c r="HAL105" s="139"/>
      <c r="HAM105" s="139"/>
      <c r="HAN105" s="139"/>
      <c r="HAO105" s="139"/>
      <c r="HAP105" s="139"/>
      <c r="HAQ105" s="139"/>
      <c r="HAR105" s="139"/>
      <c r="HAS105" s="139"/>
      <c r="HAT105" s="139"/>
      <c r="HAU105" s="139"/>
      <c r="HAV105" s="139"/>
      <c r="HAW105" s="139"/>
      <c r="HAX105" s="139"/>
      <c r="HAY105" s="139"/>
      <c r="HAZ105" s="139"/>
      <c r="HBA105" s="139"/>
      <c r="HBB105" s="139"/>
      <c r="HBC105" s="139"/>
      <c r="HBD105" s="139"/>
      <c r="HBE105" s="139"/>
      <c r="HBF105" s="139"/>
      <c r="HBG105" s="139"/>
      <c r="HBH105" s="139"/>
      <c r="HBI105" s="139"/>
      <c r="HBJ105" s="139"/>
      <c r="HBK105" s="139"/>
      <c r="HBL105" s="139"/>
      <c r="HBM105" s="139"/>
      <c r="HBN105" s="139"/>
      <c r="HBO105" s="139"/>
      <c r="HBP105" s="139"/>
      <c r="HBQ105" s="139"/>
      <c r="HBR105" s="139"/>
      <c r="HBS105" s="139"/>
      <c r="HBT105" s="139"/>
      <c r="HBU105" s="139"/>
      <c r="HBV105" s="139"/>
      <c r="HBW105" s="139"/>
      <c r="HBX105" s="139"/>
      <c r="HBY105" s="139"/>
      <c r="HBZ105" s="139"/>
      <c r="HCA105" s="139"/>
      <c r="HCB105" s="139"/>
      <c r="HCC105" s="139"/>
      <c r="HCD105" s="139"/>
      <c r="HCE105" s="139"/>
      <c r="HCF105" s="139"/>
      <c r="HCG105" s="139"/>
      <c r="HCH105" s="139"/>
      <c r="HCI105" s="139"/>
      <c r="HCJ105" s="139"/>
      <c r="HCK105" s="139"/>
      <c r="HCL105" s="139"/>
      <c r="HCM105" s="139"/>
      <c r="HCN105" s="139"/>
      <c r="HCO105" s="139"/>
      <c r="HCP105" s="139"/>
      <c r="HCQ105" s="139"/>
      <c r="HCR105" s="139"/>
      <c r="HCS105" s="139"/>
      <c r="HCT105" s="139"/>
      <c r="HCU105" s="139"/>
      <c r="HCV105" s="139"/>
      <c r="HCW105" s="139"/>
      <c r="HCX105" s="139"/>
      <c r="HCY105" s="139"/>
      <c r="HCZ105" s="139"/>
      <c r="HDA105" s="139"/>
      <c r="HDB105" s="139"/>
      <c r="HDC105" s="139"/>
      <c r="HDD105" s="139"/>
      <c r="HDE105" s="139"/>
      <c r="HDF105" s="139"/>
      <c r="HDG105" s="139"/>
      <c r="HDH105" s="139"/>
      <c r="HDI105" s="139"/>
      <c r="HDJ105" s="139"/>
      <c r="HDK105" s="139"/>
      <c r="HDL105" s="139"/>
      <c r="HDM105" s="139"/>
      <c r="HDN105" s="139"/>
      <c r="HDO105" s="139"/>
      <c r="HDP105" s="139"/>
      <c r="HDQ105" s="139"/>
      <c r="HDR105" s="139"/>
      <c r="HDS105" s="139"/>
      <c r="HDT105" s="139"/>
      <c r="HDU105" s="139"/>
      <c r="HDV105" s="139"/>
      <c r="HDW105" s="139"/>
      <c r="HDX105" s="139"/>
      <c r="HDY105" s="139"/>
      <c r="HDZ105" s="139"/>
      <c r="HEA105" s="139"/>
      <c r="HEB105" s="139"/>
      <c r="HEC105" s="139"/>
      <c r="HED105" s="139"/>
      <c r="HEE105" s="139"/>
      <c r="HEF105" s="139"/>
      <c r="HEG105" s="139"/>
      <c r="HEH105" s="139"/>
      <c r="HEI105" s="139"/>
      <c r="HEJ105" s="139"/>
      <c r="HEK105" s="139"/>
      <c r="HEL105" s="139"/>
      <c r="HEM105" s="139"/>
      <c r="HEN105" s="139"/>
      <c r="HEO105" s="139"/>
      <c r="HEP105" s="139"/>
      <c r="HEQ105" s="139"/>
      <c r="HER105" s="139"/>
      <c r="HES105" s="139"/>
      <c r="HET105" s="139"/>
      <c r="HEU105" s="139"/>
      <c r="HEV105" s="139"/>
      <c r="HEW105" s="139"/>
      <c r="HEX105" s="139"/>
      <c r="HEY105" s="139"/>
      <c r="HEZ105" s="139"/>
      <c r="HFA105" s="139"/>
      <c r="HFB105" s="139"/>
      <c r="HFC105" s="139"/>
      <c r="HFD105" s="139"/>
      <c r="HFE105" s="139"/>
      <c r="HFF105" s="139"/>
      <c r="HFG105" s="139"/>
      <c r="HFH105" s="139"/>
      <c r="HFI105" s="139"/>
      <c r="HFJ105" s="139"/>
      <c r="HFK105" s="139"/>
      <c r="HFL105" s="139"/>
      <c r="HFM105" s="139"/>
      <c r="HFN105" s="139"/>
      <c r="HFO105" s="139"/>
      <c r="HFP105" s="139"/>
      <c r="HFQ105" s="139"/>
      <c r="HFR105" s="139"/>
      <c r="HFS105" s="139"/>
      <c r="HFT105" s="139"/>
      <c r="HFU105" s="139"/>
      <c r="HFV105" s="139"/>
      <c r="HFW105" s="139"/>
      <c r="HFX105" s="139"/>
      <c r="HFY105" s="139"/>
      <c r="HFZ105" s="139"/>
      <c r="HGA105" s="139"/>
      <c r="HGB105" s="139"/>
      <c r="HGC105" s="139"/>
      <c r="HGD105" s="139"/>
      <c r="HGE105" s="139"/>
      <c r="HGF105" s="139"/>
      <c r="HGG105" s="139"/>
      <c r="HGH105" s="139"/>
      <c r="HGI105" s="139"/>
      <c r="HGJ105" s="139"/>
      <c r="HGK105" s="139"/>
      <c r="HGL105" s="139"/>
      <c r="HGM105" s="139"/>
      <c r="HGN105" s="139"/>
      <c r="HGO105" s="139"/>
      <c r="HGP105" s="139"/>
      <c r="HGQ105" s="139"/>
      <c r="HGR105" s="139"/>
      <c r="HGS105" s="139"/>
      <c r="HGT105" s="139"/>
      <c r="HGU105" s="139"/>
      <c r="HGV105" s="139"/>
      <c r="HGW105" s="139"/>
      <c r="HGX105" s="139"/>
      <c r="HGY105" s="139"/>
      <c r="HGZ105" s="139"/>
      <c r="HHA105" s="139"/>
      <c r="HHB105" s="139"/>
      <c r="HHC105" s="139"/>
      <c r="HHD105" s="139"/>
      <c r="HHE105" s="139"/>
      <c r="HHF105" s="139"/>
      <c r="HHG105" s="139"/>
      <c r="HHH105" s="139"/>
      <c r="HHI105" s="139"/>
      <c r="HHJ105" s="139"/>
      <c r="HHK105" s="139"/>
      <c r="HHL105" s="139"/>
      <c r="HHM105" s="139"/>
      <c r="HHN105" s="139"/>
      <c r="HHO105" s="139"/>
      <c r="HHP105" s="139"/>
      <c r="HHQ105" s="139"/>
      <c r="HHR105" s="139"/>
      <c r="HHS105" s="139"/>
      <c r="HHT105" s="139"/>
      <c r="HHU105" s="139"/>
      <c r="HHV105" s="139"/>
      <c r="HHW105" s="139"/>
      <c r="HHX105" s="139"/>
      <c r="HHY105" s="139"/>
      <c r="HHZ105" s="139"/>
      <c r="HIA105" s="139"/>
      <c r="HIB105" s="139"/>
      <c r="HIC105" s="139"/>
      <c r="HID105" s="139"/>
      <c r="HIE105" s="139"/>
      <c r="HIF105" s="139"/>
      <c r="HIG105" s="139"/>
      <c r="HIH105" s="139"/>
      <c r="HII105" s="139"/>
      <c r="HIJ105" s="139"/>
      <c r="HIK105" s="139"/>
      <c r="HIL105" s="139"/>
      <c r="HIM105" s="139"/>
      <c r="HIN105" s="139"/>
      <c r="HIO105" s="139"/>
      <c r="HIP105" s="139"/>
      <c r="HIQ105" s="139"/>
      <c r="HIR105" s="139"/>
      <c r="HIS105" s="139"/>
      <c r="HIT105" s="139"/>
      <c r="HIU105" s="139"/>
      <c r="HIV105" s="139"/>
      <c r="HIW105" s="139"/>
      <c r="HIX105" s="139"/>
      <c r="HIY105" s="139"/>
      <c r="HIZ105" s="139"/>
      <c r="HJA105" s="139"/>
      <c r="HJB105" s="139"/>
      <c r="HJC105" s="139"/>
      <c r="HJD105" s="139"/>
      <c r="HJE105" s="139"/>
      <c r="HJF105" s="139"/>
      <c r="HJG105" s="139"/>
      <c r="HJH105" s="139"/>
      <c r="HJI105" s="139"/>
      <c r="HJJ105" s="139"/>
      <c r="HJK105" s="139"/>
      <c r="HJL105" s="139"/>
      <c r="HJM105" s="139"/>
      <c r="HJN105" s="139"/>
      <c r="HJO105" s="139"/>
      <c r="HJP105" s="139"/>
      <c r="HJQ105" s="139"/>
      <c r="HJR105" s="139"/>
      <c r="HJS105" s="139"/>
      <c r="HJT105" s="139"/>
      <c r="HJU105" s="139"/>
      <c r="HJV105" s="139"/>
      <c r="HJW105" s="139"/>
      <c r="HJX105" s="139"/>
      <c r="HJY105" s="139"/>
      <c r="HJZ105" s="139"/>
      <c r="HKA105" s="139"/>
      <c r="HKB105" s="139"/>
      <c r="HKC105" s="139"/>
      <c r="HKD105" s="139"/>
      <c r="HKE105" s="139"/>
      <c r="HKF105" s="139"/>
      <c r="HKG105" s="139"/>
      <c r="HKH105" s="139"/>
      <c r="HKI105" s="139"/>
      <c r="HKJ105" s="139"/>
      <c r="HKK105" s="139"/>
      <c r="HKL105" s="139"/>
      <c r="HKM105" s="139"/>
      <c r="HKN105" s="139"/>
      <c r="HKO105" s="139"/>
      <c r="HKP105" s="139"/>
      <c r="HKQ105" s="139"/>
      <c r="HKR105" s="139"/>
      <c r="HKS105" s="139"/>
      <c r="HKT105" s="139"/>
      <c r="HKU105" s="139"/>
      <c r="HKV105" s="139"/>
      <c r="HKW105" s="139"/>
      <c r="HKX105" s="139"/>
      <c r="HKY105" s="139"/>
      <c r="HKZ105" s="139"/>
      <c r="HLA105" s="139"/>
      <c r="HLB105" s="139"/>
      <c r="HLC105" s="139"/>
      <c r="HLD105" s="139"/>
      <c r="HLE105" s="139"/>
      <c r="HLF105" s="139"/>
      <c r="HLG105" s="139"/>
      <c r="HLH105" s="139"/>
      <c r="HLI105" s="139"/>
      <c r="HLJ105" s="139"/>
      <c r="HLK105" s="139"/>
      <c r="HLL105" s="139"/>
      <c r="HLM105" s="139"/>
      <c r="HLN105" s="139"/>
      <c r="HLO105" s="139"/>
      <c r="HLP105" s="139"/>
      <c r="HLQ105" s="139"/>
      <c r="HLR105" s="139"/>
      <c r="HLS105" s="139"/>
      <c r="HLT105" s="139"/>
      <c r="HLU105" s="139"/>
      <c r="HLV105" s="139"/>
      <c r="HLW105" s="139"/>
      <c r="HLX105" s="139"/>
      <c r="HLY105" s="139"/>
      <c r="HLZ105" s="139"/>
      <c r="HMA105" s="139"/>
      <c r="HMB105" s="139"/>
      <c r="HMC105" s="139"/>
      <c r="HMD105" s="139"/>
      <c r="HME105" s="139"/>
      <c r="HMF105" s="139"/>
      <c r="HMG105" s="139"/>
      <c r="HMH105" s="139"/>
      <c r="HMI105" s="139"/>
      <c r="HMJ105" s="139"/>
      <c r="HMK105" s="139"/>
      <c r="HML105" s="139"/>
      <c r="HMM105" s="139"/>
      <c r="HMN105" s="139"/>
      <c r="HMO105" s="139"/>
      <c r="HMP105" s="139"/>
      <c r="HMQ105" s="139"/>
      <c r="HMR105" s="139"/>
      <c r="HMS105" s="139"/>
      <c r="HMT105" s="139"/>
      <c r="HMU105" s="139"/>
      <c r="HMV105" s="139"/>
      <c r="HMW105" s="139"/>
      <c r="HMX105" s="139"/>
      <c r="HMY105" s="139"/>
      <c r="HMZ105" s="139"/>
      <c r="HNA105" s="139"/>
      <c r="HNB105" s="139"/>
      <c r="HNC105" s="139"/>
      <c r="HND105" s="139"/>
      <c r="HNE105" s="139"/>
      <c r="HNF105" s="139"/>
      <c r="HNG105" s="139"/>
      <c r="HNH105" s="139"/>
      <c r="HNI105" s="139"/>
      <c r="HNJ105" s="139"/>
      <c r="HNK105" s="139"/>
      <c r="HNL105" s="139"/>
      <c r="HNM105" s="139"/>
      <c r="HNN105" s="139"/>
      <c r="HNO105" s="139"/>
      <c r="HNP105" s="139"/>
      <c r="HNQ105" s="139"/>
      <c r="HNR105" s="139"/>
      <c r="HNS105" s="139"/>
      <c r="HNT105" s="139"/>
      <c r="HNU105" s="139"/>
      <c r="HNV105" s="139"/>
      <c r="HNW105" s="139"/>
      <c r="HNX105" s="139"/>
      <c r="HNY105" s="139"/>
      <c r="HNZ105" s="139"/>
      <c r="HOA105" s="139"/>
      <c r="HOB105" s="139"/>
      <c r="HOC105" s="139"/>
      <c r="HOD105" s="139"/>
      <c r="HOE105" s="139"/>
      <c r="HOF105" s="139"/>
      <c r="HOG105" s="139"/>
      <c r="HOH105" s="139"/>
      <c r="HOI105" s="139"/>
      <c r="HOJ105" s="139"/>
      <c r="HOK105" s="139"/>
      <c r="HOL105" s="139"/>
      <c r="HOM105" s="139"/>
      <c r="HON105" s="139"/>
      <c r="HOO105" s="139"/>
      <c r="HOP105" s="139"/>
      <c r="HOQ105" s="139"/>
      <c r="HOR105" s="139"/>
      <c r="HOS105" s="139"/>
      <c r="HOT105" s="139"/>
      <c r="HOU105" s="139"/>
      <c r="HOV105" s="139"/>
      <c r="HOW105" s="139"/>
      <c r="HOX105" s="139"/>
      <c r="HOY105" s="139"/>
      <c r="HOZ105" s="139"/>
      <c r="HPA105" s="139"/>
      <c r="HPB105" s="139"/>
      <c r="HPC105" s="139"/>
      <c r="HPD105" s="139"/>
      <c r="HPE105" s="139"/>
      <c r="HPF105" s="139"/>
      <c r="HPG105" s="139"/>
      <c r="HPH105" s="139"/>
      <c r="HPI105" s="139"/>
      <c r="HPJ105" s="139"/>
      <c r="HPK105" s="139"/>
      <c r="HPL105" s="139"/>
      <c r="HPM105" s="139"/>
      <c r="HPN105" s="139"/>
      <c r="HPO105" s="139"/>
      <c r="HPP105" s="139"/>
      <c r="HPQ105" s="139"/>
      <c r="HPR105" s="139"/>
      <c r="HPS105" s="139"/>
      <c r="HPT105" s="139"/>
      <c r="HPU105" s="139"/>
      <c r="HPV105" s="139"/>
      <c r="HPW105" s="139"/>
      <c r="HPX105" s="139"/>
      <c r="HPY105" s="139"/>
      <c r="HPZ105" s="139"/>
      <c r="HQA105" s="139"/>
      <c r="HQB105" s="139"/>
      <c r="HQC105" s="139"/>
      <c r="HQD105" s="139"/>
      <c r="HQE105" s="139"/>
      <c r="HQF105" s="139"/>
      <c r="HQG105" s="139"/>
      <c r="HQH105" s="139"/>
      <c r="HQI105" s="139"/>
      <c r="HQJ105" s="139"/>
      <c r="HQK105" s="139"/>
      <c r="HQL105" s="139"/>
      <c r="HQM105" s="139"/>
      <c r="HQN105" s="139"/>
      <c r="HQO105" s="139"/>
      <c r="HQP105" s="139"/>
      <c r="HQQ105" s="139"/>
      <c r="HQR105" s="139"/>
      <c r="HQS105" s="139"/>
      <c r="HQT105" s="139"/>
      <c r="HQU105" s="139"/>
      <c r="HQV105" s="139"/>
      <c r="HQW105" s="139"/>
      <c r="HQX105" s="139"/>
      <c r="HQY105" s="139"/>
      <c r="HQZ105" s="139"/>
      <c r="HRA105" s="139"/>
      <c r="HRB105" s="139"/>
      <c r="HRC105" s="139"/>
      <c r="HRD105" s="139"/>
      <c r="HRE105" s="139"/>
      <c r="HRF105" s="139"/>
      <c r="HRG105" s="139"/>
      <c r="HRH105" s="139"/>
      <c r="HRI105" s="139"/>
      <c r="HRJ105" s="139"/>
      <c r="HRK105" s="139"/>
      <c r="HRL105" s="139"/>
      <c r="HRM105" s="139"/>
      <c r="HRN105" s="139"/>
      <c r="HRO105" s="139"/>
      <c r="HRP105" s="139"/>
      <c r="HRQ105" s="139"/>
      <c r="HRR105" s="139"/>
      <c r="HRS105" s="139"/>
      <c r="HRT105" s="139"/>
      <c r="HRU105" s="139"/>
      <c r="HRV105" s="139"/>
      <c r="HRW105" s="139"/>
      <c r="HRX105" s="139"/>
      <c r="HRY105" s="139"/>
      <c r="HRZ105" s="139"/>
      <c r="HSA105" s="139"/>
      <c r="HSB105" s="139"/>
      <c r="HSC105" s="139"/>
      <c r="HSD105" s="139"/>
      <c r="HSE105" s="139"/>
      <c r="HSF105" s="139"/>
      <c r="HSG105" s="139"/>
      <c r="HSH105" s="139"/>
      <c r="HSI105" s="139"/>
      <c r="HSJ105" s="139"/>
      <c r="HSK105" s="139"/>
      <c r="HSL105" s="139"/>
      <c r="HSM105" s="139"/>
      <c r="HSN105" s="139"/>
      <c r="HSO105" s="139"/>
      <c r="HSP105" s="139"/>
      <c r="HSQ105" s="139"/>
      <c r="HSR105" s="139"/>
      <c r="HSS105" s="139"/>
      <c r="HST105" s="139"/>
      <c r="HSU105" s="139"/>
      <c r="HSV105" s="139"/>
      <c r="HSW105" s="139"/>
      <c r="HSX105" s="139"/>
      <c r="HSY105" s="139"/>
      <c r="HSZ105" s="139"/>
      <c r="HTA105" s="139"/>
      <c r="HTB105" s="139"/>
      <c r="HTC105" s="139"/>
      <c r="HTD105" s="139"/>
      <c r="HTE105" s="139"/>
      <c r="HTF105" s="139"/>
      <c r="HTG105" s="139"/>
      <c r="HTH105" s="139"/>
      <c r="HTI105" s="139"/>
      <c r="HTJ105" s="139"/>
      <c r="HTK105" s="139"/>
      <c r="HTL105" s="139"/>
      <c r="HTM105" s="139"/>
      <c r="HTN105" s="139"/>
      <c r="HTO105" s="139"/>
      <c r="HTP105" s="139"/>
      <c r="HTQ105" s="139"/>
      <c r="HTR105" s="139"/>
      <c r="HTS105" s="139"/>
      <c r="HTT105" s="139"/>
      <c r="HTU105" s="139"/>
      <c r="HTV105" s="139"/>
      <c r="HTW105" s="139"/>
      <c r="HTX105" s="139"/>
      <c r="HTY105" s="139"/>
      <c r="HTZ105" s="139"/>
      <c r="HUA105" s="139"/>
      <c r="HUB105" s="139"/>
      <c r="HUC105" s="139"/>
      <c r="HUD105" s="139"/>
      <c r="HUE105" s="139"/>
      <c r="HUF105" s="139"/>
      <c r="HUG105" s="139"/>
      <c r="HUH105" s="139"/>
      <c r="HUI105" s="139"/>
      <c r="HUJ105" s="139"/>
      <c r="HUK105" s="139"/>
      <c r="HUL105" s="139"/>
      <c r="HUM105" s="139"/>
      <c r="HUN105" s="139"/>
      <c r="HUO105" s="139"/>
      <c r="HUP105" s="139"/>
      <c r="HUQ105" s="139"/>
      <c r="HUR105" s="139"/>
      <c r="HUS105" s="139"/>
      <c r="HUT105" s="139"/>
      <c r="HUU105" s="139"/>
      <c r="HUV105" s="139"/>
      <c r="HUW105" s="139"/>
      <c r="HUX105" s="139"/>
      <c r="HUY105" s="139"/>
      <c r="HUZ105" s="139"/>
      <c r="HVA105" s="139"/>
      <c r="HVB105" s="139"/>
      <c r="HVC105" s="139"/>
      <c r="HVD105" s="139"/>
      <c r="HVE105" s="139"/>
      <c r="HVF105" s="139"/>
      <c r="HVG105" s="139"/>
      <c r="HVH105" s="139"/>
      <c r="HVI105" s="139"/>
      <c r="HVJ105" s="139"/>
      <c r="HVK105" s="139"/>
      <c r="HVL105" s="139"/>
      <c r="HVM105" s="139"/>
      <c r="HVN105" s="139"/>
      <c r="HVO105" s="139"/>
      <c r="HVP105" s="139"/>
      <c r="HVQ105" s="139"/>
      <c r="HVR105" s="139"/>
      <c r="HVS105" s="139"/>
      <c r="HVT105" s="139"/>
      <c r="HVU105" s="139"/>
      <c r="HVV105" s="139"/>
      <c r="HVW105" s="139"/>
      <c r="HVX105" s="139"/>
      <c r="HVY105" s="139"/>
      <c r="HVZ105" s="139"/>
      <c r="HWA105" s="139"/>
      <c r="HWB105" s="139"/>
      <c r="HWC105" s="139"/>
      <c r="HWD105" s="139"/>
      <c r="HWE105" s="139"/>
      <c r="HWF105" s="139"/>
      <c r="HWG105" s="139"/>
      <c r="HWH105" s="139"/>
      <c r="HWI105" s="139"/>
      <c r="HWJ105" s="139"/>
      <c r="HWK105" s="139"/>
      <c r="HWL105" s="139"/>
      <c r="HWM105" s="139"/>
      <c r="HWN105" s="139"/>
      <c r="HWO105" s="139"/>
      <c r="HWP105" s="139"/>
      <c r="HWQ105" s="139"/>
      <c r="HWR105" s="139"/>
      <c r="HWS105" s="139"/>
      <c r="HWT105" s="139"/>
      <c r="HWU105" s="139"/>
      <c r="HWV105" s="139"/>
      <c r="HWW105" s="139"/>
      <c r="HWX105" s="139"/>
      <c r="HWY105" s="139"/>
      <c r="HWZ105" s="139"/>
      <c r="HXA105" s="139"/>
      <c r="HXB105" s="139"/>
      <c r="HXC105" s="139"/>
      <c r="HXD105" s="139"/>
      <c r="HXE105" s="139"/>
      <c r="HXF105" s="139"/>
      <c r="HXG105" s="139"/>
      <c r="HXH105" s="139"/>
      <c r="HXI105" s="139"/>
      <c r="HXJ105" s="139"/>
      <c r="HXK105" s="139"/>
      <c r="HXL105" s="139"/>
      <c r="HXM105" s="139"/>
      <c r="HXN105" s="139"/>
      <c r="HXO105" s="139"/>
      <c r="HXP105" s="139"/>
      <c r="HXQ105" s="139"/>
      <c r="HXR105" s="139"/>
      <c r="HXS105" s="139"/>
      <c r="HXT105" s="139"/>
      <c r="HXU105" s="139"/>
      <c r="HXV105" s="139"/>
      <c r="HXW105" s="139"/>
      <c r="HXX105" s="139"/>
      <c r="HXY105" s="139"/>
      <c r="HXZ105" s="139"/>
      <c r="HYA105" s="139"/>
      <c r="HYB105" s="139"/>
      <c r="HYC105" s="139"/>
      <c r="HYD105" s="139"/>
      <c r="HYE105" s="139"/>
      <c r="HYF105" s="139"/>
      <c r="HYG105" s="139"/>
      <c r="HYH105" s="139"/>
      <c r="HYI105" s="139"/>
      <c r="HYJ105" s="139"/>
      <c r="HYK105" s="139"/>
      <c r="HYL105" s="139"/>
      <c r="HYM105" s="139"/>
      <c r="HYN105" s="139"/>
      <c r="HYO105" s="139"/>
      <c r="HYP105" s="139"/>
      <c r="HYQ105" s="139"/>
      <c r="HYR105" s="139"/>
      <c r="HYS105" s="139"/>
      <c r="HYT105" s="139"/>
      <c r="HYU105" s="139"/>
      <c r="HYV105" s="139"/>
      <c r="HYW105" s="139"/>
      <c r="HYX105" s="139"/>
      <c r="HYY105" s="139"/>
      <c r="HYZ105" s="139"/>
      <c r="HZA105" s="139"/>
      <c r="HZB105" s="139"/>
      <c r="HZC105" s="139"/>
      <c r="HZD105" s="139"/>
      <c r="HZE105" s="139"/>
      <c r="HZF105" s="139"/>
      <c r="HZG105" s="139"/>
      <c r="HZH105" s="139"/>
      <c r="HZI105" s="139"/>
      <c r="HZJ105" s="139"/>
      <c r="HZK105" s="139"/>
      <c r="HZL105" s="139"/>
      <c r="HZM105" s="139"/>
      <c r="HZN105" s="139"/>
      <c r="HZO105" s="139"/>
      <c r="HZP105" s="139"/>
      <c r="HZQ105" s="139"/>
      <c r="HZR105" s="139"/>
      <c r="HZS105" s="139"/>
      <c r="HZT105" s="139"/>
      <c r="HZU105" s="139"/>
      <c r="HZV105" s="139"/>
      <c r="HZW105" s="139"/>
      <c r="HZX105" s="139"/>
      <c r="HZY105" s="139"/>
      <c r="HZZ105" s="139"/>
      <c r="IAA105" s="139"/>
      <c r="IAB105" s="139"/>
      <c r="IAC105" s="139"/>
      <c r="IAD105" s="139"/>
      <c r="IAE105" s="139"/>
      <c r="IAF105" s="139"/>
      <c r="IAG105" s="139"/>
      <c r="IAH105" s="139"/>
      <c r="IAI105" s="139"/>
      <c r="IAJ105" s="139"/>
      <c r="IAK105" s="139"/>
      <c r="IAL105" s="139"/>
      <c r="IAM105" s="139"/>
      <c r="IAN105" s="139"/>
      <c r="IAO105" s="139"/>
      <c r="IAP105" s="139"/>
      <c r="IAQ105" s="139"/>
      <c r="IAR105" s="139"/>
      <c r="IAS105" s="139"/>
      <c r="IAT105" s="139"/>
      <c r="IAU105" s="139"/>
      <c r="IAV105" s="139"/>
      <c r="IAW105" s="139"/>
      <c r="IAX105" s="139"/>
      <c r="IAY105" s="139"/>
      <c r="IAZ105" s="139"/>
      <c r="IBA105" s="139"/>
      <c r="IBB105" s="139"/>
      <c r="IBC105" s="139"/>
      <c r="IBD105" s="139"/>
      <c r="IBE105" s="139"/>
      <c r="IBF105" s="139"/>
      <c r="IBG105" s="139"/>
      <c r="IBH105" s="139"/>
      <c r="IBI105" s="139"/>
      <c r="IBJ105" s="139"/>
      <c r="IBK105" s="139"/>
      <c r="IBL105" s="139"/>
      <c r="IBM105" s="139"/>
      <c r="IBN105" s="139"/>
      <c r="IBO105" s="139"/>
      <c r="IBP105" s="139"/>
      <c r="IBQ105" s="139"/>
      <c r="IBR105" s="139"/>
      <c r="IBS105" s="139"/>
      <c r="IBT105" s="139"/>
      <c r="IBU105" s="139"/>
      <c r="IBV105" s="139"/>
      <c r="IBW105" s="139"/>
      <c r="IBX105" s="139"/>
      <c r="IBY105" s="139"/>
      <c r="IBZ105" s="139"/>
      <c r="ICA105" s="139"/>
      <c r="ICB105" s="139"/>
      <c r="ICC105" s="139"/>
      <c r="ICD105" s="139"/>
      <c r="ICE105" s="139"/>
      <c r="ICF105" s="139"/>
      <c r="ICG105" s="139"/>
      <c r="ICH105" s="139"/>
      <c r="ICI105" s="139"/>
      <c r="ICJ105" s="139"/>
      <c r="ICK105" s="139"/>
      <c r="ICL105" s="139"/>
      <c r="ICM105" s="139"/>
      <c r="ICN105" s="139"/>
      <c r="ICO105" s="139"/>
      <c r="ICP105" s="139"/>
      <c r="ICQ105" s="139"/>
      <c r="ICR105" s="139"/>
      <c r="ICS105" s="139"/>
      <c r="ICT105" s="139"/>
      <c r="ICU105" s="139"/>
      <c r="ICV105" s="139"/>
      <c r="ICW105" s="139"/>
      <c r="ICX105" s="139"/>
      <c r="ICY105" s="139"/>
      <c r="ICZ105" s="139"/>
      <c r="IDA105" s="139"/>
      <c r="IDB105" s="139"/>
      <c r="IDC105" s="139"/>
      <c r="IDD105" s="139"/>
      <c r="IDE105" s="139"/>
      <c r="IDF105" s="139"/>
      <c r="IDG105" s="139"/>
      <c r="IDH105" s="139"/>
      <c r="IDI105" s="139"/>
      <c r="IDJ105" s="139"/>
      <c r="IDK105" s="139"/>
      <c r="IDL105" s="139"/>
      <c r="IDM105" s="139"/>
      <c r="IDN105" s="139"/>
      <c r="IDO105" s="139"/>
      <c r="IDP105" s="139"/>
      <c r="IDQ105" s="139"/>
      <c r="IDR105" s="139"/>
      <c r="IDS105" s="139"/>
      <c r="IDT105" s="139"/>
      <c r="IDU105" s="139"/>
      <c r="IDV105" s="139"/>
      <c r="IDW105" s="139"/>
      <c r="IDX105" s="139"/>
      <c r="IDY105" s="139"/>
      <c r="IDZ105" s="139"/>
      <c r="IEA105" s="139"/>
      <c r="IEB105" s="139"/>
      <c r="IEC105" s="139"/>
      <c r="IED105" s="139"/>
      <c r="IEE105" s="139"/>
      <c r="IEF105" s="139"/>
      <c r="IEG105" s="139"/>
      <c r="IEH105" s="139"/>
      <c r="IEI105" s="139"/>
      <c r="IEJ105" s="139"/>
      <c r="IEK105" s="139"/>
      <c r="IEL105" s="139"/>
      <c r="IEM105" s="139"/>
      <c r="IEN105" s="139"/>
      <c r="IEO105" s="139"/>
      <c r="IEP105" s="139"/>
      <c r="IEQ105" s="139"/>
      <c r="IER105" s="139"/>
      <c r="IES105" s="139"/>
      <c r="IET105" s="139"/>
      <c r="IEU105" s="139"/>
      <c r="IEV105" s="139"/>
      <c r="IEW105" s="139"/>
      <c r="IEX105" s="139"/>
      <c r="IEY105" s="139"/>
      <c r="IEZ105" s="139"/>
      <c r="IFA105" s="139"/>
      <c r="IFB105" s="139"/>
      <c r="IFC105" s="139"/>
      <c r="IFD105" s="139"/>
      <c r="IFE105" s="139"/>
      <c r="IFF105" s="139"/>
      <c r="IFG105" s="139"/>
      <c r="IFH105" s="139"/>
      <c r="IFI105" s="139"/>
      <c r="IFJ105" s="139"/>
      <c r="IFK105" s="139"/>
      <c r="IFL105" s="139"/>
      <c r="IFM105" s="139"/>
      <c r="IFN105" s="139"/>
      <c r="IFO105" s="139"/>
      <c r="IFP105" s="139"/>
      <c r="IFQ105" s="139"/>
      <c r="IFR105" s="139"/>
      <c r="IFS105" s="139"/>
      <c r="IFT105" s="139"/>
      <c r="IFU105" s="139"/>
      <c r="IFV105" s="139"/>
      <c r="IFW105" s="139"/>
      <c r="IFX105" s="139"/>
      <c r="IFY105" s="139"/>
      <c r="IFZ105" s="139"/>
      <c r="IGA105" s="139"/>
      <c r="IGB105" s="139"/>
      <c r="IGC105" s="139"/>
      <c r="IGD105" s="139"/>
      <c r="IGE105" s="139"/>
      <c r="IGF105" s="139"/>
      <c r="IGG105" s="139"/>
      <c r="IGH105" s="139"/>
      <c r="IGI105" s="139"/>
      <c r="IGJ105" s="139"/>
      <c r="IGK105" s="139"/>
      <c r="IGL105" s="139"/>
      <c r="IGM105" s="139"/>
      <c r="IGN105" s="139"/>
      <c r="IGO105" s="139"/>
      <c r="IGP105" s="139"/>
      <c r="IGQ105" s="139"/>
      <c r="IGR105" s="139"/>
      <c r="IGS105" s="139"/>
      <c r="IGT105" s="139"/>
      <c r="IGU105" s="139"/>
      <c r="IGV105" s="139"/>
      <c r="IGW105" s="139"/>
      <c r="IGX105" s="139"/>
      <c r="IGY105" s="139"/>
      <c r="IGZ105" s="139"/>
      <c r="IHA105" s="139"/>
      <c r="IHB105" s="139"/>
      <c r="IHC105" s="139"/>
      <c r="IHD105" s="139"/>
      <c r="IHE105" s="139"/>
      <c r="IHF105" s="139"/>
      <c r="IHG105" s="139"/>
      <c r="IHH105" s="139"/>
      <c r="IHI105" s="139"/>
      <c r="IHJ105" s="139"/>
      <c r="IHK105" s="139"/>
      <c r="IHL105" s="139"/>
      <c r="IHM105" s="139"/>
      <c r="IHN105" s="139"/>
      <c r="IHO105" s="139"/>
      <c r="IHP105" s="139"/>
      <c r="IHQ105" s="139"/>
      <c r="IHR105" s="139"/>
      <c r="IHS105" s="139"/>
      <c r="IHT105" s="139"/>
      <c r="IHU105" s="139"/>
      <c r="IHV105" s="139"/>
      <c r="IHW105" s="139"/>
      <c r="IHX105" s="139"/>
      <c r="IHY105" s="139"/>
      <c r="IHZ105" s="139"/>
      <c r="IIA105" s="139"/>
      <c r="IIB105" s="139"/>
      <c r="IIC105" s="139"/>
      <c r="IID105" s="139"/>
      <c r="IIE105" s="139"/>
      <c r="IIF105" s="139"/>
      <c r="IIG105" s="139"/>
      <c r="IIH105" s="139"/>
      <c r="III105" s="139"/>
      <c r="IIJ105" s="139"/>
      <c r="IIK105" s="139"/>
      <c r="IIL105" s="139"/>
      <c r="IIM105" s="139"/>
      <c r="IIN105" s="139"/>
      <c r="IIO105" s="139"/>
      <c r="IIP105" s="139"/>
      <c r="IIQ105" s="139"/>
      <c r="IIR105" s="139"/>
      <c r="IIS105" s="139"/>
      <c r="IIT105" s="139"/>
      <c r="IIU105" s="139"/>
      <c r="IIV105" s="139"/>
      <c r="IIW105" s="139"/>
      <c r="IIX105" s="139"/>
      <c r="IIY105" s="139"/>
      <c r="IIZ105" s="139"/>
      <c r="IJA105" s="139"/>
      <c r="IJB105" s="139"/>
      <c r="IJC105" s="139"/>
      <c r="IJD105" s="139"/>
      <c r="IJE105" s="139"/>
      <c r="IJF105" s="139"/>
      <c r="IJG105" s="139"/>
      <c r="IJH105" s="139"/>
      <c r="IJI105" s="139"/>
      <c r="IJJ105" s="139"/>
      <c r="IJK105" s="139"/>
      <c r="IJL105" s="139"/>
      <c r="IJM105" s="139"/>
      <c r="IJN105" s="139"/>
      <c r="IJO105" s="139"/>
      <c r="IJP105" s="139"/>
      <c r="IJQ105" s="139"/>
      <c r="IJR105" s="139"/>
      <c r="IJS105" s="139"/>
      <c r="IJT105" s="139"/>
      <c r="IJU105" s="139"/>
      <c r="IJV105" s="139"/>
      <c r="IJW105" s="139"/>
      <c r="IJX105" s="139"/>
      <c r="IJY105" s="139"/>
      <c r="IJZ105" s="139"/>
      <c r="IKA105" s="139"/>
      <c r="IKB105" s="139"/>
      <c r="IKC105" s="139"/>
      <c r="IKD105" s="139"/>
      <c r="IKE105" s="139"/>
      <c r="IKF105" s="139"/>
      <c r="IKG105" s="139"/>
      <c r="IKH105" s="139"/>
      <c r="IKI105" s="139"/>
      <c r="IKJ105" s="139"/>
      <c r="IKK105" s="139"/>
      <c r="IKL105" s="139"/>
      <c r="IKM105" s="139"/>
      <c r="IKN105" s="139"/>
      <c r="IKO105" s="139"/>
      <c r="IKP105" s="139"/>
      <c r="IKQ105" s="139"/>
      <c r="IKR105" s="139"/>
      <c r="IKS105" s="139"/>
      <c r="IKT105" s="139"/>
      <c r="IKU105" s="139"/>
      <c r="IKV105" s="139"/>
      <c r="IKW105" s="139"/>
      <c r="IKX105" s="139"/>
      <c r="IKY105" s="139"/>
      <c r="IKZ105" s="139"/>
      <c r="ILA105" s="139"/>
      <c r="ILB105" s="139"/>
      <c r="ILC105" s="139"/>
      <c r="ILD105" s="139"/>
      <c r="ILE105" s="139"/>
      <c r="ILF105" s="139"/>
      <c r="ILG105" s="139"/>
      <c r="ILH105" s="139"/>
      <c r="ILI105" s="139"/>
      <c r="ILJ105" s="139"/>
      <c r="ILK105" s="139"/>
      <c r="ILL105" s="139"/>
      <c r="ILM105" s="139"/>
      <c r="ILN105" s="139"/>
      <c r="ILO105" s="139"/>
      <c r="ILP105" s="139"/>
      <c r="ILQ105" s="139"/>
      <c r="ILR105" s="139"/>
      <c r="ILS105" s="139"/>
      <c r="ILT105" s="139"/>
      <c r="ILU105" s="139"/>
      <c r="ILV105" s="139"/>
      <c r="ILW105" s="139"/>
      <c r="ILX105" s="139"/>
      <c r="ILY105" s="139"/>
      <c r="ILZ105" s="139"/>
      <c r="IMA105" s="139"/>
      <c r="IMB105" s="139"/>
      <c r="IMC105" s="139"/>
      <c r="IMD105" s="139"/>
      <c r="IME105" s="139"/>
      <c r="IMF105" s="139"/>
      <c r="IMG105" s="139"/>
      <c r="IMH105" s="139"/>
      <c r="IMI105" s="139"/>
      <c r="IMJ105" s="139"/>
      <c r="IMK105" s="139"/>
      <c r="IML105" s="139"/>
      <c r="IMM105" s="139"/>
      <c r="IMN105" s="139"/>
      <c r="IMO105" s="139"/>
      <c r="IMP105" s="139"/>
      <c r="IMQ105" s="139"/>
      <c r="IMR105" s="139"/>
      <c r="IMS105" s="139"/>
      <c r="IMT105" s="139"/>
      <c r="IMU105" s="139"/>
      <c r="IMV105" s="139"/>
      <c r="IMW105" s="139"/>
      <c r="IMX105" s="139"/>
      <c r="IMY105" s="139"/>
      <c r="IMZ105" s="139"/>
      <c r="INA105" s="139"/>
      <c r="INB105" s="139"/>
      <c r="INC105" s="139"/>
      <c r="IND105" s="139"/>
      <c r="INE105" s="139"/>
      <c r="INF105" s="139"/>
      <c r="ING105" s="139"/>
      <c r="INH105" s="139"/>
      <c r="INI105" s="139"/>
      <c r="INJ105" s="139"/>
      <c r="INK105" s="139"/>
      <c r="INL105" s="139"/>
      <c r="INM105" s="139"/>
      <c r="INN105" s="139"/>
      <c r="INO105" s="139"/>
      <c r="INP105" s="139"/>
      <c r="INQ105" s="139"/>
      <c r="INR105" s="139"/>
      <c r="INS105" s="139"/>
      <c r="INT105" s="139"/>
      <c r="INU105" s="139"/>
      <c r="INV105" s="139"/>
      <c r="INW105" s="139"/>
      <c r="INX105" s="139"/>
      <c r="INY105" s="139"/>
      <c r="INZ105" s="139"/>
      <c r="IOA105" s="139"/>
      <c r="IOB105" s="139"/>
      <c r="IOC105" s="139"/>
      <c r="IOD105" s="139"/>
      <c r="IOE105" s="139"/>
      <c r="IOF105" s="139"/>
      <c r="IOG105" s="139"/>
      <c r="IOH105" s="139"/>
      <c r="IOI105" s="139"/>
      <c r="IOJ105" s="139"/>
      <c r="IOK105" s="139"/>
      <c r="IOL105" s="139"/>
      <c r="IOM105" s="139"/>
      <c r="ION105" s="139"/>
      <c r="IOO105" s="139"/>
      <c r="IOP105" s="139"/>
      <c r="IOQ105" s="139"/>
      <c r="IOR105" s="139"/>
      <c r="IOS105" s="139"/>
      <c r="IOT105" s="139"/>
      <c r="IOU105" s="139"/>
      <c r="IOV105" s="139"/>
      <c r="IOW105" s="139"/>
      <c r="IOX105" s="139"/>
      <c r="IOY105" s="139"/>
      <c r="IOZ105" s="139"/>
      <c r="IPA105" s="139"/>
      <c r="IPB105" s="139"/>
      <c r="IPC105" s="139"/>
      <c r="IPD105" s="139"/>
      <c r="IPE105" s="139"/>
      <c r="IPF105" s="139"/>
      <c r="IPG105" s="139"/>
      <c r="IPH105" s="139"/>
      <c r="IPI105" s="139"/>
      <c r="IPJ105" s="139"/>
      <c r="IPK105" s="139"/>
      <c r="IPL105" s="139"/>
      <c r="IPM105" s="139"/>
      <c r="IPN105" s="139"/>
      <c r="IPO105" s="139"/>
      <c r="IPP105" s="139"/>
      <c r="IPQ105" s="139"/>
      <c r="IPR105" s="139"/>
      <c r="IPS105" s="139"/>
      <c r="IPT105" s="139"/>
      <c r="IPU105" s="139"/>
      <c r="IPV105" s="139"/>
      <c r="IPW105" s="139"/>
      <c r="IPX105" s="139"/>
      <c r="IPY105" s="139"/>
      <c r="IPZ105" s="139"/>
      <c r="IQA105" s="139"/>
      <c r="IQB105" s="139"/>
      <c r="IQC105" s="139"/>
      <c r="IQD105" s="139"/>
      <c r="IQE105" s="139"/>
      <c r="IQF105" s="139"/>
      <c r="IQG105" s="139"/>
      <c r="IQH105" s="139"/>
      <c r="IQI105" s="139"/>
      <c r="IQJ105" s="139"/>
      <c r="IQK105" s="139"/>
      <c r="IQL105" s="139"/>
      <c r="IQM105" s="139"/>
      <c r="IQN105" s="139"/>
      <c r="IQO105" s="139"/>
      <c r="IQP105" s="139"/>
      <c r="IQQ105" s="139"/>
      <c r="IQR105" s="139"/>
      <c r="IQS105" s="139"/>
      <c r="IQT105" s="139"/>
      <c r="IQU105" s="139"/>
      <c r="IQV105" s="139"/>
      <c r="IQW105" s="139"/>
      <c r="IQX105" s="139"/>
      <c r="IQY105" s="139"/>
      <c r="IQZ105" s="139"/>
      <c r="IRA105" s="139"/>
      <c r="IRB105" s="139"/>
      <c r="IRC105" s="139"/>
      <c r="IRD105" s="139"/>
      <c r="IRE105" s="139"/>
      <c r="IRF105" s="139"/>
      <c r="IRG105" s="139"/>
      <c r="IRH105" s="139"/>
      <c r="IRI105" s="139"/>
      <c r="IRJ105" s="139"/>
      <c r="IRK105" s="139"/>
      <c r="IRL105" s="139"/>
      <c r="IRM105" s="139"/>
      <c r="IRN105" s="139"/>
      <c r="IRO105" s="139"/>
      <c r="IRP105" s="139"/>
      <c r="IRQ105" s="139"/>
      <c r="IRR105" s="139"/>
      <c r="IRS105" s="139"/>
      <c r="IRT105" s="139"/>
      <c r="IRU105" s="139"/>
      <c r="IRV105" s="139"/>
      <c r="IRW105" s="139"/>
      <c r="IRX105" s="139"/>
      <c r="IRY105" s="139"/>
      <c r="IRZ105" s="139"/>
      <c r="ISA105" s="139"/>
      <c r="ISB105" s="139"/>
      <c r="ISC105" s="139"/>
      <c r="ISD105" s="139"/>
      <c r="ISE105" s="139"/>
      <c r="ISF105" s="139"/>
      <c r="ISG105" s="139"/>
      <c r="ISH105" s="139"/>
      <c r="ISI105" s="139"/>
      <c r="ISJ105" s="139"/>
      <c r="ISK105" s="139"/>
      <c r="ISL105" s="139"/>
      <c r="ISM105" s="139"/>
      <c r="ISN105" s="139"/>
      <c r="ISO105" s="139"/>
      <c r="ISP105" s="139"/>
      <c r="ISQ105" s="139"/>
      <c r="ISR105" s="139"/>
      <c r="ISS105" s="139"/>
      <c r="IST105" s="139"/>
      <c r="ISU105" s="139"/>
      <c r="ISV105" s="139"/>
      <c r="ISW105" s="139"/>
      <c r="ISX105" s="139"/>
      <c r="ISY105" s="139"/>
      <c r="ISZ105" s="139"/>
      <c r="ITA105" s="139"/>
      <c r="ITB105" s="139"/>
      <c r="ITC105" s="139"/>
      <c r="ITD105" s="139"/>
      <c r="ITE105" s="139"/>
      <c r="ITF105" s="139"/>
      <c r="ITG105" s="139"/>
      <c r="ITH105" s="139"/>
      <c r="ITI105" s="139"/>
      <c r="ITJ105" s="139"/>
      <c r="ITK105" s="139"/>
      <c r="ITL105" s="139"/>
      <c r="ITM105" s="139"/>
      <c r="ITN105" s="139"/>
      <c r="ITO105" s="139"/>
      <c r="ITP105" s="139"/>
      <c r="ITQ105" s="139"/>
      <c r="ITR105" s="139"/>
      <c r="ITS105" s="139"/>
      <c r="ITT105" s="139"/>
      <c r="ITU105" s="139"/>
      <c r="ITV105" s="139"/>
      <c r="ITW105" s="139"/>
      <c r="ITX105" s="139"/>
      <c r="ITY105" s="139"/>
      <c r="ITZ105" s="139"/>
      <c r="IUA105" s="139"/>
      <c r="IUB105" s="139"/>
      <c r="IUC105" s="139"/>
      <c r="IUD105" s="139"/>
      <c r="IUE105" s="139"/>
      <c r="IUF105" s="139"/>
      <c r="IUG105" s="139"/>
      <c r="IUH105" s="139"/>
      <c r="IUI105" s="139"/>
      <c r="IUJ105" s="139"/>
      <c r="IUK105" s="139"/>
      <c r="IUL105" s="139"/>
      <c r="IUM105" s="139"/>
      <c r="IUN105" s="139"/>
      <c r="IUO105" s="139"/>
      <c r="IUP105" s="139"/>
      <c r="IUQ105" s="139"/>
      <c r="IUR105" s="139"/>
      <c r="IUS105" s="139"/>
      <c r="IUT105" s="139"/>
      <c r="IUU105" s="139"/>
      <c r="IUV105" s="139"/>
      <c r="IUW105" s="139"/>
      <c r="IUX105" s="139"/>
      <c r="IUY105" s="139"/>
      <c r="IUZ105" s="139"/>
      <c r="IVA105" s="139"/>
      <c r="IVB105" s="139"/>
      <c r="IVC105" s="139"/>
      <c r="IVD105" s="139"/>
      <c r="IVE105" s="139"/>
      <c r="IVF105" s="139"/>
      <c r="IVG105" s="139"/>
      <c r="IVH105" s="139"/>
      <c r="IVI105" s="139"/>
      <c r="IVJ105" s="139"/>
      <c r="IVK105" s="139"/>
      <c r="IVL105" s="139"/>
      <c r="IVM105" s="139"/>
      <c r="IVN105" s="139"/>
      <c r="IVO105" s="139"/>
      <c r="IVP105" s="139"/>
      <c r="IVQ105" s="139"/>
      <c r="IVR105" s="139"/>
      <c r="IVS105" s="139"/>
      <c r="IVT105" s="139"/>
      <c r="IVU105" s="139"/>
      <c r="IVV105" s="139"/>
      <c r="IVW105" s="139"/>
      <c r="IVX105" s="139"/>
      <c r="IVY105" s="139"/>
      <c r="IVZ105" s="139"/>
      <c r="IWA105" s="139"/>
      <c r="IWB105" s="139"/>
      <c r="IWC105" s="139"/>
      <c r="IWD105" s="139"/>
      <c r="IWE105" s="139"/>
      <c r="IWF105" s="139"/>
      <c r="IWG105" s="139"/>
      <c r="IWH105" s="139"/>
      <c r="IWI105" s="139"/>
      <c r="IWJ105" s="139"/>
      <c r="IWK105" s="139"/>
      <c r="IWL105" s="139"/>
      <c r="IWM105" s="139"/>
      <c r="IWN105" s="139"/>
      <c r="IWO105" s="139"/>
      <c r="IWP105" s="139"/>
      <c r="IWQ105" s="139"/>
      <c r="IWR105" s="139"/>
      <c r="IWS105" s="139"/>
      <c r="IWT105" s="139"/>
      <c r="IWU105" s="139"/>
      <c r="IWV105" s="139"/>
      <c r="IWW105" s="139"/>
      <c r="IWX105" s="139"/>
      <c r="IWY105" s="139"/>
      <c r="IWZ105" s="139"/>
      <c r="IXA105" s="139"/>
      <c r="IXB105" s="139"/>
      <c r="IXC105" s="139"/>
      <c r="IXD105" s="139"/>
      <c r="IXE105" s="139"/>
      <c r="IXF105" s="139"/>
      <c r="IXG105" s="139"/>
      <c r="IXH105" s="139"/>
      <c r="IXI105" s="139"/>
      <c r="IXJ105" s="139"/>
      <c r="IXK105" s="139"/>
      <c r="IXL105" s="139"/>
      <c r="IXM105" s="139"/>
      <c r="IXN105" s="139"/>
      <c r="IXO105" s="139"/>
      <c r="IXP105" s="139"/>
      <c r="IXQ105" s="139"/>
      <c r="IXR105" s="139"/>
      <c r="IXS105" s="139"/>
      <c r="IXT105" s="139"/>
      <c r="IXU105" s="139"/>
      <c r="IXV105" s="139"/>
      <c r="IXW105" s="139"/>
      <c r="IXX105" s="139"/>
      <c r="IXY105" s="139"/>
      <c r="IXZ105" s="139"/>
      <c r="IYA105" s="139"/>
      <c r="IYB105" s="139"/>
      <c r="IYC105" s="139"/>
      <c r="IYD105" s="139"/>
      <c r="IYE105" s="139"/>
      <c r="IYF105" s="139"/>
      <c r="IYG105" s="139"/>
      <c r="IYH105" s="139"/>
      <c r="IYI105" s="139"/>
      <c r="IYJ105" s="139"/>
      <c r="IYK105" s="139"/>
      <c r="IYL105" s="139"/>
      <c r="IYM105" s="139"/>
      <c r="IYN105" s="139"/>
      <c r="IYO105" s="139"/>
      <c r="IYP105" s="139"/>
      <c r="IYQ105" s="139"/>
      <c r="IYR105" s="139"/>
      <c r="IYS105" s="139"/>
      <c r="IYT105" s="139"/>
      <c r="IYU105" s="139"/>
      <c r="IYV105" s="139"/>
      <c r="IYW105" s="139"/>
      <c r="IYX105" s="139"/>
      <c r="IYY105" s="139"/>
      <c r="IYZ105" s="139"/>
      <c r="IZA105" s="139"/>
      <c r="IZB105" s="139"/>
      <c r="IZC105" s="139"/>
      <c r="IZD105" s="139"/>
      <c r="IZE105" s="139"/>
      <c r="IZF105" s="139"/>
      <c r="IZG105" s="139"/>
      <c r="IZH105" s="139"/>
      <c r="IZI105" s="139"/>
      <c r="IZJ105" s="139"/>
      <c r="IZK105" s="139"/>
      <c r="IZL105" s="139"/>
      <c r="IZM105" s="139"/>
      <c r="IZN105" s="139"/>
      <c r="IZO105" s="139"/>
      <c r="IZP105" s="139"/>
      <c r="IZQ105" s="139"/>
      <c r="IZR105" s="139"/>
      <c r="IZS105" s="139"/>
      <c r="IZT105" s="139"/>
      <c r="IZU105" s="139"/>
      <c r="IZV105" s="139"/>
      <c r="IZW105" s="139"/>
      <c r="IZX105" s="139"/>
      <c r="IZY105" s="139"/>
      <c r="IZZ105" s="139"/>
      <c r="JAA105" s="139"/>
      <c r="JAB105" s="139"/>
      <c r="JAC105" s="139"/>
      <c r="JAD105" s="139"/>
      <c r="JAE105" s="139"/>
      <c r="JAF105" s="139"/>
      <c r="JAG105" s="139"/>
      <c r="JAH105" s="139"/>
      <c r="JAI105" s="139"/>
      <c r="JAJ105" s="139"/>
      <c r="JAK105" s="139"/>
      <c r="JAL105" s="139"/>
      <c r="JAM105" s="139"/>
      <c r="JAN105" s="139"/>
      <c r="JAO105" s="139"/>
      <c r="JAP105" s="139"/>
      <c r="JAQ105" s="139"/>
      <c r="JAR105" s="139"/>
      <c r="JAS105" s="139"/>
      <c r="JAT105" s="139"/>
      <c r="JAU105" s="139"/>
      <c r="JAV105" s="139"/>
      <c r="JAW105" s="139"/>
      <c r="JAX105" s="139"/>
      <c r="JAY105" s="139"/>
      <c r="JAZ105" s="139"/>
      <c r="JBA105" s="139"/>
      <c r="JBB105" s="139"/>
      <c r="JBC105" s="139"/>
      <c r="JBD105" s="139"/>
      <c r="JBE105" s="139"/>
      <c r="JBF105" s="139"/>
      <c r="JBG105" s="139"/>
      <c r="JBH105" s="139"/>
      <c r="JBI105" s="139"/>
      <c r="JBJ105" s="139"/>
      <c r="JBK105" s="139"/>
      <c r="JBL105" s="139"/>
      <c r="JBM105" s="139"/>
      <c r="JBN105" s="139"/>
      <c r="JBO105" s="139"/>
      <c r="JBP105" s="139"/>
      <c r="JBQ105" s="139"/>
      <c r="JBR105" s="139"/>
      <c r="JBS105" s="139"/>
      <c r="JBT105" s="139"/>
      <c r="JBU105" s="139"/>
      <c r="JBV105" s="139"/>
      <c r="JBW105" s="139"/>
      <c r="JBX105" s="139"/>
      <c r="JBY105" s="139"/>
      <c r="JBZ105" s="139"/>
      <c r="JCA105" s="139"/>
      <c r="JCB105" s="139"/>
      <c r="JCC105" s="139"/>
      <c r="JCD105" s="139"/>
      <c r="JCE105" s="139"/>
      <c r="JCF105" s="139"/>
      <c r="JCG105" s="139"/>
      <c r="JCH105" s="139"/>
      <c r="JCI105" s="139"/>
      <c r="JCJ105" s="139"/>
      <c r="JCK105" s="139"/>
      <c r="JCL105" s="139"/>
      <c r="JCM105" s="139"/>
      <c r="JCN105" s="139"/>
      <c r="JCO105" s="139"/>
      <c r="JCP105" s="139"/>
      <c r="JCQ105" s="139"/>
      <c r="JCR105" s="139"/>
      <c r="JCS105" s="139"/>
      <c r="JCT105" s="139"/>
      <c r="JCU105" s="139"/>
      <c r="JCV105" s="139"/>
      <c r="JCW105" s="139"/>
      <c r="JCX105" s="139"/>
      <c r="JCY105" s="139"/>
      <c r="JCZ105" s="139"/>
      <c r="JDA105" s="139"/>
      <c r="JDB105" s="139"/>
      <c r="JDC105" s="139"/>
      <c r="JDD105" s="139"/>
      <c r="JDE105" s="139"/>
      <c r="JDF105" s="139"/>
      <c r="JDG105" s="139"/>
      <c r="JDH105" s="139"/>
      <c r="JDI105" s="139"/>
      <c r="JDJ105" s="139"/>
      <c r="JDK105" s="139"/>
      <c r="JDL105" s="139"/>
      <c r="JDM105" s="139"/>
      <c r="JDN105" s="139"/>
      <c r="JDO105" s="139"/>
      <c r="JDP105" s="139"/>
      <c r="JDQ105" s="139"/>
      <c r="JDR105" s="139"/>
      <c r="JDS105" s="139"/>
      <c r="JDT105" s="139"/>
      <c r="JDU105" s="139"/>
      <c r="JDV105" s="139"/>
      <c r="JDW105" s="139"/>
      <c r="JDX105" s="139"/>
      <c r="JDY105" s="139"/>
      <c r="JDZ105" s="139"/>
      <c r="JEA105" s="139"/>
      <c r="JEB105" s="139"/>
      <c r="JEC105" s="139"/>
      <c r="JED105" s="139"/>
      <c r="JEE105" s="139"/>
      <c r="JEF105" s="139"/>
      <c r="JEG105" s="139"/>
      <c r="JEH105" s="139"/>
      <c r="JEI105" s="139"/>
      <c r="JEJ105" s="139"/>
      <c r="JEK105" s="139"/>
      <c r="JEL105" s="139"/>
      <c r="JEM105" s="139"/>
      <c r="JEN105" s="139"/>
      <c r="JEO105" s="139"/>
      <c r="JEP105" s="139"/>
      <c r="JEQ105" s="139"/>
      <c r="JER105" s="139"/>
      <c r="JES105" s="139"/>
      <c r="JET105" s="139"/>
      <c r="JEU105" s="139"/>
      <c r="JEV105" s="139"/>
      <c r="JEW105" s="139"/>
      <c r="JEX105" s="139"/>
      <c r="JEY105" s="139"/>
      <c r="JEZ105" s="139"/>
      <c r="JFA105" s="139"/>
      <c r="JFB105" s="139"/>
      <c r="JFC105" s="139"/>
      <c r="JFD105" s="139"/>
      <c r="JFE105" s="139"/>
      <c r="JFF105" s="139"/>
      <c r="JFG105" s="139"/>
      <c r="JFH105" s="139"/>
      <c r="JFI105" s="139"/>
      <c r="JFJ105" s="139"/>
      <c r="JFK105" s="139"/>
      <c r="JFL105" s="139"/>
      <c r="JFM105" s="139"/>
      <c r="JFN105" s="139"/>
      <c r="JFO105" s="139"/>
      <c r="JFP105" s="139"/>
      <c r="JFQ105" s="139"/>
      <c r="JFR105" s="139"/>
      <c r="JFS105" s="139"/>
      <c r="JFT105" s="139"/>
      <c r="JFU105" s="139"/>
      <c r="JFV105" s="139"/>
      <c r="JFW105" s="139"/>
      <c r="JFX105" s="139"/>
      <c r="JFY105" s="139"/>
      <c r="JFZ105" s="139"/>
      <c r="JGA105" s="139"/>
      <c r="JGB105" s="139"/>
      <c r="JGC105" s="139"/>
      <c r="JGD105" s="139"/>
      <c r="JGE105" s="139"/>
      <c r="JGF105" s="139"/>
      <c r="JGG105" s="139"/>
      <c r="JGH105" s="139"/>
      <c r="JGI105" s="139"/>
      <c r="JGJ105" s="139"/>
      <c r="JGK105" s="139"/>
      <c r="JGL105" s="139"/>
      <c r="JGM105" s="139"/>
      <c r="JGN105" s="139"/>
      <c r="JGO105" s="139"/>
      <c r="JGP105" s="139"/>
      <c r="JGQ105" s="139"/>
      <c r="JGR105" s="139"/>
      <c r="JGS105" s="139"/>
      <c r="JGT105" s="139"/>
      <c r="JGU105" s="139"/>
      <c r="JGV105" s="139"/>
      <c r="JGW105" s="139"/>
      <c r="JGX105" s="139"/>
      <c r="JGY105" s="139"/>
      <c r="JGZ105" s="139"/>
      <c r="JHA105" s="139"/>
      <c r="JHB105" s="139"/>
      <c r="JHC105" s="139"/>
      <c r="JHD105" s="139"/>
      <c r="JHE105" s="139"/>
      <c r="JHF105" s="139"/>
      <c r="JHG105" s="139"/>
      <c r="JHH105" s="139"/>
      <c r="JHI105" s="139"/>
      <c r="JHJ105" s="139"/>
      <c r="JHK105" s="139"/>
      <c r="JHL105" s="139"/>
      <c r="JHM105" s="139"/>
      <c r="JHN105" s="139"/>
      <c r="JHO105" s="139"/>
      <c r="JHP105" s="139"/>
      <c r="JHQ105" s="139"/>
      <c r="JHR105" s="139"/>
      <c r="JHS105" s="139"/>
      <c r="JHT105" s="139"/>
      <c r="JHU105" s="139"/>
      <c r="JHV105" s="139"/>
      <c r="JHW105" s="139"/>
      <c r="JHX105" s="139"/>
      <c r="JHY105" s="139"/>
      <c r="JHZ105" s="139"/>
      <c r="JIA105" s="139"/>
      <c r="JIB105" s="139"/>
      <c r="JIC105" s="139"/>
      <c r="JID105" s="139"/>
      <c r="JIE105" s="139"/>
      <c r="JIF105" s="139"/>
      <c r="JIG105" s="139"/>
      <c r="JIH105" s="139"/>
      <c r="JII105" s="139"/>
      <c r="JIJ105" s="139"/>
      <c r="JIK105" s="139"/>
      <c r="JIL105" s="139"/>
      <c r="JIM105" s="139"/>
      <c r="JIN105" s="139"/>
      <c r="JIO105" s="139"/>
      <c r="JIP105" s="139"/>
      <c r="JIQ105" s="139"/>
      <c r="JIR105" s="139"/>
      <c r="JIS105" s="139"/>
      <c r="JIT105" s="139"/>
      <c r="JIU105" s="139"/>
      <c r="JIV105" s="139"/>
      <c r="JIW105" s="139"/>
      <c r="JIX105" s="139"/>
      <c r="JIY105" s="139"/>
      <c r="JIZ105" s="139"/>
      <c r="JJA105" s="139"/>
      <c r="JJB105" s="139"/>
      <c r="JJC105" s="139"/>
      <c r="JJD105" s="139"/>
      <c r="JJE105" s="139"/>
      <c r="JJF105" s="139"/>
      <c r="JJG105" s="139"/>
      <c r="JJH105" s="139"/>
      <c r="JJI105" s="139"/>
      <c r="JJJ105" s="139"/>
      <c r="JJK105" s="139"/>
      <c r="JJL105" s="139"/>
      <c r="JJM105" s="139"/>
      <c r="JJN105" s="139"/>
      <c r="JJO105" s="139"/>
      <c r="JJP105" s="139"/>
      <c r="JJQ105" s="139"/>
      <c r="JJR105" s="139"/>
      <c r="JJS105" s="139"/>
      <c r="JJT105" s="139"/>
      <c r="JJU105" s="139"/>
      <c r="JJV105" s="139"/>
      <c r="JJW105" s="139"/>
      <c r="JJX105" s="139"/>
      <c r="JJY105" s="139"/>
      <c r="JJZ105" s="139"/>
      <c r="JKA105" s="139"/>
      <c r="JKB105" s="139"/>
      <c r="JKC105" s="139"/>
      <c r="JKD105" s="139"/>
      <c r="JKE105" s="139"/>
      <c r="JKF105" s="139"/>
      <c r="JKG105" s="139"/>
      <c r="JKH105" s="139"/>
      <c r="JKI105" s="139"/>
      <c r="JKJ105" s="139"/>
      <c r="JKK105" s="139"/>
      <c r="JKL105" s="139"/>
      <c r="JKM105" s="139"/>
      <c r="JKN105" s="139"/>
      <c r="JKO105" s="139"/>
      <c r="JKP105" s="139"/>
      <c r="JKQ105" s="139"/>
      <c r="JKR105" s="139"/>
      <c r="JKS105" s="139"/>
      <c r="JKT105" s="139"/>
      <c r="JKU105" s="139"/>
      <c r="JKV105" s="139"/>
      <c r="JKW105" s="139"/>
      <c r="JKX105" s="139"/>
      <c r="JKY105" s="139"/>
      <c r="JKZ105" s="139"/>
      <c r="JLA105" s="139"/>
      <c r="JLB105" s="139"/>
      <c r="JLC105" s="139"/>
      <c r="JLD105" s="139"/>
      <c r="JLE105" s="139"/>
      <c r="JLF105" s="139"/>
      <c r="JLG105" s="139"/>
      <c r="JLH105" s="139"/>
      <c r="JLI105" s="139"/>
      <c r="JLJ105" s="139"/>
      <c r="JLK105" s="139"/>
      <c r="JLL105" s="139"/>
      <c r="JLM105" s="139"/>
      <c r="JLN105" s="139"/>
      <c r="JLO105" s="139"/>
      <c r="JLP105" s="139"/>
      <c r="JLQ105" s="139"/>
      <c r="JLR105" s="139"/>
      <c r="JLS105" s="139"/>
      <c r="JLT105" s="139"/>
      <c r="JLU105" s="139"/>
      <c r="JLV105" s="139"/>
      <c r="JLW105" s="139"/>
      <c r="JLX105" s="139"/>
      <c r="JLY105" s="139"/>
      <c r="JLZ105" s="139"/>
      <c r="JMA105" s="139"/>
      <c r="JMB105" s="139"/>
      <c r="JMC105" s="139"/>
      <c r="JMD105" s="139"/>
      <c r="JME105" s="139"/>
      <c r="JMF105" s="139"/>
      <c r="JMG105" s="139"/>
      <c r="JMH105" s="139"/>
      <c r="JMI105" s="139"/>
      <c r="JMJ105" s="139"/>
      <c r="JMK105" s="139"/>
      <c r="JML105" s="139"/>
      <c r="JMM105" s="139"/>
      <c r="JMN105" s="139"/>
      <c r="JMO105" s="139"/>
      <c r="JMP105" s="139"/>
      <c r="JMQ105" s="139"/>
      <c r="JMR105" s="139"/>
      <c r="JMS105" s="139"/>
      <c r="JMT105" s="139"/>
      <c r="JMU105" s="139"/>
      <c r="JMV105" s="139"/>
      <c r="JMW105" s="139"/>
      <c r="JMX105" s="139"/>
      <c r="JMY105" s="139"/>
      <c r="JMZ105" s="139"/>
      <c r="JNA105" s="139"/>
      <c r="JNB105" s="139"/>
      <c r="JNC105" s="139"/>
      <c r="JND105" s="139"/>
      <c r="JNE105" s="139"/>
      <c r="JNF105" s="139"/>
      <c r="JNG105" s="139"/>
      <c r="JNH105" s="139"/>
      <c r="JNI105" s="139"/>
      <c r="JNJ105" s="139"/>
      <c r="JNK105" s="139"/>
      <c r="JNL105" s="139"/>
      <c r="JNM105" s="139"/>
      <c r="JNN105" s="139"/>
      <c r="JNO105" s="139"/>
      <c r="JNP105" s="139"/>
      <c r="JNQ105" s="139"/>
      <c r="JNR105" s="139"/>
      <c r="JNS105" s="139"/>
      <c r="JNT105" s="139"/>
      <c r="JNU105" s="139"/>
      <c r="JNV105" s="139"/>
      <c r="JNW105" s="139"/>
      <c r="JNX105" s="139"/>
      <c r="JNY105" s="139"/>
      <c r="JNZ105" s="139"/>
      <c r="JOA105" s="139"/>
      <c r="JOB105" s="139"/>
      <c r="JOC105" s="139"/>
      <c r="JOD105" s="139"/>
      <c r="JOE105" s="139"/>
      <c r="JOF105" s="139"/>
      <c r="JOG105" s="139"/>
      <c r="JOH105" s="139"/>
      <c r="JOI105" s="139"/>
      <c r="JOJ105" s="139"/>
      <c r="JOK105" s="139"/>
      <c r="JOL105" s="139"/>
      <c r="JOM105" s="139"/>
      <c r="JON105" s="139"/>
      <c r="JOO105" s="139"/>
      <c r="JOP105" s="139"/>
      <c r="JOQ105" s="139"/>
      <c r="JOR105" s="139"/>
      <c r="JOS105" s="139"/>
      <c r="JOT105" s="139"/>
      <c r="JOU105" s="139"/>
      <c r="JOV105" s="139"/>
      <c r="JOW105" s="139"/>
      <c r="JOX105" s="139"/>
      <c r="JOY105" s="139"/>
      <c r="JOZ105" s="139"/>
      <c r="JPA105" s="139"/>
      <c r="JPB105" s="139"/>
      <c r="JPC105" s="139"/>
      <c r="JPD105" s="139"/>
      <c r="JPE105" s="139"/>
      <c r="JPF105" s="139"/>
      <c r="JPG105" s="139"/>
      <c r="JPH105" s="139"/>
      <c r="JPI105" s="139"/>
      <c r="JPJ105" s="139"/>
      <c r="JPK105" s="139"/>
      <c r="JPL105" s="139"/>
      <c r="JPM105" s="139"/>
      <c r="JPN105" s="139"/>
      <c r="JPO105" s="139"/>
      <c r="JPP105" s="139"/>
      <c r="JPQ105" s="139"/>
      <c r="JPR105" s="139"/>
      <c r="JPS105" s="139"/>
      <c r="JPT105" s="139"/>
      <c r="JPU105" s="139"/>
      <c r="JPV105" s="139"/>
      <c r="JPW105" s="139"/>
      <c r="JPX105" s="139"/>
      <c r="JPY105" s="139"/>
      <c r="JPZ105" s="139"/>
      <c r="JQA105" s="139"/>
      <c r="JQB105" s="139"/>
      <c r="JQC105" s="139"/>
      <c r="JQD105" s="139"/>
      <c r="JQE105" s="139"/>
      <c r="JQF105" s="139"/>
      <c r="JQG105" s="139"/>
      <c r="JQH105" s="139"/>
      <c r="JQI105" s="139"/>
      <c r="JQJ105" s="139"/>
      <c r="JQK105" s="139"/>
      <c r="JQL105" s="139"/>
      <c r="JQM105" s="139"/>
      <c r="JQN105" s="139"/>
      <c r="JQO105" s="139"/>
      <c r="JQP105" s="139"/>
      <c r="JQQ105" s="139"/>
      <c r="JQR105" s="139"/>
      <c r="JQS105" s="139"/>
      <c r="JQT105" s="139"/>
      <c r="JQU105" s="139"/>
      <c r="JQV105" s="139"/>
      <c r="JQW105" s="139"/>
      <c r="JQX105" s="139"/>
      <c r="JQY105" s="139"/>
      <c r="JQZ105" s="139"/>
      <c r="JRA105" s="139"/>
      <c r="JRB105" s="139"/>
      <c r="JRC105" s="139"/>
      <c r="JRD105" s="139"/>
      <c r="JRE105" s="139"/>
      <c r="JRF105" s="139"/>
      <c r="JRG105" s="139"/>
      <c r="JRH105" s="139"/>
      <c r="JRI105" s="139"/>
      <c r="JRJ105" s="139"/>
      <c r="JRK105" s="139"/>
      <c r="JRL105" s="139"/>
      <c r="JRM105" s="139"/>
      <c r="JRN105" s="139"/>
      <c r="JRO105" s="139"/>
      <c r="JRP105" s="139"/>
      <c r="JRQ105" s="139"/>
      <c r="JRR105" s="139"/>
      <c r="JRS105" s="139"/>
      <c r="JRT105" s="139"/>
      <c r="JRU105" s="139"/>
      <c r="JRV105" s="139"/>
      <c r="JRW105" s="139"/>
      <c r="JRX105" s="139"/>
      <c r="JRY105" s="139"/>
      <c r="JRZ105" s="139"/>
      <c r="JSA105" s="139"/>
      <c r="JSB105" s="139"/>
      <c r="JSC105" s="139"/>
      <c r="JSD105" s="139"/>
      <c r="JSE105" s="139"/>
      <c r="JSF105" s="139"/>
      <c r="JSG105" s="139"/>
      <c r="JSH105" s="139"/>
      <c r="JSI105" s="139"/>
      <c r="JSJ105" s="139"/>
      <c r="JSK105" s="139"/>
      <c r="JSL105" s="139"/>
      <c r="JSM105" s="139"/>
      <c r="JSN105" s="139"/>
      <c r="JSO105" s="139"/>
      <c r="JSP105" s="139"/>
      <c r="JSQ105" s="139"/>
      <c r="JSR105" s="139"/>
      <c r="JSS105" s="139"/>
      <c r="JST105" s="139"/>
      <c r="JSU105" s="139"/>
      <c r="JSV105" s="139"/>
      <c r="JSW105" s="139"/>
      <c r="JSX105" s="139"/>
      <c r="JSY105" s="139"/>
      <c r="JSZ105" s="139"/>
      <c r="JTA105" s="139"/>
      <c r="JTB105" s="139"/>
      <c r="JTC105" s="139"/>
      <c r="JTD105" s="139"/>
      <c r="JTE105" s="139"/>
      <c r="JTF105" s="139"/>
      <c r="JTG105" s="139"/>
      <c r="JTH105" s="139"/>
      <c r="JTI105" s="139"/>
      <c r="JTJ105" s="139"/>
      <c r="JTK105" s="139"/>
      <c r="JTL105" s="139"/>
      <c r="JTM105" s="139"/>
      <c r="JTN105" s="139"/>
      <c r="JTO105" s="139"/>
      <c r="JTP105" s="139"/>
      <c r="JTQ105" s="139"/>
      <c r="JTR105" s="139"/>
      <c r="JTS105" s="139"/>
      <c r="JTT105" s="139"/>
      <c r="JTU105" s="139"/>
      <c r="JTV105" s="139"/>
      <c r="JTW105" s="139"/>
      <c r="JTX105" s="139"/>
      <c r="JTY105" s="139"/>
      <c r="JTZ105" s="139"/>
      <c r="JUA105" s="139"/>
      <c r="JUB105" s="139"/>
      <c r="JUC105" s="139"/>
      <c r="JUD105" s="139"/>
      <c r="JUE105" s="139"/>
      <c r="JUF105" s="139"/>
      <c r="JUG105" s="139"/>
      <c r="JUH105" s="139"/>
      <c r="JUI105" s="139"/>
      <c r="JUJ105" s="139"/>
      <c r="JUK105" s="139"/>
      <c r="JUL105" s="139"/>
      <c r="JUM105" s="139"/>
      <c r="JUN105" s="139"/>
      <c r="JUO105" s="139"/>
      <c r="JUP105" s="139"/>
      <c r="JUQ105" s="139"/>
      <c r="JUR105" s="139"/>
      <c r="JUS105" s="139"/>
      <c r="JUT105" s="139"/>
      <c r="JUU105" s="139"/>
      <c r="JUV105" s="139"/>
      <c r="JUW105" s="139"/>
      <c r="JUX105" s="139"/>
      <c r="JUY105" s="139"/>
      <c r="JUZ105" s="139"/>
      <c r="JVA105" s="139"/>
      <c r="JVB105" s="139"/>
      <c r="JVC105" s="139"/>
      <c r="JVD105" s="139"/>
      <c r="JVE105" s="139"/>
      <c r="JVF105" s="139"/>
      <c r="JVG105" s="139"/>
      <c r="JVH105" s="139"/>
      <c r="JVI105" s="139"/>
      <c r="JVJ105" s="139"/>
      <c r="JVK105" s="139"/>
      <c r="JVL105" s="139"/>
      <c r="JVM105" s="139"/>
      <c r="JVN105" s="139"/>
      <c r="JVO105" s="139"/>
      <c r="JVP105" s="139"/>
      <c r="JVQ105" s="139"/>
      <c r="JVR105" s="139"/>
      <c r="JVS105" s="139"/>
      <c r="JVT105" s="139"/>
      <c r="JVU105" s="139"/>
      <c r="JVV105" s="139"/>
      <c r="JVW105" s="139"/>
      <c r="JVX105" s="139"/>
      <c r="JVY105" s="139"/>
      <c r="JVZ105" s="139"/>
      <c r="JWA105" s="139"/>
      <c r="JWB105" s="139"/>
      <c r="JWC105" s="139"/>
      <c r="JWD105" s="139"/>
      <c r="JWE105" s="139"/>
      <c r="JWF105" s="139"/>
      <c r="JWG105" s="139"/>
      <c r="JWH105" s="139"/>
      <c r="JWI105" s="139"/>
      <c r="JWJ105" s="139"/>
      <c r="JWK105" s="139"/>
      <c r="JWL105" s="139"/>
      <c r="JWM105" s="139"/>
      <c r="JWN105" s="139"/>
      <c r="JWO105" s="139"/>
      <c r="JWP105" s="139"/>
      <c r="JWQ105" s="139"/>
      <c r="JWR105" s="139"/>
      <c r="JWS105" s="139"/>
      <c r="JWT105" s="139"/>
      <c r="JWU105" s="139"/>
      <c r="JWV105" s="139"/>
      <c r="JWW105" s="139"/>
      <c r="JWX105" s="139"/>
      <c r="JWY105" s="139"/>
      <c r="JWZ105" s="139"/>
      <c r="JXA105" s="139"/>
      <c r="JXB105" s="139"/>
      <c r="JXC105" s="139"/>
      <c r="JXD105" s="139"/>
      <c r="JXE105" s="139"/>
      <c r="JXF105" s="139"/>
      <c r="JXG105" s="139"/>
      <c r="JXH105" s="139"/>
      <c r="JXI105" s="139"/>
      <c r="JXJ105" s="139"/>
      <c r="JXK105" s="139"/>
      <c r="JXL105" s="139"/>
      <c r="JXM105" s="139"/>
      <c r="JXN105" s="139"/>
      <c r="JXO105" s="139"/>
      <c r="JXP105" s="139"/>
      <c r="JXQ105" s="139"/>
      <c r="JXR105" s="139"/>
      <c r="JXS105" s="139"/>
      <c r="JXT105" s="139"/>
      <c r="JXU105" s="139"/>
      <c r="JXV105" s="139"/>
      <c r="JXW105" s="139"/>
      <c r="JXX105" s="139"/>
      <c r="JXY105" s="139"/>
      <c r="JXZ105" s="139"/>
      <c r="JYA105" s="139"/>
      <c r="JYB105" s="139"/>
      <c r="JYC105" s="139"/>
      <c r="JYD105" s="139"/>
      <c r="JYE105" s="139"/>
      <c r="JYF105" s="139"/>
      <c r="JYG105" s="139"/>
      <c r="JYH105" s="139"/>
      <c r="JYI105" s="139"/>
      <c r="JYJ105" s="139"/>
      <c r="JYK105" s="139"/>
      <c r="JYL105" s="139"/>
      <c r="JYM105" s="139"/>
      <c r="JYN105" s="139"/>
      <c r="JYO105" s="139"/>
      <c r="JYP105" s="139"/>
      <c r="JYQ105" s="139"/>
      <c r="JYR105" s="139"/>
      <c r="JYS105" s="139"/>
      <c r="JYT105" s="139"/>
      <c r="JYU105" s="139"/>
      <c r="JYV105" s="139"/>
      <c r="JYW105" s="139"/>
      <c r="JYX105" s="139"/>
      <c r="JYY105" s="139"/>
      <c r="JYZ105" s="139"/>
      <c r="JZA105" s="139"/>
      <c r="JZB105" s="139"/>
      <c r="JZC105" s="139"/>
      <c r="JZD105" s="139"/>
      <c r="JZE105" s="139"/>
      <c r="JZF105" s="139"/>
      <c r="JZG105" s="139"/>
      <c r="JZH105" s="139"/>
      <c r="JZI105" s="139"/>
      <c r="JZJ105" s="139"/>
      <c r="JZK105" s="139"/>
      <c r="JZL105" s="139"/>
      <c r="JZM105" s="139"/>
      <c r="JZN105" s="139"/>
      <c r="JZO105" s="139"/>
      <c r="JZP105" s="139"/>
      <c r="JZQ105" s="139"/>
      <c r="JZR105" s="139"/>
      <c r="JZS105" s="139"/>
      <c r="JZT105" s="139"/>
      <c r="JZU105" s="139"/>
      <c r="JZV105" s="139"/>
      <c r="JZW105" s="139"/>
      <c r="JZX105" s="139"/>
      <c r="JZY105" s="139"/>
      <c r="JZZ105" s="139"/>
      <c r="KAA105" s="139"/>
      <c r="KAB105" s="139"/>
      <c r="KAC105" s="139"/>
      <c r="KAD105" s="139"/>
      <c r="KAE105" s="139"/>
      <c r="KAF105" s="139"/>
      <c r="KAG105" s="139"/>
      <c r="KAH105" s="139"/>
      <c r="KAI105" s="139"/>
      <c r="KAJ105" s="139"/>
      <c r="KAK105" s="139"/>
      <c r="KAL105" s="139"/>
      <c r="KAM105" s="139"/>
      <c r="KAN105" s="139"/>
      <c r="KAO105" s="139"/>
      <c r="KAP105" s="139"/>
      <c r="KAQ105" s="139"/>
      <c r="KAR105" s="139"/>
      <c r="KAS105" s="139"/>
      <c r="KAT105" s="139"/>
      <c r="KAU105" s="139"/>
      <c r="KAV105" s="139"/>
      <c r="KAW105" s="139"/>
      <c r="KAX105" s="139"/>
      <c r="KAY105" s="139"/>
      <c r="KAZ105" s="139"/>
      <c r="KBA105" s="139"/>
      <c r="KBB105" s="139"/>
      <c r="KBC105" s="139"/>
      <c r="KBD105" s="139"/>
      <c r="KBE105" s="139"/>
      <c r="KBF105" s="139"/>
      <c r="KBG105" s="139"/>
      <c r="KBH105" s="139"/>
      <c r="KBI105" s="139"/>
      <c r="KBJ105" s="139"/>
      <c r="KBK105" s="139"/>
      <c r="KBL105" s="139"/>
      <c r="KBM105" s="139"/>
      <c r="KBN105" s="139"/>
      <c r="KBO105" s="139"/>
      <c r="KBP105" s="139"/>
      <c r="KBQ105" s="139"/>
      <c r="KBR105" s="139"/>
      <c r="KBS105" s="139"/>
      <c r="KBT105" s="139"/>
      <c r="KBU105" s="139"/>
      <c r="KBV105" s="139"/>
      <c r="KBW105" s="139"/>
      <c r="KBX105" s="139"/>
      <c r="KBY105" s="139"/>
      <c r="KBZ105" s="139"/>
      <c r="KCA105" s="139"/>
      <c r="KCB105" s="139"/>
      <c r="KCC105" s="139"/>
      <c r="KCD105" s="139"/>
      <c r="KCE105" s="139"/>
      <c r="KCF105" s="139"/>
      <c r="KCG105" s="139"/>
      <c r="KCH105" s="139"/>
      <c r="KCI105" s="139"/>
      <c r="KCJ105" s="139"/>
      <c r="KCK105" s="139"/>
      <c r="KCL105" s="139"/>
      <c r="KCM105" s="139"/>
      <c r="KCN105" s="139"/>
      <c r="KCO105" s="139"/>
      <c r="KCP105" s="139"/>
      <c r="KCQ105" s="139"/>
      <c r="KCR105" s="139"/>
      <c r="KCS105" s="139"/>
      <c r="KCT105" s="139"/>
      <c r="KCU105" s="139"/>
      <c r="KCV105" s="139"/>
      <c r="KCW105" s="139"/>
      <c r="KCX105" s="139"/>
      <c r="KCY105" s="139"/>
      <c r="KCZ105" s="139"/>
      <c r="KDA105" s="139"/>
      <c r="KDB105" s="139"/>
      <c r="KDC105" s="139"/>
      <c r="KDD105" s="139"/>
      <c r="KDE105" s="139"/>
      <c r="KDF105" s="139"/>
      <c r="KDG105" s="139"/>
      <c r="KDH105" s="139"/>
      <c r="KDI105" s="139"/>
      <c r="KDJ105" s="139"/>
      <c r="KDK105" s="139"/>
      <c r="KDL105" s="139"/>
      <c r="KDM105" s="139"/>
      <c r="KDN105" s="139"/>
      <c r="KDO105" s="139"/>
      <c r="KDP105" s="139"/>
      <c r="KDQ105" s="139"/>
      <c r="KDR105" s="139"/>
      <c r="KDS105" s="139"/>
      <c r="KDT105" s="139"/>
      <c r="KDU105" s="139"/>
      <c r="KDV105" s="139"/>
      <c r="KDW105" s="139"/>
      <c r="KDX105" s="139"/>
      <c r="KDY105" s="139"/>
      <c r="KDZ105" s="139"/>
      <c r="KEA105" s="139"/>
      <c r="KEB105" s="139"/>
      <c r="KEC105" s="139"/>
      <c r="KED105" s="139"/>
      <c r="KEE105" s="139"/>
      <c r="KEF105" s="139"/>
      <c r="KEG105" s="139"/>
      <c r="KEH105" s="139"/>
      <c r="KEI105" s="139"/>
      <c r="KEJ105" s="139"/>
      <c r="KEK105" s="139"/>
      <c r="KEL105" s="139"/>
      <c r="KEM105" s="139"/>
      <c r="KEN105" s="139"/>
      <c r="KEO105" s="139"/>
      <c r="KEP105" s="139"/>
      <c r="KEQ105" s="139"/>
      <c r="KER105" s="139"/>
      <c r="KES105" s="139"/>
      <c r="KET105" s="139"/>
      <c r="KEU105" s="139"/>
      <c r="KEV105" s="139"/>
      <c r="KEW105" s="139"/>
      <c r="KEX105" s="139"/>
      <c r="KEY105" s="139"/>
      <c r="KEZ105" s="139"/>
      <c r="KFA105" s="139"/>
      <c r="KFB105" s="139"/>
      <c r="KFC105" s="139"/>
      <c r="KFD105" s="139"/>
      <c r="KFE105" s="139"/>
      <c r="KFF105" s="139"/>
      <c r="KFG105" s="139"/>
      <c r="KFH105" s="139"/>
      <c r="KFI105" s="139"/>
      <c r="KFJ105" s="139"/>
      <c r="KFK105" s="139"/>
      <c r="KFL105" s="139"/>
      <c r="KFM105" s="139"/>
      <c r="KFN105" s="139"/>
      <c r="KFO105" s="139"/>
      <c r="KFP105" s="139"/>
      <c r="KFQ105" s="139"/>
      <c r="KFR105" s="139"/>
      <c r="KFS105" s="139"/>
      <c r="KFT105" s="139"/>
      <c r="KFU105" s="139"/>
      <c r="KFV105" s="139"/>
      <c r="KFW105" s="139"/>
      <c r="KFX105" s="139"/>
      <c r="KFY105" s="139"/>
      <c r="KFZ105" s="139"/>
      <c r="KGA105" s="139"/>
      <c r="KGB105" s="139"/>
      <c r="KGC105" s="139"/>
      <c r="KGD105" s="139"/>
      <c r="KGE105" s="139"/>
      <c r="KGF105" s="139"/>
      <c r="KGG105" s="139"/>
      <c r="KGH105" s="139"/>
      <c r="KGI105" s="139"/>
      <c r="KGJ105" s="139"/>
      <c r="KGK105" s="139"/>
      <c r="KGL105" s="139"/>
      <c r="KGM105" s="139"/>
      <c r="KGN105" s="139"/>
      <c r="KGO105" s="139"/>
      <c r="KGP105" s="139"/>
      <c r="KGQ105" s="139"/>
      <c r="KGR105" s="139"/>
      <c r="KGS105" s="139"/>
      <c r="KGT105" s="139"/>
      <c r="KGU105" s="139"/>
      <c r="KGV105" s="139"/>
      <c r="KGW105" s="139"/>
      <c r="KGX105" s="139"/>
      <c r="KGY105" s="139"/>
      <c r="KGZ105" s="139"/>
      <c r="KHA105" s="139"/>
      <c r="KHB105" s="139"/>
      <c r="KHC105" s="139"/>
      <c r="KHD105" s="139"/>
      <c r="KHE105" s="139"/>
      <c r="KHF105" s="139"/>
      <c r="KHG105" s="139"/>
      <c r="KHH105" s="139"/>
      <c r="KHI105" s="139"/>
      <c r="KHJ105" s="139"/>
      <c r="KHK105" s="139"/>
      <c r="KHL105" s="139"/>
      <c r="KHM105" s="139"/>
      <c r="KHN105" s="139"/>
      <c r="KHO105" s="139"/>
      <c r="KHP105" s="139"/>
      <c r="KHQ105" s="139"/>
      <c r="KHR105" s="139"/>
      <c r="KHS105" s="139"/>
      <c r="KHT105" s="139"/>
      <c r="KHU105" s="139"/>
      <c r="KHV105" s="139"/>
      <c r="KHW105" s="139"/>
      <c r="KHX105" s="139"/>
      <c r="KHY105" s="139"/>
      <c r="KHZ105" s="139"/>
      <c r="KIA105" s="139"/>
      <c r="KIB105" s="139"/>
      <c r="KIC105" s="139"/>
      <c r="KID105" s="139"/>
      <c r="KIE105" s="139"/>
      <c r="KIF105" s="139"/>
      <c r="KIG105" s="139"/>
      <c r="KIH105" s="139"/>
      <c r="KII105" s="139"/>
      <c r="KIJ105" s="139"/>
      <c r="KIK105" s="139"/>
      <c r="KIL105" s="139"/>
      <c r="KIM105" s="139"/>
      <c r="KIN105" s="139"/>
      <c r="KIO105" s="139"/>
      <c r="KIP105" s="139"/>
      <c r="KIQ105" s="139"/>
      <c r="KIR105" s="139"/>
      <c r="KIS105" s="139"/>
      <c r="KIT105" s="139"/>
      <c r="KIU105" s="139"/>
      <c r="KIV105" s="139"/>
      <c r="KIW105" s="139"/>
      <c r="KIX105" s="139"/>
      <c r="KIY105" s="139"/>
      <c r="KIZ105" s="139"/>
      <c r="KJA105" s="139"/>
      <c r="KJB105" s="139"/>
      <c r="KJC105" s="139"/>
      <c r="KJD105" s="139"/>
      <c r="KJE105" s="139"/>
      <c r="KJF105" s="139"/>
      <c r="KJG105" s="139"/>
      <c r="KJH105" s="139"/>
      <c r="KJI105" s="139"/>
      <c r="KJJ105" s="139"/>
      <c r="KJK105" s="139"/>
      <c r="KJL105" s="139"/>
      <c r="KJM105" s="139"/>
      <c r="KJN105" s="139"/>
      <c r="KJO105" s="139"/>
      <c r="KJP105" s="139"/>
      <c r="KJQ105" s="139"/>
      <c r="KJR105" s="139"/>
      <c r="KJS105" s="139"/>
      <c r="KJT105" s="139"/>
      <c r="KJU105" s="139"/>
      <c r="KJV105" s="139"/>
      <c r="KJW105" s="139"/>
      <c r="KJX105" s="139"/>
      <c r="KJY105" s="139"/>
      <c r="KJZ105" s="139"/>
      <c r="KKA105" s="139"/>
      <c r="KKB105" s="139"/>
      <c r="KKC105" s="139"/>
      <c r="KKD105" s="139"/>
      <c r="KKE105" s="139"/>
      <c r="KKF105" s="139"/>
      <c r="KKG105" s="139"/>
      <c r="KKH105" s="139"/>
      <c r="KKI105" s="139"/>
      <c r="KKJ105" s="139"/>
      <c r="KKK105" s="139"/>
      <c r="KKL105" s="139"/>
      <c r="KKM105" s="139"/>
      <c r="KKN105" s="139"/>
      <c r="KKO105" s="139"/>
      <c r="KKP105" s="139"/>
      <c r="KKQ105" s="139"/>
      <c r="KKR105" s="139"/>
      <c r="KKS105" s="139"/>
      <c r="KKT105" s="139"/>
      <c r="KKU105" s="139"/>
      <c r="KKV105" s="139"/>
      <c r="KKW105" s="139"/>
      <c r="KKX105" s="139"/>
      <c r="KKY105" s="139"/>
      <c r="KKZ105" s="139"/>
      <c r="KLA105" s="139"/>
      <c r="KLB105" s="139"/>
      <c r="KLC105" s="139"/>
      <c r="KLD105" s="139"/>
      <c r="KLE105" s="139"/>
      <c r="KLF105" s="139"/>
      <c r="KLG105" s="139"/>
      <c r="KLH105" s="139"/>
      <c r="KLI105" s="139"/>
      <c r="KLJ105" s="139"/>
      <c r="KLK105" s="139"/>
      <c r="KLL105" s="139"/>
      <c r="KLM105" s="139"/>
      <c r="KLN105" s="139"/>
      <c r="KLO105" s="139"/>
      <c r="KLP105" s="139"/>
      <c r="KLQ105" s="139"/>
      <c r="KLR105" s="139"/>
      <c r="KLS105" s="139"/>
      <c r="KLT105" s="139"/>
      <c r="KLU105" s="139"/>
      <c r="KLV105" s="139"/>
      <c r="KLW105" s="139"/>
      <c r="KLX105" s="139"/>
      <c r="KLY105" s="139"/>
      <c r="KLZ105" s="139"/>
      <c r="KMA105" s="139"/>
      <c r="KMB105" s="139"/>
      <c r="KMC105" s="139"/>
      <c r="KMD105" s="139"/>
      <c r="KME105" s="139"/>
      <c r="KMF105" s="139"/>
      <c r="KMG105" s="139"/>
      <c r="KMH105" s="139"/>
      <c r="KMI105" s="139"/>
      <c r="KMJ105" s="139"/>
      <c r="KMK105" s="139"/>
      <c r="KML105" s="139"/>
      <c r="KMM105" s="139"/>
      <c r="KMN105" s="139"/>
      <c r="KMO105" s="139"/>
      <c r="KMP105" s="139"/>
      <c r="KMQ105" s="139"/>
      <c r="KMR105" s="139"/>
      <c r="KMS105" s="139"/>
      <c r="KMT105" s="139"/>
      <c r="KMU105" s="139"/>
      <c r="KMV105" s="139"/>
      <c r="KMW105" s="139"/>
      <c r="KMX105" s="139"/>
      <c r="KMY105" s="139"/>
      <c r="KMZ105" s="139"/>
      <c r="KNA105" s="139"/>
      <c r="KNB105" s="139"/>
      <c r="KNC105" s="139"/>
      <c r="KND105" s="139"/>
      <c r="KNE105" s="139"/>
      <c r="KNF105" s="139"/>
      <c r="KNG105" s="139"/>
      <c r="KNH105" s="139"/>
      <c r="KNI105" s="139"/>
      <c r="KNJ105" s="139"/>
      <c r="KNK105" s="139"/>
      <c r="KNL105" s="139"/>
      <c r="KNM105" s="139"/>
      <c r="KNN105" s="139"/>
      <c r="KNO105" s="139"/>
      <c r="KNP105" s="139"/>
      <c r="KNQ105" s="139"/>
      <c r="KNR105" s="139"/>
      <c r="KNS105" s="139"/>
      <c r="KNT105" s="139"/>
      <c r="KNU105" s="139"/>
      <c r="KNV105" s="139"/>
      <c r="KNW105" s="139"/>
      <c r="KNX105" s="139"/>
      <c r="KNY105" s="139"/>
      <c r="KNZ105" s="139"/>
      <c r="KOA105" s="139"/>
      <c r="KOB105" s="139"/>
      <c r="KOC105" s="139"/>
      <c r="KOD105" s="139"/>
      <c r="KOE105" s="139"/>
      <c r="KOF105" s="139"/>
      <c r="KOG105" s="139"/>
      <c r="KOH105" s="139"/>
      <c r="KOI105" s="139"/>
      <c r="KOJ105" s="139"/>
      <c r="KOK105" s="139"/>
      <c r="KOL105" s="139"/>
      <c r="KOM105" s="139"/>
      <c r="KON105" s="139"/>
      <c r="KOO105" s="139"/>
      <c r="KOP105" s="139"/>
      <c r="KOQ105" s="139"/>
      <c r="KOR105" s="139"/>
      <c r="KOS105" s="139"/>
      <c r="KOT105" s="139"/>
      <c r="KOU105" s="139"/>
      <c r="KOV105" s="139"/>
      <c r="KOW105" s="139"/>
      <c r="KOX105" s="139"/>
      <c r="KOY105" s="139"/>
      <c r="KOZ105" s="139"/>
      <c r="KPA105" s="139"/>
      <c r="KPB105" s="139"/>
      <c r="KPC105" s="139"/>
      <c r="KPD105" s="139"/>
      <c r="KPE105" s="139"/>
      <c r="KPF105" s="139"/>
      <c r="KPG105" s="139"/>
      <c r="KPH105" s="139"/>
      <c r="KPI105" s="139"/>
      <c r="KPJ105" s="139"/>
      <c r="KPK105" s="139"/>
      <c r="KPL105" s="139"/>
      <c r="KPM105" s="139"/>
      <c r="KPN105" s="139"/>
      <c r="KPO105" s="139"/>
      <c r="KPP105" s="139"/>
      <c r="KPQ105" s="139"/>
      <c r="KPR105" s="139"/>
      <c r="KPS105" s="139"/>
      <c r="KPT105" s="139"/>
      <c r="KPU105" s="139"/>
      <c r="KPV105" s="139"/>
      <c r="KPW105" s="139"/>
      <c r="KPX105" s="139"/>
      <c r="KPY105" s="139"/>
      <c r="KPZ105" s="139"/>
      <c r="KQA105" s="139"/>
      <c r="KQB105" s="139"/>
      <c r="KQC105" s="139"/>
      <c r="KQD105" s="139"/>
      <c r="KQE105" s="139"/>
      <c r="KQF105" s="139"/>
      <c r="KQG105" s="139"/>
      <c r="KQH105" s="139"/>
      <c r="KQI105" s="139"/>
      <c r="KQJ105" s="139"/>
      <c r="KQK105" s="139"/>
      <c r="KQL105" s="139"/>
      <c r="KQM105" s="139"/>
      <c r="KQN105" s="139"/>
      <c r="KQO105" s="139"/>
      <c r="KQP105" s="139"/>
      <c r="KQQ105" s="139"/>
      <c r="KQR105" s="139"/>
      <c r="KQS105" s="139"/>
      <c r="KQT105" s="139"/>
      <c r="KQU105" s="139"/>
      <c r="KQV105" s="139"/>
      <c r="KQW105" s="139"/>
      <c r="KQX105" s="139"/>
      <c r="KQY105" s="139"/>
      <c r="KQZ105" s="139"/>
      <c r="KRA105" s="139"/>
      <c r="KRB105" s="139"/>
      <c r="KRC105" s="139"/>
      <c r="KRD105" s="139"/>
      <c r="KRE105" s="139"/>
      <c r="KRF105" s="139"/>
      <c r="KRG105" s="139"/>
      <c r="KRH105" s="139"/>
      <c r="KRI105" s="139"/>
      <c r="KRJ105" s="139"/>
      <c r="KRK105" s="139"/>
      <c r="KRL105" s="139"/>
      <c r="KRM105" s="139"/>
      <c r="KRN105" s="139"/>
      <c r="KRO105" s="139"/>
      <c r="KRP105" s="139"/>
      <c r="KRQ105" s="139"/>
      <c r="KRR105" s="139"/>
      <c r="KRS105" s="139"/>
      <c r="KRT105" s="139"/>
      <c r="KRU105" s="139"/>
      <c r="KRV105" s="139"/>
      <c r="KRW105" s="139"/>
      <c r="KRX105" s="139"/>
      <c r="KRY105" s="139"/>
      <c r="KRZ105" s="139"/>
      <c r="KSA105" s="139"/>
      <c r="KSB105" s="139"/>
      <c r="KSC105" s="139"/>
      <c r="KSD105" s="139"/>
      <c r="KSE105" s="139"/>
      <c r="KSF105" s="139"/>
      <c r="KSG105" s="139"/>
      <c r="KSH105" s="139"/>
      <c r="KSI105" s="139"/>
      <c r="KSJ105" s="139"/>
      <c r="KSK105" s="139"/>
      <c r="KSL105" s="139"/>
      <c r="KSM105" s="139"/>
      <c r="KSN105" s="139"/>
      <c r="KSO105" s="139"/>
      <c r="KSP105" s="139"/>
      <c r="KSQ105" s="139"/>
      <c r="KSR105" s="139"/>
      <c r="KSS105" s="139"/>
      <c r="KST105" s="139"/>
      <c r="KSU105" s="139"/>
      <c r="KSV105" s="139"/>
      <c r="KSW105" s="139"/>
      <c r="KSX105" s="139"/>
      <c r="KSY105" s="139"/>
      <c r="KSZ105" s="139"/>
      <c r="KTA105" s="139"/>
      <c r="KTB105" s="139"/>
      <c r="KTC105" s="139"/>
      <c r="KTD105" s="139"/>
      <c r="KTE105" s="139"/>
      <c r="KTF105" s="139"/>
      <c r="KTG105" s="139"/>
      <c r="KTH105" s="139"/>
      <c r="KTI105" s="139"/>
      <c r="KTJ105" s="139"/>
      <c r="KTK105" s="139"/>
      <c r="KTL105" s="139"/>
      <c r="KTM105" s="139"/>
      <c r="KTN105" s="139"/>
      <c r="KTO105" s="139"/>
      <c r="KTP105" s="139"/>
      <c r="KTQ105" s="139"/>
      <c r="KTR105" s="139"/>
      <c r="KTS105" s="139"/>
      <c r="KTT105" s="139"/>
      <c r="KTU105" s="139"/>
      <c r="KTV105" s="139"/>
      <c r="KTW105" s="139"/>
      <c r="KTX105" s="139"/>
      <c r="KTY105" s="139"/>
      <c r="KTZ105" s="139"/>
      <c r="KUA105" s="139"/>
      <c r="KUB105" s="139"/>
      <c r="KUC105" s="139"/>
      <c r="KUD105" s="139"/>
      <c r="KUE105" s="139"/>
      <c r="KUF105" s="139"/>
      <c r="KUG105" s="139"/>
      <c r="KUH105" s="139"/>
      <c r="KUI105" s="139"/>
      <c r="KUJ105" s="139"/>
      <c r="KUK105" s="139"/>
      <c r="KUL105" s="139"/>
      <c r="KUM105" s="139"/>
      <c r="KUN105" s="139"/>
      <c r="KUO105" s="139"/>
      <c r="KUP105" s="139"/>
      <c r="KUQ105" s="139"/>
      <c r="KUR105" s="139"/>
      <c r="KUS105" s="139"/>
      <c r="KUT105" s="139"/>
      <c r="KUU105" s="139"/>
      <c r="KUV105" s="139"/>
      <c r="KUW105" s="139"/>
      <c r="KUX105" s="139"/>
      <c r="KUY105" s="139"/>
      <c r="KUZ105" s="139"/>
      <c r="KVA105" s="139"/>
      <c r="KVB105" s="139"/>
      <c r="KVC105" s="139"/>
      <c r="KVD105" s="139"/>
      <c r="KVE105" s="139"/>
      <c r="KVF105" s="139"/>
      <c r="KVG105" s="139"/>
      <c r="KVH105" s="139"/>
      <c r="KVI105" s="139"/>
      <c r="KVJ105" s="139"/>
      <c r="KVK105" s="139"/>
      <c r="KVL105" s="139"/>
      <c r="KVM105" s="139"/>
      <c r="KVN105" s="139"/>
      <c r="KVO105" s="139"/>
      <c r="KVP105" s="139"/>
      <c r="KVQ105" s="139"/>
      <c r="KVR105" s="139"/>
      <c r="KVS105" s="139"/>
      <c r="KVT105" s="139"/>
      <c r="KVU105" s="139"/>
      <c r="KVV105" s="139"/>
      <c r="KVW105" s="139"/>
      <c r="KVX105" s="139"/>
      <c r="KVY105" s="139"/>
      <c r="KVZ105" s="139"/>
      <c r="KWA105" s="139"/>
      <c r="KWB105" s="139"/>
      <c r="KWC105" s="139"/>
      <c r="KWD105" s="139"/>
      <c r="KWE105" s="139"/>
      <c r="KWF105" s="139"/>
      <c r="KWG105" s="139"/>
      <c r="KWH105" s="139"/>
      <c r="KWI105" s="139"/>
      <c r="KWJ105" s="139"/>
      <c r="KWK105" s="139"/>
      <c r="KWL105" s="139"/>
      <c r="KWM105" s="139"/>
      <c r="KWN105" s="139"/>
      <c r="KWO105" s="139"/>
      <c r="KWP105" s="139"/>
      <c r="KWQ105" s="139"/>
      <c r="KWR105" s="139"/>
      <c r="KWS105" s="139"/>
      <c r="KWT105" s="139"/>
      <c r="KWU105" s="139"/>
      <c r="KWV105" s="139"/>
      <c r="KWW105" s="139"/>
      <c r="KWX105" s="139"/>
      <c r="KWY105" s="139"/>
      <c r="KWZ105" s="139"/>
      <c r="KXA105" s="139"/>
      <c r="KXB105" s="139"/>
      <c r="KXC105" s="139"/>
      <c r="KXD105" s="139"/>
      <c r="KXE105" s="139"/>
      <c r="KXF105" s="139"/>
      <c r="KXG105" s="139"/>
      <c r="KXH105" s="139"/>
      <c r="KXI105" s="139"/>
      <c r="KXJ105" s="139"/>
      <c r="KXK105" s="139"/>
      <c r="KXL105" s="139"/>
      <c r="KXM105" s="139"/>
      <c r="KXN105" s="139"/>
      <c r="KXO105" s="139"/>
      <c r="KXP105" s="139"/>
      <c r="KXQ105" s="139"/>
      <c r="KXR105" s="139"/>
      <c r="KXS105" s="139"/>
      <c r="KXT105" s="139"/>
      <c r="KXU105" s="139"/>
      <c r="KXV105" s="139"/>
      <c r="KXW105" s="139"/>
      <c r="KXX105" s="139"/>
      <c r="KXY105" s="139"/>
      <c r="KXZ105" s="139"/>
      <c r="KYA105" s="139"/>
      <c r="KYB105" s="139"/>
      <c r="KYC105" s="139"/>
      <c r="KYD105" s="139"/>
      <c r="KYE105" s="139"/>
      <c r="KYF105" s="139"/>
      <c r="KYG105" s="139"/>
      <c r="KYH105" s="139"/>
      <c r="KYI105" s="139"/>
      <c r="KYJ105" s="139"/>
      <c r="KYK105" s="139"/>
      <c r="KYL105" s="139"/>
      <c r="KYM105" s="139"/>
      <c r="KYN105" s="139"/>
      <c r="KYO105" s="139"/>
      <c r="KYP105" s="139"/>
      <c r="KYQ105" s="139"/>
      <c r="KYR105" s="139"/>
      <c r="KYS105" s="139"/>
      <c r="KYT105" s="139"/>
      <c r="KYU105" s="139"/>
      <c r="KYV105" s="139"/>
      <c r="KYW105" s="139"/>
      <c r="KYX105" s="139"/>
      <c r="KYY105" s="139"/>
      <c r="KYZ105" s="139"/>
      <c r="KZA105" s="139"/>
      <c r="KZB105" s="139"/>
      <c r="KZC105" s="139"/>
      <c r="KZD105" s="139"/>
      <c r="KZE105" s="139"/>
      <c r="KZF105" s="139"/>
      <c r="KZG105" s="139"/>
      <c r="KZH105" s="139"/>
      <c r="KZI105" s="139"/>
      <c r="KZJ105" s="139"/>
      <c r="KZK105" s="139"/>
      <c r="KZL105" s="139"/>
      <c r="KZM105" s="139"/>
      <c r="KZN105" s="139"/>
      <c r="KZO105" s="139"/>
      <c r="KZP105" s="139"/>
      <c r="KZQ105" s="139"/>
      <c r="KZR105" s="139"/>
      <c r="KZS105" s="139"/>
      <c r="KZT105" s="139"/>
      <c r="KZU105" s="139"/>
      <c r="KZV105" s="139"/>
      <c r="KZW105" s="139"/>
      <c r="KZX105" s="139"/>
      <c r="KZY105" s="139"/>
      <c r="KZZ105" s="139"/>
      <c r="LAA105" s="139"/>
      <c r="LAB105" s="139"/>
      <c r="LAC105" s="139"/>
      <c r="LAD105" s="139"/>
      <c r="LAE105" s="139"/>
      <c r="LAF105" s="139"/>
      <c r="LAG105" s="139"/>
      <c r="LAH105" s="139"/>
      <c r="LAI105" s="139"/>
      <c r="LAJ105" s="139"/>
      <c r="LAK105" s="139"/>
      <c r="LAL105" s="139"/>
      <c r="LAM105" s="139"/>
      <c r="LAN105" s="139"/>
      <c r="LAO105" s="139"/>
      <c r="LAP105" s="139"/>
      <c r="LAQ105" s="139"/>
      <c r="LAR105" s="139"/>
      <c r="LAS105" s="139"/>
      <c r="LAT105" s="139"/>
      <c r="LAU105" s="139"/>
      <c r="LAV105" s="139"/>
      <c r="LAW105" s="139"/>
      <c r="LAX105" s="139"/>
      <c r="LAY105" s="139"/>
      <c r="LAZ105" s="139"/>
      <c r="LBA105" s="139"/>
      <c r="LBB105" s="139"/>
      <c r="LBC105" s="139"/>
      <c r="LBD105" s="139"/>
      <c r="LBE105" s="139"/>
      <c r="LBF105" s="139"/>
      <c r="LBG105" s="139"/>
      <c r="LBH105" s="139"/>
      <c r="LBI105" s="139"/>
      <c r="LBJ105" s="139"/>
      <c r="LBK105" s="139"/>
      <c r="LBL105" s="139"/>
      <c r="LBM105" s="139"/>
      <c r="LBN105" s="139"/>
      <c r="LBO105" s="139"/>
      <c r="LBP105" s="139"/>
      <c r="LBQ105" s="139"/>
      <c r="LBR105" s="139"/>
      <c r="LBS105" s="139"/>
      <c r="LBT105" s="139"/>
      <c r="LBU105" s="139"/>
      <c r="LBV105" s="139"/>
      <c r="LBW105" s="139"/>
      <c r="LBX105" s="139"/>
      <c r="LBY105" s="139"/>
      <c r="LBZ105" s="139"/>
      <c r="LCA105" s="139"/>
      <c r="LCB105" s="139"/>
      <c r="LCC105" s="139"/>
      <c r="LCD105" s="139"/>
      <c r="LCE105" s="139"/>
      <c r="LCF105" s="139"/>
      <c r="LCG105" s="139"/>
      <c r="LCH105" s="139"/>
      <c r="LCI105" s="139"/>
      <c r="LCJ105" s="139"/>
      <c r="LCK105" s="139"/>
      <c r="LCL105" s="139"/>
      <c r="LCM105" s="139"/>
      <c r="LCN105" s="139"/>
      <c r="LCO105" s="139"/>
      <c r="LCP105" s="139"/>
      <c r="LCQ105" s="139"/>
      <c r="LCR105" s="139"/>
      <c r="LCS105" s="139"/>
      <c r="LCT105" s="139"/>
      <c r="LCU105" s="139"/>
      <c r="LCV105" s="139"/>
      <c r="LCW105" s="139"/>
      <c r="LCX105" s="139"/>
      <c r="LCY105" s="139"/>
      <c r="LCZ105" s="139"/>
      <c r="LDA105" s="139"/>
      <c r="LDB105" s="139"/>
      <c r="LDC105" s="139"/>
      <c r="LDD105" s="139"/>
      <c r="LDE105" s="139"/>
      <c r="LDF105" s="139"/>
      <c r="LDG105" s="139"/>
      <c r="LDH105" s="139"/>
      <c r="LDI105" s="139"/>
      <c r="LDJ105" s="139"/>
      <c r="LDK105" s="139"/>
      <c r="LDL105" s="139"/>
      <c r="LDM105" s="139"/>
      <c r="LDN105" s="139"/>
      <c r="LDO105" s="139"/>
      <c r="LDP105" s="139"/>
      <c r="LDQ105" s="139"/>
      <c r="LDR105" s="139"/>
      <c r="LDS105" s="139"/>
      <c r="LDT105" s="139"/>
      <c r="LDU105" s="139"/>
      <c r="LDV105" s="139"/>
      <c r="LDW105" s="139"/>
      <c r="LDX105" s="139"/>
      <c r="LDY105" s="139"/>
      <c r="LDZ105" s="139"/>
      <c r="LEA105" s="139"/>
      <c r="LEB105" s="139"/>
      <c r="LEC105" s="139"/>
      <c r="LED105" s="139"/>
      <c r="LEE105" s="139"/>
      <c r="LEF105" s="139"/>
      <c r="LEG105" s="139"/>
      <c r="LEH105" s="139"/>
      <c r="LEI105" s="139"/>
      <c r="LEJ105" s="139"/>
      <c r="LEK105" s="139"/>
      <c r="LEL105" s="139"/>
      <c r="LEM105" s="139"/>
      <c r="LEN105" s="139"/>
      <c r="LEO105" s="139"/>
      <c r="LEP105" s="139"/>
      <c r="LEQ105" s="139"/>
      <c r="LER105" s="139"/>
      <c r="LES105" s="139"/>
      <c r="LET105" s="139"/>
      <c r="LEU105" s="139"/>
      <c r="LEV105" s="139"/>
      <c r="LEW105" s="139"/>
      <c r="LEX105" s="139"/>
      <c r="LEY105" s="139"/>
      <c r="LEZ105" s="139"/>
      <c r="LFA105" s="139"/>
      <c r="LFB105" s="139"/>
      <c r="LFC105" s="139"/>
      <c r="LFD105" s="139"/>
      <c r="LFE105" s="139"/>
      <c r="LFF105" s="139"/>
      <c r="LFG105" s="139"/>
      <c r="LFH105" s="139"/>
      <c r="LFI105" s="139"/>
      <c r="LFJ105" s="139"/>
      <c r="LFK105" s="139"/>
      <c r="LFL105" s="139"/>
      <c r="LFM105" s="139"/>
      <c r="LFN105" s="139"/>
      <c r="LFO105" s="139"/>
      <c r="LFP105" s="139"/>
      <c r="LFQ105" s="139"/>
      <c r="LFR105" s="139"/>
      <c r="LFS105" s="139"/>
      <c r="LFT105" s="139"/>
      <c r="LFU105" s="139"/>
      <c r="LFV105" s="139"/>
      <c r="LFW105" s="139"/>
      <c r="LFX105" s="139"/>
      <c r="LFY105" s="139"/>
      <c r="LFZ105" s="139"/>
      <c r="LGA105" s="139"/>
      <c r="LGB105" s="139"/>
      <c r="LGC105" s="139"/>
      <c r="LGD105" s="139"/>
      <c r="LGE105" s="139"/>
      <c r="LGF105" s="139"/>
      <c r="LGG105" s="139"/>
      <c r="LGH105" s="139"/>
      <c r="LGI105" s="139"/>
      <c r="LGJ105" s="139"/>
      <c r="LGK105" s="139"/>
      <c r="LGL105" s="139"/>
      <c r="LGM105" s="139"/>
      <c r="LGN105" s="139"/>
      <c r="LGO105" s="139"/>
      <c r="LGP105" s="139"/>
      <c r="LGQ105" s="139"/>
      <c r="LGR105" s="139"/>
      <c r="LGS105" s="139"/>
      <c r="LGT105" s="139"/>
      <c r="LGU105" s="139"/>
      <c r="LGV105" s="139"/>
      <c r="LGW105" s="139"/>
      <c r="LGX105" s="139"/>
      <c r="LGY105" s="139"/>
      <c r="LGZ105" s="139"/>
      <c r="LHA105" s="139"/>
      <c r="LHB105" s="139"/>
      <c r="LHC105" s="139"/>
      <c r="LHD105" s="139"/>
      <c r="LHE105" s="139"/>
      <c r="LHF105" s="139"/>
      <c r="LHG105" s="139"/>
      <c r="LHH105" s="139"/>
      <c r="LHI105" s="139"/>
      <c r="LHJ105" s="139"/>
      <c r="LHK105" s="139"/>
      <c r="LHL105" s="139"/>
      <c r="LHM105" s="139"/>
      <c r="LHN105" s="139"/>
      <c r="LHO105" s="139"/>
      <c r="LHP105" s="139"/>
      <c r="LHQ105" s="139"/>
      <c r="LHR105" s="139"/>
      <c r="LHS105" s="139"/>
      <c r="LHT105" s="139"/>
      <c r="LHU105" s="139"/>
      <c r="LHV105" s="139"/>
      <c r="LHW105" s="139"/>
      <c r="LHX105" s="139"/>
      <c r="LHY105" s="139"/>
      <c r="LHZ105" s="139"/>
      <c r="LIA105" s="139"/>
      <c r="LIB105" s="139"/>
      <c r="LIC105" s="139"/>
      <c r="LID105" s="139"/>
      <c r="LIE105" s="139"/>
      <c r="LIF105" s="139"/>
      <c r="LIG105" s="139"/>
      <c r="LIH105" s="139"/>
      <c r="LII105" s="139"/>
      <c r="LIJ105" s="139"/>
      <c r="LIK105" s="139"/>
      <c r="LIL105" s="139"/>
      <c r="LIM105" s="139"/>
      <c r="LIN105" s="139"/>
      <c r="LIO105" s="139"/>
      <c r="LIP105" s="139"/>
      <c r="LIQ105" s="139"/>
      <c r="LIR105" s="139"/>
      <c r="LIS105" s="139"/>
      <c r="LIT105" s="139"/>
      <c r="LIU105" s="139"/>
      <c r="LIV105" s="139"/>
      <c r="LIW105" s="139"/>
      <c r="LIX105" s="139"/>
      <c r="LIY105" s="139"/>
      <c r="LIZ105" s="139"/>
      <c r="LJA105" s="139"/>
      <c r="LJB105" s="139"/>
      <c r="LJC105" s="139"/>
      <c r="LJD105" s="139"/>
      <c r="LJE105" s="139"/>
      <c r="LJF105" s="139"/>
      <c r="LJG105" s="139"/>
      <c r="LJH105" s="139"/>
      <c r="LJI105" s="139"/>
      <c r="LJJ105" s="139"/>
      <c r="LJK105" s="139"/>
      <c r="LJL105" s="139"/>
      <c r="LJM105" s="139"/>
      <c r="LJN105" s="139"/>
      <c r="LJO105" s="139"/>
      <c r="LJP105" s="139"/>
      <c r="LJQ105" s="139"/>
      <c r="LJR105" s="139"/>
      <c r="LJS105" s="139"/>
      <c r="LJT105" s="139"/>
      <c r="LJU105" s="139"/>
      <c r="LJV105" s="139"/>
      <c r="LJW105" s="139"/>
      <c r="LJX105" s="139"/>
      <c r="LJY105" s="139"/>
      <c r="LJZ105" s="139"/>
      <c r="LKA105" s="139"/>
      <c r="LKB105" s="139"/>
      <c r="LKC105" s="139"/>
      <c r="LKD105" s="139"/>
      <c r="LKE105" s="139"/>
      <c r="LKF105" s="139"/>
      <c r="LKG105" s="139"/>
      <c r="LKH105" s="139"/>
      <c r="LKI105" s="139"/>
      <c r="LKJ105" s="139"/>
      <c r="LKK105" s="139"/>
      <c r="LKL105" s="139"/>
      <c r="LKM105" s="139"/>
      <c r="LKN105" s="139"/>
      <c r="LKO105" s="139"/>
      <c r="LKP105" s="139"/>
      <c r="LKQ105" s="139"/>
      <c r="LKR105" s="139"/>
      <c r="LKS105" s="139"/>
      <c r="LKT105" s="139"/>
      <c r="LKU105" s="139"/>
      <c r="LKV105" s="139"/>
      <c r="LKW105" s="139"/>
      <c r="LKX105" s="139"/>
      <c r="LKY105" s="139"/>
      <c r="LKZ105" s="139"/>
      <c r="LLA105" s="139"/>
      <c r="LLB105" s="139"/>
      <c r="LLC105" s="139"/>
      <c r="LLD105" s="139"/>
      <c r="LLE105" s="139"/>
      <c r="LLF105" s="139"/>
      <c r="LLG105" s="139"/>
      <c r="LLH105" s="139"/>
      <c r="LLI105" s="139"/>
      <c r="LLJ105" s="139"/>
      <c r="LLK105" s="139"/>
      <c r="LLL105" s="139"/>
      <c r="LLM105" s="139"/>
      <c r="LLN105" s="139"/>
      <c r="LLO105" s="139"/>
      <c r="LLP105" s="139"/>
      <c r="LLQ105" s="139"/>
      <c r="LLR105" s="139"/>
      <c r="LLS105" s="139"/>
      <c r="LLT105" s="139"/>
      <c r="LLU105" s="139"/>
      <c r="LLV105" s="139"/>
      <c r="LLW105" s="139"/>
      <c r="LLX105" s="139"/>
      <c r="LLY105" s="139"/>
      <c r="LLZ105" s="139"/>
      <c r="LMA105" s="139"/>
      <c r="LMB105" s="139"/>
      <c r="LMC105" s="139"/>
      <c r="LMD105" s="139"/>
      <c r="LME105" s="139"/>
      <c r="LMF105" s="139"/>
      <c r="LMG105" s="139"/>
      <c r="LMH105" s="139"/>
      <c r="LMI105" s="139"/>
      <c r="LMJ105" s="139"/>
      <c r="LMK105" s="139"/>
      <c r="LML105" s="139"/>
      <c r="LMM105" s="139"/>
      <c r="LMN105" s="139"/>
      <c r="LMO105" s="139"/>
      <c r="LMP105" s="139"/>
      <c r="LMQ105" s="139"/>
      <c r="LMR105" s="139"/>
      <c r="LMS105" s="139"/>
      <c r="LMT105" s="139"/>
      <c r="LMU105" s="139"/>
      <c r="LMV105" s="139"/>
      <c r="LMW105" s="139"/>
      <c r="LMX105" s="139"/>
      <c r="LMY105" s="139"/>
      <c r="LMZ105" s="139"/>
      <c r="LNA105" s="139"/>
      <c r="LNB105" s="139"/>
      <c r="LNC105" s="139"/>
      <c r="LND105" s="139"/>
      <c r="LNE105" s="139"/>
      <c r="LNF105" s="139"/>
      <c r="LNG105" s="139"/>
      <c r="LNH105" s="139"/>
      <c r="LNI105" s="139"/>
      <c r="LNJ105" s="139"/>
      <c r="LNK105" s="139"/>
      <c r="LNL105" s="139"/>
      <c r="LNM105" s="139"/>
      <c r="LNN105" s="139"/>
      <c r="LNO105" s="139"/>
      <c r="LNP105" s="139"/>
      <c r="LNQ105" s="139"/>
      <c r="LNR105" s="139"/>
      <c r="LNS105" s="139"/>
      <c r="LNT105" s="139"/>
      <c r="LNU105" s="139"/>
      <c r="LNV105" s="139"/>
      <c r="LNW105" s="139"/>
      <c r="LNX105" s="139"/>
      <c r="LNY105" s="139"/>
      <c r="LNZ105" s="139"/>
      <c r="LOA105" s="139"/>
      <c r="LOB105" s="139"/>
      <c r="LOC105" s="139"/>
      <c r="LOD105" s="139"/>
      <c r="LOE105" s="139"/>
      <c r="LOF105" s="139"/>
      <c r="LOG105" s="139"/>
      <c r="LOH105" s="139"/>
      <c r="LOI105" s="139"/>
      <c r="LOJ105" s="139"/>
      <c r="LOK105" s="139"/>
      <c r="LOL105" s="139"/>
      <c r="LOM105" s="139"/>
      <c r="LON105" s="139"/>
      <c r="LOO105" s="139"/>
      <c r="LOP105" s="139"/>
      <c r="LOQ105" s="139"/>
      <c r="LOR105" s="139"/>
      <c r="LOS105" s="139"/>
      <c r="LOT105" s="139"/>
      <c r="LOU105" s="139"/>
      <c r="LOV105" s="139"/>
      <c r="LOW105" s="139"/>
      <c r="LOX105" s="139"/>
      <c r="LOY105" s="139"/>
      <c r="LOZ105" s="139"/>
      <c r="LPA105" s="139"/>
      <c r="LPB105" s="139"/>
      <c r="LPC105" s="139"/>
      <c r="LPD105" s="139"/>
      <c r="LPE105" s="139"/>
      <c r="LPF105" s="139"/>
      <c r="LPG105" s="139"/>
      <c r="LPH105" s="139"/>
      <c r="LPI105" s="139"/>
      <c r="LPJ105" s="139"/>
      <c r="LPK105" s="139"/>
      <c r="LPL105" s="139"/>
      <c r="LPM105" s="139"/>
      <c r="LPN105" s="139"/>
      <c r="LPO105" s="139"/>
      <c r="LPP105" s="139"/>
      <c r="LPQ105" s="139"/>
      <c r="LPR105" s="139"/>
      <c r="LPS105" s="139"/>
      <c r="LPT105" s="139"/>
      <c r="LPU105" s="139"/>
      <c r="LPV105" s="139"/>
      <c r="LPW105" s="139"/>
      <c r="LPX105" s="139"/>
      <c r="LPY105" s="139"/>
      <c r="LPZ105" s="139"/>
      <c r="LQA105" s="139"/>
      <c r="LQB105" s="139"/>
      <c r="LQC105" s="139"/>
      <c r="LQD105" s="139"/>
      <c r="LQE105" s="139"/>
      <c r="LQF105" s="139"/>
      <c r="LQG105" s="139"/>
      <c r="LQH105" s="139"/>
      <c r="LQI105" s="139"/>
      <c r="LQJ105" s="139"/>
      <c r="LQK105" s="139"/>
      <c r="LQL105" s="139"/>
      <c r="LQM105" s="139"/>
      <c r="LQN105" s="139"/>
      <c r="LQO105" s="139"/>
      <c r="LQP105" s="139"/>
      <c r="LQQ105" s="139"/>
      <c r="LQR105" s="139"/>
      <c r="LQS105" s="139"/>
      <c r="LQT105" s="139"/>
      <c r="LQU105" s="139"/>
      <c r="LQV105" s="139"/>
      <c r="LQW105" s="139"/>
      <c r="LQX105" s="139"/>
      <c r="LQY105" s="139"/>
      <c r="LQZ105" s="139"/>
      <c r="LRA105" s="139"/>
      <c r="LRB105" s="139"/>
      <c r="LRC105" s="139"/>
      <c r="LRD105" s="139"/>
      <c r="LRE105" s="139"/>
      <c r="LRF105" s="139"/>
      <c r="LRG105" s="139"/>
      <c r="LRH105" s="139"/>
      <c r="LRI105" s="139"/>
      <c r="LRJ105" s="139"/>
      <c r="LRK105" s="139"/>
      <c r="LRL105" s="139"/>
      <c r="LRM105" s="139"/>
      <c r="LRN105" s="139"/>
      <c r="LRO105" s="139"/>
      <c r="LRP105" s="139"/>
      <c r="LRQ105" s="139"/>
      <c r="LRR105" s="139"/>
      <c r="LRS105" s="139"/>
      <c r="LRT105" s="139"/>
      <c r="LRU105" s="139"/>
      <c r="LRV105" s="139"/>
      <c r="LRW105" s="139"/>
      <c r="LRX105" s="139"/>
      <c r="LRY105" s="139"/>
      <c r="LRZ105" s="139"/>
      <c r="LSA105" s="139"/>
      <c r="LSB105" s="139"/>
      <c r="LSC105" s="139"/>
      <c r="LSD105" s="139"/>
      <c r="LSE105" s="139"/>
      <c r="LSF105" s="139"/>
      <c r="LSG105" s="139"/>
      <c r="LSH105" s="139"/>
      <c r="LSI105" s="139"/>
      <c r="LSJ105" s="139"/>
      <c r="LSK105" s="139"/>
      <c r="LSL105" s="139"/>
      <c r="LSM105" s="139"/>
      <c r="LSN105" s="139"/>
      <c r="LSO105" s="139"/>
      <c r="LSP105" s="139"/>
      <c r="LSQ105" s="139"/>
      <c r="LSR105" s="139"/>
      <c r="LSS105" s="139"/>
      <c r="LST105" s="139"/>
      <c r="LSU105" s="139"/>
      <c r="LSV105" s="139"/>
      <c r="LSW105" s="139"/>
      <c r="LSX105" s="139"/>
      <c r="LSY105" s="139"/>
      <c r="LSZ105" s="139"/>
      <c r="LTA105" s="139"/>
      <c r="LTB105" s="139"/>
      <c r="LTC105" s="139"/>
      <c r="LTD105" s="139"/>
      <c r="LTE105" s="139"/>
      <c r="LTF105" s="139"/>
      <c r="LTG105" s="139"/>
      <c r="LTH105" s="139"/>
      <c r="LTI105" s="139"/>
      <c r="LTJ105" s="139"/>
      <c r="LTK105" s="139"/>
      <c r="LTL105" s="139"/>
      <c r="LTM105" s="139"/>
      <c r="LTN105" s="139"/>
      <c r="LTO105" s="139"/>
      <c r="LTP105" s="139"/>
      <c r="LTQ105" s="139"/>
      <c r="LTR105" s="139"/>
      <c r="LTS105" s="139"/>
      <c r="LTT105" s="139"/>
      <c r="LTU105" s="139"/>
      <c r="LTV105" s="139"/>
      <c r="LTW105" s="139"/>
      <c r="LTX105" s="139"/>
      <c r="LTY105" s="139"/>
      <c r="LTZ105" s="139"/>
      <c r="LUA105" s="139"/>
      <c r="LUB105" s="139"/>
      <c r="LUC105" s="139"/>
      <c r="LUD105" s="139"/>
      <c r="LUE105" s="139"/>
      <c r="LUF105" s="139"/>
      <c r="LUG105" s="139"/>
      <c r="LUH105" s="139"/>
      <c r="LUI105" s="139"/>
      <c r="LUJ105" s="139"/>
      <c r="LUK105" s="139"/>
      <c r="LUL105" s="139"/>
      <c r="LUM105" s="139"/>
      <c r="LUN105" s="139"/>
      <c r="LUO105" s="139"/>
      <c r="LUP105" s="139"/>
      <c r="LUQ105" s="139"/>
      <c r="LUR105" s="139"/>
      <c r="LUS105" s="139"/>
      <c r="LUT105" s="139"/>
      <c r="LUU105" s="139"/>
      <c r="LUV105" s="139"/>
      <c r="LUW105" s="139"/>
      <c r="LUX105" s="139"/>
      <c r="LUY105" s="139"/>
      <c r="LUZ105" s="139"/>
      <c r="LVA105" s="139"/>
      <c r="LVB105" s="139"/>
      <c r="LVC105" s="139"/>
      <c r="LVD105" s="139"/>
      <c r="LVE105" s="139"/>
      <c r="LVF105" s="139"/>
      <c r="LVG105" s="139"/>
      <c r="LVH105" s="139"/>
      <c r="LVI105" s="139"/>
      <c r="LVJ105" s="139"/>
      <c r="LVK105" s="139"/>
      <c r="LVL105" s="139"/>
      <c r="LVM105" s="139"/>
      <c r="LVN105" s="139"/>
      <c r="LVO105" s="139"/>
      <c r="LVP105" s="139"/>
      <c r="LVQ105" s="139"/>
      <c r="LVR105" s="139"/>
      <c r="LVS105" s="139"/>
      <c r="LVT105" s="139"/>
      <c r="LVU105" s="139"/>
      <c r="LVV105" s="139"/>
      <c r="LVW105" s="139"/>
      <c r="LVX105" s="139"/>
      <c r="LVY105" s="139"/>
      <c r="LVZ105" s="139"/>
      <c r="LWA105" s="139"/>
      <c r="LWB105" s="139"/>
      <c r="LWC105" s="139"/>
      <c r="LWD105" s="139"/>
      <c r="LWE105" s="139"/>
      <c r="LWF105" s="139"/>
      <c r="LWG105" s="139"/>
      <c r="LWH105" s="139"/>
      <c r="LWI105" s="139"/>
      <c r="LWJ105" s="139"/>
      <c r="LWK105" s="139"/>
      <c r="LWL105" s="139"/>
      <c r="LWM105" s="139"/>
      <c r="LWN105" s="139"/>
      <c r="LWO105" s="139"/>
      <c r="LWP105" s="139"/>
      <c r="LWQ105" s="139"/>
      <c r="LWR105" s="139"/>
      <c r="LWS105" s="139"/>
      <c r="LWT105" s="139"/>
      <c r="LWU105" s="139"/>
      <c r="LWV105" s="139"/>
      <c r="LWW105" s="139"/>
      <c r="LWX105" s="139"/>
      <c r="LWY105" s="139"/>
      <c r="LWZ105" s="139"/>
      <c r="LXA105" s="139"/>
      <c r="LXB105" s="139"/>
      <c r="LXC105" s="139"/>
      <c r="LXD105" s="139"/>
      <c r="LXE105" s="139"/>
      <c r="LXF105" s="139"/>
      <c r="LXG105" s="139"/>
      <c r="LXH105" s="139"/>
      <c r="LXI105" s="139"/>
      <c r="LXJ105" s="139"/>
      <c r="LXK105" s="139"/>
      <c r="LXL105" s="139"/>
      <c r="LXM105" s="139"/>
      <c r="LXN105" s="139"/>
      <c r="LXO105" s="139"/>
      <c r="LXP105" s="139"/>
      <c r="LXQ105" s="139"/>
      <c r="LXR105" s="139"/>
      <c r="LXS105" s="139"/>
      <c r="LXT105" s="139"/>
      <c r="LXU105" s="139"/>
      <c r="LXV105" s="139"/>
      <c r="LXW105" s="139"/>
      <c r="LXX105" s="139"/>
      <c r="LXY105" s="139"/>
      <c r="LXZ105" s="139"/>
      <c r="LYA105" s="139"/>
      <c r="LYB105" s="139"/>
      <c r="LYC105" s="139"/>
      <c r="LYD105" s="139"/>
      <c r="LYE105" s="139"/>
      <c r="LYF105" s="139"/>
      <c r="LYG105" s="139"/>
      <c r="LYH105" s="139"/>
      <c r="LYI105" s="139"/>
      <c r="LYJ105" s="139"/>
      <c r="LYK105" s="139"/>
      <c r="LYL105" s="139"/>
      <c r="LYM105" s="139"/>
      <c r="LYN105" s="139"/>
      <c r="LYO105" s="139"/>
      <c r="LYP105" s="139"/>
      <c r="LYQ105" s="139"/>
      <c r="LYR105" s="139"/>
      <c r="LYS105" s="139"/>
      <c r="LYT105" s="139"/>
      <c r="LYU105" s="139"/>
      <c r="LYV105" s="139"/>
      <c r="LYW105" s="139"/>
      <c r="LYX105" s="139"/>
      <c r="LYY105" s="139"/>
      <c r="LYZ105" s="139"/>
      <c r="LZA105" s="139"/>
      <c r="LZB105" s="139"/>
      <c r="LZC105" s="139"/>
      <c r="LZD105" s="139"/>
      <c r="LZE105" s="139"/>
      <c r="LZF105" s="139"/>
      <c r="LZG105" s="139"/>
      <c r="LZH105" s="139"/>
      <c r="LZI105" s="139"/>
      <c r="LZJ105" s="139"/>
      <c r="LZK105" s="139"/>
      <c r="LZL105" s="139"/>
      <c r="LZM105" s="139"/>
      <c r="LZN105" s="139"/>
      <c r="LZO105" s="139"/>
      <c r="LZP105" s="139"/>
      <c r="LZQ105" s="139"/>
      <c r="LZR105" s="139"/>
      <c r="LZS105" s="139"/>
      <c r="LZT105" s="139"/>
      <c r="LZU105" s="139"/>
      <c r="LZV105" s="139"/>
      <c r="LZW105" s="139"/>
      <c r="LZX105" s="139"/>
      <c r="LZY105" s="139"/>
      <c r="LZZ105" s="139"/>
      <c r="MAA105" s="139"/>
      <c r="MAB105" s="139"/>
      <c r="MAC105" s="139"/>
      <c r="MAD105" s="139"/>
      <c r="MAE105" s="139"/>
      <c r="MAF105" s="139"/>
      <c r="MAG105" s="139"/>
      <c r="MAH105" s="139"/>
      <c r="MAI105" s="139"/>
      <c r="MAJ105" s="139"/>
      <c r="MAK105" s="139"/>
      <c r="MAL105" s="139"/>
      <c r="MAM105" s="139"/>
      <c r="MAN105" s="139"/>
      <c r="MAO105" s="139"/>
      <c r="MAP105" s="139"/>
      <c r="MAQ105" s="139"/>
      <c r="MAR105" s="139"/>
      <c r="MAS105" s="139"/>
      <c r="MAT105" s="139"/>
      <c r="MAU105" s="139"/>
      <c r="MAV105" s="139"/>
      <c r="MAW105" s="139"/>
      <c r="MAX105" s="139"/>
      <c r="MAY105" s="139"/>
      <c r="MAZ105" s="139"/>
      <c r="MBA105" s="139"/>
      <c r="MBB105" s="139"/>
      <c r="MBC105" s="139"/>
      <c r="MBD105" s="139"/>
      <c r="MBE105" s="139"/>
      <c r="MBF105" s="139"/>
      <c r="MBG105" s="139"/>
      <c r="MBH105" s="139"/>
      <c r="MBI105" s="139"/>
      <c r="MBJ105" s="139"/>
      <c r="MBK105" s="139"/>
      <c r="MBL105" s="139"/>
      <c r="MBM105" s="139"/>
      <c r="MBN105" s="139"/>
      <c r="MBO105" s="139"/>
      <c r="MBP105" s="139"/>
      <c r="MBQ105" s="139"/>
      <c r="MBR105" s="139"/>
      <c r="MBS105" s="139"/>
      <c r="MBT105" s="139"/>
      <c r="MBU105" s="139"/>
      <c r="MBV105" s="139"/>
      <c r="MBW105" s="139"/>
      <c r="MBX105" s="139"/>
      <c r="MBY105" s="139"/>
      <c r="MBZ105" s="139"/>
      <c r="MCA105" s="139"/>
      <c r="MCB105" s="139"/>
      <c r="MCC105" s="139"/>
      <c r="MCD105" s="139"/>
      <c r="MCE105" s="139"/>
      <c r="MCF105" s="139"/>
      <c r="MCG105" s="139"/>
      <c r="MCH105" s="139"/>
      <c r="MCI105" s="139"/>
      <c r="MCJ105" s="139"/>
      <c r="MCK105" s="139"/>
      <c r="MCL105" s="139"/>
      <c r="MCM105" s="139"/>
      <c r="MCN105" s="139"/>
      <c r="MCO105" s="139"/>
      <c r="MCP105" s="139"/>
      <c r="MCQ105" s="139"/>
      <c r="MCR105" s="139"/>
      <c r="MCS105" s="139"/>
      <c r="MCT105" s="139"/>
      <c r="MCU105" s="139"/>
      <c r="MCV105" s="139"/>
      <c r="MCW105" s="139"/>
      <c r="MCX105" s="139"/>
      <c r="MCY105" s="139"/>
      <c r="MCZ105" s="139"/>
      <c r="MDA105" s="139"/>
      <c r="MDB105" s="139"/>
      <c r="MDC105" s="139"/>
      <c r="MDD105" s="139"/>
      <c r="MDE105" s="139"/>
      <c r="MDF105" s="139"/>
      <c r="MDG105" s="139"/>
      <c r="MDH105" s="139"/>
      <c r="MDI105" s="139"/>
      <c r="MDJ105" s="139"/>
      <c r="MDK105" s="139"/>
      <c r="MDL105" s="139"/>
      <c r="MDM105" s="139"/>
      <c r="MDN105" s="139"/>
      <c r="MDO105" s="139"/>
      <c r="MDP105" s="139"/>
      <c r="MDQ105" s="139"/>
      <c r="MDR105" s="139"/>
      <c r="MDS105" s="139"/>
      <c r="MDT105" s="139"/>
      <c r="MDU105" s="139"/>
      <c r="MDV105" s="139"/>
      <c r="MDW105" s="139"/>
      <c r="MDX105" s="139"/>
      <c r="MDY105" s="139"/>
      <c r="MDZ105" s="139"/>
      <c r="MEA105" s="139"/>
      <c r="MEB105" s="139"/>
      <c r="MEC105" s="139"/>
      <c r="MED105" s="139"/>
      <c r="MEE105" s="139"/>
      <c r="MEF105" s="139"/>
      <c r="MEG105" s="139"/>
      <c r="MEH105" s="139"/>
      <c r="MEI105" s="139"/>
      <c r="MEJ105" s="139"/>
      <c r="MEK105" s="139"/>
      <c r="MEL105" s="139"/>
      <c r="MEM105" s="139"/>
      <c r="MEN105" s="139"/>
      <c r="MEO105" s="139"/>
      <c r="MEP105" s="139"/>
      <c r="MEQ105" s="139"/>
      <c r="MER105" s="139"/>
      <c r="MES105" s="139"/>
      <c r="MET105" s="139"/>
      <c r="MEU105" s="139"/>
      <c r="MEV105" s="139"/>
      <c r="MEW105" s="139"/>
      <c r="MEX105" s="139"/>
      <c r="MEY105" s="139"/>
      <c r="MEZ105" s="139"/>
      <c r="MFA105" s="139"/>
      <c r="MFB105" s="139"/>
      <c r="MFC105" s="139"/>
      <c r="MFD105" s="139"/>
      <c r="MFE105" s="139"/>
      <c r="MFF105" s="139"/>
      <c r="MFG105" s="139"/>
      <c r="MFH105" s="139"/>
      <c r="MFI105" s="139"/>
      <c r="MFJ105" s="139"/>
      <c r="MFK105" s="139"/>
      <c r="MFL105" s="139"/>
      <c r="MFM105" s="139"/>
      <c r="MFN105" s="139"/>
      <c r="MFO105" s="139"/>
      <c r="MFP105" s="139"/>
      <c r="MFQ105" s="139"/>
      <c r="MFR105" s="139"/>
      <c r="MFS105" s="139"/>
      <c r="MFT105" s="139"/>
      <c r="MFU105" s="139"/>
      <c r="MFV105" s="139"/>
      <c r="MFW105" s="139"/>
      <c r="MFX105" s="139"/>
      <c r="MFY105" s="139"/>
      <c r="MFZ105" s="139"/>
      <c r="MGA105" s="139"/>
      <c r="MGB105" s="139"/>
      <c r="MGC105" s="139"/>
      <c r="MGD105" s="139"/>
      <c r="MGE105" s="139"/>
      <c r="MGF105" s="139"/>
      <c r="MGG105" s="139"/>
      <c r="MGH105" s="139"/>
      <c r="MGI105" s="139"/>
      <c r="MGJ105" s="139"/>
      <c r="MGK105" s="139"/>
      <c r="MGL105" s="139"/>
      <c r="MGM105" s="139"/>
      <c r="MGN105" s="139"/>
      <c r="MGO105" s="139"/>
      <c r="MGP105" s="139"/>
      <c r="MGQ105" s="139"/>
      <c r="MGR105" s="139"/>
      <c r="MGS105" s="139"/>
      <c r="MGT105" s="139"/>
      <c r="MGU105" s="139"/>
      <c r="MGV105" s="139"/>
      <c r="MGW105" s="139"/>
      <c r="MGX105" s="139"/>
      <c r="MGY105" s="139"/>
      <c r="MGZ105" s="139"/>
      <c r="MHA105" s="139"/>
      <c r="MHB105" s="139"/>
      <c r="MHC105" s="139"/>
      <c r="MHD105" s="139"/>
      <c r="MHE105" s="139"/>
      <c r="MHF105" s="139"/>
      <c r="MHG105" s="139"/>
      <c r="MHH105" s="139"/>
      <c r="MHI105" s="139"/>
      <c r="MHJ105" s="139"/>
      <c r="MHK105" s="139"/>
      <c r="MHL105" s="139"/>
      <c r="MHM105" s="139"/>
      <c r="MHN105" s="139"/>
      <c r="MHO105" s="139"/>
      <c r="MHP105" s="139"/>
      <c r="MHQ105" s="139"/>
      <c r="MHR105" s="139"/>
      <c r="MHS105" s="139"/>
      <c r="MHT105" s="139"/>
      <c r="MHU105" s="139"/>
      <c r="MHV105" s="139"/>
      <c r="MHW105" s="139"/>
      <c r="MHX105" s="139"/>
      <c r="MHY105" s="139"/>
      <c r="MHZ105" s="139"/>
      <c r="MIA105" s="139"/>
      <c r="MIB105" s="139"/>
      <c r="MIC105" s="139"/>
      <c r="MID105" s="139"/>
      <c r="MIE105" s="139"/>
      <c r="MIF105" s="139"/>
      <c r="MIG105" s="139"/>
      <c r="MIH105" s="139"/>
      <c r="MII105" s="139"/>
      <c r="MIJ105" s="139"/>
      <c r="MIK105" s="139"/>
      <c r="MIL105" s="139"/>
      <c r="MIM105" s="139"/>
      <c r="MIN105" s="139"/>
      <c r="MIO105" s="139"/>
      <c r="MIP105" s="139"/>
      <c r="MIQ105" s="139"/>
      <c r="MIR105" s="139"/>
      <c r="MIS105" s="139"/>
      <c r="MIT105" s="139"/>
      <c r="MIU105" s="139"/>
      <c r="MIV105" s="139"/>
      <c r="MIW105" s="139"/>
      <c r="MIX105" s="139"/>
      <c r="MIY105" s="139"/>
      <c r="MIZ105" s="139"/>
      <c r="MJA105" s="139"/>
      <c r="MJB105" s="139"/>
      <c r="MJC105" s="139"/>
      <c r="MJD105" s="139"/>
      <c r="MJE105" s="139"/>
      <c r="MJF105" s="139"/>
      <c r="MJG105" s="139"/>
      <c r="MJH105" s="139"/>
      <c r="MJI105" s="139"/>
      <c r="MJJ105" s="139"/>
      <c r="MJK105" s="139"/>
      <c r="MJL105" s="139"/>
      <c r="MJM105" s="139"/>
      <c r="MJN105" s="139"/>
      <c r="MJO105" s="139"/>
      <c r="MJP105" s="139"/>
      <c r="MJQ105" s="139"/>
      <c r="MJR105" s="139"/>
      <c r="MJS105" s="139"/>
      <c r="MJT105" s="139"/>
      <c r="MJU105" s="139"/>
      <c r="MJV105" s="139"/>
      <c r="MJW105" s="139"/>
      <c r="MJX105" s="139"/>
      <c r="MJY105" s="139"/>
      <c r="MJZ105" s="139"/>
      <c r="MKA105" s="139"/>
      <c r="MKB105" s="139"/>
      <c r="MKC105" s="139"/>
      <c r="MKD105" s="139"/>
      <c r="MKE105" s="139"/>
      <c r="MKF105" s="139"/>
      <c r="MKG105" s="139"/>
      <c r="MKH105" s="139"/>
      <c r="MKI105" s="139"/>
      <c r="MKJ105" s="139"/>
      <c r="MKK105" s="139"/>
      <c r="MKL105" s="139"/>
      <c r="MKM105" s="139"/>
      <c r="MKN105" s="139"/>
      <c r="MKO105" s="139"/>
      <c r="MKP105" s="139"/>
      <c r="MKQ105" s="139"/>
      <c r="MKR105" s="139"/>
      <c r="MKS105" s="139"/>
      <c r="MKT105" s="139"/>
      <c r="MKU105" s="139"/>
      <c r="MKV105" s="139"/>
      <c r="MKW105" s="139"/>
      <c r="MKX105" s="139"/>
      <c r="MKY105" s="139"/>
      <c r="MKZ105" s="139"/>
      <c r="MLA105" s="139"/>
      <c r="MLB105" s="139"/>
      <c r="MLC105" s="139"/>
      <c r="MLD105" s="139"/>
      <c r="MLE105" s="139"/>
      <c r="MLF105" s="139"/>
      <c r="MLG105" s="139"/>
      <c r="MLH105" s="139"/>
      <c r="MLI105" s="139"/>
      <c r="MLJ105" s="139"/>
      <c r="MLK105" s="139"/>
      <c r="MLL105" s="139"/>
      <c r="MLM105" s="139"/>
      <c r="MLN105" s="139"/>
      <c r="MLO105" s="139"/>
      <c r="MLP105" s="139"/>
      <c r="MLQ105" s="139"/>
      <c r="MLR105" s="139"/>
      <c r="MLS105" s="139"/>
      <c r="MLT105" s="139"/>
      <c r="MLU105" s="139"/>
      <c r="MLV105" s="139"/>
      <c r="MLW105" s="139"/>
      <c r="MLX105" s="139"/>
      <c r="MLY105" s="139"/>
      <c r="MLZ105" s="139"/>
      <c r="MMA105" s="139"/>
      <c r="MMB105" s="139"/>
      <c r="MMC105" s="139"/>
      <c r="MMD105" s="139"/>
      <c r="MME105" s="139"/>
      <c r="MMF105" s="139"/>
      <c r="MMG105" s="139"/>
      <c r="MMH105" s="139"/>
      <c r="MMI105" s="139"/>
      <c r="MMJ105" s="139"/>
      <c r="MMK105" s="139"/>
      <c r="MML105" s="139"/>
      <c r="MMM105" s="139"/>
      <c r="MMN105" s="139"/>
      <c r="MMO105" s="139"/>
      <c r="MMP105" s="139"/>
      <c r="MMQ105" s="139"/>
      <c r="MMR105" s="139"/>
      <c r="MMS105" s="139"/>
      <c r="MMT105" s="139"/>
      <c r="MMU105" s="139"/>
      <c r="MMV105" s="139"/>
      <c r="MMW105" s="139"/>
      <c r="MMX105" s="139"/>
      <c r="MMY105" s="139"/>
      <c r="MMZ105" s="139"/>
      <c r="MNA105" s="139"/>
      <c r="MNB105" s="139"/>
      <c r="MNC105" s="139"/>
      <c r="MND105" s="139"/>
      <c r="MNE105" s="139"/>
      <c r="MNF105" s="139"/>
      <c r="MNG105" s="139"/>
      <c r="MNH105" s="139"/>
      <c r="MNI105" s="139"/>
      <c r="MNJ105" s="139"/>
      <c r="MNK105" s="139"/>
      <c r="MNL105" s="139"/>
      <c r="MNM105" s="139"/>
      <c r="MNN105" s="139"/>
      <c r="MNO105" s="139"/>
      <c r="MNP105" s="139"/>
      <c r="MNQ105" s="139"/>
      <c r="MNR105" s="139"/>
      <c r="MNS105" s="139"/>
      <c r="MNT105" s="139"/>
      <c r="MNU105" s="139"/>
      <c r="MNV105" s="139"/>
      <c r="MNW105" s="139"/>
      <c r="MNX105" s="139"/>
      <c r="MNY105" s="139"/>
      <c r="MNZ105" s="139"/>
      <c r="MOA105" s="139"/>
      <c r="MOB105" s="139"/>
      <c r="MOC105" s="139"/>
      <c r="MOD105" s="139"/>
      <c r="MOE105" s="139"/>
      <c r="MOF105" s="139"/>
      <c r="MOG105" s="139"/>
      <c r="MOH105" s="139"/>
      <c r="MOI105" s="139"/>
      <c r="MOJ105" s="139"/>
      <c r="MOK105" s="139"/>
      <c r="MOL105" s="139"/>
      <c r="MOM105" s="139"/>
      <c r="MON105" s="139"/>
      <c r="MOO105" s="139"/>
      <c r="MOP105" s="139"/>
      <c r="MOQ105" s="139"/>
      <c r="MOR105" s="139"/>
      <c r="MOS105" s="139"/>
      <c r="MOT105" s="139"/>
      <c r="MOU105" s="139"/>
      <c r="MOV105" s="139"/>
      <c r="MOW105" s="139"/>
      <c r="MOX105" s="139"/>
      <c r="MOY105" s="139"/>
      <c r="MOZ105" s="139"/>
      <c r="MPA105" s="139"/>
      <c r="MPB105" s="139"/>
      <c r="MPC105" s="139"/>
      <c r="MPD105" s="139"/>
      <c r="MPE105" s="139"/>
      <c r="MPF105" s="139"/>
      <c r="MPG105" s="139"/>
      <c r="MPH105" s="139"/>
      <c r="MPI105" s="139"/>
      <c r="MPJ105" s="139"/>
      <c r="MPK105" s="139"/>
      <c r="MPL105" s="139"/>
      <c r="MPM105" s="139"/>
      <c r="MPN105" s="139"/>
      <c r="MPO105" s="139"/>
      <c r="MPP105" s="139"/>
      <c r="MPQ105" s="139"/>
      <c r="MPR105" s="139"/>
      <c r="MPS105" s="139"/>
      <c r="MPT105" s="139"/>
      <c r="MPU105" s="139"/>
      <c r="MPV105" s="139"/>
      <c r="MPW105" s="139"/>
      <c r="MPX105" s="139"/>
      <c r="MPY105" s="139"/>
      <c r="MPZ105" s="139"/>
      <c r="MQA105" s="139"/>
      <c r="MQB105" s="139"/>
      <c r="MQC105" s="139"/>
      <c r="MQD105" s="139"/>
      <c r="MQE105" s="139"/>
      <c r="MQF105" s="139"/>
      <c r="MQG105" s="139"/>
      <c r="MQH105" s="139"/>
      <c r="MQI105" s="139"/>
      <c r="MQJ105" s="139"/>
      <c r="MQK105" s="139"/>
      <c r="MQL105" s="139"/>
      <c r="MQM105" s="139"/>
      <c r="MQN105" s="139"/>
      <c r="MQO105" s="139"/>
      <c r="MQP105" s="139"/>
      <c r="MQQ105" s="139"/>
      <c r="MQR105" s="139"/>
      <c r="MQS105" s="139"/>
      <c r="MQT105" s="139"/>
      <c r="MQU105" s="139"/>
      <c r="MQV105" s="139"/>
      <c r="MQW105" s="139"/>
      <c r="MQX105" s="139"/>
      <c r="MQY105" s="139"/>
      <c r="MQZ105" s="139"/>
      <c r="MRA105" s="139"/>
      <c r="MRB105" s="139"/>
      <c r="MRC105" s="139"/>
      <c r="MRD105" s="139"/>
      <c r="MRE105" s="139"/>
      <c r="MRF105" s="139"/>
      <c r="MRG105" s="139"/>
      <c r="MRH105" s="139"/>
      <c r="MRI105" s="139"/>
      <c r="MRJ105" s="139"/>
      <c r="MRK105" s="139"/>
      <c r="MRL105" s="139"/>
      <c r="MRM105" s="139"/>
      <c r="MRN105" s="139"/>
      <c r="MRO105" s="139"/>
      <c r="MRP105" s="139"/>
      <c r="MRQ105" s="139"/>
      <c r="MRR105" s="139"/>
      <c r="MRS105" s="139"/>
      <c r="MRT105" s="139"/>
      <c r="MRU105" s="139"/>
      <c r="MRV105" s="139"/>
      <c r="MRW105" s="139"/>
      <c r="MRX105" s="139"/>
      <c r="MRY105" s="139"/>
      <c r="MRZ105" s="139"/>
      <c r="MSA105" s="139"/>
      <c r="MSB105" s="139"/>
      <c r="MSC105" s="139"/>
      <c r="MSD105" s="139"/>
      <c r="MSE105" s="139"/>
      <c r="MSF105" s="139"/>
      <c r="MSG105" s="139"/>
      <c r="MSH105" s="139"/>
      <c r="MSI105" s="139"/>
      <c r="MSJ105" s="139"/>
      <c r="MSK105" s="139"/>
      <c r="MSL105" s="139"/>
      <c r="MSM105" s="139"/>
      <c r="MSN105" s="139"/>
      <c r="MSO105" s="139"/>
      <c r="MSP105" s="139"/>
      <c r="MSQ105" s="139"/>
      <c r="MSR105" s="139"/>
      <c r="MSS105" s="139"/>
      <c r="MST105" s="139"/>
      <c r="MSU105" s="139"/>
      <c r="MSV105" s="139"/>
      <c r="MSW105" s="139"/>
      <c r="MSX105" s="139"/>
      <c r="MSY105" s="139"/>
      <c r="MSZ105" s="139"/>
      <c r="MTA105" s="139"/>
      <c r="MTB105" s="139"/>
      <c r="MTC105" s="139"/>
      <c r="MTD105" s="139"/>
      <c r="MTE105" s="139"/>
      <c r="MTF105" s="139"/>
      <c r="MTG105" s="139"/>
      <c r="MTH105" s="139"/>
      <c r="MTI105" s="139"/>
      <c r="MTJ105" s="139"/>
      <c r="MTK105" s="139"/>
      <c r="MTL105" s="139"/>
      <c r="MTM105" s="139"/>
      <c r="MTN105" s="139"/>
      <c r="MTO105" s="139"/>
      <c r="MTP105" s="139"/>
      <c r="MTQ105" s="139"/>
      <c r="MTR105" s="139"/>
      <c r="MTS105" s="139"/>
      <c r="MTT105" s="139"/>
      <c r="MTU105" s="139"/>
      <c r="MTV105" s="139"/>
      <c r="MTW105" s="139"/>
      <c r="MTX105" s="139"/>
      <c r="MTY105" s="139"/>
      <c r="MTZ105" s="139"/>
      <c r="MUA105" s="139"/>
      <c r="MUB105" s="139"/>
      <c r="MUC105" s="139"/>
      <c r="MUD105" s="139"/>
      <c r="MUE105" s="139"/>
      <c r="MUF105" s="139"/>
      <c r="MUG105" s="139"/>
      <c r="MUH105" s="139"/>
      <c r="MUI105" s="139"/>
      <c r="MUJ105" s="139"/>
      <c r="MUK105" s="139"/>
      <c r="MUL105" s="139"/>
      <c r="MUM105" s="139"/>
      <c r="MUN105" s="139"/>
      <c r="MUO105" s="139"/>
      <c r="MUP105" s="139"/>
      <c r="MUQ105" s="139"/>
      <c r="MUR105" s="139"/>
      <c r="MUS105" s="139"/>
      <c r="MUT105" s="139"/>
      <c r="MUU105" s="139"/>
      <c r="MUV105" s="139"/>
      <c r="MUW105" s="139"/>
      <c r="MUX105" s="139"/>
      <c r="MUY105" s="139"/>
      <c r="MUZ105" s="139"/>
      <c r="MVA105" s="139"/>
      <c r="MVB105" s="139"/>
      <c r="MVC105" s="139"/>
      <c r="MVD105" s="139"/>
      <c r="MVE105" s="139"/>
      <c r="MVF105" s="139"/>
      <c r="MVG105" s="139"/>
      <c r="MVH105" s="139"/>
      <c r="MVI105" s="139"/>
      <c r="MVJ105" s="139"/>
      <c r="MVK105" s="139"/>
      <c r="MVL105" s="139"/>
      <c r="MVM105" s="139"/>
      <c r="MVN105" s="139"/>
      <c r="MVO105" s="139"/>
      <c r="MVP105" s="139"/>
      <c r="MVQ105" s="139"/>
      <c r="MVR105" s="139"/>
      <c r="MVS105" s="139"/>
      <c r="MVT105" s="139"/>
      <c r="MVU105" s="139"/>
      <c r="MVV105" s="139"/>
      <c r="MVW105" s="139"/>
      <c r="MVX105" s="139"/>
      <c r="MVY105" s="139"/>
      <c r="MVZ105" s="139"/>
      <c r="MWA105" s="139"/>
      <c r="MWB105" s="139"/>
      <c r="MWC105" s="139"/>
      <c r="MWD105" s="139"/>
      <c r="MWE105" s="139"/>
      <c r="MWF105" s="139"/>
      <c r="MWG105" s="139"/>
      <c r="MWH105" s="139"/>
      <c r="MWI105" s="139"/>
      <c r="MWJ105" s="139"/>
      <c r="MWK105" s="139"/>
      <c r="MWL105" s="139"/>
      <c r="MWM105" s="139"/>
      <c r="MWN105" s="139"/>
      <c r="MWO105" s="139"/>
      <c r="MWP105" s="139"/>
      <c r="MWQ105" s="139"/>
      <c r="MWR105" s="139"/>
      <c r="MWS105" s="139"/>
      <c r="MWT105" s="139"/>
      <c r="MWU105" s="139"/>
      <c r="MWV105" s="139"/>
      <c r="MWW105" s="139"/>
      <c r="MWX105" s="139"/>
      <c r="MWY105" s="139"/>
      <c r="MWZ105" s="139"/>
      <c r="MXA105" s="139"/>
      <c r="MXB105" s="139"/>
      <c r="MXC105" s="139"/>
      <c r="MXD105" s="139"/>
      <c r="MXE105" s="139"/>
      <c r="MXF105" s="139"/>
      <c r="MXG105" s="139"/>
      <c r="MXH105" s="139"/>
      <c r="MXI105" s="139"/>
      <c r="MXJ105" s="139"/>
      <c r="MXK105" s="139"/>
      <c r="MXL105" s="139"/>
      <c r="MXM105" s="139"/>
      <c r="MXN105" s="139"/>
      <c r="MXO105" s="139"/>
      <c r="MXP105" s="139"/>
      <c r="MXQ105" s="139"/>
      <c r="MXR105" s="139"/>
      <c r="MXS105" s="139"/>
      <c r="MXT105" s="139"/>
      <c r="MXU105" s="139"/>
      <c r="MXV105" s="139"/>
      <c r="MXW105" s="139"/>
      <c r="MXX105" s="139"/>
      <c r="MXY105" s="139"/>
      <c r="MXZ105" s="139"/>
      <c r="MYA105" s="139"/>
      <c r="MYB105" s="139"/>
      <c r="MYC105" s="139"/>
      <c r="MYD105" s="139"/>
      <c r="MYE105" s="139"/>
      <c r="MYF105" s="139"/>
      <c r="MYG105" s="139"/>
      <c r="MYH105" s="139"/>
      <c r="MYI105" s="139"/>
      <c r="MYJ105" s="139"/>
      <c r="MYK105" s="139"/>
      <c r="MYL105" s="139"/>
      <c r="MYM105" s="139"/>
      <c r="MYN105" s="139"/>
      <c r="MYO105" s="139"/>
      <c r="MYP105" s="139"/>
      <c r="MYQ105" s="139"/>
      <c r="MYR105" s="139"/>
      <c r="MYS105" s="139"/>
      <c r="MYT105" s="139"/>
      <c r="MYU105" s="139"/>
      <c r="MYV105" s="139"/>
      <c r="MYW105" s="139"/>
      <c r="MYX105" s="139"/>
      <c r="MYY105" s="139"/>
      <c r="MYZ105" s="139"/>
      <c r="MZA105" s="139"/>
      <c r="MZB105" s="139"/>
      <c r="MZC105" s="139"/>
      <c r="MZD105" s="139"/>
      <c r="MZE105" s="139"/>
      <c r="MZF105" s="139"/>
      <c r="MZG105" s="139"/>
      <c r="MZH105" s="139"/>
      <c r="MZI105" s="139"/>
      <c r="MZJ105" s="139"/>
      <c r="MZK105" s="139"/>
      <c r="MZL105" s="139"/>
      <c r="MZM105" s="139"/>
      <c r="MZN105" s="139"/>
      <c r="MZO105" s="139"/>
      <c r="MZP105" s="139"/>
      <c r="MZQ105" s="139"/>
      <c r="MZR105" s="139"/>
      <c r="MZS105" s="139"/>
      <c r="MZT105" s="139"/>
      <c r="MZU105" s="139"/>
      <c r="MZV105" s="139"/>
      <c r="MZW105" s="139"/>
      <c r="MZX105" s="139"/>
      <c r="MZY105" s="139"/>
      <c r="MZZ105" s="139"/>
      <c r="NAA105" s="139"/>
      <c r="NAB105" s="139"/>
      <c r="NAC105" s="139"/>
      <c r="NAD105" s="139"/>
      <c r="NAE105" s="139"/>
      <c r="NAF105" s="139"/>
      <c r="NAG105" s="139"/>
      <c r="NAH105" s="139"/>
      <c r="NAI105" s="139"/>
      <c r="NAJ105" s="139"/>
      <c r="NAK105" s="139"/>
      <c r="NAL105" s="139"/>
      <c r="NAM105" s="139"/>
      <c r="NAN105" s="139"/>
      <c r="NAO105" s="139"/>
      <c r="NAP105" s="139"/>
      <c r="NAQ105" s="139"/>
      <c r="NAR105" s="139"/>
      <c r="NAS105" s="139"/>
      <c r="NAT105" s="139"/>
      <c r="NAU105" s="139"/>
      <c r="NAV105" s="139"/>
      <c r="NAW105" s="139"/>
      <c r="NAX105" s="139"/>
      <c r="NAY105" s="139"/>
      <c r="NAZ105" s="139"/>
      <c r="NBA105" s="139"/>
      <c r="NBB105" s="139"/>
      <c r="NBC105" s="139"/>
      <c r="NBD105" s="139"/>
      <c r="NBE105" s="139"/>
      <c r="NBF105" s="139"/>
      <c r="NBG105" s="139"/>
      <c r="NBH105" s="139"/>
      <c r="NBI105" s="139"/>
      <c r="NBJ105" s="139"/>
      <c r="NBK105" s="139"/>
      <c r="NBL105" s="139"/>
      <c r="NBM105" s="139"/>
      <c r="NBN105" s="139"/>
      <c r="NBO105" s="139"/>
      <c r="NBP105" s="139"/>
      <c r="NBQ105" s="139"/>
      <c r="NBR105" s="139"/>
      <c r="NBS105" s="139"/>
      <c r="NBT105" s="139"/>
      <c r="NBU105" s="139"/>
      <c r="NBV105" s="139"/>
      <c r="NBW105" s="139"/>
      <c r="NBX105" s="139"/>
      <c r="NBY105" s="139"/>
      <c r="NBZ105" s="139"/>
      <c r="NCA105" s="139"/>
      <c r="NCB105" s="139"/>
      <c r="NCC105" s="139"/>
      <c r="NCD105" s="139"/>
      <c r="NCE105" s="139"/>
      <c r="NCF105" s="139"/>
      <c r="NCG105" s="139"/>
      <c r="NCH105" s="139"/>
      <c r="NCI105" s="139"/>
      <c r="NCJ105" s="139"/>
      <c r="NCK105" s="139"/>
      <c r="NCL105" s="139"/>
      <c r="NCM105" s="139"/>
      <c r="NCN105" s="139"/>
      <c r="NCO105" s="139"/>
      <c r="NCP105" s="139"/>
      <c r="NCQ105" s="139"/>
      <c r="NCR105" s="139"/>
      <c r="NCS105" s="139"/>
      <c r="NCT105" s="139"/>
      <c r="NCU105" s="139"/>
      <c r="NCV105" s="139"/>
      <c r="NCW105" s="139"/>
      <c r="NCX105" s="139"/>
      <c r="NCY105" s="139"/>
      <c r="NCZ105" s="139"/>
      <c r="NDA105" s="139"/>
      <c r="NDB105" s="139"/>
      <c r="NDC105" s="139"/>
      <c r="NDD105" s="139"/>
      <c r="NDE105" s="139"/>
      <c r="NDF105" s="139"/>
      <c r="NDG105" s="139"/>
      <c r="NDH105" s="139"/>
      <c r="NDI105" s="139"/>
      <c r="NDJ105" s="139"/>
      <c r="NDK105" s="139"/>
      <c r="NDL105" s="139"/>
      <c r="NDM105" s="139"/>
      <c r="NDN105" s="139"/>
      <c r="NDO105" s="139"/>
      <c r="NDP105" s="139"/>
      <c r="NDQ105" s="139"/>
      <c r="NDR105" s="139"/>
      <c r="NDS105" s="139"/>
      <c r="NDT105" s="139"/>
      <c r="NDU105" s="139"/>
      <c r="NDV105" s="139"/>
      <c r="NDW105" s="139"/>
      <c r="NDX105" s="139"/>
      <c r="NDY105" s="139"/>
      <c r="NDZ105" s="139"/>
      <c r="NEA105" s="139"/>
      <c r="NEB105" s="139"/>
      <c r="NEC105" s="139"/>
      <c r="NED105" s="139"/>
      <c r="NEE105" s="139"/>
      <c r="NEF105" s="139"/>
      <c r="NEG105" s="139"/>
      <c r="NEH105" s="139"/>
      <c r="NEI105" s="139"/>
      <c r="NEJ105" s="139"/>
      <c r="NEK105" s="139"/>
      <c r="NEL105" s="139"/>
      <c r="NEM105" s="139"/>
      <c r="NEN105" s="139"/>
      <c r="NEO105" s="139"/>
      <c r="NEP105" s="139"/>
      <c r="NEQ105" s="139"/>
      <c r="NER105" s="139"/>
      <c r="NES105" s="139"/>
      <c r="NET105" s="139"/>
      <c r="NEU105" s="139"/>
      <c r="NEV105" s="139"/>
      <c r="NEW105" s="139"/>
      <c r="NEX105" s="139"/>
      <c r="NEY105" s="139"/>
      <c r="NEZ105" s="139"/>
      <c r="NFA105" s="139"/>
      <c r="NFB105" s="139"/>
      <c r="NFC105" s="139"/>
      <c r="NFD105" s="139"/>
      <c r="NFE105" s="139"/>
      <c r="NFF105" s="139"/>
      <c r="NFG105" s="139"/>
      <c r="NFH105" s="139"/>
      <c r="NFI105" s="139"/>
      <c r="NFJ105" s="139"/>
      <c r="NFK105" s="139"/>
      <c r="NFL105" s="139"/>
      <c r="NFM105" s="139"/>
      <c r="NFN105" s="139"/>
      <c r="NFO105" s="139"/>
      <c r="NFP105" s="139"/>
      <c r="NFQ105" s="139"/>
      <c r="NFR105" s="139"/>
      <c r="NFS105" s="139"/>
      <c r="NFT105" s="139"/>
      <c r="NFU105" s="139"/>
      <c r="NFV105" s="139"/>
      <c r="NFW105" s="139"/>
      <c r="NFX105" s="139"/>
      <c r="NFY105" s="139"/>
      <c r="NFZ105" s="139"/>
      <c r="NGA105" s="139"/>
      <c r="NGB105" s="139"/>
      <c r="NGC105" s="139"/>
      <c r="NGD105" s="139"/>
      <c r="NGE105" s="139"/>
      <c r="NGF105" s="139"/>
      <c r="NGG105" s="139"/>
      <c r="NGH105" s="139"/>
      <c r="NGI105" s="139"/>
      <c r="NGJ105" s="139"/>
      <c r="NGK105" s="139"/>
      <c r="NGL105" s="139"/>
      <c r="NGM105" s="139"/>
      <c r="NGN105" s="139"/>
      <c r="NGO105" s="139"/>
      <c r="NGP105" s="139"/>
      <c r="NGQ105" s="139"/>
      <c r="NGR105" s="139"/>
      <c r="NGS105" s="139"/>
      <c r="NGT105" s="139"/>
      <c r="NGU105" s="139"/>
      <c r="NGV105" s="139"/>
      <c r="NGW105" s="139"/>
      <c r="NGX105" s="139"/>
      <c r="NGY105" s="139"/>
      <c r="NGZ105" s="139"/>
      <c r="NHA105" s="139"/>
      <c r="NHB105" s="139"/>
      <c r="NHC105" s="139"/>
      <c r="NHD105" s="139"/>
      <c r="NHE105" s="139"/>
      <c r="NHF105" s="139"/>
      <c r="NHG105" s="139"/>
      <c r="NHH105" s="139"/>
      <c r="NHI105" s="139"/>
      <c r="NHJ105" s="139"/>
      <c r="NHK105" s="139"/>
      <c r="NHL105" s="139"/>
      <c r="NHM105" s="139"/>
      <c r="NHN105" s="139"/>
      <c r="NHO105" s="139"/>
      <c r="NHP105" s="139"/>
      <c r="NHQ105" s="139"/>
      <c r="NHR105" s="139"/>
      <c r="NHS105" s="139"/>
      <c r="NHT105" s="139"/>
      <c r="NHU105" s="139"/>
      <c r="NHV105" s="139"/>
      <c r="NHW105" s="139"/>
      <c r="NHX105" s="139"/>
      <c r="NHY105" s="139"/>
      <c r="NHZ105" s="139"/>
      <c r="NIA105" s="139"/>
      <c r="NIB105" s="139"/>
      <c r="NIC105" s="139"/>
      <c r="NID105" s="139"/>
      <c r="NIE105" s="139"/>
      <c r="NIF105" s="139"/>
      <c r="NIG105" s="139"/>
      <c r="NIH105" s="139"/>
      <c r="NII105" s="139"/>
      <c r="NIJ105" s="139"/>
      <c r="NIK105" s="139"/>
      <c r="NIL105" s="139"/>
      <c r="NIM105" s="139"/>
      <c r="NIN105" s="139"/>
      <c r="NIO105" s="139"/>
      <c r="NIP105" s="139"/>
      <c r="NIQ105" s="139"/>
      <c r="NIR105" s="139"/>
      <c r="NIS105" s="139"/>
      <c r="NIT105" s="139"/>
      <c r="NIU105" s="139"/>
      <c r="NIV105" s="139"/>
      <c r="NIW105" s="139"/>
      <c r="NIX105" s="139"/>
      <c r="NIY105" s="139"/>
      <c r="NIZ105" s="139"/>
      <c r="NJA105" s="139"/>
      <c r="NJB105" s="139"/>
      <c r="NJC105" s="139"/>
      <c r="NJD105" s="139"/>
      <c r="NJE105" s="139"/>
      <c r="NJF105" s="139"/>
      <c r="NJG105" s="139"/>
      <c r="NJH105" s="139"/>
      <c r="NJI105" s="139"/>
      <c r="NJJ105" s="139"/>
      <c r="NJK105" s="139"/>
      <c r="NJL105" s="139"/>
      <c r="NJM105" s="139"/>
      <c r="NJN105" s="139"/>
      <c r="NJO105" s="139"/>
      <c r="NJP105" s="139"/>
      <c r="NJQ105" s="139"/>
      <c r="NJR105" s="139"/>
      <c r="NJS105" s="139"/>
      <c r="NJT105" s="139"/>
      <c r="NJU105" s="139"/>
      <c r="NJV105" s="139"/>
      <c r="NJW105" s="139"/>
      <c r="NJX105" s="139"/>
      <c r="NJY105" s="139"/>
      <c r="NJZ105" s="139"/>
      <c r="NKA105" s="139"/>
      <c r="NKB105" s="139"/>
      <c r="NKC105" s="139"/>
      <c r="NKD105" s="139"/>
      <c r="NKE105" s="139"/>
      <c r="NKF105" s="139"/>
      <c r="NKG105" s="139"/>
      <c r="NKH105" s="139"/>
      <c r="NKI105" s="139"/>
      <c r="NKJ105" s="139"/>
      <c r="NKK105" s="139"/>
      <c r="NKL105" s="139"/>
      <c r="NKM105" s="139"/>
      <c r="NKN105" s="139"/>
      <c r="NKO105" s="139"/>
      <c r="NKP105" s="139"/>
      <c r="NKQ105" s="139"/>
      <c r="NKR105" s="139"/>
      <c r="NKS105" s="139"/>
      <c r="NKT105" s="139"/>
      <c r="NKU105" s="139"/>
      <c r="NKV105" s="139"/>
      <c r="NKW105" s="139"/>
      <c r="NKX105" s="139"/>
      <c r="NKY105" s="139"/>
      <c r="NKZ105" s="139"/>
      <c r="NLA105" s="139"/>
      <c r="NLB105" s="139"/>
      <c r="NLC105" s="139"/>
      <c r="NLD105" s="139"/>
      <c r="NLE105" s="139"/>
      <c r="NLF105" s="139"/>
      <c r="NLG105" s="139"/>
      <c r="NLH105" s="139"/>
      <c r="NLI105" s="139"/>
      <c r="NLJ105" s="139"/>
      <c r="NLK105" s="139"/>
      <c r="NLL105" s="139"/>
      <c r="NLM105" s="139"/>
      <c r="NLN105" s="139"/>
      <c r="NLO105" s="139"/>
      <c r="NLP105" s="139"/>
      <c r="NLQ105" s="139"/>
      <c r="NLR105" s="139"/>
      <c r="NLS105" s="139"/>
      <c r="NLT105" s="139"/>
      <c r="NLU105" s="139"/>
      <c r="NLV105" s="139"/>
      <c r="NLW105" s="139"/>
      <c r="NLX105" s="139"/>
      <c r="NLY105" s="139"/>
      <c r="NLZ105" s="139"/>
      <c r="NMA105" s="139"/>
      <c r="NMB105" s="139"/>
      <c r="NMC105" s="139"/>
      <c r="NMD105" s="139"/>
      <c r="NME105" s="139"/>
      <c r="NMF105" s="139"/>
      <c r="NMG105" s="139"/>
      <c r="NMH105" s="139"/>
      <c r="NMI105" s="139"/>
      <c r="NMJ105" s="139"/>
      <c r="NMK105" s="139"/>
      <c r="NML105" s="139"/>
      <c r="NMM105" s="139"/>
      <c r="NMN105" s="139"/>
      <c r="NMO105" s="139"/>
      <c r="NMP105" s="139"/>
      <c r="NMQ105" s="139"/>
      <c r="NMR105" s="139"/>
      <c r="NMS105" s="139"/>
      <c r="NMT105" s="139"/>
      <c r="NMU105" s="139"/>
      <c r="NMV105" s="139"/>
      <c r="NMW105" s="139"/>
      <c r="NMX105" s="139"/>
      <c r="NMY105" s="139"/>
      <c r="NMZ105" s="139"/>
      <c r="NNA105" s="139"/>
      <c r="NNB105" s="139"/>
      <c r="NNC105" s="139"/>
      <c r="NND105" s="139"/>
      <c r="NNE105" s="139"/>
      <c r="NNF105" s="139"/>
      <c r="NNG105" s="139"/>
      <c r="NNH105" s="139"/>
      <c r="NNI105" s="139"/>
      <c r="NNJ105" s="139"/>
      <c r="NNK105" s="139"/>
      <c r="NNL105" s="139"/>
      <c r="NNM105" s="139"/>
      <c r="NNN105" s="139"/>
      <c r="NNO105" s="139"/>
      <c r="NNP105" s="139"/>
      <c r="NNQ105" s="139"/>
      <c r="NNR105" s="139"/>
      <c r="NNS105" s="139"/>
      <c r="NNT105" s="139"/>
      <c r="NNU105" s="139"/>
      <c r="NNV105" s="139"/>
      <c r="NNW105" s="139"/>
      <c r="NNX105" s="139"/>
      <c r="NNY105" s="139"/>
      <c r="NNZ105" s="139"/>
      <c r="NOA105" s="139"/>
      <c r="NOB105" s="139"/>
      <c r="NOC105" s="139"/>
      <c r="NOD105" s="139"/>
      <c r="NOE105" s="139"/>
      <c r="NOF105" s="139"/>
      <c r="NOG105" s="139"/>
      <c r="NOH105" s="139"/>
      <c r="NOI105" s="139"/>
      <c r="NOJ105" s="139"/>
      <c r="NOK105" s="139"/>
      <c r="NOL105" s="139"/>
      <c r="NOM105" s="139"/>
      <c r="NON105" s="139"/>
      <c r="NOO105" s="139"/>
      <c r="NOP105" s="139"/>
      <c r="NOQ105" s="139"/>
      <c r="NOR105" s="139"/>
      <c r="NOS105" s="139"/>
      <c r="NOT105" s="139"/>
      <c r="NOU105" s="139"/>
      <c r="NOV105" s="139"/>
      <c r="NOW105" s="139"/>
      <c r="NOX105" s="139"/>
      <c r="NOY105" s="139"/>
      <c r="NOZ105" s="139"/>
      <c r="NPA105" s="139"/>
      <c r="NPB105" s="139"/>
      <c r="NPC105" s="139"/>
      <c r="NPD105" s="139"/>
      <c r="NPE105" s="139"/>
      <c r="NPF105" s="139"/>
      <c r="NPG105" s="139"/>
      <c r="NPH105" s="139"/>
      <c r="NPI105" s="139"/>
      <c r="NPJ105" s="139"/>
      <c r="NPK105" s="139"/>
      <c r="NPL105" s="139"/>
      <c r="NPM105" s="139"/>
      <c r="NPN105" s="139"/>
      <c r="NPO105" s="139"/>
      <c r="NPP105" s="139"/>
      <c r="NPQ105" s="139"/>
      <c r="NPR105" s="139"/>
      <c r="NPS105" s="139"/>
      <c r="NPT105" s="139"/>
      <c r="NPU105" s="139"/>
      <c r="NPV105" s="139"/>
      <c r="NPW105" s="139"/>
      <c r="NPX105" s="139"/>
      <c r="NPY105" s="139"/>
      <c r="NPZ105" s="139"/>
      <c r="NQA105" s="139"/>
      <c r="NQB105" s="139"/>
      <c r="NQC105" s="139"/>
      <c r="NQD105" s="139"/>
      <c r="NQE105" s="139"/>
      <c r="NQF105" s="139"/>
      <c r="NQG105" s="139"/>
      <c r="NQH105" s="139"/>
      <c r="NQI105" s="139"/>
      <c r="NQJ105" s="139"/>
      <c r="NQK105" s="139"/>
      <c r="NQL105" s="139"/>
      <c r="NQM105" s="139"/>
      <c r="NQN105" s="139"/>
      <c r="NQO105" s="139"/>
      <c r="NQP105" s="139"/>
      <c r="NQQ105" s="139"/>
      <c r="NQR105" s="139"/>
      <c r="NQS105" s="139"/>
      <c r="NQT105" s="139"/>
      <c r="NQU105" s="139"/>
      <c r="NQV105" s="139"/>
      <c r="NQW105" s="139"/>
      <c r="NQX105" s="139"/>
      <c r="NQY105" s="139"/>
      <c r="NQZ105" s="139"/>
      <c r="NRA105" s="139"/>
      <c r="NRB105" s="139"/>
      <c r="NRC105" s="139"/>
      <c r="NRD105" s="139"/>
      <c r="NRE105" s="139"/>
      <c r="NRF105" s="139"/>
      <c r="NRG105" s="139"/>
      <c r="NRH105" s="139"/>
      <c r="NRI105" s="139"/>
      <c r="NRJ105" s="139"/>
      <c r="NRK105" s="139"/>
      <c r="NRL105" s="139"/>
      <c r="NRM105" s="139"/>
      <c r="NRN105" s="139"/>
      <c r="NRO105" s="139"/>
      <c r="NRP105" s="139"/>
      <c r="NRQ105" s="139"/>
      <c r="NRR105" s="139"/>
      <c r="NRS105" s="139"/>
      <c r="NRT105" s="139"/>
      <c r="NRU105" s="139"/>
      <c r="NRV105" s="139"/>
      <c r="NRW105" s="139"/>
      <c r="NRX105" s="139"/>
      <c r="NRY105" s="139"/>
      <c r="NRZ105" s="139"/>
      <c r="NSA105" s="139"/>
      <c r="NSB105" s="139"/>
      <c r="NSC105" s="139"/>
      <c r="NSD105" s="139"/>
      <c r="NSE105" s="139"/>
      <c r="NSF105" s="139"/>
      <c r="NSG105" s="139"/>
      <c r="NSH105" s="139"/>
      <c r="NSI105" s="139"/>
      <c r="NSJ105" s="139"/>
      <c r="NSK105" s="139"/>
      <c r="NSL105" s="139"/>
      <c r="NSM105" s="139"/>
      <c r="NSN105" s="139"/>
      <c r="NSO105" s="139"/>
      <c r="NSP105" s="139"/>
      <c r="NSQ105" s="139"/>
      <c r="NSR105" s="139"/>
      <c r="NSS105" s="139"/>
      <c r="NST105" s="139"/>
      <c r="NSU105" s="139"/>
      <c r="NSV105" s="139"/>
      <c r="NSW105" s="139"/>
      <c r="NSX105" s="139"/>
      <c r="NSY105" s="139"/>
      <c r="NSZ105" s="139"/>
      <c r="NTA105" s="139"/>
      <c r="NTB105" s="139"/>
      <c r="NTC105" s="139"/>
      <c r="NTD105" s="139"/>
      <c r="NTE105" s="139"/>
      <c r="NTF105" s="139"/>
      <c r="NTG105" s="139"/>
      <c r="NTH105" s="139"/>
      <c r="NTI105" s="139"/>
      <c r="NTJ105" s="139"/>
      <c r="NTK105" s="139"/>
      <c r="NTL105" s="139"/>
      <c r="NTM105" s="139"/>
      <c r="NTN105" s="139"/>
      <c r="NTO105" s="139"/>
      <c r="NTP105" s="139"/>
      <c r="NTQ105" s="139"/>
      <c r="NTR105" s="139"/>
      <c r="NTS105" s="139"/>
      <c r="NTT105" s="139"/>
      <c r="NTU105" s="139"/>
      <c r="NTV105" s="139"/>
      <c r="NTW105" s="139"/>
      <c r="NTX105" s="139"/>
      <c r="NTY105" s="139"/>
      <c r="NTZ105" s="139"/>
      <c r="NUA105" s="139"/>
      <c r="NUB105" s="139"/>
      <c r="NUC105" s="139"/>
      <c r="NUD105" s="139"/>
      <c r="NUE105" s="139"/>
      <c r="NUF105" s="139"/>
      <c r="NUG105" s="139"/>
      <c r="NUH105" s="139"/>
      <c r="NUI105" s="139"/>
      <c r="NUJ105" s="139"/>
      <c r="NUK105" s="139"/>
      <c r="NUL105" s="139"/>
      <c r="NUM105" s="139"/>
      <c r="NUN105" s="139"/>
      <c r="NUO105" s="139"/>
      <c r="NUP105" s="139"/>
      <c r="NUQ105" s="139"/>
      <c r="NUR105" s="139"/>
      <c r="NUS105" s="139"/>
      <c r="NUT105" s="139"/>
      <c r="NUU105" s="139"/>
      <c r="NUV105" s="139"/>
      <c r="NUW105" s="139"/>
      <c r="NUX105" s="139"/>
      <c r="NUY105" s="139"/>
      <c r="NUZ105" s="139"/>
      <c r="NVA105" s="139"/>
      <c r="NVB105" s="139"/>
      <c r="NVC105" s="139"/>
      <c r="NVD105" s="139"/>
      <c r="NVE105" s="139"/>
      <c r="NVF105" s="139"/>
      <c r="NVG105" s="139"/>
      <c r="NVH105" s="139"/>
      <c r="NVI105" s="139"/>
      <c r="NVJ105" s="139"/>
      <c r="NVK105" s="139"/>
      <c r="NVL105" s="139"/>
      <c r="NVM105" s="139"/>
      <c r="NVN105" s="139"/>
      <c r="NVO105" s="139"/>
      <c r="NVP105" s="139"/>
      <c r="NVQ105" s="139"/>
      <c r="NVR105" s="139"/>
      <c r="NVS105" s="139"/>
      <c r="NVT105" s="139"/>
      <c r="NVU105" s="139"/>
      <c r="NVV105" s="139"/>
      <c r="NVW105" s="139"/>
      <c r="NVX105" s="139"/>
      <c r="NVY105" s="139"/>
      <c r="NVZ105" s="139"/>
      <c r="NWA105" s="139"/>
      <c r="NWB105" s="139"/>
      <c r="NWC105" s="139"/>
      <c r="NWD105" s="139"/>
      <c r="NWE105" s="139"/>
      <c r="NWF105" s="139"/>
      <c r="NWG105" s="139"/>
      <c r="NWH105" s="139"/>
      <c r="NWI105" s="139"/>
      <c r="NWJ105" s="139"/>
      <c r="NWK105" s="139"/>
      <c r="NWL105" s="139"/>
      <c r="NWM105" s="139"/>
      <c r="NWN105" s="139"/>
      <c r="NWO105" s="139"/>
      <c r="NWP105" s="139"/>
      <c r="NWQ105" s="139"/>
      <c r="NWR105" s="139"/>
      <c r="NWS105" s="139"/>
      <c r="NWT105" s="139"/>
      <c r="NWU105" s="139"/>
      <c r="NWV105" s="139"/>
      <c r="NWW105" s="139"/>
      <c r="NWX105" s="139"/>
      <c r="NWY105" s="139"/>
      <c r="NWZ105" s="139"/>
      <c r="NXA105" s="139"/>
      <c r="NXB105" s="139"/>
      <c r="NXC105" s="139"/>
      <c r="NXD105" s="139"/>
      <c r="NXE105" s="139"/>
      <c r="NXF105" s="139"/>
      <c r="NXG105" s="139"/>
      <c r="NXH105" s="139"/>
      <c r="NXI105" s="139"/>
      <c r="NXJ105" s="139"/>
      <c r="NXK105" s="139"/>
      <c r="NXL105" s="139"/>
      <c r="NXM105" s="139"/>
      <c r="NXN105" s="139"/>
      <c r="NXO105" s="139"/>
      <c r="NXP105" s="139"/>
      <c r="NXQ105" s="139"/>
      <c r="NXR105" s="139"/>
      <c r="NXS105" s="139"/>
      <c r="NXT105" s="139"/>
      <c r="NXU105" s="139"/>
      <c r="NXV105" s="139"/>
      <c r="NXW105" s="139"/>
      <c r="NXX105" s="139"/>
      <c r="NXY105" s="139"/>
      <c r="NXZ105" s="139"/>
      <c r="NYA105" s="139"/>
      <c r="NYB105" s="139"/>
      <c r="NYC105" s="139"/>
      <c r="NYD105" s="139"/>
      <c r="NYE105" s="139"/>
      <c r="NYF105" s="139"/>
      <c r="NYG105" s="139"/>
      <c r="NYH105" s="139"/>
      <c r="NYI105" s="139"/>
      <c r="NYJ105" s="139"/>
      <c r="NYK105" s="139"/>
      <c r="NYL105" s="139"/>
      <c r="NYM105" s="139"/>
      <c r="NYN105" s="139"/>
      <c r="NYO105" s="139"/>
      <c r="NYP105" s="139"/>
      <c r="NYQ105" s="139"/>
      <c r="NYR105" s="139"/>
      <c r="NYS105" s="139"/>
      <c r="NYT105" s="139"/>
      <c r="NYU105" s="139"/>
      <c r="NYV105" s="139"/>
      <c r="NYW105" s="139"/>
      <c r="NYX105" s="139"/>
      <c r="NYY105" s="139"/>
      <c r="NYZ105" s="139"/>
      <c r="NZA105" s="139"/>
      <c r="NZB105" s="139"/>
      <c r="NZC105" s="139"/>
      <c r="NZD105" s="139"/>
      <c r="NZE105" s="139"/>
      <c r="NZF105" s="139"/>
      <c r="NZG105" s="139"/>
      <c r="NZH105" s="139"/>
      <c r="NZI105" s="139"/>
      <c r="NZJ105" s="139"/>
      <c r="NZK105" s="139"/>
      <c r="NZL105" s="139"/>
      <c r="NZM105" s="139"/>
      <c r="NZN105" s="139"/>
      <c r="NZO105" s="139"/>
      <c r="NZP105" s="139"/>
      <c r="NZQ105" s="139"/>
      <c r="NZR105" s="139"/>
      <c r="NZS105" s="139"/>
      <c r="NZT105" s="139"/>
      <c r="NZU105" s="139"/>
      <c r="NZV105" s="139"/>
      <c r="NZW105" s="139"/>
      <c r="NZX105" s="139"/>
      <c r="NZY105" s="139"/>
      <c r="NZZ105" s="139"/>
      <c r="OAA105" s="139"/>
      <c r="OAB105" s="139"/>
      <c r="OAC105" s="139"/>
      <c r="OAD105" s="139"/>
      <c r="OAE105" s="139"/>
      <c r="OAF105" s="139"/>
      <c r="OAG105" s="139"/>
      <c r="OAH105" s="139"/>
      <c r="OAI105" s="139"/>
      <c r="OAJ105" s="139"/>
      <c r="OAK105" s="139"/>
      <c r="OAL105" s="139"/>
      <c r="OAM105" s="139"/>
      <c r="OAN105" s="139"/>
      <c r="OAO105" s="139"/>
      <c r="OAP105" s="139"/>
      <c r="OAQ105" s="139"/>
      <c r="OAR105" s="139"/>
      <c r="OAS105" s="139"/>
      <c r="OAT105" s="139"/>
      <c r="OAU105" s="139"/>
      <c r="OAV105" s="139"/>
      <c r="OAW105" s="139"/>
      <c r="OAX105" s="139"/>
      <c r="OAY105" s="139"/>
      <c r="OAZ105" s="139"/>
      <c r="OBA105" s="139"/>
      <c r="OBB105" s="139"/>
      <c r="OBC105" s="139"/>
      <c r="OBD105" s="139"/>
      <c r="OBE105" s="139"/>
      <c r="OBF105" s="139"/>
      <c r="OBG105" s="139"/>
      <c r="OBH105" s="139"/>
      <c r="OBI105" s="139"/>
      <c r="OBJ105" s="139"/>
      <c r="OBK105" s="139"/>
      <c r="OBL105" s="139"/>
      <c r="OBM105" s="139"/>
      <c r="OBN105" s="139"/>
      <c r="OBO105" s="139"/>
      <c r="OBP105" s="139"/>
      <c r="OBQ105" s="139"/>
      <c r="OBR105" s="139"/>
      <c r="OBS105" s="139"/>
      <c r="OBT105" s="139"/>
      <c r="OBU105" s="139"/>
      <c r="OBV105" s="139"/>
      <c r="OBW105" s="139"/>
      <c r="OBX105" s="139"/>
      <c r="OBY105" s="139"/>
      <c r="OBZ105" s="139"/>
      <c r="OCA105" s="139"/>
      <c r="OCB105" s="139"/>
      <c r="OCC105" s="139"/>
      <c r="OCD105" s="139"/>
      <c r="OCE105" s="139"/>
      <c r="OCF105" s="139"/>
      <c r="OCG105" s="139"/>
      <c r="OCH105" s="139"/>
      <c r="OCI105" s="139"/>
      <c r="OCJ105" s="139"/>
      <c r="OCK105" s="139"/>
      <c r="OCL105" s="139"/>
      <c r="OCM105" s="139"/>
      <c r="OCN105" s="139"/>
      <c r="OCO105" s="139"/>
      <c r="OCP105" s="139"/>
      <c r="OCQ105" s="139"/>
      <c r="OCR105" s="139"/>
      <c r="OCS105" s="139"/>
      <c r="OCT105" s="139"/>
      <c r="OCU105" s="139"/>
      <c r="OCV105" s="139"/>
      <c r="OCW105" s="139"/>
      <c r="OCX105" s="139"/>
      <c r="OCY105" s="139"/>
      <c r="OCZ105" s="139"/>
      <c r="ODA105" s="139"/>
      <c r="ODB105" s="139"/>
      <c r="ODC105" s="139"/>
      <c r="ODD105" s="139"/>
      <c r="ODE105" s="139"/>
      <c r="ODF105" s="139"/>
      <c r="ODG105" s="139"/>
      <c r="ODH105" s="139"/>
      <c r="ODI105" s="139"/>
      <c r="ODJ105" s="139"/>
      <c r="ODK105" s="139"/>
      <c r="ODL105" s="139"/>
      <c r="ODM105" s="139"/>
      <c r="ODN105" s="139"/>
      <c r="ODO105" s="139"/>
      <c r="ODP105" s="139"/>
      <c r="ODQ105" s="139"/>
      <c r="ODR105" s="139"/>
      <c r="ODS105" s="139"/>
      <c r="ODT105" s="139"/>
      <c r="ODU105" s="139"/>
      <c r="ODV105" s="139"/>
      <c r="ODW105" s="139"/>
      <c r="ODX105" s="139"/>
      <c r="ODY105" s="139"/>
      <c r="ODZ105" s="139"/>
      <c r="OEA105" s="139"/>
      <c r="OEB105" s="139"/>
      <c r="OEC105" s="139"/>
      <c r="OED105" s="139"/>
      <c r="OEE105" s="139"/>
      <c r="OEF105" s="139"/>
      <c r="OEG105" s="139"/>
      <c r="OEH105" s="139"/>
      <c r="OEI105" s="139"/>
      <c r="OEJ105" s="139"/>
      <c r="OEK105" s="139"/>
      <c r="OEL105" s="139"/>
      <c r="OEM105" s="139"/>
      <c r="OEN105" s="139"/>
      <c r="OEO105" s="139"/>
      <c r="OEP105" s="139"/>
      <c r="OEQ105" s="139"/>
      <c r="OER105" s="139"/>
      <c r="OES105" s="139"/>
      <c r="OET105" s="139"/>
      <c r="OEU105" s="139"/>
      <c r="OEV105" s="139"/>
      <c r="OEW105" s="139"/>
      <c r="OEX105" s="139"/>
      <c r="OEY105" s="139"/>
      <c r="OEZ105" s="139"/>
      <c r="OFA105" s="139"/>
      <c r="OFB105" s="139"/>
      <c r="OFC105" s="139"/>
      <c r="OFD105" s="139"/>
      <c r="OFE105" s="139"/>
      <c r="OFF105" s="139"/>
      <c r="OFG105" s="139"/>
      <c r="OFH105" s="139"/>
      <c r="OFI105" s="139"/>
      <c r="OFJ105" s="139"/>
      <c r="OFK105" s="139"/>
      <c r="OFL105" s="139"/>
      <c r="OFM105" s="139"/>
      <c r="OFN105" s="139"/>
      <c r="OFO105" s="139"/>
      <c r="OFP105" s="139"/>
      <c r="OFQ105" s="139"/>
      <c r="OFR105" s="139"/>
      <c r="OFS105" s="139"/>
      <c r="OFT105" s="139"/>
      <c r="OFU105" s="139"/>
      <c r="OFV105" s="139"/>
      <c r="OFW105" s="139"/>
      <c r="OFX105" s="139"/>
      <c r="OFY105" s="139"/>
      <c r="OFZ105" s="139"/>
      <c r="OGA105" s="139"/>
      <c r="OGB105" s="139"/>
      <c r="OGC105" s="139"/>
      <c r="OGD105" s="139"/>
      <c r="OGE105" s="139"/>
      <c r="OGF105" s="139"/>
      <c r="OGG105" s="139"/>
      <c r="OGH105" s="139"/>
      <c r="OGI105" s="139"/>
      <c r="OGJ105" s="139"/>
      <c r="OGK105" s="139"/>
      <c r="OGL105" s="139"/>
      <c r="OGM105" s="139"/>
      <c r="OGN105" s="139"/>
      <c r="OGO105" s="139"/>
      <c r="OGP105" s="139"/>
      <c r="OGQ105" s="139"/>
      <c r="OGR105" s="139"/>
      <c r="OGS105" s="139"/>
      <c r="OGT105" s="139"/>
      <c r="OGU105" s="139"/>
      <c r="OGV105" s="139"/>
      <c r="OGW105" s="139"/>
      <c r="OGX105" s="139"/>
      <c r="OGY105" s="139"/>
      <c r="OGZ105" s="139"/>
      <c r="OHA105" s="139"/>
      <c r="OHB105" s="139"/>
      <c r="OHC105" s="139"/>
      <c r="OHD105" s="139"/>
      <c r="OHE105" s="139"/>
      <c r="OHF105" s="139"/>
      <c r="OHG105" s="139"/>
      <c r="OHH105" s="139"/>
      <c r="OHI105" s="139"/>
      <c r="OHJ105" s="139"/>
      <c r="OHK105" s="139"/>
      <c r="OHL105" s="139"/>
      <c r="OHM105" s="139"/>
      <c r="OHN105" s="139"/>
      <c r="OHO105" s="139"/>
      <c r="OHP105" s="139"/>
      <c r="OHQ105" s="139"/>
      <c r="OHR105" s="139"/>
      <c r="OHS105" s="139"/>
      <c r="OHT105" s="139"/>
      <c r="OHU105" s="139"/>
      <c r="OHV105" s="139"/>
      <c r="OHW105" s="139"/>
      <c r="OHX105" s="139"/>
      <c r="OHY105" s="139"/>
      <c r="OHZ105" s="139"/>
      <c r="OIA105" s="139"/>
      <c r="OIB105" s="139"/>
      <c r="OIC105" s="139"/>
      <c r="OID105" s="139"/>
      <c r="OIE105" s="139"/>
      <c r="OIF105" s="139"/>
      <c r="OIG105" s="139"/>
      <c r="OIH105" s="139"/>
      <c r="OII105" s="139"/>
      <c r="OIJ105" s="139"/>
      <c r="OIK105" s="139"/>
      <c r="OIL105" s="139"/>
      <c r="OIM105" s="139"/>
      <c r="OIN105" s="139"/>
      <c r="OIO105" s="139"/>
      <c r="OIP105" s="139"/>
      <c r="OIQ105" s="139"/>
      <c r="OIR105" s="139"/>
      <c r="OIS105" s="139"/>
      <c r="OIT105" s="139"/>
      <c r="OIU105" s="139"/>
      <c r="OIV105" s="139"/>
      <c r="OIW105" s="139"/>
      <c r="OIX105" s="139"/>
      <c r="OIY105" s="139"/>
      <c r="OIZ105" s="139"/>
      <c r="OJA105" s="139"/>
      <c r="OJB105" s="139"/>
      <c r="OJC105" s="139"/>
      <c r="OJD105" s="139"/>
      <c r="OJE105" s="139"/>
      <c r="OJF105" s="139"/>
      <c r="OJG105" s="139"/>
      <c r="OJH105" s="139"/>
      <c r="OJI105" s="139"/>
      <c r="OJJ105" s="139"/>
      <c r="OJK105" s="139"/>
      <c r="OJL105" s="139"/>
      <c r="OJM105" s="139"/>
      <c r="OJN105" s="139"/>
      <c r="OJO105" s="139"/>
      <c r="OJP105" s="139"/>
      <c r="OJQ105" s="139"/>
      <c r="OJR105" s="139"/>
      <c r="OJS105" s="139"/>
      <c r="OJT105" s="139"/>
      <c r="OJU105" s="139"/>
      <c r="OJV105" s="139"/>
      <c r="OJW105" s="139"/>
      <c r="OJX105" s="139"/>
      <c r="OJY105" s="139"/>
      <c r="OJZ105" s="139"/>
      <c r="OKA105" s="139"/>
      <c r="OKB105" s="139"/>
      <c r="OKC105" s="139"/>
      <c r="OKD105" s="139"/>
      <c r="OKE105" s="139"/>
      <c r="OKF105" s="139"/>
      <c r="OKG105" s="139"/>
      <c r="OKH105" s="139"/>
      <c r="OKI105" s="139"/>
      <c r="OKJ105" s="139"/>
      <c r="OKK105" s="139"/>
      <c r="OKL105" s="139"/>
      <c r="OKM105" s="139"/>
      <c r="OKN105" s="139"/>
      <c r="OKO105" s="139"/>
      <c r="OKP105" s="139"/>
      <c r="OKQ105" s="139"/>
      <c r="OKR105" s="139"/>
      <c r="OKS105" s="139"/>
      <c r="OKT105" s="139"/>
      <c r="OKU105" s="139"/>
      <c r="OKV105" s="139"/>
      <c r="OKW105" s="139"/>
      <c r="OKX105" s="139"/>
      <c r="OKY105" s="139"/>
      <c r="OKZ105" s="139"/>
      <c r="OLA105" s="139"/>
      <c r="OLB105" s="139"/>
      <c r="OLC105" s="139"/>
      <c r="OLD105" s="139"/>
      <c r="OLE105" s="139"/>
      <c r="OLF105" s="139"/>
      <c r="OLG105" s="139"/>
      <c r="OLH105" s="139"/>
      <c r="OLI105" s="139"/>
      <c r="OLJ105" s="139"/>
      <c r="OLK105" s="139"/>
      <c r="OLL105" s="139"/>
      <c r="OLM105" s="139"/>
      <c r="OLN105" s="139"/>
      <c r="OLO105" s="139"/>
      <c r="OLP105" s="139"/>
      <c r="OLQ105" s="139"/>
      <c r="OLR105" s="139"/>
      <c r="OLS105" s="139"/>
      <c r="OLT105" s="139"/>
      <c r="OLU105" s="139"/>
      <c r="OLV105" s="139"/>
      <c r="OLW105" s="139"/>
      <c r="OLX105" s="139"/>
      <c r="OLY105" s="139"/>
      <c r="OLZ105" s="139"/>
      <c r="OMA105" s="139"/>
      <c r="OMB105" s="139"/>
      <c r="OMC105" s="139"/>
      <c r="OMD105" s="139"/>
      <c r="OME105" s="139"/>
      <c r="OMF105" s="139"/>
      <c r="OMG105" s="139"/>
      <c r="OMH105" s="139"/>
      <c r="OMI105" s="139"/>
      <c r="OMJ105" s="139"/>
      <c r="OMK105" s="139"/>
      <c r="OML105" s="139"/>
      <c r="OMM105" s="139"/>
      <c r="OMN105" s="139"/>
      <c r="OMO105" s="139"/>
      <c r="OMP105" s="139"/>
      <c r="OMQ105" s="139"/>
      <c r="OMR105" s="139"/>
      <c r="OMS105" s="139"/>
      <c r="OMT105" s="139"/>
      <c r="OMU105" s="139"/>
      <c r="OMV105" s="139"/>
      <c r="OMW105" s="139"/>
      <c r="OMX105" s="139"/>
      <c r="OMY105" s="139"/>
      <c r="OMZ105" s="139"/>
      <c r="ONA105" s="139"/>
      <c r="ONB105" s="139"/>
      <c r="ONC105" s="139"/>
      <c r="OND105" s="139"/>
      <c r="ONE105" s="139"/>
      <c r="ONF105" s="139"/>
      <c r="ONG105" s="139"/>
      <c r="ONH105" s="139"/>
      <c r="ONI105" s="139"/>
      <c r="ONJ105" s="139"/>
      <c r="ONK105" s="139"/>
      <c r="ONL105" s="139"/>
      <c r="ONM105" s="139"/>
      <c r="ONN105" s="139"/>
      <c r="ONO105" s="139"/>
      <c r="ONP105" s="139"/>
      <c r="ONQ105" s="139"/>
      <c r="ONR105" s="139"/>
      <c r="ONS105" s="139"/>
      <c r="ONT105" s="139"/>
      <c r="ONU105" s="139"/>
      <c r="ONV105" s="139"/>
      <c r="ONW105" s="139"/>
      <c r="ONX105" s="139"/>
      <c r="ONY105" s="139"/>
      <c r="ONZ105" s="139"/>
      <c r="OOA105" s="139"/>
      <c r="OOB105" s="139"/>
      <c r="OOC105" s="139"/>
      <c r="OOD105" s="139"/>
      <c r="OOE105" s="139"/>
      <c r="OOF105" s="139"/>
      <c r="OOG105" s="139"/>
      <c r="OOH105" s="139"/>
      <c r="OOI105" s="139"/>
      <c r="OOJ105" s="139"/>
      <c r="OOK105" s="139"/>
      <c r="OOL105" s="139"/>
      <c r="OOM105" s="139"/>
      <c r="OON105" s="139"/>
      <c r="OOO105" s="139"/>
      <c r="OOP105" s="139"/>
      <c r="OOQ105" s="139"/>
      <c r="OOR105" s="139"/>
      <c r="OOS105" s="139"/>
      <c r="OOT105" s="139"/>
      <c r="OOU105" s="139"/>
      <c r="OOV105" s="139"/>
      <c r="OOW105" s="139"/>
      <c r="OOX105" s="139"/>
      <c r="OOY105" s="139"/>
      <c r="OOZ105" s="139"/>
      <c r="OPA105" s="139"/>
      <c r="OPB105" s="139"/>
      <c r="OPC105" s="139"/>
      <c r="OPD105" s="139"/>
      <c r="OPE105" s="139"/>
      <c r="OPF105" s="139"/>
      <c r="OPG105" s="139"/>
      <c r="OPH105" s="139"/>
      <c r="OPI105" s="139"/>
      <c r="OPJ105" s="139"/>
      <c r="OPK105" s="139"/>
      <c r="OPL105" s="139"/>
      <c r="OPM105" s="139"/>
      <c r="OPN105" s="139"/>
      <c r="OPO105" s="139"/>
      <c r="OPP105" s="139"/>
      <c r="OPQ105" s="139"/>
      <c r="OPR105" s="139"/>
      <c r="OPS105" s="139"/>
      <c r="OPT105" s="139"/>
      <c r="OPU105" s="139"/>
      <c r="OPV105" s="139"/>
      <c r="OPW105" s="139"/>
      <c r="OPX105" s="139"/>
      <c r="OPY105" s="139"/>
      <c r="OPZ105" s="139"/>
      <c r="OQA105" s="139"/>
      <c r="OQB105" s="139"/>
      <c r="OQC105" s="139"/>
      <c r="OQD105" s="139"/>
      <c r="OQE105" s="139"/>
      <c r="OQF105" s="139"/>
      <c r="OQG105" s="139"/>
      <c r="OQH105" s="139"/>
      <c r="OQI105" s="139"/>
      <c r="OQJ105" s="139"/>
      <c r="OQK105" s="139"/>
      <c r="OQL105" s="139"/>
      <c r="OQM105" s="139"/>
      <c r="OQN105" s="139"/>
      <c r="OQO105" s="139"/>
      <c r="OQP105" s="139"/>
      <c r="OQQ105" s="139"/>
      <c r="OQR105" s="139"/>
      <c r="OQS105" s="139"/>
      <c r="OQT105" s="139"/>
      <c r="OQU105" s="139"/>
      <c r="OQV105" s="139"/>
      <c r="OQW105" s="139"/>
      <c r="OQX105" s="139"/>
      <c r="OQY105" s="139"/>
      <c r="OQZ105" s="139"/>
      <c r="ORA105" s="139"/>
      <c r="ORB105" s="139"/>
      <c r="ORC105" s="139"/>
      <c r="ORD105" s="139"/>
      <c r="ORE105" s="139"/>
      <c r="ORF105" s="139"/>
      <c r="ORG105" s="139"/>
      <c r="ORH105" s="139"/>
      <c r="ORI105" s="139"/>
      <c r="ORJ105" s="139"/>
      <c r="ORK105" s="139"/>
      <c r="ORL105" s="139"/>
      <c r="ORM105" s="139"/>
      <c r="ORN105" s="139"/>
      <c r="ORO105" s="139"/>
      <c r="ORP105" s="139"/>
      <c r="ORQ105" s="139"/>
      <c r="ORR105" s="139"/>
      <c r="ORS105" s="139"/>
      <c r="ORT105" s="139"/>
      <c r="ORU105" s="139"/>
      <c r="ORV105" s="139"/>
      <c r="ORW105" s="139"/>
      <c r="ORX105" s="139"/>
      <c r="ORY105" s="139"/>
      <c r="ORZ105" s="139"/>
      <c r="OSA105" s="139"/>
      <c r="OSB105" s="139"/>
      <c r="OSC105" s="139"/>
      <c r="OSD105" s="139"/>
      <c r="OSE105" s="139"/>
      <c r="OSF105" s="139"/>
      <c r="OSG105" s="139"/>
      <c r="OSH105" s="139"/>
      <c r="OSI105" s="139"/>
      <c r="OSJ105" s="139"/>
      <c r="OSK105" s="139"/>
      <c r="OSL105" s="139"/>
      <c r="OSM105" s="139"/>
      <c r="OSN105" s="139"/>
      <c r="OSO105" s="139"/>
      <c r="OSP105" s="139"/>
      <c r="OSQ105" s="139"/>
      <c r="OSR105" s="139"/>
      <c r="OSS105" s="139"/>
      <c r="OST105" s="139"/>
      <c r="OSU105" s="139"/>
      <c r="OSV105" s="139"/>
      <c r="OSW105" s="139"/>
      <c r="OSX105" s="139"/>
      <c r="OSY105" s="139"/>
      <c r="OSZ105" s="139"/>
      <c r="OTA105" s="139"/>
      <c r="OTB105" s="139"/>
      <c r="OTC105" s="139"/>
      <c r="OTD105" s="139"/>
      <c r="OTE105" s="139"/>
      <c r="OTF105" s="139"/>
      <c r="OTG105" s="139"/>
      <c r="OTH105" s="139"/>
      <c r="OTI105" s="139"/>
      <c r="OTJ105" s="139"/>
      <c r="OTK105" s="139"/>
      <c r="OTL105" s="139"/>
      <c r="OTM105" s="139"/>
      <c r="OTN105" s="139"/>
      <c r="OTO105" s="139"/>
      <c r="OTP105" s="139"/>
      <c r="OTQ105" s="139"/>
      <c r="OTR105" s="139"/>
      <c r="OTS105" s="139"/>
      <c r="OTT105" s="139"/>
      <c r="OTU105" s="139"/>
      <c r="OTV105" s="139"/>
      <c r="OTW105" s="139"/>
      <c r="OTX105" s="139"/>
      <c r="OTY105" s="139"/>
      <c r="OTZ105" s="139"/>
      <c r="OUA105" s="139"/>
      <c r="OUB105" s="139"/>
      <c r="OUC105" s="139"/>
      <c r="OUD105" s="139"/>
      <c r="OUE105" s="139"/>
      <c r="OUF105" s="139"/>
      <c r="OUG105" s="139"/>
      <c r="OUH105" s="139"/>
      <c r="OUI105" s="139"/>
      <c r="OUJ105" s="139"/>
      <c r="OUK105" s="139"/>
      <c r="OUL105" s="139"/>
      <c r="OUM105" s="139"/>
      <c r="OUN105" s="139"/>
      <c r="OUO105" s="139"/>
      <c r="OUP105" s="139"/>
      <c r="OUQ105" s="139"/>
      <c r="OUR105" s="139"/>
      <c r="OUS105" s="139"/>
      <c r="OUT105" s="139"/>
      <c r="OUU105" s="139"/>
      <c r="OUV105" s="139"/>
      <c r="OUW105" s="139"/>
      <c r="OUX105" s="139"/>
      <c r="OUY105" s="139"/>
      <c r="OUZ105" s="139"/>
      <c r="OVA105" s="139"/>
      <c r="OVB105" s="139"/>
      <c r="OVC105" s="139"/>
      <c r="OVD105" s="139"/>
      <c r="OVE105" s="139"/>
      <c r="OVF105" s="139"/>
      <c r="OVG105" s="139"/>
      <c r="OVH105" s="139"/>
      <c r="OVI105" s="139"/>
      <c r="OVJ105" s="139"/>
      <c r="OVK105" s="139"/>
      <c r="OVL105" s="139"/>
      <c r="OVM105" s="139"/>
      <c r="OVN105" s="139"/>
      <c r="OVO105" s="139"/>
      <c r="OVP105" s="139"/>
      <c r="OVQ105" s="139"/>
      <c r="OVR105" s="139"/>
      <c r="OVS105" s="139"/>
      <c r="OVT105" s="139"/>
      <c r="OVU105" s="139"/>
      <c r="OVV105" s="139"/>
      <c r="OVW105" s="139"/>
      <c r="OVX105" s="139"/>
      <c r="OVY105" s="139"/>
      <c r="OVZ105" s="139"/>
      <c r="OWA105" s="139"/>
      <c r="OWB105" s="139"/>
      <c r="OWC105" s="139"/>
      <c r="OWD105" s="139"/>
      <c r="OWE105" s="139"/>
      <c r="OWF105" s="139"/>
      <c r="OWG105" s="139"/>
      <c r="OWH105" s="139"/>
      <c r="OWI105" s="139"/>
      <c r="OWJ105" s="139"/>
      <c r="OWK105" s="139"/>
      <c r="OWL105" s="139"/>
      <c r="OWM105" s="139"/>
      <c r="OWN105" s="139"/>
      <c r="OWO105" s="139"/>
      <c r="OWP105" s="139"/>
      <c r="OWQ105" s="139"/>
      <c r="OWR105" s="139"/>
      <c r="OWS105" s="139"/>
      <c r="OWT105" s="139"/>
      <c r="OWU105" s="139"/>
      <c r="OWV105" s="139"/>
      <c r="OWW105" s="139"/>
      <c r="OWX105" s="139"/>
      <c r="OWY105" s="139"/>
      <c r="OWZ105" s="139"/>
      <c r="OXA105" s="139"/>
      <c r="OXB105" s="139"/>
      <c r="OXC105" s="139"/>
      <c r="OXD105" s="139"/>
      <c r="OXE105" s="139"/>
      <c r="OXF105" s="139"/>
      <c r="OXG105" s="139"/>
      <c r="OXH105" s="139"/>
      <c r="OXI105" s="139"/>
      <c r="OXJ105" s="139"/>
      <c r="OXK105" s="139"/>
      <c r="OXL105" s="139"/>
      <c r="OXM105" s="139"/>
      <c r="OXN105" s="139"/>
      <c r="OXO105" s="139"/>
      <c r="OXP105" s="139"/>
      <c r="OXQ105" s="139"/>
      <c r="OXR105" s="139"/>
      <c r="OXS105" s="139"/>
      <c r="OXT105" s="139"/>
      <c r="OXU105" s="139"/>
      <c r="OXV105" s="139"/>
      <c r="OXW105" s="139"/>
      <c r="OXX105" s="139"/>
      <c r="OXY105" s="139"/>
      <c r="OXZ105" s="139"/>
      <c r="OYA105" s="139"/>
      <c r="OYB105" s="139"/>
      <c r="OYC105" s="139"/>
      <c r="OYD105" s="139"/>
      <c r="OYE105" s="139"/>
      <c r="OYF105" s="139"/>
      <c r="OYG105" s="139"/>
      <c r="OYH105" s="139"/>
      <c r="OYI105" s="139"/>
      <c r="OYJ105" s="139"/>
      <c r="OYK105" s="139"/>
      <c r="OYL105" s="139"/>
      <c r="OYM105" s="139"/>
      <c r="OYN105" s="139"/>
      <c r="OYO105" s="139"/>
      <c r="OYP105" s="139"/>
      <c r="OYQ105" s="139"/>
      <c r="OYR105" s="139"/>
      <c r="OYS105" s="139"/>
      <c r="OYT105" s="139"/>
      <c r="OYU105" s="139"/>
      <c r="OYV105" s="139"/>
      <c r="OYW105" s="139"/>
      <c r="OYX105" s="139"/>
      <c r="OYY105" s="139"/>
      <c r="OYZ105" s="139"/>
      <c r="OZA105" s="139"/>
      <c r="OZB105" s="139"/>
      <c r="OZC105" s="139"/>
      <c r="OZD105" s="139"/>
      <c r="OZE105" s="139"/>
      <c r="OZF105" s="139"/>
      <c r="OZG105" s="139"/>
      <c r="OZH105" s="139"/>
      <c r="OZI105" s="139"/>
      <c r="OZJ105" s="139"/>
      <c r="OZK105" s="139"/>
      <c r="OZL105" s="139"/>
      <c r="OZM105" s="139"/>
      <c r="OZN105" s="139"/>
      <c r="OZO105" s="139"/>
      <c r="OZP105" s="139"/>
      <c r="OZQ105" s="139"/>
      <c r="OZR105" s="139"/>
      <c r="OZS105" s="139"/>
      <c r="OZT105" s="139"/>
      <c r="OZU105" s="139"/>
      <c r="OZV105" s="139"/>
      <c r="OZW105" s="139"/>
      <c r="OZX105" s="139"/>
      <c r="OZY105" s="139"/>
      <c r="OZZ105" s="139"/>
      <c r="PAA105" s="139"/>
      <c r="PAB105" s="139"/>
      <c r="PAC105" s="139"/>
      <c r="PAD105" s="139"/>
      <c r="PAE105" s="139"/>
      <c r="PAF105" s="139"/>
      <c r="PAG105" s="139"/>
      <c r="PAH105" s="139"/>
      <c r="PAI105" s="139"/>
      <c r="PAJ105" s="139"/>
      <c r="PAK105" s="139"/>
      <c r="PAL105" s="139"/>
      <c r="PAM105" s="139"/>
      <c r="PAN105" s="139"/>
      <c r="PAO105" s="139"/>
      <c r="PAP105" s="139"/>
      <c r="PAQ105" s="139"/>
      <c r="PAR105" s="139"/>
      <c r="PAS105" s="139"/>
      <c r="PAT105" s="139"/>
      <c r="PAU105" s="139"/>
      <c r="PAV105" s="139"/>
      <c r="PAW105" s="139"/>
      <c r="PAX105" s="139"/>
      <c r="PAY105" s="139"/>
      <c r="PAZ105" s="139"/>
      <c r="PBA105" s="139"/>
      <c r="PBB105" s="139"/>
      <c r="PBC105" s="139"/>
      <c r="PBD105" s="139"/>
      <c r="PBE105" s="139"/>
      <c r="PBF105" s="139"/>
      <c r="PBG105" s="139"/>
      <c r="PBH105" s="139"/>
      <c r="PBI105" s="139"/>
      <c r="PBJ105" s="139"/>
      <c r="PBK105" s="139"/>
      <c r="PBL105" s="139"/>
      <c r="PBM105" s="139"/>
      <c r="PBN105" s="139"/>
      <c r="PBO105" s="139"/>
      <c r="PBP105" s="139"/>
      <c r="PBQ105" s="139"/>
      <c r="PBR105" s="139"/>
      <c r="PBS105" s="139"/>
      <c r="PBT105" s="139"/>
      <c r="PBU105" s="139"/>
      <c r="PBV105" s="139"/>
      <c r="PBW105" s="139"/>
      <c r="PBX105" s="139"/>
      <c r="PBY105" s="139"/>
      <c r="PBZ105" s="139"/>
      <c r="PCA105" s="139"/>
      <c r="PCB105" s="139"/>
      <c r="PCC105" s="139"/>
      <c r="PCD105" s="139"/>
      <c r="PCE105" s="139"/>
      <c r="PCF105" s="139"/>
      <c r="PCG105" s="139"/>
      <c r="PCH105" s="139"/>
      <c r="PCI105" s="139"/>
      <c r="PCJ105" s="139"/>
      <c r="PCK105" s="139"/>
      <c r="PCL105" s="139"/>
      <c r="PCM105" s="139"/>
      <c r="PCN105" s="139"/>
      <c r="PCO105" s="139"/>
      <c r="PCP105" s="139"/>
      <c r="PCQ105" s="139"/>
      <c r="PCR105" s="139"/>
      <c r="PCS105" s="139"/>
      <c r="PCT105" s="139"/>
      <c r="PCU105" s="139"/>
      <c r="PCV105" s="139"/>
      <c r="PCW105" s="139"/>
      <c r="PCX105" s="139"/>
      <c r="PCY105" s="139"/>
      <c r="PCZ105" s="139"/>
      <c r="PDA105" s="139"/>
      <c r="PDB105" s="139"/>
      <c r="PDC105" s="139"/>
      <c r="PDD105" s="139"/>
      <c r="PDE105" s="139"/>
      <c r="PDF105" s="139"/>
      <c r="PDG105" s="139"/>
      <c r="PDH105" s="139"/>
      <c r="PDI105" s="139"/>
      <c r="PDJ105" s="139"/>
      <c r="PDK105" s="139"/>
      <c r="PDL105" s="139"/>
      <c r="PDM105" s="139"/>
      <c r="PDN105" s="139"/>
      <c r="PDO105" s="139"/>
      <c r="PDP105" s="139"/>
      <c r="PDQ105" s="139"/>
      <c r="PDR105" s="139"/>
      <c r="PDS105" s="139"/>
      <c r="PDT105" s="139"/>
      <c r="PDU105" s="139"/>
      <c r="PDV105" s="139"/>
      <c r="PDW105" s="139"/>
      <c r="PDX105" s="139"/>
      <c r="PDY105" s="139"/>
      <c r="PDZ105" s="139"/>
      <c r="PEA105" s="139"/>
      <c r="PEB105" s="139"/>
      <c r="PEC105" s="139"/>
      <c r="PED105" s="139"/>
      <c r="PEE105" s="139"/>
      <c r="PEF105" s="139"/>
      <c r="PEG105" s="139"/>
      <c r="PEH105" s="139"/>
      <c r="PEI105" s="139"/>
      <c r="PEJ105" s="139"/>
      <c r="PEK105" s="139"/>
      <c r="PEL105" s="139"/>
      <c r="PEM105" s="139"/>
      <c r="PEN105" s="139"/>
      <c r="PEO105" s="139"/>
      <c r="PEP105" s="139"/>
      <c r="PEQ105" s="139"/>
      <c r="PER105" s="139"/>
      <c r="PES105" s="139"/>
      <c r="PET105" s="139"/>
      <c r="PEU105" s="139"/>
      <c r="PEV105" s="139"/>
      <c r="PEW105" s="139"/>
      <c r="PEX105" s="139"/>
      <c r="PEY105" s="139"/>
      <c r="PEZ105" s="139"/>
      <c r="PFA105" s="139"/>
      <c r="PFB105" s="139"/>
      <c r="PFC105" s="139"/>
      <c r="PFD105" s="139"/>
      <c r="PFE105" s="139"/>
      <c r="PFF105" s="139"/>
      <c r="PFG105" s="139"/>
      <c r="PFH105" s="139"/>
      <c r="PFI105" s="139"/>
      <c r="PFJ105" s="139"/>
      <c r="PFK105" s="139"/>
      <c r="PFL105" s="139"/>
      <c r="PFM105" s="139"/>
      <c r="PFN105" s="139"/>
      <c r="PFO105" s="139"/>
      <c r="PFP105" s="139"/>
      <c r="PFQ105" s="139"/>
      <c r="PFR105" s="139"/>
      <c r="PFS105" s="139"/>
      <c r="PFT105" s="139"/>
      <c r="PFU105" s="139"/>
      <c r="PFV105" s="139"/>
      <c r="PFW105" s="139"/>
      <c r="PFX105" s="139"/>
      <c r="PFY105" s="139"/>
      <c r="PFZ105" s="139"/>
      <c r="PGA105" s="139"/>
      <c r="PGB105" s="139"/>
      <c r="PGC105" s="139"/>
      <c r="PGD105" s="139"/>
      <c r="PGE105" s="139"/>
      <c r="PGF105" s="139"/>
      <c r="PGG105" s="139"/>
      <c r="PGH105" s="139"/>
      <c r="PGI105" s="139"/>
      <c r="PGJ105" s="139"/>
      <c r="PGK105" s="139"/>
      <c r="PGL105" s="139"/>
      <c r="PGM105" s="139"/>
      <c r="PGN105" s="139"/>
      <c r="PGO105" s="139"/>
      <c r="PGP105" s="139"/>
      <c r="PGQ105" s="139"/>
      <c r="PGR105" s="139"/>
      <c r="PGS105" s="139"/>
      <c r="PGT105" s="139"/>
      <c r="PGU105" s="139"/>
      <c r="PGV105" s="139"/>
      <c r="PGW105" s="139"/>
      <c r="PGX105" s="139"/>
      <c r="PGY105" s="139"/>
      <c r="PGZ105" s="139"/>
      <c r="PHA105" s="139"/>
      <c r="PHB105" s="139"/>
      <c r="PHC105" s="139"/>
      <c r="PHD105" s="139"/>
      <c r="PHE105" s="139"/>
      <c r="PHF105" s="139"/>
      <c r="PHG105" s="139"/>
      <c r="PHH105" s="139"/>
      <c r="PHI105" s="139"/>
      <c r="PHJ105" s="139"/>
      <c r="PHK105" s="139"/>
      <c r="PHL105" s="139"/>
      <c r="PHM105" s="139"/>
      <c r="PHN105" s="139"/>
      <c r="PHO105" s="139"/>
      <c r="PHP105" s="139"/>
      <c r="PHQ105" s="139"/>
      <c r="PHR105" s="139"/>
      <c r="PHS105" s="139"/>
      <c r="PHT105" s="139"/>
      <c r="PHU105" s="139"/>
      <c r="PHV105" s="139"/>
      <c r="PHW105" s="139"/>
      <c r="PHX105" s="139"/>
      <c r="PHY105" s="139"/>
      <c r="PHZ105" s="139"/>
      <c r="PIA105" s="139"/>
      <c r="PIB105" s="139"/>
      <c r="PIC105" s="139"/>
      <c r="PID105" s="139"/>
      <c r="PIE105" s="139"/>
      <c r="PIF105" s="139"/>
      <c r="PIG105" s="139"/>
      <c r="PIH105" s="139"/>
      <c r="PII105" s="139"/>
      <c r="PIJ105" s="139"/>
      <c r="PIK105" s="139"/>
      <c r="PIL105" s="139"/>
      <c r="PIM105" s="139"/>
      <c r="PIN105" s="139"/>
      <c r="PIO105" s="139"/>
      <c r="PIP105" s="139"/>
      <c r="PIQ105" s="139"/>
      <c r="PIR105" s="139"/>
      <c r="PIS105" s="139"/>
      <c r="PIT105" s="139"/>
      <c r="PIU105" s="139"/>
      <c r="PIV105" s="139"/>
      <c r="PIW105" s="139"/>
      <c r="PIX105" s="139"/>
      <c r="PIY105" s="139"/>
      <c r="PIZ105" s="139"/>
      <c r="PJA105" s="139"/>
      <c r="PJB105" s="139"/>
      <c r="PJC105" s="139"/>
      <c r="PJD105" s="139"/>
      <c r="PJE105" s="139"/>
      <c r="PJF105" s="139"/>
      <c r="PJG105" s="139"/>
      <c r="PJH105" s="139"/>
      <c r="PJI105" s="139"/>
      <c r="PJJ105" s="139"/>
      <c r="PJK105" s="139"/>
      <c r="PJL105" s="139"/>
      <c r="PJM105" s="139"/>
      <c r="PJN105" s="139"/>
      <c r="PJO105" s="139"/>
      <c r="PJP105" s="139"/>
      <c r="PJQ105" s="139"/>
      <c r="PJR105" s="139"/>
      <c r="PJS105" s="139"/>
      <c r="PJT105" s="139"/>
      <c r="PJU105" s="139"/>
      <c r="PJV105" s="139"/>
      <c r="PJW105" s="139"/>
      <c r="PJX105" s="139"/>
      <c r="PJY105" s="139"/>
      <c r="PJZ105" s="139"/>
      <c r="PKA105" s="139"/>
      <c r="PKB105" s="139"/>
      <c r="PKC105" s="139"/>
      <c r="PKD105" s="139"/>
      <c r="PKE105" s="139"/>
      <c r="PKF105" s="139"/>
      <c r="PKG105" s="139"/>
      <c r="PKH105" s="139"/>
      <c r="PKI105" s="139"/>
      <c r="PKJ105" s="139"/>
      <c r="PKK105" s="139"/>
      <c r="PKL105" s="139"/>
      <c r="PKM105" s="139"/>
      <c r="PKN105" s="139"/>
      <c r="PKO105" s="139"/>
      <c r="PKP105" s="139"/>
      <c r="PKQ105" s="139"/>
      <c r="PKR105" s="139"/>
      <c r="PKS105" s="139"/>
      <c r="PKT105" s="139"/>
      <c r="PKU105" s="139"/>
      <c r="PKV105" s="139"/>
      <c r="PKW105" s="139"/>
      <c r="PKX105" s="139"/>
      <c r="PKY105" s="139"/>
      <c r="PKZ105" s="139"/>
      <c r="PLA105" s="139"/>
      <c r="PLB105" s="139"/>
      <c r="PLC105" s="139"/>
      <c r="PLD105" s="139"/>
      <c r="PLE105" s="139"/>
      <c r="PLF105" s="139"/>
      <c r="PLG105" s="139"/>
      <c r="PLH105" s="139"/>
      <c r="PLI105" s="139"/>
      <c r="PLJ105" s="139"/>
      <c r="PLK105" s="139"/>
      <c r="PLL105" s="139"/>
      <c r="PLM105" s="139"/>
      <c r="PLN105" s="139"/>
      <c r="PLO105" s="139"/>
      <c r="PLP105" s="139"/>
      <c r="PLQ105" s="139"/>
      <c r="PLR105" s="139"/>
      <c r="PLS105" s="139"/>
      <c r="PLT105" s="139"/>
      <c r="PLU105" s="139"/>
      <c r="PLV105" s="139"/>
      <c r="PLW105" s="139"/>
      <c r="PLX105" s="139"/>
      <c r="PLY105" s="139"/>
      <c r="PLZ105" s="139"/>
      <c r="PMA105" s="139"/>
      <c r="PMB105" s="139"/>
      <c r="PMC105" s="139"/>
      <c r="PMD105" s="139"/>
      <c r="PME105" s="139"/>
      <c r="PMF105" s="139"/>
      <c r="PMG105" s="139"/>
      <c r="PMH105" s="139"/>
      <c r="PMI105" s="139"/>
      <c r="PMJ105" s="139"/>
      <c r="PMK105" s="139"/>
      <c r="PML105" s="139"/>
      <c r="PMM105" s="139"/>
      <c r="PMN105" s="139"/>
      <c r="PMO105" s="139"/>
      <c r="PMP105" s="139"/>
      <c r="PMQ105" s="139"/>
      <c r="PMR105" s="139"/>
      <c r="PMS105" s="139"/>
      <c r="PMT105" s="139"/>
      <c r="PMU105" s="139"/>
      <c r="PMV105" s="139"/>
      <c r="PMW105" s="139"/>
      <c r="PMX105" s="139"/>
      <c r="PMY105" s="139"/>
      <c r="PMZ105" s="139"/>
      <c r="PNA105" s="139"/>
      <c r="PNB105" s="139"/>
      <c r="PNC105" s="139"/>
      <c r="PND105" s="139"/>
      <c r="PNE105" s="139"/>
      <c r="PNF105" s="139"/>
      <c r="PNG105" s="139"/>
      <c r="PNH105" s="139"/>
      <c r="PNI105" s="139"/>
      <c r="PNJ105" s="139"/>
      <c r="PNK105" s="139"/>
      <c r="PNL105" s="139"/>
      <c r="PNM105" s="139"/>
      <c r="PNN105" s="139"/>
      <c r="PNO105" s="139"/>
      <c r="PNP105" s="139"/>
      <c r="PNQ105" s="139"/>
      <c r="PNR105" s="139"/>
      <c r="PNS105" s="139"/>
      <c r="PNT105" s="139"/>
      <c r="PNU105" s="139"/>
      <c r="PNV105" s="139"/>
      <c r="PNW105" s="139"/>
      <c r="PNX105" s="139"/>
      <c r="PNY105" s="139"/>
      <c r="PNZ105" s="139"/>
      <c r="POA105" s="139"/>
      <c r="POB105" s="139"/>
      <c r="POC105" s="139"/>
      <c r="POD105" s="139"/>
      <c r="POE105" s="139"/>
      <c r="POF105" s="139"/>
      <c r="POG105" s="139"/>
      <c r="POH105" s="139"/>
      <c r="POI105" s="139"/>
      <c r="POJ105" s="139"/>
      <c r="POK105" s="139"/>
      <c r="POL105" s="139"/>
      <c r="POM105" s="139"/>
      <c r="PON105" s="139"/>
      <c r="POO105" s="139"/>
      <c r="POP105" s="139"/>
      <c r="POQ105" s="139"/>
      <c r="POR105" s="139"/>
      <c r="POS105" s="139"/>
      <c r="POT105" s="139"/>
      <c r="POU105" s="139"/>
      <c r="POV105" s="139"/>
      <c r="POW105" s="139"/>
      <c r="POX105" s="139"/>
      <c r="POY105" s="139"/>
      <c r="POZ105" s="139"/>
      <c r="PPA105" s="139"/>
      <c r="PPB105" s="139"/>
      <c r="PPC105" s="139"/>
      <c r="PPD105" s="139"/>
      <c r="PPE105" s="139"/>
      <c r="PPF105" s="139"/>
      <c r="PPG105" s="139"/>
      <c r="PPH105" s="139"/>
      <c r="PPI105" s="139"/>
      <c r="PPJ105" s="139"/>
      <c r="PPK105" s="139"/>
      <c r="PPL105" s="139"/>
      <c r="PPM105" s="139"/>
      <c r="PPN105" s="139"/>
      <c r="PPO105" s="139"/>
      <c r="PPP105" s="139"/>
      <c r="PPQ105" s="139"/>
      <c r="PPR105" s="139"/>
      <c r="PPS105" s="139"/>
      <c r="PPT105" s="139"/>
      <c r="PPU105" s="139"/>
      <c r="PPV105" s="139"/>
      <c r="PPW105" s="139"/>
      <c r="PPX105" s="139"/>
      <c r="PPY105" s="139"/>
      <c r="PPZ105" s="139"/>
      <c r="PQA105" s="139"/>
      <c r="PQB105" s="139"/>
      <c r="PQC105" s="139"/>
      <c r="PQD105" s="139"/>
      <c r="PQE105" s="139"/>
      <c r="PQF105" s="139"/>
      <c r="PQG105" s="139"/>
      <c r="PQH105" s="139"/>
      <c r="PQI105" s="139"/>
      <c r="PQJ105" s="139"/>
      <c r="PQK105" s="139"/>
      <c r="PQL105" s="139"/>
      <c r="PQM105" s="139"/>
      <c r="PQN105" s="139"/>
      <c r="PQO105" s="139"/>
      <c r="PQP105" s="139"/>
      <c r="PQQ105" s="139"/>
      <c r="PQR105" s="139"/>
      <c r="PQS105" s="139"/>
      <c r="PQT105" s="139"/>
      <c r="PQU105" s="139"/>
      <c r="PQV105" s="139"/>
      <c r="PQW105" s="139"/>
      <c r="PQX105" s="139"/>
      <c r="PQY105" s="139"/>
      <c r="PQZ105" s="139"/>
      <c r="PRA105" s="139"/>
      <c r="PRB105" s="139"/>
      <c r="PRC105" s="139"/>
      <c r="PRD105" s="139"/>
      <c r="PRE105" s="139"/>
      <c r="PRF105" s="139"/>
      <c r="PRG105" s="139"/>
      <c r="PRH105" s="139"/>
      <c r="PRI105" s="139"/>
      <c r="PRJ105" s="139"/>
      <c r="PRK105" s="139"/>
      <c r="PRL105" s="139"/>
      <c r="PRM105" s="139"/>
      <c r="PRN105" s="139"/>
      <c r="PRO105" s="139"/>
      <c r="PRP105" s="139"/>
      <c r="PRQ105" s="139"/>
      <c r="PRR105" s="139"/>
      <c r="PRS105" s="139"/>
      <c r="PRT105" s="139"/>
      <c r="PRU105" s="139"/>
      <c r="PRV105" s="139"/>
      <c r="PRW105" s="139"/>
      <c r="PRX105" s="139"/>
      <c r="PRY105" s="139"/>
      <c r="PRZ105" s="139"/>
      <c r="PSA105" s="139"/>
      <c r="PSB105" s="139"/>
      <c r="PSC105" s="139"/>
      <c r="PSD105" s="139"/>
      <c r="PSE105" s="139"/>
      <c r="PSF105" s="139"/>
      <c r="PSG105" s="139"/>
      <c r="PSH105" s="139"/>
      <c r="PSI105" s="139"/>
      <c r="PSJ105" s="139"/>
      <c r="PSK105" s="139"/>
      <c r="PSL105" s="139"/>
      <c r="PSM105" s="139"/>
      <c r="PSN105" s="139"/>
      <c r="PSO105" s="139"/>
      <c r="PSP105" s="139"/>
      <c r="PSQ105" s="139"/>
      <c r="PSR105" s="139"/>
      <c r="PSS105" s="139"/>
      <c r="PST105" s="139"/>
      <c r="PSU105" s="139"/>
      <c r="PSV105" s="139"/>
      <c r="PSW105" s="139"/>
      <c r="PSX105" s="139"/>
      <c r="PSY105" s="139"/>
      <c r="PSZ105" s="139"/>
      <c r="PTA105" s="139"/>
      <c r="PTB105" s="139"/>
      <c r="PTC105" s="139"/>
      <c r="PTD105" s="139"/>
      <c r="PTE105" s="139"/>
      <c r="PTF105" s="139"/>
      <c r="PTG105" s="139"/>
      <c r="PTH105" s="139"/>
      <c r="PTI105" s="139"/>
      <c r="PTJ105" s="139"/>
      <c r="PTK105" s="139"/>
      <c r="PTL105" s="139"/>
      <c r="PTM105" s="139"/>
      <c r="PTN105" s="139"/>
      <c r="PTO105" s="139"/>
      <c r="PTP105" s="139"/>
      <c r="PTQ105" s="139"/>
      <c r="PTR105" s="139"/>
      <c r="PTS105" s="139"/>
      <c r="PTT105" s="139"/>
      <c r="PTU105" s="139"/>
      <c r="PTV105" s="139"/>
      <c r="PTW105" s="139"/>
      <c r="PTX105" s="139"/>
      <c r="PTY105" s="139"/>
      <c r="PTZ105" s="139"/>
      <c r="PUA105" s="139"/>
      <c r="PUB105" s="139"/>
      <c r="PUC105" s="139"/>
      <c r="PUD105" s="139"/>
      <c r="PUE105" s="139"/>
      <c r="PUF105" s="139"/>
      <c r="PUG105" s="139"/>
      <c r="PUH105" s="139"/>
      <c r="PUI105" s="139"/>
      <c r="PUJ105" s="139"/>
      <c r="PUK105" s="139"/>
      <c r="PUL105" s="139"/>
      <c r="PUM105" s="139"/>
      <c r="PUN105" s="139"/>
      <c r="PUO105" s="139"/>
      <c r="PUP105" s="139"/>
      <c r="PUQ105" s="139"/>
      <c r="PUR105" s="139"/>
      <c r="PUS105" s="139"/>
      <c r="PUT105" s="139"/>
      <c r="PUU105" s="139"/>
      <c r="PUV105" s="139"/>
      <c r="PUW105" s="139"/>
      <c r="PUX105" s="139"/>
      <c r="PUY105" s="139"/>
      <c r="PUZ105" s="139"/>
      <c r="PVA105" s="139"/>
      <c r="PVB105" s="139"/>
      <c r="PVC105" s="139"/>
      <c r="PVD105" s="139"/>
      <c r="PVE105" s="139"/>
      <c r="PVF105" s="139"/>
      <c r="PVG105" s="139"/>
      <c r="PVH105" s="139"/>
      <c r="PVI105" s="139"/>
      <c r="PVJ105" s="139"/>
      <c r="PVK105" s="139"/>
      <c r="PVL105" s="139"/>
      <c r="PVM105" s="139"/>
      <c r="PVN105" s="139"/>
      <c r="PVO105" s="139"/>
      <c r="PVP105" s="139"/>
      <c r="PVQ105" s="139"/>
      <c r="PVR105" s="139"/>
      <c r="PVS105" s="139"/>
      <c r="PVT105" s="139"/>
      <c r="PVU105" s="139"/>
      <c r="PVV105" s="139"/>
      <c r="PVW105" s="139"/>
      <c r="PVX105" s="139"/>
      <c r="PVY105" s="139"/>
      <c r="PVZ105" s="139"/>
      <c r="PWA105" s="139"/>
      <c r="PWB105" s="139"/>
      <c r="PWC105" s="139"/>
      <c r="PWD105" s="139"/>
      <c r="PWE105" s="139"/>
      <c r="PWF105" s="139"/>
      <c r="PWG105" s="139"/>
      <c r="PWH105" s="139"/>
      <c r="PWI105" s="139"/>
      <c r="PWJ105" s="139"/>
      <c r="PWK105" s="139"/>
      <c r="PWL105" s="139"/>
      <c r="PWM105" s="139"/>
      <c r="PWN105" s="139"/>
      <c r="PWO105" s="139"/>
      <c r="PWP105" s="139"/>
      <c r="PWQ105" s="139"/>
      <c r="PWR105" s="139"/>
      <c r="PWS105" s="139"/>
      <c r="PWT105" s="139"/>
      <c r="PWU105" s="139"/>
      <c r="PWV105" s="139"/>
      <c r="PWW105" s="139"/>
      <c r="PWX105" s="139"/>
      <c r="PWY105" s="139"/>
      <c r="PWZ105" s="139"/>
      <c r="PXA105" s="139"/>
      <c r="PXB105" s="139"/>
      <c r="PXC105" s="139"/>
      <c r="PXD105" s="139"/>
      <c r="PXE105" s="139"/>
      <c r="PXF105" s="139"/>
      <c r="PXG105" s="139"/>
      <c r="PXH105" s="139"/>
      <c r="PXI105" s="139"/>
      <c r="PXJ105" s="139"/>
      <c r="PXK105" s="139"/>
      <c r="PXL105" s="139"/>
      <c r="PXM105" s="139"/>
      <c r="PXN105" s="139"/>
      <c r="PXO105" s="139"/>
      <c r="PXP105" s="139"/>
      <c r="PXQ105" s="139"/>
      <c r="PXR105" s="139"/>
      <c r="PXS105" s="139"/>
      <c r="PXT105" s="139"/>
      <c r="PXU105" s="139"/>
      <c r="PXV105" s="139"/>
      <c r="PXW105" s="139"/>
      <c r="PXX105" s="139"/>
      <c r="PXY105" s="139"/>
      <c r="PXZ105" s="139"/>
      <c r="PYA105" s="139"/>
      <c r="PYB105" s="139"/>
      <c r="PYC105" s="139"/>
      <c r="PYD105" s="139"/>
      <c r="PYE105" s="139"/>
      <c r="PYF105" s="139"/>
      <c r="PYG105" s="139"/>
      <c r="PYH105" s="139"/>
      <c r="PYI105" s="139"/>
      <c r="PYJ105" s="139"/>
      <c r="PYK105" s="139"/>
      <c r="PYL105" s="139"/>
      <c r="PYM105" s="139"/>
      <c r="PYN105" s="139"/>
      <c r="PYO105" s="139"/>
      <c r="PYP105" s="139"/>
      <c r="PYQ105" s="139"/>
      <c r="PYR105" s="139"/>
      <c r="PYS105" s="139"/>
      <c r="PYT105" s="139"/>
      <c r="PYU105" s="139"/>
      <c r="PYV105" s="139"/>
      <c r="PYW105" s="139"/>
      <c r="PYX105" s="139"/>
      <c r="PYY105" s="139"/>
      <c r="PYZ105" s="139"/>
      <c r="PZA105" s="139"/>
      <c r="PZB105" s="139"/>
      <c r="PZC105" s="139"/>
      <c r="PZD105" s="139"/>
      <c r="PZE105" s="139"/>
      <c r="PZF105" s="139"/>
      <c r="PZG105" s="139"/>
      <c r="PZH105" s="139"/>
      <c r="PZI105" s="139"/>
      <c r="PZJ105" s="139"/>
      <c r="PZK105" s="139"/>
      <c r="PZL105" s="139"/>
      <c r="PZM105" s="139"/>
      <c r="PZN105" s="139"/>
      <c r="PZO105" s="139"/>
      <c r="PZP105" s="139"/>
      <c r="PZQ105" s="139"/>
      <c r="PZR105" s="139"/>
      <c r="PZS105" s="139"/>
      <c r="PZT105" s="139"/>
      <c r="PZU105" s="139"/>
      <c r="PZV105" s="139"/>
      <c r="PZW105" s="139"/>
      <c r="PZX105" s="139"/>
      <c r="PZY105" s="139"/>
      <c r="PZZ105" s="139"/>
      <c r="QAA105" s="139"/>
      <c r="QAB105" s="139"/>
      <c r="QAC105" s="139"/>
      <c r="QAD105" s="139"/>
      <c r="QAE105" s="139"/>
      <c r="QAF105" s="139"/>
      <c r="QAG105" s="139"/>
      <c r="QAH105" s="139"/>
      <c r="QAI105" s="139"/>
      <c r="QAJ105" s="139"/>
      <c r="QAK105" s="139"/>
      <c r="QAL105" s="139"/>
      <c r="QAM105" s="139"/>
      <c r="QAN105" s="139"/>
      <c r="QAO105" s="139"/>
      <c r="QAP105" s="139"/>
      <c r="QAQ105" s="139"/>
      <c r="QAR105" s="139"/>
      <c r="QAS105" s="139"/>
      <c r="QAT105" s="139"/>
      <c r="QAU105" s="139"/>
      <c r="QAV105" s="139"/>
      <c r="QAW105" s="139"/>
      <c r="QAX105" s="139"/>
      <c r="QAY105" s="139"/>
      <c r="QAZ105" s="139"/>
      <c r="QBA105" s="139"/>
      <c r="QBB105" s="139"/>
      <c r="QBC105" s="139"/>
      <c r="QBD105" s="139"/>
      <c r="QBE105" s="139"/>
      <c r="QBF105" s="139"/>
      <c r="QBG105" s="139"/>
      <c r="QBH105" s="139"/>
      <c r="QBI105" s="139"/>
      <c r="QBJ105" s="139"/>
      <c r="QBK105" s="139"/>
      <c r="QBL105" s="139"/>
      <c r="QBM105" s="139"/>
      <c r="QBN105" s="139"/>
      <c r="QBO105" s="139"/>
      <c r="QBP105" s="139"/>
      <c r="QBQ105" s="139"/>
      <c r="QBR105" s="139"/>
      <c r="QBS105" s="139"/>
      <c r="QBT105" s="139"/>
      <c r="QBU105" s="139"/>
      <c r="QBV105" s="139"/>
      <c r="QBW105" s="139"/>
      <c r="QBX105" s="139"/>
      <c r="QBY105" s="139"/>
      <c r="QBZ105" s="139"/>
      <c r="QCA105" s="139"/>
      <c r="QCB105" s="139"/>
      <c r="QCC105" s="139"/>
      <c r="QCD105" s="139"/>
      <c r="QCE105" s="139"/>
      <c r="QCF105" s="139"/>
      <c r="QCG105" s="139"/>
      <c r="QCH105" s="139"/>
      <c r="QCI105" s="139"/>
      <c r="QCJ105" s="139"/>
      <c r="QCK105" s="139"/>
      <c r="QCL105" s="139"/>
      <c r="QCM105" s="139"/>
      <c r="QCN105" s="139"/>
      <c r="QCO105" s="139"/>
      <c r="QCP105" s="139"/>
      <c r="QCQ105" s="139"/>
      <c r="QCR105" s="139"/>
      <c r="QCS105" s="139"/>
      <c r="QCT105" s="139"/>
      <c r="QCU105" s="139"/>
      <c r="QCV105" s="139"/>
      <c r="QCW105" s="139"/>
      <c r="QCX105" s="139"/>
      <c r="QCY105" s="139"/>
      <c r="QCZ105" s="139"/>
      <c r="QDA105" s="139"/>
      <c r="QDB105" s="139"/>
      <c r="QDC105" s="139"/>
      <c r="QDD105" s="139"/>
      <c r="QDE105" s="139"/>
      <c r="QDF105" s="139"/>
      <c r="QDG105" s="139"/>
      <c r="QDH105" s="139"/>
      <c r="QDI105" s="139"/>
      <c r="QDJ105" s="139"/>
      <c r="QDK105" s="139"/>
      <c r="QDL105" s="139"/>
      <c r="QDM105" s="139"/>
      <c r="QDN105" s="139"/>
      <c r="QDO105" s="139"/>
      <c r="QDP105" s="139"/>
      <c r="QDQ105" s="139"/>
      <c r="QDR105" s="139"/>
      <c r="QDS105" s="139"/>
      <c r="QDT105" s="139"/>
      <c r="QDU105" s="139"/>
      <c r="QDV105" s="139"/>
      <c r="QDW105" s="139"/>
      <c r="QDX105" s="139"/>
      <c r="QDY105" s="139"/>
      <c r="QDZ105" s="139"/>
      <c r="QEA105" s="139"/>
      <c r="QEB105" s="139"/>
      <c r="QEC105" s="139"/>
      <c r="QED105" s="139"/>
      <c r="QEE105" s="139"/>
      <c r="QEF105" s="139"/>
      <c r="QEG105" s="139"/>
      <c r="QEH105" s="139"/>
      <c r="QEI105" s="139"/>
      <c r="QEJ105" s="139"/>
      <c r="QEK105" s="139"/>
      <c r="QEL105" s="139"/>
      <c r="QEM105" s="139"/>
      <c r="QEN105" s="139"/>
      <c r="QEO105" s="139"/>
      <c r="QEP105" s="139"/>
      <c r="QEQ105" s="139"/>
      <c r="QER105" s="139"/>
      <c r="QES105" s="139"/>
      <c r="QET105" s="139"/>
      <c r="QEU105" s="139"/>
      <c r="QEV105" s="139"/>
      <c r="QEW105" s="139"/>
      <c r="QEX105" s="139"/>
      <c r="QEY105" s="139"/>
      <c r="QEZ105" s="139"/>
      <c r="QFA105" s="139"/>
      <c r="QFB105" s="139"/>
      <c r="QFC105" s="139"/>
      <c r="QFD105" s="139"/>
      <c r="QFE105" s="139"/>
      <c r="QFF105" s="139"/>
      <c r="QFG105" s="139"/>
      <c r="QFH105" s="139"/>
      <c r="QFI105" s="139"/>
      <c r="QFJ105" s="139"/>
      <c r="QFK105" s="139"/>
      <c r="QFL105" s="139"/>
      <c r="QFM105" s="139"/>
      <c r="QFN105" s="139"/>
      <c r="QFO105" s="139"/>
      <c r="QFP105" s="139"/>
      <c r="QFQ105" s="139"/>
      <c r="QFR105" s="139"/>
      <c r="QFS105" s="139"/>
      <c r="QFT105" s="139"/>
      <c r="QFU105" s="139"/>
      <c r="QFV105" s="139"/>
      <c r="QFW105" s="139"/>
      <c r="QFX105" s="139"/>
      <c r="QFY105" s="139"/>
      <c r="QFZ105" s="139"/>
      <c r="QGA105" s="139"/>
      <c r="QGB105" s="139"/>
      <c r="QGC105" s="139"/>
      <c r="QGD105" s="139"/>
      <c r="QGE105" s="139"/>
      <c r="QGF105" s="139"/>
      <c r="QGG105" s="139"/>
      <c r="QGH105" s="139"/>
      <c r="QGI105" s="139"/>
      <c r="QGJ105" s="139"/>
      <c r="QGK105" s="139"/>
      <c r="QGL105" s="139"/>
      <c r="QGM105" s="139"/>
      <c r="QGN105" s="139"/>
      <c r="QGO105" s="139"/>
      <c r="QGP105" s="139"/>
      <c r="QGQ105" s="139"/>
      <c r="QGR105" s="139"/>
      <c r="QGS105" s="139"/>
      <c r="QGT105" s="139"/>
      <c r="QGU105" s="139"/>
      <c r="QGV105" s="139"/>
      <c r="QGW105" s="139"/>
      <c r="QGX105" s="139"/>
      <c r="QGY105" s="139"/>
      <c r="QGZ105" s="139"/>
      <c r="QHA105" s="139"/>
      <c r="QHB105" s="139"/>
      <c r="QHC105" s="139"/>
      <c r="QHD105" s="139"/>
      <c r="QHE105" s="139"/>
      <c r="QHF105" s="139"/>
      <c r="QHG105" s="139"/>
      <c r="QHH105" s="139"/>
      <c r="QHI105" s="139"/>
      <c r="QHJ105" s="139"/>
      <c r="QHK105" s="139"/>
      <c r="QHL105" s="139"/>
      <c r="QHM105" s="139"/>
      <c r="QHN105" s="139"/>
      <c r="QHO105" s="139"/>
      <c r="QHP105" s="139"/>
      <c r="QHQ105" s="139"/>
      <c r="QHR105" s="139"/>
      <c r="QHS105" s="139"/>
      <c r="QHT105" s="139"/>
      <c r="QHU105" s="139"/>
      <c r="QHV105" s="139"/>
      <c r="QHW105" s="139"/>
      <c r="QHX105" s="139"/>
      <c r="QHY105" s="139"/>
      <c r="QHZ105" s="139"/>
      <c r="QIA105" s="139"/>
      <c r="QIB105" s="139"/>
      <c r="QIC105" s="139"/>
      <c r="QID105" s="139"/>
      <c r="QIE105" s="139"/>
      <c r="QIF105" s="139"/>
      <c r="QIG105" s="139"/>
      <c r="QIH105" s="139"/>
      <c r="QII105" s="139"/>
      <c r="QIJ105" s="139"/>
      <c r="QIK105" s="139"/>
      <c r="QIL105" s="139"/>
      <c r="QIM105" s="139"/>
      <c r="QIN105" s="139"/>
      <c r="QIO105" s="139"/>
      <c r="QIP105" s="139"/>
      <c r="QIQ105" s="139"/>
      <c r="QIR105" s="139"/>
      <c r="QIS105" s="139"/>
      <c r="QIT105" s="139"/>
      <c r="QIU105" s="139"/>
      <c r="QIV105" s="139"/>
      <c r="QIW105" s="139"/>
      <c r="QIX105" s="139"/>
      <c r="QIY105" s="139"/>
      <c r="QIZ105" s="139"/>
      <c r="QJA105" s="139"/>
      <c r="QJB105" s="139"/>
      <c r="QJC105" s="139"/>
      <c r="QJD105" s="139"/>
      <c r="QJE105" s="139"/>
      <c r="QJF105" s="139"/>
      <c r="QJG105" s="139"/>
      <c r="QJH105" s="139"/>
      <c r="QJI105" s="139"/>
      <c r="QJJ105" s="139"/>
      <c r="QJK105" s="139"/>
      <c r="QJL105" s="139"/>
      <c r="QJM105" s="139"/>
      <c r="QJN105" s="139"/>
      <c r="QJO105" s="139"/>
      <c r="QJP105" s="139"/>
      <c r="QJQ105" s="139"/>
      <c r="QJR105" s="139"/>
      <c r="QJS105" s="139"/>
      <c r="QJT105" s="139"/>
      <c r="QJU105" s="139"/>
      <c r="QJV105" s="139"/>
      <c r="QJW105" s="139"/>
      <c r="QJX105" s="139"/>
      <c r="QJY105" s="139"/>
      <c r="QJZ105" s="139"/>
      <c r="QKA105" s="139"/>
      <c r="QKB105" s="139"/>
      <c r="QKC105" s="139"/>
      <c r="QKD105" s="139"/>
      <c r="QKE105" s="139"/>
      <c r="QKF105" s="139"/>
      <c r="QKG105" s="139"/>
      <c r="QKH105" s="139"/>
      <c r="QKI105" s="139"/>
      <c r="QKJ105" s="139"/>
      <c r="QKK105" s="139"/>
      <c r="QKL105" s="139"/>
      <c r="QKM105" s="139"/>
      <c r="QKN105" s="139"/>
      <c r="QKO105" s="139"/>
      <c r="QKP105" s="139"/>
      <c r="QKQ105" s="139"/>
      <c r="QKR105" s="139"/>
      <c r="QKS105" s="139"/>
      <c r="QKT105" s="139"/>
      <c r="QKU105" s="139"/>
      <c r="QKV105" s="139"/>
      <c r="QKW105" s="139"/>
      <c r="QKX105" s="139"/>
      <c r="QKY105" s="139"/>
      <c r="QKZ105" s="139"/>
      <c r="QLA105" s="139"/>
      <c r="QLB105" s="139"/>
      <c r="QLC105" s="139"/>
      <c r="QLD105" s="139"/>
      <c r="QLE105" s="139"/>
      <c r="QLF105" s="139"/>
      <c r="QLG105" s="139"/>
      <c r="QLH105" s="139"/>
      <c r="QLI105" s="139"/>
      <c r="QLJ105" s="139"/>
      <c r="QLK105" s="139"/>
      <c r="QLL105" s="139"/>
      <c r="QLM105" s="139"/>
      <c r="QLN105" s="139"/>
      <c r="QLO105" s="139"/>
      <c r="QLP105" s="139"/>
      <c r="QLQ105" s="139"/>
      <c r="QLR105" s="139"/>
      <c r="QLS105" s="139"/>
      <c r="QLT105" s="139"/>
      <c r="QLU105" s="139"/>
      <c r="QLV105" s="139"/>
      <c r="QLW105" s="139"/>
      <c r="QLX105" s="139"/>
      <c r="QLY105" s="139"/>
      <c r="QLZ105" s="139"/>
      <c r="QMA105" s="139"/>
      <c r="QMB105" s="139"/>
      <c r="QMC105" s="139"/>
      <c r="QMD105" s="139"/>
      <c r="QME105" s="139"/>
      <c r="QMF105" s="139"/>
      <c r="QMG105" s="139"/>
      <c r="QMH105" s="139"/>
      <c r="QMI105" s="139"/>
      <c r="QMJ105" s="139"/>
      <c r="QMK105" s="139"/>
      <c r="QML105" s="139"/>
      <c r="QMM105" s="139"/>
      <c r="QMN105" s="139"/>
      <c r="QMO105" s="139"/>
      <c r="QMP105" s="139"/>
      <c r="QMQ105" s="139"/>
      <c r="QMR105" s="139"/>
      <c r="QMS105" s="139"/>
      <c r="QMT105" s="139"/>
      <c r="QMU105" s="139"/>
      <c r="QMV105" s="139"/>
      <c r="QMW105" s="139"/>
      <c r="QMX105" s="139"/>
      <c r="QMY105" s="139"/>
      <c r="QMZ105" s="139"/>
      <c r="QNA105" s="139"/>
      <c r="QNB105" s="139"/>
      <c r="QNC105" s="139"/>
      <c r="QND105" s="139"/>
      <c r="QNE105" s="139"/>
      <c r="QNF105" s="139"/>
      <c r="QNG105" s="139"/>
      <c r="QNH105" s="139"/>
      <c r="QNI105" s="139"/>
      <c r="QNJ105" s="139"/>
      <c r="QNK105" s="139"/>
      <c r="QNL105" s="139"/>
      <c r="QNM105" s="139"/>
      <c r="QNN105" s="139"/>
      <c r="QNO105" s="139"/>
      <c r="QNP105" s="139"/>
      <c r="QNQ105" s="139"/>
      <c r="QNR105" s="139"/>
      <c r="QNS105" s="139"/>
      <c r="QNT105" s="139"/>
      <c r="QNU105" s="139"/>
      <c r="QNV105" s="139"/>
      <c r="QNW105" s="139"/>
      <c r="QNX105" s="139"/>
      <c r="QNY105" s="139"/>
      <c r="QNZ105" s="139"/>
      <c r="QOA105" s="139"/>
      <c r="QOB105" s="139"/>
      <c r="QOC105" s="139"/>
      <c r="QOD105" s="139"/>
      <c r="QOE105" s="139"/>
      <c r="QOF105" s="139"/>
      <c r="QOG105" s="139"/>
      <c r="QOH105" s="139"/>
      <c r="QOI105" s="139"/>
      <c r="QOJ105" s="139"/>
      <c r="QOK105" s="139"/>
      <c r="QOL105" s="139"/>
      <c r="QOM105" s="139"/>
      <c r="QON105" s="139"/>
      <c r="QOO105" s="139"/>
      <c r="QOP105" s="139"/>
      <c r="QOQ105" s="139"/>
      <c r="QOR105" s="139"/>
      <c r="QOS105" s="139"/>
      <c r="QOT105" s="139"/>
      <c r="QOU105" s="139"/>
      <c r="QOV105" s="139"/>
      <c r="QOW105" s="139"/>
      <c r="QOX105" s="139"/>
      <c r="QOY105" s="139"/>
      <c r="QOZ105" s="139"/>
      <c r="QPA105" s="139"/>
      <c r="QPB105" s="139"/>
      <c r="QPC105" s="139"/>
      <c r="QPD105" s="139"/>
      <c r="QPE105" s="139"/>
      <c r="QPF105" s="139"/>
      <c r="QPG105" s="139"/>
      <c r="QPH105" s="139"/>
      <c r="QPI105" s="139"/>
      <c r="QPJ105" s="139"/>
      <c r="QPK105" s="139"/>
      <c r="QPL105" s="139"/>
      <c r="QPM105" s="139"/>
      <c r="QPN105" s="139"/>
      <c r="QPO105" s="139"/>
      <c r="QPP105" s="139"/>
      <c r="QPQ105" s="139"/>
      <c r="QPR105" s="139"/>
      <c r="QPS105" s="139"/>
      <c r="QPT105" s="139"/>
      <c r="QPU105" s="139"/>
      <c r="QPV105" s="139"/>
      <c r="QPW105" s="139"/>
      <c r="QPX105" s="139"/>
      <c r="QPY105" s="139"/>
      <c r="QPZ105" s="139"/>
      <c r="QQA105" s="139"/>
      <c r="QQB105" s="139"/>
      <c r="QQC105" s="139"/>
      <c r="QQD105" s="139"/>
      <c r="QQE105" s="139"/>
      <c r="QQF105" s="139"/>
      <c r="QQG105" s="139"/>
      <c r="QQH105" s="139"/>
      <c r="QQI105" s="139"/>
      <c r="QQJ105" s="139"/>
      <c r="QQK105" s="139"/>
      <c r="QQL105" s="139"/>
      <c r="QQM105" s="139"/>
      <c r="QQN105" s="139"/>
      <c r="QQO105" s="139"/>
      <c r="QQP105" s="139"/>
      <c r="QQQ105" s="139"/>
      <c r="QQR105" s="139"/>
      <c r="QQS105" s="139"/>
      <c r="QQT105" s="139"/>
      <c r="QQU105" s="139"/>
      <c r="QQV105" s="139"/>
      <c r="QQW105" s="139"/>
      <c r="QQX105" s="139"/>
      <c r="QQY105" s="139"/>
      <c r="QQZ105" s="139"/>
      <c r="QRA105" s="139"/>
      <c r="QRB105" s="139"/>
      <c r="QRC105" s="139"/>
      <c r="QRD105" s="139"/>
      <c r="QRE105" s="139"/>
      <c r="QRF105" s="139"/>
      <c r="QRG105" s="139"/>
      <c r="QRH105" s="139"/>
      <c r="QRI105" s="139"/>
      <c r="QRJ105" s="139"/>
      <c r="QRK105" s="139"/>
      <c r="QRL105" s="139"/>
      <c r="QRM105" s="139"/>
      <c r="QRN105" s="139"/>
      <c r="QRO105" s="139"/>
      <c r="QRP105" s="139"/>
      <c r="QRQ105" s="139"/>
      <c r="QRR105" s="139"/>
      <c r="QRS105" s="139"/>
      <c r="QRT105" s="139"/>
      <c r="QRU105" s="139"/>
      <c r="QRV105" s="139"/>
      <c r="QRW105" s="139"/>
      <c r="QRX105" s="139"/>
      <c r="QRY105" s="139"/>
      <c r="QRZ105" s="139"/>
      <c r="QSA105" s="139"/>
      <c r="QSB105" s="139"/>
      <c r="QSC105" s="139"/>
      <c r="QSD105" s="139"/>
      <c r="QSE105" s="139"/>
      <c r="QSF105" s="139"/>
      <c r="QSG105" s="139"/>
      <c r="QSH105" s="139"/>
      <c r="QSI105" s="139"/>
      <c r="QSJ105" s="139"/>
      <c r="QSK105" s="139"/>
      <c r="QSL105" s="139"/>
      <c r="QSM105" s="139"/>
      <c r="QSN105" s="139"/>
      <c r="QSO105" s="139"/>
      <c r="QSP105" s="139"/>
      <c r="QSQ105" s="139"/>
      <c r="QSR105" s="139"/>
      <c r="QSS105" s="139"/>
      <c r="QST105" s="139"/>
      <c r="QSU105" s="139"/>
      <c r="QSV105" s="139"/>
      <c r="QSW105" s="139"/>
      <c r="QSX105" s="139"/>
      <c r="QSY105" s="139"/>
      <c r="QSZ105" s="139"/>
      <c r="QTA105" s="139"/>
      <c r="QTB105" s="139"/>
      <c r="QTC105" s="139"/>
      <c r="QTD105" s="139"/>
      <c r="QTE105" s="139"/>
      <c r="QTF105" s="139"/>
      <c r="QTG105" s="139"/>
      <c r="QTH105" s="139"/>
      <c r="QTI105" s="139"/>
      <c r="QTJ105" s="139"/>
      <c r="QTK105" s="139"/>
      <c r="QTL105" s="139"/>
      <c r="QTM105" s="139"/>
      <c r="QTN105" s="139"/>
      <c r="QTO105" s="139"/>
      <c r="QTP105" s="139"/>
      <c r="QTQ105" s="139"/>
      <c r="QTR105" s="139"/>
      <c r="QTS105" s="139"/>
      <c r="QTT105" s="139"/>
      <c r="QTU105" s="139"/>
      <c r="QTV105" s="139"/>
      <c r="QTW105" s="139"/>
      <c r="QTX105" s="139"/>
      <c r="QTY105" s="139"/>
      <c r="QTZ105" s="139"/>
      <c r="QUA105" s="139"/>
      <c r="QUB105" s="139"/>
      <c r="QUC105" s="139"/>
      <c r="QUD105" s="139"/>
      <c r="QUE105" s="139"/>
      <c r="QUF105" s="139"/>
      <c r="QUG105" s="139"/>
      <c r="QUH105" s="139"/>
      <c r="QUI105" s="139"/>
      <c r="QUJ105" s="139"/>
      <c r="QUK105" s="139"/>
      <c r="QUL105" s="139"/>
      <c r="QUM105" s="139"/>
      <c r="QUN105" s="139"/>
      <c r="QUO105" s="139"/>
      <c r="QUP105" s="139"/>
      <c r="QUQ105" s="139"/>
      <c r="QUR105" s="139"/>
      <c r="QUS105" s="139"/>
      <c r="QUT105" s="139"/>
      <c r="QUU105" s="139"/>
      <c r="QUV105" s="139"/>
      <c r="QUW105" s="139"/>
      <c r="QUX105" s="139"/>
      <c r="QUY105" s="139"/>
      <c r="QUZ105" s="139"/>
      <c r="QVA105" s="139"/>
      <c r="QVB105" s="139"/>
      <c r="QVC105" s="139"/>
      <c r="QVD105" s="139"/>
      <c r="QVE105" s="139"/>
      <c r="QVF105" s="139"/>
      <c r="QVG105" s="139"/>
      <c r="QVH105" s="139"/>
      <c r="QVI105" s="139"/>
      <c r="QVJ105" s="139"/>
      <c r="QVK105" s="139"/>
      <c r="QVL105" s="139"/>
      <c r="QVM105" s="139"/>
      <c r="QVN105" s="139"/>
      <c r="QVO105" s="139"/>
      <c r="QVP105" s="139"/>
      <c r="QVQ105" s="139"/>
      <c r="QVR105" s="139"/>
      <c r="QVS105" s="139"/>
      <c r="QVT105" s="139"/>
      <c r="QVU105" s="139"/>
      <c r="QVV105" s="139"/>
      <c r="QVW105" s="139"/>
      <c r="QVX105" s="139"/>
      <c r="QVY105" s="139"/>
      <c r="QVZ105" s="139"/>
      <c r="QWA105" s="139"/>
      <c r="QWB105" s="139"/>
      <c r="QWC105" s="139"/>
      <c r="QWD105" s="139"/>
      <c r="QWE105" s="139"/>
      <c r="QWF105" s="139"/>
      <c r="QWG105" s="139"/>
      <c r="QWH105" s="139"/>
      <c r="QWI105" s="139"/>
      <c r="QWJ105" s="139"/>
      <c r="QWK105" s="139"/>
      <c r="QWL105" s="139"/>
      <c r="QWM105" s="139"/>
      <c r="QWN105" s="139"/>
      <c r="QWO105" s="139"/>
      <c r="QWP105" s="139"/>
      <c r="QWQ105" s="139"/>
      <c r="QWR105" s="139"/>
      <c r="QWS105" s="139"/>
      <c r="QWT105" s="139"/>
      <c r="QWU105" s="139"/>
      <c r="QWV105" s="139"/>
      <c r="QWW105" s="139"/>
      <c r="QWX105" s="139"/>
      <c r="QWY105" s="139"/>
      <c r="QWZ105" s="139"/>
      <c r="QXA105" s="139"/>
      <c r="QXB105" s="139"/>
      <c r="QXC105" s="139"/>
      <c r="QXD105" s="139"/>
      <c r="QXE105" s="139"/>
      <c r="QXF105" s="139"/>
      <c r="QXG105" s="139"/>
      <c r="QXH105" s="139"/>
      <c r="QXI105" s="139"/>
      <c r="QXJ105" s="139"/>
      <c r="QXK105" s="139"/>
      <c r="QXL105" s="139"/>
      <c r="QXM105" s="139"/>
      <c r="QXN105" s="139"/>
      <c r="QXO105" s="139"/>
      <c r="QXP105" s="139"/>
      <c r="QXQ105" s="139"/>
      <c r="QXR105" s="139"/>
      <c r="QXS105" s="139"/>
      <c r="QXT105" s="139"/>
      <c r="QXU105" s="139"/>
      <c r="QXV105" s="139"/>
      <c r="QXW105" s="139"/>
      <c r="QXX105" s="139"/>
      <c r="QXY105" s="139"/>
      <c r="QXZ105" s="139"/>
      <c r="QYA105" s="139"/>
      <c r="QYB105" s="139"/>
      <c r="QYC105" s="139"/>
      <c r="QYD105" s="139"/>
      <c r="QYE105" s="139"/>
      <c r="QYF105" s="139"/>
      <c r="QYG105" s="139"/>
      <c r="QYH105" s="139"/>
      <c r="QYI105" s="139"/>
      <c r="QYJ105" s="139"/>
      <c r="QYK105" s="139"/>
      <c r="QYL105" s="139"/>
      <c r="QYM105" s="139"/>
      <c r="QYN105" s="139"/>
      <c r="QYO105" s="139"/>
      <c r="QYP105" s="139"/>
      <c r="QYQ105" s="139"/>
      <c r="QYR105" s="139"/>
      <c r="QYS105" s="139"/>
      <c r="QYT105" s="139"/>
      <c r="QYU105" s="139"/>
      <c r="QYV105" s="139"/>
      <c r="QYW105" s="139"/>
      <c r="QYX105" s="139"/>
      <c r="QYY105" s="139"/>
      <c r="QYZ105" s="139"/>
      <c r="QZA105" s="139"/>
      <c r="QZB105" s="139"/>
      <c r="QZC105" s="139"/>
      <c r="QZD105" s="139"/>
      <c r="QZE105" s="139"/>
      <c r="QZF105" s="139"/>
      <c r="QZG105" s="139"/>
      <c r="QZH105" s="139"/>
      <c r="QZI105" s="139"/>
      <c r="QZJ105" s="139"/>
      <c r="QZK105" s="139"/>
      <c r="QZL105" s="139"/>
      <c r="QZM105" s="139"/>
      <c r="QZN105" s="139"/>
      <c r="QZO105" s="139"/>
      <c r="QZP105" s="139"/>
      <c r="QZQ105" s="139"/>
      <c r="QZR105" s="139"/>
      <c r="QZS105" s="139"/>
      <c r="QZT105" s="139"/>
      <c r="QZU105" s="139"/>
      <c r="QZV105" s="139"/>
      <c r="QZW105" s="139"/>
      <c r="QZX105" s="139"/>
      <c r="QZY105" s="139"/>
      <c r="QZZ105" s="139"/>
      <c r="RAA105" s="139"/>
      <c r="RAB105" s="139"/>
      <c r="RAC105" s="139"/>
      <c r="RAD105" s="139"/>
      <c r="RAE105" s="139"/>
      <c r="RAF105" s="139"/>
      <c r="RAG105" s="139"/>
      <c r="RAH105" s="139"/>
      <c r="RAI105" s="139"/>
      <c r="RAJ105" s="139"/>
      <c r="RAK105" s="139"/>
      <c r="RAL105" s="139"/>
      <c r="RAM105" s="139"/>
      <c r="RAN105" s="139"/>
      <c r="RAO105" s="139"/>
      <c r="RAP105" s="139"/>
      <c r="RAQ105" s="139"/>
      <c r="RAR105" s="139"/>
      <c r="RAS105" s="139"/>
      <c r="RAT105" s="139"/>
      <c r="RAU105" s="139"/>
      <c r="RAV105" s="139"/>
      <c r="RAW105" s="139"/>
      <c r="RAX105" s="139"/>
      <c r="RAY105" s="139"/>
      <c r="RAZ105" s="139"/>
      <c r="RBA105" s="139"/>
      <c r="RBB105" s="139"/>
      <c r="RBC105" s="139"/>
      <c r="RBD105" s="139"/>
      <c r="RBE105" s="139"/>
      <c r="RBF105" s="139"/>
      <c r="RBG105" s="139"/>
      <c r="RBH105" s="139"/>
      <c r="RBI105" s="139"/>
      <c r="RBJ105" s="139"/>
      <c r="RBK105" s="139"/>
      <c r="RBL105" s="139"/>
      <c r="RBM105" s="139"/>
      <c r="RBN105" s="139"/>
      <c r="RBO105" s="139"/>
      <c r="RBP105" s="139"/>
      <c r="RBQ105" s="139"/>
      <c r="RBR105" s="139"/>
      <c r="RBS105" s="139"/>
      <c r="RBT105" s="139"/>
      <c r="RBU105" s="139"/>
      <c r="RBV105" s="139"/>
      <c r="RBW105" s="139"/>
      <c r="RBX105" s="139"/>
      <c r="RBY105" s="139"/>
      <c r="RBZ105" s="139"/>
      <c r="RCA105" s="139"/>
      <c r="RCB105" s="139"/>
      <c r="RCC105" s="139"/>
      <c r="RCD105" s="139"/>
      <c r="RCE105" s="139"/>
      <c r="RCF105" s="139"/>
      <c r="RCG105" s="139"/>
      <c r="RCH105" s="139"/>
      <c r="RCI105" s="139"/>
      <c r="RCJ105" s="139"/>
      <c r="RCK105" s="139"/>
      <c r="RCL105" s="139"/>
      <c r="RCM105" s="139"/>
      <c r="RCN105" s="139"/>
      <c r="RCO105" s="139"/>
      <c r="RCP105" s="139"/>
      <c r="RCQ105" s="139"/>
      <c r="RCR105" s="139"/>
      <c r="RCS105" s="139"/>
      <c r="RCT105" s="139"/>
      <c r="RCU105" s="139"/>
      <c r="RCV105" s="139"/>
      <c r="RCW105" s="139"/>
      <c r="RCX105" s="139"/>
      <c r="RCY105" s="139"/>
      <c r="RCZ105" s="139"/>
      <c r="RDA105" s="139"/>
      <c r="RDB105" s="139"/>
      <c r="RDC105" s="139"/>
      <c r="RDD105" s="139"/>
      <c r="RDE105" s="139"/>
      <c r="RDF105" s="139"/>
      <c r="RDG105" s="139"/>
      <c r="RDH105" s="139"/>
      <c r="RDI105" s="139"/>
      <c r="RDJ105" s="139"/>
      <c r="RDK105" s="139"/>
      <c r="RDL105" s="139"/>
      <c r="RDM105" s="139"/>
      <c r="RDN105" s="139"/>
      <c r="RDO105" s="139"/>
      <c r="RDP105" s="139"/>
      <c r="RDQ105" s="139"/>
      <c r="RDR105" s="139"/>
      <c r="RDS105" s="139"/>
      <c r="RDT105" s="139"/>
      <c r="RDU105" s="139"/>
      <c r="RDV105" s="139"/>
      <c r="RDW105" s="139"/>
      <c r="RDX105" s="139"/>
      <c r="RDY105" s="139"/>
      <c r="RDZ105" s="139"/>
      <c r="REA105" s="139"/>
      <c r="REB105" s="139"/>
      <c r="REC105" s="139"/>
      <c r="RED105" s="139"/>
      <c r="REE105" s="139"/>
      <c r="REF105" s="139"/>
      <c r="REG105" s="139"/>
      <c r="REH105" s="139"/>
      <c r="REI105" s="139"/>
      <c r="REJ105" s="139"/>
      <c r="REK105" s="139"/>
      <c r="REL105" s="139"/>
      <c r="REM105" s="139"/>
      <c r="REN105" s="139"/>
      <c r="REO105" s="139"/>
      <c r="REP105" s="139"/>
      <c r="REQ105" s="139"/>
      <c r="RER105" s="139"/>
      <c r="RES105" s="139"/>
      <c r="RET105" s="139"/>
      <c r="REU105" s="139"/>
      <c r="REV105" s="139"/>
      <c r="REW105" s="139"/>
      <c r="REX105" s="139"/>
      <c r="REY105" s="139"/>
      <c r="REZ105" s="139"/>
      <c r="RFA105" s="139"/>
      <c r="RFB105" s="139"/>
      <c r="RFC105" s="139"/>
      <c r="RFD105" s="139"/>
      <c r="RFE105" s="139"/>
      <c r="RFF105" s="139"/>
      <c r="RFG105" s="139"/>
      <c r="RFH105" s="139"/>
      <c r="RFI105" s="139"/>
      <c r="RFJ105" s="139"/>
      <c r="RFK105" s="139"/>
      <c r="RFL105" s="139"/>
      <c r="RFM105" s="139"/>
      <c r="RFN105" s="139"/>
      <c r="RFO105" s="139"/>
      <c r="RFP105" s="139"/>
      <c r="RFQ105" s="139"/>
      <c r="RFR105" s="139"/>
      <c r="RFS105" s="139"/>
      <c r="RFT105" s="139"/>
      <c r="RFU105" s="139"/>
      <c r="RFV105" s="139"/>
      <c r="RFW105" s="139"/>
      <c r="RFX105" s="139"/>
      <c r="RFY105" s="139"/>
      <c r="RFZ105" s="139"/>
      <c r="RGA105" s="139"/>
      <c r="RGB105" s="139"/>
      <c r="RGC105" s="139"/>
      <c r="RGD105" s="139"/>
      <c r="RGE105" s="139"/>
      <c r="RGF105" s="139"/>
      <c r="RGG105" s="139"/>
      <c r="RGH105" s="139"/>
      <c r="RGI105" s="139"/>
      <c r="RGJ105" s="139"/>
      <c r="RGK105" s="139"/>
      <c r="RGL105" s="139"/>
      <c r="RGM105" s="139"/>
      <c r="RGN105" s="139"/>
      <c r="RGO105" s="139"/>
      <c r="RGP105" s="139"/>
      <c r="RGQ105" s="139"/>
      <c r="RGR105" s="139"/>
      <c r="RGS105" s="139"/>
      <c r="RGT105" s="139"/>
      <c r="RGU105" s="139"/>
      <c r="RGV105" s="139"/>
      <c r="RGW105" s="139"/>
      <c r="RGX105" s="139"/>
      <c r="RGY105" s="139"/>
      <c r="RGZ105" s="139"/>
      <c r="RHA105" s="139"/>
      <c r="RHB105" s="139"/>
      <c r="RHC105" s="139"/>
      <c r="RHD105" s="139"/>
      <c r="RHE105" s="139"/>
      <c r="RHF105" s="139"/>
      <c r="RHG105" s="139"/>
      <c r="RHH105" s="139"/>
      <c r="RHI105" s="139"/>
      <c r="RHJ105" s="139"/>
      <c r="RHK105" s="139"/>
      <c r="RHL105" s="139"/>
      <c r="RHM105" s="139"/>
      <c r="RHN105" s="139"/>
      <c r="RHO105" s="139"/>
      <c r="RHP105" s="139"/>
      <c r="RHQ105" s="139"/>
      <c r="RHR105" s="139"/>
      <c r="RHS105" s="139"/>
      <c r="RHT105" s="139"/>
      <c r="RHU105" s="139"/>
      <c r="RHV105" s="139"/>
      <c r="RHW105" s="139"/>
      <c r="RHX105" s="139"/>
      <c r="RHY105" s="139"/>
      <c r="RHZ105" s="139"/>
      <c r="RIA105" s="139"/>
      <c r="RIB105" s="139"/>
      <c r="RIC105" s="139"/>
      <c r="RID105" s="139"/>
      <c r="RIE105" s="139"/>
      <c r="RIF105" s="139"/>
      <c r="RIG105" s="139"/>
      <c r="RIH105" s="139"/>
      <c r="RII105" s="139"/>
      <c r="RIJ105" s="139"/>
      <c r="RIK105" s="139"/>
      <c r="RIL105" s="139"/>
      <c r="RIM105" s="139"/>
      <c r="RIN105" s="139"/>
      <c r="RIO105" s="139"/>
      <c r="RIP105" s="139"/>
      <c r="RIQ105" s="139"/>
      <c r="RIR105" s="139"/>
      <c r="RIS105" s="139"/>
      <c r="RIT105" s="139"/>
      <c r="RIU105" s="139"/>
      <c r="RIV105" s="139"/>
      <c r="RIW105" s="139"/>
      <c r="RIX105" s="139"/>
      <c r="RIY105" s="139"/>
      <c r="RIZ105" s="139"/>
      <c r="RJA105" s="139"/>
      <c r="RJB105" s="139"/>
      <c r="RJC105" s="139"/>
      <c r="RJD105" s="139"/>
      <c r="RJE105" s="139"/>
      <c r="RJF105" s="139"/>
      <c r="RJG105" s="139"/>
      <c r="RJH105" s="139"/>
      <c r="RJI105" s="139"/>
      <c r="RJJ105" s="139"/>
      <c r="RJK105" s="139"/>
      <c r="RJL105" s="139"/>
      <c r="RJM105" s="139"/>
      <c r="RJN105" s="139"/>
      <c r="RJO105" s="139"/>
      <c r="RJP105" s="139"/>
      <c r="RJQ105" s="139"/>
      <c r="RJR105" s="139"/>
      <c r="RJS105" s="139"/>
      <c r="RJT105" s="139"/>
      <c r="RJU105" s="139"/>
      <c r="RJV105" s="139"/>
      <c r="RJW105" s="139"/>
      <c r="RJX105" s="139"/>
      <c r="RJY105" s="139"/>
      <c r="RJZ105" s="139"/>
      <c r="RKA105" s="139"/>
      <c r="RKB105" s="139"/>
      <c r="RKC105" s="139"/>
      <c r="RKD105" s="139"/>
      <c r="RKE105" s="139"/>
      <c r="RKF105" s="139"/>
      <c r="RKG105" s="139"/>
      <c r="RKH105" s="139"/>
      <c r="RKI105" s="139"/>
      <c r="RKJ105" s="139"/>
      <c r="RKK105" s="139"/>
      <c r="RKL105" s="139"/>
      <c r="RKM105" s="139"/>
      <c r="RKN105" s="139"/>
      <c r="RKO105" s="139"/>
      <c r="RKP105" s="139"/>
      <c r="RKQ105" s="139"/>
      <c r="RKR105" s="139"/>
      <c r="RKS105" s="139"/>
      <c r="RKT105" s="139"/>
      <c r="RKU105" s="139"/>
      <c r="RKV105" s="139"/>
      <c r="RKW105" s="139"/>
      <c r="RKX105" s="139"/>
      <c r="RKY105" s="139"/>
      <c r="RKZ105" s="139"/>
      <c r="RLA105" s="139"/>
      <c r="RLB105" s="139"/>
      <c r="RLC105" s="139"/>
      <c r="RLD105" s="139"/>
      <c r="RLE105" s="139"/>
      <c r="RLF105" s="139"/>
      <c r="RLG105" s="139"/>
      <c r="RLH105" s="139"/>
      <c r="RLI105" s="139"/>
      <c r="RLJ105" s="139"/>
      <c r="RLK105" s="139"/>
      <c r="RLL105" s="139"/>
      <c r="RLM105" s="139"/>
      <c r="RLN105" s="139"/>
      <c r="RLO105" s="139"/>
      <c r="RLP105" s="139"/>
      <c r="RLQ105" s="139"/>
      <c r="RLR105" s="139"/>
      <c r="RLS105" s="139"/>
      <c r="RLT105" s="139"/>
      <c r="RLU105" s="139"/>
      <c r="RLV105" s="139"/>
      <c r="RLW105" s="139"/>
      <c r="RLX105" s="139"/>
      <c r="RLY105" s="139"/>
      <c r="RLZ105" s="139"/>
      <c r="RMA105" s="139"/>
      <c r="RMB105" s="139"/>
      <c r="RMC105" s="139"/>
      <c r="RMD105" s="139"/>
      <c r="RME105" s="139"/>
      <c r="RMF105" s="139"/>
      <c r="RMG105" s="139"/>
      <c r="RMH105" s="139"/>
      <c r="RMI105" s="139"/>
      <c r="RMJ105" s="139"/>
      <c r="RMK105" s="139"/>
      <c r="RML105" s="139"/>
      <c r="RMM105" s="139"/>
      <c r="RMN105" s="139"/>
      <c r="RMO105" s="139"/>
      <c r="RMP105" s="139"/>
      <c r="RMQ105" s="139"/>
      <c r="RMR105" s="139"/>
      <c r="RMS105" s="139"/>
      <c r="RMT105" s="139"/>
      <c r="RMU105" s="139"/>
      <c r="RMV105" s="139"/>
      <c r="RMW105" s="139"/>
      <c r="RMX105" s="139"/>
      <c r="RMY105" s="139"/>
      <c r="RMZ105" s="139"/>
      <c r="RNA105" s="139"/>
      <c r="RNB105" s="139"/>
      <c r="RNC105" s="139"/>
      <c r="RND105" s="139"/>
      <c r="RNE105" s="139"/>
      <c r="RNF105" s="139"/>
      <c r="RNG105" s="139"/>
      <c r="RNH105" s="139"/>
      <c r="RNI105" s="139"/>
      <c r="RNJ105" s="139"/>
      <c r="RNK105" s="139"/>
      <c r="RNL105" s="139"/>
      <c r="RNM105" s="139"/>
      <c r="RNN105" s="139"/>
      <c r="RNO105" s="139"/>
      <c r="RNP105" s="139"/>
      <c r="RNQ105" s="139"/>
      <c r="RNR105" s="139"/>
      <c r="RNS105" s="139"/>
      <c r="RNT105" s="139"/>
      <c r="RNU105" s="139"/>
      <c r="RNV105" s="139"/>
      <c r="RNW105" s="139"/>
      <c r="RNX105" s="139"/>
      <c r="RNY105" s="139"/>
      <c r="RNZ105" s="139"/>
      <c r="ROA105" s="139"/>
      <c r="ROB105" s="139"/>
      <c r="ROC105" s="139"/>
      <c r="ROD105" s="139"/>
      <c r="ROE105" s="139"/>
      <c r="ROF105" s="139"/>
      <c r="ROG105" s="139"/>
      <c r="ROH105" s="139"/>
      <c r="ROI105" s="139"/>
      <c r="ROJ105" s="139"/>
      <c r="ROK105" s="139"/>
      <c r="ROL105" s="139"/>
      <c r="ROM105" s="139"/>
      <c r="RON105" s="139"/>
      <c r="ROO105" s="139"/>
      <c r="ROP105" s="139"/>
      <c r="ROQ105" s="139"/>
      <c r="ROR105" s="139"/>
      <c r="ROS105" s="139"/>
      <c r="ROT105" s="139"/>
      <c r="ROU105" s="139"/>
      <c r="ROV105" s="139"/>
      <c r="ROW105" s="139"/>
      <c r="ROX105" s="139"/>
      <c r="ROY105" s="139"/>
      <c r="ROZ105" s="139"/>
      <c r="RPA105" s="139"/>
      <c r="RPB105" s="139"/>
      <c r="RPC105" s="139"/>
      <c r="RPD105" s="139"/>
      <c r="RPE105" s="139"/>
      <c r="RPF105" s="139"/>
      <c r="RPG105" s="139"/>
      <c r="RPH105" s="139"/>
      <c r="RPI105" s="139"/>
      <c r="RPJ105" s="139"/>
      <c r="RPK105" s="139"/>
      <c r="RPL105" s="139"/>
      <c r="RPM105" s="139"/>
      <c r="RPN105" s="139"/>
      <c r="RPO105" s="139"/>
      <c r="RPP105" s="139"/>
      <c r="RPQ105" s="139"/>
      <c r="RPR105" s="139"/>
      <c r="RPS105" s="139"/>
      <c r="RPT105" s="139"/>
      <c r="RPU105" s="139"/>
      <c r="RPV105" s="139"/>
      <c r="RPW105" s="139"/>
      <c r="RPX105" s="139"/>
      <c r="RPY105" s="139"/>
      <c r="RPZ105" s="139"/>
      <c r="RQA105" s="139"/>
      <c r="RQB105" s="139"/>
      <c r="RQC105" s="139"/>
      <c r="RQD105" s="139"/>
      <c r="RQE105" s="139"/>
      <c r="RQF105" s="139"/>
      <c r="RQG105" s="139"/>
      <c r="RQH105" s="139"/>
      <c r="RQI105" s="139"/>
      <c r="RQJ105" s="139"/>
      <c r="RQK105" s="139"/>
      <c r="RQL105" s="139"/>
      <c r="RQM105" s="139"/>
      <c r="RQN105" s="139"/>
      <c r="RQO105" s="139"/>
      <c r="RQP105" s="139"/>
      <c r="RQQ105" s="139"/>
      <c r="RQR105" s="139"/>
      <c r="RQS105" s="139"/>
      <c r="RQT105" s="139"/>
      <c r="RQU105" s="139"/>
      <c r="RQV105" s="139"/>
      <c r="RQW105" s="139"/>
      <c r="RQX105" s="139"/>
      <c r="RQY105" s="139"/>
      <c r="RQZ105" s="139"/>
      <c r="RRA105" s="139"/>
      <c r="RRB105" s="139"/>
      <c r="RRC105" s="139"/>
      <c r="RRD105" s="139"/>
      <c r="RRE105" s="139"/>
      <c r="RRF105" s="139"/>
      <c r="RRG105" s="139"/>
      <c r="RRH105" s="139"/>
      <c r="RRI105" s="139"/>
      <c r="RRJ105" s="139"/>
      <c r="RRK105" s="139"/>
      <c r="RRL105" s="139"/>
      <c r="RRM105" s="139"/>
      <c r="RRN105" s="139"/>
      <c r="RRO105" s="139"/>
      <c r="RRP105" s="139"/>
      <c r="RRQ105" s="139"/>
      <c r="RRR105" s="139"/>
      <c r="RRS105" s="139"/>
      <c r="RRT105" s="139"/>
      <c r="RRU105" s="139"/>
      <c r="RRV105" s="139"/>
      <c r="RRW105" s="139"/>
      <c r="RRX105" s="139"/>
      <c r="RRY105" s="139"/>
      <c r="RRZ105" s="139"/>
      <c r="RSA105" s="139"/>
      <c r="RSB105" s="139"/>
      <c r="RSC105" s="139"/>
      <c r="RSD105" s="139"/>
      <c r="RSE105" s="139"/>
      <c r="RSF105" s="139"/>
      <c r="RSG105" s="139"/>
      <c r="RSH105" s="139"/>
      <c r="RSI105" s="139"/>
      <c r="RSJ105" s="139"/>
      <c r="RSK105" s="139"/>
      <c r="RSL105" s="139"/>
      <c r="RSM105" s="139"/>
      <c r="RSN105" s="139"/>
      <c r="RSO105" s="139"/>
      <c r="RSP105" s="139"/>
      <c r="RSQ105" s="139"/>
      <c r="RSR105" s="139"/>
      <c r="RSS105" s="139"/>
      <c r="RST105" s="139"/>
      <c r="RSU105" s="139"/>
      <c r="RSV105" s="139"/>
      <c r="RSW105" s="139"/>
      <c r="RSX105" s="139"/>
      <c r="RSY105" s="139"/>
      <c r="RSZ105" s="139"/>
      <c r="RTA105" s="139"/>
      <c r="RTB105" s="139"/>
      <c r="RTC105" s="139"/>
      <c r="RTD105" s="139"/>
      <c r="RTE105" s="139"/>
      <c r="RTF105" s="139"/>
      <c r="RTG105" s="139"/>
      <c r="RTH105" s="139"/>
      <c r="RTI105" s="139"/>
      <c r="RTJ105" s="139"/>
      <c r="RTK105" s="139"/>
      <c r="RTL105" s="139"/>
      <c r="RTM105" s="139"/>
      <c r="RTN105" s="139"/>
      <c r="RTO105" s="139"/>
      <c r="RTP105" s="139"/>
      <c r="RTQ105" s="139"/>
      <c r="RTR105" s="139"/>
      <c r="RTS105" s="139"/>
      <c r="RTT105" s="139"/>
      <c r="RTU105" s="139"/>
      <c r="RTV105" s="139"/>
      <c r="RTW105" s="139"/>
      <c r="RTX105" s="139"/>
      <c r="RTY105" s="139"/>
      <c r="RTZ105" s="139"/>
      <c r="RUA105" s="139"/>
      <c r="RUB105" s="139"/>
      <c r="RUC105" s="139"/>
      <c r="RUD105" s="139"/>
      <c r="RUE105" s="139"/>
      <c r="RUF105" s="139"/>
      <c r="RUG105" s="139"/>
      <c r="RUH105" s="139"/>
      <c r="RUI105" s="139"/>
      <c r="RUJ105" s="139"/>
      <c r="RUK105" s="139"/>
      <c r="RUL105" s="139"/>
      <c r="RUM105" s="139"/>
      <c r="RUN105" s="139"/>
      <c r="RUO105" s="139"/>
      <c r="RUP105" s="139"/>
      <c r="RUQ105" s="139"/>
      <c r="RUR105" s="139"/>
      <c r="RUS105" s="139"/>
      <c r="RUT105" s="139"/>
      <c r="RUU105" s="139"/>
      <c r="RUV105" s="139"/>
      <c r="RUW105" s="139"/>
      <c r="RUX105" s="139"/>
      <c r="RUY105" s="139"/>
      <c r="RUZ105" s="139"/>
      <c r="RVA105" s="139"/>
      <c r="RVB105" s="139"/>
      <c r="RVC105" s="139"/>
      <c r="RVD105" s="139"/>
      <c r="RVE105" s="139"/>
      <c r="RVF105" s="139"/>
      <c r="RVG105" s="139"/>
      <c r="RVH105" s="139"/>
      <c r="RVI105" s="139"/>
      <c r="RVJ105" s="139"/>
      <c r="RVK105" s="139"/>
      <c r="RVL105" s="139"/>
      <c r="RVM105" s="139"/>
      <c r="RVN105" s="139"/>
      <c r="RVO105" s="139"/>
      <c r="RVP105" s="139"/>
      <c r="RVQ105" s="139"/>
      <c r="RVR105" s="139"/>
      <c r="RVS105" s="139"/>
      <c r="RVT105" s="139"/>
      <c r="RVU105" s="139"/>
      <c r="RVV105" s="139"/>
      <c r="RVW105" s="139"/>
      <c r="RVX105" s="139"/>
      <c r="RVY105" s="139"/>
      <c r="RVZ105" s="139"/>
      <c r="RWA105" s="139"/>
      <c r="RWB105" s="139"/>
      <c r="RWC105" s="139"/>
      <c r="RWD105" s="139"/>
      <c r="RWE105" s="139"/>
      <c r="RWF105" s="139"/>
      <c r="RWG105" s="139"/>
      <c r="RWH105" s="139"/>
      <c r="RWI105" s="139"/>
      <c r="RWJ105" s="139"/>
      <c r="RWK105" s="139"/>
      <c r="RWL105" s="139"/>
      <c r="RWM105" s="139"/>
      <c r="RWN105" s="139"/>
      <c r="RWO105" s="139"/>
      <c r="RWP105" s="139"/>
      <c r="RWQ105" s="139"/>
      <c r="RWR105" s="139"/>
      <c r="RWS105" s="139"/>
      <c r="RWT105" s="139"/>
      <c r="RWU105" s="139"/>
      <c r="RWV105" s="139"/>
      <c r="RWW105" s="139"/>
      <c r="RWX105" s="139"/>
      <c r="RWY105" s="139"/>
      <c r="RWZ105" s="139"/>
      <c r="RXA105" s="139"/>
      <c r="RXB105" s="139"/>
      <c r="RXC105" s="139"/>
      <c r="RXD105" s="139"/>
      <c r="RXE105" s="139"/>
      <c r="RXF105" s="139"/>
      <c r="RXG105" s="139"/>
      <c r="RXH105" s="139"/>
      <c r="RXI105" s="139"/>
      <c r="RXJ105" s="139"/>
      <c r="RXK105" s="139"/>
      <c r="RXL105" s="139"/>
      <c r="RXM105" s="139"/>
      <c r="RXN105" s="139"/>
      <c r="RXO105" s="139"/>
      <c r="RXP105" s="139"/>
      <c r="RXQ105" s="139"/>
      <c r="RXR105" s="139"/>
      <c r="RXS105" s="139"/>
      <c r="RXT105" s="139"/>
      <c r="RXU105" s="139"/>
      <c r="RXV105" s="139"/>
      <c r="RXW105" s="139"/>
      <c r="RXX105" s="139"/>
      <c r="RXY105" s="139"/>
      <c r="RXZ105" s="139"/>
      <c r="RYA105" s="139"/>
      <c r="RYB105" s="139"/>
      <c r="RYC105" s="139"/>
      <c r="RYD105" s="139"/>
      <c r="RYE105" s="139"/>
      <c r="RYF105" s="139"/>
      <c r="RYG105" s="139"/>
      <c r="RYH105" s="139"/>
      <c r="RYI105" s="139"/>
      <c r="RYJ105" s="139"/>
      <c r="RYK105" s="139"/>
      <c r="RYL105" s="139"/>
      <c r="RYM105" s="139"/>
      <c r="RYN105" s="139"/>
      <c r="RYO105" s="139"/>
      <c r="RYP105" s="139"/>
      <c r="RYQ105" s="139"/>
      <c r="RYR105" s="139"/>
      <c r="RYS105" s="139"/>
      <c r="RYT105" s="139"/>
      <c r="RYU105" s="139"/>
      <c r="RYV105" s="139"/>
      <c r="RYW105" s="139"/>
      <c r="RYX105" s="139"/>
      <c r="RYY105" s="139"/>
      <c r="RYZ105" s="139"/>
      <c r="RZA105" s="139"/>
      <c r="RZB105" s="139"/>
      <c r="RZC105" s="139"/>
      <c r="RZD105" s="139"/>
      <c r="RZE105" s="139"/>
      <c r="RZF105" s="139"/>
      <c r="RZG105" s="139"/>
      <c r="RZH105" s="139"/>
      <c r="RZI105" s="139"/>
      <c r="RZJ105" s="139"/>
      <c r="RZK105" s="139"/>
      <c r="RZL105" s="139"/>
      <c r="RZM105" s="139"/>
      <c r="RZN105" s="139"/>
      <c r="RZO105" s="139"/>
      <c r="RZP105" s="139"/>
      <c r="RZQ105" s="139"/>
      <c r="RZR105" s="139"/>
      <c r="RZS105" s="139"/>
      <c r="RZT105" s="139"/>
      <c r="RZU105" s="139"/>
      <c r="RZV105" s="139"/>
      <c r="RZW105" s="139"/>
      <c r="RZX105" s="139"/>
      <c r="RZY105" s="139"/>
      <c r="RZZ105" s="139"/>
      <c r="SAA105" s="139"/>
      <c r="SAB105" s="139"/>
      <c r="SAC105" s="139"/>
      <c r="SAD105" s="139"/>
      <c r="SAE105" s="139"/>
      <c r="SAF105" s="139"/>
      <c r="SAG105" s="139"/>
      <c r="SAH105" s="139"/>
      <c r="SAI105" s="139"/>
      <c r="SAJ105" s="139"/>
      <c r="SAK105" s="139"/>
      <c r="SAL105" s="139"/>
      <c r="SAM105" s="139"/>
      <c r="SAN105" s="139"/>
      <c r="SAO105" s="139"/>
      <c r="SAP105" s="139"/>
      <c r="SAQ105" s="139"/>
      <c r="SAR105" s="139"/>
      <c r="SAS105" s="139"/>
      <c r="SAT105" s="139"/>
      <c r="SAU105" s="139"/>
      <c r="SAV105" s="139"/>
      <c r="SAW105" s="139"/>
      <c r="SAX105" s="139"/>
      <c r="SAY105" s="139"/>
      <c r="SAZ105" s="139"/>
      <c r="SBA105" s="139"/>
      <c r="SBB105" s="139"/>
      <c r="SBC105" s="139"/>
      <c r="SBD105" s="139"/>
      <c r="SBE105" s="139"/>
      <c r="SBF105" s="139"/>
      <c r="SBG105" s="139"/>
      <c r="SBH105" s="139"/>
      <c r="SBI105" s="139"/>
      <c r="SBJ105" s="139"/>
      <c r="SBK105" s="139"/>
      <c r="SBL105" s="139"/>
      <c r="SBM105" s="139"/>
      <c r="SBN105" s="139"/>
      <c r="SBO105" s="139"/>
      <c r="SBP105" s="139"/>
      <c r="SBQ105" s="139"/>
      <c r="SBR105" s="139"/>
      <c r="SBS105" s="139"/>
      <c r="SBT105" s="139"/>
      <c r="SBU105" s="139"/>
      <c r="SBV105" s="139"/>
      <c r="SBW105" s="139"/>
      <c r="SBX105" s="139"/>
      <c r="SBY105" s="139"/>
      <c r="SBZ105" s="139"/>
      <c r="SCA105" s="139"/>
      <c r="SCB105" s="139"/>
      <c r="SCC105" s="139"/>
      <c r="SCD105" s="139"/>
      <c r="SCE105" s="139"/>
      <c r="SCF105" s="139"/>
      <c r="SCG105" s="139"/>
      <c r="SCH105" s="139"/>
      <c r="SCI105" s="139"/>
      <c r="SCJ105" s="139"/>
      <c r="SCK105" s="139"/>
      <c r="SCL105" s="139"/>
      <c r="SCM105" s="139"/>
      <c r="SCN105" s="139"/>
      <c r="SCO105" s="139"/>
      <c r="SCP105" s="139"/>
      <c r="SCQ105" s="139"/>
      <c r="SCR105" s="139"/>
      <c r="SCS105" s="139"/>
      <c r="SCT105" s="139"/>
      <c r="SCU105" s="139"/>
      <c r="SCV105" s="139"/>
      <c r="SCW105" s="139"/>
      <c r="SCX105" s="139"/>
      <c r="SCY105" s="139"/>
      <c r="SCZ105" s="139"/>
      <c r="SDA105" s="139"/>
      <c r="SDB105" s="139"/>
      <c r="SDC105" s="139"/>
      <c r="SDD105" s="139"/>
      <c r="SDE105" s="139"/>
      <c r="SDF105" s="139"/>
      <c r="SDG105" s="139"/>
      <c r="SDH105" s="139"/>
      <c r="SDI105" s="139"/>
      <c r="SDJ105" s="139"/>
      <c r="SDK105" s="139"/>
      <c r="SDL105" s="139"/>
      <c r="SDM105" s="139"/>
      <c r="SDN105" s="139"/>
      <c r="SDO105" s="139"/>
      <c r="SDP105" s="139"/>
      <c r="SDQ105" s="139"/>
      <c r="SDR105" s="139"/>
      <c r="SDS105" s="139"/>
      <c r="SDT105" s="139"/>
      <c r="SDU105" s="139"/>
      <c r="SDV105" s="139"/>
      <c r="SDW105" s="139"/>
      <c r="SDX105" s="139"/>
      <c r="SDY105" s="139"/>
      <c r="SDZ105" s="139"/>
      <c r="SEA105" s="139"/>
      <c r="SEB105" s="139"/>
      <c r="SEC105" s="139"/>
      <c r="SED105" s="139"/>
      <c r="SEE105" s="139"/>
      <c r="SEF105" s="139"/>
      <c r="SEG105" s="139"/>
      <c r="SEH105" s="139"/>
      <c r="SEI105" s="139"/>
      <c r="SEJ105" s="139"/>
      <c r="SEK105" s="139"/>
      <c r="SEL105" s="139"/>
      <c r="SEM105" s="139"/>
      <c r="SEN105" s="139"/>
      <c r="SEO105" s="139"/>
      <c r="SEP105" s="139"/>
      <c r="SEQ105" s="139"/>
      <c r="SER105" s="139"/>
      <c r="SES105" s="139"/>
      <c r="SET105" s="139"/>
      <c r="SEU105" s="139"/>
      <c r="SEV105" s="139"/>
      <c r="SEW105" s="139"/>
      <c r="SEX105" s="139"/>
      <c r="SEY105" s="139"/>
      <c r="SEZ105" s="139"/>
      <c r="SFA105" s="139"/>
      <c r="SFB105" s="139"/>
      <c r="SFC105" s="139"/>
      <c r="SFD105" s="139"/>
      <c r="SFE105" s="139"/>
      <c r="SFF105" s="139"/>
      <c r="SFG105" s="139"/>
      <c r="SFH105" s="139"/>
      <c r="SFI105" s="139"/>
      <c r="SFJ105" s="139"/>
      <c r="SFK105" s="139"/>
      <c r="SFL105" s="139"/>
      <c r="SFM105" s="139"/>
      <c r="SFN105" s="139"/>
      <c r="SFO105" s="139"/>
      <c r="SFP105" s="139"/>
      <c r="SFQ105" s="139"/>
      <c r="SFR105" s="139"/>
      <c r="SFS105" s="139"/>
      <c r="SFT105" s="139"/>
      <c r="SFU105" s="139"/>
      <c r="SFV105" s="139"/>
      <c r="SFW105" s="139"/>
      <c r="SFX105" s="139"/>
      <c r="SFY105" s="139"/>
      <c r="SFZ105" s="139"/>
      <c r="SGA105" s="139"/>
      <c r="SGB105" s="139"/>
      <c r="SGC105" s="139"/>
      <c r="SGD105" s="139"/>
      <c r="SGE105" s="139"/>
      <c r="SGF105" s="139"/>
      <c r="SGG105" s="139"/>
      <c r="SGH105" s="139"/>
      <c r="SGI105" s="139"/>
      <c r="SGJ105" s="139"/>
      <c r="SGK105" s="139"/>
      <c r="SGL105" s="139"/>
      <c r="SGM105" s="139"/>
      <c r="SGN105" s="139"/>
      <c r="SGO105" s="139"/>
      <c r="SGP105" s="139"/>
      <c r="SGQ105" s="139"/>
      <c r="SGR105" s="139"/>
      <c r="SGS105" s="139"/>
      <c r="SGT105" s="139"/>
      <c r="SGU105" s="139"/>
      <c r="SGV105" s="139"/>
      <c r="SGW105" s="139"/>
      <c r="SGX105" s="139"/>
      <c r="SGY105" s="139"/>
      <c r="SGZ105" s="139"/>
      <c r="SHA105" s="139"/>
      <c r="SHB105" s="139"/>
      <c r="SHC105" s="139"/>
      <c r="SHD105" s="139"/>
      <c r="SHE105" s="139"/>
      <c r="SHF105" s="139"/>
      <c r="SHG105" s="139"/>
      <c r="SHH105" s="139"/>
      <c r="SHI105" s="139"/>
      <c r="SHJ105" s="139"/>
      <c r="SHK105" s="139"/>
      <c r="SHL105" s="139"/>
      <c r="SHM105" s="139"/>
      <c r="SHN105" s="139"/>
      <c r="SHO105" s="139"/>
      <c r="SHP105" s="139"/>
      <c r="SHQ105" s="139"/>
      <c r="SHR105" s="139"/>
      <c r="SHS105" s="139"/>
      <c r="SHT105" s="139"/>
      <c r="SHU105" s="139"/>
      <c r="SHV105" s="139"/>
      <c r="SHW105" s="139"/>
      <c r="SHX105" s="139"/>
      <c r="SHY105" s="139"/>
      <c r="SHZ105" s="139"/>
      <c r="SIA105" s="139"/>
      <c r="SIB105" s="139"/>
      <c r="SIC105" s="139"/>
      <c r="SID105" s="139"/>
      <c r="SIE105" s="139"/>
      <c r="SIF105" s="139"/>
      <c r="SIG105" s="139"/>
      <c r="SIH105" s="139"/>
      <c r="SII105" s="139"/>
      <c r="SIJ105" s="139"/>
      <c r="SIK105" s="139"/>
      <c r="SIL105" s="139"/>
      <c r="SIM105" s="139"/>
      <c r="SIN105" s="139"/>
      <c r="SIO105" s="139"/>
      <c r="SIP105" s="139"/>
      <c r="SIQ105" s="139"/>
      <c r="SIR105" s="139"/>
      <c r="SIS105" s="139"/>
      <c r="SIT105" s="139"/>
      <c r="SIU105" s="139"/>
      <c r="SIV105" s="139"/>
      <c r="SIW105" s="139"/>
      <c r="SIX105" s="139"/>
      <c r="SIY105" s="139"/>
      <c r="SIZ105" s="139"/>
      <c r="SJA105" s="139"/>
      <c r="SJB105" s="139"/>
      <c r="SJC105" s="139"/>
      <c r="SJD105" s="139"/>
      <c r="SJE105" s="139"/>
      <c r="SJF105" s="139"/>
      <c r="SJG105" s="139"/>
      <c r="SJH105" s="139"/>
      <c r="SJI105" s="139"/>
      <c r="SJJ105" s="139"/>
      <c r="SJK105" s="139"/>
      <c r="SJL105" s="139"/>
      <c r="SJM105" s="139"/>
      <c r="SJN105" s="139"/>
      <c r="SJO105" s="139"/>
      <c r="SJP105" s="139"/>
      <c r="SJQ105" s="139"/>
      <c r="SJR105" s="139"/>
      <c r="SJS105" s="139"/>
      <c r="SJT105" s="139"/>
      <c r="SJU105" s="139"/>
      <c r="SJV105" s="139"/>
      <c r="SJW105" s="139"/>
      <c r="SJX105" s="139"/>
      <c r="SJY105" s="139"/>
      <c r="SJZ105" s="139"/>
      <c r="SKA105" s="139"/>
      <c r="SKB105" s="139"/>
      <c r="SKC105" s="139"/>
      <c r="SKD105" s="139"/>
      <c r="SKE105" s="139"/>
      <c r="SKF105" s="139"/>
      <c r="SKG105" s="139"/>
      <c r="SKH105" s="139"/>
      <c r="SKI105" s="139"/>
      <c r="SKJ105" s="139"/>
      <c r="SKK105" s="139"/>
      <c r="SKL105" s="139"/>
      <c r="SKM105" s="139"/>
      <c r="SKN105" s="139"/>
      <c r="SKO105" s="139"/>
      <c r="SKP105" s="139"/>
      <c r="SKQ105" s="139"/>
      <c r="SKR105" s="139"/>
      <c r="SKS105" s="139"/>
      <c r="SKT105" s="139"/>
      <c r="SKU105" s="139"/>
      <c r="SKV105" s="139"/>
      <c r="SKW105" s="139"/>
      <c r="SKX105" s="139"/>
      <c r="SKY105" s="139"/>
      <c r="SKZ105" s="139"/>
      <c r="SLA105" s="139"/>
      <c r="SLB105" s="139"/>
      <c r="SLC105" s="139"/>
      <c r="SLD105" s="139"/>
      <c r="SLE105" s="139"/>
      <c r="SLF105" s="139"/>
      <c r="SLG105" s="139"/>
      <c r="SLH105" s="139"/>
      <c r="SLI105" s="139"/>
      <c r="SLJ105" s="139"/>
      <c r="SLK105" s="139"/>
      <c r="SLL105" s="139"/>
      <c r="SLM105" s="139"/>
      <c r="SLN105" s="139"/>
      <c r="SLO105" s="139"/>
      <c r="SLP105" s="139"/>
      <c r="SLQ105" s="139"/>
      <c r="SLR105" s="139"/>
      <c r="SLS105" s="139"/>
      <c r="SLT105" s="139"/>
      <c r="SLU105" s="139"/>
      <c r="SLV105" s="139"/>
      <c r="SLW105" s="139"/>
      <c r="SLX105" s="139"/>
      <c r="SLY105" s="139"/>
      <c r="SLZ105" s="139"/>
      <c r="SMA105" s="139"/>
      <c r="SMB105" s="139"/>
      <c r="SMC105" s="139"/>
      <c r="SMD105" s="139"/>
      <c r="SME105" s="139"/>
      <c r="SMF105" s="139"/>
      <c r="SMG105" s="139"/>
      <c r="SMH105" s="139"/>
      <c r="SMI105" s="139"/>
      <c r="SMJ105" s="139"/>
      <c r="SMK105" s="139"/>
      <c r="SML105" s="139"/>
      <c r="SMM105" s="139"/>
      <c r="SMN105" s="139"/>
      <c r="SMO105" s="139"/>
      <c r="SMP105" s="139"/>
      <c r="SMQ105" s="139"/>
      <c r="SMR105" s="139"/>
      <c r="SMS105" s="139"/>
      <c r="SMT105" s="139"/>
      <c r="SMU105" s="139"/>
      <c r="SMV105" s="139"/>
      <c r="SMW105" s="139"/>
      <c r="SMX105" s="139"/>
      <c r="SMY105" s="139"/>
      <c r="SMZ105" s="139"/>
      <c r="SNA105" s="139"/>
      <c r="SNB105" s="139"/>
      <c r="SNC105" s="139"/>
      <c r="SND105" s="139"/>
      <c r="SNE105" s="139"/>
      <c r="SNF105" s="139"/>
      <c r="SNG105" s="139"/>
      <c r="SNH105" s="139"/>
      <c r="SNI105" s="139"/>
      <c r="SNJ105" s="139"/>
      <c r="SNK105" s="139"/>
      <c r="SNL105" s="139"/>
      <c r="SNM105" s="139"/>
      <c r="SNN105" s="139"/>
      <c r="SNO105" s="139"/>
      <c r="SNP105" s="139"/>
      <c r="SNQ105" s="139"/>
      <c r="SNR105" s="139"/>
      <c r="SNS105" s="139"/>
      <c r="SNT105" s="139"/>
      <c r="SNU105" s="139"/>
      <c r="SNV105" s="139"/>
      <c r="SNW105" s="139"/>
      <c r="SNX105" s="139"/>
      <c r="SNY105" s="139"/>
      <c r="SNZ105" s="139"/>
      <c r="SOA105" s="139"/>
      <c r="SOB105" s="139"/>
      <c r="SOC105" s="139"/>
      <c r="SOD105" s="139"/>
      <c r="SOE105" s="139"/>
      <c r="SOF105" s="139"/>
      <c r="SOG105" s="139"/>
      <c r="SOH105" s="139"/>
      <c r="SOI105" s="139"/>
      <c r="SOJ105" s="139"/>
      <c r="SOK105" s="139"/>
      <c r="SOL105" s="139"/>
      <c r="SOM105" s="139"/>
      <c r="SON105" s="139"/>
      <c r="SOO105" s="139"/>
      <c r="SOP105" s="139"/>
      <c r="SOQ105" s="139"/>
      <c r="SOR105" s="139"/>
      <c r="SOS105" s="139"/>
      <c r="SOT105" s="139"/>
      <c r="SOU105" s="139"/>
      <c r="SOV105" s="139"/>
      <c r="SOW105" s="139"/>
      <c r="SOX105" s="139"/>
      <c r="SOY105" s="139"/>
      <c r="SOZ105" s="139"/>
      <c r="SPA105" s="139"/>
      <c r="SPB105" s="139"/>
      <c r="SPC105" s="139"/>
      <c r="SPD105" s="139"/>
      <c r="SPE105" s="139"/>
      <c r="SPF105" s="139"/>
      <c r="SPG105" s="139"/>
      <c r="SPH105" s="139"/>
      <c r="SPI105" s="139"/>
      <c r="SPJ105" s="139"/>
      <c r="SPK105" s="139"/>
      <c r="SPL105" s="139"/>
      <c r="SPM105" s="139"/>
      <c r="SPN105" s="139"/>
      <c r="SPO105" s="139"/>
      <c r="SPP105" s="139"/>
      <c r="SPQ105" s="139"/>
      <c r="SPR105" s="139"/>
      <c r="SPS105" s="139"/>
      <c r="SPT105" s="139"/>
      <c r="SPU105" s="139"/>
      <c r="SPV105" s="139"/>
      <c r="SPW105" s="139"/>
      <c r="SPX105" s="139"/>
      <c r="SPY105" s="139"/>
      <c r="SPZ105" s="139"/>
      <c r="SQA105" s="139"/>
      <c r="SQB105" s="139"/>
      <c r="SQC105" s="139"/>
      <c r="SQD105" s="139"/>
      <c r="SQE105" s="139"/>
      <c r="SQF105" s="139"/>
      <c r="SQG105" s="139"/>
      <c r="SQH105" s="139"/>
      <c r="SQI105" s="139"/>
      <c r="SQJ105" s="139"/>
      <c r="SQK105" s="139"/>
      <c r="SQL105" s="139"/>
      <c r="SQM105" s="139"/>
      <c r="SQN105" s="139"/>
      <c r="SQO105" s="139"/>
      <c r="SQP105" s="139"/>
      <c r="SQQ105" s="139"/>
      <c r="SQR105" s="139"/>
      <c r="SQS105" s="139"/>
      <c r="SQT105" s="139"/>
      <c r="SQU105" s="139"/>
      <c r="SQV105" s="139"/>
      <c r="SQW105" s="139"/>
      <c r="SQX105" s="139"/>
      <c r="SQY105" s="139"/>
      <c r="SQZ105" s="139"/>
      <c r="SRA105" s="139"/>
      <c r="SRB105" s="139"/>
      <c r="SRC105" s="139"/>
      <c r="SRD105" s="139"/>
      <c r="SRE105" s="139"/>
      <c r="SRF105" s="139"/>
      <c r="SRG105" s="139"/>
      <c r="SRH105" s="139"/>
      <c r="SRI105" s="139"/>
      <c r="SRJ105" s="139"/>
      <c r="SRK105" s="139"/>
      <c r="SRL105" s="139"/>
      <c r="SRM105" s="139"/>
      <c r="SRN105" s="139"/>
      <c r="SRO105" s="139"/>
      <c r="SRP105" s="139"/>
      <c r="SRQ105" s="139"/>
      <c r="SRR105" s="139"/>
      <c r="SRS105" s="139"/>
      <c r="SRT105" s="139"/>
      <c r="SRU105" s="139"/>
      <c r="SRV105" s="139"/>
      <c r="SRW105" s="139"/>
      <c r="SRX105" s="139"/>
      <c r="SRY105" s="139"/>
      <c r="SRZ105" s="139"/>
      <c r="SSA105" s="139"/>
      <c r="SSB105" s="139"/>
      <c r="SSC105" s="139"/>
      <c r="SSD105" s="139"/>
      <c r="SSE105" s="139"/>
      <c r="SSF105" s="139"/>
      <c r="SSG105" s="139"/>
      <c r="SSH105" s="139"/>
      <c r="SSI105" s="139"/>
      <c r="SSJ105" s="139"/>
      <c r="SSK105" s="139"/>
      <c r="SSL105" s="139"/>
      <c r="SSM105" s="139"/>
      <c r="SSN105" s="139"/>
      <c r="SSO105" s="139"/>
      <c r="SSP105" s="139"/>
      <c r="SSQ105" s="139"/>
      <c r="SSR105" s="139"/>
      <c r="SSS105" s="139"/>
      <c r="SST105" s="139"/>
      <c r="SSU105" s="139"/>
      <c r="SSV105" s="139"/>
      <c r="SSW105" s="139"/>
      <c r="SSX105" s="139"/>
      <c r="SSY105" s="139"/>
      <c r="SSZ105" s="139"/>
      <c r="STA105" s="139"/>
      <c r="STB105" s="139"/>
      <c r="STC105" s="139"/>
      <c r="STD105" s="139"/>
      <c r="STE105" s="139"/>
      <c r="STF105" s="139"/>
      <c r="STG105" s="139"/>
      <c r="STH105" s="139"/>
      <c r="STI105" s="139"/>
      <c r="STJ105" s="139"/>
      <c r="STK105" s="139"/>
      <c r="STL105" s="139"/>
      <c r="STM105" s="139"/>
      <c r="STN105" s="139"/>
      <c r="STO105" s="139"/>
      <c r="STP105" s="139"/>
      <c r="STQ105" s="139"/>
      <c r="STR105" s="139"/>
      <c r="STS105" s="139"/>
      <c r="STT105" s="139"/>
      <c r="STU105" s="139"/>
      <c r="STV105" s="139"/>
      <c r="STW105" s="139"/>
      <c r="STX105" s="139"/>
      <c r="STY105" s="139"/>
      <c r="STZ105" s="139"/>
      <c r="SUA105" s="139"/>
      <c r="SUB105" s="139"/>
      <c r="SUC105" s="139"/>
      <c r="SUD105" s="139"/>
      <c r="SUE105" s="139"/>
      <c r="SUF105" s="139"/>
      <c r="SUG105" s="139"/>
      <c r="SUH105" s="139"/>
      <c r="SUI105" s="139"/>
      <c r="SUJ105" s="139"/>
      <c r="SUK105" s="139"/>
      <c r="SUL105" s="139"/>
      <c r="SUM105" s="139"/>
      <c r="SUN105" s="139"/>
      <c r="SUO105" s="139"/>
      <c r="SUP105" s="139"/>
      <c r="SUQ105" s="139"/>
      <c r="SUR105" s="139"/>
      <c r="SUS105" s="139"/>
      <c r="SUT105" s="139"/>
      <c r="SUU105" s="139"/>
      <c r="SUV105" s="139"/>
      <c r="SUW105" s="139"/>
      <c r="SUX105" s="139"/>
      <c r="SUY105" s="139"/>
      <c r="SUZ105" s="139"/>
      <c r="SVA105" s="139"/>
      <c r="SVB105" s="139"/>
      <c r="SVC105" s="139"/>
      <c r="SVD105" s="139"/>
      <c r="SVE105" s="139"/>
      <c r="SVF105" s="139"/>
      <c r="SVG105" s="139"/>
      <c r="SVH105" s="139"/>
      <c r="SVI105" s="139"/>
      <c r="SVJ105" s="139"/>
      <c r="SVK105" s="139"/>
      <c r="SVL105" s="139"/>
      <c r="SVM105" s="139"/>
      <c r="SVN105" s="139"/>
      <c r="SVO105" s="139"/>
      <c r="SVP105" s="139"/>
      <c r="SVQ105" s="139"/>
      <c r="SVR105" s="139"/>
      <c r="SVS105" s="139"/>
      <c r="SVT105" s="139"/>
      <c r="SVU105" s="139"/>
      <c r="SVV105" s="139"/>
      <c r="SVW105" s="139"/>
      <c r="SVX105" s="139"/>
      <c r="SVY105" s="139"/>
      <c r="SVZ105" s="139"/>
      <c r="SWA105" s="139"/>
      <c r="SWB105" s="139"/>
      <c r="SWC105" s="139"/>
      <c r="SWD105" s="139"/>
      <c r="SWE105" s="139"/>
      <c r="SWF105" s="139"/>
      <c r="SWG105" s="139"/>
      <c r="SWH105" s="139"/>
      <c r="SWI105" s="139"/>
      <c r="SWJ105" s="139"/>
      <c r="SWK105" s="139"/>
      <c r="SWL105" s="139"/>
      <c r="SWM105" s="139"/>
      <c r="SWN105" s="139"/>
      <c r="SWO105" s="139"/>
      <c r="SWP105" s="139"/>
      <c r="SWQ105" s="139"/>
      <c r="SWR105" s="139"/>
      <c r="SWS105" s="139"/>
      <c r="SWT105" s="139"/>
      <c r="SWU105" s="139"/>
      <c r="SWV105" s="139"/>
      <c r="SWW105" s="139"/>
      <c r="SWX105" s="139"/>
      <c r="SWY105" s="139"/>
      <c r="SWZ105" s="139"/>
      <c r="SXA105" s="139"/>
      <c r="SXB105" s="139"/>
      <c r="SXC105" s="139"/>
      <c r="SXD105" s="139"/>
      <c r="SXE105" s="139"/>
      <c r="SXF105" s="139"/>
      <c r="SXG105" s="139"/>
      <c r="SXH105" s="139"/>
      <c r="SXI105" s="139"/>
      <c r="SXJ105" s="139"/>
      <c r="SXK105" s="139"/>
      <c r="SXL105" s="139"/>
      <c r="SXM105" s="139"/>
      <c r="SXN105" s="139"/>
      <c r="SXO105" s="139"/>
      <c r="SXP105" s="139"/>
      <c r="SXQ105" s="139"/>
      <c r="SXR105" s="139"/>
      <c r="SXS105" s="139"/>
      <c r="SXT105" s="139"/>
      <c r="SXU105" s="139"/>
      <c r="SXV105" s="139"/>
      <c r="SXW105" s="139"/>
      <c r="SXX105" s="139"/>
      <c r="SXY105" s="139"/>
      <c r="SXZ105" s="139"/>
      <c r="SYA105" s="139"/>
      <c r="SYB105" s="139"/>
      <c r="SYC105" s="139"/>
      <c r="SYD105" s="139"/>
      <c r="SYE105" s="139"/>
      <c r="SYF105" s="139"/>
      <c r="SYG105" s="139"/>
      <c r="SYH105" s="139"/>
      <c r="SYI105" s="139"/>
      <c r="SYJ105" s="139"/>
      <c r="SYK105" s="139"/>
      <c r="SYL105" s="139"/>
      <c r="SYM105" s="139"/>
      <c r="SYN105" s="139"/>
      <c r="SYO105" s="139"/>
      <c r="SYP105" s="139"/>
      <c r="SYQ105" s="139"/>
      <c r="SYR105" s="139"/>
      <c r="SYS105" s="139"/>
      <c r="SYT105" s="139"/>
      <c r="SYU105" s="139"/>
      <c r="SYV105" s="139"/>
      <c r="SYW105" s="139"/>
      <c r="SYX105" s="139"/>
      <c r="SYY105" s="139"/>
      <c r="SYZ105" s="139"/>
      <c r="SZA105" s="139"/>
      <c r="SZB105" s="139"/>
      <c r="SZC105" s="139"/>
      <c r="SZD105" s="139"/>
      <c r="SZE105" s="139"/>
      <c r="SZF105" s="139"/>
      <c r="SZG105" s="139"/>
      <c r="SZH105" s="139"/>
      <c r="SZI105" s="139"/>
      <c r="SZJ105" s="139"/>
      <c r="SZK105" s="139"/>
      <c r="SZL105" s="139"/>
      <c r="SZM105" s="139"/>
      <c r="SZN105" s="139"/>
      <c r="SZO105" s="139"/>
      <c r="SZP105" s="139"/>
      <c r="SZQ105" s="139"/>
      <c r="SZR105" s="139"/>
      <c r="SZS105" s="139"/>
      <c r="SZT105" s="139"/>
      <c r="SZU105" s="139"/>
      <c r="SZV105" s="139"/>
      <c r="SZW105" s="139"/>
      <c r="SZX105" s="139"/>
      <c r="SZY105" s="139"/>
      <c r="SZZ105" s="139"/>
      <c r="TAA105" s="139"/>
      <c r="TAB105" s="139"/>
      <c r="TAC105" s="139"/>
      <c r="TAD105" s="139"/>
      <c r="TAE105" s="139"/>
      <c r="TAF105" s="139"/>
      <c r="TAG105" s="139"/>
      <c r="TAH105" s="139"/>
      <c r="TAI105" s="139"/>
      <c r="TAJ105" s="139"/>
      <c r="TAK105" s="139"/>
      <c r="TAL105" s="139"/>
      <c r="TAM105" s="139"/>
      <c r="TAN105" s="139"/>
      <c r="TAO105" s="139"/>
      <c r="TAP105" s="139"/>
      <c r="TAQ105" s="139"/>
      <c r="TAR105" s="139"/>
      <c r="TAS105" s="139"/>
      <c r="TAT105" s="139"/>
      <c r="TAU105" s="139"/>
      <c r="TAV105" s="139"/>
      <c r="TAW105" s="139"/>
      <c r="TAX105" s="139"/>
      <c r="TAY105" s="139"/>
      <c r="TAZ105" s="139"/>
      <c r="TBA105" s="139"/>
      <c r="TBB105" s="139"/>
      <c r="TBC105" s="139"/>
      <c r="TBD105" s="139"/>
      <c r="TBE105" s="139"/>
      <c r="TBF105" s="139"/>
      <c r="TBG105" s="139"/>
      <c r="TBH105" s="139"/>
      <c r="TBI105" s="139"/>
      <c r="TBJ105" s="139"/>
      <c r="TBK105" s="139"/>
      <c r="TBL105" s="139"/>
      <c r="TBM105" s="139"/>
      <c r="TBN105" s="139"/>
      <c r="TBO105" s="139"/>
      <c r="TBP105" s="139"/>
      <c r="TBQ105" s="139"/>
      <c r="TBR105" s="139"/>
      <c r="TBS105" s="139"/>
      <c r="TBT105" s="139"/>
      <c r="TBU105" s="139"/>
      <c r="TBV105" s="139"/>
      <c r="TBW105" s="139"/>
      <c r="TBX105" s="139"/>
      <c r="TBY105" s="139"/>
      <c r="TBZ105" s="139"/>
      <c r="TCA105" s="139"/>
      <c r="TCB105" s="139"/>
      <c r="TCC105" s="139"/>
      <c r="TCD105" s="139"/>
      <c r="TCE105" s="139"/>
      <c r="TCF105" s="139"/>
      <c r="TCG105" s="139"/>
      <c r="TCH105" s="139"/>
      <c r="TCI105" s="139"/>
      <c r="TCJ105" s="139"/>
      <c r="TCK105" s="139"/>
      <c r="TCL105" s="139"/>
      <c r="TCM105" s="139"/>
      <c r="TCN105" s="139"/>
      <c r="TCO105" s="139"/>
      <c r="TCP105" s="139"/>
      <c r="TCQ105" s="139"/>
      <c r="TCR105" s="139"/>
      <c r="TCS105" s="139"/>
      <c r="TCT105" s="139"/>
      <c r="TCU105" s="139"/>
      <c r="TCV105" s="139"/>
      <c r="TCW105" s="139"/>
      <c r="TCX105" s="139"/>
      <c r="TCY105" s="139"/>
      <c r="TCZ105" s="139"/>
      <c r="TDA105" s="139"/>
      <c r="TDB105" s="139"/>
      <c r="TDC105" s="139"/>
      <c r="TDD105" s="139"/>
      <c r="TDE105" s="139"/>
      <c r="TDF105" s="139"/>
      <c r="TDG105" s="139"/>
      <c r="TDH105" s="139"/>
      <c r="TDI105" s="139"/>
      <c r="TDJ105" s="139"/>
      <c r="TDK105" s="139"/>
      <c r="TDL105" s="139"/>
      <c r="TDM105" s="139"/>
      <c r="TDN105" s="139"/>
      <c r="TDO105" s="139"/>
      <c r="TDP105" s="139"/>
      <c r="TDQ105" s="139"/>
      <c r="TDR105" s="139"/>
      <c r="TDS105" s="139"/>
      <c r="TDT105" s="139"/>
      <c r="TDU105" s="139"/>
      <c r="TDV105" s="139"/>
      <c r="TDW105" s="139"/>
      <c r="TDX105" s="139"/>
      <c r="TDY105" s="139"/>
      <c r="TDZ105" s="139"/>
      <c r="TEA105" s="139"/>
      <c r="TEB105" s="139"/>
      <c r="TEC105" s="139"/>
      <c r="TED105" s="139"/>
      <c r="TEE105" s="139"/>
      <c r="TEF105" s="139"/>
      <c r="TEG105" s="139"/>
      <c r="TEH105" s="139"/>
      <c r="TEI105" s="139"/>
      <c r="TEJ105" s="139"/>
      <c r="TEK105" s="139"/>
      <c r="TEL105" s="139"/>
      <c r="TEM105" s="139"/>
      <c r="TEN105" s="139"/>
      <c r="TEO105" s="139"/>
      <c r="TEP105" s="139"/>
      <c r="TEQ105" s="139"/>
      <c r="TER105" s="139"/>
      <c r="TES105" s="139"/>
      <c r="TET105" s="139"/>
      <c r="TEU105" s="139"/>
      <c r="TEV105" s="139"/>
      <c r="TEW105" s="139"/>
      <c r="TEX105" s="139"/>
      <c r="TEY105" s="139"/>
      <c r="TEZ105" s="139"/>
      <c r="TFA105" s="139"/>
      <c r="TFB105" s="139"/>
      <c r="TFC105" s="139"/>
      <c r="TFD105" s="139"/>
      <c r="TFE105" s="139"/>
      <c r="TFF105" s="139"/>
      <c r="TFG105" s="139"/>
      <c r="TFH105" s="139"/>
      <c r="TFI105" s="139"/>
      <c r="TFJ105" s="139"/>
      <c r="TFK105" s="139"/>
      <c r="TFL105" s="139"/>
      <c r="TFM105" s="139"/>
      <c r="TFN105" s="139"/>
      <c r="TFO105" s="139"/>
      <c r="TFP105" s="139"/>
      <c r="TFQ105" s="139"/>
      <c r="TFR105" s="139"/>
      <c r="TFS105" s="139"/>
      <c r="TFT105" s="139"/>
      <c r="TFU105" s="139"/>
      <c r="TFV105" s="139"/>
      <c r="TFW105" s="139"/>
      <c r="TFX105" s="139"/>
      <c r="TFY105" s="139"/>
      <c r="TFZ105" s="139"/>
      <c r="TGA105" s="139"/>
      <c r="TGB105" s="139"/>
      <c r="TGC105" s="139"/>
      <c r="TGD105" s="139"/>
      <c r="TGE105" s="139"/>
      <c r="TGF105" s="139"/>
      <c r="TGG105" s="139"/>
      <c r="TGH105" s="139"/>
      <c r="TGI105" s="139"/>
      <c r="TGJ105" s="139"/>
      <c r="TGK105" s="139"/>
      <c r="TGL105" s="139"/>
      <c r="TGM105" s="139"/>
      <c r="TGN105" s="139"/>
      <c r="TGO105" s="139"/>
      <c r="TGP105" s="139"/>
      <c r="TGQ105" s="139"/>
      <c r="TGR105" s="139"/>
      <c r="TGS105" s="139"/>
      <c r="TGT105" s="139"/>
      <c r="TGU105" s="139"/>
      <c r="TGV105" s="139"/>
      <c r="TGW105" s="139"/>
      <c r="TGX105" s="139"/>
      <c r="TGY105" s="139"/>
      <c r="TGZ105" s="139"/>
      <c r="THA105" s="139"/>
      <c r="THB105" s="139"/>
      <c r="THC105" s="139"/>
      <c r="THD105" s="139"/>
      <c r="THE105" s="139"/>
      <c r="THF105" s="139"/>
      <c r="THG105" s="139"/>
      <c r="THH105" s="139"/>
      <c r="THI105" s="139"/>
      <c r="THJ105" s="139"/>
      <c r="THK105" s="139"/>
      <c r="THL105" s="139"/>
      <c r="THM105" s="139"/>
      <c r="THN105" s="139"/>
      <c r="THO105" s="139"/>
      <c r="THP105" s="139"/>
      <c r="THQ105" s="139"/>
      <c r="THR105" s="139"/>
      <c r="THS105" s="139"/>
      <c r="THT105" s="139"/>
      <c r="THU105" s="139"/>
      <c r="THV105" s="139"/>
      <c r="THW105" s="139"/>
      <c r="THX105" s="139"/>
      <c r="THY105" s="139"/>
      <c r="THZ105" s="139"/>
      <c r="TIA105" s="139"/>
      <c r="TIB105" s="139"/>
      <c r="TIC105" s="139"/>
      <c r="TID105" s="139"/>
      <c r="TIE105" s="139"/>
      <c r="TIF105" s="139"/>
      <c r="TIG105" s="139"/>
      <c r="TIH105" s="139"/>
      <c r="TII105" s="139"/>
      <c r="TIJ105" s="139"/>
      <c r="TIK105" s="139"/>
      <c r="TIL105" s="139"/>
      <c r="TIM105" s="139"/>
      <c r="TIN105" s="139"/>
      <c r="TIO105" s="139"/>
      <c r="TIP105" s="139"/>
      <c r="TIQ105" s="139"/>
      <c r="TIR105" s="139"/>
      <c r="TIS105" s="139"/>
      <c r="TIT105" s="139"/>
      <c r="TIU105" s="139"/>
      <c r="TIV105" s="139"/>
      <c r="TIW105" s="139"/>
      <c r="TIX105" s="139"/>
      <c r="TIY105" s="139"/>
      <c r="TIZ105" s="139"/>
      <c r="TJA105" s="139"/>
      <c r="TJB105" s="139"/>
      <c r="TJC105" s="139"/>
      <c r="TJD105" s="139"/>
      <c r="TJE105" s="139"/>
      <c r="TJF105" s="139"/>
      <c r="TJG105" s="139"/>
      <c r="TJH105" s="139"/>
      <c r="TJI105" s="139"/>
      <c r="TJJ105" s="139"/>
      <c r="TJK105" s="139"/>
      <c r="TJL105" s="139"/>
      <c r="TJM105" s="139"/>
      <c r="TJN105" s="139"/>
      <c r="TJO105" s="139"/>
      <c r="TJP105" s="139"/>
      <c r="TJQ105" s="139"/>
      <c r="TJR105" s="139"/>
      <c r="TJS105" s="139"/>
      <c r="TJT105" s="139"/>
      <c r="TJU105" s="139"/>
      <c r="TJV105" s="139"/>
      <c r="TJW105" s="139"/>
      <c r="TJX105" s="139"/>
      <c r="TJY105" s="139"/>
      <c r="TJZ105" s="139"/>
      <c r="TKA105" s="139"/>
      <c r="TKB105" s="139"/>
      <c r="TKC105" s="139"/>
      <c r="TKD105" s="139"/>
      <c r="TKE105" s="139"/>
      <c r="TKF105" s="139"/>
      <c r="TKG105" s="139"/>
      <c r="TKH105" s="139"/>
      <c r="TKI105" s="139"/>
      <c r="TKJ105" s="139"/>
      <c r="TKK105" s="139"/>
      <c r="TKL105" s="139"/>
      <c r="TKM105" s="139"/>
      <c r="TKN105" s="139"/>
      <c r="TKO105" s="139"/>
      <c r="TKP105" s="139"/>
      <c r="TKQ105" s="139"/>
      <c r="TKR105" s="139"/>
      <c r="TKS105" s="139"/>
      <c r="TKT105" s="139"/>
      <c r="TKU105" s="139"/>
      <c r="TKV105" s="139"/>
      <c r="TKW105" s="139"/>
      <c r="TKX105" s="139"/>
      <c r="TKY105" s="139"/>
      <c r="TKZ105" s="139"/>
      <c r="TLA105" s="139"/>
      <c r="TLB105" s="139"/>
      <c r="TLC105" s="139"/>
      <c r="TLD105" s="139"/>
      <c r="TLE105" s="139"/>
      <c r="TLF105" s="139"/>
      <c r="TLG105" s="139"/>
      <c r="TLH105" s="139"/>
      <c r="TLI105" s="139"/>
      <c r="TLJ105" s="139"/>
      <c r="TLK105" s="139"/>
      <c r="TLL105" s="139"/>
      <c r="TLM105" s="139"/>
      <c r="TLN105" s="139"/>
      <c r="TLO105" s="139"/>
      <c r="TLP105" s="139"/>
      <c r="TLQ105" s="139"/>
      <c r="TLR105" s="139"/>
      <c r="TLS105" s="139"/>
      <c r="TLT105" s="139"/>
      <c r="TLU105" s="139"/>
      <c r="TLV105" s="139"/>
      <c r="TLW105" s="139"/>
      <c r="TLX105" s="139"/>
      <c r="TLY105" s="139"/>
      <c r="TLZ105" s="139"/>
      <c r="TMA105" s="139"/>
      <c r="TMB105" s="139"/>
      <c r="TMC105" s="139"/>
      <c r="TMD105" s="139"/>
      <c r="TME105" s="139"/>
      <c r="TMF105" s="139"/>
      <c r="TMG105" s="139"/>
      <c r="TMH105" s="139"/>
      <c r="TMI105" s="139"/>
      <c r="TMJ105" s="139"/>
      <c r="TMK105" s="139"/>
      <c r="TML105" s="139"/>
      <c r="TMM105" s="139"/>
      <c r="TMN105" s="139"/>
      <c r="TMO105" s="139"/>
      <c r="TMP105" s="139"/>
      <c r="TMQ105" s="139"/>
      <c r="TMR105" s="139"/>
      <c r="TMS105" s="139"/>
      <c r="TMT105" s="139"/>
      <c r="TMU105" s="139"/>
      <c r="TMV105" s="139"/>
      <c r="TMW105" s="139"/>
      <c r="TMX105" s="139"/>
      <c r="TMY105" s="139"/>
      <c r="TMZ105" s="139"/>
      <c r="TNA105" s="139"/>
      <c r="TNB105" s="139"/>
      <c r="TNC105" s="139"/>
      <c r="TND105" s="139"/>
      <c r="TNE105" s="139"/>
      <c r="TNF105" s="139"/>
      <c r="TNG105" s="139"/>
      <c r="TNH105" s="139"/>
      <c r="TNI105" s="139"/>
      <c r="TNJ105" s="139"/>
      <c r="TNK105" s="139"/>
      <c r="TNL105" s="139"/>
      <c r="TNM105" s="139"/>
      <c r="TNN105" s="139"/>
      <c r="TNO105" s="139"/>
      <c r="TNP105" s="139"/>
      <c r="TNQ105" s="139"/>
      <c r="TNR105" s="139"/>
      <c r="TNS105" s="139"/>
      <c r="TNT105" s="139"/>
      <c r="TNU105" s="139"/>
      <c r="TNV105" s="139"/>
      <c r="TNW105" s="139"/>
      <c r="TNX105" s="139"/>
      <c r="TNY105" s="139"/>
      <c r="TNZ105" s="139"/>
      <c r="TOA105" s="139"/>
      <c r="TOB105" s="139"/>
      <c r="TOC105" s="139"/>
      <c r="TOD105" s="139"/>
      <c r="TOE105" s="139"/>
      <c r="TOF105" s="139"/>
      <c r="TOG105" s="139"/>
      <c r="TOH105" s="139"/>
      <c r="TOI105" s="139"/>
      <c r="TOJ105" s="139"/>
      <c r="TOK105" s="139"/>
      <c r="TOL105" s="139"/>
      <c r="TOM105" s="139"/>
      <c r="TON105" s="139"/>
      <c r="TOO105" s="139"/>
      <c r="TOP105" s="139"/>
      <c r="TOQ105" s="139"/>
      <c r="TOR105" s="139"/>
      <c r="TOS105" s="139"/>
      <c r="TOT105" s="139"/>
      <c r="TOU105" s="139"/>
      <c r="TOV105" s="139"/>
      <c r="TOW105" s="139"/>
      <c r="TOX105" s="139"/>
      <c r="TOY105" s="139"/>
      <c r="TOZ105" s="139"/>
      <c r="TPA105" s="139"/>
      <c r="TPB105" s="139"/>
      <c r="TPC105" s="139"/>
      <c r="TPD105" s="139"/>
      <c r="TPE105" s="139"/>
      <c r="TPF105" s="139"/>
      <c r="TPG105" s="139"/>
      <c r="TPH105" s="139"/>
      <c r="TPI105" s="139"/>
      <c r="TPJ105" s="139"/>
      <c r="TPK105" s="139"/>
      <c r="TPL105" s="139"/>
      <c r="TPM105" s="139"/>
      <c r="TPN105" s="139"/>
      <c r="TPO105" s="139"/>
      <c r="TPP105" s="139"/>
      <c r="TPQ105" s="139"/>
      <c r="TPR105" s="139"/>
      <c r="TPS105" s="139"/>
      <c r="TPT105" s="139"/>
      <c r="TPU105" s="139"/>
      <c r="TPV105" s="139"/>
      <c r="TPW105" s="139"/>
      <c r="TPX105" s="139"/>
      <c r="TPY105" s="139"/>
      <c r="TPZ105" s="139"/>
      <c r="TQA105" s="139"/>
      <c r="TQB105" s="139"/>
      <c r="TQC105" s="139"/>
      <c r="TQD105" s="139"/>
      <c r="TQE105" s="139"/>
      <c r="TQF105" s="139"/>
      <c r="TQG105" s="139"/>
      <c r="TQH105" s="139"/>
      <c r="TQI105" s="139"/>
      <c r="TQJ105" s="139"/>
      <c r="TQK105" s="139"/>
      <c r="TQL105" s="139"/>
      <c r="TQM105" s="139"/>
      <c r="TQN105" s="139"/>
      <c r="TQO105" s="139"/>
      <c r="TQP105" s="139"/>
      <c r="TQQ105" s="139"/>
      <c r="TQR105" s="139"/>
      <c r="TQS105" s="139"/>
      <c r="TQT105" s="139"/>
      <c r="TQU105" s="139"/>
      <c r="TQV105" s="139"/>
      <c r="TQW105" s="139"/>
      <c r="TQX105" s="139"/>
      <c r="TQY105" s="139"/>
      <c r="TQZ105" s="139"/>
      <c r="TRA105" s="139"/>
      <c r="TRB105" s="139"/>
      <c r="TRC105" s="139"/>
      <c r="TRD105" s="139"/>
      <c r="TRE105" s="139"/>
      <c r="TRF105" s="139"/>
      <c r="TRG105" s="139"/>
      <c r="TRH105" s="139"/>
      <c r="TRI105" s="139"/>
      <c r="TRJ105" s="139"/>
      <c r="TRK105" s="139"/>
      <c r="TRL105" s="139"/>
      <c r="TRM105" s="139"/>
      <c r="TRN105" s="139"/>
      <c r="TRO105" s="139"/>
      <c r="TRP105" s="139"/>
      <c r="TRQ105" s="139"/>
      <c r="TRR105" s="139"/>
      <c r="TRS105" s="139"/>
      <c r="TRT105" s="139"/>
      <c r="TRU105" s="139"/>
      <c r="TRV105" s="139"/>
      <c r="TRW105" s="139"/>
      <c r="TRX105" s="139"/>
      <c r="TRY105" s="139"/>
      <c r="TRZ105" s="139"/>
      <c r="TSA105" s="139"/>
      <c r="TSB105" s="139"/>
      <c r="TSC105" s="139"/>
      <c r="TSD105" s="139"/>
      <c r="TSE105" s="139"/>
      <c r="TSF105" s="139"/>
      <c r="TSG105" s="139"/>
      <c r="TSH105" s="139"/>
      <c r="TSI105" s="139"/>
      <c r="TSJ105" s="139"/>
      <c r="TSK105" s="139"/>
      <c r="TSL105" s="139"/>
      <c r="TSM105" s="139"/>
      <c r="TSN105" s="139"/>
      <c r="TSO105" s="139"/>
      <c r="TSP105" s="139"/>
      <c r="TSQ105" s="139"/>
      <c r="TSR105" s="139"/>
      <c r="TSS105" s="139"/>
      <c r="TST105" s="139"/>
      <c r="TSU105" s="139"/>
      <c r="TSV105" s="139"/>
      <c r="TSW105" s="139"/>
      <c r="TSX105" s="139"/>
      <c r="TSY105" s="139"/>
      <c r="TSZ105" s="139"/>
      <c r="TTA105" s="139"/>
      <c r="TTB105" s="139"/>
      <c r="TTC105" s="139"/>
      <c r="TTD105" s="139"/>
      <c r="TTE105" s="139"/>
      <c r="TTF105" s="139"/>
      <c r="TTG105" s="139"/>
      <c r="TTH105" s="139"/>
      <c r="TTI105" s="139"/>
      <c r="TTJ105" s="139"/>
      <c r="TTK105" s="139"/>
      <c r="TTL105" s="139"/>
      <c r="TTM105" s="139"/>
      <c r="TTN105" s="139"/>
      <c r="TTO105" s="139"/>
      <c r="TTP105" s="139"/>
      <c r="TTQ105" s="139"/>
      <c r="TTR105" s="139"/>
      <c r="TTS105" s="139"/>
      <c r="TTT105" s="139"/>
      <c r="TTU105" s="139"/>
      <c r="TTV105" s="139"/>
      <c r="TTW105" s="139"/>
      <c r="TTX105" s="139"/>
      <c r="TTY105" s="139"/>
      <c r="TTZ105" s="139"/>
      <c r="TUA105" s="139"/>
      <c r="TUB105" s="139"/>
      <c r="TUC105" s="139"/>
      <c r="TUD105" s="139"/>
      <c r="TUE105" s="139"/>
      <c r="TUF105" s="139"/>
      <c r="TUG105" s="139"/>
      <c r="TUH105" s="139"/>
      <c r="TUI105" s="139"/>
      <c r="TUJ105" s="139"/>
      <c r="TUK105" s="139"/>
      <c r="TUL105" s="139"/>
      <c r="TUM105" s="139"/>
      <c r="TUN105" s="139"/>
      <c r="TUO105" s="139"/>
      <c r="TUP105" s="139"/>
      <c r="TUQ105" s="139"/>
      <c r="TUR105" s="139"/>
      <c r="TUS105" s="139"/>
      <c r="TUT105" s="139"/>
      <c r="TUU105" s="139"/>
      <c r="TUV105" s="139"/>
      <c r="TUW105" s="139"/>
      <c r="TUX105" s="139"/>
      <c r="TUY105" s="139"/>
      <c r="TUZ105" s="139"/>
      <c r="TVA105" s="139"/>
      <c r="TVB105" s="139"/>
      <c r="TVC105" s="139"/>
      <c r="TVD105" s="139"/>
      <c r="TVE105" s="139"/>
      <c r="TVF105" s="139"/>
      <c r="TVG105" s="139"/>
      <c r="TVH105" s="139"/>
      <c r="TVI105" s="139"/>
      <c r="TVJ105" s="139"/>
      <c r="TVK105" s="139"/>
      <c r="TVL105" s="139"/>
      <c r="TVM105" s="139"/>
      <c r="TVN105" s="139"/>
      <c r="TVO105" s="139"/>
      <c r="TVP105" s="139"/>
      <c r="TVQ105" s="139"/>
      <c r="TVR105" s="139"/>
      <c r="TVS105" s="139"/>
      <c r="TVT105" s="139"/>
      <c r="TVU105" s="139"/>
      <c r="TVV105" s="139"/>
      <c r="TVW105" s="139"/>
      <c r="TVX105" s="139"/>
      <c r="TVY105" s="139"/>
      <c r="TVZ105" s="139"/>
      <c r="TWA105" s="139"/>
      <c r="TWB105" s="139"/>
      <c r="TWC105" s="139"/>
      <c r="TWD105" s="139"/>
      <c r="TWE105" s="139"/>
      <c r="TWF105" s="139"/>
      <c r="TWG105" s="139"/>
      <c r="TWH105" s="139"/>
      <c r="TWI105" s="139"/>
      <c r="TWJ105" s="139"/>
      <c r="TWK105" s="139"/>
      <c r="TWL105" s="139"/>
      <c r="TWM105" s="139"/>
      <c r="TWN105" s="139"/>
      <c r="TWO105" s="139"/>
      <c r="TWP105" s="139"/>
      <c r="TWQ105" s="139"/>
      <c r="TWR105" s="139"/>
      <c r="TWS105" s="139"/>
      <c r="TWT105" s="139"/>
      <c r="TWU105" s="139"/>
      <c r="TWV105" s="139"/>
      <c r="TWW105" s="139"/>
      <c r="TWX105" s="139"/>
      <c r="TWY105" s="139"/>
      <c r="TWZ105" s="139"/>
      <c r="TXA105" s="139"/>
      <c r="TXB105" s="139"/>
      <c r="TXC105" s="139"/>
      <c r="TXD105" s="139"/>
      <c r="TXE105" s="139"/>
      <c r="TXF105" s="139"/>
      <c r="TXG105" s="139"/>
      <c r="TXH105" s="139"/>
      <c r="TXI105" s="139"/>
      <c r="TXJ105" s="139"/>
      <c r="TXK105" s="139"/>
      <c r="TXL105" s="139"/>
      <c r="TXM105" s="139"/>
      <c r="TXN105" s="139"/>
      <c r="TXO105" s="139"/>
      <c r="TXP105" s="139"/>
      <c r="TXQ105" s="139"/>
      <c r="TXR105" s="139"/>
      <c r="TXS105" s="139"/>
      <c r="TXT105" s="139"/>
      <c r="TXU105" s="139"/>
      <c r="TXV105" s="139"/>
      <c r="TXW105" s="139"/>
      <c r="TXX105" s="139"/>
      <c r="TXY105" s="139"/>
      <c r="TXZ105" s="139"/>
      <c r="TYA105" s="139"/>
      <c r="TYB105" s="139"/>
      <c r="TYC105" s="139"/>
      <c r="TYD105" s="139"/>
      <c r="TYE105" s="139"/>
      <c r="TYF105" s="139"/>
      <c r="TYG105" s="139"/>
      <c r="TYH105" s="139"/>
      <c r="TYI105" s="139"/>
      <c r="TYJ105" s="139"/>
      <c r="TYK105" s="139"/>
      <c r="TYL105" s="139"/>
      <c r="TYM105" s="139"/>
      <c r="TYN105" s="139"/>
      <c r="TYO105" s="139"/>
      <c r="TYP105" s="139"/>
      <c r="TYQ105" s="139"/>
      <c r="TYR105" s="139"/>
      <c r="TYS105" s="139"/>
      <c r="TYT105" s="139"/>
      <c r="TYU105" s="139"/>
      <c r="TYV105" s="139"/>
      <c r="TYW105" s="139"/>
      <c r="TYX105" s="139"/>
      <c r="TYY105" s="139"/>
      <c r="TYZ105" s="139"/>
      <c r="TZA105" s="139"/>
      <c r="TZB105" s="139"/>
      <c r="TZC105" s="139"/>
      <c r="TZD105" s="139"/>
      <c r="TZE105" s="139"/>
      <c r="TZF105" s="139"/>
      <c r="TZG105" s="139"/>
      <c r="TZH105" s="139"/>
      <c r="TZI105" s="139"/>
      <c r="TZJ105" s="139"/>
      <c r="TZK105" s="139"/>
      <c r="TZL105" s="139"/>
      <c r="TZM105" s="139"/>
      <c r="TZN105" s="139"/>
      <c r="TZO105" s="139"/>
      <c r="TZP105" s="139"/>
      <c r="TZQ105" s="139"/>
      <c r="TZR105" s="139"/>
      <c r="TZS105" s="139"/>
      <c r="TZT105" s="139"/>
      <c r="TZU105" s="139"/>
      <c r="TZV105" s="139"/>
      <c r="TZW105" s="139"/>
      <c r="TZX105" s="139"/>
      <c r="TZY105" s="139"/>
      <c r="TZZ105" s="139"/>
      <c r="UAA105" s="139"/>
      <c r="UAB105" s="139"/>
      <c r="UAC105" s="139"/>
      <c r="UAD105" s="139"/>
      <c r="UAE105" s="139"/>
      <c r="UAF105" s="139"/>
      <c r="UAG105" s="139"/>
      <c r="UAH105" s="139"/>
      <c r="UAI105" s="139"/>
      <c r="UAJ105" s="139"/>
      <c r="UAK105" s="139"/>
      <c r="UAL105" s="139"/>
      <c r="UAM105" s="139"/>
      <c r="UAN105" s="139"/>
      <c r="UAO105" s="139"/>
      <c r="UAP105" s="139"/>
      <c r="UAQ105" s="139"/>
      <c r="UAR105" s="139"/>
      <c r="UAS105" s="139"/>
      <c r="UAT105" s="139"/>
      <c r="UAU105" s="139"/>
      <c r="UAV105" s="139"/>
      <c r="UAW105" s="139"/>
      <c r="UAX105" s="139"/>
      <c r="UAY105" s="139"/>
      <c r="UAZ105" s="139"/>
      <c r="UBA105" s="139"/>
      <c r="UBB105" s="139"/>
      <c r="UBC105" s="139"/>
      <c r="UBD105" s="139"/>
      <c r="UBE105" s="139"/>
      <c r="UBF105" s="139"/>
      <c r="UBG105" s="139"/>
      <c r="UBH105" s="139"/>
      <c r="UBI105" s="139"/>
      <c r="UBJ105" s="139"/>
      <c r="UBK105" s="139"/>
      <c r="UBL105" s="139"/>
      <c r="UBM105" s="139"/>
      <c r="UBN105" s="139"/>
      <c r="UBO105" s="139"/>
      <c r="UBP105" s="139"/>
      <c r="UBQ105" s="139"/>
      <c r="UBR105" s="139"/>
      <c r="UBS105" s="139"/>
      <c r="UBT105" s="139"/>
      <c r="UBU105" s="139"/>
      <c r="UBV105" s="139"/>
      <c r="UBW105" s="139"/>
      <c r="UBX105" s="139"/>
      <c r="UBY105" s="139"/>
      <c r="UBZ105" s="139"/>
      <c r="UCA105" s="139"/>
      <c r="UCB105" s="139"/>
      <c r="UCC105" s="139"/>
      <c r="UCD105" s="139"/>
      <c r="UCE105" s="139"/>
      <c r="UCF105" s="139"/>
      <c r="UCG105" s="139"/>
      <c r="UCH105" s="139"/>
      <c r="UCI105" s="139"/>
      <c r="UCJ105" s="139"/>
      <c r="UCK105" s="139"/>
      <c r="UCL105" s="139"/>
      <c r="UCM105" s="139"/>
      <c r="UCN105" s="139"/>
      <c r="UCO105" s="139"/>
      <c r="UCP105" s="139"/>
      <c r="UCQ105" s="139"/>
      <c r="UCR105" s="139"/>
      <c r="UCS105" s="139"/>
      <c r="UCT105" s="139"/>
      <c r="UCU105" s="139"/>
      <c r="UCV105" s="139"/>
      <c r="UCW105" s="139"/>
      <c r="UCX105" s="139"/>
      <c r="UCY105" s="139"/>
      <c r="UCZ105" s="139"/>
      <c r="UDA105" s="139"/>
      <c r="UDB105" s="139"/>
      <c r="UDC105" s="139"/>
      <c r="UDD105" s="139"/>
      <c r="UDE105" s="139"/>
      <c r="UDF105" s="139"/>
      <c r="UDG105" s="139"/>
      <c r="UDH105" s="139"/>
      <c r="UDI105" s="139"/>
      <c r="UDJ105" s="139"/>
      <c r="UDK105" s="139"/>
      <c r="UDL105" s="139"/>
      <c r="UDM105" s="139"/>
      <c r="UDN105" s="139"/>
      <c r="UDO105" s="139"/>
      <c r="UDP105" s="139"/>
      <c r="UDQ105" s="139"/>
      <c r="UDR105" s="139"/>
      <c r="UDS105" s="139"/>
      <c r="UDT105" s="139"/>
      <c r="UDU105" s="139"/>
      <c r="UDV105" s="139"/>
      <c r="UDW105" s="139"/>
      <c r="UDX105" s="139"/>
      <c r="UDY105" s="139"/>
      <c r="UDZ105" s="139"/>
      <c r="UEA105" s="139"/>
      <c r="UEB105" s="139"/>
      <c r="UEC105" s="139"/>
      <c r="UED105" s="139"/>
      <c r="UEE105" s="139"/>
      <c r="UEF105" s="139"/>
      <c r="UEG105" s="139"/>
      <c r="UEH105" s="139"/>
      <c r="UEI105" s="139"/>
      <c r="UEJ105" s="139"/>
      <c r="UEK105" s="139"/>
      <c r="UEL105" s="139"/>
      <c r="UEM105" s="139"/>
      <c r="UEN105" s="139"/>
      <c r="UEO105" s="139"/>
      <c r="UEP105" s="139"/>
      <c r="UEQ105" s="139"/>
      <c r="UER105" s="139"/>
      <c r="UES105" s="139"/>
      <c r="UET105" s="139"/>
      <c r="UEU105" s="139"/>
      <c r="UEV105" s="139"/>
      <c r="UEW105" s="139"/>
      <c r="UEX105" s="139"/>
      <c r="UEY105" s="139"/>
      <c r="UEZ105" s="139"/>
      <c r="UFA105" s="139"/>
      <c r="UFB105" s="139"/>
      <c r="UFC105" s="139"/>
      <c r="UFD105" s="139"/>
      <c r="UFE105" s="139"/>
      <c r="UFF105" s="139"/>
      <c r="UFG105" s="139"/>
      <c r="UFH105" s="139"/>
      <c r="UFI105" s="139"/>
      <c r="UFJ105" s="139"/>
      <c r="UFK105" s="139"/>
      <c r="UFL105" s="139"/>
      <c r="UFM105" s="139"/>
      <c r="UFN105" s="139"/>
      <c r="UFO105" s="139"/>
      <c r="UFP105" s="139"/>
      <c r="UFQ105" s="139"/>
      <c r="UFR105" s="139"/>
      <c r="UFS105" s="139"/>
      <c r="UFT105" s="139"/>
      <c r="UFU105" s="139"/>
      <c r="UFV105" s="139"/>
      <c r="UFW105" s="139"/>
      <c r="UFX105" s="139"/>
      <c r="UFY105" s="139"/>
      <c r="UFZ105" s="139"/>
      <c r="UGA105" s="139"/>
      <c r="UGB105" s="139"/>
      <c r="UGC105" s="139"/>
      <c r="UGD105" s="139"/>
      <c r="UGE105" s="139"/>
      <c r="UGF105" s="139"/>
      <c r="UGG105" s="139"/>
      <c r="UGH105" s="139"/>
      <c r="UGI105" s="139"/>
      <c r="UGJ105" s="139"/>
      <c r="UGK105" s="139"/>
      <c r="UGL105" s="139"/>
      <c r="UGM105" s="139"/>
      <c r="UGN105" s="139"/>
      <c r="UGO105" s="139"/>
      <c r="UGP105" s="139"/>
      <c r="UGQ105" s="139"/>
      <c r="UGR105" s="139"/>
      <c r="UGS105" s="139"/>
      <c r="UGT105" s="139"/>
      <c r="UGU105" s="139"/>
      <c r="UGV105" s="139"/>
      <c r="UGW105" s="139"/>
      <c r="UGX105" s="139"/>
      <c r="UGY105" s="139"/>
      <c r="UGZ105" s="139"/>
      <c r="UHA105" s="139"/>
      <c r="UHB105" s="139"/>
      <c r="UHC105" s="139"/>
      <c r="UHD105" s="139"/>
      <c r="UHE105" s="139"/>
      <c r="UHF105" s="139"/>
      <c r="UHG105" s="139"/>
      <c r="UHH105" s="139"/>
      <c r="UHI105" s="139"/>
      <c r="UHJ105" s="139"/>
      <c r="UHK105" s="139"/>
      <c r="UHL105" s="139"/>
      <c r="UHM105" s="139"/>
      <c r="UHN105" s="139"/>
      <c r="UHO105" s="139"/>
      <c r="UHP105" s="139"/>
      <c r="UHQ105" s="139"/>
      <c r="UHR105" s="139"/>
      <c r="UHS105" s="139"/>
      <c r="UHT105" s="139"/>
      <c r="UHU105" s="139"/>
      <c r="UHV105" s="139"/>
      <c r="UHW105" s="139"/>
      <c r="UHX105" s="139"/>
      <c r="UHY105" s="139"/>
      <c r="UHZ105" s="139"/>
      <c r="UIA105" s="139"/>
      <c r="UIB105" s="139"/>
      <c r="UIC105" s="139"/>
      <c r="UID105" s="139"/>
      <c r="UIE105" s="139"/>
      <c r="UIF105" s="139"/>
      <c r="UIG105" s="139"/>
      <c r="UIH105" s="139"/>
      <c r="UII105" s="139"/>
      <c r="UIJ105" s="139"/>
      <c r="UIK105" s="139"/>
      <c r="UIL105" s="139"/>
      <c r="UIM105" s="139"/>
      <c r="UIN105" s="139"/>
      <c r="UIO105" s="139"/>
      <c r="UIP105" s="139"/>
      <c r="UIQ105" s="139"/>
      <c r="UIR105" s="139"/>
      <c r="UIS105" s="139"/>
      <c r="UIT105" s="139"/>
      <c r="UIU105" s="139"/>
      <c r="UIV105" s="139"/>
      <c r="UIW105" s="139"/>
      <c r="UIX105" s="139"/>
      <c r="UIY105" s="139"/>
      <c r="UIZ105" s="139"/>
      <c r="UJA105" s="139"/>
      <c r="UJB105" s="139"/>
      <c r="UJC105" s="139"/>
      <c r="UJD105" s="139"/>
      <c r="UJE105" s="139"/>
      <c r="UJF105" s="139"/>
      <c r="UJG105" s="139"/>
      <c r="UJH105" s="139"/>
      <c r="UJI105" s="139"/>
      <c r="UJJ105" s="139"/>
      <c r="UJK105" s="139"/>
      <c r="UJL105" s="139"/>
      <c r="UJM105" s="139"/>
      <c r="UJN105" s="139"/>
      <c r="UJO105" s="139"/>
      <c r="UJP105" s="139"/>
      <c r="UJQ105" s="139"/>
      <c r="UJR105" s="139"/>
      <c r="UJS105" s="139"/>
      <c r="UJT105" s="139"/>
      <c r="UJU105" s="139"/>
      <c r="UJV105" s="139"/>
      <c r="UJW105" s="139"/>
      <c r="UJX105" s="139"/>
      <c r="UJY105" s="139"/>
      <c r="UJZ105" s="139"/>
      <c r="UKA105" s="139"/>
      <c r="UKB105" s="139"/>
      <c r="UKC105" s="139"/>
      <c r="UKD105" s="139"/>
      <c r="UKE105" s="139"/>
      <c r="UKF105" s="139"/>
      <c r="UKG105" s="139"/>
      <c r="UKH105" s="139"/>
      <c r="UKI105" s="139"/>
      <c r="UKJ105" s="139"/>
      <c r="UKK105" s="139"/>
      <c r="UKL105" s="139"/>
      <c r="UKM105" s="139"/>
      <c r="UKN105" s="139"/>
      <c r="UKO105" s="139"/>
      <c r="UKP105" s="139"/>
      <c r="UKQ105" s="139"/>
      <c r="UKR105" s="139"/>
      <c r="UKS105" s="139"/>
      <c r="UKT105" s="139"/>
      <c r="UKU105" s="139"/>
      <c r="UKV105" s="139"/>
      <c r="UKW105" s="139"/>
      <c r="UKX105" s="139"/>
      <c r="UKY105" s="139"/>
      <c r="UKZ105" s="139"/>
      <c r="ULA105" s="139"/>
      <c r="ULB105" s="139"/>
      <c r="ULC105" s="139"/>
      <c r="ULD105" s="139"/>
      <c r="ULE105" s="139"/>
      <c r="ULF105" s="139"/>
      <c r="ULG105" s="139"/>
      <c r="ULH105" s="139"/>
      <c r="ULI105" s="139"/>
      <c r="ULJ105" s="139"/>
      <c r="ULK105" s="139"/>
      <c r="ULL105" s="139"/>
      <c r="ULM105" s="139"/>
      <c r="ULN105" s="139"/>
      <c r="ULO105" s="139"/>
      <c r="ULP105" s="139"/>
      <c r="ULQ105" s="139"/>
      <c r="ULR105" s="139"/>
      <c r="ULS105" s="139"/>
      <c r="ULT105" s="139"/>
      <c r="ULU105" s="139"/>
      <c r="ULV105" s="139"/>
      <c r="ULW105" s="139"/>
      <c r="ULX105" s="139"/>
      <c r="ULY105" s="139"/>
      <c r="ULZ105" s="139"/>
      <c r="UMA105" s="139"/>
      <c r="UMB105" s="139"/>
      <c r="UMC105" s="139"/>
      <c r="UMD105" s="139"/>
      <c r="UME105" s="139"/>
      <c r="UMF105" s="139"/>
      <c r="UMG105" s="139"/>
      <c r="UMH105" s="139"/>
      <c r="UMI105" s="139"/>
      <c r="UMJ105" s="139"/>
      <c r="UMK105" s="139"/>
      <c r="UML105" s="139"/>
      <c r="UMM105" s="139"/>
      <c r="UMN105" s="139"/>
      <c r="UMO105" s="139"/>
      <c r="UMP105" s="139"/>
      <c r="UMQ105" s="139"/>
      <c r="UMR105" s="139"/>
      <c r="UMS105" s="139"/>
      <c r="UMT105" s="139"/>
      <c r="UMU105" s="139"/>
      <c r="UMV105" s="139"/>
      <c r="UMW105" s="139"/>
      <c r="UMX105" s="139"/>
      <c r="UMY105" s="139"/>
      <c r="UMZ105" s="139"/>
      <c r="UNA105" s="139"/>
      <c r="UNB105" s="139"/>
      <c r="UNC105" s="139"/>
      <c r="UND105" s="139"/>
      <c r="UNE105" s="139"/>
      <c r="UNF105" s="139"/>
      <c r="UNG105" s="139"/>
      <c r="UNH105" s="139"/>
      <c r="UNI105" s="139"/>
      <c r="UNJ105" s="139"/>
      <c r="UNK105" s="139"/>
      <c r="UNL105" s="139"/>
      <c r="UNM105" s="139"/>
      <c r="UNN105" s="139"/>
      <c r="UNO105" s="139"/>
      <c r="UNP105" s="139"/>
      <c r="UNQ105" s="139"/>
      <c r="UNR105" s="139"/>
      <c r="UNS105" s="139"/>
      <c r="UNT105" s="139"/>
      <c r="UNU105" s="139"/>
      <c r="UNV105" s="139"/>
      <c r="UNW105" s="139"/>
      <c r="UNX105" s="139"/>
      <c r="UNY105" s="139"/>
      <c r="UNZ105" s="139"/>
      <c r="UOA105" s="139"/>
      <c r="UOB105" s="139"/>
      <c r="UOC105" s="139"/>
      <c r="UOD105" s="139"/>
      <c r="UOE105" s="139"/>
      <c r="UOF105" s="139"/>
      <c r="UOG105" s="139"/>
      <c r="UOH105" s="139"/>
      <c r="UOI105" s="139"/>
      <c r="UOJ105" s="139"/>
      <c r="UOK105" s="139"/>
      <c r="UOL105" s="139"/>
      <c r="UOM105" s="139"/>
      <c r="UON105" s="139"/>
      <c r="UOO105" s="139"/>
      <c r="UOP105" s="139"/>
      <c r="UOQ105" s="139"/>
      <c r="UOR105" s="139"/>
      <c r="UOS105" s="139"/>
      <c r="UOT105" s="139"/>
      <c r="UOU105" s="139"/>
      <c r="UOV105" s="139"/>
      <c r="UOW105" s="139"/>
      <c r="UOX105" s="139"/>
      <c r="UOY105" s="139"/>
      <c r="UOZ105" s="139"/>
      <c r="UPA105" s="139"/>
      <c r="UPB105" s="139"/>
      <c r="UPC105" s="139"/>
      <c r="UPD105" s="139"/>
      <c r="UPE105" s="139"/>
      <c r="UPF105" s="139"/>
      <c r="UPG105" s="139"/>
      <c r="UPH105" s="139"/>
      <c r="UPI105" s="139"/>
      <c r="UPJ105" s="139"/>
      <c r="UPK105" s="139"/>
      <c r="UPL105" s="139"/>
      <c r="UPM105" s="139"/>
      <c r="UPN105" s="139"/>
      <c r="UPO105" s="139"/>
      <c r="UPP105" s="139"/>
      <c r="UPQ105" s="139"/>
      <c r="UPR105" s="139"/>
      <c r="UPS105" s="139"/>
      <c r="UPT105" s="139"/>
      <c r="UPU105" s="139"/>
      <c r="UPV105" s="139"/>
      <c r="UPW105" s="139"/>
      <c r="UPX105" s="139"/>
      <c r="UPY105" s="139"/>
      <c r="UPZ105" s="139"/>
      <c r="UQA105" s="139"/>
      <c r="UQB105" s="139"/>
      <c r="UQC105" s="139"/>
      <c r="UQD105" s="139"/>
      <c r="UQE105" s="139"/>
      <c r="UQF105" s="139"/>
      <c r="UQG105" s="139"/>
      <c r="UQH105" s="139"/>
      <c r="UQI105" s="139"/>
      <c r="UQJ105" s="139"/>
      <c r="UQK105" s="139"/>
      <c r="UQL105" s="139"/>
      <c r="UQM105" s="139"/>
      <c r="UQN105" s="139"/>
      <c r="UQO105" s="139"/>
      <c r="UQP105" s="139"/>
      <c r="UQQ105" s="139"/>
      <c r="UQR105" s="139"/>
      <c r="UQS105" s="139"/>
      <c r="UQT105" s="139"/>
      <c r="UQU105" s="139"/>
      <c r="UQV105" s="139"/>
      <c r="UQW105" s="139"/>
      <c r="UQX105" s="139"/>
      <c r="UQY105" s="139"/>
      <c r="UQZ105" s="139"/>
      <c r="URA105" s="139"/>
      <c r="URB105" s="139"/>
      <c r="URC105" s="139"/>
      <c r="URD105" s="139"/>
      <c r="URE105" s="139"/>
      <c r="URF105" s="139"/>
      <c r="URG105" s="139"/>
      <c r="URH105" s="139"/>
      <c r="URI105" s="139"/>
      <c r="URJ105" s="139"/>
      <c r="URK105" s="139"/>
      <c r="URL105" s="139"/>
      <c r="URM105" s="139"/>
      <c r="URN105" s="139"/>
      <c r="URO105" s="139"/>
      <c r="URP105" s="139"/>
      <c r="URQ105" s="139"/>
      <c r="URR105" s="139"/>
      <c r="URS105" s="139"/>
      <c r="URT105" s="139"/>
      <c r="URU105" s="139"/>
      <c r="URV105" s="139"/>
      <c r="URW105" s="139"/>
      <c r="URX105" s="139"/>
      <c r="URY105" s="139"/>
      <c r="URZ105" s="139"/>
      <c r="USA105" s="139"/>
      <c r="USB105" s="139"/>
      <c r="USC105" s="139"/>
      <c r="USD105" s="139"/>
      <c r="USE105" s="139"/>
      <c r="USF105" s="139"/>
      <c r="USG105" s="139"/>
      <c r="USH105" s="139"/>
      <c r="USI105" s="139"/>
      <c r="USJ105" s="139"/>
      <c r="USK105" s="139"/>
      <c r="USL105" s="139"/>
      <c r="USM105" s="139"/>
      <c r="USN105" s="139"/>
      <c r="USO105" s="139"/>
      <c r="USP105" s="139"/>
      <c r="USQ105" s="139"/>
      <c r="USR105" s="139"/>
      <c r="USS105" s="139"/>
      <c r="UST105" s="139"/>
      <c r="USU105" s="139"/>
      <c r="USV105" s="139"/>
      <c r="USW105" s="139"/>
      <c r="USX105" s="139"/>
      <c r="USY105" s="139"/>
      <c r="USZ105" s="139"/>
      <c r="UTA105" s="139"/>
      <c r="UTB105" s="139"/>
      <c r="UTC105" s="139"/>
      <c r="UTD105" s="139"/>
      <c r="UTE105" s="139"/>
      <c r="UTF105" s="139"/>
      <c r="UTG105" s="139"/>
      <c r="UTH105" s="139"/>
      <c r="UTI105" s="139"/>
      <c r="UTJ105" s="139"/>
      <c r="UTK105" s="139"/>
      <c r="UTL105" s="139"/>
      <c r="UTM105" s="139"/>
      <c r="UTN105" s="139"/>
      <c r="UTO105" s="139"/>
      <c r="UTP105" s="139"/>
      <c r="UTQ105" s="139"/>
      <c r="UTR105" s="139"/>
      <c r="UTS105" s="139"/>
      <c r="UTT105" s="139"/>
      <c r="UTU105" s="139"/>
      <c r="UTV105" s="139"/>
      <c r="UTW105" s="139"/>
      <c r="UTX105" s="139"/>
      <c r="UTY105" s="139"/>
      <c r="UTZ105" s="139"/>
      <c r="UUA105" s="139"/>
      <c r="UUB105" s="139"/>
      <c r="UUC105" s="139"/>
      <c r="UUD105" s="139"/>
      <c r="UUE105" s="139"/>
      <c r="UUF105" s="139"/>
      <c r="UUG105" s="139"/>
      <c r="UUH105" s="139"/>
      <c r="UUI105" s="139"/>
      <c r="UUJ105" s="139"/>
      <c r="UUK105" s="139"/>
      <c r="UUL105" s="139"/>
      <c r="UUM105" s="139"/>
      <c r="UUN105" s="139"/>
      <c r="UUO105" s="139"/>
      <c r="UUP105" s="139"/>
      <c r="UUQ105" s="139"/>
      <c r="UUR105" s="139"/>
      <c r="UUS105" s="139"/>
      <c r="UUT105" s="139"/>
      <c r="UUU105" s="139"/>
      <c r="UUV105" s="139"/>
      <c r="UUW105" s="139"/>
      <c r="UUX105" s="139"/>
      <c r="UUY105" s="139"/>
      <c r="UUZ105" s="139"/>
      <c r="UVA105" s="139"/>
      <c r="UVB105" s="139"/>
      <c r="UVC105" s="139"/>
      <c r="UVD105" s="139"/>
      <c r="UVE105" s="139"/>
      <c r="UVF105" s="139"/>
      <c r="UVG105" s="139"/>
      <c r="UVH105" s="139"/>
      <c r="UVI105" s="139"/>
      <c r="UVJ105" s="139"/>
      <c r="UVK105" s="139"/>
      <c r="UVL105" s="139"/>
      <c r="UVM105" s="139"/>
      <c r="UVN105" s="139"/>
      <c r="UVO105" s="139"/>
      <c r="UVP105" s="139"/>
      <c r="UVQ105" s="139"/>
      <c r="UVR105" s="139"/>
      <c r="UVS105" s="139"/>
      <c r="UVT105" s="139"/>
      <c r="UVU105" s="139"/>
      <c r="UVV105" s="139"/>
      <c r="UVW105" s="139"/>
      <c r="UVX105" s="139"/>
      <c r="UVY105" s="139"/>
      <c r="UVZ105" s="139"/>
      <c r="UWA105" s="139"/>
      <c r="UWB105" s="139"/>
      <c r="UWC105" s="139"/>
      <c r="UWD105" s="139"/>
      <c r="UWE105" s="139"/>
      <c r="UWF105" s="139"/>
      <c r="UWG105" s="139"/>
      <c r="UWH105" s="139"/>
      <c r="UWI105" s="139"/>
      <c r="UWJ105" s="139"/>
      <c r="UWK105" s="139"/>
      <c r="UWL105" s="139"/>
      <c r="UWM105" s="139"/>
      <c r="UWN105" s="139"/>
      <c r="UWO105" s="139"/>
      <c r="UWP105" s="139"/>
      <c r="UWQ105" s="139"/>
      <c r="UWR105" s="139"/>
      <c r="UWS105" s="139"/>
      <c r="UWT105" s="139"/>
      <c r="UWU105" s="139"/>
      <c r="UWV105" s="139"/>
      <c r="UWW105" s="139"/>
      <c r="UWX105" s="139"/>
      <c r="UWY105" s="139"/>
      <c r="UWZ105" s="139"/>
      <c r="UXA105" s="139"/>
      <c r="UXB105" s="139"/>
      <c r="UXC105" s="139"/>
      <c r="UXD105" s="139"/>
      <c r="UXE105" s="139"/>
      <c r="UXF105" s="139"/>
      <c r="UXG105" s="139"/>
      <c r="UXH105" s="139"/>
      <c r="UXI105" s="139"/>
      <c r="UXJ105" s="139"/>
      <c r="UXK105" s="139"/>
      <c r="UXL105" s="139"/>
      <c r="UXM105" s="139"/>
      <c r="UXN105" s="139"/>
      <c r="UXO105" s="139"/>
      <c r="UXP105" s="139"/>
      <c r="UXQ105" s="139"/>
      <c r="UXR105" s="139"/>
      <c r="UXS105" s="139"/>
      <c r="UXT105" s="139"/>
      <c r="UXU105" s="139"/>
      <c r="UXV105" s="139"/>
      <c r="UXW105" s="139"/>
      <c r="UXX105" s="139"/>
      <c r="UXY105" s="139"/>
      <c r="UXZ105" s="139"/>
      <c r="UYA105" s="139"/>
      <c r="UYB105" s="139"/>
      <c r="UYC105" s="139"/>
      <c r="UYD105" s="139"/>
      <c r="UYE105" s="139"/>
      <c r="UYF105" s="139"/>
      <c r="UYG105" s="139"/>
      <c r="UYH105" s="139"/>
      <c r="UYI105" s="139"/>
      <c r="UYJ105" s="139"/>
      <c r="UYK105" s="139"/>
      <c r="UYL105" s="139"/>
      <c r="UYM105" s="139"/>
      <c r="UYN105" s="139"/>
      <c r="UYO105" s="139"/>
      <c r="UYP105" s="139"/>
      <c r="UYQ105" s="139"/>
      <c r="UYR105" s="139"/>
      <c r="UYS105" s="139"/>
      <c r="UYT105" s="139"/>
      <c r="UYU105" s="139"/>
      <c r="UYV105" s="139"/>
      <c r="UYW105" s="139"/>
      <c r="UYX105" s="139"/>
      <c r="UYY105" s="139"/>
      <c r="UYZ105" s="139"/>
      <c r="UZA105" s="139"/>
      <c r="UZB105" s="139"/>
      <c r="UZC105" s="139"/>
      <c r="UZD105" s="139"/>
      <c r="UZE105" s="139"/>
      <c r="UZF105" s="139"/>
      <c r="UZG105" s="139"/>
      <c r="UZH105" s="139"/>
      <c r="UZI105" s="139"/>
      <c r="UZJ105" s="139"/>
      <c r="UZK105" s="139"/>
      <c r="UZL105" s="139"/>
      <c r="UZM105" s="139"/>
      <c r="UZN105" s="139"/>
      <c r="UZO105" s="139"/>
      <c r="UZP105" s="139"/>
      <c r="UZQ105" s="139"/>
      <c r="UZR105" s="139"/>
      <c r="UZS105" s="139"/>
      <c r="UZT105" s="139"/>
      <c r="UZU105" s="139"/>
      <c r="UZV105" s="139"/>
      <c r="UZW105" s="139"/>
      <c r="UZX105" s="139"/>
      <c r="UZY105" s="139"/>
      <c r="UZZ105" s="139"/>
      <c r="VAA105" s="139"/>
      <c r="VAB105" s="139"/>
      <c r="VAC105" s="139"/>
      <c r="VAD105" s="139"/>
      <c r="VAE105" s="139"/>
      <c r="VAF105" s="139"/>
      <c r="VAG105" s="139"/>
      <c r="VAH105" s="139"/>
      <c r="VAI105" s="139"/>
      <c r="VAJ105" s="139"/>
      <c r="VAK105" s="139"/>
      <c r="VAL105" s="139"/>
      <c r="VAM105" s="139"/>
      <c r="VAN105" s="139"/>
      <c r="VAO105" s="139"/>
      <c r="VAP105" s="139"/>
      <c r="VAQ105" s="139"/>
      <c r="VAR105" s="139"/>
      <c r="VAS105" s="139"/>
      <c r="VAT105" s="139"/>
      <c r="VAU105" s="139"/>
      <c r="VAV105" s="139"/>
      <c r="VAW105" s="139"/>
      <c r="VAX105" s="139"/>
      <c r="VAY105" s="139"/>
      <c r="VAZ105" s="139"/>
      <c r="VBA105" s="139"/>
      <c r="VBB105" s="139"/>
      <c r="VBC105" s="139"/>
      <c r="VBD105" s="139"/>
      <c r="VBE105" s="139"/>
      <c r="VBF105" s="139"/>
      <c r="VBG105" s="139"/>
      <c r="VBH105" s="139"/>
      <c r="VBI105" s="139"/>
      <c r="VBJ105" s="139"/>
      <c r="VBK105" s="139"/>
      <c r="VBL105" s="139"/>
      <c r="VBM105" s="139"/>
      <c r="VBN105" s="139"/>
      <c r="VBO105" s="139"/>
      <c r="VBP105" s="139"/>
      <c r="VBQ105" s="139"/>
      <c r="VBR105" s="139"/>
      <c r="VBS105" s="139"/>
      <c r="VBT105" s="139"/>
      <c r="VBU105" s="139"/>
      <c r="VBV105" s="139"/>
      <c r="VBW105" s="139"/>
      <c r="VBX105" s="139"/>
      <c r="VBY105" s="139"/>
      <c r="VBZ105" s="139"/>
      <c r="VCA105" s="139"/>
      <c r="VCB105" s="139"/>
      <c r="VCC105" s="139"/>
      <c r="VCD105" s="139"/>
      <c r="VCE105" s="139"/>
      <c r="VCF105" s="139"/>
      <c r="VCG105" s="139"/>
      <c r="VCH105" s="139"/>
      <c r="VCI105" s="139"/>
      <c r="VCJ105" s="139"/>
      <c r="VCK105" s="139"/>
      <c r="VCL105" s="139"/>
      <c r="VCM105" s="139"/>
      <c r="VCN105" s="139"/>
      <c r="VCO105" s="139"/>
      <c r="VCP105" s="139"/>
      <c r="VCQ105" s="139"/>
      <c r="VCR105" s="139"/>
      <c r="VCS105" s="139"/>
      <c r="VCT105" s="139"/>
      <c r="VCU105" s="139"/>
      <c r="VCV105" s="139"/>
      <c r="VCW105" s="139"/>
      <c r="VCX105" s="139"/>
      <c r="VCY105" s="139"/>
      <c r="VCZ105" s="139"/>
      <c r="VDA105" s="139"/>
      <c r="VDB105" s="139"/>
      <c r="VDC105" s="139"/>
      <c r="VDD105" s="139"/>
      <c r="VDE105" s="139"/>
      <c r="VDF105" s="139"/>
      <c r="VDG105" s="139"/>
      <c r="VDH105" s="139"/>
      <c r="VDI105" s="139"/>
      <c r="VDJ105" s="139"/>
      <c r="VDK105" s="139"/>
      <c r="VDL105" s="139"/>
      <c r="VDM105" s="139"/>
      <c r="VDN105" s="139"/>
      <c r="VDO105" s="139"/>
      <c r="VDP105" s="139"/>
      <c r="VDQ105" s="139"/>
      <c r="VDR105" s="139"/>
      <c r="VDS105" s="139"/>
      <c r="VDT105" s="139"/>
      <c r="VDU105" s="139"/>
      <c r="VDV105" s="139"/>
      <c r="VDW105" s="139"/>
      <c r="VDX105" s="139"/>
      <c r="VDY105" s="139"/>
      <c r="VDZ105" s="139"/>
      <c r="VEA105" s="139"/>
      <c r="VEB105" s="139"/>
      <c r="VEC105" s="139"/>
      <c r="VED105" s="139"/>
      <c r="VEE105" s="139"/>
      <c r="VEF105" s="139"/>
      <c r="VEG105" s="139"/>
      <c r="VEH105" s="139"/>
      <c r="VEI105" s="139"/>
      <c r="VEJ105" s="139"/>
      <c r="VEK105" s="139"/>
      <c r="VEL105" s="139"/>
      <c r="VEM105" s="139"/>
      <c r="VEN105" s="139"/>
      <c r="VEO105" s="139"/>
      <c r="VEP105" s="139"/>
      <c r="VEQ105" s="139"/>
      <c r="VER105" s="139"/>
      <c r="VES105" s="139"/>
      <c r="VET105" s="139"/>
      <c r="VEU105" s="139"/>
      <c r="VEV105" s="139"/>
      <c r="VEW105" s="139"/>
      <c r="VEX105" s="139"/>
      <c r="VEY105" s="139"/>
      <c r="VEZ105" s="139"/>
      <c r="VFA105" s="139"/>
      <c r="VFB105" s="139"/>
      <c r="VFC105" s="139"/>
      <c r="VFD105" s="139"/>
      <c r="VFE105" s="139"/>
      <c r="VFF105" s="139"/>
      <c r="VFG105" s="139"/>
      <c r="VFH105" s="139"/>
      <c r="VFI105" s="139"/>
      <c r="VFJ105" s="139"/>
      <c r="VFK105" s="139"/>
      <c r="VFL105" s="139"/>
      <c r="VFM105" s="139"/>
      <c r="VFN105" s="139"/>
      <c r="VFO105" s="139"/>
      <c r="VFP105" s="139"/>
      <c r="VFQ105" s="139"/>
      <c r="VFR105" s="139"/>
      <c r="VFS105" s="139"/>
      <c r="VFT105" s="139"/>
      <c r="VFU105" s="139"/>
      <c r="VFV105" s="139"/>
      <c r="VFW105" s="139"/>
      <c r="VFX105" s="139"/>
      <c r="VFY105" s="139"/>
      <c r="VFZ105" s="139"/>
      <c r="VGA105" s="139"/>
      <c r="VGB105" s="139"/>
      <c r="VGC105" s="139"/>
      <c r="VGD105" s="139"/>
      <c r="VGE105" s="139"/>
      <c r="VGF105" s="139"/>
      <c r="VGG105" s="139"/>
      <c r="VGH105" s="139"/>
      <c r="VGI105" s="139"/>
      <c r="VGJ105" s="139"/>
      <c r="VGK105" s="139"/>
      <c r="VGL105" s="139"/>
      <c r="VGM105" s="139"/>
      <c r="VGN105" s="139"/>
      <c r="VGO105" s="139"/>
      <c r="VGP105" s="139"/>
      <c r="VGQ105" s="139"/>
      <c r="VGR105" s="139"/>
      <c r="VGS105" s="139"/>
      <c r="VGT105" s="139"/>
      <c r="VGU105" s="139"/>
      <c r="VGV105" s="139"/>
      <c r="VGW105" s="139"/>
      <c r="VGX105" s="139"/>
      <c r="VGY105" s="139"/>
      <c r="VGZ105" s="139"/>
      <c r="VHA105" s="139"/>
      <c r="VHB105" s="139"/>
      <c r="VHC105" s="139"/>
      <c r="VHD105" s="139"/>
      <c r="VHE105" s="139"/>
      <c r="VHF105" s="139"/>
      <c r="VHG105" s="139"/>
      <c r="VHH105" s="139"/>
      <c r="VHI105" s="139"/>
      <c r="VHJ105" s="139"/>
      <c r="VHK105" s="139"/>
      <c r="VHL105" s="139"/>
      <c r="VHM105" s="139"/>
      <c r="VHN105" s="139"/>
      <c r="VHO105" s="139"/>
      <c r="VHP105" s="139"/>
      <c r="VHQ105" s="139"/>
      <c r="VHR105" s="139"/>
      <c r="VHS105" s="139"/>
      <c r="VHT105" s="139"/>
      <c r="VHU105" s="139"/>
      <c r="VHV105" s="139"/>
      <c r="VHW105" s="139"/>
      <c r="VHX105" s="139"/>
      <c r="VHY105" s="139"/>
      <c r="VHZ105" s="139"/>
      <c r="VIA105" s="139"/>
      <c r="VIB105" s="139"/>
      <c r="VIC105" s="139"/>
      <c r="VID105" s="139"/>
      <c r="VIE105" s="139"/>
      <c r="VIF105" s="139"/>
      <c r="VIG105" s="139"/>
      <c r="VIH105" s="139"/>
      <c r="VII105" s="139"/>
      <c r="VIJ105" s="139"/>
      <c r="VIK105" s="139"/>
      <c r="VIL105" s="139"/>
      <c r="VIM105" s="139"/>
      <c r="VIN105" s="139"/>
      <c r="VIO105" s="139"/>
      <c r="VIP105" s="139"/>
      <c r="VIQ105" s="139"/>
      <c r="VIR105" s="139"/>
      <c r="VIS105" s="139"/>
      <c r="VIT105" s="139"/>
      <c r="VIU105" s="139"/>
      <c r="VIV105" s="139"/>
      <c r="VIW105" s="139"/>
      <c r="VIX105" s="139"/>
      <c r="VIY105" s="139"/>
      <c r="VIZ105" s="139"/>
      <c r="VJA105" s="139"/>
      <c r="VJB105" s="139"/>
      <c r="VJC105" s="139"/>
      <c r="VJD105" s="139"/>
      <c r="VJE105" s="139"/>
      <c r="VJF105" s="139"/>
      <c r="VJG105" s="139"/>
      <c r="VJH105" s="139"/>
      <c r="VJI105" s="139"/>
      <c r="VJJ105" s="139"/>
      <c r="VJK105" s="139"/>
      <c r="VJL105" s="139"/>
      <c r="VJM105" s="139"/>
      <c r="VJN105" s="139"/>
      <c r="VJO105" s="139"/>
      <c r="VJP105" s="139"/>
      <c r="VJQ105" s="139"/>
      <c r="VJR105" s="139"/>
      <c r="VJS105" s="139"/>
      <c r="VJT105" s="139"/>
      <c r="VJU105" s="139"/>
      <c r="VJV105" s="139"/>
      <c r="VJW105" s="139"/>
      <c r="VJX105" s="139"/>
      <c r="VJY105" s="139"/>
      <c r="VJZ105" s="139"/>
      <c r="VKA105" s="139"/>
      <c r="VKB105" s="139"/>
      <c r="VKC105" s="139"/>
      <c r="VKD105" s="139"/>
      <c r="VKE105" s="139"/>
      <c r="VKF105" s="139"/>
      <c r="VKG105" s="139"/>
      <c r="VKH105" s="139"/>
      <c r="VKI105" s="139"/>
      <c r="VKJ105" s="139"/>
      <c r="VKK105" s="139"/>
      <c r="VKL105" s="139"/>
      <c r="VKM105" s="139"/>
      <c r="VKN105" s="139"/>
      <c r="VKO105" s="139"/>
      <c r="VKP105" s="139"/>
      <c r="VKQ105" s="139"/>
      <c r="VKR105" s="139"/>
      <c r="VKS105" s="139"/>
      <c r="VKT105" s="139"/>
      <c r="VKU105" s="139"/>
      <c r="VKV105" s="139"/>
      <c r="VKW105" s="139"/>
      <c r="VKX105" s="139"/>
      <c r="VKY105" s="139"/>
      <c r="VKZ105" s="139"/>
      <c r="VLA105" s="139"/>
      <c r="VLB105" s="139"/>
      <c r="VLC105" s="139"/>
      <c r="VLD105" s="139"/>
      <c r="VLE105" s="139"/>
      <c r="VLF105" s="139"/>
      <c r="VLG105" s="139"/>
      <c r="VLH105" s="139"/>
      <c r="VLI105" s="139"/>
      <c r="VLJ105" s="139"/>
      <c r="VLK105" s="139"/>
      <c r="VLL105" s="139"/>
      <c r="VLM105" s="139"/>
      <c r="VLN105" s="139"/>
      <c r="VLO105" s="139"/>
      <c r="VLP105" s="139"/>
      <c r="VLQ105" s="139"/>
      <c r="VLR105" s="139"/>
      <c r="VLS105" s="139"/>
      <c r="VLT105" s="139"/>
      <c r="VLU105" s="139"/>
      <c r="VLV105" s="139"/>
      <c r="VLW105" s="139"/>
      <c r="VLX105" s="139"/>
      <c r="VLY105" s="139"/>
      <c r="VLZ105" s="139"/>
      <c r="VMA105" s="139"/>
      <c r="VMB105" s="139"/>
      <c r="VMC105" s="139"/>
      <c r="VMD105" s="139"/>
      <c r="VME105" s="139"/>
      <c r="VMF105" s="139"/>
      <c r="VMG105" s="139"/>
      <c r="VMH105" s="139"/>
      <c r="VMI105" s="139"/>
      <c r="VMJ105" s="139"/>
      <c r="VMK105" s="139"/>
      <c r="VML105" s="139"/>
      <c r="VMM105" s="139"/>
      <c r="VMN105" s="139"/>
      <c r="VMO105" s="139"/>
      <c r="VMP105" s="139"/>
      <c r="VMQ105" s="139"/>
      <c r="VMR105" s="139"/>
      <c r="VMS105" s="139"/>
      <c r="VMT105" s="139"/>
      <c r="VMU105" s="139"/>
      <c r="VMV105" s="139"/>
      <c r="VMW105" s="139"/>
      <c r="VMX105" s="139"/>
      <c r="VMY105" s="139"/>
      <c r="VMZ105" s="139"/>
      <c r="VNA105" s="139"/>
      <c r="VNB105" s="139"/>
      <c r="VNC105" s="139"/>
      <c r="VND105" s="139"/>
      <c r="VNE105" s="139"/>
      <c r="VNF105" s="139"/>
      <c r="VNG105" s="139"/>
      <c r="VNH105" s="139"/>
      <c r="VNI105" s="139"/>
      <c r="VNJ105" s="139"/>
      <c r="VNK105" s="139"/>
      <c r="VNL105" s="139"/>
      <c r="VNM105" s="139"/>
      <c r="VNN105" s="139"/>
      <c r="VNO105" s="139"/>
      <c r="VNP105" s="139"/>
      <c r="VNQ105" s="139"/>
      <c r="VNR105" s="139"/>
      <c r="VNS105" s="139"/>
      <c r="VNT105" s="139"/>
      <c r="VNU105" s="139"/>
      <c r="VNV105" s="139"/>
      <c r="VNW105" s="139"/>
      <c r="VNX105" s="139"/>
      <c r="VNY105" s="139"/>
      <c r="VNZ105" s="139"/>
      <c r="VOA105" s="139"/>
      <c r="VOB105" s="139"/>
      <c r="VOC105" s="139"/>
      <c r="VOD105" s="139"/>
      <c r="VOE105" s="139"/>
      <c r="VOF105" s="139"/>
      <c r="VOG105" s="139"/>
      <c r="VOH105" s="139"/>
      <c r="VOI105" s="139"/>
      <c r="VOJ105" s="139"/>
      <c r="VOK105" s="139"/>
      <c r="VOL105" s="139"/>
      <c r="VOM105" s="139"/>
      <c r="VON105" s="139"/>
      <c r="VOO105" s="139"/>
      <c r="VOP105" s="139"/>
      <c r="VOQ105" s="139"/>
      <c r="VOR105" s="139"/>
      <c r="VOS105" s="139"/>
      <c r="VOT105" s="139"/>
      <c r="VOU105" s="139"/>
      <c r="VOV105" s="139"/>
      <c r="VOW105" s="139"/>
      <c r="VOX105" s="139"/>
      <c r="VOY105" s="139"/>
      <c r="VOZ105" s="139"/>
      <c r="VPA105" s="139"/>
      <c r="VPB105" s="139"/>
      <c r="VPC105" s="139"/>
      <c r="VPD105" s="139"/>
      <c r="VPE105" s="139"/>
      <c r="VPF105" s="139"/>
      <c r="VPG105" s="139"/>
      <c r="VPH105" s="139"/>
      <c r="VPI105" s="139"/>
      <c r="VPJ105" s="139"/>
      <c r="VPK105" s="139"/>
      <c r="VPL105" s="139"/>
      <c r="VPM105" s="139"/>
      <c r="VPN105" s="139"/>
      <c r="VPO105" s="139"/>
      <c r="VPP105" s="139"/>
      <c r="VPQ105" s="139"/>
      <c r="VPR105" s="139"/>
      <c r="VPS105" s="139"/>
      <c r="VPT105" s="139"/>
      <c r="VPU105" s="139"/>
      <c r="VPV105" s="139"/>
      <c r="VPW105" s="139"/>
      <c r="VPX105" s="139"/>
      <c r="VPY105" s="139"/>
      <c r="VPZ105" s="139"/>
      <c r="VQA105" s="139"/>
      <c r="VQB105" s="139"/>
      <c r="VQC105" s="139"/>
      <c r="VQD105" s="139"/>
      <c r="VQE105" s="139"/>
      <c r="VQF105" s="139"/>
      <c r="VQG105" s="139"/>
      <c r="VQH105" s="139"/>
      <c r="VQI105" s="139"/>
      <c r="VQJ105" s="139"/>
      <c r="VQK105" s="139"/>
      <c r="VQL105" s="139"/>
      <c r="VQM105" s="139"/>
      <c r="VQN105" s="139"/>
      <c r="VQO105" s="139"/>
      <c r="VQP105" s="139"/>
      <c r="VQQ105" s="139"/>
      <c r="VQR105" s="139"/>
      <c r="VQS105" s="139"/>
      <c r="VQT105" s="139"/>
      <c r="VQU105" s="139"/>
      <c r="VQV105" s="139"/>
      <c r="VQW105" s="139"/>
      <c r="VQX105" s="139"/>
      <c r="VQY105" s="139"/>
      <c r="VQZ105" s="139"/>
      <c r="VRA105" s="139"/>
      <c r="VRB105" s="139"/>
      <c r="VRC105" s="139"/>
      <c r="VRD105" s="139"/>
      <c r="VRE105" s="139"/>
      <c r="VRF105" s="139"/>
      <c r="VRG105" s="139"/>
      <c r="VRH105" s="139"/>
      <c r="VRI105" s="139"/>
      <c r="VRJ105" s="139"/>
      <c r="VRK105" s="139"/>
      <c r="VRL105" s="139"/>
      <c r="VRM105" s="139"/>
      <c r="VRN105" s="139"/>
      <c r="VRO105" s="139"/>
      <c r="VRP105" s="139"/>
      <c r="VRQ105" s="139"/>
      <c r="VRR105" s="139"/>
      <c r="VRS105" s="139"/>
      <c r="VRT105" s="139"/>
      <c r="VRU105" s="139"/>
      <c r="VRV105" s="139"/>
      <c r="VRW105" s="139"/>
      <c r="VRX105" s="139"/>
      <c r="VRY105" s="139"/>
      <c r="VRZ105" s="139"/>
      <c r="VSA105" s="139"/>
      <c r="VSB105" s="139"/>
      <c r="VSC105" s="139"/>
      <c r="VSD105" s="139"/>
      <c r="VSE105" s="139"/>
      <c r="VSF105" s="139"/>
      <c r="VSG105" s="139"/>
      <c r="VSH105" s="139"/>
      <c r="VSI105" s="139"/>
      <c r="VSJ105" s="139"/>
      <c r="VSK105" s="139"/>
      <c r="VSL105" s="139"/>
      <c r="VSM105" s="139"/>
      <c r="VSN105" s="139"/>
      <c r="VSO105" s="139"/>
      <c r="VSP105" s="139"/>
      <c r="VSQ105" s="139"/>
      <c r="VSR105" s="139"/>
      <c r="VSS105" s="139"/>
      <c r="VST105" s="139"/>
      <c r="VSU105" s="139"/>
      <c r="VSV105" s="139"/>
      <c r="VSW105" s="139"/>
      <c r="VSX105" s="139"/>
      <c r="VSY105" s="139"/>
      <c r="VSZ105" s="139"/>
      <c r="VTA105" s="139"/>
      <c r="VTB105" s="139"/>
      <c r="VTC105" s="139"/>
      <c r="VTD105" s="139"/>
      <c r="VTE105" s="139"/>
      <c r="VTF105" s="139"/>
      <c r="VTG105" s="139"/>
      <c r="VTH105" s="139"/>
      <c r="VTI105" s="139"/>
      <c r="VTJ105" s="139"/>
      <c r="VTK105" s="139"/>
      <c r="VTL105" s="139"/>
      <c r="VTM105" s="139"/>
      <c r="VTN105" s="139"/>
      <c r="VTO105" s="139"/>
      <c r="VTP105" s="139"/>
      <c r="VTQ105" s="139"/>
      <c r="VTR105" s="139"/>
      <c r="VTS105" s="139"/>
      <c r="VTT105" s="139"/>
      <c r="VTU105" s="139"/>
      <c r="VTV105" s="139"/>
      <c r="VTW105" s="139"/>
      <c r="VTX105" s="139"/>
      <c r="VTY105" s="139"/>
      <c r="VTZ105" s="139"/>
      <c r="VUA105" s="139"/>
      <c r="VUB105" s="139"/>
      <c r="VUC105" s="139"/>
      <c r="VUD105" s="139"/>
      <c r="VUE105" s="139"/>
      <c r="VUF105" s="139"/>
      <c r="VUG105" s="139"/>
      <c r="VUH105" s="139"/>
      <c r="VUI105" s="139"/>
      <c r="VUJ105" s="139"/>
      <c r="VUK105" s="139"/>
      <c r="VUL105" s="139"/>
      <c r="VUM105" s="139"/>
      <c r="VUN105" s="139"/>
      <c r="VUO105" s="139"/>
      <c r="VUP105" s="139"/>
      <c r="VUQ105" s="139"/>
      <c r="VUR105" s="139"/>
      <c r="VUS105" s="139"/>
      <c r="VUT105" s="139"/>
      <c r="VUU105" s="139"/>
      <c r="VUV105" s="139"/>
      <c r="VUW105" s="139"/>
      <c r="VUX105" s="139"/>
      <c r="VUY105" s="139"/>
      <c r="VUZ105" s="139"/>
      <c r="VVA105" s="139"/>
      <c r="VVB105" s="139"/>
      <c r="VVC105" s="139"/>
      <c r="VVD105" s="139"/>
      <c r="VVE105" s="139"/>
      <c r="VVF105" s="139"/>
      <c r="VVG105" s="139"/>
      <c r="VVH105" s="139"/>
      <c r="VVI105" s="139"/>
      <c r="VVJ105" s="139"/>
      <c r="VVK105" s="139"/>
      <c r="VVL105" s="139"/>
      <c r="VVM105" s="139"/>
      <c r="VVN105" s="139"/>
      <c r="VVO105" s="139"/>
      <c r="VVP105" s="139"/>
      <c r="VVQ105" s="139"/>
      <c r="VVR105" s="139"/>
      <c r="VVS105" s="139"/>
      <c r="VVT105" s="139"/>
      <c r="VVU105" s="139"/>
      <c r="VVV105" s="139"/>
      <c r="VVW105" s="139"/>
      <c r="VVX105" s="139"/>
      <c r="VVY105" s="139"/>
      <c r="VVZ105" s="139"/>
      <c r="VWA105" s="139"/>
      <c r="VWB105" s="139"/>
      <c r="VWC105" s="139"/>
      <c r="VWD105" s="139"/>
      <c r="VWE105" s="139"/>
      <c r="VWF105" s="139"/>
      <c r="VWG105" s="139"/>
      <c r="VWH105" s="139"/>
      <c r="VWI105" s="139"/>
      <c r="VWJ105" s="139"/>
      <c r="VWK105" s="139"/>
      <c r="VWL105" s="139"/>
      <c r="VWM105" s="139"/>
      <c r="VWN105" s="139"/>
      <c r="VWO105" s="139"/>
      <c r="VWP105" s="139"/>
      <c r="VWQ105" s="139"/>
      <c r="VWR105" s="139"/>
      <c r="VWS105" s="139"/>
      <c r="VWT105" s="139"/>
      <c r="VWU105" s="139"/>
      <c r="VWV105" s="139"/>
      <c r="VWW105" s="139"/>
      <c r="VWX105" s="139"/>
      <c r="VWY105" s="139"/>
      <c r="VWZ105" s="139"/>
      <c r="VXA105" s="139"/>
      <c r="VXB105" s="139"/>
      <c r="VXC105" s="139"/>
      <c r="VXD105" s="139"/>
      <c r="VXE105" s="139"/>
      <c r="VXF105" s="139"/>
      <c r="VXG105" s="139"/>
      <c r="VXH105" s="139"/>
      <c r="VXI105" s="139"/>
      <c r="VXJ105" s="139"/>
      <c r="VXK105" s="139"/>
      <c r="VXL105" s="139"/>
      <c r="VXM105" s="139"/>
      <c r="VXN105" s="139"/>
      <c r="VXO105" s="139"/>
      <c r="VXP105" s="139"/>
      <c r="VXQ105" s="139"/>
      <c r="VXR105" s="139"/>
      <c r="VXS105" s="139"/>
      <c r="VXT105" s="139"/>
      <c r="VXU105" s="139"/>
      <c r="VXV105" s="139"/>
      <c r="VXW105" s="139"/>
      <c r="VXX105" s="139"/>
      <c r="VXY105" s="139"/>
      <c r="VXZ105" s="139"/>
      <c r="VYA105" s="139"/>
      <c r="VYB105" s="139"/>
      <c r="VYC105" s="139"/>
      <c r="VYD105" s="139"/>
      <c r="VYE105" s="139"/>
      <c r="VYF105" s="139"/>
      <c r="VYG105" s="139"/>
      <c r="VYH105" s="139"/>
      <c r="VYI105" s="139"/>
      <c r="VYJ105" s="139"/>
      <c r="VYK105" s="139"/>
      <c r="VYL105" s="139"/>
      <c r="VYM105" s="139"/>
      <c r="VYN105" s="139"/>
      <c r="VYO105" s="139"/>
      <c r="VYP105" s="139"/>
      <c r="VYQ105" s="139"/>
      <c r="VYR105" s="139"/>
      <c r="VYS105" s="139"/>
      <c r="VYT105" s="139"/>
      <c r="VYU105" s="139"/>
      <c r="VYV105" s="139"/>
      <c r="VYW105" s="139"/>
      <c r="VYX105" s="139"/>
      <c r="VYY105" s="139"/>
      <c r="VYZ105" s="139"/>
      <c r="VZA105" s="139"/>
      <c r="VZB105" s="139"/>
      <c r="VZC105" s="139"/>
      <c r="VZD105" s="139"/>
      <c r="VZE105" s="139"/>
      <c r="VZF105" s="139"/>
      <c r="VZG105" s="139"/>
      <c r="VZH105" s="139"/>
      <c r="VZI105" s="139"/>
      <c r="VZJ105" s="139"/>
      <c r="VZK105" s="139"/>
      <c r="VZL105" s="139"/>
      <c r="VZM105" s="139"/>
      <c r="VZN105" s="139"/>
      <c r="VZO105" s="139"/>
      <c r="VZP105" s="139"/>
      <c r="VZQ105" s="139"/>
      <c r="VZR105" s="139"/>
      <c r="VZS105" s="139"/>
      <c r="VZT105" s="139"/>
      <c r="VZU105" s="139"/>
      <c r="VZV105" s="139"/>
      <c r="VZW105" s="139"/>
      <c r="VZX105" s="139"/>
      <c r="VZY105" s="139"/>
      <c r="VZZ105" s="139"/>
      <c r="WAA105" s="139"/>
      <c r="WAB105" s="139"/>
      <c r="WAC105" s="139"/>
      <c r="WAD105" s="139"/>
      <c r="WAE105" s="139"/>
      <c r="WAF105" s="139"/>
      <c r="WAG105" s="139"/>
      <c r="WAH105" s="139"/>
      <c r="WAI105" s="139"/>
      <c r="WAJ105" s="139"/>
      <c r="WAK105" s="139"/>
      <c r="WAL105" s="139"/>
      <c r="WAM105" s="139"/>
      <c r="WAN105" s="139"/>
      <c r="WAO105" s="139"/>
      <c r="WAP105" s="139"/>
      <c r="WAQ105" s="139"/>
      <c r="WAR105" s="139"/>
      <c r="WAS105" s="139"/>
      <c r="WAT105" s="139"/>
      <c r="WAU105" s="139"/>
      <c r="WAV105" s="139"/>
      <c r="WAW105" s="139"/>
      <c r="WAX105" s="139"/>
      <c r="WAY105" s="139"/>
      <c r="WAZ105" s="139"/>
      <c r="WBA105" s="139"/>
      <c r="WBB105" s="139"/>
      <c r="WBC105" s="139"/>
      <c r="WBD105" s="139"/>
      <c r="WBE105" s="139"/>
      <c r="WBF105" s="139"/>
      <c r="WBG105" s="139"/>
      <c r="WBH105" s="139"/>
      <c r="WBI105" s="139"/>
      <c r="WBJ105" s="139"/>
      <c r="WBK105" s="139"/>
      <c r="WBL105" s="139"/>
      <c r="WBM105" s="139"/>
      <c r="WBN105" s="139"/>
      <c r="WBO105" s="139"/>
      <c r="WBP105" s="139"/>
      <c r="WBQ105" s="139"/>
      <c r="WBR105" s="139"/>
      <c r="WBS105" s="139"/>
      <c r="WBT105" s="139"/>
      <c r="WBU105" s="139"/>
      <c r="WBV105" s="139"/>
      <c r="WBW105" s="139"/>
      <c r="WBX105" s="139"/>
      <c r="WBY105" s="139"/>
      <c r="WBZ105" s="139"/>
      <c r="WCA105" s="139"/>
      <c r="WCB105" s="139"/>
      <c r="WCC105" s="139"/>
      <c r="WCD105" s="139"/>
      <c r="WCE105" s="139"/>
      <c r="WCF105" s="139"/>
      <c r="WCG105" s="139"/>
      <c r="WCH105" s="139"/>
      <c r="WCI105" s="139"/>
      <c r="WCJ105" s="139"/>
      <c r="WCK105" s="139"/>
      <c r="WCL105" s="139"/>
      <c r="WCM105" s="139"/>
      <c r="WCN105" s="139"/>
      <c r="WCO105" s="139"/>
      <c r="WCP105" s="139"/>
      <c r="WCQ105" s="139"/>
      <c r="WCR105" s="139"/>
      <c r="WCS105" s="139"/>
      <c r="WCT105" s="139"/>
      <c r="WCU105" s="139"/>
      <c r="WCV105" s="139"/>
      <c r="WCW105" s="139"/>
      <c r="WCX105" s="139"/>
      <c r="WCY105" s="139"/>
      <c r="WCZ105" s="139"/>
      <c r="WDA105" s="139"/>
      <c r="WDB105" s="139"/>
      <c r="WDC105" s="139"/>
      <c r="WDD105" s="139"/>
      <c r="WDE105" s="139"/>
      <c r="WDF105" s="139"/>
      <c r="WDG105" s="139"/>
      <c r="WDH105" s="139"/>
      <c r="WDI105" s="139"/>
      <c r="WDJ105" s="139"/>
      <c r="WDK105" s="139"/>
      <c r="WDL105" s="139"/>
      <c r="WDM105" s="139"/>
      <c r="WDN105" s="139"/>
      <c r="WDO105" s="139"/>
      <c r="WDP105" s="139"/>
      <c r="WDQ105" s="139"/>
      <c r="WDR105" s="139"/>
      <c r="WDS105" s="139"/>
      <c r="WDT105" s="139"/>
      <c r="WDU105" s="139"/>
      <c r="WDV105" s="139"/>
      <c r="WDW105" s="139"/>
      <c r="WDX105" s="139"/>
      <c r="WDY105" s="139"/>
      <c r="WDZ105" s="139"/>
      <c r="WEA105" s="139"/>
      <c r="WEB105" s="139"/>
      <c r="WEC105" s="139"/>
      <c r="WED105" s="139"/>
      <c r="WEE105" s="139"/>
      <c r="WEF105" s="139"/>
      <c r="WEG105" s="139"/>
      <c r="WEH105" s="139"/>
      <c r="WEI105" s="139"/>
      <c r="WEJ105" s="139"/>
      <c r="WEK105" s="139"/>
      <c r="WEL105" s="139"/>
      <c r="WEM105" s="139"/>
      <c r="WEN105" s="139"/>
      <c r="WEO105" s="139"/>
      <c r="WEP105" s="139"/>
      <c r="WEQ105" s="139"/>
      <c r="WER105" s="139"/>
      <c r="WES105" s="139"/>
      <c r="WET105" s="139"/>
      <c r="WEU105" s="139"/>
      <c r="WEV105" s="139"/>
      <c r="WEW105" s="139"/>
      <c r="WEX105" s="139"/>
      <c r="WEY105" s="139"/>
      <c r="WEZ105" s="139"/>
      <c r="WFA105" s="139"/>
      <c r="WFB105" s="139"/>
      <c r="WFC105" s="139"/>
      <c r="WFD105" s="139"/>
      <c r="WFE105" s="139"/>
      <c r="WFF105" s="139"/>
      <c r="WFG105" s="139"/>
      <c r="WFH105" s="139"/>
      <c r="WFI105" s="139"/>
      <c r="WFJ105" s="139"/>
      <c r="WFK105" s="139"/>
      <c r="WFL105" s="139"/>
      <c r="WFM105" s="139"/>
      <c r="WFN105" s="139"/>
      <c r="WFO105" s="139"/>
      <c r="WFP105" s="139"/>
      <c r="WFQ105" s="139"/>
      <c r="WFR105" s="139"/>
      <c r="WFS105" s="139"/>
      <c r="WFT105" s="139"/>
      <c r="WFU105" s="139"/>
      <c r="WFV105" s="139"/>
      <c r="WFW105" s="139"/>
      <c r="WFX105" s="139"/>
      <c r="WFY105" s="139"/>
      <c r="WFZ105" s="139"/>
      <c r="WGA105" s="139"/>
      <c r="WGB105" s="139"/>
      <c r="WGC105" s="139"/>
      <c r="WGD105" s="139"/>
      <c r="WGE105" s="139"/>
      <c r="WGF105" s="139"/>
      <c r="WGG105" s="139"/>
      <c r="WGH105" s="139"/>
      <c r="WGI105" s="139"/>
      <c r="WGJ105" s="139"/>
      <c r="WGK105" s="139"/>
      <c r="WGL105" s="139"/>
      <c r="WGM105" s="139"/>
      <c r="WGN105" s="139"/>
      <c r="WGO105" s="139"/>
      <c r="WGP105" s="139"/>
      <c r="WGQ105" s="139"/>
      <c r="WGR105" s="139"/>
      <c r="WGS105" s="139"/>
      <c r="WGT105" s="139"/>
      <c r="WGU105" s="139"/>
      <c r="WGV105" s="139"/>
      <c r="WGW105" s="139"/>
      <c r="WGX105" s="139"/>
      <c r="WGY105" s="139"/>
      <c r="WGZ105" s="139"/>
      <c r="WHA105" s="139"/>
      <c r="WHB105" s="139"/>
      <c r="WHC105" s="139"/>
      <c r="WHD105" s="139"/>
      <c r="WHE105" s="139"/>
      <c r="WHF105" s="139"/>
      <c r="WHG105" s="139"/>
      <c r="WHH105" s="139"/>
      <c r="WHI105" s="139"/>
      <c r="WHJ105" s="139"/>
      <c r="WHK105" s="139"/>
      <c r="WHL105" s="139"/>
      <c r="WHM105" s="139"/>
      <c r="WHN105" s="139"/>
      <c r="WHO105" s="139"/>
      <c r="WHP105" s="139"/>
      <c r="WHQ105" s="139"/>
      <c r="WHR105" s="139"/>
      <c r="WHS105" s="139"/>
      <c r="WHT105" s="139"/>
      <c r="WHU105" s="139"/>
      <c r="WHV105" s="139"/>
      <c r="WHW105" s="139"/>
      <c r="WHX105" s="139"/>
      <c r="WHY105" s="139"/>
      <c r="WHZ105" s="139"/>
      <c r="WIA105" s="139"/>
      <c r="WIB105" s="139"/>
      <c r="WIC105" s="139"/>
      <c r="WID105" s="139"/>
      <c r="WIE105" s="139"/>
      <c r="WIF105" s="139"/>
      <c r="WIG105" s="139"/>
      <c r="WIH105" s="139"/>
      <c r="WII105" s="139"/>
      <c r="WIJ105" s="139"/>
      <c r="WIK105" s="139"/>
      <c r="WIL105" s="139"/>
      <c r="WIM105" s="139"/>
      <c r="WIN105" s="139"/>
      <c r="WIO105" s="139"/>
      <c r="WIP105" s="139"/>
      <c r="WIQ105" s="139"/>
      <c r="WIR105" s="139"/>
      <c r="WIS105" s="139"/>
      <c r="WIT105" s="139"/>
      <c r="WIU105" s="139"/>
      <c r="WIV105" s="139"/>
      <c r="WIW105" s="139"/>
      <c r="WIX105" s="139"/>
      <c r="WIY105" s="139"/>
      <c r="WIZ105" s="139"/>
      <c r="WJA105" s="139"/>
      <c r="WJB105" s="139"/>
      <c r="WJC105" s="139"/>
      <c r="WJD105" s="139"/>
      <c r="WJE105" s="139"/>
      <c r="WJF105" s="139"/>
      <c r="WJG105" s="139"/>
      <c r="WJH105" s="139"/>
      <c r="WJI105" s="139"/>
      <c r="WJJ105" s="139"/>
      <c r="WJK105" s="139"/>
      <c r="WJL105" s="139"/>
      <c r="WJM105" s="139"/>
      <c r="WJN105" s="139"/>
      <c r="WJO105" s="139"/>
      <c r="WJP105" s="139"/>
      <c r="WJQ105" s="139"/>
      <c r="WJR105" s="139"/>
      <c r="WJS105" s="139"/>
      <c r="WJT105" s="139"/>
      <c r="WJU105" s="139"/>
      <c r="WJV105" s="139"/>
      <c r="WJW105" s="139"/>
      <c r="WJX105" s="139"/>
      <c r="WJY105" s="139"/>
      <c r="WJZ105" s="139"/>
      <c r="WKA105" s="139"/>
      <c r="WKB105" s="139"/>
      <c r="WKC105" s="139"/>
      <c r="WKD105" s="139"/>
      <c r="WKE105" s="139"/>
      <c r="WKF105" s="139"/>
      <c r="WKG105" s="139"/>
      <c r="WKH105" s="139"/>
      <c r="WKI105" s="139"/>
      <c r="WKJ105" s="139"/>
      <c r="WKK105" s="139"/>
      <c r="WKL105" s="139"/>
      <c r="WKM105" s="139"/>
      <c r="WKN105" s="139"/>
      <c r="WKO105" s="139"/>
      <c r="WKP105" s="139"/>
      <c r="WKQ105" s="139"/>
      <c r="WKR105" s="139"/>
      <c r="WKS105" s="139"/>
      <c r="WKT105" s="139"/>
      <c r="WKU105" s="139"/>
      <c r="WKV105" s="139"/>
      <c r="WKW105" s="139"/>
      <c r="WKX105" s="139"/>
      <c r="WKY105" s="139"/>
      <c r="WKZ105" s="139"/>
      <c r="WLA105" s="139"/>
      <c r="WLB105" s="139"/>
      <c r="WLC105" s="139"/>
      <c r="WLD105" s="139"/>
      <c r="WLE105" s="139"/>
      <c r="WLF105" s="139"/>
      <c r="WLG105" s="139"/>
      <c r="WLH105" s="139"/>
      <c r="WLI105" s="139"/>
      <c r="WLJ105" s="139"/>
      <c r="WLK105" s="139"/>
      <c r="WLL105" s="139"/>
      <c r="WLM105" s="139"/>
      <c r="WLN105" s="139"/>
      <c r="WLO105" s="139"/>
      <c r="WLP105" s="139"/>
      <c r="WLQ105" s="139"/>
      <c r="WLR105" s="139"/>
      <c r="WLS105" s="139"/>
      <c r="WLT105" s="139"/>
      <c r="WLU105" s="139"/>
      <c r="WLV105" s="139"/>
      <c r="WLW105" s="139"/>
      <c r="WLX105" s="139"/>
      <c r="WLY105" s="139"/>
      <c r="WLZ105" s="139"/>
      <c r="WMA105" s="139"/>
      <c r="WMB105" s="139"/>
      <c r="WMC105" s="139"/>
      <c r="WMD105" s="139"/>
      <c r="WME105" s="139"/>
      <c r="WMF105" s="139"/>
      <c r="WMG105" s="139"/>
      <c r="WMH105" s="139"/>
      <c r="WMI105" s="139"/>
      <c r="WMJ105" s="139"/>
      <c r="WMK105" s="139"/>
      <c r="WML105" s="139"/>
      <c r="WMM105" s="139"/>
      <c r="WMN105" s="139"/>
      <c r="WMO105" s="139"/>
      <c r="WMP105" s="139"/>
      <c r="WMQ105" s="139"/>
      <c r="WMR105" s="139"/>
      <c r="WMS105" s="139"/>
      <c r="WMT105" s="139"/>
      <c r="WMU105" s="139"/>
      <c r="WMV105" s="139"/>
      <c r="WMW105" s="139"/>
      <c r="WMX105" s="139"/>
      <c r="WMY105" s="139"/>
      <c r="WMZ105" s="139"/>
      <c r="WNA105" s="139"/>
      <c r="WNB105" s="139"/>
      <c r="WNC105" s="139"/>
      <c r="WND105" s="139"/>
      <c r="WNE105" s="139"/>
      <c r="WNF105" s="139"/>
      <c r="WNG105" s="139"/>
      <c r="WNH105" s="139"/>
      <c r="WNI105" s="139"/>
      <c r="WNJ105" s="139"/>
      <c r="WNK105" s="139"/>
      <c r="WNL105" s="139"/>
      <c r="WNM105" s="139"/>
      <c r="WNN105" s="139"/>
      <c r="WNO105" s="139"/>
      <c r="WNP105" s="139"/>
      <c r="WNQ105" s="139"/>
      <c r="WNR105" s="139"/>
      <c r="WNS105" s="139"/>
      <c r="WNT105" s="139"/>
      <c r="WNU105" s="139"/>
      <c r="WNV105" s="139"/>
      <c r="WNW105" s="139"/>
      <c r="WNX105" s="139"/>
      <c r="WNY105" s="139"/>
      <c r="WNZ105" s="139"/>
      <c r="WOA105" s="139"/>
      <c r="WOB105" s="139"/>
      <c r="WOC105" s="139"/>
      <c r="WOD105" s="139"/>
      <c r="WOE105" s="139"/>
      <c r="WOF105" s="139"/>
      <c r="WOG105" s="139"/>
      <c r="WOH105" s="139"/>
      <c r="WOI105" s="139"/>
      <c r="WOJ105" s="139"/>
      <c r="WOK105" s="139"/>
      <c r="WOL105" s="139"/>
      <c r="WOM105" s="139"/>
      <c r="WON105" s="139"/>
      <c r="WOO105" s="139"/>
      <c r="WOP105" s="139"/>
      <c r="WOQ105" s="139"/>
      <c r="WOR105" s="139"/>
      <c r="WOS105" s="139"/>
      <c r="WOT105" s="139"/>
      <c r="WOU105" s="139"/>
      <c r="WOV105" s="139"/>
      <c r="WOW105" s="139"/>
      <c r="WOX105" s="139"/>
      <c r="WOY105" s="139"/>
      <c r="WOZ105" s="139"/>
      <c r="WPA105" s="139"/>
      <c r="WPB105" s="139"/>
      <c r="WPC105" s="139"/>
      <c r="WPD105" s="139"/>
      <c r="WPE105" s="139"/>
      <c r="WPF105" s="139"/>
      <c r="WPG105" s="139"/>
      <c r="WPH105" s="139"/>
      <c r="WPI105" s="139"/>
      <c r="WPJ105" s="139"/>
      <c r="WPK105" s="139"/>
      <c r="WPL105" s="139"/>
      <c r="WPM105" s="139"/>
      <c r="WPN105" s="139"/>
      <c r="WPO105" s="139"/>
      <c r="WPP105" s="139"/>
      <c r="WPQ105" s="139"/>
      <c r="WPR105" s="139"/>
      <c r="WPS105" s="139"/>
      <c r="WPT105" s="139"/>
      <c r="WPU105" s="139"/>
      <c r="WPV105" s="139"/>
      <c r="WPW105" s="139"/>
      <c r="WPX105" s="139"/>
      <c r="WPY105" s="139"/>
      <c r="WPZ105" s="139"/>
      <c r="WQA105" s="139"/>
      <c r="WQB105" s="139"/>
      <c r="WQC105" s="139"/>
      <c r="WQD105" s="139"/>
      <c r="WQE105" s="139"/>
      <c r="WQF105" s="139"/>
      <c r="WQG105" s="139"/>
      <c r="WQH105" s="139"/>
      <c r="WQI105" s="139"/>
      <c r="WQJ105" s="139"/>
      <c r="WQK105" s="139"/>
      <c r="WQL105" s="139"/>
      <c r="WQM105" s="139"/>
      <c r="WQN105" s="139"/>
      <c r="WQO105" s="139"/>
      <c r="WQP105" s="139"/>
      <c r="WQQ105" s="139"/>
      <c r="WQR105" s="139"/>
      <c r="WQS105" s="139"/>
      <c r="WQT105" s="139"/>
      <c r="WQU105" s="139"/>
      <c r="WQV105" s="139"/>
      <c r="WQW105" s="139"/>
      <c r="WQX105" s="139"/>
      <c r="WQY105" s="139"/>
      <c r="WQZ105" s="139"/>
      <c r="WRA105" s="139"/>
      <c r="WRB105" s="139"/>
      <c r="WRC105" s="139"/>
      <c r="WRD105" s="139"/>
      <c r="WRE105" s="139"/>
      <c r="WRF105" s="139"/>
      <c r="WRG105" s="139"/>
      <c r="WRH105" s="139"/>
      <c r="WRI105" s="139"/>
      <c r="WRJ105" s="139"/>
      <c r="WRK105" s="139"/>
      <c r="WRL105" s="139"/>
      <c r="WRM105" s="139"/>
      <c r="WRN105" s="139"/>
      <c r="WRO105" s="139"/>
      <c r="WRP105" s="139"/>
      <c r="WRQ105" s="139"/>
      <c r="WRR105" s="139"/>
      <c r="WRS105" s="139"/>
      <c r="WRT105" s="139"/>
      <c r="WRU105" s="139"/>
      <c r="WRV105" s="139"/>
      <c r="WRW105" s="139"/>
      <c r="WRX105" s="139"/>
      <c r="WRY105" s="139"/>
      <c r="WRZ105" s="139"/>
      <c r="WSA105" s="139"/>
      <c r="WSB105" s="139"/>
      <c r="WSC105" s="139"/>
      <c r="WSD105" s="139"/>
      <c r="WSE105" s="139"/>
      <c r="WSF105" s="139"/>
      <c r="WSG105" s="139"/>
      <c r="WSH105" s="139"/>
      <c r="WSI105" s="139"/>
      <c r="WSJ105" s="139"/>
      <c r="WSK105" s="139"/>
      <c r="WSL105" s="139"/>
      <c r="WSM105" s="139"/>
      <c r="WSN105" s="139"/>
      <c r="WSO105" s="139"/>
      <c r="WSP105" s="139"/>
      <c r="WSQ105" s="139"/>
      <c r="WSR105" s="139"/>
      <c r="WSS105" s="139"/>
      <c r="WST105" s="139"/>
      <c r="WSU105" s="139"/>
      <c r="WSV105" s="139"/>
      <c r="WSW105" s="139"/>
      <c r="WSX105" s="139"/>
      <c r="WSY105" s="139"/>
      <c r="WSZ105" s="139"/>
      <c r="WTA105" s="139"/>
      <c r="WTB105" s="139"/>
      <c r="WTC105" s="139"/>
      <c r="WTD105" s="139"/>
      <c r="WTE105" s="139"/>
      <c r="WTF105" s="139"/>
      <c r="WTG105" s="139"/>
      <c r="WTH105" s="139"/>
      <c r="WTI105" s="139"/>
      <c r="WTJ105" s="139"/>
      <c r="WTK105" s="139"/>
      <c r="WTL105" s="139"/>
      <c r="WTM105" s="139"/>
      <c r="WTN105" s="139"/>
      <c r="WTO105" s="139"/>
      <c r="WTP105" s="139"/>
      <c r="WTQ105" s="139"/>
      <c r="WTR105" s="139"/>
      <c r="WTS105" s="139"/>
      <c r="WTT105" s="139"/>
      <c r="WTU105" s="139"/>
      <c r="WTV105" s="139"/>
      <c r="WTW105" s="139"/>
      <c r="WTX105" s="139"/>
      <c r="WTY105" s="139"/>
      <c r="WTZ105" s="139"/>
      <c r="WUA105" s="139"/>
      <c r="WUB105" s="139"/>
      <c r="WUC105" s="139"/>
      <c r="WUD105" s="139"/>
      <c r="WUE105" s="139"/>
      <c r="WUF105" s="139"/>
      <c r="WUG105" s="139"/>
      <c r="WUH105" s="139"/>
      <c r="WUI105" s="139"/>
      <c r="WUJ105" s="139"/>
      <c r="WUK105" s="139"/>
      <c r="WUL105" s="139"/>
      <c r="WUM105" s="139"/>
      <c r="WUN105" s="139"/>
      <c r="WUO105" s="139"/>
      <c r="WUP105" s="139"/>
      <c r="WUQ105" s="139"/>
      <c r="WUR105" s="139"/>
      <c r="WUS105" s="139"/>
      <c r="WUT105" s="139"/>
      <c r="WUU105" s="139"/>
      <c r="WUV105" s="139"/>
      <c r="WUW105" s="139"/>
      <c r="WUX105" s="139"/>
      <c r="WUY105" s="139"/>
      <c r="WUZ105" s="139"/>
      <c r="WVA105" s="139"/>
      <c r="WVB105" s="139"/>
      <c r="WVC105" s="139"/>
      <c r="WVD105" s="139"/>
      <c r="WVE105" s="139"/>
      <c r="WVF105" s="139"/>
      <c r="WVG105" s="139"/>
      <c r="WVH105" s="139"/>
      <c r="WVI105" s="139"/>
      <c r="WVJ105" s="139"/>
      <c r="WVK105" s="139"/>
      <c r="WVL105" s="139"/>
      <c r="WVM105" s="139"/>
      <c r="WVN105" s="139"/>
      <c r="WVO105" s="139"/>
      <c r="WVP105" s="139"/>
      <c r="WVQ105" s="139"/>
      <c r="WVR105" s="139"/>
      <c r="WVS105" s="139"/>
      <c r="WVT105" s="139"/>
      <c r="WVU105" s="139"/>
      <c r="WVV105" s="139"/>
      <c r="WVW105" s="139"/>
      <c r="WVX105" s="139"/>
      <c r="WVY105" s="139"/>
      <c r="WVZ105" s="139"/>
      <c r="WWA105" s="139"/>
      <c r="WWB105" s="139"/>
      <c r="WWC105" s="139"/>
      <c r="WWD105" s="139"/>
      <c r="WWE105" s="139"/>
      <c r="WWF105" s="139"/>
      <c r="WWG105" s="139"/>
      <c r="WWH105" s="139"/>
      <c r="WWI105" s="139"/>
      <c r="WWJ105" s="139"/>
      <c r="WWK105" s="139"/>
      <c r="WWL105" s="139"/>
      <c r="WWM105" s="139"/>
      <c r="WWN105" s="139"/>
      <c r="WWO105" s="139"/>
      <c r="WWP105" s="139"/>
      <c r="WWQ105" s="139"/>
      <c r="WWR105" s="139"/>
      <c r="WWS105" s="139"/>
      <c r="WWT105" s="139"/>
      <c r="WWU105" s="139"/>
      <c r="WWV105" s="139"/>
      <c r="WWW105" s="139"/>
      <c r="WWX105" s="139"/>
      <c r="WWY105" s="139"/>
      <c r="WWZ105" s="139"/>
      <c r="WXA105" s="139"/>
      <c r="WXB105" s="139"/>
      <c r="WXC105" s="139"/>
      <c r="WXD105" s="139"/>
      <c r="WXE105" s="139"/>
      <c r="WXF105" s="139"/>
      <c r="WXG105" s="139"/>
      <c r="WXH105" s="139"/>
      <c r="WXI105" s="139"/>
      <c r="WXJ105" s="139"/>
      <c r="WXK105" s="139"/>
      <c r="WXL105" s="139"/>
      <c r="WXM105" s="139"/>
      <c r="WXN105" s="139"/>
      <c r="WXO105" s="139"/>
      <c r="WXP105" s="139"/>
      <c r="WXQ105" s="139"/>
      <c r="WXR105" s="139"/>
      <c r="WXS105" s="139"/>
      <c r="WXT105" s="139"/>
      <c r="WXU105" s="139"/>
      <c r="WXV105" s="139"/>
      <c r="WXW105" s="139"/>
      <c r="WXX105" s="139"/>
      <c r="WXY105" s="139"/>
      <c r="WXZ105" s="139"/>
      <c r="WYA105" s="139"/>
      <c r="WYB105" s="139"/>
      <c r="WYC105" s="139"/>
      <c r="WYD105" s="139"/>
      <c r="WYE105" s="139"/>
      <c r="WYF105" s="139"/>
      <c r="WYG105" s="139"/>
      <c r="WYH105" s="139"/>
      <c r="WYI105" s="139"/>
      <c r="WYJ105" s="139"/>
      <c r="WYK105" s="139"/>
      <c r="WYL105" s="139"/>
      <c r="WYM105" s="139"/>
      <c r="WYN105" s="139"/>
      <c r="WYO105" s="139"/>
      <c r="WYP105" s="139"/>
      <c r="WYQ105" s="139"/>
      <c r="WYR105" s="139"/>
      <c r="WYS105" s="139"/>
      <c r="WYT105" s="139"/>
      <c r="WYU105" s="139"/>
      <c r="WYV105" s="139"/>
      <c r="WYW105" s="139"/>
      <c r="WYX105" s="139"/>
      <c r="WYY105" s="139"/>
      <c r="WYZ105" s="139"/>
      <c r="WZA105" s="139"/>
      <c r="WZB105" s="139"/>
      <c r="WZC105" s="139"/>
      <c r="WZD105" s="139"/>
      <c r="WZE105" s="139"/>
      <c r="WZF105" s="139"/>
      <c r="WZG105" s="139"/>
      <c r="WZH105" s="139"/>
      <c r="WZI105" s="139"/>
      <c r="WZJ105" s="139"/>
      <c r="WZK105" s="139"/>
      <c r="WZL105" s="139"/>
      <c r="WZM105" s="139"/>
      <c r="WZN105" s="139"/>
      <c r="WZO105" s="139"/>
      <c r="WZP105" s="139"/>
      <c r="WZQ105" s="139"/>
      <c r="WZR105" s="139"/>
      <c r="WZS105" s="139"/>
      <c r="WZT105" s="139"/>
      <c r="WZU105" s="139"/>
      <c r="WZV105" s="139"/>
      <c r="WZW105" s="139"/>
      <c r="WZX105" s="139"/>
      <c r="WZY105" s="139"/>
      <c r="WZZ105" s="139"/>
      <c r="XAA105" s="139"/>
      <c r="XAB105" s="139"/>
      <c r="XAC105" s="139"/>
      <c r="XAD105" s="139"/>
      <c r="XAE105" s="139"/>
      <c r="XAF105" s="139"/>
      <c r="XAG105" s="139"/>
      <c r="XAH105" s="139"/>
      <c r="XAI105" s="139"/>
      <c r="XAJ105" s="139"/>
      <c r="XAK105" s="139"/>
      <c r="XAL105" s="139"/>
      <c r="XAM105" s="139"/>
      <c r="XAN105" s="139"/>
      <c r="XAO105" s="139"/>
      <c r="XAP105" s="139"/>
      <c r="XAQ105" s="139"/>
      <c r="XAR105" s="139"/>
      <c r="XAS105" s="139"/>
      <c r="XAT105" s="139"/>
      <c r="XAU105" s="139"/>
      <c r="XAV105" s="139"/>
      <c r="XAW105" s="139"/>
      <c r="XAX105" s="139"/>
      <c r="XAY105" s="139"/>
      <c r="XAZ105" s="139"/>
      <c r="XBA105" s="139"/>
      <c r="XBB105" s="139"/>
      <c r="XBC105" s="139"/>
      <c r="XBD105" s="139"/>
      <c r="XBE105" s="139"/>
      <c r="XBF105" s="139"/>
      <c r="XBG105" s="139"/>
      <c r="XBH105" s="139"/>
      <c r="XBI105" s="139"/>
      <c r="XBJ105" s="139"/>
      <c r="XBK105" s="139"/>
      <c r="XBL105" s="139"/>
      <c r="XBM105" s="139"/>
      <c r="XBN105" s="139"/>
      <c r="XBO105" s="139"/>
      <c r="XBP105" s="139"/>
      <c r="XBQ105" s="139"/>
      <c r="XBR105" s="139"/>
      <c r="XBS105" s="139"/>
      <c r="XBT105" s="139"/>
      <c r="XBU105" s="139"/>
      <c r="XBV105" s="139"/>
      <c r="XBW105" s="139"/>
      <c r="XBX105" s="139"/>
      <c r="XBY105" s="139"/>
      <c r="XBZ105" s="139"/>
      <c r="XCA105" s="139"/>
      <c r="XCB105" s="139"/>
      <c r="XCC105" s="139"/>
      <c r="XCD105" s="139"/>
      <c r="XCE105" s="139"/>
      <c r="XCF105" s="139"/>
      <c r="XCG105" s="139"/>
      <c r="XCH105" s="139"/>
      <c r="XCI105" s="139"/>
      <c r="XCJ105" s="139"/>
      <c r="XCK105" s="139"/>
      <c r="XCL105" s="139"/>
      <c r="XCM105" s="139"/>
      <c r="XCN105" s="139"/>
      <c r="XCO105" s="139"/>
      <c r="XCP105" s="139"/>
      <c r="XCQ105" s="139"/>
      <c r="XCR105" s="139"/>
      <c r="XCS105" s="139"/>
      <c r="XCT105" s="139"/>
      <c r="XCU105" s="139"/>
      <c r="XCV105" s="139"/>
      <c r="XCW105" s="139"/>
      <c r="XCX105" s="139"/>
      <c r="XCY105" s="139"/>
      <c r="XCZ105" s="139"/>
      <c r="XDA105" s="139"/>
      <c r="XDB105" s="139"/>
      <c r="XDC105" s="139"/>
      <c r="XDD105" s="139"/>
      <c r="XDE105" s="139"/>
      <c r="XDF105" s="139"/>
      <c r="XDG105" s="139"/>
      <c r="XDH105" s="139"/>
      <c r="XDI105" s="139"/>
      <c r="XDJ105" s="139"/>
      <c r="XDK105" s="139"/>
      <c r="XDL105" s="139"/>
      <c r="XDM105" s="139"/>
      <c r="XDN105" s="139"/>
      <c r="XDO105" s="139"/>
      <c r="XDP105" s="139"/>
      <c r="XDQ105" s="139"/>
      <c r="XDR105" s="139"/>
      <c r="XDS105" s="139"/>
      <c r="XDT105" s="139"/>
      <c r="XDU105" s="139"/>
      <c r="XDV105" s="139"/>
      <c r="XDW105" s="139"/>
      <c r="XDX105" s="139"/>
      <c r="XDY105" s="139"/>
      <c r="XDZ105" s="139"/>
      <c r="XEA105" s="139"/>
      <c r="XEB105" s="139"/>
      <c r="XEC105" s="139"/>
      <c r="XED105" s="139"/>
      <c r="XEE105" s="139"/>
      <c r="XEF105" s="139"/>
      <c r="XEG105" s="139"/>
      <c r="XEH105" s="139"/>
      <c r="XEI105" s="139"/>
      <c r="XEJ105" s="139"/>
      <c r="XEK105" s="139"/>
      <c r="XEL105" s="139"/>
      <c r="XEM105" s="139"/>
      <c r="XEN105" s="139"/>
      <c r="XEO105" s="139"/>
      <c r="XEP105" s="139"/>
      <c r="XEQ105" s="139"/>
      <c r="XER105" s="139"/>
      <c r="XES105" s="139"/>
      <c r="XET105" s="139"/>
      <c r="XEU105" s="139"/>
      <c r="XEV105" s="139"/>
      <c r="XEW105" s="139"/>
      <c r="XEX105" s="139"/>
      <c r="XEY105" s="139"/>
      <c r="XEZ105" s="139"/>
      <c r="XFA105" s="139"/>
      <c r="XFB105" s="139"/>
      <c r="XFC105" s="139"/>
      <c r="XFD105" s="139"/>
    </row>
    <row r="106" spans="1:16384" s="156" customFormat="1" ht="3" customHeight="1" thickBot="1" x14ac:dyDescent="0.3">
      <c r="A106" s="167"/>
      <c r="B106" s="215"/>
      <c r="C106" s="184" t="e">
        <f ca="1">Comp_Sum_Cat_Ref!B88</f>
        <v>#REF!</v>
      </c>
      <c r="D106" s="188" t="e">
        <f ca="1">Comp_Sum_Cat_Ref!C88</f>
        <v>#REF!</v>
      </c>
      <c r="E106" s="146" t="str">
        <f ca="1">Comp_Sum_Cat_Ref!D88</f>
        <v>NA</v>
      </c>
      <c r="F106" s="161" t="str">
        <f ca="1">Comp_Sum_Cat_Ref!E88</f>
        <v>NA</v>
      </c>
      <c r="G106" s="147" t="str">
        <f ca="1">Comp_Sum_Cat_Ref!F88</f>
        <v>NA</v>
      </c>
      <c r="H106" s="161" t="str">
        <f ca="1">Comp_Sum_Cat_Ref!G88</f>
        <v>NA</v>
      </c>
      <c r="I106" s="147" t="str">
        <f ca="1">Comp_Sum_Cat_Ref!H88</f>
        <v>NA</v>
      </c>
      <c r="J106" s="148" t="str">
        <f ca="1">Comp_Sum_Cat_Ref!AE88</f>
        <v>NA</v>
      </c>
      <c r="K106" s="186" t="e">
        <f ca="1">Comp_Sum_Cat_Ref!J88</f>
        <v>#REF!</v>
      </c>
      <c r="L106" s="146" t="str">
        <f ca="1">Comp_Sum_Cat_Ref!K88</f>
        <v>NA</v>
      </c>
      <c r="M106" s="161" t="str">
        <f ca="1">Comp_Sum_Cat_Ref!L88</f>
        <v>NA</v>
      </c>
      <c r="N106" s="147" t="str">
        <f ca="1">Comp_Sum_Cat_Ref!M88</f>
        <v>NA</v>
      </c>
      <c r="O106" s="161" t="str">
        <f ca="1">Comp_Sum_Cat_Ref!N88</f>
        <v>NA</v>
      </c>
      <c r="P106" s="147" t="str">
        <f ca="1">Comp_Sum_Cat_Ref!O88</f>
        <v>NA</v>
      </c>
      <c r="Q106" s="148" t="str">
        <f ca="1">Comp_Sum_Cat_Ref!AF88</f>
        <v>NA</v>
      </c>
      <c r="R106" s="186" t="e">
        <f ca="1">Comp_Sum_Cat_Ref!Q88</f>
        <v>#REF!</v>
      </c>
      <c r="S106" s="146" t="str">
        <f ca="1">Comp_Sum_Cat_Ref!R88</f>
        <v>NA</v>
      </c>
      <c r="T106" s="161" t="str">
        <f ca="1">Comp_Sum_Cat_Ref!S88</f>
        <v>NA</v>
      </c>
      <c r="U106" s="147" t="str">
        <f ca="1">Comp_Sum_Cat_Ref!T88</f>
        <v>NA</v>
      </c>
      <c r="V106" s="161" t="str">
        <f ca="1">Comp_Sum_Cat_Ref!U88</f>
        <v>NA</v>
      </c>
      <c r="W106" s="147" t="str">
        <f ca="1">Comp_Sum_Cat_Ref!V88</f>
        <v>NA</v>
      </c>
      <c r="X106" s="148" t="str">
        <f ca="1">Comp_Sum_Cat_Ref!AG88</f>
        <v>NA</v>
      </c>
      <c r="Y106" s="186" t="e">
        <f ca="1">Comp_Sum_Cat_Ref!X88</f>
        <v>#REF!</v>
      </c>
      <c r="Z106" s="146" t="str">
        <f ca="1">Comp_Sum_Cat_Ref!Y88</f>
        <v>NA</v>
      </c>
      <c r="AA106" s="161" t="str">
        <f ca="1">Comp_Sum_Cat_Ref!Z88</f>
        <v>NA</v>
      </c>
      <c r="AB106" s="147" t="str">
        <f ca="1">Comp_Sum_Cat_Ref!AA88</f>
        <v>NA</v>
      </c>
      <c r="AC106" s="161" t="str">
        <f ca="1">Comp_Sum_Cat_Ref!AB88</f>
        <v>NA</v>
      </c>
      <c r="AD106" s="147" t="str">
        <f ca="1">Comp_Sum_Cat_Ref!AC88</f>
        <v>NA</v>
      </c>
      <c r="AE106" s="148" t="str">
        <f ca="1">Comp_Sum_Cat_Ref!AH88</f>
        <v>NA</v>
      </c>
      <c r="AF106" s="166"/>
      <c r="AG106" s="139"/>
      <c r="AH106" s="139"/>
      <c r="AI106" s="139"/>
      <c r="AJ106" s="139"/>
      <c r="AK106" s="139"/>
      <c r="AL106" s="139"/>
      <c r="AM106" s="139"/>
      <c r="AN106" s="139"/>
      <c r="AO106" s="139"/>
      <c r="AP106" s="139"/>
      <c r="AQ106" s="139"/>
      <c r="AR106" s="139"/>
      <c r="AS106" s="139"/>
      <c r="AT106" s="139"/>
      <c r="AU106" s="139"/>
      <c r="AV106" s="139"/>
      <c r="AW106" s="139"/>
      <c r="AX106" s="139"/>
      <c r="AY106" s="139"/>
      <c r="AZ106" s="139"/>
      <c r="BA106" s="139"/>
      <c r="BB106" s="139"/>
      <c r="BC106" s="139"/>
      <c r="BD106" s="139"/>
      <c r="BE106" s="139"/>
      <c r="BF106" s="139"/>
      <c r="BG106" s="139"/>
      <c r="BH106" s="139"/>
      <c r="BI106" s="139"/>
      <c r="BJ106" s="139"/>
      <c r="BK106" s="139"/>
      <c r="BL106" s="139"/>
      <c r="BM106" s="139"/>
      <c r="BN106" s="139"/>
      <c r="BO106" s="139"/>
      <c r="BP106" s="139"/>
      <c r="BQ106" s="139"/>
      <c r="BR106" s="139"/>
      <c r="BS106" s="139"/>
      <c r="BT106" s="139"/>
      <c r="BU106" s="139"/>
      <c r="BV106" s="139"/>
      <c r="BW106" s="139"/>
      <c r="BX106" s="139"/>
      <c r="BY106" s="139"/>
      <c r="BZ106" s="139"/>
      <c r="CA106" s="139"/>
      <c r="CB106" s="139"/>
      <c r="CC106" s="139"/>
      <c r="CD106" s="139"/>
      <c r="CE106" s="139"/>
      <c r="CF106" s="139"/>
      <c r="CG106" s="139"/>
      <c r="CH106" s="139"/>
      <c r="CI106" s="139"/>
      <c r="CJ106" s="139"/>
      <c r="CK106" s="139"/>
      <c r="CL106" s="139"/>
      <c r="CM106" s="139"/>
      <c r="CN106" s="139"/>
      <c r="CO106" s="139"/>
      <c r="CP106" s="139"/>
      <c r="CQ106" s="139"/>
      <c r="CR106" s="139"/>
      <c r="CS106" s="139"/>
      <c r="CT106" s="139"/>
      <c r="CU106" s="139"/>
      <c r="CV106" s="139"/>
      <c r="CW106" s="139"/>
      <c r="CX106" s="139"/>
      <c r="CY106" s="139"/>
      <c r="CZ106" s="139"/>
      <c r="DA106" s="139"/>
      <c r="DB106" s="139"/>
      <c r="DC106" s="139"/>
      <c r="DD106" s="139"/>
      <c r="DE106" s="139"/>
      <c r="DF106" s="139"/>
      <c r="DG106" s="139"/>
      <c r="DH106" s="139"/>
      <c r="DI106" s="139"/>
      <c r="DJ106" s="139"/>
      <c r="DK106" s="139"/>
      <c r="DL106" s="139"/>
      <c r="DM106" s="139"/>
      <c r="DN106" s="139"/>
      <c r="DO106" s="139"/>
      <c r="DP106" s="139"/>
      <c r="DQ106" s="139"/>
      <c r="DR106" s="139"/>
      <c r="DS106" s="139"/>
      <c r="DT106" s="139"/>
      <c r="DU106" s="139"/>
      <c r="DV106" s="139"/>
      <c r="DW106" s="139"/>
      <c r="DX106" s="139"/>
      <c r="DY106" s="139"/>
      <c r="DZ106" s="139"/>
      <c r="EA106" s="139"/>
      <c r="EB106" s="139"/>
      <c r="EC106" s="139"/>
      <c r="ED106" s="139"/>
      <c r="EE106" s="139"/>
      <c r="EF106" s="139"/>
      <c r="EG106" s="139"/>
      <c r="EH106" s="139"/>
      <c r="EI106" s="139"/>
      <c r="EJ106" s="139"/>
      <c r="EK106" s="139"/>
      <c r="EL106" s="139"/>
      <c r="EM106" s="139"/>
      <c r="EN106" s="139"/>
      <c r="EO106" s="139"/>
      <c r="EP106" s="139"/>
      <c r="EQ106" s="139"/>
      <c r="ER106" s="139"/>
      <c r="ES106" s="139"/>
      <c r="ET106" s="139"/>
      <c r="EU106" s="139"/>
      <c r="EV106" s="139"/>
      <c r="EW106" s="139"/>
      <c r="EX106" s="139"/>
      <c r="EY106" s="139"/>
      <c r="EZ106" s="139"/>
      <c r="FA106" s="139"/>
      <c r="FB106" s="139"/>
      <c r="FC106" s="139"/>
      <c r="FD106" s="139"/>
      <c r="FE106" s="139"/>
      <c r="FF106" s="139"/>
      <c r="FG106" s="139"/>
      <c r="FH106" s="139"/>
      <c r="FI106" s="139"/>
      <c r="FJ106" s="139"/>
      <c r="FK106" s="139"/>
      <c r="FL106" s="139"/>
      <c r="FM106" s="139"/>
      <c r="FN106" s="139"/>
      <c r="FO106" s="139"/>
      <c r="FP106" s="139"/>
      <c r="FQ106" s="139"/>
      <c r="FR106" s="139"/>
      <c r="FS106" s="139"/>
      <c r="FT106" s="139"/>
      <c r="FU106" s="139"/>
      <c r="FV106" s="139"/>
      <c r="FW106" s="139"/>
      <c r="FX106" s="139"/>
      <c r="FY106" s="139"/>
      <c r="FZ106" s="139"/>
      <c r="GA106" s="139"/>
      <c r="GB106" s="139"/>
      <c r="GC106" s="139"/>
      <c r="GD106" s="139"/>
      <c r="GE106" s="139"/>
      <c r="GF106" s="139"/>
      <c r="GG106" s="139"/>
      <c r="GH106" s="139"/>
      <c r="GI106" s="139"/>
      <c r="GJ106" s="139"/>
      <c r="GK106" s="139"/>
      <c r="GL106" s="139"/>
      <c r="GM106" s="139"/>
      <c r="GN106" s="139"/>
      <c r="GO106" s="139"/>
      <c r="GP106" s="139"/>
      <c r="GQ106" s="139"/>
      <c r="GR106" s="139"/>
      <c r="GS106" s="139"/>
      <c r="GT106" s="139"/>
      <c r="GU106" s="139"/>
      <c r="GV106" s="139"/>
      <c r="GW106" s="139"/>
      <c r="GX106" s="139"/>
      <c r="GY106" s="139"/>
      <c r="GZ106" s="139"/>
      <c r="HA106" s="139"/>
      <c r="HB106" s="139"/>
      <c r="HC106" s="139"/>
      <c r="HD106" s="139"/>
      <c r="HE106" s="139"/>
      <c r="HF106" s="139"/>
      <c r="HG106" s="139"/>
      <c r="HH106" s="139"/>
      <c r="HI106" s="139"/>
      <c r="HJ106" s="139"/>
      <c r="HK106" s="139"/>
      <c r="HL106" s="139"/>
      <c r="HM106" s="139"/>
      <c r="HN106" s="139"/>
      <c r="HO106" s="139"/>
      <c r="HP106" s="139"/>
      <c r="HQ106" s="139"/>
      <c r="HR106" s="139"/>
      <c r="HS106" s="139"/>
      <c r="HT106" s="139"/>
      <c r="HU106" s="139"/>
      <c r="HV106" s="139"/>
      <c r="HW106" s="139"/>
      <c r="HX106" s="139"/>
      <c r="HY106" s="139"/>
      <c r="HZ106" s="139"/>
      <c r="IA106" s="139"/>
      <c r="IB106" s="139"/>
      <c r="IC106" s="139"/>
      <c r="ID106" s="139"/>
      <c r="IE106" s="139"/>
      <c r="IF106" s="139"/>
      <c r="IG106" s="139"/>
      <c r="IH106" s="139"/>
      <c r="II106" s="139"/>
      <c r="IJ106" s="139"/>
      <c r="IK106" s="139"/>
      <c r="IL106" s="139"/>
      <c r="IM106" s="139"/>
      <c r="IN106" s="139"/>
      <c r="IO106" s="139"/>
      <c r="IP106" s="139"/>
      <c r="IQ106" s="139"/>
      <c r="IR106" s="139"/>
      <c r="IS106" s="139"/>
      <c r="IT106" s="139"/>
      <c r="IU106" s="139"/>
      <c r="IV106" s="139"/>
      <c r="IW106" s="139"/>
      <c r="IX106" s="139"/>
      <c r="IY106" s="139"/>
      <c r="IZ106" s="139"/>
      <c r="JA106" s="139"/>
      <c r="JB106" s="139"/>
      <c r="JC106" s="139"/>
      <c r="JD106" s="139"/>
      <c r="JE106" s="139"/>
      <c r="JF106" s="139"/>
      <c r="JG106" s="139"/>
      <c r="JH106" s="139"/>
      <c r="JI106" s="139"/>
      <c r="JJ106" s="139"/>
      <c r="JK106" s="139"/>
      <c r="JL106" s="139"/>
      <c r="JM106" s="139"/>
      <c r="JN106" s="139"/>
      <c r="JO106" s="139"/>
      <c r="JP106" s="139"/>
      <c r="JQ106" s="139"/>
      <c r="JR106" s="139"/>
      <c r="JS106" s="139"/>
      <c r="JT106" s="139"/>
      <c r="JU106" s="139"/>
      <c r="JV106" s="139"/>
      <c r="JW106" s="139"/>
      <c r="JX106" s="139"/>
      <c r="JY106" s="139"/>
      <c r="JZ106" s="139"/>
      <c r="KA106" s="139"/>
      <c r="KB106" s="139"/>
      <c r="KC106" s="139"/>
      <c r="KD106" s="139"/>
      <c r="KE106" s="139"/>
      <c r="KF106" s="139"/>
      <c r="KG106" s="139"/>
      <c r="KH106" s="139"/>
      <c r="KI106" s="139"/>
      <c r="KJ106" s="139"/>
      <c r="KK106" s="139"/>
      <c r="KL106" s="139"/>
      <c r="KM106" s="139"/>
      <c r="KN106" s="139"/>
      <c r="KO106" s="139"/>
      <c r="KP106" s="139"/>
      <c r="KQ106" s="139"/>
      <c r="KR106" s="139"/>
      <c r="KS106" s="139"/>
      <c r="KT106" s="139"/>
      <c r="KU106" s="139"/>
      <c r="KV106" s="139"/>
      <c r="KW106" s="139"/>
      <c r="KX106" s="139"/>
      <c r="KY106" s="139"/>
      <c r="KZ106" s="139"/>
      <c r="LA106" s="139"/>
      <c r="LB106" s="139"/>
      <c r="LC106" s="139"/>
      <c r="LD106" s="139"/>
      <c r="LE106" s="139"/>
      <c r="LF106" s="139"/>
      <c r="LG106" s="139"/>
      <c r="LH106" s="139"/>
      <c r="LI106" s="139"/>
      <c r="LJ106" s="139"/>
      <c r="LK106" s="139"/>
      <c r="LL106" s="139"/>
      <c r="LM106" s="139"/>
      <c r="LN106" s="139"/>
      <c r="LO106" s="139"/>
      <c r="LP106" s="139"/>
      <c r="LQ106" s="139"/>
      <c r="LR106" s="139"/>
      <c r="LS106" s="139"/>
      <c r="LT106" s="139"/>
      <c r="LU106" s="139"/>
      <c r="LV106" s="139"/>
      <c r="LW106" s="139"/>
      <c r="LX106" s="139"/>
      <c r="LY106" s="139"/>
      <c r="LZ106" s="139"/>
      <c r="MA106" s="139"/>
      <c r="MB106" s="139"/>
      <c r="MC106" s="139"/>
      <c r="MD106" s="139"/>
      <c r="ME106" s="139"/>
      <c r="MF106" s="139"/>
      <c r="MG106" s="139"/>
      <c r="MH106" s="139"/>
      <c r="MI106" s="139"/>
      <c r="MJ106" s="139"/>
      <c r="MK106" s="139"/>
      <c r="ML106" s="139"/>
      <c r="MM106" s="139"/>
      <c r="MN106" s="139"/>
      <c r="MO106" s="139"/>
      <c r="MP106" s="139"/>
      <c r="MQ106" s="139"/>
      <c r="MR106" s="139"/>
      <c r="MS106" s="139"/>
      <c r="MT106" s="139"/>
      <c r="MU106" s="139"/>
      <c r="MV106" s="139"/>
      <c r="MW106" s="139"/>
      <c r="MX106" s="139"/>
      <c r="MY106" s="139"/>
      <c r="MZ106" s="139"/>
      <c r="NA106" s="139"/>
      <c r="NB106" s="139"/>
      <c r="NC106" s="139"/>
      <c r="ND106" s="139"/>
      <c r="NE106" s="139"/>
      <c r="NF106" s="139"/>
      <c r="NG106" s="139"/>
      <c r="NH106" s="139"/>
      <c r="NI106" s="139"/>
      <c r="NJ106" s="139"/>
      <c r="NK106" s="139"/>
      <c r="NL106" s="139"/>
      <c r="NM106" s="139"/>
      <c r="NN106" s="139"/>
      <c r="NO106" s="139"/>
      <c r="NP106" s="139"/>
      <c r="NQ106" s="139"/>
      <c r="NR106" s="139"/>
      <c r="NS106" s="139"/>
      <c r="NT106" s="139"/>
      <c r="NU106" s="139"/>
      <c r="NV106" s="139"/>
      <c r="NW106" s="139"/>
      <c r="NX106" s="139"/>
      <c r="NY106" s="139"/>
      <c r="NZ106" s="139"/>
      <c r="OA106" s="139"/>
      <c r="OB106" s="139"/>
      <c r="OC106" s="139"/>
      <c r="OD106" s="139"/>
      <c r="OE106" s="139"/>
      <c r="OF106" s="139"/>
      <c r="OG106" s="139"/>
      <c r="OH106" s="139"/>
      <c r="OI106" s="139"/>
      <c r="OJ106" s="139"/>
      <c r="OK106" s="139"/>
      <c r="OL106" s="139"/>
      <c r="OM106" s="139"/>
      <c r="ON106" s="139"/>
      <c r="OO106" s="139"/>
      <c r="OP106" s="139"/>
      <c r="OQ106" s="139"/>
      <c r="OR106" s="139"/>
      <c r="OS106" s="139"/>
      <c r="OT106" s="139"/>
      <c r="OU106" s="139"/>
      <c r="OV106" s="139"/>
      <c r="OW106" s="139"/>
      <c r="OX106" s="139"/>
      <c r="OY106" s="139"/>
      <c r="OZ106" s="139"/>
      <c r="PA106" s="139"/>
      <c r="PB106" s="139"/>
      <c r="PC106" s="139"/>
      <c r="PD106" s="139"/>
      <c r="PE106" s="139"/>
      <c r="PF106" s="139"/>
      <c r="PG106" s="139"/>
      <c r="PH106" s="139"/>
      <c r="PI106" s="139"/>
      <c r="PJ106" s="139"/>
      <c r="PK106" s="139"/>
      <c r="PL106" s="139"/>
      <c r="PM106" s="139"/>
      <c r="PN106" s="139"/>
      <c r="PO106" s="139"/>
      <c r="PP106" s="139"/>
      <c r="PQ106" s="139"/>
      <c r="PR106" s="139"/>
      <c r="PS106" s="139"/>
      <c r="PT106" s="139"/>
      <c r="PU106" s="139"/>
      <c r="PV106" s="139"/>
      <c r="PW106" s="139"/>
      <c r="PX106" s="139"/>
      <c r="PY106" s="139"/>
      <c r="PZ106" s="139"/>
      <c r="QA106" s="139"/>
      <c r="QB106" s="139"/>
      <c r="QC106" s="139"/>
      <c r="QD106" s="139"/>
      <c r="QE106" s="139"/>
      <c r="QF106" s="139"/>
      <c r="QG106" s="139"/>
      <c r="QH106" s="139"/>
      <c r="QI106" s="139"/>
      <c r="QJ106" s="139"/>
      <c r="QK106" s="139"/>
      <c r="QL106" s="139"/>
      <c r="QM106" s="139"/>
      <c r="QN106" s="139"/>
      <c r="QO106" s="139"/>
      <c r="QP106" s="139"/>
      <c r="QQ106" s="139"/>
      <c r="QR106" s="139"/>
      <c r="QS106" s="139"/>
      <c r="QT106" s="139"/>
      <c r="QU106" s="139"/>
      <c r="QV106" s="139"/>
      <c r="QW106" s="139"/>
      <c r="QX106" s="139"/>
      <c r="QY106" s="139"/>
      <c r="QZ106" s="139"/>
      <c r="RA106" s="139"/>
      <c r="RB106" s="139"/>
      <c r="RC106" s="139"/>
      <c r="RD106" s="139"/>
      <c r="RE106" s="139"/>
      <c r="RF106" s="139"/>
      <c r="RG106" s="139"/>
      <c r="RH106" s="139"/>
      <c r="RI106" s="139"/>
      <c r="RJ106" s="139"/>
      <c r="RK106" s="139"/>
      <c r="RL106" s="139"/>
      <c r="RM106" s="139"/>
      <c r="RN106" s="139"/>
      <c r="RO106" s="139"/>
      <c r="RP106" s="139"/>
      <c r="RQ106" s="139"/>
      <c r="RR106" s="139"/>
      <c r="RS106" s="139"/>
      <c r="RT106" s="139"/>
      <c r="RU106" s="139"/>
      <c r="RV106" s="139"/>
      <c r="RW106" s="139"/>
      <c r="RX106" s="139"/>
      <c r="RY106" s="139"/>
      <c r="RZ106" s="139"/>
      <c r="SA106" s="139"/>
      <c r="SB106" s="139"/>
      <c r="SC106" s="139"/>
      <c r="SD106" s="139"/>
      <c r="SE106" s="139"/>
      <c r="SF106" s="139"/>
      <c r="SG106" s="139"/>
      <c r="SH106" s="139"/>
      <c r="SI106" s="139"/>
      <c r="SJ106" s="139"/>
      <c r="SK106" s="139"/>
      <c r="SL106" s="139"/>
      <c r="SM106" s="139"/>
      <c r="SN106" s="139"/>
      <c r="SO106" s="139"/>
      <c r="SP106" s="139"/>
      <c r="SQ106" s="139"/>
      <c r="SR106" s="139"/>
      <c r="SS106" s="139"/>
      <c r="ST106" s="139"/>
      <c r="SU106" s="139"/>
      <c r="SV106" s="139"/>
      <c r="SW106" s="139"/>
      <c r="SX106" s="139"/>
      <c r="SY106" s="139"/>
      <c r="SZ106" s="139"/>
      <c r="TA106" s="139"/>
      <c r="TB106" s="139"/>
      <c r="TC106" s="139"/>
      <c r="TD106" s="139"/>
      <c r="TE106" s="139"/>
      <c r="TF106" s="139"/>
      <c r="TG106" s="139"/>
      <c r="TH106" s="139"/>
      <c r="TI106" s="139"/>
      <c r="TJ106" s="139"/>
      <c r="TK106" s="139"/>
      <c r="TL106" s="139"/>
      <c r="TM106" s="139"/>
      <c r="TN106" s="139"/>
      <c r="TO106" s="139"/>
      <c r="TP106" s="139"/>
      <c r="TQ106" s="139"/>
      <c r="TR106" s="139"/>
      <c r="TS106" s="139"/>
      <c r="TT106" s="139"/>
      <c r="TU106" s="139"/>
      <c r="TV106" s="139"/>
      <c r="TW106" s="139"/>
      <c r="TX106" s="139"/>
      <c r="TY106" s="139"/>
      <c r="TZ106" s="139"/>
      <c r="UA106" s="139"/>
      <c r="UB106" s="139"/>
      <c r="UC106" s="139"/>
      <c r="UD106" s="139"/>
      <c r="UE106" s="139"/>
      <c r="UF106" s="139"/>
      <c r="UG106" s="139"/>
      <c r="UH106" s="139"/>
      <c r="UI106" s="139"/>
      <c r="UJ106" s="139"/>
      <c r="UK106" s="139"/>
      <c r="UL106" s="139"/>
      <c r="UM106" s="139"/>
      <c r="UN106" s="139"/>
      <c r="UO106" s="139"/>
      <c r="UP106" s="139"/>
      <c r="UQ106" s="139"/>
      <c r="UR106" s="139"/>
      <c r="US106" s="139"/>
      <c r="UT106" s="139"/>
      <c r="UU106" s="139"/>
      <c r="UV106" s="139"/>
      <c r="UW106" s="139"/>
      <c r="UX106" s="139"/>
      <c r="UY106" s="139"/>
      <c r="UZ106" s="139"/>
      <c r="VA106" s="139"/>
      <c r="VB106" s="139"/>
      <c r="VC106" s="139"/>
      <c r="VD106" s="139"/>
      <c r="VE106" s="139"/>
      <c r="VF106" s="139"/>
      <c r="VG106" s="139"/>
      <c r="VH106" s="139"/>
      <c r="VI106" s="139"/>
      <c r="VJ106" s="139"/>
      <c r="VK106" s="139"/>
      <c r="VL106" s="139"/>
      <c r="VM106" s="139"/>
      <c r="VN106" s="139"/>
      <c r="VO106" s="139"/>
      <c r="VP106" s="139"/>
      <c r="VQ106" s="139"/>
      <c r="VR106" s="139"/>
      <c r="VS106" s="139"/>
      <c r="VT106" s="139"/>
      <c r="VU106" s="139"/>
      <c r="VV106" s="139"/>
      <c r="VW106" s="139"/>
      <c r="VX106" s="139"/>
      <c r="VY106" s="139"/>
      <c r="VZ106" s="139"/>
      <c r="WA106" s="139"/>
      <c r="WB106" s="139"/>
      <c r="WC106" s="139"/>
      <c r="WD106" s="139"/>
      <c r="WE106" s="139"/>
      <c r="WF106" s="139"/>
      <c r="WG106" s="139"/>
      <c r="WH106" s="139"/>
      <c r="WI106" s="139"/>
      <c r="WJ106" s="139"/>
      <c r="WK106" s="139"/>
      <c r="WL106" s="139"/>
      <c r="WM106" s="139"/>
      <c r="WN106" s="139"/>
      <c r="WO106" s="139"/>
      <c r="WP106" s="139"/>
      <c r="WQ106" s="139"/>
      <c r="WR106" s="139"/>
      <c r="WS106" s="139"/>
      <c r="WT106" s="139"/>
      <c r="WU106" s="139"/>
      <c r="WV106" s="139"/>
      <c r="WW106" s="139"/>
      <c r="WX106" s="139"/>
      <c r="WY106" s="139"/>
      <c r="WZ106" s="139"/>
      <c r="XA106" s="139"/>
      <c r="XB106" s="139"/>
      <c r="XC106" s="139"/>
      <c r="XD106" s="139"/>
      <c r="XE106" s="139"/>
      <c r="XF106" s="139"/>
      <c r="XG106" s="139"/>
      <c r="XH106" s="139"/>
      <c r="XI106" s="139"/>
      <c r="XJ106" s="139"/>
      <c r="XK106" s="139"/>
      <c r="XL106" s="139"/>
      <c r="XM106" s="139"/>
      <c r="XN106" s="139"/>
      <c r="XO106" s="139"/>
      <c r="XP106" s="139"/>
      <c r="XQ106" s="139"/>
      <c r="XR106" s="139"/>
      <c r="XS106" s="139"/>
      <c r="XT106" s="139"/>
      <c r="XU106" s="139"/>
      <c r="XV106" s="139"/>
      <c r="XW106" s="139"/>
      <c r="XX106" s="139"/>
      <c r="XY106" s="139"/>
      <c r="XZ106" s="139"/>
      <c r="YA106" s="139"/>
      <c r="YB106" s="139"/>
      <c r="YC106" s="139"/>
      <c r="YD106" s="139"/>
      <c r="YE106" s="139"/>
      <c r="YF106" s="139"/>
      <c r="YG106" s="139"/>
      <c r="YH106" s="139"/>
      <c r="YI106" s="139"/>
      <c r="YJ106" s="139"/>
      <c r="YK106" s="139"/>
      <c r="YL106" s="139"/>
      <c r="YM106" s="139"/>
      <c r="YN106" s="139"/>
      <c r="YO106" s="139"/>
      <c r="YP106" s="139"/>
      <c r="YQ106" s="139"/>
      <c r="YR106" s="139"/>
      <c r="YS106" s="139"/>
      <c r="YT106" s="139"/>
      <c r="YU106" s="139"/>
      <c r="YV106" s="139"/>
      <c r="YW106" s="139"/>
      <c r="YX106" s="139"/>
      <c r="YY106" s="139"/>
      <c r="YZ106" s="139"/>
      <c r="ZA106" s="139"/>
      <c r="ZB106" s="139"/>
      <c r="ZC106" s="139"/>
      <c r="ZD106" s="139"/>
      <c r="ZE106" s="139"/>
      <c r="ZF106" s="139"/>
      <c r="ZG106" s="139"/>
      <c r="ZH106" s="139"/>
      <c r="ZI106" s="139"/>
      <c r="ZJ106" s="139"/>
      <c r="ZK106" s="139"/>
      <c r="ZL106" s="139"/>
      <c r="ZM106" s="139"/>
      <c r="ZN106" s="139"/>
      <c r="ZO106" s="139"/>
      <c r="ZP106" s="139"/>
      <c r="ZQ106" s="139"/>
      <c r="ZR106" s="139"/>
      <c r="ZS106" s="139"/>
      <c r="ZT106" s="139"/>
      <c r="ZU106" s="139"/>
      <c r="ZV106" s="139"/>
      <c r="ZW106" s="139"/>
      <c r="ZX106" s="139"/>
      <c r="ZY106" s="139"/>
      <c r="ZZ106" s="139"/>
      <c r="AAA106" s="139"/>
      <c r="AAB106" s="139"/>
      <c r="AAC106" s="139"/>
      <c r="AAD106" s="139"/>
      <c r="AAE106" s="139"/>
      <c r="AAF106" s="139"/>
      <c r="AAG106" s="139"/>
      <c r="AAH106" s="139"/>
      <c r="AAI106" s="139"/>
      <c r="AAJ106" s="139"/>
      <c r="AAK106" s="139"/>
      <c r="AAL106" s="139"/>
      <c r="AAM106" s="139"/>
      <c r="AAN106" s="139"/>
      <c r="AAO106" s="139"/>
      <c r="AAP106" s="139"/>
      <c r="AAQ106" s="139"/>
      <c r="AAR106" s="139"/>
      <c r="AAS106" s="139"/>
      <c r="AAT106" s="139"/>
      <c r="AAU106" s="139"/>
      <c r="AAV106" s="139"/>
      <c r="AAW106" s="139"/>
      <c r="AAX106" s="139"/>
      <c r="AAY106" s="139"/>
      <c r="AAZ106" s="139"/>
      <c r="ABA106" s="139"/>
      <c r="ABB106" s="139"/>
      <c r="ABC106" s="139"/>
      <c r="ABD106" s="139"/>
      <c r="ABE106" s="139"/>
      <c r="ABF106" s="139"/>
      <c r="ABG106" s="139"/>
      <c r="ABH106" s="139"/>
      <c r="ABI106" s="139"/>
      <c r="ABJ106" s="139"/>
      <c r="ABK106" s="139"/>
      <c r="ABL106" s="139"/>
      <c r="ABM106" s="139"/>
      <c r="ABN106" s="139"/>
      <c r="ABO106" s="139"/>
      <c r="ABP106" s="139"/>
      <c r="ABQ106" s="139"/>
      <c r="ABR106" s="139"/>
      <c r="ABS106" s="139"/>
      <c r="ABT106" s="139"/>
      <c r="ABU106" s="139"/>
      <c r="ABV106" s="139"/>
      <c r="ABW106" s="139"/>
      <c r="ABX106" s="139"/>
      <c r="ABY106" s="139"/>
      <c r="ABZ106" s="139"/>
      <c r="ACA106" s="139"/>
      <c r="ACB106" s="139"/>
      <c r="ACC106" s="139"/>
      <c r="ACD106" s="139"/>
      <c r="ACE106" s="139"/>
      <c r="ACF106" s="139"/>
      <c r="ACG106" s="139"/>
      <c r="ACH106" s="139"/>
      <c r="ACI106" s="139"/>
      <c r="ACJ106" s="139"/>
      <c r="ACK106" s="139"/>
      <c r="ACL106" s="139"/>
      <c r="ACM106" s="139"/>
      <c r="ACN106" s="139"/>
      <c r="ACO106" s="139"/>
      <c r="ACP106" s="139"/>
      <c r="ACQ106" s="139"/>
      <c r="ACR106" s="139"/>
      <c r="ACS106" s="139"/>
      <c r="ACT106" s="139"/>
      <c r="ACU106" s="139"/>
      <c r="ACV106" s="139"/>
      <c r="ACW106" s="139"/>
      <c r="ACX106" s="139"/>
      <c r="ACY106" s="139"/>
      <c r="ACZ106" s="139"/>
      <c r="ADA106" s="139"/>
      <c r="ADB106" s="139"/>
      <c r="ADC106" s="139"/>
      <c r="ADD106" s="139"/>
      <c r="ADE106" s="139"/>
      <c r="ADF106" s="139"/>
      <c r="ADG106" s="139"/>
      <c r="ADH106" s="139"/>
      <c r="ADI106" s="139"/>
      <c r="ADJ106" s="139"/>
      <c r="ADK106" s="139"/>
      <c r="ADL106" s="139"/>
      <c r="ADM106" s="139"/>
      <c r="ADN106" s="139"/>
      <c r="ADO106" s="139"/>
      <c r="ADP106" s="139"/>
      <c r="ADQ106" s="139"/>
      <c r="ADR106" s="139"/>
      <c r="ADS106" s="139"/>
      <c r="ADT106" s="139"/>
      <c r="ADU106" s="139"/>
      <c r="ADV106" s="139"/>
      <c r="ADW106" s="139"/>
      <c r="ADX106" s="139"/>
      <c r="ADY106" s="139"/>
      <c r="ADZ106" s="139"/>
      <c r="AEA106" s="139"/>
      <c r="AEB106" s="139"/>
      <c r="AEC106" s="139"/>
      <c r="AED106" s="139"/>
      <c r="AEE106" s="139"/>
      <c r="AEF106" s="139"/>
      <c r="AEG106" s="139"/>
      <c r="AEH106" s="139"/>
      <c r="AEI106" s="139"/>
      <c r="AEJ106" s="139"/>
      <c r="AEK106" s="139"/>
      <c r="AEL106" s="139"/>
      <c r="AEM106" s="139"/>
      <c r="AEN106" s="139"/>
      <c r="AEO106" s="139"/>
      <c r="AEP106" s="139"/>
      <c r="AEQ106" s="139"/>
      <c r="AER106" s="139"/>
      <c r="AES106" s="139"/>
      <c r="AET106" s="139"/>
      <c r="AEU106" s="139"/>
      <c r="AEV106" s="139"/>
      <c r="AEW106" s="139"/>
      <c r="AEX106" s="139"/>
      <c r="AEY106" s="139"/>
      <c r="AEZ106" s="139"/>
      <c r="AFA106" s="139"/>
      <c r="AFB106" s="139"/>
      <c r="AFC106" s="139"/>
      <c r="AFD106" s="139"/>
      <c r="AFE106" s="139"/>
      <c r="AFF106" s="139"/>
      <c r="AFG106" s="139"/>
      <c r="AFH106" s="139"/>
      <c r="AFI106" s="139"/>
      <c r="AFJ106" s="139"/>
      <c r="AFK106" s="139"/>
      <c r="AFL106" s="139"/>
      <c r="AFM106" s="139"/>
      <c r="AFN106" s="139"/>
      <c r="AFO106" s="139"/>
      <c r="AFP106" s="139"/>
      <c r="AFQ106" s="139"/>
      <c r="AFR106" s="139"/>
      <c r="AFS106" s="139"/>
      <c r="AFT106" s="139"/>
      <c r="AFU106" s="139"/>
      <c r="AFV106" s="139"/>
      <c r="AFW106" s="139"/>
      <c r="AFX106" s="139"/>
      <c r="AFY106" s="139"/>
      <c r="AFZ106" s="139"/>
      <c r="AGA106" s="139"/>
      <c r="AGB106" s="139"/>
      <c r="AGC106" s="139"/>
      <c r="AGD106" s="139"/>
      <c r="AGE106" s="139"/>
      <c r="AGF106" s="139"/>
      <c r="AGG106" s="139"/>
      <c r="AGH106" s="139"/>
      <c r="AGI106" s="139"/>
      <c r="AGJ106" s="139"/>
      <c r="AGK106" s="139"/>
      <c r="AGL106" s="139"/>
      <c r="AGM106" s="139"/>
      <c r="AGN106" s="139"/>
      <c r="AGO106" s="139"/>
      <c r="AGP106" s="139"/>
      <c r="AGQ106" s="139"/>
      <c r="AGR106" s="139"/>
      <c r="AGS106" s="139"/>
      <c r="AGT106" s="139"/>
      <c r="AGU106" s="139"/>
      <c r="AGV106" s="139"/>
      <c r="AGW106" s="139"/>
      <c r="AGX106" s="139"/>
      <c r="AGY106" s="139"/>
      <c r="AGZ106" s="139"/>
      <c r="AHA106" s="139"/>
      <c r="AHB106" s="139"/>
      <c r="AHC106" s="139"/>
      <c r="AHD106" s="139"/>
      <c r="AHE106" s="139"/>
      <c r="AHF106" s="139"/>
      <c r="AHG106" s="139"/>
      <c r="AHH106" s="139"/>
      <c r="AHI106" s="139"/>
      <c r="AHJ106" s="139"/>
      <c r="AHK106" s="139"/>
      <c r="AHL106" s="139"/>
      <c r="AHM106" s="139"/>
      <c r="AHN106" s="139"/>
      <c r="AHO106" s="139"/>
      <c r="AHP106" s="139"/>
      <c r="AHQ106" s="139"/>
      <c r="AHR106" s="139"/>
      <c r="AHS106" s="139"/>
      <c r="AHT106" s="139"/>
      <c r="AHU106" s="139"/>
      <c r="AHV106" s="139"/>
      <c r="AHW106" s="139"/>
      <c r="AHX106" s="139"/>
      <c r="AHY106" s="139"/>
      <c r="AHZ106" s="139"/>
      <c r="AIA106" s="139"/>
      <c r="AIB106" s="139"/>
      <c r="AIC106" s="139"/>
      <c r="AID106" s="139"/>
      <c r="AIE106" s="139"/>
      <c r="AIF106" s="139"/>
      <c r="AIG106" s="139"/>
      <c r="AIH106" s="139"/>
      <c r="AII106" s="139"/>
      <c r="AIJ106" s="139"/>
      <c r="AIK106" s="139"/>
      <c r="AIL106" s="139"/>
      <c r="AIM106" s="139"/>
      <c r="AIN106" s="139"/>
      <c r="AIO106" s="139"/>
      <c r="AIP106" s="139"/>
      <c r="AIQ106" s="139"/>
      <c r="AIR106" s="139"/>
      <c r="AIS106" s="139"/>
      <c r="AIT106" s="139"/>
      <c r="AIU106" s="139"/>
      <c r="AIV106" s="139"/>
      <c r="AIW106" s="139"/>
      <c r="AIX106" s="139"/>
      <c r="AIY106" s="139"/>
      <c r="AIZ106" s="139"/>
      <c r="AJA106" s="139"/>
      <c r="AJB106" s="139"/>
      <c r="AJC106" s="139"/>
      <c r="AJD106" s="139"/>
      <c r="AJE106" s="139"/>
      <c r="AJF106" s="139"/>
      <c r="AJG106" s="139"/>
      <c r="AJH106" s="139"/>
      <c r="AJI106" s="139"/>
      <c r="AJJ106" s="139"/>
      <c r="AJK106" s="139"/>
      <c r="AJL106" s="139"/>
      <c r="AJM106" s="139"/>
      <c r="AJN106" s="139"/>
      <c r="AJO106" s="139"/>
      <c r="AJP106" s="139"/>
      <c r="AJQ106" s="139"/>
      <c r="AJR106" s="139"/>
      <c r="AJS106" s="139"/>
      <c r="AJT106" s="139"/>
      <c r="AJU106" s="139"/>
      <c r="AJV106" s="139"/>
      <c r="AJW106" s="139"/>
      <c r="AJX106" s="139"/>
      <c r="AJY106" s="139"/>
      <c r="AJZ106" s="139"/>
      <c r="AKA106" s="139"/>
      <c r="AKB106" s="139"/>
      <c r="AKC106" s="139"/>
      <c r="AKD106" s="139"/>
      <c r="AKE106" s="139"/>
      <c r="AKF106" s="139"/>
      <c r="AKG106" s="139"/>
      <c r="AKH106" s="139"/>
      <c r="AKI106" s="139"/>
      <c r="AKJ106" s="139"/>
      <c r="AKK106" s="139"/>
      <c r="AKL106" s="139"/>
      <c r="AKM106" s="139"/>
      <c r="AKN106" s="139"/>
      <c r="AKO106" s="139"/>
      <c r="AKP106" s="139"/>
      <c r="AKQ106" s="139"/>
      <c r="AKR106" s="139"/>
      <c r="AKS106" s="139"/>
      <c r="AKT106" s="139"/>
      <c r="AKU106" s="139"/>
      <c r="AKV106" s="139"/>
      <c r="AKW106" s="139"/>
      <c r="AKX106" s="139"/>
      <c r="AKY106" s="139"/>
      <c r="AKZ106" s="139"/>
      <c r="ALA106" s="139"/>
      <c r="ALB106" s="139"/>
      <c r="ALC106" s="139"/>
      <c r="ALD106" s="139"/>
      <c r="ALE106" s="139"/>
      <c r="ALF106" s="139"/>
      <c r="ALG106" s="139"/>
      <c r="ALH106" s="139"/>
      <c r="ALI106" s="139"/>
      <c r="ALJ106" s="139"/>
      <c r="ALK106" s="139"/>
      <c r="ALL106" s="139"/>
      <c r="ALM106" s="139"/>
      <c r="ALN106" s="139"/>
      <c r="ALO106" s="139"/>
      <c r="ALP106" s="139"/>
      <c r="ALQ106" s="139"/>
      <c r="ALR106" s="139"/>
      <c r="ALS106" s="139"/>
      <c r="ALT106" s="139"/>
      <c r="ALU106" s="139"/>
      <c r="ALV106" s="139"/>
      <c r="ALW106" s="139"/>
      <c r="ALX106" s="139"/>
      <c r="ALY106" s="139"/>
      <c r="ALZ106" s="139"/>
      <c r="AMA106" s="139"/>
      <c r="AMB106" s="139"/>
      <c r="AMC106" s="139"/>
      <c r="AMD106" s="139"/>
      <c r="AME106" s="139"/>
      <c r="AMF106" s="139"/>
      <c r="AMG106" s="139"/>
      <c r="AMH106" s="139"/>
      <c r="AMI106" s="139"/>
      <c r="AMJ106" s="139"/>
      <c r="AMK106" s="139"/>
      <c r="AML106" s="139"/>
      <c r="AMM106" s="139"/>
      <c r="AMN106" s="139"/>
      <c r="AMO106" s="139"/>
      <c r="AMP106" s="139"/>
      <c r="AMQ106" s="139"/>
      <c r="AMR106" s="139"/>
      <c r="AMS106" s="139"/>
      <c r="AMT106" s="139"/>
      <c r="AMU106" s="139"/>
      <c r="AMV106" s="139"/>
      <c r="AMW106" s="139"/>
      <c r="AMX106" s="139"/>
      <c r="AMY106" s="139"/>
      <c r="AMZ106" s="139"/>
      <c r="ANA106" s="139"/>
      <c r="ANB106" s="139"/>
      <c r="ANC106" s="139"/>
      <c r="AND106" s="139"/>
      <c r="ANE106" s="139"/>
      <c r="ANF106" s="139"/>
      <c r="ANG106" s="139"/>
      <c r="ANH106" s="139"/>
      <c r="ANI106" s="139"/>
      <c r="ANJ106" s="139"/>
      <c r="ANK106" s="139"/>
      <c r="ANL106" s="139"/>
      <c r="ANM106" s="139"/>
      <c r="ANN106" s="139"/>
      <c r="ANO106" s="139"/>
      <c r="ANP106" s="139"/>
      <c r="ANQ106" s="139"/>
      <c r="ANR106" s="139"/>
      <c r="ANS106" s="139"/>
      <c r="ANT106" s="139"/>
      <c r="ANU106" s="139"/>
      <c r="ANV106" s="139"/>
      <c r="ANW106" s="139"/>
      <c r="ANX106" s="139"/>
      <c r="ANY106" s="139"/>
      <c r="ANZ106" s="139"/>
      <c r="AOA106" s="139"/>
      <c r="AOB106" s="139"/>
      <c r="AOC106" s="139"/>
      <c r="AOD106" s="139"/>
      <c r="AOE106" s="139"/>
      <c r="AOF106" s="139"/>
      <c r="AOG106" s="139"/>
      <c r="AOH106" s="139"/>
      <c r="AOI106" s="139"/>
      <c r="AOJ106" s="139"/>
      <c r="AOK106" s="139"/>
      <c r="AOL106" s="139"/>
      <c r="AOM106" s="139"/>
      <c r="AON106" s="139"/>
      <c r="AOO106" s="139"/>
      <c r="AOP106" s="139"/>
      <c r="AOQ106" s="139"/>
      <c r="AOR106" s="139"/>
      <c r="AOS106" s="139"/>
      <c r="AOT106" s="139"/>
      <c r="AOU106" s="139"/>
      <c r="AOV106" s="139"/>
      <c r="AOW106" s="139"/>
      <c r="AOX106" s="139"/>
      <c r="AOY106" s="139"/>
      <c r="AOZ106" s="139"/>
      <c r="APA106" s="139"/>
      <c r="APB106" s="139"/>
      <c r="APC106" s="139"/>
      <c r="APD106" s="139"/>
      <c r="APE106" s="139"/>
      <c r="APF106" s="139"/>
      <c r="APG106" s="139"/>
      <c r="APH106" s="139"/>
      <c r="API106" s="139"/>
      <c r="APJ106" s="139"/>
      <c r="APK106" s="139"/>
      <c r="APL106" s="139"/>
      <c r="APM106" s="139"/>
      <c r="APN106" s="139"/>
      <c r="APO106" s="139"/>
      <c r="APP106" s="139"/>
      <c r="APQ106" s="139"/>
      <c r="APR106" s="139"/>
      <c r="APS106" s="139"/>
      <c r="APT106" s="139"/>
      <c r="APU106" s="139"/>
      <c r="APV106" s="139"/>
      <c r="APW106" s="139"/>
      <c r="APX106" s="139"/>
      <c r="APY106" s="139"/>
      <c r="APZ106" s="139"/>
      <c r="AQA106" s="139"/>
      <c r="AQB106" s="139"/>
      <c r="AQC106" s="139"/>
      <c r="AQD106" s="139"/>
      <c r="AQE106" s="139"/>
      <c r="AQF106" s="139"/>
      <c r="AQG106" s="139"/>
      <c r="AQH106" s="139"/>
      <c r="AQI106" s="139"/>
      <c r="AQJ106" s="139"/>
      <c r="AQK106" s="139"/>
      <c r="AQL106" s="139"/>
      <c r="AQM106" s="139"/>
      <c r="AQN106" s="139"/>
      <c r="AQO106" s="139"/>
      <c r="AQP106" s="139"/>
      <c r="AQQ106" s="139"/>
      <c r="AQR106" s="139"/>
      <c r="AQS106" s="139"/>
      <c r="AQT106" s="139"/>
      <c r="AQU106" s="139"/>
      <c r="AQV106" s="139"/>
      <c r="AQW106" s="139"/>
      <c r="AQX106" s="139"/>
      <c r="AQY106" s="139"/>
      <c r="AQZ106" s="139"/>
      <c r="ARA106" s="139"/>
      <c r="ARB106" s="139"/>
      <c r="ARC106" s="139"/>
      <c r="ARD106" s="139"/>
      <c r="ARE106" s="139"/>
      <c r="ARF106" s="139"/>
      <c r="ARG106" s="139"/>
      <c r="ARH106" s="139"/>
      <c r="ARI106" s="139"/>
      <c r="ARJ106" s="139"/>
      <c r="ARK106" s="139"/>
      <c r="ARL106" s="139"/>
      <c r="ARM106" s="139"/>
      <c r="ARN106" s="139"/>
      <c r="ARO106" s="139"/>
      <c r="ARP106" s="139"/>
      <c r="ARQ106" s="139"/>
      <c r="ARR106" s="139"/>
      <c r="ARS106" s="139"/>
      <c r="ART106" s="139"/>
      <c r="ARU106" s="139"/>
      <c r="ARV106" s="139"/>
      <c r="ARW106" s="139"/>
      <c r="ARX106" s="139"/>
      <c r="ARY106" s="139"/>
      <c r="ARZ106" s="139"/>
      <c r="ASA106" s="139"/>
      <c r="ASB106" s="139"/>
      <c r="ASC106" s="139"/>
      <c r="ASD106" s="139"/>
      <c r="ASE106" s="139"/>
      <c r="ASF106" s="139"/>
      <c r="ASG106" s="139"/>
      <c r="ASH106" s="139"/>
      <c r="ASI106" s="139"/>
      <c r="ASJ106" s="139"/>
      <c r="ASK106" s="139"/>
      <c r="ASL106" s="139"/>
      <c r="ASM106" s="139"/>
      <c r="ASN106" s="139"/>
      <c r="ASO106" s="139"/>
      <c r="ASP106" s="139"/>
      <c r="ASQ106" s="139"/>
      <c r="ASR106" s="139"/>
      <c r="ASS106" s="139"/>
      <c r="AST106" s="139"/>
      <c r="ASU106" s="139"/>
      <c r="ASV106" s="139"/>
      <c r="ASW106" s="139"/>
      <c r="ASX106" s="139"/>
      <c r="ASY106" s="139"/>
      <c r="ASZ106" s="139"/>
      <c r="ATA106" s="139"/>
      <c r="ATB106" s="139"/>
      <c r="ATC106" s="139"/>
      <c r="ATD106" s="139"/>
      <c r="ATE106" s="139"/>
      <c r="ATF106" s="139"/>
      <c r="ATG106" s="139"/>
      <c r="ATH106" s="139"/>
      <c r="ATI106" s="139"/>
      <c r="ATJ106" s="139"/>
      <c r="ATK106" s="139"/>
      <c r="ATL106" s="139"/>
      <c r="ATM106" s="139"/>
      <c r="ATN106" s="139"/>
      <c r="ATO106" s="139"/>
      <c r="ATP106" s="139"/>
      <c r="ATQ106" s="139"/>
      <c r="ATR106" s="139"/>
      <c r="ATS106" s="139"/>
      <c r="ATT106" s="139"/>
      <c r="ATU106" s="139"/>
      <c r="ATV106" s="139"/>
      <c r="ATW106" s="139"/>
      <c r="ATX106" s="139"/>
      <c r="ATY106" s="139"/>
      <c r="ATZ106" s="139"/>
      <c r="AUA106" s="139"/>
      <c r="AUB106" s="139"/>
      <c r="AUC106" s="139"/>
      <c r="AUD106" s="139"/>
      <c r="AUE106" s="139"/>
      <c r="AUF106" s="139"/>
      <c r="AUG106" s="139"/>
      <c r="AUH106" s="139"/>
      <c r="AUI106" s="139"/>
      <c r="AUJ106" s="139"/>
      <c r="AUK106" s="139"/>
      <c r="AUL106" s="139"/>
      <c r="AUM106" s="139"/>
      <c r="AUN106" s="139"/>
      <c r="AUO106" s="139"/>
      <c r="AUP106" s="139"/>
      <c r="AUQ106" s="139"/>
      <c r="AUR106" s="139"/>
      <c r="AUS106" s="139"/>
      <c r="AUT106" s="139"/>
      <c r="AUU106" s="139"/>
      <c r="AUV106" s="139"/>
      <c r="AUW106" s="139"/>
      <c r="AUX106" s="139"/>
      <c r="AUY106" s="139"/>
      <c r="AUZ106" s="139"/>
      <c r="AVA106" s="139"/>
      <c r="AVB106" s="139"/>
      <c r="AVC106" s="139"/>
      <c r="AVD106" s="139"/>
      <c r="AVE106" s="139"/>
      <c r="AVF106" s="139"/>
      <c r="AVG106" s="139"/>
      <c r="AVH106" s="139"/>
      <c r="AVI106" s="139"/>
      <c r="AVJ106" s="139"/>
      <c r="AVK106" s="139"/>
      <c r="AVL106" s="139"/>
      <c r="AVM106" s="139"/>
      <c r="AVN106" s="139"/>
      <c r="AVO106" s="139"/>
      <c r="AVP106" s="139"/>
      <c r="AVQ106" s="139"/>
      <c r="AVR106" s="139"/>
      <c r="AVS106" s="139"/>
      <c r="AVT106" s="139"/>
      <c r="AVU106" s="139"/>
      <c r="AVV106" s="139"/>
      <c r="AVW106" s="139"/>
      <c r="AVX106" s="139"/>
      <c r="AVY106" s="139"/>
      <c r="AVZ106" s="139"/>
      <c r="AWA106" s="139"/>
      <c r="AWB106" s="139"/>
      <c r="AWC106" s="139"/>
      <c r="AWD106" s="139"/>
      <c r="AWE106" s="139"/>
      <c r="AWF106" s="139"/>
      <c r="AWG106" s="139"/>
      <c r="AWH106" s="139"/>
      <c r="AWI106" s="139"/>
      <c r="AWJ106" s="139"/>
      <c r="AWK106" s="139"/>
      <c r="AWL106" s="139"/>
      <c r="AWM106" s="139"/>
      <c r="AWN106" s="139"/>
      <c r="AWO106" s="139"/>
      <c r="AWP106" s="139"/>
      <c r="AWQ106" s="139"/>
      <c r="AWR106" s="139"/>
      <c r="AWS106" s="139"/>
      <c r="AWT106" s="139"/>
      <c r="AWU106" s="139"/>
      <c r="AWV106" s="139"/>
      <c r="AWW106" s="139"/>
      <c r="AWX106" s="139"/>
      <c r="AWY106" s="139"/>
      <c r="AWZ106" s="139"/>
      <c r="AXA106" s="139"/>
      <c r="AXB106" s="139"/>
      <c r="AXC106" s="139"/>
      <c r="AXD106" s="139"/>
      <c r="AXE106" s="139"/>
      <c r="AXF106" s="139"/>
      <c r="AXG106" s="139"/>
      <c r="AXH106" s="139"/>
      <c r="AXI106" s="139"/>
      <c r="AXJ106" s="139"/>
      <c r="AXK106" s="139"/>
      <c r="AXL106" s="139"/>
      <c r="AXM106" s="139"/>
      <c r="AXN106" s="139"/>
      <c r="AXO106" s="139"/>
      <c r="AXP106" s="139"/>
      <c r="AXQ106" s="139"/>
      <c r="AXR106" s="139"/>
      <c r="AXS106" s="139"/>
      <c r="AXT106" s="139"/>
      <c r="AXU106" s="139"/>
      <c r="AXV106" s="139"/>
      <c r="AXW106" s="139"/>
      <c r="AXX106" s="139"/>
      <c r="AXY106" s="139"/>
      <c r="AXZ106" s="139"/>
      <c r="AYA106" s="139"/>
      <c r="AYB106" s="139"/>
      <c r="AYC106" s="139"/>
      <c r="AYD106" s="139"/>
      <c r="AYE106" s="139"/>
      <c r="AYF106" s="139"/>
      <c r="AYG106" s="139"/>
      <c r="AYH106" s="139"/>
      <c r="AYI106" s="139"/>
      <c r="AYJ106" s="139"/>
      <c r="AYK106" s="139"/>
      <c r="AYL106" s="139"/>
      <c r="AYM106" s="139"/>
      <c r="AYN106" s="139"/>
      <c r="AYO106" s="139"/>
      <c r="AYP106" s="139"/>
      <c r="AYQ106" s="139"/>
      <c r="AYR106" s="139"/>
      <c r="AYS106" s="139"/>
      <c r="AYT106" s="139"/>
      <c r="AYU106" s="139"/>
      <c r="AYV106" s="139"/>
      <c r="AYW106" s="139"/>
      <c r="AYX106" s="139"/>
      <c r="AYY106" s="139"/>
      <c r="AYZ106" s="139"/>
      <c r="AZA106" s="139"/>
      <c r="AZB106" s="139"/>
      <c r="AZC106" s="139"/>
      <c r="AZD106" s="139"/>
      <c r="AZE106" s="139"/>
      <c r="AZF106" s="139"/>
      <c r="AZG106" s="139"/>
      <c r="AZH106" s="139"/>
      <c r="AZI106" s="139"/>
      <c r="AZJ106" s="139"/>
      <c r="AZK106" s="139"/>
      <c r="AZL106" s="139"/>
      <c r="AZM106" s="139"/>
      <c r="AZN106" s="139"/>
      <c r="AZO106" s="139"/>
      <c r="AZP106" s="139"/>
      <c r="AZQ106" s="139"/>
      <c r="AZR106" s="139"/>
      <c r="AZS106" s="139"/>
      <c r="AZT106" s="139"/>
      <c r="AZU106" s="139"/>
      <c r="AZV106" s="139"/>
      <c r="AZW106" s="139"/>
      <c r="AZX106" s="139"/>
      <c r="AZY106" s="139"/>
      <c r="AZZ106" s="139"/>
      <c r="BAA106" s="139"/>
      <c r="BAB106" s="139"/>
      <c r="BAC106" s="139"/>
      <c r="BAD106" s="139"/>
      <c r="BAE106" s="139"/>
      <c r="BAF106" s="139"/>
      <c r="BAG106" s="139"/>
      <c r="BAH106" s="139"/>
      <c r="BAI106" s="139"/>
      <c r="BAJ106" s="139"/>
      <c r="BAK106" s="139"/>
      <c r="BAL106" s="139"/>
      <c r="BAM106" s="139"/>
      <c r="BAN106" s="139"/>
      <c r="BAO106" s="139"/>
      <c r="BAP106" s="139"/>
      <c r="BAQ106" s="139"/>
      <c r="BAR106" s="139"/>
      <c r="BAS106" s="139"/>
      <c r="BAT106" s="139"/>
      <c r="BAU106" s="139"/>
      <c r="BAV106" s="139"/>
      <c r="BAW106" s="139"/>
      <c r="BAX106" s="139"/>
      <c r="BAY106" s="139"/>
      <c r="BAZ106" s="139"/>
      <c r="BBA106" s="139"/>
      <c r="BBB106" s="139"/>
      <c r="BBC106" s="139"/>
      <c r="BBD106" s="139"/>
      <c r="BBE106" s="139"/>
      <c r="BBF106" s="139"/>
      <c r="BBG106" s="139"/>
      <c r="BBH106" s="139"/>
      <c r="BBI106" s="139"/>
      <c r="BBJ106" s="139"/>
      <c r="BBK106" s="139"/>
      <c r="BBL106" s="139"/>
      <c r="BBM106" s="139"/>
      <c r="BBN106" s="139"/>
      <c r="BBO106" s="139"/>
      <c r="BBP106" s="139"/>
      <c r="BBQ106" s="139"/>
      <c r="BBR106" s="139"/>
      <c r="BBS106" s="139"/>
      <c r="BBT106" s="139"/>
      <c r="BBU106" s="139"/>
      <c r="BBV106" s="139"/>
      <c r="BBW106" s="139"/>
      <c r="BBX106" s="139"/>
      <c r="BBY106" s="139"/>
      <c r="BBZ106" s="139"/>
      <c r="BCA106" s="139"/>
      <c r="BCB106" s="139"/>
      <c r="BCC106" s="139"/>
      <c r="BCD106" s="139"/>
      <c r="BCE106" s="139"/>
      <c r="BCF106" s="139"/>
      <c r="BCG106" s="139"/>
      <c r="BCH106" s="139"/>
      <c r="BCI106" s="139"/>
      <c r="BCJ106" s="139"/>
      <c r="BCK106" s="139"/>
      <c r="BCL106" s="139"/>
      <c r="BCM106" s="139"/>
      <c r="BCN106" s="139"/>
      <c r="BCO106" s="139"/>
      <c r="BCP106" s="139"/>
      <c r="BCQ106" s="139"/>
      <c r="BCR106" s="139"/>
      <c r="BCS106" s="139"/>
      <c r="BCT106" s="139"/>
      <c r="BCU106" s="139"/>
      <c r="BCV106" s="139"/>
      <c r="BCW106" s="139"/>
      <c r="BCX106" s="139"/>
      <c r="BCY106" s="139"/>
      <c r="BCZ106" s="139"/>
      <c r="BDA106" s="139"/>
      <c r="BDB106" s="139"/>
      <c r="BDC106" s="139"/>
      <c r="BDD106" s="139"/>
      <c r="BDE106" s="139"/>
      <c r="BDF106" s="139"/>
      <c r="BDG106" s="139"/>
      <c r="BDH106" s="139"/>
      <c r="BDI106" s="139"/>
      <c r="BDJ106" s="139"/>
      <c r="BDK106" s="139"/>
      <c r="BDL106" s="139"/>
      <c r="BDM106" s="139"/>
      <c r="BDN106" s="139"/>
      <c r="BDO106" s="139"/>
      <c r="BDP106" s="139"/>
      <c r="BDQ106" s="139"/>
      <c r="BDR106" s="139"/>
      <c r="BDS106" s="139"/>
      <c r="BDT106" s="139"/>
      <c r="BDU106" s="139"/>
      <c r="BDV106" s="139"/>
      <c r="BDW106" s="139"/>
      <c r="BDX106" s="139"/>
      <c r="BDY106" s="139"/>
      <c r="BDZ106" s="139"/>
      <c r="BEA106" s="139"/>
      <c r="BEB106" s="139"/>
      <c r="BEC106" s="139"/>
      <c r="BED106" s="139"/>
      <c r="BEE106" s="139"/>
      <c r="BEF106" s="139"/>
      <c r="BEG106" s="139"/>
      <c r="BEH106" s="139"/>
      <c r="BEI106" s="139"/>
      <c r="BEJ106" s="139"/>
      <c r="BEK106" s="139"/>
      <c r="BEL106" s="139"/>
      <c r="BEM106" s="139"/>
      <c r="BEN106" s="139"/>
      <c r="BEO106" s="139"/>
      <c r="BEP106" s="139"/>
      <c r="BEQ106" s="139"/>
      <c r="BER106" s="139"/>
      <c r="BES106" s="139"/>
      <c r="BET106" s="139"/>
      <c r="BEU106" s="139"/>
      <c r="BEV106" s="139"/>
      <c r="BEW106" s="139"/>
      <c r="BEX106" s="139"/>
      <c r="BEY106" s="139"/>
      <c r="BEZ106" s="139"/>
      <c r="BFA106" s="139"/>
      <c r="BFB106" s="139"/>
      <c r="BFC106" s="139"/>
      <c r="BFD106" s="139"/>
      <c r="BFE106" s="139"/>
      <c r="BFF106" s="139"/>
      <c r="BFG106" s="139"/>
      <c r="BFH106" s="139"/>
      <c r="BFI106" s="139"/>
      <c r="BFJ106" s="139"/>
      <c r="BFK106" s="139"/>
      <c r="BFL106" s="139"/>
      <c r="BFM106" s="139"/>
      <c r="BFN106" s="139"/>
      <c r="BFO106" s="139"/>
      <c r="BFP106" s="139"/>
      <c r="BFQ106" s="139"/>
      <c r="BFR106" s="139"/>
      <c r="BFS106" s="139"/>
      <c r="BFT106" s="139"/>
      <c r="BFU106" s="139"/>
      <c r="BFV106" s="139"/>
      <c r="BFW106" s="139"/>
      <c r="BFX106" s="139"/>
      <c r="BFY106" s="139"/>
      <c r="BFZ106" s="139"/>
      <c r="BGA106" s="139"/>
      <c r="BGB106" s="139"/>
      <c r="BGC106" s="139"/>
      <c r="BGD106" s="139"/>
      <c r="BGE106" s="139"/>
      <c r="BGF106" s="139"/>
      <c r="BGG106" s="139"/>
      <c r="BGH106" s="139"/>
      <c r="BGI106" s="139"/>
      <c r="BGJ106" s="139"/>
      <c r="BGK106" s="139"/>
      <c r="BGL106" s="139"/>
      <c r="BGM106" s="139"/>
      <c r="BGN106" s="139"/>
      <c r="BGO106" s="139"/>
      <c r="BGP106" s="139"/>
      <c r="BGQ106" s="139"/>
      <c r="BGR106" s="139"/>
      <c r="BGS106" s="139"/>
      <c r="BGT106" s="139"/>
      <c r="BGU106" s="139"/>
      <c r="BGV106" s="139"/>
      <c r="BGW106" s="139"/>
      <c r="BGX106" s="139"/>
      <c r="BGY106" s="139"/>
      <c r="BGZ106" s="139"/>
      <c r="BHA106" s="139"/>
      <c r="BHB106" s="139"/>
      <c r="BHC106" s="139"/>
      <c r="BHD106" s="139"/>
      <c r="BHE106" s="139"/>
      <c r="BHF106" s="139"/>
      <c r="BHG106" s="139"/>
      <c r="BHH106" s="139"/>
      <c r="BHI106" s="139"/>
      <c r="BHJ106" s="139"/>
      <c r="BHK106" s="139"/>
      <c r="BHL106" s="139"/>
      <c r="BHM106" s="139"/>
      <c r="BHN106" s="139"/>
      <c r="BHO106" s="139"/>
      <c r="BHP106" s="139"/>
      <c r="BHQ106" s="139"/>
      <c r="BHR106" s="139"/>
      <c r="BHS106" s="139"/>
      <c r="BHT106" s="139"/>
      <c r="BHU106" s="139"/>
      <c r="BHV106" s="139"/>
      <c r="BHW106" s="139"/>
      <c r="BHX106" s="139"/>
      <c r="BHY106" s="139"/>
      <c r="BHZ106" s="139"/>
      <c r="BIA106" s="139"/>
      <c r="BIB106" s="139"/>
      <c r="BIC106" s="139"/>
      <c r="BID106" s="139"/>
      <c r="BIE106" s="139"/>
      <c r="BIF106" s="139"/>
      <c r="BIG106" s="139"/>
      <c r="BIH106" s="139"/>
      <c r="BII106" s="139"/>
      <c r="BIJ106" s="139"/>
      <c r="BIK106" s="139"/>
      <c r="BIL106" s="139"/>
      <c r="BIM106" s="139"/>
      <c r="BIN106" s="139"/>
      <c r="BIO106" s="139"/>
      <c r="BIP106" s="139"/>
      <c r="BIQ106" s="139"/>
      <c r="BIR106" s="139"/>
      <c r="BIS106" s="139"/>
      <c r="BIT106" s="139"/>
      <c r="BIU106" s="139"/>
      <c r="BIV106" s="139"/>
      <c r="BIW106" s="139"/>
      <c r="BIX106" s="139"/>
      <c r="BIY106" s="139"/>
      <c r="BIZ106" s="139"/>
      <c r="BJA106" s="139"/>
      <c r="BJB106" s="139"/>
      <c r="BJC106" s="139"/>
      <c r="BJD106" s="139"/>
      <c r="BJE106" s="139"/>
      <c r="BJF106" s="139"/>
      <c r="BJG106" s="139"/>
      <c r="BJH106" s="139"/>
      <c r="BJI106" s="139"/>
      <c r="BJJ106" s="139"/>
      <c r="BJK106" s="139"/>
      <c r="BJL106" s="139"/>
      <c r="BJM106" s="139"/>
      <c r="BJN106" s="139"/>
      <c r="BJO106" s="139"/>
      <c r="BJP106" s="139"/>
      <c r="BJQ106" s="139"/>
      <c r="BJR106" s="139"/>
      <c r="BJS106" s="139"/>
      <c r="BJT106" s="139"/>
      <c r="BJU106" s="139"/>
      <c r="BJV106" s="139"/>
      <c r="BJW106" s="139"/>
      <c r="BJX106" s="139"/>
      <c r="BJY106" s="139"/>
      <c r="BJZ106" s="139"/>
      <c r="BKA106" s="139"/>
      <c r="BKB106" s="139"/>
      <c r="BKC106" s="139"/>
      <c r="BKD106" s="139"/>
      <c r="BKE106" s="139"/>
      <c r="BKF106" s="139"/>
      <c r="BKG106" s="139"/>
      <c r="BKH106" s="139"/>
      <c r="BKI106" s="139"/>
      <c r="BKJ106" s="139"/>
      <c r="BKK106" s="139"/>
      <c r="BKL106" s="139"/>
      <c r="BKM106" s="139"/>
      <c r="BKN106" s="139"/>
      <c r="BKO106" s="139"/>
      <c r="BKP106" s="139"/>
      <c r="BKQ106" s="139"/>
      <c r="BKR106" s="139"/>
      <c r="BKS106" s="139"/>
      <c r="BKT106" s="139"/>
      <c r="BKU106" s="139"/>
      <c r="BKV106" s="139"/>
      <c r="BKW106" s="139"/>
      <c r="BKX106" s="139"/>
      <c r="BKY106" s="139"/>
      <c r="BKZ106" s="139"/>
      <c r="BLA106" s="139"/>
      <c r="BLB106" s="139"/>
      <c r="BLC106" s="139"/>
      <c r="BLD106" s="139"/>
      <c r="BLE106" s="139"/>
      <c r="BLF106" s="139"/>
      <c r="BLG106" s="139"/>
      <c r="BLH106" s="139"/>
      <c r="BLI106" s="139"/>
      <c r="BLJ106" s="139"/>
      <c r="BLK106" s="139"/>
      <c r="BLL106" s="139"/>
      <c r="BLM106" s="139"/>
      <c r="BLN106" s="139"/>
      <c r="BLO106" s="139"/>
      <c r="BLP106" s="139"/>
      <c r="BLQ106" s="139"/>
      <c r="BLR106" s="139"/>
      <c r="BLS106" s="139"/>
      <c r="BLT106" s="139"/>
      <c r="BLU106" s="139"/>
      <c r="BLV106" s="139"/>
      <c r="BLW106" s="139"/>
      <c r="BLX106" s="139"/>
      <c r="BLY106" s="139"/>
      <c r="BLZ106" s="139"/>
      <c r="BMA106" s="139"/>
      <c r="BMB106" s="139"/>
      <c r="BMC106" s="139"/>
      <c r="BMD106" s="139"/>
      <c r="BME106" s="139"/>
      <c r="BMF106" s="139"/>
      <c r="BMG106" s="139"/>
      <c r="BMH106" s="139"/>
      <c r="BMI106" s="139"/>
      <c r="BMJ106" s="139"/>
      <c r="BMK106" s="139"/>
      <c r="BML106" s="139"/>
      <c r="BMM106" s="139"/>
      <c r="BMN106" s="139"/>
      <c r="BMO106" s="139"/>
      <c r="BMP106" s="139"/>
      <c r="BMQ106" s="139"/>
      <c r="BMR106" s="139"/>
      <c r="BMS106" s="139"/>
      <c r="BMT106" s="139"/>
      <c r="BMU106" s="139"/>
      <c r="BMV106" s="139"/>
      <c r="BMW106" s="139"/>
      <c r="BMX106" s="139"/>
      <c r="BMY106" s="139"/>
      <c r="BMZ106" s="139"/>
      <c r="BNA106" s="139"/>
      <c r="BNB106" s="139"/>
      <c r="BNC106" s="139"/>
      <c r="BND106" s="139"/>
      <c r="BNE106" s="139"/>
      <c r="BNF106" s="139"/>
      <c r="BNG106" s="139"/>
      <c r="BNH106" s="139"/>
      <c r="BNI106" s="139"/>
      <c r="BNJ106" s="139"/>
      <c r="BNK106" s="139"/>
      <c r="BNL106" s="139"/>
      <c r="BNM106" s="139"/>
      <c r="BNN106" s="139"/>
      <c r="BNO106" s="139"/>
      <c r="BNP106" s="139"/>
      <c r="BNQ106" s="139"/>
      <c r="BNR106" s="139"/>
      <c r="BNS106" s="139"/>
      <c r="BNT106" s="139"/>
      <c r="BNU106" s="139"/>
      <c r="BNV106" s="139"/>
      <c r="BNW106" s="139"/>
      <c r="BNX106" s="139"/>
      <c r="BNY106" s="139"/>
      <c r="BNZ106" s="139"/>
      <c r="BOA106" s="139"/>
      <c r="BOB106" s="139"/>
      <c r="BOC106" s="139"/>
      <c r="BOD106" s="139"/>
      <c r="BOE106" s="139"/>
      <c r="BOF106" s="139"/>
      <c r="BOG106" s="139"/>
      <c r="BOH106" s="139"/>
      <c r="BOI106" s="139"/>
      <c r="BOJ106" s="139"/>
      <c r="BOK106" s="139"/>
      <c r="BOL106" s="139"/>
      <c r="BOM106" s="139"/>
      <c r="BON106" s="139"/>
      <c r="BOO106" s="139"/>
      <c r="BOP106" s="139"/>
      <c r="BOQ106" s="139"/>
      <c r="BOR106" s="139"/>
      <c r="BOS106" s="139"/>
      <c r="BOT106" s="139"/>
      <c r="BOU106" s="139"/>
      <c r="BOV106" s="139"/>
      <c r="BOW106" s="139"/>
      <c r="BOX106" s="139"/>
      <c r="BOY106" s="139"/>
      <c r="BOZ106" s="139"/>
      <c r="BPA106" s="139"/>
      <c r="BPB106" s="139"/>
      <c r="BPC106" s="139"/>
      <c r="BPD106" s="139"/>
      <c r="BPE106" s="139"/>
      <c r="BPF106" s="139"/>
      <c r="BPG106" s="139"/>
      <c r="BPH106" s="139"/>
      <c r="BPI106" s="139"/>
      <c r="BPJ106" s="139"/>
      <c r="BPK106" s="139"/>
      <c r="BPL106" s="139"/>
      <c r="BPM106" s="139"/>
      <c r="BPN106" s="139"/>
      <c r="BPO106" s="139"/>
      <c r="BPP106" s="139"/>
      <c r="BPQ106" s="139"/>
      <c r="BPR106" s="139"/>
      <c r="BPS106" s="139"/>
      <c r="BPT106" s="139"/>
      <c r="BPU106" s="139"/>
      <c r="BPV106" s="139"/>
      <c r="BPW106" s="139"/>
      <c r="BPX106" s="139"/>
      <c r="BPY106" s="139"/>
      <c r="BPZ106" s="139"/>
      <c r="BQA106" s="139"/>
      <c r="BQB106" s="139"/>
      <c r="BQC106" s="139"/>
      <c r="BQD106" s="139"/>
      <c r="BQE106" s="139"/>
      <c r="BQF106" s="139"/>
      <c r="BQG106" s="139"/>
      <c r="BQH106" s="139"/>
      <c r="BQI106" s="139"/>
      <c r="BQJ106" s="139"/>
      <c r="BQK106" s="139"/>
      <c r="BQL106" s="139"/>
      <c r="BQM106" s="139"/>
      <c r="BQN106" s="139"/>
      <c r="BQO106" s="139"/>
      <c r="BQP106" s="139"/>
      <c r="BQQ106" s="139"/>
      <c r="BQR106" s="139"/>
      <c r="BQS106" s="139"/>
      <c r="BQT106" s="139"/>
      <c r="BQU106" s="139"/>
      <c r="BQV106" s="139"/>
      <c r="BQW106" s="139"/>
      <c r="BQX106" s="139"/>
      <c r="BQY106" s="139"/>
      <c r="BQZ106" s="139"/>
      <c r="BRA106" s="139"/>
      <c r="BRB106" s="139"/>
      <c r="BRC106" s="139"/>
      <c r="BRD106" s="139"/>
      <c r="BRE106" s="139"/>
      <c r="BRF106" s="139"/>
      <c r="BRG106" s="139"/>
      <c r="BRH106" s="139"/>
      <c r="BRI106" s="139"/>
      <c r="BRJ106" s="139"/>
      <c r="BRK106" s="139"/>
      <c r="BRL106" s="139"/>
      <c r="BRM106" s="139"/>
      <c r="BRN106" s="139"/>
      <c r="BRO106" s="139"/>
      <c r="BRP106" s="139"/>
      <c r="BRQ106" s="139"/>
      <c r="BRR106" s="139"/>
      <c r="BRS106" s="139"/>
      <c r="BRT106" s="139"/>
      <c r="BRU106" s="139"/>
      <c r="BRV106" s="139"/>
      <c r="BRW106" s="139"/>
      <c r="BRX106" s="139"/>
      <c r="BRY106" s="139"/>
      <c r="BRZ106" s="139"/>
      <c r="BSA106" s="139"/>
      <c r="BSB106" s="139"/>
      <c r="BSC106" s="139"/>
      <c r="BSD106" s="139"/>
      <c r="BSE106" s="139"/>
      <c r="BSF106" s="139"/>
      <c r="BSG106" s="139"/>
      <c r="BSH106" s="139"/>
      <c r="BSI106" s="139"/>
      <c r="BSJ106" s="139"/>
      <c r="BSK106" s="139"/>
      <c r="BSL106" s="139"/>
      <c r="BSM106" s="139"/>
      <c r="BSN106" s="139"/>
      <c r="BSO106" s="139"/>
      <c r="BSP106" s="139"/>
      <c r="BSQ106" s="139"/>
      <c r="BSR106" s="139"/>
      <c r="BSS106" s="139"/>
      <c r="BST106" s="139"/>
      <c r="BSU106" s="139"/>
      <c r="BSV106" s="139"/>
      <c r="BSW106" s="139"/>
      <c r="BSX106" s="139"/>
      <c r="BSY106" s="139"/>
      <c r="BSZ106" s="139"/>
      <c r="BTA106" s="139"/>
      <c r="BTB106" s="139"/>
      <c r="BTC106" s="139"/>
      <c r="BTD106" s="139"/>
      <c r="BTE106" s="139"/>
      <c r="BTF106" s="139"/>
      <c r="BTG106" s="139"/>
      <c r="BTH106" s="139"/>
      <c r="BTI106" s="139"/>
      <c r="BTJ106" s="139"/>
      <c r="BTK106" s="139"/>
      <c r="BTL106" s="139"/>
      <c r="BTM106" s="139"/>
      <c r="BTN106" s="139"/>
      <c r="BTO106" s="139"/>
      <c r="BTP106" s="139"/>
      <c r="BTQ106" s="139"/>
      <c r="BTR106" s="139"/>
      <c r="BTS106" s="139"/>
      <c r="BTT106" s="139"/>
      <c r="BTU106" s="139"/>
      <c r="BTV106" s="139"/>
      <c r="BTW106" s="139"/>
      <c r="BTX106" s="139"/>
      <c r="BTY106" s="139"/>
      <c r="BTZ106" s="139"/>
      <c r="BUA106" s="139"/>
      <c r="BUB106" s="139"/>
      <c r="BUC106" s="139"/>
      <c r="BUD106" s="139"/>
      <c r="BUE106" s="139"/>
      <c r="BUF106" s="139"/>
      <c r="BUG106" s="139"/>
      <c r="BUH106" s="139"/>
      <c r="BUI106" s="139"/>
      <c r="BUJ106" s="139"/>
      <c r="BUK106" s="139"/>
      <c r="BUL106" s="139"/>
      <c r="BUM106" s="139"/>
      <c r="BUN106" s="139"/>
      <c r="BUO106" s="139"/>
      <c r="BUP106" s="139"/>
      <c r="BUQ106" s="139"/>
      <c r="BUR106" s="139"/>
      <c r="BUS106" s="139"/>
      <c r="BUT106" s="139"/>
      <c r="BUU106" s="139"/>
      <c r="BUV106" s="139"/>
      <c r="BUW106" s="139"/>
      <c r="BUX106" s="139"/>
      <c r="BUY106" s="139"/>
      <c r="BUZ106" s="139"/>
      <c r="BVA106" s="139"/>
      <c r="BVB106" s="139"/>
      <c r="BVC106" s="139"/>
      <c r="BVD106" s="139"/>
      <c r="BVE106" s="139"/>
      <c r="BVF106" s="139"/>
      <c r="BVG106" s="139"/>
      <c r="BVH106" s="139"/>
      <c r="BVI106" s="139"/>
      <c r="BVJ106" s="139"/>
      <c r="BVK106" s="139"/>
      <c r="BVL106" s="139"/>
      <c r="BVM106" s="139"/>
      <c r="BVN106" s="139"/>
      <c r="BVO106" s="139"/>
      <c r="BVP106" s="139"/>
      <c r="BVQ106" s="139"/>
      <c r="BVR106" s="139"/>
      <c r="BVS106" s="139"/>
      <c r="BVT106" s="139"/>
      <c r="BVU106" s="139"/>
      <c r="BVV106" s="139"/>
      <c r="BVW106" s="139"/>
      <c r="BVX106" s="139"/>
      <c r="BVY106" s="139"/>
      <c r="BVZ106" s="139"/>
      <c r="BWA106" s="139"/>
      <c r="BWB106" s="139"/>
      <c r="BWC106" s="139"/>
      <c r="BWD106" s="139"/>
      <c r="BWE106" s="139"/>
      <c r="BWF106" s="139"/>
      <c r="BWG106" s="139"/>
      <c r="BWH106" s="139"/>
      <c r="BWI106" s="139"/>
      <c r="BWJ106" s="139"/>
      <c r="BWK106" s="139"/>
      <c r="BWL106" s="139"/>
      <c r="BWM106" s="139"/>
      <c r="BWN106" s="139"/>
      <c r="BWO106" s="139"/>
      <c r="BWP106" s="139"/>
      <c r="BWQ106" s="139"/>
      <c r="BWR106" s="139"/>
      <c r="BWS106" s="139"/>
      <c r="BWT106" s="139"/>
      <c r="BWU106" s="139"/>
      <c r="BWV106" s="139"/>
      <c r="BWW106" s="139"/>
      <c r="BWX106" s="139"/>
      <c r="BWY106" s="139"/>
      <c r="BWZ106" s="139"/>
      <c r="BXA106" s="139"/>
      <c r="BXB106" s="139"/>
      <c r="BXC106" s="139"/>
      <c r="BXD106" s="139"/>
      <c r="BXE106" s="139"/>
      <c r="BXF106" s="139"/>
      <c r="BXG106" s="139"/>
      <c r="BXH106" s="139"/>
      <c r="BXI106" s="139"/>
      <c r="BXJ106" s="139"/>
      <c r="BXK106" s="139"/>
      <c r="BXL106" s="139"/>
      <c r="BXM106" s="139"/>
      <c r="BXN106" s="139"/>
      <c r="BXO106" s="139"/>
      <c r="BXP106" s="139"/>
      <c r="BXQ106" s="139"/>
      <c r="BXR106" s="139"/>
      <c r="BXS106" s="139"/>
      <c r="BXT106" s="139"/>
      <c r="BXU106" s="139"/>
      <c r="BXV106" s="139"/>
      <c r="BXW106" s="139"/>
      <c r="BXX106" s="139"/>
      <c r="BXY106" s="139"/>
      <c r="BXZ106" s="139"/>
      <c r="BYA106" s="139"/>
      <c r="BYB106" s="139"/>
      <c r="BYC106" s="139"/>
      <c r="BYD106" s="139"/>
      <c r="BYE106" s="139"/>
      <c r="BYF106" s="139"/>
      <c r="BYG106" s="139"/>
      <c r="BYH106" s="139"/>
      <c r="BYI106" s="139"/>
      <c r="BYJ106" s="139"/>
      <c r="BYK106" s="139"/>
      <c r="BYL106" s="139"/>
      <c r="BYM106" s="139"/>
      <c r="BYN106" s="139"/>
      <c r="BYO106" s="139"/>
      <c r="BYP106" s="139"/>
      <c r="BYQ106" s="139"/>
      <c r="BYR106" s="139"/>
      <c r="BYS106" s="139"/>
      <c r="BYT106" s="139"/>
      <c r="BYU106" s="139"/>
      <c r="BYV106" s="139"/>
      <c r="BYW106" s="139"/>
      <c r="BYX106" s="139"/>
      <c r="BYY106" s="139"/>
      <c r="BYZ106" s="139"/>
      <c r="BZA106" s="139"/>
      <c r="BZB106" s="139"/>
      <c r="BZC106" s="139"/>
      <c r="BZD106" s="139"/>
      <c r="BZE106" s="139"/>
      <c r="BZF106" s="139"/>
      <c r="BZG106" s="139"/>
      <c r="BZH106" s="139"/>
      <c r="BZI106" s="139"/>
      <c r="BZJ106" s="139"/>
      <c r="BZK106" s="139"/>
      <c r="BZL106" s="139"/>
      <c r="BZM106" s="139"/>
      <c r="BZN106" s="139"/>
      <c r="BZO106" s="139"/>
      <c r="BZP106" s="139"/>
      <c r="BZQ106" s="139"/>
      <c r="BZR106" s="139"/>
      <c r="BZS106" s="139"/>
      <c r="BZT106" s="139"/>
      <c r="BZU106" s="139"/>
      <c r="BZV106" s="139"/>
      <c r="BZW106" s="139"/>
      <c r="BZX106" s="139"/>
      <c r="BZY106" s="139"/>
      <c r="BZZ106" s="139"/>
      <c r="CAA106" s="139"/>
      <c r="CAB106" s="139"/>
      <c r="CAC106" s="139"/>
      <c r="CAD106" s="139"/>
      <c r="CAE106" s="139"/>
      <c r="CAF106" s="139"/>
      <c r="CAG106" s="139"/>
      <c r="CAH106" s="139"/>
      <c r="CAI106" s="139"/>
      <c r="CAJ106" s="139"/>
      <c r="CAK106" s="139"/>
      <c r="CAL106" s="139"/>
      <c r="CAM106" s="139"/>
      <c r="CAN106" s="139"/>
      <c r="CAO106" s="139"/>
      <c r="CAP106" s="139"/>
      <c r="CAQ106" s="139"/>
      <c r="CAR106" s="139"/>
      <c r="CAS106" s="139"/>
      <c r="CAT106" s="139"/>
      <c r="CAU106" s="139"/>
      <c r="CAV106" s="139"/>
      <c r="CAW106" s="139"/>
      <c r="CAX106" s="139"/>
      <c r="CAY106" s="139"/>
      <c r="CAZ106" s="139"/>
      <c r="CBA106" s="139"/>
      <c r="CBB106" s="139"/>
      <c r="CBC106" s="139"/>
      <c r="CBD106" s="139"/>
      <c r="CBE106" s="139"/>
      <c r="CBF106" s="139"/>
      <c r="CBG106" s="139"/>
      <c r="CBH106" s="139"/>
      <c r="CBI106" s="139"/>
      <c r="CBJ106" s="139"/>
      <c r="CBK106" s="139"/>
      <c r="CBL106" s="139"/>
      <c r="CBM106" s="139"/>
      <c r="CBN106" s="139"/>
      <c r="CBO106" s="139"/>
      <c r="CBP106" s="139"/>
      <c r="CBQ106" s="139"/>
      <c r="CBR106" s="139"/>
      <c r="CBS106" s="139"/>
      <c r="CBT106" s="139"/>
      <c r="CBU106" s="139"/>
      <c r="CBV106" s="139"/>
      <c r="CBW106" s="139"/>
      <c r="CBX106" s="139"/>
      <c r="CBY106" s="139"/>
      <c r="CBZ106" s="139"/>
      <c r="CCA106" s="139"/>
      <c r="CCB106" s="139"/>
      <c r="CCC106" s="139"/>
      <c r="CCD106" s="139"/>
      <c r="CCE106" s="139"/>
      <c r="CCF106" s="139"/>
      <c r="CCG106" s="139"/>
      <c r="CCH106" s="139"/>
      <c r="CCI106" s="139"/>
      <c r="CCJ106" s="139"/>
      <c r="CCK106" s="139"/>
      <c r="CCL106" s="139"/>
      <c r="CCM106" s="139"/>
      <c r="CCN106" s="139"/>
      <c r="CCO106" s="139"/>
      <c r="CCP106" s="139"/>
      <c r="CCQ106" s="139"/>
      <c r="CCR106" s="139"/>
      <c r="CCS106" s="139"/>
      <c r="CCT106" s="139"/>
      <c r="CCU106" s="139"/>
      <c r="CCV106" s="139"/>
      <c r="CCW106" s="139"/>
      <c r="CCX106" s="139"/>
      <c r="CCY106" s="139"/>
      <c r="CCZ106" s="139"/>
      <c r="CDA106" s="139"/>
      <c r="CDB106" s="139"/>
      <c r="CDC106" s="139"/>
      <c r="CDD106" s="139"/>
      <c r="CDE106" s="139"/>
      <c r="CDF106" s="139"/>
      <c r="CDG106" s="139"/>
      <c r="CDH106" s="139"/>
      <c r="CDI106" s="139"/>
      <c r="CDJ106" s="139"/>
      <c r="CDK106" s="139"/>
      <c r="CDL106" s="139"/>
      <c r="CDM106" s="139"/>
      <c r="CDN106" s="139"/>
      <c r="CDO106" s="139"/>
      <c r="CDP106" s="139"/>
      <c r="CDQ106" s="139"/>
      <c r="CDR106" s="139"/>
      <c r="CDS106" s="139"/>
      <c r="CDT106" s="139"/>
      <c r="CDU106" s="139"/>
      <c r="CDV106" s="139"/>
      <c r="CDW106" s="139"/>
      <c r="CDX106" s="139"/>
      <c r="CDY106" s="139"/>
      <c r="CDZ106" s="139"/>
      <c r="CEA106" s="139"/>
      <c r="CEB106" s="139"/>
      <c r="CEC106" s="139"/>
      <c r="CED106" s="139"/>
      <c r="CEE106" s="139"/>
      <c r="CEF106" s="139"/>
      <c r="CEG106" s="139"/>
      <c r="CEH106" s="139"/>
      <c r="CEI106" s="139"/>
      <c r="CEJ106" s="139"/>
      <c r="CEK106" s="139"/>
      <c r="CEL106" s="139"/>
      <c r="CEM106" s="139"/>
      <c r="CEN106" s="139"/>
      <c r="CEO106" s="139"/>
      <c r="CEP106" s="139"/>
      <c r="CEQ106" s="139"/>
      <c r="CER106" s="139"/>
      <c r="CES106" s="139"/>
      <c r="CET106" s="139"/>
      <c r="CEU106" s="139"/>
      <c r="CEV106" s="139"/>
      <c r="CEW106" s="139"/>
      <c r="CEX106" s="139"/>
      <c r="CEY106" s="139"/>
      <c r="CEZ106" s="139"/>
      <c r="CFA106" s="139"/>
      <c r="CFB106" s="139"/>
      <c r="CFC106" s="139"/>
      <c r="CFD106" s="139"/>
      <c r="CFE106" s="139"/>
      <c r="CFF106" s="139"/>
      <c r="CFG106" s="139"/>
      <c r="CFH106" s="139"/>
      <c r="CFI106" s="139"/>
      <c r="CFJ106" s="139"/>
      <c r="CFK106" s="139"/>
      <c r="CFL106" s="139"/>
      <c r="CFM106" s="139"/>
      <c r="CFN106" s="139"/>
      <c r="CFO106" s="139"/>
      <c r="CFP106" s="139"/>
      <c r="CFQ106" s="139"/>
      <c r="CFR106" s="139"/>
      <c r="CFS106" s="139"/>
      <c r="CFT106" s="139"/>
      <c r="CFU106" s="139"/>
      <c r="CFV106" s="139"/>
      <c r="CFW106" s="139"/>
      <c r="CFX106" s="139"/>
      <c r="CFY106" s="139"/>
      <c r="CFZ106" s="139"/>
      <c r="CGA106" s="139"/>
      <c r="CGB106" s="139"/>
      <c r="CGC106" s="139"/>
      <c r="CGD106" s="139"/>
      <c r="CGE106" s="139"/>
      <c r="CGF106" s="139"/>
      <c r="CGG106" s="139"/>
      <c r="CGH106" s="139"/>
      <c r="CGI106" s="139"/>
      <c r="CGJ106" s="139"/>
      <c r="CGK106" s="139"/>
      <c r="CGL106" s="139"/>
      <c r="CGM106" s="139"/>
      <c r="CGN106" s="139"/>
      <c r="CGO106" s="139"/>
      <c r="CGP106" s="139"/>
      <c r="CGQ106" s="139"/>
      <c r="CGR106" s="139"/>
      <c r="CGS106" s="139"/>
      <c r="CGT106" s="139"/>
      <c r="CGU106" s="139"/>
      <c r="CGV106" s="139"/>
      <c r="CGW106" s="139"/>
      <c r="CGX106" s="139"/>
      <c r="CGY106" s="139"/>
      <c r="CGZ106" s="139"/>
      <c r="CHA106" s="139"/>
      <c r="CHB106" s="139"/>
      <c r="CHC106" s="139"/>
      <c r="CHD106" s="139"/>
      <c r="CHE106" s="139"/>
      <c r="CHF106" s="139"/>
      <c r="CHG106" s="139"/>
      <c r="CHH106" s="139"/>
      <c r="CHI106" s="139"/>
      <c r="CHJ106" s="139"/>
      <c r="CHK106" s="139"/>
      <c r="CHL106" s="139"/>
      <c r="CHM106" s="139"/>
      <c r="CHN106" s="139"/>
      <c r="CHO106" s="139"/>
      <c r="CHP106" s="139"/>
      <c r="CHQ106" s="139"/>
      <c r="CHR106" s="139"/>
      <c r="CHS106" s="139"/>
      <c r="CHT106" s="139"/>
      <c r="CHU106" s="139"/>
      <c r="CHV106" s="139"/>
      <c r="CHW106" s="139"/>
      <c r="CHX106" s="139"/>
      <c r="CHY106" s="139"/>
      <c r="CHZ106" s="139"/>
      <c r="CIA106" s="139"/>
      <c r="CIB106" s="139"/>
      <c r="CIC106" s="139"/>
      <c r="CID106" s="139"/>
      <c r="CIE106" s="139"/>
      <c r="CIF106" s="139"/>
      <c r="CIG106" s="139"/>
      <c r="CIH106" s="139"/>
      <c r="CII106" s="139"/>
      <c r="CIJ106" s="139"/>
      <c r="CIK106" s="139"/>
      <c r="CIL106" s="139"/>
      <c r="CIM106" s="139"/>
      <c r="CIN106" s="139"/>
      <c r="CIO106" s="139"/>
      <c r="CIP106" s="139"/>
      <c r="CIQ106" s="139"/>
      <c r="CIR106" s="139"/>
      <c r="CIS106" s="139"/>
      <c r="CIT106" s="139"/>
      <c r="CIU106" s="139"/>
      <c r="CIV106" s="139"/>
      <c r="CIW106" s="139"/>
      <c r="CIX106" s="139"/>
      <c r="CIY106" s="139"/>
      <c r="CIZ106" s="139"/>
      <c r="CJA106" s="139"/>
      <c r="CJB106" s="139"/>
      <c r="CJC106" s="139"/>
      <c r="CJD106" s="139"/>
      <c r="CJE106" s="139"/>
      <c r="CJF106" s="139"/>
      <c r="CJG106" s="139"/>
      <c r="CJH106" s="139"/>
      <c r="CJI106" s="139"/>
      <c r="CJJ106" s="139"/>
      <c r="CJK106" s="139"/>
      <c r="CJL106" s="139"/>
      <c r="CJM106" s="139"/>
      <c r="CJN106" s="139"/>
      <c r="CJO106" s="139"/>
      <c r="CJP106" s="139"/>
      <c r="CJQ106" s="139"/>
      <c r="CJR106" s="139"/>
      <c r="CJS106" s="139"/>
      <c r="CJT106" s="139"/>
      <c r="CJU106" s="139"/>
      <c r="CJV106" s="139"/>
      <c r="CJW106" s="139"/>
      <c r="CJX106" s="139"/>
      <c r="CJY106" s="139"/>
      <c r="CJZ106" s="139"/>
      <c r="CKA106" s="139"/>
      <c r="CKB106" s="139"/>
      <c r="CKC106" s="139"/>
      <c r="CKD106" s="139"/>
      <c r="CKE106" s="139"/>
      <c r="CKF106" s="139"/>
      <c r="CKG106" s="139"/>
      <c r="CKH106" s="139"/>
      <c r="CKI106" s="139"/>
      <c r="CKJ106" s="139"/>
      <c r="CKK106" s="139"/>
      <c r="CKL106" s="139"/>
      <c r="CKM106" s="139"/>
      <c r="CKN106" s="139"/>
      <c r="CKO106" s="139"/>
      <c r="CKP106" s="139"/>
      <c r="CKQ106" s="139"/>
      <c r="CKR106" s="139"/>
      <c r="CKS106" s="139"/>
      <c r="CKT106" s="139"/>
      <c r="CKU106" s="139"/>
      <c r="CKV106" s="139"/>
      <c r="CKW106" s="139"/>
      <c r="CKX106" s="139"/>
      <c r="CKY106" s="139"/>
      <c r="CKZ106" s="139"/>
      <c r="CLA106" s="139"/>
      <c r="CLB106" s="139"/>
      <c r="CLC106" s="139"/>
      <c r="CLD106" s="139"/>
      <c r="CLE106" s="139"/>
      <c r="CLF106" s="139"/>
      <c r="CLG106" s="139"/>
      <c r="CLH106" s="139"/>
      <c r="CLI106" s="139"/>
      <c r="CLJ106" s="139"/>
      <c r="CLK106" s="139"/>
      <c r="CLL106" s="139"/>
      <c r="CLM106" s="139"/>
      <c r="CLN106" s="139"/>
      <c r="CLO106" s="139"/>
      <c r="CLP106" s="139"/>
      <c r="CLQ106" s="139"/>
      <c r="CLR106" s="139"/>
      <c r="CLS106" s="139"/>
      <c r="CLT106" s="139"/>
      <c r="CLU106" s="139"/>
      <c r="CLV106" s="139"/>
      <c r="CLW106" s="139"/>
      <c r="CLX106" s="139"/>
      <c r="CLY106" s="139"/>
      <c r="CLZ106" s="139"/>
      <c r="CMA106" s="139"/>
      <c r="CMB106" s="139"/>
      <c r="CMC106" s="139"/>
      <c r="CMD106" s="139"/>
      <c r="CME106" s="139"/>
      <c r="CMF106" s="139"/>
      <c r="CMG106" s="139"/>
      <c r="CMH106" s="139"/>
      <c r="CMI106" s="139"/>
      <c r="CMJ106" s="139"/>
      <c r="CMK106" s="139"/>
      <c r="CML106" s="139"/>
      <c r="CMM106" s="139"/>
      <c r="CMN106" s="139"/>
      <c r="CMO106" s="139"/>
      <c r="CMP106" s="139"/>
      <c r="CMQ106" s="139"/>
      <c r="CMR106" s="139"/>
      <c r="CMS106" s="139"/>
      <c r="CMT106" s="139"/>
      <c r="CMU106" s="139"/>
      <c r="CMV106" s="139"/>
      <c r="CMW106" s="139"/>
      <c r="CMX106" s="139"/>
      <c r="CMY106" s="139"/>
      <c r="CMZ106" s="139"/>
      <c r="CNA106" s="139"/>
      <c r="CNB106" s="139"/>
      <c r="CNC106" s="139"/>
      <c r="CND106" s="139"/>
      <c r="CNE106" s="139"/>
      <c r="CNF106" s="139"/>
      <c r="CNG106" s="139"/>
      <c r="CNH106" s="139"/>
      <c r="CNI106" s="139"/>
      <c r="CNJ106" s="139"/>
      <c r="CNK106" s="139"/>
      <c r="CNL106" s="139"/>
      <c r="CNM106" s="139"/>
      <c r="CNN106" s="139"/>
      <c r="CNO106" s="139"/>
      <c r="CNP106" s="139"/>
      <c r="CNQ106" s="139"/>
      <c r="CNR106" s="139"/>
      <c r="CNS106" s="139"/>
      <c r="CNT106" s="139"/>
      <c r="CNU106" s="139"/>
      <c r="CNV106" s="139"/>
      <c r="CNW106" s="139"/>
      <c r="CNX106" s="139"/>
      <c r="CNY106" s="139"/>
      <c r="CNZ106" s="139"/>
      <c r="COA106" s="139"/>
      <c r="COB106" s="139"/>
      <c r="COC106" s="139"/>
      <c r="COD106" s="139"/>
      <c r="COE106" s="139"/>
      <c r="COF106" s="139"/>
      <c r="COG106" s="139"/>
      <c r="COH106" s="139"/>
      <c r="COI106" s="139"/>
      <c r="COJ106" s="139"/>
      <c r="COK106" s="139"/>
      <c r="COL106" s="139"/>
      <c r="COM106" s="139"/>
      <c r="CON106" s="139"/>
      <c r="COO106" s="139"/>
      <c r="COP106" s="139"/>
      <c r="COQ106" s="139"/>
      <c r="COR106" s="139"/>
      <c r="COS106" s="139"/>
      <c r="COT106" s="139"/>
      <c r="COU106" s="139"/>
      <c r="COV106" s="139"/>
      <c r="COW106" s="139"/>
      <c r="COX106" s="139"/>
      <c r="COY106" s="139"/>
      <c r="COZ106" s="139"/>
      <c r="CPA106" s="139"/>
      <c r="CPB106" s="139"/>
      <c r="CPC106" s="139"/>
      <c r="CPD106" s="139"/>
      <c r="CPE106" s="139"/>
      <c r="CPF106" s="139"/>
      <c r="CPG106" s="139"/>
      <c r="CPH106" s="139"/>
      <c r="CPI106" s="139"/>
      <c r="CPJ106" s="139"/>
      <c r="CPK106" s="139"/>
      <c r="CPL106" s="139"/>
      <c r="CPM106" s="139"/>
      <c r="CPN106" s="139"/>
      <c r="CPO106" s="139"/>
      <c r="CPP106" s="139"/>
      <c r="CPQ106" s="139"/>
      <c r="CPR106" s="139"/>
      <c r="CPS106" s="139"/>
      <c r="CPT106" s="139"/>
      <c r="CPU106" s="139"/>
      <c r="CPV106" s="139"/>
      <c r="CPW106" s="139"/>
      <c r="CPX106" s="139"/>
      <c r="CPY106" s="139"/>
      <c r="CPZ106" s="139"/>
      <c r="CQA106" s="139"/>
      <c r="CQB106" s="139"/>
      <c r="CQC106" s="139"/>
      <c r="CQD106" s="139"/>
      <c r="CQE106" s="139"/>
      <c r="CQF106" s="139"/>
      <c r="CQG106" s="139"/>
      <c r="CQH106" s="139"/>
      <c r="CQI106" s="139"/>
      <c r="CQJ106" s="139"/>
      <c r="CQK106" s="139"/>
      <c r="CQL106" s="139"/>
      <c r="CQM106" s="139"/>
      <c r="CQN106" s="139"/>
      <c r="CQO106" s="139"/>
      <c r="CQP106" s="139"/>
      <c r="CQQ106" s="139"/>
      <c r="CQR106" s="139"/>
      <c r="CQS106" s="139"/>
      <c r="CQT106" s="139"/>
      <c r="CQU106" s="139"/>
      <c r="CQV106" s="139"/>
      <c r="CQW106" s="139"/>
      <c r="CQX106" s="139"/>
      <c r="CQY106" s="139"/>
      <c r="CQZ106" s="139"/>
      <c r="CRA106" s="139"/>
      <c r="CRB106" s="139"/>
      <c r="CRC106" s="139"/>
      <c r="CRD106" s="139"/>
      <c r="CRE106" s="139"/>
      <c r="CRF106" s="139"/>
      <c r="CRG106" s="139"/>
      <c r="CRH106" s="139"/>
      <c r="CRI106" s="139"/>
      <c r="CRJ106" s="139"/>
      <c r="CRK106" s="139"/>
      <c r="CRL106" s="139"/>
      <c r="CRM106" s="139"/>
      <c r="CRN106" s="139"/>
      <c r="CRO106" s="139"/>
      <c r="CRP106" s="139"/>
      <c r="CRQ106" s="139"/>
      <c r="CRR106" s="139"/>
      <c r="CRS106" s="139"/>
      <c r="CRT106" s="139"/>
      <c r="CRU106" s="139"/>
      <c r="CRV106" s="139"/>
      <c r="CRW106" s="139"/>
      <c r="CRX106" s="139"/>
      <c r="CRY106" s="139"/>
      <c r="CRZ106" s="139"/>
      <c r="CSA106" s="139"/>
      <c r="CSB106" s="139"/>
      <c r="CSC106" s="139"/>
      <c r="CSD106" s="139"/>
      <c r="CSE106" s="139"/>
      <c r="CSF106" s="139"/>
      <c r="CSG106" s="139"/>
      <c r="CSH106" s="139"/>
      <c r="CSI106" s="139"/>
      <c r="CSJ106" s="139"/>
      <c r="CSK106" s="139"/>
      <c r="CSL106" s="139"/>
      <c r="CSM106" s="139"/>
      <c r="CSN106" s="139"/>
      <c r="CSO106" s="139"/>
      <c r="CSP106" s="139"/>
      <c r="CSQ106" s="139"/>
      <c r="CSR106" s="139"/>
      <c r="CSS106" s="139"/>
      <c r="CST106" s="139"/>
      <c r="CSU106" s="139"/>
      <c r="CSV106" s="139"/>
      <c r="CSW106" s="139"/>
      <c r="CSX106" s="139"/>
      <c r="CSY106" s="139"/>
      <c r="CSZ106" s="139"/>
      <c r="CTA106" s="139"/>
      <c r="CTB106" s="139"/>
      <c r="CTC106" s="139"/>
      <c r="CTD106" s="139"/>
      <c r="CTE106" s="139"/>
      <c r="CTF106" s="139"/>
      <c r="CTG106" s="139"/>
      <c r="CTH106" s="139"/>
      <c r="CTI106" s="139"/>
      <c r="CTJ106" s="139"/>
      <c r="CTK106" s="139"/>
      <c r="CTL106" s="139"/>
      <c r="CTM106" s="139"/>
      <c r="CTN106" s="139"/>
      <c r="CTO106" s="139"/>
      <c r="CTP106" s="139"/>
      <c r="CTQ106" s="139"/>
      <c r="CTR106" s="139"/>
      <c r="CTS106" s="139"/>
      <c r="CTT106" s="139"/>
      <c r="CTU106" s="139"/>
      <c r="CTV106" s="139"/>
      <c r="CTW106" s="139"/>
      <c r="CTX106" s="139"/>
      <c r="CTY106" s="139"/>
      <c r="CTZ106" s="139"/>
      <c r="CUA106" s="139"/>
      <c r="CUB106" s="139"/>
      <c r="CUC106" s="139"/>
      <c r="CUD106" s="139"/>
      <c r="CUE106" s="139"/>
      <c r="CUF106" s="139"/>
      <c r="CUG106" s="139"/>
      <c r="CUH106" s="139"/>
      <c r="CUI106" s="139"/>
      <c r="CUJ106" s="139"/>
      <c r="CUK106" s="139"/>
      <c r="CUL106" s="139"/>
      <c r="CUM106" s="139"/>
      <c r="CUN106" s="139"/>
      <c r="CUO106" s="139"/>
      <c r="CUP106" s="139"/>
      <c r="CUQ106" s="139"/>
      <c r="CUR106" s="139"/>
      <c r="CUS106" s="139"/>
      <c r="CUT106" s="139"/>
      <c r="CUU106" s="139"/>
      <c r="CUV106" s="139"/>
      <c r="CUW106" s="139"/>
      <c r="CUX106" s="139"/>
      <c r="CUY106" s="139"/>
      <c r="CUZ106" s="139"/>
      <c r="CVA106" s="139"/>
      <c r="CVB106" s="139"/>
      <c r="CVC106" s="139"/>
      <c r="CVD106" s="139"/>
      <c r="CVE106" s="139"/>
      <c r="CVF106" s="139"/>
      <c r="CVG106" s="139"/>
      <c r="CVH106" s="139"/>
      <c r="CVI106" s="139"/>
      <c r="CVJ106" s="139"/>
      <c r="CVK106" s="139"/>
      <c r="CVL106" s="139"/>
      <c r="CVM106" s="139"/>
      <c r="CVN106" s="139"/>
      <c r="CVO106" s="139"/>
      <c r="CVP106" s="139"/>
      <c r="CVQ106" s="139"/>
      <c r="CVR106" s="139"/>
      <c r="CVS106" s="139"/>
      <c r="CVT106" s="139"/>
      <c r="CVU106" s="139"/>
      <c r="CVV106" s="139"/>
      <c r="CVW106" s="139"/>
      <c r="CVX106" s="139"/>
      <c r="CVY106" s="139"/>
      <c r="CVZ106" s="139"/>
      <c r="CWA106" s="139"/>
      <c r="CWB106" s="139"/>
      <c r="CWC106" s="139"/>
      <c r="CWD106" s="139"/>
      <c r="CWE106" s="139"/>
      <c r="CWF106" s="139"/>
      <c r="CWG106" s="139"/>
      <c r="CWH106" s="139"/>
      <c r="CWI106" s="139"/>
      <c r="CWJ106" s="139"/>
      <c r="CWK106" s="139"/>
      <c r="CWL106" s="139"/>
      <c r="CWM106" s="139"/>
      <c r="CWN106" s="139"/>
      <c r="CWO106" s="139"/>
      <c r="CWP106" s="139"/>
      <c r="CWQ106" s="139"/>
      <c r="CWR106" s="139"/>
      <c r="CWS106" s="139"/>
      <c r="CWT106" s="139"/>
      <c r="CWU106" s="139"/>
      <c r="CWV106" s="139"/>
      <c r="CWW106" s="139"/>
      <c r="CWX106" s="139"/>
      <c r="CWY106" s="139"/>
      <c r="CWZ106" s="139"/>
      <c r="CXA106" s="139"/>
      <c r="CXB106" s="139"/>
      <c r="CXC106" s="139"/>
      <c r="CXD106" s="139"/>
      <c r="CXE106" s="139"/>
      <c r="CXF106" s="139"/>
      <c r="CXG106" s="139"/>
      <c r="CXH106" s="139"/>
      <c r="CXI106" s="139"/>
      <c r="CXJ106" s="139"/>
      <c r="CXK106" s="139"/>
      <c r="CXL106" s="139"/>
      <c r="CXM106" s="139"/>
      <c r="CXN106" s="139"/>
      <c r="CXO106" s="139"/>
      <c r="CXP106" s="139"/>
      <c r="CXQ106" s="139"/>
      <c r="CXR106" s="139"/>
      <c r="CXS106" s="139"/>
      <c r="CXT106" s="139"/>
      <c r="CXU106" s="139"/>
      <c r="CXV106" s="139"/>
      <c r="CXW106" s="139"/>
      <c r="CXX106" s="139"/>
      <c r="CXY106" s="139"/>
      <c r="CXZ106" s="139"/>
      <c r="CYA106" s="139"/>
      <c r="CYB106" s="139"/>
      <c r="CYC106" s="139"/>
      <c r="CYD106" s="139"/>
      <c r="CYE106" s="139"/>
      <c r="CYF106" s="139"/>
      <c r="CYG106" s="139"/>
      <c r="CYH106" s="139"/>
      <c r="CYI106" s="139"/>
      <c r="CYJ106" s="139"/>
      <c r="CYK106" s="139"/>
      <c r="CYL106" s="139"/>
      <c r="CYM106" s="139"/>
      <c r="CYN106" s="139"/>
      <c r="CYO106" s="139"/>
      <c r="CYP106" s="139"/>
      <c r="CYQ106" s="139"/>
      <c r="CYR106" s="139"/>
      <c r="CYS106" s="139"/>
      <c r="CYT106" s="139"/>
      <c r="CYU106" s="139"/>
      <c r="CYV106" s="139"/>
      <c r="CYW106" s="139"/>
      <c r="CYX106" s="139"/>
      <c r="CYY106" s="139"/>
      <c r="CYZ106" s="139"/>
      <c r="CZA106" s="139"/>
      <c r="CZB106" s="139"/>
      <c r="CZC106" s="139"/>
      <c r="CZD106" s="139"/>
      <c r="CZE106" s="139"/>
      <c r="CZF106" s="139"/>
      <c r="CZG106" s="139"/>
      <c r="CZH106" s="139"/>
      <c r="CZI106" s="139"/>
      <c r="CZJ106" s="139"/>
      <c r="CZK106" s="139"/>
      <c r="CZL106" s="139"/>
      <c r="CZM106" s="139"/>
      <c r="CZN106" s="139"/>
      <c r="CZO106" s="139"/>
      <c r="CZP106" s="139"/>
      <c r="CZQ106" s="139"/>
      <c r="CZR106" s="139"/>
      <c r="CZS106" s="139"/>
      <c r="CZT106" s="139"/>
      <c r="CZU106" s="139"/>
      <c r="CZV106" s="139"/>
      <c r="CZW106" s="139"/>
      <c r="CZX106" s="139"/>
      <c r="CZY106" s="139"/>
      <c r="CZZ106" s="139"/>
      <c r="DAA106" s="139"/>
      <c r="DAB106" s="139"/>
      <c r="DAC106" s="139"/>
      <c r="DAD106" s="139"/>
      <c r="DAE106" s="139"/>
      <c r="DAF106" s="139"/>
      <c r="DAG106" s="139"/>
      <c r="DAH106" s="139"/>
      <c r="DAI106" s="139"/>
      <c r="DAJ106" s="139"/>
      <c r="DAK106" s="139"/>
      <c r="DAL106" s="139"/>
      <c r="DAM106" s="139"/>
      <c r="DAN106" s="139"/>
      <c r="DAO106" s="139"/>
      <c r="DAP106" s="139"/>
      <c r="DAQ106" s="139"/>
      <c r="DAR106" s="139"/>
      <c r="DAS106" s="139"/>
      <c r="DAT106" s="139"/>
      <c r="DAU106" s="139"/>
      <c r="DAV106" s="139"/>
      <c r="DAW106" s="139"/>
      <c r="DAX106" s="139"/>
      <c r="DAY106" s="139"/>
      <c r="DAZ106" s="139"/>
      <c r="DBA106" s="139"/>
      <c r="DBB106" s="139"/>
      <c r="DBC106" s="139"/>
      <c r="DBD106" s="139"/>
      <c r="DBE106" s="139"/>
      <c r="DBF106" s="139"/>
      <c r="DBG106" s="139"/>
      <c r="DBH106" s="139"/>
      <c r="DBI106" s="139"/>
      <c r="DBJ106" s="139"/>
      <c r="DBK106" s="139"/>
      <c r="DBL106" s="139"/>
      <c r="DBM106" s="139"/>
      <c r="DBN106" s="139"/>
      <c r="DBO106" s="139"/>
      <c r="DBP106" s="139"/>
      <c r="DBQ106" s="139"/>
      <c r="DBR106" s="139"/>
      <c r="DBS106" s="139"/>
      <c r="DBT106" s="139"/>
      <c r="DBU106" s="139"/>
      <c r="DBV106" s="139"/>
      <c r="DBW106" s="139"/>
      <c r="DBX106" s="139"/>
      <c r="DBY106" s="139"/>
      <c r="DBZ106" s="139"/>
      <c r="DCA106" s="139"/>
      <c r="DCB106" s="139"/>
      <c r="DCC106" s="139"/>
      <c r="DCD106" s="139"/>
      <c r="DCE106" s="139"/>
      <c r="DCF106" s="139"/>
      <c r="DCG106" s="139"/>
      <c r="DCH106" s="139"/>
      <c r="DCI106" s="139"/>
      <c r="DCJ106" s="139"/>
      <c r="DCK106" s="139"/>
      <c r="DCL106" s="139"/>
      <c r="DCM106" s="139"/>
      <c r="DCN106" s="139"/>
      <c r="DCO106" s="139"/>
      <c r="DCP106" s="139"/>
      <c r="DCQ106" s="139"/>
      <c r="DCR106" s="139"/>
      <c r="DCS106" s="139"/>
      <c r="DCT106" s="139"/>
      <c r="DCU106" s="139"/>
      <c r="DCV106" s="139"/>
      <c r="DCW106" s="139"/>
      <c r="DCX106" s="139"/>
      <c r="DCY106" s="139"/>
      <c r="DCZ106" s="139"/>
      <c r="DDA106" s="139"/>
      <c r="DDB106" s="139"/>
      <c r="DDC106" s="139"/>
      <c r="DDD106" s="139"/>
      <c r="DDE106" s="139"/>
      <c r="DDF106" s="139"/>
      <c r="DDG106" s="139"/>
      <c r="DDH106" s="139"/>
      <c r="DDI106" s="139"/>
      <c r="DDJ106" s="139"/>
      <c r="DDK106" s="139"/>
      <c r="DDL106" s="139"/>
      <c r="DDM106" s="139"/>
      <c r="DDN106" s="139"/>
      <c r="DDO106" s="139"/>
      <c r="DDP106" s="139"/>
      <c r="DDQ106" s="139"/>
      <c r="DDR106" s="139"/>
      <c r="DDS106" s="139"/>
      <c r="DDT106" s="139"/>
      <c r="DDU106" s="139"/>
      <c r="DDV106" s="139"/>
      <c r="DDW106" s="139"/>
      <c r="DDX106" s="139"/>
      <c r="DDY106" s="139"/>
      <c r="DDZ106" s="139"/>
      <c r="DEA106" s="139"/>
      <c r="DEB106" s="139"/>
      <c r="DEC106" s="139"/>
      <c r="DED106" s="139"/>
      <c r="DEE106" s="139"/>
      <c r="DEF106" s="139"/>
      <c r="DEG106" s="139"/>
      <c r="DEH106" s="139"/>
      <c r="DEI106" s="139"/>
      <c r="DEJ106" s="139"/>
      <c r="DEK106" s="139"/>
      <c r="DEL106" s="139"/>
      <c r="DEM106" s="139"/>
      <c r="DEN106" s="139"/>
      <c r="DEO106" s="139"/>
      <c r="DEP106" s="139"/>
      <c r="DEQ106" s="139"/>
      <c r="DER106" s="139"/>
      <c r="DES106" s="139"/>
      <c r="DET106" s="139"/>
      <c r="DEU106" s="139"/>
      <c r="DEV106" s="139"/>
      <c r="DEW106" s="139"/>
      <c r="DEX106" s="139"/>
      <c r="DEY106" s="139"/>
      <c r="DEZ106" s="139"/>
      <c r="DFA106" s="139"/>
      <c r="DFB106" s="139"/>
      <c r="DFC106" s="139"/>
      <c r="DFD106" s="139"/>
      <c r="DFE106" s="139"/>
      <c r="DFF106" s="139"/>
      <c r="DFG106" s="139"/>
      <c r="DFH106" s="139"/>
      <c r="DFI106" s="139"/>
      <c r="DFJ106" s="139"/>
      <c r="DFK106" s="139"/>
      <c r="DFL106" s="139"/>
      <c r="DFM106" s="139"/>
      <c r="DFN106" s="139"/>
      <c r="DFO106" s="139"/>
      <c r="DFP106" s="139"/>
      <c r="DFQ106" s="139"/>
      <c r="DFR106" s="139"/>
      <c r="DFS106" s="139"/>
      <c r="DFT106" s="139"/>
      <c r="DFU106" s="139"/>
      <c r="DFV106" s="139"/>
      <c r="DFW106" s="139"/>
      <c r="DFX106" s="139"/>
      <c r="DFY106" s="139"/>
      <c r="DFZ106" s="139"/>
      <c r="DGA106" s="139"/>
      <c r="DGB106" s="139"/>
      <c r="DGC106" s="139"/>
      <c r="DGD106" s="139"/>
      <c r="DGE106" s="139"/>
      <c r="DGF106" s="139"/>
      <c r="DGG106" s="139"/>
      <c r="DGH106" s="139"/>
      <c r="DGI106" s="139"/>
      <c r="DGJ106" s="139"/>
      <c r="DGK106" s="139"/>
      <c r="DGL106" s="139"/>
      <c r="DGM106" s="139"/>
      <c r="DGN106" s="139"/>
      <c r="DGO106" s="139"/>
      <c r="DGP106" s="139"/>
      <c r="DGQ106" s="139"/>
      <c r="DGR106" s="139"/>
      <c r="DGS106" s="139"/>
      <c r="DGT106" s="139"/>
      <c r="DGU106" s="139"/>
      <c r="DGV106" s="139"/>
      <c r="DGW106" s="139"/>
      <c r="DGX106" s="139"/>
      <c r="DGY106" s="139"/>
      <c r="DGZ106" s="139"/>
      <c r="DHA106" s="139"/>
      <c r="DHB106" s="139"/>
      <c r="DHC106" s="139"/>
      <c r="DHD106" s="139"/>
      <c r="DHE106" s="139"/>
      <c r="DHF106" s="139"/>
      <c r="DHG106" s="139"/>
      <c r="DHH106" s="139"/>
      <c r="DHI106" s="139"/>
      <c r="DHJ106" s="139"/>
      <c r="DHK106" s="139"/>
      <c r="DHL106" s="139"/>
      <c r="DHM106" s="139"/>
      <c r="DHN106" s="139"/>
      <c r="DHO106" s="139"/>
      <c r="DHP106" s="139"/>
      <c r="DHQ106" s="139"/>
      <c r="DHR106" s="139"/>
      <c r="DHS106" s="139"/>
      <c r="DHT106" s="139"/>
      <c r="DHU106" s="139"/>
      <c r="DHV106" s="139"/>
      <c r="DHW106" s="139"/>
      <c r="DHX106" s="139"/>
      <c r="DHY106" s="139"/>
      <c r="DHZ106" s="139"/>
      <c r="DIA106" s="139"/>
      <c r="DIB106" s="139"/>
      <c r="DIC106" s="139"/>
      <c r="DID106" s="139"/>
      <c r="DIE106" s="139"/>
      <c r="DIF106" s="139"/>
      <c r="DIG106" s="139"/>
      <c r="DIH106" s="139"/>
      <c r="DII106" s="139"/>
      <c r="DIJ106" s="139"/>
      <c r="DIK106" s="139"/>
      <c r="DIL106" s="139"/>
      <c r="DIM106" s="139"/>
      <c r="DIN106" s="139"/>
      <c r="DIO106" s="139"/>
      <c r="DIP106" s="139"/>
      <c r="DIQ106" s="139"/>
      <c r="DIR106" s="139"/>
      <c r="DIS106" s="139"/>
      <c r="DIT106" s="139"/>
      <c r="DIU106" s="139"/>
      <c r="DIV106" s="139"/>
      <c r="DIW106" s="139"/>
      <c r="DIX106" s="139"/>
      <c r="DIY106" s="139"/>
      <c r="DIZ106" s="139"/>
      <c r="DJA106" s="139"/>
      <c r="DJB106" s="139"/>
      <c r="DJC106" s="139"/>
      <c r="DJD106" s="139"/>
      <c r="DJE106" s="139"/>
      <c r="DJF106" s="139"/>
      <c r="DJG106" s="139"/>
      <c r="DJH106" s="139"/>
      <c r="DJI106" s="139"/>
      <c r="DJJ106" s="139"/>
      <c r="DJK106" s="139"/>
      <c r="DJL106" s="139"/>
      <c r="DJM106" s="139"/>
      <c r="DJN106" s="139"/>
      <c r="DJO106" s="139"/>
      <c r="DJP106" s="139"/>
      <c r="DJQ106" s="139"/>
      <c r="DJR106" s="139"/>
      <c r="DJS106" s="139"/>
      <c r="DJT106" s="139"/>
      <c r="DJU106" s="139"/>
      <c r="DJV106" s="139"/>
      <c r="DJW106" s="139"/>
      <c r="DJX106" s="139"/>
      <c r="DJY106" s="139"/>
      <c r="DJZ106" s="139"/>
      <c r="DKA106" s="139"/>
      <c r="DKB106" s="139"/>
      <c r="DKC106" s="139"/>
      <c r="DKD106" s="139"/>
      <c r="DKE106" s="139"/>
      <c r="DKF106" s="139"/>
      <c r="DKG106" s="139"/>
      <c r="DKH106" s="139"/>
      <c r="DKI106" s="139"/>
      <c r="DKJ106" s="139"/>
      <c r="DKK106" s="139"/>
      <c r="DKL106" s="139"/>
      <c r="DKM106" s="139"/>
      <c r="DKN106" s="139"/>
      <c r="DKO106" s="139"/>
      <c r="DKP106" s="139"/>
      <c r="DKQ106" s="139"/>
      <c r="DKR106" s="139"/>
      <c r="DKS106" s="139"/>
      <c r="DKT106" s="139"/>
      <c r="DKU106" s="139"/>
      <c r="DKV106" s="139"/>
      <c r="DKW106" s="139"/>
      <c r="DKX106" s="139"/>
      <c r="DKY106" s="139"/>
      <c r="DKZ106" s="139"/>
      <c r="DLA106" s="139"/>
      <c r="DLB106" s="139"/>
      <c r="DLC106" s="139"/>
      <c r="DLD106" s="139"/>
      <c r="DLE106" s="139"/>
      <c r="DLF106" s="139"/>
      <c r="DLG106" s="139"/>
      <c r="DLH106" s="139"/>
      <c r="DLI106" s="139"/>
      <c r="DLJ106" s="139"/>
      <c r="DLK106" s="139"/>
      <c r="DLL106" s="139"/>
      <c r="DLM106" s="139"/>
      <c r="DLN106" s="139"/>
      <c r="DLO106" s="139"/>
      <c r="DLP106" s="139"/>
      <c r="DLQ106" s="139"/>
      <c r="DLR106" s="139"/>
      <c r="DLS106" s="139"/>
      <c r="DLT106" s="139"/>
      <c r="DLU106" s="139"/>
      <c r="DLV106" s="139"/>
      <c r="DLW106" s="139"/>
      <c r="DLX106" s="139"/>
      <c r="DLY106" s="139"/>
      <c r="DLZ106" s="139"/>
      <c r="DMA106" s="139"/>
      <c r="DMB106" s="139"/>
      <c r="DMC106" s="139"/>
      <c r="DMD106" s="139"/>
      <c r="DME106" s="139"/>
      <c r="DMF106" s="139"/>
      <c r="DMG106" s="139"/>
      <c r="DMH106" s="139"/>
      <c r="DMI106" s="139"/>
      <c r="DMJ106" s="139"/>
      <c r="DMK106" s="139"/>
      <c r="DML106" s="139"/>
      <c r="DMM106" s="139"/>
      <c r="DMN106" s="139"/>
      <c r="DMO106" s="139"/>
      <c r="DMP106" s="139"/>
      <c r="DMQ106" s="139"/>
      <c r="DMR106" s="139"/>
      <c r="DMS106" s="139"/>
      <c r="DMT106" s="139"/>
      <c r="DMU106" s="139"/>
      <c r="DMV106" s="139"/>
      <c r="DMW106" s="139"/>
      <c r="DMX106" s="139"/>
      <c r="DMY106" s="139"/>
      <c r="DMZ106" s="139"/>
      <c r="DNA106" s="139"/>
      <c r="DNB106" s="139"/>
      <c r="DNC106" s="139"/>
      <c r="DND106" s="139"/>
      <c r="DNE106" s="139"/>
      <c r="DNF106" s="139"/>
      <c r="DNG106" s="139"/>
      <c r="DNH106" s="139"/>
      <c r="DNI106" s="139"/>
      <c r="DNJ106" s="139"/>
      <c r="DNK106" s="139"/>
      <c r="DNL106" s="139"/>
      <c r="DNM106" s="139"/>
      <c r="DNN106" s="139"/>
      <c r="DNO106" s="139"/>
      <c r="DNP106" s="139"/>
      <c r="DNQ106" s="139"/>
      <c r="DNR106" s="139"/>
      <c r="DNS106" s="139"/>
      <c r="DNT106" s="139"/>
      <c r="DNU106" s="139"/>
      <c r="DNV106" s="139"/>
      <c r="DNW106" s="139"/>
      <c r="DNX106" s="139"/>
      <c r="DNY106" s="139"/>
      <c r="DNZ106" s="139"/>
      <c r="DOA106" s="139"/>
      <c r="DOB106" s="139"/>
      <c r="DOC106" s="139"/>
      <c r="DOD106" s="139"/>
      <c r="DOE106" s="139"/>
      <c r="DOF106" s="139"/>
      <c r="DOG106" s="139"/>
      <c r="DOH106" s="139"/>
      <c r="DOI106" s="139"/>
      <c r="DOJ106" s="139"/>
      <c r="DOK106" s="139"/>
      <c r="DOL106" s="139"/>
      <c r="DOM106" s="139"/>
      <c r="DON106" s="139"/>
      <c r="DOO106" s="139"/>
      <c r="DOP106" s="139"/>
      <c r="DOQ106" s="139"/>
      <c r="DOR106" s="139"/>
      <c r="DOS106" s="139"/>
      <c r="DOT106" s="139"/>
      <c r="DOU106" s="139"/>
      <c r="DOV106" s="139"/>
      <c r="DOW106" s="139"/>
      <c r="DOX106" s="139"/>
      <c r="DOY106" s="139"/>
      <c r="DOZ106" s="139"/>
      <c r="DPA106" s="139"/>
      <c r="DPB106" s="139"/>
      <c r="DPC106" s="139"/>
      <c r="DPD106" s="139"/>
      <c r="DPE106" s="139"/>
      <c r="DPF106" s="139"/>
      <c r="DPG106" s="139"/>
      <c r="DPH106" s="139"/>
      <c r="DPI106" s="139"/>
      <c r="DPJ106" s="139"/>
      <c r="DPK106" s="139"/>
      <c r="DPL106" s="139"/>
      <c r="DPM106" s="139"/>
      <c r="DPN106" s="139"/>
      <c r="DPO106" s="139"/>
      <c r="DPP106" s="139"/>
      <c r="DPQ106" s="139"/>
      <c r="DPR106" s="139"/>
      <c r="DPS106" s="139"/>
      <c r="DPT106" s="139"/>
      <c r="DPU106" s="139"/>
      <c r="DPV106" s="139"/>
      <c r="DPW106" s="139"/>
      <c r="DPX106" s="139"/>
      <c r="DPY106" s="139"/>
      <c r="DPZ106" s="139"/>
      <c r="DQA106" s="139"/>
      <c r="DQB106" s="139"/>
      <c r="DQC106" s="139"/>
      <c r="DQD106" s="139"/>
      <c r="DQE106" s="139"/>
      <c r="DQF106" s="139"/>
      <c r="DQG106" s="139"/>
      <c r="DQH106" s="139"/>
      <c r="DQI106" s="139"/>
      <c r="DQJ106" s="139"/>
      <c r="DQK106" s="139"/>
      <c r="DQL106" s="139"/>
      <c r="DQM106" s="139"/>
      <c r="DQN106" s="139"/>
      <c r="DQO106" s="139"/>
      <c r="DQP106" s="139"/>
      <c r="DQQ106" s="139"/>
      <c r="DQR106" s="139"/>
      <c r="DQS106" s="139"/>
      <c r="DQT106" s="139"/>
      <c r="DQU106" s="139"/>
      <c r="DQV106" s="139"/>
      <c r="DQW106" s="139"/>
      <c r="DQX106" s="139"/>
      <c r="DQY106" s="139"/>
      <c r="DQZ106" s="139"/>
      <c r="DRA106" s="139"/>
      <c r="DRB106" s="139"/>
      <c r="DRC106" s="139"/>
      <c r="DRD106" s="139"/>
      <c r="DRE106" s="139"/>
      <c r="DRF106" s="139"/>
      <c r="DRG106" s="139"/>
      <c r="DRH106" s="139"/>
      <c r="DRI106" s="139"/>
      <c r="DRJ106" s="139"/>
      <c r="DRK106" s="139"/>
      <c r="DRL106" s="139"/>
      <c r="DRM106" s="139"/>
      <c r="DRN106" s="139"/>
      <c r="DRO106" s="139"/>
      <c r="DRP106" s="139"/>
      <c r="DRQ106" s="139"/>
      <c r="DRR106" s="139"/>
      <c r="DRS106" s="139"/>
      <c r="DRT106" s="139"/>
      <c r="DRU106" s="139"/>
      <c r="DRV106" s="139"/>
      <c r="DRW106" s="139"/>
      <c r="DRX106" s="139"/>
      <c r="DRY106" s="139"/>
      <c r="DRZ106" s="139"/>
      <c r="DSA106" s="139"/>
      <c r="DSB106" s="139"/>
      <c r="DSC106" s="139"/>
      <c r="DSD106" s="139"/>
      <c r="DSE106" s="139"/>
      <c r="DSF106" s="139"/>
      <c r="DSG106" s="139"/>
      <c r="DSH106" s="139"/>
      <c r="DSI106" s="139"/>
      <c r="DSJ106" s="139"/>
      <c r="DSK106" s="139"/>
      <c r="DSL106" s="139"/>
      <c r="DSM106" s="139"/>
      <c r="DSN106" s="139"/>
      <c r="DSO106" s="139"/>
      <c r="DSP106" s="139"/>
      <c r="DSQ106" s="139"/>
      <c r="DSR106" s="139"/>
      <c r="DSS106" s="139"/>
      <c r="DST106" s="139"/>
      <c r="DSU106" s="139"/>
      <c r="DSV106" s="139"/>
      <c r="DSW106" s="139"/>
      <c r="DSX106" s="139"/>
      <c r="DSY106" s="139"/>
      <c r="DSZ106" s="139"/>
      <c r="DTA106" s="139"/>
      <c r="DTB106" s="139"/>
      <c r="DTC106" s="139"/>
      <c r="DTD106" s="139"/>
      <c r="DTE106" s="139"/>
      <c r="DTF106" s="139"/>
      <c r="DTG106" s="139"/>
      <c r="DTH106" s="139"/>
      <c r="DTI106" s="139"/>
      <c r="DTJ106" s="139"/>
      <c r="DTK106" s="139"/>
      <c r="DTL106" s="139"/>
      <c r="DTM106" s="139"/>
      <c r="DTN106" s="139"/>
      <c r="DTO106" s="139"/>
      <c r="DTP106" s="139"/>
      <c r="DTQ106" s="139"/>
      <c r="DTR106" s="139"/>
      <c r="DTS106" s="139"/>
      <c r="DTT106" s="139"/>
      <c r="DTU106" s="139"/>
      <c r="DTV106" s="139"/>
      <c r="DTW106" s="139"/>
      <c r="DTX106" s="139"/>
      <c r="DTY106" s="139"/>
      <c r="DTZ106" s="139"/>
      <c r="DUA106" s="139"/>
      <c r="DUB106" s="139"/>
      <c r="DUC106" s="139"/>
      <c r="DUD106" s="139"/>
      <c r="DUE106" s="139"/>
      <c r="DUF106" s="139"/>
      <c r="DUG106" s="139"/>
      <c r="DUH106" s="139"/>
      <c r="DUI106" s="139"/>
      <c r="DUJ106" s="139"/>
      <c r="DUK106" s="139"/>
      <c r="DUL106" s="139"/>
      <c r="DUM106" s="139"/>
      <c r="DUN106" s="139"/>
      <c r="DUO106" s="139"/>
      <c r="DUP106" s="139"/>
      <c r="DUQ106" s="139"/>
      <c r="DUR106" s="139"/>
      <c r="DUS106" s="139"/>
      <c r="DUT106" s="139"/>
      <c r="DUU106" s="139"/>
      <c r="DUV106" s="139"/>
      <c r="DUW106" s="139"/>
      <c r="DUX106" s="139"/>
      <c r="DUY106" s="139"/>
      <c r="DUZ106" s="139"/>
      <c r="DVA106" s="139"/>
      <c r="DVB106" s="139"/>
      <c r="DVC106" s="139"/>
      <c r="DVD106" s="139"/>
      <c r="DVE106" s="139"/>
      <c r="DVF106" s="139"/>
      <c r="DVG106" s="139"/>
      <c r="DVH106" s="139"/>
      <c r="DVI106" s="139"/>
      <c r="DVJ106" s="139"/>
      <c r="DVK106" s="139"/>
      <c r="DVL106" s="139"/>
      <c r="DVM106" s="139"/>
      <c r="DVN106" s="139"/>
      <c r="DVO106" s="139"/>
      <c r="DVP106" s="139"/>
      <c r="DVQ106" s="139"/>
      <c r="DVR106" s="139"/>
      <c r="DVS106" s="139"/>
      <c r="DVT106" s="139"/>
      <c r="DVU106" s="139"/>
      <c r="DVV106" s="139"/>
      <c r="DVW106" s="139"/>
      <c r="DVX106" s="139"/>
      <c r="DVY106" s="139"/>
      <c r="DVZ106" s="139"/>
      <c r="DWA106" s="139"/>
      <c r="DWB106" s="139"/>
      <c r="DWC106" s="139"/>
      <c r="DWD106" s="139"/>
      <c r="DWE106" s="139"/>
      <c r="DWF106" s="139"/>
      <c r="DWG106" s="139"/>
      <c r="DWH106" s="139"/>
      <c r="DWI106" s="139"/>
      <c r="DWJ106" s="139"/>
      <c r="DWK106" s="139"/>
      <c r="DWL106" s="139"/>
      <c r="DWM106" s="139"/>
      <c r="DWN106" s="139"/>
      <c r="DWO106" s="139"/>
      <c r="DWP106" s="139"/>
      <c r="DWQ106" s="139"/>
      <c r="DWR106" s="139"/>
      <c r="DWS106" s="139"/>
      <c r="DWT106" s="139"/>
      <c r="DWU106" s="139"/>
      <c r="DWV106" s="139"/>
      <c r="DWW106" s="139"/>
      <c r="DWX106" s="139"/>
      <c r="DWY106" s="139"/>
      <c r="DWZ106" s="139"/>
      <c r="DXA106" s="139"/>
      <c r="DXB106" s="139"/>
      <c r="DXC106" s="139"/>
      <c r="DXD106" s="139"/>
      <c r="DXE106" s="139"/>
      <c r="DXF106" s="139"/>
      <c r="DXG106" s="139"/>
      <c r="DXH106" s="139"/>
      <c r="DXI106" s="139"/>
      <c r="DXJ106" s="139"/>
      <c r="DXK106" s="139"/>
      <c r="DXL106" s="139"/>
      <c r="DXM106" s="139"/>
      <c r="DXN106" s="139"/>
      <c r="DXO106" s="139"/>
      <c r="DXP106" s="139"/>
      <c r="DXQ106" s="139"/>
      <c r="DXR106" s="139"/>
      <c r="DXS106" s="139"/>
      <c r="DXT106" s="139"/>
      <c r="DXU106" s="139"/>
      <c r="DXV106" s="139"/>
      <c r="DXW106" s="139"/>
      <c r="DXX106" s="139"/>
      <c r="DXY106" s="139"/>
      <c r="DXZ106" s="139"/>
      <c r="DYA106" s="139"/>
      <c r="DYB106" s="139"/>
      <c r="DYC106" s="139"/>
      <c r="DYD106" s="139"/>
      <c r="DYE106" s="139"/>
      <c r="DYF106" s="139"/>
      <c r="DYG106" s="139"/>
      <c r="DYH106" s="139"/>
      <c r="DYI106" s="139"/>
      <c r="DYJ106" s="139"/>
      <c r="DYK106" s="139"/>
      <c r="DYL106" s="139"/>
      <c r="DYM106" s="139"/>
      <c r="DYN106" s="139"/>
      <c r="DYO106" s="139"/>
      <c r="DYP106" s="139"/>
      <c r="DYQ106" s="139"/>
      <c r="DYR106" s="139"/>
      <c r="DYS106" s="139"/>
      <c r="DYT106" s="139"/>
      <c r="DYU106" s="139"/>
      <c r="DYV106" s="139"/>
      <c r="DYW106" s="139"/>
      <c r="DYX106" s="139"/>
      <c r="DYY106" s="139"/>
      <c r="DYZ106" s="139"/>
      <c r="DZA106" s="139"/>
      <c r="DZB106" s="139"/>
      <c r="DZC106" s="139"/>
      <c r="DZD106" s="139"/>
      <c r="DZE106" s="139"/>
      <c r="DZF106" s="139"/>
      <c r="DZG106" s="139"/>
      <c r="DZH106" s="139"/>
      <c r="DZI106" s="139"/>
      <c r="DZJ106" s="139"/>
      <c r="DZK106" s="139"/>
      <c r="DZL106" s="139"/>
      <c r="DZM106" s="139"/>
      <c r="DZN106" s="139"/>
      <c r="DZO106" s="139"/>
      <c r="DZP106" s="139"/>
      <c r="DZQ106" s="139"/>
      <c r="DZR106" s="139"/>
      <c r="DZS106" s="139"/>
      <c r="DZT106" s="139"/>
      <c r="DZU106" s="139"/>
      <c r="DZV106" s="139"/>
      <c r="DZW106" s="139"/>
      <c r="DZX106" s="139"/>
      <c r="DZY106" s="139"/>
      <c r="DZZ106" s="139"/>
      <c r="EAA106" s="139"/>
      <c r="EAB106" s="139"/>
      <c r="EAC106" s="139"/>
      <c r="EAD106" s="139"/>
      <c r="EAE106" s="139"/>
      <c r="EAF106" s="139"/>
      <c r="EAG106" s="139"/>
      <c r="EAH106" s="139"/>
      <c r="EAI106" s="139"/>
      <c r="EAJ106" s="139"/>
      <c r="EAK106" s="139"/>
      <c r="EAL106" s="139"/>
      <c r="EAM106" s="139"/>
      <c r="EAN106" s="139"/>
      <c r="EAO106" s="139"/>
      <c r="EAP106" s="139"/>
      <c r="EAQ106" s="139"/>
      <c r="EAR106" s="139"/>
      <c r="EAS106" s="139"/>
      <c r="EAT106" s="139"/>
      <c r="EAU106" s="139"/>
      <c r="EAV106" s="139"/>
      <c r="EAW106" s="139"/>
      <c r="EAX106" s="139"/>
      <c r="EAY106" s="139"/>
      <c r="EAZ106" s="139"/>
      <c r="EBA106" s="139"/>
      <c r="EBB106" s="139"/>
      <c r="EBC106" s="139"/>
      <c r="EBD106" s="139"/>
      <c r="EBE106" s="139"/>
      <c r="EBF106" s="139"/>
      <c r="EBG106" s="139"/>
      <c r="EBH106" s="139"/>
      <c r="EBI106" s="139"/>
      <c r="EBJ106" s="139"/>
      <c r="EBK106" s="139"/>
      <c r="EBL106" s="139"/>
      <c r="EBM106" s="139"/>
      <c r="EBN106" s="139"/>
      <c r="EBO106" s="139"/>
      <c r="EBP106" s="139"/>
      <c r="EBQ106" s="139"/>
      <c r="EBR106" s="139"/>
      <c r="EBS106" s="139"/>
      <c r="EBT106" s="139"/>
      <c r="EBU106" s="139"/>
      <c r="EBV106" s="139"/>
      <c r="EBW106" s="139"/>
      <c r="EBX106" s="139"/>
      <c r="EBY106" s="139"/>
      <c r="EBZ106" s="139"/>
      <c r="ECA106" s="139"/>
      <c r="ECB106" s="139"/>
      <c r="ECC106" s="139"/>
      <c r="ECD106" s="139"/>
      <c r="ECE106" s="139"/>
      <c r="ECF106" s="139"/>
      <c r="ECG106" s="139"/>
      <c r="ECH106" s="139"/>
      <c r="ECI106" s="139"/>
      <c r="ECJ106" s="139"/>
      <c r="ECK106" s="139"/>
      <c r="ECL106" s="139"/>
      <c r="ECM106" s="139"/>
      <c r="ECN106" s="139"/>
      <c r="ECO106" s="139"/>
      <c r="ECP106" s="139"/>
      <c r="ECQ106" s="139"/>
      <c r="ECR106" s="139"/>
      <c r="ECS106" s="139"/>
      <c r="ECT106" s="139"/>
      <c r="ECU106" s="139"/>
      <c r="ECV106" s="139"/>
      <c r="ECW106" s="139"/>
      <c r="ECX106" s="139"/>
      <c r="ECY106" s="139"/>
      <c r="ECZ106" s="139"/>
      <c r="EDA106" s="139"/>
      <c r="EDB106" s="139"/>
      <c r="EDC106" s="139"/>
      <c r="EDD106" s="139"/>
      <c r="EDE106" s="139"/>
      <c r="EDF106" s="139"/>
      <c r="EDG106" s="139"/>
      <c r="EDH106" s="139"/>
      <c r="EDI106" s="139"/>
      <c r="EDJ106" s="139"/>
      <c r="EDK106" s="139"/>
      <c r="EDL106" s="139"/>
      <c r="EDM106" s="139"/>
      <c r="EDN106" s="139"/>
      <c r="EDO106" s="139"/>
      <c r="EDP106" s="139"/>
      <c r="EDQ106" s="139"/>
      <c r="EDR106" s="139"/>
      <c r="EDS106" s="139"/>
      <c r="EDT106" s="139"/>
      <c r="EDU106" s="139"/>
      <c r="EDV106" s="139"/>
      <c r="EDW106" s="139"/>
      <c r="EDX106" s="139"/>
      <c r="EDY106" s="139"/>
      <c r="EDZ106" s="139"/>
      <c r="EEA106" s="139"/>
      <c r="EEB106" s="139"/>
      <c r="EEC106" s="139"/>
      <c r="EED106" s="139"/>
      <c r="EEE106" s="139"/>
      <c r="EEF106" s="139"/>
      <c r="EEG106" s="139"/>
      <c r="EEH106" s="139"/>
      <c r="EEI106" s="139"/>
      <c r="EEJ106" s="139"/>
      <c r="EEK106" s="139"/>
      <c r="EEL106" s="139"/>
      <c r="EEM106" s="139"/>
      <c r="EEN106" s="139"/>
      <c r="EEO106" s="139"/>
      <c r="EEP106" s="139"/>
      <c r="EEQ106" s="139"/>
      <c r="EER106" s="139"/>
      <c r="EES106" s="139"/>
      <c r="EET106" s="139"/>
      <c r="EEU106" s="139"/>
      <c r="EEV106" s="139"/>
      <c r="EEW106" s="139"/>
      <c r="EEX106" s="139"/>
      <c r="EEY106" s="139"/>
      <c r="EEZ106" s="139"/>
      <c r="EFA106" s="139"/>
      <c r="EFB106" s="139"/>
      <c r="EFC106" s="139"/>
      <c r="EFD106" s="139"/>
      <c r="EFE106" s="139"/>
      <c r="EFF106" s="139"/>
      <c r="EFG106" s="139"/>
      <c r="EFH106" s="139"/>
      <c r="EFI106" s="139"/>
      <c r="EFJ106" s="139"/>
      <c r="EFK106" s="139"/>
      <c r="EFL106" s="139"/>
      <c r="EFM106" s="139"/>
      <c r="EFN106" s="139"/>
      <c r="EFO106" s="139"/>
      <c r="EFP106" s="139"/>
      <c r="EFQ106" s="139"/>
      <c r="EFR106" s="139"/>
      <c r="EFS106" s="139"/>
      <c r="EFT106" s="139"/>
      <c r="EFU106" s="139"/>
      <c r="EFV106" s="139"/>
      <c r="EFW106" s="139"/>
      <c r="EFX106" s="139"/>
      <c r="EFY106" s="139"/>
      <c r="EFZ106" s="139"/>
      <c r="EGA106" s="139"/>
      <c r="EGB106" s="139"/>
      <c r="EGC106" s="139"/>
      <c r="EGD106" s="139"/>
      <c r="EGE106" s="139"/>
      <c r="EGF106" s="139"/>
      <c r="EGG106" s="139"/>
      <c r="EGH106" s="139"/>
      <c r="EGI106" s="139"/>
      <c r="EGJ106" s="139"/>
      <c r="EGK106" s="139"/>
      <c r="EGL106" s="139"/>
      <c r="EGM106" s="139"/>
      <c r="EGN106" s="139"/>
      <c r="EGO106" s="139"/>
      <c r="EGP106" s="139"/>
      <c r="EGQ106" s="139"/>
      <c r="EGR106" s="139"/>
      <c r="EGS106" s="139"/>
      <c r="EGT106" s="139"/>
      <c r="EGU106" s="139"/>
      <c r="EGV106" s="139"/>
      <c r="EGW106" s="139"/>
      <c r="EGX106" s="139"/>
      <c r="EGY106" s="139"/>
      <c r="EGZ106" s="139"/>
      <c r="EHA106" s="139"/>
      <c r="EHB106" s="139"/>
      <c r="EHC106" s="139"/>
      <c r="EHD106" s="139"/>
      <c r="EHE106" s="139"/>
      <c r="EHF106" s="139"/>
      <c r="EHG106" s="139"/>
      <c r="EHH106" s="139"/>
      <c r="EHI106" s="139"/>
      <c r="EHJ106" s="139"/>
      <c r="EHK106" s="139"/>
      <c r="EHL106" s="139"/>
      <c r="EHM106" s="139"/>
      <c r="EHN106" s="139"/>
      <c r="EHO106" s="139"/>
      <c r="EHP106" s="139"/>
      <c r="EHQ106" s="139"/>
      <c r="EHR106" s="139"/>
      <c r="EHS106" s="139"/>
      <c r="EHT106" s="139"/>
      <c r="EHU106" s="139"/>
      <c r="EHV106" s="139"/>
      <c r="EHW106" s="139"/>
      <c r="EHX106" s="139"/>
      <c r="EHY106" s="139"/>
      <c r="EHZ106" s="139"/>
      <c r="EIA106" s="139"/>
      <c r="EIB106" s="139"/>
      <c r="EIC106" s="139"/>
      <c r="EID106" s="139"/>
      <c r="EIE106" s="139"/>
      <c r="EIF106" s="139"/>
      <c r="EIG106" s="139"/>
      <c r="EIH106" s="139"/>
      <c r="EII106" s="139"/>
      <c r="EIJ106" s="139"/>
      <c r="EIK106" s="139"/>
      <c r="EIL106" s="139"/>
      <c r="EIM106" s="139"/>
      <c r="EIN106" s="139"/>
      <c r="EIO106" s="139"/>
      <c r="EIP106" s="139"/>
      <c r="EIQ106" s="139"/>
      <c r="EIR106" s="139"/>
      <c r="EIS106" s="139"/>
      <c r="EIT106" s="139"/>
      <c r="EIU106" s="139"/>
      <c r="EIV106" s="139"/>
      <c r="EIW106" s="139"/>
      <c r="EIX106" s="139"/>
      <c r="EIY106" s="139"/>
      <c r="EIZ106" s="139"/>
      <c r="EJA106" s="139"/>
      <c r="EJB106" s="139"/>
      <c r="EJC106" s="139"/>
      <c r="EJD106" s="139"/>
      <c r="EJE106" s="139"/>
      <c r="EJF106" s="139"/>
      <c r="EJG106" s="139"/>
      <c r="EJH106" s="139"/>
      <c r="EJI106" s="139"/>
      <c r="EJJ106" s="139"/>
      <c r="EJK106" s="139"/>
      <c r="EJL106" s="139"/>
      <c r="EJM106" s="139"/>
      <c r="EJN106" s="139"/>
      <c r="EJO106" s="139"/>
      <c r="EJP106" s="139"/>
      <c r="EJQ106" s="139"/>
      <c r="EJR106" s="139"/>
      <c r="EJS106" s="139"/>
      <c r="EJT106" s="139"/>
      <c r="EJU106" s="139"/>
      <c r="EJV106" s="139"/>
      <c r="EJW106" s="139"/>
      <c r="EJX106" s="139"/>
      <c r="EJY106" s="139"/>
      <c r="EJZ106" s="139"/>
      <c r="EKA106" s="139"/>
      <c r="EKB106" s="139"/>
      <c r="EKC106" s="139"/>
      <c r="EKD106" s="139"/>
      <c r="EKE106" s="139"/>
      <c r="EKF106" s="139"/>
      <c r="EKG106" s="139"/>
      <c r="EKH106" s="139"/>
      <c r="EKI106" s="139"/>
      <c r="EKJ106" s="139"/>
      <c r="EKK106" s="139"/>
      <c r="EKL106" s="139"/>
      <c r="EKM106" s="139"/>
      <c r="EKN106" s="139"/>
      <c r="EKO106" s="139"/>
      <c r="EKP106" s="139"/>
      <c r="EKQ106" s="139"/>
      <c r="EKR106" s="139"/>
      <c r="EKS106" s="139"/>
      <c r="EKT106" s="139"/>
      <c r="EKU106" s="139"/>
      <c r="EKV106" s="139"/>
      <c r="EKW106" s="139"/>
      <c r="EKX106" s="139"/>
      <c r="EKY106" s="139"/>
      <c r="EKZ106" s="139"/>
      <c r="ELA106" s="139"/>
      <c r="ELB106" s="139"/>
      <c r="ELC106" s="139"/>
      <c r="ELD106" s="139"/>
      <c r="ELE106" s="139"/>
      <c r="ELF106" s="139"/>
      <c r="ELG106" s="139"/>
      <c r="ELH106" s="139"/>
      <c r="ELI106" s="139"/>
      <c r="ELJ106" s="139"/>
      <c r="ELK106" s="139"/>
      <c r="ELL106" s="139"/>
      <c r="ELM106" s="139"/>
      <c r="ELN106" s="139"/>
      <c r="ELO106" s="139"/>
      <c r="ELP106" s="139"/>
      <c r="ELQ106" s="139"/>
      <c r="ELR106" s="139"/>
      <c r="ELS106" s="139"/>
      <c r="ELT106" s="139"/>
      <c r="ELU106" s="139"/>
      <c r="ELV106" s="139"/>
      <c r="ELW106" s="139"/>
      <c r="ELX106" s="139"/>
      <c r="ELY106" s="139"/>
      <c r="ELZ106" s="139"/>
      <c r="EMA106" s="139"/>
      <c r="EMB106" s="139"/>
      <c r="EMC106" s="139"/>
      <c r="EMD106" s="139"/>
      <c r="EME106" s="139"/>
      <c r="EMF106" s="139"/>
      <c r="EMG106" s="139"/>
      <c r="EMH106" s="139"/>
      <c r="EMI106" s="139"/>
      <c r="EMJ106" s="139"/>
      <c r="EMK106" s="139"/>
      <c r="EML106" s="139"/>
      <c r="EMM106" s="139"/>
      <c r="EMN106" s="139"/>
      <c r="EMO106" s="139"/>
      <c r="EMP106" s="139"/>
      <c r="EMQ106" s="139"/>
      <c r="EMR106" s="139"/>
      <c r="EMS106" s="139"/>
      <c r="EMT106" s="139"/>
      <c r="EMU106" s="139"/>
      <c r="EMV106" s="139"/>
      <c r="EMW106" s="139"/>
      <c r="EMX106" s="139"/>
      <c r="EMY106" s="139"/>
      <c r="EMZ106" s="139"/>
      <c r="ENA106" s="139"/>
      <c r="ENB106" s="139"/>
      <c r="ENC106" s="139"/>
      <c r="END106" s="139"/>
      <c r="ENE106" s="139"/>
      <c r="ENF106" s="139"/>
      <c r="ENG106" s="139"/>
      <c r="ENH106" s="139"/>
      <c r="ENI106" s="139"/>
      <c r="ENJ106" s="139"/>
      <c r="ENK106" s="139"/>
      <c r="ENL106" s="139"/>
      <c r="ENM106" s="139"/>
      <c r="ENN106" s="139"/>
      <c r="ENO106" s="139"/>
      <c r="ENP106" s="139"/>
      <c r="ENQ106" s="139"/>
      <c r="ENR106" s="139"/>
      <c r="ENS106" s="139"/>
      <c r="ENT106" s="139"/>
      <c r="ENU106" s="139"/>
      <c r="ENV106" s="139"/>
      <c r="ENW106" s="139"/>
      <c r="ENX106" s="139"/>
      <c r="ENY106" s="139"/>
      <c r="ENZ106" s="139"/>
      <c r="EOA106" s="139"/>
      <c r="EOB106" s="139"/>
      <c r="EOC106" s="139"/>
      <c r="EOD106" s="139"/>
      <c r="EOE106" s="139"/>
      <c r="EOF106" s="139"/>
      <c r="EOG106" s="139"/>
      <c r="EOH106" s="139"/>
      <c r="EOI106" s="139"/>
      <c r="EOJ106" s="139"/>
      <c r="EOK106" s="139"/>
      <c r="EOL106" s="139"/>
      <c r="EOM106" s="139"/>
      <c r="EON106" s="139"/>
      <c r="EOO106" s="139"/>
      <c r="EOP106" s="139"/>
      <c r="EOQ106" s="139"/>
      <c r="EOR106" s="139"/>
      <c r="EOS106" s="139"/>
      <c r="EOT106" s="139"/>
      <c r="EOU106" s="139"/>
      <c r="EOV106" s="139"/>
      <c r="EOW106" s="139"/>
      <c r="EOX106" s="139"/>
      <c r="EOY106" s="139"/>
      <c r="EOZ106" s="139"/>
      <c r="EPA106" s="139"/>
      <c r="EPB106" s="139"/>
      <c r="EPC106" s="139"/>
      <c r="EPD106" s="139"/>
      <c r="EPE106" s="139"/>
      <c r="EPF106" s="139"/>
      <c r="EPG106" s="139"/>
      <c r="EPH106" s="139"/>
      <c r="EPI106" s="139"/>
      <c r="EPJ106" s="139"/>
      <c r="EPK106" s="139"/>
      <c r="EPL106" s="139"/>
      <c r="EPM106" s="139"/>
      <c r="EPN106" s="139"/>
      <c r="EPO106" s="139"/>
      <c r="EPP106" s="139"/>
      <c r="EPQ106" s="139"/>
      <c r="EPR106" s="139"/>
      <c r="EPS106" s="139"/>
      <c r="EPT106" s="139"/>
      <c r="EPU106" s="139"/>
      <c r="EPV106" s="139"/>
      <c r="EPW106" s="139"/>
      <c r="EPX106" s="139"/>
      <c r="EPY106" s="139"/>
      <c r="EPZ106" s="139"/>
      <c r="EQA106" s="139"/>
      <c r="EQB106" s="139"/>
      <c r="EQC106" s="139"/>
      <c r="EQD106" s="139"/>
      <c r="EQE106" s="139"/>
      <c r="EQF106" s="139"/>
      <c r="EQG106" s="139"/>
      <c r="EQH106" s="139"/>
      <c r="EQI106" s="139"/>
      <c r="EQJ106" s="139"/>
      <c r="EQK106" s="139"/>
      <c r="EQL106" s="139"/>
      <c r="EQM106" s="139"/>
      <c r="EQN106" s="139"/>
      <c r="EQO106" s="139"/>
      <c r="EQP106" s="139"/>
      <c r="EQQ106" s="139"/>
      <c r="EQR106" s="139"/>
      <c r="EQS106" s="139"/>
      <c r="EQT106" s="139"/>
      <c r="EQU106" s="139"/>
      <c r="EQV106" s="139"/>
      <c r="EQW106" s="139"/>
      <c r="EQX106" s="139"/>
      <c r="EQY106" s="139"/>
      <c r="EQZ106" s="139"/>
      <c r="ERA106" s="139"/>
      <c r="ERB106" s="139"/>
      <c r="ERC106" s="139"/>
      <c r="ERD106" s="139"/>
      <c r="ERE106" s="139"/>
      <c r="ERF106" s="139"/>
      <c r="ERG106" s="139"/>
      <c r="ERH106" s="139"/>
      <c r="ERI106" s="139"/>
      <c r="ERJ106" s="139"/>
      <c r="ERK106" s="139"/>
      <c r="ERL106" s="139"/>
      <c r="ERM106" s="139"/>
      <c r="ERN106" s="139"/>
      <c r="ERO106" s="139"/>
      <c r="ERP106" s="139"/>
      <c r="ERQ106" s="139"/>
      <c r="ERR106" s="139"/>
      <c r="ERS106" s="139"/>
      <c r="ERT106" s="139"/>
      <c r="ERU106" s="139"/>
      <c r="ERV106" s="139"/>
      <c r="ERW106" s="139"/>
      <c r="ERX106" s="139"/>
      <c r="ERY106" s="139"/>
      <c r="ERZ106" s="139"/>
      <c r="ESA106" s="139"/>
      <c r="ESB106" s="139"/>
      <c r="ESC106" s="139"/>
      <c r="ESD106" s="139"/>
      <c r="ESE106" s="139"/>
      <c r="ESF106" s="139"/>
      <c r="ESG106" s="139"/>
      <c r="ESH106" s="139"/>
      <c r="ESI106" s="139"/>
      <c r="ESJ106" s="139"/>
      <c r="ESK106" s="139"/>
      <c r="ESL106" s="139"/>
      <c r="ESM106" s="139"/>
      <c r="ESN106" s="139"/>
      <c r="ESO106" s="139"/>
      <c r="ESP106" s="139"/>
      <c r="ESQ106" s="139"/>
      <c r="ESR106" s="139"/>
      <c r="ESS106" s="139"/>
      <c r="EST106" s="139"/>
      <c r="ESU106" s="139"/>
      <c r="ESV106" s="139"/>
      <c r="ESW106" s="139"/>
      <c r="ESX106" s="139"/>
      <c r="ESY106" s="139"/>
      <c r="ESZ106" s="139"/>
      <c r="ETA106" s="139"/>
      <c r="ETB106" s="139"/>
      <c r="ETC106" s="139"/>
      <c r="ETD106" s="139"/>
      <c r="ETE106" s="139"/>
      <c r="ETF106" s="139"/>
      <c r="ETG106" s="139"/>
      <c r="ETH106" s="139"/>
      <c r="ETI106" s="139"/>
      <c r="ETJ106" s="139"/>
      <c r="ETK106" s="139"/>
      <c r="ETL106" s="139"/>
      <c r="ETM106" s="139"/>
      <c r="ETN106" s="139"/>
      <c r="ETO106" s="139"/>
      <c r="ETP106" s="139"/>
      <c r="ETQ106" s="139"/>
      <c r="ETR106" s="139"/>
      <c r="ETS106" s="139"/>
      <c r="ETT106" s="139"/>
      <c r="ETU106" s="139"/>
      <c r="ETV106" s="139"/>
      <c r="ETW106" s="139"/>
      <c r="ETX106" s="139"/>
      <c r="ETY106" s="139"/>
      <c r="ETZ106" s="139"/>
      <c r="EUA106" s="139"/>
      <c r="EUB106" s="139"/>
      <c r="EUC106" s="139"/>
      <c r="EUD106" s="139"/>
      <c r="EUE106" s="139"/>
      <c r="EUF106" s="139"/>
      <c r="EUG106" s="139"/>
      <c r="EUH106" s="139"/>
      <c r="EUI106" s="139"/>
      <c r="EUJ106" s="139"/>
      <c r="EUK106" s="139"/>
      <c r="EUL106" s="139"/>
      <c r="EUM106" s="139"/>
      <c r="EUN106" s="139"/>
      <c r="EUO106" s="139"/>
      <c r="EUP106" s="139"/>
      <c r="EUQ106" s="139"/>
      <c r="EUR106" s="139"/>
      <c r="EUS106" s="139"/>
      <c r="EUT106" s="139"/>
      <c r="EUU106" s="139"/>
      <c r="EUV106" s="139"/>
      <c r="EUW106" s="139"/>
      <c r="EUX106" s="139"/>
      <c r="EUY106" s="139"/>
      <c r="EUZ106" s="139"/>
      <c r="EVA106" s="139"/>
      <c r="EVB106" s="139"/>
      <c r="EVC106" s="139"/>
      <c r="EVD106" s="139"/>
      <c r="EVE106" s="139"/>
      <c r="EVF106" s="139"/>
      <c r="EVG106" s="139"/>
      <c r="EVH106" s="139"/>
      <c r="EVI106" s="139"/>
      <c r="EVJ106" s="139"/>
      <c r="EVK106" s="139"/>
      <c r="EVL106" s="139"/>
      <c r="EVM106" s="139"/>
      <c r="EVN106" s="139"/>
      <c r="EVO106" s="139"/>
      <c r="EVP106" s="139"/>
      <c r="EVQ106" s="139"/>
      <c r="EVR106" s="139"/>
      <c r="EVS106" s="139"/>
      <c r="EVT106" s="139"/>
      <c r="EVU106" s="139"/>
      <c r="EVV106" s="139"/>
      <c r="EVW106" s="139"/>
      <c r="EVX106" s="139"/>
      <c r="EVY106" s="139"/>
      <c r="EVZ106" s="139"/>
      <c r="EWA106" s="139"/>
      <c r="EWB106" s="139"/>
      <c r="EWC106" s="139"/>
      <c r="EWD106" s="139"/>
      <c r="EWE106" s="139"/>
      <c r="EWF106" s="139"/>
      <c r="EWG106" s="139"/>
      <c r="EWH106" s="139"/>
      <c r="EWI106" s="139"/>
      <c r="EWJ106" s="139"/>
      <c r="EWK106" s="139"/>
      <c r="EWL106" s="139"/>
      <c r="EWM106" s="139"/>
      <c r="EWN106" s="139"/>
      <c r="EWO106" s="139"/>
      <c r="EWP106" s="139"/>
      <c r="EWQ106" s="139"/>
      <c r="EWR106" s="139"/>
      <c r="EWS106" s="139"/>
      <c r="EWT106" s="139"/>
      <c r="EWU106" s="139"/>
      <c r="EWV106" s="139"/>
      <c r="EWW106" s="139"/>
      <c r="EWX106" s="139"/>
      <c r="EWY106" s="139"/>
      <c r="EWZ106" s="139"/>
      <c r="EXA106" s="139"/>
      <c r="EXB106" s="139"/>
      <c r="EXC106" s="139"/>
      <c r="EXD106" s="139"/>
      <c r="EXE106" s="139"/>
      <c r="EXF106" s="139"/>
      <c r="EXG106" s="139"/>
      <c r="EXH106" s="139"/>
      <c r="EXI106" s="139"/>
      <c r="EXJ106" s="139"/>
      <c r="EXK106" s="139"/>
      <c r="EXL106" s="139"/>
      <c r="EXM106" s="139"/>
      <c r="EXN106" s="139"/>
      <c r="EXO106" s="139"/>
      <c r="EXP106" s="139"/>
      <c r="EXQ106" s="139"/>
      <c r="EXR106" s="139"/>
      <c r="EXS106" s="139"/>
      <c r="EXT106" s="139"/>
      <c r="EXU106" s="139"/>
      <c r="EXV106" s="139"/>
      <c r="EXW106" s="139"/>
      <c r="EXX106" s="139"/>
      <c r="EXY106" s="139"/>
      <c r="EXZ106" s="139"/>
      <c r="EYA106" s="139"/>
      <c r="EYB106" s="139"/>
      <c r="EYC106" s="139"/>
      <c r="EYD106" s="139"/>
      <c r="EYE106" s="139"/>
      <c r="EYF106" s="139"/>
      <c r="EYG106" s="139"/>
      <c r="EYH106" s="139"/>
      <c r="EYI106" s="139"/>
      <c r="EYJ106" s="139"/>
      <c r="EYK106" s="139"/>
      <c r="EYL106" s="139"/>
      <c r="EYM106" s="139"/>
      <c r="EYN106" s="139"/>
      <c r="EYO106" s="139"/>
      <c r="EYP106" s="139"/>
      <c r="EYQ106" s="139"/>
      <c r="EYR106" s="139"/>
      <c r="EYS106" s="139"/>
      <c r="EYT106" s="139"/>
      <c r="EYU106" s="139"/>
      <c r="EYV106" s="139"/>
      <c r="EYW106" s="139"/>
      <c r="EYX106" s="139"/>
      <c r="EYY106" s="139"/>
      <c r="EYZ106" s="139"/>
      <c r="EZA106" s="139"/>
      <c r="EZB106" s="139"/>
      <c r="EZC106" s="139"/>
      <c r="EZD106" s="139"/>
      <c r="EZE106" s="139"/>
      <c r="EZF106" s="139"/>
      <c r="EZG106" s="139"/>
      <c r="EZH106" s="139"/>
      <c r="EZI106" s="139"/>
      <c r="EZJ106" s="139"/>
      <c r="EZK106" s="139"/>
      <c r="EZL106" s="139"/>
      <c r="EZM106" s="139"/>
      <c r="EZN106" s="139"/>
      <c r="EZO106" s="139"/>
      <c r="EZP106" s="139"/>
      <c r="EZQ106" s="139"/>
      <c r="EZR106" s="139"/>
      <c r="EZS106" s="139"/>
      <c r="EZT106" s="139"/>
      <c r="EZU106" s="139"/>
      <c r="EZV106" s="139"/>
      <c r="EZW106" s="139"/>
      <c r="EZX106" s="139"/>
      <c r="EZY106" s="139"/>
      <c r="EZZ106" s="139"/>
      <c r="FAA106" s="139"/>
      <c r="FAB106" s="139"/>
      <c r="FAC106" s="139"/>
      <c r="FAD106" s="139"/>
      <c r="FAE106" s="139"/>
      <c r="FAF106" s="139"/>
      <c r="FAG106" s="139"/>
      <c r="FAH106" s="139"/>
      <c r="FAI106" s="139"/>
      <c r="FAJ106" s="139"/>
      <c r="FAK106" s="139"/>
      <c r="FAL106" s="139"/>
      <c r="FAM106" s="139"/>
      <c r="FAN106" s="139"/>
      <c r="FAO106" s="139"/>
      <c r="FAP106" s="139"/>
      <c r="FAQ106" s="139"/>
      <c r="FAR106" s="139"/>
      <c r="FAS106" s="139"/>
      <c r="FAT106" s="139"/>
      <c r="FAU106" s="139"/>
      <c r="FAV106" s="139"/>
      <c r="FAW106" s="139"/>
      <c r="FAX106" s="139"/>
      <c r="FAY106" s="139"/>
      <c r="FAZ106" s="139"/>
      <c r="FBA106" s="139"/>
      <c r="FBB106" s="139"/>
      <c r="FBC106" s="139"/>
      <c r="FBD106" s="139"/>
      <c r="FBE106" s="139"/>
      <c r="FBF106" s="139"/>
      <c r="FBG106" s="139"/>
      <c r="FBH106" s="139"/>
      <c r="FBI106" s="139"/>
      <c r="FBJ106" s="139"/>
      <c r="FBK106" s="139"/>
      <c r="FBL106" s="139"/>
      <c r="FBM106" s="139"/>
      <c r="FBN106" s="139"/>
      <c r="FBO106" s="139"/>
      <c r="FBP106" s="139"/>
      <c r="FBQ106" s="139"/>
      <c r="FBR106" s="139"/>
      <c r="FBS106" s="139"/>
      <c r="FBT106" s="139"/>
      <c r="FBU106" s="139"/>
      <c r="FBV106" s="139"/>
      <c r="FBW106" s="139"/>
      <c r="FBX106" s="139"/>
      <c r="FBY106" s="139"/>
      <c r="FBZ106" s="139"/>
      <c r="FCA106" s="139"/>
      <c r="FCB106" s="139"/>
      <c r="FCC106" s="139"/>
      <c r="FCD106" s="139"/>
      <c r="FCE106" s="139"/>
      <c r="FCF106" s="139"/>
      <c r="FCG106" s="139"/>
      <c r="FCH106" s="139"/>
      <c r="FCI106" s="139"/>
      <c r="FCJ106" s="139"/>
      <c r="FCK106" s="139"/>
      <c r="FCL106" s="139"/>
      <c r="FCM106" s="139"/>
      <c r="FCN106" s="139"/>
      <c r="FCO106" s="139"/>
      <c r="FCP106" s="139"/>
      <c r="FCQ106" s="139"/>
      <c r="FCR106" s="139"/>
      <c r="FCS106" s="139"/>
      <c r="FCT106" s="139"/>
      <c r="FCU106" s="139"/>
      <c r="FCV106" s="139"/>
      <c r="FCW106" s="139"/>
      <c r="FCX106" s="139"/>
      <c r="FCY106" s="139"/>
      <c r="FCZ106" s="139"/>
      <c r="FDA106" s="139"/>
      <c r="FDB106" s="139"/>
      <c r="FDC106" s="139"/>
      <c r="FDD106" s="139"/>
      <c r="FDE106" s="139"/>
      <c r="FDF106" s="139"/>
      <c r="FDG106" s="139"/>
      <c r="FDH106" s="139"/>
      <c r="FDI106" s="139"/>
      <c r="FDJ106" s="139"/>
      <c r="FDK106" s="139"/>
      <c r="FDL106" s="139"/>
      <c r="FDM106" s="139"/>
      <c r="FDN106" s="139"/>
      <c r="FDO106" s="139"/>
      <c r="FDP106" s="139"/>
      <c r="FDQ106" s="139"/>
      <c r="FDR106" s="139"/>
      <c r="FDS106" s="139"/>
      <c r="FDT106" s="139"/>
      <c r="FDU106" s="139"/>
      <c r="FDV106" s="139"/>
      <c r="FDW106" s="139"/>
      <c r="FDX106" s="139"/>
      <c r="FDY106" s="139"/>
      <c r="FDZ106" s="139"/>
      <c r="FEA106" s="139"/>
      <c r="FEB106" s="139"/>
      <c r="FEC106" s="139"/>
      <c r="FED106" s="139"/>
      <c r="FEE106" s="139"/>
      <c r="FEF106" s="139"/>
      <c r="FEG106" s="139"/>
      <c r="FEH106" s="139"/>
      <c r="FEI106" s="139"/>
      <c r="FEJ106" s="139"/>
      <c r="FEK106" s="139"/>
      <c r="FEL106" s="139"/>
      <c r="FEM106" s="139"/>
      <c r="FEN106" s="139"/>
      <c r="FEO106" s="139"/>
      <c r="FEP106" s="139"/>
      <c r="FEQ106" s="139"/>
      <c r="FER106" s="139"/>
      <c r="FES106" s="139"/>
      <c r="FET106" s="139"/>
      <c r="FEU106" s="139"/>
      <c r="FEV106" s="139"/>
      <c r="FEW106" s="139"/>
      <c r="FEX106" s="139"/>
      <c r="FEY106" s="139"/>
      <c r="FEZ106" s="139"/>
      <c r="FFA106" s="139"/>
      <c r="FFB106" s="139"/>
      <c r="FFC106" s="139"/>
      <c r="FFD106" s="139"/>
      <c r="FFE106" s="139"/>
      <c r="FFF106" s="139"/>
      <c r="FFG106" s="139"/>
      <c r="FFH106" s="139"/>
      <c r="FFI106" s="139"/>
      <c r="FFJ106" s="139"/>
      <c r="FFK106" s="139"/>
      <c r="FFL106" s="139"/>
      <c r="FFM106" s="139"/>
      <c r="FFN106" s="139"/>
      <c r="FFO106" s="139"/>
      <c r="FFP106" s="139"/>
      <c r="FFQ106" s="139"/>
      <c r="FFR106" s="139"/>
      <c r="FFS106" s="139"/>
      <c r="FFT106" s="139"/>
      <c r="FFU106" s="139"/>
      <c r="FFV106" s="139"/>
      <c r="FFW106" s="139"/>
      <c r="FFX106" s="139"/>
      <c r="FFY106" s="139"/>
      <c r="FFZ106" s="139"/>
      <c r="FGA106" s="139"/>
      <c r="FGB106" s="139"/>
      <c r="FGC106" s="139"/>
      <c r="FGD106" s="139"/>
      <c r="FGE106" s="139"/>
      <c r="FGF106" s="139"/>
      <c r="FGG106" s="139"/>
      <c r="FGH106" s="139"/>
      <c r="FGI106" s="139"/>
      <c r="FGJ106" s="139"/>
      <c r="FGK106" s="139"/>
      <c r="FGL106" s="139"/>
      <c r="FGM106" s="139"/>
      <c r="FGN106" s="139"/>
      <c r="FGO106" s="139"/>
      <c r="FGP106" s="139"/>
      <c r="FGQ106" s="139"/>
      <c r="FGR106" s="139"/>
      <c r="FGS106" s="139"/>
      <c r="FGT106" s="139"/>
      <c r="FGU106" s="139"/>
      <c r="FGV106" s="139"/>
      <c r="FGW106" s="139"/>
      <c r="FGX106" s="139"/>
      <c r="FGY106" s="139"/>
      <c r="FGZ106" s="139"/>
      <c r="FHA106" s="139"/>
      <c r="FHB106" s="139"/>
      <c r="FHC106" s="139"/>
      <c r="FHD106" s="139"/>
      <c r="FHE106" s="139"/>
      <c r="FHF106" s="139"/>
      <c r="FHG106" s="139"/>
      <c r="FHH106" s="139"/>
      <c r="FHI106" s="139"/>
      <c r="FHJ106" s="139"/>
      <c r="FHK106" s="139"/>
      <c r="FHL106" s="139"/>
      <c r="FHM106" s="139"/>
      <c r="FHN106" s="139"/>
      <c r="FHO106" s="139"/>
      <c r="FHP106" s="139"/>
      <c r="FHQ106" s="139"/>
      <c r="FHR106" s="139"/>
      <c r="FHS106" s="139"/>
      <c r="FHT106" s="139"/>
      <c r="FHU106" s="139"/>
      <c r="FHV106" s="139"/>
      <c r="FHW106" s="139"/>
      <c r="FHX106" s="139"/>
      <c r="FHY106" s="139"/>
      <c r="FHZ106" s="139"/>
      <c r="FIA106" s="139"/>
      <c r="FIB106" s="139"/>
      <c r="FIC106" s="139"/>
      <c r="FID106" s="139"/>
      <c r="FIE106" s="139"/>
      <c r="FIF106" s="139"/>
      <c r="FIG106" s="139"/>
      <c r="FIH106" s="139"/>
      <c r="FII106" s="139"/>
      <c r="FIJ106" s="139"/>
      <c r="FIK106" s="139"/>
      <c r="FIL106" s="139"/>
      <c r="FIM106" s="139"/>
      <c r="FIN106" s="139"/>
      <c r="FIO106" s="139"/>
      <c r="FIP106" s="139"/>
      <c r="FIQ106" s="139"/>
      <c r="FIR106" s="139"/>
      <c r="FIS106" s="139"/>
      <c r="FIT106" s="139"/>
      <c r="FIU106" s="139"/>
      <c r="FIV106" s="139"/>
      <c r="FIW106" s="139"/>
      <c r="FIX106" s="139"/>
      <c r="FIY106" s="139"/>
      <c r="FIZ106" s="139"/>
      <c r="FJA106" s="139"/>
      <c r="FJB106" s="139"/>
      <c r="FJC106" s="139"/>
      <c r="FJD106" s="139"/>
      <c r="FJE106" s="139"/>
      <c r="FJF106" s="139"/>
      <c r="FJG106" s="139"/>
      <c r="FJH106" s="139"/>
      <c r="FJI106" s="139"/>
      <c r="FJJ106" s="139"/>
      <c r="FJK106" s="139"/>
      <c r="FJL106" s="139"/>
      <c r="FJM106" s="139"/>
      <c r="FJN106" s="139"/>
      <c r="FJO106" s="139"/>
      <c r="FJP106" s="139"/>
      <c r="FJQ106" s="139"/>
      <c r="FJR106" s="139"/>
      <c r="FJS106" s="139"/>
      <c r="FJT106" s="139"/>
      <c r="FJU106" s="139"/>
      <c r="FJV106" s="139"/>
      <c r="FJW106" s="139"/>
      <c r="FJX106" s="139"/>
      <c r="FJY106" s="139"/>
      <c r="FJZ106" s="139"/>
      <c r="FKA106" s="139"/>
      <c r="FKB106" s="139"/>
      <c r="FKC106" s="139"/>
      <c r="FKD106" s="139"/>
      <c r="FKE106" s="139"/>
      <c r="FKF106" s="139"/>
      <c r="FKG106" s="139"/>
      <c r="FKH106" s="139"/>
      <c r="FKI106" s="139"/>
      <c r="FKJ106" s="139"/>
      <c r="FKK106" s="139"/>
      <c r="FKL106" s="139"/>
      <c r="FKM106" s="139"/>
      <c r="FKN106" s="139"/>
      <c r="FKO106" s="139"/>
      <c r="FKP106" s="139"/>
      <c r="FKQ106" s="139"/>
      <c r="FKR106" s="139"/>
      <c r="FKS106" s="139"/>
      <c r="FKT106" s="139"/>
      <c r="FKU106" s="139"/>
      <c r="FKV106" s="139"/>
      <c r="FKW106" s="139"/>
      <c r="FKX106" s="139"/>
      <c r="FKY106" s="139"/>
      <c r="FKZ106" s="139"/>
      <c r="FLA106" s="139"/>
      <c r="FLB106" s="139"/>
      <c r="FLC106" s="139"/>
      <c r="FLD106" s="139"/>
      <c r="FLE106" s="139"/>
      <c r="FLF106" s="139"/>
      <c r="FLG106" s="139"/>
      <c r="FLH106" s="139"/>
      <c r="FLI106" s="139"/>
      <c r="FLJ106" s="139"/>
      <c r="FLK106" s="139"/>
      <c r="FLL106" s="139"/>
      <c r="FLM106" s="139"/>
      <c r="FLN106" s="139"/>
      <c r="FLO106" s="139"/>
      <c r="FLP106" s="139"/>
      <c r="FLQ106" s="139"/>
      <c r="FLR106" s="139"/>
      <c r="FLS106" s="139"/>
      <c r="FLT106" s="139"/>
      <c r="FLU106" s="139"/>
      <c r="FLV106" s="139"/>
      <c r="FLW106" s="139"/>
      <c r="FLX106" s="139"/>
      <c r="FLY106" s="139"/>
      <c r="FLZ106" s="139"/>
      <c r="FMA106" s="139"/>
      <c r="FMB106" s="139"/>
      <c r="FMC106" s="139"/>
      <c r="FMD106" s="139"/>
      <c r="FME106" s="139"/>
      <c r="FMF106" s="139"/>
      <c r="FMG106" s="139"/>
      <c r="FMH106" s="139"/>
      <c r="FMI106" s="139"/>
      <c r="FMJ106" s="139"/>
      <c r="FMK106" s="139"/>
      <c r="FML106" s="139"/>
      <c r="FMM106" s="139"/>
      <c r="FMN106" s="139"/>
      <c r="FMO106" s="139"/>
      <c r="FMP106" s="139"/>
      <c r="FMQ106" s="139"/>
      <c r="FMR106" s="139"/>
      <c r="FMS106" s="139"/>
      <c r="FMT106" s="139"/>
      <c r="FMU106" s="139"/>
      <c r="FMV106" s="139"/>
      <c r="FMW106" s="139"/>
      <c r="FMX106" s="139"/>
      <c r="FMY106" s="139"/>
      <c r="FMZ106" s="139"/>
      <c r="FNA106" s="139"/>
      <c r="FNB106" s="139"/>
      <c r="FNC106" s="139"/>
      <c r="FND106" s="139"/>
      <c r="FNE106" s="139"/>
      <c r="FNF106" s="139"/>
      <c r="FNG106" s="139"/>
      <c r="FNH106" s="139"/>
      <c r="FNI106" s="139"/>
      <c r="FNJ106" s="139"/>
      <c r="FNK106" s="139"/>
      <c r="FNL106" s="139"/>
      <c r="FNM106" s="139"/>
      <c r="FNN106" s="139"/>
      <c r="FNO106" s="139"/>
      <c r="FNP106" s="139"/>
      <c r="FNQ106" s="139"/>
      <c r="FNR106" s="139"/>
      <c r="FNS106" s="139"/>
      <c r="FNT106" s="139"/>
      <c r="FNU106" s="139"/>
      <c r="FNV106" s="139"/>
      <c r="FNW106" s="139"/>
      <c r="FNX106" s="139"/>
      <c r="FNY106" s="139"/>
      <c r="FNZ106" s="139"/>
      <c r="FOA106" s="139"/>
      <c r="FOB106" s="139"/>
      <c r="FOC106" s="139"/>
      <c r="FOD106" s="139"/>
      <c r="FOE106" s="139"/>
      <c r="FOF106" s="139"/>
      <c r="FOG106" s="139"/>
      <c r="FOH106" s="139"/>
      <c r="FOI106" s="139"/>
      <c r="FOJ106" s="139"/>
      <c r="FOK106" s="139"/>
      <c r="FOL106" s="139"/>
      <c r="FOM106" s="139"/>
      <c r="FON106" s="139"/>
      <c r="FOO106" s="139"/>
      <c r="FOP106" s="139"/>
      <c r="FOQ106" s="139"/>
      <c r="FOR106" s="139"/>
      <c r="FOS106" s="139"/>
      <c r="FOT106" s="139"/>
      <c r="FOU106" s="139"/>
      <c r="FOV106" s="139"/>
      <c r="FOW106" s="139"/>
      <c r="FOX106" s="139"/>
      <c r="FOY106" s="139"/>
      <c r="FOZ106" s="139"/>
      <c r="FPA106" s="139"/>
      <c r="FPB106" s="139"/>
      <c r="FPC106" s="139"/>
      <c r="FPD106" s="139"/>
      <c r="FPE106" s="139"/>
      <c r="FPF106" s="139"/>
      <c r="FPG106" s="139"/>
      <c r="FPH106" s="139"/>
      <c r="FPI106" s="139"/>
      <c r="FPJ106" s="139"/>
      <c r="FPK106" s="139"/>
      <c r="FPL106" s="139"/>
      <c r="FPM106" s="139"/>
      <c r="FPN106" s="139"/>
      <c r="FPO106" s="139"/>
      <c r="FPP106" s="139"/>
      <c r="FPQ106" s="139"/>
      <c r="FPR106" s="139"/>
      <c r="FPS106" s="139"/>
      <c r="FPT106" s="139"/>
      <c r="FPU106" s="139"/>
      <c r="FPV106" s="139"/>
      <c r="FPW106" s="139"/>
      <c r="FPX106" s="139"/>
      <c r="FPY106" s="139"/>
      <c r="FPZ106" s="139"/>
      <c r="FQA106" s="139"/>
      <c r="FQB106" s="139"/>
      <c r="FQC106" s="139"/>
      <c r="FQD106" s="139"/>
      <c r="FQE106" s="139"/>
      <c r="FQF106" s="139"/>
      <c r="FQG106" s="139"/>
      <c r="FQH106" s="139"/>
      <c r="FQI106" s="139"/>
      <c r="FQJ106" s="139"/>
      <c r="FQK106" s="139"/>
      <c r="FQL106" s="139"/>
      <c r="FQM106" s="139"/>
      <c r="FQN106" s="139"/>
      <c r="FQO106" s="139"/>
      <c r="FQP106" s="139"/>
      <c r="FQQ106" s="139"/>
      <c r="FQR106" s="139"/>
      <c r="FQS106" s="139"/>
      <c r="FQT106" s="139"/>
      <c r="FQU106" s="139"/>
      <c r="FQV106" s="139"/>
      <c r="FQW106" s="139"/>
      <c r="FQX106" s="139"/>
      <c r="FQY106" s="139"/>
      <c r="FQZ106" s="139"/>
      <c r="FRA106" s="139"/>
      <c r="FRB106" s="139"/>
      <c r="FRC106" s="139"/>
      <c r="FRD106" s="139"/>
      <c r="FRE106" s="139"/>
      <c r="FRF106" s="139"/>
      <c r="FRG106" s="139"/>
      <c r="FRH106" s="139"/>
      <c r="FRI106" s="139"/>
      <c r="FRJ106" s="139"/>
      <c r="FRK106" s="139"/>
      <c r="FRL106" s="139"/>
      <c r="FRM106" s="139"/>
      <c r="FRN106" s="139"/>
      <c r="FRO106" s="139"/>
      <c r="FRP106" s="139"/>
      <c r="FRQ106" s="139"/>
      <c r="FRR106" s="139"/>
      <c r="FRS106" s="139"/>
      <c r="FRT106" s="139"/>
      <c r="FRU106" s="139"/>
      <c r="FRV106" s="139"/>
      <c r="FRW106" s="139"/>
      <c r="FRX106" s="139"/>
      <c r="FRY106" s="139"/>
      <c r="FRZ106" s="139"/>
      <c r="FSA106" s="139"/>
      <c r="FSB106" s="139"/>
      <c r="FSC106" s="139"/>
      <c r="FSD106" s="139"/>
      <c r="FSE106" s="139"/>
      <c r="FSF106" s="139"/>
      <c r="FSG106" s="139"/>
      <c r="FSH106" s="139"/>
      <c r="FSI106" s="139"/>
      <c r="FSJ106" s="139"/>
      <c r="FSK106" s="139"/>
      <c r="FSL106" s="139"/>
      <c r="FSM106" s="139"/>
      <c r="FSN106" s="139"/>
      <c r="FSO106" s="139"/>
      <c r="FSP106" s="139"/>
      <c r="FSQ106" s="139"/>
      <c r="FSR106" s="139"/>
      <c r="FSS106" s="139"/>
      <c r="FST106" s="139"/>
      <c r="FSU106" s="139"/>
      <c r="FSV106" s="139"/>
      <c r="FSW106" s="139"/>
      <c r="FSX106" s="139"/>
      <c r="FSY106" s="139"/>
      <c r="FSZ106" s="139"/>
      <c r="FTA106" s="139"/>
      <c r="FTB106" s="139"/>
      <c r="FTC106" s="139"/>
      <c r="FTD106" s="139"/>
      <c r="FTE106" s="139"/>
      <c r="FTF106" s="139"/>
      <c r="FTG106" s="139"/>
      <c r="FTH106" s="139"/>
      <c r="FTI106" s="139"/>
      <c r="FTJ106" s="139"/>
      <c r="FTK106" s="139"/>
      <c r="FTL106" s="139"/>
      <c r="FTM106" s="139"/>
      <c r="FTN106" s="139"/>
      <c r="FTO106" s="139"/>
      <c r="FTP106" s="139"/>
      <c r="FTQ106" s="139"/>
      <c r="FTR106" s="139"/>
      <c r="FTS106" s="139"/>
      <c r="FTT106" s="139"/>
      <c r="FTU106" s="139"/>
      <c r="FTV106" s="139"/>
      <c r="FTW106" s="139"/>
      <c r="FTX106" s="139"/>
      <c r="FTY106" s="139"/>
      <c r="FTZ106" s="139"/>
      <c r="FUA106" s="139"/>
      <c r="FUB106" s="139"/>
      <c r="FUC106" s="139"/>
      <c r="FUD106" s="139"/>
      <c r="FUE106" s="139"/>
      <c r="FUF106" s="139"/>
      <c r="FUG106" s="139"/>
      <c r="FUH106" s="139"/>
      <c r="FUI106" s="139"/>
      <c r="FUJ106" s="139"/>
      <c r="FUK106" s="139"/>
      <c r="FUL106" s="139"/>
      <c r="FUM106" s="139"/>
      <c r="FUN106" s="139"/>
      <c r="FUO106" s="139"/>
      <c r="FUP106" s="139"/>
      <c r="FUQ106" s="139"/>
      <c r="FUR106" s="139"/>
      <c r="FUS106" s="139"/>
      <c r="FUT106" s="139"/>
      <c r="FUU106" s="139"/>
      <c r="FUV106" s="139"/>
      <c r="FUW106" s="139"/>
      <c r="FUX106" s="139"/>
      <c r="FUY106" s="139"/>
      <c r="FUZ106" s="139"/>
      <c r="FVA106" s="139"/>
      <c r="FVB106" s="139"/>
      <c r="FVC106" s="139"/>
      <c r="FVD106" s="139"/>
      <c r="FVE106" s="139"/>
      <c r="FVF106" s="139"/>
      <c r="FVG106" s="139"/>
      <c r="FVH106" s="139"/>
      <c r="FVI106" s="139"/>
      <c r="FVJ106" s="139"/>
      <c r="FVK106" s="139"/>
      <c r="FVL106" s="139"/>
      <c r="FVM106" s="139"/>
      <c r="FVN106" s="139"/>
      <c r="FVO106" s="139"/>
      <c r="FVP106" s="139"/>
      <c r="FVQ106" s="139"/>
      <c r="FVR106" s="139"/>
      <c r="FVS106" s="139"/>
      <c r="FVT106" s="139"/>
      <c r="FVU106" s="139"/>
      <c r="FVV106" s="139"/>
      <c r="FVW106" s="139"/>
      <c r="FVX106" s="139"/>
      <c r="FVY106" s="139"/>
      <c r="FVZ106" s="139"/>
      <c r="FWA106" s="139"/>
      <c r="FWB106" s="139"/>
      <c r="FWC106" s="139"/>
      <c r="FWD106" s="139"/>
      <c r="FWE106" s="139"/>
      <c r="FWF106" s="139"/>
      <c r="FWG106" s="139"/>
      <c r="FWH106" s="139"/>
      <c r="FWI106" s="139"/>
      <c r="FWJ106" s="139"/>
      <c r="FWK106" s="139"/>
      <c r="FWL106" s="139"/>
      <c r="FWM106" s="139"/>
      <c r="FWN106" s="139"/>
      <c r="FWO106" s="139"/>
      <c r="FWP106" s="139"/>
      <c r="FWQ106" s="139"/>
      <c r="FWR106" s="139"/>
      <c r="FWS106" s="139"/>
      <c r="FWT106" s="139"/>
      <c r="FWU106" s="139"/>
      <c r="FWV106" s="139"/>
      <c r="FWW106" s="139"/>
      <c r="FWX106" s="139"/>
      <c r="FWY106" s="139"/>
      <c r="FWZ106" s="139"/>
      <c r="FXA106" s="139"/>
      <c r="FXB106" s="139"/>
      <c r="FXC106" s="139"/>
      <c r="FXD106" s="139"/>
      <c r="FXE106" s="139"/>
      <c r="FXF106" s="139"/>
      <c r="FXG106" s="139"/>
      <c r="FXH106" s="139"/>
      <c r="FXI106" s="139"/>
      <c r="FXJ106" s="139"/>
      <c r="FXK106" s="139"/>
      <c r="FXL106" s="139"/>
      <c r="FXM106" s="139"/>
      <c r="FXN106" s="139"/>
      <c r="FXO106" s="139"/>
      <c r="FXP106" s="139"/>
      <c r="FXQ106" s="139"/>
      <c r="FXR106" s="139"/>
      <c r="FXS106" s="139"/>
      <c r="FXT106" s="139"/>
      <c r="FXU106" s="139"/>
      <c r="FXV106" s="139"/>
      <c r="FXW106" s="139"/>
      <c r="FXX106" s="139"/>
      <c r="FXY106" s="139"/>
      <c r="FXZ106" s="139"/>
      <c r="FYA106" s="139"/>
      <c r="FYB106" s="139"/>
      <c r="FYC106" s="139"/>
      <c r="FYD106" s="139"/>
      <c r="FYE106" s="139"/>
      <c r="FYF106" s="139"/>
      <c r="FYG106" s="139"/>
      <c r="FYH106" s="139"/>
      <c r="FYI106" s="139"/>
      <c r="FYJ106" s="139"/>
      <c r="FYK106" s="139"/>
      <c r="FYL106" s="139"/>
      <c r="FYM106" s="139"/>
      <c r="FYN106" s="139"/>
      <c r="FYO106" s="139"/>
      <c r="FYP106" s="139"/>
      <c r="FYQ106" s="139"/>
      <c r="FYR106" s="139"/>
      <c r="FYS106" s="139"/>
      <c r="FYT106" s="139"/>
      <c r="FYU106" s="139"/>
      <c r="FYV106" s="139"/>
      <c r="FYW106" s="139"/>
      <c r="FYX106" s="139"/>
      <c r="FYY106" s="139"/>
      <c r="FYZ106" s="139"/>
      <c r="FZA106" s="139"/>
      <c r="FZB106" s="139"/>
      <c r="FZC106" s="139"/>
      <c r="FZD106" s="139"/>
      <c r="FZE106" s="139"/>
      <c r="FZF106" s="139"/>
      <c r="FZG106" s="139"/>
      <c r="FZH106" s="139"/>
      <c r="FZI106" s="139"/>
      <c r="FZJ106" s="139"/>
      <c r="FZK106" s="139"/>
      <c r="FZL106" s="139"/>
      <c r="FZM106" s="139"/>
      <c r="FZN106" s="139"/>
      <c r="FZO106" s="139"/>
      <c r="FZP106" s="139"/>
      <c r="FZQ106" s="139"/>
      <c r="FZR106" s="139"/>
      <c r="FZS106" s="139"/>
      <c r="FZT106" s="139"/>
      <c r="FZU106" s="139"/>
      <c r="FZV106" s="139"/>
      <c r="FZW106" s="139"/>
      <c r="FZX106" s="139"/>
      <c r="FZY106" s="139"/>
      <c r="FZZ106" s="139"/>
      <c r="GAA106" s="139"/>
      <c r="GAB106" s="139"/>
      <c r="GAC106" s="139"/>
      <c r="GAD106" s="139"/>
      <c r="GAE106" s="139"/>
      <c r="GAF106" s="139"/>
      <c r="GAG106" s="139"/>
      <c r="GAH106" s="139"/>
      <c r="GAI106" s="139"/>
      <c r="GAJ106" s="139"/>
      <c r="GAK106" s="139"/>
      <c r="GAL106" s="139"/>
      <c r="GAM106" s="139"/>
      <c r="GAN106" s="139"/>
      <c r="GAO106" s="139"/>
      <c r="GAP106" s="139"/>
      <c r="GAQ106" s="139"/>
      <c r="GAR106" s="139"/>
      <c r="GAS106" s="139"/>
      <c r="GAT106" s="139"/>
      <c r="GAU106" s="139"/>
      <c r="GAV106" s="139"/>
      <c r="GAW106" s="139"/>
      <c r="GAX106" s="139"/>
      <c r="GAY106" s="139"/>
      <c r="GAZ106" s="139"/>
      <c r="GBA106" s="139"/>
      <c r="GBB106" s="139"/>
      <c r="GBC106" s="139"/>
      <c r="GBD106" s="139"/>
      <c r="GBE106" s="139"/>
      <c r="GBF106" s="139"/>
      <c r="GBG106" s="139"/>
      <c r="GBH106" s="139"/>
      <c r="GBI106" s="139"/>
      <c r="GBJ106" s="139"/>
      <c r="GBK106" s="139"/>
      <c r="GBL106" s="139"/>
      <c r="GBM106" s="139"/>
      <c r="GBN106" s="139"/>
      <c r="GBO106" s="139"/>
      <c r="GBP106" s="139"/>
      <c r="GBQ106" s="139"/>
      <c r="GBR106" s="139"/>
      <c r="GBS106" s="139"/>
      <c r="GBT106" s="139"/>
      <c r="GBU106" s="139"/>
      <c r="GBV106" s="139"/>
      <c r="GBW106" s="139"/>
      <c r="GBX106" s="139"/>
      <c r="GBY106" s="139"/>
      <c r="GBZ106" s="139"/>
      <c r="GCA106" s="139"/>
      <c r="GCB106" s="139"/>
      <c r="GCC106" s="139"/>
      <c r="GCD106" s="139"/>
      <c r="GCE106" s="139"/>
      <c r="GCF106" s="139"/>
      <c r="GCG106" s="139"/>
      <c r="GCH106" s="139"/>
      <c r="GCI106" s="139"/>
      <c r="GCJ106" s="139"/>
      <c r="GCK106" s="139"/>
      <c r="GCL106" s="139"/>
      <c r="GCM106" s="139"/>
      <c r="GCN106" s="139"/>
      <c r="GCO106" s="139"/>
      <c r="GCP106" s="139"/>
      <c r="GCQ106" s="139"/>
      <c r="GCR106" s="139"/>
      <c r="GCS106" s="139"/>
      <c r="GCT106" s="139"/>
      <c r="GCU106" s="139"/>
      <c r="GCV106" s="139"/>
      <c r="GCW106" s="139"/>
      <c r="GCX106" s="139"/>
      <c r="GCY106" s="139"/>
      <c r="GCZ106" s="139"/>
      <c r="GDA106" s="139"/>
      <c r="GDB106" s="139"/>
      <c r="GDC106" s="139"/>
      <c r="GDD106" s="139"/>
      <c r="GDE106" s="139"/>
      <c r="GDF106" s="139"/>
      <c r="GDG106" s="139"/>
      <c r="GDH106" s="139"/>
      <c r="GDI106" s="139"/>
      <c r="GDJ106" s="139"/>
      <c r="GDK106" s="139"/>
      <c r="GDL106" s="139"/>
      <c r="GDM106" s="139"/>
      <c r="GDN106" s="139"/>
      <c r="GDO106" s="139"/>
      <c r="GDP106" s="139"/>
      <c r="GDQ106" s="139"/>
      <c r="GDR106" s="139"/>
      <c r="GDS106" s="139"/>
      <c r="GDT106" s="139"/>
      <c r="GDU106" s="139"/>
      <c r="GDV106" s="139"/>
      <c r="GDW106" s="139"/>
      <c r="GDX106" s="139"/>
      <c r="GDY106" s="139"/>
      <c r="GDZ106" s="139"/>
      <c r="GEA106" s="139"/>
      <c r="GEB106" s="139"/>
      <c r="GEC106" s="139"/>
      <c r="GED106" s="139"/>
      <c r="GEE106" s="139"/>
      <c r="GEF106" s="139"/>
      <c r="GEG106" s="139"/>
      <c r="GEH106" s="139"/>
      <c r="GEI106" s="139"/>
      <c r="GEJ106" s="139"/>
      <c r="GEK106" s="139"/>
      <c r="GEL106" s="139"/>
      <c r="GEM106" s="139"/>
      <c r="GEN106" s="139"/>
      <c r="GEO106" s="139"/>
      <c r="GEP106" s="139"/>
      <c r="GEQ106" s="139"/>
      <c r="GER106" s="139"/>
      <c r="GES106" s="139"/>
      <c r="GET106" s="139"/>
      <c r="GEU106" s="139"/>
      <c r="GEV106" s="139"/>
      <c r="GEW106" s="139"/>
      <c r="GEX106" s="139"/>
      <c r="GEY106" s="139"/>
      <c r="GEZ106" s="139"/>
      <c r="GFA106" s="139"/>
      <c r="GFB106" s="139"/>
      <c r="GFC106" s="139"/>
      <c r="GFD106" s="139"/>
      <c r="GFE106" s="139"/>
      <c r="GFF106" s="139"/>
      <c r="GFG106" s="139"/>
      <c r="GFH106" s="139"/>
      <c r="GFI106" s="139"/>
      <c r="GFJ106" s="139"/>
      <c r="GFK106" s="139"/>
      <c r="GFL106" s="139"/>
      <c r="GFM106" s="139"/>
      <c r="GFN106" s="139"/>
      <c r="GFO106" s="139"/>
      <c r="GFP106" s="139"/>
      <c r="GFQ106" s="139"/>
      <c r="GFR106" s="139"/>
      <c r="GFS106" s="139"/>
      <c r="GFT106" s="139"/>
      <c r="GFU106" s="139"/>
      <c r="GFV106" s="139"/>
      <c r="GFW106" s="139"/>
      <c r="GFX106" s="139"/>
      <c r="GFY106" s="139"/>
      <c r="GFZ106" s="139"/>
      <c r="GGA106" s="139"/>
      <c r="GGB106" s="139"/>
      <c r="GGC106" s="139"/>
      <c r="GGD106" s="139"/>
      <c r="GGE106" s="139"/>
      <c r="GGF106" s="139"/>
      <c r="GGG106" s="139"/>
      <c r="GGH106" s="139"/>
      <c r="GGI106" s="139"/>
      <c r="GGJ106" s="139"/>
      <c r="GGK106" s="139"/>
      <c r="GGL106" s="139"/>
      <c r="GGM106" s="139"/>
      <c r="GGN106" s="139"/>
      <c r="GGO106" s="139"/>
      <c r="GGP106" s="139"/>
      <c r="GGQ106" s="139"/>
      <c r="GGR106" s="139"/>
      <c r="GGS106" s="139"/>
      <c r="GGT106" s="139"/>
      <c r="GGU106" s="139"/>
      <c r="GGV106" s="139"/>
      <c r="GGW106" s="139"/>
      <c r="GGX106" s="139"/>
      <c r="GGY106" s="139"/>
      <c r="GGZ106" s="139"/>
      <c r="GHA106" s="139"/>
      <c r="GHB106" s="139"/>
      <c r="GHC106" s="139"/>
      <c r="GHD106" s="139"/>
      <c r="GHE106" s="139"/>
      <c r="GHF106" s="139"/>
      <c r="GHG106" s="139"/>
      <c r="GHH106" s="139"/>
      <c r="GHI106" s="139"/>
      <c r="GHJ106" s="139"/>
      <c r="GHK106" s="139"/>
      <c r="GHL106" s="139"/>
      <c r="GHM106" s="139"/>
      <c r="GHN106" s="139"/>
      <c r="GHO106" s="139"/>
      <c r="GHP106" s="139"/>
      <c r="GHQ106" s="139"/>
      <c r="GHR106" s="139"/>
      <c r="GHS106" s="139"/>
      <c r="GHT106" s="139"/>
      <c r="GHU106" s="139"/>
      <c r="GHV106" s="139"/>
      <c r="GHW106" s="139"/>
      <c r="GHX106" s="139"/>
      <c r="GHY106" s="139"/>
      <c r="GHZ106" s="139"/>
      <c r="GIA106" s="139"/>
      <c r="GIB106" s="139"/>
      <c r="GIC106" s="139"/>
      <c r="GID106" s="139"/>
      <c r="GIE106" s="139"/>
      <c r="GIF106" s="139"/>
      <c r="GIG106" s="139"/>
      <c r="GIH106" s="139"/>
      <c r="GII106" s="139"/>
      <c r="GIJ106" s="139"/>
      <c r="GIK106" s="139"/>
      <c r="GIL106" s="139"/>
      <c r="GIM106" s="139"/>
      <c r="GIN106" s="139"/>
      <c r="GIO106" s="139"/>
      <c r="GIP106" s="139"/>
      <c r="GIQ106" s="139"/>
      <c r="GIR106" s="139"/>
      <c r="GIS106" s="139"/>
      <c r="GIT106" s="139"/>
      <c r="GIU106" s="139"/>
      <c r="GIV106" s="139"/>
      <c r="GIW106" s="139"/>
      <c r="GIX106" s="139"/>
      <c r="GIY106" s="139"/>
      <c r="GIZ106" s="139"/>
      <c r="GJA106" s="139"/>
      <c r="GJB106" s="139"/>
      <c r="GJC106" s="139"/>
      <c r="GJD106" s="139"/>
      <c r="GJE106" s="139"/>
      <c r="GJF106" s="139"/>
      <c r="GJG106" s="139"/>
      <c r="GJH106" s="139"/>
      <c r="GJI106" s="139"/>
      <c r="GJJ106" s="139"/>
      <c r="GJK106" s="139"/>
      <c r="GJL106" s="139"/>
      <c r="GJM106" s="139"/>
      <c r="GJN106" s="139"/>
      <c r="GJO106" s="139"/>
      <c r="GJP106" s="139"/>
      <c r="GJQ106" s="139"/>
      <c r="GJR106" s="139"/>
      <c r="GJS106" s="139"/>
      <c r="GJT106" s="139"/>
      <c r="GJU106" s="139"/>
      <c r="GJV106" s="139"/>
      <c r="GJW106" s="139"/>
      <c r="GJX106" s="139"/>
      <c r="GJY106" s="139"/>
      <c r="GJZ106" s="139"/>
      <c r="GKA106" s="139"/>
      <c r="GKB106" s="139"/>
      <c r="GKC106" s="139"/>
      <c r="GKD106" s="139"/>
      <c r="GKE106" s="139"/>
      <c r="GKF106" s="139"/>
      <c r="GKG106" s="139"/>
      <c r="GKH106" s="139"/>
      <c r="GKI106" s="139"/>
      <c r="GKJ106" s="139"/>
      <c r="GKK106" s="139"/>
      <c r="GKL106" s="139"/>
      <c r="GKM106" s="139"/>
      <c r="GKN106" s="139"/>
      <c r="GKO106" s="139"/>
      <c r="GKP106" s="139"/>
      <c r="GKQ106" s="139"/>
      <c r="GKR106" s="139"/>
      <c r="GKS106" s="139"/>
      <c r="GKT106" s="139"/>
      <c r="GKU106" s="139"/>
      <c r="GKV106" s="139"/>
      <c r="GKW106" s="139"/>
      <c r="GKX106" s="139"/>
      <c r="GKY106" s="139"/>
      <c r="GKZ106" s="139"/>
      <c r="GLA106" s="139"/>
      <c r="GLB106" s="139"/>
      <c r="GLC106" s="139"/>
      <c r="GLD106" s="139"/>
      <c r="GLE106" s="139"/>
      <c r="GLF106" s="139"/>
      <c r="GLG106" s="139"/>
      <c r="GLH106" s="139"/>
      <c r="GLI106" s="139"/>
      <c r="GLJ106" s="139"/>
      <c r="GLK106" s="139"/>
      <c r="GLL106" s="139"/>
      <c r="GLM106" s="139"/>
      <c r="GLN106" s="139"/>
      <c r="GLO106" s="139"/>
      <c r="GLP106" s="139"/>
      <c r="GLQ106" s="139"/>
      <c r="GLR106" s="139"/>
      <c r="GLS106" s="139"/>
      <c r="GLT106" s="139"/>
      <c r="GLU106" s="139"/>
      <c r="GLV106" s="139"/>
      <c r="GLW106" s="139"/>
      <c r="GLX106" s="139"/>
      <c r="GLY106" s="139"/>
      <c r="GLZ106" s="139"/>
      <c r="GMA106" s="139"/>
      <c r="GMB106" s="139"/>
      <c r="GMC106" s="139"/>
      <c r="GMD106" s="139"/>
      <c r="GME106" s="139"/>
      <c r="GMF106" s="139"/>
      <c r="GMG106" s="139"/>
      <c r="GMH106" s="139"/>
      <c r="GMI106" s="139"/>
      <c r="GMJ106" s="139"/>
      <c r="GMK106" s="139"/>
      <c r="GML106" s="139"/>
      <c r="GMM106" s="139"/>
      <c r="GMN106" s="139"/>
      <c r="GMO106" s="139"/>
      <c r="GMP106" s="139"/>
      <c r="GMQ106" s="139"/>
      <c r="GMR106" s="139"/>
      <c r="GMS106" s="139"/>
      <c r="GMT106" s="139"/>
      <c r="GMU106" s="139"/>
      <c r="GMV106" s="139"/>
      <c r="GMW106" s="139"/>
      <c r="GMX106" s="139"/>
      <c r="GMY106" s="139"/>
      <c r="GMZ106" s="139"/>
      <c r="GNA106" s="139"/>
      <c r="GNB106" s="139"/>
      <c r="GNC106" s="139"/>
      <c r="GND106" s="139"/>
      <c r="GNE106" s="139"/>
      <c r="GNF106" s="139"/>
      <c r="GNG106" s="139"/>
      <c r="GNH106" s="139"/>
      <c r="GNI106" s="139"/>
      <c r="GNJ106" s="139"/>
      <c r="GNK106" s="139"/>
      <c r="GNL106" s="139"/>
      <c r="GNM106" s="139"/>
      <c r="GNN106" s="139"/>
      <c r="GNO106" s="139"/>
      <c r="GNP106" s="139"/>
      <c r="GNQ106" s="139"/>
      <c r="GNR106" s="139"/>
      <c r="GNS106" s="139"/>
      <c r="GNT106" s="139"/>
      <c r="GNU106" s="139"/>
      <c r="GNV106" s="139"/>
      <c r="GNW106" s="139"/>
      <c r="GNX106" s="139"/>
      <c r="GNY106" s="139"/>
      <c r="GNZ106" s="139"/>
      <c r="GOA106" s="139"/>
      <c r="GOB106" s="139"/>
      <c r="GOC106" s="139"/>
      <c r="GOD106" s="139"/>
      <c r="GOE106" s="139"/>
      <c r="GOF106" s="139"/>
      <c r="GOG106" s="139"/>
      <c r="GOH106" s="139"/>
      <c r="GOI106" s="139"/>
      <c r="GOJ106" s="139"/>
      <c r="GOK106" s="139"/>
      <c r="GOL106" s="139"/>
      <c r="GOM106" s="139"/>
      <c r="GON106" s="139"/>
      <c r="GOO106" s="139"/>
      <c r="GOP106" s="139"/>
      <c r="GOQ106" s="139"/>
      <c r="GOR106" s="139"/>
      <c r="GOS106" s="139"/>
      <c r="GOT106" s="139"/>
      <c r="GOU106" s="139"/>
      <c r="GOV106" s="139"/>
      <c r="GOW106" s="139"/>
      <c r="GOX106" s="139"/>
      <c r="GOY106" s="139"/>
      <c r="GOZ106" s="139"/>
      <c r="GPA106" s="139"/>
      <c r="GPB106" s="139"/>
      <c r="GPC106" s="139"/>
      <c r="GPD106" s="139"/>
      <c r="GPE106" s="139"/>
      <c r="GPF106" s="139"/>
      <c r="GPG106" s="139"/>
      <c r="GPH106" s="139"/>
      <c r="GPI106" s="139"/>
      <c r="GPJ106" s="139"/>
      <c r="GPK106" s="139"/>
      <c r="GPL106" s="139"/>
      <c r="GPM106" s="139"/>
      <c r="GPN106" s="139"/>
      <c r="GPO106" s="139"/>
      <c r="GPP106" s="139"/>
      <c r="GPQ106" s="139"/>
      <c r="GPR106" s="139"/>
      <c r="GPS106" s="139"/>
      <c r="GPT106" s="139"/>
      <c r="GPU106" s="139"/>
      <c r="GPV106" s="139"/>
      <c r="GPW106" s="139"/>
      <c r="GPX106" s="139"/>
      <c r="GPY106" s="139"/>
      <c r="GPZ106" s="139"/>
      <c r="GQA106" s="139"/>
      <c r="GQB106" s="139"/>
      <c r="GQC106" s="139"/>
      <c r="GQD106" s="139"/>
      <c r="GQE106" s="139"/>
      <c r="GQF106" s="139"/>
      <c r="GQG106" s="139"/>
      <c r="GQH106" s="139"/>
      <c r="GQI106" s="139"/>
      <c r="GQJ106" s="139"/>
      <c r="GQK106" s="139"/>
      <c r="GQL106" s="139"/>
      <c r="GQM106" s="139"/>
      <c r="GQN106" s="139"/>
      <c r="GQO106" s="139"/>
      <c r="GQP106" s="139"/>
      <c r="GQQ106" s="139"/>
      <c r="GQR106" s="139"/>
      <c r="GQS106" s="139"/>
      <c r="GQT106" s="139"/>
      <c r="GQU106" s="139"/>
      <c r="GQV106" s="139"/>
      <c r="GQW106" s="139"/>
      <c r="GQX106" s="139"/>
      <c r="GQY106" s="139"/>
      <c r="GQZ106" s="139"/>
      <c r="GRA106" s="139"/>
      <c r="GRB106" s="139"/>
      <c r="GRC106" s="139"/>
      <c r="GRD106" s="139"/>
      <c r="GRE106" s="139"/>
      <c r="GRF106" s="139"/>
      <c r="GRG106" s="139"/>
      <c r="GRH106" s="139"/>
      <c r="GRI106" s="139"/>
      <c r="GRJ106" s="139"/>
      <c r="GRK106" s="139"/>
      <c r="GRL106" s="139"/>
      <c r="GRM106" s="139"/>
      <c r="GRN106" s="139"/>
      <c r="GRO106" s="139"/>
      <c r="GRP106" s="139"/>
      <c r="GRQ106" s="139"/>
      <c r="GRR106" s="139"/>
      <c r="GRS106" s="139"/>
      <c r="GRT106" s="139"/>
      <c r="GRU106" s="139"/>
      <c r="GRV106" s="139"/>
      <c r="GRW106" s="139"/>
      <c r="GRX106" s="139"/>
      <c r="GRY106" s="139"/>
      <c r="GRZ106" s="139"/>
      <c r="GSA106" s="139"/>
      <c r="GSB106" s="139"/>
      <c r="GSC106" s="139"/>
      <c r="GSD106" s="139"/>
      <c r="GSE106" s="139"/>
      <c r="GSF106" s="139"/>
      <c r="GSG106" s="139"/>
      <c r="GSH106" s="139"/>
      <c r="GSI106" s="139"/>
      <c r="GSJ106" s="139"/>
      <c r="GSK106" s="139"/>
      <c r="GSL106" s="139"/>
      <c r="GSM106" s="139"/>
      <c r="GSN106" s="139"/>
      <c r="GSO106" s="139"/>
      <c r="GSP106" s="139"/>
      <c r="GSQ106" s="139"/>
      <c r="GSR106" s="139"/>
      <c r="GSS106" s="139"/>
      <c r="GST106" s="139"/>
      <c r="GSU106" s="139"/>
      <c r="GSV106" s="139"/>
      <c r="GSW106" s="139"/>
      <c r="GSX106" s="139"/>
      <c r="GSY106" s="139"/>
      <c r="GSZ106" s="139"/>
      <c r="GTA106" s="139"/>
      <c r="GTB106" s="139"/>
      <c r="GTC106" s="139"/>
      <c r="GTD106" s="139"/>
      <c r="GTE106" s="139"/>
      <c r="GTF106" s="139"/>
      <c r="GTG106" s="139"/>
      <c r="GTH106" s="139"/>
      <c r="GTI106" s="139"/>
      <c r="GTJ106" s="139"/>
      <c r="GTK106" s="139"/>
      <c r="GTL106" s="139"/>
      <c r="GTM106" s="139"/>
      <c r="GTN106" s="139"/>
      <c r="GTO106" s="139"/>
      <c r="GTP106" s="139"/>
      <c r="GTQ106" s="139"/>
      <c r="GTR106" s="139"/>
      <c r="GTS106" s="139"/>
      <c r="GTT106" s="139"/>
      <c r="GTU106" s="139"/>
      <c r="GTV106" s="139"/>
      <c r="GTW106" s="139"/>
      <c r="GTX106" s="139"/>
      <c r="GTY106" s="139"/>
      <c r="GTZ106" s="139"/>
      <c r="GUA106" s="139"/>
      <c r="GUB106" s="139"/>
      <c r="GUC106" s="139"/>
      <c r="GUD106" s="139"/>
      <c r="GUE106" s="139"/>
      <c r="GUF106" s="139"/>
      <c r="GUG106" s="139"/>
      <c r="GUH106" s="139"/>
      <c r="GUI106" s="139"/>
      <c r="GUJ106" s="139"/>
      <c r="GUK106" s="139"/>
      <c r="GUL106" s="139"/>
      <c r="GUM106" s="139"/>
      <c r="GUN106" s="139"/>
      <c r="GUO106" s="139"/>
      <c r="GUP106" s="139"/>
      <c r="GUQ106" s="139"/>
      <c r="GUR106" s="139"/>
      <c r="GUS106" s="139"/>
      <c r="GUT106" s="139"/>
      <c r="GUU106" s="139"/>
      <c r="GUV106" s="139"/>
      <c r="GUW106" s="139"/>
      <c r="GUX106" s="139"/>
      <c r="GUY106" s="139"/>
      <c r="GUZ106" s="139"/>
      <c r="GVA106" s="139"/>
      <c r="GVB106" s="139"/>
      <c r="GVC106" s="139"/>
      <c r="GVD106" s="139"/>
      <c r="GVE106" s="139"/>
      <c r="GVF106" s="139"/>
      <c r="GVG106" s="139"/>
      <c r="GVH106" s="139"/>
      <c r="GVI106" s="139"/>
      <c r="GVJ106" s="139"/>
      <c r="GVK106" s="139"/>
      <c r="GVL106" s="139"/>
      <c r="GVM106" s="139"/>
      <c r="GVN106" s="139"/>
      <c r="GVO106" s="139"/>
      <c r="GVP106" s="139"/>
      <c r="GVQ106" s="139"/>
      <c r="GVR106" s="139"/>
      <c r="GVS106" s="139"/>
      <c r="GVT106" s="139"/>
      <c r="GVU106" s="139"/>
      <c r="GVV106" s="139"/>
      <c r="GVW106" s="139"/>
      <c r="GVX106" s="139"/>
      <c r="GVY106" s="139"/>
      <c r="GVZ106" s="139"/>
      <c r="GWA106" s="139"/>
      <c r="GWB106" s="139"/>
      <c r="GWC106" s="139"/>
      <c r="GWD106" s="139"/>
      <c r="GWE106" s="139"/>
      <c r="GWF106" s="139"/>
      <c r="GWG106" s="139"/>
      <c r="GWH106" s="139"/>
      <c r="GWI106" s="139"/>
      <c r="GWJ106" s="139"/>
      <c r="GWK106" s="139"/>
      <c r="GWL106" s="139"/>
      <c r="GWM106" s="139"/>
      <c r="GWN106" s="139"/>
      <c r="GWO106" s="139"/>
      <c r="GWP106" s="139"/>
      <c r="GWQ106" s="139"/>
      <c r="GWR106" s="139"/>
      <c r="GWS106" s="139"/>
      <c r="GWT106" s="139"/>
      <c r="GWU106" s="139"/>
      <c r="GWV106" s="139"/>
      <c r="GWW106" s="139"/>
      <c r="GWX106" s="139"/>
      <c r="GWY106" s="139"/>
      <c r="GWZ106" s="139"/>
      <c r="GXA106" s="139"/>
      <c r="GXB106" s="139"/>
      <c r="GXC106" s="139"/>
      <c r="GXD106" s="139"/>
      <c r="GXE106" s="139"/>
      <c r="GXF106" s="139"/>
      <c r="GXG106" s="139"/>
      <c r="GXH106" s="139"/>
      <c r="GXI106" s="139"/>
      <c r="GXJ106" s="139"/>
      <c r="GXK106" s="139"/>
      <c r="GXL106" s="139"/>
      <c r="GXM106" s="139"/>
      <c r="GXN106" s="139"/>
      <c r="GXO106" s="139"/>
      <c r="GXP106" s="139"/>
      <c r="GXQ106" s="139"/>
      <c r="GXR106" s="139"/>
      <c r="GXS106" s="139"/>
      <c r="GXT106" s="139"/>
      <c r="GXU106" s="139"/>
      <c r="GXV106" s="139"/>
      <c r="GXW106" s="139"/>
      <c r="GXX106" s="139"/>
      <c r="GXY106" s="139"/>
      <c r="GXZ106" s="139"/>
      <c r="GYA106" s="139"/>
      <c r="GYB106" s="139"/>
      <c r="GYC106" s="139"/>
      <c r="GYD106" s="139"/>
      <c r="GYE106" s="139"/>
      <c r="GYF106" s="139"/>
      <c r="GYG106" s="139"/>
      <c r="GYH106" s="139"/>
      <c r="GYI106" s="139"/>
      <c r="GYJ106" s="139"/>
      <c r="GYK106" s="139"/>
      <c r="GYL106" s="139"/>
      <c r="GYM106" s="139"/>
      <c r="GYN106" s="139"/>
      <c r="GYO106" s="139"/>
      <c r="GYP106" s="139"/>
      <c r="GYQ106" s="139"/>
      <c r="GYR106" s="139"/>
      <c r="GYS106" s="139"/>
      <c r="GYT106" s="139"/>
      <c r="GYU106" s="139"/>
      <c r="GYV106" s="139"/>
      <c r="GYW106" s="139"/>
      <c r="GYX106" s="139"/>
      <c r="GYY106" s="139"/>
      <c r="GYZ106" s="139"/>
      <c r="GZA106" s="139"/>
      <c r="GZB106" s="139"/>
      <c r="GZC106" s="139"/>
      <c r="GZD106" s="139"/>
      <c r="GZE106" s="139"/>
      <c r="GZF106" s="139"/>
      <c r="GZG106" s="139"/>
      <c r="GZH106" s="139"/>
      <c r="GZI106" s="139"/>
      <c r="GZJ106" s="139"/>
      <c r="GZK106" s="139"/>
      <c r="GZL106" s="139"/>
      <c r="GZM106" s="139"/>
      <c r="GZN106" s="139"/>
      <c r="GZO106" s="139"/>
      <c r="GZP106" s="139"/>
      <c r="GZQ106" s="139"/>
      <c r="GZR106" s="139"/>
      <c r="GZS106" s="139"/>
      <c r="GZT106" s="139"/>
      <c r="GZU106" s="139"/>
      <c r="GZV106" s="139"/>
      <c r="GZW106" s="139"/>
      <c r="GZX106" s="139"/>
      <c r="GZY106" s="139"/>
      <c r="GZZ106" s="139"/>
      <c r="HAA106" s="139"/>
      <c r="HAB106" s="139"/>
      <c r="HAC106" s="139"/>
      <c r="HAD106" s="139"/>
      <c r="HAE106" s="139"/>
      <c r="HAF106" s="139"/>
      <c r="HAG106" s="139"/>
      <c r="HAH106" s="139"/>
      <c r="HAI106" s="139"/>
      <c r="HAJ106" s="139"/>
      <c r="HAK106" s="139"/>
      <c r="HAL106" s="139"/>
      <c r="HAM106" s="139"/>
      <c r="HAN106" s="139"/>
      <c r="HAO106" s="139"/>
      <c r="HAP106" s="139"/>
      <c r="HAQ106" s="139"/>
      <c r="HAR106" s="139"/>
      <c r="HAS106" s="139"/>
      <c r="HAT106" s="139"/>
      <c r="HAU106" s="139"/>
      <c r="HAV106" s="139"/>
      <c r="HAW106" s="139"/>
      <c r="HAX106" s="139"/>
      <c r="HAY106" s="139"/>
      <c r="HAZ106" s="139"/>
      <c r="HBA106" s="139"/>
      <c r="HBB106" s="139"/>
      <c r="HBC106" s="139"/>
      <c r="HBD106" s="139"/>
      <c r="HBE106" s="139"/>
      <c r="HBF106" s="139"/>
      <c r="HBG106" s="139"/>
      <c r="HBH106" s="139"/>
      <c r="HBI106" s="139"/>
      <c r="HBJ106" s="139"/>
      <c r="HBK106" s="139"/>
      <c r="HBL106" s="139"/>
      <c r="HBM106" s="139"/>
      <c r="HBN106" s="139"/>
      <c r="HBO106" s="139"/>
      <c r="HBP106" s="139"/>
      <c r="HBQ106" s="139"/>
      <c r="HBR106" s="139"/>
      <c r="HBS106" s="139"/>
      <c r="HBT106" s="139"/>
      <c r="HBU106" s="139"/>
      <c r="HBV106" s="139"/>
      <c r="HBW106" s="139"/>
      <c r="HBX106" s="139"/>
      <c r="HBY106" s="139"/>
      <c r="HBZ106" s="139"/>
      <c r="HCA106" s="139"/>
      <c r="HCB106" s="139"/>
      <c r="HCC106" s="139"/>
      <c r="HCD106" s="139"/>
      <c r="HCE106" s="139"/>
      <c r="HCF106" s="139"/>
      <c r="HCG106" s="139"/>
      <c r="HCH106" s="139"/>
      <c r="HCI106" s="139"/>
      <c r="HCJ106" s="139"/>
      <c r="HCK106" s="139"/>
      <c r="HCL106" s="139"/>
      <c r="HCM106" s="139"/>
      <c r="HCN106" s="139"/>
      <c r="HCO106" s="139"/>
      <c r="HCP106" s="139"/>
      <c r="HCQ106" s="139"/>
      <c r="HCR106" s="139"/>
      <c r="HCS106" s="139"/>
      <c r="HCT106" s="139"/>
      <c r="HCU106" s="139"/>
      <c r="HCV106" s="139"/>
      <c r="HCW106" s="139"/>
      <c r="HCX106" s="139"/>
      <c r="HCY106" s="139"/>
      <c r="HCZ106" s="139"/>
      <c r="HDA106" s="139"/>
      <c r="HDB106" s="139"/>
      <c r="HDC106" s="139"/>
      <c r="HDD106" s="139"/>
      <c r="HDE106" s="139"/>
      <c r="HDF106" s="139"/>
      <c r="HDG106" s="139"/>
      <c r="HDH106" s="139"/>
      <c r="HDI106" s="139"/>
      <c r="HDJ106" s="139"/>
      <c r="HDK106" s="139"/>
      <c r="HDL106" s="139"/>
      <c r="HDM106" s="139"/>
      <c r="HDN106" s="139"/>
      <c r="HDO106" s="139"/>
      <c r="HDP106" s="139"/>
      <c r="HDQ106" s="139"/>
      <c r="HDR106" s="139"/>
      <c r="HDS106" s="139"/>
      <c r="HDT106" s="139"/>
      <c r="HDU106" s="139"/>
      <c r="HDV106" s="139"/>
      <c r="HDW106" s="139"/>
      <c r="HDX106" s="139"/>
      <c r="HDY106" s="139"/>
      <c r="HDZ106" s="139"/>
      <c r="HEA106" s="139"/>
      <c r="HEB106" s="139"/>
      <c r="HEC106" s="139"/>
      <c r="HED106" s="139"/>
      <c r="HEE106" s="139"/>
      <c r="HEF106" s="139"/>
      <c r="HEG106" s="139"/>
      <c r="HEH106" s="139"/>
      <c r="HEI106" s="139"/>
      <c r="HEJ106" s="139"/>
      <c r="HEK106" s="139"/>
      <c r="HEL106" s="139"/>
      <c r="HEM106" s="139"/>
      <c r="HEN106" s="139"/>
      <c r="HEO106" s="139"/>
      <c r="HEP106" s="139"/>
      <c r="HEQ106" s="139"/>
      <c r="HER106" s="139"/>
      <c r="HES106" s="139"/>
      <c r="HET106" s="139"/>
      <c r="HEU106" s="139"/>
      <c r="HEV106" s="139"/>
      <c r="HEW106" s="139"/>
      <c r="HEX106" s="139"/>
      <c r="HEY106" s="139"/>
      <c r="HEZ106" s="139"/>
      <c r="HFA106" s="139"/>
      <c r="HFB106" s="139"/>
      <c r="HFC106" s="139"/>
      <c r="HFD106" s="139"/>
      <c r="HFE106" s="139"/>
      <c r="HFF106" s="139"/>
      <c r="HFG106" s="139"/>
      <c r="HFH106" s="139"/>
      <c r="HFI106" s="139"/>
      <c r="HFJ106" s="139"/>
      <c r="HFK106" s="139"/>
      <c r="HFL106" s="139"/>
      <c r="HFM106" s="139"/>
      <c r="HFN106" s="139"/>
      <c r="HFO106" s="139"/>
      <c r="HFP106" s="139"/>
      <c r="HFQ106" s="139"/>
      <c r="HFR106" s="139"/>
      <c r="HFS106" s="139"/>
      <c r="HFT106" s="139"/>
      <c r="HFU106" s="139"/>
      <c r="HFV106" s="139"/>
      <c r="HFW106" s="139"/>
      <c r="HFX106" s="139"/>
      <c r="HFY106" s="139"/>
      <c r="HFZ106" s="139"/>
      <c r="HGA106" s="139"/>
      <c r="HGB106" s="139"/>
      <c r="HGC106" s="139"/>
      <c r="HGD106" s="139"/>
      <c r="HGE106" s="139"/>
      <c r="HGF106" s="139"/>
      <c r="HGG106" s="139"/>
      <c r="HGH106" s="139"/>
      <c r="HGI106" s="139"/>
      <c r="HGJ106" s="139"/>
      <c r="HGK106" s="139"/>
      <c r="HGL106" s="139"/>
      <c r="HGM106" s="139"/>
      <c r="HGN106" s="139"/>
      <c r="HGO106" s="139"/>
      <c r="HGP106" s="139"/>
      <c r="HGQ106" s="139"/>
      <c r="HGR106" s="139"/>
      <c r="HGS106" s="139"/>
      <c r="HGT106" s="139"/>
      <c r="HGU106" s="139"/>
      <c r="HGV106" s="139"/>
      <c r="HGW106" s="139"/>
      <c r="HGX106" s="139"/>
      <c r="HGY106" s="139"/>
      <c r="HGZ106" s="139"/>
      <c r="HHA106" s="139"/>
      <c r="HHB106" s="139"/>
      <c r="HHC106" s="139"/>
      <c r="HHD106" s="139"/>
      <c r="HHE106" s="139"/>
      <c r="HHF106" s="139"/>
      <c r="HHG106" s="139"/>
      <c r="HHH106" s="139"/>
      <c r="HHI106" s="139"/>
      <c r="HHJ106" s="139"/>
      <c r="HHK106" s="139"/>
      <c r="HHL106" s="139"/>
      <c r="HHM106" s="139"/>
      <c r="HHN106" s="139"/>
      <c r="HHO106" s="139"/>
      <c r="HHP106" s="139"/>
      <c r="HHQ106" s="139"/>
      <c r="HHR106" s="139"/>
      <c r="HHS106" s="139"/>
      <c r="HHT106" s="139"/>
      <c r="HHU106" s="139"/>
      <c r="HHV106" s="139"/>
      <c r="HHW106" s="139"/>
      <c r="HHX106" s="139"/>
      <c r="HHY106" s="139"/>
      <c r="HHZ106" s="139"/>
      <c r="HIA106" s="139"/>
      <c r="HIB106" s="139"/>
      <c r="HIC106" s="139"/>
      <c r="HID106" s="139"/>
      <c r="HIE106" s="139"/>
      <c r="HIF106" s="139"/>
      <c r="HIG106" s="139"/>
      <c r="HIH106" s="139"/>
      <c r="HII106" s="139"/>
      <c r="HIJ106" s="139"/>
      <c r="HIK106" s="139"/>
      <c r="HIL106" s="139"/>
      <c r="HIM106" s="139"/>
      <c r="HIN106" s="139"/>
      <c r="HIO106" s="139"/>
      <c r="HIP106" s="139"/>
      <c r="HIQ106" s="139"/>
      <c r="HIR106" s="139"/>
      <c r="HIS106" s="139"/>
      <c r="HIT106" s="139"/>
      <c r="HIU106" s="139"/>
      <c r="HIV106" s="139"/>
      <c r="HIW106" s="139"/>
      <c r="HIX106" s="139"/>
      <c r="HIY106" s="139"/>
      <c r="HIZ106" s="139"/>
      <c r="HJA106" s="139"/>
      <c r="HJB106" s="139"/>
      <c r="HJC106" s="139"/>
      <c r="HJD106" s="139"/>
      <c r="HJE106" s="139"/>
      <c r="HJF106" s="139"/>
      <c r="HJG106" s="139"/>
      <c r="HJH106" s="139"/>
      <c r="HJI106" s="139"/>
      <c r="HJJ106" s="139"/>
      <c r="HJK106" s="139"/>
      <c r="HJL106" s="139"/>
      <c r="HJM106" s="139"/>
      <c r="HJN106" s="139"/>
      <c r="HJO106" s="139"/>
      <c r="HJP106" s="139"/>
      <c r="HJQ106" s="139"/>
      <c r="HJR106" s="139"/>
      <c r="HJS106" s="139"/>
      <c r="HJT106" s="139"/>
      <c r="HJU106" s="139"/>
      <c r="HJV106" s="139"/>
      <c r="HJW106" s="139"/>
      <c r="HJX106" s="139"/>
      <c r="HJY106" s="139"/>
      <c r="HJZ106" s="139"/>
      <c r="HKA106" s="139"/>
      <c r="HKB106" s="139"/>
      <c r="HKC106" s="139"/>
      <c r="HKD106" s="139"/>
      <c r="HKE106" s="139"/>
      <c r="HKF106" s="139"/>
      <c r="HKG106" s="139"/>
      <c r="HKH106" s="139"/>
      <c r="HKI106" s="139"/>
      <c r="HKJ106" s="139"/>
      <c r="HKK106" s="139"/>
      <c r="HKL106" s="139"/>
      <c r="HKM106" s="139"/>
      <c r="HKN106" s="139"/>
      <c r="HKO106" s="139"/>
      <c r="HKP106" s="139"/>
      <c r="HKQ106" s="139"/>
      <c r="HKR106" s="139"/>
      <c r="HKS106" s="139"/>
      <c r="HKT106" s="139"/>
      <c r="HKU106" s="139"/>
      <c r="HKV106" s="139"/>
      <c r="HKW106" s="139"/>
      <c r="HKX106" s="139"/>
      <c r="HKY106" s="139"/>
      <c r="HKZ106" s="139"/>
      <c r="HLA106" s="139"/>
      <c r="HLB106" s="139"/>
      <c r="HLC106" s="139"/>
      <c r="HLD106" s="139"/>
      <c r="HLE106" s="139"/>
      <c r="HLF106" s="139"/>
      <c r="HLG106" s="139"/>
      <c r="HLH106" s="139"/>
      <c r="HLI106" s="139"/>
      <c r="HLJ106" s="139"/>
      <c r="HLK106" s="139"/>
      <c r="HLL106" s="139"/>
      <c r="HLM106" s="139"/>
      <c r="HLN106" s="139"/>
      <c r="HLO106" s="139"/>
      <c r="HLP106" s="139"/>
      <c r="HLQ106" s="139"/>
      <c r="HLR106" s="139"/>
      <c r="HLS106" s="139"/>
      <c r="HLT106" s="139"/>
      <c r="HLU106" s="139"/>
      <c r="HLV106" s="139"/>
      <c r="HLW106" s="139"/>
      <c r="HLX106" s="139"/>
      <c r="HLY106" s="139"/>
      <c r="HLZ106" s="139"/>
      <c r="HMA106" s="139"/>
      <c r="HMB106" s="139"/>
      <c r="HMC106" s="139"/>
      <c r="HMD106" s="139"/>
      <c r="HME106" s="139"/>
      <c r="HMF106" s="139"/>
      <c r="HMG106" s="139"/>
      <c r="HMH106" s="139"/>
      <c r="HMI106" s="139"/>
      <c r="HMJ106" s="139"/>
      <c r="HMK106" s="139"/>
      <c r="HML106" s="139"/>
      <c r="HMM106" s="139"/>
      <c r="HMN106" s="139"/>
      <c r="HMO106" s="139"/>
      <c r="HMP106" s="139"/>
      <c r="HMQ106" s="139"/>
      <c r="HMR106" s="139"/>
      <c r="HMS106" s="139"/>
      <c r="HMT106" s="139"/>
      <c r="HMU106" s="139"/>
      <c r="HMV106" s="139"/>
      <c r="HMW106" s="139"/>
      <c r="HMX106" s="139"/>
      <c r="HMY106" s="139"/>
      <c r="HMZ106" s="139"/>
      <c r="HNA106" s="139"/>
      <c r="HNB106" s="139"/>
      <c r="HNC106" s="139"/>
      <c r="HND106" s="139"/>
      <c r="HNE106" s="139"/>
      <c r="HNF106" s="139"/>
      <c r="HNG106" s="139"/>
      <c r="HNH106" s="139"/>
      <c r="HNI106" s="139"/>
      <c r="HNJ106" s="139"/>
      <c r="HNK106" s="139"/>
      <c r="HNL106" s="139"/>
      <c r="HNM106" s="139"/>
      <c r="HNN106" s="139"/>
      <c r="HNO106" s="139"/>
      <c r="HNP106" s="139"/>
      <c r="HNQ106" s="139"/>
      <c r="HNR106" s="139"/>
      <c r="HNS106" s="139"/>
      <c r="HNT106" s="139"/>
      <c r="HNU106" s="139"/>
      <c r="HNV106" s="139"/>
      <c r="HNW106" s="139"/>
      <c r="HNX106" s="139"/>
      <c r="HNY106" s="139"/>
      <c r="HNZ106" s="139"/>
      <c r="HOA106" s="139"/>
      <c r="HOB106" s="139"/>
      <c r="HOC106" s="139"/>
      <c r="HOD106" s="139"/>
      <c r="HOE106" s="139"/>
      <c r="HOF106" s="139"/>
      <c r="HOG106" s="139"/>
      <c r="HOH106" s="139"/>
      <c r="HOI106" s="139"/>
      <c r="HOJ106" s="139"/>
      <c r="HOK106" s="139"/>
      <c r="HOL106" s="139"/>
      <c r="HOM106" s="139"/>
      <c r="HON106" s="139"/>
      <c r="HOO106" s="139"/>
      <c r="HOP106" s="139"/>
      <c r="HOQ106" s="139"/>
      <c r="HOR106" s="139"/>
      <c r="HOS106" s="139"/>
      <c r="HOT106" s="139"/>
      <c r="HOU106" s="139"/>
      <c r="HOV106" s="139"/>
      <c r="HOW106" s="139"/>
      <c r="HOX106" s="139"/>
      <c r="HOY106" s="139"/>
      <c r="HOZ106" s="139"/>
      <c r="HPA106" s="139"/>
      <c r="HPB106" s="139"/>
      <c r="HPC106" s="139"/>
      <c r="HPD106" s="139"/>
      <c r="HPE106" s="139"/>
      <c r="HPF106" s="139"/>
      <c r="HPG106" s="139"/>
      <c r="HPH106" s="139"/>
      <c r="HPI106" s="139"/>
      <c r="HPJ106" s="139"/>
      <c r="HPK106" s="139"/>
      <c r="HPL106" s="139"/>
      <c r="HPM106" s="139"/>
      <c r="HPN106" s="139"/>
      <c r="HPO106" s="139"/>
      <c r="HPP106" s="139"/>
      <c r="HPQ106" s="139"/>
      <c r="HPR106" s="139"/>
      <c r="HPS106" s="139"/>
      <c r="HPT106" s="139"/>
      <c r="HPU106" s="139"/>
      <c r="HPV106" s="139"/>
      <c r="HPW106" s="139"/>
      <c r="HPX106" s="139"/>
      <c r="HPY106" s="139"/>
      <c r="HPZ106" s="139"/>
      <c r="HQA106" s="139"/>
      <c r="HQB106" s="139"/>
      <c r="HQC106" s="139"/>
      <c r="HQD106" s="139"/>
      <c r="HQE106" s="139"/>
      <c r="HQF106" s="139"/>
      <c r="HQG106" s="139"/>
      <c r="HQH106" s="139"/>
      <c r="HQI106" s="139"/>
      <c r="HQJ106" s="139"/>
      <c r="HQK106" s="139"/>
      <c r="HQL106" s="139"/>
      <c r="HQM106" s="139"/>
      <c r="HQN106" s="139"/>
      <c r="HQO106" s="139"/>
      <c r="HQP106" s="139"/>
      <c r="HQQ106" s="139"/>
      <c r="HQR106" s="139"/>
      <c r="HQS106" s="139"/>
      <c r="HQT106" s="139"/>
      <c r="HQU106" s="139"/>
      <c r="HQV106" s="139"/>
      <c r="HQW106" s="139"/>
      <c r="HQX106" s="139"/>
      <c r="HQY106" s="139"/>
      <c r="HQZ106" s="139"/>
      <c r="HRA106" s="139"/>
      <c r="HRB106" s="139"/>
      <c r="HRC106" s="139"/>
      <c r="HRD106" s="139"/>
      <c r="HRE106" s="139"/>
      <c r="HRF106" s="139"/>
      <c r="HRG106" s="139"/>
      <c r="HRH106" s="139"/>
      <c r="HRI106" s="139"/>
      <c r="HRJ106" s="139"/>
      <c r="HRK106" s="139"/>
      <c r="HRL106" s="139"/>
      <c r="HRM106" s="139"/>
      <c r="HRN106" s="139"/>
      <c r="HRO106" s="139"/>
      <c r="HRP106" s="139"/>
      <c r="HRQ106" s="139"/>
      <c r="HRR106" s="139"/>
      <c r="HRS106" s="139"/>
      <c r="HRT106" s="139"/>
      <c r="HRU106" s="139"/>
      <c r="HRV106" s="139"/>
      <c r="HRW106" s="139"/>
      <c r="HRX106" s="139"/>
      <c r="HRY106" s="139"/>
      <c r="HRZ106" s="139"/>
      <c r="HSA106" s="139"/>
      <c r="HSB106" s="139"/>
      <c r="HSC106" s="139"/>
      <c r="HSD106" s="139"/>
      <c r="HSE106" s="139"/>
      <c r="HSF106" s="139"/>
      <c r="HSG106" s="139"/>
      <c r="HSH106" s="139"/>
      <c r="HSI106" s="139"/>
      <c r="HSJ106" s="139"/>
      <c r="HSK106" s="139"/>
      <c r="HSL106" s="139"/>
      <c r="HSM106" s="139"/>
      <c r="HSN106" s="139"/>
      <c r="HSO106" s="139"/>
      <c r="HSP106" s="139"/>
      <c r="HSQ106" s="139"/>
      <c r="HSR106" s="139"/>
      <c r="HSS106" s="139"/>
      <c r="HST106" s="139"/>
      <c r="HSU106" s="139"/>
      <c r="HSV106" s="139"/>
      <c r="HSW106" s="139"/>
      <c r="HSX106" s="139"/>
      <c r="HSY106" s="139"/>
      <c r="HSZ106" s="139"/>
      <c r="HTA106" s="139"/>
      <c r="HTB106" s="139"/>
      <c r="HTC106" s="139"/>
      <c r="HTD106" s="139"/>
      <c r="HTE106" s="139"/>
      <c r="HTF106" s="139"/>
      <c r="HTG106" s="139"/>
      <c r="HTH106" s="139"/>
      <c r="HTI106" s="139"/>
      <c r="HTJ106" s="139"/>
      <c r="HTK106" s="139"/>
      <c r="HTL106" s="139"/>
      <c r="HTM106" s="139"/>
      <c r="HTN106" s="139"/>
      <c r="HTO106" s="139"/>
      <c r="HTP106" s="139"/>
      <c r="HTQ106" s="139"/>
      <c r="HTR106" s="139"/>
      <c r="HTS106" s="139"/>
      <c r="HTT106" s="139"/>
      <c r="HTU106" s="139"/>
      <c r="HTV106" s="139"/>
      <c r="HTW106" s="139"/>
      <c r="HTX106" s="139"/>
      <c r="HTY106" s="139"/>
      <c r="HTZ106" s="139"/>
      <c r="HUA106" s="139"/>
      <c r="HUB106" s="139"/>
      <c r="HUC106" s="139"/>
      <c r="HUD106" s="139"/>
      <c r="HUE106" s="139"/>
      <c r="HUF106" s="139"/>
      <c r="HUG106" s="139"/>
      <c r="HUH106" s="139"/>
      <c r="HUI106" s="139"/>
      <c r="HUJ106" s="139"/>
      <c r="HUK106" s="139"/>
      <c r="HUL106" s="139"/>
      <c r="HUM106" s="139"/>
      <c r="HUN106" s="139"/>
      <c r="HUO106" s="139"/>
      <c r="HUP106" s="139"/>
      <c r="HUQ106" s="139"/>
      <c r="HUR106" s="139"/>
      <c r="HUS106" s="139"/>
      <c r="HUT106" s="139"/>
      <c r="HUU106" s="139"/>
      <c r="HUV106" s="139"/>
      <c r="HUW106" s="139"/>
      <c r="HUX106" s="139"/>
      <c r="HUY106" s="139"/>
      <c r="HUZ106" s="139"/>
      <c r="HVA106" s="139"/>
      <c r="HVB106" s="139"/>
      <c r="HVC106" s="139"/>
      <c r="HVD106" s="139"/>
      <c r="HVE106" s="139"/>
      <c r="HVF106" s="139"/>
      <c r="HVG106" s="139"/>
      <c r="HVH106" s="139"/>
      <c r="HVI106" s="139"/>
      <c r="HVJ106" s="139"/>
      <c r="HVK106" s="139"/>
      <c r="HVL106" s="139"/>
      <c r="HVM106" s="139"/>
      <c r="HVN106" s="139"/>
      <c r="HVO106" s="139"/>
      <c r="HVP106" s="139"/>
      <c r="HVQ106" s="139"/>
      <c r="HVR106" s="139"/>
      <c r="HVS106" s="139"/>
      <c r="HVT106" s="139"/>
      <c r="HVU106" s="139"/>
      <c r="HVV106" s="139"/>
      <c r="HVW106" s="139"/>
      <c r="HVX106" s="139"/>
      <c r="HVY106" s="139"/>
      <c r="HVZ106" s="139"/>
      <c r="HWA106" s="139"/>
      <c r="HWB106" s="139"/>
      <c r="HWC106" s="139"/>
      <c r="HWD106" s="139"/>
      <c r="HWE106" s="139"/>
      <c r="HWF106" s="139"/>
      <c r="HWG106" s="139"/>
      <c r="HWH106" s="139"/>
      <c r="HWI106" s="139"/>
      <c r="HWJ106" s="139"/>
      <c r="HWK106" s="139"/>
      <c r="HWL106" s="139"/>
      <c r="HWM106" s="139"/>
      <c r="HWN106" s="139"/>
      <c r="HWO106" s="139"/>
      <c r="HWP106" s="139"/>
      <c r="HWQ106" s="139"/>
      <c r="HWR106" s="139"/>
      <c r="HWS106" s="139"/>
      <c r="HWT106" s="139"/>
      <c r="HWU106" s="139"/>
      <c r="HWV106" s="139"/>
      <c r="HWW106" s="139"/>
      <c r="HWX106" s="139"/>
      <c r="HWY106" s="139"/>
      <c r="HWZ106" s="139"/>
      <c r="HXA106" s="139"/>
      <c r="HXB106" s="139"/>
      <c r="HXC106" s="139"/>
      <c r="HXD106" s="139"/>
      <c r="HXE106" s="139"/>
      <c r="HXF106" s="139"/>
      <c r="HXG106" s="139"/>
      <c r="HXH106" s="139"/>
      <c r="HXI106" s="139"/>
      <c r="HXJ106" s="139"/>
      <c r="HXK106" s="139"/>
      <c r="HXL106" s="139"/>
      <c r="HXM106" s="139"/>
      <c r="HXN106" s="139"/>
      <c r="HXO106" s="139"/>
      <c r="HXP106" s="139"/>
      <c r="HXQ106" s="139"/>
      <c r="HXR106" s="139"/>
      <c r="HXS106" s="139"/>
      <c r="HXT106" s="139"/>
      <c r="HXU106" s="139"/>
      <c r="HXV106" s="139"/>
      <c r="HXW106" s="139"/>
      <c r="HXX106" s="139"/>
      <c r="HXY106" s="139"/>
      <c r="HXZ106" s="139"/>
      <c r="HYA106" s="139"/>
      <c r="HYB106" s="139"/>
      <c r="HYC106" s="139"/>
      <c r="HYD106" s="139"/>
      <c r="HYE106" s="139"/>
      <c r="HYF106" s="139"/>
      <c r="HYG106" s="139"/>
      <c r="HYH106" s="139"/>
      <c r="HYI106" s="139"/>
      <c r="HYJ106" s="139"/>
      <c r="HYK106" s="139"/>
      <c r="HYL106" s="139"/>
      <c r="HYM106" s="139"/>
      <c r="HYN106" s="139"/>
      <c r="HYO106" s="139"/>
      <c r="HYP106" s="139"/>
      <c r="HYQ106" s="139"/>
      <c r="HYR106" s="139"/>
      <c r="HYS106" s="139"/>
      <c r="HYT106" s="139"/>
      <c r="HYU106" s="139"/>
      <c r="HYV106" s="139"/>
      <c r="HYW106" s="139"/>
      <c r="HYX106" s="139"/>
      <c r="HYY106" s="139"/>
      <c r="HYZ106" s="139"/>
      <c r="HZA106" s="139"/>
      <c r="HZB106" s="139"/>
      <c r="HZC106" s="139"/>
      <c r="HZD106" s="139"/>
      <c r="HZE106" s="139"/>
      <c r="HZF106" s="139"/>
      <c r="HZG106" s="139"/>
      <c r="HZH106" s="139"/>
      <c r="HZI106" s="139"/>
      <c r="HZJ106" s="139"/>
      <c r="HZK106" s="139"/>
      <c r="HZL106" s="139"/>
      <c r="HZM106" s="139"/>
      <c r="HZN106" s="139"/>
      <c r="HZO106" s="139"/>
      <c r="HZP106" s="139"/>
      <c r="HZQ106" s="139"/>
      <c r="HZR106" s="139"/>
      <c r="HZS106" s="139"/>
      <c r="HZT106" s="139"/>
      <c r="HZU106" s="139"/>
      <c r="HZV106" s="139"/>
      <c r="HZW106" s="139"/>
      <c r="HZX106" s="139"/>
      <c r="HZY106" s="139"/>
      <c r="HZZ106" s="139"/>
      <c r="IAA106" s="139"/>
      <c r="IAB106" s="139"/>
      <c r="IAC106" s="139"/>
      <c r="IAD106" s="139"/>
      <c r="IAE106" s="139"/>
      <c r="IAF106" s="139"/>
      <c r="IAG106" s="139"/>
      <c r="IAH106" s="139"/>
      <c r="IAI106" s="139"/>
      <c r="IAJ106" s="139"/>
      <c r="IAK106" s="139"/>
      <c r="IAL106" s="139"/>
      <c r="IAM106" s="139"/>
      <c r="IAN106" s="139"/>
      <c r="IAO106" s="139"/>
      <c r="IAP106" s="139"/>
      <c r="IAQ106" s="139"/>
      <c r="IAR106" s="139"/>
      <c r="IAS106" s="139"/>
      <c r="IAT106" s="139"/>
      <c r="IAU106" s="139"/>
      <c r="IAV106" s="139"/>
      <c r="IAW106" s="139"/>
      <c r="IAX106" s="139"/>
      <c r="IAY106" s="139"/>
      <c r="IAZ106" s="139"/>
      <c r="IBA106" s="139"/>
      <c r="IBB106" s="139"/>
      <c r="IBC106" s="139"/>
      <c r="IBD106" s="139"/>
      <c r="IBE106" s="139"/>
      <c r="IBF106" s="139"/>
      <c r="IBG106" s="139"/>
      <c r="IBH106" s="139"/>
      <c r="IBI106" s="139"/>
      <c r="IBJ106" s="139"/>
      <c r="IBK106" s="139"/>
      <c r="IBL106" s="139"/>
      <c r="IBM106" s="139"/>
      <c r="IBN106" s="139"/>
      <c r="IBO106" s="139"/>
      <c r="IBP106" s="139"/>
      <c r="IBQ106" s="139"/>
      <c r="IBR106" s="139"/>
      <c r="IBS106" s="139"/>
      <c r="IBT106" s="139"/>
      <c r="IBU106" s="139"/>
      <c r="IBV106" s="139"/>
      <c r="IBW106" s="139"/>
      <c r="IBX106" s="139"/>
      <c r="IBY106" s="139"/>
      <c r="IBZ106" s="139"/>
      <c r="ICA106" s="139"/>
      <c r="ICB106" s="139"/>
      <c r="ICC106" s="139"/>
      <c r="ICD106" s="139"/>
      <c r="ICE106" s="139"/>
      <c r="ICF106" s="139"/>
      <c r="ICG106" s="139"/>
      <c r="ICH106" s="139"/>
      <c r="ICI106" s="139"/>
      <c r="ICJ106" s="139"/>
      <c r="ICK106" s="139"/>
      <c r="ICL106" s="139"/>
      <c r="ICM106" s="139"/>
      <c r="ICN106" s="139"/>
      <c r="ICO106" s="139"/>
      <c r="ICP106" s="139"/>
      <c r="ICQ106" s="139"/>
      <c r="ICR106" s="139"/>
      <c r="ICS106" s="139"/>
      <c r="ICT106" s="139"/>
      <c r="ICU106" s="139"/>
      <c r="ICV106" s="139"/>
      <c r="ICW106" s="139"/>
      <c r="ICX106" s="139"/>
      <c r="ICY106" s="139"/>
      <c r="ICZ106" s="139"/>
      <c r="IDA106" s="139"/>
      <c r="IDB106" s="139"/>
      <c r="IDC106" s="139"/>
      <c r="IDD106" s="139"/>
      <c r="IDE106" s="139"/>
      <c r="IDF106" s="139"/>
      <c r="IDG106" s="139"/>
      <c r="IDH106" s="139"/>
      <c r="IDI106" s="139"/>
      <c r="IDJ106" s="139"/>
      <c r="IDK106" s="139"/>
      <c r="IDL106" s="139"/>
      <c r="IDM106" s="139"/>
      <c r="IDN106" s="139"/>
      <c r="IDO106" s="139"/>
      <c r="IDP106" s="139"/>
      <c r="IDQ106" s="139"/>
      <c r="IDR106" s="139"/>
      <c r="IDS106" s="139"/>
      <c r="IDT106" s="139"/>
      <c r="IDU106" s="139"/>
      <c r="IDV106" s="139"/>
      <c r="IDW106" s="139"/>
      <c r="IDX106" s="139"/>
      <c r="IDY106" s="139"/>
      <c r="IDZ106" s="139"/>
      <c r="IEA106" s="139"/>
      <c r="IEB106" s="139"/>
      <c r="IEC106" s="139"/>
      <c r="IED106" s="139"/>
      <c r="IEE106" s="139"/>
      <c r="IEF106" s="139"/>
      <c r="IEG106" s="139"/>
      <c r="IEH106" s="139"/>
      <c r="IEI106" s="139"/>
      <c r="IEJ106" s="139"/>
      <c r="IEK106" s="139"/>
      <c r="IEL106" s="139"/>
      <c r="IEM106" s="139"/>
      <c r="IEN106" s="139"/>
      <c r="IEO106" s="139"/>
      <c r="IEP106" s="139"/>
      <c r="IEQ106" s="139"/>
      <c r="IER106" s="139"/>
      <c r="IES106" s="139"/>
      <c r="IET106" s="139"/>
      <c r="IEU106" s="139"/>
      <c r="IEV106" s="139"/>
      <c r="IEW106" s="139"/>
      <c r="IEX106" s="139"/>
      <c r="IEY106" s="139"/>
      <c r="IEZ106" s="139"/>
      <c r="IFA106" s="139"/>
      <c r="IFB106" s="139"/>
      <c r="IFC106" s="139"/>
      <c r="IFD106" s="139"/>
      <c r="IFE106" s="139"/>
      <c r="IFF106" s="139"/>
      <c r="IFG106" s="139"/>
      <c r="IFH106" s="139"/>
      <c r="IFI106" s="139"/>
      <c r="IFJ106" s="139"/>
      <c r="IFK106" s="139"/>
      <c r="IFL106" s="139"/>
      <c r="IFM106" s="139"/>
      <c r="IFN106" s="139"/>
      <c r="IFO106" s="139"/>
      <c r="IFP106" s="139"/>
      <c r="IFQ106" s="139"/>
      <c r="IFR106" s="139"/>
      <c r="IFS106" s="139"/>
      <c r="IFT106" s="139"/>
      <c r="IFU106" s="139"/>
      <c r="IFV106" s="139"/>
      <c r="IFW106" s="139"/>
      <c r="IFX106" s="139"/>
      <c r="IFY106" s="139"/>
      <c r="IFZ106" s="139"/>
      <c r="IGA106" s="139"/>
      <c r="IGB106" s="139"/>
      <c r="IGC106" s="139"/>
      <c r="IGD106" s="139"/>
      <c r="IGE106" s="139"/>
      <c r="IGF106" s="139"/>
      <c r="IGG106" s="139"/>
      <c r="IGH106" s="139"/>
      <c r="IGI106" s="139"/>
      <c r="IGJ106" s="139"/>
      <c r="IGK106" s="139"/>
      <c r="IGL106" s="139"/>
      <c r="IGM106" s="139"/>
      <c r="IGN106" s="139"/>
      <c r="IGO106" s="139"/>
      <c r="IGP106" s="139"/>
      <c r="IGQ106" s="139"/>
      <c r="IGR106" s="139"/>
      <c r="IGS106" s="139"/>
      <c r="IGT106" s="139"/>
      <c r="IGU106" s="139"/>
      <c r="IGV106" s="139"/>
      <c r="IGW106" s="139"/>
      <c r="IGX106" s="139"/>
      <c r="IGY106" s="139"/>
      <c r="IGZ106" s="139"/>
      <c r="IHA106" s="139"/>
      <c r="IHB106" s="139"/>
      <c r="IHC106" s="139"/>
      <c r="IHD106" s="139"/>
      <c r="IHE106" s="139"/>
      <c r="IHF106" s="139"/>
      <c r="IHG106" s="139"/>
      <c r="IHH106" s="139"/>
      <c r="IHI106" s="139"/>
      <c r="IHJ106" s="139"/>
      <c r="IHK106" s="139"/>
      <c r="IHL106" s="139"/>
      <c r="IHM106" s="139"/>
      <c r="IHN106" s="139"/>
      <c r="IHO106" s="139"/>
      <c r="IHP106" s="139"/>
      <c r="IHQ106" s="139"/>
      <c r="IHR106" s="139"/>
      <c r="IHS106" s="139"/>
      <c r="IHT106" s="139"/>
      <c r="IHU106" s="139"/>
      <c r="IHV106" s="139"/>
      <c r="IHW106" s="139"/>
      <c r="IHX106" s="139"/>
      <c r="IHY106" s="139"/>
      <c r="IHZ106" s="139"/>
      <c r="IIA106" s="139"/>
      <c r="IIB106" s="139"/>
      <c r="IIC106" s="139"/>
      <c r="IID106" s="139"/>
      <c r="IIE106" s="139"/>
      <c r="IIF106" s="139"/>
      <c r="IIG106" s="139"/>
      <c r="IIH106" s="139"/>
      <c r="III106" s="139"/>
      <c r="IIJ106" s="139"/>
      <c r="IIK106" s="139"/>
      <c r="IIL106" s="139"/>
      <c r="IIM106" s="139"/>
      <c r="IIN106" s="139"/>
      <c r="IIO106" s="139"/>
      <c r="IIP106" s="139"/>
      <c r="IIQ106" s="139"/>
      <c r="IIR106" s="139"/>
      <c r="IIS106" s="139"/>
      <c r="IIT106" s="139"/>
      <c r="IIU106" s="139"/>
      <c r="IIV106" s="139"/>
      <c r="IIW106" s="139"/>
      <c r="IIX106" s="139"/>
      <c r="IIY106" s="139"/>
      <c r="IIZ106" s="139"/>
      <c r="IJA106" s="139"/>
      <c r="IJB106" s="139"/>
      <c r="IJC106" s="139"/>
      <c r="IJD106" s="139"/>
      <c r="IJE106" s="139"/>
      <c r="IJF106" s="139"/>
      <c r="IJG106" s="139"/>
      <c r="IJH106" s="139"/>
      <c r="IJI106" s="139"/>
      <c r="IJJ106" s="139"/>
      <c r="IJK106" s="139"/>
      <c r="IJL106" s="139"/>
      <c r="IJM106" s="139"/>
      <c r="IJN106" s="139"/>
      <c r="IJO106" s="139"/>
      <c r="IJP106" s="139"/>
      <c r="IJQ106" s="139"/>
      <c r="IJR106" s="139"/>
      <c r="IJS106" s="139"/>
      <c r="IJT106" s="139"/>
      <c r="IJU106" s="139"/>
      <c r="IJV106" s="139"/>
      <c r="IJW106" s="139"/>
      <c r="IJX106" s="139"/>
      <c r="IJY106" s="139"/>
      <c r="IJZ106" s="139"/>
      <c r="IKA106" s="139"/>
      <c r="IKB106" s="139"/>
      <c r="IKC106" s="139"/>
      <c r="IKD106" s="139"/>
      <c r="IKE106" s="139"/>
      <c r="IKF106" s="139"/>
      <c r="IKG106" s="139"/>
      <c r="IKH106" s="139"/>
      <c r="IKI106" s="139"/>
      <c r="IKJ106" s="139"/>
      <c r="IKK106" s="139"/>
      <c r="IKL106" s="139"/>
      <c r="IKM106" s="139"/>
      <c r="IKN106" s="139"/>
      <c r="IKO106" s="139"/>
      <c r="IKP106" s="139"/>
      <c r="IKQ106" s="139"/>
      <c r="IKR106" s="139"/>
      <c r="IKS106" s="139"/>
      <c r="IKT106" s="139"/>
      <c r="IKU106" s="139"/>
      <c r="IKV106" s="139"/>
      <c r="IKW106" s="139"/>
      <c r="IKX106" s="139"/>
      <c r="IKY106" s="139"/>
      <c r="IKZ106" s="139"/>
      <c r="ILA106" s="139"/>
      <c r="ILB106" s="139"/>
      <c r="ILC106" s="139"/>
      <c r="ILD106" s="139"/>
      <c r="ILE106" s="139"/>
      <c r="ILF106" s="139"/>
      <c r="ILG106" s="139"/>
      <c r="ILH106" s="139"/>
      <c r="ILI106" s="139"/>
      <c r="ILJ106" s="139"/>
      <c r="ILK106" s="139"/>
      <c r="ILL106" s="139"/>
      <c r="ILM106" s="139"/>
      <c r="ILN106" s="139"/>
      <c r="ILO106" s="139"/>
      <c r="ILP106" s="139"/>
      <c r="ILQ106" s="139"/>
      <c r="ILR106" s="139"/>
      <c r="ILS106" s="139"/>
      <c r="ILT106" s="139"/>
      <c r="ILU106" s="139"/>
      <c r="ILV106" s="139"/>
      <c r="ILW106" s="139"/>
      <c r="ILX106" s="139"/>
      <c r="ILY106" s="139"/>
      <c r="ILZ106" s="139"/>
      <c r="IMA106" s="139"/>
      <c r="IMB106" s="139"/>
      <c r="IMC106" s="139"/>
      <c r="IMD106" s="139"/>
      <c r="IME106" s="139"/>
      <c r="IMF106" s="139"/>
      <c r="IMG106" s="139"/>
      <c r="IMH106" s="139"/>
      <c r="IMI106" s="139"/>
      <c r="IMJ106" s="139"/>
      <c r="IMK106" s="139"/>
      <c r="IML106" s="139"/>
      <c r="IMM106" s="139"/>
      <c r="IMN106" s="139"/>
      <c r="IMO106" s="139"/>
      <c r="IMP106" s="139"/>
      <c r="IMQ106" s="139"/>
      <c r="IMR106" s="139"/>
      <c r="IMS106" s="139"/>
      <c r="IMT106" s="139"/>
      <c r="IMU106" s="139"/>
      <c r="IMV106" s="139"/>
      <c r="IMW106" s="139"/>
      <c r="IMX106" s="139"/>
      <c r="IMY106" s="139"/>
      <c r="IMZ106" s="139"/>
      <c r="INA106" s="139"/>
      <c r="INB106" s="139"/>
      <c r="INC106" s="139"/>
      <c r="IND106" s="139"/>
      <c r="INE106" s="139"/>
      <c r="INF106" s="139"/>
      <c r="ING106" s="139"/>
      <c r="INH106" s="139"/>
      <c r="INI106" s="139"/>
      <c r="INJ106" s="139"/>
      <c r="INK106" s="139"/>
      <c r="INL106" s="139"/>
      <c r="INM106" s="139"/>
      <c r="INN106" s="139"/>
      <c r="INO106" s="139"/>
      <c r="INP106" s="139"/>
      <c r="INQ106" s="139"/>
      <c r="INR106" s="139"/>
      <c r="INS106" s="139"/>
      <c r="INT106" s="139"/>
      <c r="INU106" s="139"/>
      <c r="INV106" s="139"/>
      <c r="INW106" s="139"/>
      <c r="INX106" s="139"/>
      <c r="INY106" s="139"/>
      <c r="INZ106" s="139"/>
      <c r="IOA106" s="139"/>
      <c r="IOB106" s="139"/>
      <c r="IOC106" s="139"/>
      <c r="IOD106" s="139"/>
      <c r="IOE106" s="139"/>
      <c r="IOF106" s="139"/>
      <c r="IOG106" s="139"/>
      <c r="IOH106" s="139"/>
      <c r="IOI106" s="139"/>
      <c r="IOJ106" s="139"/>
      <c r="IOK106" s="139"/>
      <c r="IOL106" s="139"/>
      <c r="IOM106" s="139"/>
      <c r="ION106" s="139"/>
      <c r="IOO106" s="139"/>
      <c r="IOP106" s="139"/>
      <c r="IOQ106" s="139"/>
      <c r="IOR106" s="139"/>
      <c r="IOS106" s="139"/>
      <c r="IOT106" s="139"/>
      <c r="IOU106" s="139"/>
      <c r="IOV106" s="139"/>
      <c r="IOW106" s="139"/>
      <c r="IOX106" s="139"/>
      <c r="IOY106" s="139"/>
      <c r="IOZ106" s="139"/>
      <c r="IPA106" s="139"/>
      <c r="IPB106" s="139"/>
      <c r="IPC106" s="139"/>
      <c r="IPD106" s="139"/>
      <c r="IPE106" s="139"/>
      <c r="IPF106" s="139"/>
      <c r="IPG106" s="139"/>
      <c r="IPH106" s="139"/>
      <c r="IPI106" s="139"/>
      <c r="IPJ106" s="139"/>
      <c r="IPK106" s="139"/>
      <c r="IPL106" s="139"/>
      <c r="IPM106" s="139"/>
      <c r="IPN106" s="139"/>
      <c r="IPO106" s="139"/>
      <c r="IPP106" s="139"/>
      <c r="IPQ106" s="139"/>
      <c r="IPR106" s="139"/>
      <c r="IPS106" s="139"/>
      <c r="IPT106" s="139"/>
      <c r="IPU106" s="139"/>
      <c r="IPV106" s="139"/>
      <c r="IPW106" s="139"/>
      <c r="IPX106" s="139"/>
      <c r="IPY106" s="139"/>
      <c r="IPZ106" s="139"/>
      <c r="IQA106" s="139"/>
      <c r="IQB106" s="139"/>
      <c r="IQC106" s="139"/>
      <c r="IQD106" s="139"/>
      <c r="IQE106" s="139"/>
      <c r="IQF106" s="139"/>
      <c r="IQG106" s="139"/>
      <c r="IQH106" s="139"/>
      <c r="IQI106" s="139"/>
      <c r="IQJ106" s="139"/>
      <c r="IQK106" s="139"/>
      <c r="IQL106" s="139"/>
      <c r="IQM106" s="139"/>
      <c r="IQN106" s="139"/>
      <c r="IQO106" s="139"/>
      <c r="IQP106" s="139"/>
      <c r="IQQ106" s="139"/>
      <c r="IQR106" s="139"/>
      <c r="IQS106" s="139"/>
      <c r="IQT106" s="139"/>
      <c r="IQU106" s="139"/>
      <c r="IQV106" s="139"/>
      <c r="IQW106" s="139"/>
      <c r="IQX106" s="139"/>
      <c r="IQY106" s="139"/>
      <c r="IQZ106" s="139"/>
      <c r="IRA106" s="139"/>
      <c r="IRB106" s="139"/>
      <c r="IRC106" s="139"/>
      <c r="IRD106" s="139"/>
      <c r="IRE106" s="139"/>
      <c r="IRF106" s="139"/>
      <c r="IRG106" s="139"/>
      <c r="IRH106" s="139"/>
      <c r="IRI106" s="139"/>
      <c r="IRJ106" s="139"/>
      <c r="IRK106" s="139"/>
      <c r="IRL106" s="139"/>
      <c r="IRM106" s="139"/>
      <c r="IRN106" s="139"/>
      <c r="IRO106" s="139"/>
      <c r="IRP106" s="139"/>
      <c r="IRQ106" s="139"/>
      <c r="IRR106" s="139"/>
      <c r="IRS106" s="139"/>
      <c r="IRT106" s="139"/>
      <c r="IRU106" s="139"/>
      <c r="IRV106" s="139"/>
      <c r="IRW106" s="139"/>
      <c r="IRX106" s="139"/>
      <c r="IRY106" s="139"/>
      <c r="IRZ106" s="139"/>
      <c r="ISA106" s="139"/>
      <c r="ISB106" s="139"/>
      <c r="ISC106" s="139"/>
      <c r="ISD106" s="139"/>
      <c r="ISE106" s="139"/>
      <c r="ISF106" s="139"/>
      <c r="ISG106" s="139"/>
      <c r="ISH106" s="139"/>
      <c r="ISI106" s="139"/>
      <c r="ISJ106" s="139"/>
      <c r="ISK106" s="139"/>
      <c r="ISL106" s="139"/>
      <c r="ISM106" s="139"/>
      <c r="ISN106" s="139"/>
      <c r="ISO106" s="139"/>
      <c r="ISP106" s="139"/>
      <c r="ISQ106" s="139"/>
      <c r="ISR106" s="139"/>
      <c r="ISS106" s="139"/>
      <c r="IST106" s="139"/>
      <c r="ISU106" s="139"/>
      <c r="ISV106" s="139"/>
      <c r="ISW106" s="139"/>
      <c r="ISX106" s="139"/>
      <c r="ISY106" s="139"/>
      <c r="ISZ106" s="139"/>
      <c r="ITA106" s="139"/>
      <c r="ITB106" s="139"/>
      <c r="ITC106" s="139"/>
      <c r="ITD106" s="139"/>
      <c r="ITE106" s="139"/>
      <c r="ITF106" s="139"/>
      <c r="ITG106" s="139"/>
      <c r="ITH106" s="139"/>
      <c r="ITI106" s="139"/>
      <c r="ITJ106" s="139"/>
      <c r="ITK106" s="139"/>
      <c r="ITL106" s="139"/>
      <c r="ITM106" s="139"/>
      <c r="ITN106" s="139"/>
      <c r="ITO106" s="139"/>
      <c r="ITP106" s="139"/>
      <c r="ITQ106" s="139"/>
      <c r="ITR106" s="139"/>
      <c r="ITS106" s="139"/>
      <c r="ITT106" s="139"/>
      <c r="ITU106" s="139"/>
      <c r="ITV106" s="139"/>
      <c r="ITW106" s="139"/>
      <c r="ITX106" s="139"/>
      <c r="ITY106" s="139"/>
      <c r="ITZ106" s="139"/>
      <c r="IUA106" s="139"/>
      <c r="IUB106" s="139"/>
      <c r="IUC106" s="139"/>
      <c r="IUD106" s="139"/>
      <c r="IUE106" s="139"/>
      <c r="IUF106" s="139"/>
      <c r="IUG106" s="139"/>
      <c r="IUH106" s="139"/>
      <c r="IUI106" s="139"/>
      <c r="IUJ106" s="139"/>
      <c r="IUK106" s="139"/>
      <c r="IUL106" s="139"/>
      <c r="IUM106" s="139"/>
      <c r="IUN106" s="139"/>
      <c r="IUO106" s="139"/>
      <c r="IUP106" s="139"/>
      <c r="IUQ106" s="139"/>
      <c r="IUR106" s="139"/>
      <c r="IUS106" s="139"/>
      <c r="IUT106" s="139"/>
      <c r="IUU106" s="139"/>
      <c r="IUV106" s="139"/>
      <c r="IUW106" s="139"/>
      <c r="IUX106" s="139"/>
      <c r="IUY106" s="139"/>
      <c r="IUZ106" s="139"/>
      <c r="IVA106" s="139"/>
      <c r="IVB106" s="139"/>
      <c r="IVC106" s="139"/>
      <c r="IVD106" s="139"/>
      <c r="IVE106" s="139"/>
      <c r="IVF106" s="139"/>
      <c r="IVG106" s="139"/>
      <c r="IVH106" s="139"/>
      <c r="IVI106" s="139"/>
      <c r="IVJ106" s="139"/>
      <c r="IVK106" s="139"/>
      <c r="IVL106" s="139"/>
      <c r="IVM106" s="139"/>
      <c r="IVN106" s="139"/>
      <c r="IVO106" s="139"/>
      <c r="IVP106" s="139"/>
      <c r="IVQ106" s="139"/>
      <c r="IVR106" s="139"/>
      <c r="IVS106" s="139"/>
      <c r="IVT106" s="139"/>
      <c r="IVU106" s="139"/>
      <c r="IVV106" s="139"/>
      <c r="IVW106" s="139"/>
      <c r="IVX106" s="139"/>
      <c r="IVY106" s="139"/>
      <c r="IVZ106" s="139"/>
      <c r="IWA106" s="139"/>
      <c r="IWB106" s="139"/>
      <c r="IWC106" s="139"/>
      <c r="IWD106" s="139"/>
      <c r="IWE106" s="139"/>
      <c r="IWF106" s="139"/>
      <c r="IWG106" s="139"/>
      <c r="IWH106" s="139"/>
      <c r="IWI106" s="139"/>
      <c r="IWJ106" s="139"/>
      <c r="IWK106" s="139"/>
      <c r="IWL106" s="139"/>
      <c r="IWM106" s="139"/>
      <c r="IWN106" s="139"/>
      <c r="IWO106" s="139"/>
      <c r="IWP106" s="139"/>
      <c r="IWQ106" s="139"/>
      <c r="IWR106" s="139"/>
      <c r="IWS106" s="139"/>
      <c r="IWT106" s="139"/>
      <c r="IWU106" s="139"/>
      <c r="IWV106" s="139"/>
      <c r="IWW106" s="139"/>
      <c r="IWX106" s="139"/>
      <c r="IWY106" s="139"/>
      <c r="IWZ106" s="139"/>
      <c r="IXA106" s="139"/>
      <c r="IXB106" s="139"/>
      <c r="IXC106" s="139"/>
      <c r="IXD106" s="139"/>
      <c r="IXE106" s="139"/>
      <c r="IXF106" s="139"/>
      <c r="IXG106" s="139"/>
      <c r="IXH106" s="139"/>
      <c r="IXI106" s="139"/>
      <c r="IXJ106" s="139"/>
      <c r="IXK106" s="139"/>
      <c r="IXL106" s="139"/>
      <c r="IXM106" s="139"/>
      <c r="IXN106" s="139"/>
      <c r="IXO106" s="139"/>
      <c r="IXP106" s="139"/>
      <c r="IXQ106" s="139"/>
      <c r="IXR106" s="139"/>
      <c r="IXS106" s="139"/>
      <c r="IXT106" s="139"/>
      <c r="IXU106" s="139"/>
      <c r="IXV106" s="139"/>
      <c r="IXW106" s="139"/>
      <c r="IXX106" s="139"/>
      <c r="IXY106" s="139"/>
      <c r="IXZ106" s="139"/>
      <c r="IYA106" s="139"/>
      <c r="IYB106" s="139"/>
      <c r="IYC106" s="139"/>
      <c r="IYD106" s="139"/>
      <c r="IYE106" s="139"/>
      <c r="IYF106" s="139"/>
      <c r="IYG106" s="139"/>
      <c r="IYH106" s="139"/>
      <c r="IYI106" s="139"/>
      <c r="IYJ106" s="139"/>
      <c r="IYK106" s="139"/>
      <c r="IYL106" s="139"/>
      <c r="IYM106" s="139"/>
      <c r="IYN106" s="139"/>
      <c r="IYO106" s="139"/>
      <c r="IYP106" s="139"/>
      <c r="IYQ106" s="139"/>
      <c r="IYR106" s="139"/>
      <c r="IYS106" s="139"/>
      <c r="IYT106" s="139"/>
      <c r="IYU106" s="139"/>
      <c r="IYV106" s="139"/>
      <c r="IYW106" s="139"/>
      <c r="IYX106" s="139"/>
      <c r="IYY106" s="139"/>
      <c r="IYZ106" s="139"/>
      <c r="IZA106" s="139"/>
      <c r="IZB106" s="139"/>
      <c r="IZC106" s="139"/>
      <c r="IZD106" s="139"/>
      <c r="IZE106" s="139"/>
      <c r="IZF106" s="139"/>
      <c r="IZG106" s="139"/>
      <c r="IZH106" s="139"/>
      <c r="IZI106" s="139"/>
      <c r="IZJ106" s="139"/>
      <c r="IZK106" s="139"/>
      <c r="IZL106" s="139"/>
      <c r="IZM106" s="139"/>
      <c r="IZN106" s="139"/>
      <c r="IZO106" s="139"/>
      <c r="IZP106" s="139"/>
      <c r="IZQ106" s="139"/>
      <c r="IZR106" s="139"/>
      <c r="IZS106" s="139"/>
      <c r="IZT106" s="139"/>
      <c r="IZU106" s="139"/>
      <c r="IZV106" s="139"/>
      <c r="IZW106" s="139"/>
      <c r="IZX106" s="139"/>
      <c r="IZY106" s="139"/>
      <c r="IZZ106" s="139"/>
      <c r="JAA106" s="139"/>
      <c r="JAB106" s="139"/>
      <c r="JAC106" s="139"/>
      <c r="JAD106" s="139"/>
      <c r="JAE106" s="139"/>
      <c r="JAF106" s="139"/>
      <c r="JAG106" s="139"/>
      <c r="JAH106" s="139"/>
      <c r="JAI106" s="139"/>
      <c r="JAJ106" s="139"/>
      <c r="JAK106" s="139"/>
      <c r="JAL106" s="139"/>
      <c r="JAM106" s="139"/>
      <c r="JAN106" s="139"/>
      <c r="JAO106" s="139"/>
      <c r="JAP106" s="139"/>
      <c r="JAQ106" s="139"/>
      <c r="JAR106" s="139"/>
      <c r="JAS106" s="139"/>
      <c r="JAT106" s="139"/>
      <c r="JAU106" s="139"/>
      <c r="JAV106" s="139"/>
      <c r="JAW106" s="139"/>
      <c r="JAX106" s="139"/>
      <c r="JAY106" s="139"/>
      <c r="JAZ106" s="139"/>
      <c r="JBA106" s="139"/>
      <c r="JBB106" s="139"/>
      <c r="JBC106" s="139"/>
      <c r="JBD106" s="139"/>
      <c r="JBE106" s="139"/>
      <c r="JBF106" s="139"/>
      <c r="JBG106" s="139"/>
      <c r="JBH106" s="139"/>
      <c r="JBI106" s="139"/>
      <c r="JBJ106" s="139"/>
      <c r="JBK106" s="139"/>
      <c r="JBL106" s="139"/>
      <c r="JBM106" s="139"/>
      <c r="JBN106" s="139"/>
      <c r="JBO106" s="139"/>
      <c r="JBP106" s="139"/>
      <c r="JBQ106" s="139"/>
      <c r="JBR106" s="139"/>
      <c r="JBS106" s="139"/>
      <c r="JBT106" s="139"/>
      <c r="JBU106" s="139"/>
      <c r="JBV106" s="139"/>
      <c r="JBW106" s="139"/>
      <c r="JBX106" s="139"/>
      <c r="JBY106" s="139"/>
      <c r="JBZ106" s="139"/>
      <c r="JCA106" s="139"/>
      <c r="JCB106" s="139"/>
      <c r="JCC106" s="139"/>
      <c r="JCD106" s="139"/>
      <c r="JCE106" s="139"/>
      <c r="JCF106" s="139"/>
      <c r="JCG106" s="139"/>
      <c r="JCH106" s="139"/>
      <c r="JCI106" s="139"/>
      <c r="JCJ106" s="139"/>
      <c r="JCK106" s="139"/>
      <c r="JCL106" s="139"/>
      <c r="JCM106" s="139"/>
      <c r="JCN106" s="139"/>
      <c r="JCO106" s="139"/>
      <c r="JCP106" s="139"/>
      <c r="JCQ106" s="139"/>
      <c r="JCR106" s="139"/>
      <c r="JCS106" s="139"/>
      <c r="JCT106" s="139"/>
      <c r="JCU106" s="139"/>
      <c r="JCV106" s="139"/>
      <c r="JCW106" s="139"/>
      <c r="JCX106" s="139"/>
      <c r="JCY106" s="139"/>
      <c r="JCZ106" s="139"/>
      <c r="JDA106" s="139"/>
      <c r="JDB106" s="139"/>
      <c r="JDC106" s="139"/>
      <c r="JDD106" s="139"/>
      <c r="JDE106" s="139"/>
      <c r="JDF106" s="139"/>
      <c r="JDG106" s="139"/>
      <c r="JDH106" s="139"/>
      <c r="JDI106" s="139"/>
      <c r="JDJ106" s="139"/>
      <c r="JDK106" s="139"/>
      <c r="JDL106" s="139"/>
      <c r="JDM106" s="139"/>
      <c r="JDN106" s="139"/>
      <c r="JDO106" s="139"/>
      <c r="JDP106" s="139"/>
      <c r="JDQ106" s="139"/>
      <c r="JDR106" s="139"/>
      <c r="JDS106" s="139"/>
      <c r="JDT106" s="139"/>
      <c r="JDU106" s="139"/>
      <c r="JDV106" s="139"/>
      <c r="JDW106" s="139"/>
      <c r="JDX106" s="139"/>
      <c r="JDY106" s="139"/>
      <c r="JDZ106" s="139"/>
      <c r="JEA106" s="139"/>
      <c r="JEB106" s="139"/>
      <c r="JEC106" s="139"/>
      <c r="JED106" s="139"/>
      <c r="JEE106" s="139"/>
      <c r="JEF106" s="139"/>
      <c r="JEG106" s="139"/>
      <c r="JEH106" s="139"/>
      <c r="JEI106" s="139"/>
      <c r="JEJ106" s="139"/>
      <c r="JEK106" s="139"/>
      <c r="JEL106" s="139"/>
      <c r="JEM106" s="139"/>
      <c r="JEN106" s="139"/>
      <c r="JEO106" s="139"/>
      <c r="JEP106" s="139"/>
      <c r="JEQ106" s="139"/>
      <c r="JER106" s="139"/>
      <c r="JES106" s="139"/>
      <c r="JET106" s="139"/>
      <c r="JEU106" s="139"/>
      <c r="JEV106" s="139"/>
      <c r="JEW106" s="139"/>
      <c r="JEX106" s="139"/>
      <c r="JEY106" s="139"/>
      <c r="JEZ106" s="139"/>
      <c r="JFA106" s="139"/>
      <c r="JFB106" s="139"/>
      <c r="JFC106" s="139"/>
      <c r="JFD106" s="139"/>
      <c r="JFE106" s="139"/>
      <c r="JFF106" s="139"/>
      <c r="JFG106" s="139"/>
      <c r="JFH106" s="139"/>
      <c r="JFI106" s="139"/>
      <c r="JFJ106" s="139"/>
      <c r="JFK106" s="139"/>
      <c r="JFL106" s="139"/>
      <c r="JFM106" s="139"/>
      <c r="JFN106" s="139"/>
      <c r="JFO106" s="139"/>
      <c r="JFP106" s="139"/>
      <c r="JFQ106" s="139"/>
      <c r="JFR106" s="139"/>
      <c r="JFS106" s="139"/>
      <c r="JFT106" s="139"/>
      <c r="JFU106" s="139"/>
      <c r="JFV106" s="139"/>
      <c r="JFW106" s="139"/>
      <c r="JFX106" s="139"/>
      <c r="JFY106" s="139"/>
      <c r="JFZ106" s="139"/>
      <c r="JGA106" s="139"/>
      <c r="JGB106" s="139"/>
      <c r="JGC106" s="139"/>
      <c r="JGD106" s="139"/>
      <c r="JGE106" s="139"/>
      <c r="JGF106" s="139"/>
      <c r="JGG106" s="139"/>
      <c r="JGH106" s="139"/>
      <c r="JGI106" s="139"/>
      <c r="JGJ106" s="139"/>
      <c r="JGK106" s="139"/>
      <c r="JGL106" s="139"/>
      <c r="JGM106" s="139"/>
      <c r="JGN106" s="139"/>
      <c r="JGO106" s="139"/>
      <c r="JGP106" s="139"/>
      <c r="JGQ106" s="139"/>
      <c r="JGR106" s="139"/>
      <c r="JGS106" s="139"/>
      <c r="JGT106" s="139"/>
      <c r="JGU106" s="139"/>
      <c r="JGV106" s="139"/>
      <c r="JGW106" s="139"/>
      <c r="JGX106" s="139"/>
      <c r="JGY106" s="139"/>
      <c r="JGZ106" s="139"/>
      <c r="JHA106" s="139"/>
      <c r="JHB106" s="139"/>
      <c r="JHC106" s="139"/>
      <c r="JHD106" s="139"/>
      <c r="JHE106" s="139"/>
      <c r="JHF106" s="139"/>
      <c r="JHG106" s="139"/>
      <c r="JHH106" s="139"/>
      <c r="JHI106" s="139"/>
      <c r="JHJ106" s="139"/>
      <c r="JHK106" s="139"/>
      <c r="JHL106" s="139"/>
      <c r="JHM106" s="139"/>
      <c r="JHN106" s="139"/>
      <c r="JHO106" s="139"/>
      <c r="JHP106" s="139"/>
      <c r="JHQ106" s="139"/>
      <c r="JHR106" s="139"/>
      <c r="JHS106" s="139"/>
      <c r="JHT106" s="139"/>
      <c r="JHU106" s="139"/>
      <c r="JHV106" s="139"/>
      <c r="JHW106" s="139"/>
      <c r="JHX106" s="139"/>
      <c r="JHY106" s="139"/>
      <c r="JHZ106" s="139"/>
      <c r="JIA106" s="139"/>
      <c r="JIB106" s="139"/>
      <c r="JIC106" s="139"/>
      <c r="JID106" s="139"/>
      <c r="JIE106" s="139"/>
      <c r="JIF106" s="139"/>
      <c r="JIG106" s="139"/>
      <c r="JIH106" s="139"/>
      <c r="JII106" s="139"/>
      <c r="JIJ106" s="139"/>
      <c r="JIK106" s="139"/>
      <c r="JIL106" s="139"/>
      <c r="JIM106" s="139"/>
      <c r="JIN106" s="139"/>
      <c r="JIO106" s="139"/>
      <c r="JIP106" s="139"/>
      <c r="JIQ106" s="139"/>
      <c r="JIR106" s="139"/>
      <c r="JIS106" s="139"/>
      <c r="JIT106" s="139"/>
      <c r="JIU106" s="139"/>
      <c r="JIV106" s="139"/>
      <c r="JIW106" s="139"/>
      <c r="JIX106" s="139"/>
      <c r="JIY106" s="139"/>
      <c r="JIZ106" s="139"/>
      <c r="JJA106" s="139"/>
      <c r="JJB106" s="139"/>
      <c r="JJC106" s="139"/>
      <c r="JJD106" s="139"/>
      <c r="JJE106" s="139"/>
      <c r="JJF106" s="139"/>
      <c r="JJG106" s="139"/>
      <c r="JJH106" s="139"/>
      <c r="JJI106" s="139"/>
      <c r="JJJ106" s="139"/>
      <c r="JJK106" s="139"/>
      <c r="JJL106" s="139"/>
      <c r="JJM106" s="139"/>
      <c r="JJN106" s="139"/>
      <c r="JJO106" s="139"/>
      <c r="JJP106" s="139"/>
      <c r="JJQ106" s="139"/>
      <c r="JJR106" s="139"/>
      <c r="JJS106" s="139"/>
      <c r="JJT106" s="139"/>
      <c r="JJU106" s="139"/>
      <c r="JJV106" s="139"/>
      <c r="JJW106" s="139"/>
      <c r="JJX106" s="139"/>
      <c r="JJY106" s="139"/>
      <c r="JJZ106" s="139"/>
      <c r="JKA106" s="139"/>
      <c r="JKB106" s="139"/>
      <c r="JKC106" s="139"/>
      <c r="JKD106" s="139"/>
      <c r="JKE106" s="139"/>
      <c r="JKF106" s="139"/>
      <c r="JKG106" s="139"/>
      <c r="JKH106" s="139"/>
      <c r="JKI106" s="139"/>
      <c r="JKJ106" s="139"/>
      <c r="JKK106" s="139"/>
      <c r="JKL106" s="139"/>
      <c r="JKM106" s="139"/>
      <c r="JKN106" s="139"/>
      <c r="JKO106" s="139"/>
      <c r="JKP106" s="139"/>
      <c r="JKQ106" s="139"/>
      <c r="JKR106" s="139"/>
      <c r="JKS106" s="139"/>
      <c r="JKT106" s="139"/>
      <c r="JKU106" s="139"/>
      <c r="JKV106" s="139"/>
      <c r="JKW106" s="139"/>
      <c r="JKX106" s="139"/>
      <c r="JKY106" s="139"/>
      <c r="JKZ106" s="139"/>
      <c r="JLA106" s="139"/>
      <c r="JLB106" s="139"/>
      <c r="JLC106" s="139"/>
      <c r="JLD106" s="139"/>
      <c r="JLE106" s="139"/>
      <c r="JLF106" s="139"/>
      <c r="JLG106" s="139"/>
      <c r="JLH106" s="139"/>
      <c r="JLI106" s="139"/>
      <c r="JLJ106" s="139"/>
      <c r="JLK106" s="139"/>
      <c r="JLL106" s="139"/>
      <c r="JLM106" s="139"/>
      <c r="JLN106" s="139"/>
      <c r="JLO106" s="139"/>
      <c r="JLP106" s="139"/>
      <c r="JLQ106" s="139"/>
      <c r="JLR106" s="139"/>
      <c r="JLS106" s="139"/>
      <c r="JLT106" s="139"/>
      <c r="JLU106" s="139"/>
      <c r="JLV106" s="139"/>
      <c r="JLW106" s="139"/>
      <c r="JLX106" s="139"/>
      <c r="JLY106" s="139"/>
      <c r="JLZ106" s="139"/>
      <c r="JMA106" s="139"/>
      <c r="JMB106" s="139"/>
      <c r="JMC106" s="139"/>
      <c r="JMD106" s="139"/>
      <c r="JME106" s="139"/>
      <c r="JMF106" s="139"/>
      <c r="JMG106" s="139"/>
      <c r="JMH106" s="139"/>
      <c r="JMI106" s="139"/>
      <c r="JMJ106" s="139"/>
      <c r="JMK106" s="139"/>
      <c r="JML106" s="139"/>
      <c r="JMM106" s="139"/>
      <c r="JMN106" s="139"/>
      <c r="JMO106" s="139"/>
      <c r="JMP106" s="139"/>
      <c r="JMQ106" s="139"/>
      <c r="JMR106" s="139"/>
      <c r="JMS106" s="139"/>
      <c r="JMT106" s="139"/>
      <c r="JMU106" s="139"/>
      <c r="JMV106" s="139"/>
      <c r="JMW106" s="139"/>
      <c r="JMX106" s="139"/>
      <c r="JMY106" s="139"/>
      <c r="JMZ106" s="139"/>
      <c r="JNA106" s="139"/>
      <c r="JNB106" s="139"/>
      <c r="JNC106" s="139"/>
      <c r="JND106" s="139"/>
      <c r="JNE106" s="139"/>
      <c r="JNF106" s="139"/>
      <c r="JNG106" s="139"/>
      <c r="JNH106" s="139"/>
      <c r="JNI106" s="139"/>
      <c r="JNJ106" s="139"/>
      <c r="JNK106" s="139"/>
      <c r="JNL106" s="139"/>
      <c r="JNM106" s="139"/>
      <c r="JNN106" s="139"/>
      <c r="JNO106" s="139"/>
      <c r="JNP106" s="139"/>
      <c r="JNQ106" s="139"/>
      <c r="JNR106" s="139"/>
      <c r="JNS106" s="139"/>
      <c r="JNT106" s="139"/>
      <c r="JNU106" s="139"/>
      <c r="JNV106" s="139"/>
      <c r="JNW106" s="139"/>
      <c r="JNX106" s="139"/>
      <c r="JNY106" s="139"/>
      <c r="JNZ106" s="139"/>
      <c r="JOA106" s="139"/>
      <c r="JOB106" s="139"/>
      <c r="JOC106" s="139"/>
      <c r="JOD106" s="139"/>
      <c r="JOE106" s="139"/>
      <c r="JOF106" s="139"/>
      <c r="JOG106" s="139"/>
      <c r="JOH106" s="139"/>
      <c r="JOI106" s="139"/>
      <c r="JOJ106" s="139"/>
      <c r="JOK106" s="139"/>
      <c r="JOL106" s="139"/>
      <c r="JOM106" s="139"/>
      <c r="JON106" s="139"/>
      <c r="JOO106" s="139"/>
      <c r="JOP106" s="139"/>
      <c r="JOQ106" s="139"/>
      <c r="JOR106" s="139"/>
      <c r="JOS106" s="139"/>
      <c r="JOT106" s="139"/>
      <c r="JOU106" s="139"/>
      <c r="JOV106" s="139"/>
      <c r="JOW106" s="139"/>
      <c r="JOX106" s="139"/>
      <c r="JOY106" s="139"/>
      <c r="JOZ106" s="139"/>
      <c r="JPA106" s="139"/>
      <c r="JPB106" s="139"/>
      <c r="JPC106" s="139"/>
      <c r="JPD106" s="139"/>
      <c r="JPE106" s="139"/>
      <c r="JPF106" s="139"/>
      <c r="JPG106" s="139"/>
      <c r="JPH106" s="139"/>
      <c r="JPI106" s="139"/>
      <c r="JPJ106" s="139"/>
      <c r="JPK106" s="139"/>
      <c r="JPL106" s="139"/>
      <c r="JPM106" s="139"/>
      <c r="JPN106" s="139"/>
      <c r="JPO106" s="139"/>
      <c r="JPP106" s="139"/>
      <c r="JPQ106" s="139"/>
      <c r="JPR106" s="139"/>
      <c r="JPS106" s="139"/>
      <c r="JPT106" s="139"/>
      <c r="JPU106" s="139"/>
      <c r="JPV106" s="139"/>
      <c r="JPW106" s="139"/>
      <c r="JPX106" s="139"/>
      <c r="JPY106" s="139"/>
      <c r="JPZ106" s="139"/>
      <c r="JQA106" s="139"/>
      <c r="JQB106" s="139"/>
      <c r="JQC106" s="139"/>
      <c r="JQD106" s="139"/>
      <c r="JQE106" s="139"/>
      <c r="JQF106" s="139"/>
      <c r="JQG106" s="139"/>
      <c r="JQH106" s="139"/>
      <c r="JQI106" s="139"/>
      <c r="JQJ106" s="139"/>
      <c r="JQK106" s="139"/>
      <c r="JQL106" s="139"/>
      <c r="JQM106" s="139"/>
      <c r="JQN106" s="139"/>
      <c r="JQO106" s="139"/>
      <c r="JQP106" s="139"/>
      <c r="JQQ106" s="139"/>
      <c r="JQR106" s="139"/>
      <c r="JQS106" s="139"/>
      <c r="JQT106" s="139"/>
      <c r="JQU106" s="139"/>
      <c r="JQV106" s="139"/>
      <c r="JQW106" s="139"/>
      <c r="JQX106" s="139"/>
      <c r="JQY106" s="139"/>
      <c r="JQZ106" s="139"/>
      <c r="JRA106" s="139"/>
      <c r="JRB106" s="139"/>
      <c r="JRC106" s="139"/>
      <c r="JRD106" s="139"/>
      <c r="JRE106" s="139"/>
      <c r="JRF106" s="139"/>
      <c r="JRG106" s="139"/>
      <c r="JRH106" s="139"/>
      <c r="JRI106" s="139"/>
      <c r="JRJ106" s="139"/>
      <c r="JRK106" s="139"/>
      <c r="JRL106" s="139"/>
      <c r="JRM106" s="139"/>
      <c r="JRN106" s="139"/>
      <c r="JRO106" s="139"/>
      <c r="JRP106" s="139"/>
      <c r="JRQ106" s="139"/>
      <c r="JRR106" s="139"/>
      <c r="JRS106" s="139"/>
      <c r="JRT106" s="139"/>
      <c r="JRU106" s="139"/>
      <c r="JRV106" s="139"/>
      <c r="JRW106" s="139"/>
      <c r="JRX106" s="139"/>
      <c r="JRY106" s="139"/>
      <c r="JRZ106" s="139"/>
      <c r="JSA106" s="139"/>
      <c r="JSB106" s="139"/>
      <c r="JSC106" s="139"/>
      <c r="JSD106" s="139"/>
      <c r="JSE106" s="139"/>
      <c r="JSF106" s="139"/>
      <c r="JSG106" s="139"/>
      <c r="JSH106" s="139"/>
      <c r="JSI106" s="139"/>
      <c r="JSJ106" s="139"/>
      <c r="JSK106" s="139"/>
      <c r="JSL106" s="139"/>
      <c r="JSM106" s="139"/>
      <c r="JSN106" s="139"/>
      <c r="JSO106" s="139"/>
      <c r="JSP106" s="139"/>
      <c r="JSQ106" s="139"/>
      <c r="JSR106" s="139"/>
      <c r="JSS106" s="139"/>
      <c r="JST106" s="139"/>
      <c r="JSU106" s="139"/>
      <c r="JSV106" s="139"/>
      <c r="JSW106" s="139"/>
      <c r="JSX106" s="139"/>
      <c r="JSY106" s="139"/>
      <c r="JSZ106" s="139"/>
      <c r="JTA106" s="139"/>
      <c r="JTB106" s="139"/>
      <c r="JTC106" s="139"/>
      <c r="JTD106" s="139"/>
      <c r="JTE106" s="139"/>
      <c r="JTF106" s="139"/>
      <c r="JTG106" s="139"/>
      <c r="JTH106" s="139"/>
      <c r="JTI106" s="139"/>
      <c r="JTJ106" s="139"/>
      <c r="JTK106" s="139"/>
      <c r="JTL106" s="139"/>
      <c r="JTM106" s="139"/>
      <c r="JTN106" s="139"/>
      <c r="JTO106" s="139"/>
      <c r="JTP106" s="139"/>
      <c r="JTQ106" s="139"/>
      <c r="JTR106" s="139"/>
      <c r="JTS106" s="139"/>
      <c r="JTT106" s="139"/>
      <c r="JTU106" s="139"/>
      <c r="JTV106" s="139"/>
      <c r="JTW106" s="139"/>
      <c r="JTX106" s="139"/>
      <c r="JTY106" s="139"/>
      <c r="JTZ106" s="139"/>
      <c r="JUA106" s="139"/>
      <c r="JUB106" s="139"/>
      <c r="JUC106" s="139"/>
      <c r="JUD106" s="139"/>
      <c r="JUE106" s="139"/>
      <c r="JUF106" s="139"/>
      <c r="JUG106" s="139"/>
      <c r="JUH106" s="139"/>
      <c r="JUI106" s="139"/>
      <c r="JUJ106" s="139"/>
      <c r="JUK106" s="139"/>
      <c r="JUL106" s="139"/>
      <c r="JUM106" s="139"/>
      <c r="JUN106" s="139"/>
      <c r="JUO106" s="139"/>
      <c r="JUP106" s="139"/>
      <c r="JUQ106" s="139"/>
      <c r="JUR106" s="139"/>
      <c r="JUS106" s="139"/>
      <c r="JUT106" s="139"/>
      <c r="JUU106" s="139"/>
      <c r="JUV106" s="139"/>
      <c r="JUW106" s="139"/>
      <c r="JUX106" s="139"/>
      <c r="JUY106" s="139"/>
      <c r="JUZ106" s="139"/>
      <c r="JVA106" s="139"/>
      <c r="JVB106" s="139"/>
      <c r="JVC106" s="139"/>
      <c r="JVD106" s="139"/>
      <c r="JVE106" s="139"/>
      <c r="JVF106" s="139"/>
      <c r="JVG106" s="139"/>
      <c r="JVH106" s="139"/>
      <c r="JVI106" s="139"/>
      <c r="JVJ106" s="139"/>
      <c r="JVK106" s="139"/>
      <c r="JVL106" s="139"/>
      <c r="JVM106" s="139"/>
      <c r="JVN106" s="139"/>
      <c r="JVO106" s="139"/>
      <c r="JVP106" s="139"/>
      <c r="JVQ106" s="139"/>
      <c r="JVR106" s="139"/>
      <c r="JVS106" s="139"/>
      <c r="JVT106" s="139"/>
      <c r="JVU106" s="139"/>
      <c r="JVV106" s="139"/>
      <c r="JVW106" s="139"/>
      <c r="JVX106" s="139"/>
      <c r="JVY106" s="139"/>
      <c r="JVZ106" s="139"/>
      <c r="JWA106" s="139"/>
      <c r="JWB106" s="139"/>
      <c r="JWC106" s="139"/>
      <c r="JWD106" s="139"/>
      <c r="JWE106" s="139"/>
      <c r="JWF106" s="139"/>
      <c r="JWG106" s="139"/>
      <c r="JWH106" s="139"/>
      <c r="JWI106" s="139"/>
      <c r="JWJ106" s="139"/>
      <c r="JWK106" s="139"/>
      <c r="JWL106" s="139"/>
      <c r="JWM106" s="139"/>
      <c r="JWN106" s="139"/>
      <c r="JWO106" s="139"/>
      <c r="JWP106" s="139"/>
      <c r="JWQ106" s="139"/>
      <c r="JWR106" s="139"/>
      <c r="JWS106" s="139"/>
      <c r="JWT106" s="139"/>
      <c r="JWU106" s="139"/>
      <c r="JWV106" s="139"/>
      <c r="JWW106" s="139"/>
      <c r="JWX106" s="139"/>
      <c r="JWY106" s="139"/>
      <c r="JWZ106" s="139"/>
      <c r="JXA106" s="139"/>
      <c r="JXB106" s="139"/>
      <c r="JXC106" s="139"/>
      <c r="JXD106" s="139"/>
      <c r="JXE106" s="139"/>
      <c r="JXF106" s="139"/>
      <c r="JXG106" s="139"/>
      <c r="JXH106" s="139"/>
      <c r="JXI106" s="139"/>
      <c r="JXJ106" s="139"/>
      <c r="JXK106" s="139"/>
      <c r="JXL106" s="139"/>
      <c r="JXM106" s="139"/>
      <c r="JXN106" s="139"/>
      <c r="JXO106" s="139"/>
      <c r="JXP106" s="139"/>
      <c r="JXQ106" s="139"/>
      <c r="JXR106" s="139"/>
      <c r="JXS106" s="139"/>
      <c r="JXT106" s="139"/>
      <c r="JXU106" s="139"/>
      <c r="JXV106" s="139"/>
      <c r="JXW106" s="139"/>
      <c r="JXX106" s="139"/>
      <c r="JXY106" s="139"/>
      <c r="JXZ106" s="139"/>
      <c r="JYA106" s="139"/>
      <c r="JYB106" s="139"/>
      <c r="JYC106" s="139"/>
      <c r="JYD106" s="139"/>
      <c r="JYE106" s="139"/>
      <c r="JYF106" s="139"/>
      <c r="JYG106" s="139"/>
      <c r="JYH106" s="139"/>
      <c r="JYI106" s="139"/>
      <c r="JYJ106" s="139"/>
      <c r="JYK106" s="139"/>
      <c r="JYL106" s="139"/>
      <c r="JYM106" s="139"/>
      <c r="JYN106" s="139"/>
      <c r="JYO106" s="139"/>
      <c r="JYP106" s="139"/>
      <c r="JYQ106" s="139"/>
      <c r="JYR106" s="139"/>
      <c r="JYS106" s="139"/>
      <c r="JYT106" s="139"/>
      <c r="JYU106" s="139"/>
      <c r="JYV106" s="139"/>
      <c r="JYW106" s="139"/>
      <c r="JYX106" s="139"/>
      <c r="JYY106" s="139"/>
      <c r="JYZ106" s="139"/>
      <c r="JZA106" s="139"/>
      <c r="JZB106" s="139"/>
      <c r="JZC106" s="139"/>
      <c r="JZD106" s="139"/>
      <c r="JZE106" s="139"/>
      <c r="JZF106" s="139"/>
      <c r="JZG106" s="139"/>
      <c r="JZH106" s="139"/>
      <c r="JZI106" s="139"/>
      <c r="JZJ106" s="139"/>
      <c r="JZK106" s="139"/>
      <c r="JZL106" s="139"/>
      <c r="JZM106" s="139"/>
      <c r="JZN106" s="139"/>
      <c r="JZO106" s="139"/>
      <c r="JZP106" s="139"/>
      <c r="JZQ106" s="139"/>
      <c r="JZR106" s="139"/>
      <c r="JZS106" s="139"/>
      <c r="JZT106" s="139"/>
      <c r="JZU106" s="139"/>
      <c r="JZV106" s="139"/>
      <c r="JZW106" s="139"/>
      <c r="JZX106" s="139"/>
      <c r="JZY106" s="139"/>
      <c r="JZZ106" s="139"/>
      <c r="KAA106" s="139"/>
      <c r="KAB106" s="139"/>
      <c r="KAC106" s="139"/>
      <c r="KAD106" s="139"/>
      <c r="KAE106" s="139"/>
      <c r="KAF106" s="139"/>
      <c r="KAG106" s="139"/>
      <c r="KAH106" s="139"/>
      <c r="KAI106" s="139"/>
      <c r="KAJ106" s="139"/>
      <c r="KAK106" s="139"/>
      <c r="KAL106" s="139"/>
      <c r="KAM106" s="139"/>
      <c r="KAN106" s="139"/>
      <c r="KAO106" s="139"/>
      <c r="KAP106" s="139"/>
      <c r="KAQ106" s="139"/>
      <c r="KAR106" s="139"/>
      <c r="KAS106" s="139"/>
      <c r="KAT106" s="139"/>
      <c r="KAU106" s="139"/>
      <c r="KAV106" s="139"/>
      <c r="KAW106" s="139"/>
      <c r="KAX106" s="139"/>
      <c r="KAY106" s="139"/>
      <c r="KAZ106" s="139"/>
      <c r="KBA106" s="139"/>
      <c r="KBB106" s="139"/>
      <c r="KBC106" s="139"/>
      <c r="KBD106" s="139"/>
      <c r="KBE106" s="139"/>
      <c r="KBF106" s="139"/>
      <c r="KBG106" s="139"/>
      <c r="KBH106" s="139"/>
      <c r="KBI106" s="139"/>
      <c r="KBJ106" s="139"/>
      <c r="KBK106" s="139"/>
      <c r="KBL106" s="139"/>
      <c r="KBM106" s="139"/>
      <c r="KBN106" s="139"/>
      <c r="KBO106" s="139"/>
      <c r="KBP106" s="139"/>
      <c r="KBQ106" s="139"/>
      <c r="KBR106" s="139"/>
      <c r="KBS106" s="139"/>
      <c r="KBT106" s="139"/>
      <c r="KBU106" s="139"/>
      <c r="KBV106" s="139"/>
      <c r="KBW106" s="139"/>
      <c r="KBX106" s="139"/>
      <c r="KBY106" s="139"/>
      <c r="KBZ106" s="139"/>
      <c r="KCA106" s="139"/>
      <c r="KCB106" s="139"/>
      <c r="KCC106" s="139"/>
      <c r="KCD106" s="139"/>
      <c r="KCE106" s="139"/>
      <c r="KCF106" s="139"/>
      <c r="KCG106" s="139"/>
      <c r="KCH106" s="139"/>
      <c r="KCI106" s="139"/>
      <c r="KCJ106" s="139"/>
      <c r="KCK106" s="139"/>
      <c r="KCL106" s="139"/>
      <c r="KCM106" s="139"/>
      <c r="KCN106" s="139"/>
      <c r="KCO106" s="139"/>
      <c r="KCP106" s="139"/>
      <c r="KCQ106" s="139"/>
      <c r="KCR106" s="139"/>
      <c r="KCS106" s="139"/>
      <c r="KCT106" s="139"/>
      <c r="KCU106" s="139"/>
      <c r="KCV106" s="139"/>
      <c r="KCW106" s="139"/>
      <c r="KCX106" s="139"/>
      <c r="KCY106" s="139"/>
      <c r="KCZ106" s="139"/>
      <c r="KDA106" s="139"/>
      <c r="KDB106" s="139"/>
      <c r="KDC106" s="139"/>
      <c r="KDD106" s="139"/>
      <c r="KDE106" s="139"/>
      <c r="KDF106" s="139"/>
      <c r="KDG106" s="139"/>
      <c r="KDH106" s="139"/>
      <c r="KDI106" s="139"/>
      <c r="KDJ106" s="139"/>
      <c r="KDK106" s="139"/>
      <c r="KDL106" s="139"/>
      <c r="KDM106" s="139"/>
      <c r="KDN106" s="139"/>
      <c r="KDO106" s="139"/>
      <c r="KDP106" s="139"/>
      <c r="KDQ106" s="139"/>
      <c r="KDR106" s="139"/>
      <c r="KDS106" s="139"/>
      <c r="KDT106" s="139"/>
      <c r="KDU106" s="139"/>
      <c r="KDV106" s="139"/>
      <c r="KDW106" s="139"/>
      <c r="KDX106" s="139"/>
      <c r="KDY106" s="139"/>
      <c r="KDZ106" s="139"/>
      <c r="KEA106" s="139"/>
      <c r="KEB106" s="139"/>
      <c r="KEC106" s="139"/>
      <c r="KED106" s="139"/>
      <c r="KEE106" s="139"/>
      <c r="KEF106" s="139"/>
      <c r="KEG106" s="139"/>
      <c r="KEH106" s="139"/>
      <c r="KEI106" s="139"/>
      <c r="KEJ106" s="139"/>
      <c r="KEK106" s="139"/>
      <c r="KEL106" s="139"/>
      <c r="KEM106" s="139"/>
      <c r="KEN106" s="139"/>
      <c r="KEO106" s="139"/>
      <c r="KEP106" s="139"/>
      <c r="KEQ106" s="139"/>
      <c r="KER106" s="139"/>
      <c r="KES106" s="139"/>
      <c r="KET106" s="139"/>
      <c r="KEU106" s="139"/>
      <c r="KEV106" s="139"/>
      <c r="KEW106" s="139"/>
      <c r="KEX106" s="139"/>
      <c r="KEY106" s="139"/>
      <c r="KEZ106" s="139"/>
      <c r="KFA106" s="139"/>
      <c r="KFB106" s="139"/>
      <c r="KFC106" s="139"/>
      <c r="KFD106" s="139"/>
      <c r="KFE106" s="139"/>
      <c r="KFF106" s="139"/>
      <c r="KFG106" s="139"/>
      <c r="KFH106" s="139"/>
      <c r="KFI106" s="139"/>
      <c r="KFJ106" s="139"/>
      <c r="KFK106" s="139"/>
      <c r="KFL106" s="139"/>
      <c r="KFM106" s="139"/>
      <c r="KFN106" s="139"/>
      <c r="KFO106" s="139"/>
      <c r="KFP106" s="139"/>
      <c r="KFQ106" s="139"/>
      <c r="KFR106" s="139"/>
      <c r="KFS106" s="139"/>
      <c r="KFT106" s="139"/>
      <c r="KFU106" s="139"/>
      <c r="KFV106" s="139"/>
      <c r="KFW106" s="139"/>
      <c r="KFX106" s="139"/>
      <c r="KFY106" s="139"/>
      <c r="KFZ106" s="139"/>
      <c r="KGA106" s="139"/>
      <c r="KGB106" s="139"/>
      <c r="KGC106" s="139"/>
      <c r="KGD106" s="139"/>
      <c r="KGE106" s="139"/>
      <c r="KGF106" s="139"/>
      <c r="KGG106" s="139"/>
      <c r="KGH106" s="139"/>
      <c r="KGI106" s="139"/>
      <c r="KGJ106" s="139"/>
      <c r="KGK106" s="139"/>
      <c r="KGL106" s="139"/>
      <c r="KGM106" s="139"/>
      <c r="KGN106" s="139"/>
      <c r="KGO106" s="139"/>
      <c r="KGP106" s="139"/>
      <c r="KGQ106" s="139"/>
      <c r="KGR106" s="139"/>
      <c r="KGS106" s="139"/>
      <c r="KGT106" s="139"/>
      <c r="KGU106" s="139"/>
      <c r="KGV106" s="139"/>
      <c r="KGW106" s="139"/>
      <c r="KGX106" s="139"/>
      <c r="KGY106" s="139"/>
      <c r="KGZ106" s="139"/>
      <c r="KHA106" s="139"/>
      <c r="KHB106" s="139"/>
      <c r="KHC106" s="139"/>
      <c r="KHD106" s="139"/>
      <c r="KHE106" s="139"/>
      <c r="KHF106" s="139"/>
      <c r="KHG106" s="139"/>
      <c r="KHH106" s="139"/>
      <c r="KHI106" s="139"/>
      <c r="KHJ106" s="139"/>
      <c r="KHK106" s="139"/>
      <c r="KHL106" s="139"/>
      <c r="KHM106" s="139"/>
      <c r="KHN106" s="139"/>
      <c r="KHO106" s="139"/>
      <c r="KHP106" s="139"/>
      <c r="KHQ106" s="139"/>
      <c r="KHR106" s="139"/>
      <c r="KHS106" s="139"/>
      <c r="KHT106" s="139"/>
      <c r="KHU106" s="139"/>
      <c r="KHV106" s="139"/>
      <c r="KHW106" s="139"/>
      <c r="KHX106" s="139"/>
      <c r="KHY106" s="139"/>
      <c r="KHZ106" s="139"/>
      <c r="KIA106" s="139"/>
      <c r="KIB106" s="139"/>
      <c r="KIC106" s="139"/>
      <c r="KID106" s="139"/>
      <c r="KIE106" s="139"/>
      <c r="KIF106" s="139"/>
      <c r="KIG106" s="139"/>
      <c r="KIH106" s="139"/>
      <c r="KII106" s="139"/>
      <c r="KIJ106" s="139"/>
      <c r="KIK106" s="139"/>
      <c r="KIL106" s="139"/>
      <c r="KIM106" s="139"/>
      <c r="KIN106" s="139"/>
      <c r="KIO106" s="139"/>
      <c r="KIP106" s="139"/>
      <c r="KIQ106" s="139"/>
      <c r="KIR106" s="139"/>
      <c r="KIS106" s="139"/>
      <c r="KIT106" s="139"/>
      <c r="KIU106" s="139"/>
      <c r="KIV106" s="139"/>
      <c r="KIW106" s="139"/>
      <c r="KIX106" s="139"/>
      <c r="KIY106" s="139"/>
      <c r="KIZ106" s="139"/>
      <c r="KJA106" s="139"/>
      <c r="KJB106" s="139"/>
      <c r="KJC106" s="139"/>
      <c r="KJD106" s="139"/>
      <c r="KJE106" s="139"/>
      <c r="KJF106" s="139"/>
      <c r="KJG106" s="139"/>
      <c r="KJH106" s="139"/>
      <c r="KJI106" s="139"/>
      <c r="KJJ106" s="139"/>
      <c r="KJK106" s="139"/>
      <c r="KJL106" s="139"/>
      <c r="KJM106" s="139"/>
      <c r="KJN106" s="139"/>
      <c r="KJO106" s="139"/>
      <c r="KJP106" s="139"/>
      <c r="KJQ106" s="139"/>
      <c r="KJR106" s="139"/>
      <c r="KJS106" s="139"/>
      <c r="KJT106" s="139"/>
      <c r="KJU106" s="139"/>
      <c r="KJV106" s="139"/>
      <c r="KJW106" s="139"/>
      <c r="KJX106" s="139"/>
      <c r="KJY106" s="139"/>
      <c r="KJZ106" s="139"/>
      <c r="KKA106" s="139"/>
      <c r="KKB106" s="139"/>
      <c r="KKC106" s="139"/>
      <c r="KKD106" s="139"/>
      <c r="KKE106" s="139"/>
      <c r="KKF106" s="139"/>
      <c r="KKG106" s="139"/>
      <c r="KKH106" s="139"/>
      <c r="KKI106" s="139"/>
      <c r="KKJ106" s="139"/>
      <c r="KKK106" s="139"/>
      <c r="KKL106" s="139"/>
      <c r="KKM106" s="139"/>
      <c r="KKN106" s="139"/>
      <c r="KKO106" s="139"/>
      <c r="KKP106" s="139"/>
      <c r="KKQ106" s="139"/>
      <c r="KKR106" s="139"/>
      <c r="KKS106" s="139"/>
      <c r="KKT106" s="139"/>
      <c r="KKU106" s="139"/>
      <c r="KKV106" s="139"/>
      <c r="KKW106" s="139"/>
      <c r="KKX106" s="139"/>
      <c r="KKY106" s="139"/>
      <c r="KKZ106" s="139"/>
      <c r="KLA106" s="139"/>
      <c r="KLB106" s="139"/>
      <c r="KLC106" s="139"/>
      <c r="KLD106" s="139"/>
      <c r="KLE106" s="139"/>
      <c r="KLF106" s="139"/>
      <c r="KLG106" s="139"/>
      <c r="KLH106" s="139"/>
      <c r="KLI106" s="139"/>
      <c r="KLJ106" s="139"/>
      <c r="KLK106" s="139"/>
      <c r="KLL106" s="139"/>
      <c r="KLM106" s="139"/>
      <c r="KLN106" s="139"/>
      <c r="KLO106" s="139"/>
      <c r="KLP106" s="139"/>
      <c r="KLQ106" s="139"/>
      <c r="KLR106" s="139"/>
      <c r="KLS106" s="139"/>
      <c r="KLT106" s="139"/>
      <c r="KLU106" s="139"/>
      <c r="KLV106" s="139"/>
      <c r="KLW106" s="139"/>
      <c r="KLX106" s="139"/>
      <c r="KLY106" s="139"/>
      <c r="KLZ106" s="139"/>
      <c r="KMA106" s="139"/>
      <c r="KMB106" s="139"/>
      <c r="KMC106" s="139"/>
      <c r="KMD106" s="139"/>
      <c r="KME106" s="139"/>
      <c r="KMF106" s="139"/>
      <c r="KMG106" s="139"/>
      <c r="KMH106" s="139"/>
      <c r="KMI106" s="139"/>
      <c r="KMJ106" s="139"/>
      <c r="KMK106" s="139"/>
      <c r="KML106" s="139"/>
      <c r="KMM106" s="139"/>
      <c r="KMN106" s="139"/>
      <c r="KMO106" s="139"/>
      <c r="KMP106" s="139"/>
      <c r="KMQ106" s="139"/>
      <c r="KMR106" s="139"/>
      <c r="KMS106" s="139"/>
      <c r="KMT106" s="139"/>
      <c r="KMU106" s="139"/>
      <c r="KMV106" s="139"/>
      <c r="KMW106" s="139"/>
      <c r="KMX106" s="139"/>
      <c r="KMY106" s="139"/>
      <c r="KMZ106" s="139"/>
      <c r="KNA106" s="139"/>
      <c r="KNB106" s="139"/>
      <c r="KNC106" s="139"/>
      <c r="KND106" s="139"/>
      <c r="KNE106" s="139"/>
      <c r="KNF106" s="139"/>
      <c r="KNG106" s="139"/>
      <c r="KNH106" s="139"/>
      <c r="KNI106" s="139"/>
      <c r="KNJ106" s="139"/>
      <c r="KNK106" s="139"/>
      <c r="KNL106" s="139"/>
      <c r="KNM106" s="139"/>
      <c r="KNN106" s="139"/>
      <c r="KNO106" s="139"/>
      <c r="KNP106" s="139"/>
      <c r="KNQ106" s="139"/>
      <c r="KNR106" s="139"/>
      <c r="KNS106" s="139"/>
      <c r="KNT106" s="139"/>
      <c r="KNU106" s="139"/>
      <c r="KNV106" s="139"/>
      <c r="KNW106" s="139"/>
      <c r="KNX106" s="139"/>
      <c r="KNY106" s="139"/>
      <c r="KNZ106" s="139"/>
      <c r="KOA106" s="139"/>
      <c r="KOB106" s="139"/>
      <c r="KOC106" s="139"/>
      <c r="KOD106" s="139"/>
      <c r="KOE106" s="139"/>
      <c r="KOF106" s="139"/>
      <c r="KOG106" s="139"/>
      <c r="KOH106" s="139"/>
      <c r="KOI106" s="139"/>
      <c r="KOJ106" s="139"/>
      <c r="KOK106" s="139"/>
      <c r="KOL106" s="139"/>
      <c r="KOM106" s="139"/>
      <c r="KON106" s="139"/>
      <c r="KOO106" s="139"/>
      <c r="KOP106" s="139"/>
      <c r="KOQ106" s="139"/>
      <c r="KOR106" s="139"/>
      <c r="KOS106" s="139"/>
      <c r="KOT106" s="139"/>
      <c r="KOU106" s="139"/>
      <c r="KOV106" s="139"/>
      <c r="KOW106" s="139"/>
      <c r="KOX106" s="139"/>
      <c r="KOY106" s="139"/>
      <c r="KOZ106" s="139"/>
      <c r="KPA106" s="139"/>
      <c r="KPB106" s="139"/>
      <c r="KPC106" s="139"/>
      <c r="KPD106" s="139"/>
      <c r="KPE106" s="139"/>
      <c r="KPF106" s="139"/>
      <c r="KPG106" s="139"/>
      <c r="KPH106" s="139"/>
      <c r="KPI106" s="139"/>
      <c r="KPJ106" s="139"/>
      <c r="KPK106" s="139"/>
      <c r="KPL106" s="139"/>
      <c r="KPM106" s="139"/>
      <c r="KPN106" s="139"/>
      <c r="KPO106" s="139"/>
      <c r="KPP106" s="139"/>
      <c r="KPQ106" s="139"/>
      <c r="KPR106" s="139"/>
      <c r="KPS106" s="139"/>
      <c r="KPT106" s="139"/>
      <c r="KPU106" s="139"/>
      <c r="KPV106" s="139"/>
      <c r="KPW106" s="139"/>
      <c r="KPX106" s="139"/>
      <c r="KPY106" s="139"/>
      <c r="KPZ106" s="139"/>
      <c r="KQA106" s="139"/>
      <c r="KQB106" s="139"/>
      <c r="KQC106" s="139"/>
      <c r="KQD106" s="139"/>
      <c r="KQE106" s="139"/>
      <c r="KQF106" s="139"/>
      <c r="KQG106" s="139"/>
      <c r="KQH106" s="139"/>
      <c r="KQI106" s="139"/>
      <c r="KQJ106" s="139"/>
      <c r="KQK106" s="139"/>
      <c r="KQL106" s="139"/>
      <c r="KQM106" s="139"/>
      <c r="KQN106" s="139"/>
      <c r="KQO106" s="139"/>
      <c r="KQP106" s="139"/>
      <c r="KQQ106" s="139"/>
      <c r="KQR106" s="139"/>
      <c r="KQS106" s="139"/>
      <c r="KQT106" s="139"/>
      <c r="KQU106" s="139"/>
      <c r="KQV106" s="139"/>
      <c r="KQW106" s="139"/>
      <c r="KQX106" s="139"/>
      <c r="KQY106" s="139"/>
      <c r="KQZ106" s="139"/>
      <c r="KRA106" s="139"/>
      <c r="KRB106" s="139"/>
      <c r="KRC106" s="139"/>
      <c r="KRD106" s="139"/>
      <c r="KRE106" s="139"/>
      <c r="KRF106" s="139"/>
      <c r="KRG106" s="139"/>
      <c r="KRH106" s="139"/>
      <c r="KRI106" s="139"/>
      <c r="KRJ106" s="139"/>
      <c r="KRK106" s="139"/>
      <c r="KRL106" s="139"/>
      <c r="KRM106" s="139"/>
      <c r="KRN106" s="139"/>
      <c r="KRO106" s="139"/>
      <c r="KRP106" s="139"/>
      <c r="KRQ106" s="139"/>
      <c r="KRR106" s="139"/>
      <c r="KRS106" s="139"/>
      <c r="KRT106" s="139"/>
      <c r="KRU106" s="139"/>
      <c r="KRV106" s="139"/>
      <c r="KRW106" s="139"/>
      <c r="KRX106" s="139"/>
      <c r="KRY106" s="139"/>
      <c r="KRZ106" s="139"/>
      <c r="KSA106" s="139"/>
      <c r="KSB106" s="139"/>
      <c r="KSC106" s="139"/>
      <c r="KSD106" s="139"/>
      <c r="KSE106" s="139"/>
      <c r="KSF106" s="139"/>
      <c r="KSG106" s="139"/>
      <c r="KSH106" s="139"/>
      <c r="KSI106" s="139"/>
      <c r="KSJ106" s="139"/>
      <c r="KSK106" s="139"/>
      <c r="KSL106" s="139"/>
      <c r="KSM106" s="139"/>
      <c r="KSN106" s="139"/>
      <c r="KSO106" s="139"/>
      <c r="KSP106" s="139"/>
      <c r="KSQ106" s="139"/>
      <c r="KSR106" s="139"/>
      <c r="KSS106" s="139"/>
      <c r="KST106" s="139"/>
      <c r="KSU106" s="139"/>
      <c r="KSV106" s="139"/>
      <c r="KSW106" s="139"/>
      <c r="KSX106" s="139"/>
      <c r="KSY106" s="139"/>
      <c r="KSZ106" s="139"/>
      <c r="KTA106" s="139"/>
      <c r="KTB106" s="139"/>
      <c r="KTC106" s="139"/>
      <c r="KTD106" s="139"/>
      <c r="KTE106" s="139"/>
      <c r="KTF106" s="139"/>
      <c r="KTG106" s="139"/>
      <c r="KTH106" s="139"/>
      <c r="KTI106" s="139"/>
      <c r="KTJ106" s="139"/>
      <c r="KTK106" s="139"/>
      <c r="KTL106" s="139"/>
      <c r="KTM106" s="139"/>
      <c r="KTN106" s="139"/>
      <c r="KTO106" s="139"/>
      <c r="KTP106" s="139"/>
      <c r="KTQ106" s="139"/>
      <c r="KTR106" s="139"/>
      <c r="KTS106" s="139"/>
      <c r="KTT106" s="139"/>
      <c r="KTU106" s="139"/>
      <c r="KTV106" s="139"/>
      <c r="KTW106" s="139"/>
      <c r="KTX106" s="139"/>
      <c r="KTY106" s="139"/>
      <c r="KTZ106" s="139"/>
      <c r="KUA106" s="139"/>
      <c r="KUB106" s="139"/>
      <c r="KUC106" s="139"/>
      <c r="KUD106" s="139"/>
      <c r="KUE106" s="139"/>
      <c r="KUF106" s="139"/>
      <c r="KUG106" s="139"/>
      <c r="KUH106" s="139"/>
      <c r="KUI106" s="139"/>
      <c r="KUJ106" s="139"/>
      <c r="KUK106" s="139"/>
      <c r="KUL106" s="139"/>
      <c r="KUM106" s="139"/>
      <c r="KUN106" s="139"/>
      <c r="KUO106" s="139"/>
      <c r="KUP106" s="139"/>
      <c r="KUQ106" s="139"/>
      <c r="KUR106" s="139"/>
      <c r="KUS106" s="139"/>
      <c r="KUT106" s="139"/>
      <c r="KUU106" s="139"/>
      <c r="KUV106" s="139"/>
      <c r="KUW106" s="139"/>
      <c r="KUX106" s="139"/>
      <c r="KUY106" s="139"/>
      <c r="KUZ106" s="139"/>
      <c r="KVA106" s="139"/>
      <c r="KVB106" s="139"/>
      <c r="KVC106" s="139"/>
      <c r="KVD106" s="139"/>
      <c r="KVE106" s="139"/>
      <c r="KVF106" s="139"/>
      <c r="KVG106" s="139"/>
      <c r="KVH106" s="139"/>
      <c r="KVI106" s="139"/>
      <c r="KVJ106" s="139"/>
      <c r="KVK106" s="139"/>
      <c r="KVL106" s="139"/>
      <c r="KVM106" s="139"/>
      <c r="KVN106" s="139"/>
      <c r="KVO106" s="139"/>
      <c r="KVP106" s="139"/>
      <c r="KVQ106" s="139"/>
      <c r="KVR106" s="139"/>
      <c r="KVS106" s="139"/>
      <c r="KVT106" s="139"/>
      <c r="KVU106" s="139"/>
      <c r="KVV106" s="139"/>
      <c r="KVW106" s="139"/>
      <c r="KVX106" s="139"/>
      <c r="KVY106" s="139"/>
      <c r="KVZ106" s="139"/>
      <c r="KWA106" s="139"/>
      <c r="KWB106" s="139"/>
      <c r="KWC106" s="139"/>
      <c r="KWD106" s="139"/>
      <c r="KWE106" s="139"/>
      <c r="KWF106" s="139"/>
      <c r="KWG106" s="139"/>
      <c r="KWH106" s="139"/>
      <c r="KWI106" s="139"/>
      <c r="KWJ106" s="139"/>
      <c r="KWK106" s="139"/>
      <c r="KWL106" s="139"/>
      <c r="KWM106" s="139"/>
      <c r="KWN106" s="139"/>
      <c r="KWO106" s="139"/>
      <c r="KWP106" s="139"/>
      <c r="KWQ106" s="139"/>
      <c r="KWR106" s="139"/>
      <c r="KWS106" s="139"/>
      <c r="KWT106" s="139"/>
      <c r="KWU106" s="139"/>
      <c r="KWV106" s="139"/>
      <c r="KWW106" s="139"/>
      <c r="KWX106" s="139"/>
      <c r="KWY106" s="139"/>
      <c r="KWZ106" s="139"/>
      <c r="KXA106" s="139"/>
      <c r="KXB106" s="139"/>
      <c r="KXC106" s="139"/>
      <c r="KXD106" s="139"/>
      <c r="KXE106" s="139"/>
      <c r="KXF106" s="139"/>
      <c r="KXG106" s="139"/>
      <c r="KXH106" s="139"/>
      <c r="KXI106" s="139"/>
      <c r="KXJ106" s="139"/>
      <c r="KXK106" s="139"/>
      <c r="KXL106" s="139"/>
      <c r="KXM106" s="139"/>
      <c r="KXN106" s="139"/>
      <c r="KXO106" s="139"/>
      <c r="KXP106" s="139"/>
      <c r="KXQ106" s="139"/>
      <c r="KXR106" s="139"/>
      <c r="KXS106" s="139"/>
      <c r="KXT106" s="139"/>
      <c r="KXU106" s="139"/>
      <c r="KXV106" s="139"/>
      <c r="KXW106" s="139"/>
      <c r="KXX106" s="139"/>
      <c r="KXY106" s="139"/>
      <c r="KXZ106" s="139"/>
      <c r="KYA106" s="139"/>
      <c r="KYB106" s="139"/>
      <c r="KYC106" s="139"/>
      <c r="KYD106" s="139"/>
      <c r="KYE106" s="139"/>
      <c r="KYF106" s="139"/>
      <c r="KYG106" s="139"/>
      <c r="KYH106" s="139"/>
      <c r="KYI106" s="139"/>
      <c r="KYJ106" s="139"/>
      <c r="KYK106" s="139"/>
      <c r="KYL106" s="139"/>
      <c r="KYM106" s="139"/>
      <c r="KYN106" s="139"/>
      <c r="KYO106" s="139"/>
      <c r="KYP106" s="139"/>
      <c r="KYQ106" s="139"/>
      <c r="KYR106" s="139"/>
      <c r="KYS106" s="139"/>
      <c r="KYT106" s="139"/>
      <c r="KYU106" s="139"/>
      <c r="KYV106" s="139"/>
      <c r="KYW106" s="139"/>
      <c r="KYX106" s="139"/>
      <c r="KYY106" s="139"/>
      <c r="KYZ106" s="139"/>
      <c r="KZA106" s="139"/>
      <c r="KZB106" s="139"/>
      <c r="KZC106" s="139"/>
      <c r="KZD106" s="139"/>
      <c r="KZE106" s="139"/>
      <c r="KZF106" s="139"/>
      <c r="KZG106" s="139"/>
      <c r="KZH106" s="139"/>
      <c r="KZI106" s="139"/>
      <c r="KZJ106" s="139"/>
      <c r="KZK106" s="139"/>
      <c r="KZL106" s="139"/>
      <c r="KZM106" s="139"/>
      <c r="KZN106" s="139"/>
      <c r="KZO106" s="139"/>
      <c r="KZP106" s="139"/>
      <c r="KZQ106" s="139"/>
      <c r="KZR106" s="139"/>
      <c r="KZS106" s="139"/>
      <c r="KZT106" s="139"/>
      <c r="KZU106" s="139"/>
      <c r="KZV106" s="139"/>
      <c r="KZW106" s="139"/>
      <c r="KZX106" s="139"/>
      <c r="KZY106" s="139"/>
      <c r="KZZ106" s="139"/>
      <c r="LAA106" s="139"/>
      <c r="LAB106" s="139"/>
      <c r="LAC106" s="139"/>
      <c r="LAD106" s="139"/>
      <c r="LAE106" s="139"/>
      <c r="LAF106" s="139"/>
      <c r="LAG106" s="139"/>
      <c r="LAH106" s="139"/>
      <c r="LAI106" s="139"/>
      <c r="LAJ106" s="139"/>
      <c r="LAK106" s="139"/>
      <c r="LAL106" s="139"/>
      <c r="LAM106" s="139"/>
      <c r="LAN106" s="139"/>
      <c r="LAO106" s="139"/>
      <c r="LAP106" s="139"/>
      <c r="LAQ106" s="139"/>
      <c r="LAR106" s="139"/>
      <c r="LAS106" s="139"/>
      <c r="LAT106" s="139"/>
      <c r="LAU106" s="139"/>
      <c r="LAV106" s="139"/>
      <c r="LAW106" s="139"/>
      <c r="LAX106" s="139"/>
      <c r="LAY106" s="139"/>
      <c r="LAZ106" s="139"/>
      <c r="LBA106" s="139"/>
      <c r="LBB106" s="139"/>
      <c r="LBC106" s="139"/>
      <c r="LBD106" s="139"/>
      <c r="LBE106" s="139"/>
      <c r="LBF106" s="139"/>
      <c r="LBG106" s="139"/>
      <c r="LBH106" s="139"/>
      <c r="LBI106" s="139"/>
      <c r="LBJ106" s="139"/>
      <c r="LBK106" s="139"/>
      <c r="LBL106" s="139"/>
      <c r="LBM106" s="139"/>
      <c r="LBN106" s="139"/>
      <c r="LBO106" s="139"/>
      <c r="LBP106" s="139"/>
      <c r="LBQ106" s="139"/>
      <c r="LBR106" s="139"/>
      <c r="LBS106" s="139"/>
      <c r="LBT106" s="139"/>
      <c r="LBU106" s="139"/>
      <c r="LBV106" s="139"/>
      <c r="LBW106" s="139"/>
      <c r="LBX106" s="139"/>
      <c r="LBY106" s="139"/>
      <c r="LBZ106" s="139"/>
      <c r="LCA106" s="139"/>
      <c r="LCB106" s="139"/>
      <c r="LCC106" s="139"/>
      <c r="LCD106" s="139"/>
      <c r="LCE106" s="139"/>
      <c r="LCF106" s="139"/>
      <c r="LCG106" s="139"/>
      <c r="LCH106" s="139"/>
      <c r="LCI106" s="139"/>
      <c r="LCJ106" s="139"/>
      <c r="LCK106" s="139"/>
      <c r="LCL106" s="139"/>
      <c r="LCM106" s="139"/>
      <c r="LCN106" s="139"/>
      <c r="LCO106" s="139"/>
      <c r="LCP106" s="139"/>
      <c r="LCQ106" s="139"/>
      <c r="LCR106" s="139"/>
      <c r="LCS106" s="139"/>
      <c r="LCT106" s="139"/>
      <c r="LCU106" s="139"/>
      <c r="LCV106" s="139"/>
      <c r="LCW106" s="139"/>
      <c r="LCX106" s="139"/>
      <c r="LCY106" s="139"/>
      <c r="LCZ106" s="139"/>
      <c r="LDA106" s="139"/>
      <c r="LDB106" s="139"/>
      <c r="LDC106" s="139"/>
      <c r="LDD106" s="139"/>
      <c r="LDE106" s="139"/>
      <c r="LDF106" s="139"/>
      <c r="LDG106" s="139"/>
      <c r="LDH106" s="139"/>
      <c r="LDI106" s="139"/>
      <c r="LDJ106" s="139"/>
      <c r="LDK106" s="139"/>
      <c r="LDL106" s="139"/>
      <c r="LDM106" s="139"/>
      <c r="LDN106" s="139"/>
      <c r="LDO106" s="139"/>
      <c r="LDP106" s="139"/>
      <c r="LDQ106" s="139"/>
      <c r="LDR106" s="139"/>
      <c r="LDS106" s="139"/>
      <c r="LDT106" s="139"/>
      <c r="LDU106" s="139"/>
      <c r="LDV106" s="139"/>
      <c r="LDW106" s="139"/>
      <c r="LDX106" s="139"/>
      <c r="LDY106" s="139"/>
      <c r="LDZ106" s="139"/>
      <c r="LEA106" s="139"/>
      <c r="LEB106" s="139"/>
      <c r="LEC106" s="139"/>
      <c r="LED106" s="139"/>
      <c r="LEE106" s="139"/>
      <c r="LEF106" s="139"/>
      <c r="LEG106" s="139"/>
      <c r="LEH106" s="139"/>
      <c r="LEI106" s="139"/>
      <c r="LEJ106" s="139"/>
      <c r="LEK106" s="139"/>
      <c r="LEL106" s="139"/>
      <c r="LEM106" s="139"/>
      <c r="LEN106" s="139"/>
      <c r="LEO106" s="139"/>
      <c r="LEP106" s="139"/>
      <c r="LEQ106" s="139"/>
      <c r="LER106" s="139"/>
      <c r="LES106" s="139"/>
      <c r="LET106" s="139"/>
      <c r="LEU106" s="139"/>
      <c r="LEV106" s="139"/>
      <c r="LEW106" s="139"/>
      <c r="LEX106" s="139"/>
      <c r="LEY106" s="139"/>
      <c r="LEZ106" s="139"/>
      <c r="LFA106" s="139"/>
      <c r="LFB106" s="139"/>
      <c r="LFC106" s="139"/>
      <c r="LFD106" s="139"/>
      <c r="LFE106" s="139"/>
      <c r="LFF106" s="139"/>
      <c r="LFG106" s="139"/>
      <c r="LFH106" s="139"/>
      <c r="LFI106" s="139"/>
      <c r="LFJ106" s="139"/>
      <c r="LFK106" s="139"/>
      <c r="LFL106" s="139"/>
      <c r="LFM106" s="139"/>
      <c r="LFN106" s="139"/>
      <c r="LFO106" s="139"/>
      <c r="LFP106" s="139"/>
      <c r="LFQ106" s="139"/>
      <c r="LFR106" s="139"/>
      <c r="LFS106" s="139"/>
      <c r="LFT106" s="139"/>
      <c r="LFU106" s="139"/>
      <c r="LFV106" s="139"/>
      <c r="LFW106" s="139"/>
      <c r="LFX106" s="139"/>
      <c r="LFY106" s="139"/>
      <c r="LFZ106" s="139"/>
      <c r="LGA106" s="139"/>
      <c r="LGB106" s="139"/>
      <c r="LGC106" s="139"/>
      <c r="LGD106" s="139"/>
      <c r="LGE106" s="139"/>
      <c r="LGF106" s="139"/>
      <c r="LGG106" s="139"/>
      <c r="LGH106" s="139"/>
      <c r="LGI106" s="139"/>
      <c r="LGJ106" s="139"/>
      <c r="LGK106" s="139"/>
      <c r="LGL106" s="139"/>
      <c r="LGM106" s="139"/>
      <c r="LGN106" s="139"/>
      <c r="LGO106" s="139"/>
      <c r="LGP106" s="139"/>
      <c r="LGQ106" s="139"/>
      <c r="LGR106" s="139"/>
      <c r="LGS106" s="139"/>
      <c r="LGT106" s="139"/>
      <c r="LGU106" s="139"/>
      <c r="LGV106" s="139"/>
      <c r="LGW106" s="139"/>
      <c r="LGX106" s="139"/>
      <c r="LGY106" s="139"/>
      <c r="LGZ106" s="139"/>
      <c r="LHA106" s="139"/>
      <c r="LHB106" s="139"/>
      <c r="LHC106" s="139"/>
      <c r="LHD106" s="139"/>
      <c r="LHE106" s="139"/>
      <c r="LHF106" s="139"/>
      <c r="LHG106" s="139"/>
      <c r="LHH106" s="139"/>
      <c r="LHI106" s="139"/>
      <c r="LHJ106" s="139"/>
      <c r="LHK106" s="139"/>
      <c r="LHL106" s="139"/>
      <c r="LHM106" s="139"/>
      <c r="LHN106" s="139"/>
      <c r="LHO106" s="139"/>
      <c r="LHP106" s="139"/>
      <c r="LHQ106" s="139"/>
      <c r="LHR106" s="139"/>
      <c r="LHS106" s="139"/>
      <c r="LHT106" s="139"/>
      <c r="LHU106" s="139"/>
      <c r="LHV106" s="139"/>
      <c r="LHW106" s="139"/>
      <c r="LHX106" s="139"/>
      <c r="LHY106" s="139"/>
      <c r="LHZ106" s="139"/>
      <c r="LIA106" s="139"/>
      <c r="LIB106" s="139"/>
      <c r="LIC106" s="139"/>
      <c r="LID106" s="139"/>
      <c r="LIE106" s="139"/>
      <c r="LIF106" s="139"/>
      <c r="LIG106" s="139"/>
      <c r="LIH106" s="139"/>
      <c r="LII106" s="139"/>
      <c r="LIJ106" s="139"/>
      <c r="LIK106" s="139"/>
      <c r="LIL106" s="139"/>
      <c r="LIM106" s="139"/>
      <c r="LIN106" s="139"/>
      <c r="LIO106" s="139"/>
      <c r="LIP106" s="139"/>
      <c r="LIQ106" s="139"/>
      <c r="LIR106" s="139"/>
      <c r="LIS106" s="139"/>
      <c r="LIT106" s="139"/>
      <c r="LIU106" s="139"/>
      <c r="LIV106" s="139"/>
      <c r="LIW106" s="139"/>
      <c r="LIX106" s="139"/>
      <c r="LIY106" s="139"/>
      <c r="LIZ106" s="139"/>
      <c r="LJA106" s="139"/>
      <c r="LJB106" s="139"/>
      <c r="LJC106" s="139"/>
      <c r="LJD106" s="139"/>
      <c r="LJE106" s="139"/>
      <c r="LJF106" s="139"/>
      <c r="LJG106" s="139"/>
      <c r="LJH106" s="139"/>
      <c r="LJI106" s="139"/>
      <c r="LJJ106" s="139"/>
      <c r="LJK106" s="139"/>
      <c r="LJL106" s="139"/>
      <c r="LJM106" s="139"/>
      <c r="LJN106" s="139"/>
      <c r="LJO106" s="139"/>
      <c r="LJP106" s="139"/>
      <c r="LJQ106" s="139"/>
      <c r="LJR106" s="139"/>
      <c r="LJS106" s="139"/>
      <c r="LJT106" s="139"/>
      <c r="LJU106" s="139"/>
      <c r="LJV106" s="139"/>
      <c r="LJW106" s="139"/>
      <c r="LJX106" s="139"/>
      <c r="LJY106" s="139"/>
      <c r="LJZ106" s="139"/>
      <c r="LKA106" s="139"/>
      <c r="LKB106" s="139"/>
      <c r="LKC106" s="139"/>
      <c r="LKD106" s="139"/>
      <c r="LKE106" s="139"/>
      <c r="LKF106" s="139"/>
      <c r="LKG106" s="139"/>
      <c r="LKH106" s="139"/>
      <c r="LKI106" s="139"/>
      <c r="LKJ106" s="139"/>
      <c r="LKK106" s="139"/>
      <c r="LKL106" s="139"/>
      <c r="LKM106" s="139"/>
      <c r="LKN106" s="139"/>
      <c r="LKO106" s="139"/>
      <c r="LKP106" s="139"/>
      <c r="LKQ106" s="139"/>
      <c r="LKR106" s="139"/>
      <c r="LKS106" s="139"/>
      <c r="LKT106" s="139"/>
      <c r="LKU106" s="139"/>
      <c r="LKV106" s="139"/>
      <c r="LKW106" s="139"/>
      <c r="LKX106" s="139"/>
      <c r="LKY106" s="139"/>
      <c r="LKZ106" s="139"/>
      <c r="LLA106" s="139"/>
      <c r="LLB106" s="139"/>
      <c r="LLC106" s="139"/>
      <c r="LLD106" s="139"/>
      <c r="LLE106" s="139"/>
      <c r="LLF106" s="139"/>
      <c r="LLG106" s="139"/>
      <c r="LLH106" s="139"/>
      <c r="LLI106" s="139"/>
      <c r="LLJ106" s="139"/>
      <c r="LLK106" s="139"/>
      <c r="LLL106" s="139"/>
      <c r="LLM106" s="139"/>
      <c r="LLN106" s="139"/>
      <c r="LLO106" s="139"/>
      <c r="LLP106" s="139"/>
      <c r="LLQ106" s="139"/>
      <c r="LLR106" s="139"/>
      <c r="LLS106" s="139"/>
      <c r="LLT106" s="139"/>
      <c r="LLU106" s="139"/>
      <c r="LLV106" s="139"/>
      <c r="LLW106" s="139"/>
      <c r="LLX106" s="139"/>
      <c r="LLY106" s="139"/>
      <c r="LLZ106" s="139"/>
      <c r="LMA106" s="139"/>
      <c r="LMB106" s="139"/>
      <c r="LMC106" s="139"/>
      <c r="LMD106" s="139"/>
      <c r="LME106" s="139"/>
      <c r="LMF106" s="139"/>
      <c r="LMG106" s="139"/>
      <c r="LMH106" s="139"/>
      <c r="LMI106" s="139"/>
      <c r="LMJ106" s="139"/>
      <c r="LMK106" s="139"/>
      <c r="LML106" s="139"/>
      <c r="LMM106" s="139"/>
      <c r="LMN106" s="139"/>
      <c r="LMO106" s="139"/>
      <c r="LMP106" s="139"/>
      <c r="LMQ106" s="139"/>
      <c r="LMR106" s="139"/>
      <c r="LMS106" s="139"/>
      <c r="LMT106" s="139"/>
      <c r="LMU106" s="139"/>
      <c r="LMV106" s="139"/>
      <c r="LMW106" s="139"/>
      <c r="LMX106" s="139"/>
      <c r="LMY106" s="139"/>
      <c r="LMZ106" s="139"/>
      <c r="LNA106" s="139"/>
      <c r="LNB106" s="139"/>
      <c r="LNC106" s="139"/>
      <c r="LND106" s="139"/>
      <c r="LNE106" s="139"/>
      <c r="LNF106" s="139"/>
      <c r="LNG106" s="139"/>
      <c r="LNH106" s="139"/>
      <c r="LNI106" s="139"/>
      <c r="LNJ106" s="139"/>
      <c r="LNK106" s="139"/>
      <c r="LNL106" s="139"/>
      <c r="LNM106" s="139"/>
      <c r="LNN106" s="139"/>
      <c r="LNO106" s="139"/>
      <c r="LNP106" s="139"/>
      <c r="LNQ106" s="139"/>
      <c r="LNR106" s="139"/>
      <c r="LNS106" s="139"/>
      <c r="LNT106" s="139"/>
      <c r="LNU106" s="139"/>
      <c r="LNV106" s="139"/>
      <c r="LNW106" s="139"/>
      <c r="LNX106" s="139"/>
      <c r="LNY106" s="139"/>
      <c r="LNZ106" s="139"/>
      <c r="LOA106" s="139"/>
      <c r="LOB106" s="139"/>
      <c r="LOC106" s="139"/>
      <c r="LOD106" s="139"/>
      <c r="LOE106" s="139"/>
      <c r="LOF106" s="139"/>
      <c r="LOG106" s="139"/>
      <c r="LOH106" s="139"/>
      <c r="LOI106" s="139"/>
      <c r="LOJ106" s="139"/>
      <c r="LOK106" s="139"/>
      <c r="LOL106" s="139"/>
      <c r="LOM106" s="139"/>
      <c r="LON106" s="139"/>
      <c r="LOO106" s="139"/>
      <c r="LOP106" s="139"/>
      <c r="LOQ106" s="139"/>
      <c r="LOR106" s="139"/>
      <c r="LOS106" s="139"/>
      <c r="LOT106" s="139"/>
      <c r="LOU106" s="139"/>
      <c r="LOV106" s="139"/>
      <c r="LOW106" s="139"/>
      <c r="LOX106" s="139"/>
      <c r="LOY106" s="139"/>
      <c r="LOZ106" s="139"/>
      <c r="LPA106" s="139"/>
      <c r="LPB106" s="139"/>
      <c r="LPC106" s="139"/>
      <c r="LPD106" s="139"/>
      <c r="LPE106" s="139"/>
      <c r="LPF106" s="139"/>
      <c r="LPG106" s="139"/>
      <c r="LPH106" s="139"/>
      <c r="LPI106" s="139"/>
      <c r="LPJ106" s="139"/>
      <c r="LPK106" s="139"/>
      <c r="LPL106" s="139"/>
      <c r="LPM106" s="139"/>
      <c r="LPN106" s="139"/>
      <c r="LPO106" s="139"/>
      <c r="LPP106" s="139"/>
      <c r="LPQ106" s="139"/>
      <c r="LPR106" s="139"/>
      <c r="LPS106" s="139"/>
      <c r="LPT106" s="139"/>
      <c r="LPU106" s="139"/>
      <c r="LPV106" s="139"/>
      <c r="LPW106" s="139"/>
      <c r="LPX106" s="139"/>
      <c r="LPY106" s="139"/>
      <c r="LPZ106" s="139"/>
      <c r="LQA106" s="139"/>
      <c r="LQB106" s="139"/>
      <c r="LQC106" s="139"/>
      <c r="LQD106" s="139"/>
      <c r="LQE106" s="139"/>
      <c r="LQF106" s="139"/>
      <c r="LQG106" s="139"/>
      <c r="LQH106" s="139"/>
      <c r="LQI106" s="139"/>
      <c r="LQJ106" s="139"/>
      <c r="LQK106" s="139"/>
      <c r="LQL106" s="139"/>
      <c r="LQM106" s="139"/>
      <c r="LQN106" s="139"/>
      <c r="LQO106" s="139"/>
      <c r="LQP106" s="139"/>
      <c r="LQQ106" s="139"/>
      <c r="LQR106" s="139"/>
      <c r="LQS106" s="139"/>
      <c r="LQT106" s="139"/>
      <c r="LQU106" s="139"/>
      <c r="LQV106" s="139"/>
      <c r="LQW106" s="139"/>
      <c r="LQX106" s="139"/>
      <c r="LQY106" s="139"/>
      <c r="LQZ106" s="139"/>
      <c r="LRA106" s="139"/>
      <c r="LRB106" s="139"/>
      <c r="LRC106" s="139"/>
      <c r="LRD106" s="139"/>
      <c r="LRE106" s="139"/>
      <c r="LRF106" s="139"/>
      <c r="LRG106" s="139"/>
      <c r="LRH106" s="139"/>
      <c r="LRI106" s="139"/>
      <c r="LRJ106" s="139"/>
      <c r="LRK106" s="139"/>
      <c r="LRL106" s="139"/>
      <c r="LRM106" s="139"/>
      <c r="LRN106" s="139"/>
      <c r="LRO106" s="139"/>
      <c r="LRP106" s="139"/>
      <c r="LRQ106" s="139"/>
      <c r="LRR106" s="139"/>
      <c r="LRS106" s="139"/>
      <c r="LRT106" s="139"/>
      <c r="LRU106" s="139"/>
      <c r="LRV106" s="139"/>
      <c r="LRW106" s="139"/>
      <c r="LRX106" s="139"/>
      <c r="LRY106" s="139"/>
      <c r="LRZ106" s="139"/>
      <c r="LSA106" s="139"/>
      <c r="LSB106" s="139"/>
      <c r="LSC106" s="139"/>
      <c r="LSD106" s="139"/>
      <c r="LSE106" s="139"/>
      <c r="LSF106" s="139"/>
      <c r="LSG106" s="139"/>
      <c r="LSH106" s="139"/>
      <c r="LSI106" s="139"/>
      <c r="LSJ106" s="139"/>
      <c r="LSK106" s="139"/>
      <c r="LSL106" s="139"/>
      <c r="LSM106" s="139"/>
      <c r="LSN106" s="139"/>
      <c r="LSO106" s="139"/>
      <c r="LSP106" s="139"/>
      <c r="LSQ106" s="139"/>
      <c r="LSR106" s="139"/>
      <c r="LSS106" s="139"/>
      <c r="LST106" s="139"/>
      <c r="LSU106" s="139"/>
      <c r="LSV106" s="139"/>
      <c r="LSW106" s="139"/>
      <c r="LSX106" s="139"/>
      <c r="LSY106" s="139"/>
      <c r="LSZ106" s="139"/>
      <c r="LTA106" s="139"/>
      <c r="LTB106" s="139"/>
      <c r="LTC106" s="139"/>
      <c r="LTD106" s="139"/>
      <c r="LTE106" s="139"/>
      <c r="LTF106" s="139"/>
      <c r="LTG106" s="139"/>
      <c r="LTH106" s="139"/>
      <c r="LTI106" s="139"/>
      <c r="LTJ106" s="139"/>
      <c r="LTK106" s="139"/>
      <c r="LTL106" s="139"/>
      <c r="LTM106" s="139"/>
      <c r="LTN106" s="139"/>
      <c r="LTO106" s="139"/>
      <c r="LTP106" s="139"/>
      <c r="LTQ106" s="139"/>
      <c r="LTR106" s="139"/>
      <c r="LTS106" s="139"/>
      <c r="LTT106" s="139"/>
      <c r="LTU106" s="139"/>
      <c r="LTV106" s="139"/>
      <c r="LTW106" s="139"/>
      <c r="LTX106" s="139"/>
      <c r="LTY106" s="139"/>
      <c r="LTZ106" s="139"/>
      <c r="LUA106" s="139"/>
      <c r="LUB106" s="139"/>
      <c r="LUC106" s="139"/>
      <c r="LUD106" s="139"/>
      <c r="LUE106" s="139"/>
      <c r="LUF106" s="139"/>
      <c r="LUG106" s="139"/>
      <c r="LUH106" s="139"/>
      <c r="LUI106" s="139"/>
      <c r="LUJ106" s="139"/>
      <c r="LUK106" s="139"/>
      <c r="LUL106" s="139"/>
      <c r="LUM106" s="139"/>
      <c r="LUN106" s="139"/>
      <c r="LUO106" s="139"/>
      <c r="LUP106" s="139"/>
      <c r="LUQ106" s="139"/>
      <c r="LUR106" s="139"/>
      <c r="LUS106" s="139"/>
      <c r="LUT106" s="139"/>
      <c r="LUU106" s="139"/>
      <c r="LUV106" s="139"/>
      <c r="LUW106" s="139"/>
      <c r="LUX106" s="139"/>
      <c r="LUY106" s="139"/>
      <c r="LUZ106" s="139"/>
      <c r="LVA106" s="139"/>
      <c r="LVB106" s="139"/>
      <c r="LVC106" s="139"/>
      <c r="LVD106" s="139"/>
      <c r="LVE106" s="139"/>
      <c r="LVF106" s="139"/>
      <c r="LVG106" s="139"/>
      <c r="LVH106" s="139"/>
      <c r="LVI106" s="139"/>
      <c r="LVJ106" s="139"/>
      <c r="LVK106" s="139"/>
      <c r="LVL106" s="139"/>
      <c r="LVM106" s="139"/>
      <c r="LVN106" s="139"/>
      <c r="LVO106" s="139"/>
      <c r="LVP106" s="139"/>
      <c r="LVQ106" s="139"/>
      <c r="LVR106" s="139"/>
      <c r="LVS106" s="139"/>
      <c r="LVT106" s="139"/>
      <c r="LVU106" s="139"/>
      <c r="LVV106" s="139"/>
      <c r="LVW106" s="139"/>
      <c r="LVX106" s="139"/>
      <c r="LVY106" s="139"/>
      <c r="LVZ106" s="139"/>
      <c r="LWA106" s="139"/>
      <c r="LWB106" s="139"/>
      <c r="LWC106" s="139"/>
      <c r="LWD106" s="139"/>
      <c r="LWE106" s="139"/>
      <c r="LWF106" s="139"/>
      <c r="LWG106" s="139"/>
      <c r="LWH106" s="139"/>
      <c r="LWI106" s="139"/>
      <c r="LWJ106" s="139"/>
      <c r="LWK106" s="139"/>
      <c r="LWL106" s="139"/>
      <c r="LWM106" s="139"/>
      <c r="LWN106" s="139"/>
      <c r="LWO106" s="139"/>
      <c r="LWP106" s="139"/>
      <c r="LWQ106" s="139"/>
      <c r="LWR106" s="139"/>
      <c r="LWS106" s="139"/>
      <c r="LWT106" s="139"/>
      <c r="LWU106" s="139"/>
      <c r="LWV106" s="139"/>
      <c r="LWW106" s="139"/>
      <c r="LWX106" s="139"/>
      <c r="LWY106" s="139"/>
      <c r="LWZ106" s="139"/>
      <c r="LXA106" s="139"/>
      <c r="LXB106" s="139"/>
      <c r="LXC106" s="139"/>
      <c r="LXD106" s="139"/>
      <c r="LXE106" s="139"/>
      <c r="LXF106" s="139"/>
      <c r="LXG106" s="139"/>
      <c r="LXH106" s="139"/>
      <c r="LXI106" s="139"/>
      <c r="LXJ106" s="139"/>
      <c r="LXK106" s="139"/>
      <c r="LXL106" s="139"/>
      <c r="LXM106" s="139"/>
      <c r="LXN106" s="139"/>
      <c r="LXO106" s="139"/>
      <c r="LXP106" s="139"/>
      <c r="LXQ106" s="139"/>
      <c r="LXR106" s="139"/>
      <c r="LXS106" s="139"/>
      <c r="LXT106" s="139"/>
      <c r="LXU106" s="139"/>
      <c r="LXV106" s="139"/>
      <c r="LXW106" s="139"/>
      <c r="LXX106" s="139"/>
      <c r="LXY106" s="139"/>
      <c r="LXZ106" s="139"/>
      <c r="LYA106" s="139"/>
      <c r="LYB106" s="139"/>
      <c r="LYC106" s="139"/>
      <c r="LYD106" s="139"/>
      <c r="LYE106" s="139"/>
      <c r="LYF106" s="139"/>
      <c r="LYG106" s="139"/>
      <c r="LYH106" s="139"/>
      <c r="LYI106" s="139"/>
      <c r="LYJ106" s="139"/>
      <c r="LYK106" s="139"/>
      <c r="LYL106" s="139"/>
      <c r="LYM106" s="139"/>
      <c r="LYN106" s="139"/>
      <c r="LYO106" s="139"/>
      <c r="LYP106" s="139"/>
      <c r="LYQ106" s="139"/>
      <c r="LYR106" s="139"/>
      <c r="LYS106" s="139"/>
      <c r="LYT106" s="139"/>
      <c r="LYU106" s="139"/>
      <c r="LYV106" s="139"/>
      <c r="LYW106" s="139"/>
      <c r="LYX106" s="139"/>
      <c r="LYY106" s="139"/>
      <c r="LYZ106" s="139"/>
      <c r="LZA106" s="139"/>
      <c r="LZB106" s="139"/>
      <c r="LZC106" s="139"/>
      <c r="LZD106" s="139"/>
      <c r="LZE106" s="139"/>
      <c r="LZF106" s="139"/>
      <c r="LZG106" s="139"/>
      <c r="LZH106" s="139"/>
      <c r="LZI106" s="139"/>
      <c r="LZJ106" s="139"/>
      <c r="LZK106" s="139"/>
      <c r="LZL106" s="139"/>
      <c r="LZM106" s="139"/>
      <c r="LZN106" s="139"/>
      <c r="LZO106" s="139"/>
      <c r="LZP106" s="139"/>
      <c r="LZQ106" s="139"/>
      <c r="LZR106" s="139"/>
      <c r="LZS106" s="139"/>
      <c r="LZT106" s="139"/>
      <c r="LZU106" s="139"/>
      <c r="LZV106" s="139"/>
      <c r="LZW106" s="139"/>
      <c r="LZX106" s="139"/>
      <c r="LZY106" s="139"/>
      <c r="LZZ106" s="139"/>
      <c r="MAA106" s="139"/>
      <c r="MAB106" s="139"/>
      <c r="MAC106" s="139"/>
      <c r="MAD106" s="139"/>
      <c r="MAE106" s="139"/>
      <c r="MAF106" s="139"/>
      <c r="MAG106" s="139"/>
      <c r="MAH106" s="139"/>
      <c r="MAI106" s="139"/>
      <c r="MAJ106" s="139"/>
      <c r="MAK106" s="139"/>
      <c r="MAL106" s="139"/>
      <c r="MAM106" s="139"/>
      <c r="MAN106" s="139"/>
      <c r="MAO106" s="139"/>
      <c r="MAP106" s="139"/>
      <c r="MAQ106" s="139"/>
      <c r="MAR106" s="139"/>
      <c r="MAS106" s="139"/>
      <c r="MAT106" s="139"/>
      <c r="MAU106" s="139"/>
      <c r="MAV106" s="139"/>
      <c r="MAW106" s="139"/>
      <c r="MAX106" s="139"/>
      <c r="MAY106" s="139"/>
      <c r="MAZ106" s="139"/>
      <c r="MBA106" s="139"/>
      <c r="MBB106" s="139"/>
      <c r="MBC106" s="139"/>
      <c r="MBD106" s="139"/>
      <c r="MBE106" s="139"/>
      <c r="MBF106" s="139"/>
      <c r="MBG106" s="139"/>
      <c r="MBH106" s="139"/>
      <c r="MBI106" s="139"/>
      <c r="MBJ106" s="139"/>
      <c r="MBK106" s="139"/>
      <c r="MBL106" s="139"/>
      <c r="MBM106" s="139"/>
      <c r="MBN106" s="139"/>
      <c r="MBO106" s="139"/>
      <c r="MBP106" s="139"/>
      <c r="MBQ106" s="139"/>
      <c r="MBR106" s="139"/>
      <c r="MBS106" s="139"/>
      <c r="MBT106" s="139"/>
      <c r="MBU106" s="139"/>
      <c r="MBV106" s="139"/>
      <c r="MBW106" s="139"/>
      <c r="MBX106" s="139"/>
      <c r="MBY106" s="139"/>
      <c r="MBZ106" s="139"/>
      <c r="MCA106" s="139"/>
      <c r="MCB106" s="139"/>
      <c r="MCC106" s="139"/>
      <c r="MCD106" s="139"/>
      <c r="MCE106" s="139"/>
      <c r="MCF106" s="139"/>
      <c r="MCG106" s="139"/>
      <c r="MCH106" s="139"/>
      <c r="MCI106" s="139"/>
      <c r="MCJ106" s="139"/>
      <c r="MCK106" s="139"/>
      <c r="MCL106" s="139"/>
      <c r="MCM106" s="139"/>
      <c r="MCN106" s="139"/>
      <c r="MCO106" s="139"/>
      <c r="MCP106" s="139"/>
      <c r="MCQ106" s="139"/>
      <c r="MCR106" s="139"/>
      <c r="MCS106" s="139"/>
      <c r="MCT106" s="139"/>
      <c r="MCU106" s="139"/>
      <c r="MCV106" s="139"/>
      <c r="MCW106" s="139"/>
      <c r="MCX106" s="139"/>
      <c r="MCY106" s="139"/>
      <c r="MCZ106" s="139"/>
      <c r="MDA106" s="139"/>
      <c r="MDB106" s="139"/>
      <c r="MDC106" s="139"/>
      <c r="MDD106" s="139"/>
      <c r="MDE106" s="139"/>
      <c r="MDF106" s="139"/>
      <c r="MDG106" s="139"/>
      <c r="MDH106" s="139"/>
      <c r="MDI106" s="139"/>
      <c r="MDJ106" s="139"/>
      <c r="MDK106" s="139"/>
      <c r="MDL106" s="139"/>
      <c r="MDM106" s="139"/>
      <c r="MDN106" s="139"/>
      <c r="MDO106" s="139"/>
      <c r="MDP106" s="139"/>
      <c r="MDQ106" s="139"/>
      <c r="MDR106" s="139"/>
      <c r="MDS106" s="139"/>
      <c r="MDT106" s="139"/>
      <c r="MDU106" s="139"/>
      <c r="MDV106" s="139"/>
      <c r="MDW106" s="139"/>
      <c r="MDX106" s="139"/>
      <c r="MDY106" s="139"/>
      <c r="MDZ106" s="139"/>
      <c r="MEA106" s="139"/>
      <c r="MEB106" s="139"/>
      <c r="MEC106" s="139"/>
      <c r="MED106" s="139"/>
      <c r="MEE106" s="139"/>
      <c r="MEF106" s="139"/>
      <c r="MEG106" s="139"/>
      <c r="MEH106" s="139"/>
      <c r="MEI106" s="139"/>
      <c r="MEJ106" s="139"/>
      <c r="MEK106" s="139"/>
      <c r="MEL106" s="139"/>
      <c r="MEM106" s="139"/>
      <c r="MEN106" s="139"/>
      <c r="MEO106" s="139"/>
      <c r="MEP106" s="139"/>
      <c r="MEQ106" s="139"/>
      <c r="MER106" s="139"/>
      <c r="MES106" s="139"/>
      <c r="MET106" s="139"/>
      <c r="MEU106" s="139"/>
      <c r="MEV106" s="139"/>
      <c r="MEW106" s="139"/>
      <c r="MEX106" s="139"/>
      <c r="MEY106" s="139"/>
      <c r="MEZ106" s="139"/>
      <c r="MFA106" s="139"/>
      <c r="MFB106" s="139"/>
      <c r="MFC106" s="139"/>
      <c r="MFD106" s="139"/>
      <c r="MFE106" s="139"/>
      <c r="MFF106" s="139"/>
      <c r="MFG106" s="139"/>
      <c r="MFH106" s="139"/>
      <c r="MFI106" s="139"/>
      <c r="MFJ106" s="139"/>
      <c r="MFK106" s="139"/>
      <c r="MFL106" s="139"/>
      <c r="MFM106" s="139"/>
      <c r="MFN106" s="139"/>
      <c r="MFO106" s="139"/>
      <c r="MFP106" s="139"/>
      <c r="MFQ106" s="139"/>
      <c r="MFR106" s="139"/>
      <c r="MFS106" s="139"/>
      <c r="MFT106" s="139"/>
      <c r="MFU106" s="139"/>
      <c r="MFV106" s="139"/>
      <c r="MFW106" s="139"/>
      <c r="MFX106" s="139"/>
      <c r="MFY106" s="139"/>
      <c r="MFZ106" s="139"/>
      <c r="MGA106" s="139"/>
      <c r="MGB106" s="139"/>
      <c r="MGC106" s="139"/>
      <c r="MGD106" s="139"/>
      <c r="MGE106" s="139"/>
      <c r="MGF106" s="139"/>
      <c r="MGG106" s="139"/>
      <c r="MGH106" s="139"/>
      <c r="MGI106" s="139"/>
      <c r="MGJ106" s="139"/>
      <c r="MGK106" s="139"/>
      <c r="MGL106" s="139"/>
      <c r="MGM106" s="139"/>
      <c r="MGN106" s="139"/>
      <c r="MGO106" s="139"/>
      <c r="MGP106" s="139"/>
      <c r="MGQ106" s="139"/>
      <c r="MGR106" s="139"/>
      <c r="MGS106" s="139"/>
      <c r="MGT106" s="139"/>
      <c r="MGU106" s="139"/>
      <c r="MGV106" s="139"/>
      <c r="MGW106" s="139"/>
      <c r="MGX106" s="139"/>
      <c r="MGY106" s="139"/>
      <c r="MGZ106" s="139"/>
      <c r="MHA106" s="139"/>
      <c r="MHB106" s="139"/>
      <c r="MHC106" s="139"/>
      <c r="MHD106" s="139"/>
      <c r="MHE106" s="139"/>
      <c r="MHF106" s="139"/>
      <c r="MHG106" s="139"/>
      <c r="MHH106" s="139"/>
      <c r="MHI106" s="139"/>
      <c r="MHJ106" s="139"/>
      <c r="MHK106" s="139"/>
      <c r="MHL106" s="139"/>
      <c r="MHM106" s="139"/>
      <c r="MHN106" s="139"/>
      <c r="MHO106" s="139"/>
      <c r="MHP106" s="139"/>
      <c r="MHQ106" s="139"/>
      <c r="MHR106" s="139"/>
      <c r="MHS106" s="139"/>
      <c r="MHT106" s="139"/>
      <c r="MHU106" s="139"/>
      <c r="MHV106" s="139"/>
      <c r="MHW106" s="139"/>
      <c r="MHX106" s="139"/>
      <c r="MHY106" s="139"/>
      <c r="MHZ106" s="139"/>
      <c r="MIA106" s="139"/>
      <c r="MIB106" s="139"/>
      <c r="MIC106" s="139"/>
      <c r="MID106" s="139"/>
      <c r="MIE106" s="139"/>
      <c r="MIF106" s="139"/>
      <c r="MIG106" s="139"/>
      <c r="MIH106" s="139"/>
      <c r="MII106" s="139"/>
      <c r="MIJ106" s="139"/>
      <c r="MIK106" s="139"/>
      <c r="MIL106" s="139"/>
      <c r="MIM106" s="139"/>
      <c r="MIN106" s="139"/>
      <c r="MIO106" s="139"/>
      <c r="MIP106" s="139"/>
      <c r="MIQ106" s="139"/>
      <c r="MIR106" s="139"/>
      <c r="MIS106" s="139"/>
      <c r="MIT106" s="139"/>
      <c r="MIU106" s="139"/>
      <c r="MIV106" s="139"/>
      <c r="MIW106" s="139"/>
      <c r="MIX106" s="139"/>
      <c r="MIY106" s="139"/>
      <c r="MIZ106" s="139"/>
      <c r="MJA106" s="139"/>
      <c r="MJB106" s="139"/>
      <c r="MJC106" s="139"/>
      <c r="MJD106" s="139"/>
      <c r="MJE106" s="139"/>
      <c r="MJF106" s="139"/>
      <c r="MJG106" s="139"/>
      <c r="MJH106" s="139"/>
      <c r="MJI106" s="139"/>
      <c r="MJJ106" s="139"/>
      <c r="MJK106" s="139"/>
      <c r="MJL106" s="139"/>
      <c r="MJM106" s="139"/>
      <c r="MJN106" s="139"/>
      <c r="MJO106" s="139"/>
      <c r="MJP106" s="139"/>
      <c r="MJQ106" s="139"/>
      <c r="MJR106" s="139"/>
      <c r="MJS106" s="139"/>
      <c r="MJT106" s="139"/>
      <c r="MJU106" s="139"/>
      <c r="MJV106" s="139"/>
      <c r="MJW106" s="139"/>
      <c r="MJX106" s="139"/>
      <c r="MJY106" s="139"/>
      <c r="MJZ106" s="139"/>
      <c r="MKA106" s="139"/>
      <c r="MKB106" s="139"/>
      <c r="MKC106" s="139"/>
      <c r="MKD106" s="139"/>
      <c r="MKE106" s="139"/>
      <c r="MKF106" s="139"/>
      <c r="MKG106" s="139"/>
      <c r="MKH106" s="139"/>
      <c r="MKI106" s="139"/>
      <c r="MKJ106" s="139"/>
      <c r="MKK106" s="139"/>
      <c r="MKL106" s="139"/>
      <c r="MKM106" s="139"/>
      <c r="MKN106" s="139"/>
      <c r="MKO106" s="139"/>
      <c r="MKP106" s="139"/>
      <c r="MKQ106" s="139"/>
      <c r="MKR106" s="139"/>
      <c r="MKS106" s="139"/>
      <c r="MKT106" s="139"/>
      <c r="MKU106" s="139"/>
      <c r="MKV106" s="139"/>
      <c r="MKW106" s="139"/>
      <c r="MKX106" s="139"/>
      <c r="MKY106" s="139"/>
      <c r="MKZ106" s="139"/>
      <c r="MLA106" s="139"/>
      <c r="MLB106" s="139"/>
      <c r="MLC106" s="139"/>
      <c r="MLD106" s="139"/>
      <c r="MLE106" s="139"/>
      <c r="MLF106" s="139"/>
      <c r="MLG106" s="139"/>
      <c r="MLH106" s="139"/>
      <c r="MLI106" s="139"/>
      <c r="MLJ106" s="139"/>
      <c r="MLK106" s="139"/>
      <c r="MLL106" s="139"/>
      <c r="MLM106" s="139"/>
      <c r="MLN106" s="139"/>
      <c r="MLO106" s="139"/>
      <c r="MLP106" s="139"/>
      <c r="MLQ106" s="139"/>
      <c r="MLR106" s="139"/>
      <c r="MLS106" s="139"/>
      <c r="MLT106" s="139"/>
      <c r="MLU106" s="139"/>
      <c r="MLV106" s="139"/>
      <c r="MLW106" s="139"/>
      <c r="MLX106" s="139"/>
      <c r="MLY106" s="139"/>
      <c r="MLZ106" s="139"/>
      <c r="MMA106" s="139"/>
      <c r="MMB106" s="139"/>
      <c r="MMC106" s="139"/>
      <c r="MMD106" s="139"/>
      <c r="MME106" s="139"/>
      <c r="MMF106" s="139"/>
      <c r="MMG106" s="139"/>
      <c r="MMH106" s="139"/>
      <c r="MMI106" s="139"/>
      <c r="MMJ106" s="139"/>
      <c r="MMK106" s="139"/>
      <c r="MML106" s="139"/>
      <c r="MMM106" s="139"/>
      <c r="MMN106" s="139"/>
      <c r="MMO106" s="139"/>
      <c r="MMP106" s="139"/>
      <c r="MMQ106" s="139"/>
      <c r="MMR106" s="139"/>
      <c r="MMS106" s="139"/>
      <c r="MMT106" s="139"/>
      <c r="MMU106" s="139"/>
      <c r="MMV106" s="139"/>
      <c r="MMW106" s="139"/>
      <c r="MMX106" s="139"/>
      <c r="MMY106" s="139"/>
      <c r="MMZ106" s="139"/>
      <c r="MNA106" s="139"/>
      <c r="MNB106" s="139"/>
      <c r="MNC106" s="139"/>
      <c r="MND106" s="139"/>
      <c r="MNE106" s="139"/>
      <c r="MNF106" s="139"/>
      <c r="MNG106" s="139"/>
      <c r="MNH106" s="139"/>
      <c r="MNI106" s="139"/>
      <c r="MNJ106" s="139"/>
      <c r="MNK106" s="139"/>
      <c r="MNL106" s="139"/>
      <c r="MNM106" s="139"/>
      <c r="MNN106" s="139"/>
      <c r="MNO106" s="139"/>
      <c r="MNP106" s="139"/>
      <c r="MNQ106" s="139"/>
      <c r="MNR106" s="139"/>
      <c r="MNS106" s="139"/>
      <c r="MNT106" s="139"/>
      <c r="MNU106" s="139"/>
      <c r="MNV106" s="139"/>
      <c r="MNW106" s="139"/>
      <c r="MNX106" s="139"/>
      <c r="MNY106" s="139"/>
      <c r="MNZ106" s="139"/>
      <c r="MOA106" s="139"/>
      <c r="MOB106" s="139"/>
      <c r="MOC106" s="139"/>
      <c r="MOD106" s="139"/>
      <c r="MOE106" s="139"/>
      <c r="MOF106" s="139"/>
      <c r="MOG106" s="139"/>
      <c r="MOH106" s="139"/>
      <c r="MOI106" s="139"/>
      <c r="MOJ106" s="139"/>
      <c r="MOK106" s="139"/>
      <c r="MOL106" s="139"/>
      <c r="MOM106" s="139"/>
      <c r="MON106" s="139"/>
      <c r="MOO106" s="139"/>
      <c r="MOP106" s="139"/>
      <c r="MOQ106" s="139"/>
      <c r="MOR106" s="139"/>
      <c r="MOS106" s="139"/>
      <c r="MOT106" s="139"/>
      <c r="MOU106" s="139"/>
      <c r="MOV106" s="139"/>
      <c r="MOW106" s="139"/>
      <c r="MOX106" s="139"/>
      <c r="MOY106" s="139"/>
      <c r="MOZ106" s="139"/>
      <c r="MPA106" s="139"/>
      <c r="MPB106" s="139"/>
      <c r="MPC106" s="139"/>
      <c r="MPD106" s="139"/>
      <c r="MPE106" s="139"/>
      <c r="MPF106" s="139"/>
      <c r="MPG106" s="139"/>
      <c r="MPH106" s="139"/>
      <c r="MPI106" s="139"/>
      <c r="MPJ106" s="139"/>
      <c r="MPK106" s="139"/>
      <c r="MPL106" s="139"/>
      <c r="MPM106" s="139"/>
      <c r="MPN106" s="139"/>
      <c r="MPO106" s="139"/>
      <c r="MPP106" s="139"/>
      <c r="MPQ106" s="139"/>
      <c r="MPR106" s="139"/>
      <c r="MPS106" s="139"/>
      <c r="MPT106" s="139"/>
      <c r="MPU106" s="139"/>
      <c r="MPV106" s="139"/>
      <c r="MPW106" s="139"/>
      <c r="MPX106" s="139"/>
      <c r="MPY106" s="139"/>
      <c r="MPZ106" s="139"/>
      <c r="MQA106" s="139"/>
      <c r="MQB106" s="139"/>
      <c r="MQC106" s="139"/>
      <c r="MQD106" s="139"/>
      <c r="MQE106" s="139"/>
      <c r="MQF106" s="139"/>
      <c r="MQG106" s="139"/>
      <c r="MQH106" s="139"/>
      <c r="MQI106" s="139"/>
      <c r="MQJ106" s="139"/>
      <c r="MQK106" s="139"/>
      <c r="MQL106" s="139"/>
      <c r="MQM106" s="139"/>
      <c r="MQN106" s="139"/>
      <c r="MQO106" s="139"/>
      <c r="MQP106" s="139"/>
      <c r="MQQ106" s="139"/>
      <c r="MQR106" s="139"/>
      <c r="MQS106" s="139"/>
      <c r="MQT106" s="139"/>
      <c r="MQU106" s="139"/>
      <c r="MQV106" s="139"/>
      <c r="MQW106" s="139"/>
      <c r="MQX106" s="139"/>
      <c r="MQY106" s="139"/>
      <c r="MQZ106" s="139"/>
      <c r="MRA106" s="139"/>
      <c r="MRB106" s="139"/>
      <c r="MRC106" s="139"/>
      <c r="MRD106" s="139"/>
      <c r="MRE106" s="139"/>
      <c r="MRF106" s="139"/>
      <c r="MRG106" s="139"/>
      <c r="MRH106" s="139"/>
      <c r="MRI106" s="139"/>
      <c r="MRJ106" s="139"/>
      <c r="MRK106" s="139"/>
      <c r="MRL106" s="139"/>
      <c r="MRM106" s="139"/>
      <c r="MRN106" s="139"/>
      <c r="MRO106" s="139"/>
      <c r="MRP106" s="139"/>
      <c r="MRQ106" s="139"/>
      <c r="MRR106" s="139"/>
      <c r="MRS106" s="139"/>
      <c r="MRT106" s="139"/>
      <c r="MRU106" s="139"/>
      <c r="MRV106" s="139"/>
      <c r="MRW106" s="139"/>
      <c r="MRX106" s="139"/>
      <c r="MRY106" s="139"/>
      <c r="MRZ106" s="139"/>
      <c r="MSA106" s="139"/>
      <c r="MSB106" s="139"/>
      <c r="MSC106" s="139"/>
      <c r="MSD106" s="139"/>
      <c r="MSE106" s="139"/>
      <c r="MSF106" s="139"/>
      <c r="MSG106" s="139"/>
      <c r="MSH106" s="139"/>
      <c r="MSI106" s="139"/>
      <c r="MSJ106" s="139"/>
      <c r="MSK106" s="139"/>
      <c r="MSL106" s="139"/>
      <c r="MSM106" s="139"/>
      <c r="MSN106" s="139"/>
      <c r="MSO106" s="139"/>
      <c r="MSP106" s="139"/>
      <c r="MSQ106" s="139"/>
      <c r="MSR106" s="139"/>
      <c r="MSS106" s="139"/>
      <c r="MST106" s="139"/>
      <c r="MSU106" s="139"/>
      <c r="MSV106" s="139"/>
      <c r="MSW106" s="139"/>
      <c r="MSX106" s="139"/>
      <c r="MSY106" s="139"/>
      <c r="MSZ106" s="139"/>
      <c r="MTA106" s="139"/>
      <c r="MTB106" s="139"/>
      <c r="MTC106" s="139"/>
      <c r="MTD106" s="139"/>
      <c r="MTE106" s="139"/>
      <c r="MTF106" s="139"/>
      <c r="MTG106" s="139"/>
      <c r="MTH106" s="139"/>
      <c r="MTI106" s="139"/>
      <c r="MTJ106" s="139"/>
      <c r="MTK106" s="139"/>
      <c r="MTL106" s="139"/>
      <c r="MTM106" s="139"/>
      <c r="MTN106" s="139"/>
      <c r="MTO106" s="139"/>
      <c r="MTP106" s="139"/>
      <c r="MTQ106" s="139"/>
      <c r="MTR106" s="139"/>
      <c r="MTS106" s="139"/>
      <c r="MTT106" s="139"/>
      <c r="MTU106" s="139"/>
      <c r="MTV106" s="139"/>
      <c r="MTW106" s="139"/>
      <c r="MTX106" s="139"/>
      <c r="MTY106" s="139"/>
      <c r="MTZ106" s="139"/>
      <c r="MUA106" s="139"/>
      <c r="MUB106" s="139"/>
      <c r="MUC106" s="139"/>
      <c r="MUD106" s="139"/>
      <c r="MUE106" s="139"/>
      <c r="MUF106" s="139"/>
      <c r="MUG106" s="139"/>
      <c r="MUH106" s="139"/>
      <c r="MUI106" s="139"/>
      <c r="MUJ106" s="139"/>
      <c r="MUK106" s="139"/>
      <c r="MUL106" s="139"/>
      <c r="MUM106" s="139"/>
      <c r="MUN106" s="139"/>
      <c r="MUO106" s="139"/>
      <c r="MUP106" s="139"/>
      <c r="MUQ106" s="139"/>
      <c r="MUR106" s="139"/>
      <c r="MUS106" s="139"/>
      <c r="MUT106" s="139"/>
      <c r="MUU106" s="139"/>
      <c r="MUV106" s="139"/>
      <c r="MUW106" s="139"/>
      <c r="MUX106" s="139"/>
      <c r="MUY106" s="139"/>
      <c r="MUZ106" s="139"/>
      <c r="MVA106" s="139"/>
      <c r="MVB106" s="139"/>
      <c r="MVC106" s="139"/>
      <c r="MVD106" s="139"/>
      <c r="MVE106" s="139"/>
      <c r="MVF106" s="139"/>
      <c r="MVG106" s="139"/>
      <c r="MVH106" s="139"/>
      <c r="MVI106" s="139"/>
      <c r="MVJ106" s="139"/>
      <c r="MVK106" s="139"/>
      <c r="MVL106" s="139"/>
      <c r="MVM106" s="139"/>
      <c r="MVN106" s="139"/>
      <c r="MVO106" s="139"/>
      <c r="MVP106" s="139"/>
      <c r="MVQ106" s="139"/>
      <c r="MVR106" s="139"/>
      <c r="MVS106" s="139"/>
      <c r="MVT106" s="139"/>
      <c r="MVU106" s="139"/>
      <c r="MVV106" s="139"/>
      <c r="MVW106" s="139"/>
      <c r="MVX106" s="139"/>
      <c r="MVY106" s="139"/>
      <c r="MVZ106" s="139"/>
      <c r="MWA106" s="139"/>
      <c r="MWB106" s="139"/>
      <c r="MWC106" s="139"/>
      <c r="MWD106" s="139"/>
      <c r="MWE106" s="139"/>
      <c r="MWF106" s="139"/>
      <c r="MWG106" s="139"/>
      <c r="MWH106" s="139"/>
      <c r="MWI106" s="139"/>
      <c r="MWJ106" s="139"/>
      <c r="MWK106" s="139"/>
      <c r="MWL106" s="139"/>
      <c r="MWM106" s="139"/>
      <c r="MWN106" s="139"/>
      <c r="MWO106" s="139"/>
      <c r="MWP106" s="139"/>
      <c r="MWQ106" s="139"/>
      <c r="MWR106" s="139"/>
      <c r="MWS106" s="139"/>
      <c r="MWT106" s="139"/>
      <c r="MWU106" s="139"/>
      <c r="MWV106" s="139"/>
      <c r="MWW106" s="139"/>
      <c r="MWX106" s="139"/>
      <c r="MWY106" s="139"/>
      <c r="MWZ106" s="139"/>
      <c r="MXA106" s="139"/>
      <c r="MXB106" s="139"/>
      <c r="MXC106" s="139"/>
      <c r="MXD106" s="139"/>
      <c r="MXE106" s="139"/>
      <c r="MXF106" s="139"/>
      <c r="MXG106" s="139"/>
      <c r="MXH106" s="139"/>
      <c r="MXI106" s="139"/>
      <c r="MXJ106" s="139"/>
      <c r="MXK106" s="139"/>
      <c r="MXL106" s="139"/>
      <c r="MXM106" s="139"/>
      <c r="MXN106" s="139"/>
      <c r="MXO106" s="139"/>
      <c r="MXP106" s="139"/>
      <c r="MXQ106" s="139"/>
      <c r="MXR106" s="139"/>
      <c r="MXS106" s="139"/>
      <c r="MXT106" s="139"/>
      <c r="MXU106" s="139"/>
      <c r="MXV106" s="139"/>
      <c r="MXW106" s="139"/>
      <c r="MXX106" s="139"/>
      <c r="MXY106" s="139"/>
      <c r="MXZ106" s="139"/>
      <c r="MYA106" s="139"/>
      <c r="MYB106" s="139"/>
      <c r="MYC106" s="139"/>
      <c r="MYD106" s="139"/>
      <c r="MYE106" s="139"/>
      <c r="MYF106" s="139"/>
      <c r="MYG106" s="139"/>
      <c r="MYH106" s="139"/>
      <c r="MYI106" s="139"/>
      <c r="MYJ106" s="139"/>
      <c r="MYK106" s="139"/>
      <c r="MYL106" s="139"/>
      <c r="MYM106" s="139"/>
      <c r="MYN106" s="139"/>
      <c r="MYO106" s="139"/>
      <c r="MYP106" s="139"/>
      <c r="MYQ106" s="139"/>
      <c r="MYR106" s="139"/>
      <c r="MYS106" s="139"/>
      <c r="MYT106" s="139"/>
      <c r="MYU106" s="139"/>
      <c r="MYV106" s="139"/>
      <c r="MYW106" s="139"/>
      <c r="MYX106" s="139"/>
      <c r="MYY106" s="139"/>
      <c r="MYZ106" s="139"/>
      <c r="MZA106" s="139"/>
      <c r="MZB106" s="139"/>
      <c r="MZC106" s="139"/>
      <c r="MZD106" s="139"/>
      <c r="MZE106" s="139"/>
      <c r="MZF106" s="139"/>
      <c r="MZG106" s="139"/>
      <c r="MZH106" s="139"/>
      <c r="MZI106" s="139"/>
      <c r="MZJ106" s="139"/>
      <c r="MZK106" s="139"/>
      <c r="MZL106" s="139"/>
      <c r="MZM106" s="139"/>
      <c r="MZN106" s="139"/>
      <c r="MZO106" s="139"/>
      <c r="MZP106" s="139"/>
      <c r="MZQ106" s="139"/>
      <c r="MZR106" s="139"/>
      <c r="MZS106" s="139"/>
      <c r="MZT106" s="139"/>
      <c r="MZU106" s="139"/>
      <c r="MZV106" s="139"/>
      <c r="MZW106" s="139"/>
      <c r="MZX106" s="139"/>
      <c r="MZY106" s="139"/>
      <c r="MZZ106" s="139"/>
      <c r="NAA106" s="139"/>
      <c r="NAB106" s="139"/>
      <c r="NAC106" s="139"/>
      <c r="NAD106" s="139"/>
      <c r="NAE106" s="139"/>
      <c r="NAF106" s="139"/>
      <c r="NAG106" s="139"/>
      <c r="NAH106" s="139"/>
      <c r="NAI106" s="139"/>
      <c r="NAJ106" s="139"/>
      <c r="NAK106" s="139"/>
      <c r="NAL106" s="139"/>
      <c r="NAM106" s="139"/>
      <c r="NAN106" s="139"/>
      <c r="NAO106" s="139"/>
      <c r="NAP106" s="139"/>
      <c r="NAQ106" s="139"/>
      <c r="NAR106" s="139"/>
      <c r="NAS106" s="139"/>
      <c r="NAT106" s="139"/>
      <c r="NAU106" s="139"/>
      <c r="NAV106" s="139"/>
      <c r="NAW106" s="139"/>
      <c r="NAX106" s="139"/>
      <c r="NAY106" s="139"/>
      <c r="NAZ106" s="139"/>
      <c r="NBA106" s="139"/>
      <c r="NBB106" s="139"/>
      <c r="NBC106" s="139"/>
      <c r="NBD106" s="139"/>
      <c r="NBE106" s="139"/>
      <c r="NBF106" s="139"/>
      <c r="NBG106" s="139"/>
      <c r="NBH106" s="139"/>
      <c r="NBI106" s="139"/>
      <c r="NBJ106" s="139"/>
      <c r="NBK106" s="139"/>
      <c r="NBL106" s="139"/>
      <c r="NBM106" s="139"/>
      <c r="NBN106" s="139"/>
      <c r="NBO106" s="139"/>
      <c r="NBP106" s="139"/>
      <c r="NBQ106" s="139"/>
      <c r="NBR106" s="139"/>
      <c r="NBS106" s="139"/>
      <c r="NBT106" s="139"/>
      <c r="NBU106" s="139"/>
      <c r="NBV106" s="139"/>
      <c r="NBW106" s="139"/>
      <c r="NBX106" s="139"/>
      <c r="NBY106" s="139"/>
      <c r="NBZ106" s="139"/>
      <c r="NCA106" s="139"/>
      <c r="NCB106" s="139"/>
      <c r="NCC106" s="139"/>
      <c r="NCD106" s="139"/>
      <c r="NCE106" s="139"/>
      <c r="NCF106" s="139"/>
      <c r="NCG106" s="139"/>
      <c r="NCH106" s="139"/>
      <c r="NCI106" s="139"/>
      <c r="NCJ106" s="139"/>
      <c r="NCK106" s="139"/>
      <c r="NCL106" s="139"/>
      <c r="NCM106" s="139"/>
      <c r="NCN106" s="139"/>
      <c r="NCO106" s="139"/>
      <c r="NCP106" s="139"/>
      <c r="NCQ106" s="139"/>
      <c r="NCR106" s="139"/>
      <c r="NCS106" s="139"/>
      <c r="NCT106" s="139"/>
      <c r="NCU106" s="139"/>
      <c r="NCV106" s="139"/>
      <c r="NCW106" s="139"/>
      <c r="NCX106" s="139"/>
      <c r="NCY106" s="139"/>
      <c r="NCZ106" s="139"/>
      <c r="NDA106" s="139"/>
      <c r="NDB106" s="139"/>
      <c r="NDC106" s="139"/>
      <c r="NDD106" s="139"/>
      <c r="NDE106" s="139"/>
      <c r="NDF106" s="139"/>
      <c r="NDG106" s="139"/>
      <c r="NDH106" s="139"/>
      <c r="NDI106" s="139"/>
      <c r="NDJ106" s="139"/>
      <c r="NDK106" s="139"/>
      <c r="NDL106" s="139"/>
      <c r="NDM106" s="139"/>
      <c r="NDN106" s="139"/>
      <c r="NDO106" s="139"/>
      <c r="NDP106" s="139"/>
      <c r="NDQ106" s="139"/>
      <c r="NDR106" s="139"/>
      <c r="NDS106" s="139"/>
      <c r="NDT106" s="139"/>
      <c r="NDU106" s="139"/>
      <c r="NDV106" s="139"/>
      <c r="NDW106" s="139"/>
      <c r="NDX106" s="139"/>
      <c r="NDY106" s="139"/>
      <c r="NDZ106" s="139"/>
      <c r="NEA106" s="139"/>
      <c r="NEB106" s="139"/>
      <c r="NEC106" s="139"/>
      <c r="NED106" s="139"/>
      <c r="NEE106" s="139"/>
      <c r="NEF106" s="139"/>
      <c r="NEG106" s="139"/>
      <c r="NEH106" s="139"/>
      <c r="NEI106" s="139"/>
      <c r="NEJ106" s="139"/>
      <c r="NEK106" s="139"/>
      <c r="NEL106" s="139"/>
      <c r="NEM106" s="139"/>
      <c r="NEN106" s="139"/>
      <c r="NEO106" s="139"/>
      <c r="NEP106" s="139"/>
      <c r="NEQ106" s="139"/>
      <c r="NER106" s="139"/>
      <c r="NES106" s="139"/>
      <c r="NET106" s="139"/>
      <c r="NEU106" s="139"/>
      <c r="NEV106" s="139"/>
      <c r="NEW106" s="139"/>
      <c r="NEX106" s="139"/>
      <c r="NEY106" s="139"/>
      <c r="NEZ106" s="139"/>
      <c r="NFA106" s="139"/>
      <c r="NFB106" s="139"/>
      <c r="NFC106" s="139"/>
      <c r="NFD106" s="139"/>
      <c r="NFE106" s="139"/>
      <c r="NFF106" s="139"/>
      <c r="NFG106" s="139"/>
      <c r="NFH106" s="139"/>
      <c r="NFI106" s="139"/>
      <c r="NFJ106" s="139"/>
      <c r="NFK106" s="139"/>
      <c r="NFL106" s="139"/>
      <c r="NFM106" s="139"/>
      <c r="NFN106" s="139"/>
      <c r="NFO106" s="139"/>
      <c r="NFP106" s="139"/>
      <c r="NFQ106" s="139"/>
      <c r="NFR106" s="139"/>
      <c r="NFS106" s="139"/>
      <c r="NFT106" s="139"/>
      <c r="NFU106" s="139"/>
      <c r="NFV106" s="139"/>
      <c r="NFW106" s="139"/>
      <c r="NFX106" s="139"/>
      <c r="NFY106" s="139"/>
      <c r="NFZ106" s="139"/>
      <c r="NGA106" s="139"/>
      <c r="NGB106" s="139"/>
      <c r="NGC106" s="139"/>
      <c r="NGD106" s="139"/>
      <c r="NGE106" s="139"/>
      <c r="NGF106" s="139"/>
      <c r="NGG106" s="139"/>
      <c r="NGH106" s="139"/>
      <c r="NGI106" s="139"/>
      <c r="NGJ106" s="139"/>
      <c r="NGK106" s="139"/>
      <c r="NGL106" s="139"/>
      <c r="NGM106" s="139"/>
      <c r="NGN106" s="139"/>
      <c r="NGO106" s="139"/>
      <c r="NGP106" s="139"/>
      <c r="NGQ106" s="139"/>
      <c r="NGR106" s="139"/>
      <c r="NGS106" s="139"/>
      <c r="NGT106" s="139"/>
      <c r="NGU106" s="139"/>
      <c r="NGV106" s="139"/>
      <c r="NGW106" s="139"/>
      <c r="NGX106" s="139"/>
      <c r="NGY106" s="139"/>
      <c r="NGZ106" s="139"/>
      <c r="NHA106" s="139"/>
      <c r="NHB106" s="139"/>
      <c r="NHC106" s="139"/>
      <c r="NHD106" s="139"/>
      <c r="NHE106" s="139"/>
      <c r="NHF106" s="139"/>
      <c r="NHG106" s="139"/>
      <c r="NHH106" s="139"/>
      <c r="NHI106" s="139"/>
      <c r="NHJ106" s="139"/>
      <c r="NHK106" s="139"/>
      <c r="NHL106" s="139"/>
      <c r="NHM106" s="139"/>
      <c r="NHN106" s="139"/>
      <c r="NHO106" s="139"/>
      <c r="NHP106" s="139"/>
      <c r="NHQ106" s="139"/>
      <c r="NHR106" s="139"/>
      <c r="NHS106" s="139"/>
      <c r="NHT106" s="139"/>
      <c r="NHU106" s="139"/>
      <c r="NHV106" s="139"/>
      <c r="NHW106" s="139"/>
      <c r="NHX106" s="139"/>
      <c r="NHY106" s="139"/>
      <c r="NHZ106" s="139"/>
      <c r="NIA106" s="139"/>
      <c r="NIB106" s="139"/>
      <c r="NIC106" s="139"/>
      <c r="NID106" s="139"/>
      <c r="NIE106" s="139"/>
      <c r="NIF106" s="139"/>
      <c r="NIG106" s="139"/>
      <c r="NIH106" s="139"/>
      <c r="NII106" s="139"/>
      <c r="NIJ106" s="139"/>
      <c r="NIK106" s="139"/>
      <c r="NIL106" s="139"/>
      <c r="NIM106" s="139"/>
      <c r="NIN106" s="139"/>
      <c r="NIO106" s="139"/>
      <c r="NIP106" s="139"/>
      <c r="NIQ106" s="139"/>
      <c r="NIR106" s="139"/>
      <c r="NIS106" s="139"/>
      <c r="NIT106" s="139"/>
      <c r="NIU106" s="139"/>
      <c r="NIV106" s="139"/>
      <c r="NIW106" s="139"/>
      <c r="NIX106" s="139"/>
      <c r="NIY106" s="139"/>
      <c r="NIZ106" s="139"/>
      <c r="NJA106" s="139"/>
      <c r="NJB106" s="139"/>
      <c r="NJC106" s="139"/>
      <c r="NJD106" s="139"/>
      <c r="NJE106" s="139"/>
      <c r="NJF106" s="139"/>
      <c r="NJG106" s="139"/>
      <c r="NJH106" s="139"/>
      <c r="NJI106" s="139"/>
      <c r="NJJ106" s="139"/>
      <c r="NJK106" s="139"/>
      <c r="NJL106" s="139"/>
      <c r="NJM106" s="139"/>
      <c r="NJN106" s="139"/>
      <c r="NJO106" s="139"/>
      <c r="NJP106" s="139"/>
      <c r="NJQ106" s="139"/>
      <c r="NJR106" s="139"/>
      <c r="NJS106" s="139"/>
      <c r="NJT106" s="139"/>
      <c r="NJU106" s="139"/>
      <c r="NJV106" s="139"/>
      <c r="NJW106" s="139"/>
      <c r="NJX106" s="139"/>
      <c r="NJY106" s="139"/>
      <c r="NJZ106" s="139"/>
      <c r="NKA106" s="139"/>
      <c r="NKB106" s="139"/>
      <c r="NKC106" s="139"/>
      <c r="NKD106" s="139"/>
      <c r="NKE106" s="139"/>
      <c r="NKF106" s="139"/>
      <c r="NKG106" s="139"/>
      <c r="NKH106" s="139"/>
      <c r="NKI106" s="139"/>
      <c r="NKJ106" s="139"/>
      <c r="NKK106" s="139"/>
      <c r="NKL106" s="139"/>
      <c r="NKM106" s="139"/>
      <c r="NKN106" s="139"/>
      <c r="NKO106" s="139"/>
      <c r="NKP106" s="139"/>
      <c r="NKQ106" s="139"/>
      <c r="NKR106" s="139"/>
      <c r="NKS106" s="139"/>
      <c r="NKT106" s="139"/>
      <c r="NKU106" s="139"/>
      <c r="NKV106" s="139"/>
      <c r="NKW106" s="139"/>
      <c r="NKX106" s="139"/>
      <c r="NKY106" s="139"/>
      <c r="NKZ106" s="139"/>
      <c r="NLA106" s="139"/>
      <c r="NLB106" s="139"/>
      <c r="NLC106" s="139"/>
      <c r="NLD106" s="139"/>
      <c r="NLE106" s="139"/>
      <c r="NLF106" s="139"/>
      <c r="NLG106" s="139"/>
      <c r="NLH106" s="139"/>
      <c r="NLI106" s="139"/>
      <c r="NLJ106" s="139"/>
      <c r="NLK106" s="139"/>
      <c r="NLL106" s="139"/>
      <c r="NLM106" s="139"/>
      <c r="NLN106" s="139"/>
      <c r="NLO106" s="139"/>
      <c r="NLP106" s="139"/>
      <c r="NLQ106" s="139"/>
      <c r="NLR106" s="139"/>
      <c r="NLS106" s="139"/>
      <c r="NLT106" s="139"/>
      <c r="NLU106" s="139"/>
      <c r="NLV106" s="139"/>
      <c r="NLW106" s="139"/>
      <c r="NLX106" s="139"/>
      <c r="NLY106" s="139"/>
      <c r="NLZ106" s="139"/>
      <c r="NMA106" s="139"/>
      <c r="NMB106" s="139"/>
      <c r="NMC106" s="139"/>
      <c r="NMD106" s="139"/>
      <c r="NME106" s="139"/>
      <c r="NMF106" s="139"/>
      <c r="NMG106" s="139"/>
      <c r="NMH106" s="139"/>
      <c r="NMI106" s="139"/>
      <c r="NMJ106" s="139"/>
      <c r="NMK106" s="139"/>
      <c r="NML106" s="139"/>
      <c r="NMM106" s="139"/>
      <c r="NMN106" s="139"/>
      <c r="NMO106" s="139"/>
      <c r="NMP106" s="139"/>
      <c r="NMQ106" s="139"/>
      <c r="NMR106" s="139"/>
      <c r="NMS106" s="139"/>
      <c r="NMT106" s="139"/>
      <c r="NMU106" s="139"/>
      <c r="NMV106" s="139"/>
      <c r="NMW106" s="139"/>
      <c r="NMX106" s="139"/>
      <c r="NMY106" s="139"/>
      <c r="NMZ106" s="139"/>
      <c r="NNA106" s="139"/>
      <c r="NNB106" s="139"/>
      <c r="NNC106" s="139"/>
      <c r="NND106" s="139"/>
      <c r="NNE106" s="139"/>
      <c r="NNF106" s="139"/>
      <c r="NNG106" s="139"/>
      <c r="NNH106" s="139"/>
      <c r="NNI106" s="139"/>
      <c r="NNJ106" s="139"/>
      <c r="NNK106" s="139"/>
      <c r="NNL106" s="139"/>
      <c r="NNM106" s="139"/>
      <c r="NNN106" s="139"/>
      <c r="NNO106" s="139"/>
      <c r="NNP106" s="139"/>
      <c r="NNQ106" s="139"/>
      <c r="NNR106" s="139"/>
      <c r="NNS106" s="139"/>
      <c r="NNT106" s="139"/>
      <c r="NNU106" s="139"/>
      <c r="NNV106" s="139"/>
      <c r="NNW106" s="139"/>
      <c r="NNX106" s="139"/>
      <c r="NNY106" s="139"/>
      <c r="NNZ106" s="139"/>
      <c r="NOA106" s="139"/>
      <c r="NOB106" s="139"/>
      <c r="NOC106" s="139"/>
      <c r="NOD106" s="139"/>
      <c r="NOE106" s="139"/>
      <c r="NOF106" s="139"/>
      <c r="NOG106" s="139"/>
      <c r="NOH106" s="139"/>
      <c r="NOI106" s="139"/>
      <c r="NOJ106" s="139"/>
      <c r="NOK106" s="139"/>
      <c r="NOL106" s="139"/>
      <c r="NOM106" s="139"/>
      <c r="NON106" s="139"/>
      <c r="NOO106" s="139"/>
      <c r="NOP106" s="139"/>
      <c r="NOQ106" s="139"/>
      <c r="NOR106" s="139"/>
      <c r="NOS106" s="139"/>
      <c r="NOT106" s="139"/>
      <c r="NOU106" s="139"/>
      <c r="NOV106" s="139"/>
      <c r="NOW106" s="139"/>
      <c r="NOX106" s="139"/>
      <c r="NOY106" s="139"/>
      <c r="NOZ106" s="139"/>
      <c r="NPA106" s="139"/>
      <c r="NPB106" s="139"/>
      <c r="NPC106" s="139"/>
      <c r="NPD106" s="139"/>
      <c r="NPE106" s="139"/>
      <c r="NPF106" s="139"/>
      <c r="NPG106" s="139"/>
      <c r="NPH106" s="139"/>
      <c r="NPI106" s="139"/>
      <c r="NPJ106" s="139"/>
      <c r="NPK106" s="139"/>
      <c r="NPL106" s="139"/>
      <c r="NPM106" s="139"/>
      <c r="NPN106" s="139"/>
      <c r="NPO106" s="139"/>
      <c r="NPP106" s="139"/>
      <c r="NPQ106" s="139"/>
      <c r="NPR106" s="139"/>
      <c r="NPS106" s="139"/>
      <c r="NPT106" s="139"/>
      <c r="NPU106" s="139"/>
      <c r="NPV106" s="139"/>
      <c r="NPW106" s="139"/>
      <c r="NPX106" s="139"/>
      <c r="NPY106" s="139"/>
      <c r="NPZ106" s="139"/>
      <c r="NQA106" s="139"/>
      <c r="NQB106" s="139"/>
      <c r="NQC106" s="139"/>
      <c r="NQD106" s="139"/>
      <c r="NQE106" s="139"/>
      <c r="NQF106" s="139"/>
      <c r="NQG106" s="139"/>
      <c r="NQH106" s="139"/>
      <c r="NQI106" s="139"/>
      <c r="NQJ106" s="139"/>
      <c r="NQK106" s="139"/>
      <c r="NQL106" s="139"/>
      <c r="NQM106" s="139"/>
      <c r="NQN106" s="139"/>
      <c r="NQO106" s="139"/>
      <c r="NQP106" s="139"/>
      <c r="NQQ106" s="139"/>
      <c r="NQR106" s="139"/>
      <c r="NQS106" s="139"/>
      <c r="NQT106" s="139"/>
      <c r="NQU106" s="139"/>
      <c r="NQV106" s="139"/>
      <c r="NQW106" s="139"/>
      <c r="NQX106" s="139"/>
      <c r="NQY106" s="139"/>
      <c r="NQZ106" s="139"/>
      <c r="NRA106" s="139"/>
      <c r="NRB106" s="139"/>
      <c r="NRC106" s="139"/>
      <c r="NRD106" s="139"/>
      <c r="NRE106" s="139"/>
      <c r="NRF106" s="139"/>
      <c r="NRG106" s="139"/>
      <c r="NRH106" s="139"/>
      <c r="NRI106" s="139"/>
      <c r="NRJ106" s="139"/>
      <c r="NRK106" s="139"/>
      <c r="NRL106" s="139"/>
      <c r="NRM106" s="139"/>
      <c r="NRN106" s="139"/>
      <c r="NRO106" s="139"/>
      <c r="NRP106" s="139"/>
      <c r="NRQ106" s="139"/>
      <c r="NRR106" s="139"/>
      <c r="NRS106" s="139"/>
      <c r="NRT106" s="139"/>
      <c r="NRU106" s="139"/>
      <c r="NRV106" s="139"/>
      <c r="NRW106" s="139"/>
      <c r="NRX106" s="139"/>
      <c r="NRY106" s="139"/>
      <c r="NRZ106" s="139"/>
      <c r="NSA106" s="139"/>
      <c r="NSB106" s="139"/>
      <c r="NSC106" s="139"/>
      <c r="NSD106" s="139"/>
      <c r="NSE106" s="139"/>
      <c r="NSF106" s="139"/>
      <c r="NSG106" s="139"/>
      <c r="NSH106" s="139"/>
      <c r="NSI106" s="139"/>
      <c r="NSJ106" s="139"/>
      <c r="NSK106" s="139"/>
      <c r="NSL106" s="139"/>
      <c r="NSM106" s="139"/>
      <c r="NSN106" s="139"/>
      <c r="NSO106" s="139"/>
      <c r="NSP106" s="139"/>
      <c r="NSQ106" s="139"/>
      <c r="NSR106" s="139"/>
      <c r="NSS106" s="139"/>
      <c r="NST106" s="139"/>
      <c r="NSU106" s="139"/>
      <c r="NSV106" s="139"/>
      <c r="NSW106" s="139"/>
      <c r="NSX106" s="139"/>
      <c r="NSY106" s="139"/>
      <c r="NSZ106" s="139"/>
      <c r="NTA106" s="139"/>
      <c r="NTB106" s="139"/>
      <c r="NTC106" s="139"/>
      <c r="NTD106" s="139"/>
      <c r="NTE106" s="139"/>
      <c r="NTF106" s="139"/>
      <c r="NTG106" s="139"/>
      <c r="NTH106" s="139"/>
      <c r="NTI106" s="139"/>
      <c r="NTJ106" s="139"/>
      <c r="NTK106" s="139"/>
      <c r="NTL106" s="139"/>
      <c r="NTM106" s="139"/>
      <c r="NTN106" s="139"/>
      <c r="NTO106" s="139"/>
      <c r="NTP106" s="139"/>
      <c r="NTQ106" s="139"/>
      <c r="NTR106" s="139"/>
      <c r="NTS106" s="139"/>
      <c r="NTT106" s="139"/>
      <c r="NTU106" s="139"/>
      <c r="NTV106" s="139"/>
      <c r="NTW106" s="139"/>
      <c r="NTX106" s="139"/>
      <c r="NTY106" s="139"/>
      <c r="NTZ106" s="139"/>
      <c r="NUA106" s="139"/>
      <c r="NUB106" s="139"/>
      <c r="NUC106" s="139"/>
      <c r="NUD106" s="139"/>
      <c r="NUE106" s="139"/>
      <c r="NUF106" s="139"/>
      <c r="NUG106" s="139"/>
      <c r="NUH106" s="139"/>
      <c r="NUI106" s="139"/>
      <c r="NUJ106" s="139"/>
      <c r="NUK106" s="139"/>
      <c r="NUL106" s="139"/>
      <c r="NUM106" s="139"/>
      <c r="NUN106" s="139"/>
      <c r="NUO106" s="139"/>
      <c r="NUP106" s="139"/>
      <c r="NUQ106" s="139"/>
      <c r="NUR106" s="139"/>
      <c r="NUS106" s="139"/>
      <c r="NUT106" s="139"/>
      <c r="NUU106" s="139"/>
      <c r="NUV106" s="139"/>
      <c r="NUW106" s="139"/>
      <c r="NUX106" s="139"/>
      <c r="NUY106" s="139"/>
      <c r="NUZ106" s="139"/>
      <c r="NVA106" s="139"/>
      <c r="NVB106" s="139"/>
      <c r="NVC106" s="139"/>
      <c r="NVD106" s="139"/>
      <c r="NVE106" s="139"/>
      <c r="NVF106" s="139"/>
      <c r="NVG106" s="139"/>
      <c r="NVH106" s="139"/>
      <c r="NVI106" s="139"/>
      <c r="NVJ106" s="139"/>
      <c r="NVK106" s="139"/>
      <c r="NVL106" s="139"/>
      <c r="NVM106" s="139"/>
      <c r="NVN106" s="139"/>
      <c r="NVO106" s="139"/>
      <c r="NVP106" s="139"/>
      <c r="NVQ106" s="139"/>
      <c r="NVR106" s="139"/>
      <c r="NVS106" s="139"/>
      <c r="NVT106" s="139"/>
      <c r="NVU106" s="139"/>
      <c r="NVV106" s="139"/>
      <c r="NVW106" s="139"/>
      <c r="NVX106" s="139"/>
      <c r="NVY106" s="139"/>
      <c r="NVZ106" s="139"/>
      <c r="NWA106" s="139"/>
      <c r="NWB106" s="139"/>
      <c r="NWC106" s="139"/>
      <c r="NWD106" s="139"/>
      <c r="NWE106" s="139"/>
      <c r="NWF106" s="139"/>
      <c r="NWG106" s="139"/>
      <c r="NWH106" s="139"/>
      <c r="NWI106" s="139"/>
      <c r="NWJ106" s="139"/>
      <c r="NWK106" s="139"/>
      <c r="NWL106" s="139"/>
      <c r="NWM106" s="139"/>
      <c r="NWN106" s="139"/>
      <c r="NWO106" s="139"/>
      <c r="NWP106" s="139"/>
      <c r="NWQ106" s="139"/>
      <c r="NWR106" s="139"/>
      <c r="NWS106" s="139"/>
      <c r="NWT106" s="139"/>
      <c r="NWU106" s="139"/>
      <c r="NWV106" s="139"/>
      <c r="NWW106" s="139"/>
      <c r="NWX106" s="139"/>
      <c r="NWY106" s="139"/>
      <c r="NWZ106" s="139"/>
      <c r="NXA106" s="139"/>
      <c r="NXB106" s="139"/>
      <c r="NXC106" s="139"/>
      <c r="NXD106" s="139"/>
      <c r="NXE106" s="139"/>
      <c r="NXF106" s="139"/>
      <c r="NXG106" s="139"/>
      <c r="NXH106" s="139"/>
      <c r="NXI106" s="139"/>
      <c r="NXJ106" s="139"/>
      <c r="NXK106" s="139"/>
      <c r="NXL106" s="139"/>
      <c r="NXM106" s="139"/>
      <c r="NXN106" s="139"/>
      <c r="NXO106" s="139"/>
      <c r="NXP106" s="139"/>
      <c r="NXQ106" s="139"/>
      <c r="NXR106" s="139"/>
      <c r="NXS106" s="139"/>
      <c r="NXT106" s="139"/>
      <c r="NXU106" s="139"/>
      <c r="NXV106" s="139"/>
      <c r="NXW106" s="139"/>
      <c r="NXX106" s="139"/>
      <c r="NXY106" s="139"/>
      <c r="NXZ106" s="139"/>
      <c r="NYA106" s="139"/>
      <c r="NYB106" s="139"/>
      <c r="NYC106" s="139"/>
      <c r="NYD106" s="139"/>
      <c r="NYE106" s="139"/>
      <c r="NYF106" s="139"/>
      <c r="NYG106" s="139"/>
      <c r="NYH106" s="139"/>
      <c r="NYI106" s="139"/>
      <c r="NYJ106" s="139"/>
      <c r="NYK106" s="139"/>
      <c r="NYL106" s="139"/>
      <c r="NYM106" s="139"/>
      <c r="NYN106" s="139"/>
      <c r="NYO106" s="139"/>
      <c r="NYP106" s="139"/>
      <c r="NYQ106" s="139"/>
      <c r="NYR106" s="139"/>
      <c r="NYS106" s="139"/>
      <c r="NYT106" s="139"/>
      <c r="NYU106" s="139"/>
      <c r="NYV106" s="139"/>
      <c r="NYW106" s="139"/>
      <c r="NYX106" s="139"/>
      <c r="NYY106" s="139"/>
      <c r="NYZ106" s="139"/>
      <c r="NZA106" s="139"/>
      <c r="NZB106" s="139"/>
      <c r="NZC106" s="139"/>
      <c r="NZD106" s="139"/>
      <c r="NZE106" s="139"/>
      <c r="NZF106" s="139"/>
      <c r="NZG106" s="139"/>
      <c r="NZH106" s="139"/>
      <c r="NZI106" s="139"/>
      <c r="NZJ106" s="139"/>
      <c r="NZK106" s="139"/>
      <c r="NZL106" s="139"/>
      <c r="NZM106" s="139"/>
      <c r="NZN106" s="139"/>
      <c r="NZO106" s="139"/>
      <c r="NZP106" s="139"/>
      <c r="NZQ106" s="139"/>
      <c r="NZR106" s="139"/>
      <c r="NZS106" s="139"/>
      <c r="NZT106" s="139"/>
      <c r="NZU106" s="139"/>
      <c r="NZV106" s="139"/>
      <c r="NZW106" s="139"/>
      <c r="NZX106" s="139"/>
      <c r="NZY106" s="139"/>
      <c r="NZZ106" s="139"/>
      <c r="OAA106" s="139"/>
      <c r="OAB106" s="139"/>
      <c r="OAC106" s="139"/>
      <c r="OAD106" s="139"/>
      <c r="OAE106" s="139"/>
      <c r="OAF106" s="139"/>
      <c r="OAG106" s="139"/>
      <c r="OAH106" s="139"/>
      <c r="OAI106" s="139"/>
      <c r="OAJ106" s="139"/>
      <c r="OAK106" s="139"/>
      <c r="OAL106" s="139"/>
      <c r="OAM106" s="139"/>
      <c r="OAN106" s="139"/>
      <c r="OAO106" s="139"/>
      <c r="OAP106" s="139"/>
      <c r="OAQ106" s="139"/>
      <c r="OAR106" s="139"/>
      <c r="OAS106" s="139"/>
      <c r="OAT106" s="139"/>
      <c r="OAU106" s="139"/>
      <c r="OAV106" s="139"/>
      <c r="OAW106" s="139"/>
      <c r="OAX106" s="139"/>
      <c r="OAY106" s="139"/>
      <c r="OAZ106" s="139"/>
      <c r="OBA106" s="139"/>
      <c r="OBB106" s="139"/>
      <c r="OBC106" s="139"/>
      <c r="OBD106" s="139"/>
      <c r="OBE106" s="139"/>
      <c r="OBF106" s="139"/>
      <c r="OBG106" s="139"/>
      <c r="OBH106" s="139"/>
      <c r="OBI106" s="139"/>
      <c r="OBJ106" s="139"/>
      <c r="OBK106" s="139"/>
      <c r="OBL106" s="139"/>
      <c r="OBM106" s="139"/>
      <c r="OBN106" s="139"/>
      <c r="OBO106" s="139"/>
      <c r="OBP106" s="139"/>
      <c r="OBQ106" s="139"/>
      <c r="OBR106" s="139"/>
      <c r="OBS106" s="139"/>
      <c r="OBT106" s="139"/>
      <c r="OBU106" s="139"/>
      <c r="OBV106" s="139"/>
      <c r="OBW106" s="139"/>
      <c r="OBX106" s="139"/>
      <c r="OBY106" s="139"/>
      <c r="OBZ106" s="139"/>
      <c r="OCA106" s="139"/>
      <c r="OCB106" s="139"/>
      <c r="OCC106" s="139"/>
      <c r="OCD106" s="139"/>
      <c r="OCE106" s="139"/>
      <c r="OCF106" s="139"/>
      <c r="OCG106" s="139"/>
      <c r="OCH106" s="139"/>
      <c r="OCI106" s="139"/>
      <c r="OCJ106" s="139"/>
      <c r="OCK106" s="139"/>
      <c r="OCL106" s="139"/>
      <c r="OCM106" s="139"/>
      <c r="OCN106" s="139"/>
      <c r="OCO106" s="139"/>
      <c r="OCP106" s="139"/>
      <c r="OCQ106" s="139"/>
      <c r="OCR106" s="139"/>
      <c r="OCS106" s="139"/>
      <c r="OCT106" s="139"/>
      <c r="OCU106" s="139"/>
      <c r="OCV106" s="139"/>
      <c r="OCW106" s="139"/>
      <c r="OCX106" s="139"/>
      <c r="OCY106" s="139"/>
      <c r="OCZ106" s="139"/>
      <c r="ODA106" s="139"/>
      <c r="ODB106" s="139"/>
      <c r="ODC106" s="139"/>
      <c r="ODD106" s="139"/>
      <c r="ODE106" s="139"/>
      <c r="ODF106" s="139"/>
      <c r="ODG106" s="139"/>
      <c r="ODH106" s="139"/>
      <c r="ODI106" s="139"/>
      <c r="ODJ106" s="139"/>
      <c r="ODK106" s="139"/>
      <c r="ODL106" s="139"/>
      <c r="ODM106" s="139"/>
      <c r="ODN106" s="139"/>
      <c r="ODO106" s="139"/>
      <c r="ODP106" s="139"/>
      <c r="ODQ106" s="139"/>
      <c r="ODR106" s="139"/>
      <c r="ODS106" s="139"/>
      <c r="ODT106" s="139"/>
      <c r="ODU106" s="139"/>
      <c r="ODV106" s="139"/>
      <c r="ODW106" s="139"/>
      <c r="ODX106" s="139"/>
      <c r="ODY106" s="139"/>
      <c r="ODZ106" s="139"/>
      <c r="OEA106" s="139"/>
      <c r="OEB106" s="139"/>
      <c r="OEC106" s="139"/>
      <c r="OED106" s="139"/>
      <c r="OEE106" s="139"/>
      <c r="OEF106" s="139"/>
      <c r="OEG106" s="139"/>
      <c r="OEH106" s="139"/>
      <c r="OEI106" s="139"/>
      <c r="OEJ106" s="139"/>
      <c r="OEK106" s="139"/>
      <c r="OEL106" s="139"/>
      <c r="OEM106" s="139"/>
      <c r="OEN106" s="139"/>
      <c r="OEO106" s="139"/>
      <c r="OEP106" s="139"/>
      <c r="OEQ106" s="139"/>
      <c r="OER106" s="139"/>
      <c r="OES106" s="139"/>
      <c r="OET106" s="139"/>
      <c r="OEU106" s="139"/>
      <c r="OEV106" s="139"/>
      <c r="OEW106" s="139"/>
      <c r="OEX106" s="139"/>
      <c r="OEY106" s="139"/>
      <c r="OEZ106" s="139"/>
      <c r="OFA106" s="139"/>
      <c r="OFB106" s="139"/>
      <c r="OFC106" s="139"/>
      <c r="OFD106" s="139"/>
      <c r="OFE106" s="139"/>
      <c r="OFF106" s="139"/>
      <c r="OFG106" s="139"/>
      <c r="OFH106" s="139"/>
      <c r="OFI106" s="139"/>
      <c r="OFJ106" s="139"/>
      <c r="OFK106" s="139"/>
      <c r="OFL106" s="139"/>
      <c r="OFM106" s="139"/>
      <c r="OFN106" s="139"/>
      <c r="OFO106" s="139"/>
      <c r="OFP106" s="139"/>
      <c r="OFQ106" s="139"/>
      <c r="OFR106" s="139"/>
      <c r="OFS106" s="139"/>
      <c r="OFT106" s="139"/>
      <c r="OFU106" s="139"/>
      <c r="OFV106" s="139"/>
      <c r="OFW106" s="139"/>
      <c r="OFX106" s="139"/>
      <c r="OFY106" s="139"/>
      <c r="OFZ106" s="139"/>
      <c r="OGA106" s="139"/>
      <c r="OGB106" s="139"/>
      <c r="OGC106" s="139"/>
      <c r="OGD106" s="139"/>
      <c r="OGE106" s="139"/>
      <c r="OGF106" s="139"/>
      <c r="OGG106" s="139"/>
      <c r="OGH106" s="139"/>
      <c r="OGI106" s="139"/>
      <c r="OGJ106" s="139"/>
      <c r="OGK106" s="139"/>
      <c r="OGL106" s="139"/>
      <c r="OGM106" s="139"/>
      <c r="OGN106" s="139"/>
      <c r="OGO106" s="139"/>
      <c r="OGP106" s="139"/>
      <c r="OGQ106" s="139"/>
      <c r="OGR106" s="139"/>
      <c r="OGS106" s="139"/>
      <c r="OGT106" s="139"/>
      <c r="OGU106" s="139"/>
      <c r="OGV106" s="139"/>
      <c r="OGW106" s="139"/>
      <c r="OGX106" s="139"/>
      <c r="OGY106" s="139"/>
      <c r="OGZ106" s="139"/>
      <c r="OHA106" s="139"/>
      <c r="OHB106" s="139"/>
      <c r="OHC106" s="139"/>
      <c r="OHD106" s="139"/>
      <c r="OHE106" s="139"/>
      <c r="OHF106" s="139"/>
      <c r="OHG106" s="139"/>
      <c r="OHH106" s="139"/>
      <c r="OHI106" s="139"/>
      <c r="OHJ106" s="139"/>
      <c r="OHK106" s="139"/>
      <c r="OHL106" s="139"/>
      <c r="OHM106" s="139"/>
      <c r="OHN106" s="139"/>
      <c r="OHO106" s="139"/>
      <c r="OHP106" s="139"/>
      <c r="OHQ106" s="139"/>
      <c r="OHR106" s="139"/>
      <c r="OHS106" s="139"/>
      <c r="OHT106" s="139"/>
      <c r="OHU106" s="139"/>
      <c r="OHV106" s="139"/>
      <c r="OHW106" s="139"/>
      <c r="OHX106" s="139"/>
      <c r="OHY106" s="139"/>
      <c r="OHZ106" s="139"/>
      <c r="OIA106" s="139"/>
      <c r="OIB106" s="139"/>
      <c r="OIC106" s="139"/>
      <c r="OID106" s="139"/>
      <c r="OIE106" s="139"/>
      <c r="OIF106" s="139"/>
      <c r="OIG106" s="139"/>
      <c r="OIH106" s="139"/>
      <c r="OII106" s="139"/>
      <c r="OIJ106" s="139"/>
      <c r="OIK106" s="139"/>
      <c r="OIL106" s="139"/>
      <c r="OIM106" s="139"/>
      <c r="OIN106" s="139"/>
      <c r="OIO106" s="139"/>
      <c r="OIP106" s="139"/>
      <c r="OIQ106" s="139"/>
      <c r="OIR106" s="139"/>
      <c r="OIS106" s="139"/>
      <c r="OIT106" s="139"/>
      <c r="OIU106" s="139"/>
      <c r="OIV106" s="139"/>
      <c r="OIW106" s="139"/>
      <c r="OIX106" s="139"/>
      <c r="OIY106" s="139"/>
      <c r="OIZ106" s="139"/>
      <c r="OJA106" s="139"/>
      <c r="OJB106" s="139"/>
      <c r="OJC106" s="139"/>
      <c r="OJD106" s="139"/>
      <c r="OJE106" s="139"/>
      <c r="OJF106" s="139"/>
      <c r="OJG106" s="139"/>
      <c r="OJH106" s="139"/>
      <c r="OJI106" s="139"/>
      <c r="OJJ106" s="139"/>
      <c r="OJK106" s="139"/>
      <c r="OJL106" s="139"/>
      <c r="OJM106" s="139"/>
      <c r="OJN106" s="139"/>
      <c r="OJO106" s="139"/>
      <c r="OJP106" s="139"/>
      <c r="OJQ106" s="139"/>
      <c r="OJR106" s="139"/>
      <c r="OJS106" s="139"/>
      <c r="OJT106" s="139"/>
      <c r="OJU106" s="139"/>
      <c r="OJV106" s="139"/>
      <c r="OJW106" s="139"/>
      <c r="OJX106" s="139"/>
      <c r="OJY106" s="139"/>
      <c r="OJZ106" s="139"/>
      <c r="OKA106" s="139"/>
      <c r="OKB106" s="139"/>
      <c r="OKC106" s="139"/>
      <c r="OKD106" s="139"/>
      <c r="OKE106" s="139"/>
      <c r="OKF106" s="139"/>
      <c r="OKG106" s="139"/>
      <c r="OKH106" s="139"/>
      <c r="OKI106" s="139"/>
      <c r="OKJ106" s="139"/>
      <c r="OKK106" s="139"/>
      <c r="OKL106" s="139"/>
      <c r="OKM106" s="139"/>
      <c r="OKN106" s="139"/>
      <c r="OKO106" s="139"/>
      <c r="OKP106" s="139"/>
      <c r="OKQ106" s="139"/>
      <c r="OKR106" s="139"/>
      <c r="OKS106" s="139"/>
      <c r="OKT106" s="139"/>
      <c r="OKU106" s="139"/>
      <c r="OKV106" s="139"/>
      <c r="OKW106" s="139"/>
      <c r="OKX106" s="139"/>
      <c r="OKY106" s="139"/>
      <c r="OKZ106" s="139"/>
      <c r="OLA106" s="139"/>
      <c r="OLB106" s="139"/>
      <c r="OLC106" s="139"/>
      <c r="OLD106" s="139"/>
      <c r="OLE106" s="139"/>
      <c r="OLF106" s="139"/>
      <c r="OLG106" s="139"/>
      <c r="OLH106" s="139"/>
      <c r="OLI106" s="139"/>
      <c r="OLJ106" s="139"/>
      <c r="OLK106" s="139"/>
      <c r="OLL106" s="139"/>
      <c r="OLM106" s="139"/>
      <c r="OLN106" s="139"/>
      <c r="OLO106" s="139"/>
      <c r="OLP106" s="139"/>
      <c r="OLQ106" s="139"/>
      <c r="OLR106" s="139"/>
      <c r="OLS106" s="139"/>
      <c r="OLT106" s="139"/>
      <c r="OLU106" s="139"/>
      <c r="OLV106" s="139"/>
      <c r="OLW106" s="139"/>
      <c r="OLX106" s="139"/>
      <c r="OLY106" s="139"/>
      <c r="OLZ106" s="139"/>
      <c r="OMA106" s="139"/>
      <c r="OMB106" s="139"/>
      <c r="OMC106" s="139"/>
      <c r="OMD106" s="139"/>
      <c r="OME106" s="139"/>
      <c r="OMF106" s="139"/>
      <c r="OMG106" s="139"/>
      <c r="OMH106" s="139"/>
      <c r="OMI106" s="139"/>
      <c r="OMJ106" s="139"/>
      <c r="OMK106" s="139"/>
      <c r="OML106" s="139"/>
      <c r="OMM106" s="139"/>
      <c r="OMN106" s="139"/>
      <c r="OMO106" s="139"/>
      <c r="OMP106" s="139"/>
      <c r="OMQ106" s="139"/>
      <c r="OMR106" s="139"/>
      <c r="OMS106" s="139"/>
      <c r="OMT106" s="139"/>
      <c r="OMU106" s="139"/>
      <c r="OMV106" s="139"/>
      <c r="OMW106" s="139"/>
      <c r="OMX106" s="139"/>
      <c r="OMY106" s="139"/>
      <c r="OMZ106" s="139"/>
      <c r="ONA106" s="139"/>
      <c r="ONB106" s="139"/>
      <c r="ONC106" s="139"/>
      <c r="OND106" s="139"/>
      <c r="ONE106" s="139"/>
      <c r="ONF106" s="139"/>
      <c r="ONG106" s="139"/>
      <c r="ONH106" s="139"/>
      <c r="ONI106" s="139"/>
      <c r="ONJ106" s="139"/>
      <c r="ONK106" s="139"/>
      <c r="ONL106" s="139"/>
      <c r="ONM106" s="139"/>
      <c r="ONN106" s="139"/>
      <c r="ONO106" s="139"/>
      <c r="ONP106" s="139"/>
      <c r="ONQ106" s="139"/>
      <c r="ONR106" s="139"/>
      <c r="ONS106" s="139"/>
      <c r="ONT106" s="139"/>
      <c r="ONU106" s="139"/>
      <c r="ONV106" s="139"/>
      <c r="ONW106" s="139"/>
      <c r="ONX106" s="139"/>
      <c r="ONY106" s="139"/>
      <c r="ONZ106" s="139"/>
      <c r="OOA106" s="139"/>
      <c r="OOB106" s="139"/>
      <c r="OOC106" s="139"/>
      <c r="OOD106" s="139"/>
      <c r="OOE106" s="139"/>
      <c r="OOF106" s="139"/>
      <c r="OOG106" s="139"/>
      <c r="OOH106" s="139"/>
      <c r="OOI106" s="139"/>
      <c r="OOJ106" s="139"/>
      <c r="OOK106" s="139"/>
      <c r="OOL106" s="139"/>
      <c r="OOM106" s="139"/>
      <c r="OON106" s="139"/>
      <c r="OOO106" s="139"/>
      <c r="OOP106" s="139"/>
      <c r="OOQ106" s="139"/>
      <c r="OOR106" s="139"/>
      <c r="OOS106" s="139"/>
      <c r="OOT106" s="139"/>
      <c r="OOU106" s="139"/>
      <c r="OOV106" s="139"/>
      <c r="OOW106" s="139"/>
      <c r="OOX106" s="139"/>
      <c r="OOY106" s="139"/>
      <c r="OOZ106" s="139"/>
      <c r="OPA106" s="139"/>
      <c r="OPB106" s="139"/>
      <c r="OPC106" s="139"/>
      <c r="OPD106" s="139"/>
      <c r="OPE106" s="139"/>
      <c r="OPF106" s="139"/>
      <c r="OPG106" s="139"/>
      <c r="OPH106" s="139"/>
      <c r="OPI106" s="139"/>
      <c r="OPJ106" s="139"/>
      <c r="OPK106" s="139"/>
      <c r="OPL106" s="139"/>
      <c r="OPM106" s="139"/>
      <c r="OPN106" s="139"/>
      <c r="OPO106" s="139"/>
      <c r="OPP106" s="139"/>
      <c r="OPQ106" s="139"/>
      <c r="OPR106" s="139"/>
      <c r="OPS106" s="139"/>
      <c r="OPT106" s="139"/>
      <c r="OPU106" s="139"/>
      <c r="OPV106" s="139"/>
      <c r="OPW106" s="139"/>
      <c r="OPX106" s="139"/>
      <c r="OPY106" s="139"/>
      <c r="OPZ106" s="139"/>
      <c r="OQA106" s="139"/>
      <c r="OQB106" s="139"/>
      <c r="OQC106" s="139"/>
      <c r="OQD106" s="139"/>
      <c r="OQE106" s="139"/>
      <c r="OQF106" s="139"/>
      <c r="OQG106" s="139"/>
      <c r="OQH106" s="139"/>
      <c r="OQI106" s="139"/>
      <c r="OQJ106" s="139"/>
      <c r="OQK106" s="139"/>
      <c r="OQL106" s="139"/>
      <c r="OQM106" s="139"/>
      <c r="OQN106" s="139"/>
      <c r="OQO106" s="139"/>
      <c r="OQP106" s="139"/>
      <c r="OQQ106" s="139"/>
      <c r="OQR106" s="139"/>
      <c r="OQS106" s="139"/>
      <c r="OQT106" s="139"/>
      <c r="OQU106" s="139"/>
      <c r="OQV106" s="139"/>
      <c r="OQW106" s="139"/>
      <c r="OQX106" s="139"/>
      <c r="OQY106" s="139"/>
      <c r="OQZ106" s="139"/>
      <c r="ORA106" s="139"/>
      <c r="ORB106" s="139"/>
      <c r="ORC106" s="139"/>
      <c r="ORD106" s="139"/>
      <c r="ORE106" s="139"/>
      <c r="ORF106" s="139"/>
      <c r="ORG106" s="139"/>
      <c r="ORH106" s="139"/>
      <c r="ORI106" s="139"/>
      <c r="ORJ106" s="139"/>
      <c r="ORK106" s="139"/>
      <c r="ORL106" s="139"/>
      <c r="ORM106" s="139"/>
      <c r="ORN106" s="139"/>
      <c r="ORO106" s="139"/>
      <c r="ORP106" s="139"/>
      <c r="ORQ106" s="139"/>
      <c r="ORR106" s="139"/>
      <c r="ORS106" s="139"/>
      <c r="ORT106" s="139"/>
      <c r="ORU106" s="139"/>
      <c r="ORV106" s="139"/>
      <c r="ORW106" s="139"/>
      <c r="ORX106" s="139"/>
      <c r="ORY106" s="139"/>
      <c r="ORZ106" s="139"/>
      <c r="OSA106" s="139"/>
      <c r="OSB106" s="139"/>
      <c r="OSC106" s="139"/>
      <c r="OSD106" s="139"/>
      <c r="OSE106" s="139"/>
      <c r="OSF106" s="139"/>
      <c r="OSG106" s="139"/>
      <c r="OSH106" s="139"/>
      <c r="OSI106" s="139"/>
      <c r="OSJ106" s="139"/>
      <c r="OSK106" s="139"/>
      <c r="OSL106" s="139"/>
      <c r="OSM106" s="139"/>
      <c r="OSN106" s="139"/>
      <c r="OSO106" s="139"/>
      <c r="OSP106" s="139"/>
      <c r="OSQ106" s="139"/>
      <c r="OSR106" s="139"/>
      <c r="OSS106" s="139"/>
      <c r="OST106" s="139"/>
      <c r="OSU106" s="139"/>
      <c r="OSV106" s="139"/>
      <c r="OSW106" s="139"/>
      <c r="OSX106" s="139"/>
      <c r="OSY106" s="139"/>
      <c r="OSZ106" s="139"/>
      <c r="OTA106" s="139"/>
      <c r="OTB106" s="139"/>
      <c r="OTC106" s="139"/>
      <c r="OTD106" s="139"/>
      <c r="OTE106" s="139"/>
      <c r="OTF106" s="139"/>
      <c r="OTG106" s="139"/>
      <c r="OTH106" s="139"/>
      <c r="OTI106" s="139"/>
      <c r="OTJ106" s="139"/>
      <c r="OTK106" s="139"/>
      <c r="OTL106" s="139"/>
      <c r="OTM106" s="139"/>
      <c r="OTN106" s="139"/>
      <c r="OTO106" s="139"/>
      <c r="OTP106" s="139"/>
      <c r="OTQ106" s="139"/>
      <c r="OTR106" s="139"/>
      <c r="OTS106" s="139"/>
      <c r="OTT106" s="139"/>
      <c r="OTU106" s="139"/>
      <c r="OTV106" s="139"/>
      <c r="OTW106" s="139"/>
      <c r="OTX106" s="139"/>
      <c r="OTY106" s="139"/>
      <c r="OTZ106" s="139"/>
      <c r="OUA106" s="139"/>
      <c r="OUB106" s="139"/>
      <c r="OUC106" s="139"/>
      <c r="OUD106" s="139"/>
      <c r="OUE106" s="139"/>
      <c r="OUF106" s="139"/>
      <c r="OUG106" s="139"/>
      <c r="OUH106" s="139"/>
      <c r="OUI106" s="139"/>
      <c r="OUJ106" s="139"/>
      <c r="OUK106" s="139"/>
      <c r="OUL106" s="139"/>
      <c r="OUM106" s="139"/>
      <c r="OUN106" s="139"/>
      <c r="OUO106" s="139"/>
      <c r="OUP106" s="139"/>
      <c r="OUQ106" s="139"/>
      <c r="OUR106" s="139"/>
      <c r="OUS106" s="139"/>
      <c r="OUT106" s="139"/>
      <c r="OUU106" s="139"/>
      <c r="OUV106" s="139"/>
      <c r="OUW106" s="139"/>
      <c r="OUX106" s="139"/>
      <c r="OUY106" s="139"/>
      <c r="OUZ106" s="139"/>
      <c r="OVA106" s="139"/>
      <c r="OVB106" s="139"/>
      <c r="OVC106" s="139"/>
      <c r="OVD106" s="139"/>
      <c r="OVE106" s="139"/>
      <c r="OVF106" s="139"/>
      <c r="OVG106" s="139"/>
      <c r="OVH106" s="139"/>
      <c r="OVI106" s="139"/>
      <c r="OVJ106" s="139"/>
      <c r="OVK106" s="139"/>
      <c r="OVL106" s="139"/>
      <c r="OVM106" s="139"/>
      <c r="OVN106" s="139"/>
      <c r="OVO106" s="139"/>
      <c r="OVP106" s="139"/>
      <c r="OVQ106" s="139"/>
      <c r="OVR106" s="139"/>
      <c r="OVS106" s="139"/>
      <c r="OVT106" s="139"/>
      <c r="OVU106" s="139"/>
      <c r="OVV106" s="139"/>
      <c r="OVW106" s="139"/>
      <c r="OVX106" s="139"/>
      <c r="OVY106" s="139"/>
      <c r="OVZ106" s="139"/>
      <c r="OWA106" s="139"/>
      <c r="OWB106" s="139"/>
      <c r="OWC106" s="139"/>
      <c r="OWD106" s="139"/>
      <c r="OWE106" s="139"/>
      <c r="OWF106" s="139"/>
      <c r="OWG106" s="139"/>
      <c r="OWH106" s="139"/>
      <c r="OWI106" s="139"/>
      <c r="OWJ106" s="139"/>
      <c r="OWK106" s="139"/>
      <c r="OWL106" s="139"/>
      <c r="OWM106" s="139"/>
      <c r="OWN106" s="139"/>
      <c r="OWO106" s="139"/>
      <c r="OWP106" s="139"/>
      <c r="OWQ106" s="139"/>
      <c r="OWR106" s="139"/>
      <c r="OWS106" s="139"/>
      <c r="OWT106" s="139"/>
      <c r="OWU106" s="139"/>
      <c r="OWV106" s="139"/>
      <c r="OWW106" s="139"/>
      <c r="OWX106" s="139"/>
      <c r="OWY106" s="139"/>
      <c r="OWZ106" s="139"/>
      <c r="OXA106" s="139"/>
      <c r="OXB106" s="139"/>
      <c r="OXC106" s="139"/>
      <c r="OXD106" s="139"/>
      <c r="OXE106" s="139"/>
      <c r="OXF106" s="139"/>
      <c r="OXG106" s="139"/>
      <c r="OXH106" s="139"/>
      <c r="OXI106" s="139"/>
      <c r="OXJ106" s="139"/>
      <c r="OXK106" s="139"/>
      <c r="OXL106" s="139"/>
      <c r="OXM106" s="139"/>
      <c r="OXN106" s="139"/>
      <c r="OXO106" s="139"/>
      <c r="OXP106" s="139"/>
      <c r="OXQ106" s="139"/>
      <c r="OXR106" s="139"/>
      <c r="OXS106" s="139"/>
      <c r="OXT106" s="139"/>
      <c r="OXU106" s="139"/>
      <c r="OXV106" s="139"/>
      <c r="OXW106" s="139"/>
      <c r="OXX106" s="139"/>
      <c r="OXY106" s="139"/>
      <c r="OXZ106" s="139"/>
      <c r="OYA106" s="139"/>
      <c r="OYB106" s="139"/>
      <c r="OYC106" s="139"/>
      <c r="OYD106" s="139"/>
      <c r="OYE106" s="139"/>
      <c r="OYF106" s="139"/>
      <c r="OYG106" s="139"/>
      <c r="OYH106" s="139"/>
      <c r="OYI106" s="139"/>
      <c r="OYJ106" s="139"/>
      <c r="OYK106" s="139"/>
      <c r="OYL106" s="139"/>
      <c r="OYM106" s="139"/>
      <c r="OYN106" s="139"/>
      <c r="OYO106" s="139"/>
      <c r="OYP106" s="139"/>
      <c r="OYQ106" s="139"/>
      <c r="OYR106" s="139"/>
      <c r="OYS106" s="139"/>
      <c r="OYT106" s="139"/>
      <c r="OYU106" s="139"/>
      <c r="OYV106" s="139"/>
      <c r="OYW106" s="139"/>
      <c r="OYX106" s="139"/>
      <c r="OYY106" s="139"/>
      <c r="OYZ106" s="139"/>
      <c r="OZA106" s="139"/>
      <c r="OZB106" s="139"/>
      <c r="OZC106" s="139"/>
      <c r="OZD106" s="139"/>
      <c r="OZE106" s="139"/>
      <c r="OZF106" s="139"/>
      <c r="OZG106" s="139"/>
      <c r="OZH106" s="139"/>
      <c r="OZI106" s="139"/>
      <c r="OZJ106" s="139"/>
      <c r="OZK106" s="139"/>
      <c r="OZL106" s="139"/>
      <c r="OZM106" s="139"/>
      <c r="OZN106" s="139"/>
      <c r="OZO106" s="139"/>
      <c r="OZP106" s="139"/>
      <c r="OZQ106" s="139"/>
      <c r="OZR106" s="139"/>
      <c r="OZS106" s="139"/>
      <c r="OZT106" s="139"/>
      <c r="OZU106" s="139"/>
      <c r="OZV106" s="139"/>
      <c r="OZW106" s="139"/>
      <c r="OZX106" s="139"/>
      <c r="OZY106" s="139"/>
      <c r="OZZ106" s="139"/>
      <c r="PAA106" s="139"/>
      <c r="PAB106" s="139"/>
      <c r="PAC106" s="139"/>
      <c r="PAD106" s="139"/>
      <c r="PAE106" s="139"/>
      <c r="PAF106" s="139"/>
      <c r="PAG106" s="139"/>
      <c r="PAH106" s="139"/>
      <c r="PAI106" s="139"/>
      <c r="PAJ106" s="139"/>
      <c r="PAK106" s="139"/>
      <c r="PAL106" s="139"/>
      <c r="PAM106" s="139"/>
      <c r="PAN106" s="139"/>
      <c r="PAO106" s="139"/>
      <c r="PAP106" s="139"/>
      <c r="PAQ106" s="139"/>
      <c r="PAR106" s="139"/>
      <c r="PAS106" s="139"/>
      <c r="PAT106" s="139"/>
      <c r="PAU106" s="139"/>
      <c r="PAV106" s="139"/>
      <c r="PAW106" s="139"/>
      <c r="PAX106" s="139"/>
      <c r="PAY106" s="139"/>
      <c r="PAZ106" s="139"/>
      <c r="PBA106" s="139"/>
      <c r="PBB106" s="139"/>
      <c r="PBC106" s="139"/>
      <c r="PBD106" s="139"/>
      <c r="PBE106" s="139"/>
      <c r="PBF106" s="139"/>
      <c r="PBG106" s="139"/>
      <c r="PBH106" s="139"/>
      <c r="PBI106" s="139"/>
      <c r="PBJ106" s="139"/>
      <c r="PBK106" s="139"/>
      <c r="PBL106" s="139"/>
      <c r="PBM106" s="139"/>
      <c r="PBN106" s="139"/>
      <c r="PBO106" s="139"/>
      <c r="PBP106" s="139"/>
      <c r="PBQ106" s="139"/>
      <c r="PBR106" s="139"/>
      <c r="PBS106" s="139"/>
      <c r="PBT106" s="139"/>
      <c r="PBU106" s="139"/>
      <c r="PBV106" s="139"/>
      <c r="PBW106" s="139"/>
      <c r="PBX106" s="139"/>
      <c r="PBY106" s="139"/>
      <c r="PBZ106" s="139"/>
      <c r="PCA106" s="139"/>
      <c r="PCB106" s="139"/>
      <c r="PCC106" s="139"/>
      <c r="PCD106" s="139"/>
      <c r="PCE106" s="139"/>
      <c r="PCF106" s="139"/>
      <c r="PCG106" s="139"/>
      <c r="PCH106" s="139"/>
      <c r="PCI106" s="139"/>
      <c r="PCJ106" s="139"/>
      <c r="PCK106" s="139"/>
      <c r="PCL106" s="139"/>
      <c r="PCM106" s="139"/>
      <c r="PCN106" s="139"/>
      <c r="PCO106" s="139"/>
      <c r="PCP106" s="139"/>
      <c r="PCQ106" s="139"/>
      <c r="PCR106" s="139"/>
      <c r="PCS106" s="139"/>
      <c r="PCT106" s="139"/>
      <c r="PCU106" s="139"/>
      <c r="PCV106" s="139"/>
      <c r="PCW106" s="139"/>
      <c r="PCX106" s="139"/>
      <c r="PCY106" s="139"/>
      <c r="PCZ106" s="139"/>
      <c r="PDA106" s="139"/>
      <c r="PDB106" s="139"/>
      <c r="PDC106" s="139"/>
      <c r="PDD106" s="139"/>
      <c r="PDE106" s="139"/>
      <c r="PDF106" s="139"/>
      <c r="PDG106" s="139"/>
      <c r="PDH106" s="139"/>
      <c r="PDI106" s="139"/>
      <c r="PDJ106" s="139"/>
      <c r="PDK106" s="139"/>
      <c r="PDL106" s="139"/>
      <c r="PDM106" s="139"/>
      <c r="PDN106" s="139"/>
      <c r="PDO106" s="139"/>
      <c r="PDP106" s="139"/>
      <c r="PDQ106" s="139"/>
      <c r="PDR106" s="139"/>
      <c r="PDS106" s="139"/>
      <c r="PDT106" s="139"/>
      <c r="PDU106" s="139"/>
      <c r="PDV106" s="139"/>
      <c r="PDW106" s="139"/>
      <c r="PDX106" s="139"/>
      <c r="PDY106" s="139"/>
      <c r="PDZ106" s="139"/>
      <c r="PEA106" s="139"/>
      <c r="PEB106" s="139"/>
      <c r="PEC106" s="139"/>
      <c r="PED106" s="139"/>
      <c r="PEE106" s="139"/>
      <c r="PEF106" s="139"/>
      <c r="PEG106" s="139"/>
      <c r="PEH106" s="139"/>
      <c r="PEI106" s="139"/>
      <c r="PEJ106" s="139"/>
      <c r="PEK106" s="139"/>
      <c r="PEL106" s="139"/>
      <c r="PEM106" s="139"/>
      <c r="PEN106" s="139"/>
      <c r="PEO106" s="139"/>
      <c r="PEP106" s="139"/>
      <c r="PEQ106" s="139"/>
      <c r="PER106" s="139"/>
      <c r="PES106" s="139"/>
      <c r="PET106" s="139"/>
      <c r="PEU106" s="139"/>
      <c r="PEV106" s="139"/>
      <c r="PEW106" s="139"/>
      <c r="PEX106" s="139"/>
      <c r="PEY106" s="139"/>
      <c r="PEZ106" s="139"/>
      <c r="PFA106" s="139"/>
      <c r="PFB106" s="139"/>
      <c r="PFC106" s="139"/>
      <c r="PFD106" s="139"/>
      <c r="PFE106" s="139"/>
      <c r="PFF106" s="139"/>
      <c r="PFG106" s="139"/>
      <c r="PFH106" s="139"/>
      <c r="PFI106" s="139"/>
      <c r="PFJ106" s="139"/>
      <c r="PFK106" s="139"/>
      <c r="PFL106" s="139"/>
      <c r="PFM106" s="139"/>
      <c r="PFN106" s="139"/>
      <c r="PFO106" s="139"/>
      <c r="PFP106" s="139"/>
      <c r="PFQ106" s="139"/>
      <c r="PFR106" s="139"/>
      <c r="PFS106" s="139"/>
      <c r="PFT106" s="139"/>
      <c r="PFU106" s="139"/>
      <c r="PFV106" s="139"/>
      <c r="PFW106" s="139"/>
      <c r="PFX106" s="139"/>
      <c r="PFY106" s="139"/>
      <c r="PFZ106" s="139"/>
      <c r="PGA106" s="139"/>
      <c r="PGB106" s="139"/>
      <c r="PGC106" s="139"/>
      <c r="PGD106" s="139"/>
      <c r="PGE106" s="139"/>
      <c r="PGF106" s="139"/>
      <c r="PGG106" s="139"/>
      <c r="PGH106" s="139"/>
      <c r="PGI106" s="139"/>
      <c r="PGJ106" s="139"/>
      <c r="PGK106" s="139"/>
      <c r="PGL106" s="139"/>
      <c r="PGM106" s="139"/>
      <c r="PGN106" s="139"/>
      <c r="PGO106" s="139"/>
      <c r="PGP106" s="139"/>
      <c r="PGQ106" s="139"/>
      <c r="PGR106" s="139"/>
      <c r="PGS106" s="139"/>
      <c r="PGT106" s="139"/>
      <c r="PGU106" s="139"/>
      <c r="PGV106" s="139"/>
      <c r="PGW106" s="139"/>
      <c r="PGX106" s="139"/>
      <c r="PGY106" s="139"/>
      <c r="PGZ106" s="139"/>
      <c r="PHA106" s="139"/>
      <c r="PHB106" s="139"/>
      <c r="PHC106" s="139"/>
      <c r="PHD106" s="139"/>
      <c r="PHE106" s="139"/>
      <c r="PHF106" s="139"/>
      <c r="PHG106" s="139"/>
      <c r="PHH106" s="139"/>
      <c r="PHI106" s="139"/>
      <c r="PHJ106" s="139"/>
      <c r="PHK106" s="139"/>
      <c r="PHL106" s="139"/>
      <c r="PHM106" s="139"/>
      <c r="PHN106" s="139"/>
      <c r="PHO106" s="139"/>
      <c r="PHP106" s="139"/>
      <c r="PHQ106" s="139"/>
      <c r="PHR106" s="139"/>
      <c r="PHS106" s="139"/>
      <c r="PHT106" s="139"/>
      <c r="PHU106" s="139"/>
      <c r="PHV106" s="139"/>
      <c r="PHW106" s="139"/>
      <c r="PHX106" s="139"/>
      <c r="PHY106" s="139"/>
      <c r="PHZ106" s="139"/>
      <c r="PIA106" s="139"/>
      <c r="PIB106" s="139"/>
      <c r="PIC106" s="139"/>
      <c r="PID106" s="139"/>
      <c r="PIE106" s="139"/>
      <c r="PIF106" s="139"/>
      <c r="PIG106" s="139"/>
      <c r="PIH106" s="139"/>
      <c r="PII106" s="139"/>
      <c r="PIJ106" s="139"/>
      <c r="PIK106" s="139"/>
      <c r="PIL106" s="139"/>
      <c r="PIM106" s="139"/>
      <c r="PIN106" s="139"/>
      <c r="PIO106" s="139"/>
      <c r="PIP106" s="139"/>
      <c r="PIQ106" s="139"/>
      <c r="PIR106" s="139"/>
      <c r="PIS106" s="139"/>
      <c r="PIT106" s="139"/>
      <c r="PIU106" s="139"/>
      <c r="PIV106" s="139"/>
      <c r="PIW106" s="139"/>
      <c r="PIX106" s="139"/>
      <c r="PIY106" s="139"/>
      <c r="PIZ106" s="139"/>
      <c r="PJA106" s="139"/>
      <c r="PJB106" s="139"/>
      <c r="PJC106" s="139"/>
      <c r="PJD106" s="139"/>
      <c r="PJE106" s="139"/>
      <c r="PJF106" s="139"/>
      <c r="PJG106" s="139"/>
      <c r="PJH106" s="139"/>
      <c r="PJI106" s="139"/>
      <c r="PJJ106" s="139"/>
      <c r="PJK106" s="139"/>
      <c r="PJL106" s="139"/>
      <c r="PJM106" s="139"/>
      <c r="PJN106" s="139"/>
      <c r="PJO106" s="139"/>
      <c r="PJP106" s="139"/>
      <c r="PJQ106" s="139"/>
      <c r="PJR106" s="139"/>
      <c r="PJS106" s="139"/>
      <c r="PJT106" s="139"/>
      <c r="PJU106" s="139"/>
      <c r="PJV106" s="139"/>
      <c r="PJW106" s="139"/>
      <c r="PJX106" s="139"/>
      <c r="PJY106" s="139"/>
      <c r="PJZ106" s="139"/>
      <c r="PKA106" s="139"/>
      <c r="PKB106" s="139"/>
      <c r="PKC106" s="139"/>
      <c r="PKD106" s="139"/>
      <c r="PKE106" s="139"/>
      <c r="PKF106" s="139"/>
      <c r="PKG106" s="139"/>
      <c r="PKH106" s="139"/>
      <c r="PKI106" s="139"/>
      <c r="PKJ106" s="139"/>
      <c r="PKK106" s="139"/>
      <c r="PKL106" s="139"/>
      <c r="PKM106" s="139"/>
      <c r="PKN106" s="139"/>
      <c r="PKO106" s="139"/>
      <c r="PKP106" s="139"/>
      <c r="PKQ106" s="139"/>
      <c r="PKR106" s="139"/>
      <c r="PKS106" s="139"/>
      <c r="PKT106" s="139"/>
      <c r="PKU106" s="139"/>
      <c r="PKV106" s="139"/>
      <c r="PKW106" s="139"/>
      <c r="PKX106" s="139"/>
      <c r="PKY106" s="139"/>
      <c r="PKZ106" s="139"/>
      <c r="PLA106" s="139"/>
      <c r="PLB106" s="139"/>
      <c r="PLC106" s="139"/>
      <c r="PLD106" s="139"/>
      <c r="PLE106" s="139"/>
      <c r="PLF106" s="139"/>
      <c r="PLG106" s="139"/>
      <c r="PLH106" s="139"/>
      <c r="PLI106" s="139"/>
      <c r="PLJ106" s="139"/>
      <c r="PLK106" s="139"/>
      <c r="PLL106" s="139"/>
      <c r="PLM106" s="139"/>
      <c r="PLN106" s="139"/>
      <c r="PLO106" s="139"/>
      <c r="PLP106" s="139"/>
      <c r="PLQ106" s="139"/>
      <c r="PLR106" s="139"/>
      <c r="PLS106" s="139"/>
      <c r="PLT106" s="139"/>
      <c r="PLU106" s="139"/>
      <c r="PLV106" s="139"/>
      <c r="PLW106" s="139"/>
      <c r="PLX106" s="139"/>
      <c r="PLY106" s="139"/>
      <c r="PLZ106" s="139"/>
      <c r="PMA106" s="139"/>
      <c r="PMB106" s="139"/>
      <c r="PMC106" s="139"/>
      <c r="PMD106" s="139"/>
      <c r="PME106" s="139"/>
      <c r="PMF106" s="139"/>
      <c r="PMG106" s="139"/>
      <c r="PMH106" s="139"/>
      <c r="PMI106" s="139"/>
      <c r="PMJ106" s="139"/>
      <c r="PMK106" s="139"/>
      <c r="PML106" s="139"/>
      <c r="PMM106" s="139"/>
      <c r="PMN106" s="139"/>
      <c r="PMO106" s="139"/>
      <c r="PMP106" s="139"/>
      <c r="PMQ106" s="139"/>
      <c r="PMR106" s="139"/>
      <c r="PMS106" s="139"/>
      <c r="PMT106" s="139"/>
      <c r="PMU106" s="139"/>
      <c r="PMV106" s="139"/>
      <c r="PMW106" s="139"/>
      <c r="PMX106" s="139"/>
      <c r="PMY106" s="139"/>
      <c r="PMZ106" s="139"/>
      <c r="PNA106" s="139"/>
      <c r="PNB106" s="139"/>
      <c r="PNC106" s="139"/>
      <c r="PND106" s="139"/>
      <c r="PNE106" s="139"/>
      <c r="PNF106" s="139"/>
      <c r="PNG106" s="139"/>
      <c r="PNH106" s="139"/>
      <c r="PNI106" s="139"/>
      <c r="PNJ106" s="139"/>
      <c r="PNK106" s="139"/>
      <c r="PNL106" s="139"/>
      <c r="PNM106" s="139"/>
      <c r="PNN106" s="139"/>
      <c r="PNO106" s="139"/>
      <c r="PNP106" s="139"/>
      <c r="PNQ106" s="139"/>
      <c r="PNR106" s="139"/>
      <c r="PNS106" s="139"/>
      <c r="PNT106" s="139"/>
      <c r="PNU106" s="139"/>
      <c r="PNV106" s="139"/>
      <c r="PNW106" s="139"/>
      <c r="PNX106" s="139"/>
      <c r="PNY106" s="139"/>
      <c r="PNZ106" s="139"/>
      <c r="POA106" s="139"/>
      <c r="POB106" s="139"/>
      <c r="POC106" s="139"/>
      <c r="POD106" s="139"/>
      <c r="POE106" s="139"/>
      <c r="POF106" s="139"/>
      <c r="POG106" s="139"/>
      <c r="POH106" s="139"/>
      <c r="POI106" s="139"/>
      <c r="POJ106" s="139"/>
      <c r="POK106" s="139"/>
      <c r="POL106" s="139"/>
      <c r="POM106" s="139"/>
      <c r="PON106" s="139"/>
      <c r="POO106" s="139"/>
      <c r="POP106" s="139"/>
      <c r="POQ106" s="139"/>
      <c r="POR106" s="139"/>
      <c r="POS106" s="139"/>
      <c r="POT106" s="139"/>
      <c r="POU106" s="139"/>
      <c r="POV106" s="139"/>
      <c r="POW106" s="139"/>
      <c r="POX106" s="139"/>
      <c r="POY106" s="139"/>
      <c r="POZ106" s="139"/>
      <c r="PPA106" s="139"/>
      <c r="PPB106" s="139"/>
      <c r="PPC106" s="139"/>
      <c r="PPD106" s="139"/>
      <c r="PPE106" s="139"/>
      <c r="PPF106" s="139"/>
      <c r="PPG106" s="139"/>
      <c r="PPH106" s="139"/>
      <c r="PPI106" s="139"/>
      <c r="PPJ106" s="139"/>
      <c r="PPK106" s="139"/>
      <c r="PPL106" s="139"/>
      <c r="PPM106" s="139"/>
      <c r="PPN106" s="139"/>
      <c r="PPO106" s="139"/>
      <c r="PPP106" s="139"/>
      <c r="PPQ106" s="139"/>
      <c r="PPR106" s="139"/>
      <c r="PPS106" s="139"/>
      <c r="PPT106" s="139"/>
      <c r="PPU106" s="139"/>
      <c r="PPV106" s="139"/>
      <c r="PPW106" s="139"/>
      <c r="PPX106" s="139"/>
      <c r="PPY106" s="139"/>
      <c r="PPZ106" s="139"/>
      <c r="PQA106" s="139"/>
      <c r="PQB106" s="139"/>
      <c r="PQC106" s="139"/>
      <c r="PQD106" s="139"/>
      <c r="PQE106" s="139"/>
      <c r="PQF106" s="139"/>
      <c r="PQG106" s="139"/>
      <c r="PQH106" s="139"/>
      <c r="PQI106" s="139"/>
      <c r="PQJ106" s="139"/>
      <c r="PQK106" s="139"/>
      <c r="PQL106" s="139"/>
      <c r="PQM106" s="139"/>
      <c r="PQN106" s="139"/>
      <c r="PQO106" s="139"/>
      <c r="PQP106" s="139"/>
      <c r="PQQ106" s="139"/>
      <c r="PQR106" s="139"/>
      <c r="PQS106" s="139"/>
      <c r="PQT106" s="139"/>
      <c r="PQU106" s="139"/>
      <c r="PQV106" s="139"/>
      <c r="PQW106" s="139"/>
      <c r="PQX106" s="139"/>
      <c r="PQY106" s="139"/>
      <c r="PQZ106" s="139"/>
      <c r="PRA106" s="139"/>
      <c r="PRB106" s="139"/>
      <c r="PRC106" s="139"/>
      <c r="PRD106" s="139"/>
      <c r="PRE106" s="139"/>
      <c r="PRF106" s="139"/>
      <c r="PRG106" s="139"/>
      <c r="PRH106" s="139"/>
      <c r="PRI106" s="139"/>
      <c r="PRJ106" s="139"/>
      <c r="PRK106" s="139"/>
      <c r="PRL106" s="139"/>
      <c r="PRM106" s="139"/>
      <c r="PRN106" s="139"/>
      <c r="PRO106" s="139"/>
      <c r="PRP106" s="139"/>
      <c r="PRQ106" s="139"/>
      <c r="PRR106" s="139"/>
      <c r="PRS106" s="139"/>
      <c r="PRT106" s="139"/>
      <c r="PRU106" s="139"/>
      <c r="PRV106" s="139"/>
      <c r="PRW106" s="139"/>
      <c r="PRX106" s="139"/>
      <c r="PRY106" s="139"/>
      <c r="PRZ106" s="139"/>
      <c r="PSA106" s="139"/>
      <c r="PSB106" s="139"/>
      <c r="PSC106" s="139"/>
      <c r="PSD106" s="139"/>
      <c r="PSE106" s="139"/>
      <c r="PSF106" s="139"/>
      <c r="PSG106" s="139"/>
      <c r="PSH106" s="139"/>
      <c r="PSI106" s="139"/>
      <c r="PSJ106" s="139"/>
      <c r="PSK106" s="139"/>
      <c r="PSL106" s="139"/>
      <c r="PSM106" s="139"/>
      <c r="PSN106" s="139"/>
      <c r="PSO106" s="139"/>
      <c r="PSP106" s="139"/>
      <c r="PSQ106" s="139"/>
      <c r="PSR106" s="139"/>
      <c r="PSS106" s="139"/>
      <c r="PST106" s="139"/>
      <c r="PSU106" s="139"/>
      <c r="PSV106" s="139"/>
      <c r="PSW106" s="139"/>
      <c r="PSX106" s="139"/>
      <c r="PSY106" s="139"/>
      <c r="PSZ106" s="139"/>
      <c r="PTA106" s="139"/>
      <c r="PTB106" s="139"/>
      <c r="PTC106" s="139"/>
      <c r="PTD106" s="139"/>
      <c r="PTE106" s="139"/>
      <c r="PTF106" s="139"/>
      <c r="PTG106" s="139"/>
      <c r="PTH106" s="139"/>
      <c r="PTI106" s="139"/>
      <c r="PTJ106" s="139"/>
      <c r="PTK106" s="139"/>
      <c r="PTL106" s="139"/>
      <c r="PTM106" s="139"/>
      <c r="PTN106" s="139"/>
      <c r="PTO106" s="139"/>
      <c r="PTP106" s="139"/>
      <c r="PTQ106" s="139"/>
      <c r="PTR106" s="139"/>
      <c r="PTS106" s="139"/>
      <c r="PTT106" s="139"/>
      <c r="PTU106" s="139"/>
      <c r="PTV106" s="139"/>
      <c r="PTW106" s="139"/>
      <c r="PTX106" s="139"/>
      <c r="PTY106" s="139"/>
      <c r="PTZ106" s="139"/>
      <c r="PUA106" s="139"/>
      <c r="PUB106" s="139"/>
      <c r="PUC106" s="139"/>
      <c r="PUD106" s="139"/>
      <c r="PUE106" s="139"/>
      <c r="PUF106" s="139"/>
      <c r="PUG106" s="139"/>
      <c r="PUH106" s="139"/>
      <c r="PUI106" s="139"/>
      <c r="PUJ106" s="139"/>
      <c r="PUK106" s="139"/>
      <c r="PUL106" s="139"/>
      <c r="PUM106" s="139"/>
      <c r="PUN106" s="139"/>
      <c r="PUO106" s="139"/>
      <c r="PUP106" s="139"/>
      <c r="PUQ106" s="139"/>
      <c r="PUR106" s="139"/>
      <c r="PUS106" s="139"/>
      <c r="PUT106" s="139"/>
      <c r="PUU106" s="139"/>
      <c r="PUV106" s="139"/>
      <c r="PUW106" s="139"/>
      <c r="PUX106" s="139"/>
      <c r="PUY106" s="139"/>
      <c r="PUZ106" s="139"/>
      <c r="PVA106" s="139"/>
      <c r="PVB106" s="139"/>
      <c r="PVC106" s="139"/>
      <c r="PVD106" s="139"/>
      <c r="PVE106" s="139"/>
      <c r="PVF106" s="139"/>
      <c r="PVG106" s="139"/>
      <c r="PVH106" s="139"/>
      <c r="PVI106" s="139"/>
      <c r="PVJ106" s="139"/>
      <c r="PVK106" s="139"/>
      <c r="PVL106" s="139"/>
      <c r="PVM106" s="139"/>
      <c r="PVN106" s="139"/>
      <c r="PVO106" s="139"/>
      <c r="PVP106" s="139"/>
      <c r="PVQ106" s="139"/>
      <c r="PVR106" s="139"/>
      <c r="PVS106" s="139"/>
      <c r="PVT106" s="139"/>
      <c r="PVU106" s="139"/>
      <c r="PVV106" s="139"/>
      <c r="PVW106" s="139"/>
      <c r="PVX106" s="139"/>
      <c r="PVY106" s="139"/>
      <c r="PVZ106" s="139"/>
      <c r="PWA106" s="139"/>
      <c r="PWB106" s="139"/>
      <c r="PWC106" s="139"/>
      <c r="PWD106" s="139"/>
      <c r="PWE106" s="139"/>
      <c r="PWF106" s="139"/>
      <c r="PWG106" s="139"/>
      <c r="PWH106" s="139"/>
      <c r="PWI106" s="139"/>
      <c r="PWJ106" s="139"/>
      <c r="PWK106" s="139"/>
      <c r="PWL106" s="139"/>
      <c r="PWM106" s="139"/>
      <c r="PWN106" s="139"/>
      <c r="PWO106" s="139"/>
      <c r="PWP106" s="139"/>
      <c r="PWQ106" s="139"/>
      <c r="PWR106" s="139"/>
      <c r="PWS106" s="139"/>
      <c r="PWT106" s="139"/>
      <c r="PWU106" s="139"/>
      <c r="PWV106" s="139"/>
      <c r="PWW106" s="139"/>
      <c r="PWX106" s="139"/>
      <c r="PWY106" s="139"/>
      <c r="PWZ106" s="139"/>
      <c r="PXA106" s="139"/>
      <c r="PXB106" s="139"/>
      <c r="PXC106" s="139"/>
      <c r="PXD106" s="139"/>
      <c r="PXE106" s="139"/>
      <c r="PXF106" s="139"/>
      <c r="PXG106" s="139"/>
      <c r="PXH106" s="139"/>
      <c r="PXI106" s="139"/>
      <c r="PXJ106" s="139"/>
      <c r="PXK106" s="139"/>
      <c r="PXL106" s="139"/>
      <c r="PXM106" s="139"/>
      <c r="PXN106" s="139"/>
      <c r="PXO106" s="139"/>
      <c r="PXP106" s="139"/>
      <c r="PXQ106" s="139"/>
      <c r="PXR106" s="139"/>
      <c r="PXS106" s="139"/>
      <c r="PXT106" s="139"/>
      <c r="PXU106" s="139"/>
      <c r="PXV106" s="139"/>
      <c r="PXW106" s="139"/>
      <c r="PXX106" s="139"/>
      <c r="PXY106" s="139"/>
      <c r="PXZ106" s="139"/>
      <c r="PYA106" s="139"/>
      <c r="PYB106" s="139"/>
      <c r="PYC106" s="139"/>
      <c r="PYD106" s="139"/>
      <c r="PYE106" s="139"/>
      <c r="PYF106" s="139"/>
      <c r="PYG106" s="139"/>
      <c r="PYH106" s="139"/>
      <c r="PYI106" s="139"/>
      <c r="PYJ106" s="139"/>
      <c r="PYK106" s="139"/>
      <c r="PYL106" s="139"/>
      <c r="PYM106" s="139"/>
      <c r="PYN106" s="139"/>
      <c r="PYO106" s="139"/>
      <c r="PYP106" s="139"/>
      <c r="PYQ106" s="139"/>
      <c r="PYR106" s="139"/>
      <c r="PYS106" s="139"/>
      <c r="PYT106" s="139"/>
      <c r="PYU106" s="139"/>
      <c r="PYV106" s="139"/>
      <c r="PYW106" s="139"/>
      <c r="PYX106" s="139"/>
      <c r="PYY106" s="139"/>
      <c r="PYZ106" s="139"/>
      <c r="PZA106" s="139"/>
      <c r="PZB106" s="139"/>
      <c r="PZC106" s="139"/>
      <c r="PZD106" s="139"/>
      <c r="PZE106" s="139"/>
      <c r="PZF106" s="139"/>
      <c r="PZG106" s="139"/>
      <c r="PZH106" s="139"/>
      <c r="PZI106" s="139"/>
      <c r="PZJ106" s="139"/>
      <c r="PZK106" s="139"/>
      <c r="PZL106" s="139"/>
      <c r="PZM106" s="139"/>
      <c r="PZN106" s="139"/>
      <c r="PZO106" s="139"/>
      <c r="PZP106" s="139"/>
      <c r="PZQ106" s="139"/>
      <c r="PZR106" s="139"/>
      <c r="PZS106" s="139"/>
      <c r="PZT106" s="139"/>
      <c r="PZU106" s="139"/>
      <c r="PZV106" s="139"/>
      <c r="PZW106" s="139"/>
      <c r="PZX106" s="139"/>
      <c r="PZY106" s="139"/>
      <c r="PZZ106" s="139"/>
      <c r="QAA106" s="139"/>
      <c r="QAB106" s="139"/>
      <c r="QAC106" s="139"/>
      <c r="QAD106" s="139"/>
      <c r="QAE106" s="139"/>
      <c r="QAF106" s="139"/>
      <c r="QAG106" s="139"/>
      <c r="QAH106" s="139"/>
      <c r="QAI106" s="139"/>
      <c r="QAJ106" s="139"/>
      <c r="QAK106" s="139"/>
      <c r="QAL106" s="139"/>
      <c r="QAM106" s="139"/>
      <c r="QAN106" s="139"/>
      <c r="QAO106" s="139"/>
      <c r="QAP106" s="139"/>
      <c r="QAQ106" s="139"/>
      <c r="QAR106" s="139"/>
      <c r="QAS106" s="139"/>
      <c r="QAT106" s="139"/>
      <c r="QAU106" s="139"/>
      <c r="QAV106" s="139"/>
      <c r="QAW106" s="139"/>
      <c r="QAX106" s="139"/>
      <c r="QAY106" s="139"/>
      <c r="QAZ106" s="139"/>
      <c r="QBA106" s="139"/>
      <c r="QBB106" s="139"/>
      <c r="QBC106" s="139"/>
      <c r="QBD106" s="139"/>
      <c r="QBE106" s="139"/>
      <c r="QBF106" s="139"/>
      <c r="QBG106" s="139"/>
      <c r="QBH106" s="139"/>
      <c r="QBI106" s="139"/>
      <c r="QBJ106" s="139"/>
      <c r="QBK106" s="139"/>
      <c r="QBL106" s="139"/>
      <c r="QBM106" s="139"/>
      <c r="QBN106" s="139"/>
      <c r="QBO106" s="139"/>
      <c r="QBP106" s="139"/>
      <c r="QBQ106" s="139"/>
      <c r="QBR106" s="139"/>
      <c r="QBS106" s="139"/>
      <c r="QBT106" s="139"/>
      <c r="QBU106" s="139"/>
      <c r="QBV106" s="139"/>
      <c r="QBW106" s="139"/>
      <c r="QBX106" s="139"/>
      <c r="QBY106" s="139"/>
      <c r="QBZ106" s="139"/>
      <c r="QCA106" s="139"/>
      <c r="QCB106" s="139"/>
      <c r="QCC106" s="139"/>
      <c r="QCD106" s="139"/>
      <c r="QCE106" s="139"/>
      <c r="QCF106" s="139"/>
      <c r="QCG106" s="139"/>
      <c r="QCH106" s="139"/>
      <c r="QCI106" s="139"/>
      <c r="QCJ106" s="139"/>
      <c r="QCK106" s="139"/>
      <c r="QCL106" s="139"/>
      <c r="QCM106" s="139"/>
      <c r="QCN106" s="139"/>
      <c r="QCO106" s="139"/>
      <c r="QCP106" s="139"/>
      <c r="QCQ106" s="139"/>
      <c r="QCR106" s="139"/>
      <c r="QCS106" s="139"/>
      <c r="QCT106" s="139"/>
      <c r="QCU106" s="139"/>
      <c r="QCV106" s="139"/>
      <c r="QCW106" s="139"/>
      <c r="QCX106" s="139"/>
      <c r="QCY106" s="139"/>
      <c r="QCZ106" s="139"/>
      <c r="QDA106" s="139"/>
      <c r="QDB106" s="139"/>
      <c r="QDC106" s="139"/>
      <c r="QDD106" s="139"/>
      <c r="QDE106" s="139"/>
      <c r="QDF106" s="139"/>
      <c r="QDG106" s="139"/>
      <c r="QDH106" s="139"/>
      <c r="QDI106" s="139"/>
      <c r="QDJ106" s="139"/>
      <c r="QDK106" s="139"/>
      <c r="QDL106" s="139"/>
      <c r="QDM106" s="139"/>
      <c r="QDN106" s="139"/>
      <c r="QDO106" s="139"/>
      <c r="QDP106" s="139"/>
      <c r="QDQ106" s="139"/>
      <c r="QDR106" s="139"/>
      <c r="QDS106" s="139"/>
      <c r="QDT106" s="139"/>
      <c r="QDU106" s="139"/>
      <c r="QDV106" s="139"/>
      <c r="QDW106" s="139"/>
      <c r="QDX106" s="139"/>
      <c r="QDY106" s="139"/>
      <c r="QDZ106" s="139"/>
      <c r="QEA106" s="139"/>
      <c r="QEB106" s="139"/>
      <c r="QEC106" s="139"/>
      <c r="QED106" s="139"/>
      <c r="QEE106" s="139"/>
      <c r="QEF106" s="139"/>
      <c r="QEG106" s="139"/>
      <c r="QEH106" s="139"/>
      <c r="QEI106" s="139"/>
      <c r="QEJ106" s="139"/>
      <c r="QEK106" s="139"/>
      <c r="QEL106" s="139"/>
      <c r="QEM106" s="139"/>
      <c r="QEN106" s="139"/>
      <c r="QEO106" s="139"/>
      <c r="QEP106" s="139"/>
      <c r="QEQ106" s="139"/>
      <c r="QER106" s="139"/>
      <c r="QES106" s="139"/>
      <c r="QET106" s="139"/>
      <c r="QEU106" s="139"/>
      <c r="QEV106" s="139"/>
      <c r="QEW106" s="139"/>
      <c r="QEX106" s="139"/>
      <c r="QEY106" s="139"/>
      <c r="QEZ106" s="139"/>
      <c r="QFA106" s="139"/>
      <c r="QFB106" s="139"/>
      <c r="QFC106" s="139"/>
      <c r="QFD106" s="139"/>
      <c r="QFE106" s="139"/>
      <c r="QFF106" s="139"/>
      <c r="QFG106" s="139"/>
      <c r="QFH106" s="139"/>
      <c r="QFI106" s="139"/>
      <c r="QFJ106" s="139"/>
      <c r="QFK106" s="139"/>
      <c r="QFL106" s="139"/>
      <c r="QFM106" s="139"/>
      <c r="QFN106" s="139"/>
      <c r="QFO106" s="139"/>
      <c r="QFP106" s="139"/>
      <c r="QFQ106" s="139"/>
      <c r="QFR106" s="139"/>
      <c r="QFS106" s="139"/>
      <c r="QFT106" s="139"/>
      <c r="QFU106" s="139"/>
      <c r="QFV106" s="139"/>
      <c r="QFW106" s="139"/>
      <c r="QFX106" s="139"/>
      <c r="QFY106" s="139"/>
      <c r="QFZ106" s="139"/>
      <c r="QGA106" s="139"/>
      <c r="QGB106" s="139"/>
      <c r="QGC106" s="139"/>
      <c r="QGD106" s="139"/>
      <c r="QGE106" s="139"/>
      <c r="QGF106" s="139"/>
      <c r="QGG106" s="139"/>
      <c r="QGH106" s="139"/>
      <c r="QGI106" s="139"/>
      <c r="QGJ106" s="139"/>
      <c r="QGK106" s="139"/>
      <c r="QGL106" s="139"/>
      <c r="QGM106" s="139"/>
      <c r="QGN106" s="139"/>
      <c r="QGO106" s="139"/>
      <c r="QGP106" s="139"/>
      <c r="QGQ106" s="139"/>
      <c r="QGR106" s="139"/>
      <c r="QGS106" s="139"/>
      <c r="QGT106" s="139"/>
      <c r="QGU106" s="139"/>
      <c r="QGV106" s="139"/>
      <c r="QGW106" s="139"/>
      <c r="QGX106" s="139"/>
      <c r="QGY106" s="139"/>
      <c r="QGZ106" s="139"/>
      <c r="QHA106" s="139"/>
      <c r="QHB106" s="139"/>
      <c r="QHC106" s="139"/>
      <c r="QHD106" s="139"/>
      <c r="QHE106" s="139"/>
      <c r="QHF106" s="139"/>
      <c r="QHG106" s="139"/>
      <c r="QHH106" s="139"/>
      <c r="QHI106" s="139"/>
      <c r="QHJ106" s="139"/>
      <c r="QHK106" s="139"/>
      <c r="QHL106" s="139"/>
      <c r="QHM106" s="139"/>
      <c r="QHN106" s="139"/>
      <c r="QHO106" s="139"/>
      <c r="QHP106" s="139"/>
      <c r="QHQ106" s="139"/>
      <c r="QHR106" s="139"/>
      <c r="QHS106" s="139"/>
      <c r="QHT106" s="139"/>
      <c r="QHU106" s="139"/>
      <c r="QHV106" s="139"/>
      <c r="QHW106" s="139"/>
      <c r="QHX106" s="139"/>
      <c r="QHY106" s="139"/>
      <c r="QHZ106" s="139"/>
      <c r="QIA106" s="139"/>
      <c r="QIB106" s="139"/>
      <c r="QIC106" s="139"/>
      <c r="QID106" s="139"/>
      <c r="QIE106" s="139"/>
      <c r="QIF106" s="139"/>
      <c r="QIG106" s="139"/>
      <c r="QIH106" s="139"/>
      <c r="QII106" s="139"/>
      <c r="QIJ106" s="139"/>
      <c r="QIK106" s="139"/>
      <c r="QIL106" s="139"/>
      <c r="QIM106" s="139"/>
      <c r="QIN106" s="139"/>
      <c r="QIO106" s="139"/>
      <c r="QIP106" s="139"/>
      <c r="QIQ106" s="139"/>
      <c r="QIR106" s="139"/>
      <c r="QIS106" s="139"/>
      <c r="QIT106" s="139"/>
      <c r="QIU106" s="139"/>
      <c r="QIV106" s="139"/>
      <c r="QIW106" s="139"/>
      <c r="QIX106" s="139"/>
      <c r="QIY106" s="139"/>
      <c r="QIZ106" s="139"/>
      <c r="QJA106" s="139"/>
      <c r="QJB106" s="139"/>
      <c r="QJC106" s="139"/>
      <c r="QJD106" s="139"/>
      <c r="QJE106" s="139"/>
      <c r="QJF106" s="139"/>
      <c r="QJG106" s="139"/>
      <c r="QJH106" s="139"/>
      <c r="QJI106" s="139"/>
      <c r="QJJ106" s="139"/>
      <c r="QJK106" s="139"/>
      <c r="QJL106" s="139"/>
      <c r="QJM106" s="139"/>
      <c r="QJN106" s="139"/>
      <c r="QJO106" s="139"/>
      <c r="QJP106" s="139"/>
      <c r="QJQ106" s="139"/>
      <c r="QJR106" s="139"/>
      <c r="QJS106" s="139"/>
      <c r="QJT106" s="139"/>
      <c r="QJU106" s="139"/>
      <c r="QJV106" s="139"/>
      <c r="QJW106" s="139"/>
      <c r="QJX106" s="139"/>
      <c r="QJY106" s="139"/>
      <c r="QJZ106" s="139"/>
      <c r="QKA106" s="139"/>
      <c r="QKB106" s="139"/>
      <c r="QKC106" s="139"/>
      <c r="QKD106" s="139"/>
      <c r="QKE106" s="139"/>
      <c r="QKF106" s="139"/>
      <c r="QKG106" s="139"/>
      <c r="QKH106" s="139"/>
      <c r="QKI106" s="139"/>
      <c r="QKJ106" s="139"/>
      <c r="QKK106" s="139"/>
      <c r="QKL106" s="139"/>
      <c r="QKM106" s="139"/>
      <c r="QKN106" s="139"/>
      <c r="QKO106" s="139"/>
      <c r="QKP106" s="139"/>
      <c r="QKQ106" s="139"/>
      <c r="QKR106" s="139"/>
      <c r="QKS106" s="139"/>
      <c r="QKT106" s="139"/>
      <c r="QKU106" s="139"/>
      <c r="QKV106" s="139"/>
      <c r="QKW106" s="139"/>
      <c r="QKX106" s="139"/>
      <c r="QKY106" s="139"/>
      <c r="QKZ106" s="139"/>
      <c r="QLA106" s="139"/>
      <c r="QLB106" s="139"/>
      <c r="QLC106" s="139"/>
      <c r="QLD106" s="139"/>
      <c r="QLE106" s="139"/>
      <c r="QLF106" s="139"/>
      <c r="QLG106" s="139"/>
      <c r="QLH106" s="139"/>
      <c r="QLI106" s="139"/>
      <c r="QLJ106" s="139"/>
      <c r="QLK106" s="139"/>
      <c r="QLL106" s="139"/>
      <c r="QLM106" s="139"/>
      <c r="QLN106" s="139"/>
      <c r="QLO106" s="139"/>
      <c r="QLP106" s="139"/>
      <c r="QLQ106" s="139"/>
      <c r="QLR106" s="139"/>
      <c r="QLS106" s="139"/>
      <c r="QLT106" s="139"/>
      <c r="QLU106" s="139"/>
      <c r="QLV106" s="139"/>
      <c r="QLW106" s="139"/>
      <c r="QLX106" s="139"/>
      <c r="QLY106" s="139"/>
      <c r="QLZ106" s="139"/>
      <c r="QMA106" s="139"/>
      <c r="QMB106" s="139"/>
      <c r="QMC106" s="139"/>
      <c r="QMD106" s="139"/>
      <c r="QME106" s="139"/>
      <c r="QMF106" s="139"/>
      <c r="QMG106" s="139"/>
      <c r="QMH106" s="139"/>
      <c r="QMI106" s="139"/>
      <c r="QMJ106" s="139"/>
      <c r="QMK106" s="139"/>
      <c r="QML106" s="139"/>
      <c r="QMM106" s="139"/>
      <c r="QMN106" s="139"/>
      <c r="QMO106" s="139"/>
      <c r="QMP106" s="139"/>
      <c r="QMQ106" s="139"/>
      <c r="QMR106" s="139"/>
      <c r="QMS106" s="139"/>
      <c r="QMT106" s="139"/>
      <c r="QMU106" s="139"/>
      <c r="QMV106" s="139"/>
      <c r="QMW106" s="139"/>
      <c r="QMX106" s="139"/>
      <c r="QMY106" s="139"/>
      <c r="QMZ106" s="139"/>
      <c r="QNA106" s="139"/>
      <c r="QNB106" s="139"/>
      <c r="QNC106" s="139"/>
      <c r="QND106" s="139"/>
      <c r="QNE106" s="139"/>
      <c r="QNF106" s="139"/>
      <c r="QNG106" s="139"/>
      <c r="QNH106" s="139"/>
      <c r="QNI106" s="139"/>
      <c r="QNJ106" s="139"/>
      <c r="QNK106" s="139"/>
      <c r="QNL106" s="139"/>
      <c r="QNM106" s="139"/>
      <c r="QNN106" s="139"/>
      <c r="QNO106" s="139"/>
      <c r="QNP106" s="139"/>
      <c r="QNQ106" s="139"/>
      <c r="QNR106" s="139"/>
      <c r="QNS106" s="139"/>
      <c r="QNT106" s="139"/>
      <c r="QNU106" s="139"/>
      <c r="QNV106" s="139"/>
      <c r="QNW106" s="139"/>
      <c r="QNX106" s="139"/>
      <c r="QNY106" s="139"/>
      <c r="QNZ106" s="139"/>
      <c r="QOA106" s="139"/>
      <c r="QOB106" s="139"/>
      <c r="QOC106" s="139"/>
      <c r="QOD106" s="139"/>
      <c r="QOE106" s="139"/>
      <c r="QOF106" s="139"/>
      <c r="QOG106" s="139"/>
      <c r="QOH106" s="139"/>
      <c r="QOI106" s="139"/>
      <c r="QOJ106" s="139"/>
      <c r="QOK106" s="139"/>
      <c r="QOL106" s="139"/>
      <c r="QOM106" s="139"/>
      <c r="QON106" s="139"/>
      <c r="QOO106" s="139"/>
      <c r="QOP106" s="139"/>
      <c r="QOQ106" s="139"/>
      <c r="QOR106" s="139"/>
      <c r="QOS106" s="139"/>
      <c r="QOT106" s="139"/>
      <c r="QOU106" s="139"/>
      <c r="QOV106" s="139"/>
      <c r="QOW106" s="139"/>
      <c r="QOX106" s="139"/>
      <c r="QOY106" s="139"/>
      <c r="QOZ106" s="139"/>
      <c r="QPA106" s="139"/>
      <c r="QPB106" s="139"/>
      <c r="QPC106" s="139"/>
      <c r="QPD106" s="139"/>
      <c r="QPE106" s="139"/>
      <c r="QPF106" s="139"/>
      <c r="QPG106" s="139"/>
      <c r="QPH106" s="139"/>
      <c r="QPI106" s="139"/>
      <c r="QPJ106" s="139"/>
      <c r="QPK106" s="139"/>
      <c r="QPL106" s="139"/>
      <c r="QPM106" s="139"/>
      <c r="QPN106" s="139"/>
      <c r="QPO106" s="139"/>
      <c r="QPP106" s="139"/>
      <c r="QPQ106" s="139"/>
      <c r="QPR106" s="139"/>
      <c r="QPS106" s="139"/>
      <c r="QPT106" s="139"/>
      <c r="QPU106" s="139"/>
      <c r="QPV106" s="139"/>
      <c r="QPW106" s="139"/>
      <c r="QPX106" s="139"/>
      <c r="QPY106" s="139"/>
      <c r="QPZ106" s="139"/>
      <c r="QQA106" s="139"/>
      <c r="QQB106" s="139"/>
      <c r="QQC106" s="139"/>
      <c r="QQD106" s="139"/>
      <c r="QQE106" s="139"/>
      <c r="QQF106" s="139"/>
      <c r="QQG106" s="139"/>
      <c r="QQH106" s="139"/>
      <c r="QQI106" s="139"/>
      <c r="QQJ106" s="139"/>
      <c r="QQK106" s="139"/>
      <c r="QQL106" s="139"/>
      <c r="QQM106" s="139"/>
      <c r="QQN106" s="139"/>
      <c r="QQO106" s="139"/>
      <c r="QQP106" s="139"/>
      <c r="QQQ106" s="139"/>
      <c r="QQR106" s="139"/>
      <c r="QQS106" s="139"/>
      <c r="QQT106" s="139"/>
      <c r="QQU106" s="139"/>
      <c r="QQV106" s="139"/>
      <c r="QQW106" s="139"/>
      <c r="QQX106" s="139"/>
      <c r="QQY106" s="139"/>
      <c r="QQZ106" s="139"/>
      <c r="QRA106" s="139"/>
      <c r="QRB106" s="139"/>
      <c r="QRC106" s="139"/>
      <c r="QRD106" s="139"/>
      <c r="QRE106" s="139"/>
      <c r="QRF106" s="139"/>
      <c r="QRG106" s="139"/>
      <c r="QRH106" s="139"/>
      <c r="QRI106" s="139"/>
      <c r="QRJ106" s="139"/>
      <c r="QRK106" s="139"/>
      <c r="QRL106" s="139"/>
      <c r="QRM106" s="139"/>
      <c r="QRN106" s="139"/>
      <c r="QRO106" s="139"/>
      <c r="QRP106" s="139"/>
      <c r="QRQ106" s="139"/>
      <c r="QRR106" s="139"/>
      <c r="QRS106" s="139"/>
      <c r="QRT106" s="139"/>
      <c r="QRU106" s="139"/>
      <c r="QRV106" s="139"/>
      <c r="QRW106" s="139"/>
      <c r="QRX106" s="139"/>
      <c r="QRY106" s="139"/>
      <c r="QRZ106" s="139"/>
      <c r="QSA106" s="139"/>
      <c r="QSB106" s="139"/>
      <c r="QSC106" s="139"/>
      <c r="QSD106" s="139"/>
      <c r="QSE106" s="139"/>
      <c r="QSF106" s="139"/>
      <c r="QSG106" s="139"/>
      <c r="QSH106" s="139"/>
      <c r="QSI106" s="139"/>
      <c r="QSJ106" s="139"/>
      <c r="QSK106" s="139"/>
      <c r="QSL106" s="139"/>
      <c r="QSM106" s="139"/>
      <c r="QSN106" s="139"/>
      <c r="QSO106" s="139"/>
      <c r="QSP106" s="139"/>
      <c r="QSQ106" s="139"/>
      <c r="QSR106" s="139"/>
      <c r="QSS106" s="139"/>
      <c r="QST106" s="139"/>
      <c r="QSU106" s="139"/>
      <c r="QSV106" s="139"/>
      <c r="QSW106" s="139"/>
      <c r="QSX106" s="139"/>
      <c r="QSY106" s="139"/>
      <c r="QSZ106" s="139"/>
      <c r="QTA106" s="139"/>
      <c r="QTB106" s="139"/>
      <c r="QTC106" s="139"/>
      <c r="QTD106" s="139"/>
      <c r="QTE106" s="139"/>
      <c r="QTF106" s="139"/>
      <c r="QTG106" s="139"/>
      <c r="QTH106" s="139"/>
      <c r="QTI106" s="139"/>
      <c r="QTJ106" s="139"/>
      <c r="QTK106" s="139"/>
      <c r="QTL106" s="139"/>
      <c r="QTM106" s="139"/>
      <c r="QTN106" s="139"/>
      <c r="QTO106" s="139"/>
      <c r="QTP106" s="139"/>
      <c r="QTQ106" s="139"/>
      <c r="QTR106" s="139"/>
      <c r="QTS106" s="139"/>
      <c r="QTT106" s="139"/>
      <c r="QTU106" s="139"/>
      <c r="QTV106" s="139"/>
      <c r="QTW106" s="139"/>
      <c r="QTX106" s="139"/>
      <c r="QTY106" s="139"/>
      <c r="QTZ106" s="139"/>
      <c r="QUA106" s="139"/>
      <c r="QUB106" s="139"/>
      <c r="QUC106" s="139"/>
      <c r="QUD106" s="139"/>
      <c r="QUE106" s="139"/>
      <c r="QUF106" s="139"/>
      <c r="QUG106" s="139"/>
      <c r="QUH106" s="139"/>
      <c r="QUI106" s="139"/>
      <c r="QUJ106" s="139"/>
      <c r="QUK106" s="139"/>
      <c r="QUL106" s="139"/>
      <c r="QUM106" s="139"/>
      <c r="QUN106" s="139"/>
      <c r="QUO106" s="139"/>
      <c r="QUP106" s="139"/>
      <c r="QUQ106" s="139"/>
      <c r="QUR106" s="139"/>
      <c r="QUS106" s="139"/>
      <c r="QUT106" s="139"/>
      <c r="QUU106" s="139"/>
      <c r="QUV106" s="139"/>
      <c r="QUW106" s="139"/>
      <c r="QUX106" s="139"/>
      <c r="QUY106" s="139"/>
      <c r="QUZ106" s="139"/>
      <c r="QVA106" s="139"/>
      <c r="QVB106" s="139"/>
      <c r="QVC106" s="139"/>
      <c r="QVD106" s="139"/>
      <c r="QVE106" s="139"/>
      <c r="QVF106" s="139"/>
      <c r="QVG106" s="139"/>
      <c r="QVH106" s="139"/>
      <c r="QVI106" s="139"/>
      <c r="QVJ106" s="139"/>
      <c r="QVK106" s="139"/>
      <c r="QVL106" s="139"/>
      <c r="QVM106" s="139"/>
      <c r="QVN106" s="139"/>
      <c r="QVO106" s="139"/>
      <c r="QVP106" s="139"/>
      <c r="QVQ106" s="139"/>
      <c r="QVR106" s="139"/>
      <c r="QVS106" s="139"/>
      <c r="QVT106" s="139"/>
      <c r="QVU106" s="139"/>
      <c r="QVV106" s="139"/>
      <c r="QVW106" s="139"/>
      <c r="QVX106" s="139"/>
      <c r="QVY106" s="139"/>
      <c r="QVZ106" s="139"/>
      <c r="QWA106" s="139"/>
      <c r="QWB106" s="139"/>
      <c r="QWC106" s="139"/>
      <c r="QWD106" s="139"/>
      <c r="QWE106" s="139"/>
      <c r="QWF106" s="139"/>
      <c r="QWG106" s="139"/>
      <c r="QWH106" s="139"/>
      <c r="QWI106" s="139"/>
      <c r="QWJ106" s="139"/>
      <c r="QWK106" s="139"/>
      <c r="QWL106" s="139"/>
      <c r="QWM106" s="139"/>
      <c r="QWN106" s="139"/>
      <c r="QWO106" s="139"/>
      <c r="QWP106" s="139"/>
      <c r="QWQ106" s="139"/>
      <c r="QWR106" s="139"/>
      <c r="QWS106" s="139"/>
      <c r="QWT106" s="139"/>
      <c r="QWU106" s="139"/>
      <c r="QWV106" s="139"/>
      <c r="QWW106" s="139"/>
      <c r="QWX106" s="139"/>
      <c r="QWY106" s="139"/>
      <c r="QWZ106" s="139"/>
      <c r="QXA106" s="139"/>
      <c r="QXB106" s="139"/>
      <c r="QXC106" s="139"/>
      <c r="QXD106" s="139"/>
      <c r="QXE106" s="139"/>
      <c r="QXF106" s="139"/>
      <c r="QXG106" s="139"/>
      <c r="QXH106" s="139"/>
      <c r="QXI106" s="139"/>
      <c r="QXJ106" s="139"/>
      <c r="QXK106" s="139"/>
      <c r="QXL106" s="139"/>
      <c r="QXM106" s="139"/>
      <c r="QXN106" s="139"/>
      <c r="QXO106" s="139"/>
      <c r="QXP106" s="139"/>
      <c r="QXQ106" s="139"/>
      <c r="QXR106" s="139"/>
      <c r="QXS106" s="139"/>
      <c r="QXT106" s="139"/>
      <c r="QXU106" s="139"/>
      <c r="QXV106" s="139"/>
      <c r="QXW106" s="139"/>
      <c r="QXX106" s="139"/>
      <c r="QXY106" s="139"/>
      <c r="QXZ106" s="139"/>
      <c r="QYA106" s="139"/>
      <c r="QYB106" s="139"/>
      <c r="QYC106" s="139"/>
      <c r="QYD106" s="139"/>
      <c r="QYE106" s="139"/>
      <c r="QYF106" s="139"/>
      <c r="QYG106" s="139"/>
      <c r="QYH106" s="139"/>
      <c r="QYI106" s="139"/>
      <c r="QYJ106" s="139"/>
      <c r="QYK106" s="139"/>
      <c r="QYL106" s="139"/>
      <c r="QYM106" s="139"/>
      <c r="QYN106" s="139"/>
      <c r="QYO106" s="139"/>
      <c r="QYP106" s="139"/>
      <c r="QYQ106" s="139"/>
      <c r="QYR106" s="139"/>
      <c r="QYS106" s="139"/>
      <c r="QYT106" s="139"/>
      <c r="QYU106" s="139"/>
      <c r="QYV106" s="139"/>
      <c r="QYW106" s="139"/>
      <c r="QYX106" s="139"/>
      <c r="QYY106" s="139"/>
      <c r="QYZ106" s="139"/>
      <c r="QZA106" s="139"/>
      <c r="QZB106" s="139"/>
      <c r="QZC106" s="139"/>
      <c r="QZD106" s="139"/>
      <c r="QZE106" s="139"/>
      <c r="QZF106" s="139"/>
      <c r="QZG106" s="139"/>
      <c r="QZH106" s="139"/>
      <c r="QZI106" s="139"/>
      <c r="QZJ106" s="139"/>
      <c r="QZK106" s="139"/>
      <c r="QZL106" s="139"/>
      <c r="QZM106" s="139"/>
      <c r="QZN106" s="139"/>
      <c r="QZO106" s="139"/>
      <c r="QZP106" s="139"/>
      <c r="QZQ106" s="139"/>
      <c r="QZR106" s="139"/>
      <c r="QZS106" s="139"/>
      <c r="QZT106" s="139"/>
      <c r="QZU106" s="139"/>
      <c r="QZV106" s="139"/>
      <c r="QZW106" s="139"/>
      <c r="QZX106" s="139"/>
      <c r="QZY106" s="139"/>
      <c r="QZZ106" s="139"/>
      <c r="RAA106" s="139"/>
      <c r="RAB106" s="139"/>
      <c r="RAC106" s="139"/>
      <c r="RAD106" s="139"/>
      <c r="RAE106" s="139"/>
      <c r="RAF106" s="139"/>
      <c r="RAG106" s="139"/>
      <c r="RAH106" s="139"/>
      <c r="RAI106" s="139"/>
      <c r="RAJ106" s="139"/>
      <c r="RAK106" s="139"/>
      <c r="RAL106" s="139"/>
      <c r="RAM106" s="139"/>
      <c r="RAN106" s="139"/>
      <c r="RAO106" s="139"/>
      <c r="RAP106" s="139"/>
      <c r="RAQ106" s="139"/>
      <c r="RAR106" s="139"/>
      <c r="RAS106" s="139"/>
      <c r="RAT106" s="139"/>
      <c r="RAU106" s="139"/>
      <c r="RAV106" s="139"/>
      <c r="RAW106" s="139"/>
      <c r="RAX106" s="139"/>
      <c r="RAY106" s="139"/>
      <c r="RAZ106" s="139"/>
      <c r="RBA106" s="139"/>
      <c r="RBB106" s="139"/>
      <c r="RBC106" s="139"/>
      <c r="RBD106" s="139"/>
      <c r="RBE106" s="139"/>
      <c r="RBF106" s="139"/>
      <c r="RBG106" s="139"/>
      <c r="RBH106" s="139"/>
      <c r="RBI106" s="139"/>
      <c r="RBJ106" s="139"/>
      <c r="RBK106" s="139"/>
      <c r="RBL106" s="139"/>
      <c r="RBM106" s="139"/>
      <c r="RBN106" s="139"/>
      <c r="RBO106" s="139"/>
      <c r="RBP106" s="139"/>
      <c r="RBQ106" s="139"/>
      <c r="RBR106" s="139"/>
      <c r="RBS106" s="139"/>
      <c r="RBT106" s="139"/>
      <c r="RBU106" s="139"/>
      <c r="RBV106" s="139"/>
      <c r="RBW106" s="139"/>
      <c r="RBX106" s="139"/>
      <c r="RBY106" s="139"/>
      <c r="RBZ106" s="139"/>
      <c r="RCA106" s="139"/>
      <c r="RCB106" s="139"/>
      <c r="RCC106" s="139"/>
      <c r="RCD106" s="139"/>
      <c r="RCE106" s="139"/>
      <c r="RCF106" s="139"/>
      <c r="RCG106" s="139"/>
      <c r="RCH106" s="139"/>
      <c r="RCI106" s="139"/>
      <c r="RCJ106" s="139"/>
      <c r="RCK106" s="139"/>
      <c r="RCL106" s="139"/>
      <c r="RCM106" s="139"/>
      <c r="RCN106" s="139"/>
      <c r="RCO106" s="139"/>
      <c r="RCP106" s="139"/>
      <c r="RCQ106" s="139"/>
      <c r="RCR106" s="139"/>
      <c r="RCS106" s="139"/>
      <c r="RCT106" s="139"/>
      <c r="RCU106" s="139"/>
      <c r="RCV106" s="139"/>
      <c r="RCW106" s="139"/>
      <c r="RCX106" s="139"/>
      <c r="RCY106" s="139"/>
      <c r="RCZ106" s="139"/>
      <c r="RDA106" s="139"/>
      <c r="RDB106" s="139"/>
      <c r="RDC106" s="139"/>
      <c r="RDD106" s="139"/>
      <c r="RDE106" s="139"/>
      <c r="RDF106" s="139"/>
      <c r="RDG106" s="139"/>
      <c r="RDH106" s="139"/>
      <c r="RDI106" s="139"/>
      <c r="RDJ106" s="139"/>
      <c r="RDK106" s="139"/>
      <c r="RDL106" s="139"/>
      <c r="RDM106" s="139"/>
      <c r="RDN106" s="139"/>
      <c r="RDO106" s="139"/>
      <c r="RDP106" s="139"/>
      <c r="RDQ106" s="139"/>
      <c r="RDR106" s="139"/>
      <c r="RDS106" s="139"/>
      <c r="RDT106" s="139"/>
      <c r="RDU106" s="139"/>
      <c r="RDV106" s="139"/>
      <c r="RDW106" s="139"/>
      <c r="RDX106" s="139"/>
      <c r="RDY106" s="139"/>
      <c r="RDZ106" s="139"/>
      <c r="REA106" s="139"/>
      <c r="REB106" s="139"/>
      <c r="REC106" s="139"/>
      <c r="RED106" s="139"/>
      <c r="REE106" s="139"/>
      <c r="REF106" s="139"/>
      <c r="REG106" s="139"/>
      <c r="REH106" s="139"/>
      <c r="REI106" s="139"/>
      <c r="REJ106" s="139"/>
      <c r="REK106" s="139"/>
      <c r="REL106" s="139"/>
      <c r="REM106" s="139"/>
      <c r="REN106" s="139"/>
      <c r="REO106" s="139"/>
      <c r="REP106" s="139"/>
      <c r="REQ106" s="139"/>
      <c r="RER106" s="139"/>
      <c r="RES106" s="139"/>
      <c r="RET106" s="139"/>
      <c r="REU106" s="139"/>
      <c r="REV106" s="139"/>
      <c r="REW106" s="139"/>
      <c r="REX106" s="139"/>
      <c r="REY106" s="139"/>
      <c r="REZ106" s="139"/>
      <c r="RFA106" s="139"/>
      <c r="RFB106" s="139"/>
      <c r="RFC106" s="139"/>
      <c r="RFD106" s="139"/>
      <c r="RFE106" s="139"/>
      <c r="RFF106" s="139"/>
      <c r="RFG106" s="139"/>
      <c r="RFH106" s="139"/>
      <c r="RFI106" s="139"/>
      <c r="RFJ106" s="139"/>
      <c r="RFK106" s="139"/>
      <c r="RFL106" s="139"/>
      <c r="RFM106" s="139"/>
      <c r="RFN106" s="139"/>
      <c r="RFO106" s="139"/>
      <c r="RFP106" s="139"/>
      <c r="RFQ106" s="139"/>
      <c r="RFR106" s="139"/>
      <c r="RFS106" s="139"/>
      <c r="RFT106" s="139"/>
      <c r="RFU106" s="139"/>
      <c r="RFV106" s="139"/>
      <c r="RFW106" s="139"/>
      <c r="RFX106" s="139"/>
      <c r="RFY106" s="139"/>
      <c r="RFZ106" s="139"/>
      <c r="RGA106" s="139"/>
      <c r="RGB106" s="139"/>
      <c r="RGC106" s="139"/>
      <c r="RGD106" s="139"/>
      <c r="RGE106" s="139"/>
      <c r="RGF106" s="139"/>
      <c r="RGG106" s="139"/>
      <c r="RGH106" s="139"/>
      <c r="RGI106" s="139"/>
      <c r="RGJ106" s="139"/>
      <c r="RGK106" s="139"/>
      <c r="RGL106" s="139"/>
      <c r="RGM106" s="139"/>
      <c r="RGN106" s="139"/>
      <c r="RGO106" s="139"/>
      <c r="RGP106" s="139"/>
      <c r="RGQ106" s="139"/>
      <c r="RGR106" s="139"/>
      <c r="RGS106" s="139"/>
      <c r="RGT106" s="139"/>
      <c r="RGU106" s="139"/>
      <c r="RGV106" s="139"/>
      <c r="RGW106" s="139"/>
      <c r="RGX106" s="139"/>
      <c r="RGY106" s="139"/>
      <c r="RGZ106" s="139"/>
      <c r="RHA106" s="139"/>
      <c r="RHB106" s="139"/>
      <c r="RHC106" s="139"/>
      <c r="RHD106" s="139"/>
      <c r="RHE106" s="139"/>
      <c r="RHF106" s="139"/>
      <c r="RHG106" s="139"/>
      <c r="RHH106" s="139"/>
      <c r="RHI106" s="139"/>
      <c r="RHJ106" s="139"/>
      <c r="RHK106" s="139"/>
      <c r="RHL106" s="139"/>
      <c r="RHM106" s="139"/>
      <c r="RHN106" s="139"/>
      <c r="RHO106" s="139"/>
      <c r="RHP106" s="139"/>
      <c r="RHQ106" s="139"/>
      <c r="RHR106" s="139"/>
      <c r="RHS106" s="139"/>
      <c r="RHT106" s="139"/>
      <c r="RHU106" s="139"/>
      <c r="RHV106" s="139"/>
      <c r="RHW106" s="139"/>
      <c r="RHX106" s="139"/>
      <c r="RHY106" s="139"/>
      <c r="RHZ106" s="139"/>
      <c r="RIA106" s="139"/>
      <c r="RIB106" s="139"/>
      <c r="RIC106" s="139"/>
      <c r="RID106" s="139"/>
      <c r="RIE106" s="139"/>
      <c r="RIF106" s="139"/>
      <c r="RIG106" s="139"/>
      <c r="RIH106" s="139"/>
      <c r="RII106" s="139"/>
      <c r="RIJ106" s="139"/>
      <c r="RIK106" s="139"/>
      <c r="RIL106" s="139"/>
      <c r="RIM106" s="139"/>
      <c r="RIN106" s="139"/>
      <c r="RIO106" s="139"/>
      <c r="RIP106" s="139"/>
      <c r="RIQ106" s="139"/>
      <c r="RIR106" s="139"/>
      <c r="RIS106" s="139"/>
      <c r="RIT106" s="139"/>
      <c r="RIU106" s="139"/>
      <c r="RIV106" s="139"/>
      <c r="RIW106" s="139"/>
      <c r="RIX106" s="139"/>
      <c r="RIY106" s="139"/>
      <c r="RIZ106" s="139"/>
      <c r="RJA106" s="139"/>
      <c r="RJB106" s="139"/>
      <c r="RJC106" s="139"/>
      <c r="RJD106" s="139"/>
      <c r="RJE106" s="139"/>
      <c r="RJF106" s="139"/>
      <c r="RJG106" s="139"/>
      <c r="RJH106" s="139"/>
      <c r="RJI106" s="139"/>
      <c r="RJJ106" s="139"/>
      <c r="RJK106" s="139"/>
      <c r="RJL106" s="139"/>
      <c r="RJM106" s="139"/>
      <c r="RJN106" s="139"/>
      <c r="RJO106" s="139"/>
      <c r="RJP106" s="139"/>
      <c r="RJQ106" s="139"/>
      <c r="RJR106" s="139"/>
      <c r="RJS106" s="139"/>
      <c r="RJT106" s="139"/>
      <c r="RJU106" s="139"/>
      <c r="RJV106" s="139"/>
      <c r="RJW106" s="139"/>
      <c r="RJX106" s="139"/>
      <c r="RJY106" s="139"/>
      <c r="RJZ106" s="139"/>
      <c r="RKA106" s="139"/>
      <c r="RKB106" s="139"/>
      <c r="RKC106" s="139"/>
      <c r="RKD106" s="139"/>
      <c r="RKE106" s="139"/>
      <c r="RKF106" s="139"/>
      <c r="RKG106" s="139"/>
      <c r="RKH106" s="139"/>
      <c r="RKI106" s="139"/>
      <c r="RKJ106" s="139"/>
      <c r="RKK106" s="139"/>
      <c r="RKL106" s="139"/>
      <c r="RKM106" s="139"/>
      <c r="RKN106" s="139"/>
      <c r="RKO106" s="139"/>
      <c r="RKP106" s="139"/>
      <c r="RKQ106" s="139"/>
      <c r="RKR106" s="139"/>
      <c r="RKS106" s="139"/>
      <c r="RKT106" s="139"/>
      <c r="RKU106" s="139"/>
      <c r="RKV106" s="139"/>
      <c r="RKW106" s="139"/>
      <c r="RKX106" s="139"/>
      <c r="RKY106" s="139"/>
      <c r="RKZ106" s="139"/>
      <c r="RLA106" s="139"/>
      <c r="RLB106" s="139"/>
      <c r="RLC106" s="139"/>
      <c r="RLD106" s="139"/>
      <c r="RLE106" s="139"/>
      <c r="RLF106" s="139"/>
      <c r="RLG106" s="139"/>
      <c r="RLH106" s="139"/>
      <c r="RLI106" s="139"/>
      <c r="RLJ106" s="139"/>
      <c r="RLK106" s="139"/>
      <c r="RLL106" s="139"/>
      <c r="RLM106" s="139"/>
      <c r="RLN106" s="139"/>
      <c r="RLO106" s="139"/>
      <c r="RLP106" s="139"/>
      <c r="RLQ106" s="139"/>
      <c r="RLR106" s="139"/>
      <c r="RLS106" s="139"/>
      <c r="RLT106" s="139"/>
      <c r="RLU106" s="139"/>
      <c r="RLV106" s="139"/>
      <c r="RLW106" s="139"/>
      <c r="RLX106" s="139"/>
      <c r="RLY106" s="139"/>
      <c r="RLZ106" s="139"/>
      <c r="RMA106" s="139"/>
      <c r="RMB106" s="139"/>
      <c r="RMC106" s="139"/>
      <c r="RMD106" s="139"/>
      <c r="RME106" s="139"/>
      <c r="RMF106" s="139"/>
      <c r="RMG106" s="139"/>
      <c r="RMH106" s="139"/>
      <c r="RMI106" s="139"/>
      <c r="RMJ106" s="139"/>
      <c r="RMK106" s="139"/>
      <c r="RML106" s="139"/>
      <c r="RMM106" s="139"/>
      <c r="RMN106" s="139"/>
      <c r="RMO106" s="139"/>
      <c r="RMP106" s="139"/>
      <c r="RMQ106" s="139"/>
      <c r="RMR106" s="139"/>
      <c r="RMS106" s="139"/>
      <c r="RMT106" s="139"/>
      <c r="RMU106" s="139"/>
      <c r="RMV106" s="139"/>
      <c r="RMW106" s="139"/>
      <c r="RMX106" s="139"/>
      <c r="RMY106" s="139"/>
      <c r="RMZ106" s="139"/>
      <c r="RNA106" s="139"/>
      <c r="RNB106" s="139"/>
      <c r="RNC106" s="139"/>
      <c r="RND106" s="139"/>
      <c r="RNE106" s="139"/>
      <c r="RNF106" s="139"/>
      <c r="RNG106" s="139"/>
      <c r="RNH106" s="139"/>
      <c r="RNI106" s="139"/>
      <c r="RNJ106" s="139"/>
      <c r="RNK106" s="139"/>
      <c r="RNL106" s="139"/>
      <c r="RNM106" s="139"/>
      <c r="RNN106" s="139"/>
      <c r="RNO106" s="139"/>
      <c r="RNP106" s="139"/>
      <c r="RNQ106" s="139"/>
      <c r="RNR106" s="139"/>
      <c r="RNS106" s="139"/>
      <c r="RNT106" s="139"/>
      <c r="RNU106" s="139"/>
      <c r="RNV106" s="139"/>
      <c r="RNW106" s="139"/>
      <c r="RNX106" s="139"/>
      <c r="RNY106" s="139"/>
      <c r="RNZ106" s="139"/>
      <c r="ROA106" s="139"/>
      <c r="ROB106" s="139"/>
      <c r="ROC106" s="139"/>
      <c r="ROD106" s="139"/>
      <c r="ROE106" s="139"/>
      <c r="ROF106" s="139"/>
      <c r="ROG106" s="139"/>
      <c r="ROH106" s="139"/>
      <c r="ROI106" s="139"/>
      <c r="ROJ106" s="139"/>
      <c r="ROK106" s="139"/>
      <c r="ROL106" s="139"/>
      <c r="ROM106" s="139"/>
      <c r="RON106" s="139"/>
      <c r="ROO106" s="139"/>
      <c r="ROP106" s="139"/>
      <c r="ROQ106" s="139"/>
      <c r="ROR106" s="139"/>
      <c r="ROS106" s="139"/>
      <c r="ROT106" s="139"/>
      <c r="ROU106" s="139"/>
      <c r="ROV106" s="139"/>
      <c r="ROW106" s="139"/>
      <c r="ROX106" s="139"/>
      <c r="ROY106" s="139"/>
      <c r="ROZ106" s="139"/>
      <c r="RPA106" s="139"/>
      <c r="RPB106" s="139"/>
      <c r="RPC106" s="139"/>
      <c r="RPD106" s="139"/>
      <c r="RPE106" s="139"/>
      <c r="RPF106" s="139"/>
      <c r="RPG106" s="139"/>
      <c r="RPH106" s="139"/>
      <c r="RPI106" s="139"/>
      <c r="RPJ106" s="139"/>
      <c r="RPK106" s="139"/>
      <c r="RPL106" s="139"/>
      <c r="RPM106" s="139"/>
      <c r="RPN106" s="139"/>
      <c r="RPO106" s="139"/>
      <c r="RPP106" s="139"/>
      <c r="RPQ106" s="139"/>
      <c r="RPR106" s="139"/>
      <c r="RPS106" s="139"/>
      <c r="RPT106" s="139"/>
      <c r="RPU106" s="139"/>
      <c r="RPV106" s="139"/>
      <c r="RPW106" s="139"/>
      <c r="RPX106" s="139"/>
      <c r="RPY106" s="139"/>
      <c r="RPZ106" s="139"/>
      <c r="RQA106" s="139"/>
      <c r="RQB106" s="139"/>
      <c r="RQC106" s="139"/>
      <c r="RQD106" s="139"/>
      <c r="RQE106" s="139"/>
      <c r="RQF106" s="139"/>
      <c r="RQG106" s="139"/>
      <c r="RQH106" s="139"/>
      <c r="RQI106" s="139"/>
      <c r="RQJ106" s="139"/>
      <c r="RQK106" s="139"/>
      <c r="RQL106" s="139"/>
      <c r="RQM106" s="139"/>
      <c r="RQN106" s="139"/>
      <c r="RQO106" s="139"/>
      <c r="RQP106" s="139"/>
      <c r="RQQ106" s="139"/>
      <c r="RQR106" s="139"/>
      <c r="RQS106" s="139"/>
      <c r="RQT106" s="139"/>
      <c r="RQU106" s="139"/>
      <c r="RQV106" s="139"/>
      <c r="RQW106" s="139"/>
      <c r="RQX106" s="139"/>
      <c r="RQY106" s="139"/>
      <c r="RQZ106" s="139"/>
      <c r="RRA106" s="139"/>
      <c r="RRB106" s="139"/>
      <c r="RRC106" s="139"/>
      <c r="RRD106" s="139"/>
      <c r="RRE106" s="139"/>
      <c r="RRF106" s="139"/>
      <c r="RRG106" s="139"/>
      <c r="RRH106" s="139"/>
      <c r="RRI106" s="139"/>
      <c r="RRJ106" s="139"/>
      <c r="RRK106" s="139"/>
      <c r="RRL106" s="139"/>
      <c r="RRM106" s="139"/>
      <c r="RRN106" s="139"/>
      <c r="RRO106" s="139"/>
      <c r="RRP106" s="139"/>
      <c r="RRQ106" s="139"/>
      <c r="RRR106" s="139"/>
      <c r="RRS106" s="139"/>
      <c r="RRT106" s="139"/>
      <c r="RRU106" s="139"/>
      <c r="RRV106" s="139"/>
      <c r="RRW106" s="139"/>
      <c r="RRX106" s="139"/>
      <c r="RRY106" s="139"/>
      <c r="RRZ106" s="139"/>
      <c r="RSA106" s="139"/>
      <c r="RSB106" s="139"/>
      <c r="RSC106" s="139"/>
      <c r="RSD106" s="139"/>
      <c r="RSE106" s="139"/>
      <c r="RSF106" s="139"/>
      <c r="RSG106" s="139"/>
      <c r="RSH106" s="139"/>
      <c r="RSI106" s="139"/>
      <c r="RSJ106" s="139"/>
      <c r="RSK106" s="139"/>
      <c r="RSL106" s="139"/>
      <c r="RSM106" s="139"/>
      <c r="RSN106" s="139"/>
      <c r="RSO106" s="139"/>
      <c r="RSP106" s="139"/>
      <c r="RSQ106" s="139"/>
      <c r="RSR106" s="139"/>
      <c r="RSS106" s="139"/>
      <c r="RST106" s="139"/>
      <c r="RSU106" s="139"/>
      <c r="RSV106" s="139"/>
      <c r="RSW106" s="139"/>
      <c r="RSX106" s="139"/>
      <c r="RSY106" s="139"/>
      <c r="RSZ106" s="139"/>
      <c r="RTA106" s="139"/>
      <c r="RTB106" s="139"/>
      <c r="RTC106" s="139"/>
      <c r="RTD106" s="139"/>
      <c r="RTE106" s="139"/>
      <c r="RTF106" s="139"/>
      <c r="RTG106" s="139"/>
      <c r="RTH106" s="139"/>
      <c r="RTI106" s="139"/>
      <c r="RTJ106" s="139"/>
      <c r="RTK106" s="139"/>
      <c r="RTL106" s="139"/>
      <c r="RTM106" s="139"/>
      <c r="RTN106" s="139"/>
      <c r="RTO106" s="139"/>
      <c r="RTP106" s="139"/>
      <c r="RTQ106" s="139"/>
      <c r="RTR106" s="139"/>
      <c r="RTS106" s="139"/>
      <c r="RTT106" s="139"/>
      <c r="RTU106" s="139"/>
      <c r="RTV106" s="139"/>
      <c r="RTW106" s="139"/>
      <c r="RTX106" s="139"/>
      <c r="RTY106" s="139"/>
      <c r="RTZ106" s="139"/>
      <c r="RUA106" s="139"/>
      <c r="RUB106" s="139"/>
      <c r="RUC106" s="139"/>
      <c r="RUD106" s="139"/>
      <c r="RUE106" s="139"/>
      <c r="RUF106" s="139"/>
      <c r="RUG106" s="139"/>
      <c r="RUH106" s="139"/>
      <c r="RUI106" s="139"/>
      <c r="RUJ106" s="139"/>
      <c r="RUK106" s="139"/>
      <c r="RUL106" s="139"/>
      <c r="RUM106" s="139"/>
      <c r="RUN106" s="139"/>
      <c r="RUO106" s="139"/>
      <c r="RUP106" s="139"/>
      <c r="RUQ106" s="139"/>
      <c r="RUR106" s="139"/>
      <c r="RUS106" s="139"/>
      <c r="RUT106" s="139"/>
      <c r="RUU106" s="139"/>
      <c r="RUV106" s="139"/>
      <c r="RUW106" s="139"/>
      <c r="RUX106" s="139"/>
      <c r="RUY106" s="139"/>
      <c r="RUZ106" s="139"/>
      <c r="RVA106" s="139"/>
      <c r="RVB106" s="139"/>
      <c r="RVC106" s="139"/>
      <c r="RVD106" s="139"/>
      <c r="RVE106" s="139"/>
      <c r="RVF106" s="139"/>
      <c r="RVG106" s="139"/>
      <c r="RVH106" s="139"/>
      <c r="RVI106" s="139"/>
      <c r="RVJ106" s="139"/>
      <c r="RVK106" s="139"/>
      <c r="RVL106" s="139"/>
      <c r="RVM106" s="139"/>
      <c r="RVN106" s="139"/>
      <c r="RVO106" s="139"/>
      <c r="RVP106" s="139"/>
      <c r="RVQ106" s="139"/>
      <c r="RVR106" s="139"/>
      <c r="RVS106" s="139"/>
      <c r="RVT106" s="139"/>
      <c r="RVU106" s="139"/>
      <c r="RVV106" s="139"/>
      <c r="RVW106" s="139"/>
      <c r="RVX106" s="139"/>
      <c r="RVY106" s="139"/>
      <c r="RVZ106" s="139"/>
      <c r="RWA106" s="139"/>
      <c r="RWB106" s="139"/>
      <c r="RWC106" s="139"/>
      <c r="RWD106" s="139"/>
      <c r="RWE106" s="139"/>
      <c r="RWF106" s="139"/>
      <c r="RWG106" s="139"/>
      <c r="RWH106" s="139"/>
      <c r="RWI106" s="139"/>
      <c r="RWJ106" s="139"/>
      <c r="RWK106" s="139"/>
      <c r="RWL106" s="139"/>
      <c r="RWM106" s="139"/>
      <c r="RWN106" s="139"/>
      <c r="RWO106" s="139"/>
      <c r="RWP106" s="139"/>
      <c r="RWQ106" s="139"/>
      <c r="RWR106" s="139"/>
      <c r="RWS106" s="139"/>
      <c r="RWT106" s="139"/>
      <c r="RWU106" s="139"/>
      <c r="RWV106" s="139"/>
      <c r="RWW106" s="139"/>
      <c r="RWX106" s="139"/>
      <c r="RWY106" s="139"/>
      <c r="RWZ106" s="139"/>
      <c r="RXA106" s="139"/>
      <c r="RXB106" s="139"/>
      <c r="RXC106" s="139"/>
      <c r="RXD106" s="139"/>
      <c r="RXE106" s="139"/>
      <c r="RXF106" s="139"/>
      <c r="RXG106" s="139"/>
      <c r="RXH106" s="139"/>
      <c r="RXI106" s="139"/>
      <c r="RXJ106" s="139"/>
      <c r="RXK106" s="139"/>
      <c r="RXL106" s="139"/>
      <c r="RXM106" s="139"/>
      <c r="RXN106" s="139"/>
      <c r="RXO106" s="139"/>
      <c r="RXP106" s="139"/>
      <c r="RXQ106" s="139"/>
      <c r="RXR106" s="139"/>
      <c r="RXS106" s="139"/>
      <c r="RXT106" s="139"/>
      <c r="RXU106" s="139"/>
      <c r="RXV106" s="139"/>
      <c r="RXW106" s="139"/>
      <c r="RXX106" s="139"/>
      <c r="RXY106" s="139"/>
      <c r="RXZ106" s="139"/>
      <c r="RYA106" s="139"/>
      <c r="RYB106" s="139"/>
      <c r="RYC106" s="139"/>
      <c r="RYD106" s="139"/>
      <c r="RYE106" s="139"/>
      <c r="RYF106" s="139"/>
      <c r="RYG106" s="139"/>
      <c r="RYH106" s="139"/>
      <c r="RYI106" s="139"/>
      <c r="RYJ106" s="139"/>
      <c r="RYK106" s="139"/>
      <c r="RYL106" s="139"/>
      <c r="RYM106" s="139"/>
      <c r="RYN106" s="139"/>
      <c r="RYO106" s="139"/>
      <c r="RYP106" s="139"/>
      <c r="RYQ106" s="139"/>
      <c r="RYR106" s="139"/>
      <c r="RYS106" s="139"/>
      <c r="RYT106" s="139"/>
      <c r="RYU106" s="139"/>
      <c r="RYV106" s="139"/>
      <c r="RYW106" s="139"/>
      <c r="RYX106" s="139"/>
      <c r="RYY106" s="139"/>
      <c r="RYZ106" s="139"/>
      <c r="RZA106" s="139"/>
      <c r="RZB106" s="139"/>
      <c r="RZC106" s="139"/>
      <c r="RZD106" s="139"/>
      <c r="RZE106" s="139"/>
      <c r="RZF106" s="139"/>
      <c r="RZG106" s="139"/>
      <c r="RZH106" s="139"/>
      <c r="RZI106" s="139"/>
      <c r="RZJ106" s="139"/>
      <c r="RZK106" s="139"/>
      <c r="RZL106" s="139"/>
      <c r="RZM106" s="139"/>
      <c r="RZN106" s="139"/>
      <c r="RZO106" s="139"/>
      <c r="RZP106" s="139"/>
      <c r="RZQ106" s="139"/>
      <c r="RZR106" s="139"/>
      <c r="RZS106" s="139"/>
      <c r="RZT106" s="139"/>
      <c r="RZU106" s="139"/>
      <c r="RZV106" s="139"/>
      <c r="RZW106" s="139"/>
      <c r="RZX106" s="139"/>
      <c r="RZY106" s="139"/>
      <c r="RZZ106" s="139"/>
      <c r="SAA106" s="139"/>
      <c r="SAB106" s="139"/>
      <c r="SAC106" s="139"/>
      <c r="SAD106" s="139"/>
      <c r="SAE106" s="139"/>
      <c r="SAF106" s="139"/>
      <c r="SAG106" s="139"/>
      <c r="SAH106" s="139"/>
      <c r="SAI106" s="139"/>
      <c r="SAJ106" s="139"/>
      <c r="SAK106" s="139"/>
      <c r="SAL106" s="139"/>
      <c r="SAM106" s="139"/>
      <c r="SAN106" s="139"/>
      <c r="SAO106" s="139"/>
      <c r="SAP106" s="139"/>
      <c r="SAQ106" s="139"/>
      <c r="SAR106" s="139"/>
      <c r="SAS106" s="139"/>
      <c r="SAT106" s="139"/>
      <c r="SAU106" s="139"/>
      <c r="SAV106" s="139"/>
      <c r="SAW106" s="139"/>
      <c r="SAX106" s="139"/>
      <c r="SAY106" s="139"/>
      <c r="SAZ106" s="139"/>
      <c r="SBA106" s="139"/>
      <c r="SBB106" s="139"/>
      <c r="SBC106" s="139"/>
      <c r="SBD106" s="139"/>
      <c r="SBE106" s="139"/>
      <c r="SBF106" s="139"/>
      <c r="SBG106" s="139"/>
      <c r="SBH106" s="139"/>
      <c r="SBI106" s="139"/>
      <c r="SBJ106" s="139"/>
      <c r="SBK106" s="139"/>
      <c r="SBL106" s="139"/>
      <c r="SBM106" s="139"/>
      <c r="SBN106" s="139"/>
      <c r="SBO106" s="139"/>
      <c r="SBP106" s="139"/>
      <c r="SBQ106" s="139"/>
      <c r="SBR106" s="139"/>
      <c r="SBS106" s="139"/>
      <c r="SBT106" s="139"/>
      <c r="SBU106" s="139"/>
      <c r="SBV106" s="139"/>
      <c r="SBW106" s="139"/>
      <c r="SBX106" s="139"/>
      <c r="SBY106" s="139"/>
      <c r="SBZ106" s="139"/>
      <c r="SCA106" s="139"/>
      <c r="SCB106" s="139"/>
      <c r="SCC106" s="139"/>
      <c r="SCD106" s="139"/>
      <c r="SCE106" s="139"/>
      <c r="SCF106" s="139"/>
      <c r="SCG106" s="139"/>
      <c r="SCH106" s="139"/>
      <c r="SCI106" s="139"/>
      <c r="SCJ106" s="139"/>
      <c r="SCK106" s="139"/>
      <c r="SCL106" s="139"/>
      <c r="SCM106" s="139"/>
      <c r="SCN106" s="139"/>
      <c r="SCO106" s="139"/>
      <c r="SCP106" s="139"/>
      <c r="SCQ106" s="139"/>
      <c r="SCR106" s="139"/>
      <c r="SCS106" s="139"/>
      <c r="SCT106" s="139"/>
      <c r="SCU106" s="139"/>
      <c r="SCV106" s="139"/>
      <c r="SCW106" s="139"/>
      <c r="SCX106" s="139"/>
      <c r="SCY106" s="139"/>
      <c r="SCZ106" s="139"/>
      <c r="SDA106" s="139"/>
      <c r="SDB106" s="139"/>
      <c r="SDC106" s="139"/>
      <c r="SDD106" s="139"/>
      <c r="SDE106" s="139"/>
      <c r="SDF106" s="139"/>
      <c r="SDG106" s="139"/>
      <c r="SDH106" s="139"/>
      <c r="SDI106" s="139"/>
      <c r="SDJ106" s="139"/>
      <c r="SDK106" s="139"/>
      <c r="SDL106" s="139"/>
      <c r="SDM106" s="139"/>
      <c r="SDN106" s="139"/>
      <c r="SDO106" s="139"/>
      <c r="SDP106" s="139"/>
      <c r="SDQ106" s="139"/>
      <c r="SDR106" s="139"/>
      <c r="SDS106" s="139"/>
      <c r="SDT106" s="139"/>
      <c r="SDU106" s="139"/>
      <c r="SDV106" s="139"/>
      <c r="SDW106" s="139"/>
      <c r="SDX106" s="139"/>
      <c r="SDY106" s="139"/>
      <c r="SDZ106" s="139"/>
      <c r="SEA106" s="139"/>
      <c r="SEB106" s="139"/>
      <c r="SEC106" s="139"/>
      <c r="SED106" s="139"/>
      <c r="SEE106" s="139"/>
      <c r="SEF106" s="139"/>
      <c r="SEG106" s="139"/>
      <c r="SEH106" s="139"/>
      <c r="SEI106" s="139"/>
      <c r="SEJ106" s="139"/>
      <c r="SEK106" s="139"/>
      <c r="SEL106" s="139"/>
      <c r="SEM106" s="139"/>
      <c r="SEN106" s="139"/>
      <c r="SEO106" s="139"/>
      <c r="SEP106" s="139"/>
      <c r="SEQ106" s="139"/>
      <c r="SER106" s="139"/>
      <c r="SES106" s="139"/>
      <c r="SET106" s="139"/>
      <c r="SEU106" s="139"/>
      <c r="SEV106" s="139"/>
      <c r="SEW106" s="139"/>
      <c r="SEX106" s="139"/>
      <c r="SEY106" s="139"/>
      <c r="SEZ106" s="139"/>
      <c r="SFA106" s="139"/>
      <c r="SFB106" s="139"/>
      <c r="SFC106" s="139"/>
      <c r="SFD106" s="139"/>
      <c r="SFE106" s="139"/>
      <c r="SFF106" s="139"/>
      <c r="SFG106" s="139"/>
      <c r="SFH106" s="139"/>
      <c r="SFI106" s="139"/>
      <c r="SFJ106" s="139"/>
      <c r="SFK106" s="139"/>
      <c r="SFL106" s="139"/>
      <c r="SFM106" s="139"/>
      <c r="SFN106" s="139"/>
      <c r="SFO106" s="139"/>
      <c r="SFP106" s="139"/>
      <c r="SFQ106" s="139"/>
      <c r="SFR106" s="139"/>
      <c r="SFS106" s="139"/>
      <c r="SFT106" s="139"/>
      <c r="SFU106" s="139"/>
      <c r="SFV106" s="139"/>
      <c r="SFW106" s="139"/>
      <c r="SFX106" s="139"/>
      <c r="SFY106" s="139"/>
      <c r="SFZ106" s="139"/>
      <c r="SGA106" s="139"/>
      <c r="SGB106" s="139"/>
      <c r="SGC106" s="139"/>
      <c r="SGD106" s="139"/>
      <c r="SGE106" s="139"/>
      <c r="SGF106" s="139"/>
      <c r="SGG106" s="139"/>
      <c r="SGH106" s="139"/>
      <c r="SGI106" s="139"/>
      <c r="SGJ106" s="139"/>
      <c r="SGK106" s="139"/>
      <c r="SGL106" s="139"/>
      <c r="SGM106" s="139"/>
      <c r="SGN106" s="139"/>
      <c r="SGO106" s="139"/>
      <c r="SGP106" s="139"/>
      <c r="SGQ106" s="139"/>
      <c r="SGR106" s="139"/>
      <c r="SGS106" s="139"/>
      <c r="SGT106" s="139"/>
      <c r="SGU106" s="139"/>
      <c r="SGV106" s="139"/>
      <c r="SGW106" s="139"/>
      <c r="SGX106" s="139"/>
      <c r="SGY106" s="139"/>
      <c r="SGZ106" s="139"/>
      <c r="SHA106" s="139"/>
      <c r="SHB106" s="139"/>
      <c r="SHC106" s="139"/>
      <c r="SHD106" s="139"/>
      <c r="SHE106" s="139"/>
      <c r="SHF106" s="139"/>
      <c r="SHG106" s="139"/>
      <c r="SHH106" s="139"/>
      <c r="SHI106" s="139"/>
      <c r="SHJ106" s="139"/>
      <c r="SHK106" s="139"/>
      <c r="SHL106" s="139"/>
      <c r="SHM106" s="139"/>
      <c r="SHN106" s="139"/>
      <c r="SHO106" s="139"/>
      <c r="SHP106" s="139"/>
      <c r="SHQ106" s="139"/>
      <c r="SHR106" s="139"/>
      <c r="SHS106" s="139"/>
      <c r="SHT106" s="139"/>
      <c r="SHU106" s="139"/>
      <c r="SHV106" s="139"/>
      <c r="SHW106" s="139"/>
      <c r="SHX106" s="139"/>
      <c r="SHY106" s="139"/>
      <c r="SHZ106" s="139"/>
      <c r="SIA106" s="139"/>
      <c r="SIB106" s="139"/>
      <c r="SIC106" s="139"/>
      <c r="SID106" s="139"/>
      <c r="SIE106" s="139"/>
      <c r="SIF106" s="139"/>
      <c r="SIG106" s="139"/>
      <c r="SIH106" s="139"/>
      <c r="SII106" s="139"/>
      <c r="SIJ106" s="139"/>
      <c r="SIK106" s="139"/>
      <c r="SIL106" s="139"/>
      <c r="SIM106" s="139"/>
      <c r="SIN106" s="139"/>
      <c r="SIO106" s="139"/>
      <c r="SIP106" s="139"/>
      <c r="SIQ106" s="139"/>
      <c r="SIR106" s="139"/>
      <c r="SIS106" s="139"/>
      <c r="SIT106" s="139"/>
      <c r="SIU106" s="139"/>
      <c r="SIV106" s="139"/>
      <c r="SIW106" s="139"/>
      <c r="SIX106" s="139"/>
      <c r="SIY106" s="139"/>
      <c r="SIZ106" s="139"/>
      <c r="SJA106" s="139"/>
      <c r="SJB106" s="139"/>
      <c r="SJC106" s="139"/>
      <c r="SJD106" s="139"/>
      <c r="SJE106" s="139"/>
      <c r="SJF106" s="139"/>
      <c r="SJG106" s="139"/>
      <c r="SJH106" s="139"/>
      <c r="SJI106" s="139"/>
      <c r="SJJ106" s="139"/>
      <c r="SJK106" s="139"/>
      <c r="SJL106" s="139"/>
      <c r="SJM106" s="139"/>
      <c r="SJN106" s="139"/>
      <c r="SJO106" s="139"/>
      <c r="SJP106" s="139"/>
      <c r="SJQ106" s="139"/>
      <c r="SJR106" s="139"/>
      <c r="SJS106" s="139"/>
      <c r="SJT106" s="139"/>
      <c r="SJU106" s="139"/>
      <c r="SJV106" s="139"/>
      <c r="SJW106" s="139"/>
      <c r="SJX106" s="139"/>
      <c r="SJY106" s="139"/>
      <c r="SJZ106" s="139"/>
      <c r="SKA106" s="139"/>
      <c r="SKB106" s="139"/>
      <c r="SKC106" s="139"/>
      <c r="SKD106" s="139"/>
      <c r="SKE106" s="139"/>
      <c r="SKF106" s="139"/>
      <c r="SKG106" s="139"/>
      <c r="SKH106" s="139"/>
      <c r="SKI106" s="139"/>
      <c r="SKJ106" s="139"/>
      <c r="SKK106" s="139"/>
      <c r="SKL106" s="139"/>
      <c r="SKM106" s="139"/>
      <c r="SKN106" s="139"/>
      <c r="SKO106" s="139"/>
      <c r="SKP106" s="139"/>
      <c r="SKQ106" s="139"/>
      <c r="SKR106" s="139"/>
      <c r="SKS106" s="139"/>
      <c r="SKT106" s="139"/>
      <c r="SKU106" s="139"/>
      <c r="SKV106" s="139"/>
      <c r="SKW106" s="139"/>
      <c r="SKX106" s="139"/>
      <c r="SKY106" s="139"/>
      <c r="SKZ106" s="139"/>
      <c r="SLA106" s="139"/>
      <c r="SLB106" s="139"/>
      <c r="SLC106" s="139"/>
      <c r="SLD106" s="139"/>
      <c r="SLE106" s="139"/>
      <c r="SLF106" s="139"/>
      <c r="SLG106" s="139"/>
      <c r="SLH106" s="139"/>
      <c r="SLI106" s="139"/>
      <c r="SLJ106" s="139"/>
      <c r="SLK106" s="139"/>
      <c r="SLL106" s="139"/>
      <c r="SLM106" s="139"/>
      <c r="SLN106" s="139"/>
      <c r="SLO106" s="139"/>
      <c r="SLP106" s="139"/>
      <c r="SLQ106" s="139"/>
      <c r="SLR106" s="139"/>
      <c r="SLS106" s="139"/>
      <c r="SLT106" s="139"/>
      <c r="SLU106" s="139"/>
      <c r="SLV106" s="139"/>
      <c r="SLW106" s="139"/>
      <c r="SLX106" s="139"/>
      <c r="SLY106" s="139"/>
      <c r="SLZ106" s="139"/>
      <c r="SMA106" s="139"/>
      <c r="SMB106" s="139"/>
      <c r="SMC106" s="139"/>
      <c r="SMD106" s="139"/>
      <c r="SME106" s="139"/>
      <c r="SMF106" s="139"/>
      <c r="SMG106" s="139"/>
      <c r="SMH106" s="139"/>
      <c r="SMI106" s="139"/>
      <c r="SMJ106" s="139"/>
      <c r="SMK106" s="139"/>
      <c r="SML106" s="139"/>
      <c r="SMM106" s="139"/>
      <c r="SMN106" s="139"/>
      <c r="SMO106" s="139"/>
      <c r="SMP106" s="139"/>
      <c r="SMQ106" s="139"/>
      <c r="SMR106" s="139"/>
      <c r="SMS106" s="139"/>
      <c r="SMT106" s="139"/>
      <c r="SMU106" s="139"/>
      <c r="SMV106" s="139"/>
      <c r="SMW106" s="139"/>
      <c r="SMX106" s="139"/>
      <c r="SMY106" s="139"/>
      <c r="SMZ106" s="139"/>
      <c r="SNA106" s="139"/>
      <c r="SNB106" s="139"/>
      <c r="SNC106" s="139"/>
      <c r="SND106" s="139"/>
      <c r="SNE106" s="139"/>
      <c r="SNF106" s="139"/>
      <c r="SNG106" s="139"/>
      <c r="SNH106" s="139"/>
      <c r="SNI106" s="139"/>
      <c r="SNJ106" s="139"/>
      <c r="SNK106" s="139"/>
      <c r="SNL106" s="139"/>
      <c r="SNM106" s="139"/>
      <c r="SNN106" s="139"/>
      <c r="SNO106" s="139"/>
      <c r="SNP106" s="139"/>
      <c r="SNQ106" s="139"/>
      <c r="SNR106" s="139"/>
      <c r="SNS106" s="139"/>
      <c r="SNT106" s="139"/>
      <c r="SNU106" s="139"/>
      <c r="SNV106" s="139"/>
      <c r="SNW106" s="139"/>
      <c r="SNX106" s="139"/>
      <c r="SNY106" s="139"/>
      <c r="SNZ106" s="139"/>
      <c r="SOA106" s="139"/>
      <c r="SOB106" s="139"/>
      <c r="SOC106" s="139"/>
      <c r="SOD106" s="139"/>
      <c r="SOE106" s="139"/>
      <c r="SOF106" s="139"/>
      <c r="SOG106" s="139"/>
      <c r="SOH106" s="139"/>
      <c r="SOI106" s="139"/>
      <c r="SOJ106" s="139"/>
      <c r="SOK106" s="139"/>
      <c r="SOL106" s="139"/>
      <c r="SOM106" s="139"/>
      <c r="SON106" s="139"/>
      <c r="SOO106" s="139"/>
      <c r="SOP106" s="139"/>
      <c r="SOQ106" s="139"/>
      <c r="SOR106" s="139"/>
      <c r="SOS106" s="139"/>
      <c r="SOT106" s="139"/>
      <c r="SOU106" s="139"/>
      <c r="SOV106" s="139"/>
      <c r="SOW106" s="139"/>
      <c r="SOX106" s="139"/>
      <c r="SOY106" s="139"/>
      <c r="SOZ106" s="139"/>
      <c r="SPA106" s="139"/>
      <c r="SPB106" s="139"/>
      <c r="SPC106" s="139"/>
      <c r="SPD106" s="139"/>
      <c r="SPE106" s="139"/>
      <c r="SPF106" s="139"/>
      <c r="SPG106" s="139"/>
      <c r="SPH106" s="139"/>
      <c r="SPI106" s="139"/>
      <c r="SPJ106" s="139"/>
      <c r="SPK106" s="139"/>
      <c r="SPL106" s="139"/>
      <c r="SPM106" s="139"/>
      <c r="SPN106" s="139"/>
      <c r="SPO106" s="139"/>
      <c r="SPP106" s="139"/>
      <c r="SPQ106" s="139"/>
      <c r="SPR106" s="139"/>
      <c r="SPS106" s="139"/>
      <c r="SPT106" s="139"/>
      <c r="SPU106" s="139"/>
      <c r="SPV106" s="139"/>
      <c r="SPW106" s="139"/>
      <c r="SPX106" s="139"/>
      <c r="SPY106" s="139"/>
      <c r="SPZ106" s="139"/>
      <c r="SQA106" s="139"/>
      <c r="SQB106" s="139"/>
      <c r="SQC106" s="139"/>
      <c r="SQD106" s="139"/>
      <c r="SQE106" s="139"/>
      <c r="SQF106" s="139"/>
      <c r="SQG106" s="139"/>
      <c r="SQH106" s="139"/>
      <c r="SQI106" s="139"/>
      <c r="SQJ106" s="139"/>
      <c r="SQK106" s="139"/>
      <c r="SQL106" s="139"/>
      <c r="SQM106" s="139"/>
      <c r="SQN106" s="139"/>
      <c r="SQO106" s="139"/>
      <c r="SQP106" s="139"/>
      <c r="SQQ106" s="139"/>
      <c r="SQR106" s="139"/>
      <c r="SQS106" s="139"/>
      <c r="SQT106" s="139"/>
      <c r="SQU106" s="139"/>
      <c r="SQV106" s="139"/>
      <c r="SQW106" s="139"/>
      <c r="SQX106" s="139"/>
      <c r="SQY106" s="139"/>
      <c r="SQZ106" s="139"/>
      <c r="SRA106" s="139"/>
      <c r="SRB106" s="139"/>
      <c r="SRC106" s="139"/>
      <c r="SRD106" s="139"/>
      <c r="SRE106" s="139"/>
      <c r="SRF106" s="139"/>
      <c r="SRG106" s="139"/>
      <c r="SRH106" s="139"/>
      <c r="SRI106" s="139"/>
      <c r="SRJ106" s="139"/>
      <c r="SRK106" s="139"/>
      <c r="SRL106" s="139"/>
      <c r="SRM106" s="139"/>
      <c r="SRN106" s="139"/>
      <c r="SRO106" s="139"/>
      <c r="SRP106" s="139"/>
      <c r="SRQ106" s="139"/>
      <c r="SRR106" s="139"/>
      <c r="SRS106" s="139"/>
      <c r="SRT106" s="139"/>
      <c r="SRU106" s="139"/>
      <c r="SRV106" s="139"/>
      <c r="SRW106" s="139"/>
      <c r="SRX106" s="139"/>
      <c r="SRY106" s="139"/>
      <c r="SRZ106" s="139"/>
      <c r="SSA106" s="139"/>
      <c r="SSB106" s="139"/>
      <c r="SSC106" s="139"/>
      <c r="SSD106" s="139"/>
      <c r="SSE106" s="139"/>
      <c r="SSF106" s="139"/>
      <c r="SSG106" s="139"/>
      <c r="SSH106" s="139"/>
      <c r="SSI106" s="139"/>
      <c r="SSJ106" s="139"/>
      <c r="SSK106" s="139"/>
      <c r="SSL106" s="139"/>
      <c r="SSM106" s="139"/>
      <c r="SSN106" s="139"/>
      <c r="SSO106" s="139"/>
      <c r="SSP106" s="139"/>
      <c r="SSQ106" s="139"/>
      <c r="SSR106" s="139"/>
      <c r="SSS106" s="139"/>
      <c r="SST106" s="139"/>
      <c r="SSU106" s="139"/>
      <c r="SSV106" s="139"/>
      <c r="SSW106" s="139"/>
      <c r="SSX106" s="139"/>
      <c r="SSY106" s="139"/>
      <c r="SSZ106" s="139"/>
      <c r="STA106" s="139"/>
      <c r="STB106" s="139"/>
      <c r="STC106" s="139"/>
      <c r="STD106" s="139"/>
      <c r="STE106" s="139"/>
      <c r="STF106" s="139"/>
      <c r="STG106" s="139"/>
      <c r="STH106" s="139"/>
      <c r="STI106" s="139"/>
      <c r="STJ106" s="139"/>
      <c r="STK106" s="139"/>
      <c r="STL106" s="139"/>
      <c r="STM106" s="139"/>
      <c r="STN106" s="139"/>
      <c r="STO106" s="139"/>
      <c r="STP106" s="139"/>
      <c r="STQ106" s="139"/>
      <c r="STR106" s="139"/>
      <c r="STS106" s="139"/>
      <c r="STT106" s="139"/>
      <c r="STU106" s="139"/>
      <c r="STV106" s="139"/>
      <c r="STW106" s="139"/>
      <c r="STX106" s="139"/>
      <c r="STY106" s="139"/>
      <c r="STZ106" s="139"/>
      <c r="SUA106" s="139"/>
      <c r="SUB106" s="139"/>
      <c r="SUC106" s="139"/>
      <c r="SUD106" s="139"/>
      <c r="SUE106" s="139"/>
      <c r="SUF106" s="139"/>
      <c r="SUG106" s="139"/>
      <c r="SUH106" s="139"/>
      <c r="SUI106" s="139"/>
      <c r="SUJ106" s="139"/>
      <c r="SUK106" s="139"/>
      <c r="SUL106" s="139"/>
      <c r="SUM106" s="139"/>
      <c r="SUN106" s="139"/>
      <c r="SUO106" s="139"/>
      <c r="SUP106" s="139"/>
      <c r="SUQ106" s="139"/>
      <c r="SUR106" s="139"/>
      <c r="SUS106" s="139"/>
      <c r="SUT106" s="139"/>
      <c r="SUU106" s="139"/>
      <c r="SUV106" s="139"/>
      <c r="SUW106" s="139"/>
      <c r="SUX106" s="139"/>
      <c r="SUY106" s="139"/>
      <c r="SUZ106" s="139"/>
      <c r="SVA106" s="139"/>
      <c r="SVB106" s="139"/>
      <c r="SVC106" s="139"/>
      <c r="SVD106" s="139"/>
      <c r="SVE106" s="139"/>
      <c r="SVF106" s="139"/>
      <c r="SVG106" s="139"/>
      <c r="SVH106" s="139"/>
      <c r="SVI106" s="139"/>
      <c r="SVJ106" s="139"/>
      <c r="SVK106" s="139"/>
      <c r="SVL106" s="139"/>
      <c r="SVM106" s="139"/>
      <c r="SVN106" s="139"/>
      <c r="SVO106" s="139"/>
      <c r="SVP106" s="139"/>
      <c r="SVQ106" s="139"/>
      <c r="SVR106" s="139"/>
      <c r="SVS106" s="139"/>
      <c r="SVT106" s="139"/>
      <c r="SVU106" s="139"/>
      <c r="SVV106" s="139"/>
      <c r="SVW106" s="139"/>
      <c r="SVX106" s="139"/>
      <c r="SVY106" s="139"/>
      <c r="SVZ106" s="139"/>
      <c r="SWA106" s="139"/>
      <c r="SWB106" s="139"/>
      <c r="SWC106" s="139"/>
      <c r="SWD106" s="139"/>
      <c r="SWE106" s="139"/>
      <c r="SWF106" s="139"/>
      <c r="SWG106" s="139"/>
      <c r="SWH106" s="139"/>
      <c r="SWI106" s="139"/>
      <c r="SWJ106" s="139"/>
      <c r="SWK106" s="139"/>
      <c r="SWL106" s="139"/>
      <c r="SWM106" s="139"/>
      <c r="SWN106" s="139"/>
      <c r="SWO106" s="139"/>
      <c r="SWP106" s="139"/>
      <c r="SWQ106" s="139"/>
      <c r="SWR106" s="139"/>
      <c r="SWS106" s="139"/>
      <c r="SWT106" s="139"/>
      <c r="SWU106" s="139"/>
      <c r="SWV106" s="139"/>
      <c r="SWW106" s="139"/>
      <c r="SWX106" s="139"/>
      <c r="SWY106" s="139"/>
      <c r="SWZ106" s="139"/>
      <c r="SXA106" s="139"/>
      <c r="SXB106" s="139"/>
      <c r="SXC106" s="139"/>
      <c r="SXD106" s="139"/>
      <c r="SXE106" s="139"/>
      <c r="SXF106" s="139"/>
      <c r="SXG106" s="139"/>
      <c r="SXH106" s="139"/>
      <c r="SXI106" s="139"/>
      <c r="SXJ106" s="139"/>
      <c r="SXK106" s="139"/>
      <c r="SXL106" s="139"/>
      <c r="SXM106" s="139"/>
      <c r="SXN106" s="139"/>
      <c r="SXO106" s="139"/>
      <c r="SXP106" s="139"/>
      <c r="SXQ106" s="139"/>
      <c r="SXR106" s="139"/>
      <c r="SXS106" s="139"/>
      <c r="SXT106" s="139"/>
      <c r="SXU106" s="139"/>
      <c r="SXV106" s="139"/>
      <c r="SXW106" s="139"/>
      <c r="SXX106" s="139"/>
      <c r="SXY106" s="139"/>
      <c r="SXZ106" s="139"/>
      <c r="SYA106" s="139"/>
      <c r="SYB106" s="139"/>
      <c r="SYC106" s="139"/>
      <c r="SYD106" s="139"/>
      <c r="SYE106" s="139"/>
      <c r="SYF106" s="139"/>
      <c r="SYG106" s="139"/>
      <c r="SYH106" s="139"/>
      <c r="SYI106" s="139"/>
      <c r="SYJ106" s="139"/>
      <c r="SYK106" s="139"/>
      <c r="SYL106" s="139"/>
      <c r="SYM106" s="139"/>
      <c r="SYN106" s="139"/>
      <c r="SYO106" s="139"/>
      <c r="SYP106" s="139"/>
      <c r="SYQ106" s="139"/>
      <c r="SYR106" s="139"/>
      <c r="SYS106" s="139"/>
      <c r="SYT106" s="139"/>
      <c r="SYU106" s="139"/>
      <c r="SYV106" s="139"/>
      <c r="SYW106" s="139"/>
      <c r="SYX106" s="139"/>
      <c r="SYY106" s="139"/>
      <c r="SYZ106" s="139"/>
      <c r="SZA106" s="139"/>
      <c r="SZB106" s="139"/>
      <c r="SZC106" s="139"/>
      <c r="SZD106" s="139"/>
      <c r="SZE106" s="139"/>
      <c r="SZF106" s="139"/>
      <c r="SZG106" s="139"/>
      <c r="SZH106" s="139"/>
      <c r="SZI106" s="139"/>
      <c r="SZJ106" s="139"/>
      <c r="SZK106" s="139"/>
      <c r="SZL106" s="139"/>
      <c r="SZM106" s="139"/>
      <c r="SZN106" s="139"/>
      <c r="SZO106" s="139"/>
      <c r="SZP106" s="139"/>
      <c r="SZQ106" s="139"/>
      <c r="SZR106" s="139"/>
      <c r="SZS106" s="139"/>
      <c r="SZT106" s="139"/>
      <c r="SZU106" s="139"/>
      <c r="SZV106" s="139"/>
      <c r="SZW106" s="139"/>
      <c r="SZX106" s="139"/>
      <c r="SZY106" s="139"/>
      <c r="SZZ106" s="139"/>
      <c r="TAA106" s="139"/>
      <c r="TAB106" s="139"/>
      <c r="TAC106" s="139"/>
      <c r="TAD106" s="139"/>
      <c r="TAE106" s="139"/>
      <c r="TAF106" s="139"/>
      <c r="TAG106" s="139"/>
      <c r="TAH106" s="139"/>
      <c r="TAI106" s="139"/>
      <c r="TAJ106" s="139"/>
      <c r="TAK106" s="139"/>
      <c r="TAL106" s="139"/>
      <c r="TAM106" s="139"/>
      <c r="TAN106" s="139"/>
      <c r="TAO106" s="139"/>
      <c r="TAP106" s="139"/>
      <c r="TAQ106" s="139"/>
      <c r="TAR106" s="139"/>
      <c r="TAS106" s="139"/>
      <c r="TAT106" s="139"/>
      <c r="TAU106" s="139"/>
      <c r="TAV106" s="139"/>
      <c r="TAW106" s="139"/>
      <c r="TAX106" s="139"/>
      <c r="TAY106" s="139"/>
      <c r="TAZ106" s="139"/>
      <c r="TBA106" s="139"/>
      <c r="TBB106" s="139"/>
      <c r="TBC106" s="139"/>
      <c r="TBD106" s="139"/>
      <c r="TBE106" s="139"/>
      <c r="TBF106" s="139"/>
      <c r="TBG106" s="139"/>
      <c r="TBH106" s="139"/>
      <c r="TBI106" s="139"/>
      <c r="TBJ106" s="139"/>
      <c r="TBK106" s="139"/>
      <c r="TBL106" s="139"/>
      <c r="TBM106" s="139"/>
      <c r="TBN106" s="139"/>
      <c r="TBO106" s="139"/>
      <c r="TBP106" s="139"/>
      <c r="TBQ106" s="139"/>
      <c r="TBR106" s="139"/>
      <c r="TBS106" s="139"/>
      <c r="TBT106" s="139"/>
      <c r="TBU106" s="139"/>
      <c r="TBV106" s="139"/>
      <c r="TBW106" s="139"/>
      <c r="TBX106" s="139"/>
      <c r="TBY106" s="139"/>
      <c r="TBZ106" s="139"/>
      <c r="TCA106" s="139"/>
      <c r="TCB106" s="139"/>
      <c r="TCC106" s="139"/>
      <c r="TCD106" s="139"/>
      <c r="TCE106" s="139"/>
      <c r="TCF106" s="139"/>
      <c r="TCG106" s="139"/>
      <c r="TCH106" s="139"/>
      <c r="TCI106" s="139"/>
      <c r="TCJ106" s="139"/>
      <c r="TCK106" s="139"/>
      <c r="TCL106" s="139"/>
      <c r="TCM106" s="139"/>
      <c r="TCN106" s="139"/>
      <c r="TCO106" s="139"/>
      <c r="TCP106" s="139"/>
      <c r="TCQ106" s="139"/>
      <c r="TCR106" s="139"/>
      <c r="TCS106" s="139"/>
      <c r="TCT106" s="139"/>
      <c r="TCU106" s="139"/>
      <c r="TCV106" s="139"/>
      <c r="TCW106" s="139"/>
      <c r="TCX106" s="139"/>
      <c r="TCY106" s="139"/>
      <c r="TCZ106" s="139"/>
      <c r="TDA106" s="139"/>
      <c r="TDB106" s="139"/>
      <c r="TDC106" s="139"/>
      <c r="TDD106" s="139"/>
      <c r="TDE106" s="139"/>
      <c r="TDF106" s="139"/>
      <c r="TDG106" s="139"/>
      <c r="TDH106" s="139"/>
      <c r="TDI106" s="139"/>
      <c r="TDJ106" s="139"/>
      <c r="TDK106" s="139"/>
      <c r="TDL106" s="139"/>
      <c r="TDM106" s="139"/>
      <c r="TDN106" s="139"/>
      <c r="TDO106" s="139"/>
      <c r="TDP106" s="139"/>
      <c r="TDQ106" s="139"/>
      <c r="TDR106" s="139"/>
      <c r="TDS106" s="139"/>
      <c r="TDT106" s="139"/>
      <c r="TDU106" s="139"/>
      <c r="TDV106" s="139"/>
      <c r="TDW106" s="139"/>
      <c r="TDX106" s="139"/>
      <c r="TDY106" s="139"/>
      <c r="TDZ106" s="139"/>
      <c r="TEA106" s="139"/>
      <c r="TEB106" s="139"/>
      <c r="TEC106" s="139"/>
      <c r="TED106" s="139"/>
      <c r="TEE106" s="139"/>
      <c r="TEF106" s="139"/>
      <c r="TEG106" s="139"/>
      <c r="TEH106" s="139"/>
      <c r="TEI106" s="139"/>
      <c r="TEJ106" s="139"/>
      <c r="TEK106" s="139"/>
      <c r="TEL106" s="139"/>
      <c r="TEM106" s="139"/>
      <c r="TEN106" s="139"/>
      <c r="TEO106" s="139"/>
      <c r="TEP106" s="139"/>
      <c r="TEQ106" s="139"/>
      <c r="TER106" s="139"/>
      <c r="TES106" s="139"/>
      <c r="TET106" s="139"/>
      <c r="TEU106" s="139"/>
      <c r="TEV106" s="139"/>
      <c r="TEW106" s="139"/>
      <c r="TEX106" s="139"/>
      <c r="TEY106" s="139"/>
      <c r="TEZ106" s="139"/>
      <c r="TFA106" s="139"/>
      <c r="TFB106" s="139"/>
      <c r="TFC106" s="139"/>
      <c r="TFD106" s="139"/>
      <c r="TFE106" s="139"/>
      <c r="TFF106" s="139"/>
      <c r="TFG106" s="139"/>
      <c r="TFH106" s="139"/>
      <c r="TFI106" s="139"/>
      <c r="TFJ106" s="139"/>
      <c r="TFK106" s="139"/>
      <c r="TFL106" s="139"/>
      <c r="TFM106" s="139"/>
      <c r="TFN106" s="139"/>
      <c r="TFO106" s="139"/>
      <c r="TFP106" s="139"/>
      <c r="TFQ106" s="139"/>
      <c r="TFR106" s="139"/>
      <c r="TFS106" s="139"/>
      <c r="TFT106" s="139"/>
      <c r="TFU106" s="139"/>
      <c r="TFV106" s="139"/>
      <c r="TFW106" s="139"/>
      <c r="TFX106" s="139"/>
      <c r="TFY106" s="139"/>
      <c r="TFZ106" s="139"/>
      <c r="TGA106" s="139"/>
      <c r="TGB106" s="139"/>
      <c r="TGC106" s="139"/>
      <c r="TGD106" s="139"/>
      <c r="TGE106" s="139"/>
      <c r="TGF106" s="139"/>
      <c r="TGG106" s="139"/>
      <c r="TGH106" s="139"/>
      <c r="TGI106" s="139"/>
      <c r="TGJ106" s="139"/>
      <c r="TGK106" s="139"/>
      <c r="TGL106" s="139"/>
      <c r="TGM106" s="139"/>
      <c r="TGN106" s="139"/>
      <c r="TGO106" s="139"/>
      <c r="TGP106" s="139"/>
      <c r="TGQ106" s="139"/>
      <c r="TGR106" s="139"/>
      <c r="TGS106" s="139"/>
      <c r="TGT106" s="139"/>
      <c r="TGU106" s="139"/>
      <c r="TGV106" s="139"/>
      <c r="TGW106" s="139"/>
      <c r="TGX106" s="139"/>
      <c r="TGY106" s="139"/>
      <c r="TGZ106" s="139"/>
      <c r="THA106" s="139"/>
      <c r="THB106" s="139"/>
      <c r="THC106" s="139"/>
      <c r="THD106" s="139"/>
      <c r="THE106" s="139"/>
      <c r="THF106" s="139"/>
      <c r="THG106" s="139"/>
      <c r="THH106" s="139"/>
      <c r="THI106" s="139"/>
      <c r="THJ106" s="139"/>
      <c r="THK106" s="139"/>
      <c r="THL106" s="139"/>
      <c r="THM106" s="139"/>
      <c r="THN106" s="139"/>
      <c r="THO106" s="139"/>
      <c r="THP106" s="139"/>
      <c r="THQ106" s="139"/>
      <c r="THR106" s="139"/>
      <c r="THS106" s="139"/>
      <c r="THT106" s="139"/>
      <c r="THU106" s="139"/>
      <c r="THV106" s="139"/>
      <c r="THW106" s="139"/>
      <c r="THX106" s="139"/>
      <c r="THY106" s="139"/>
      <c r="THZ106" s="139"/>
      <c r="TIA106" s="139"/>
      <c r="TIB106" s="139"/>
      <c r="TIC106" s="139"/>
      <c r="TID106" s="139"/>
      <c r="TIE106" s="139"/>
      <c r="TIF106" s="139"/>
      <c r="TIG106" s="139"/>
      <c r="TIH106" s="139"/>
      <c r="TII106" s="139"/>
      <c r="TIJ106" s="139"/>
      <c r="TIK106" s="139"/>
      <c r="TIL106" s="139"/>
      <c r="TIM106" s="139"/>
      <c r="TIN106" s="139"/>
      <c r="TIO106" s="139"/>
      <c r="TIP106" s="139"/>
      <c r="TIQ106" s="139"/>
      <c r="TIR106" s="139"/>
      <c r="TIS106" s="139"/>
      <c r="TIT106" s="139"/>
      <c r="TIU106" s="139"/>
      <c r="TIV106" s="139"/>
      <c r="TIW106" s="139"/>
      <c r="TIX106" s="139"/>
      <c r="TIY106" s="139"/>
      <c r="TIZ106" s="139"/>
      <c r="TJA106" s="139"/>
      <c r="TJB106" s="139"/>
      <c r="TJC106" s="139"/>
      <c r="TJD106" s="139"/>
      <c r="TJE106" s="139"/>
      <c r="TJF106" s="139"/>
      <c r="TJG106" s="139"/>
      <c r="TJH106" s="139"/>
      <c r="TJI106" s="139"/>
      <c r="TJJ106" s="139"/>
      <c r="TJK106" s="139"/>
      <c r="TJL106" s="139"/>
      <c r="TJM106" s="139"/>
      <c r="TJN106" s="139"/>
      <c r="TJO106" s="139"/>
      <c r="TJP106" s="139"/>
      <c r="TJQ106" s="139"/>
      <c r="TJR106" s="139"/>
      <c r="TJS106" s="139"/>
      <c r="TJT106" s="139"/>
      <c r="TJU106" s="139"/>
      <c r="TJV106" s="139"/>
      <c r="TJW106" s="139"/>
      <c r="TJX106" s="139"/>
      <c r="TJY106" s="139"/>
      <c r="TJZ106" s="139"/>
      <c r="TKA106" s="139"/>
      <c r="TKB106" s="139"/>
      <c r="TKC106" s="139"/>
      <c r="TKD106" s="139"/>
      <c r="TKE106" s="139"/>
      <c r="TKF106" s="139"/>
      <c r="TKG106" s="139"/>
      <c r="TKH106" s="139"/>
      <c r="TKI106" s="139"/>
      <c r="TKJ106" s="139"/>
      <c r="TKK106" s="139"/>
      <c r="TKL106" s="139"/>
      <c r="TKM106" s="139"/>
      <c r="TKN106" s="139"/>
      <c r="TKO106" s="139"/>
      <c r="TKP106" s="139"/>
      <c r="TKQ106" s="139"/>
      <c r="TKR106" s="139"/>
      <c r="TKS106" s="139"/>
      <c r="TKT106" s="139"/>
      <c r="TKU106" s="139"/>
      <c r="TKV106" s="139"/>
      <c r="TKW106" s="139"/>
      <c r="TKX106" s="139"/>
      <c r="TKY106" s="139"/>
      <c r="TKZ106" s="139"/>
      <c r="TLA106" s="139"/>
      <c r="TLB106" s="139"/>
      <c r="TLC106" s="139"/>
      <c r="TLD106" s="139"/>
      <c r="TLE106" s="139"/>
      <c r="TLF106" s="139"/>
      <c r="TLG106" s="139"/>
      <c r="TLH106" s="139"/>
      <c r="TLI106" s="139"/>
      <c r="TLJ106" s="139"/>
      <c r="TLK106" s="139"/>
      <c r="TLL106" s="139"/>
      <c r="TLM106" s="139"/>
      <c r="TLN106" s="139"/>
      <c r="TLO106" s="139"/>
      <c r="TLP106" s="139"/>
      <c r="TLQ106" s="139"/>
      <c r="TLR106" s="139"/>
      <c r="TLS106" s="139"/>
      <c r="TLT106" s="139"/>
      <c r="TLU106" s="139"/>
      <c r="TLV106" s="139"/>
      <c r="TLW106" s="139"/>
      <c r="TLX106" s="139"/>
      <c r="TLY106" s="139"/>
      <c r="TLZ106" s="139"/>
      <c r="TMA106" s="139"/>
      <c r="TMB106" s="139"/>
      <c r="TMC106" s="139"/>
      <c r="TMD106" s="139"/>
      <c r="TME106" s="139"/>
      <c r="TMF106" s="139"/>
      <c r="TMG106" s="139"/>
      <c r="TMH106" s="139"/>
      <c r="TMI106" s="139"/>
      <c r="TMJ106" s="139"/>
      <c r="TMK106" s="139"/>
      <c r="TML106" s="139"/>
      <c r="TMM106" s="139"/>
      <c r="TMN106" s="139"/>
      <c r="TMO106" s="139"/>
      <c r="TMP106" s="139"/>
      <c r="TMQ106" s="139"/>
      <c r="TMR106" s="139"/>
      <c r="TMS106" s="139"/>
      <c r="TMT106" s="139"/>
      <c r="TMU106" s="139"/>
      <c r="TMV106" s="139"/>
      <c r="TMW106" s="139"/>
      <c r="TMX106" s="139"/>
      <c r="TMY106" s="139"/>
      <c r="TMZ106" s="139"/>
      <c r="TNA106" s="139"/>
      <c r="TNB106" s="139"/>
      <c r="TNC106" s="139"/>
      <c r="TND106" s="139"/>
      <c r="TNE106" s="139"/>
      <c r="TNF106" s="139"/>
      <c r="TNG106" s="139"/>
      <c r="TNH106" s="139"/>
      <c r="TNI106" s="139"/>
      <c r="TNJ106" s="139"/>
      <c r="TNK106" s="139"/>
      <c r="TNL106" s="139"/>
      <c r="TNM106" s="139"/>
      <c r="TNN106" s="139"/>
      <c r="TNO106" s="139"/>
      <c r="TNP106" s="139"/>
      <c r="TNQ106" s="139"/>
      <c r="TNR106" s="139"/>
      <c r="TNS106" s="139"/>
      <c r="TNT106" s="139"/>
      <c r="TNU106" s="139"/>
      <c r="TNV106" s="139"/>
      <c r="TNW106" s="139"/>
      <c r="TNX106" s="139"/>
      <c r="TNY106" s="139"/>
      <c r="TNZ106" s="139"/>
      <c r="TOA106" s="139"/>
      <c r="TOB106" s="139"/>
      <c r="TOC106" s="139"/>
      <c r="TOD106" s="139"/>
      <c r="TOE106" s="139"/>
      <c r="TOF106" s="139"/>
      <c r="TOG106" s="139"/>
      <c r="TOH106" s="139"/>
      <c r="TOI106" s="139"/>
      <c r="TOJ106" s="139"/>
      <c r="TOK106" s="139"/>
      <c r="TOL106" s="139"/>
      <c r="TOM106" s="139"/>
      <c r="TON106" s="139"/>
      <c r="TOO106" s="139"/>
      <c r="TOP106" s="139"/>
      <c r="TOQ106" s="139"/>
      <c r="TOR106" s="139"/>
      <c r="TOS106" s="139"/>
      <c r="TOT106" s="139"/>
      <c r="TOU106" s="139"/>
      <c r="TOV106" s="139"/>
      <c r="TOW106" s="139"/>
      <c r="TOX106" s="139"/>
      <c r="TOY106" s="139"/>
      <c r="TOZ106" s="139"/>
      <c r="TPA106" s="139"/>
      <c r="TPB106" s="139"/>
      <c r="TPC106" s="139"/>
      <c r="TPD106" s="139"/>
      <c r="TPE106" s="139"/>
      <c r="TPF106" s="139"/>
      <c r="TPG106" s="139"/>
      <c r="TPH106" s="139"/>
      <c r="TPI106" s="139"/>
      <c r="TPJ106" s="139"/>
      <c r="TPK106" s="139"/>
      <c r="TPL106" s="139"/>
      <c r="TPM106" s="139"/>
      <c r="TPN106" s="139"/>
      <c r="TPO106" s="139"/>
      <c r="TPP106" s="139"/>
      <c r="TPQ106" s="139"/>
      <c r="TPR106" s="139"/>
      <c r="TPS106" s="139"/>
      <c r="TPT106" s="139"/>
      <c r="TPU106" s="139"/>
      <c r="TPV106" s="139"/>
      <c r="TPW106" s="139"/>
      <c r="TPX106" s="139"/>
      <c r="TPY106" s="139"/>
      <c r="TPZ106" s="139"/>
      <c r="TQA106" s="139"/>
      <c r="TQB106" s="139"/>
      <c r="TQC106" s="139"/>
      <c r="TQD106" s="139"/>
      <c r="TQE106" s="139"/>
      <c r="TQF106" s="139"/>
      <c r="TQG106" s="139"/>
      <c r="TQH106" s="139"/>
      <c r="TQI106" s="139"/>
      <c r="TQJ106" s="139"/>
      <c r="TQK106" s="139"/>
      <c r="TQL106" s="139"/>
      <c r="TQM106" s="139"/>
      <c r="TQN106" s="139"/>
      <c r="TQO106" s="139"/>
      <c r="TQP106" s="139"/>
      <c r="TQQ106" s="139"/>
      <c r="TQR106" s="139"/>
      <c r="TQS106" s="139"/>
      <c r="TQT106" s="139"/>
      <c r="TQU106" s="139"/>
      <c r="TQV106" s="139"/>
      <c r="TQW106" s="139"/>
      <c r="TQX106" s="139"/>
      <c r="TQY106" s="139"/>
      <c r="TQZ106" s="139"/>
      <c r="TRA106" s="139"/>
      <c r="TRB106" s="139"/>
      <c r="TRC106" s="139"/>
      <c r="TRD106" s="139"/>
      <c r="TRE106" s="139"/>
      <c r="TRF106" s="139"/>
      <c r="TRG106" s="139"/>
      <c r="TRH106" s="139"/>
      <c r="TRI106" s="139"/>
      <c r="TRJ106" s="139"/>
      <c r="TRK106" s="139"/>
      <c r="TRL106" s="139"/>
      <c r="TRM106" s="139"/>
      <c r="TRN106" s="139"/>
      <c r="TRO106" s="139"/>
      <c r="TRP106" s="139"/>
      <c r="TRQ106" s="139"/>
      <c r="TRR106" s="139"/>
      <c r="TRS106" s="139"/>
      <c r="TRT106" s="139"/>
      <c r="TRU106" s="139"/>
      <c r="TRV106" s="139"/>
      <c r="TRW106" s="139"/>
      <c r="TRX106" s="139"/>
      <c r="TRY106" s="139"/>
      <c r="TRZ106" s="139"/>
      <c r="TSA106" s="139"/>
      <c r="TSB106" s="139"/>
      <c r="TSC106" s="139"/>
      <c r="TSD106" s="139"/>
      <c r="TSE106" s="139"/>
      <c r="TSF106" s="139"/>
      <c r="TSG106" s="139"/>
      <c r="TSH106" s="139"/>
      <c r="TSI106" s="139"/>
      <c r="TSJ106" s="139"/>
      <c r="TSK106" s="139"/>
      <c r="TSL106" s="139"/>
      <c r="TSM106" s="139"/>
      <c r="TSN106" s="139"/>
      <c r="TSO106" s="139"/>
      <c r="TSP106" s="139"/>
      <c r="TSQ106" s="139"/>
      <c r="TSR106" s="139"/>
      <c r="TSS106" s="139"/>
      <c r="TST106" s="139"/>
      <c r="TSU106" s="139"/>
      <c r="TSV106" s="139"/>
      <c r="TSW106" s="139"/>
      <c r="TSX106" s="139"/>
      <c r="TSY106" s="139"/>
      <c r="TSZ106" s="139"/>
      <c r="TTA106" s="139"/>
      <c r="TTB106" s="139"/>
      <c r="TTC106" s="139"/>
      <c r="TTD106" s="139"/>
      <c r="TTE106" s="139"/>
      <c r="TTF106" s="139"/>
      <c r="TTG106" s="139"/>
      <c r="TTH106" s="139"/>
      <c r="TTI106" s="139"/>
      <c r="TTJ106" s="139"/>
      <c r="TTK106" s="139"/>
      <c r="TTL106" s="139"/>
      <c r="TTM106" s="139"/>
      <c r="TTN106" s="139"/>
      <c r="TTO106" s="139"/>
      <c r="TTP106" s="139"/>
      <c r="TTQ106" s="139"/>
      <c r="TTR106" s="139"/>
      <c r="TTS106" s="139"/>
      <c r="TTT106" s="139"/>
      <c r="TTU106" s="139"/>
      <c r="TTV106" s="139"/>
      <c r="TTW106" s="139"/>
      <c r="TTX106" s="139"/>
      <c r="TTY106" s="139"/>
      <c r="TTZ106" s="139"/>
      <c r="TUA106" s="139"/>
      <c r="TUB106" s="139"/>
      <c r="TUC106" s="139"/>
      <c r="TUD106" s="139"/>
      <c r="TUE106" s="139"/>
      <c r="TUF106" s="139"/>
      <c r="TUG106" s="139"/>
      <c r="TUH106" s="139"/>
      <c r="TUI106" s="139"/>
      <c r="TUJ106" s="139"/>
      <c r="TUK106" s="139"/>
      <c r="TUL106" s="139"/>
      <c r="TUM106" s="139"/>
      <c r="TUN106" s="139"/>
      <c r="TUO106" s="139"/>
      <c r="TUP106" s="139"/>
      <c r="TUQ106" s="139"/>
      <c r="TUR106" s="139"/>
      <c r="TUS106" s="139"/>
      <c r="TUT106" s="139"/>
      <c r="TUU106" s="139"/>
      <c r="TUV106" s="139"/>
      <c r="TUW106" s="139"/>
      <c r="TUX106" s="139"/>
      <c r="TUY106" s="139"/>
      <c r="TUZ106" s="139"/>
      <c r="TVA106" s="139"/>
      <c r="TVB106" s="139"/>
      <c r="TVC106" s="139"/>
      <c r="TVD106" s="139"/>
      <c r="TVE106" s="139"/>
      <c r="TVF106" s="139"/>
      <c r="TVG106" s="139"/>
      <c r="TVH106" s="139"/>
      <c r="TVI106" s="139"/>
      <c r="TVJ106" s="139"/>
      <c r="TVK106" s="139"/>
      <c r="TVL106" s="139"/>
      <c r="TVM106" s="139"/>
      <c r="TVN106" s="139"/>
      <c r="TVO106" s="139"/>
      <c r="TVP106" s="139"/>
      <c r="TVQ106" s="139"/>
      <c r="TVR106" s="139"/>
      <c r="TVS106" s="139"/>
      <c r="TVT106" s="139"/>
      <c r="TVU106" s="139"/>
      <c r="TVV106" s="139"/>
      <c r="TVW106" s="139"/>
      <c r="TVX106" s="139"/>
      <c r="TVY106" s="139"/>
      <c r="TVZ106" s="139"/>
      <c r="TWA106" s="139"/>
      <c r="TWB106" s="139"/>
      <c r="TWC106" s="139"/>
      <c r="TWD106" s="139"/>
      <c r="TWE106" s="139"/>
      <c r="TWF106" s="139"/>
      <c r="TWG106" s="139"/>
      <c r="TWH106" s="139"/>
      <c r="TWI106" s="139"/>
      <c r="TWJ106" s="139"/>
      <c r="TWK106" s="139"/>
      <c r="TWL106" s="139"/>
      <c r="TWM106" s="139"/>
      <c r="TWN106" s="139"/>
      <c r="TWO106" s="139"/>
      <c r="TWP106" s="139"/>
      <c r="TWQ106" s="139"/>
      <c r="TWR106" s="139"/>
      <c r="TWS106" s="139"/>
      <c r="TWT106" s="139"/>
      <c r="TWU106" s="139"/>
      <c r="TWV106" s="139"/>
      <c r="TWW106" s="139"/>
      <c r="TWX106" s="139"/>
      <c r="TWY106" s="139"/>
      <c r="TWZ106" s="139"/>
      <c r="TXA106" s="139"/>
      <c r="TXB106" s="139"/>
      <c r="TXC106" s="139"/>
      <c r="TXD106" s="139"/>
      <c r="TXE106" s="139"/>
      <c r="TXF106" s="139"/>
      <c r="TXG106" s="139"/>
      <c r="TXH106" s="139"/>
      <c r="TXI106" s="139"/>
      <c r="TXJ106" s="139"/>
      <c r="TXK106" s="139"/>
      <c r="TXL106" s="139"/>
      <c r="TXM106" s="139"/>
      <c r="TXN106" s="139"/>
      <c r="TXO106" s="139"/>
      <c r="TXP106" s="139"/>
      <c r="TXQ106" s="139"/>
      <c r="TXR106" s="139"/>
      <c r="TXS106" s="139"/>
      <c r="TXT106" s="139"/>
      <c r="TXU106" s="139"/>
      <c r="TXV106" s="139"/>
      <c r="TXW106" s="139"/>
      <c r="TXX106" s="139"/>
      <c r="TXY106" s="139"/>
      <c r="TXZ106" s="139"/>
      <c r="TYA106" s="139"/>
      <c r="TYB106" s="139"/>
      <c r="TYC106" s="139"/>
      <c r="TYD106" s="139"/>
      <c r="TYE106" s="139"/>
      <c r="TYF106" s="139"/>
      <c r="TYG106" s="139"/>
      <c r="TYH106" s="139"/>
      <c r="TYI106" s="139"/>
      <c r="TYJ106" s="139"/>
      <c r="TYK106" s="139"/>
      <c r="TYL106" s="139"/>
      <c r="TYM106" s="139"/>
      <c r="TYN106" s="139"/>
      <c r="TYO106" s="139"/>
      <c r="TYP106" s="139"/>
      <c r="TYQ106" s="139"/>
      <c r="TYR106" s="139"/>
      <c r="TYS106" s="139"/>
      <c r="TYT106" s="139"/>
      <c r="TYU106" s="139"/>
      <c r="TYV106" s="139"/>
      <c r="TYW106" s="139"/>
      <c r="TYX106" s="139"/>
      <c r="TYY106" s="139"/>
      <c r="TYZ106" s="139"/>
      <c r="TZA106" s="139"/>
      <c r="TZB106" s="139"/>
      <c r="TZC106" s="139"/>
      <c r="TZD106" s="139"/>
      <c r="TZE106" s="139"/>
      <c r="TZF106" s="139"/>
      <c r="TZG106" s="139"/>
      <c r="TZH106" s="139"/>
      <c r="TZI106" s="139"/>
      <c r="TZJ106" s="139"/>
      <c r="TZK106" s="139"/>
      <c r="TZL106" s="139"/>
      <c r="TZM106" s="139"/>
      <c r="TZN106" s="139"/>
      <c r="TZO106" s="139"/>
      <c r="TZP106" s="139"/>
      <c r="TZQ106" s="139"/>
      <c r="TZR106" s="139"/>
      <c r="TZS106" s="139"/>
      <c r="TZT106" s="139"/>
      <c r="TZU106" s="139"/>
      <c r="TZV106" s="139"/>
      <c r="TZW106" s="139"/>
      <c r="TZX106" s="139"/>
      <c r="TZY106" s="139"/>
      <c r="TZZ106" s="139"/>
      <c r="UAA106" s="139"/>
      <c r="UAB106" s="139"/>
      <c r="UAC106" s="139"/>
      <c r="UAD106" s="139"/>
      <c r="UAE106" s="139"/>
      <c r="UAF106" s="139"/>
      <c r="UAG106" s="139"/>
      <c r="UAH106" s="139"/>
      <c r="UAI106" s="139"/>
      <c r="UAJ106" s="139"/>
      <c r="UAK106" s="139"/>
      <c r="UAL106" s="139"/>
      <c r="UAM106" s="139"/>
      <c r="UAN106" s="139"/>
      <c r="UAO106" s="139"/>
      <c r="UAP106" s="139"/>
      <c r="UAQ106" s="139"/>
      <c r="UAR106" s="139"/>
      <c r="UAS106" s="139"/>
      <c r="UAT106" s="139"/>
      <c r="UAU106" s="139"/>
      <c r="UAV106" s="139"/>
      <c r="UAW106" s="139"/>
      <c r="UAX106" s="139"/>
      <c r="UAY106" s="139"/>
      <c r="UAZ106" s="139"/>
      <c r="UBA106" s="139"/>
      <c r="UBB106" s="139"/>
      <c r="UBC106" s="139"/>
      <c r="UBD106" s="139"/>
      <c r="UBE106" s="139"/>
      <c r="UBF106" s="139"/>
      <c r="UBG106" s="139"/>
      <c r="UBH106" s="139"/>
      <c r="UBI106" s="139"/>
      <c r="UBJ106" s="139"/>
      <c r="UBK106" s="139"/>
      <c r="UBL106" s="139"/>
      <c r="UBM106" s="139"/>
      <c r="UBN106" s="139"/>
      <c r="UBO106" s="139"/>
      <c r="UBP106" s="139"/>
      <c r="UBQ106" s="139"/>
      <c r="UBR106" s="139"/>
      <c r="UBS106" s="139"/>
      <c r="UBT106" s="139"/>
      <c r="UBU106" s="139"/>
      <c r="UBV106" s="139"/>
      <c r="UBW106" s="139"/>
      <c r="UBX106" s="139"/>
      <c r="UBY106" s="139"/>
      <c r="UBZ106" s="139"/>
      <c r="UCA106" s="139"/>
      <c r="UCB106" s="139"/>
      <c r="UCC106" s="139"/>
      <c r="UCD106" s="139"/>
      <c r="UCE106" s="139"/>
      <c r="UCF106" s="139"/>
      <c r="UCG106" s="139"/>
      <c r="UCH106" s="139"/>
      <c r="UCI106" s="139"/>
      <c r="UCJ106" s="139"/>
      <c r="UCK106" s="139"/>
      <c r="UCL106" s="139"/>
      <c r="UCM106" s="139"/>
      <c r="UCN106" s="139"/>
      <c r="UCO106" s="139"/>
      <c r="UCP106" s="139"/>
      <c r="UCQ106" s="139"/>
      <c r="UCR106" s="139"/>
      <c r="UCS106" s="139"/>
      <c r="UCT106" s="139"/>
      <c r="UCU106" s="139"/>
      <c r="UCV106" s="139"/>
      <c r="UCW106" s="139"/>
      <c r="UCX106" s="139"/>
      <c r="UCY106" s="139"/>
      <c r="UCZ106" s="139"/>
      <c r="UDA106" s="139"/>
      <c r="UDB106" s="139"/>
      <c r="UDC106" s="139"/>
      <c r="UDD106" s="139"/>
      <c r="UDE106" s="139"/>
      <c r="UDF106" s="139"/>
      <c r="UDG106" s="139"/>
      <c r="UDH106" s="139"/>
      <c r="UDI106" s="139"/>
      <c r="UDJ106" s="139"/>
      <c r="UDK106" s="139"/>
      <c r="UDL106" s="139"/>
      <c r="UDM106" s="139"/>
      <c r="UDN106" s="139"/>
      <c r="UDO106" s="139"/>
      <c r="UDP106" s="139"/>
      <c r="UDQ106" s="139"/>
      <c r="UDR106" s="139"/>
      <c r="UDS106" s="139"/>
      <c r="UDT106" s="139"/>
      <c r="UDU106" s="139"/>
      <c r="UDV106" s="139"/>
      <c r="UDW106" s="139"/>
      <c r="UDX106" s="139"/>
      <c r="UDY106" s="139"/>
      <c r="UDZ106" s="139"/>
      <c r="UEA106" s="139"/>
      <c r="UEB106" s="139"/>
      <c r="UEC106" s="139"/>
      <c r="UED106" s="139"/>
      <c r="UEE106" s="139"/>
      <c r="UEF106" s="139"/>
      <c r="UEG106" s="139"/>
      <c r="UEH106" s="139"/>
      <c r="UEI106" s="139"/>
      <c r="UEJ106" s="139"/>
      <c r="UEK106" s="139"/>
      <c r="UEL106" s="139"/>
      <c r="UEM106" s="139"/>
      <c r="UEN106" s="139"/>
      <c r="UEO106" s="139"/>
      <c r="UEP106" s="139"/>
      <c r="UEQ106" s="139"/>
      <c r="UER106" s="139"/>
      <c r="UES106" s="139"/>
      <c r="UET106" s="139"/>
      <c r="UEU106" s="139"/>
      <c r="UEV106" s="139"/>
      <c r="UEW106" s="139"/>
      <c r="UEX106" s="139"/>
      <c r="UEY106" s="139"/>
      <c r="UEZ106" s="139"/>
      <c r="UFA106" s="139"/>
      <c r="UFB106" s="139"/>
      <c r="UFC106" s="139"/>
      <c r="UFD106" s="139"/>
      <c r="UFE106" s="139"/>
      <c r="UFF106" s="139"/>
      <c r="UFG106" s="139"/>
      <c r="UFH106" s="139"/>
      <c r="UFI106" s="139"/>
      <c r="UFJ106" s="139"/>
      <c r="UFK106" s="139"/>
      <c r="UFL106" s="139"/>
      <c r="UFM106" s="139"/>
      <c r="UFN106" s="139"/>
      <c r="UFO106" s="139"/>
      <c r="UFP106" s="139"/>
      <c r="UFQ106" s="139"/>
      <c r="UFR106" s="139"/>
      <c r="UFS106" s="139"/>
      <c r="UFT106" s="139"/>
      <c r="UFU106" s="139"/>
      <c r="UFV106" s="139"/>
      <c r="UFW106" s="139"/>
      <c r="UFX106" s="139"/>
      <c r="UFY106" s="139"/>
      <c r="UFZ106" s="139"/>
      <c r="UGA106" s="139"/>
      <c r="UGB106" s="139"/>
      <c r="UGC106" s="139"/>
      <c r="UGD106" s="139"/>
      <c r="UGE106" s="139"/>
      <c r="UGF106" s="139"/>
      <c r="UGG106" s="139"/>
      <c r="UGH106" s="139"/>
      <c r="UGI106" s="139"/>
      <c r="UGJ106" s="139"/>
      <c r="UGK106" s="139"/>
      <c r="UGL106" s="139"/>
      <c r="UGM106" s="139"/>
      <c r="UGN106" s="139"/>
      <c r="UGO106" s="139"/>
      <c r="UGP106" s="139"/>
      <c r="UGQ106" s="139"/>
      <c r="UGR106" s="139"/>
      <c r="UGS106" s="139"/>
      <c r="UGT106" s="139"/>
      <c r="UGU106" s="139"/>
      <c r="UGV106" s="139"/>
      <c r="UGW106" s="139"/>
      <c r="UGX106" s="139"/>
      <c r="UGY106" s="139"/>
      <c r="UGZ106" s="139"/>
      <c r="UHA106" s="139"/>
      <c r="UHB106" s="139"/>
      <c r="UHC106" s="139"/>
      <c r="UHD106" s="139"/>
      <c r="UHE106" s="139"/>
      <c r="UHF106" s="139"/>
      <c r="UHG106" s="139"/>
      <c r="UHH106" s="139"/>
      <c r="UHI106" s="139"/>
      <c r="UHJ106" s="139"/>
      <c r="UHK106" s="139"/>
      <c r="UHL106" s="139"/>
      <c r="UHM106" s="139"/>
      <c r="UHN106" s="139"/>
      <c r="UHO106" s="139"/>
      <c r="UHP106" s="139"/>
      <c r="UHQ106" s="139"/>
      <c r="UHR106" s="139"/>
      <c r="UHS106" s="139"/>
      <c r="UHT106" s="139"/>
      <c r="UHU106" s="139"/>
      <c r="UHV106" s="139"/>
      <c r="UHW106" s="139"/>
      <c r="UHX106" s="139"/>
      <c r="UHY106" s="139"/>
      <c r="UHZ106" s="139"/>
      <c r="UIA106" s="139"/>
      <c r="UIB106" s="139"/>
      <c r="UIC106" s="139"/>
      <c r="UID106" s="139"/>
      <c r="UIE106" s="139"/>
      <c r="UIF106" s="139"/>
      <c r="UIG106" s="139"/>
      <c r="UIH106" s="139"/>
      <c r="UII106" s="139"/>
      <c r="UIJ106" s="139"/>
      <c r="UIK106" s="139"/>
      <c r="UIL106" s="139"/>
      <c r="UIM106" s="139"/>
      <c r="UIN106" s="139"/>
      <c r="UIO106" s="139"/>
      <c r="UIP106" s="139"/>
      <c r="UIQ106" s="139"/>
      <c r="UIR106" s="139"/>
      <c r="UIS106" s="139"/>
      <c r="UIT106" s="139"/>
      <c r="UIU106" s="139"/>
      <c r="UIV106" s="139"/>
      <c r="UIW106" s="139"/>
      <c r="UIX106" s="139"/>
      <c r="UIY106" s="139"/>
      <c r="UIZ106" s="139"/>
      <c r="UJA106" s="139"/>
      <c r="UJB106" s="139"/>
      <c r="UJC106" s="139"/>
      <c r="UJD106" s="139"/>
      <c r="UJE106" s="139"/>
      <c r="UJF106" s="139"/>
      <c r="UJG106" s="139"/>
      <c r="UJH106" s="139"/>
      <c r="UJI106" s="139"/>
      <c r="UJJ106" s="139"/>
      <c r="UJK106" s="139"/>
      <c r="UJL106" s="139"/>
      <c r="UJM106" s="139"/>
      <c r="UJN106" s="139"/>
      <c r="UJO106" s="139"/>
      <c r="UJP106" s="139"/>
      <c r="UJQ106" s="139"/>
      <c r="UJR106" s="139"/>
      <c r="UJS106" s="139"/>
      <c r="UJT106" s="139"/>
      <c r="UJU106" s="139"/>
      <c r="UJV106" s="139"/>
      <c r="UJW106" s="139"/>
      <c r="UJX106" s="139"/>
      <c r="UJY106" s="139"/>
      <c r="UJZ106" s="139"/>
      <c r="UKA106" s="139"/>
      <c r="UKB106" s="139"/>
      <c r="UKC106" s="139"/>
      <c r="UKD106" s="139"/>
      <c r="UKE106" s="139"/>
      <c r="UKF106" s="139"/>
      <c r="UKG106" s="139"/>
      <c r="UKH106" s="139"/>
      <c r="UKI106" s="139"/>
      <c r="UKJ106" s="139"/>
      <c r="UKK106" s="139"/>
      <c r="UKL106" s="139"/>
      <c r="UKM106" s="139"/>
      <c r="UKN106" s="139"/>
      <c r="UKO106" s="139"/>
      <c r="UKP106" s="139"/>
      <c r="UKQ106" s="139"/>
      <c r="UKR106" s="139"/>
      <c r="UKS106" s="139"/>
      <c r="UKT106" s="139"/>
      <c r="UKU106" s="139"/>
      <c r="UKV106" s="139"/>
      <c r="UKW106" s="139"/>
      <c r="UKX106" s="139"/>
      <c r="UKY106" s="139"/>
      <c r="UKZ106" s="139"/>
      <c r="ULA106" s="139"/>
      <c r="ULB106" s="139"/>
      <c r="ULC106" s="139"/>
      <c r="ULD106" s="139"/>
      <c r="ULE106" s="139"/>
      <c r="ULF106" s="139"/>
      <c r="ULG106" s="139"/>
      <c r="ULH106" s="139"/>
      <c r="ULI106" s="139"/>
      <c r="ULJ106" s="139"/>
      <c r="ULK106" s="139"/>
      <c r="ULL106" s="139"/>
      <c r="ULM106" s="139"/>
      <c r="ULN106" s="139"/>
      <c r="ULO106" s="139"/>
      <c r="ULP106" s="139"/>
      <c r="ULQ106" s="139"/>
      <c r="ULR106" s="139"/>
      <c r="ULS106" s="139"/>
      <c r="ULT106" s="139"/>
      <c r="ULU106" s="139"/>
      <c r="ULV106" s="139"/>
      <c r="ULW106" s="139"/>
      <c r="ULX106" s="139"/>
      <c r="ULY106" s="139"/>
      <c r="ULZ106" s="139"/>
      <c r="UMA106" s="139"/>
      <c r="UMB106" s="139"/>
      <c r="UMC106" s="139"/>
      <c r="UMD106" s="139"/>
      <c r="UME106" s="139"/>
      <c r="UMF106" s="139"/>
      <c r="UMG106" s="139"/>
      <c r="UMH106" s="139"/>
      <c r="UMI106" s="139"/>
      <c r="UMJ106" s="139"/>
      <c r="UMK106" s="139"/>
      <c r="UML106" s="139"/>
      <c r="UMM106" s="139"/>
      <c r="UMN106" s="139"/>
      <c r="UMO106" s="139"/>
      <c r="UMP106" s="139"/>
      <c r="UMQ106" s="139"/>
      <c r="UMR106" s="139"/>
      <c r="UMS106" s="139"/>
      <c r="UMT106" s="139"/>
      <c r="UMU106" s="139"/>
      <c r="UMV106" s="139"/>
      <c r="UMW106" s="139"/>
      <c r="UMX106" s="139"/>
      <c r="UMY106" s="139"/>
      <c r="UMZ106" s="139"/>
      <c r="UNA106" s="139"/>
      <c r="UNB106" s="139"/>
      <c r="UNC106" s="139"/>
      <c r="UND106" s="139"/>
      <c r="UNE106" s="139"/>
      <c r="UNF106" s="139"/>
      <c r="UNG106" s="139"/>
      <c r="UNH106" s="139"/>
      <c r="UNI106" s="139"/>
      <c r="UNJ106" s="139"/>
      <c r="UNK106" s="139"/>
      <c r="UNL106" s="139"/>
      <c r="UNM106" s="139"/>
      <c r="UNN106" s="139"/>
      <c r="UNO106" s="139"/>
      <c r="UNP106" s="139"/>
      <c r="UNQ106" s="139"/>
      <c r="UNR106" s="139"/>
      <c r="UNS106" s="139"/>
      <c r="UNT106" s="139"/>
      <c r="UNU106" s="139"/>
      <c r="UNV106" s="139"/>
      <c r="UNW106" s="139"/>
      <c r="UNX106" s="139"/>
      <c r="UNY106" s="139"/>
      <c r="UNZ106" s="139"/>
      <c r="UOA106" s="139"/>
      <c r="UOB106" s="139"/>
      <c r="UOC106" s="139"/>
      <c r="UOD106" s="139"/>
      <c r="UOE106" s="139"/>
      <c r="UOF106" s="139"/>
      <c r="UOG106" s="139"/>
      <c r="UOH106" s="139"/>
      <c r="UOI106" s="139"/>
      <c r="UOJ106" s="139"/>
      <c r="UOK106" s="139"/>
      <c r="UOL106" s="139"/>
      <c r="UOM106" s="139"/>
      <c r="UON106" s="139"/>
      <c r="UOO106" s="139"/>
      <c r="UOP106" s="139"/>
      <c r="UOQ106" s="139"/>
      <c r="UOR106" s="139"/>
      <c r="UOS106" s="139"/>
      <c r="UOT106" s="139"/>
      <c r="UOU106" s="139"/>
      <c r="UOV106" s="139"/>
      <c r="UOW106" s="139"/>
      <c r="UOX106" s="139"/>
      <c r="UOY106" s="139"/>
      <c r="UOZ106" s="139"/>
      <c r="UPA106" s="139"/>
      <c r="UPB106" s="139"/>
      <c r="UPC106" s="139"/>
      <c r="UPD106" s="139"/>
      <c r="UPE106" s="139"/>
      <c r="UPF106" s="139"/>
      <c r="UPG106" s="139"/>
      <c r="UPH106" s="139"/>
      <c r="UPI106" s="139"/>
      <c r="UPJ106" s="139"/>
      <c r="UPK106" s="139"/>
      <c r="UPL106" s="139"/>
      <c r="UPM106" s="139"/>
      <c r="UPN106" s="139"/>
      <c r="UPO106" s="139"/>
      <c r="UPP106" s="139"/>
      <c r="UPQ106" s="139"/>
      <c r="UPR106" s="139"/>
      <c r="UPS106" s="139"/>
      <c r="UPT106" s="139"/>
      <c r="UPU106" s="139"/>
      <c r="UPV106" s="139"/>
      <c r="UPW106" s="139"/>
      <c r="UPX106" s="139"/>
      <c r="UPY106" s="139"/>
      <c r="UPZ106" s="139"/>
      <c r="UQA106" s="139"/>
      <c r="UQB106" s="139"/>
      <c r="UQC106" s="139"/>
      <c r="UQD106" s="139"/>
      <c r="UQE106" s="139"/>
      <c r="UQF106" s="139"/>
      <c r="UQG106" s="139"/>
      <c r="UQH106" s="139"/>
      <c r="UQI106" s="139"/>
      <c r="UQJ106" s="139"/>
      <c r="UQK106" s="139"/>
      <c r="UQL106" s="139"/>
      <c r="UQM106" s="139"/>
      <c r="UQN106" s="139"/>
      <c r="UQO106" s="139"/>
      <c r="UQP106" s="139"/>
      <c r="UQQ106" s="139"/>
      <c r="UQR106" s="139"/>
      <c r="UQS106" s="139"/>
      <c r="UQT106" s="139"/>
      <c r="UQU106" s="139"/>
      <c r="UQV106" s="139"/>
      <c r="UQW106" s="139"/>
      <c r="UQX106" s="139"/>
      <c r="UQY106" s="139"/>
      <c r="UQZ106" s="139"/>
      <c r="URA106" s="139"/>
      <c r="URB106" s="139"/>
      <c r="URC106" s="139"/>
      <c r="URD106" s="139"/>
      <c r="URE106" s="139"/>
      <c r="URF106" s="139"/>
      <c r="URG106" s="139"/>
      <c r="URH106" s="139"/>
      <c r="URI106" s="139"/>
      <c r="URJ106" s="139"/>
      <c r="URK106" s="139"/>
      <c r="URL106" s="139"/>
      <c r="URM106" s="139"/>
      <c r="URN106" s="139"/>
      <c r="URO106" s="139"/>
      <c r="URP106" s="139"/>
      <c r="URQ106" s="139"/>
      <c r="URR106" s="139"/>
      <c r="URS106" s="139"/>
      <c r="URT106" s="139"/>
      <c r="URU106" s="139"/>
      <c r="URV106" s="139"/>
      <c r="URW106" s="139"/>
      <c r="URX106" s="139"/>
      <c r="URY106" s="139"/>
      <c r="URZ106" s="139"/>
      <c r="USA106" s="139"/>
      <c r="USB106" s="139"/>
      <c r="USC106" s="139"/>
      <c r="USD106" s="139"/>
      <c r="USE106" s="139"/>
      <c r="USF106" s="139"/>
      <c r="USG106" s="139"/>
      <c r="USH106" s="139"/>
      <c r="USI106" s="139"/>
      <c r="USJ106" s="139"/>
      <c r="USK106" s="139"/>
      <c r="USL106" s="139"/>
      <c r="USM106" s="139"/>
      <c r="USN106" s="139"/>
      <c r="USO106" s="139"/>
      <c r="USP106" s="139"/>
      <c r="USQ106" s="139"/>
      <c r="USR106" s="139"/>
      <c r="USS106" s="139"/>
      <c r="UST106" s="139"/>
      <c r="USU106" s="139"/>
      <c r="USV106" s="139"/>
      <c r="USW106" s="139"/>
      <c r="USX106" s="139"/>
      <c r="USY106" s="139"/>
      <c r="USZ106" s="139"/>
      <c r="UTA106" s="139"/>
      <c r="UTB106" s="139"/>
      <c r="UTC106" s="139"/>
      <c r="UTD106" s="139"/>
      <c r="UTE106" s="139"/>
      <c r="UTF106" s="139"/>
      <c r="UTG106" s="139"/>
      <c r="UTH106" s="139"/>
      <c r="UTI106" s="139"/>
      <c r="UTJ106" s="139"/>
      <c r="UTK106" s="139"/>
      <c r="UTL106" s="139"/>
      <c r="UTM106" s="139"/>
      <c r="UTN106" s="139"/>
      <c r="UTO106" s="139"/>
      <c r="UTP106" s="139"/>
      <c r="UTQ106" s="139"/>
      <c r="UTR106" s="139"/>
      <c r="UTS106" s="139"/>
      <c r="UTT106" s="139"/>
      <c r="UTU106" s="139"/>
      <c r="UTV106" s="139"/>
      <c r="UTW106" s="139"/>
      <c r="UTX106" s="139"/>
      <c r="UTY106" s="139"/>
      <c r="UTZ106" s="139"/>
      <c r="UUA106" s="139"/>
      <c r="UUB106" s="139"/>
      <c r="UUC106" s="139"/>
      <c r="UUD106" s="139"/>
      <c r="UUE106" s="139"/>
      <c r="UUF106" s="139"/>
      <c r="UUG106" s="139"/>
      <c r="UUH106" s="139"/>
      <c r="UUI106" s="139"/>
      <c r="UUJ106" s="139"/>
      <c r="UUK106" s="139"/>
      <c r="UUL106" s="139"/>
      <c r="UUM106" s="139"/>
      <c r="UUN106" s="139"/>
      <c r="UUO106" s="139"/>
      <c r="UUP106" s="139"/>
      <c r="UUQ106" s="139"/>
      <c r="UUR106" s="139"/>
      <c r="UUS106" s="139"/>
      <c r="UUT106" s="139"/>
      <c r="UUU106" s="139"/>
      <c r="UUV106" s="139"/>
      <c r="UUW106" s="139"/>
      <c r="UUX106" s="139"/>
      <c r="UUY106" s="139"/>
      <c r="UUZ106" s="139"/>
      <c r="UVA106" s="139"/>
      <c r="UVB106" s="139"/>
      <c r="UVC106" s="139"/>
      <c r="UVD106" s="139"/>
      <c r="UVE106" s="139"/>
      <c r="UVF106" s="139"/>
      <c r="UVG106" s="139"/>
      <c r="UVH106" s="139"/>
      <c r="UVI106" s="139"/>
      <c r="UVJ106" s="139"/>
      <c r="UVK106" s="139"/>
      <c r="UVL106" s="139"/>
      <c r="UVM106" s="139"/>
      <c r="UVN106" s="139"/>
      <c r="UVO106" s="139"/>
      <c r="UVP106" s="139"/>
      <c r="UVQ106" s="139"/>
      <c r="UVR106" s="139"/>
      <c r="UVS106" s="139"/>
      <c r="UVT106" s="139"/>
      <c r="UVU106" s="139"/>
      <c r="UVV106" s="139"/>
      <c r="UVW106" s="139"/>
      <c r="UVX106" s="139"/>
      <c r="UVY106" s="139"/>
      <c r="UVZ106" s="139"/>
      <c r="UWA106" s="139"/>
      <c r="UWB106" s="139"/>
      <c r="UWC106" s="139"/>
      <c r="UWD106" s="139"/>
      <c r="UWE106" s="139"/>
      <c r="UWF106" s="139"/>
      <c r="UWG106" s="139"/>
      <c r="UWH106" s="139"/>
      <c r="UWI106" s="139"/>
      <c r="UWJ106" s="139"/>
      <c r="UWK106" s="139"/>
      <c r="UWL106" s="139"/>
      <c r="UWM106" s="139"/>
      <c r="UWN106" s="139"/>
      <c r="UWO106" s="139"/>
      <c r="UWP106" s="139"/>
      <c r="UWQ106" s="139"/>
      <c r="UWR106" s="139"/>
      <c r="UWS106" s="139"/>
      <c r="UWT106" s="139"/>
      <c r="UWU106" s="139"/>
      <c r="UWV106" s="139"/>
      <c r="UWW106" s="139"/>
      <c r="UWX106" s="139"/>
      <c r="UWY106" s="139"/>
      <c r="UWZ106" s="139"/>
      <c r="UXA106" s="139"/>
      <c r="UXB106" s="139"/>
      <c r="UXC106" s="139"/>
      <c r="UXD106" s="139"/>
      <c r="UXE106" s="139"/>
      <c r="UXF106" s="139"/>
      <c r="UXG106" s="139"/>
      <c r="UXH106" s="139"/>
      <c r="UXI106" s="139"/>
      <c r="UXJ106" s="139"/>
      <c r="UXK106" s="139"/>
      <c r="UXL106" s="139"/>
      <c r="UXM106" s="139"/>
      <c r="UXN106" s="139"/>
      <c r="UXO106" s="139"/>
      <c r="UXP106" s="139"/>
      <c r="UXQ106" s="139"/>
      <c r="UXR106" s="139"/>
      <c r="UXS106" s="139"/>
      <c r="UXT106" s="139"/>
      <c r="UXU106" s="139"/>
      <c r="UXV106" s="139"/>
      <c r="UXW106" s="139"/>
      <c r="UXX106" s="139"/>
      <c r="UXY106" s="139"/>
      <c r="UXZ106" s="139"/>
      <c r="UYA106" s="139"/>
      <c r="UYB106" s="139"/>
      <c r="UYC106" s="139"/>
      <c r="UYD106" s="139"/>
      <c r="UYE106" s="139"/>
      <c r="UYF106" s="139"/>
      <c r="UYG106" s="139"/>
      <c r="UYH106" s="139"/>
      <c r="UYI106" s="139"/>
      <c r="UYJ106" s="139"/>
      <c r="UYK106" s="139"/>
      <c r="UYL106" s="139"/>
      <c r="UYM106" s="139"/>
      <c r="UYN106" s="139"/>
      <c r="UYO106" s="139"/>
      <c r="UYP106" s="139"/>
      <c r="UYQ106" s="139"/>
      <c r="UYR106" s="139"/>
      <c r="UYS106" s="139"/>
      <c r="UYT106" s="139"/>
      <c r="UYU106" s="139"/>
      <c r="UYV106" s="139"/>
      <c r="UYW106" s="139"/>
      <c r="UYX106" s="139"/>
      <c r="UYY106" s="139"/>
      <c r="UYZ106" s="139"/>
      <c r="UZA106" s="139"/>
      <c r="UZB106" s="139"/>
      <c r="UZC106" s="139"/>
      <c r="UZD106" s="139"/>
      <c r="UZE106" s="139"/>
      <c r="UZF106" s="139"/>
      <c r="UZG106" s="139"/>
      <c r="UZH106" s="139"/>
      <c r="UZI106" s="139"/>
      <c r="UZJ106" s="139"/>
      <c r="UZK106" s="139"/>
      <c r="UZL106" s="139"/>
      <c r="UZM106" s="139"/>
      <c r="UZN106" s="139"/>
      <c r="UZO106" s="139"/>
      <c r="UZP106" s="139"/>
      <c r="UZQ106" s="139"/>
      <c r="UZR106" s="139"/>
      <c r="UZS106" s="139"/>
      <c r="UZT106" s="139"/>
      <c r="UZU106" s="139"/>
      <c r="UZV106" s="139"/>
      <c r="UZW106" s="139"/>
      <c r="UZX106" s="139"/>
      <c r="UZY106" s="139"/>
      <c r="UZZ106" s="139"/>
      <c r="VAA106" s="139"/>
      <c r="VAB106" s="139"/>
      <c r="VAC106" s="139"/>
      <c r="VAD106" s="139"/>
      <c r="VAE106" s="139"/>
      <c r="VAF106" s="139"/>
      <c r="VAG106" s="139"/>
      <c r="VAH106" s="139"/>
      <c r="VAI106" s="139"/>
      <c r="VAJ106" s="139"/>
      <c r="VAK106" s="139"/>
      <c r="VAL106" s="139"/>
      <c r="VAM106" s="139"/>
      <c r="VAN106" s="139"/>
      <c r="VAO106" s="139"/>
      <c r="VAP106" s="139"/>
      <c r="VAQ106" s="139"/>
      <c r="VAR106" s="139"/>
      <c r="VAS106" s="139"/>
      <c r="VAT106" s="139"/>
      <c r="VAU106" s="139"/>
      <c r="VAV106" s="139"/>
      <c r="VAW106" s="139"/>
      <c r="VAX106" s="139"/>
      <c r="VAY106" s="139"/>
      <c r="VAZ106" s="139"/>
      <c r="VBA106" s="139"/>
      <c r="VBB106" s="139"/>
      <c r="VBC106" s="139"/>
      <c r="VBD106" s="139"/>
      <c r="VBE106" s="139"/>
      <c r="VBF106" s="139"/>
      <c r="VBG106" s="139"/>
      <c r="VBH106" s="139"/>
      <c r="VBI106" s="139"/>
      <c r="VBJ106" s="139"/>
      <c r="VBK106" s="139"/>
      <c r="VBL106" s="139"/>
      <c r="VBM106" s="139"/>
      <c r="VBN106" s="139"/>
      <c r="VBO106" s="139"/>
      <c r="VBP106" s="139"/>
      <c r="VBQ106" s="139"/>
      <c r="VBR106" s="139"/>
      <c r="VBS106" s="139"/>
      <c r="VBT106" s="139"/>
      <c r="VBU106" s="139"/>
      <c r="VBV106" s="139"/>
      <c r="VBW106" s="139"/>
      <c r="VBX106" s="139"/>
      <c r="VBY106" s="139"/>
      <c r="VBZ106" s="139"/>
      <c r="VCA106" s="139"/>
      <c r="VCB106" s="139"/>
      <c r="VCC106" s="139"/>
      <c r="VCD106" s="139"/>
      <c r="VCE106" s="139"/>
      <c r="VCF106" s="139"/>
      <c r="VCG106" s="139"/>
      <c r="VCH106" s="139"/>
      <c r="VCI106" s="139"/>
      <c r="VCJ106" s="139"/>
      <c r="VCK106" s="139"/>
      <c r="VCL106" s="139"/>
      <c r="VCM106" s="139"/>
      <c r="VCN106" s="139"/>
      <c r="VCO106" s="139"/>
      <c r="VCP106" s="139"/>
      <c r="VCQ106" s="139"/>
      <c r="VCR106" s="139"/>
      <c r="VCS106" s="139"/>
      <c r="VCT106" s="139"/>
      <c r="VCU106" s="139"/>
      <c r="VCV106" s="139"/>
      <c r="VCW106" s="139"/>
      <c r="VCX106" s="139"/>
      <c r="VCY106" s="139"/>
      <c r="VCZ106" s="139"/>
      <c r="VDA106" s="139"/>
      <c r="VDB106" s="139"/>
      <c r="VDC106" s="139"/>
      <c r="VDD106" s="139"/>
      <c r="VDE106" s="139"/>
      <c r="VDF106" s="139"/>
      <c r="VDG106" s="139"/>
      <c r="VDH106" s="139"/>
      <c r="VDI106" s="139"/>
      <c r="VDJ106" s="139"/>
      <c r="VDK106" s="139"/>
      <c r="VDL106" s="139"/>
      <c r="VDM106" s="139"/>
      <c r="VDN106" s="139"/>
      <c r="VDO106" s="139"/>
      <c r="VDP106" s="139"/>
      <c r="VDQ106" s="139"/>
      <c r="VDR106" s="139"/>
      <c r="VDS106" s="139"/>
      <c r="VDT106" s="139"/>
      <c r="VDU106" s="139"/>
      <c r="VDV106" s="139"/>
      <c r="VDW106" s="139"/>
      <c r="VDX106" s="139"/>
      <c r="VDY106" s="139"/>
      <c r="VDZ106" s="139"/>
      <c r="VEA106" s="139"/>
      <c r="VEB106" s="139"/>
      <c r="VEC106" s="139"/>
      <c r="VED106" s="139"/>
      <c r="VEE106" s="139"/>
      <c r="VEF106" s="139"/>
      <c r="VEG106" s="139"/>
      <c r="VEH106" s="139"/>
      <c r="VEI106" s="139"/>
      <c r="VEJ106" s="139"/>
      <c r="VEK106" s="139"/>
      <c r="VEL106" s="139"/>
      <c r="VEM106" s="139"/>
      <c r="VEN106" s="139"/>
      <c r="VEO106" s="139"/>
      <c r="VEP106" s="139"/>
      <c r="VEQ106" s="139"/>
      <c r="VER106" s="139"/>
      <c r="VES106" s="139"/>
      <c r="VET106" s="139"/>
      <c r="VEU106" s="139"/>
      <c r="VEV106" s="139"/>
      <c r="VEW106" s="139"/>
      <c r="VEX106" s="139"/>
      <c r="VEY106" s="139"/>
      <c r="VEZ106" s="139"/>
      <c r="VFA106" s="139"/>
      <c r="VFB106" s="139"/>
      <c r="VFC106" s="139"/>
      <c r="VFD106" s="139"/>
      <c r="VFE106" s="139"/>
      <c r="VFF106" s="139"/>
      <c r="VFG106" s="139"/>
      <c r="VFH106" s="139"/>
      <c r="VFI106" s="139"/>
      <c r="VFJ106" s="139"/>
      <c r="VFK106" s="139"/>
      <c r="VFL106" s="139"/>
      <c r="VFM106" s="139"/>
      <c r="VFN106" s="139"/>
      <c r="VFO106" s="139"/>
      <c r="VFP106" s="139"/>
      <c r="VFQ106" s="139"/>
      <c r="VFR106" s="139"/>
      <c r="VFS106" s="139"/>
      <c r="VFT106" s="139"/>
      <c r="VFU106" s="139"/>
      <c r="VFV106" s="139"/>
      <c r="VFW106" s="139"/>
      <c r="VFX106" s="139"/>
      <c r="VFY106" s="139"/>
      <c r="VFZ106" s="139"/>
      <c r="VGA106" s="139"/>
      <c r="VGB106" s="139"/>
      <c r="VGC106" s="139"/>
      <c r="VGD106" s="139"/>
      <c r="VGE106" s="139"/>
      <c r="VGF106" s="139"/>
      <c r="VGG106" s="139"/>
      <c r="VGH106" s="139"/>
      <c r="VGI106" s="139"/>
      <c r="VGJ106" s="139"/>
      <c r="VGK106" s="139"/>
      <c r="VGL106" s="139"/>
      <c r="VGM106" s="139"/>
      <c r="VGN106" s="139"/>
      <c r="VGO106" s="139"/>
      <c r="VGP106" s="139"/>
      <c r="VGQ106" s="139"/>
      <c r="VGR106" s="139"/>
      <c r="VGS106" s="139"/>
      <c r="VGT106" s="139"/>
      <c r="VGU106" s="139"/>
      <c r="VGV106" s="139"/>
      <c r="VGW106" s="139"/>
      <c r="VGX106" s="139"/>
      <c r="VGY106" s="139"/>
      <c r="VGZ106" s="139"/>
      <c r="VHA106" s="139"/>
      <c r="VHB106" s="139"/>
      <c r="VHC106" s="139"/>
      <c r="VHD106" s="139"/>
      <c r="VHE106" s="139"/>
      <c r="VHF106" s="139"/>
      <c r="VHG106" s="139"/>
      <c r="VHH106" s="139"/>
      <c r="VHI106" s="139"/>
      <c r="VHJ106" s="139"/>
      <c r="VHK106" s="139"/>
      <c r="VHL106" s="139"/>
      <c r="VHM106" s="139"/>
      <c r="VHN106" s="139"/>
      <c r="VHO106" s="139"/>
      <c r="VHP106" s="139"/>
      <c r="VHQ106" s="139"/>
      <c r="VHR106" s="139"/>
      <c r="VHS106" s="139"/>
      <c r="VHT106" s="139"/>
      <c r="VHU106" s="139"/>
      <c r="VHV106" s="139"/>
      <c r="VHW106" s="139"/>
      <c r="VHX106" s="139"/>
      <c r="VHY106" s="139"/>
      <c r="VHZ106" s="139"/>
      <c r="VIA106" s="139"/>
      <c r="VIB106" s="139"/>
      <c r="VIC106" s="139"/>
      <c r="VID106" s="139"/>
      <c r="VIE106" s="139"/>
      <c r="VIF106" s="139"/>
      <c r="VIG106" s="139"/>
      <c r="VIH106" s="139"/>
      <c r="VII106" s="139"/>
      <c r="VIJ106" s="139"/>
      <c r="VIK106" s="139"/>
      <c r="VIL106" s="139"/>
      <c r="VIM106" s="139"/>
      <c r="VIN106" s="139"/>
      <c r="VIO106" s="139"/>
      <c r="VIP106" s="139"/>
      <c r="VIQ106" s="139"/>
      <c r="VIR106" s="139"/>
      <c r="VIS106" s="139"/>
      <c r="VIT106" s="139"/>
      <c r="VIU106" s="139"/>
      <c r="VIV106" s="139"/>
      <c r="VIW106" s="139"/>
      <c r="VIX106" s="139"/>
      <c r="VIY106" s="139"/>
      <c r="VIZ106" s="139"/>
      <c r="VJA106" s="139"/>
      <c r="VJB106" s="139"/>
      <c r="VJC106" s="139"/>
      <c r="VJD106" s="139"/>
      <c r="VJE106" s="139"/>
      <c r="VJF106" s="139"/>
      <c r="VJG106" s="139"/>
      <c r="VJH106" s="139"/>
      <c r="VJI106" s="139"/>
      <c r="VJJ106" s="139"/>
      <c r="VJK106" s="139"/>
      <c r="VJL106" s="139"/>
      <c r="VJM106" s="139"/>
      <c r="VJN106" s="139"/>
      <c r="VJO106" s="139"/>
      <c r="VJP106" s="139"/>
      <c r="VJQ106" s="139"/>
      <c r="VJR106" s="139"/>
      <c r="VJS106" s="139"/>
      <c r="VJT106" s="139"/>
      <c r="VJU106" s="139"/>
      <c r="VJV106" s="139"/>
      <c r="VJW106" s="139"/>
      <c r="VJX106" s="139"/>
      <c r="VJY106" s="139"/>
      <c r="VJZ106" s="139"/>
      <c r="VKA106" s="139"/>
      <c r="VKB106" s="139"/>
      <c r="VKC106" s="139"/>
      <c r="VKD106" s="139"/>
      <c r="VKE106" s="139"/>
      <c r="VKF106" s="139"/>
      <c r="VKG106" s="139"/>
      <c r="VKH106" s="139"/>
      <c r="VKI106" s="139"/>
      <c r="VKJ106" s="139"/>
      <c r="VKK106" s="139"/>
      <c r="VKL106" s="139"/>
      <c r="VKM106" s="139"/>
      <c r="VKN106" s="139"/>
      <c r="VKO106" s="139"/>
      <c r="VKP106" s="139"/>
      <c r="VKQ106" s="139"/>
      <c r="VKR106" s="139"/>
      <c r="VKS106" s="139"/>
      <c r="VKT106" s="139"/>
      <c r="VKU106" s="139"/>
      <c r="VKV106" s="139"/>
      <c r="VKW106" s="139"/>
      <c r="VKX106" s="139"/>
      <c r="VKY106" s="139"/>
      <c r="VKZ106" s="139"/>
      <c r="VLA106" s="139"/>
      <c r="VLB106" s="139"/>
      <c r="VLC106" s="139"/>
      <c r="VLD106" s="139"/>
      <c r="VLE106" s="139"/>
      <c r="VLF106" s="139"/>
      <c r="VLG106" s="139"/>
      <c r="VLH106" s="139"/>
      <c r="VLI106" s="139"/>
      <c r="VLJ106" s="139"/>
      <c r="VLK106" s="139"/>
      <c r="VLL106" s="139"/>
      <c r="VLM106" s="139"/>
      <c r="VLN106" s="139"/>
      <c r="VLO106" s="139"/>
      <c r="VLP106" s="139"/>
      <c r="VLQ106" s="139"/>
      <c r="VLR106" s="139"/>
      <c r="VLS106" s="139"/>
      <c r="VLT106" s="139"/>
      <c r="VLU106" s="139"/>
      <c r="VLV106" s="139"/>
      <c r="VLW106" s="139"/>
      <c r="VLX106" s="139"/>
      <c r="VLY106" s="139"/>
      <c r="VLZ106" s="139"/>
      <c r="VMA106" s="139"/>
      <c r="VMB106" s="139"/>
      <c r="VMC106" s="139"/>
      <c r="VMD106" s="139"/>
      <c r="VME106" s="139"/>
      <c r="VMF106" s="139"/>
      <c r="VMG106" s="139"/>
      <c r="VMH106" s="139"/>
      <c r="VMI106" s="139"/>
      <c r="VMJ106" s="139"/>
      <c r="VMK106" s="139"/>
      <c r="VML106" s="139"/>
      <c r="VMM106" s="139"/>
      <c r="VMN106" s="139"/>
      <c r="VMO106" s="139"/>
      <c r="VMP106" s="139"/>
      <c r="VMQ106" s="139"/>
      <c r="VMR106" s="139"/>
      <c r="VMS106" s="139"/>
      <c r="VMT106" s="139"/>
      <c r="VMU106" s="139"/>
      <c r="VMV106" s="139"/>
      <c r="VMW106" s="139"/>
      <c r="VMX106" s="139"/>
      <c r="VMY106" s="139"/>
      <c r="VMZ106" s="139"/>
      <c r="VNA106" s="139"/>
      <c r="VNB106" s="139"/>
      <c r="VNC106" s="139"/>
      <c r="VND106" s="139"/>
      <c r="VNE106" s="139"/>
      <c r="VNF106" s="139"/>
      <c r="VNG106" s="139"/>
      <c r="VNH106" s="139"/>
      <c r="VNI106" s="139"/>
      <c r="VNJ106" s="139"/>
      <c r="VNK106" s="139"/>
      <c r="VNL106" s="139"/>
      <c r="VNM106" s="139"/>
      <c r="VNN106" s="139"/>
      <c r="VNO106" s="139"/>
      <c r="VNP106" s="139"/>
      <c r="VNQ106" s="139"/>
      <c r="VNR106" s="139"/>
      <c r="VNS106" s="139"/>
      <c r="VNT106" s="139"/>
      <c r="VNU106" s="139"/>
      <c r="VNV106" s="139"/>
      <c r="VNW106" s="139"/>
      <c r="VNX106" s="139"/>
      <c r="VNY106" s="139"/>
      <c r="VNZ106" s="139"/>
      <c r="VOA106" s="139"/>
      <c r="VOB106" s="139"/>
      <c r="VOC106" s="139"/>
      <c r="VOD106" s="139"/>
      <c r="VOE106" s="139"/>
      <c r="VOF106" s="139"/>
      <c r="VOG106" s="139"/>
      <c r="VOH106" s="139"/>
      <c r="VOI106" s="139"/>
      <c r="VOJ106" s="139"/>
      <c r="VOK106" s="139"/>
      <c r="VOL106" s="139"/>
      <c r="VOM106" s="139"/>
      <c r="VON106" s="139"/>
      <c r="VOO106" s="139"/>
      <c r="VOP106" s="139"/>
      <c r="VOQ106" s="139"/>
      <c r="VOR106" s="139"/>
      <c r="VOS106" s="139"/>
      <c r="VOT106" s="139"/>
      <c r="VOU106" s="139"/>
      <c r="VOV106" s="139"/>
      <c r="VOW106" s="139"/>
      <c r="VOX106" s="139"/>
      <c r="VOY106" s="139"/>
      <c r="VOZ106" s="139"/>
      <c r="VPA106" s="139"/>
      <c r="VPB106" s="139"/>
      <c r="VPC106" s="139"/>
      <c r="VPD106" s="139"/>
      <c r="VPE106" s="139"/>
      <c r="VPF106" s="139"/>
      <c r="VPG106" s="139"/>
      <c r="VPH106" s="139"/>
      <c r="VPI106" s="139"/>
      <c r="VPJ106" s="139"/>
      <c r="VPK106" s="139"/>
      <c r="VPL106" s="139"/>
      <c r="VPM106" s="139"/>
      <c r="VPN106" s="139"/>
      <c r="VPO106" s="139"/>
      <c r="VPP106" s="139"/>
      <c r="VPQ106" s="139"/>
      <c r="VPR106" s="139"/>
      <c r="VPS106" s="139"/>
      <c r="VPT106" s="139"/>
      <c r="VPU106" s="139"/>
      <c r="VPV106" s="139"/>
      <c r="VPW106" s="139"/>
      <c r="VPX106" s="139"/>
      <c r="VPY106" s="139"/>
      <c r="VPZ106" s="139"/>
      <c r="VQA106" s="139"/>
      <c r="VQB106" s="139"/>
      <c r="VQC106" s="139"/>
      <c r="VQD106" s="139"/>
      <c r="VQE106" s="139"/>
      <c r="VQF106" s="139"/>
      <c r="VQG106" s="139"/>
      <c r="VQH106" s="139"/>
      <c r="VQI106" s="139"/>
      <c r="VQJ106" s="139"/>
      <c r="VQK106" s="139"/>
      <c r="VQL106" s="139"/>
      <c r="VQM106" s="139"/>
      <c r="VQN106" s="139"/>
      <c r="VQO106" s="139"/>
      <c r="VQP106" s="139"/>
      <c r="VQQ106" s="139"/>
      <c r="VQR106" s="139"/>
      <c r="VQS106" s="139"/>
      <c r="VQT106" s="139"/>
      <c r="VQU106" s="139"/>
      <c r="VQV106" s="139"/>
      <c r="VQW106" s="139"/>
      <c r="VQX106" s="139"/>
      <c r="VQY106" s="139"/>
      <c r="VQZ106" s="139"/>
      <c r="VRA106" s="139"/>
      <c r="VRB106" s="139"/>
      <c r="VRC106" s="139"/>
      <c r="VRD106" s="139"/>
      <c r="VRE106" s="139"/>
      <c r="VRF106" s="139"/>
      <c r="VRG106" s="139"/>
      <c r="VRH106" s="139"/>
      <c r="VRI106" s="139"/>
      <c r="VRJ106" s="139"/>
      <c r="VRK106" s="139"/>
      <c r="VRL106" s="139"/>
      <c r="VRM106" s="139"/>
      <c r="VRN106" s="139"/>
      <c r="VRO106" s="139"/>
      <c r="VRP106" s="139"/>
      <c r="VRQ106" s="139"/>
      <c r="VRR106" s="139"/>
      <c r="VRS106" s="139"/>
      <c r="VRT106" s="139"/>
      <c r="VRU106" s="139"/>
      <c r="VRV106" s="139"/>
      <c r="VRW106" s="139"/>
      <c r="VRX106" s="139"/>
      <c r="VRY106" s="139"/>
      <c r="VRZ106" s="139"/>
      <c r="VSA106" s="139"/>
      <c r="VSB106" s="139"/>
      <c r="VSC106" s="139"/>
      <c r="VSD106" s="139"/>
      <c r="VSE106" s="139"/>
      <c r="VSF106" s="139"/>
      <c r="VSG106" s="139"/>
      <c r="VSH106" s="139"/>
      <c r="VSI106" s="139"/>
      <c r="VSJ106" s="139"/>
      <c r="VSK106" s="139"/>
      <c r="VSL106" s="139"/>
      <c r="VSM106" s="139"/>
      <c r="VSN106" s="139"/>
      <c r="VSO106" s="139"/>
      <c r="VSP106" s="139"/>
      <c r="VSQ106" s="139"/>
      <c r="VSR106" s="139"/>
      <c r="VSS106" s="139"/>
      <c r="VST106" s="139"/>
      <c r="VSU106" s="139"/>
      <c r="VSV106" s="139"/>
      <c r="VSW106" s="139"/>
      <c r="VSX106" s="139"/>
      <c r="VSY106" s="139"/>
      <c r="VSZ106" s="139"/>
      <c r="VTA106" s="139"/>
      <c r="VTB106" s="139"/>
      <c r="VTC106" s="139"/>
      <c r="VTD106" s="139"/>
      <c r="VTE106" s="139"/>
      <c r="VTF106" s="139"/>
      <c r="VTG106" s="139"/>
      <c r="VTH106" s="139"/>
      <c r="VTI106" s="139"/>
      <c r="VTJ106" s="139"/>
      <c r="VTK106" s="139"/>
      <c r="VTL106" s="139"/>
      <c r="VTM106" s="139"/>
      <c r="VTN106" s="139"/>
      <c r="VTO106" s="139"/>
      <c r="VTP106" s="139"/>
      <c r="VTQ106" s="139"/>
      <c r="VTR106" s="139"/>
      <c r="VTS106" s="139"/>
      <c r="VTT106" s="139"/>
      <c r="VTU106" s="139"/>
      <c r="VTV106" s="139"/>
      <c r="VTW106" s="139"/>
      <c r="VTX106" s="139"/>
      <c r="VTY106" s="139"/>
      <c r="VTZ106" s="139"/>
      <c r="VUA106" s="139"/>
      <c r="VUB106" s="139"/>
      <c r="VUC106" s="139"/>
      <c r="VUD106" s="139"/>
      <c r="VUE106" s="139"/>
      <c r="VUF106" s="139"/>
      <c r="VUG106" s="139"/>
      <c r="VUH106" s="139"/>
      <c r="VUI106" s="139"/>
      <c r="VUJ106" s="139"/>
      <c r="VUK106" s="139"/>
      <c r="VUL106" s="139"/>
      <c r="VUM106" s="139"/>
      <c r="VUN106" s="139"/>
      <c r="VUO106" s="139"/>
      <c r="VUP106" s="139"/>
      <c r="VUQ106" s="139"/>
      <c r="VUR106" s="139"/>
      <c r="VUS106" s="139"/>
      <c r="VUT106" s="139"/>
      <c r="VUU106" s="139"/>
      <c r="VUV106" s="139"/>
      <c r="VUW106" s="139"/>
      <c r="VUX106" s="139"/>
      <c r="VUY106" s="139"/>
      <c r="VUZ106" s="139"/>
      <c r="VVA106" s="139"/>
      <c r="VVB106" s="139"/>
      <c r="VVC106" s="139"/>
      <c r="VVD106" s="139"/>
      <c r="VVE106" s="139"/>
      <c r="VVF106" s="139"/>
      <c r="VVG106" s="139"/>
      <c r="VVH106" s="139"/>
      <c r="VVI106" s="139"/>
      <c r="VVJ106" s="139"/>
      <c r="VVK106" s="139"/>
      <c r="VVL106" s="139"/>
      <c r="VVM106" s="139"/>
      <c r="VVN106" s="139"/>
      <c r="VVO106" s="139"/>
      <c r="VVP106" s="139"/>
      <c r="VVQ106" s="139"/>
      <c r="VVR106" s="139"/>
      <c r="VVS106" s="139"/>
      <c r="VVT106" s="139"/>
      <c r="VVU106" s="139"/>
      <c r="VVV106" s="139"/>
      <c r="VVW106" s="139"/>
      <c r="VVX106" s="139"/>
      <c r="VVY106" s="139"/>
      <c r="VVZ106" s="139"/>
      <c r="VWA106" s="139"/>
      <c r="VWB106" s="139"/>
      <c r="VWC106" s="139"/>
      <c r="VWD106" s="139"/>
      <c r="VWE106" s="139"/>
      <c r="VWF106" s="139"/>
      <c r="VWG106" s="139"/>
      <c r="VWH106" s="139"/>
      <c r="VWI106" s="139"/>
      <c r="VWJ106" s="139"/>
      <c r="VWK106" s="139"/>
      <c r="VWL106" s="139"/>
      <c r="VWM106" s="139"/>
      <c r="VWN106" s="139"/>
      <c r="VWO106" s="139"/>
      <c r="VWP106" s="139"/>
      <c r="VWQ106" s="139"/>
      <c r="VWR106" s="139"/>
      <c r="VWS106" s="139"/>
      <c r="VWT106" s="139"/>
      <c r="VWU106" s="139"/>
      <c r="VWV106" s="139"/>
      <c r="VWW106" s="139"/>
      <c r="VWX106" s="139"/>
      <c r="VWY106" s="139"/>
      <c r="VWZ106" s="139"/>
      <c r="VXA106" s="139"/>
      <c r="VXB106" s="139"/>
      <c r="VXC106" s="139"/>
      <c r="VXD106" s="139"/>
      <c r="VXE106" s="139"/>
      <c r="VXF106" s="139"/>
      <c r="VXG106" s="139"/>
      <c r="VXH106" s="139"/>
      <c r="VXI106" s="139"/>
      <c r="VXJ106" s="139"/>
      <c r="VXK106" s="139"/>
      <c r="VXL106" s="139"/>
      <c r="VXM106" s="139"/>
      <c r="VXN106" s="139"/>
      <c r="VXO106" s="139"/>
      <c r="VXP106" s="139"/>
      <c r="VXQ106" s="139"/>
      <c r="VXR106" s="139"/>
      <c r="VXS106" s="139"/>
      <c r="VXT106" s="139"/>
      <c r="VXU106" s="139"/>
      <c r="VXV106" s="139"/>
      <c r="VXW106" s="139"/>
      <c r="VXX106" s="139"/>
      <c r="VXY106" s="139"/>
      <c r="VXZ106" s="139"/>
      <c r="VYA106" s="139"/>
      <c r="VYB106" s="139"/>
      <c r="VYC106" s="139"/>
      <c r="VYD106" s="139"/>
      <c r="VYE106" s="139"/>
      <c r="VYF106" s="139"/>
      <c r="VYG106" s="139"/>
      <c r="VYH106" s="139"/>
      <c r="VYI106" s="139"/>
      <c r="VYJ106" s="139"/>
      <c r="VYK106" s="139"/>
      <c r="VYL106" s="139"/>
      <c r="VYM106" s="139"/>
      <c r="VYN106" s="139"/>
      <c r="VYO106" s="139"/>
      <c r="VYP106" s="139"/>
      <c r="VYQ106" s="139"/>
      <c r="VYR106" s="139"/>
      <c r="VYS106" s="139"/>
      <c r="VYT106" s="139"/>
      <c r="VYU106" s="139"/>
      <c r="VYV106" s="139"/>
      <c r="VYW106" s="139"/>
      <c r="VYX106" s="139"/>
      <c r="VYY106" s="139"/>
      <c r="VYZ106" s="139"/>
      <c r="VZA106" s="139"/>
      <c r="VZB106" s="139"/>
      <c r="VZC106" s="139"/>
      <c r="VZD106" s="139"/>
      <c r="VZE106" s="139"/>
      <c r="VZF106" s="139"/>
      <c r="VZG106" s="139"/>
      <c r="VZH106" s="139"/>
      <c r="VZI106" s="139"/>
      <c r="VZJ106" s="139"/>
      <c r="VZK106" s="139"/>
      <c r="VZL106" s="139"/>
      <c r="VZM106" s="139"/>
      <c r="VZN106" s="139"/>
      <c r="VZO106" s="139"/>
      <c r="VZP106" s="139"/>
      <c r="VZQ106" s="139"/>
      <c r="VZR106" s="139"/>
      <c r="VZS106" s="139"/>
      <c r="VZT106" s="139"/>
      <c r="VZU106" s="139"/>
      <c r="VZV106" s="139"/>
      <c r="VZW106" s="139"/>
      <c r="VZX106" s="139"/>
      <c r="VZY106" s="139"/>
      <c r="VZZ106" s="139"/>
      <c r="WAA106" s="139"/>
      <c r="WAB106" s="139"/>
      <c r="WAC106" s="139"/>
      <c r="WAD106" s="139"/>
      <c r="WAE106" s="139"/>
      <c r="WAF106" s="139"/>
      <c r="WAG106" s="139"/>
      <c r="WAH106" s="139"/>
      <c r="WAI106" s="139"/>
      <c r="WAJ106" s="139"/>
      <c r="WAK106" s="139"/>
      <c r="WAL106" s="139"/>
      <c r="WAM106" s="139"/>
      <c r="WAN106" s="139"/>
      <c r="WAO106" s="139"/>
      <c r="WAP106" s="139"/>
      <c r="WAQ106" s="139"/>
      <c r="WAR106" s="139"/>
      <c r="WAS106" s="139"/>
      <c r="WAT106" s="139"/>
      <c r="WAU106" s="139"/>
      <c r="WAV106" s="139"/>
      <c r="WAW106" s="139"/>
      <c r="WAX106" s="139"/>
      <c r="WAY106" s="139"/>
      <c r="WAZ106" s="139"/>
      <c r="WBA106" s="139"/>
      <c r="WBB106" s="139"/>
      <c r="WBC106" s="139"/>
      <c r="WBD106" s="139"/>
      <c r="WBE106" s="139"/>
      <c r="WBF106" s="139"/>
      <c r="WBG106" s="139"/>
      <c r="WBH106" s="139"/>
      <c r="WBI106" s="139"/>
      <c r="WBJ106" s="139"/>
      <c r="WBK106" s="139"/>
      <c r="WBL106" s="139"/>
      <c r="WBM106" s="139"/>
      <c r="WBN106" s="139"/>
      <c r="WBO106" s="139"/>
      <c r="WBP106" s="139"/>
      <c r="WBQ106" s="139"/>
      <c r="WBR106" s="139"/>
      <c r="WBS106" s="139"/>
      <c r="WBT106" s="139"/>
      <c r="WBU106" s="139"/>
      <c r="WBV106" s="139"/>
      <c r="WBW106" s="139"/>
      <c r="WBX106" s="139"/>
      <c r="WBY106" s="139"/>
      <c r="WBZ106" s="139"/>
      <c r="WCA106" s="139"/>
      <c r="WCB106" s="139"/>
      <c r="WCC106" s="139"/>
      <c r="WCD106" s="139"/>
      <c r="WCE106" s="139"/>
      <c r="WCF106" s="139"/>
      <c r="WCG106" s="139"/>
      <c r="WCH106" s="139"/>
      <c r="WCI106" s="139"/>
      <c r="WCJ106" s="139"/>
      <c r="WCK106" s="139"/>
      <c r="WCL106" s="139"/>
      <c r="WCM106" s="139"/>
      <c r="WCN106" s="139"/>
      <c r="WCO106" s="139"/>
      <c r="WCP106" s="139"/>
      <c r="WCQ106" s="139"/>
      <c r="WCR106" s="139"/>
      <c r="WCS106" s="139"/>
      <c r="WCT106" s="139"/>
      <c r="WCU106" s="139"/>
      <c r="WCV106" s="139"/>
      <c r="WCW106" s="139"/>
      <c r="WCX106" s="139"/>
      <c r="WCY106" s="139"/>
      <c r="WCZ106" s="139"/>
      <c r="WDA106" s="139"/>
      <c r="WDB106" s="139"/>
      <c r="WDC106" s="139"/>
      <c r="WDD106" s="139"/>
      <c r="WDE106" s="139"/>
      <c r="WDF106" s="139"/>
      <c r="WDG106" s="139"/>
      <c r="WDH106" s="139"/>
      <c r="WDI106" s="139"/>
      <c r="WDJ106" s="139"/>
      <c r="WDK106" s="139"/>
      <c r="WDL106" s="139"/>
      <c r="WDM106" s="139"/>
      <c r="WDN106" s="139"/>
      <c r="WDO106" s="139"/>
      <c r="WDP106" s="139"/>
      <c r="WDQ106" s="139"/>
      <c r="WDR106" s="139"/>
      <c r="WDS106" s="139"/>
      <c r="WDT106" s="139"/>
      <c r="WDU106" s="139"/>
      <c r="WDV106" s="139"/>
      <c r="WDW106" s="139"/>
      <c r="WDX106" s="139"/>
      <c r="WDY106" s="139"/>
      <c r="WDZ106" s="139"/>
      <c r="WEA106" s="139"/>
      <c r="WEB106" s="139"/>
      <c r="WEC106" s="139"/>
      <c r="WED106" s="139"/>
      <c r="WEE106" s="139"/>
      <c r="WEF106" s="139"/>
      <c r="WEG106" s="139"/>
      <c r="WEH106" s="139"/>
      <c r="WEI106" s="139"/>
      <c r="WEJ106" s="139"/>
      <c r="WEK106" s="139"/>
      <c r="WEL106" s="139"/>
      <c r="WEM106" s="139"/>
      <c r="WEN106" s="139"/>
      <c r="WEO106" s="139"/>
      <c r="WEP106" s="139"/>
      <c r="WEQ106" s="139"/>
      <c r="WER106" s="139"/>
      <c r="WES106" s="139"/>
      <c r="WET106" s="139"/>
      <c r="WEU106" s="139"/>
      <c r="WEV106" s="139"/>
      <c r="WEW106" s="139"/>
      <c r="WEX106" s="139"/>
      <c r="WEY106" s="139"/>
      <c r="WEZ106" s="139"/>
      <c r="WFA106" s="139"/>
      <c r="WFB106" s="139"/>
      <c r="WFC106" s="139"/>
      <c r="WFD106" s="139"/>
      <c r="WFE106" s="139"/>
      <c r="WFF106" s="139"/>
      <c r="WFG106" s="139"/>
      <c r="WFH106" s="139"/>
      <c r="WFI106" s="139"/>
      <c r="WFJ106" s="139"/>
      <c r="WFK106" s="139"/>
      <c r="WFL106" s="139"/>
      <c r="WFM106" s="139"/>
      <c r="WFN106" s="139"/>
      <c r="WFO106" s="139"/>
      <c r="WFP106" s="139"/>
      <c r="WFQ106" s="139"/>
      <c r="WFR106" s="139"/>
      <c r="WFS106" s="139"/>
      <c r="WFT106" s="139"/>
      <c r="WFU106" s="139"/>
      <c r="WFV106" s="139"/>
      <c r="WFW106" s="139"/>
      <c r="WFX106" s="139"/>
      <c r="WFY106" s="139"/>
      <c r="WFZ106" s="139"/>
      <c r="WGA106" s="139"/>
      <c r="WGB106" s="139"/>
      <c r="WGC106" s="139"/>
      <c r="WGD106" s="139"/>
      <c r="WGE106" s="139"/>
      <c r="WGF106" s="139"/>
      <c r="WGG106" s="139"/>
      <c r="WGH106" s="139"/>
      <c r="WGI106" s="139"/>
      <c r="WGJ106" s="139"/>
      <c r="WGK106" s="139"/>
      <c r="WGL106" s="139"/>
      <c r="WGM106" s="139"/>
      <c r="WGN106" s="139"/>
      <c r="WGO106" s="139"/>
      <c r="WGP106" s="139"/>
      <c r="WGQ106" s="139"/>
      <c r="WGR106" s="139"/>
      <c r="WGS106" s="139"/>
      <c r="WGT106" s="139"/>
      <c r="WGU106" s="139"/>
      <c r="WGV106" s="139"/>
      <c r="WGW106" s="139"/>
      <c r="WGX106" s="139"/>
      <c r="WGY106" s="139"/>
      <c r="WGZ106" s="139"/>
      <c r="WHA106" s="139"/>
      <c r="WHB106" s="139"/>
      <c r="WHC106" s="139"/>
      <c r="WHD106" s="139"/>
      <c r="WHE106" s="139"/>
      <c r="WHF106" s="139"/>
      <c r="WHG106" s="139"/>
      <c r="WHH106" s="139"/>
      <c r="WHI106" s="139"/>
      <c r="WHJ106" s="139"/>
      <c r="WHK106" s="139"/>
      <c r="WHL106" s="139"/>
      <c r="WHM106" s="139"/>
      <c r="WHN106" s="139"/>
      <c r="WHO106" s="139"/>
      <c r="WHP106" s="139"/>
      <c r="WHQ106" s="139"/>
      <c r="WHR106" s="139"/>
      <c r="WHS106" s="139"/>
      <c r="WHT106" s="139"/>
      <c r="WHU106" s="139"/>
      <c r="WHV106" s="139"/>
      <c r="WHW106" s="139"/>
      <c r="WHX106" s="139"/>
      <c r="WHY106" s="139"/>
      <c r="WHZ106" s="139"/>
      <c r="WIA106" s="139"/>
      <c r="WIB106" s="139"/>
      <c r="WIC106" s="139"/>
      <c r="WID106" s="139"/>
      <c r="WIE106" s="139"/>
      <c r="WIF106" s="139"/>
      <c r="WIG106" s="139"/>
      <c r="WIH106" s="139"/>
      <c r="WII106" s="139"/>
      <c r="WIJ106" s="139"/>
      <c r="WIK106" s="139"/>
      <c r="WIL106" s="139"/>
      <c r="WIM106" s="139"/>
      <c r="WIN106" s="139"/>
      <c r="WIO106" s="139"/>
      <c r="WIP106" s="139"/>
      <c r="WIQ106" s="139"/>
      <c r="WIR106" s="139"/>
      <c r="WIS106" s="139"/>
      <c r="WIT106" s="139"/>
      <c r="WIU106" s="139"/>
      <c r="WIV106" s="139"/>
      <c r="WIW106" s="139"/>
      <c r="WIX106" s="139"/>
      <c r="WIY106" s="139"/>
      <c r="WIZ106" s="139"/>
      <c r="WJA106" s="139"/>
      <c r="WJB106" s="139"/>
      <c r="WJC106" s="139"/>
      <c r="WJD106" s="139"/>
      <c r="WJE106" s="139"/>
      <c r="WJF106" s="139"/>
      <c r="WJG106" s="139"/>
      <c r="WJH106" s="139"/>
      <c r="WJI106" s="139"/>
      <c r="WJJ106" s="139"/>
      <c r="WJK106" s="139"/>
      <c r="WJL106" s="139"/>
      <c r="WJM106" s="139"/>
      <c r="WJN106" s="139"/>
      <c r="WJO106" s="139"/>
      <c r="WJP106" s="139"/>
      <c r="WJQ106" s="139"/>
      <c r="WJR106" s="139"/>
      <c r="WJS106" s="139"/>
      <c r="WJT106" s="139"/>
      <c r="WJU106" s="139"/>
      <c r="WJV106" s="139"/>
      <c r="WJW106" s="139"/>
      <c r="WJX106" s="139"/>
      <c r="WJY106" s="139"/>
      <c r="WJZ106" s="139"/>
      <c r="WKA106" s="139"/>
      <c r="WKB106" s="139"/>
      <c r="WKC106" s="139"/>
      <c r="WKD106" s="139"/>
      <c r="WKE106" s="139"/>
      <c r="WKF106" s="139"/>
      <c r="WKG106" s="139"/>
      <c r="WKH106" s="139"/>
      <c r="WKI106" s="139"/>
      <c r="WKJ106" s="139"/>
      <c r="WKK106" s="139"/>
      <c r="WKL106" s="139"/>
      <c r="WKM106" s="139"/>
      <c r="WKN106" s="139"/>
      <c r="WKO106" s="139"/>
      <c r="WKP106" s="139"/>
      <c r="WKQ106" s="139"/>
      <c r="WKR106" s="139"/>
      <c r="WKS106" s="139"/>
      <c r="WKT106" s="139"/>
      <c r="WKU106" s="139"/>
      <c r="WKV106" s="139"/>
      <c r="WKW106" s="139"/>
      <c r="WKX106" s="139"/>
      <c r="WKY106" s="139"/>
      <c r="WKZ106" s="139"/>
      <c r="WLA106" s="139"/>
      <c r="WLB106" s="139"/>
      <c r="WLC106" s="139"/>
      <c r="WLD106" s="139"/>
      <c r="WLE106" s="139"/>
      <c r="WLF106" s="139"/>
      <c r="WLG106" s="139"/>
      <c r="WLH106" s="139"/>
      <c r="WLI106" s="139"/>
      <c r="WLJ106" s="139"/>
      <c r="WLK106" s="139"/>
      <c r="WLL106" s="139"/>
      <c r="WLM106" s="139"/>
      <c r="WLN106" s="139"/>
      <c r="WLO106" s="139"/>
      <c r="WLP106" s="139"/>
      <c r="WLQ106" s="139"/>
      <c r="WLR106" s="139"/>
      <c r="WLS106" s="139"/>
      <c r="WLT106" s="139"/>
      <c r="WLU106" s="139"/>
      <c r="WLV106" s="139"/>
      <c r="WLW106" s="139"/>
      <c r="WLX106" s="139"/>
      <c r="WLY106" s="139"/>
      <c r="WLZ106" s="139"/>
      <c r="WMA106" s="139"/>
      <c r="WMB106" s="139"/>
      <c r="WMC106" s="139"/>
      <c r="WMD106" s="139"/>
      <c r="WME106" s="139"/>
      <c r="WMF106" s="139"/>
      <c r="WMG106" s="139"/>
      <c r="WMH106" s="139"/>
      <c r="WMI106" s="139"/>
      <c r="WMJ106" s="139"/>
      <c r="WMK106" s="139"/>
      <c r="WML106" s="139"/>
      <c r="WMM106" s="139"/>
      <c r="WMN106" s="139"/>
      <c r="WMO106" s="139"/>
      <c r="WMP106" s="139"/>
      <c r="WMQ106" s="139"/>
      <c r="WMR106" s="139"/>
      <c r="WMS106" s="139"/>
      <c r="WMT106" s="139"/>
      <c r="WMU106" s="139"/>
      <c r="WMV106" s="139"/>
      <c r="WMW106" s="139"/>
      <c r="WMX106" s="139"/>
      <c r="WMY106" s="139"/>
      <c r="WMZ106" s="139"/>
      <c r="WNA106" s="139"/>
      <c r="WNB106" s="139"/>
      <c r="WNC106" s="139"/>
      <c r="WND106" s="139"/>
      <c r="WNE106" s="139"/>
      <c r="WNF106" s="139"/>
      <c r="WNG106" s="139"/>
      <c r="WNH106" s="139"/>
      <c r="WNI106" s="139"/>
      <c r="WNJ106" s="139"/>
      <c r="WNK106" s="139"/>
      <c r="WNL106" s="139"/>
      <c r="WNM106" s="139"/>
      <c r="WNN106" s="139"/>
      <c r="WNO106" s="139"/>
      <c r="WNP106" s="139"/>
      <c r="WNQ106" s="139"/>
      <c r="WNR106" s="139"/>
      <c r="WNS106" s="139"/>
      <c r="WNT106" s="139"/>
      <c r="WNU106" s="139"/>
      <c r="WNV106" s="139"/>
      <c r="WNW106" s="139"/>
      <c r="WNX106" s="139"/>
      <c r="WNY106" s="139"/>
      <c r="WNZ106" s="139"/>
      <c r="WOA106" s="139"/>
      <c r="WOB106" s="139"/>
      <c r="WOC106" s="139"/>
      <c r="WOD106" s="139"/>
      <c r="WOE106" s="139"/>
      <c r="WOF106" s="139"/>
      <c r="WOG106" s="139"/>
      <c r="WOH106" s="139"/>
      <c r="WOI106" s="139"/>
      <c r="WOJ106" s="139"/>
      <c r="WOK106" s="139"/>
      <c r="WOL106" s="139"/>
      <c r="WOM106" s="139"/>
      <c r="WON106" s="139"/>
      <c r="WOO106" s="139"/>
      <c r="WOP106" s="139"/>
      <c r="WOQ106" s="139"/>
      <c r="WOR106" s="139"/>
      <c r="WOS106" s="139"/>
      <c r="WOT106" s="139"/>
      <c r="WOU106" s="139"/>
      <c r="WOV106" s="139"/>
      <c r="WOW106" s="139"/>
      <c r="WOX106" s="139"/>
      <c r="WOY106" s="139"/>
      <c r="WOZ106" s="139"/>
      <c r="WPA106" s="139"/>
      <c r="WPB106" s="139"/>
      <c r="WPC106" s="139"/>
      <c r="WPD106" s="139"/>
      <c r="WPE106" s="139"/>
      <c r="WPF106" s="139"/>
      <c r="WPG106" s="139"/>
      <c r="WPH106" s="139"/>
      <c r="WPI106" s="139"/>
      <c r="WPJ106" s="139"/>
      <c r="WPK106" s="139"/>
      <c r="WPL106" s="139"/>
      <c r="WPM106" s="139"/>
      <c r="WPN106" s="139"/>
      <c r="WPO106" s="139"/>
      <c r="WPP106" s="139"/>
      <c r="WPQ106" s="139"/>
      <c r="WPR106" s="139"/>
      <c r="WPS106" s="139"/>
      <c r="WPT106" s="139"/>
      <c r="WPU106" s="139"/>
      <c r="WPV106" s="139"/>
      <c r="WPW106" s="139"/>
      <c r="WPX106" s="139"/>
      <c r="WPY106" s="139"/>
      <c r="WPZ106" s="139"/>
      <c r="WQA106" s="139"/>
      <c r="WQB106" s="139"/>
      <c r="WQC106" s="139"/>
      <c r="WQD106" s="139"/>
      <c r="WQE106" s="139"/>
      <c r="WQF106" s="139"/>
      <c r="WQG106" s="139"/>
      <c r="WQH106" s="139"/>
      <c r="WQI106" s="139"/>
      <c r="WQJ106" s="139"/>
      <c r="WQK106" s="139"/>
      <c r="WQL106" s="139"/>
      <c r="WQM106" s="139"/>
      <c r="WQN106" s="139"/>
      <c r="WQO106" s="139"/>
      <c r="WQP106" s="139"/>
      <c r="WQQ106" s="139"/>
      <c r="WQR106" s="139"/>
      <c r="WQS106" s="139"/>
      <c r="WQT106" s="139"/>
      <c r="WQU106" s="139"/>
      <c r="WQV106" s="139"/>
      <c r="WQW106" s="139"/>
      <c r="WQX106" s="139"/>
      <c r="WQY106" s="139"/>
      <c r="WQZ106" s="139"/>
      <c r="WRA106" s="139"/>
      <c r="WRB106" s="139"/>
      <c r="WRC106" s="139"/>
      <c r="WRD106" s="139"/>
      <c r="WRE106" s="139"/>
      <c r="WRF106" s="139"/>
      <c r="WRG106" s="139"/>
      <c r="WRH106" s="139"/>
      <c r="WRI106" s="139"/>
      <c r="WRJ106" s="139"/>
      <c r="WRK106" s="139"/>
      <c r="WRL106" s="139"/>
      <c r="WRM106" s="139"/>
      <c r="WRN106" s="139"/>
      <c r="WRO106" s="139"/>
      <c r="WRP106" s="139"/>
      <c r="WRQ106" s="139"/>
      <c r="WRR106" s="139"/>
      <c r="WRS106" s="139"/>
      <c r="WRT106" s="139"/>
      <c r="WRU106" s="139"/>
      <c r="WRV106" s="139"/>
      <c r="WRW106" s="139"/>
      <c r="WRX106" s="139"/>
      <c r="WRY106" s="139"/>
      <c r="WRZ106" s="139"/>
      <c r="WSA106" s="139"/>
      <c r="WSB106" s="139"/>
      <c r="WSC106" s="139"/>
      <c r="WSD106" s="139"/>
      <c r="WSE106" s="139"/>
      <c r="WSF106" s="139"/>
      <c r="WSG106" s="139"/>
      <c r="WSH106" s="139"/>
      <c r="WSI106" s="139"/>
      <c r="WSJ106" s="139"/>
      <c r="WSK106" s="139"/>
      <c r="WSL106" s="139"/>
      <c r="WSM106" s="139"/>
      <c r="WSN106" s="139"/>
      <c r="WSO106" s="139"/>
      <c r="WSP106" s="139"/>
      <c r="WSQ106" s="139"/>
      <c r="WSR106" s="139"/>
      <c r="WSS106" s="139"/>
      <c r="WST106" s="139"/>
      <c r="WSU106" s="139"/>
      <c r="WSV106" s="139"/>
      <c r="WSW106" s="139"/>
      <c r="WSX106" s="139"/>
      <c r="WSY106" s="139"/>
      <c r="WSZ106" s="139"/>
      <c r="WTA106" s="139"/>
      <c r="WTB106" s="139"/>
      <c r="WTC106" s="139"/>
      <c r="WTD106" s="139"/>
      <c r="WTE106" s="139"/>
      <c r="WTF106" s="139"/>
      <c r="WTG106" s="139"/>
      <c r="WTH106" s="139"/>
      <c r="WTI106" s="139"/>
      <c r="WTJ106" s="139"/>
      <c r="WTK106" s="139"/>
      <c r="WTL106" s="139"/>
      <c r="WTM106" s="139"/>
      <c r="WTN106" s="139"/>
      <c r="WTO106" s="139"/>
      <c r="WTP106" s="139"/>
      <c r="WTQ106" s="139"/>
      <c r="WTR106" s="139"/>
      <c r="WTS106" s="139"/>
      <c r="WTT106" s="139"/>
      <c r="WTU106" s="139"/>
      <c r="WTV106" s="139"/>
      <c r="WTW106" s="139"/>
      <c r="WTX106" s="139"/>
      <c r="WTY106" s="139"/>
      <c r="WTZ106" s="139"/>
      <c r="WUA106" s="139"/>
      <c r="WUB106" s="139"/>
      <c r="WUC106" s="139"/>
      <c r="WUD106" s="139"/>
      <c r="WUE106" s="139"/>
      <c r="WUF106" s="139"/>
      <c r="WUG106" s="139"/>
      <c r="WUH106" s="139"/>
      <c r="WUI106" s="139"/>
      <c r="WUJ106" s="139"/>
      <c r="WUK106" s="139"/>
      <c r="WUL106" s="139"/>
      <c r="WUM106" s="139"/>
      <c r="WUN106" s="139"/>
      <c r="WUO106" s="139"/>
      <c r="WUP106" s="139"/>
      <c r="WUQ106" s="139"/>
      <c r="WUR106" s="139"/>
      <c r="WUS106" s="139"/>
      <c r="WUT106" s="139"/>
      <c r="WUU106" s="139"/>
      <c r="WUV106" s="139"/>
      <c r="WUW106" s="139"/>
      <c r="WUX106" s="139"/>
      <c r="WUY106" s="139"/>
      <c r="WUZ106" s="139"/>
      <c r="WVA106" s="139"/>
      <c r="WVB106" s="139"/>
      <c r="WVC106" s="139"/>
      <c r="WVD106" s="139"/>
      <c r="WVE106" s="139"/>
      <c r="WVF106" s="139"/>
      <c r="WVG106" s="139"/>
      <c r="WVH106" s="139"/>
      <c r="WVI106" s="139"/>
      <c r="WVJ106" s="139"/>
      <c r="WVK106" s="139"/>
      <c r="WVL106" s="139"/>
      <c r="WVM106" s="139"/>
      <c r="WVN106" s="139"/>
      <c r="WVO106" s="139"/>
      <c r="WVP106" s="139"/>
      <c r="WVQ106" s="139"/>
      <c r="WVR106" s="139"/>
      <c r="WVS106" s="139"/>
      <c r="WVT106" s="139"/>
      <c r="WVU106" s="139"/>
      <c r="WVV106" s="139"/>
      <c r="WVW106" s="139"/>
      <c r="WVX106" s="139"/>
      <c r="WVY106" s="139"/>
      <c r="WVZ106" s="139"/>
      <c r="WWA106" s="139"/>
      <c r="WWB106" s="139"/>
      <c r="WWC106" s="139"/>
      <c r="WWD106" s="139"/>
      <c r="WWE106" s="139"/>
      <c r="WWF106" s="139"/>
      <c r="WWG106" s="139"/>
      <c r="WWH106" s="139"/>
      <c r="WWI106" s="139"/>
      <c r="WWJ106" s="139"/>
      <c r="WWK106" s="139"/>
      <c r="WWL106" s="139"/>
      <c r="WWM106" s="139"/>
      <c r="WWN106" s="139"/>
      <c r="WWO106" s="139"/>
      <c r="WWP106" s="139"/>
      <c r="WWQ106" s="139"/>
      <c r="WWR106" s="139"/>
      <c r="WWS106" s="139"/>
      <c r="WWT106" s="139"/>
      <c r="WWU106" s="139"/>
      <c r="WWV106" s="139"/>
      <c r="WWW106" s="139"/>
      <c r="WWX106" s="139"/>
      <c r="WWY106" s="139"/>
      <c r="WWZ106" s="139"/>
      <c r="WXA106" s="139"/>
      <c r="WXB106" s="139"/>
      <c r="WXC106" s="139"/>
      <c r="WXD106" s="139"/>
      <c r="WXE106" s="139"/>
      <c r="WXF106" s="139"/>
      <c r="WXG106" s="139"/>
      <c r="WXH106" s="139"/>
      <c r="WXI106" s="139"/>
      <c r="WXJ106" s="139"/>
      <c r="WXK106" s="139"/>
      <c r="WXL106" s="139"/>
      <c r="WXM106" s="139"/>
      <c r="WXN106" s="139"/>
      <c r="WXO106" s="139"/>
      <c r="WXP106" s="139"/>
      <c r="WXQ106" s="139"/>
      <c r="WXR106" s="139"/>
      <c r="WXS106" s="139"/>
      <c r="WXT106" s="139"/>
      <c r="WXU106" s="139"/>
      <c r="WXV106" s="139"/>
      <c r="WXW106" s="139"/>
      <c r="WXX106" s="139"/>
      <c r="WXY106" s="139"/>
      <c r="WXZ106" s="139"/>
      <c r="WYA106" s="139"/>
      <c r="WYB106" s="139"/>
      <c r="WYC106" s="139"/>
      <c r="WYD106" s="139"/>
      <c r="WYE106" s="139"/>
      <c r="WYF106" s="139"/>
      <c r="WYG106" s="139"/>
      <c r="WYH106" s="139"/>
      <c r="WYI106" s="139"/>
      <c r="WYJ106" s="139"/>
      <c r="WYK106" s="139"/>
      <c r="WYL106" s="139"/>
      <c r="WYM106" s="139"/>
      <c r="WYN106" s="139"/>
      <c r="WYO106" s="139"/>
      <c r="WYP106" s="139"/>
      <c r="WYQ106" s="139"/>
      <c r="WYR106" s="139"/>
      <c r="WYS106" s="139"/>
      <c r="WYT106" s="139"/>
      <c r="WYU106" s="139"/>
      <c r="WYV106" s="139"/>
      <c r="WYW106" s="139"/>
      <c r="WYX106" s="139"/>
      <c r="WYY106" s="139"/>
      <c r="WYZ106" s="139"/>
      <c r="WZA106" s="139"/>
      <c r="WZB106" s="139"/>
      <c r="WZC106" s="139"/>
      <c r="WZD106" s="139"/>
      <c r="WZE106" s="139"/>
      <c r="WZF106" s="139"/>
      <c r="WZG106" s="139"/>
      <c r="WZH106" s="139"/>
      <c r="WZI106" s="139"/>
      <c r="WZJ106" s="139"/>
      <c r="WZK106" s="139"/>
      <c r="WZL106" s="139"/>
      <c r="WZM106" s="139"/>
      <c r="WZN106" s="139"/>
      <c r="WZO106" s="139"/>
      <c r="WZP106" s="139"/>
      <c r="WZQ106" s="139"/>
      <c r="WZR106" s="139"/>
      <c r="WZS106" s="139"/>
      <c r="WZT106" s="139"/>
      <c r="WZU106" s="139"/>
      <c r="WZV106" s="139"/>
      <c r="WZW106" s="139"/>
      <c r="WZX106" s="139"/>
      <c r="WZY106" s="139"/>
      <c r="WZZ106" s="139"/>
      <c r="XAA106" s="139"/>
      <c r="XAB106" s="139"/>
      <c r="XAC106" s="139"/>
      <c r="XAD106" s="139"/>
      <c r="XAE106" s="139"/>
      <c r="XAF106" s="139"/>
      <c r="XAG106" s="139"/>
      <c r="XAH106" s="139"/>
      <c r="XAI106" s="139"/>
      <c r="XAJ106" s="139"/>
      <c r="XAK106" s="139"/>
      <c r="XAL106" s="139"/>
      <c r="XAM106" s="139"/>
      <c r="XAN106" s="139"/>
      <c r="XAO106" s="139"/>
      <c r="XAP106" s="139"/>
      <c r="XAQ106" s="139"/>
      <c r="XAR106" s="139"/>
      <c r="XAS106" s="139"/>
      <c r="XAT106" s="139"/>
      <c r="XAU106" s="139"/>
      <c r="XAV106" s="139"/>
      <c r="XAW106" s="139"/>
      <c r="XAX106" s="139"/>
      <c r="XAY106" s="139"/>
      <c r="XAZ106" s="139"/>
      <c r="XBA106" s="139"/>
      <c r="XBB106" s="139"/>
      <c r="XBC106" s="139"/>
      <c r="XBD106" s="139"/>
      <c r="XBE106" s="139"/>
      <c r="XBF106" s="139"/>
      <c r="XBG106" s="139"/>
      <c r="XBH106" s="139"/>
      <c r="XBI106" s="139"/>
      <c r="XBJ106" s="139"/>
      <c r="XBK106" s="139"/>
      <c r="XBL106" s="139"/>
      <c r="XBM106" s="139"/>
      <c r="XBN106" s="139"/>
      <c r="XBO106" s="139"/>
      <c r="XBP106" s="139"/>
      <c r="XBQ106" s="139"/>
      <c r="XBR106" s="139"/>
      <c r="XBS106" s="139"/>
      <c r="XBT106" s="139"/>
      <c r="XBU106" s="139"/>
      <c r="XBV106" s="139"/>
      <c r="XBW106" s="139"/>
      <c r="XBX106" s="139"/>
      <c r="XBY106" s="139"/>
      <c r="XBZ106" s="139"/>
      <c r="XCA106" s="139"/>
      <c r="XCB106" s="139"/>
      <c r="XCC106" s="139"/>
      <c r="XCD106" s="139"/>
      <c r="XCE106" s="139"/>
      <c r="XCF106" s="139"/>
      <c r="XCG106" s="139"/>
      <c r="XCH106" s="139"/>
      <c r="XCI106" s="139"/>
      <c r="XCJ106" s="139"/>
      <c r="XCK106" s="139"/>
      <c r="XCL106" s="139"/>
      <c r="XCM106" s="139"/>
      <c r="XCN106" s="139"/>
      <c r="XCO106" s="139"/>
      <c r="XCP106" s="139"/>
      <c r="XCQ106" s="139"/>
      <c r="XCR106" s="139"/>
      <c r="XCS106" s="139"/>
      <c r="XCT106" s="139"/>
      <c r="XCU106" s="139"/>
      <c r="XCV106" s="139"/>
      <c r="XCW106" s="139"/>
      <c r="XCX106" s="139"/>
      <c r="XCY106" s="139"/>
      <c r="XCZ106" s="139"/>
      <c r="XDA106" s="139"/>
      <c r="XDB106" s="139"/>
      <c r="XDC106" s="139"/>
      <c r="XDD106" s="139"/>
      <c r="XDE106" s="139"/>
      <c r="XDF106" s="139"/>
      <c r="XDG106" s="139"/>
      <c r="XDH106" s="139"/>
      <c r="XDI106" s="139"/>
      <c r="XDJ106" s="139"/>
      <c r="XDK106" s="139"/>
      <c r="XDL106" s="139"/>
      <c r="XDM106" s="139"/>
      <c r="XDN106" s="139"/>
      <c r="XDO106" s="139"/>
      <c r="XDP106" s="139"/>
      <c r="XDQ106" s="139"/>
      <c r="XDR106" s="139"/>
      <c r="XDS106" s="139"/>
      <c r="XDT106" s="139"/>
      <c r="XDU106" s="139"/>
      <c r="XDV106" s="139"/>
      <c r="XDW106" s="139"/>
      <c r="XDX106" s="139"/>
      <c r="XDY106" s="139"/>
      <c r="XDZ106" s="139"/>
      <c r="XEA106" s="139"/>
      <c r="XEB106" s="139"/>
      <c r="XEC106" s="139"/>
      <c r="XED106" s="139"/>
      <c r="XEE106" s="139"/>
      <c r="XEF106" s="139"/>
      <c r="XEG106" s="139"/>
      <c r="XEH106" s="139"/>
      <c r="XEI106" s="139"/>
      <c r="XEJ106" s="139"/>
      <c r="XEK106" s="139"/>
      <c r="XEL106" s="139"/>
      <c r="XEM106" s="139"/>
      <c r="XEN106" s="139"/>
      <c r="XEO106" s="139"/>
      <c r="XEP106" s="139"/>
      <c r="XEQ106" s="139"/>
      <c r="XER106" s="139"/>
      <c r="XES106" s="139"/>
      <c r="XET106" s="139"/>
      <c r="XEU106" s="139"/>
      <c r="XEV106" s="139"/>
      <c r="XEW106" s="139"/>
      <c r="XEX106" s="139"/>
      <c r="XEY106" s="139"/>
      <c r="XEZ106" s="139"/>
      <c r="XFA106" s="139"/>
      <c r="XFB106" s="139"/>
      <c r="XFC106" s="139"/>
      <c r="XFD106" s="139"/>
    </row>
    <row r="107" spans="1:16384" ht="14.25" customHeight="1" x14ac:dyDescent="0.2">
      <c r="A107" s="275" t="s">
        <v>26</v>
      </c>
      <c r="B107" s="214" t="s">
        <v>26</v>
      </c>
      <c r="C107" s="232" t="e">
        <f ca="1">Comp_Sum_Cat_Ref!B88</f>
        <v>#REF!</v>
      </c>
      <c r="D107" s="228" t="e">
        <f ca="1">Comp_Sum_Cat_Ref!C88</f>
        <v>#REF!</v>
      </c>
      <c r="E107" s="229" t="str">
        <f ca="1">Comp_Sum_Cat_Ref!D88</f>
        <v>NA</v>
      </c>
      <c r="F107" s="229" t="str">
        <f ca="1">Comp_Sum_Cat_Ref!E88</f>
        <v>NA</v>
      </c>
      <c r="G107" s="230" t="str">
        <f ca="1">Comp_Sum_Cat_Ref!F88</f>
        <v>NA</v>
      </c>
      <c r="H107" s="229" t="str">
        <f ca="1">Comp_Sum_Cat_Ref!G88</f>
        <v>NA</v>
      </c>
      <c r="I107" s="230" t="str">
        <f ca="1">Comp_Sum_Cat_Ref!H88</f>
        <v>NA</v>
      </c>
      <c r="J107" s="231" t="str">
        <f ca="1">Comp_Sum_Cat_Ref!AE88</f>
        <v>NA</v>
      </c>
      <c r="K107" s="228" t="e">
        <f ca="1">Comp_Sum_Cat_Ref!J88</f>
        <v>#REF!</v>
      </c>
      <c r="L107" s="229" t="str">
        <f ca="1">Comp_Sum_Cat_Ref!K88</f>
        <v>NA</v>
      </c>
      <c r="M107" s="229" t="str">
        <f ca="1">Comp_Sum_Cat_Ref!L88</f>
        <v>NA</v>
      </c>
      <c r="N107" s="230" t="str">
        <f ca="1">Comp_Sum_Cat_Ref!M88</f>
        <v>NA</v>
      </c>
      <c r="O107" s="229" t="str">
        <f ca="1">Comp_Sum_Cat_Ref!N88</f>
        <v>NA</v>
      </c>
      <c r="P107" s="230" t="str">
        <f ca="1">Comp_Sum_Cat_Ref!O88</f>
        <v>NA</v>
      </c>
      <c r="Q107" s="231" t="str">
        <f ca="1">Comp_Sum_Cat_Ref!AF88</f>
        <v>NA</v>
      </c>
      <c r="R107" s="228" t="e">
        <f ca="1">Comp_Sum_Cat_Ref!Q88</f>
        <v>#REF!</v>
      </c>
      <c r="S107" s="229" t="str">
        <f ca="1">Comp_Sum_Cat_Ref!R88</f>
        <v>NA</v>
      </c>
      <c r="T107" s="229" t="str">
        <f ca="1">Comp_Sum_Cat_Ref!S88</f>
        <v>NA</v>
      </c>
      <c r="U107" s="230" t="str">
        <f ca="1">Comp_Sum_Cat_Ref!T88</f>
        <v>NA</v>
      </c>
      <c r="V107" s="229" t="str">
        <f ca="1">Comp_Sum_Cat_Ref!U88</f>
        <v>NA</v>
      </c>
      <c r="W107" s="230" t="str">
        <f ca="1">Comp_Sum_Cat_Ref!V88</f>
        <v>NA</v>
      </c>
      <c r="X107" s="231" t="str">
        <f ca="1">Comp_Sum_Cat_Ref!AG88</f>
        <v>NA</v>
      </c>
      <c r="Y107" s="228" t="e">
        <f ca="1">Comp_Sum_Cat_Ref!X88</f>
        <v>#REF!</v>
      </c>
      <c r="Z107" s="229" t="str">
        <f ca="1">Comp_Sum_Cat_Ref!Y88</f>
        <v>NA</v>
      </c>
      <c r="AA107" s="229" t="str">
        <f ca="1">Comp_Sum_Cat_Ref!Z88</f>
        <v>NA</v>
      </c>
      <c r="AB107" s="230" t="str">
        <f ca="1">Comp_Sum_Cat_Ref!AA88</f>
        <v>NA</v>
      </c>
      <c r="AC107" s="229" t="str">
        <f ca="1">Comp_Sum_Cat_Ref!AB88</f>
        <v>NA</v>
      </c>
      <c r="AD107" s="230" t="str">
        <f ca="1">Comp_Sum_Cat_Ref!AC88</f>
        <v>NA</v>
      </c>
      <c r="AE107" s="231" t="str">
        <f ca="1">Comp_Sum_Cat_Ref!AH88</f>
        <v>NA</v>
      </c>
      <c r="AF107" s="166"/>
    </row>
    <row r="108" spans="1:16384" ht="14.25" customHeight="1" x14ac:dyDescent="0.2">
      <c r="A108" s="276"/>
      <c r="B108" s="102" t="s">
        <v>106</v>
      </c>
      <c r="C108" s="233" t="e">
        <f ca="1">Comp_Sum_Cat_Ref!B89</f>
        <v>#REF!</v>
      </c>
      <c r="D108" s="186" t="e">
        <f ca="1">Comp_Sum_Cat_Ref!C89</f>
        <v>#REF!</v>
      </c>
      <c r="E108" s="146" t="str">
        <f ca="1">Comp_Sum_Cat_Ref!D89</f>
        <v>NA</v>
      </c>
      <c r="F108" s="161" t="str">
        <f ca="1">Comp_Sum_Cat_Ref!E89</f>
        <v>NA</v>
      </c>
      <c r="G108" s="147" t="str">
        <f ca="1">Comp_Sum_Cat_Ref!F89</f>
        <v>NA</v>
      </c>
      <c r="H108" s="161" t="str">
        <f ca="1">Comp_Sum_Cat_Ref!G89</f>
        <v>NA</v>
      </c>
      <c r="I108" s="147" t="str">
        <f ca="1">Comp_Sum_Cat_Ref!H89</f>
        <v>NA</v>
      </c>
      <c r="J108" s="148" t="str">
        <f ca="1">Comp_Sum_Cat_Ref!AE89</f>
        <v>NA</v>
      </c>
      <c r="K108" s="186" t="e">
        <f ca="1">Comp_Sum_Cat_Ref!J89</f>
        <v>#REF!</v>
      </c>
      <c r="L108" s="146" t="str">
        <f ca="1">Comp_Sum_Cat_Ref!K89</f>
        <v>NA</v>
      </c>
      <c r="M108" s="161" t="str">
        <f ca="1">Comp_Sum_Cat_Ref!L89</f>
        <v>NA</v>
      </c>
      <c r="N108" s="147" t="str">
        <f ca="1">Comp_Sum_Cat_Ref!M89</f>
        <v>NA</v>
      </c>
      <c r="O108" s="161" t="str">
        <f ca="1">Comp_Sum_Cat_Ref!N89</f>
        <v>NA</v>
      </c>
      <c r="P108" s="147" t="str">
        <f ca="1">Comp_Sum_Cat_Ref!O89</f>
        <v>NA</v>
      </c>
      <c r="Q108" s="148" t="str">
        <f ca="1">Comp_Sum_Cat_Ref!AF89</f>
        <v>NA</v>
      </c>
      <c r="R108" s="186" t="e">
        <f ca="1">Comp_Sum_Cat_Ref!Q89</f>
        <v>#REF!</v>
      </c>
      <c r="S108" s="146" t="str">
        <f ca="1">Comp_Sum_Cat_Ref!R89</f>
        <v>NA</v>
      </c>
      <c r="T108" s="161" t="str">
        <f ca="1">Comp_Sum_Cat_Ref!S89</f>
        <v>NA</v>
      </c>
      <c r="U108" s="147" t="str">
        <f ca="1">Comp_Sum_Cat_Ref!T89</f>
        <v>NA</v>
      </c>
      <c r="V108" s="161" t="str">
        <f ca="1">Comp_Sum_Cat_Ref!U89</f>
        <v>NA</v>
      </c>
      <c r="W108" s="147" t="str">
        <f ca="1">Comp_Sum_Cat_Ref!V89</f>
        <v>NA</v>
      </c>
      <c r="X108" s="148" t="str">
        <f ca="1">Comp_Sum_Cat_Ref!AG89</f>
        <v>NA</v>
      </c>
      <c r="Y108" s="186" t="e">
        <f ca="1">Comp_Sum_Cat_Ref!X89</f>
        <v>#REF!</v>
      </c>
      <c r="Z108" s="146" t="str">
        <f ca="1">Comp_Sum_Cat_Ref!Y89</f>
        <v>NA</v>
      </c>
      <c r="AA108" s="161" t="str">
        <f ca="1">Comp_Sum_Cat_Ref!Z89</f>
        <v>NA</v>
      </c>
      <c r="AB108" s="147" t="str">
        <f ca="1">Comp_Sum_Cat_Ref!AA89</f>
        <v>NA</v>
      </c>
      <c r="AC108" s="161" t="str">
        <f ca="1">Comp_Sum_Cat_Ref!AB89</f>
        <v>NA</v>
      </c>
      <c r="AD108" s="147" t="str">
        <f ca="1">Comp_Sum_Cat_Ref!AC89</f>
        <v>NA</v>
      </c>
      <c r="AE108" s="148" t="str">
        <f ca="1">Comp_Sum_Cat_Ref!AH89</f>
        <v>NA</v>
      </c>
      <c r="AF108" s="166"/>
    </row>
    <row r="109" spans="1:16384" x14ac:dyDescent="0.2">
      <c r="A109" s="276"/>
      <c r="B109" s="102" t="s">
        <v>27</v>
      </c>
      <c r="C109" s="233" t="e">
        <f ca="1">Comp_Sum_Cat_Ref!B90</f>
        <v>#REF!</v>
      </c>
      <c r="D109" s="186" t="e">
        <f ca="1">Comp_Sum_Cat_Ref!C90</f>
        <v>#REF!</v>
      </c>
      <c r="E109" s="146" t="str">
        <f ca="1">Comp_Sum_Cat_Ref!D90</f>
        <v>NA</v>
      </c>
      <c r="F109" s="161" t="str">
        <f ca="1">Comp_Sum_Cat_Ref!E90</f>
        <v>NA</v>
      </c>
      <c r="G109" s="147" t="str">
        <f ca="1">Comp_Sum_Cat_Ref!F90</f>
        <v>NA</v>
      </c>
      <c r="H109" s="161" t="str">
        <f ca="1">Comp_Sum_Cat_Ref!G90</f>
        <v>NA</v>
      </c>
      <c r="I109" s="147" t="str">
        <f ca="1">Comp_Sum_Cat_Ref!H90</f>
        <v>NA</v>
      </c>
      <c r="J109" s="148" t="str">
        <f ca="1">Comp_Sum_Cat_Ref!AE90</f>
        <v>NA</v>
      </c>
      <c r="K109" s="186" t="e">
        <f ca="1">Comp_Sum_Cat_Ref!J90</f>
        <v>#REF!</v>
      </c>
      <c r="L109" s="146" t="str">
        <f ca="1">Comp_Sum_Cat_Ref!K90</f>
        <v>NA</v>
      </c>
      <c r="M109" s="161" t="str">
        <f ca="1">Comp_Sum_Cat_Ref!L90</f>
        <v>NA</v>
      </c>
      <c r="N109" s="147" t="str">
        <f ca="1">Comp_Sum_Cat_Ref!M90</f>
        <v>NA</v>
      </c>
      <c r="O109" s="161" t="str">
        <f ca="1">Comp_Sum_Cat_Ref!N90</f>
        <v>NA</v>
      </c>
      <c r="P109" s="147" t="str">
        <f ca="1">Comp_Sum_Cat_Ref!O90</f>
        <v>NA</v>
      </c>
      <c r="Q109" s="148" t="str">
        <f ca="1">Comp_Sum_Cat_Ref!AF90</f>
        <v>NA</v>
      </c>
      <c r="R109" s="186" t="e">
        <f ca="1">Comp_Sum_Cat_Ref!Q90</f>
        <v>#REF!</v>
      </c>
      <c r="S109" s="146" t="str">
        <f ca="1">Comp_Sum_Cat_Ref!R90</f>
        <v>NA</v>
      </c>
      <c r="T109" s="161" t="str">
        <f ca="1">Comp_Sum_Cat_Ref!S90</f>
        <v>NA</v>
      </c>
      <c r="U109" s="147" t="str">
        <f ca="1">Comp_Sum_Cat_Ref!T90</f>
        <v>NA</v>
      </c>
      <c r="V109" s="161" t="str">
        <f ca="1">Comp_Sum_Cat_Ref!U90</f>
        <v>NA</v>
      </c>
      <c r="W109" s="147" t="str">
        <f ca="1">Comp_Sum_Cat_Ref!V90</f>
        <v>NA</v>
      </c>
      <c r="X109" s="148" t="str">
        <f ca="1">Comp_Sum_Cat_Ref!AG90</f>
        <v>NA</v>
      </c>
      <c r="Y109" s="186" t="e">
        <f ca="1">Comp_Sum_Cat_Ref!X90</f>
        <v>#REF!</v>
      </c>
      <c r="Z109" s="146" t="str">
        <f ca="1">Comp_Sum_Cat_Ref!Y90</f>
        <v>NA</v>
      </c>
      <c r="AA109" s="161" t="str">
        <f ca="1">Comp_Sum_Cat_Ref!Z90</f>
        <v>NA</v>
      </c>
      <c r="AB109" s="147" t="str">
        <f ca="1">Comp_Sum_Cat_Ref!AA90</f>
        <v>NA</v>
      </c>
      <c r="AC109" s="161" t="str">
        <f ca="1">Comp_Sum_Cat_Ref!AB90</f>
        <v>NA</v>
      </c>
      <c r="AD109" s="147" t="str">
        <f ca="1">Comp_Sum_Cat_Ref!AC90</f>
        <v>NA</v>
      </c>
      <c r="AE109" s="148" t="str">
        <f ca="1">Comp_Sum_Cat_Ref!AH90</f>
        <v>NA</v>
      </c>
      <c r="AF109" s="166"/>
    </row>
    <row r="110" spans="1:16384" x14ac:dyDescent="0.2">
      <c r="A110" s="276"/>
      <c r="B110" s="102" t="s">
        <v>28</v>
      </c>
      <c r="C110" s="233" t="e">
        <f ca="1">Comp_Sum_Cat_Ref!B91</f>
        <v>#REF!</v>
      </c>
      <c r="D110" s="186" t="e">
        <f ca="1">Comp_Sum_Cat_Ref!C91</f>
        <v>#REF!</v>
      </c>
      <c r="E110" s="146" t="str">
        <f ca="1">Comp_Sum_Cat_Ref!D91</f>
        <v>NA</v>
      </c>
      <c r="F110" s="161" t="str">
        <f ca="1">Comp_Sum_Cat_Ref!E91</f>
        <v>NA</v>
      </c>
      <c r="G110" s="147" t="str">
        <f ca="1">Comp_Sum_Cat_Ref!F91</f>
        <v>NA</v>
      </c>
      <c r="H110" s="161" t="str">
        <f ca="1">Comp_Sum_Cat_Ref!G91</f>
        <v>NA</v>
      </c>
      <c r="I110" s="147" t="str">
        <f ca="1">Comp_Sum_Cat_Ref!H91</f>
        <v>NA</v>
      </c>
      <c r="J110" s="148" t="str">
        <f ca="1">Comp_Sum_Cat_Ref!AE91</f>
        <v>NA</v>
      </c>
      <c r="K110" s="186" t="e">
        <f ca="1">Comp_Sum_Cat_Ref!J91</f>
        <v>#REF!</v>
      </c>
      <c r="L110" s="146" t="str">
        <f ca="1">Comp_Sum_Cat_Ref!K91</f>
        <v>NA</v>
      </c>
      <c r="M110" s="161" t="str">
        <f ca="1">Comp_Sum_Cat_Ref!L91</f>
        <v>NA</v>
      </c>
      <c r="N110" s="147" t="str">
        <f ca="1">Comp_Sum_Cat_Ref!M91</f>
        <v>NA</v>
      </c>
      <c r="O110" s="161" t="str">
        <f ca="1">Comp_Sum_Cat_Ref!N91</f>
        <v>NA</v>
      </c>
      <c r="P110" s="147" t="str">
        <f ca="1">Comp_Sum_Cat_Ref!O91</f>
        <v>NA</v>
      </c>
      <c r="Q110" s="148" t="str">
        <f ca="1">Comp_Sum_Cat_Ref!AF91</f>
        <v>NA</v>
      </c>
      <c r="R110" s="186" t="e">
        <f ca="1">Comp_Sum_Cat_Ref!Q91</f>
        <v>#REF!</v>
      </c>
      <c r="S110" s="146" t="str">
        <f ca="1">Comp_Sum_Cat_Ref!R91</f>
        <v>NA</v>
      </c>
      <c r="T110" s="161" t="str">
        <f ca="1">Comp_Sum_Cat_Ref!S91</f>
        <v>NA</v>
      </c>
      <c r="U110" s="147" t="str">
        <f ca="1">Comp_Sum_Cat_Ref!T91</f>
        <v>NA</v>
      </c>
      <c r="V110" s="161" t="str">
        <f ca="1">Comp_Sum_Cat_Ref!U91</f>
        <v>NA</v>
      </c>
      <c r="W110" s="147" t="str">
        <f ca="1">Comp_Sum_Cat_Ref!V91</f>
        <v>NA</v>
      </c>
      <c r="X110" s="148" t="str">
        <f ca="1">Comp_Sum_Cat_Ref!AG91</f>
        <v>NA</v>
      </c>
      <c r="Y110" s="186" t="e">
        <f ca="1">Comp_Sum_Cat_Ref!X91</f>
        <v>#REF!</v>
      </c>
      <c r="Z110" s="146" t="str">
        <f ca="1">Comp_Sum_Cat_Ref!Y91</f>
        <v>NA</v>
      </c>
      <c r="AA110" s="161" t="str">
        <f ca="1">Comp_Sum_Cat_Ref!Z91</f>
        <v>NA</v>
      </c>
      <c r="AB110" s="147" t="str">
        <f ca="1">Comp_Sum_Cat_Ref!AA91</f>
        <v>NA</v>
      </c>
      <c r="AC110" s="161" t="str">
        <f ca="1">Comp_Sum_Cat_Ref!AB91</f>
        <v>NA</v>
      </c>
      <c r="AD110" s="147" t="str">
        <f ca="1">Comp_Sum_Cat_Ref!AC91</f>
        <v>NA</v>
      </c>
      <c r="AE110" s="148" t="str">
        <f ca="1">Comp_Sum_Cat_Ref!AH91</f>
        <v>NA</v>
      </c>
      <c r="AF110" s="166"/>
    </row>
    <row r="111" spans="1:16384" x14ac:dyDescent="0.2">
      <c r="A111" s="276"/>
      <c r="B111" s="102" t="s">
        <v>118</v>
      </c>
      <c r="C111" s="233" t="e">
        <f ca="1">Comp_Sum_Cat_Ref!B92</f>
        <v>#REF!</v>
      </c>
      <c r="D111" s="186" t="e">
        <f ca="1">Comp_Sum_Cat_Ref!C92</f>
        <v>#REF!</v>
      </c>
      <c r="E111" s="146" t="str">
        <f ca="1">Comp_Sum_Cat_Ref!D92</f>
        <v>NA</v>
      </c>
      <c r="F111" s="161" t="str">
        <f ca="1">Comp_Sum_Cat_Ref!E92</f>
        <v>NA</v>
      </c>
      <c r="G111" s="147" t="str">
        <f ca="1">Comp_Sum_Cat_Ref!F92</f>
        <v>NA</v>
      </c>
      <c r="H111" s="161" t="str">
        <f ca="1">Comp_Sum_Cat_Ref!G92</f>
        <v>NA</v>
      </c>
      <c r="I111" s="147" t="str">
        <f ca="1">Comp_Sum_Cat_Ref!H92</f>
        <v>NA</v>
      </c>
      <c r="J111" s="148" t="str">
        <f ca="1">Comp_Sum_Cat_Ref!AE92</f>
        <v>NA</v>
      </c>
      <c r="K111" s="186" t="e">
        <f ca="1">Comp_Sum_Cat_Ref!J92</f>
        <v>#REF!</v>
      </c>
      <c r="L111" s="146" t="str">
        <f ca="1">Comp_Sum_Cat_Ref!K92</f>
        <v>NA</v>
      </c>
      <c r="M111" s="161" t="str">
        <f ca="1">Comp_Sum_Cat_Ref!L92</f>
        <v>NA</v>
      </c>
      <c r="N111" s="147" t="str">
        <f ca="1">Comp_Sum_Cat_Ref!M92</f>
        <v>NA</v>
      </c>
      <c r="O111" s="161" t="str">
        <f ca="1">Comp_Sum_Cat_Ref!N92</f>
        <v>NA</v>
      </c>
      <c r="P111" s="147" t="str">
        <f ca="1">Comp_Sum_Cat_Ref!O92</f>
        <v>NA</v>
      </c>
      <c r="Q111" s="148" t="str">
        <f ca="1">Comp_Sum_Cat_Ref!AF92</f>
        <v>NA</v>
      </c>
      <c r="R111" s="186" t="e">
        <f ca="1">Comp_Sum_Cat_Ref!Q92</f>
        <v>#REF!</v>
      </c>
      <c r="S111" s="146" t="str">
        <f ca="1">Comp_Sum_Cat_Ref!R92</f>
        <v>NA</v>
      </c>
      <c r="T111" s="161" t="str">
        <f ca="1">Comp_Sum_Cat_Ref!S92</f>
        <v>NA</v>
      </c>
      <c r="U111" s="147" t="str">
        <f ca="1">Comp_Sum_Cat_Ref!T92</f>
        <v>NA</v>
      </c>
      <c r="V111" s="161" t="str">
        <f ca="1">Comp_Sum_Cat_Ref!U92</f>
        <v>NA</v>
      </c>
      <c r="W111" s="147" t="str">
        <f ca="1">Comp_Sum_Cat_Ref!V92</f>
        <v>NA</v>
      </c>
      <c r="X111" s="148" t="str">
        <f ca="1">Comp_Sum_Cat_Ref!AG92</f>
        <v>NA</v>
      </c>
      <c r="Y111" s="186" t="e">
        <f ca="1">Comp_Sum_Cat_Ref!X92</f>
        <v>#REF!</v>
      </c>
      <c r="Z111" s="146" t="str">
        <f ca="1">Comp_Sum_Cat_Ref!Y92</f>
        <v>NA</v>
      </c>
      <c r="AA111" s="161" t="str">
        <f ca="1">Comp_Sum_Cat_Ref!Z92</f>
        <v>NA</v>
      </c>
      <c r="AB111" s="147" t="str">
        <f ca="1">Comp_Sum_Cat_Ref!AA92</f>
        <v>NA</v>
      </c>
      <c r="AC111" s="161" t="str">
        <f ca="1">Comp_Sum_Cat_Ref!AB92</f>
        <v>NA</v>
      </c>
      <c r="AD111" s="147" t="str">
        <f ca="1">Comp_Sum_Cat_Ref!AC92</f>
        <v>NA</v>
      </c>
      <c r="AE111" s="148" t="str">
        <f ca="1">Comp_Sum_Cat_Ref!AH92</f>
        <v>NA</v>
      </c>
      <c r="AF111" s="156"/>
      <c r="AG111" s="156"/>
      <c r="AH111" s="156"/>
      <c r="AI111" s="156"/>
      <c r="AJ111" s="156"/>
      <c r="AK111" s="156"/>
      <c r="AL111" s="156"/>
      <c r="AM111" s="156"/>
      <c r="AN111" s="156"/>
      <c r="AO111" s="156"/>
      <c r="AP111" s="156"/>
      <c r="AQ111" s="156"/>
      <c r="AR111" s="156"/>
      <c r="AS111" s="156"/>
      <c r="AT111" s="156"/>
      <c r="AU111" s="156"/>
      <c r="AV111" s="156"/>
      <c r="AW111" s="156"/>
      <c r="AX111" s="156"/>
      <c r="AY111" s="156"/>
      <c r="AZ111" s="156"/>
      <c r="BA111" s="156"/>
      <c r="BB111" s="156"/>
      <c r="BC111" s="156"/>
      <c r="BD111" s="156"/>
      <c r="BE111" s="156"/>
      <c r="BF111" s="156"/>
      <c r="BG111" s="156"/>
      <c r="BH111" s="156"/>
      <c r="BI111" s="156"/>
      <c r="BJ111" s="156"/>
      <c r="BK111" s="156"/>
      <c r="BL111" s="156"/>
      <c r="BM111" s="156"/>
      <c r="BN111" s="156"/>
      <c r="BO111" s="156"/>
      <c r="BP111" s="156"/>
      <c r="BQ111" s="156"/>
      <c r="BR111" s="156"/>
      <c r="BS111" s="156"/>
      <c r="BT111" s="156"/>
      <c r="BU111" s="156"/>
      <c r="BV111" s="156"/>
      <c r="BW111" s="156"/>
      <c r="BX111" s="156"/>
      <c r="BY111" s="156"/>
      <c r="BZ111" s="156"/>
      <c r="CA111" s="156"/>
      <c r="CB111" s="156"/>
      <c r="CC111" s="156"/>
      <c r="CD111" s="156"/>
      <c r="CE111" s="156"/>
      <c r="CF111" s="156"/>
      <c r="CG111" s="156"/>
      <c r="CH111" s="156"/>
      <c r="CI111" s="156"/>
      <c r="CJ111" s="156"/>
      <c r="CK111" s="156"/>
      <c r="CL111" s="156"/>
      <c r="CM111" s="156"/>
      <c r="CN111" s="156"/>
      <c r="CO111" s="156"/>
      <c r="CP111" s="156"/>
      <c r="CQ111" s="156"/>
      <c r="CR111" s="156"/>
      <c r="CS111" s="156"/>
      <c r="CT111" s="156"/>
      <c r="CU111" s="156"/>
      <c r="CV111" s="156"/>
      <c r="CW111" s="156"/>
      <c r="CX111" s="156"/>
      <c r="CY111" s="156"/>
      <c r="CZ111" s="156"/>
      <c r="DA111" s="156"/>
      <c r="DB111" s="156"/>
      <c r="DC111" s="156"/>
      <c r="DD111" s="156"/>
      <c r="DE111" s="156"/>
      <c r="DF111" s="156"/>
      <c r="DG111" s="156"/>
      <c r="DH111" s="156"/>
      <c r="DI111" s="156"/>
      <c r="DJ111" s="156"/>
      <c r="DK111" s="156"/>
      <c r="DL111" s="156"/>
      <c r="DM111" s="156"/>
      <c r="DN111" s="156"/>
      <c r="DO111" s="156"/>
      <c r="DP111" s="156"/>
      <c r="DQ111" s="156"/>
      <c r="DR111" s="156"/>
      <c r="DS111" s="156"/>
      <c r="DT111" s="156"/>
      <c r="DU111" s="156"/>
      <c r="DV111" s="156"/>
      <c r="DW111" s="156"/>
      <c r="DX111" s="156"/>
      <c r="DY111" s="156"/>
      <c r="DZ111" s="156"/>
      <c r="EA111" s="156"/>
      <c r="EB111" s="156"/>
      <c r="EC111" s="156"/>
      <c r="ED111" s="156"/>
      <c r="EE111" s="156"/>
      <c r="EF111" s="156"/>
      <c r="EG111" s="156"/>
      <c r="EH111" s="156"/>
      <c r="EI111" s="156"/>
      <c r="EJ111" s="156"/>
      <c r="EK111" s="156"/>
      <c r="EL111" s="156"/>
      <c r="EM111" s="156"/>
      <c r="EN111" s="156"/>
      <c r="EO111" s="156"/>
      <c r="EP111" s="156"/>
      <c r="EQ111" s="156"/>
      <c r="ER111" s="156"/>
      <c r="ES111" s="156"/>
      <c r="ET111" s="156"/>
      <c r="EU111" s="156"/>
      <c r="EV111" s="156"/>
      <c r="EW111" s="156"/>
      <c r="EX111" s="156"/>
      <c r="EY111" s="156"/>
      <c r="EZ111" s="156"/>
      <c r="FA111" s="156"/>
      <c r="FB111" s="156"/>
      <c r="FC111" s="156"/>
      <c r="FD111" s="156"/>
      <c r="FE111" s="156"/>
      <c r="FF111" s="156"/>
      <c r="FG111" s="156"/>
      <c r="FH111" s="156"/>
      <c r="FI111" s="156"/>
      <c r="FJ111" s="156"/>
      <c r="FK111" s="156"/>
      <c r="FL111" s="156"/>
      <c r="FM111" s="156"/>
      <c r="FN111" s="156"/>
      <c r="FO111" s="156"/>
      <c r="FP111" s="156"/>
      <c r="FQ111" s="156"/>
      <c r="FR111" s="156"/>
      <c r="FS111" s="156"/>
      <c r="FT111" s="156"/>
      <c r="FU111" s="156"/>
      <c r="FV111" s="156"/>
      <c r="FW111" s="156"/>
      <c r="FX111" s="156"/>
      <c r="FY111" s="156"/>
      <c r="FZ111" s="156"/>
      <c r="GA111" s="156"/>
      <c r="GB111" s="156"/>
      <c r="GC111" s="156"/>
      <c r="GD111" s="156"/>
      <c r="GE111" s="156"/>
      <c r="GF111" s="156"/>
      <c r="GG111" s="156"/>
      <c r="GH111" s="156"/>
      <c r="GI111" s="156"/>
      <c r="GJ111" s="156"/>
      <c r="GK111" s="156"/>
      <c r="GL111" s="156"/>
      <c r="GM111" s="156"/>
      <c r="GN111" s="156"/>
      <c r="GO111" s="156"/>
      <c r="GP111" s="156"/>
      <c r="GQ111" s="156"/>
      <c r="GR111" s="156"/>
      <c r="GS111" s="156"/>
      <c r="GT111" s="156"/>
      <c r="GU111" s="156"/>
      <c r="GV111" s="156"/>
      <c r="GW111" s="156"/>
      <c r="GX111" s="156"/>
      <c r="GY111" s="156"/>
      <c r="GZ111" s="156"/>
      <c r="HA111" s="156"/>
      <c r="HB111" s="156"/>
      <c r="HC111" s="156"/>
      <c r="HD111" s="156"/>
      <c r="HE111" s="156"/>
      <c r="HF111" s="156"/>
      <c r="HG111" s="156"/>
      <c r="HH111" s="156"/>
      <c r="HI111" s="156"/>
      <c r="HJ111" s="156"/>
      <c r="HK111" s="156"/>
      <c r="HL111" s="156"/>
      <c r="HM111" s="156"/>
      <c r="HN111" s="156"/>
      <c r="HO111" s="156"/>
      <c r="HP111" s="156"/>
      <c r="HQ111" s="156"/>
      <c r="HR111" s="156"/>
      <c r="HS111" s="156"/>
      <c r="HT111" s="156"/>
      <c r="HU111" s="156"/>
      <c r="HV111" s="156"/>
      <c r="HW111" s="156"/>
      <c r="HX111" s="156"/>
      <c r="HY111" s="156"/>
      <c r="HZ111" s="156"/>
      <c r="IA111" s="156"/>
      <c r="IB111" s="156"/>
      <c r="IC111" s="156"/>
      <c r="ID111" s="156"/>
      <c r="IE111" s="156"/>
      <c r="IF111" s="156"/>
      <c r="IG111" s="156"/>
      <c r="IH111" s="156"/>
      <c r="II111" s="156"/>
      <c r="IJ111" s="156"/>
      <c r="IK111" s="156"/>
      <c r="IL111" s="156"/>
      <c r="IM111" s="156"/>
      <c r="IN111" s="156"/>
      <c r="IO111" s="156"/>
      <c r="IP111" s="156"/>
      <c r="IQ111" s="156"/>
      <c r="IR111" s="156"/>
      <c r="IS111" s="156"/>
      <c r="IT111" s="156"/>
      <c r="IU111" s="156"/>
      <c r="IV111" s="156"/>
      <c r="IW111" s="156"/>
      <c r="IX111" s="156"/>
      <c r="IY111" s="156"/>
      <c r="IZ111" s="156"/>
      <c r="JA111" s="156"/>
      <c r="JB111" s="156"/>
      <c r="JC111" s="156"/>
      <c r="JD111" s="156"/>
      <c r="JE111" s="156"/>
      <c r="JF111" s="156"/>
      <c r="JG111" s="156"/>
      <c r="JH111" s="156"/>
      <c r="JI111" s="156"/>
      <c r="JJ111" s="156"/>
      <c r="JK111" s="156"/>
      <c r="JL111" s="156"/>
      <c r="JM111" s="156"/>
      <c r="JN111" s="156"/>
      <c r="JO111" s="156"/>
      <c r="JP111" s="156"/>
      <c r="JQ111" s="156"/>
      <c r="JR111" s="156"/>
      <c r="JS111" s="156"/>
      <c r="JT111" s="156"/>
      <c r="JU111" s="156"/>
      <c r="JV111" s="156"/>
      <c r="JW111" s="156"/>
      <c r="JX111" s="156"/>
      <c r="JY111" s="156"/>
      <c r="JZ111" s="156"/>
      <c r="KA111" s="156"/>
      <c r="KB111" s="156"/>
      <c r="KC111" s="156"/>
      <c r="KD111" s="156"/>
      <c r="KE111" s="156"/>
      <c r="KF111" s="156"/>
      <c r="KG111" s="156"/>
      <c r="KH111" s="156"/>
      <c r="KI111" s="156"/>
      <c r="KJ111" s="156"/>
      <c r="KK111" s="156"/>
      <c r="KL111" s="156"/>
      <c r="KM111" s="156"/>
      <c r="KN111" s="156"/>
      <c r="KO111" s="156"/>
      <c r="KP111" s="156"/>
      <c r="KQ111" s="156"/>
      <c r="KR111" s="156"/>
      <c r="KS111" s="156"/>
      <c r="KT111" s="156"/>
      <c r="KU111" s="156"/>
      <c r="KV111" s="156"/>
      <c r="KW111" s="156"/>
      <c r="KX111" s="156"/>
      <c r="KY111" s="156"/>
      <c r="KZ111" s="156"/>
      <c r="LA111" s="156"/>
      <c r="LB111" s="156"/>
      <c r="LC111" s="156"/>
      <c r="LD111" s="156"/>
      <c r="LE111" s="156"/>
      <c r="LF111" s="156"/>
      <c r="LG111" s="156"/>
      <c r="LH111" s="156"/>
      <c r="LI111" s="156"/>
      <c r="LJ111" s="156"/>
      <c r="LK111" s="156"/>
      <c r="LL111" s="156"/>
      <c r="LM111" s="156"/>
      <c r="LN111" s="156"/>
      <c r="LO111" s="156"/>
      <c r="LP111" s="156"/>
      <c r="LQ111" s="156"/>
      <c r="LR111" s="156"/>
      <c r="LS111" s="156"/>
      <c r="LT111" s="156"/>
      <c r="LU111" s="156"/>
      <c r="LV111" s="156"/>
      <c r="LW111" s="156"/>
      <c r="LX111" s="156"/>
      <c r="LY111" s="156"/>
      <c r="LZ111" s="156"/>
      <c r="MA111" s="156"/>
      <c r="MB111" s="156"/>
      <c r="MC111" s="156"/>
      <c r="MD111" s="156"/>
      <c r="ME111" s="156"/>
      <c r="MF111" s="156"/>
      <c r="MG111" s="156"/>
      <c r="MH111" s="156"/>
      <c r="MI111" s="156"/>
      <c r="MJ111" s="156"/>
      <c r="MK111" s="156"/>
      <c r="ML111" s="156"/>
      <c r="MM111" s="156"/>
      <c r="MN111" s="156"/>
      <c r="MO111" s="156"/>
      <c r="MP111" s="156"/>
      <c r="MQ111" s="156"/>
      <c r="MR111" s="156"/>
      <c r="MS111" s="156"/>
      <c r="MT111" s="156"/>
      <c r="MU111" s="156"/>
      <c r="MV111" s="156"/>
      <c r="MW111" s="156"/>
      <c r="MX111" s="156"/>
      <c r="MY111" s="156"/>
      <c r="MZ111" s="156"/>
      <c r="NA111" s="156"/>
      <c r="NB111" s="156"/>
      <c r="NC111" s="156"/>
      <c r="ND111" s="156"/>
      <c r="NE111" s="156"/>
      <c r="NF111" s="156"/>
      <c r="NG111" s="156"/>
      <c r="NH111" s="156"/>
      <c r="NI111" s="156"/>
      <c r="NJ111" s="156"/>
      <c r="NK111" s="156"/>
      <c r="NL111" s="156"/>
      <c r="NM111" s="156"/>
      <c r="NN111" s="156"/>
      <c r="NO111" s="156"/>
      <c r="NP111" s="156"/>
      <c r="NQ111" s="156"/>
      <c r="NR111" s="156"/>
      <c r="NS111" s="156"/>
      <c r="NT111" s="156"/>
      <c r="NU111" s="156"/>
      <c r="NV111" s="156"/>
      <c r="NW111" s="156"/>
      <c r="NX111" s="156"/>
      <c r="NY111" s="156"/>
      <c r="NZ111" s="156"/>
      <c r="OA111" s="156"/>
      <c r="OB111" s="156"/>
      <c r="OC111" s="156"/>
      <c r="OD111" s="156"/>
      <c r="OE111" s="156"/>
      <c r="OF111" s="156"/>
      <c r="OG111" s="156"/>
      <c r="OH111" s="156"/>
      <c r="OI111" s="156"/>
      <c r="OJ111" s="156"/>
      <c r="OK111" s="156"/>
      <c r="OL111" s="156"/>
      <c r="OM111" s="156"/>
      <c r="ON111" s="156"/>
      <c r="OO111" s="156"/>
      <c r="OP111" s="156"/>
      <c r="OQ111" s="156"/>
      <c r="OR111" s="156"/>
      <c r="OS111" s="156"/>
      <c r="OT111" s="156"/>
      <c r="OU111" s="156"/>
      <c r="OV111" s="156"/>
      <c r="OW111" s="156"/>
      <c r="OX111" s="156"/>
      <c r="OY111" s="156"/>
      <c r="OZ111" s="156"/>
      <c r="PA111" s="156"/>
      <c r="PB111" s="156"/>
      <c r="PC111" s="156"/>
      <c r="PD111" s="156"/>
      <c r="PE111" s="156"/>
      <c r="PF111" s="156"/>
      <c r="PG111" s="156"/>
      <c r="PH111" s="156"/>
      <c r="PI111" s="156"/>
      <c r="PJ111" s="156"/>
      <c r="PK111" s="156"/>
      <c r="PL111" s="156"/>
      <c r="PM111" s="156"/>
      <c r="PN111" s="156"/>
      <c r="PO111" s="156"/>
      <c r="PP111" s="156"/>
      <c r="PQ111" s="156"/>
      <c r="PR111" s="156"/>
      <c r="PS111" s="156"/>
      <c r="PT111" s="156"/>
      <c r="PU111" s="156"/>
      <c r="PV111" s="156"/>
      <c r="PW111" s="156"/>
      <c r="PX111" s="156"/>
      <c r="PY111" s="156"/>
      <c r="PZ111" s="156"/>
      <c r="QA111" s="156"/>
      <c r="QB111" s="156"/>
      <c r="QC111" s="156"/>
      <c r="QD111" s="156"/>
      <c r="QE111" s="156"/>
      <c r="QF111" s="156"/>
      <c r="QG111" s="156"/>
      <c r="QH111" s="156"/>
      <c r="QI111" s="156"/>
      <c r="QJ111" s="156"/>
      <c r="QK111" s="156"/>
      <c r="QL111" s="156"/>
      <c r="QM111" s="156"/>
      <c r="QN111" s="156"/>
      <c r="QO111" s="156"/>
      <c r="QP111" s="156"/>
      <c r="QQ111" s="156"/>
      <c r="QR111" s="156"/>
      <c r="QS111" s="156"/>
      <c r="QT111" s="156"/>
      <c r="QU111" s="156"/>
      <c r="QV111" s="156"/>
      <c r="QW111" s="156"/>
      <c r="QX111" s="156"/>
      <c r="QY111" s="156"/>
      <c r="QZ111" s="156"/>
      <c r="RA111" s="156"/>
      <c r="RB111" s="156"/>
      <c r="RC111" s="156"/>
      <c r="RD111" s="156"/>
      <c r="RE111" s="156"/>
      <c r="RF111" s="156"/>
      <c r="RG111" s="156"/>
      <c r="RH111" s="156"/>
      <c r="RI111" s="156"/>
      <c r="RJ111" s="156"/>
      <c r="RK111" s="156"/>
      <c r="RL111" s="156"/>
      <c r="RM111" s="156"/>
      <c r="RN111" s="156"/>
      <c r="RO111" s="156"/>
      <c r="RP111" s="156"/>
      <c r="RQ111" s="156"/>
      <c r="RR111" s="156"/>
      <c r="RS111" s="156"/>
      <c r="RT111" s="156"/>
      <c r="RU111" s="156"/>
      <c r="RV111" s="156"/>
      <c r="RW111" s="156"/>
      <c r="RX111" s="156"/>
      <c r="RY111" s="156"/>
      <c r="RZ111" s="156"/>
      <c r="SA111" s="156"/>
      <c r="SB111" s="156"/>
      <c r="SC111" s="156"/>
      <c r="SD111" s="156"/>
      <c r="SE111" s="156"/>
      <c r="SF111" s="156"/>
      <c r="SG111" s="156"/>
      <c r="SH111" s="156"/>
      <c r="SI111" s="156"/>
      <c r="SJ111" s="156"/>
      <c r="SK111" s="156"/>
      <c r="SL111" s="156"/>
      <c r="SM111" s="156"/>
      <c r="SN111" s="156"/>
      <c r="SO111" s="156"/>
      <c r="SP111" s="156"/>
      <c r="SQ111" s="156"/>
      <c r="SR111" s="156"/>
      <c r="SS111" s="156"/>
      <c r="ST111" s="156"/>
      <c r="SU111" s="156"/>
      <c r="SV111" s="156"/>
      <c r="SW111" s="156"/>
      <c r="SX111" s="156"/>
      <c r="SY111" s="156"/>
      <c r="SZ111" s="156"/>
      <c r="TA111" s="156"/>
      <c r="TB111" s="156"/>
      <c r="TC111" s="156"/>
      <c r="TD111" s="156"/>
      <c r="TE111" s="156"/>
      <c r="TF111" s="156"/>
      <c r="TG111" s="156"/>
      <c r="TH111" s="156"/>
      <c r="TI111" s="156"/>
      <c r="TJ111" s="156"/>
      <c r="TK111" s="156"/>
      <c r="TL111" s="156"/>
      <c r="TM111" s="156"/>
      <c r="TN111" s="156"/>
      <c r="TO111" s="156"/>
      <c r="TP111" s="156"/>
      <c r="TQ111" s="156"/>
      <c r="TR111" s="156"/>
      <c r="TS111" s="156"/>
      <c r="TT111" s="156"/>
      <c r="TU111" s="156"/>
      <c r="TV111" s="156"/>
      <c r="TW111" s="156"/>
      <c r="TX111" s="156"/>
      <c r="TY111" s="156"/>
      <c r="TZ111" s="156"/>
      <c r="UA111" s="156"/>
      <c r="UB111" s="156"/>
      <c r="UC111" s="156"/>
      <c r="UD111" s="156"/>
      <c r="UE111" s="156"/>
      <c r="UF111" s="156"/>
      <c r="UG111" s="156"/>
      <c r="UH111" s="156"/>
      <c r="UI111" s="156"/>
      <c r="UJ111" s="156"/>
      <c r="UK111" s="156"/>
      <c r="UL111" s="156"/>
      <c r="UM111" s="156"/>
      <c r="UN111" s="156"/>
      <c r="UO111" s="156"/>
      <c r="UP111" s="156"/>
      <c r="UQ111" s="156"/>
      <c r="UR111" s="156"/>
      <c r="US111" s="156"/>
      <c r="UT111" s="156"/>
      <c r="UU111" s="156"/>
      <c r="UV111" s="156"/>
      <c r="UW111" s="156"/>
      <c r="UX111" s="156"/>
      <c r="UY111" s="156"/>
      <c r="UZ111" s="156"/>
      <c r="VA111" s="156"/>
      <c r="VB111" s="156"/>
      <c r="VC111" s="156"/>
      <c r="VD111" s="156"/>
      <c r="VE111" s="156"/>
      <c r="VF111" s="156"/>
      <c r="VG111" s="156"/>
      <c r="VH111" s="156"/>
      <c r="VI111" s="156"/>
      <c r="VJ111" s="156"/>
      <c r="VK111" s="156"/>
      <c r="VL111" s="156"/>
      <c r="VM111" s="156"/>
      <c r="VN111" s="156"/>
      <c r="VO111" s="156"/>
      <c r="VP111" s="156"/>
      <c r="VQ111" s="156"/>
      <c r="VR111" s="156"/>
      <c r="VS111" s="156"/>
      <c r="VT111" s="156"/>
      <c r="VU111" s="156"/>
      <c r="VV111" s="156"/>
      <c r="VW111" s="156"/>
      <c r="VX111" s="156"/>
      <c r="VY111" s="156"/>
      <c r="VZ111" s="156"/>
      <c r="WA111" s="156"/>
      <c r="WB111" s="156"/>
      <c r="WC111" s="156"/>
      <c r="WD111" s="156"/>
      <c r="WE111" s="156"/>
      <c r="WF111" s="156"/>
      <c r="WG111" s="156"/>
      <c r="WH111" s="156"/>
      <c r="WI111" s="156"/>
      <c r="WJ111" s="156"/>
      <c r="WK111" s="156"/>
      <c r="WL111" s="156"/>
      <c r="WM111" s="156"/>
      <c r="WN111" s="156"/>
      <c r="WO111" s="156"/>
      <c r="WP111" s="156"/>
      <c r="WQ111" s="156"/>
      <c r="WR111" s="156"/>
      <c r="WS111" s="156"/>
      <c r="WT111" s="156"/>
      <c r="WU111" s="156"/>
      <c r="WV111" s="156"/>
      <c r="WW111" s="156"/>
      <c r="WX111" s="156"/>
      <c r="WY111" s="156"/>
      <c r="WZ111" s="156"/>
      <c r="XA111" s="156"/>
      <c r="XB111" s="156"/>
      <c r="XC111" s="156"/>
      <c r="XD111" s="156"/>
      <c r="XE111" s="156"/>
      <c r="XF111" s="156"/>
      <c r="XG111" s="156"/>
      <c r="XH111" s="156"/>
      <c r="XI111" s="156"/>
      <c r="XJ111" s="156"/>
      <c r="XK111" s="156"/>
      <c r="XL111" s="156"/>
      <c r="XM111" s="156"/>
      <c r="XN111" s="156"/>
      <c r="XO111" s="156"/>
      <c r="XP111" s="156"/>
      <c r="XQ111" s="156"/>
      <c r="XR111" s="156"/>
      <c r="XS111" s="156"/>
      <c r="XT111" s="156"/>
      <c r="XU111" s="156"/>
      <c r="XV111" s="156"/>
      <c r="XW111" s="156"/>
      <c r="XX111" s="156"/>
      <c r="XY111" s="156"/>
      <c r="XZ111" s="156"/>
      <c r="YA111" s="156"/>
      <c r="YB111" s="156"/>
      <c r="YC111" s="156"/>
      <c r="YD111" s="156"/>
      <c r="YE111" s="156"/>
      <c r="YF111" s="156"/>
      <c r="YG111" s="156"/>
      <c r="YH111" s="156"/>
      <c r="YI111" s="156"/>
      <c r="YJ111" s="156"/>
      <c r="YK111" s="156"/>
      <c r="YL111" s="156"/>
      <c r="YM111" s="156"/>
      <c r="YN111" s="156"/>
      <c r="YO111" s="156"/>
      <c r="YP111" s="156"/>
      <c r="YQ111" s="156"/>
      <c r="YR111" s="156"/>
      <c r="YS111" s="156"/>
      <c r="YT111" s="156"/>
      <c r="YU111" s="156"/>
      <c r="YV111" s="156"/>
      <c r="YW111" s="156"/>
      <c r="YX111" s="156"/>
      <c r="YY111" s="156"/>
      <c r="YZ111" s="156"/>
      <c r="ZA111" s="156"/>
      <c r="ZB111" s="156"/>
      <c r="ZC111" s="156"/>
      <c r="ZD111" s="156"/>
      <c r="ZE111" s="156"/>
      <c r="ZF111" s="156"/>
      <c r="ZG111" s="156"/>
      <c r="ZH111" s="156"/>
      <c r="ZI111" s="156"/>
      <c r="ZJ111" s="156"/>
      <c r="ZK111" s="156"/>
      <c r="ZL111" s="156"/>
      <c r="ZM111" s="156"/>
      <c r="ZN111" s="156"/>
      <c r="ZO111" s="156"/>
      <c r="ZP111" s="156"/>
      <c r="ZQ111" s="156"/>
      <c r="ZR111" s="156"/>
      <c r="ZS111" s="156"/>
      <c r="ZT111" s="156"/>
      <c r="ZU111" s="156"/>
      <c r="ZV111" s="156"/>
      <c r="ZW111" s="156"/>
      <c r="ZX111" s="156"/>
      <c r="ZY111" s="156"/>
      <c r="ZZ111" s="156"/>
      <c r="AAA111" s="156"/>
      <c r="AAB111" s="156"/>
      <c r="AAC111" s="156"/>
      <c r="AAD111" s="156"/>
      <c r="AAE111" s="156"/>
      <c r="AAF111" s="156"/>
      <c r="AAG111" s="156"/>
      <c r="AAH111" s="156"/>
      <c r="AAI111" s="156"/>
      <c r="AAJ111" s="156"/>
      <c r="AAK111" s="156"/>
      <c r="AAL111" s="156"/>
      <c r="AAM111" s="156"/>
      <c r="AAN111" s="156"/>
      <c r="AAO111" s="156"/>
      <c r="AAP111" s="156"/>
      <c r="AAQ111" s="156"/>
      <c r="AAR111" s="156"/>
      <c r="AAS111" s="156"/>
      <c r="AAT111" s="156"/>
      <c r="AAU111" s="156"/>
      <c r="AAV111" s="156"/>
      <c r="AAW111" s="156"/>
      <c r="AAX111" s="156"/>
      <c r="AAY111" s="156"/>
      <c r="AAZ111" s="156"/>
      <c r="ABA111" s="156"/>
      <c r="ABB111" s="156"/>
      <c r="ABC111" s="156"/>
      <c r="ABD111" s="156"/>
      <c r="ABE111" s="156"/>
      <c r="ABF111" s="156"/>
      <c r="ABG111" s="156"/>
      <c r="ABH111" s="156"/>
      <c r="ABI111" s="156"/>
      <c r="ABJ111" s="156"/>
      <c r="ABK111" s="156"/>
      <c r="ABL111" s="156"/>
      <c r="ABM111" s="156"/>
      <c r="ABN111" s="156"/>
      <c r="ABO111" s="156"/>
      <c r="ABP111" s="156"/>
      <c r="ABQ111" s="156"/>
      <c r="ABR111" s="156"/>
      <c r="ABS111" s="156"/>
      <c r="ABT111" s="156"/>
      <c r="ABU111" s="156"/>
      <c r="ABV111" s="156"/>
      <c r="ABW111" s="156"/>
      <c r="ABX111" s="156"/>
      <c r="ABY111" s="156"/>
      <c r="ABZ111" s="156"/>
      <c r="ACA111" s="156"/>
      <c r="ACB111" s="156"/>
      <c r="ACC111" s="156"/>
      <c r="ACD111" s="156"/>
      <c r="ACE111" s="156"/>
      <c r="ACF111" s="156"/>
      <c r="ACG111" s="156"/>
      <c r="ACH111" s="156"/>
      <c r="ACI111" s="156"/>
      <c r="ACJ111" s="156"/>
      <c r="ACK111" s="156"/>
      <c r="ACL111" s="156"/>
      <c r="ACM111" s="156"/>
      <c r="ACN111" s="156"/>
      <c r="ACO111" s="156"/>
      <c r="ACP111" s="156"/>
      <c r="ACQ111" s="156"/>
      <c r="ACR111" s="156"/>
      <c r="ACS111" s="156"/>
      <c r="ACT111" s="156"/>
      <c r="ACU111" s="156"/>
      <c r="ACV111" s="156"/>
      <c r="ACW111" s="156"/>
      <c r="ACX111" s="156"/>
      <c r="ACY111" s="156"/>
      <c r="ACZ111" s="156"/>
      <c r="ADA111" s="156"/>
      <c r="ADB111" s="156"/>
      <c r="ADC111" s="156"/>
      <c r="ADD111" s="156"/>
      <c r="ADE111" s="156"/>
      <c r="ADF111" s="156"/>
      <c r="ADG111" s="156"/>
      <c r="ADH111" s="156"/>
      <c r="ADI111" s="156"/>
      <c r="ADJ111" s="156"/>
      <c r="ADK111" s="156"/>
      <c r="ADL111" s="156"/>
      <c r="ADM111" s="156"/>
      <c r="ADN111" s="156"/>
      <c r="ADO111" s="156"/>
      <c r="ADP111" s="156"/>
      <c r="ADQ111" s="156"/>
      <c r="ADR111" s="156"/>
      <c r="ADS111" s="156"/>
      <c r="ADT111" s="156"/>
      <c r="ADU111" s="156"/>
      <c r="ADV111" s="156"/>
      <c r="ADW111" s="156"/>
      <c r="ADX111" s="156"/>
      <c r="ADY111" s="156"/>
      <c r="ADZ111" s="156"/>
      <c r="AEA111" s="156"/>
      <c r="AEB111" s="156"/>
      <c r="AEC111" s="156"/>
      <c r="AED111" s="156"/>
      <c r="AEE111" s="156"/>
      <c r="AEF111" s="156"/>
      <c r="AEG111" s="156"/>
      <c r="AEH111" s="156"/>
      <c r="AEI111" s="156"/>
      <c r="AEJ111" s="156"/>
      <c r="AEK111" s="156"/>
      <c r="AEL111" s="156"/>
      <c r="AEM111" s="156"/>
      <c r="AEN111" s="156"/>
      <c r="AEO111" s="156"/>
      <c r="AEP111" s="156"/>
      <c r="AEQ111" s="156"/>
      <c r="AER111" s="156"/>
      <c r="AES111" s="156"/>
      <c r="AET111" s="156"/>
      <c r="AEU111" s="156"/>
      <c r="AEV111" s="156"/>
      <c r="AEW111" s="156"/>
      <c r="AEX111" s="156"/>
      <c r="AEY111" s="156"/>
      <c r="AEZ111" s="156"/>
      <c r="AFA111" s="156"/>
      <c r="AFB111" s="156"/>
      <c r="AFC111" s="156"/>
      <c r="AFD111" s="156"/>
      <c r="AFE111" s="156"/>
      <c r="AFF111" s="156"/>
      <c r="AFG111" s="156"/>
      <c r="AFH111" s="156"/>
      <c r="AFI111" s="156"/>
      <c r="AFJ111" s="156"/>
      <c r="AFK111" s="156"/>
      <c r="AFL111" s="156"/>
      <c r="AFM111" s="156"/>
      <c r="AFN111" s="156"/>
      <c r="AFO111" s="156"/>
      <c r="AFP111" s="156"/>
      <c r="AFQ111" s="156"/>
      <c r="AFR111" s="156"/>
      <c r="AFS111" s="156"/>
      <c r="AFT111" s="156"/>
      <c r="AFU111" s="156"/>
      <c r="AFV111" s="156"/>
      <c r="AFW111" s="156"/>
      <c r="AFX111" s="156"/>
      <c r="AFY111" s="156"/>
      <c r="AFZ111" s="156"/>
      <c r="AGA111" s="156"/>
      <c r="AGB111" s="156"/>
      <c r="AGC111" s="156"/>
      <c r="AGD111" s="156"/>
      <c r="AGE111" s="156"/>
      <c r="AGF111" s="156"/>
      <c r="AGG111" s="156"/>
      <c r="AGH111" s="156"/>
      <c r="AGI111" s="156"/>
      <c r="AGJ111" s="156"/>
      <c r="AGK111" s="156"/>
      <c r="AGL111" s="156"/>
      <c r="AGM111" s="156"/>
      <c r="AGN111" s="156"/>
      <c r="AGO111" s="156"/>
      <c r="AGP111" s="156"/>
      <c r="AGQ111" s="156"/>
      <c r="AGR111" s="156"/>
      <c r="AGS111" s="156"/>
      <c r="AGT111" s="156"/>
      <c r="AGU111" s="156"/>
      <c r="AGV111" s="156"/>
      <c r="AGW111" s="156"/>
      <c r="AGX111" s="156"/>
      <c r="AGY111" s="156"/>
      <c r="AGZ111" s="156"/>
      <c r="AHA111" s="156"/>
      <c r="AHB111" s="156"/>
      <c r="AHC111" s="156"/>
      <c r="AHD111" s="156"/>
      <c r="AHE111" s="156"/>
      <c r="AHF111" s="156"/>
      <c r="AHG111" s="156"/>
      <c r="AHH111" s="156"/>
      <c r="AHI111" s="156"/>
      <c r="AHJ111" s="156"/>
      <c r="AHK111" s="156"/>
      <c r="AHL111" s="156"/>
      <c r="AHM111" s="156"/>
      <c r="AHN111" s="156"/>
      <c r="AHO111" s="156"/>
      <c r="AHP111" s="156"/>
      <c r="AHQ111" s="156"/>
      <c r="AHR111" s="156"/>
      <c r="AHS111" s="156"/>
      <c r="AHT111" s="156"/>
      <c r="AHU111" s="156"/>
      <c r="AHV111" s="156"/>
      <c r="AHW111" s="156"/>
      <c r="AHX111" s="156"/>
      <c r="AHY111" s="156"/>
      <c r="AHZ111" s="156"/>
      <c r="AIA111" s="156"/>
      <c r="AIB111" s="156"/>
      <c r="AIC111" s="156"/>
      <c r="AID111" s="156"/>
      <c r="AIE111" s="156"/>
      <c r="AIF111" s="156"/>
      <c r="AIG111" s="156"/>
      <c r="AIH111" s="156"/>
      <c r="AII111" s="156"/>
      <c r="AIJ111" s="156"/>
      <c r="AIK111" s="156"/>
      <c r="AIL111" s="156"/>
      <c r="AIM111" s="156"/>
      <c r="AIN111" s="156"/>
      <c r="AIO111" s="156"/>
      <c r="AIP111" s="156"/>
      <c r="AIQ111" s="156"/>
      <c r="AIR111" s="156"/>
      <c r="AIS111" s="156"/>
      <c r="AIT111" s="156"/>
      <c r="AIU111" s="156"/>
      <c r="AIV111" s="156"/>
      <c r="AIW111" s="156"/>
      <c r="AIX111" s="156"/>
      <c r="AIY111" s="156"/>
      <c r="AIZ111" s="156"/>
      <c r="AJA111" s="156"/>
      <c r="AJB111" s="156"/>
      <c r="AJC111" s="156"/>
      <c r="AJD111" s="156"/>
      <c r="AJE111" s="156"/>
      <c r="AJF111" s="156"/>
      <c r="AJG111" s="156"/>
      <c r="AJH111" s="156"/>
      <c r="AJI111" s="156"/>
      <c r="AJJ111" s="156"/>
      <c r="AJK111" s="156"/>
      <c r="AJL111" s="156"/>
      <c r="AJM111" s="156"/>
      <c r="AJN111" s="156"/>
      <c r="AJO111" s="156"/>
      <c r="AJP111" s="156"/>
      <c r="AJQ111" s="156"/>
      <c r="AJR111" s="156"/>
      <c r="AJS111" s="156"/>
      <c r="AJT111" s="156"/>
      <c r="AJU111" s="156"/>
      <c r="AJV111" s="156"/>
      <c r="AJW111" s="156"/>
      <c r="AJX111" s="156"/>
      <c r="AJY111" s="156"/>
      <c r="AJZ111" s="156"/>
      <c r="AKA111" s="156"/>
      <c r="AKB111" s="156"/>
      <c r="AKC111" s="156"/>
      <c r="AKD111" s="156"/>
      <c r="AKE111" s="156"/>
      <c r="AKF111" s="156"/>
      <c r="AKG111" s="156"/>
      <c r="AKH111" s="156"/>
      <c r="AKI111" s="156"/>
      <c r="AKJ111" s="156"/>
      <c r="AKK111" s="156"/>
      <c r="AKL111" s="156"/>
      <c r="AKM111" s="156"/>
      <c r="AKN111" s="156"/>
      <c r="AKO111" s="156"/>
      <c r="AKP111" s="156"/>
      <c r="AKQ111" s="156"/>
      <c r="AKR111" s="156"/>
      <c r="AKS111" s="156"/>
      <c r="AKT111" s="156"/>
      <c r="AKU111" s="156"/>
      <c r="AKV111" s="156"/>
      <c r="AKW111" s="156"/>
      <c r="AKX111" s="156"/>
      <c r="AKY111" s="156"/>
      <c r="AKZ111" s="156"/>
      <c r="ALA111" s="156"/>
      <c r="ALB111" s="156"/>
      <c r="ALC111" s="156"/>
      <c r="ALD111" s="156"/>
      <c r="ALE111" s="156"/>
      <c r="ALF111" s="156"/>
      <c r="ALG111" s="156"/>
      <c r="ALH111" s="156"/>
      <c r="ALI111" s="156"/>
      <c r="ALJ111" s="156"/>
      <c r="ALK111" s="156"/>
      <c r="ALL111" s="156"/>
      <c r="ALM111" s="156"/>
      <c r="ALN111" s="156"/>
      <c r="ALO111" s="156"/>
      <c r="ALP111" s="156"/>
      <c r="ALQ111" s="156"/>
      <c r="ALR111" s="156"/>
      <c r="ALS111" s="156"/>
      <c r="ALT111" s="156"/>
      <c r="ALU111" s="156"/>
      <c r="ALV111" s="156"/>
      <c r="ALW111" s="156"/>
      <c r="ALX111" s="156"/>
      <c r="ALY111" s="156"/>
      <c r="ALZ111" s="156"/>
      <c r="AMA111" s="156"/>
      <c r="AMB111" s="156"/>
      <c r="AMC111" s="156"/>
      <c r="AMD111" s="156"/>
      <c r="AME111" s="156"/>
      <c r="AMF111" s="156"/>
      <c r="AMG111" s="156"/>
      <c r="AMH111" s="156"/>
      <c r="AMI111" s="156"/>
      <c r="AMJ111" s="156"/>
      <c r="AMK111" s="156"/>
      <c r="AML111" s="156"/>
      <c r="AMM111" s="156"/>
      <c r="AMN111" s="156"/>
      <c r="AMO111" s="156"/>
      <c r="AMP111" s="156"/>
      <c r="AMQ111" s="156"/>
      <c r="AMR111" s="156"/>
      <c r="AMS111" s="156"/>
      <c r="AMT111" s="156"/>
      <c r="AMU111" s="156"/>
      <c r="AMV111" s="156"/>
      <c r="AMW111" s="156"/>
      <c r="AMX111" s="156"/>
      <c r="AMY111" s="156"/>
      <c r="AMZ111" s="156"/>
      <c r="ANA111" s="156"/>
      <c r="ANB111" s="156"/>
      <c r="ANC111" s="156"/>
      <c r="AND111" s="156"/>
      <c r="ANE111" s="156"/>
      <c r="ANF111" s="156"/>
      <c r="ANG111" s="156"/>
      <c r="ANH111" s="156"/>
      <c r="ANI111" s="156"/>
      <c r="ANJ111" s="156"/>
      <c r="ANK111" s="156"/>
      <c r="ANL111" s="156"/>
      <c r="ANM111" s="156"/>
      <c r="ANN111" s="156"/>
      <c r="ANO111" s="156"/>
      <c r="ANP111" s="156"/>
      <c r="ANQ111" s="156"/>
      <c r="ANR111" s="156"/>
      <c r="ANS111" s="156"/>
      <c r="ANT111" s="156"/>
      <c r="ANU111" s="156"/>
      <c r="ANV111" s="156"/>
      <c r="ANW111" s="156"/>
      <c r="ANX111" s="156"/>
      <c r="ANY111" s="156"/>
      <c r="ANZ111" s="156"/>
      <c r="AOA111" s="156"/>
      <c r="AOB111" s="156"/>
      <c r="AOC111" s="156"/>
      <c r="AOD111" s="156"/>
      <c r="AOE111" s="156"/>
      <c r="AOF111" s="156"/>
      <c r="AOG111" s="156"/>
      <c r="AOH111" s="156"/>
      <c r="AOI111" s="156"/>
      <c r="AOJ111" s="156"/>
      <c r="AOK111" s="156"/>
      <c r="AOL111" s="156"/>
      <c r="AOM111" s="156"/>
      <c r="AON111" s="156"/>
      <c r="AOO111" s="156"/>
      <c r="AOP111" s="156"/>
      <c r="AOQ111" s="156"/>
      <c r="AOR111" s="156"/>
      <c r="AOS111" s="156"/>
      <c r="AOT111" s="156"/>
      <c r="AOU111" s="156"/>
      <c r="AOV111" s="156"/>
      <c r="AOW111" s="156"/>
      <c r="AOX111" s="156"/>
      <c r="AOY111" s="156"/>
      <c r="AOZ111" s="156"/>
      <c r="APA111" s="156"/>
      <c r="APB111" s="156"/>
      <c r="APC111" s="156"/>
      <c r="APD111" s="156"/>
      <c r="APE111" s="156"/>
      <c r="APF111" s="156"/>
      <c r="APG111" s="156"/>
      <c r="APH111" s="156"/>
      <c r="API111" s="156"/>
      <c r="APJ111" s="156"/>
      <c r="APK111" s="156"/>
      <c r="APL111" s="156"/>
      <c r="APM111" s="156"/>
      <c r="APN111" s="156"/>
      <c r="APO111" s="156"/>
      <c r="APP111" s="156"/>
      <c r="APQ111" s="156"/>
      <c r="APR111" s="156"/>
      <c r="APS111" s="156"/>
      <c r="APT111" s="156"/>
      <c r="APU111" s="156"/>
      <c r="APV111" s="156"/>
      <c r="APW111" s="156"/>
      <c r="APX111" s="156"/>
      <c r="APY111" s="156"/>
      <c r="APZ111" s="156"/>
      <c r="AQA111" s="156"/>
      <c r="AQB111" s="156"/>
      <c r="AQC111" s="156"/>
      <c r="AQD111" s="156"/>
      <c r="AQE111" s="156"/>
      <c r="AQF111" s="156"/>
      <c r="AQG111" s="156"/>
      <c r="AQH111" s="156"/>
      <c r="AQI111" s="156"/>
      <c r="AQJ111" s="156"/>
      <c r="AQK111" s="156"/>
      <c r="AQL111" s="156"/>
      <c r="AQM111" s="156"/>
      <c r="AQN111" s="156"/>
      <c r="AQO111" s="156"/>
      <c r="AQP111" s="156"/>
      <c r="AQQ111" s="156"/>
      <c r="AQR111" s="156"/>
      <c r="AQS111" s="156"/>
      <c r="AQT111" s="156"/>
      <c r="AQU111" s="156"/>
      <c r="AQV111" s="156"/>
      <c r="AQW111" s="156"/>
      <c r="AQX111" s="156"/>
      <c r="AQY111" s="156"/>
      <c r="AQZ111" s="156"/>
      <c r="ARA111" s="156"/>
      <c r="ARB111" s="156"/>
      <c r="ARC111" s="156"/>
      <c r="ARD111" s="156"/>
      <c r="ARE111" s="156"/>
      <c r="ARF111" s="156"/>
      <c r="ARG111" s="156"/>
      <c r="ARH111" s="156"/>
      <c r="ARI111" s="156"/>
      <c r="ARJ111" s="156"/>
      <c r="ARK111" s="156"/>
      <c r="ARL111" s="156"/>
      <c r="ARM111" s="156"/>
      <c r="ARN111" s="156"/>
      <c r="ARO111" s="156"/>
      <c r="ARP111" s="156"/>
      <c r="ARQ111" s="156"/>
      <c r="ARR111" s="156"/>
      <c r="ARS111" s="156"/>
      <c r="ART111" s="156"/>
      <c r="ARU111" s="156"/>
      <c r="ARV111" s="156"/>
      <c r="ARW111" s="156"/>
      <c r="ARX111" s="156"/>
      <c r="ARY111" s="156"/>
      <c r="ARZ111" s="156"/>
      <c r="ASA111" s="156"/>
      <c r="ASB111" s="156"/>
      <c r="ASC111" s="156"/>
      <c r="ASD111" s="156"/>
      <c r="ASE111" s="156"/>
      <c r="ASF111" s="156"/>
      <c r="ASG111" s="156"/>
      <c r="ASH111" s="156"/>
      <c r="ASI111" s="156"/>
      <c r="ASJ111" s="156"/>
      <c r="ASK111" s="156"/>
      <c r="ASL111" s="156"/>
      <c r="ASM111" s="156"/>
      <c r="ASN111" s="156"/>
      <c r="ASO111" s="156"/>
      <c r="ASP111" s="156"/>
      <c r="ASQ111" s="156"/>
      <c r="ASR111" s="156"/>
      <c r="ASS111" s="156"/>
      <c r="AST111" s="156"/>
      <c r="ASU111" s="156"/>
      <c r="ASV111" s="156"/>
      <c r="ASW111" s="156"/>
      <c r="ASX111" s="156"/>
      <c r="ASY111" s="156"/>
      <c r="ASZ111" s="156"/>
      <c r="ATA111" s="156"/>
      <c r="ATB111" s="156"/>
      <c r="ATC111" s="156"/>
      <c r="ATD111" s="156"/>
      <c r="ATE111" s="156"/>
      <c r="ATF111" s="156"/>
      <c r="ATG111" s="156"/>
      <c r="ATH111" s="156"/>
      <c r="ATI111" s="156"/>
      <c r="ATJ111" s="156"/>
      <c r="ATK111" s="156"/>
      <c r="ATL111" s="156"/>
      <c r="ATM111" s="156"/>
      <c r="ATN111" s="156"/>
      <c r="ATO111" s="156"/>
      <c r="ATP111" s="156"/>
      <c r="ATQ111" s="156"/>
      <c r="ATR111" s="156"/>
      <c r="ATS111" s="156"/>
      <c r="ATT111" s="156"/>
      <c r="ATU111" s="156"/>
      <c r="ATV111" s="156"/>
      <c r="ATW111" s="156"/>
      <c r="ATX111" s="156"/>
      <c r="ATY111" s="156"/>
      <c r="ATZ111" s="156"/>
      <c r="AUA111" s="156"/>
      <c r="AUB111" s="156"/>
      <c r="AUC111" s="156"/>
      <c r="AUD111" s="156"/>
      <c r="AUE111" s="156"/>
      <c r="AUF111" s="156"/>
      <c r="AUG111" s="156"/>
      <c r="AUH111" s="156"/>
      <c r="AUI111" s="156"/>
      <c r="AUJ111" s="156"/>
      <c r="AUK111" s="156"/>
      <c r="AUL111" s="156"/>
      <c r="AUM111" s="156"/>
      <c r="AUN111" s="156"/>
      <c r="AUO111" s="156"/>
      <c r="AUP111" s="156"/>
      <c r="AUQ111" s="156"/>
      <c r="AUR111" s="156"/>
      <c r="AUS111" s="156"/>
      <c r="AUT111" s="156"/>
      <c r="AUU111" s="156"/>
      <c r="AUV111" s="156"/>
      <c r="AUW111" s="156"/>
      <c r="AUX111" s="156"/>
      <c r="AUY111" s="156"/>
      <c r="AUZ111" s="156"/>
      <c r="AVA111" s="156"/>
      <c r="AVB111" s="156"/>
      <c r="AVC111" s="156"/>
      <c r="AVD111" s="156"/>
      <c r="AVE111" s="156"/>
      <c r="AVF111" s="156"/>
      <c r="AVG111" s="156"/>
      <c r="AVH111" s="156"/>
      <c r="AVI111" s="156"/>
      <c r="AVJ111" s="156"/>
      <c r="AVK111" s="156"/>
      <c r="AVL111" s="156"/>
      <c r="AVM111" s="156"/>
      <c r="AVN111" s="156"/>
      <c r="AVO111" s="156"/>
      <c r="AVP111" s="156"/>
      <c r="AVQ111" s="156"/>
      <c r="AVR111" s="156"/>
      <c r="AVS111" s="156"/>
      <c r="AVT111" s="156"/>
      <c r="AVU111" s="156"/>
      <c r="AVV111" s="156"/>
      <c r="AVW111" s="156"/>
      <c r="AVX111" s="156"/>
      <c r="AVY111" s="156"/>
      <c r="AVZ111" s="156"/>
      <c r="AWA111" s="156"/>
      <c r="AWB111" s="156"/>
      <c r="AWC111" s="156"/>
      <c r="AWD111" s="156"/>
      <c r="AWE111" s="156"/>
      <c r="AWF111" s="156"/>
      <c r="AWG111" s="156"/>
      <c r="AWH111" s="156"/>
      <c r="AWI111" s="156"/>
      <c r="AWJ111" s="156"/>
      <c r="AWK111" s="156"/>
      <c r="AWL111" s="156"/>
      <c r="AWM111" s="156"/>
      <c r="AWN111" s="156"/>
      <c r="AWO111" s="156"/>
      <c r="AWP111" s="156"/>
      <c r="AWQ111" s="156"/>
      <c r="AWR111" s="156"/>
      <c r="AWS111" s="156"/>
      <c r="AWT111" s="156"/>
      <c r="AWU111" s="156"/>
      <c r="AWV111" s="156"/>
      <c r="AWW111" s="156"/>
      <c r="AWX111" s="156"/>
      <c r="AWY111" s="156"/>
      <c r="AWZ111" s="156"/>
      <c r="AXA111" s="156"/>
      <c r="AXB111" s="156"/>
      <c r="AXC111" s="156"/>
      <c r="AXD111" s="156"/>
      <c r="AXE111" s="156"/>
      <c r="AXF111" s="156"/>
      <c r="AXG111" s="156"/>
      <c r="AXH111" s="156"/>
      <c r="AXI111" s="156"/>
      <c r="AXJ111" s="156"/>
      <c r="AXK111" s="156"/>
      <c r="AXL111" s="156"/>
      <c r="AXM111" s="156"/>
      <c r="AXN111" s="156"/>
      <c r="AXO111" s="156"/>
      <c r="AXP111" s="156"/>
      <c r="AXQ111" s="156"/>
      <c r="AXR111" s="156"/>
      <c r="AXS111" s="156"/>
      <c r="AXT111" s="156"/>
      <c r="AXU111" s="156"/>
      <c r="AXV111" s="156"/>
      <c r="AXW111" s="156"/>
      <c r="AXX111" s="156"/>
      <c r="AXY111" s="156"/>
      <c r="AXZ111" s="156"/>
      <c r="AYA111" s="156"/>
      <c r="AYB111" s="156"/>
      <c r="AYC111" s="156"/>
      <c r="AYD111" s="156"/>
      <c r="AYE111" s="156"/>
      <c r="AYF111" s="156"/>
      <c r="AYG111" s="156"/>
      <c r="AYH111" s="156"/>
      <c r="AYI111" s="156"/>
      <c r="AYJ111" s="156"/>
      <c r="AYK111" s="156"/>
      <c r="AYL111" s="156"/>
      <c r="AYM111" s="156"/>
      <c r="AYN111" s="156"/>
      <c r="AYO111" s="156"/>
      <c r="AYP111" s="156"/>
      <c r="AYQ111" s="156"/>
      <c r="AYR111" s="156"/>
      <c r="AYS111" s="156"/>
      <c r="AYT111" s="156"/>
      <c r="AYU111" s="156"/>
      <c r="AYV111" s="156"/>
      <c r="AYW111" s="156"/>
      <c r="AYX111" s="156"/>
      <c r="AYY111" s="156"/>
      <c r="AYZ111" s="156"/>
      <c r="AZA111" s="156"/>
      <c r="AZB111" s="156"/>
      <c r="AZC111" s="156"/>
      <c r="AZD111" s="156"/>
      <c r="AZE111" s="156"/>
      <c r="AZF111" s="156"/>
      <c r="AZG111" s="156"/>
      <c r="AZH111" s="156"/>
      <c r="AZI111" s="156"/>
      <c r="AZJ111" s="156"/>
      <c r="AZK111" s="156"/>
      <c r="AZL111" s="156"/>
      <c r="AZM111" s="156"/>
      <c r="AZN111" s="156"/>
      <c r="AZO111" s="156"/>
      <c r="AZP111" s="156"/>
      <c r="AZQ111" s="156"/>
      <c r="AZR111" s="156"/>
      <c r="AZS111" s="156"/>
      <c r="AZT111" s="156"/>
      <c r="AZU111" s="156"/>
      <c r="AZV111" s="156"/>
      <c r="AZW111" s="156"/>
      <c r="AZX111" s="156"/>
      <c r="AZY111" s="156"/>
      <c r="AZZ111" s="156"/>
      <c r="BAA111" s="156"/>
      <c r="BAB111" s="156"/>
      <c r="BAC111" s="156"/>
      <c r="BAD111" s="156"/>
      <c r="BAE111" s="156"/>
      <c r="BAF111" s="156"/>
      <c r="BAG111" s="156"/>
      <c r="BAH111" s="156"/>
      <c r="BAI111" s="156"/>
      <c r="BAJ111" s="156"/>
      <c r="BAK111" s="156"/>
      <c r="BAL111" s="156"/>
      <c r="BAM111" s="156"/>
      <c r="BAN111" s="156"/>
      <c r="BAO111" s="156"/>
      <c r="BAP111" s="156"/>
      <c r="BAQ111" s="156"/>
      <c r="BAR111" s="156"/>
      <c r="BAS111" s="156"/>
      <c r="BAT111" s="156"/>
      <c r="BAU111" s="156"/>
      <c r="BAV111" s="156"/>
      <c r="BAW111" s="156"/>
      <c r="BAX111" s="156"/>
      <c r="BAY111" s="156"/>
      <c r="BAZ111" s="156"/>
      <c r="BBA111" s="156"/>
      <c r="BBB111" s="156"/>
      <c r="BBC111" s="156"/>
      <c r="BBD111" s="156"/>
      <c r="BBE111" s="156"/>
      <c r="BBF111" s="156"/>
      <c r="BBG111" s="156"/>
      <c r="BBH111" s="156"/>
      <c r="BBI111" s="156"/>
      <c r="BBJ111" s="156"/>
      <c r="BBK111" s="156"/>
      <c r="BBL111" s="156"/>
      <c r="BBM111" s="156"/>
      <c r="BBN111" s="156"/>
      <c r="BBO111" s="156"/>
      <c r="BBP111" s="156"/>
      <c r="BBQ111" s="156"/>
      <c r="BBR111" s="156"/>
      <c r="BBS111" s="156"/>
      <c r="BBT111" s="156"/>
      <c r="BBU111" s="156"/>
      <c r="BBV111" s="156"/>
      <c r="BBW111" s="156"/>
      <c r="BBX111" s="156"/>
      <c r="BBY111" s="156"/>
      <c r="BBZ111" s="156"/>
      <c r="BCA111" s="156"/>
      <c r="BCB111" s="156"/>
      <c r="BCC111" s="156"/>
      <c r="BCD111" s="156"/>
      <c r="BCE111" s="156"/>
      <c r="BCF111" s="156"/>
      <c r="BCG111" s="156"/>
      <c r="BCH111" s="156"/>
      <c r="BCI111" s="156"/>
      <c r="BCJ111" s="156"/>
      <c r="BCK111" s="156"/>
      <c r="BCL111" s="156"/>
      <c r="BCM111" s="156"/>
      <c r="BCN111" s="156"/>
      <c r="BCO111" s="156"/>
      <c r="BCP111" s="156"/>
      <c r="BCQ111" s="156"/>
      <c r="BCR111" s="156"/>
      <c r="BCS111" s="156"/>
      <c r="BCT111" s="156"/>
      <c r="BCU111" s="156"/>
      <c r="BCV111" s="156"/>
      <c r="BCW111" s="156"/>
      <c r="BCX111" s="156"/>
      <c r="BCY111" s="156"/>
      <c r="BCZ111" s="156"/>
      <c r="BDA111" s="156"/>
      <c r="BDB111" s="156"/>
      <c r="BDC111" s="156"/>
      <c r="BDD111" s="156"/>
      <c r="BDE111" s="156"/>
      <c r="BDF111" s="156"/>
      <c r="BDG111" s="156"/>
      <c r="BDH111" s="156"/>
      <c r="BDI111" s="156"/>
      <c r="BDJ111" s="156"/>
      <c r="BDK111" s="156"/>
      <c r="BDL111" s="156"/>
      <c r="BDM111" s="156"/>
      <c r="BDN111" s="156"/>
      <c r="BDO111" s="156"/>
      <c r="BDP111" s="156"/>
      <c r="BDQ111" s="156"/>
      <c r="BDR111" s="156"/>
      <c r="BDS111" s="156"/>
      <c r="BDT111" s="156"/>
      <c r="BDU111" s="156"/>
      <c r="BDV111" s="156"/>
      <c r="BDW111" s="156"/>
      <c r="BDX111" s="156"/>
      <c r="BDY111" s="156"/>
      <c r="BDZ111" s="156"/>
      <c r="BEA111" s="156"/>
      <c r="BEB111" s="156"/>
      <c r="BEC111" s="156"/>
      <c r="BED111" s="156"/>
      <c r="BEE111" s="156"/>
      <c r="BEF111" s="156"/>
      <c r="BEG111" s="156"/>
      <c r="BEH111" s="156"/>
      <c r="BEI111" s="156"/>
      <c r="BEJ111" s="156"/>
      <c r="BEK111" s="156"/>
      <c r="BEL111" s="156"/>
      <c r="BEM111" s="156"/>
      <c r="BEN111" s="156"/>
      <c r="BEO111" s="156"/>
      <c r="BEP111" s="156"/>
      <c r="BEQ111" s="156"/>
      <c r="BER111" s="156"/>
      <c r="BES111" s="156"/>
      <c r="BET111" s="156"/>
      <c r="BEU111" s="156"/>
      <c r="BEV111" s="156"/>
      <c r="BEW111" s="156"/>
      <c r="BEX111" s="156"/>
      <c r="BEY111" s="156"/>
      <c r="BEZ111" s="156"/>
      <c r="BFA111" s="156"/>
      <c r="BFB111" s="156"/>
      <c r="BFC111" s="156"/>
      <c r="BFD111" s="156"/>
      <c r="BFE111" s="156"/>
      <c r="BFF111" s="156"/>
      <c r="BFG111" s="156"/>
      <c r="BFH111" s="156"/>
      <c r="BFI111" s="156"/>
      <c r="BFJ111" s="156"/>
      <c r="BFK111" s="156"/>
      <c r="BFL111" s="156"/>
      <c r="BFM111" s="156"/>
      <c r="BFN111" s="156"/>
      <c r="BFO111" s="156"/>
      <c r="BFP111" s="156"/>
      <c r="BFQ111" s="156"/>
      <c r="BFR111" s="156"/>
      <c r="BFS111" s="156"/>
      <c r="BFT111" s="156"/>
      <c r="BFU111" s="156"/>
      <c r="BFV111" s="156"/>
      <c r="BFW111" s="156"/>
      <c r="BFX111" s="156"/>
      <c r="BFY111" s="156"/>
      <c r="BFZ111" s="156"/>
      <c r="BGA111" s="156"/>
      <c r="BGB111" s="156"/>
      <c r="BGC111" s="156"/>
      <c r="BGD111" s="156"/>
      <c r="BGE111" s="156"/>
      <c r="BGF111" s="156"/>
      <c r="BGG111" s="156"/>
      <c r="BGH111" s="156"/>
      <c r="BGI111" s="156"/>
      <c r="BGJ111" s="156"/>
      <c r="BGK111" s="156"/>
      <c r="BGL111" s="156"/>
      <c r="BGM111" s="156"/>
      <c r="BGN111" s="156"/>
      <c r="BGO111" s="156"/>
      <c r="BGP111" s="156"/>
      <c r="BGQ111" s="156"/>
      <c r="BGR111" s="156"/>
      <c r="BGS111" s="156"/>
      <c r="BGT111" s="156"/>
      <c r="BGU111" s="156"/>
      <c r="BGV111" s="156"/>
      <c r="BGW111" s="156"/>
      <c r="BGX111" s="156"/>
      <c r="BGY111" s="156"/>
      <c r="BGZ111" s="156"/>
      <c r="BHA111" s="156"/>
      <c r="BHB111" s="156"/>
      <c r="BHC111" s="156"/>
      <c r="BHD111" s="156"/>
      <c r="BHE111" s="156"/>
      <c r="BHF111" s="156"/>
      <c r="BHG111" s="156"/>
      <c r="BHH111" s="156"/>
      <c r="BHI111" s="156"/>
      <c r="BHJ111" s="156"/>
      <c r="BHK111" s="156"/>
      <c r="BHL111" s="156"/>
      <c r="BHM111" s="156"/>
      <c r="BHN111" s="156"/>
      <c r="BHO111" s="156"/>
      <c r="BHP111" s="156"/>
      <c r="BHQ111" s="156"/>
      <c r="BHR111" s="156"/>
      <c r="BHS111" s="156"/>
      <c r="BHT111" s="156"/>
      <c r="BHU111" s="156"/>
      <c r="BHV111" s="156"/>
      <c r="BHW111" s="156"/>
      <c r="BHX111" s="156"/>
      <c r="BHY111" s="156"/>
      <c r="BHZ111" s="156"/>
      <c r="BIA111" s="156"/>
      <c r="BIB111" s="156"/>
      <c r="BIC111" s="156"/>
      <c r="BID111" s="156"/>
      <c r="BIE111" s="156"/>
      <c r="BIF111" s="156"/>
      <c r="BIG111" s="156"/>
      <c r="BIH111" s="156"/>
      <c r="BII111" s="156"/>
      <c r="BIJ111" s="156"/>
      <c r="BIK111" s="156"/>
      <c r="BIL111" s="156"/>
      <c r="BIM111" s="156"/>
      <c r="BIN111" s="156"/>
      <c r="BIO111" s="156"/>
      <c r="BIP111" s="156"/>
      <c r="BIQ111" s="156"/>
      <c r="BIR111" s="156"/>
      <c r="BIS111" s="156"/>
      <c r="BIT111" s="156"/>
      <c r="BIU111" s="156"/>
      <c r="BIV111" s="156"/>
      <c r="BIW111" s="156"/>
      <c r="BIX111" s="156"/>
      <c r="BIY111" s="156"/>
      <c r="BIZ111" s="156"/>
      <c r="BJA111" s="156"/>
      <c r="BJB111" s="156"/>
      <c r="BJC111" s="156"/>
      <c r="BJD111" s="156"/>
      <c r="BJE111" s="156"/>
      <c r="BJF111" s="156"/>
      <c r="BJG111" s="156"/>
      <c r="BJH111" s="156"/>
      <c r="BJI111" s="156"/>
      <c r="BJJ111" s="156"/>
      <c r="BJK111" s="156"/>
      <c r="BJL111" s="156"/>
      <c r="BJM111" s="156"/>
      <c r="BJN111" s="156"/>
      <c r="BJO111" s="156"/>
      <c r="BJP111" s="156"/>
      <c r="BJQ111" s="156"/>
      <c r="BJR111" s="156"/>
      <c r="BJS111" s="156"/>
      <c r="BJT111" s="156"/>
      <c r="BJU111" s="156"/>
      <c r="BJV111" s="156"/>
      <c r="BJW111" s="156"/>
      <c r="BJX111" s="156"/>
      <c r="BJY111" s="156"/>
      <c r="BJZ111" s="156"/>
      <c r="BKA111" s="156"/>
      <c r="BKB111" s="156"/>
      <c r="BKC111" s="156"/>
      <c r="BKD111" s="156"/>
      <c r="BKE111" s="156"/>
      <c r="BKF111" s="156"/>
      <c r="BKG111" s="156"/>
      <c r="BKH111" s="156"/>
      <c r="BKI111" s="156"/>
      <c r="BKJ111" s="156"/>
      <c r="BKK111" s="156"/>
      <c r="BKL111" s="156"/>
      <c r="BKM111" s="156"/>
      <c r="BKN111" s="156"/>
      <c r="BKO111" s="156"/>
      <c r="BKP111" s="156"/>
      <c r="BKQ111" s="156"/>
      <c r="BKR111" s="156"/>
      <c r="BKS111" s="156"/>
      <c r="BKT111" s="156"/>
      <c r="BKU111" s="156"/>
      <c r="BKV111" s="156"/>
      <c r="BKW111" s="156"/>
      <c r="BKX111" s="156"/>
      <c r="BKY111" s="156"/>
      <c r="BKZ111" s="156"/>
      <c r="BLA111" s="156"/>
      <c r="BLB111" s="156"/>
      <c r="BLC111" s="156"/>
      <c r="BLD111" s="156"/>
      <c r="BLE111" s="156"/>
      <c r="BLF111" s="156"/>
      <c r="BLG111" s="156"/>
      <c r="BLH111" s="156"/>
      <c r="BLI111" s="156"/>
      <c r="BLJ111" s="156"/>
      <c r="BLK111" s="156"/>
      <c r="BLL111" s="156"/>
      <c r="BLM111" s="156"/>
      <c r="BLN111" s="156"/>
      <c r="BLO111" s="156"/>
      <c r="BLP111" s="156"/>
      <c r="BLQ111" s="156"/>
      <c r="BLR111" s="156"/>
      <c r="BLS111" s="156"/>
      <c r="BLT111" s="156"/>
      <c r="BLU111" s="156"/>
      <c r="BLV111" s="156"/>
      <c r="BLW111" s="156"/>
      <c r="BLX111" s="156"/>
      <c r="BLY111" s="156"/>
      <c r="BLZ111" s="156"/>
      <c r="BMA111" s="156"/>
      <c r="BMB111" s="156"/>
      <c r="BMC111" s="156"/>
      <c r="BMD111" s="156"/>
      <c r="BME111" s="156"/>
      <c r="BMF111" s="156"/>
      <c r="BMG111" s="156"/>
      <c r="BMH111" s="156"/>
      <c r="BMI111" s="156"/>
      <c r="BMJ111" s="156"/>
      <c r="BMK111" s="156"/>
      <c r="BML111" s="156"/>
      <c r="BMM111" s="156"/>
      <c r="BMN111" s="156"/>
      <c r="BMO111" s="156"/>
      <c r="BMP111" s="156"/>
      <c r="BMQ111" s="156"/>
      <c r="BMR111" s="156"/>
      <c r="BMS111" s="156"/>
      <c r="BMT111" s="156"/>
      <c r="BMU111" s="156"/>
      <c r="BMV111" s="156"/>
      <c r="BMW111" s="156"/>
      <c r="BMX111" s="156"/>
      <c r="BMY111" s="156"/>
      <c r="BMZ111" s="156"/>
      <c r="BNA111" s="156"/>
      <c r="BNB111" s="156"/>
      <c r="BNC111" s="156"/>
      <c r="BND111" s="156"/>
      <c r="BNE111" s="156"/>
      <c r="BNF111" s="156"/>
      <c r="BNG111" s="156"/>
      <c r="BNH111" s="156"/>
      <c r="BNI111" s="156"/>
      <c r="BNJ111" s="156"/>
      <c r="BNK111" s="156"/>
      <c r="BNL111" s="156"/>
      <c r="BNM111" s="156"/>
      <c r="BNN111" s="156"/>
      <c r="BNO111" s="156"/>
      <c r="BNP111" s="156"/>
      <c r="BNQ111" s="156"/>
      <c r="BNR111" s="156"/>
      <c r="BNS111" s="156"/>
      <c r="BNT111" s="156"/>
      <c r="BNU111" s="156"/>
      <c r="BNV111" s="156"/>
      <c r="BNW111" s="156"/>
      <c r="BNX111" s="156"/>
      <c r="BNY111" s="156"/>
      <c r="BNZ111" s="156"/>
      <c r="BOA111" s="156"/>
      <c r="BOB111" s="156"/>
      <c r="BOC111" s="156"/>
      <c r="BOD111" s="156"/>
      <c r="BOE111" s="156"/>
      <c r="BOF111" s="156"/>
      <c r="BOG111" s="156"/>
      <c r="BOH111" s="156"/>
      <c r="BOI111" s="156"/>
      <c r="BOJ111" s="156"/>
      <c r="BOK111" s="156"/>
      <c r="BOL111" s="156"/>
      <c r="BOM111" s="156"/>
      <c r="BON111" s="156"/>
      <c r="BOO111" s="156"/>
      <c r="BOP111" s="156"/>
      <c r="BOQ111" s="156"/>
      <c r="BOR111" s="156"/>
      <c r="BOS111" s="156"/>
      <c r="BOT111" s="156"/>
      <c r="BOU111" s="156"/>
      <c r="BOV111" s="156"/>
      <c r="BOW111" s="156"/>
      <c r="BOX111" s="156"/>
      <c r="BOY111" s="156"/>
      <c r="BOZ111" s="156"/>
      <c r="BPA111" s="156"/>
      <c r="BPB111" s="156"/>
      <c r="BPC111" s="156"/>
      <c r="BPD111" s="156"/>
      <c r="BPE111" s="156"/>
      <c r="BPF111" s="156"/>
      <c r="BPG111" s="156"/>
      <c r="BPH111" s="156"/>
      <c r="BPI111" s="156"/>
      <c r="BPJ111" s="156"/>
      <c r="BPK111" s="156"/>
      <c r="BPL111" s="156"/>
      <c r="BPM111" s="156"/>
      <c r="BPN111" s="156"/>
      <c r="BPO111" s="156"/>
      <c r="BPP111" s="156"/>
      <c r="BPQ111" s="156"/>
      <c r="BPR111" s="156"/>
      <c r="BPS111" s="156"/>
      <c r="BPT111" s="156"/>
      <c r="BPU111" s="156"/>
      <c r="BPV111" s="156"/>
      <c r="BPW111" s="156"/>
      <c r="BPX111" s="156"/>
      <c r="BPY111" s="156"/>
      <c r="BPZ111" s="156"/>
      <c r="BQA111" s="156"/>
      <c r="BQB111" s="156"/>
      <c r="BQC111" s="156"/>
      <c r="BQD111" s="156"/>
      <c r="BQE111" s="156"/>
      <c r="BQF111" s="156"/>
      <c r="BQG111" s="156"/>
      <c r="BQH111" s="156"/>
      <c r="BQI111" s="156"/>
      <c r="BQJ111" s="156"/>
      <c r="BQK111" s="156"/>
      <c r="BQL111" s="156"/>
      <c r="BQM111" s="156"/>
      <c r="BQN111" s="156"/>
      <c r="BQO111" s="156"/>
      <c r="BQP111" s="156"/>
      <c r="BQQ111" s="156"/>
      <c r="BQR111" s="156"/>
      <c r="BQS111" s="156"/>
      <c r="BQT111" s="156"/>
      <c r="BQU111" s="156"/>
      <c r="BQV111" s="156"/>
      <c r="BQW111" s="156"/>
      <c r="BQX111" s="156"/>
      <c r="BQY111" s="156"/>
      <c r="BQZ111" s="156"/>
      <c r="BRA111" s="156"/>
      <c r="BRB111" s="156"/>
      <c r="BRC111" s="156"/>
      <c r="BRD111" s="156"/>
      <c r="BRE111" s="156"/>
      <c r="BRF111" s="156"/>
      <c r="BRG111" s="156"/>
      <c r="BRH111" s="156"/>
      <c r="BRI111" s="156"/>
      <c r="BRJ111" s="156"/>
      <c r="BRK111" s="156"/>
      <c r="BRL111" s="156"/>
      <c r="BRM111" s="156"/>
      <c r="BRN111" s="156"/>
      <c r="BRO111" s="156"/>
      <c r="BRP111" s="156"/>
      <c r="BRQ111" s="156"/>
      <c r="BRR111" s="156"/>
      <c r="BRS111" s="156"/>
      <c r="BRT111" s="156"/>
      <c r="BRU111" s="156"/>
      <c r="BRV111" s="156"/>
      <c r="BRW111" s="156"/>
      <c r="BRX111" s="156"/>
      <c r="BRY111" s="156"/>
      <c r="BRZ111" s="156"/>
      <c r="BSA111" s="156"/>
      <c r="BSB111" s="156"/>
      <c r="BSC111" s="156"/>
      <c r="BSD111" s="156"/>
      <c r="BSE111" s="156"/>
      <c r="BSF111" s="156"/>
      <c r="BSG111" s="156"/>
      <c r="BSH111" s="156"/>
      <c r="BSI111" s="156"/>
      <c r="BSJ111" s="156"/>
      <c r="BSK111" s="156"/>
      <c r="BSL111" s="156"/>
      <c r="BSM111" s="156"/>
      <c r="BSN111" s="156"/>
      <c r="BSO111" s="156"/>
      <c r="BSP111" s="156"/>
      <c r="BSQ111" s="156"/>
      <c r="BSR111" s="156"/>
      <c r="BSS111" s="156"/>
      <c r="BST111" s="156"/>
      <c r="BSU111" s="156"/>
      <c r="BSV111" s="156"/>
      <c r="BSW111" s="156"/>
      <c r="BSX111" s="156"/>
      <c r="BSY111" s="156"/>
      <c r="BSZ111" s="156"/>
      <c r="BTA111" s="156"/>
      <c r="BTB111" s="156"/>
      <c r="BTC111" s="156"/>
      <c r="BTD111" s="156"/>
      <c r="BTE111" s="156"/>
      <c r="BTF111" s="156"/>
      <c r="BTG111" s="156"/>
      <c r="BTH111" s="156"/>
      <c r="BTI111" s="156"/>
      <c r="BTJ111" s="156"/>
      <c r="BTK111" s="156"/>
      <c r="BTL111" s="156"/>
      <c r="BTM111" s="156"/>
      <c r="BTN111" s="156"/>
      <c r="BTO111" s="156"/>
      <c r="BTP111" s="156"/>
      <c r="BTQ111" s="156"/>
      <c r="BTR111" s="156"/>
      <c r="BTS111" s="156"/>
      <c r="BTT111" s="156"/>
      <c r="BTU111" s="156"/>
      <c r="BTV111" s="156"/>
      <c r="BTW111" s="156"/>
      <c r="BTX111" s="156"/>
      <c r="BTY111" s="156"/>
      <c r="BTZ111" s="156"/>
      <c r="BUA111" s="156"/>
      <c r="BUB111" s="156"/>
      <c r="BUC111" s="156"/>
      <c r="BUD111" s="156"/>
      <c r="BUE111" s="156"/>
      <c r="BUF111" s="156"/>
      <c r="BUG111" s="156"/>
      <c r="BUH111" s="156"/>
      <c r="BUI111" s="156"/>
      <c r="BUJ111" s="156"/>
      <c r="BUK111" s="156"/>
      <c r="BUL111" s="156"/>
      <c r="BUM111" s="156"/>
      <c r="BUN111" s="156"/>
      <c r="BUO111" s="156"/>
      <c r="BUP111" s="156"/>
      <c r="BUQ111" s="156"/>
      <c r="BUR111" s="156"/>
      <c r="BUS111" s="156"/>
      <c r="BUT111" s="156"/>
      <c r="BUU111" s="156"/>
      <c r="BUV111" s="156"/>
      <c r="BUW111" s="156"/>
      <c r="BUX111" s="156"/>
      <c r="BUY111" s="156"/>
      <c r="BUZ111" s="156"/>
      <c r="BVA111" s="156"/>
      <c r="BVB111" s="156"/>
      <c r="BVC111" s="156"/>
      <c r="BVD111" s="156"/>
      <c r="BVE111" s="156"/>
      <c r="BVF111" s="156"/>
      <c r="BVG111" s="156"/>
      <c r="BVH111" s="156"/>
      <c r="BVI111" s="156"/>
      <c r="BVJ111" s="156"/>
      <c r="BVK111" s="156"/>
      <c r="BVL111" s="156"/>
      <c r="BVM111" s="156"/>
      <c r="BVN111" s="156"/>
      <c r="BVO111" s="156"/>
      <c r="BVP111" s="156"/>
      <c r="BVQ111" s="156"/>
      <c r="BVR111" s="156"/>
      <c r="BVS111" s="156"/>
      <c r="BVT111" s="156"/>
      <c r="BVU111" s="156"/>
      <c r="BVV111" s="156"/>
      <c r="BVW111" s="156"/>
      <c r="BVX111" s="156"/>
      <c r="BVY111" s="156"/>
      <c r="BVZ111" s="156"/>
      <c r="BWA111" s="156"/>
      <c r="BWB111" s="156"/>
      <c r="BWC111" s="156"/>
      <c r="BWD111" s="156"/>
      <c r="BWE111" s="156"/>
      <c r="BWF111" s="156"/>
      <c r="BWG111" s="156"/>
      <c r="BWH111" s="156"/>
      <c r="BWI111" s="156"/>
      <c r="BWJ111" s="156"/>
      <c r="BWK111" s="156"/>
      <c r="BWL111" s="156"/>
      <c r="BWM111" s="156"/>
      <c r="BWN111" s="156"/>
      <c r="BWO111" s="156"/>
      <c r="BWP111" s="156"/>
      <c r="BWQ111" s="156"/>
      <c r="BWR111" s="156"/>
      <c r="BWS111" s="156"/>
      <c r="BWT111" s="156"/>
      <c r="BWU111" s="156"/>
      <c r="BWV111" s="156"/>
      <c r="BWW111" s="156"/>
      <c r="BWX111" s="156"/>
      <c r="BWY111" s="156"/>
      <c r="BWZ111" s="156"/>
      <c r="BXA111" s="156"/>
      <c r="BXB111" s="156"/>
      <c r="BXC111" s="156"/>
      <c r="BXD111" s="156"/>
      <c r="BXE111" s="156"/>
      <c r="BXF111" s="156"/>
      <c r="BXG111" s="156"/>
      <c r="BXH111" s="156"/>
      <c r="BXI111" s="156"/>
      <c r="BXJ111" s="156"/>
      <c r="BXK111" s="156"/>
      <c r="BXL111" s="156"/>
      <c r="BXM111" s="156"/>
      <c r="BXN111" s="156"/>
      <c r="BXO111" s="156"/>
      <c r="BXP111" s="156"/>
      <c r="BXQ111" s="156"/>
      <c r="BXR111" s="156"/>
      <c r="BXS111" s="156"/>
      <c r="BXT111" s="156"/>
      <c r="BXU111" s="156"/>
      <c r="BXV111" s="156"/>
      <c r="BXW111" s="156"/>
      <c r="BXX111" s="156"/>
      <c r="BXY111" s="156"/>
      <c r="BXZ111" s="156"/>
      <c r="BYA111" s="156"/>
      <c r="BYB111" s="156"/>
      <c r="BYC111" s="156"/>
      <c r="BYD111" s="156"/>
      <c r="BYE111" s="156"/>
      <c r="BYF111" s="156"/>
      <c r="BYG111" s="156"/>
      <c r="BYH111" s="156"/>
      <c r="BYI111" s="156"/>
      <c r="BYJ111" s="156"/>
      <c r="BYK111" s="156"/>
      <c r="BYL111" s="156"/>
      <c r="BYM111" s="156"/>
      <c r="BYN111" s="156"/>
      <c r="BYO111" s="156"/>
      <c r="BYP111" s="156"/>
      <c r="BYQ111" s="156"/>
      <c r="BYR111" s="156"/>
      <c r="BYS111" s="156"/>
      <c r="BYT111" s="156"/>
      <c r="BYU111" s="156"/>
      <c r="BYV111" s="156"/>
      <c r="BYW111" s="156"/>
      <c r="BYX111" s="156"/>
      <c r="BYY111" s="156"/>
      <c r="BYZ111" s="156"/>
      <c r="BZA111" s="156"/>
      <c r="BZB111" s="156"/>
      <c r="BZC111" s="156"/>
      <c r="BZD111" s="156"/>
      <c r="BZE111" s="156"/>
      <c r="BZF111" s="156"/>
      <c r="BZG111" s="156"/>
      <c r="BZH111" s="156"/>
      <c r="BZI111" s="156"/>
      <c r="BZJ111" s="156"/>
      <c r="BZK111" s="156"/>
      <c r="BZL111" s="156"/>
      <c r="BZM111" s="156"/>
      <c r="BZN111" s="156"/>
      <c r="BZO111" s="156"/>
      <c r="BZP111" s="156"/>
      <c r="BZQ111" s="156"/>
      <c r="BZR111" s="156"/>
      <c r="BZS111" s="156"/>
      <c r="BZT111" s="156"/>
      <c r="BZU111" s="156"/>
      <c r="BZV111" s="156"/>
      <c r="BZW111" s="156"/>
      <c r="BZX111" s="156"/>
      <c r="BZY111" s="156"/>
      <c r="BZZ111" s="156"/>
      <c r="CAA111" s="156"/>
      <c r="CAB111" s="156"/>
      <c r="CAC111" s="156"/>
      <c r="CAD111" s="156"/>
      <c r="CAE111" s="156"/>
      <c r="CAF111" s="156"/>
      <c r="CAG111" s="156"/>
      <c r="CAH111" s="156"/>
      <c r="CAI111" s="156"/>
      <c r="CAJ111" s="156"/>
      <c r="CAK111" s="156"/>
      <c r="CAL111" s="156"/>
      <c r="CAM111" s="156"/>
      <c r="CAN111" s="156"/>
      <c r="CAO111" s="156"/>
      <c r="CAP111" s="156"/>
      <c r="CAQ111" s="156"/>
      <c r="CAR111" s="156"/>
      <c r="CAS111" s="156"/>
      <c r="CAT111" s="156"/>
      <c r="CAU111" s="156"/>
      <c r="CAV111" s="156"/>
      <c r="CAW111" s="156"/>
      <c r="CAX111" s="156"/>
      <c r="CAY111" s="156"/>
      <c r="CAZ111" s="156"/>
      <c r="CBA111" s="156"/>
      <c r="CBB111" s="156"/>
      <c r="CBC111" s="156"/>
      <c r="CBD111" s="156"/>
      <c r="CBE111" s="156"/>
      <c r="CBF111" s="156"/>
      <c r="CBG111" s="156"/>
      <c r="CBH111" s="156"/>
      <c r="CBI111" s="156"/>
      <c r="CBJ111" s="156"/>
      <c r="CBK111" s="156"/>
      <c r="CBL111" s="156"/>
      <c r="CBM111" s="156"/>
      <c r="CBN111" s="156"/>
      <c r="CBO111" s="156"/>
      <c r="CBP111" s="156"/>
      <c r="CBQ111" s="156"/>
      <c r="CBR111" s="156"/>
      <c r="CBS111" s="156"/>
      <c r="CBT111" s="156"/>
      <c r="CBU111" s="156"/>
      <c r="CBV111" s="156"/>
      <c r="CBW111" s="156"/>
      <c r="CBX111" s="156"/>
      <c r="CBY111" s="156"/>
      <c r="CBZ111" s="156"/>
      <c r="CCA111" s="156"/>
      <c r="CCB111" s="156"/>
      <c r="CCC111" s="156"/>
      <c r="CCD111" s="156"/>
      <c r="CCE111" s="156"/>
      <c r="CCF111" s="156"/>
      <c r="CCG111" s="156"/>
      <c r="CCH111" s="156"/>
      <c r="CCI111" s="156"/>
      <c r="CCJ111" s="156"/>
      <c r="CCK111" s="156"/>
      <c r="CCL111" s="156"/>
      <c r="CCM111" s="156"/>
      <c r="CCN111" s="156"/>
      <c r="CCO111" s="156"/>
      <c r="CCP111" s="156"/>
      <c r="CCQ111" s="156"/>
      <c r="CCR111" s="156"/>
      <c r="CCS111" s="156"/>
      <c r="CCT111" s="156"/>
      <c r="CCU111" s="156"/>
      <c r="CCV111" s="156"/>
      <c r="CCW111" s="156"/>
      <c r="CCX111" s="156"/>
      <c r="CCY111" s="156"/>
      <c r="CCZ111" s="156"/>
      <c r="CDA111" s="156"/>
      <c r="CDB111" s="156"/>
      <c r="CDC111" s="156"/>
      <c r="CDD111" s="156"/>
      <c r="CDE111" s="156"/>
      <c r="CDF111" s="156"/>
      <c r="CDG111" s="156"/>
      <c r="CDH111" s="156"/>
      <c r="CDI111" s="156"/>
      <c r="CDJ111" s="156"/>
      <c r="CDK111" s="156"/>
      <c r="CDL111" s="156"/>
      <c r="CDM111" s="156"/>
      <c r="CDN111" s="156"/>
      <c r="CDO111" s="156"/>
      <c r="CDP111" s="156"/>
      <c r="CDQ111" s="156"/>
      <c r="CDR111" s="156"/>
      <c r="CDS111" s="156"/>
      <c r="CDT111" s="156"/>
      <c r="CDU111" s="156"/>
      <c r="CDV111" s="156"/>
      <c r="CDW111" s="156"/>
      <c r="CDX111" s="156"/>
      <c r="CDY111" s="156"/>
      <c r="CDZ111" s="156"/>
      <c r="CEA111" s="156"/>
      <c r="CEB111" s="156"/>
      <c r="CEC111" s="156"/>
      <c r="CED111" s="156"/>
      <c r="CEE111" s="156"/>
      <c r="CEF111" s="156"/>
      <c r="CEG111" s="156"/>
      <c r="CEH111" s="156"/>
      <c r="CEI111" s="156"/>
      <c r="CEJ111" s="156"/>
      <c r="CEK111" s="156"/>
      <c r="CEL111" s="156"/>
      <c r="CEM111" s="156"/>
      <c r="CEN111" s="156"/>
      <c r="CEO111" s="156"/>
      <c r="CEP111" s="156"/>
      <c r="CEQ111" s="156"/>
      <c r="CER111" s="156"/>
      <c r="CES111" s="156"/>
      <c r="CET111" s="156"/>
      <c r="CEU111" s="156"/>
      <c r="CEV111" s="156"/>
      <c r="CEW111" s="156"/>
      <c r="CEX111" s="156"/>
      <c r="CEY111" s="156"/>
      <c r="CEZ111" s="156"/>
      <c r="CFA111" s="156"/>
      <c r="CFB111" s="156"/>
      <c r="CFC111" s="156"/>
      <c r="CFD111" s="156"/>
      <c r="CFE111" s="156"/>
      <c r="CFF111" s="156"/>
      <c r="CFG111" s="156"/>
      <c r="CFH111" s="156"/>
      <c r="CFI111" s="156"/>
      <c r="CFJ111" s="156"/>
      <c r="CFK111" s="156"/>
      <c r="CFL111" s="156"/>
      <c r="CFM111" s="156"/>
      <c r="CFN111" s="156"/>
      <c r="CFO111" s="156"/>
      <c r="CFP111" s="156"/>
      <c r="CFQ111" s="156"/>
      <c r="CFR111" s="156"/>
      <c r="CFS111" s="156"/>
      <c r="CFT111" s="156"/>
      <c r="CFU111" s="156"/>
      <c r="CFV111" s="156"/>
      <c r="CFW111" s="156"/>
      <c r="CFX111" s="156"/>
      <c r="CFY111" s="156"/>
      <c r="CFZ111" s="156"/>
      <c r="CGA111" s="156"/>
      <c r="CGB111" s="156"/>
      <c r="CGC111" s="156"/>
      <c r="CGD111" s="156"/>
      <c r="CGE111" s="156"/>
      <c r="CGF111" s="156"/>
      <c r="CGG111" s="156"/>
      <c r="CGH111" s="156"/>
      <c r="CGI111" s="156"/>
      <c r="CGJ111" s="156"/>
      <c r="CGK111" s="156"/>
      <c r="CGL111" s="156"/>
      <c r="CGM111" s="156"/>
      <c r="CGN111" s="156"/>
      <c r="CGO111" s="156"/>
      <c r="CGP111" s="156"/>
      <c r="CGQ111" s="156"/>
      <c r="CGR111" s="156"/>
      <c r="CGS111" s="156"/>
      <c r="CGT111" s="156"/>
      <c r="CGU111" s="156"/>
      <c r="CGV111" s="156"/>
      <c r="CGW111" s="156"/>
      <c r="CGX111" s="156"/>
      <c r="CGY111" s="156"/>
      <c r="CGZ111" s="156"/>
      <c r="CHA111" s="156"/>
      <c r="CHB111" s="156"/>
      <c r="CHC111" s="156"/>
      <c r="CHD111" s="156"/>
      <c r="CHE111" s="156"/>
      <c r="CHF111" s="156"/>
      <c r="CHG111" s="156"/>
      <c r="CHH111" s="156"/>
      <c r="CHI111" s="156"/>
      <c r="CHJ111" s="156"/>
      <c r="CHK111" s="156"/>
      <c r="CHL111" s="156"/>
      <c r="CHM111" s="156"/>
      <c r="CHN111" s="156"/>
      <c r="CHO111" s="156"/>
      <c r="CHP111" s="156"/>
      <c r="CHQ111" s="156"/>
      <c r="CHR111" s="156"/>
      <c r="CHS111" s="156"/>
      <c r="CHT111" s="156"/>
      <c r="CHU111" s="156"/>
      <c r="CHV111" s="156"/>
      <c r="CHW111" s="156"/>
      <c r="CHX111" s="156"/>
      <c r="CHY111" s="156"/>
      <c r="CHZ111" s="156"/>
      <c r="CIA111" s="156"/>
      <c r="CIB111" s="156"/>
      <c r="CIC111" s="156"/>
      <c r="CID111" s="156"/>
      <c r="CIE111" s="156"/>
      <c r="CIF111" s="156"/>
      <c r="CIG111" s="156"/>
      <c r="CIH111" s="156"/>
      <c r="CII111" s="156"/>
      <c r="CIJ111" s="156"/>
      <c r="CIK111" s="156"/>
      <c r="CIL111" s="156"/>
      <c r="CIM111" s="156"/>
      <c r="CIN111" s="156"/>
      <c r="CIO111" s="156"/>
      <c r="CIP111" s="156"/>
      <c r="CIQ111" s="156"/>
      <c r="CIR111" s="156"/>
      <c r="CIS111" s="156"/>
      <c r="CIT111" s="156"/>
      <c r="CIU111" s="156"/>
      <c r="CIV111" s="156"/>
      <c r="CIW111" s="156"/>
      <c r="CIX111" s="156"/>
      <c r="CIY111" s="156"/>
      <c r="CIZ111" s="156"/>
      <c r="CJA111" s="156"/>
      <c r="CJB111" s="156"/>
      <c r="CJC111" s="156"/>
      <c r="CJD111" s="156"/>
      <c r="CJE111" s="156"/>
      <c r="CJF111" s="156"/>
      <c r="CJG111" s="156"/>
      <c r="CJH111" s="156"/>
      <c r="CJI111" s="156"/>
      <c r="CJJ111" s="156"/>
      <c r="CJK111" s="156"/>
      <c r="CJL111" s="156"/>
      <c r="CJM111" s="156"/>
      <c r="CJN111" s="156"/>
      <c r="CJO111" s="156"/>
      <c r="CJP111" s="156"/>
      <c r="CJQ111" s="156"/>
      <c r="CJR111" s="156"/>
      <c r="CJS111" s="156"/>
      <c r="CJT111" s="156"/>
      <c r="CJU111" s="156"/>
      <c r="CJV111" s="156"/>
      <c r="CJW111" s="156"/>
      <c r="CJX111" s="156"/>
      <c r="CJY111" s="156"/>
      <c r="CJZ111" s="156"/>
      <c r="CKA111" s="156"/>
      <c r="CKB111" s="156"/>
      <c r="CKC111" s="156"/>
      <c r="CKD111" s="156"/>
      <c r="CKE111" s="156"/>
      <c r="CKF111" s="156"/>
      <c r="CKG111" s="156"/>
      <c r="CKH111" s="156"/>
      <c r="CKI111" s="156"/>
      <c r="CKJ111" s="156"/>
      <c r="CKK111" s="156"/>
      <c r="CKL111" s="156"/>
      <c r="CKM111" s="156"/>
      <c r="CKN111" s="156"/>
      <c r="CKO111" s="156"/>
      <c r="CKP111" s="156"/>
      <c r="CKQ111" s="156"/>
      <c r="CKR111" s="156"/>
      <c r="CKS111" s="156"/>
      <c r="CKT111" s="156"/>
      <c r="CKU111" s="156"/>
      <c r="CKV111" s="156"/>
      <c r="CKW111" s="156"/>
      <c r="CKX111" s="156"/>
      <c r="CKY111" s="156"/>
      <c r="CKZ111" s="156"/>
      <c r="CLA111" s="156"/>
      <c r="CLB111" s="156"/>
      <c r="CLC111" s="156"/>
      <c r="CLD111" s="156"/>
      <c r="CLE111" s="156"/>
      <c r="CLF111" s="156"/>
      <c r="CLG111" s="156"/>
      <c r="CLH111" s="156"/>
      <c r="CLI111" s="156"/>
      <c r="CLJ111" s="156"/>
      <c r="CLK111" s="156"/>
      <c r="CLL111" s="156"/>
      <c r="CLM111" s="156"/>
      <c r="CLN111" s="156"/>
      <c r="CLO111" s="156"/>
      <c r="CLP111" s="156"/>
      <c r="CLQ111" s="156"/>
      <c r="CLR111" s="156"/>
      <c r="CLS111" s="156"/>
      <c r="CLT111" s="156"/>
      <c r="CLU111" s="156"/>
      <c r="CLV111" s="156"/>
      <c r="CLW111" s="156"/>
      <c r="CLX111" s="156"/>
      <c r="CLY111" s="156"/>
      <c r="CLZ111" s="156"/>
      <c r="CMA111" s="156"/>
      <c r="CMB111" s="156"/>
      <c r="CMC111" s="156"/>
      <c r="CMD111" s="156"/>
      <c r="CME111" s="156"/>
      <c r="CMF111" s="156"/>
      <c r="CMG111" s="156"/>
      <c r="CMH111" s="156"/>
      <c r="CMI111" s="156"/>
      <c r="CMJ111" s="156"/>
      <c r="CMK111" s="156"/>
      <c r="CML111" s="156"/>
      <c r="CMM111" s="156"/>
      <c r="CMN111" s="156"/>
      <c r="CMO111" s="156"/>
      <c r="CMP111" s="156"/>
      <c r="CMQ111" s="156"/>
      <c r="CMR111" s="156"/>
      <c r="CMS111" s="156"/>
      <c r="CMT111" s="156"/>
      <c r="CMU111" s="156"/>
      <c r="CMV111" s="156"/>
      <c r="CMW111" s="156"/>
      <c r="CMX111" s="156"/>
      <c r="CMY111" s="156"/>
      <c r="CMZ111" s="156"/>
      <c r="CNA111" s="156"/>
      <c r="CNB111" s="156"/>
      <c r="CNC111" s="156"/>
      <c r="CND111" s="156"/>
      <c r="CNE111" s="156"/>
      <c r="CNF111" s="156"/>
      <c r="CNG111" s="156"/>
      <c r="CNH111" s="156"/>
      <c r="CNI111" s="156"/>
      <c r="CNJ111" s="156"/>
      <c r="CNK111" s="156"/>
      <c r="CNL111" s="156"/>
      <c r="CNM111" s="156"/>
      <c r="CNN111" s="156"/>
      <c r="CNO111" s="156"/>
      <c r="CNP111" s="156"/>
      <c r="CNQ111" s="156"/>
      <c r="CNR111" s="156"/>
      <c r="CNS111" s="156"/>
      <c r="CNT111" s="156"/>
      <c r="CNU111" s="156"/>
      <c r="CNV111" s="156"/>
      <c r="CNW111" s="156"/>
      <c r="CNX111" s="156"/>
      <c r="CNY111" s="156"/>
      <c r="CNZ111" s="156"/>
      <c r="COA111" s="156"/>
      <c r="COB111" s="156"/>
      <c r="COC111" s="156"/>
      <c r="COD111" s="156"/>
      <c r="COE111" s="156"/>
      <c r="COF111" s="156"/>
      <c r="COG111" s="156"/>
      <c r="COH111" s="156"/>
      <c r="COI111" s="156"/>
      <c r="COJ111" s="156"/>
      <c r="COK111" s="156"/>
      <c r="COL111" s="156"/>
      <c r="COM111" s="156"/>
      <c r="CON111" s="156"/>
      <c r="COO111" s="156"/>
      <c r="COP111" s="156"/>
      <c r="COQ111" s="156"/>
      <c r="COR111" s="156"/>
      <c r="COS111" s="156"/>
      <c r="COT111" s="156"/>
      <c r="COU111" s="156"/>
      <c r="COV111" s="156"/>
      <c r="COW111" s="156"/>
      <c r="COX111" s="156"/>
      <c r="COY111" s="156"/>
      <c r="COZ111" s="156"/>
      <c r="CPA111" s="156"/>
      <c r="CPB111" s="156"/>
      <c r="CPC111" s="156"/>
      <c r="CPD111" s="156"/>
      <c r="CPE111" s="156"/>
      <c r="CPF111" s="156"/>
      <c r="CPG111" s="156"/>
      <c r="CPH111" s="156"/>
      <c r="CPI111" s="156"/>
      <c r="CPJ111" s="156"/>
      <c r="CPK111" s="156"/>
      <c r="CPL111" s="156"/>
      <c r="CPM111" s="156"/>
      <c r="CPN111" s="156"/>
      <c r="CPO111" s="156"/>
      <c r="CPP111" s="156"/>
      <c r="CPQ111" s="156"/>
      <c r="CPR111" s="156"/>
      <c r="CPS111" s="156"/>
      <c r="CPT111" s="156"/>
      <c r="CPU111" s="156"/>
      <c r="CPV111" s="156"/>
      <c r="CPW111" s="156"/>
      <c r="CPX111" s="156"/>
      <c r="CPY111" s="156"/>
      <c r="CPZ111" s="156"/>
      <c r="CQA111" s="156"/>
      <c r="CQB111" s="156"/>
      <c r="CQC111" s="156"/>
      <c r="CQD111" s="156"/>
      <c r="CQE111" s="156"/>
      <c r="CQF111" s="156"/>
      <c r="CQG111" s="156"/>
      <c r="CQH111" s="156"/>
      <c r="CQI111" s="156"/>
      <c r="CQJ111" s="156"/>
      <c r="CQK111" s="156"/>
      <c r="CQL111" s="156"/>
      <c r="CQM111" s="156"/>
      <c r="CQN111" s="156"/>
      <c r="CQO111" s="156"/>
      <c r="CQP111" s="156"/>
      <c r="CQQ111" s="156"/>
      <c r="CQR111" s="156"/>
      <c r="CQS111" s="156"/>
      <c r="CQT111" s="156"/>
      <c r="CQU111" s="156"/>
      <c r="CQV111" s="156"/>
      <c r="CQW111" s="156"/>
      <c r="CQX111" s="156"/>
      <c r="CQY111" s="156"/>
      <c r="CQZ111" s="156"/>
      <c r="CRA111" s="156"/>
      <c r="CRB111" s="156"/>
      <c r="CRC111" s="156"/>
      <c r="CRD111" s="156"/>
      <c r="CRE111" s="156"/>
      <c r="CRF111" s="156"/>
      <c r="CRG111" s="156"/>
      <c r="CRH111" s="156"/>
      <c r="CRI111" s="156"/>
      <c r="CRJ111" s="156"/>
      <c r="CRK111" s="156"/>
      <c r="CRL111" s="156"/>
      <c r="CRM111" s="156"/>
      <c r="CRN111" s="156"/>
      <c r="CRO111" s="156"/>
      <c r="CRP111" s="156"/>
      <c r="CRQ111" s="156"/>
      <c r="CRR111" s="156"/>
      <c r="CRS111" s="156"/>
      <c r="CRT111" s="156"/>
      <c r="CRU111" s="156"/>
      <c r="CRV111" s="156"/>
      <c r="CRW111" s="156"/>
      <c r="CRX111" s="156"/>
      <c r="CRY111" s="156"/>
      <c r="CRZ111" s="156"/>
      <c r="CSA111" s="156"/>
      <c r="CSB111" s="156"/>
      <c r="CSC111" s="156"/>
      <c r="CSD111" s="156"/>
      <c r="CSE111" s="156"/>
      <c r="CSF111" s="156"/>
      <c r="CSG111" s="156"/>
      <c r="CSH111" s="156"/>
      <c r="CSI111" s="156"/>
      <c r="CSJ111" s="156"/>
      <c r="CSK111" s="156"/>
      <c r="CSL111" s="156"/>
      <c r="CSM111" s="156"/>
      <c r="CSN111" s="156"/>
      <c r="CSO111" s="156"/>
      <c r="CSP111" s="156"/>
      <c r="CSQ111" s="156"/>
      <c r="CSR111" s="156"/>
      <c r="CSS111" s="156"/>
      <c r="CST111" s="156"/>
      <c r="CSU111" s="156"/>
      <c r="CSV111" s="156"/>
      <c r="CSW111" s="156"/>
      <c r="CSX111" s="156"/>
      <c r="CSY111" s="156"/>
      <c r="CSZ111" s="156"/>
      <c r="CTA111" s="156"/>
      <c r="CTB111" s="156"/>
      <c r="CTC111" s="156"/>
      <c r="CTD111" s="156"/>
      <c r="CTE111" s="156"/>
      <c r="CTF111" s="156"/>
      <c r="CTG111" s="156"/>
      <c r="CTH111" s="156"/>
      <c r="CTI111" s="156"/>
      <c r="CTJ111" s="156"/>
      <c r="CTK111" s="156"/>
      <c r="CTL111" s="156"/>
      <c r="CTM111" s="156"/>
      <c r="CTN111" s="156"/>
      <c r="CTO111" s="156"/>
      <c r="CTP111" s="156"/>
      <c r="CTQ111" s="156"/>
      <c r="CTR111" s="156"/>
      <c r="CTS111" s="156"/>
      <c r="CTT111" s="156"/>
      <c r="CTU111" s="156"/>
      <c r="CTV111" s="156"/>
      <c r="CTW111" s="156"/>
      <c r="CTX111" s="156"/>
      <c r="CTY111" s="156"/>
      <c r="CTZ111" s="156"/>
      <c r="CUA111" s="156"/>
      <c r="CUB111" s="156"/>
      <c r="CUC111" s="156"/>
      <c r="CUD111" s="156"/>
      <c r="CUE111" s="156"/>
      <c r="CUF111" s="156"/>
      <c r="CUG111" s="156"/>
      <c r="CUH111" s="156"/>
      <c r="CUI111" s="156"/>
      <c r="CUJ111" s="156"/>
      <c r="CUK111" s="156"/>
      <c r="CUL111" s="156"/>
      <c r="CUM111" s="156"/>
      <c r="CUN111" s="156"/>
      <c r="CUO111" s="156"/>
      <c r="CUP111" s="156"/>
      <c r="CUQ111" s="156"/>
      <c r="CUR111" s="156"/>
      <c r="CUS111" s="156"/>
      <c r="CUT111" s="156"/>
      <c r="CUU111" s="156"/>
      <c r="CUV111" s="156"/>
      <c r="CUW111" s="156"/>
      <c r="CUX111" s="156"/>
      <c r="CUY111" s="156"/>
      <c r="CUZ111" s="156"/>
      <c r="CVA111" s="156"/>
      <c r="CVB111" s="156"/>
      <c r="CVC111" s="156"/>
      <c r="CVD111" s="156"/>
      <c r="CVE111" s="156"/>
      <c r="CVF111" s="156"/>
      <c r="CVG111" s="156"/>
      <c r="CVH111" s="156"/>
      <c r="CVI111" s="156"/>
      <c r="CVJ111" s="156"/>
      <c r="CVK111" s="156"/>
      <c r="CVL111" s="156"/>
      <c r="CVM111" s="156"/>
      <c r="CVN111" s="156"/>
      <c r="CVO111" s="156"/>
      <c r="CVP111" s="156"/>
      <c r="CVQ111" s="156"/>
      <c r="CVR111" s="156"/>
      <c r="CVS111" s="156"/>
      <c r="CVT111" s="156"/>
      <c r="CVU111" s="156"/>
      <c r="CVV111" s="156"/>
      <c r="CVW111" s="156"/>
      <c r="CVX111" s="156"/>
      <c r="CVY111" s="156"/>
      <c r="CVZ111" s="156"/>
      <c r="CWA111" s="156"/>
      <c r="CWB111" s="156"/>
      <c r="CWC111" s="156"/>
      <c r="CWD111" s="156"/>
      <c r="CWE111" s="156"/>
      <c r="CWF111" s="156"/>
      <c r="CWG111" s="156"/>
      <c r="CWH111" s="156"/>
      <c r="CWI111" s="156"/>
      <c r="CWJ111" s="156"/>
      <c r="CWK111" s="156"/>
      <c r="CWL111" s="156"/>
      <c r="CWM111" s="156"/>
      <c r="CWN111" s="156"/>
      <c r="CWO111" s="156"/>
      <c r="CWP111" s="156"/>
      <c r="CWQ111" s="156"/>
      <c r="CWR111" s="156"/>
      <c r="CWS111" s="156"/>
      <c r="CWT111" s="156"/>
      <c r="CWU111" s="156"/>
      <c r="CWV111" s="156"/>
      <c r="CWW111" s="156"/>
      <c r="CWX111" s="156"/>
      <c r="CWY111" s="156"/>
      <c r="CWZ111" s="156"/>
      <c r="CXA111" s="156"/>
      <c r="CXB111" s="156"/>
      <c r="CXC111" s="156"/>
      <c r="CXD111" s="156"/>
      <c r="CXE111" s="156"/>
      <c r="CXF111" s="156"/>
      <c r="CXG111" s="156"/>
      <c r="CXH111" s="156"/>
      <c r="CXI111" s="156"/>
      <c r="CXJ111" s="156"/>
      <c r="CXK111" s="156"/>
      <c r="CXL111" s="156"/>
      <c r="CXM111" s="156"/>
      <c r="CXN111" s="156"/>
      <c r="CXO111" s="156"/>
      <c r="CXP111" s="156"/>
      <c r="CXQ111" s="156"/>
      <c r="CXR111" s="156"/>
      <c r="CXS111" s="156"/>
      <c r="CXT111" s="156"/>
      <c r="CXU111" s="156"/>
      <c r="CXV111" s="156"/>
      <c r="CXW111" s="156"/>
      <c r="CXX111" s="156"/>
      <c r="CXY111" s="156"/>
      <c r="CXZ111" s="156"/>
      <c r="CYA111" s="156"/>
      <c r="CYB111" s="156"/>
      <c r="CYC111" s="156"/>
      <c r="CYD111" s="156"/>
      <c r="CYE111" s="156"/>
      <c r="CYF111" s="156"/>
      <c r="CYG111" s="156"/>
      <c r="CYH111" s="156"/>
      <c r="CYI111" s="156"/>
      <c r="CYJ111" s="156"/>
      <c r="CYK111" s="156"/>
      <c r="CYL111" s="156"/>
      <c r="CYM111" s="156"/>
      <c r="CYN111" s="156"/>
      <c r="CYO111" s="156"/>
      <c r="CYP111" s="156"/>
      <c r="CYQ111" s="156"/>
      <c r="CYR111" s="156"/>
      <c r="CYS111" s="156"/>
      <c r="CYT111" s="156"/>
      <c r="CYU111" s="156"/>
      <c r="CYV111" s="156"/>
      <c r="CYW111" s="156"/>
      <c r="CYX111" s="156"/>
      <c r="CYY111" s="156"/>
      <c r="CYZ111" s="156"/>
      <c r="CZA111" s="156"/>
      <c r="CZB111" s="156"/>
      <c r="CZC111" s="156"/>
      <c r="CZD111" s="156"/>
      <c r="CZE111" s="156"/>
      <c r="CZF111" s="156"/>
      <c r="CZG111" s="156"/>
      <c r="CZH111" s="156"/>
      <c r="CZI111" s="156"/>
      <c r="CZJ111" s="156"/>
      <c r="CZK111" s="156"/>
      <c r="CZL111" s="156"/>
      <c r="CZM111" s="156"/>
      <c r="CZN111" s="156"/>
      <c r="CZO111" s="156"/>
      <c r="CZP111" s="156"/>
      <c r="CZQ111" s="156"/>
      <c r="CZR111" s="156"/>
      <c r="CZS111" s="156"/>
      <c r="CZT111" s="156"/>
      <c r="CZU111" s="156"/>
      <c r="CZV111" s="156"/>
      <c r="CZW111" s="156"/>
      <c r="CZX111" s="156"/>
      <c r="CZY111" s="156"/>
      <c r="CZZ111" s="156"/>
      <c r="DAA111" s="156"/>
      <c r="DAB111" s="156"/>
      <c r="DAC111" s="156"/>
      <c r="DAD111" s="156"/>
      <c r="DAE111" s="156"/>
      <c r="DAF111" s="156"/>
      <c r="DAG111" s="156"/>
      <c r="DAH111" s="156"/>
      <c r="DAI111" s="156"/>
      <c r="DAJ111" s="156"/>
      <c r="DAK111" s="156"/>
      <c r="DAL111" s="156"/>
      <c r="DAM111" s="156"/>
      <c r="DAN111" s="156"/>
      <c r="DAO111" s="156"/>
      <c r="DAP111" s="156"/>
      <c r="DAQ111" s="156"/>
      <c r="DAR111" s="156"/>
      <c r="DAS111" s="156"/>
      <c r="DAT111" s="156"/>
      <c r="DAU111" s="156"/>
      <c r="DAV111" s="156"/>
      <c r="DAW111" s="156"/>
      <c r="DAX111" s="156"/>
      <c r="DAY111" s="156"/>
      <c r="DAZ111" s="156"/>
      <c r="DBA111" s="156"/>
      <c r="DBB111" s="156"/>
      <c r="DBC111" s="156"/>
      <c r="DBD111" s="156"/>
      <c r="DBE111" s="156"/>
      <c r="DBF111" s="156"/>
      <c r="DBG111" s="156"/>
      <c r="DBH111" s="156"/>
      <c r="DBI111" s="156"/>
      <c r="DBJ111" s="156"/>
      <c r="DBK111" s="156"/>
      <c r="DBL111" s="156"/>
      <c r="DBM111" s="156"/>
      <c r="DBN111" s="156"/>
      <c r="DBO111" s="156"/>
      <c r="DBP111" s="156"/>
      <c r="DBQ111" s="156"/>
      <c r="DBR111" s="156"/>
      <c r="DBS111" s="156"/>
      <c r="DBT111" s="156"/>
      <c r="DBU111" s="156"/>
      <c r="DBV111" s="156"/>
      <c r="DBW111" s="156"/>
      <c r="DBX111" s="156"/>
      <c r="DBY111" s="156"/>
      <c r="DBZ111" s="156"/>
      <c r="DCA111" s="156"/>
      <c r="DCB111" s="156"/>
      <c r="DCC111" s="156"/>
      <c r="DCD111" s="156"/>
      <c r="DCE111" s="156"/>
      <c r="DCF111" s="156"/>
      <c r="DCG111" s="156"/>
      <c r="DCH111" s="156"/>
      <c r="DCI111" s="156"/>
      <c r="DCJ111" s="156"/>
      <c r="DCK111" s="156"/>
      <c r="DCL111" s="156"/>
      <c r="DCM111" s="156"/>
      <c r="DCN111" s="156"/>
      <c r="DCO111" s="156"/>
      <c r="DCP111" s="156"/>
      <c r="DCQ111" s="156"/>
      <c r="DCR111" s="156"/>
      <c r="DCS111" s="156"/>
      <c r="DCT111" s="156"/>
      <c r="DCU111" s="156"/>
      <c r="DCV111" s="156"/>
      <c r="DCW111" s="156"/>
      <c r="DCX111" s="156"/>
      <c r="DCY111" s="156"/>
      <c r="DCZ111" s="156"/>
      <c r="DDA111" s="156"/>
      <c r="DDB111" s="156"/>
      <c r="DDC111" s="156"/>
      <c r="DDD111" s="156"/>
      <c r="DDE111" s="156"/>
      <c r="DDF111" s="156"/>
      <c r="DDG111" s="156"/>
      <c r="DDH111" s="156"/>
      <c r="DDI111" s="156"/>
      <c r="DDJ111" s="156"/>
      <c r="DDK111" s="156"/>
      <c r="DDL111" s="156"/>
      <c r="DDM111" s="156"/>
      <c r="DDN111" s="156"/>
      <c r="DDO111" s="156"/>
      <c r="DDP111" s="156"/>
      <c r="DDQ111" s="156"/>
      <c r="DDR111" s="156"/>
      <c r="DDS111" s="156"/>
      <c r="DDT111" s="156"/>
      <c r="DDU111" s="156"/>
      <c r="DDV111" s="156"/>
      <c r="DDW111" s="156"/>
      <c r="DDX111" s="156"/>
      <c r="DDY111" s="156"/>
      <c r="DDZ111" s="156"/>
      <c r="DEA111" s="156"/>
      <c r="DEB111" s="156"/>
      <c r="DEC111" s="156"/>
      <c r="DED111" s="156"/>
      <c r="DEE111" s="156"/>
      <c r="DEF111" s="156"/>
      <c r="DEG111" s="156"/>
      <c r="DEH111" s="156"/>
      <c r="DEI111" s="156"/>
      <c r="DEJ111" s="156"/>
      <c r="DEK111" s="156"/>
      <c r="DEL111" s="156"/>
      <c r="DEM111" s="156"/>
      <c r="DEN111" s="156"/>
      <c r="DEO111" s="156"/>
      <c r="DEP111" s="156"/>
      <c r="DEQ111" s="156"/>
      <c r="DER111" s="156"/>
      <c r="DES111" s="156"/>
      <c r="DET111" s="156"/>
      <c r="DEU111" s="156"/>
      <c r="DEV111" s="156"/>
      <c r="DEW111" s="156"/>
      <c r="DEX111" s="156"/>
      <c r="DEY111" s="156"/>
      <c r="DEZ111" s="156"/>
      <c r="DFA111" s="156"/>
      <c r="DFB111" s="156"/>
      <c r="DFC111" s="156"/>
      <c r="DFD111" s="156"/>
      <c r="DFE111" s="156"/>
      <c r="DFF111" s="156"/>
      <c r="DFG111" s="156"/>
      <c r="DFH111" s="156"/>
      <c r="DFI111" s="156"/>
      <c r="DFJ111" s="156"/>
      <c r="DFK111" s="156"/>
      <c r="DFL111" s="156"/>
      <c r="DFM111" s="156"/>
      <c r="DFN111" s="156"/>
      <c r="DFO111" s="156"/>
      <c r="DFP111" s="156"/>
      <c r="DFQ111" s="156"/>
      <c r="DFR111" s="156"/>
      <c r="DFS111" s="156"/>
      <c r="DFT111" s="156"/>
      <c r="DFU111" s="156"/>
      <c r="DFV111" s="156"/>
      <c r="DFW111" s="156"/>
      <c r="DFX111" s="156"/>
      <c r="DFY111" s="156"/>
      <c r="DFZ111" s="156"/>
      <c r="DGA111" s="156"/>
      <c r="DGB111" s="156"/>
      <c r="DGC111" s="156"/>
      <c r="DGD111" s="156"/>
      <c r="DGE111" s="156"/>
      <c r="DGF111" s="156"/>
      <c r="DGG111" s="156"/>
      <c r="DGH111" s="156"/>
      <c r="DGI111" s="156"/>
      <c r="DGJ111" s="156"/>
      <c r="DGK111" s="156"/>
      <c r="DGL111" s="156"/>
      <c r="DGM111" s="156"/>
      <c r="DGN111" s="156"/>
      <c r="DGO111" s="156"/>
      <c r="DGP111" s="156"/>
      <c r="DGQ111" s="156"/>
      <c r="DGR111" s="156"/>
      <c r="DGS111" s="156"/>
      <c r="DGT111" s="156"/>
      <c r="DGU111" s="156"/>
      <c r="DGV111" s="156"/>
      <c r="DGW111" s="156"/>
      <c r="DGX111" s="156"/>
      <c r="DGY111" s="156"/>
      <c r="DGZ111" s="156"/>
      <c r="DHA111" s="156"/>
      <c r="DHB111" s="156"/>
      <c r="DHC111" s="156"/>
      <c r="DHD111" s="156"/>
      <c r="DHE111" s="156"/>
      <c r="DHF111" s="156"/>
      <c r="DHG111" s="156"/>
      <c r="DHH111" s="156"/>
      <c r="DHI111" s="156"/>
      <c r="DHJ111" s="156"/>
      <c r="DHK111" s="156"/>
      <c r="DHL111" s="156"/>
      <c r="DHM111" s="156"/>
      <c r="DHN111" s="156"/>
      <c r="DHO111" s="156"/>
      <c r="DHP111" s="156"/>
      <c r="DHQ111" s="156"/>
      <c r="DHR111" s="156"/>
      <c r="DHS111" s="156"/>
      <c r="DHT111" s="156"/>
      <c r="DHU111" s="156"/>
      <c r="DHV111" s="156"/>
      <c r="DHW111" s="156"/>
      <c r="DHX111" s="156"/>
      <c r="DHY111" s="156"/>
      <c r="DHZ111" s="156"/>
      <c r="DIA111" s="156"/>
      <c r="DIB111" s="156"/>
      <c r="DIC111" s="156"/>
      <c r="DID111" s="156"/>
      <c r="DIE111" s="156"/>
      <c r="DIF111" s="156"/>
      <c r="DIG111" s="156"/>
      <c r="DIH111" s="156"/>
      <c r="DII111" s="156"/>
      <c r="DIJ111" s="156"/>
      <c r="DIK111" s="156"/>
      <c r="DIL111" s="156"/>
      <c r="DIM111" s="156"/>
      <c r="DIN111" s="156"/>
      <c r="DIO111" s="156"/>
      <c r="DIP111" s="156"/>
      <c r="DIQ111" s="156"/>
      <c r="DIR111" s="156"/>
      <c r="DIS111" s="156"/>
      <c r="DIT111" s="156"/>
      <c r="DIU111" s="156"/>
      <c r="DIV111" s="156"/>
      <c r="DIW111" s="156"/>
      <c r="DIX111" s="156"/>
      <c r="DIY111" s="156"/>
      <c r="DIZ111" s="156"/>
      <c r="DJA111" s="156"/>
      <c r="DJB111" s="156"/>
      <c r="DJC111" s="156"/>
      <c r="DJD111" s="156"/>
      <c r="DJE111" s="156"/>
      <c r="DJF111" s="156"/>
      <c r="DJG111" s="156"/>
      <c r="DJH111" s="156"/>
      <c r="DJI111" s="156"/>
      <c r="DJJ111" s="156"/>
      <c r="DJK111" s="156"/>
      <c r="DJL111" s="156"/>
      <c r="DJM111" s="156"/>
      <c r="DJN111" s="156"/>
      <c r="DJO111" s="156"/>
      <c r="DJP111" s="156"/>
      <c r="DJQ111" s="156"/>
      <c r="DJR111" s="156"/>
      <c r="DJS111" s="156"/>
      <c r="DJT111" s="156"/>
      <c r="DJU111" s="156"/>
      <c r="DJV111" s="156"/>
      <c r="DJW111" s="156"/>
      <c r="DJX111" s="156"/>
      <c r="DJY111" s="156"/>
      <c r="DJZ111" s="156"/>
      <c r="DKA111" s="156"/>
      <c r="DKB111" s="156"/>
      <c r="DKC111" s="156"/>
      <c r="DKD111" s="156"/>
      <c r="DKE111" s="156"/>
      <c r="DKF111" s="156"/>
      <c r="DKG111" s="156"/>
      <c r="DKH111" s="156"/>
      <c r="DKI111" s="156"/>
      <c r="DKJ111" s="156"/>
      <c r="DKK111" s="156"/>
      <c r="DKL111" s="156"/>
      <c r="DKM111" s="156"/>
      <c r="DKN111" s="156"/>
      <c r="DKO111" s="156"/>
      <c r="DKP111" s="156"/>
      <c r="DKQ111" s="156"/>
      <c r="DKR111" s="156"/>
      <c r="DKS111" s="156"/>
      <c r="DKT111" s="156"/>
      <c r="DKU111" s="156"/>
      <c r="DKV111" s="156"/>
      <c r="DKW111" s="156"/>
      <c r="DKX111" s="156"/>
      <c r="DKY111" s="156"/>
      <c r="DKZ111" s="156"/>
      <c r="DLA111" s="156"/>
      <c r="DLB111" s="156"/>
      <c r="DLC111" s="156"/>
      <c r="DLD111" s="156"/>
      <c r="DLE111" s="156"/>
      <c r="DLF111" s="156"/>
      <c r="DLG111" s="156"/>
      <c r="DLH111" s="156"/>
      <c r="DLI111" s="156"/>
      <c r="DLJ111" s="156"/>
      <c r="DLK111" s="156"/>
      <c r="DLL111" s="156"/>
      <c r="DLM111" s="156"/>
      <c r="DLN111" s="156"/>
      <c r="DLO111" s="156"/>
      <c r="DLP111" s="156"/>
      <c r="DLQ111" s="156"/>
      <c r="DLR111" s="156"/>
      <c r="DLS111" s="156"/>
      <c r="DLT111" s="156"/>
      <c r="DLU111" s="156"/>
      <c r="DLV111" s="156"/>
      <c r="DLW111" s="156"/>
      <c r="DLX111" s="156"/>
      <c r="DLY111" s="156"/>
      <c r="DLZ111" s="156"/>
      <c r="DMA111" s="156"/>
      <c r="DMB111" s="156"/>
      <c r="DMC111" s="156"/>
      <c r="DMD111" s="156"/>
      <c r="DME111" s="156"/>
      <c r="DMF111" s="156"/>
      <c r="DMG111" s="156"/>
      <c r="DMH111" s="156"/>
      <c r="DMI111" s="156"/>
      <c r="DMJ111" s="156"/>
      <c r="DMK111" s="156"/>
      <c r="DML111" s="156"/>
      <c r="DMM111" s="156"/>
      <c r="DMN111" s="156"/>
      <c r="DMO111" s="156"/>
      <c r="DMP111" s="156"/>
      <c r="DMQ111" s="156"/>
      <c r="DMR111" s="156"/>
      <c r="DMS111" s="156"/>
      <c r="DMT111" s="156"/>
      <c r="DMU111" s="156"/>
      <c r="DMV111" s="156"/>
      <c r="DMW111" s="156"/>
      <c r="DMX111" s="156"/>
      <c r="DMY111" s="156"/>
      <c r="DMZ111" s="156"/>
      <c r="DNA111" s="156"/>
      <c r="DNB111" s="156"/>
      <c r="DNC111" s="156"/>
      <c r="DND111" s="156"/>
      <c r="DNE111" s="156"/>
      <c r="DNF111" s="156"/>
      <c r="DNG111" s="156"/>
      <c r="DNH111" s="156"/>
      <c r="DNI111" s="156"/>
      <c r="DNJ111" s="156"/>
      <c r="DNK111" s="156"/>
      <c r="DNL111" s="156"/>
      <c r="DNM111" s="156"/>
      <c r="DNN111" s="156"/>
      <c r="DNO111" s="156"/>
      <c r="DNP111" s="156"/>
      <c r="DNQ111" s="156"/>
      <c r="DNR111" s="156"/>
      <c r="DNS111" s="156"/>
      <c r="DNT111" s="156"/>
      <c r="DNU111" s="156"/>
      <c r="DNV111" s="156"/>
      <c r="DNW111" s="156"/>
      <c r="DNX111" s="156"/>
      <c r="DNY111" s="156"/>
      <c r="DNZ111" s="156"/>
      <c r="DOA111" s="156"/>
      <c r="DOB111" s="156"/>
      <c r="DOC111" s="156"/>
      <c r="DOD111" s="156"/>
      <c r="DOE111" s="156"/>
      <c r="DOF111" s="156"/>
      <c r="DOG111" s="156"/>
      <c r="DOH111" s="156"/>
      <c r="DOI111" s="156"/>
      <c r="DOJ111" s="156"/>
      <c r="DOK111" s="156"/>
      <c r="DOL111" s="156"/>
      <c r="DOM111" s="156"/>
      <c r="DON111" s="156"/>
      <c r="DOO111" s="156"/>
      <c r="DOP111" s="156"/>
      <c r="DOQ111" s="156"/>
      <c r="DOR111" s="156"/>
      <c r="DOS111" s="156"/>
      <c r="DOT111" s="156"/>
      <c r="DOU111" s="156"/>
      <c r="DOV111" s="156"/>
      <c r="DOW111" s="156"/>
      <c r="DOX111" s="156"/>
      <c r="DOY111" s="156"/>
      <c r="DOZ111" s="156"/>
      <c r="DPA111" s="156"/>
      <c r="DPB111" s="156"/>
      <c r="DPC111" s="156"/>
      <c r="DPD111" s="156"/>
      <c r="DPE111" s="156"/>
      <c r="DPF111" s="156"/>
      <c r="DPG111" s="156"/>
      <c r="DPH111" s="156"/>
      <c r="DPI111" s="156"/>
      <c r="DPJ111" s="156"/>
      <c r="DPK111" s="156"/>
      <c r="DPL111" s="156"/>
      <c r="DPM111" s="156"/>
      <c r="DPN111" s="156"/>
      <c r="DPO111" s="156"/>
      <c r="DPP111" s="156"/>
      <c r="DPQ111" s="156"/>
      <c r="DPR111" s="156"/>
      <c r="DPS111" s="156"/>
      <c r="DPT111" s="156"/>
      <c r="DPU111" s="156"/>
      <c r="DPV111" s="156"/>
      <c r="DPW111" s="156"/>
      <c r="DPX111" s="156"/>
      <c r="DPY111" s="156"/>
      <c r="DPZ111" s="156"/>
      <c r="DQA111" s="156"/>
      <c r="DQB111" s="156"/>
      <c r="DQC111" s="156"/>
      <c r="DQD111" s="156"/>
      <c r="DQE111" s="156"/>
      <c r="DQF111" s="156"/>
      <c r="DQG111" s="156"/>
      <c r="DQH111" s="156"/>
      <c r="DQI111" s="156"/>
      <c r="DQJ111" s="156"/>
      <c r="DQK111" s="156"/>
      <c r="DQL111" s="156"/>
      <c r="DQM111" s="156"/>
      <c r="DQN111" s="156"/>
      <c r="DQO111" s="156"/>
      <c r="DQP111" s="156"/>
      <c r="DQQ111" s="156"/>
      <c r="DQR111" s="156"/>
      <c r="DQS111" s="156"/>
      <c r="DQT111" s="156"/>
      <c r="DQU111" s="156"/>
      <c r="DQV111" s="156"/>
      <c r="DQW111" s="156"/>
      <c r="DQX111" s="156"/>
      <c r="DQY111" s="156"/>
      <c r="DQZ111" s="156"/>
      <c r="DRA111" s="156"/>
      <c r="DRB111" s="156"/>
      <c r="DRC111" s="156"/>
      <c r="DRD111" s="156"/>
      <c r="DRE111" s="156"/>
      <c r="DRF111" s="156"/>
      <c r="DRG111" s="156"/>
      <c r="DRH111" s="156"/>
      <c r="DRI111" s="156"/>
      <c r="DRJ111" s="156"/>
      <c r="DRK111" s="156"/>
      <c r="DRL111" s="156"/>
      <c r="DRM111" s="156"/>
      <c r="DRN111" s="156"/>
      <c r="DRO111" s="156"/>
      <c r="DRP111" s="156"/>
      <c r="DRQ111" s="156"/>
      <c r="DRR111" s="156"/>
      <c r="DRS111" s="156"/>
      <c r="DRT111" s="156"/>
      <c r="DRU111" s="156"/>
      <c r="DRV111" s="156"/>
      <c r="DRW111" s="156"/>
      <c r="DRX111" s="156"/>
      <c r="DRY111" s="156"/>
      <c r="DRZ111" s="156"/>
      <c r="DSA111" s="156"/>
      <c r="DSB111" s="156"/>
      <c r="DSC111" s="156"/>
      <c r="DSD111" s="156"/>
      <c r="DSE111" s="156"/>
      <c r="DSF111" s="156"/>
      <c r="DSG111" s="156"/>
      <c r="DSH111" s="156"/>
      <c r="DSI111" s="156"/>
      <c r="DSJ111" s="156"/>
      <c r="DSK111" s="156"/>
      <c r="DSL111" s="156"/>
      <c r="DSM111" s="156"/>
      <c r="DSN111" s="156"/>
      <c r="DSO111" s="156"/>
      <c r="DSP111" s="156"/>
      <c r="DSQ111" s="156"/>
      <c r="DSR111" s="156"/>
      <c r="DSS111" s="156"/>
      <c r="DST111" s="156"/>
      <c r="DSU111" s="156"/>
      <c r="DSV111" s="156"/>
      <c r="DSW111" s="156"/>
      <c r="DSX111" s="156"/>
      <c r="DSY111" s="156"/>
      <c r="DSZ111" s="156"/>
      <c r="DTA111" s="156"/>
      <c r="DTB111" s="156"/>
      <c r="DTC111" s="156"/>
      <c r="DTD111" s="156"/>
      <c r="DTE111" s="156"/>
      <c r="DTF111" s="156"/>
      <c r="DTG111" s="156"/>
      <c r="DTH111" s="156"/>
      <c r="DTI111" s="156"/>
      <c r="DTJ111" s="156"/>
      <c r="DTK111" s="156"/>
      <c r="DTL111" s="156"/>
      <c r="DTM111" s="156"/>
      <c r="DTN111" s="156"/>
      <c r="DTO111" s="156"/>
      <c r="DTP111" s="156"/>
      <c r="DTQ111" s="156"/>
      <c r="DTR111" s="156"/>
      <c r="DTS111" s="156"/>
      <c r="DTT111" s="156"/>
      <c r="DTU111" s="156"/>
      <c r="DTV111" s="156"/>
      <c r="DTW111" s="156"/>
      <c r="DTX111" s="156"/>
      <c r="DTY111" s="156"/>
      <c r="DTZ111" s="156"/>
      <c r="DUA111" s="156"/>
      <c r="DUB111" s="156"/>
      <c r="DUC111" s="156"/>
      <c r="DUD111" s="156"/>
      <c r="DUE111" s="156"/>
      <c r="DUF111" s="156"/>
      <c r="DUG111" s="156"/>
      <c r="DUH111" s="156"/>
      <c r="DUI111" s="156"/>
      <c r="DUJ111" s="156"/>
      <c r="DUK111" s="156"/>
      <c r="DUL111" s="156"/>
      <c r="DUM111" s="156"/>
      <c r="DUN111" s="156"/>
      <c r="DUO111" s="156"/>
      <c r="DUP111" s="156"/>
      <c r="DUQ111" s="156"/>
      <c r="DUR111" s="156"/>
      <c r="DUS111" s="156"/>
      <c r="DUT111" s="156"/>
      <c r="DUU111" s="156"/>
      <c r="DUV111" s="156"/>
      <c r="DUW111" s="156"/>
      <c r="DUX111" s="156"/>
      <c r="DUY111" s="156"/>
      <c r="DUZ111" s="156"/>
      <c r="DVA111" s="156"/>
      <c r="DVB111" s="156"/>
      <c r="DVC111" s="156"/>
      <c r="DVD111" s="156"/>
      <c r="DVE111" s="156"/>
      <c r="DVF111" s="156"/>
      <c r="DVG111" s="156"/>
      <c r="DVH111" s="156"/>
      <c r="DVI111" s="156"/>
      <c r="DVJ111" s="156"/>
      <c r="DVK111" s="156"/>
      <c r="DVL111" s="156"/>
      <c r="DVM111" s="156"/>
      <c r="DVN111" s="156"/>
      <c r="DVO111" s="156"/>
      <c r="DVP111" s="156"/>
      <c r="DVQ111" s="156"/>
      <c r="DVR111" s="156"/>
      <c r="DVS111" s="156"/>
      <c r="DVT111" s="156"/>
      <c r="DVU111" s="156"/>
      <c r="DVV111" s="156"/>
      <c r="DVW111" s="156"/>
      <c r="DVX111" s="156"/>
      <c r="DVY111" s="156"/>
      <c r="DVZ111" s="156"/>
      <c r="DWA111" s="156"/>
      <c r="DWB111" s="156"/>
      <c r="DWC111" s="156"/>
      <c r="DWD111" s="156"/>
      <c r="DWE111" s="156"/>
      <c r="DWF111" s="156"/>
      <c r="DWG111" s="156"/>
      <c r="DWH111" s="156"/>
      <c r="DWI111" s="156"/>
      <c r="DWJ111" s="156"/>
      <c r="DWK111" s="156"/>
      <c r="DWL111" s="156"/>
      <c r="DWM111" s="156"/>
      <c r="DWN111" s="156"/>
      <c r="DWO111" s="156"/>
      <c r="DWP111" s="156"/>
      <c r="DWQ111" s="156"/>
      <c r="DWR111" s="156"/>
      <c r="DWS111" s="156"/>
      <c r="DWT111" s="156"/>
      <c r="DWU111" s="156"/>
      <c r="DWV111" s="156"/>
      <c r="DWW111" s="156"/>
      <c r="DWX111" s="156"/>
      <c r="DWY111" s="156"/>
      <c r="DWZ111" s="156"/>
      <c r="DXA111" s="156"/>
      <c r="DXB111" s="156"/>
      <c r="DXC111" s="156"/>
      <c r="DXD111" s="156"/>
      <c r="DXE111" s="156"/>
      <c r="DXF111" s="156"/>
      <c r="DXG111" s="156"/>
      <c r="DXH111" s="156"/>
      <c r="DXI111" s="156"/>
      <c r="DXJ111" s="156"/>
      <c r="DXK111" s="156"/>
      <c r="DXL111" s="156"/>
      <c r="DXM111" s="156"/>
      <c r="DXN111" s="156"/>
      <c r="DXO111" s="156"/>
      <c r="DXP111" s="156"/>
      <c r="DXQ111" s="156"/>
      <c r="DXR111" s="156"/>
      <c r="DXS111" s="156"/>
      <c r="DXT111" s="156"/>
      <c r="DXU111" s="156"/>
      <c r="DXV111" s="156"/>
      <c r="DXW111" s="156"/>
      <c r="DXX111" s="156"/>
      <c r="DXY111" s="156"/>
      <c r="DXZ111" s="156"/>
      <c r="DYA111" s="156"/>
      <c r="DYB111" s="156"/>
      <c r="DYC111" s="156"/>
      <c r="DYD111" s="156"/>
      <c r="DYE111" s="156"/>
      <c r="DYF111" s="156"/>
      <c r="DYG111" s="156"/>
      <c r="DYH111" s="156"/>
      <c r="DYI111" s="156"/>
      <c r="DYJ111" s="156"/>
      <c r="DYK111" s="156"/>
      <c r="DYL111" s="156"/>
      <c r="DYM111" s="156"/>
      <c r="DYN111" s="156"/>
      <c r="DYO111" s="156"/>
      <c r="DYP111" s="156"/>
      <c r="DYQ111" s="156"/>
      <c r="DYR111" s="156"/>
      <c r="DYS111" s="156"/>
      <c r="DYT111" s="156"/>
      <c r="DYU111" s="156"/>
      <c r="DYV111" s="156"/>
      <c r="DYW111" s="156"/>
      <c r="DYX111" s="156"/>
      <c r="DYY111" s="156"/>
      <c r="DYZ111" s="156"/>
      <c r="DZA111" s="156"/>
      <c r="DZB111" s="156"/>
      <c r="DZC111" s="156"/>
      <c r="DZD111" s="156"/>
      <c r="DZE111" s="156"/>
      <c r="DZF111" s="156"/>
      <c r="DZG111" s="156"/>
      <c r="DZH111" s="156"/>
      <c r="DZI111" s="156"/>
      <c r="DZJ111" s="156"/>
      <c r="DZK111" s="156"/>
      <c r="DZL111" s="156"/>
      <c r="DZM111" s="156"/>
      <c r="DZN111" s="156"/>
      <c r="DZO111" s="156"/>
      <c r="DZP111" s="156"/>
      <c r="DZQ111" s="156"/>
      <c r="DZR111" s="156"/>
      <c r="DZS111" s="156"/>
      <c r="DZT111" s="156"/>
      <c r="DZU111" s="156"/>
      <c r="DZV111" s="156"/>
      <c r="DZW111" s="156"/>
      <c r="DZX111" s="156"/>
      <c r="DZY111" s="156"/>
      <c r="DZZ111" s="156"/>
      <c r="EAA111" s="156"/>
      <c r="EAB111" s="156"/>
      <c r="EAC111" s="156"/>
      <c r="EAD111" s="156"/>
      <c r="EAE111" s="156"/>
      <c r="EAF111" s="156"/>
      <c r="EAG111" s="156"/>
      <c r="EAH111" s="156"/>
      <c r="EAI111" s="156"/>
      <c r="EAJ111" s="156"/>
      <c r="EAK111" s="156"/>
      <c r="EAL111" s="156"/>
      <c r="EAM111" s="156"/>
      <c r="EAN111" s="156"/>
      <c r="EAO111" s="156"/>
      <c r="EAP111" s="156"/>
      <c r="EAQ111" s="156"/>
      <c r="EAR111" s="156"/>
      <c r="EAS111" s="156"/>
      <c r="EAT111" s="156"/>
      <c r="EAU111" s="156"/>
      <c r="EAV111" s="156"/>
      <c r="EAW111" s="156"/>
      <c r="EAX111" s="156"/>
      <c r="EAY111" s="156"/>
      <c r="EAZ111" s="156"/>
      <c r="EBA111" s="156"/>
      <c r="EBB111" s="156"/>
      <c r="EBC111" s="156"/>
      <c r="EBD111" s="156"/>
      <c r="EBE111" s="156"/>
      <c r="EBF111" s="156"/>
      <c r="EBG111" s="156"/>
      <c r="EBH111" s="156"/>
      <c r="EBI111" s="156"/>
      <c r="EBJ111" s="156"/>
      <c r="EBK111" s="156"/>
      <c r="EBL111" s="156"/>
      <c r="EBM111" s="156"/>
      <c r="EBN111" s="156"/>
      <c r="EBO111" s="156"/>
      <c r="EBP111" s="156"/>
      <c r="EBQ111" s="156"/>
      <c r="EBR111" s="156"/>
      <c r="EBS111" s="156"/>
      <c r="EBT111" s="156"/>
      <c r="EBU111" s="156"/>
      <c r="EBV111" s="156"/>
      <c r="EBW111" s="156"/>
      <c r="EBX111" s="156"/>
      <c r="EBY111" s="156"/>
      <c r="EBZ111" s="156"/>
      <c r="ECA111" s="156"/>
      <c r="ECB111" s="156"/>
      <c r="ECC111" s="156"/>
      <c r="ECD111" s="156"/>
      <c r="ECE111" s="156"/>
      <c r="ECF111" s="156"/>
      <c r="ECG111" s="156"/>
      <c r="ECH111" s="156"/>
      <c r="ECI111" s="156"/>
      <c r="ECJ111" s="156"/>
      <c r="ECK111" s="156"/>
      <c r="ECL111" s="156"/>
      <c r="ECM111" s="156"/>
      <c r="ECN111" s="156"/>
      <c r="ECO111" s="156"/>
      <c r="ECP111" s="156"/>
      <c r="ECQ111" s="156"/>
      <c r="ECR111" s="156"/>
      <c r="ECS111" s="156"/>
      <c r="ECT111" s="156"/>
      <c r="ECU111" s="156"/>
      <c r="ECV111" s="156"/>
      <c r="ECW111" s="156"/>
      <c r="ECX111" s="156"/>
      <c r="ECY111" s="156"/>
      <c r="ECZ111" s="156"/>
      <c r="EDA111" s="156"/>
      <c r="EDB111" s="156"/>
      <c r="EDC111" s="156"/>
      <c r="EDD111" s="156"/>
      <c r="EDE111" s="156"/>
      <c r="EDF111" s="156"/>
      <c r="EDG111" s="156"/>
      <c r="EDH111" s="156"/>
      <c r="EDI111" s="156"/>
      <c r="EDJ111" s="156"/>
      <c r="EDK111" s="156"/>
      <c r="EDL111" s="156"/>
      <c r="EDM111" s="156"/>
      <c r="EDN111" s="156"/>
      <c r="EDO111" s="156"/>
      <c r="EDP111" s="156"/>
      <c r="EDQ111" s="156"/>
      <c r="EDR111" s="156"/>
      <c r="EDS111" s="156"/>
      <c r="EDT111" s="156"/>
      <c r="EDU111" s="156"/>
      <c r="EDV111" s="156"/>
      <c r="EDW111" s="156"/>
      <c r="EDX111" s="156"/>
      <c r="EDY111" s="156"/>
      <c r="EDZ111" s="156"/>
      <c r="EEA111" s="156"/>
      <c r="EEB111" s="156"/>
      <c r="EEC111" s="156"/>
      <c r="EED111" s="156"/>
      <c r="EEE111" s="156"/>
      <c r="EEF111" s="156"/>
      <c r="EEG111" s="156"/>
      <c r="EEH111" s="156"/>
      <c r="EEI111" s="156"/>
      <c r="EEJ111" s="156"/>
      <c r="EEK111" s="156"/>
      <c r="EEL111" s="156"/>
      <c r="EEM111" s="156"/>
      <c r="EEN111" s="156"/>
      <c r="EEO111" s="156"/>
      <c r="EEP111" s="156"/>
      <c r="EEQ111" s="156"/>
      <c r="EER111" s="156"/>
      <c r="EES111" s="156"/>
      <c r="EET111" s="156"/>
      <c r="EEU111" s="156"/>
      <c r="EEV111" s="156"/>
      <c r="EEW111" s="156"/>
      <c r="EEX111" s="156"/>
      <c r="EEY111" s="156"/>
      <c r="EEZ111" s="156"/>
      <c r="EFA111" s="156"/>
      <c r="EFB111" s="156"/>
      <c r="EFC111" s="156"/>
      <c r="EFD111" s="156"/>
      <c r="EFE111" s="156"/>
      <c r="EFF111" s="156"/>
      <c r="EFG111" s="156"/>
      <c r="EFH111" s="156"/>
      <c r="EFI111" s="156"/>
      <c r="EFJ111" s="156"/>
      <c r="EFK111" s="156"/>
      <c r="EFL111" s="156"/>
      <c r="EFM111" s="156"/>
      <c r="EFN111" s="156"/>
      <c r="EFO111" s="156"/>
      <c r="EFP111" s="156"/>
      <c r="EFQ111" s="156"/>
      <c r="EFR111" s="156"/>
      <c r="EFS111" s="156"/>
      <c r="EFT111" s="156"/>
      <c r="EFU111" s="156"/>
      <c r="EFV111" s="156"/>
      <c r="EFW111" s="156"/>
      <c r="EFX111" s="156"/>
      <c r="EFY111" s="156"/>
      <c r="EFZ111" s="156"/>
      <c r="EGA111" s="156"/>
      <c r="EGB111" s="156"/>
      <c r="EGC111" s="156"/>
      <c r="EGD111" s="156"/>
      <c r="EGE111" s="156"/>
      <c r="EGF111" s="156"/>
      <c r="EGG111" s="156"/>
      <c r="EGH111" s="156"/>
      <c r="EGI111" s="156"/>
      <c r="EGJ111" s="156"/>
      <c r="EGK111" s="156"/>
      <c r="EGL111" s="156"/>
      <c r="EGM111" s="156"/>
      <c r="EGN111" s="156"/>
      <c r="EGO111" s="156"/>
      <c r="EGP111" s="156"/>
      <c r="EGQ111" s="156"/>
      <c r="EGR111" s="156"/>
      <c r="EGS111" s="156"/>
      <c r="EGT111" s="156"/>
      <c r="EGU111" s="156"/>
      <c r="EGV111" s="156"/>
      <c r="EGW111" s="156"/>
      <c r="EGX111" s="156"/>
      <c r="EGY111" s="156"/>
      <c r="EGZ111" s="156"/>
      <c r="EHA111" s="156"/>
      <c r="EHB111" s="156"/>
      <c r="EHC111" s="156"/>
      <c r="EHD111" s="156"/>
      <c r="EHE111" s="156"/>
      <c r="EHF111" s="156"/>
      <c r="EHG111" s="156"/>
      <c r="EHH111" s="156"/>
      <c r="EHI111" s="156"/>
      <c r="EHJ111" s="156"/>
      <c r="EHK111" s="156"/>
      <c r="EHL111" s="156"/>
      <c r="EHM111" s="156"/>
      <c r="EHN111" s="156"/>
      <c r="EHO111" s="156"/>
      <c r="EHP111" s="156"/>
      <c r="EHQ111" s="156"/>
      <c r="EHR111" s="156"/>
      <c r="EHS111" s="156"/>
      <c r="EHT111" s="156"/>
      <c r="EHU111" s="156"/>
      <c r="EHV111" s="156"/>
      <c r="EHW111" s="156"/>
      <c r="EHX111" s="156"/>
      <c r="EHY111" s="156"/>
      <c r="EHZ111" s="156"/>
      <c r="EIA111" s="156"/>
      <c r="EIB111" s="156"/>
      <c r="EIC111" s="156"/>
      <c r="EID111" s="156"/>
      <c r="EIE111" s="156"/>
      <c r="EIF111" s="156"/>
      <c r="EIG111" s="156"/>
      <c r="EIH111" s="156"/>
      <c r="EII111" s="156"/>
      <c r="EIJ111" s="156"/>
      <c r="EIK111" s="156"/>
      <c r="EIL111" s="156"/>
      <c r="EIM111" s="156"/>
      <c r="EIN111" s="156"/>
      <c r="EIO111" s="156"/>
      <c r="EIP111" s="156"/>
      <c r="EIQ111" s="156"/>
      <c r="EIR111" s="156"/>
      <c r="EIS111" s="156"/>
      <c r="EIT111" s="156"/>
      <c r="EIU111" s="156"/>
      <c r="EIV111" s="156"/>
      <c r="EIW111" s="156"/>
      <c r="EIX111" s="156"/>
      <c r="EIY111" s="156"/>
      <c r="EIZ111" s="156"/>
      <c r="EJA111" s="156"/>
      <c r="EJB111" s="156"/>
      <c r="EJC111" s="156"/>
      <c r="EJD111" s="156"/>
      <c r="EJE111" s="156"/>
      <c r="EJF111" s="156"/>
      <c r="EJG111" s="156"/>
      <c r="EJH111" s="156"/>
      <c r="EJI111" s="156"/>
      <c r="EJJ111" s="156"/>
      <c r="EJK111" s="156"/>
      <c r="EJL111" s="156"/>
      <c r="EJM111" s="156"/>
      <c r="EJN111" s="156"/>
      <c r="EJO111" s="156"/>
      <c r="EJP111" s="156"/>
      <c r="EJQ111" s="156"/>
      <c r="EJR111" s="156"/>
      <c r="EJS111" s="156"/>
      <c r="EJT111" s="156"/>
      <c r="EJU111" s="156"/>
      <c r="EJV111" s="156"/>
      <c r="EJW111" s="156"/>
      <c r="EJX111" s="156"/>
      <c r="EJY111" s="156"/>
      <c r="EJZ111" s="156"/>
      <c r="EKA111" s="156"/>
      <c r="EKB111" s="156"/>
      <c r="EKC111" s="156"/>
      <c r="EKD111" s="156"/>
      <c r="EKE111" s="156"/>
      <c r="EKF111" s="156"/>
      <c r="EKG111" s="156"/>
      <c r="EKH111" s="156"/>
      <c r="EKI111" s="156"/>
      <c r="EKJ111" s="156"/>
      <c r="EKK111" s="156"/>
      <c r="EKL111" s="156"/>
      <c r="EKM111" s="156"/>
      <c r="EKN111" s="156"/>
      <c r="EKO111" s="156"/>
      <c r="EKP111" s="156"/>
      <c r="EKQ111" s="156"/>
      <c r="EKR111" s="156"/>
      <c r="EKS111" s="156"/>
      <c r="EKT111" s="156"/>
      <c r="EKU111" s="156"/>
      <c r="EKV111" s="156"/>
      <c r="EKW111" s="156"/>
      <c r="EKX111" s="156"/>
      <c r="EKY111" s="156"/>
      <c r="EKZ111" s="156"/>
      <c r="ELA111" s="156"/>
      <c r="ELB111" s="156"/>
      <c r="ELC111" s="156"/>
      <c r="ELD111" s="156"/>
      <c r="ELE111" s="156"/>
      <c r="ELF111" s="156"/>
      <c r="ELG111" s="156"/>
      <c r="ELH111" s="156"/>
      <c r="ELI111" s="156"/>
      <c r="ELJ111" s="156"/>
      <c r="ELK111" s="156"/>
      <c r="ELL111" s="156"/>
      <c r="ELM111" s="156"/>
      <c r="ELN111" s="156"/>
      <c r="ELO111" s="156"/>
      <c r="ELP111" s="156"/>
      <c r="ELQ111" s="156"/>
      <c r="ELR111" s="156"/>
      <c r="ELS111" s="156"/>
      <c r="ELT111" s="156"/>
      <c r="ELU111" s="156"/>
      <c r="ELV111" s="156"/>
      <c r="ELW111" s="156"/>
      <c r="ELX111" s="156"/>
      <c r="ELY111" s="156"/>
      <c r="ELZ111" s="156"/>
      <c r="EMA111" s="156"/>
      <c r="EMB111" s="156"/>
      <c r="EMC111" s="156"/>
      <c r="EMD111" s="156"/>
      <c r="EME111" s="156"/>
      <c r="EMF111" s="156"/>
      <c r="EMG111" s="156"/>
      <c r="EMH111" s="156"/>
      <c r="EMI111" s="156"/>
      <c r="EMJ111" s="156"/>
      <c r="EMK111" s="156"/>
      <c r="EML111" s="156"/>
      <c r="EMM111" s="156"/>
      <c r="EMN111" s="156"/>
      <c r="EMO111" s="156"/>
      <c r="EMP111" s="156"/>
      <c r="EMQ111" s="156"/>
      <c r="EMR111" s="156"/>
      <c r="EMS111" s="156"/>
      <c r="EMT111" s="156"/>
      <c r="EMU111" s="156"/>
      <c r="EMV111" s="156"/>
      <c r="EMW111" s="156"/>
      <c r="EMX111" s="156"/>
      <c r="EMY111" s="156"/>
      <c r="EMZ111" s="156"/>
      <c r="ENA111" s="156"/>
      <c r="ENB111" s="156"/>
      <c r="ENC111" s="156"/>
      <c r="END111" s="156"/>
      <c r="ENE111" s="156"/>
      <c r="ENF111" s="156"/>
      <c r="ENG111" s="156"/>
      <c r="ENH111" s="156"/>
      <c r="ENI111" s="156"/>
      <c r="ENJ111" s="156"/>
      <c r="ENK111" s="156"/>
      <c r="ENL111" s="156"/>
      <c r="ENM111" s="156"/>
      <c r="ENN111" s="156"/>
      <c r="ENO111" s="156"/>
      <c r="ENP111" s="156"/>
      <c r="ENQ111" s="156"/>
      <c r="ENR111" s="156"/>
      <c r="ENS111" s="156"/>
      <c r="ENT111" s="156"/>
      <c r="ENU111" s="156"/>
      <c r="ENV111" s="156"/>
      <c r="ENW111" s="156"/>
      <c r="ENX111" s="156"/>
      <c r="ENY111" s="156"/>
      <c r="ENZ111" s="156"/>
      <c r="EOA111" s="156"/>
      <c r="EOB111" s="156"/>
      <c r="EOC111" s="156"/>
      <c r="EOD111" s="156"/>
      <c r="EOE111" s="156"/>
      <c r="EOF111" s="156"/>
      <c r="EOG111" s="156"/>
      <c r="EOH111" s="156"/>
      <c r="EOI111" s="156"/>
      <c r="EOJ111" s="156"/>
      <c r="EOK111" s="156"/>
      <c r="EOL111" s="156"/>
      <c r="EOM111" s="156"/>
      <c r="EON111" s="156"/>
      <c r="EOO111" s="156"/>
      <c r="EOP111" s="156"/>
      <c r="EOQ111" s="156"/>
      <c r="EOR111" s="156"/>
      <c r="EOS111" s="156"/>
      <c r="EOT111" s="156"/>
      <c r="EOU111" s="156"/>
      <c r="EOV111" s="156"/>
      <c r="EOW111" s="156"/>
      <c r="EOX111" s="156"/>
      <c r="EOY111" s="156"/>
      <c r="EOZ111" s="156"/>
      <c r="EPA111" s="156"/>
      <c r="EPB111" s="156"/>
      <c r="EPC111" s="156"/>
      <c r="EPD111" s="156"/>
      <c r="EPE111" s="156"/>
      <c r="EPF111" s="156"/>
      <c r="EPG111" s="156"/>
      <c r="EPH111" s="156"/>
      <c r="EPI111" s="156"/>
      <c r="EPJ111" s="156"/>
      <c r="EPK111" s="156"/>
      <c r="EPL111" s="156"/>
      <c r="EPM111" s="156"/>
      <c r="EPN111" s="156"/>
      <c r="EPO111" s="156"/>
      <c r="EPP111" s="156"/>
      <c r="EPQ111" s="156"/>
      <c r="EPR111" s="156"/>
      <c r="EPS111" s="156"/>
      <c r="EPT111" s="156"/>
      <c r="EPU111" s="156"/>
      <c r="EPV111" s="156"/>
      <c r="EPW111" s="156"/>
      <c r="EPX111" s="156"/>
      <c r="EPY111" s="156"/>
      <c r="EPZ111" s="156"/>
      <c r="EQA111" s="156"/>
      <c r="EQB111" s="156"/>
      <c r="EQC111" s="156"/>
      <c r="EQD111" s="156"/>
      <c r="EQE111" s="156"/>
      <c r="EQF111" s="156"/>
      <c r="EQG111" s="156"/>
      <c r="EQH111" s="156"/>
      <c r="EQI111" s="156"/>
      <c r="EQJ111" s="156"/>
      <c r="EQK111" s="156"/>
      <c r="EQL111" s="156"/>
      <c r="EQM111" s="156"/>
      <c r="EQN111" s="156"/>
      <c r="EQO111" s="156"/>
      <c r="EQP111" s="156"/>
      <c r="EQQ111" s="156"/>
      <c r="EQR111" s="156"/>
      <c r="EQS111" s="156"/>
      <c r="EQT111" s="156"/>
      <c r="EQU111" s="156"/>
      <c r="EQV111" s="156"/>
      <c r="EQW111" s="156"/>
      <c r="EQX111" s="156"/>
      <c r="EQY111" s="156"/>
      <c r="EQZ111" s="156"/>
      <c r="ERA111" s="156"/>
      <c r="ERB111" s="156"/>
      <c r="ERC111" s="156"/>
      <c r="ERD111" s="156"/>
      <c r="ERE111" s="156"/>
      <c r="ERF111" s="156"/>
      <c r="ERG111" s="156"/>
      <c r="ERH111" s="156"/>
      <c r="ERI111" s="156"/>
      <c r="ERJ111" s="156"/>
      <c r="ERK111" s="156"/>
      <c r="ERL111" s="156"/>
      <c r="ERM111" s="156"/>
      <c r="ERN111" s="156"/>
      <c r="ERO111" s="156"/>
      <c r="ERP111" s="156"/>
      <c r="ERQ111" s="156"/>
      <c r="ERR111" s="156"/>
      <c r="ERS111" s="156"/>
      <c r="ERT111" s="156"/>
      <c r="ERU111" s="156"/>
      <c r="ERV111" s="156"/>
      <c r="ERW111" s="156"/>
      <c r="ERX111" s="156"/>
      <c r="ERY111" s="156"/>
      <c r="ERZ111" s="156"/>
      <c r="ESA111" s="156"/>
      <c r="ESB111" s="156"/>
      <c r="ESC111" s="156"/>
      <c r="ESD111" s="156"/>
      <c r="ESE111" s="156"/>
      <c r="ESF111" s="156"/>
      <c r="ESG111" s="156"/>
      <c r="ESH111" s="156"/>
      <c r="ESI111" s="156"/>
      <c r="ESJ111" s="156"/>
      <c r="ESK111" s="156"/>
      <c r="ESL111" s="156"/>
      <c r="ESM111" s="156"/>
      <c r="ESN111" s="156"/>
      <c r="ESO111" s="156"/>
      <c r="ESP111" s="156"/>
      <c r="ESQ111" s="156"/>
      <c r="ESR111" s="156"/>
      <c r="ESS111" s="156"/>
      <c r="EST111" s="156"/>
      <c r="ESU111" s="156"/>
      <c r="ESV111" s="156"/>
      <c r="ESW111" s="156"/>
      <c r="ESX111" s="156"/>
      <c r="ESY111" s="156"/>
      <c r="ESZ111" s="156"/>
      <c r="ETA111" s="156"/>
      <c r="ETB111" s="156"/>
      <c r="ETC111" s="156"/>
      <c r="ETD111" s="156"/>
      <c r="ETE111" s="156"/>
      <c r="ETF111" s="156"/>
      <c r="ETG111" s="156"/>
      <c r="ETH111" s="156"/>
      <c r="ETI111" s="156"/>
      <c r="ETJ111" s="156"/>
      <c r="ETK111" s="156"/>
      <c r="ETL111" s="156"/>
      <c r="ETM111" s="156"/>
      <c r="ETN111" s="156"/>
      <c r="ETO111" s="156"/>
      <c r="ETP111" s="156"/>
      <c r="ETQ111" s="156"/>
      <c r="ETR111" s="156"/>
      <c r="ETS111" s="156"/>
      <c r="ETT111" s="156"/>
      <c r="ETU111" s="156"/>
      <c r="ETV111" s="156"/>
      <c r="ETW111" s="156"/>
      <c r="ETX111" s="156"/>
      <c r="ETY111" s="156"/>
      <c r="ETZ111" s="156"/>
      <c r="EUA111" s="156"/>
      <c r="EUB111" s="156"/>
      <c r="EUC111" s="156"/>
      <c r="EUD111" s="156"/>
      <c r="EUE111" s="156"/>
      <c r="EUF111" s="156"/>
      <c r="EUG111" s="156"/>
      <c r="EUH111" s="156"/>
      <c r="EUI111" s="156"/>
      <c r="EUJ111" s="156"/>
      <c r="EUK111" s="156"/>
      <c r="EUL111" s="156"/>
      <c r="EUM111" s="156"/>
      <c r="EUN111" s="156"/>
      <c r="EUO111" s="156"/>
      <c r="EUP111" s="156"/>
      <c r="EUQ111" s="156"/>
      <c r="EUR111" s="156"/>
      <c r="EUS111" s="156"/>
      <c r="EUT111" s="156"/>
      <c r="EUU111" s="156"/>
      <c r="EUV111" s="156"/>
      <c r="EUW111" s="156"/>
      <c r="EUX111" s="156"/>
      <c r="EUY111" s="156"/>
      <c r="EUZ111" s="156"/>
      <c r="EVA111" s="156"/>
      <c r="EVB111" s="156"/>
      <c r="EVC111" s="156"/>
      <c r="EVD111" s="156"/>
      <c r="EVE111" s="156"/>
      <c r="EVF111" s="156"/>
      <c r="EVG111" s="156"/>
      <c r="EVH111" s="156"/>
      <c r="EVI111" s="156"/>
      <c r="EVJ111" s="156"/>
      <c r="EVK111" s="156"/>
      <c r="EVL111" s="156"/>
      <c r="EVM111" s="156"/>
      <c r="EVN111" s="156"/>
      <c r="EVO111" s="156"/>
      <c r="EVP111" s="156"/>
      <c r="EVQ111" s="156"/>
      <c r="EVR111" s="156"/>
      <c r="EVS111" s="156"/>
      <c r="EVT111" s="156"/>
      <c r="EVU111" s="156"/>
      <c r="EVV111" s="156"/>
      <c r="EVW111" s="156"/>
      <c r="EVX111" s="156"/>
      <c r="EVY111" s="156"/>
      <c r="EVZ111" s="156"/>
      <c r="EWA111" s="156"/>
      <c r="EWB111" s="156"/>
      <c r="EWC111" s="156"/>
      <c r="EWD111" s="156"/>
      <c r="EWE111" s="156"/>
      <c r="EWF111" s="156"/>
      <c r="EWG111" s="156"/>
      <c r="EWH111" s="156"/>
      <c r="EWI111" s="156"/>
      <c r="EWJ111" s="156"/>
      <c r="EWK111" s="156"/>
      <c r="EWL111" s="156"/>
      <c r="EWM111" s="156"/>
      <c r="EWN111" s="156"/>
      <c r="EWO111" s="156"/>
      <c r="EWP111" s="156"/>
      <c r="EWQ111" s="156"/>
      <c r="EWR111" s="156"/>
      <c r="EWS111" s="156"/>
      <c r="EWT111" s="156"/>
      <c r="EWU111" s="156"/>
      <c r="EWV111" s="156"/>
      <c r="EWW111" s="156"/>
      <c r="EWX111" s="156"/>
      <c r="EWY111" s="156"/>
      <c r="EWZ111" s="156"/>
      <c r="EXA111" s="156"/>
      <c r="EXB111" s="156"/>
      <c r="EXC111" s="156"/>
      <c r="EXD111" s="156"/>
      <c r="EXE111" s="156"/>
      <c r="EXF111" s="156"/>
      <c r="EXG111" s="156"/>
      <c r="EXH111" s="156"/>
      <c r="EXI111" s="156"/>
      <c r="EXJ111" s="156"/>
      <c r="EXK111" s="156"/>
      <c r="EXL111" s="156"/>
      <c r="EXM111" s="156"/>
      <c r="EXN111" s="156"/>
      <c r="EXO111" s="156"/>
      <c r="EXP111" s="156"/>
      <c r="EXQ111" s="156"/>
      <c r="EXR111" s="156"/>
      <c r="EXS111" s="156"/>
      <c r="EXT111" s="156"/>
      <c r="EXU111" s="156"/>
      <c r="EXV111" s="156"/>
      <c r="EXW111" s="156"/>
      <c r="EXX111" s="156"/>
      <c r="EXY111" s="156"/>
      <c r="EXZ111" s="156"/>
      <c r="EYA111" s="156"/>
      <c r="EYB111" s="156"/>
      <c r="EYC111" s="156"/>
      <c r="EYD111" s="156"/>
      <c r="EYE111" s="156"/>
      <c r="EYF111" s="156"/>
      <c r="EYG111" s="156"/>
      <c r="EYH111" s="156"/>
      <c r="EYI111" s="156"/>
      <c r="EYJ111" s="156"/>
      <c r="EYK111" s="156"/>
      <c r="EYL111" s="156"/>
      <c r="EYM111" s="156"/>
      <c r="EYN111" s="156"/>
      <c r="EYO111" s="156"/>
      <c r="EYP111" s="156"/>
      <c r="EYQ111" s="156"/>
      <c r="EYR111" s="156"/>
      <c r="EYS111" s="156"/>
      <c r="EYT111" s="156"/>
      <c r="EYU111" s="156"/>
      <c r="EYV111" s="156"/>
      <c r="EYW111" s="156"/>
      <c r="EYX111" s="156"/>
      <c r="EYY111" s="156"/>
      <c r="EYZ111" s="156"/>
      <c r="EZA111" s="156"/>
      <c r="EZB111" s="156"/>
      <c r="EZC111" s="156"/>
      <c r="EZD111" s="156"/>
      <c r="EZE111" s="156"/>
      <c r="EZF111" s="156"/>
      <c r="EZG111" s="156"/>
      <c r="EZH111" s="156"/>
      <c r="EZI111" s="156"/>
      <c r="EZJ111" s="156"/>
      <c r="EZK111" s="156"/>
      <c r="EZL111" s="156"/>
      <c r="EZM111" s="156"/>
      <c r="EZN111" s="156"/>
      <c r="EZO111" s="156"/>
      <c r="EZP111" s="156"/>
      <c r="EZQ111" s="156"/>
      <c r="EZR111" s="156"/>
      <c r="EZS111" s="156"/>
      <c r="EZT111" s="156"/>
      <c r="EZU111" s="156"/>
      <c r="EZV111" s="156"/>
      <c r="EZW111" s="156"/>
      <c r="EZX111" s="156"/>
      <c r="EZY111" s="156"/>
      <c r="EZZ111" s="156"/>
      <c r="FAA111" s="156"/>
      <c r="FAB111" s="156"/>
      <c r="FAC111" s="156"/>
      <c r="FAD111" s="156"/>
      <c r="FAE111" s="156"/>
      <c r="FAF111" s="156"/>
      <c r="FAG111" s="156"/>
      <c r="FAH111" s="156"/>
      <c r="FAI111" s="156"/>
      <c r="FAJ111" s="156"/>
      <c r="FAK111" s="156"/>
      <c r="FAL111" s="156"/>
      <c r="FAM111" s="156"/>
      <c r="FAN111" s="156"/>
      <c r="FAO111" s="156"/>
      <c r="FAP111" s="156"/>
      <c r="FAQ111" s="156"/>
      <c r="FAR111" s="156"/>
      <c r="FAS111" s="156"/>
      <c r="FAT111" s="156"/>
      <c r="FAU111" s="156"/>
      <c r="FAV111" s="156"/>
      <c r="FAW111" s="156"/>
      <c r="FAX111" s="156"/>
      <c r="FAY111" s="156"/>
      <c r="FAZ111" s="156"/>
      <c r="FBA111" s="156"/>
      <c r="FBB111" s="156"/>
      <c r="FBC111" s="156"/>
      <c r="FBD111" s="156"/>
      <c r="FBE111" s="156"/>
      <c r="FBF111" s="156"/>
      <c r="FBG111" s="156"/>
      <c r="FBH111" s="156"/>
      <c r="FBI111" s="156"/>
      <c r="FBJ111" s="156"/>
      <c r="FBK111" s="156"/>
      <c r="FBL111" s="156"/>
      <c r="FBM111" s="156"/>
      <c r="FBN111" s="156"/>
      <c r="FBO111" s="156"/>
      <c r="FBP111" s="156"/>
      <c r="FBQ111" s="156"/>
      <c r="FBR111" s="156"/>
      <c r="FBS111" s="156"/>
      <c r="FBT111" s="156"/>
      <c r="FBU111" s="156"/>
      <c r="FBV111" s="156"/>
      <c r="FBW111" s="156"/>
      <c r="FBX111" s="156"/>
      <c r="FBY111" s="156"/>
      <c r="FBZ111" s="156"/>
      <c r="FCA111" s="156"/>
      <c r="FCB111" s="156"/>
      <c r="FCC111" s="156"/>
      <c r="FCD111" s="156"/>
      <c r="FCE111" s="156"/>
      <c r="FCF111" s="156"/>
      <c r="FCG111" s="156"/>
      <c r="FCH111" s="156"/>
      <c r="FCI111" s="156"/>
      <c r="FCJ111" s="156"/>
      <c r="FCK111" s="156"/>
      <c r="FCL111" s="156"/>
      <c r="FCM111" s="156"/>
      <c r="FCN111" s="156"/>
      <c r="FCO111" s="156"/>
      <c r="FCP111" s="156"/>
      <c r="FCQ111" s="156"/>
      <c r="FCR111" s="156"/>
      <c r="FCS111" s="156"/>
      <c r="FCT111" s="156"/>
      <c r="FCU111" s="156"/>
      <c r="FCV111" s="156"/>
      <c r="FCW111" s="156"/>
      <c r="FCX111" s="156"/>
      <c r="FCY111" s="156"/>
      <c r="FCZ111" s="156"/>
      <c r="FDA111" s="156"/>
      <c r="FDB111" s="156"/>
      <c r="FDC111" s="156"/>
      <c r="FDD111" s="156"/>
      <c r="FDE111" s="156"/>
      <c r="FDF111" s="156"/>
      <c r="FDG111" s="156"/>
      <c r="FDH111" s="156"/>
      <c r="FDI111" s="156"/>
      <c r="FDJ111" s="156"/>
      <c r="FDK111" s="156"/>
      <c r="FDL111" s="156"/>
      <c r="FDM111" s="156"/>
      <c r="FDN111" s="156"/>
      <c r="FDO111" s="156"/>
      <c r="FDP111" s="156"/>
      <c r="FDQ111" s="156"/>
      <c r="FDR111" s="156"/>
      <c r="FDS111" s="156"/>
      <c r="FDT111" s="156"/>
      <c r="FDU111" s="156"/>
      <c r="FDV111" s="156"/>
      <c r="FDW111" s="156"/>
      <c r="FDX111" s="156"/>
      <c r="FDY111" s="156"/>
      <c r="FDZ111" s="156"/>
      <c r="FEA111" s="156"/>
      <c r="FEB111" s="156"/>
      <c r="FEC111" s="156"/>
      <c r="FED111" s="156"/>
      <c r="FEE111" s="156"/>
      <c r="FEF111" s="156"/>
      <c r="FEG111" s="156"/>
      <c r="FEH111" s="156"/>
      <c r="FEI111" s="156"/>
      <c r="FEJ111" s="156"/>
      <c r="FEK111" s="156"/>
      <c r="FEL111" s="156"/>
      <c r="FEM111" s="156"/>
      <c r="FEN111" s="156"/>
      <c r="FEO111" s="156"/>
      <c r="FEP111" s="156"/>
      <c r="FEQ111" s="156"/>
      <c r="FER111" s="156"/>
      <c r="FES111" s="156"/>
      <c r="FET111" s="156"/>
      <c r="FEU111" s="156"/>
      <c r="FEV111" s="156"/>
      <c r="FEW111" s="156"/>
      <c r="FEX111" s="156"/>
      <c r="FEY111" s="156"/>
      <c r="FEZ111" s="156"/>
      <c r="FFA111" s="156"/>
      <c r="FFB111" s="156"/>
      <c r="FFC111" s="156"/>
      <c r="FFD111" s="156"/>
      <c r="FFE111" s="156"/>
      <c r="FFF111" s="156"/>
      <c r="FFG111" s="156"/>
      <c r="FFH111" s="156"/>
      <c r="FFI111" s="156"/>
      <c r="FFJ111" s="156"/>
      <c r="FFK111" s="156"/>
      <c r="FFL111" s="156"/>
      <c r="FFM111" s="156"/>
      <c r="FFN111" s="156"/>
      <c r="FFO111" s="156"/>
      <c r="FFP111" s="156"/>
      <c r="FFQ111" s="156"/>
      <c r="FFR111" s="156"/>
      <c r="FFS111" s="156"/>
      <c r="FFT111" s="156"/>
      <c r="FFU111" s="156"/>
      <c r="FFV111" s="156"/>
      <c r="FFW111" s="156"/>
      <c r="FFX111" s="156"/>
      <c r="FFY111" s="156"/>
      <c r="FFZ111" s="156"/>
      <c r="FGA111" s="156"/>
      <c r="FGB111" s="156"/>
      <c r="FGC111" s="156"/>
      <c r="FGD111" s="156"/>
      <c r="FGE111" s="156"/>
      <c r="FGF111" s="156"/>
      <c r="FGG111" s="156"/>
      <c r="FGH111" s="156"/>
      <c r="FGI111" s="156"/>
      <c r="FGJ111" s="156"/>
      <c r="FGK111" s="156"/>
      <c r="FGL111" s="156"/>
      <c r="FGM111" s="156"/>
      <c r="FGN111" s="156"/>
      <c r="FGO111" s="156"/>
      <c r="FGP111" s="156"/>
      <c r="FGQ111" s="156"/>
      <c r="FGR111" s="156"/>
      <c r="FGS111" s="156"/>
      <c r="FGT111" s="156"/>
      <c r="FGU111" s="156"/>
      <c r="FGV111" s="156"/>
      <c r="FGW111" s="156"/>
      <c r="FGX111" s="156"/>
      <c r="FGY111" s="156"/>
      <c r="FGZ111" s="156"/>
      <c r="FHA111" s="156"/>
      <c r="FHB111" s="156"/>
      <c r="FHC111" s="156"/>
      <c r="FHD111" s="156"/>
      <c r="FHE111" s="156"/>
      <c r="FHF111" s="156"/>
      <c r="FHG111" s="156"/>
      <c r="FHH111" s="156"/>
      <c r="FHI111" s="156"/>
      <c r="FHJ111" s="156"/>
      <c r="FHK111" s="156"/>
      <c r="FHL111" s="156"/>
      <c r="FHM111" s="156"/>
      <c r="FHN111" s="156"/>
      <c r="FHO111" s="156"/>
      <c r="FHP111" s="156"/>
      <c r="FHQ111" s="156"/>
      <c r="FHR111" s="156"/>
      <c r="FHS111" s="156"/>
      <c r="FHT111" s="156"/>
      <c r="FHU111" s="156"/>
      <c r="FHV111" s="156"/>
      <c r="FHW111" s="156"/>
      <c r="FHX111" s="156"/>
      <c r="FHY111" s="156"/>
      <c r="FHZ111" s="156"/>
      <c r="FIA111" s="156"/>
      <c r="FIB111" s="156"/>
      <c r="FIC111" s="156"/>
      <c r="FID111" s="156"/>
      <c r="FIE111" s="156"/>
      <c r="FIF111" s="156"/>
      <c r="FIG111" s="156"/>
      <c r="FIH111" s="156"/>
      <c r="FII111" s="156"/>
      <c r="FIJ111" s="156"/>
      <c r="FIK111" s="156"/>
      <c r="FIL111" s="156"/>
      <c r="FIM111" s="156"/>
      <c r="FIN111" s="156"/>
      <c r="FIO111" s="156"/>
      <c r="FIP111" s="156"/>
      <c r="FIQ111" s="156"/>
      <c r="FIR111" s="156"/>
      <c r="FIS111" s="156"/>
      <c r="FIT111" s="156"/>
      <c r="FIU111" s="156"/>
      <c r="FIV111" s="156"/>
      <c r="FIW111" s="156"/>
      <c r="FIX111" s="156"/>
      <c r="FIY111" s="156"/>
      <c r="FIZ111" s="156"/>
      <c r="FJA111" s="156"/>
      <c r="FJB111" s="156"/>
      <c r="FJC111" s="156"/>
      <c r="FJD111" s="156"/>
      <c r="FJE111" s="156"/>
      <c r="FJF111" s="156"/>
      <c r="FJG111" s="156"/>
      <c r="FJH111" s="156"/>
      <c r="FJI111" s="156"/>
      <c r="FJJ111" s="156"/>
      <c r="FJK111" s="156"/>
      <c r="FJL111" s="156"/>
      <c r="FJM111" s="156"/>
      <c r="FJN111" s="156"/>
      <c r="FJO111" s="156"/>
      <c r="FJP111" s="156"/>
      <c r="FJQ111" s="156"/>
      <c r="FJR111" s="156"/>
      <c r="FJS111" s="156"/>
      <c r="FJT111" s="156"/>
      <c r="FJU111" s="156"/>
      <c r="FJV111" s="156"/>
      <c r="FJW111" s="156"/>
      <c r="FJX111" s="156"/>
      <c r="FJY111" s="156"/>
      <c r="FJZ111" s="156"/>
      <c r="FKA111" s="156"/>
      <c r="FKB111" s="156"/>
      <c r="FKC111" s="156"/>
      <c r="FKD111" s="156"/>
      <c r="FKE111" s="156"/>
      <c r="FKF111" s="156"/>
      <c r="FKG111" s="156"/>
      <c r="FKH111" s="156"/>
      <c r="FKI111" s="156"/>
      <c r="FKJ111" s="156"/>
      <c r="FKK111" s="156"/>
      <c r="FKL111" s="156"/>
      <c r="FKM111" s="156"/>
      <c r="FKN111" s="156"/>
      <c r="FKO111" s="156"/>
      <c r="FKP111" s="156"/>
      <c r="FKQ111" s="156"/>
      <c r="FKR111" s="156"/>
      <c r="FKS111" s="156"/>
      <c r="FKT111" s="156"/>
      <c r="FKU111" s="156"/>
      <c r="FKV111" s="156"/>
      <c r="FKW111" s="156"/>
      <c r="FKX111" s="156"/>
      <c r="FKY111" s="156"/>
      <c r="FKZ111" s="156"/>
      <c r="FLA111" s="156"/>
      <c r="FLB111" s="156"/>
      <c r="FLC111" s="156"/>
      <c r="FLD111" s="156"/>
      <c r="FLE111" s="156"/>
      <c r="FLF111" s="156"/>
      <c r="FLG111" s="156"/>
      <c r="FLH111" s="156"/>
      <c r="FLI111" s="156"/>
      <c r="FLJ111" s="156"/>
      <c r="FLK111" s="156"/>
      <c r="FLL111" s="156"/>
      <c r="FLM111" s="156"/>
      <c r="FLN111" s="156"/>
      <c r="FLO111" s="156"/>
      <c r="FLP111" s="156"/>
      <c r="FLQ111" s="156"/>
      <c r="FLR111" s="156"/>
      <c r="FLS111" s="156"/>
      <c r="FLT111" s="156"/>
      <c r="FLU111" s="156"/>
      <c r="FLV111" s="156"/>
      <c r="FLW111" s="156"/>
      <c r="FLX111" s="156"/>
      <c r="FLY111" s="156"/>
      <c r="FLZ111" s="156"/>
      <c r="FMA111" s="156"/>
      <c r="FMB111" s="156"/>
      <c r="FMC111" s="156"/>
      <c r="FMD111" s="156"/>
      <c r="FME111" s="156"/>
      <c r="FMF111" s="156"/>
      <c r="FMG111" s="156"/>
      <c r="FMH111" s="156"/>
      <c r="FMI111" s="156"/>
      <c r="FMJ111" s="156"/>
      <c r="FMK111" s="156"/>
      <c r="FML111" s="156"/>
      <c r="FMM111" s="156"/>
      <c r="FMN111" s="156"/>
      <c r="FMO111" s="156"/>
      <c r="FMP111" s="156"/>
      <c r="FMQ111" s="156"/>
      <c r="FMR111" s="156"/>
      <c r="FMS111" s="156"/>
      <c r="FMT111" s="156"/>
      <c r="FMU111" s="156"/>
      <c r="FMV111" s="156"/>
      <c r="FMW111" s="156"/>
      <c r="FMX111" s="156"/>
      <c r="FMY111" s="156"/>
      <c r="FMZ111" s="156"/>
      <c r="FNA111" s="156"/>
      <c r="FNB111" s="156"/>
      <c r="FNC111" s="156"/>
      <c r="FND111" s="156"/>
      <c r="FNE111" s="156"/>
      <c r="FNF111" s="156"/>
      <c r="FNG111" s="156"/>
      <c r="FNH111" s="156"/>
      <c r="FNI111" s="156"/>
      <c r="FNJ111" s="156"/>
      <c r="FNK111" s="156"/>
      <c r="FNL111" s="156"/>
      <c r="FNM111" s="156"/>
      <c r="FNN111" s="156"/>
      <c r="FNO111" s="156"/>
      <c r="FNP111" s="156"/>
      <c r="FNQ111" s="156"/>
      <c r="FNR111" s="156"/>
      <c r="FNS111" s="156"/>
      <c r="FNT111" s="156"/>
      <c r="FNU111" s="156"/>
      <c r="FNV111" s="156"/>
      <c r="FNW111" s="156"/>
      <c r="FNX111" s="156"/>
      <c r="FNY111" s="156"/>
      <c r="FNZ111" s="156"/>
      <c r="FOA111" s="156"/>
      <c r="FOB111" s="156"/>
      <c r="FOC111" s="156"/>
      <c r="FOD111" s="156"/>
      <c r="FOE111" s="156"/>
      <c r="FOF111" s="156"/>
      <c r="FOG111" s="156"/>
      <c r="FOH111" s="156"/>
      <c r="FOI111" s="156"/>
      <c r="FOJ111" s="156"/>
      <c r="FOK111" s="156"/>
      <c r="FOL111" s="156"/>
      <c r="FOM111" s="156"/>
      <c r="FON111" s="156"/>
      <c r="FOO111" s="156"/>
      <c r="FOP111" s="156"/>
      <c r="FOQ111" s="156"/>
      <c r="FOR111" s="156"/>
      <c r="FOS111" s="156"/>
      <c r="FOT111" s="156"/>
      <c r="FOU111" s="156"/>
      <c r="FOV111" s="156"/>
      <c r="FOW111" s="156"/>
      <c r="FOX111" s="156"/>
      <c r="FOY111" s="156"/>
      <c r="FOZ111" s="156"/>
      <c r="FPA111" s="156"/>
      <c r="FPB111" s="156"/>
      <c r="FPC111" s="156"/>
      <c r="FPD111" s="156"/>
      <c r="FPE111" s="156"/>
      <c r="FPF111" s="156"/>
      <c r="FPG111" s="156"/>
      <c r="FPH111" s="156"/>
      <c r="FPI111" s="156"/>
      <c r="FPJ111" s="156"/>
      <c r="FPK111" s="156"/>
      <c r="FPL111" s="156"/>
      <c r="FPM111" s="156"/>
      <c r="FPN111" s="156"/>
      <c r="FPO111" s="156"/>
      <c r="FPP111" s="156"/>
      <c r="FPQ111" s="156"/>
      <c r="FPR111" s="156"/>
      <c r="FPS111" s="156"/>
      <c r="FPT111" s="156"/>
      <c r="FPU111" s="156"/>
      <c r="FPV111" s="156"/>
      <c r="FPW111" s="156"/>
      <c r="FPX111" s="156"/>
      <c r="FPY111" s="156"/>
      <c r="FPZ111" s="156"/>
      <c r="FQA111" s="156"/>
      <c r="FQB111" s="156"/>
      <c r="FQC111" s="156"/>
      <c r="FQD111" s="156"/>
      <c r="FQE111" s="156"/>
      <c r="FQF111" s="156"/>
      <c r="FQG111" s="156"/>
      <c r="FQH111" s="156"/>
      <c r="FQI111" s="156"/>
      <c r="FQJ111" s="156"/>
      <c r="FQK111" s="156"/>
      <c r="FQL111" s="156"/>
      <c r="FQM111" s="156"/>
      <c r="FQN111" s="156"/>
      <c r="FQO111" s="156"/>
      <c r="FQP111" s="156"/>
      <c r="FQQ111" s="156"/>
      <c r="FQR111" s="156"/>
      <c r="FQS111" s="156"/>
      <c r="FQT111" s="156"/>
      <c r="FQU111" s="156"/>
      <c r="FQV111" s="156"/>
      <c r="FQW111" s="156"/>
      <c r="FQX111" s="156"/>
      <c r="FQY111" s="156"/>
      <c r="FQZ111" s="156"/>
      <c r="FRA111" s="156"/>
      <c r="FRB111" s="156"/>
      <c r="FRC111" s="156"/>
      <c r="FRD111" s="156"/>
      <c r="FRE111" s="156"/>
      <c r="FRF111" s="156"/>
      <c r="FRG111" s="156"/>
      <c r="FRH111" s="156"/>
      <c r="FRI111" s="156"/>
      <c r="FRJ111" s="156"/>
      <c r="FRK111" s="156"/>
      <c r="FRL111" s="156"/>
      <c r="FRM111" s="156"/>
      <c r="FRN111" s="156"/>
      <c r="FRO111" s="156"/>
      <c r="FRP111" s="156"/>
      <c r="FRQ111" s="156"/>
      <c r="FRR111" s="156"/>
      <c r="FRS111" s="156"/>
      <c r="FRT111" s="156"/>
      <c r="FRU111" s="156"/>
      <c r="FRV111" s="156"/>
      <c r="FRW111" s="156"/>
      <c r="FRX111" s="156"/>
      <c r="FRY111" s="156"/>
      <c r="FRZ111" s="156"/>
      <c r="FSA111" s="156"/>
      <c r="FSB111" s="156"/>
      <c r="FSC111" s="156"/>
      <c r="FSD111" s="156"/>
      <c r="FSE111" s="156"/>
      <c r="FSF111" s="156"/>
      <c r="FSG111" s="156"/>
      <c r="FSH111" s="156"/>
      <c r="FSI111" s="156"/>
      <c r="FSJ111" s="156"/>
      <c r="FSK111" s="156"/>
      <c r="FSL111" s="156"/>
      <c r="FSM111" s="156"/>
      <c r="FSN111" s="156"/>
      <c r="FSO111" s="156"/>
      <c r="FSP111" s="156"/>
      <c r="FSQ111" s="156"/>
      <c r="FSR111" s="156"/>
      <c r="FSS111" s="156"/>
      <c r="FST111" s="156"/>
      <c r="FSU111" s="156"/>
      <c r="FSV111" s="156"/>
      <c r="FSW111" s="156"/>
      <c r="FSX111" s="156"/>
      <c r="FSY111" s="156"/>
      <c r="FSZ111" s="156"/>
      <c r="FTA111" s="156"/>
      <c r="FTB111" s="156"/>
      <c r="FTC111" s="156"/>
      <c r="FTD111" s="156"/>
      <c r="FTE111" s="156"/>
      <c r="FTF111" s="156"/>
      <c r="FTG111" s="156"/>
      <c r="FTH111" s="156"/>
      <c r="FTI111" s="156"/>
      <c r="FTJ111" s="156"/>
      <c r="FTK111" s="156"/>
      <c r="FTL111" s="156"/>
      <c r="FTM111" s="156"/>
      <c r="FTN111" s="156"/>
      <c r="FTO111" s="156"/>
      <c r="FTP111" s="156"/>
      <c r="FTQ111" s="156"/>
      <c r="FTR111" s="156"/>
      <c r="FTS111" s="156"/>
      <c r="FTT111" s="156"/>
      <c r="FTU111" s="156"/>
      <c r="FTV111" s="156"/>
      <c r="FTW111" s="156"/>
      <c r="FTX111" s="156"/>
      <c r="FTY111" s="156"/>
      <c r="FTZ111" s="156"/>
      <c r="FUA111" s="156"/>
      <c r="FUB111" s="156"/>
      <c r="FUC111" s="156"/>
      <c r="FUD111" s="156"/>
      <c r="FUE111" s="156"/>
      <c r="FUF111" s="156"/>
      <c r="FUG111" s="156"/>
      <c r="FUH111" s="156"/>
      <c r="FUI111" s="156"/>
      <c r="FUJ111" s="156"/>
      <c r="FUK111" s="156"/>
      <c r="FUL111" s="156"/>
      <c r="FUM111" s="156"/>
      <c r="FUN111" s="156"/>
      <c r="FUO111" s="156"/>
      <c r="FUP111" s="156"/>
      <c r="FUQ111" s="156"/>
      <c r="FUR111" s="156"/>
      <c r="FUS111" s="156"/>
      <c r="FUT111" s="156"/>
      <c r="FUU111" s="156"/>
      <c r="FUV111" s="156"/>
      <c r="FUW111" s="156"/>
      <c r="FUX111" s="156"/>
      <c r="FUY111" s="156"/>
      <c r="FUZ111" s="156"/>
      <c r="FVA111" s="156"/>
      <c r="FVB111" s="156"/>
      <c r="FVC111" s="156"/>
      <c r="FVD111" s="156"/>
      <c r="FVE111" s="156"/>
      <c r="FVF111" s="156"/>
      <c r="FVG111" s="156"/>
      <c r="FVH111" s="156"/>
      <c r="FVI111" s="156"/>
      <c r="FVJ111" s="156"/>
      <c r="FVK111" s="156"/>
      <c r="FVL111" s="156"/>
      <c r="FVM111" s="156"/>
      <c r="FVN111" s="156"/>
      <c r="FVO111" s="156"/>
      <c r="FVP111" s="156"/>
      <c r="FVQ111" s="156"/>
      <c r="FVR111" s="156"/>
      <c r="FVS111" s="156"/>
      <c r="FVT111" s="156"/>
      <c r="FVU111" s="156"/>
      <c r="FVV111" s="156"/>
      <c r="FVW111" s="156"/>
      <c r="FVX111" s="156"/>
      <c r="FVY111" s="156"/>
      <c r="FVZ111" s="156"/>
      <c r="FWA111" s="156"/>
      <c r="FWB111" s="156"/>
      <c r="FWC111" s="156"/>
      <c r="FWD111" s="156"/>
      <c r="FWE111" s="156"/>
      <c r="FWF111" s="156"/>
      <c r="FWG111" s="156"/>
      <c r="FWH111" s="156"/>
      <c r="FWI111" s="156"/>
      <c r="FWJ111" s="156"/>
      <c r="FWK111" s="156"/>
      <c r="FWL111" s="156"/>
      <c r="FWM111" s="156"/>
      <c r="FWN111" s="156"/>
      <c r="FWO111" s="156"/>
      <c r="FWP111" s="156"/>
      <c r="FWQ111" s="156"/>
      <c r="FWR111" s="156"/>
      <c r="FWS111" s="156"/>
      <c r="FWT111" s="156"/>
      <c r="FWU111" s="156"/>
      <c r="FWV111" s="156"/>
      <c r="FWW111" s="156"/>
      <c r="FWX111" s="156"/>
      <c r="FWY111" s="156"/>
      <c r="FWZ111" s="156"/>
      <c r="FXA111" s="156"/>
      <c r="FXB111" s="156"/>
      <c r="FXC111" s="156"/>
      <c r="FXD111" s="156"/>
      <c r="FXE111" s="156"/>
      <c r="FXF111" s="156"/>
      <c r="FXG111" s="156"/>
      <c r="FXH111" s="156"/>
      <c r="FXI111" s="156"/>
      <c r="FXJ111" s="156"/>
      <c r="FXK111" s="156"/>
      <c r="FXL111" s="156"/>
      <c r="FXM111" s="156"/>
      <c r="FXN111" s="156"/>
      <c r="FXO111" s="156"/>
      <c r="FXP111" s="156"/>
      <c r="FXQ111" s="156"/>
      <c r="FXR111" s="156"/>
      <c r="FXS111" s="156"/>
      <c r="FXT111" s="156"/>
      <c r="FXU111" s="156"/>
      <c r="FXV111" s="156"/>
      <c r="FXW111" s="156"/>
      <c r="FXX111" s="156"/>
      <c r="FXY111" s="156"/>
      <c r="FXZ111" s="156"/>
      <c r="FYA111" s="156"/>
      <c r="FYB111" s="156"/>
      <c r="FYC111" s="156"/>
      <c r="FYD111" s="156"/>
      <c r="FYE111" s="156"/>
      <c r="FYF111" s="156"/>
      <c r="FYG111" s="156"/>
      <c r="FYH111" s="156"/>
      <c r="FYI111" s="156"/>
      <c r="FYJ111" s="156"/>
      <c r="FYK111" s="156"/>
      <c r="FYL111" s="156"/>
      <c r="FYM111" s="156"/>
      <c r="FYN111" s="156"/>
      <c r="FYO111" s="156"/>
      <c r="FYP111" s="156"/>
      <c r="FYQ111" s="156"/>
      <c r="FYR111" s="156"/>
      <c r="FYS111" s="156"/>
      <c r="FYT111" s="156"/>
      <c r="FYU111" s="156"/>
      <c r="FYV111" s="156"/>
      <c r="FYW111" s="156"/>
      <c r="FYX111" s="156"/>
      <c r="FYY111" s="156"/>
      <c r="FYZ111" s="156"/>
      <c r="FZA111" s="156"/>
      <c r="FZB111" s="156"/>
      <c r="FZC111" s="156"/>
      <c r="FZD111" s="156"/>
      <c r="FZE111" s="156"/>
      <c r="FZF111" s="156"/>
      <c r="FZG111" s="156"/>
      <c r="FZH111" s="156"/>
      <c r="FZI111" s="156"/>
      <c r="FZJ111" s="156"/>
      <c r="FZK111" s="156"/>
      <c r="FZL111" s="156"/>
      <c r="FZM111" s="156"/>
      <c r="FZN111" s="156"/>
      <c r="FZO111" s="156"/>
      <c r="FZP111" s="156"/>
      <c r="FZQ111" s="156"/>
      <c r="FZR111" s="156"/>
      <c r="FZS111" s="156"/>
      <c r="FZT111" s="156"/>
      <c r="FZU111" s="156"/>
      <c r="FZV111" s="156"/>
      <c r="FZW111" s="156"/>
      <c r="FZX111" s="156"/>
      <c r="FZY111" s="156"/>
      <c r="FZZ111" s="156"/>
      <c r="GAA111" s="156"/>
      <c r="GAB111" s="156"/>
      <c r="GAC111" s="156"/>
      <c r="GAD111" s="156"/>
      <c r="GAE111" s="156"/>
      <c r="GAF111" s="156"/>
      <c r="GAG111" s="156"/>
      <c r="GAH111" s="156"/>
      <c r="GAI111" s="156"/>
      <c r="GAJ111" s="156"/>
      <c r="GAK111" s="156"/>
      <c r="GAL111" s="156"/>
      <c r="GAM111" s="156"/>
      <c r="GAN111" s="156"/>
      <c r="GAO111" s="156"/>
      <c r="GAP111" s="156"/>
      <c r="GAQ111" s="156"/>
      <c r="GAR111" s="156"/>
      <c r="GAS111" s="156"/>
      <c r="GAT111" s="156"/>
      <c r="GAU111" s="156"/>
      <c r="GAV111" s="156"/>
      <c r="GAW111" s="156"/>
      <c r="GAX111" s="156"/>
      <c r="GAY111" s="156"/>
      <c r="GAZ111" s="156"/>
      <c r="GBA111" s="156"/>
      <c r="GBB111" s="156"/>
      <c r="GBC111" s="156"/>
      <c r="GBD111" s="156"/>
      <c r="GBE111" s="156"/>
      <c r="GBF111" s="156"/>
      <c r="GBG111" s="156"/>
      <c r="GBH111" s="156"/>
      <c r="GBI111" s="156"/>
      <c r="GBJ111" s="156"/>
      <c r="GBK111" s="156"/>
      <c r="GBL111" s="156"/>
      <c r="GBM111" s="156"/>
      <c r="GBN111" s="156"/>
      <c r="GBO111" s="156"/>
      <c r="GBP111" s="156"/>
      <c r="GBQ111" s="156"/>
      <c r="GBR111" s="156"/>
      <c r="GBS111" s="156"/>
      <c r="GBT111" s="156"/>
      <c r="GBU111" s="156"/>
      <c r="GBV111" s="156"/>
      <c r="GBW111" s="156"/>
      <c r="GBX111" s="156"/>
      <c r="GBY111" s="156"/>
      <c r="GBZ111" s="156"/>
      <c r="GCA111" s="156"/>
      <c r="GCB111" s="156"/>
      <c r="GCC111" s="156"/>
      <c r="GCD111" s="156"/>
      <c r="GCE111" s="156"/>
      <c r="GCF111" s="156"/>
      <c r="GCG111" s="156"/>
      <c r="GCH111" s="156"/>
      <c r="GCI111" s="156"/>
      <c r="GCJ111" s="156"/>
      <c r="GCK111" s="156"/>
      <c r="GCL111" s="156"/>
      <c r="GCM111" s="156"/>
      <c r="GCN111" s="156"/>
      <c r="GCO111" s="156"/>
      <c r="GCP111" s="156"/>
      <c r="GCQ111" s="156"/>
      <c r="GCR111" s="156"/>
      <c r="GCS111" s="156"/>
      <c r="GCT111" s="156"/>
      <c r="GCU111" s="156"/>
      <c r="GCV111" s="156"/>
      <c r="GCW111" s="156"/>
      <c r="GCX111" s="156"/>
      <c r="GCY111" s="156"/>
      <c r="GCZ111" s="156"/>
      <c r="GDA111" s="156"/>
      <c r="GDB111" s="156"/>
      <c r="GDC111" s="156"/>
      <c r="GDD111" s="156"/>
      <c r="GDE111" s="156"/>
      <c r="GDF111" s="156"/>
      <c r="GDG111" s="156"/>
      <c r="GDH111" s="156"/>
      <c r="GDI111" s="156"/>
      <c r="GDJ111" s="156"/>
      <c r="GDK111" s="156"/>
      <c r="GDL111" s="156"/>
      <c r="GDM111" s="156"/>
      <c r="GDN111" s="156"/>
      <c r="GDO111" s="156"/>
      <c r="GDP111" s="156"/>
      <c r="GDQ111" s="156"/>
      <c r="GDR111" s="156"/>
      <c r="GDS111" s="156"/>
      <c r="GDT111" s="156"/>
      <c r="GDU111" s="156"/>
      <c r="GDV111" s="156"/>
      <c r="GDW111" s="156"/>
      <c r="GDX111" s="156"/>
      <c r="GDY111" s="156"/>
      <c r="GDZ111" s="156"/>
      <c r="GEA111" s="156"/>
      <c r="GEB111" s="156"/>
      <c r="GEC111" s="156"/>
      <c r="GED111" s="156"/>
      <c r="GEE111" s="156"/>
      <c r="GEF111" s="156"/>
      <c r="GEG111" s="156"/>
      <c r="GEH111" s="156"/>
      <c r="GEI111" s="156"/>
      <c r="GEJ111" s="156"/>
      <c r="GEK111" s="156"/>
      <c r="GEL111" s="156"/>
      <c r="GEM111" s="156"/>
      <c r="GEN111" s="156"/>
      <c r="GEO111" s="156"/>
      <c r="GEP111" s="156"/>
      <c r="GEQ111" s="156"/>
      <c r="GER111" s="156"/>
      <c r="GES111" s="156"/>
      <c r="GET111" s="156"/>
      <c r="GEU111" s="156"/>
      <c r="GEV111" s="156"/>
      <c r="GEW111" s="156"/>
      <c r="GEX111" s="156"/>
      <c r="GEY111" s="156"/>
      <c r="GEZ111" s="156"/>
      <c r="GFA111" s="156"/>
      <c r="GFB111" s="156"/>
      <c r="GFC111" s="156"/>
      <c r="GFD111" s="156"/>
      <c r="GFE111" s="156"/>
      <c r="GFF111" s="156"/>
      <c r="GFG111" s="156"/>
      <c r="GFH111" s="156"/>
      <c r="GFI111" s="156"/>
      <c r="GFJ111" s="156"/>
      <c r="GFK111" s="156"/>
      <c r="GFL111" s="156"/>
      <c r="GFM111" s="156"/>
      <c r="GFN111" s="156"/>
      <c r="GFO111" s="156"/>
      <c r="GFP111" s="156"/>
      <c r="GFQ111" s="156"/>
      <c r="GFR111" s="156"/>
      <c r="GFS111" s="156"/>
      <c r="GFT111" s="156"/>
      <c r="GFU111" s="156"/>
      <c r="GFV111" s="156"/>
      <c r="GFW111" s="156"/>
      <c r="GFX111" s="156"/>
      <c r="GFY111" s="156"/>
      <c r="GFZ111" s="156"/>
      <c r="GGA111" s="156"/>
      <c r="GGB111" s="156"/>
      <c r="GGC111" s="156"/>
      <c r="GGD111" s="156"/>
      <c r="GGE111" s="156"/>
      <c r="GGF111" s="156"/>
      <c r="GGG111" s="156"/>
      <c r="GGH111" s="156"/>
      <c r="GGI111" s="156"/>
      <c r="GGJ111" s="156"/>
      <c r="GGK111" s="156"/>
      <c r="GGL111" s="156"/>
      <c r="GGM111" s="156"/>
      <c r="GGN111" s="156"/>
      <c r="GGO111" s="156"/>
      <c r="GGP111" s="156"/>
      <c r="GGQ111" s="156"/>
      <c r="GGR111" s="156"/>
      <c r="GGS111" s="156"/>
      <c r="GGT111" s="156"/>
      <c r="GGU111" s="156"/>
      <c r="GGV111" s="156"/>
      <c r="GGW111" s="156"/>
      <c r="GGX111" s="156"/>
      <c r="GGY111" s="156"/>
      <c r="GGZ111" s="156"/>
      <c r="GHA111" s="156"/>
      <c r="GHB111" s="156"/>
      <c r="GHC111" s="156"/>
      <c r="GHD111" s="156"/>
      <c r="GHE111" s="156"/>
      <c r="GHF111" s="156"/>
      <c r="GHG111" s="156"/>
      <c r="GHH111" s="156"/>
      <c r="GHI111" s="156"/>
      <c r="GHJ111" s="156"/>
      <c r="GHK111" s="156"/>
      <c r="GHL111" s="156"/>
      <c r="GHM111" s="156"/>
      <c r="GHN111" s="156"/>
      <c r="GHO111" s="156"/>
      <c r="GHP111" s="156"/>
      <c r="GHQ111" s="156"/>
      <c r="GHR111" s="156"/>
      <c r="GHS111" s="156"/>
      <c r="GHT111" s="156"/>
      <c r="GHU111" s="156"/>
      <c r="GHV111" s="156"/>
      <c r="GHW111" s="156"/>
      <c r="GHX111" s="156"/>
      <c r="GHY111" s="156"/>
      <c r="GHZ111" s="156"/>
      <c r="GIA111" s="156"/>
      <c r="GIB111" s="156"/>
      <c r="GIC111" s="156"/>
      <c r="GID111" s="156"/>
      <c r="GIE111" s="156"/>
      <c r="GIF111" s="156"/>
      <c r="GIG111" s="156"/>
      <c r="GIH111" s="156"/>
      <c r="GII111" s="156"/>
      <c r="GIJ111" s="156"/>
      <c r="GIK111" s="156"/>
      <c r="GIL111" s="156"/>
      <c r="GIM111" s="156"/>
      <c r="GIN111" s="156"/>
      <c r="GIO111" s="156"/>
      <c r="GIP111" s="156"/>
      <c r="GIQ111" s="156"/>
      <c r="GIR111" s="156"/>
      <c r="GIS111" s="156"/>
      <c r="GIT111" s="156"/>
      <c r="GIU111" s="156"/>
      <c r="GIV111" s="156"/>
      <c r="GIW111" s="156"/>
      <c r="GIX111" s="156"/>
      <c r="GIY111" s="156"/>
      <c r="GIZ111" s="156"/>
      <c r="GJA111" s="156"/>
      <c r="GJB111" s="156"/>
      <c r="GJC111" s="156"/>
      <c r="GJD111" s="156"/>
      <c r="GJE111" s="156"/>
      <c r="GJF111" s="156"/>
      <c r="GJG111" s="156"/>
      <c r="GJH111" s="156"/>
      <c r="GJI111" s="156"/>
      <c r="GJJ111" s="156"/>
      <c r="GJK111" s="156"/>
      <c r="GJL111" s="156"/>
      <c r="GJM111" s="156"/>
      <c r="GJN111" s="156"/>
      <c r="GJO111" s="156"/>
      <c r="GJP111" s="156"/>
      <c r="GJQ111" s="156"/>
      <c r="GJR111" s="156"/>
      <c r="GJS111" s="156"/>
      <c r="GJT111" s="156"/>
      <c r="GJU111" s="156"/>
      <c r="GJV111" s="156"/>
      <c r="GJW111" s="156"/>
      <c r="GJX111" s="156"/>
      <c r="GJY111" s="156"/>
      <c r="GJZ111" s="156"/>
      <c r="GKA111" s="156"/>
      <c r="GKB111" s="156"/>
      <c r="GKC111" s="156"/>
      <c r="GKD111" s="156"/>
      <c r="GKE111" s="156"/>
      <c r="GKF111" s="156"/>
      <c r="GKG111" s="156"/>
      <c r="GKH111" s="156"/>
      <c r="GKI111" s="156"/>
      <c r="GKJ111" s="156"/>
      <c r="GKK111" s="156"/>
      <c r="GKL111" s="156"/>
      <c r="GKM111" s="156"/>
      <c r="GKN111" s="156"/>
      <c r="GKO111" s="156"/>
      <c r="GKP111" s="156"/>
      <c r="GKQ111" s="156"/>
      <c r="GKR111" s="156"/>
      <c r="GKS111" s="156"/>
      <c r="GKT111" s="156"/>
      <c r="GKU111" s="156"/>
      <c r="GKV111" s="156"/>
      <c r="GKW111" s="156"/>
      <c r="GKX111" s="156"/>
      <c r="GKY111" s="156"/>
      <c r="GKZ111" s="156"/>
      <c r="GLA111" s="156"/>
      <c r="GLB111" s="156"/>
      <c r="GLC111" s="156"/>
      <c r="GLD111" s="156"/>
      <c r="GLE111" s="156"/>
      <c r="GLF111" s="156"/>
      <c r="GLG111" s="156"/>
      <c r="GLH111" s="156"/>
      <c r="GLI111" s="156"/>
      <c r="GLJ111" s="156"/>
      <c r="GLK111" s="156"/>
      <c r="GLL111" s="156"/>
      <c r="GLM111" s="156"/>
      <c r="GLN111" s="156"/>
      <c r="GLO111" s="156"/>
      <c r="GLP111" s="156"/>
      <c r="GLQ111" s="156"/>
      <c r="GLR111" s="156"/>
      <c r="GLS111" s="156"/>
      <c r="GLT111" s="156"/>
      <c r="GLU111" s="156"/>
      <c r="GLV111" s="156"/>
      <c r="GLW111" s="156"/>
      <c r="GLX111" s="156"/>
      <c r="GLY111" s="156"/>
      <c r="GLZ111" s="156"/>
      <c r="GMA111" s="156"/>
      <c r="GMB111" s="156"/>
      <c r="GMC111" s="156"/>
      <c r="GMD111" s="156"/>
      <c r="GME111" s="156"/>
      <c r="GMF111" s="156"/>
      <c r="GMG111" s="156"/>
      <c r="GMH111" s="156"/>
      <c r="GMI111" s="156"/>
      <c r="GMJ111" s="156"/>
      <c r="GMK111" s="156"/>
      <c r="GML111" s="156"/>
      <c r="GMM111" s="156"/>
      <c r="GMN111" s="156"/>
      <c r="GMO111" s="156"/>
      <c r="GMP111" s="156"/>
      <c r="GMQ111" s="156"/>
      <c r="GMR111" s="156"/>
      <c r="GMS111" s="156"/>
      <c r="GMT111" s="156"/>
      <c r="GMU111" s="156"/>
      <c r="GMV111" s="156"/>
      <c r="GMW111" s="156"/>
      <c r="GMX111" s="156"/>
      <c r="GMY111" s="156"/>
      <c r="GMZ111" s="156"/>
      <c r="GNA111" s="156"/>
      <c r="GNB111" s="156"/>
      <c r="GNC111" s="156"/>
      <c r="GND111" s="156"/>
      <c r="GNE111" s="156"/>
      <c r="GNF111" s="156"/>
      <c r="GNG111" s="156"/>
      <c r="GNH111" s="156"/>
      <c r="GNI111" s="156"/>
      <c r="GNJ111" s="156"/>
      <c r="GNK111" s="156"/>
      <c r="GNL111" s="156"/>
      <c r="GNM111" s="156"/>
      <c r="GNN111" s="156"/>
      <c r="GNO111" s="156"/>
      <c r="GNP111" s="156"/>
      <c r="GNQ111" s="156"/>
      <c r="GNR111" s="156"/>
      <c r="GNS111" s="156"/>
      <c r="GNT111" s="156"/>
      <c r="GNU111" s="156"/>
      <c r="GNV111" s="156"/>
      <c r="GNW111" s="156"/>
      <c r="GNX111" s="156"/>
      <c r="GNY111" s="156"/>
      <c r="GNZ111" s="156"/>
      <c r="GOA111" s="156"/>
      <c r="GOB111" s="156"/>
      <c r="GOC111" s="156"/>
      <c r="GOD111" s="156"/>
      <c r="GOE111" s="156"/>
      <c r="GOF111" s="156"/>
      <c r="GOG111" s="156"/>
      <c r="GOH111" s="156"/>
      <c r="GOI111" s="156"/>
      <c r="GOJ111" s="156"/>
      <c r="GOK111" s="156"/>
      <c r="GOL111" s="156"/>
      <c r="GOM111" s="156"/>
      <c r="GON111" s="156"/>
      <c r="GOO111" s="156"/>
      <c r="GOP111" s="156"/>
      <c r="GOQ111" s="156"/>
      <c r="GOR111" s="156"/>
      <c r="GOS111" s="156"/>
      <c r="GOT111" s="156"/>
      <c r="GOU111" s="156"/>
      <c r="GOV111" s="156"/>
      <c r="GOW111" s="156"/>
      <c r="GOX111" s="156"/>
      <c r="GOY111" s="156"/>
      <c r="GOZ111" s="156"/>
      <c r="GPA111" s="156"/>
      <c r="GPB111" s="156"/>
      <c r="GPC111" s="156"/>
      <c r="GPD111" s="156"/>
      <c r="GPE111" s="156"/>
      <c r="GPF111" s="156"/>
      <c r="GPG111" s="156"/>
      <c r="GPH111" s="156"/>
      <c r="GPI111" s="156"/>
      <c r="GPJ111" s="156"/>
      <c r="GPK111" s="156"/>
      <c r="GPL111" s="156"/>
      <c r="GPM111" s="156"/>
      <c r="GPN111" s="156"/>
      <c r="GPO111" s="156"/>
      <c r="GPP111" s="156"/>
      <c r="GPQ111" s="156"/>
      <c r="GPR111" s="156"/>
      <c r="GPS111" s="156"/>
      <c r="GPT111" s="156"/>
      <c r="GPU111" s="156"/>
      <c r="GPV111" s="156"/>
      <c r="GPW111" s="156"/>
      <c r="GPX111" s="156"/>
      <c r="GPY111" s="156"/>
      <c r="GPZ111" s="156"/>
      <c r="GQA111" s="156"/>
      <c r="GQB111" s="156"/>
      <c r="GQC111" s="156"/>
      <c r="GQD111" s="156"/>
      <c r="GQE111" s="156"/>
      <c r="GQF111" s="156"/>
      <c r="GQG111" s="156"/>
      <c r="GQH111" s="156"/>
      <c r="GQI111" s="156"/>
      <c r="GQJ111" s="156"/>
      <c r="GQK111" s="156"/>
      <c r="GQL111" s="156"/>
      <c r="GQM111" s="156"/>
      <c r="GQN111" s="156"/>
      <c r="GQO111" s="156"/>
      <c r="GQP111" s="156"/>
      <c r="GQQ111" s="156"/>
      <c r="GQR111" s="156"/>
      <c r="GQS111" s="156"/>
      <c r="GQT111" s="156"/>
      <c r="GQU111" s="156"/>
      <c r="GQV111" s="156"/>
      <c r="GQW111" s="156"/>
      <c r="GQX111" s="156"/>
      <c r="GQY111" s="156"/>
      <c r="GQZ111" s="156"/>
      <c r="GRA111" s="156"/>
      <c r="GRB111" s="156"/>
      <c r="GRC111" s="156"/>
      <c r="GRD111" s="156"/>
      <c r="GRE111" s="156"/>
      <c r="GRF111" s="156"/>
      <c r="GRG111" s="156"/>
      <c r="GRH111" s="156"/>
      <c r="GRI111" s="156"/>
      <c r="GRJ111" s="156"/>
      <c r="GRK111" s="156"/>
      <c r="GRL111" s="156"/>
      <c r="GRM111" s="156"/>
      <c r="GRN111" s="156"/>
      <c r="GRO111" s="156"/>
      <c r="GRP111" s="156"/>
      <c r="GRQ111" s="156"/>
      <c r="GRR111" s="156"/>
      <c r="GRS111" s="156"/>
      <c r="GRT111" s="156"/>
      <c r="GRU111" s="156"/>
      <c r="GRV111" s="156"/>
      <c r="GRW111" s="156"/>
      <c r="GRX111" s="156"/>
      <c r="GRY111" s="156"/>
      <c r="GRZ111" s="156"/>
      <c r="GSA111" s="156"/>
      <c r="GSB111" s="156"/>
      <c r="GSC111" s="156"/>
      <c r="GSD111" s="156"/>
      <c r="GSE111" s="156"/>
      <c r="GSF111" s="156"/>
      <c r="GSG111" s="156"/>
      <c r="GSH111" s="156"/>
      <c r="GSI111" s="156"/>
      <c r="GSJ111" s="156"/>
      <c r="GSK111" s="156"/>
      <c r="GSL111" s="156"/>
      <c r="GSM111" s="156"/>
      <c r="GSN111" s="156"/>
      <c r="GSO111" s="156"/>
      <c r="GSP111" s="156"/>
      <c r="GSQ111" s="156"/>
      <c r="GSR111" s="156"/>
      <c r="GSS111" s="156"/>
      <c r="GST111" s="156"/>
      <c r="GSU111" s="156"/>
      <c r="GSV111" s="156"/>
      <c r="GSW111" s="156"/>
      <c r="GSX111" s="156"/>
      <c r="GSY111" s="156"/>
      <c r="GSZ111" s="156"/>
      <c r="GTA111" s="156"/>
      <c r="GTB111" s="156"/>
      <c r="GTC111" s="156"/>
      <c r="GTD111" s="156"/>
      <c r="GTE111" s="156"/>
      <c r="GTF111" s="156"/>
      <c r="GTG111" s="156"/>
      <c r="GTH111" s="156"/>
      <c r="GTI111" s="156"/>
      <c r="GTJ111" s="156"/>
      <c r="GTK111" s="156"/>
      <c r="GTL111" s="156"/>
      <c r="GTM111" s="156"/>
      <c r="GTN111" s="156"/>
      <c r="GTO111" s="156"/>
      <c r="GTP111" s="156"/>
      <c r="GTQ111" s="156"/>
      <c r="GTR111" s="156"/>
      <c r="GTS111" s="156"/>
      <c r="GTT111" s="156"/>
      <c r="GTU111" s="156"/>
      <c r="GTV111" s="156"/>
      <c r="GTW111" s="156"/>
      <c r="GTX111" s="156"/>
      <c r="GTY111" s="156"/>
      <c r="GTZ111" s="156"/>
      <c r="GUA111" s="156"/>
      <c r="GUB111" s="156"/>
      <c r="GUC111" s="156"/>
      <c r="GUD111" s="156"/>
      <c r="GUE111" s="156"/>
      <c r="GUF111" s="156"/>
      <c r="GUG111" s="156"/>
      <c r="GUH111" s="156"/>
      <c r="GUI111" s="156"/>
      <c r="GUJ111" s="156"/>
      <c r="GUK111" s="156"/>
      <c r="GUL111" s="156"/>
      <c r="GUM111" s="156"/>
      <c r="GUN111" s="156"/>
      <c r="GUO111" s="156"/>
      <c r="GUP111" s="156"/>
      <c r="GUQ111" s="156"/>
      <c r="GUR111" s="156"/>
      <c r="GUS111" s="156"/>
      <c r="GUT111" s="156"/>
      <c r="GUU111" s="156"/>
      <c r="GUV111" s="156"/>
      <c r="GUW111" s="156"/>
      <c r="GUX111" s="156"/>
      <c r="GUY111" s="156"/>
      <c r="GUZ111" s="156"/>
      <c r="GVA111" s="156"/>
      <c r="GVB111" s="156"/>
      <c r="GVC111" s="156"/>
      <c r="GVD111" s="156"/>
      <c r="GVE111" s="156"/>
      <c r="GVF111" s="156"/>
      <c r="GVG111" s="156"/>
      <c r="GVH111" s="156"/>
      <c r="GVI111" s="156"/>
      <c r="GVJ111" s="156"/>
      <c r="GVK111" s="156"/>
      <c r="GVL111" s="156"/>
      <c r="GVM111" s="156"/>
      <c r="GVN111" s="156"/>
      <c r="GVO111" s="156"/>
      <c r="GVP111" s="156"/>
      <c r="GVQ111" s="156"/>
      <c r="GVR111" s="156"/>
      <c r="GVS111" s="156"/>
      <c r="GVT111" s="156"/>
      <c r="GVU111" s="156"/>
      <c r="GVV111" s="156"/>
      <c r="GVW111" s="156"/>
      <c r="GVX111" s="156"/>
      <c r="GVY111" s="156"/>
      <c r="GVZ111" s="156"/>
      <c r="GWA111" s="156"/>
      <c r="GWB111" s="156"/>
      <c r="GWC111" s="156"/>
      <c r="GWD111" s="156"/>
      <c r="GWE111" s="156"/>
      <c r="GWF111" s="156"/>
      <c r="GWG111" s="156"/>
      <c r="GWH111" s="156"/>
      <c r="GWI111" s="156"/>
      <c r="GWJ111" s="156"/>
      <c r="GWK111" s="156"/>
      <c r="GWL111" s="156"/>
      <c r="GWM111" s="156"/>
      <c r="GWN111" s="156"/>
      <c r="GWO111" s="156"/>
      <c r="GWP111" s="156"/>
      <c r="GWQ111" s="156"/>
      <c r="GWR111" s="156"/>
      <c r="GWS111" s="156"/>
      <c r="GWT111" s="156"/>
      <c r="GWU111" s="156"/>
      <c r="GWV111" s="156"/>
      <c r="GWW111" s="156"/>
      <c r="GWX111" s="156"/>
      <c r="GWY111" s="156"/>
      <c r="GWZ111" s="156"/>
      <c r="GXA111" s="156"/>
      <c r="GXB111" s="156"/>
      <c r="GXC111" s="156"/>
      <c r="GXD111" s="156"/>
      <c r="GXE111" s="156"/>
      <c r="GXF111" s="156"/>
      <c r="GXG111" s="156"/>
      <c r="GXH111" s="156"/>
      <c r="GXI111" s="156"/>
      <c r="GXJ111" s="156"/>
      <c r="GXK111" s="156"/>
      <c r="GXL111" s="156"/>
      <c r="GXM111" s="156"/>
      <c r="GXN111" s="156"/>
      <c r="GXO111" s="156"/>
      <c r="GXP111" s="156"/>
      <c r="GXQ111" s="156"/>
      <c r="GXR111" s="156"/>
      <c r="GXS111" s="156"/>
      <c r="GXT111" s="156"/>
      <c r="GXU111" s="156"/>
      <c r="GXV111" s="156"/>
      <c r="GXW111" s="156"/>
      <c r="GXX111" s="156"/>
      <c r="GXY111" s="156"/>
      <c r="GXZ111" s="156"/>
      <c r="GYA111" s="156"/>
      <c r="GYB111" s="156"/>
      <c r="GYC111" s="156"/>
      <c r="GYD111" s="156"/>
      <c r="GYE111" s="156"/>
      <c r="GYF111" s="156"/>
      <c r="GYG111" s="156"/>
      <c r="GYH111" s="156"/>
      <c r="GYI111" s="156"/>
      <c r="GYJ111" s="156"/>
      <c r="GYK111" s="156"/>
      <c r="GYL111" s="156"/>
      <c r="GYM111" s="156"/>
      <c r="GYN111" s="156"/>
      <c r="GYO111" s="156"/>
      <c r="GYP111" s="156"/>
      <c r="GYQ111" s="156"/>
      <c r="GYR111" s="156"/>
      <c r="GYS111" s="156"/>
      <c r="GYT111" s="156"/>
      <c r="GYU111" s="156"/>
      <c r="GYV111" s="156"/>
      <c r="GYW111" s="156"/>
      <c r="GYX111" s="156"/>
      <c r="GYY111" s="156"/>
      <c r="GYZ111" s="156"/>
      <c r="GZA111" s="156"/>
      <c r="GZB111" s="156"/>
      <c r="GZC111" s="156"/>
      <c r="GZD111" s="156"/>
      <c r="GZE111" s="156"/>
      <c r="GZF111" s="156"/>
      <c r="GZG111" s="156"/>
      <c r="GZH111" s="156"/>
      <c r="GZI111" s="156"/>
      <c r="GZJ111" s="156"/>
      <c r="GZK111" s="156"/>
      <c r="GZL111" s="156"/>
      <c r="GZM111" s="156"/>
      <c r="GZN111" s="156"/>
      <c r="GZO111" s="156"/>
      <c r="GZP111" s="156"/>
      <c r="GZQ111" s="156"/>
      <c r="GZR111" s="156"/>
      <c r="GZS111" s="156"/>
      <c r="GZT111" s="156"/>
      <c r="GZU111" s="156"/>
      <c r="GZV111" s="156"/>
      <c r="GZW111" s="156"/>
      <c r="GZX111" s="156"/>
      <c r="GZY111" s="156"/>
      <c r="GZZ111" s="156"/>
      <c r="HAA111" s="156"/>
      <c r="HAB111" s="156"/>
      <c r="HAC111" s="156"/>
      <c r="HAD111" s="156"/>
      <c r="HAE111" s="156"/>
      <c r="HAF111" s="156"/>
      <c r="HAG111" s="156"/>
      <c r="HAH111" s="156"/>
      <c r="HAI111" s="156"/>
      <c r="HAJ111" s="156"/>
      <c r="HAK111" s="156"/>
      <c r="HAL111" s="156"/>
      <c r="HAM111" s="156"/>
      <c r="HAN111" s="156"/>
      <c r="HAO111" s="156"/>
      <c r="HAP111" s="156"/>
      <c r="HAQ111" s="156"/>
      <c r="HAR111" s="156"/>
      <c r="HAS111" s="156"/>
      <c r="HAT111" s="156"/>
      <c r="HAU111" s="156"/>
      <c r="HAV111" s="156"/>
      <c r="HAW111" s="156"/>
      <c r="HAX111" s="156"/>
      <c r="HAY111" s="156"/>
      <c r="HAZ111" s="156"/>
      <c r="HBA111" s="156"/>
      <c r="HBB111" s="156"/>
      <c r="HBC111" s="156"/>
      <c r="HBD111" s="156"/>
      <c r="HBE111" s="156"/>
      <c r="HBF111" s="156"/>
      <c r="HBG111" s="156"/>
      <c r="HBH111" s="156"/>
      <c r="HBI111" s="156"/>
      <c r="HBJ111" s="156"/>
      <c r="HBK111" s="156"/>
      <c r="HBL111" s="156"/>
      <c r="HBM111" s="156"/>
      <c r="HBN111" s="156"/>
      <c r="HBO111" s="156"/>
      <c r="HBP111" s="156"/>
      <c r="HBQ111" s="156"/>
      <c r="HBR111" s="156"/>
      <c r="HBS111" s="156"/>
      <c r="HBT111" s="156"/>
      <c r="HBU111" s="156"/>
      <c r="HBV111" s="156"/>
      <c r="HBW111" s="156"/>
      <c r="HBX111" s="156"/>
      <c r="HBY111" s="156"/>
      <c r="HBZ111" s="156"/>
      <c r="HCA111" s="156"/>
      <c r="HCB111" s="156"/>
      <c r="HCC111" s="156"/>
      <c r="HCD111" s="156"/>
      <c r="HCE111" s="156"/>
      <c r="HCF111" s="156"/>
      <c r="HCG111" s="156"/>
      <c r="HCH111" s="156"/>
      <c r="HCI111" s="156"/>
      <c r="HCJ111" s="156"/>
      <c r="HCK111" s="156"/>
      <c r="HCL111" s="156"/>
      <c r="HCM111" s="156"/>
      <c r="HCN111" s="156"/>
      <c r="HCO111" s="156"/>
      <c r="HCP111" s="156"/>
      <c r="HCQ111" s="156"/>
      <c r="HCR111" s="156"/>
      <c r="HCS111" s="156"/>
      <c r="HCT111" s="156"/>
      <c r="HCU111" s="156"/>
      <c r="HCV111" s="156"/>
      <c r="HCW111" s="156"/>
      <c r="HCX111" s="156"/>
      <c r="HCY111" s="156"/>
      <c r="HCZ111" s="156"/>
      <c r="HDA111" s="156"/>
      <c r="HDB111" s="156"/>
      <c r="HDC111" s="156"/>
      <c r="HDD111" s="156"/>
      <c r="HDE111" s="156"/>
      <c r="HDF111" s="156"/>
      <c r="HDG111" s="156"/>
      <c r="HDH111" s="156"/>
      <c r="HDI111" s="156"/>
      <c r="HDJ111" s="156"/>
      <c r="HDK111" s="156"/>
      <c r="HDL111" s="156"/>
      <c r="HDM111" s="156"/>
      <c r="HDN111" s="156"/>
      <c r="HDO111" s="156"/>
      <c r="HDP111" s="156"/>
      <c r="HDQ111" s="156"/>
      <c r="HDR111" s="156"/>
      <c r="HDS111" s="156"/>
      <c r="HDT111" s="156"/>
      <c r="HDU111" s="156"/>
      <c r="HDV111" s="156"/>
      <c r="HDW111" s="156"/>
      <c r="HDX111" s="156"/>
      <c r="HDY111" s="156"/>
      <c r="HDZ111" s="156"/>
      <c r="HEA111" s="156"/>
      <c r="HEB111" s="156"/>
      <c r="HEC111" s="156"/>
      <c r="HED111" s="156"/>
      <c r="HEE111" s="156"/>
      <c r="HEF111" s="156"/>
      <c r="HEG111" s="156"/>
      <c r="HEH111" s="156"/>
      <c r="HEI111" s="156"/>
      <c r="HEJ111" s="156"/>
      <c r="HEK111" s="156"/>
      <c r="HEL111" s="156"/>
      <c r="HEM111" s="156"/>
      <c r="HEN111" s="156"/>
      <c r="HEO111" s="156"/>
      <c r="HEP111" s="156"/>
      <c r="HEQ111" s="156"/>
      <c r="HER111" s="156"/>
      <c r="HES111" s="156"/>
      <c r="HET111" s="156"/>
      <c r="HEU111" s="156"/>
      <c r="HEV111" s="156"/>
      <c r="HEW111" s="156"/>
      <c r="HEX111" s="156"/>
      <c r="HEY111" s="156"/>
      <c r="HEZ111" s="156"/>
      <c r="HFA111" s="156"/>
      <c r="HFB111" s="156"/>
      <c r="HFC111" s="156"/>
      <c r="HFD111" s="156"/>
      <c r="HFE111" s="156"/>
      <c r="HFF111" s="156"/>
      <c r="HFG111" s="156"/>
      <c r="HFH111" s="156"/>
      <c r="HFI111" s="156"/>
      <c r="HFJ111" s="156"/>
      <c r="HFK111" s="156"/>
      <c r="HFL111" s="156"/>
      <c r="HFM111" s="156"/>
      <c r="HFN111" s="156"/>
      <c r="HFO111" s="156"/>
      <c r="HFP111" s="156"/>
      <c r="HFQ111" s="156"/>
      <c r="HFR111" s="156"/>
      <c r="HFS111" s="156"/>
      <c r="HFT111" s="156"/>
      <c r="HFU111" s="156"/>
      <c r="HFV111" s="156"/>
      <c r="HFW111" s="156"/>
      <c r="HFX111" s="156"/>
      <c r="HFY111" s="156"/>
      <c r="HFZ111" s="156"/>
      <c r="HGA111" s="156"/>
      <c r="HGB111" s="156"/>
      <c r="HGC111" s="156"/>
      <c r="HGD111" s="156"/>
      <c r="HGE111" s="156"/>
      <c r="HGF111" s="156"/>
      <c r="HGG111" s="156"/>
      <c r="HGH111" s="156"/>
      <c r="HGI111" s="156"/>
      <c r="HGJ111" s="156"/>
      <c r="HGK111" s="156"/>
      <c r="HGL111" s="156"/>
      <c r="HGM111" s="156"/>
      <c r="HGN111" s="156"/>
      <c r="HGO111" s="156"/>
      <c r="HGP111" s="156"/>
      <c r="HGQ111" s="156"/>
      <c r="HGR111" s="156"/>
      <c r="HGS111" s="156"/>
      <c r="HGT111" s="156"/>
      <c r="HGU111" s="156"/>
      <c r="HGV111" s="156"/>
      <c r="HGW111" s="156"/>
      <c r="HGX111" s="156"/>
      <c r="HGY111" s="156"/>
      <c r="HGZ111" s="156"/>
      <c r="HHA111" s="156"/>
      <c r="HHB111" s="156"/>
      <c r="HHC111" s="156"/>
      <c r="HHD111" s="156"/>
      <c r="HHE111" s="156"/>
      <c r="HHF111" s="156"/>
      <c r="HHG111" s="156"/>
      <c r="HHH111" s="156"/>
      <c r="HHI111" s="156"/>
      <c r="HHJ111" s="156"/>
      <c r="HHK111" s="156"/>
      <c r="HHL111" s="156"/>
      <c r="HHM111" s="156"/>
      <c r="HHN111" s="156"/>
      <c r="HHO111" s="156"/>
      <c r="HHP111" s="156"/>
      <c r="HHQ111" s="156"/>
      <c r="HHR111" s="156"/>
      <c r="HHS111" s="156"/>
      <c r="HHT111" s="156"/>
      <c r="HHU111" s="156"/>
      <c r="HHV111" s="156"/>
      <c r="HHW111" s="156"/>
      <c r="HHX111" s="156"/>
      <c r="HHY111" s="156"/>
      <c r="HHZ111" s="156"/>
      <c r="HIA111" s="156"/>
      <c r="HIB111" s="156"/>
      <c r="HIC111" s="156"/>
      <c r="HID111" s="156"/>
      <c r="HIE111" s="156"/>
      <c r="HIF111" s="156"/>
      <c r="HIG111" s="156"/>
      <c r="HIH111" s="156"/>
      <c r="HII111" s="156"/>
      <c r="HIJ111" s="156"/>
      <c r="HIK111" s="156"/>
      <c r="HIL111" s="156"/>
      <c r="HIM111" s="156"/>
      <c r="HIN111" s="156"/>
      <c r="HIO111" s="156"/>
      <c r="HIP111" s="156"/>
      <c r="HIQ111" s="156"/>
      <c r="HIR111" s="156"/>
      <c r="HIS111" s="156"/>
      <c r="HIT111" s="156"/>
      <c r="HIU111" s="156"/>
      <c r="HIV111" s="156"/>
      <c r="HIW111" s="156"/>
      <c r="HIX111" s="156"/>
      <c r="HIY111" s="156"/>
      <c r="HIZ111" s="156"/>
      <c r="HJA111" s="156"/>
      <c r="HJB111" s="156"/>
      <c r="HJC111" s="156"/>
      <c r="HJD111" s="156"/>
      <c r="HJE111" s="156"/>
      <c r="HJF111" s="156"/>
      <c r="HJG111" s="156"/>
      <c r="HJH111" s="156"/>
      <c r="HJI111" s="156"/>
      <c r="HJJ111" s="156"/>
      <c r="HJK111" s="156"/>
      <c r="HJL111" s="156"/>
      <c r="HJM111" s="156"/>
      <c r="HJN111" s="156"/>
      <c r="HJO111" s="156"/>
      <c r="HJP111" s="156"/>
      <c r="HJQ111" s="156"/>
      <c r="HJR111" s="156"/>
      <c r="HJS111" s="156"/>
      <c r="HJT111" s="156"/>
      <c r="HJU111" s="156"/>
      <c r="HJV111" s="156"/>
      <c r="HJW111" s="156"/>
      <c r="HJX111" s="156"/>
      <c r="HJY111" s="156"/>
      <c r="HJZ111" s="156"/>
      <c r="HKA111" s="156"/>
      <c r="HKB111" s="156"/>
      <c r="HKC111" s="156"/>
      <c r="HKD111" s="156"/>
      <c r="HKE111" s="156"/>
      <c r="HKF111" s="156"/>
      <c r="HKG111" s="156"/>
      <c r="HKH111" s="156"/>
      <c r="HKI111" s="156"/>
      <c r="HKJ111" s="156"/>
      <c r="HKK111" s="156"/>
      <c r="HKL111" s="156"/>
      <c r="HKM111" s="156"/>
      <c r="HKN111" s="156"/>
      <c r="HKO111" s="156"/>
      <c r="HKP111" s="156"/>
      <c r="HKQ111" s="156"/>
      <c r="HKR111" s="156"/>
      <c r="HKS111" s="156"/>
      <c r="HKT111" s="156"/>
      <c r="HKU111" s="156"/>
      <c r="HKV111" s="156"/>
      <c r="HKW111" s="156"/>
      <c r="HKX111" s="156"/>
      <c r="HKY111" s="156"/>
      <c r="HKZ111" s="156"/>
      <c r="HLA111" s="156"/>
      <c r="HLB111" s="156"/>
      <c r="HLC111" s="156"/>
      <c r="HLD111" s="156"/>
      <c r="HLE111" s="156"/>
      <c r="HLF111" s="156"/>
      <c r="HLG111" s="156"/>
      <c r="HLH111" s="156"/>
      <c r="HLI111" s="156"/>
      <c r="HLJ111" s="156"/>
      <c r="HLK111" s="156"/>
      <c r="HLL111" s="156"/>
      <c r="HLM111" s="156"/>
      <c r="HLN111" s="156"/>
      <c r="HLO111" s="156"/>
      <c r="HLP111" s="156"/>
      <c r="HLQ111" s="156"/>
      <c r="HLR111" s="156"/>
      <c r="HLS111" s="156"/>
      <c r="HLT111" s="156"/>
      <c r="HLU111" s="156"/>
      <c r="HLV111" s="156"/>
      <c r="HLW111" s="156"/>
      <c r="HLX111" s="156"/>
      <c r="HLY111" s="156"/>
      <c r="HLZ111" s="156"/>
      <c r="HMA111" s="156"/>
      <c r="HMB111" s="156"/>
      <c r="HMC111" s="156"/>
      <c r="HMD111" s="156"/>
      <c r="HME111" s="156"/>
      <c r="HMF111" s="156"/>
      <c r="HMG111" s="156"/>
      <c r="HMH111" s="156"/>
      <c r="HMI111" s="156"/>
      <c r="HMJ111" s="156"/>
      <c r="HMK111" s="156"/>
      <c r="HML111" s="156"/>
      <c r="HMM111" s="156"/>
      <c r="HMN111" s="156"/>
      <c r="HMO111" s="156"/>
      <c r="HMP111" s="156"/>
      <c r="HMQ111" s="156"/>
      <c r="HMR111" s="156"/>
      <c r="HMS111" s="156"/>
      <c r="HMT111" s="156"/>
      <c r="HMU111" s="156"/>
      <c r="HMV111" s="156"/>
      <c r="HMW111" s="156"/>
      <c r="HMX111" s="156"/>
      <c r="HMY111" s="156"/>
      <c r="HMZ111" s="156"/>
      <c r="HNA111" s="156"/>
      <c r="HNB111" s="156"/>
      <c r="HNC111" s="156"/>
      <c r="HND111" s="156"/>
      <c r="HNE111" s="156"/>
      <c r="HNF111" s="156"/>
      <c r="HNG111" s="156"/>
      <c r="HNH111" s="156"/>
      <c r="HNI111" s="156"/>
      <c r="HNJ111" s="156"/>
      <c r="HNK111" s="156"/>
      <c r="HNL111" s="156"/>
      <c r="HNM111" s="156"/>
      <c r="HNN111" s="156"/>
      <c r="HNO111" s="156"/>
      <c r="HNP111" s="156"/>
      <c r="HNQ111" s="156"/>
      <c r="HNR111" s="156"/>
      <c r="HNS111" s="156"/>
      <c r="HNT111" s="156"/>
      <c r="HNU111" s="156"/>
      <c r="HNV111" s="156"/>
      <c r="HNW111" s="156"/>
      <c r="HNX111" s="156"/>
      <c r="HNY111" s="156"/>
      <c r="HNZ111" s="156"/>
      <c r="HOA111" s="156"/>
      <c r="HOB111" s="156"/>
      <c r="HOC111" s="156"/>
      <c r="HOD111" s="156"/>
      <c r="HOE111" s="156"/>
      <c r="HOF111" s="156"/>
      <c r="HOG111" s="156"/>
      <c r="HOH111" s="156"/>
      <c r="HOI111" s="156"/>
      <c r="HOJ111" s="156"/>
      <c r="HOK111" s="156"/>
      <c r="HOL111" s="156"/>
      <c r="HOM111" s="156"/>
      <c r="HON111" s="156"/>
      <c r="HOO111" s="156"/>
      <c r="HOP111" s="156"/>
      <c r="HOQ111" s="156"/>
      <c r="HOR111" s="156"/>
      <c r="HOS111" s="156"/>
      <c r="HOT111" s="156"/>
      <c r="HOU111" s="156"/>
      <c r="HOV111" s="156"/>
      <c r="HOW111" s="156"/>
      <c r="HOX111" s="156"/>
      <c r="HOY111" s="156"/>
      <c r="HOZ111" s="156"/>
      <c r="HPA111" s="156"/>
      <c r="HPB111" s="156"/>
      <c r="HPC111" s="156"/>
      <c r="HPD111" s="156"/>
      <c r="HPE111" s="156"/>
      <c r="HPF111" s="156"/>
      <c r="HPG111" s="156"/>
      <c r="HPH111" s="156"/>
      <c r="HPI111" s="156"/>
      <c r="HPJ111" s="156"/>
      <c r="HPK111" s="156"/>
      <c r="HPL111" s="156"/>
      <c r="HPM111" s="156"/>
      <c r="HPN111" s="156"/>
      <c r="HPO111" s="156"/>
      <c r="HPP111" s="156"/>
      <c r="HPQ111" s="156"/>
      <c r="HPR111" s="156"/>
      <c r="HPS111" s="156"/>
      <c r="HPT111" s="156"/>
      <c r="HPU111" s="156"/>
      <c r="HPV111" s="156"/>
      <c r="HPW111" s="156"/>
      <c r="HPX111" s="156"/>
      <c r="HPY111" s="156"/>
      <c r="HPZ111" s="156"/>
      <c r="HQA111" s="156"/>
      <c r="HQB111" s="156"/>
      <c r="HQC111" s="156"/>
      <c r="HQD111" s="156"/>
      <c r="HQE111" s="156"/>
      <c r="HQF111" s="156"/>
      <c r="HQG111" s="156"/>
      <c r="HQH111" s="156"/>
      <c r="HQI111" s="156"/>
      <c r="HQJ111" s="156"/>
      <c r="HQK111" s="156"/>
      <c r="HQL111" s="156"/>
      <c r="HQM111" s="156"/>
      <c r="HQN111" s="156"/>
      <c r="HQO111" s="156"/>
      <c r="HQP111" s="156"/>
      <c r="HQQ111" s="156"/>
      <c r="HQR111" s="156"/>
      <c r="HQS111" s="156"/>
      <c r="HQT111" s="156"/>
      <c r="HQU111" s="156"/>
      <c r="HQV111" s="156"/>
      <c r="HQW111" s="156"/>
      <c r="HQX111" s="156"/>
      <c r="HQY111" s="156"/>
      <c r="HQZ111" s="156"/>
      <c r="HRA111" s="156"/>
      <c r="HRB111" s="156"/>
      <c r="HRC111" s="156"/>
      <c r="HRD111" s="156"/>
      <c r="HRE111" s="156"/>
      <c r="HRF111" s="156"/>
      <c r="HRG111" s="156"/>
      <c r="HRH111" s="156"/>
      <c r="HRI111" s="156"/>
      <c r="HRJ111" s="156"/>
      <c r="HRK111" s="156"/>
      <c r="HRL111" s="156"/>
      <c r="HRM111" s="156"/>
      <c r="HRN111" s="156"/>
      <c r="HRO111" s="156"/>
      <c r="HRP111" s="156"/>
      <c r="HRQ111" s="156"/>
      <c r="HRR111" s="156"/>
      <c r="HRS111" s="156"/>
      <c r="HRT111" s="156"/>
      <c r="HRU111" s="156"/>
      <c r="HRV111" s="156"/>
      <c r="HRW111" s="156"/>
      <c r="HRX111" s="156"/>
      <c r="HRY111" s="156"/>
      <c r="HRZ111" s="156"/>
      <c r="HSA111" s="156"/>
      <c r="HSB111" s="156"/>
      <c r="HSC111" s="156"/>
      <c r="HSD111" s="156"/>
      <c r="HSE111" s="156"/>
      <c r="HSF111" s="156"/>
      <c r="HSG111" s="156"/>
      <c r="HSH111" s="156"/>
      <c r="HSI111" s="156"/>
      <c r="HSJ111" s="156"/>
      <c r="HSK111" s="156"/>
      <c r="HSL111" s="156"/>
      <c r="HSM111" s="156"/>
      <c r="HSN111" s="156"/>
      <c r="HSO111" s="156"/>
      <c r="HSP111" s="156"/>
      <c r="HSQ111" s="156"/>
      <c r="HSR111" s="156"/>
      <c r="HSS111" s="156"/>
      <c r="HST111" s="156"/>
      <c r="HSU111" s="156"/>
      <c r="HSV111" s="156"/>
      <c r="HSW111" s="156"/>
      <c r="HSX111" s="156"/>
      <c r="HSY111" s="156"/>
      <c r="HSZ111" s="156"/>
      <c r="HTA111" s="156"/>
      <c r="HTB111" s="156"/>
      <c r="HTC111" s="156"/>
      <c r="HTD111" s="156"/>
      <c r="HTE111" s="156"/>
      <c r="HTF111" s="156"/>
      <c r="HTG111" s="156"/>
      <c r="HTH111" s="156"/>
      <c r="HTI111" s="156"/>
      <c r="HTJ111" s="156"/>
      <c r="HTK111" s="156"/>
      <c r="HTL111" s="156"/>
      <c r="HTM111" s="156"/>
      <c r="HTN111" s="156"/>
      <c r="HTO111" s="156"/>
      <c r="HTP111" s="156"/>
      <c r="HTQ111" s="156"/>
      <c r="HTR111" s="156"/>
      <c r="HTS111" s="156"/>
      <c r="HTT111" s="156"/>
      <c r="HTU111" s="156"/>
      <c r="HTV111" s="156"/>
      <c r="HTW111" s="156"/>
      <c r="HTX111" s="156"/>
      <c r="HTY111" s="156"/>
      <c r="HTZ111" s="156"/>
      <c r="HUA111" s="156"/>
      <c r="HUB111" s="156"/>
      <c r="HUC111" s="156"/>
      <c r="HUD111" s="156"/>
      <c r="HUE111" s="156"/>
      <c r="HUF111" s="156"/>
      <c r="HUG111" s="156"/>
      <c r="HUH111" s="156"/>
      <c r="HUI111" s="156"/>
      <c r="HUJ111" s="156"/>
      <c r="HUK111" s="156"/>
      <c r="HUL111" s="156"/>
      <c r="HUM111" s="156"/>
      <c r="HUN111" s="156"/>
      <c r="HUO111" s="156"/>
      <c r="HUP111" s="156"/>
      <c r="HUQ111" s="156"/>
      <c r="HUR111" s="156"/>
      <c r="HUS111" s="156"/>
      <c r="HUT111" s="156"/>
      <c r="HUU111" s="156"/>
      <c r="HUV111" s="156"/>
      <c r="HUW111" s="156"/>
      <c r="HUX111" s="156"/>
      <c r="HUY111" s="156"/>
      <c r="HUZ111" s="156"/>
      <c r="HVA111" s="156"/>
      <c r="HVB111" s="156"/>
      <c r="HVC111" s="156"/>
      <c r="HVD111" s="156"/>
      <c r="HVE111" s="156"/>
      <c r="HVF111" s="156"/>
      <c r="HVG111" s="156"/>
      <c r="HVH111" s="156"/>
      <c r="HVI111" s="156"/>
      <c r="HVJ111" s="156"/>
      <c r="HVK111" s="156"/>
      <c r="HVL111" s="156"/>
      <c r="HVM111" s="156"/>
      <c r="HVN111" s="156"/>
      <c r="HVO111" s="156"/>
      <c r="HVP111" s="156"/>
      <c r="HVQ111" s="156"/>
      <c r="HVR111" s="156"/>
      <c r="HVS111" s="156"/>
      <c r="HVT111" s="156"/>
      <c r="HVU111" s="156"/>
      <c r="HVV111" s="156"/>
      <c r="HVW111" s="156"/>
      <c r="HVX111" s="156"/>
      <c r="HVY111" s="156"/>
      <c r="HVZ111" s="156"/>
      <c r="HWA111" s="156"/>
      <c r="HWB111" s="156"/>
      <c r="HWC111" s="156"/>
      <c r="HWD111" s="156"/>
      <c r="HWE111" s="156"/>
      <c r="HWF111" s="156"/>
      <c r="HWG111" s="156"/>
      <c r="HWH111" s="156"/>
      <c r="HWI111" s="156"/>
      <c r="HWJ111" s="156"/>
      <c r="HWK111" s="156"/>
      <c r="HWL111" s="156"/>
      <c r="HWM111" s="156"/>
      <c r="HWN111" s="156"/>
      <c r="HWO111" s="156"/>
      <c r="HWP111" s="156"/>
      <c r="HWQ111" s="156"/>
      <c r="HWR111" s="156"/>
      <c r="HWS111" s="156"/>
      <c r="HWT111" s="156"/>
      <c r="HWU111" s="156"/>
      <c r="HWV111" s="156"/>
      <c r="HWW111" s="156"/>
      <c r="HWX111" s="156"/>
      <c r="HWY111" s="156"/>
      <c r="HWZ111" s="156"/>
      <c r="HXA111" s="156"/>
      <c r="HXB111" s="156"/>
      <c r="HXC111" s="156"/>
      <c r="HXD111" s="156"/>
      <c r="HXE111" s="156"/>
      <c r="HXF111" s="156"/>
      <c r="HXG111" s="156"/>
      <c r="HXH111" s="156"/>
      <c r="HXI111" s="156"/>
      <c r="HXJ111" s="156"/>
      <c r="HXK111" s="156"/>
      <c r="HXL111" s="156"/>
      <c r="HXM111" s="156"/>
      <c r="HXN111" s="156"/>
      <c r="HXO111" s="156"/>
      <c r="HXP111" s="156"/>
      <c r="HXQ111" s="156"/>
      <c r="HXR111" s="156"/>
      <c r="HXS111" s="156"/>
      <c r="HXT111" s="156"/>
      <c r="HXU111" s="156"/>
      <c r="HXV111" s="156"/>
      <c r="HXW111" s="156"/>
      <c r="HXX111" s="156"/>
      <c r="HXY111" s="156"/>
      <c r="HXZ111" s="156"/>
      <c r="HYA111" s="156"/>
      <c r="HYB111" s="156"/>
      <c r="HYC111" s="156"/>
      <c r="HYD111" s="156"/>
      <c r="HYE111" s="156"/>
      <c r="HYF111" s="156"/>
      <c r="HYG111" s="156"/>
      <c r="HYH111" s="156"/>
      <c r="HYI111" s="156"/>
      <c r="HYJ111" s="156"/>
      <c r="HYK111" s="156"/>
      <c r="HYL111" s="156"/>
      <c r="HYM111" s="156"/>
      <c r="HYN111" s="156"/>
      <c r="HYO111" s="156"/>
      <c r="HYP111" s="156"/>
      <c r="HYQ111" s="156"/>
      <c r="HYR111" s="156"/>
      <c r="HYS111" s="156"/>
      <c r="HYT111" s="156"/>
      <c r="HYU111" s="156"/>
      <c r="HYV111" s="156"/>
      <c r="HYW111" s="156"/>
      <c r="HYX111" s="156"/>
      <c r="HYY111" s="156"/>
      <c r="HYZ111" s="156"/>
      <c r="HZA111" s="156"/>
      <c r="HZB111" s="156"/>
      <c r="HZC111" s="156"/>
      <c r="HZD111" s="156"/>
      <c r="HZE111" s="156"/>
      <c r="HZF111" s="156"/>
      <c r="HZG111" s="156"/>
      <c r="HZH111" s="156"/>
      <c r="HZI111" s="156"/>
      <c r="HZJ111" s="156"/>
      <c r="HZK111" s="156"/>
      <c r="HZL111" s="156"/>
      <c r="HZM111" s="156"/>
      <c r="HZN111" s="156"/>
      <c r="HZO111" s="156"/>
      <c r="HZP111" s="156"/>
      <c r="HZQ111" s="156"/>
      <c r="HZR111" s="156"/>
      <c r="HZS111" s="156"/>
      <c r="HZT111" s="156"/>
      <c r="HZU111" s="156"/>
      <c r="HZV111" s="156"/>
      <c r="HZW111" s="156"/>
      <c r="HZX111" s="156"/>
      <c r="HZY111" s="156"/>
      <c r="HZZ111" s="156"/>
      <c r="IAA111" s="156"/>
      <c r="IAB111" s="156"/>
      <c r="IAC111" s="156"/>
      <c r="IAD111" s="156"/>
      <c r="IAE111" s="156"/>
      <c r="IAF111" s="156"/>
      <c r="IAG111" s="156"/>
      <c r="IAH111" s="156"/>
      <c r="IAI111" s="156"/>
      <c r="IAJ111" s="156"/>
      <c r="IAK111" s="156"/>
      <c r="IAL111" s="156"/>
      <c r="IAM111" s="156"/>
      <c r="IAN111" s="156"/>
      <c r="IAO111" s="156"/>
      <c r="IAP111" s="156"/>
      <c r="IAQ111" s="156"/>
      <c r="IAR111" s="156"/>
      <c r="IAS111" s="156"/>
      <c r="IAT111" s="156"/>
      <c r="IAU111" s="156"/>
      <c r="IAV111" s="156"/>
      <c r="IAW111" s="156"/>
      <c r="IAX111" s="156"/>
      <c r="IAY111" s="156"/>
      <c r="IAZ111" s="156"/>
      <c r="IBA111" s="156"/>
      <c r="IBB111" s="156"/>
      <c r="IBC111" s="156"/>
      <c r="IBD111" s="156"/>
      <c r="IBE111" s="156"/>
      <c r="IBF111" s="156"/>
      <c r="IBG111" s="156"/>
      <c r="IBH111" s="156"/>
      <c r="IBI111" s="156"/>
      <c r="IBJ111" s="156"/>
      <c r="IBK111" s="156"/>
      <c r="IBL111" s="156"/>
      <c r="IBM111" s="156"/>
      <c r="IBN111" s="156"/>
      <c r="IBO111" s="156"/>
      <c r="IBP111" s="156"/>
      <c r="IBQ111" s="156"/>
      <c r="IBR111" s="156"/>
      <c r="IBS111" s="156"/>
      <c r="IBT111" s="156"/>
      <c r="IBU111" s="156"/>
      <c r="IBV111" s="156"/>
      <c r="IBW111" s="156"/>
      <c r="IBX111" s="156"/>
      <c r="IBY111" s="156"/>
      <c r="IBZ111" s="156"/>
      <c r="ICA111" s="156"/>
      <c r="ICB111" s="156"/>
      <c r="ICC111" s="156"/>
      <c r="ICD111" s="156"/>
      <c r="ICE111" s="156"/>
      <c r="ICF111" s="156"/>
      <c r="ICG111" s="156"/>
      <c r="ICH111" s="156"/>
      <c r="ICI111" s="156"/>
      <c r="ICJ111" s="156"/>
      <c r="ICK111" s="156"/>
      <c r="ICL111" s="156"/>
      <c r="ICM111" s="156"/>
      <c r="ICN111" s="156"/>
      <c r="ICO111" s="156"/>
      <c r="ICP111" s="156"/>
      <c r="ICQ111" s="156"/>
      <c r="ICR111" s="156"/>
      <c r="ICS111" s="156"/>
      <c r="ICT111" s="156"/>
      <c r="ICU111" s="156"/>
      <c r="ICV111" s="156"/>
      <c r="ICW111" s="156"/>
      <c r="ICX111" s="156"/>
      <c r="ICY111" s="156"/>
      <c r="ICZ111" s="156"/>
      <c r="IDA111" s="156"/>
      <c r="IDB111" s="156"/>
      <c r="IDC111" s="156"/>
      <c r="IDD111" s="156"/>
      <c r="IDE111" s="156"/>
      <c r="IDF111" s="156"/>
      <c r="IDG111" s="156"/>
      <c r="IDH111" s="156"/>
      <c r="IDI111" s="156"/>
      <c r="IDJ111" s="156"/>
      <c r="IDK111" s="156"/>
      <c r="IDL111" s="156"/>
      <c r="IDM111" s="156"/>
      <c r="IDN111" s="156"/>
      <c r="IDO111" s="156"/>
      <c r="IDP111" s="156"/>
      <c r="IDQ111" s="156"/>
      <c r="IDR111" s="156"/>
      <c r="IDS111" s="156"/>
      <c r="IDT111" s="156"/>
      <c r="IDU111" s="156"/>
      <c r="IDV111" s="156"/>
      <c r="IDW111" s="156"/>
      <c r="IDX111" s="156"/>
      <c r="IDY111" s="156"/>
      <c r="IDZ111" s="156"/>
      <c r="IEA111" s="156"/>
      <c r="IEB111" s="156"/>
      <c r="IEC111" s="156"/>
      <c r="IED111" s="156"/>
      <c r="IEE111" s="156"/>
      <c r="IEF111" s="156"/>
      <c r="IEG111" s="156"/>
      <c r="IEH111" s="156"/>
      <c r="IEI111" s="156"/>
      <c r="IEJ111" s="156"/>
      <c r="IEK111" s="156"/>
      <c r="IEL111" s="156"/>
      <c r="IEM111" s="156"/>
      <c r="IEN111" s="156"/>
      <c r="IEO111" s="156"/>
      <c r="IEP111" s="156"/>
      <c r="IEQ111" s="156"/>
      <c r="IER111" s="156"/>
      <c r="IES111" s="156"/>
      <c r="IET111" s="156"/>
      <c r="IEU111" s="156"/>
      <c r="IEV111" s="156"/>
      <c r="IEW111" s="156"/>
      <c r="IEX111" s="156"/>
      <c r="IEY111" s="156"/>
      <c r="IEZ111" s="156"/>
      <c r="IFA111" s="156"/>
      <c r="IFB111" s="156"/>
      <c r="IFC111" s="156"/>
      <c r="IFD111" s="156"/>
      <c r="IFE111" s="156"/>
      <c r="IFF111" s="156"/>
      <c r="IFG111" s="156"/>
      <c r="IFH111" s="156"/>
      <c r="IFI111" s="156"/>
      <c r="IFJ111" s="156"/>
      <c r="IFK111" s="156"/>
      <c r="IFL111" s="156"/>
      <c r="IFM111" s="156"/>
      <c r="IFN111" s="156"/>
      <c r="IFO111" s="156"/>
      <c r="IFP111" s="156"/>
      <c r="IFQ111" s="156"/>
      <c r="IFR111" s="156"/>
      <c r="IFS111" s="156"/>
      <c r="IFT111" s="156"/>
      <c r="IFU111" s="156"/>
      <c r="IFV111" s="156"/>
      <c r="IFW111" s="156"/>
      <c r="IFX111" s="156"/>
      <c r="IFY111" s="156"/>
      <c r="IFZ111" s="156"/>
      <c r="IGA111" s="156"/>
      <c r="IGB111" s="156"/>
      <c r="IGC111" s="156"/>
      <c r="IGD111" s="156"/>
      <c r="IGE111" s="156"/>
      <c r="IGF111" s="156"/>
      <c r="IGG111" s="156"/>
      <c r="IGH111" s="156"/>
      <c r="IGI111" s="156"/>
      <c r="IGJ111" s="156"/>
      <c r="IGK111" s="156"/>
      <c r="IGL111" s="156"/>
      <c r="IGM111" s="156"/>
      <c r="IGN111" s="156"/>
      <c r="IGO111" s="156"/>
      <c r="IGP111" s="156"/>
      <c r="IGQ111" s="156"/>
      <c r="IGR111" s="156"/>
      <c r="IGS111" s="156"/>
      <c r="IGT111" s="156"/>
      <c r="IGU111" s="156"/>
      <c r="IGV111" s="156"/>
      <c r="IGW111" s="156"/>
      <c r="IGX111" s="156"/>
      <c r="IGY111" s="156"/>
      <c r="IGZ111" s="156"/>
      <c r="IHA111" s="156"/>
      <c r="IHB111" s="156"/>
      <c r="IHC111" s="156"/>
      <c r="IHD111" s="156"/>
      <c r="IHE111" s="156"/>
      <c r="IHF111" s="156"/>
      <c r="IHG111" s="156"/>
      <c r="IHH111" s="156"/>
      <c r="IHI111" s="156"/>
      <c r="IHJ111" s="156"/>
      <c r="IHK111" s="156"/>
      <c r="IHL111" s="156"/>
      <c r="IHM111" s="156"/>
      <c r="IHN111" s="156"/>
      <c r="IHO111" s="156"/>
      <c r="IHP111" s="156"/>
      <c r="IHQ111" s="156"/>
      <c r="IHR111" s="156"/>
      <c r="IHS111" s="156"/>
      <c r="IHT111" s="156"/>
      <c r="IHU111" s="156"/>
      <c r="IHV111" s="156"/>
      <c r="IHW111" s="156"/>
      <c r="IHX111" s="156"/>
      <c r="IHY111" s="156"/>
      <c r="IHZ111" s="156"/>
      <c r="IIA111" s="156"/>
      <c r="IIB111" s="156"/>
      <c r="IIC111" s="156"/>
      <c r="IID111" s="156"/>
      <c r="IIE111" s="156"/>
      <c r="IIF111" s="156"/>
      <c r="IIG111" s="156"/>
      <c r="IIH111" s="156"/>
      <c r="III111" s="156"/>
      <c r="IIJ111" s="156"/>
      <c r="IIK111" s="156"/>
      <c r="IIL111" s="156"/>
      <c r="IIM111" s="156"/>
      <c r="IIN111" s="156"/>
      <c r="IIO111" s="156"/>
      <c r="IIP111" s="156"/>
      <c r="IIQ111" s="156"/>
      <c r="IIR111" s="156"/>
      <c r="IIS111" s="156"/>
      <c r="IIT111" s="156"/>
      <c r="IIU111" s="156"/>
      <c r="IIV111" s="156"/>
      <c r="IIW111" s="156"/>
      <c r="IIX111" s="156"/>
      <c r="IIY111" s="156"/>
      <c r="IIZ111" s="156"/>
      <c r="IJA111" s="156"/>
      <c r="IJB111" s="156"/>
      <c r="IJC111" s="156"/>
      <c r="IJD111" s="156"/>
      <c r="IJE111" s="156"/>
      <c r="IJF111" s="156"/>
      <c r="IJG111" s="156"/>
      <c r="IJH111" s="156"/>
      <c r="IJI111" s="156"/>
      <c r="IJJ111" s="156"/>
      <c r="IJK111" s="156"/>
      <c r="IJL111" s="156"/>
      <c r="IJM111" s="156"/>
      <c r="IJN111" s="156"/>
      <c r="IJO111" s="156"/>
      <c r="IJP111" s="156"/>
      <c r="IJQ111" s="156"/>
      <c r="IJR111" s="156"/>
      <c r="IJS111" s="156"/>
      <c r="IJT111" s="156"/>
      <c r="IJU111" s="156"/>
      <c r="IJV111" s="156"/>
      <c r="IJW111" s="156"/>
      <c r="IJX111" s="156"/>
      <c r="IJY111" s="156"/>
      <c r="IJZ111" s="156"/>
      <c r="IKA111" s="156"/>
      <c r="IKB111" s="156"/>
      <c r="IKC111" s="156"/>
      <c r="IKD111" s="156"/>
      <c r="IKE111" s="156"/>
      <c r="IKF111" s="156"/>
      <c r="IKG111" s="156"/>
      <c r="IKH111" s="156"/>
      <c r="IKI111" s="156"/>
      <c r="IKJ111" s="156"/>
      <c r="IKK111" s="156"/>
      <c r="IKL111" s="156"/>
      <c r="IKM111" s="156"/>
      <c r="IKN111" s="156"/>
      <c r="IKO111" s="156"/>
      <c r="IKP111" s="156"/>
      <c r="IKQ111" s="156"/>
      <c r="IKR111" s="156"/>
      <c r="IKS111" s="156"/>
      <c r="IKT111" s="156"/>
      <c r="IKU111" s="156"/>
      <c r="IKV111" s="156"/>
      <c r="IKW111" s="156"/>
      <c r="IKX111" s="156"/>
      <c r="IKY111" s="156"/>
      <c r="IKZ111" s="156"/>
      <c r="ILA111" s="156"/>
      <c r="ILB111" s="156"/>
      <c r="ILC111" s="156"/>
      <c r="ILD111" s="156"/>
      <c r="ILE111" s="156"/>
      <c r="ILF111" s="156"/>
      <c r="ILG111" s="156"/>
      <c r="ILH111" s="156"/>
      <c r="ILI111" s="156"/>
      <c r="ILJ111" s="156"/>
      <c r="ILK111" s="156"/>
      <c r="ILL111" s="156"/>
      <c r="ILM111" s="156"/>
      <c r="ILN111" s="156"/>
      <c r="ILO111" s="156"/>
      <c r="ILP111" s="156"/>
      <c r="ILQ111" s="156"/>
      <c r="ILR111" s="156"/>
      <c r="ILS111" s="156"/>
      <c r="ILT111" s="156"/>
      <c r="ILU111" s="156"/>
      <c r="ILV111" s="156"/>
      <c r="ILW111" s="156"/>
      <c r="ILX111" s="156"/>
      <c r="ILY111" s="156"/>
      <c r="ILZ111" s="156"/>
      <c r="IMA111" s="156"/>
      <c r="IMB111" s="156"/>
      <c r="IMC111" s="156"/>
      <c r="IMD111" s="156"/>
      <c r="IME111" s="156"/>
      <c r="IMF111" s="156"/>
      <c r="IMG111" s="156"/>
      <c r="IMH111" s="156"/>
      <c r="IMI111" s="156"/>
      <c r="IMJ111" s="156"/>
      <c r="IMK111" s="156"/>
      <c r="IML111" s="156"/>
      <c r="IMM111" s="156"/>
      <c r="IMN111" s="156"/>
      <c r="IMO111" s="156"/>
      <c r="IMP111" s="156"/>
      <c r="IMQ111" s="156"/>
      <c r="IMR111" s="156"/>
      <c r="IMS111" s="156"/>
      <c r="IMT111" s="156"/>
      <c r="IMU111" s="156"/>
      <c r="IMV111" s="156"/>
      <c r="IMW111" s="156"/>
      <c r="IMX111" s="156"/>
      <c r="IMY111" s="156"/>
      <c r="IMZ111" s="156"/>
      <c r="INA111" s="156"/>
      <c r="INB111" s="156"/>
      <c r="INC111" s="156"/>
      <c r="IND111" s="156"/>
      <c r="INE111" s="156"/>
      <c r="INF111" s="156"/>
      <c r="ING111" s="156"/>
      <c r="INH111" s="156"/>
      <c r="INI111" s="156"/>
      <c r="INJ111" s="156"/>
      <c r="INK111" s="156"/>
      <c r="INL111" s="156"/>
      <c r="INM111" s="156"/>
      <c r="INN111" s="156"/>
      <c r="INO111" s="156"/>
      <c r="INP111" s="156"/>
      <c r="INQ111" s="156"/>
      <c r="INR111" s="156"/>
      <c r="INS111" s="156"/>
      <c r="INT111" s="156"/>
      <c r="INU111" s="156"/>
      <c r="INV111" s="156"/>
      <c r="INW111" s="156"/>
      <c r="INX111" s="156"/>
      <c r="INY111" s="156"/>
      <c r="INZ111" s="156"/>
      <c r="IOA111" s="156"/>
      <c r="IOB111" s="156"/>
      <c r="IOC111" s="156"/>
      <c r="IOD111" s="156"/>
      <c r="IOE111" s="156"/>
      <c r="IOF111" s="156"/>
      <c r="IOG111" s="156"/>
      <c r="IOH111" s="156"/>
      <c r="IOI111" s="156"/>
      <c r="IOJ111" s="156"/>
      <c r="IOK111" s="156"/>
      <c r="IOL111" s="156"/>
      <c r="IOM111" s="156"/>
      <c r="ION111" s="156"/>
      <c r="IOO111" s="156"/>
      <c r="IOP111" s="156"/>
      <c r="IOQ111" s="156"/>
      <c r="IOR111" s="156"/>
      <c r="IOS111" s="156"/>
      <c r="IOT111" s="156"/>
      <c r="IOU111" s="156"/>
      <c r="IOV111" s="156"/>
      <c r="IOW111" s="156"/>
      <c r="IOX111" s="156"/>
      <c r="IOY111" s="156"/>
      <c r="IOZ111" s="156"/>
      <c r="IPA111" s="156"/>
      <c r="IPB111" s="156"/>
      <c r="IPC111" s="156"/>
      <c r="IPD111" s="156"/>
      <c r="IPE111" s="156"/>
      <c r="IPF111" s="156"/>
      <c r="IPG111" s="156"/>
      <c r="IPH111" s="156"/>
      <c r="IPI111" s="156"/>
      <c r="IPJ111" s="156"/>
      <c r="IPK111" s="156"/>
      <c r="IPL111" s="156"/>
      <c r="IPM111" s="156"/>
      <c r="IPN111" s="156"/>
      <c r="IPO111" s="156"/>
      <c r="IPP111" s="156"/>
      <c r="IPQ111" s="156"/>
      <c r="IPR111" s="156"/>
      <c r="IPS111" s="156"/>
      <c r="IPT111" s="156"/>
      <c r="IPU111" s="156"/>
      <c r="IPV111" s="156"/>
      <c r="IPW111" s="156"/>
      <c r="IPX111" s="156"/>
      <c r="IPY111" s="156"/>
      <c r="IPZ111" s="156"/>
      <c r="IQA111" s="156"/>
      <c r="IQB111" s="156"/>
      <c r="IQC111" s="156"/>
      <c r="IQD111" s="156"/>
      <c r="IQE111" s="156"/>
      <c r="IQF111" s="156"/>
      <c r="IQG111" s="156"/>
      <c r="IQH111" s="156"/>
      <c r="IQI111" s="156"/>
      <c r="IQJ111" s="156"/>
      <c r="IQK111" s="156"/>
      <c r="IQL111" s="156"/>
      <c r="IQM111" s="156"/>
      <c r="IQN111" s="156"/>
      <c r="IQO111" s="156"/>
      <c r="IQP111" s="156"/>
      <c r="IQQ111" s="156"/>
      <c r="IQR111" s="156"/>
      <c r="IQS111" s="156"/>
      <c r="IQT111" s="156"/>
      <c r="IQU111" s="156"/>
      <c r="IQV111" s="156"/>
      <c r="IQW111" s="156"/>
      <c r="IQX111" s="156"/>
      <c r="IQY111" s="156"/>
      <c r="IQZ111" s="156"/>
      <c r="IRA111" s="156"/>
      <c r="IRB111" s="156"/>
      <c r="IRC111" s="156"/>
      <c r="IRD111" s="156"/>
      <c r="IRE111" s="156"/>
      <c r="IRF111" s="156"/>
      <c r="IRG111" s="156"/>
      <c r="IRH111" s="156"/>
      <c r="IRI111" s="156"/>
      <c r="IRJ111" s="156"/>
      <c r="IRK111" s="156"/>
      <c r="IRL111" s="156"/>
      <c r="IRM111" s="156"/>
      <c r="IRN111" s="156"/>
      <c r="IRO111" s="156"/>
      <c r="IRP111" s="156"/>
      <c r="IRQ111" s="156"/>
      <c r="IRR111" s="156"/>
      <c r="IRS111" s="156"/>
      <c r="IRT111" s="156"/>
      <c r="IRU111" s="156"/>
      <c r="IRV111" s="156"/>
      <c r="IRW111" s="156"/>
      <c r="IRX111" s="156"/>
      <c r="IRY111" s="156"/>
      <c r="IRZ111" s="156"/>
      <c r="ISA111" s="156"/>
      <c r="ISB111" s="156"/>
      <c r="ISC111" s="156"/>
      <c r="ISD111" s="156"/>
      <c r="ISE111" s="156"/>
      <c r="ISF111" s="156"/>
      <c r="ISG111" s="156"/>
      <c r="ISH111" s="156"/>
      <c r="ISI111" s="156"/>
      <c r="ISJ111" s="156"/>
      <c r="ISK111" s="156"/>
      <c r="ISL111" s="156"/>
      <c r="ISM111" s="156"/>
      <c r="ISN111" s="156"/>
      <c r="ISO111" s="156"/>
      <c r="ISP111" s="156"/>
      <c r="ISQ111" s="156"/>
      <c r="ISR111" s="156"/>
      <c r="ISS111" s="156"/>
      <c r="IST111" s="156"/>
      <c r="ISU111" s="156"/>
      <c r="ISV111" s="156"/>
      <c r="ISW111" s="156"/>
      <c r="ISX111" s="156"/>
      <c r="ISY111" s="156"/>
      <c r="ISZ111" s="156"/>
      <c r="ITA111" s="156"/>
      <c r="ITB111" s="156"/>
      <c r="ITC111" s="156"/>
      <c r="ITD111" s="156"/>
      <c r="ITE111" s="156"/>
      <c r="ITF111" s="156"/>
      <c r="ITG111" s="156"/>
      <c r="ITH111" s="156"/>
      <c r="ITI111" s="156"/>
      <c r="ITJ111" s="156"/>
      <c r="ITK111" s="156"/>
      <c r="ITL111" s="156"/>
      <c r="ITM111" s="156"/>
      <c r="ITN111" s="156"/>
      <c r="ITO111" s="156"/>
      <c r="ITP111" s="156"/>
      <c r="ITQ111" s="156"/>
      <c r="ITR111" s="156"/>
      <c r="ITS111" s="156"/>
      <c r="ITT111" s="156"/>
      <c r="ITU111" s="156"/>
      <c r="ITV111" s="156"/>
      <c r="ITW111" s="156"/>
      <c r="ITX111" s="156"/>
      <c r="ITY111" s="156"/>
      <c r="ITZ111" s="156"/>
      <c r="IUA111" s="156"/>
      <c r="IUB111" s="156"/>
      <c r="IUC111" s="156"/>
      <c r="IUD111" s="156"/>
      <c r="IUE111" s="156"/>
      <c r="IUF111" s="156"/>
      <c r="IUG111" s="156"/>
      <c r="IUH111" s="156"/>
      <c r="IUI111" s="156"/>
      <c r="IUJ111" s="156"/>
      <c r="IUK111" s="156"/>
      <c r="IUL111" s="156"/>
      <c r="IUM111" s="156"/>
      <c r="IUN111" s="156"/>
      <c r="IUO111" s="156"/>
      <c r="IUP111" s="156"/>
      <c r="IUQ111" s="156"/>
      <c r="IUR111" s="156"/>
      <c r="IUS111" s="156"/>
      <c r="IUT111" s="156"/>
      <c r="IUU111" s="156"/>
      <c r="IUV111" s="156"/>
      <c r="IUW111" s="156"/>
      <c r="IUX111" s="156"/>
      <c r="IUY111" s="156"/>
      <c r="IUZ111" s="156"/>
      <c r="IVA111" s="156"/>
      <c r="IVB111" s="156"/>
      <c r="IVC111" s="156"/>
      <c r="IVD111" s="156"/>
      <c r="IVE111" s="156"/>
      <c r="IVF111" s="156"/>
      <c r="IVG111" s="156"/>
      <c r="IVH111" s="156"/>
      <c r="IVI111" s="156"/>
      <c r="IVJ111" s="156"/>
      <c r="IVK111" s="156"/>
      <c r="IVL111" s="156"/>
      <c r="IVM111" s="156"/>
      <c r="IVN111" s="156"/>
      <c r="IVO111" s="156"/>
      <c r="IVP111" s="156"/>
      <c r="IVQ111" s="156"/>
      <c r="IVR111" s="156"/>
      <c r="IVS111" s="156"/>
      <c r="IVT111" s="156"/>
      <c r="IVU111" s="156"/>
      <c r="IVV111" s="156"/>
      <c r="IVW111" s="156"/>
      <c r="IVX111" s="156"/>
      <c r="IVY111" s="156"/>
      <c r="IVZ111" s="156"/>
      <c r="IWA111" s="156"/>
      <c r="IWB111" s="156"/>
      <c r="IWC111" s="156"/>
      <c r="IWD111" s="156"/>
      <c r="IWE111" s="156"/>
      <c r="IWF111" s="156"/>
      <c r="IWG111" s="156"/>
      <c r="IWH111" s="156"/>
      <c r="IWI111" s="156"/>
      <c r="IWJ111" s="156"/>
      <c r="IWK111" s="156"/>
      <c r="IWL111" s="156"/>
      <c r="IWM111" s="156"/>
      <c r="IWN111" s="156"/>
      <c r="IWO111" s="156"/>
      <c r="IWP111" s="156"/>
      <c r="IWQ111" s="156"/>
      <c r="IWR111" s="156"/>
      <c r="IWS111" s="156"/>
      <c r="IWT111" s="156"/>
      <c r="IWU111" s="156"/>
      <c r="IWV111" s="156"/>
      <c r="IWW111" s="156"/>
      <c r="IWX111" s="156"/>
      <c r="IWY111" s="156"/>
      <c r="IWZ111" s="156"/>
      <c r="IXA111" s="156"/>
      <c r="IXB111" s="156"/>
      <c r="IXC111" s="156"/>
      <c r="IXD111" s="156"/>
      <c r="IXE111" s="156"/>
      <c r="IXF111" s="156"/>
      <c r="IXG111" s="156"/>
      <c r="IXH111" s="156"/>
      <c r="IXI111" s="156"/>
      <c r="IXJ111" s="156"/>
      <c r="IXK111" s="156"/>
      <c r="IXL111" s="156"/>
      <c r="IXM111" s="156"/>
      <c r="IXN111" s="156"/>
      <c r="IXO111" s="156"/>
      <c r="IXP111" s="156"/>
      <c r="IXQ111" s="156"/>
      <c r="IXR111" s="156"/>
      <c r="IXS111" s="156"/>
      <c r="IXT111" s="156"/>
      <c r="IXU111" s="156"/>
      <c r="IXV111" s="156"/>
      <c r="IXW111" s="156"/>
      <c r="IXX111" s="156"/>
      <c r="IXY111" s="156"/>
      <c r="IXZ111" s="156"/>
      <c r="IYA111" s="156"/>
      <c r="IYB111" s="156"/>
      <c r="IYC111" s="156"/>
      <c r="IYD111" s="156"/>
      <c r="IYE111" s="156"/>
      <c r="IYF111" s="156"/>
      <c r="IYG111" s="156"/>
      <c r="IYH111" s="156"/>
      <c r="IYI111" s="156"/>
      <c r="IYJ111" s="156"/>
      <c r="IYK111" s="156"/>
      <c r="IYL111" s="156"/>
      <c r="IYM111" s="156"/>
      <c r="IYN111" s="156"/>
      <c r="IYO111" s="156"/>
      <c r="IYP111" s="156"/>
      <c r="IYQ111" s="156"/>
      <c r="IYR111" s="156"/>
      <c r="IYS111" s="156"/>
      <c r="IYT111" s="156"/>
      <c r="IYU111" s="156"/>
      <c r="IYV111" s="156"/>
      <c r="IYW111" s="156"/>
      <c r="IYX111" s="156"/>
      <c r="IYY111" s="156"/>
      <c r="IYZ111" s="156"/>
      <c r="IZA111" s="156"/>
      <c r="IZB111" s="156"/>
      <c r="IZC111" s="156"/>
      <c r="IZD111" s="156"/>
      <c r="IZE111" s="156"/>
      <c r="IZF111" s="156"/>
      <c r="IZG111" s="156"/>
      <c r="IZH111" s="156"/>
      <c r="IZI111" s="156"/>
      <c r="IZJ111" s="156"/>
      <c r="IZK111" s="156"/>
      <c r="IZL111" s="156"/>
      <c r="IZM111" s="156"/>
      <c r="IZN111" s="156"/>
      <c r="IZO111" s="156"/>
      <c r="IZP111" s="156"/>
      <c r="IZQ111" s="156"/>
      <c r="IZR111" s="156"/>
      <c r="IZS111" s="156"/>
      <c r="IZT111" s="156"/>
      <c r="IZU111" s="156"/>
      <c r="IZV111" s="156"/>
      <c r="IZW111" s="156"/>
      <c r="IZX111" s="156"/>
      <c r="IZY111" s="156"/>
      <c r="IZZ111" s="156"/>
      <c r="JAA111" s="156"/>
      <c r="JAB111" s="156"/>
      <c r="JAC111" s="156"/>
      <c r="JAD111" s="156"/>
      <c r="JAE111" s="156"/>
      <c r="JAF111" s="156"/>
      <c r="JAG111" s="156"/>
      <c r="JAH111" s="156"/>
      <c r="JAI111" s="156"/>
      <c r="JAJ111" s="156"/>
      <c r="JAK111" s="156"/>
      <c r="JAL111" s="156"/>
      <c r="JAM111" s="156"/>
      <c r="JAN111" s="156"/>
      <c r="JAO111" s="156"/>
      <c r="JAP111" s="156"/>
      <c r="JAQ111" s="156"/>
      <c r="JAR111" s="156"/>
      <c r="JAS111" s="156"/>
      <c r="JAT111" s="156"/>
      <c r="JAU111" s="156"/>
      <c r="JAV111" s="156"/>
      <c r="JAW111" s="156"/>
      <c r="JAX111" s="156"/>
      <c r="JAY111" s="156"/>
      <c r="JAZ111" s="156"/>
      <c r="JBA111" s="156"/>
      <c r="JBB111" s="156"/>
      <c r="JBC111" s="156"/>
      <c r="JBD111" s="156"/>
      <c r="JBE111" s="156"/>
      <c r="JBF111" s="156"/>
      <c r="JBG111" s="156"/>
      <c r="JBH111" s="156"/>
      <c r="JBI111" s="156"/>
      <c r="JBJ111" s="156"/>
      <c r="JBK111" s="156"/>
      <c r="JBL111" s="156"/>
      <c r="JBM111" s="156"/>
      <c r="JBN111" s="156"/>
      <c r="JBO111" s="156"/>
      <c r="JBP111" s="156"/>
      <c r="JBQ111" s="156"/>
      <c r="JBR111" s="156"/>
      <c r="JBS111" s="156"/>
      <c r="JBT111" s="156"/>
      <c r="JBU111" s="156"/>
      <c r="JBV111" s="156"/>
      <c r="JBW111" s="156"/>
      <c r="JBX111" s="156"/>
      <c r="JBY111" s="156"/>
      <c r="JBZ111" s="156"/>
      <c r="JCA111" s="156"/>
      <c r="JCB111" s="156"/>
      <c r="JCC111" s="156"/>
      <c r="JCD111" s="156"/>
      <c r="JCE111" s="156"/>
      <c r="JCF111" s="156"/>
      <c r="JCG111" s="156"/>
      <c r="JCH111" s="156"/>
      <c r="JCI111" s="156"/>
      <c r="JCJ111" s="156"/>
      <c r="JCK111" s="156"/>
      <c r="JCL111" s="156"/>
      <c r="JCM111" s="156"/>
      <c r="JCN111" s="156"/>
      <c r="JCO111" s="156"/>
      <c r="JCP111" s="156"/>
      <c r="JCQ111" s="156"/>
      <c r="JCR111" s="156"/>
      <c r="JCS111" s="156"/>
      <c r="JCT111" s="156"/>
      <c r="JCU111" s="156"/>
      <c r="JCV111" s="156"/>
      <c r="JCW111" s="156"/>
      <c r="JCX111" s="156"/>
      <c r="JCY111" s="156"/>
      <c r="JCZ111" s="156"/>
      <c r="JDA111" s="156"/>
      <c r="JDB111" s="156"/>
      <c r="JDC111" s="156"/>
      <c r="JDD111" s="156"/>
      <c r="JDE111" s="156"/>
      <c r="JDF111" s="156"/>
      <c r="JDG111" s="156"/>
      <c r="JDH111" s="156"/>
      <c r="JDI111" s="156"/>
      <c r="JDJ111" s="156"/>
      <c r="JDK111" s="156"/>
      <c r="JDL111" s="156"/>
      <c r="JDM111" s="156"/>
      <c r="JDN111" s="156"/>
      <c r="JDO111" s="156"/>
      <c r="JDP111" s="156"/>
      <c r="JDQ111" s="156"/>
      <c r="JDR111" s="156"/>
      <c r="JDS111" s="156"/>
      <c r="JDT111" s="156"/>
      <c r="JDU111" s="156"/>
      <c r="JDV111" s="156"/>
      <c r="JDW111" s="156"/>
      <c r="JDX111" s="156"/>
      <c r="JDY111" s="156"/>
      <c r="JDZ111" s="156"/>
      <c r="JEA111" s="156"/>
      <c r="JEB111" s="156"/>
      <c r="JEC111" s="156"/>
      <c r="JED111" s="156"/>
      <c r="JEE111" s="156"/>
      <c r="JEF111" s="156"/>
      <c r="JEG111" s="156"/>
      <c r="JEH111" s="156"/>
      <c r="JEI111" s="156"/>
      <c r="JEJ111" s="156"/>
      <c r="JEK111" s="156"/>
      <c r="JEL111" s="156"/>
      <c r="JEM111" s="156"/>
      <c r="JEN111" s="156"/>
      <c r="JEO111" s="156"/>
      <c r="JEP111" s="156"/>
      <c r="JEQ111" s="156"/>
      <c r="JER111" s="156"/>
      <c r="JES111" s="156"/>
      <c r="JET111" s="156"/>
      <c r="JEU111" s="156"/>
      <c r="JEV111" s="156"/>
      <c r="JEW111" s="156"/>
      <c r="JEX111" s="156"/>
      <c r="JEY111" s="156"/>
      <c r="JEZ111" s="156"/>
      <c r="JFA111" s="156"/>
      <c r="JFB111" s="156"/>
      <c r="JFC111" s="156"/>
      <c r="JFD111" s="156"/>
      <c r="JFE111" s="156"/>
      <c r="JFF111" s="156"/>
      <c r="JFG111" s="156"/>
      <c r="JFH111" s="156"/>
      <c r="JFI111" s="156"/>
      <c r="JFJ111" s="156"/>
      <c r="JFK111" s="156"/>
      <c r="JFL111" s="156"/>
      <c r="JFM111" s="156"/>
      <c r="JFN111" s="156"/>
      <c r="JFO111" s="156"/>
      <c r="JFP111" s="156"/>
      <c r="JFQ111" s="156"/>
      <c r="JFR111" s="156"/>
      <c r="JFS111" s="156"/>
      <c r="JFT111" s="156"/>
      <c r="JFU111" s="156"/>
      <c r="JFV111" s="156"/>
      <c r="JFW111" s="156"/>
      <c r="JFX111" s="156"/>
      <c r="JFY111" s="156"/>
      <c r="JFZ111" s="156"/>
      <c r="JGA111" s="156"/>
      <c r="JGB111" s="156"/>
      <c r="JGC111" s="156"/>
      <c r="JGD111" s="156"/>
      <c r="JGE111" s="156"/>
      <c r="JGF111" s="156"/>
      <c r="JGG111" s="156"/>
      <c r="JGH111" s="156"/>
      <c r="JGI111" s="156"/>
      <c r="JGJ111" s="156"/>
      <c r="JGK111" s="156"/>
      <c r="JGL111" s="156"/>
      <c r="JGM111" s="156"/>
      <c r="JGN111" s="156"/>
      <c r="JGO111" s="156"/>
      <c r="JGP111" s="156"/>
      <c r="JGQ111" s="156"/>
      <c r="JGR111" s="156"/>
      <c r="JGS111" s="156"/>
      <c r="JGT111" s="156"/>
      <c r="JGU111" s="156"/>
      <c r="JGV111" s="156"/>
      <c r="JGW111" s="156"/>
      <c r="JGX111" s="156"/>
      <c r="JGY111" s="156"/>
      <c r="JGZ111" s="156"/>
      <c r="JHA111" s="156"/>
      <c r="JHB111" s="156"/>
      <c r="JHC111" s="156"/>
      <c r="JHD111" s="156"/>
      <c r="JHE111" s="156"/>
      <c r="JHF111" s="156"/>
      <c r="JHG111" s="156"/>
      <c r="JHH111" s="156"/>
      <c r="JHI111" s="156"/>
      <c r="JHJ111" s="156"/>
      <c r="JHK111" s="156"/>
      <c r="JHL111" s="156"/>
      <c r="JHM111" s="156"/>
      <c r="JHN111" s="156"/>
      <c r="JHO111" s="156"/>
      <c r="JHP111" s="156"/>
      <c r="JHQ111" s="156"/>
      <c r="JHR111" s="156"/>
      <c r="JHS111" s="156"/>
      <c r="JHT111" s="156"/>
      <c r="JHU111" s="156"/>
      <c r="JHV111" s="156"/>
      <c r="JHW111" s="156"/>
      <c r="JHX111" s="156"/>
      <c r="JHY111" s="156"/>
      <c r="JHZ111" s="156"/>
      <c r="JIA111" s="156"/>
      <c r="JIB111" s="156"/>
      <c r="JIC111" s="156"/>
      <c r="JID111" s="156"/>
      <c r="JIE111" s="156"/>
      <c r="JIF111" s="156"/>
      <c r="JIG111" s="156"/>
      <c r="JIH111" s="156"/>
      <c r="JII111" s="156"/>
      <c r="JIJ111" s="156"/>
      <c r="JIK111" s="156"/>
      <c r="JIL111" s="156"/>
      <c r="JIM111" s="156"/>
      <c r="JIN111" s="156"/>
      <c r="JIO111" s="156"/>
      <c r="JIP111" s="156"/>
      <c r="JIQ111" s="156"/>
      <c r="JIR111" s="156"/>
      <c r="JIS111" s="156"/>
      <c r="JIT111" s="156"/>
      <c r="JIU111" s="156"/>
      <c r="JIV111" s="156"/>
      <c r="JIW111" s="156"/>
      <c r="JIX111" s="156"/>
      <c r="JIY111" s="156"/>
      <c r="JIZ111" s="156"/>
      <c r="JJA111" s="156"/>
      <c r="JJB111" s="156"/>
      <c r="JJC111" s="156"/>
      <c r="JJD111" s="156"/>
      <c r="JJE111" s="156"/>
      <c r="JJF111" s="156"/>
      <c r="JJG111" s="156"/>
      <c r="JJH111" s="156"/>
      <c r="JJI111" s="156"/>
      <c r="JJJ111" s="156"/>
      <c r="JJK111" s="156"/>
      <c r="JJL111" s="156"/>
      <c r="JJM111" s="156"/>
      <c r="JJN111" s="156"/>
      <c r="JJO111" s="156"/>
      <c r="JJP111" s="156"/>
      <c r="JJQ111" s="156"/>
      <c r="JJR111" s="156"/>
      <c r="JJS111" s="156"/>
      <c r="JJT111" s="156"/>
      <c r="JJU111" s="156"/>
      <c r="JJV111" s="156"/>
      <c r="JJW111" s="156"/>
      <c r="JJX111" s="156"/>
      <c r="JJY111" s="156"/>
      <c r="JJZ111" s="156"/>
      <c r="JKA111" s="156"/>
      <c r="JKB111" s="156"/>
      <c r="JKC111" s="156"/>
      <c r="JKD111" s="156"/>
      <c r="JKE111" s="156"/>
      <c r="JKF111" s="156"/>
      <c r="JKG111" s="156"/>
      <c r="JKH111" s="156"/>
      <c r="JKI111" s="156"/>
      <c r="JKJ111" s="156"/>
      <c r="JKK111" s="156"/>
      <c r="JKL111" s="156"/>
      <c r="JKM111" s="156"/>
      <c r="JKN111" s="156"/>
      <c r="JKO111" s="156"/>
      <c r="JKP111" s="156"/>
      <c r="JKQ111" s="156"/>
      <c r="JKR111" s="156"/>
      <c r="JKS111" s="156"/>
      <c r="JKT111" s="156"/>
      <c r="JKU111" s="156"/>
      <c r="JKV111" s="156"/>
      <c r="JKW111" s="156"/>
      <c r="JKX111" s="156"/>
      <c r="JKY111" s="156"/>
      <c r="JKZ111" s="156"/>
      <c r="JLA111" s="156"/>
      <c r="JLB111" s="156"/>
      <c r="JLC111" s="156"/>
      <c r="JLD111" s="156"/>
      <c r="JLE111" s="156"/>
      <c r="JLF111" s="156"/>
      <c r="JLG111" s="156"/>
      <c r="JLH111" s="156"/>
      <c r="JLI111" s="156"/>
      <c r="JLJ111" s="156"/>
      <c r="JLK111" s="156"/>
      <c r="JLL111" s="156"/>
      <c r="JLM111" s="156"/>
      <c r="JLN111" s="156"/>
      <c r="JLO111" s="156"/>
      <c r="JLP111" s="156"/>
      <c r="JLQ111" s="156"/>
      <c r="JLR111" s="156"/>
      <c r="JLS111" s="156"/>
      <c r="JLT111" s="156"/>
      <c r="JLU111" s="156"/>
      <c r="JLV111" s="156"/>
      <c r="JLW111" s="156"/>
      <c r="JLX111" s="156"/>
      <c r="JLY111" s="156"/>
      <c r="JLZ111" s="156"/>
      <c r="JMA111" s="156"/>
      <c r="JMB111" s="156"/>
      <c r="JMC111" s="156"/>
      <c r="JMD111" s="156"/>
      <c r="JME111" s="156"/>
      <c r="JMF111" s="156"/>
      <c r="JMG111" s="156"/>
      <c r="JMH111" s="156"/>
      <c r="JMI111" s="156"/>
      <c r="JMJ111" s="156"/>
      <c r="JMK111" s="156"/>
      <c r="JML111" s="156"/>
      <c r="JMM111" s="156"/>
      <c r="JMN111" s="156"/>
      <c r="JMO111" s="156"/>
      <c r="JMP111" s="156"/>
      <c r="JMQ111" s="156"/>
      <c r="JMR111" s="156"/>
      <c r="JMS111" s="156"/>
      <c r="JMT111" s="156"/>
      <c r="JMU111" s="156"/>
      <c r="JMV111" s="156"/>
      <c r="JMW111" s="156"/>
      <c r="JMX111" s="156"/>
      <c r="JMY111" s="156"/>
      <c r="JMZ111" s="156"/>
      <c r="JNA111" s="156"/>
      <c r="JNB111" s="156"/>
      <c r="JNC111" s="156"/>
      <c r="JND111" s="156"/>
      <c r="JNE111" s="156"/>
      <c r="JNF111" s="156"/>
      <c r="JNG111" s="156"/>
      <c r="JNH111" s="156"/>
      <c r="JNI111" s="156"/>
      <c r="JNJ111" s="156"/>
      <c r="JNK111" s="156"/>
      <c r="JNL111" s="156"/>
      <c r="JNM111" s="156"/>
      <c r="JNN111" s="156"/>
      <c r="JNO111" s="156"/>
      <c r="JNP111" s="156"/>
      <c r="JNQ111" s="156"/>
      <c r="JNR111" s="156"/>
      <c r="JNS111" s="156"/>
      <c r="JNT111" s="156"/>
      <c r="JNU111" s="156"/>
      <c r="JNV111" s="156"/>
      <c r="JNW111" s="156"/>
      <c r="JNX111" s="156"/>
      <c r="JNY111" s="156"/>
      <c r="JNZ111" s="156"/>
      <c r="JOA111" s="156"/>
      <c r="JOB111" s="156"/>
      <c r="JOC111" s="156"/>
      <c r="JOD111" s="156"/>
      <c r="JOE111" s="156"/>
      <c r="JOF111" s="156"/>
      <c r="JOG111" s="156"/>
      <c r="JOH111" s="156"/>
      <c r="JOI111" s="156"/>
      <c r="JOJ111" s="156"/>
      <c r="JOK111" s="156"/>
      <c r="JOL111" s="156"/>
      <c r="JOM111" s="156"/>
      <c r="JON111" s="156"/>
      <c r="JOO111" s="156"/>
      <c r="JOP111" s="156"/>
      <c r="JOQ111" s="156"/>
      <c r="JOR111" s="156"/>
      <c r="JOS111" s="156"/>
      <c r="JOT111" s="156"/>
      <c r="JOU111" s="156"/>
      <c r="JOV111" s="156"/>
      <c r="JOW111" s="156"/>
      <c r="JOX111" s="156"/>
      <c r="JOY111" s="156"/>
      <c r="JOZ111" s="156"/>
      <c r="JPA111" s="156"/>
      <c r="JPB111" s="156"/>
      <c r="JPC111" s="156"/>
      <c r="JPD111" s="156"/>
      <c r="JPE111" s="156"/>
      <c r="JPF111" s="156"/>
      <c r="JPG111" s="156"/>
      <c r="JPH111" s="156"/>
      <c r="JPI111" s="156"/>
      <c r="JPJ111" s="156"/>
      <c r="JPK111" s="156"/>
      <c r="JPL111" s="156"/>
      <c r="JPM111" s="156"/>
      <c r="JPN111" s="156"/>
      <c r="JPO111" s="156"/>
      <c r="JPP111" s="156"/>
      <c r="JPQ111" s="156"/>
      <c r="JPR111" s="156"/>
      <c r="JPS111" s="156"/>
      <c r="JPT111" s="156"/>
      <c r="JPU111" s="156"/>
      <c r="JPV111" s="156"/>
      <c r="JPW111" s="156"/>
      <c r="JPX111" s="156"/>
      <c r="JPY111" s="156"/>
      <c r="JPZ111" s="156"/>
      <c r="JQA111" s="156"/>
      <c r="JQB111" s="156"/>
      <c r="JQC111" s="156"/>
      <c r="JQD111" s="156"/>
      <c r="JQE111" s="156"/>
      <c r="JQF111" s="156"/>
      <c r="JQG111" s="156"/>
      <c r="JQH111" s="156"/>
      <c r="JQI111" s="156"/>
      <c r="JQJ111" s="156"/>
      <c r="JQK111" s="156"/>
      <c r="JQL111" s="156"/>
      <c r="JQM111" s="156"/>
      <c r="JQN111" s="156"/>
      <c r="JQO111" s="156"/>
      <c r="JQP111" s="156"/>
      <c r="JQQ111" s="156"/>
      <c r="JQR111" s="156"/>
      <c r="JQS111" s="156"/>
      <c r="JQT111" s="156"/>
      <c r="JQU111" s="156"/>
      <c r="JQV111" s="156"/>
      <c r="JQW111" s="156"/>
      <c r="JQX111" s="156"/>
      <c r="JQY111" s="156"/>
      <c r="JQZ111" s="156"/>
      <c r="JRA111" s="156"/>
      <c r="JRB111" s="156"/>
      <c r="JRC111" s="156"/>
      <c r="JRD111" s="156"/>
      <c r="JRE111" s="156"/>
      <c r="JRF111" s="156"/>
      <c r="JRG111" s="156"/>
      <c r="JRH111" s="156"/>
      <c r="JRI111" s="156"/>
      <c r="JRJ111" s="156"/>
      <c r="JRK111" s="156"/>
      <c r="JRL111" s="156"/>
      <c r="JRM111" s="156"/>
      <c r="JRN111" s="156"/>
      <c r="JRO111" s="156"/>
      <c r="JRP111" s="156"/>
      <c r="JRQ111" s="156"/>
      <c r="JRR111" s="156"/>
      <c r="JRS111" s="156"/>
      <c r="JRT111" s="156"/>
      <c r="JRU111" s="156"/>
      <c r="JRV111" s="156"/>
      <c r="JRW111" s="156"/>
      <c r="JRX111" s="156"/>
      <c r="JRY111" s="156"/>
      <c r="JRZ111" s="156"/>
      <c r="JSA111" s="156"/>
      <c r="JSB111" s="156"/>
      <c r="JSC111" s="156"/>
      <c r="JSD111" s="156"/>
      <c r="JSE111" s="156"/>
      <c r="JSF111" s="156"/>
      <c r="JSG111" s="156"/>
      <c r="JSH111" s="156"/>
      <c r="JSI111" s="156"/>
      <c r="JSJ111" s="156"/>
      <c r="JSK111" s="156"/>
      <c r="JSL111" s="156"/>
      <c r="JSM111" s="156"/>
      <c r="JSN111" s="156"/>
      <c r="JSO111" s="156"/>
      <c r="JSP111" s="156"/>
      <c r="JSQ111" s="156"/>
      <c r="JSR111" s="156"/>
      <c r="JSS111" s="156"/>
      <c r="JST111" s="156"/>
      <c r="JSU111" s="156"/>
      <c r="JSV111" s="156"/>
      <c r="JSW111" s="156"/>
      <c r="JSX111" s="156"/>
      <c r="JSY111" s="156"/>
      <c r="JSZ111" s="156"/>
      <c r="JTA111" s="156"/>
      <c r="JTB111" s="156"/>
      <c r="JTC111" s="156"/>
      <c r="JTD111" s="156"/>
      <c r="JTE111" s="156"/>
      <c r="JTF111" s="156"/>
      <c r="JTG111" s="156"/>
      <c r="JTH111" s="156"/>
      <c r="JTI111" s="156"/>
      <c r="JTJ111" s="156"/>
      <c r="JTK111" s="156"/>
      <c r="JTL111" s="156"/>
      <c r="JTM111" s="156"/>
      <c r="JTN111" s="156"/>
      <c r="JTO111" s="156"/>
      <c r="JTP111" s="156"/>
      <c r="JTQ111" s="156"/>
      <c r="JTR111" s="156"/>
      <c r="JTS111" s="156"/>
      <c r="JTT111" s="156"/>
      <c r="JTU111" s="156"/>
      <c r="JTV111" s="156"/>
      <c r="JTW111" s="156"/>
      <c r="JTX111" s="156"/>
      <c r="JTY111" s="156"/>
      <c r="JTZ111" s="156"/>
      <c r="JUA111" s="156"/>
      <c r="JUB111" s="156"/>
      <c r="JUC111" s="156"/>
      <c r="JUD111" s="156"/>
      <c r="JUE111" s="156"/>
      <c r="JUF111" s="156"/>
      <c r="JUG111" s="156"/>
      <c r="JUH111" s="156"/>
      <c r="JUI111" s="156"/>
      <c r="JUJ111" s="156"/>
      <c r="JUK111" s="156"/>
      <c r="JUL111" s="156"/>
      <c r="JUM111" s="156"/>
      <c r="JUN111" s="156"/>
      <c r="JUO111" s="156"/>
      <c r="JUP111" s="156"/>
      <c r="JUQ111" s="156"/>
      <c r="JUR111" s="156"/>
      <c r="JUS111" s="156"/>
      <c r="JUT111" s="156"/>
      <c r="JUU111" s="156"/>
      <c r="JUV111" s="156"/>
      <c r="JUW111" s="156"/>
      <c r="JUX111" s="156"/>
      <c r="JUY111" s="156"/>
      <c r="JUZ111" s="156"/>
      <c r="JVA111" s="156"/>
      <c r="JVB111" s="156"/>
      <c r="JVC111" s="156"/>
      <c r="JVD111" s="156"/>
      <c r="JVE111" s="156"/>
      <c r="JVF111" s="156"/>
      <c r="JVG111" s="156"/>
      <c r="JVH111" s="156"/>
      <c r="JVI111" s="156"/>
      <c r="JVJ111" s="156"/>
      <c r="JVK111" s="156"/>
      <c r="JVL111" s="156"/>
      <c r="JVM111" s="156"/>
      <c r="JVN111" s="156"/>
      <c r="JVO111" s="156"/>
      <c r="JVP111" s="156"/>
      <c r="JVQ111" s="156"/>
      <c r="JVR111" s="156"/>
      <c r="JVS111" s="156"/>
      <c r="JVT111" s="156"/>
      <c r="JVU111" s="156"/>
      <c r="JVV111" s="156"/>
      <c r="JVW111" s="156"/>
      <c r="JVX111" s="156"/>
      <c r="JVY111" s="156"/>
      <c r="JVZ111" s="156"/>
      <c r="JWA111" s="156"/>
      <c r="JWB111" s="156"/>
      <c r="JWC111" s="156"/>
      <c r="JWD111" s="156"/>
      <c r="JWE111" s="156"/>
      <c r="JWF111" s="156"/>
      <c r="JWG111" s="156"/>
      <c r="JWH111" s="156"/>
      <c r="JWI111" s="156"/>
      <c r="JWJ111" s="156"/>
      <c r="JWK111" s="156"/>
      <c r="JWL111" s="156"/>
      <c r="JWM111" s="156"/>
      <c r="JWN111" s="156"/>
      <c r="JWO111" s="156"/>
      <c r="JWP111" s="156"/>
      <c r="JWQ111" s="156"/>
      <c r="JWR111" s="156"/>
      <c r="JWS111" s="156"/>
      <c r="JWT111" s="156"/>
      <c r="JWU111" s="156"/>
      <c r="JWV111" s="156"/>
      <c r="JWW111" s="156"/>
      <c r="JWX111" s="156"/>
      <c r="JWY111" s="156"/>
      <c r="JWZ111" s="156"/>
      <c r="JXA111" s="156"/>
      <c r="JXB111" s="156"/>
      <c r="JXC111" s="156"/>
      <c r="JXD111" s="156"/>
      <c r="JXE111" s="156"/>
      <c r="JXF111" s="156"/>
      <c r="JXG111" s="156"/>
      <c r="JXH111" s="156"/>
      <c r="JXI111" s="156"/>
      <c r="JXJ111" s="156"/>
      <c r="JXK111" s="156"/>
      <c r="JXL111" s="156"/>
      <c r="JXM111" s="156"/>
      <c r="JXN111" s="156"/>
      <c r="JXO111" s="156"/>
      <c r="JXP111" s="156"/>
      <c r="JXQ111" s="156"/>
      <c r="JXR111" s="156"/>
      <c r="JXS111" s="156"/>
      <c r="JXT111" s="156"/>
      <c r="JXU111" s="156"/>
      <c r="JXV111" s="156"/>
      <c r="JXW111" s="156"/>
      <c r="JXX111" s="156"/>
      <c r="JXY111" s="156"/>
      <c r="JXZ111" s="156"/>
      <c r="JYA111" s="156"/>
      <c r="JYB111" s="156"/>
      <c r="JYC111" s="156"/>
      <c r="JYD111" s="156"/>
      <c r="JYE111" s="156"/>
      <c r="JYF111" s="156"/>
      <c r="JYG111" s="156"/>
      <c r="JYH111" s="156"/>
      <c r="JYI111" s="156"/>
      <c r="JYJ111" s="156"/>
      <c r="JYK111" s="156"/>
      <c r="JYL111" s="156"/>
      <c r="JYM111" s="156"/>
      <c r="JYN111" s="156"/>
      <c r="JYO111" s="156"/>
      <c r="JYP111" s="156"/>
      <c r="JYQ111" s="156"/>
      <c r="JYR111" s="156"/>
      <c r="JYS111" s="156"/>
      <c r="JYT111" s="156"/>
      <c r="JYU111" s="156"/>
      <c r="JYV111" s="156"/>
      <c r="JYW111" s="156"/>
      <c r="JYX111" s="156"/>
      <c r="JYY111" s="156"/>
      <c r="JYZ111" s="156"/>
      <c r="JZA111" s="156"/>
      <c r="JZB111" s="156"/>
      <c r="JZC111" s="156"/>
      <c r="JZD111" s="156"/>
      <c r="JZE111" s="156"/>
      <c r="JZF111" s="156"/>
      <c r="JZG111" s="156"/>
      <c r="JZH111" s="156"/>
      <c r="JZI111" s="156"/>
      <c r="JZJ111" s="156"/>
      <c r="JZK111" s="156"/>
      <c r="JZL111" s="156"/>
      <c r="JZM111" s="156"/>
      <c r="JZN111" s="156"/>
      <c r="JZO111" s="156"/>
      <c r="JZP111" s="156"/>
      <c r="JZQ111" s="156"/>
      <c r="JZR111" s="156"/>
      <c r="JZS111" s="156"/>
      <c r="JZT111" s="156"/>
      <c r="JZU111" s="156"/>
      <c r="JZV111" s="156"/>
      <c r="JZW111" s="156"/>
      <c r="JZX111" s="156"/>
      <c r="JZY111" s="156"/>
      <c r="JZZ111" s="156"/>
      <c r="KAA111" s="156"/>
      <c r="KAB111" s="156"/>
      <c r="KAC111" s="156"/>
      <c r="KAD111" s="156"/>
      <c r="KAE111" s="156"/>
      <c r="KAF111" s="156"/>
      <c r="KAG111" s="156"/>
      <c r="KAH111" s="156"/>
      <c r="KAI111" s="156"/>
      <c r="KAJ111" s="156"/>
      <c r="KAK111" s="156"/>
      <c r="KAL111" s="156"/>
      <c r="KAM111" s="156"/>
      <c r="KAN111" s="156"/>
      <c r="KAO111" s="156"/>
      <c r="KAP111" s="156"/>
      <c r="KAQ111" s="156"/>
      <c r="KAR111" s="156"/>
      <c r="KAS111" s="156"/>
      <c r="KAT111" s="156"/>
      <c r="KAU111" s="156"/>
      <c r="KAV111" s="156"/>
      <c r="KAW111" s="156"/>
      <c r="KAX111" s="156"/>
      <c r="KAY111" s="156"/>
      <c r="KAZ111" s="156"/>
      <c r="KBA111" s="156"/>
      <c r="KBB111" s="156"/>
      <c r="KBC111" s="156"/>
      <c r="KBD111" s="156"/>
      <c r="KBE111" s="156"/>
      <c r="KBF111" s="156"/>
      <c r="KBG111" s="156"/>
      <c r="KBH111" s="156"/>
      <c r="KBI111" s="156"/>
      <c r="KBJ111" s="156"/>
      <c r="KBK111" s="156"/>
      <c r="KBL111" s="156"/>
      <c r="KBM111" s="156"/>
      <c r="KBN111" s="156"/>
      <c r="KBO111" s="156"/>
      <c r="KBP111" s="156"/>
      <c r="KBQ111" s="156"/>
      <c r="KBR111" s="156"/>
      <c r="KBS111" s="156"/>
      <c r="KBT111" s="156"/>
      <c r="KBU111" s="156"/>
      <c r="KBV111" s="156"/>
      <c r="KBW111" s="156"/>
      <c r="KBX111" s="156"/>
      <c r="KBY111" s="156"/>
      <c r="KBZ111" s="156"/>
      <c r="KCA111" s="156"/>
      <c r="KCB111" s="156"/>
      <c r="KCC111" s="156"/>
      <c r="KCD111" s="156"/>
      <c r="KCE111" s="156"/>
      <c r="KCF111" s="156"/>
      <c r="KCG111" s="156"/>
      <c r="KCH111" s="156"/>
      <c r="KCI111" s="156"/>
      <c r="KCJ111" s="156"/>
      <c r="KCK111" s="156"/>
      <c r="KCL111" s="156"/>
      <c r="KCM111" s="156"/>
      <c r="KCN111" s="156"/>
      <c r="KCO111" s="156"/>
      <c r="KCP111" s="156"/>
      <c r="KCQ111" s="156"/>
      <c r="KCR111" s="156"/>
      <c r="KCS111" s="156"/>
      <c r="KCT111" s="156"/>
      <c r="KCU111" s="156"/>
      <c r="KCV111" s="156"/>
      <c r="KCW111" s="156"/>
      <c r="KCX111" s="156"/>
      <c r="KCY111" s="156"/>
      <c r="KCZ111" s="156"/>
      <c r="KDA111" s="156"/>
      <c r="KDB111" s="156"/>
      <c r="KDC111" s="156"/>
      <c r="KDD111" s="156"/>
      <c r="KDE111" s="156"/>
      <c r="KDF111" s="156"/>
      <c r="KDG111" s="156"/>
      <c r="KDH111" s="156"/>
      <c r="KDI111" s="156"/>
      <c r="KDJ111" s="156"/>
      <c r="KDK111" s="156"/>
      <c r="KDL111" s="156"/>
      <c r="KDM111" s="156"/>
      <c r="KDN111" s="156"/>
      <c r="KDO111" s="156"/>
      <c r="KDP111" s="156"/>
      <c r="KDQ111" s="156"/>
      <c r="KDR111" s="156"/>
      <c r="KDS111" s="156"/>
      <c r="KDT111" s="156"/>
      <c r="KDU111" s="156"/>
      <c r="KDV111" s="156"/>
      <c r="KDW111" s="156"/>
      <c r="KDX111" s="156"/>
      <c r="KDY111" s="156"/>
      <c r="KDZ111" s="156"/>
      <c r="KEA111" s="156"/>
      <c r="KEB111" s="156"/>
      <c r="KEC111" s="156"/>
      <c r="KED111" s="156"/>
      <c r="KEE111" s="156"/>
      <c r="KEF111" s="156"/>
      <c r="KEG111" s="156"/>
      <c r="KEH111" s="156"/>
      <c r="KEI111" s="156"/>
      <c r="KEJ111" s="156"/>
      <c r="KEK111" s="156"/>
      <c r="KEL111" s="156"/>
      <c r="KEM111" s="156"/>
      <c r="KEN111" s="156"/>
      <c r="KEO111" s="156"/>
      <c r="KEP111" s="156"/>
      <c r="KEQ111" s="156"/>
      <c r="KER111" s="156"/>
      <c r="KES111" s="156"/>
      <c r="KET111" s="156"/>
      <c r="KEU111" s="156"/>
      <c r="KEV111" s="156"/>
      <c r="KEW111" s="156"/>
      <c r="KEX111" s="156"/>
      <c r="KEY111" s="156"/>
      <c r="KEZ111" s="156"/>
      <c r="KFA111" s="156"/>
      <c r="KFB111" s="156"/>
      <c r="KFC111" s="156"/>
      <c r="KFD111" s="156"/>
      <c r="KFE111" s="156"/>
      <c r="KFF111" s="156"/>
      <c r="KFG111" s="156"/>
      <c r="KFH111" s="156"/>
      <c r="KFI111" s="156"/>
      <c r="KFJ111" s="156"/>
      <c r="KFK111" s="156"/>
      <c r="KFL111" s="156"/>
      <c r="KFM111" s="156"/>
      <c r="KFN111" s="156"/>
      <c r="KFO111" s="156"/>
      <c r="KFP111" s="156"/>
      <c r="KFQ111" s="156"/>
      <c r="KFR111" s="156"/>
      <c r="KFS111" s="156"/>
      <c r="KFT111" s="156"/>
      <c r="KFU111" s="156"/>
      <c r="KFV111" s="156"/>
      <c r="KFW111" s="156"/>
      <c r="KFX111" s="156"/>
      <c r="KFY111" s="156"/>
      <c r="KFZ111" s="156"/>
      <c r="KGA111" s="156"/>
      <c r="KGB111" s="156"/>
      <c r="KGC111" s="156"/>
      <c r="KGD111" s="156"/>
      <c r="KGE111" s="156"/>
      <c r="KGF111" s="156"/>
      <c r="KGG111" s="156"/>
      <c r="KGH111" s="156"/>
      <c r="KGI111" s="156"/>
      <c r="KGJ111" s="156"/>
      <c r="KGK111" s="156"/>
      <c r="KGL111" s="156"/>
      <c r="KGM111" s="156"/>
      <c r="KGN111" s="156"/>
      <c r="KGO111" s="156"/>
      <c r="KGP111" s="156"/>
      <c r="KGQ111" s="156"/>
      <c r="KGR111" s="156"/>
      <c r="KGS111" s="156"/>
      <c r="KGT111" s="156"/>
      <c r="KGU111" s="156"/>
      <c r="KGV111" s="156"/>
      <c r="KGW111" s="156"/>
      <c r="KGX111" s="156"/>
      <c r="KGY111" s="156"/>
      <c r="KGZ111" s="156"/>
      <c r="KHA111" s="156"/>
      <c r="KHB111" s="156"/>
      <c r="KHC111" s="156"/>
      <c r="KHD111" s="156"/>
      <c r="KHE111" s="156"/>
      <c r="KHF111" s="156"/>
      <c r="KHG111" s="156"/>
      <c r="KHH111" s="156"/>
      <c r="KHI111" s="156"/>
      <c r="KHJ111" s="156"/>
      <c r="KHK111" s="156"/>
      <c r="KHL111" s="156"/>
      <c r="KHM111" s="156"/>
      <c r="KHN111" s="156"/>
      <c r="KHO111" s="156"/>
      <c r="KHP111" s="156"/>
      <c r="KHQ111" s="156"/>
      <c r="KHR111" s="156"/>
      <c r="KHS111" s="156"/>
      <c r="KHT111" s="156"/>
      <c r="KHU111" s="156"/>
      <c r="KHV111" s="156"/>
      <c r="KHW111" s="156"/>
      <c r="KHX111" s="156"/>
      <c r="KHY111" s="156"/>
      <c r="KHZ111" s="156"/>
      <c r="KIA111" s="156"/>
      <c r="KIB111" s="156"/>
      <c r="KIC111" s="156"/>
      <c r="KID111" s="156"/>
      <c r="KIE111" s="156"/>
      <c r="KIF111" s="156"/>
      <c r="KIG111" s="156"/>
      <c r="KIH111" s="156"/>
      <c r="KII111" s="156"/>
      <c r="KIJ111" s="156"/>
      <c r="KIK111" s="156"/>
      <c r="KIL111" s="156"/>
      <c r="KIM111" s="156"/>
      <c r="KIN111" s="156"/>
      <c r="KIO111" s="156"/>
      <c r="KIP111" s="156"/>
      <c r="KIQ111" s="156"/>
      <c r="KIR111" s="156"/>
      <c r="KIS111" s="156"/>
      <c r="KIT111" s="156"/>
      <c r="KIU111" s="156"/>
      <c r="KIV111" s="156"/>
      <c r="KIW111" s="156"/>
      <c r="KIX111" s="156"/>
      <c r="KIY111" s="156"/>
      <c r="KIZ111" s="156"/>
      <c r="KJA111" s="156"/>
      <c r="KJB111" s="156"/>
      <c r="KJC111" s="156"/>
      <c r="KJD111" s="156"/>
      <c r="KJE111" s="156"/>
      <c r="KJF111" s="156"/>
      <c r="KJG111" s="156"/>
      <c r="KJH111" s="156"/>
      <c r="KJI111" s="156"/>
      <c r="KJJ111" s="156"/>
      <c r="KJK111" s="156"/>
      <c r="KJL111" s="156"/>
      <c r="KJM111" s="156"/>
      <c r="KJN111" s="156"/>
      <c r="KJO111" s="156"/>
      <c r="KJP111" s="156"/>
      <c r="KJQ111" s="156"/>
      <c r="KJR111" s="156"/>
      <c r="KJS111" s="156"/>
      <c r="KJT111" s="156"/>
      <c r="KJU111" s="156"/>
      <c r="KJV111" s="156"/>
      <c r="KJW111" s="156"/>
      <c r="KJX111" s="156"/>
      <c r="KJY111" s="156"/>
      <c r="KJZ111" s="156"/>
      <c r="KKA111" s="156"/>
      <c r="KKB111" s="156"/>
      <c r="KKC111" s="156"/>
      <c r="KKD111" s="156"/>
      <c r="KKE111" s="156"/>
      <c r="KKF111" s="156"/>
      <c r="KKG111" s="156"/>
      <c r="KKH111" s="156"/>
      <c r="KKI111" s="156"/>
      <c r="KKJ111" s="156"/>
      <c r="KKK111" s="156"/>
      <c r="KKL111" s="156"/>
      <c r="KKM111" s="156"/>
      <c r="KKN111" s="156"/>
      <c r="KKO111" s="156"/>
      <c r="KKP111" s="156"/>
      <c r="KKQ111" s="156"/>
      <c r="KKR111" s="156"/>
      <c r="KKS111" s="156"/>
      <c r="KKT111" s="156"/>
      <c r="KKU111" s="156"/>
      <c r="KKV111" s="156"/>
      <c r="KKW111" s="156"/>
      <c r="KKX111" s="156"/>
      <c r="KKY111" s="156"/>
      <c r="KKZ111" s="156"/>
      <c r="KLA111" s="156"/>
      <c r="KLB111" s="156"/>
      <c r="KLC111" s="156"/>
      <c r="KLD111" s="156"/>
      <c r="KLE111" s="156"/>
      <c r="KLF111" s="156"/>
      <c r="KLG111" s="156"/>
      <c r="KLH111" s="156"/>
      <c r="KLI111" s="156"/>
      <c r="KLJ111" s="156"/>
      <c r="KLK111" s="156"/>
      <c r="KLL111" s="156"/>
      <c r="KLM111" s="156"/>
      <c r="KLN111" s="156"/>
      <c r="KLO111" s="156"/>
      <c r="KLP111" s="156"/>
      <c r="KLQ111" s="156"/>
      <c r="KLR111" s="156"/>
      <c r="KLS111" s="156"/>
      <c r="KLT111" s="156"/>
      <c r="KLU111" s="156"/>
      <c r="KLV111" s="156"/>
      <c r="KLW111" s="156"/>
      <c r="KLX111" s="156"/>
      <c r="KLY111" s="156"/>
      <c r="KLZ111" s="156"/>
      <c r="KMA111" s="156"/>
      <c r="KMB111" s="156"/>
      <c r="KMC111" s="156"/>
      <c r="KMD111" s="156"/>
      <c r="KME111" s="156"/>
      <c r="KMF111" s="156"/>
      <c r="KMG111" s="156"/>
      <c r="KMH111" s="156"/>
      <c r="KMI111" s="156"/>
      <c r="KMJ111" s="156"/>
      <c r="KMK111" s="156"/>
      <c r="KML111" s="156"/>
      <c r="KMM111" s="156"/>
      <c r="KMN111" s="156"/>
      <c r="KMO111" s="156"/>
      <c r="KMP111" s="156"/>
      <c r="KMQ111" s="156"/>
      <c r="KMR111" s="156"/>
      <c r="KMS111" s="156"/>
      <c r="KMT111" s="156"/>
      <c r="KMU111" s="156"/>
      <c r="KMV111" s="156"/>
      <c r="KMW111" s="156"/>
      <c r="KMX111" s="156"/>
      <c r="KMY111" s="156"/>
      <c r="KMZ111" s="156"/>
      <c r="KNA111" s="156"/>
      <c r="KNB111" s="156"/>
      <c r="KNC111" s="156"/>
      <c r="KND111" s="156"/>
      <c r="KNE111" s="156"/>
      <c r="KNF111" s="156"/>
      <c r="KNG111" s="156"/>
      <c r="KNH111" s="156"/>
      <c r="KNI111" s="156"/>
      <c r="KNJ111" s="156"/>
      <c r="KNK111" s="156"/>
      <c r="KNL111" s="156"/>
      <c r="KNM111" s="156"/>
      <c r="KNN111" s="156"/>
      <c r="KNO111" s="156"/>
      <c r="KNP111" s="156"/>
      <c r="KNQ111" s="156"/>
      <c r="KNR111" s="156"/>
      <c r="KNS111" s="156"/>
      <c r="KNT111" s="156"/>
      <c r="KNU111" s="156"/>
      <c r="KNV111" s="156"/>
      <c r="KNW111" s="156"/>
      <c r="KNX111" s="156"/>
      <c r="KNY111" s="156"/>
      <c r="KNZ111" s="156"/>
      <c r="KOA111" s="156"/>
      <c r="KOB111" s="156"/>
      <c r="KOC111" s="156"/>
      <c r="KOD111" s="156"/>
      <c r="KOE111" s="156"/>
      <c r="KOF111" s="156"/>
      <c r="KOG111" s="156"/>
      <c r="KOH111" s="156"/>
      <c r="KOI111" s="156"/>
      <c r="KOJ111" s="156"/>
      <c r="KOK111" s="156"/>
      <c r="KOL111" s="156"/>
      <c r="KOM111" s="156"/>
      <c r="KON111" s="156"/>
      <c r="KOO111" s="156"/>
      <c r="KOP111" s="156"/>
      <c r="KOQ111" s="156"/>
      <c r="KOR111" s="156"/>
      <c r="KOS111" s="156"/>
      <c r="KOT111" s="156"/>
      <c r="KOU111" s="156"/>
      <c r="KOV111" s="156"/>
      <c r="KOW111" s="156"/>
      <c r="KOX111" s="156"/>
      <c r="KOY111" s="156"/>
      <c r="KOZ111" s="156"/>
      <c r="KPA111" s="156"/>
      <c r="KPB111" s="156"/>
      <c r="KPC111" s="156"/>
      <c r="KPD111" s="156"/>
      <c r="KPE111" s="156"/>
      <c r="KPF111" s="156"/>
      <c r="KPG111" s="156"/>
      <c r="KPH111" s="156"/>
      <c r="KPI111" s="156"/>
      <c r="KPJ111" s="156"/>
      <c r="KPK111" s="156"/>
      <c r="KPL111" s="156"/>
      <c r="KPM111" s="156"/>
      <c r="KPN111" s="156"/>
      <c r="KPO111" s="156"/>
      <c r="KPP111" s="156"/>
      <c r="KPQ111" s="156"/>
      <c r="KPR111" s="156"/>
      <c r="KPS111" s="156"/>
      <c r="KPT111" s="156"/>
      <c r="KPU111" s="156"/>
      <c r="KPV111" s="156"/>
      <c r="KPW111" s="156"/>
      <c r="KPX111" s="156"/>
      <c r="KPY111" s="156"/>
      <c r="KPZ111" s="156"/>
      <c r="KQA111" s="156"/>
      <c r="KQB111" s="156"/>
      <c r="KQC111" s="156"/>
      <c r="KQD111" s="156"/>
      <c r="KQE111" s="156"/>
      <c r="KQF111" s="156"/>
      <c r="KQG111" s="156"/>
      <c r="KQH111" s="156"/>
      <c r="KQI111" s="156"/>
      <c r="KQJ111" s="156"/>
      <c r="KQK111" s="156"/>
      <c r="KQL111" s="156"/>
      <c r="KQM111" s="156"/>
      <c r="KQN111" s="156"/>
      <c r="KQO111" s="156"/>
      <c r="KQP111" s="156"/>
      <c r="KQQ111" s="156"/>
      <c r="KQR111" s="156"/>
      <c r="KQS111" s="156"/>
      <c r="KQT111" s="156"/>
      <c r="KQU111" s="156"/>
      <c r="KQV111" s="156"/>
      <c r="KQW111" s="156"/>
      <c r="KQX111" s="156"/>
      <c r="KQY111" s="156"/>
      <c r="KQZ111" s="156"/>
      <c r="KRA111" s="156"/>
      <c r="KRB111" s="156"/>
      <c r="KRC111" s="156"/>
      <c r="KRD111" s="156"/>
      <c r="KRE111" s="156"/>
      <c r="KRF111" s="156"/>
      <c r="KRG111" s="156"/>
      <c r="KRH111" s="156"/>
      <c r="KRI111" s="156"/>
      <c r="KRJ111" s="156"/>
      <c r="KRK111" s="156"/>
      <c r="KRL111" s="156"/>
      <c r="KRM111" s="156"/>
      <c r="KRN111" s="156"/>
      <c r="KRO111" s="156"/>
      <c r="KRP111" s="156"/>
      <c r="KRQ111" s="156"/>
      <c r="KRR111" s="156"/>
      <c r="KRS111" s="156"/>
      <c r="KRT111" s="156"/>
      <c r="KRU111" s="156"/>
      <c r="KRV111" s="156"/>
      <c r="KRW111" s="156"/>
      <c r="KRX111" s="156"/>
      <c r="KRY111" s="156"/>
      <c r="KRZ111" s="156"/>
      <c r="KSA111" s="156"/>
      <c r="KSB111" s="156"/>
      <c r="KSC111" s="156"/>
      <c r="KSD111" s="156"/>
      <c r="KSE111" s="156"/>
      <c r="KSF111" s="156"/>
      <c r="KSG111" s="156"/>
      <c r="KSH111" s="156"/>
      <c r="KSI111" s="156"/>
      <c r="KSJ111" s="156"/>
      <c r="KSK111" s="156"/>
      <c r="KSL111" s="156"/>
      <c r="KSM111" s="156"/>
      <c r="KSN111" s="156"/>
      <c r="KSO111" s="156"/>
      <c r="KSP111" s="156"/>
      <c r="KSQ111" s="156"/>
      <c r="KSR111" s="156"/>
      <c r="KSS111" s="156"/>
      <c r="KST111" s="156"/>
      <c r="KSU111" s="156"/>
      <c r="KSV111" s="156"/>
      <c r="KSW111" s="156"/>
      <c r="KSX111" s="156"/>
      <c r="KSY111" s="156"/>
      <c r="KSZ111" s="156"/>
      <c r="KTA111" s="156"/>
      <c r="KTB111" s="156"/>
      <c r="KTC111" s="156"/>
      <c r="KTD111" s="156"/>
      <c r="KTE111" s="156"/>
      <c r="KTF111" s="156"/>
      <c r="KTG111" s="156"/>
      <c r="KTH111" s="156"/>
      <c r="KTI111" s="156"/>
      <c r="KTJ111" s="156"/>
      <c r="KTK111" s="156"/>
      <c r="KTL111" s="156"/>
      <c r="KTM111" s="156"/>
      <c r="KTN111" s="156"/>
      <c r="KTO111" s="156"/>
      <c r="KTP111" s="156"/>
      <c r="KTQ111" s="156"/>
      <c r="KTR111" s="156"/>
      <c r="KTS111" s="156"/>
      <c r="KTT111" s="156"/>
      <c r="KTU111" s="156"/>
      <c r="KTV111" s="156"/>
      <c r="KTW111" s="156"/>
      <c r="KTX111" s="156"/>
      <c r="KTY111" s="156"/>
      <c r="KTZ111" s="156"/>
      <c r="KUA111" s="156"/>
      <c r="KUB111" s="156"/>
      <c r="KUC111" s="156"/>
      <c r="KUD111" s="156"/>
      <c r="KUE111" s="156"/>
      <c r="KUF111" s="156"/>
      <c r="KUG111" s="156"/>
      <c r="KUH111" s="156"/>
      <c r="KUI111" s="156"/>
      <c r="KUJ111" s="156"/>
      <c r="KUK111" s="156"/>
      <c r="KUL111" s="156"/>
      <c r="KUM111" s="156"/>
      <c r="KUN111" s="156"/>
      <c r="KUO111" s="156"/>
      <c r="KUP111" s="156"/>
      <c r="KUQ111" s="156"/>
      <c r="KUR111" s="156"/>
      <c r="KUS111" s="156"/>
      <c r="KUT111" s="156"/>
      <c r="KUU111" s="156"/>
      <c r="KUV111" s="156"/>
      <c r="KUW111" s="156"/>
      <c r="KUX111" s="156"/>
      <c r="KUY111" s="156"/>
      <c r="KUZ111" s="156"/>
      <c r="KVA111" s="156"/>
      <c r="KVB111" s="156"/>
      <c r="KVC111" s="156"/>
      <c r="KVD111" s="156"/>
      <c r="KVE111" s="156"/>
      <c r="KVF111" s="156"/>
      <c r="KVG111" s="156"/>
      <c r="KVH111" s="156"/>
      <c r="KVI111" s="156"/>
      <c r="KVJ111" s="156"/>
      <c r="KVK111" s="156"/>
      <c r="KVL111" s="156"/>
      <c r="KVM111" s="156"/>
      <c r="KVN111" s="156"/>
      <c r="KVO111" s="156"/>
      <c r="KVP111" s="156"/>
      <c r="KVQ111" s="156"/>
      <c r="KVR111" s="156"/>
      <c r="KVS111" s="156"/>
      <c r="KVT111" s="156"/>
      <c r="KVU111" s="156"/>
      <c r="KVV111" s="156"/>
      <c r="KVW111" s="156"/>
      <c r="KVX111" s="156"/>
      <c r="KVY111" s="156"/>
      <c r="KVZ111" s="156"/>
      <c r="KWA111" s="156"/>
      <c r="KWB111" s="156"/>
      <c r="KWC111" s="156"/>
      <c r="KWD111" s="156"/>
      <c r="KWE111" s="156"/>
      <c r="KWF111" s="156"/>
      <c r="KWG111" s="156"/>
      <c r="KWH111" s="156"/>
      <c r="KWI111" s="156"/>
      <c r="KWJ111" s="156"/>
      <c r="KWK111" s="156"/>
      <c r="KWL111" s="156"/>
      <c r="KWM111" s="156"/>
      <c r="KWN111" s="156"/>
      <c r="KWO111" s="156"/>
      <c r="KWP111" s="156"/>
      <c r="KWQ111" s="156"/>
      <c r="KWR111" s="156"/>
      <c r="KWS111" s="156"/>
      <c r="KWT111" s="156"/>
      <c r="KWU111" s="156"/>
      <c r="KWV111" s="156"/>
      <c r="KWW111" s="156"/>
      <c r="KWX111" s="156"/>
      <c r="KWY111" s="156"/>
      <c r="KWZ111" s="156"/>
      <c r="KXA111" s="156"/>
      <c r="KXB111" s="156"/>
      <c r="KXC111" s="156"/>
      <c r="KXD111" s="156"/>
      <c r="KXE111" s="156"/>
      <c r="KXF111" s="156"/>
      <c r="KXG111" s="156"/>
      <c r="KXH111" s="156"/>
      <c r="KXI111" s="156"/>
      <c r="KXJ111" s="156"/>
      <c r="KXK111" s="156"/>
      <c r="KXL111" s="156"/>
      <c r="KXM111" s="156"/>
      <c r="KXN111" s="156"/>
      <c r="KXO111" s="156"/>
      <c r="KXP111" s="156"/>
      <c r="KXQ111" s="156"/>
      <c r="KXR111" s="156"/>
      <c r="KXS111" s="156"/>
      <c r="KXT111" s="156"/>
      <c r="KXU111" s="156"/>
      <c r="KXV111" s="156"/>
      <c r="KXW111" s="156"/>
      <c r="KXX111" s="156"/>
      <c r="KXY111" s="156"/>
      <c r="KXZ111" s="156"/>
      <c r="KYA111" s="156"/>
      <c r="KYB111" s="156"/>
      <c r="KYC111" s="156"/>
      <c r="KYD111" s="156"/>
      <c r="KYE111" s="156"/>
      <c r="KYF111" s="156"/>
      <c r="KYG111" s="156"/>
      <c r="KYH111" s="156"/>
      <c r="KYI111" s="156"/>
      <c r="KYJ111" s="156"/>
      <c r="KYK111" s="156"/>
      <c r="KYL111" s="156"/>
      <c r="KYM111" s="156"/>
      <c r="KYN111" s="156"/>
      <c r="KYO111" s="156"/>
      <c r="KYP111" s="156"/>
      <c r="KYQ111" s="156"/>
      <c r="KYR111" s="156"/>
      <c r="KYS111" s="156"/>
      <c r="KYT111" s="156"/>
      <c r="KYU111" s="156"/>
      <c r="KYV111" s="156"/>
      <c r="KYW111" s="156"/>
      <c r="KYX111" s="156"/>
      <c r="KYY111" s="156"/>
      <c r="KYZ111" s="156"/>
      <c r="KZA111" s="156"/>
      <c r="KZB111" s="156"/>
      <c r="KZC111" s="156"/>
      <c r="KZD111" s="156"/>
      <c r="KZE111" s="156"/>
      <c r="KZF111" s="156"/>
      <c r="KZG111" s="156"/>
      <c r="KZH111" s="156"/>
      <c r="KZI111" s="156"/>
      <c r="KZJ111" s="156"/>
      <c r="KZK111" s="156"/>
      <c r="KZL111" s="156"/>
      <c r="KZM111" s="156"/>
      <c r="KZN111" s="156"/>
      <c r="KZO111" s="156"/>
      <c r="KZP111" s="156"/>
      <c r="KZQ111" s="156"/>
      <c r="KZR111" s="156"/>
      <c r="KZS111" s="156"/>
      <c r="KZT111" s="156"/>
      <c r="KZU111" s="156"/>
      <c r="KZV111" s="156"/>
      <c r="KZW111" s="156"/>
      <c r="KZX111" s="156"/>
      <c r="KZY111" s="156"/>
      <c r="KZZ111" s="156"/>
      <c r="LAA111" s="156"/>
      <c r="LAB111" s="156"/>
      <c r="LAC111" s="156"/>
      <c r="LAD111" s="156"/>
      <c r="LAE111" s="156"/>
      <c r="LAF111" s="156"/>
      <c r="LAG111" s="156"/>
      <c r="LAH111" s="156"/>
      <c r="LAI111" s="156"/>
      <c r="LAJ111" s="156"/>
      <c r="LAK111" s="156"/>
      <c r="LAL111" s="156"/>
      <c r="LAM111" s="156"/>
      <c r="LAN111" s="156"/>
      <c r="LAO111" s="156"/>
      <c r="LAP111" s="156"/>
      <c r="LAQ111" s="156"/>
      <c r="LAR111" s="156"/>
      <c r="LAS111" s="156"/>
      <c r="LAT111" s="156"/>
      <c r="LAU111" s="156"/>
      <c r="LAV111" s="156"/>
      <c r="LAW111" s="156"/>
      <c r="LAX111" s="156"/>
      <c r="LAY111" s="156"/>
      <c r="LAZ111" s="156"/>
      <c r="LBA111" s="156"/>
      <c r="LBB111" s="156"/>
      <c r="LBC111" s="156"/>
      <c r="LBD111" s="156"/>
      <c r="LBE111" s="156"/>
      <c r="LBF111" s="156"/>
      <c r="LBG111" s="156"/>
      <c r="LBH111" s="156"/>
      <c r="LBI111" s="156"/>
      <c r="LBJ111" s="156"/>
      <c r="LBK111" s="156"/>
      <c r="LBL111" s="156"/>
      <c r="LBM111" s="156"/>
      <c r="LBN111" s="156"/>
      <c r="LBO111" s="156"/>
      <c r="LBP111" s="156"/>
      <c r="LBQ111" s="156"/>
      <c r="LBR111" s="156"/>
      <c r="LBS111" s="156"/>
      <c r="LBT111" s="156"/>
      <c r="LBU111" s="156"/>
      <c r="LBV111" s="156"/>
      <c r="LBW111" s="156"/>
      <c r="LBX111" s="156"/>
      <c r="LBY111" s="156"/>
      <c r="LBZ111" s="156"/>
      <c r="LCA111" s="156"/>
      <c r="LCB111" s="156"/>
      <c r="LCC111" s="156"/>
      <c r="LCD111" s="156"/>
      <c r="LCE111" s="156"/>
      <c r="LCF111" s="156"/>
      <c r="LCG111" s="156"/>
      <c r="LCH111" s="156"/>
      <c r="LCI111" s="156"/>
      <c r="LCJ111" s="156"/>
      <c r="LCK111" s="156"/>
      <c r="LCL111" s="156"/>
      <c r="LCM111" s="156"/>
      <c r="LCN111" s="156"/>
      <c r="LCO111" s="156"/>
      <c r="LCP111" s="156"/>
      <c r="LCQ111" s="156"/>
      <c r="LCR111" s="156"/>
      <c r="LCS111" s="156"/>
      <c r="LCT111" s="156"/>
      <c r="LCU111" s="156"/>
      <c r="LCV111" s="156"/>
      <c r="LCW111" s="156"/>
      <c r="LCX111" s="156"/>
      <c r="LCY111" s="156"/>
      <c r="LCZ111" s="156"/>
      <c r="LDA111" s="156"/>
      <c r="LDB111" s="156"/>
      <c r="LDC111" s="156"/>
      <c r="LDD111" s="156"/>
      <c r="LDE111" s="156"/>
      <c r="LDF111" s="156"/>
      <c r="LDG111" s="156"/>
      <c r="LDH111" s="156"/>
      <c r="LDI111" s="156"/>
      <c r="LDJ111" s="156"/>
      <c r="LDK111" s="156"/>
      <c r="LDL111" s="156"/>
      <c r="LDM111" s="156"/>
      <c r="LDN111" s="156"/>
      <c r="LDO111" s="156"/>
      <c r="LDP111" s="156"/>
      <c r="LDQ111" s="156"/>
      <c r="LDR111" s="156"/>
      <c r="LDS111" s="156"/>
      <c r="LDT111" s="156"/>
      <c r="LDU111" s="156"/>
      <c r="LDV111" s="156"/>
      <c r="LDW111" s="156"/>
      <c r="LDX111" s="156"/>
      <c r="LDY111" s="156"/>
      <c r="LDZ111" s="156"/>
      <c r="LEA111" s="156"/>
      <c r="LEB111" s="156"/>
      <c r="LEC111" s="156"/>
      <c r="LED111" s="156"/>
      <c r="LEE111" s="156"/>
      <c r="LEF111" s="156"/>
      <c r="LEG111" s="156"/>
      <c r="LEH111" s="156"/>
      <c r="LEI111" s="156"/>
      <c r="LEJ111" s="156"/>
      <c r="LEK111" s="156"/>
      <c r="LEL111" s="156"/>
      <c r="LEM111" s="156"/>
      <c r="LEN111" s="156"/>
      <c r="LEO111" s="156"/>
      <c r="LEP111" s="156"/>
      <c r="LEQ111" s="156"/>
      <c r="LER111" s="156"/>
      <c r="LES111" s="156"/>
      <c r="LET111" s="156"/>
      <c r="LEU111" s="156"/>
      <c r="LEV111" s="156"/>
      <c r="LEW111" s="156"/>
      <c r="LEX111" s="156"/>
      <c r="LEY111" s="156"/>
      <c r="LEZ111" s="156"/>
      <c r="LFA111" s="156"/>
      <c r="LFB111" s="156"/>
      <c r="LFC111" s="156"/>
      <c r="LFD111" s="156"/>
      <c r="LFE111" s="156"/>
      <c r="LFF111" s="156"/>
      <c r="LFG111" s="156"/>
      <c r="LFH111" s="156"/>
      <c r="LFI111" s="156"/>
      <c r="LFJ111" s="156"/>
      <c r="LFK111" s="156"/>
      <c r="LFL111" s="156"/>
      <c r="LFM111" s="156"/>
      <c r="LFN111" s="156"/>
      <c r="LFO111" s="156"/>
      <c r="LFP111" s="156"/>
      <c r="LFQ111" s="156"/>
      <c r="LFR111" s="156"/>
      <c r="LFS111" s="156"/>
      <c r="LFT111" s="156"/>
      <c r="LFU111" s="156"/>
      <c r="LFV111" s="156"/>
      <c r="LFW111" s="156"/>
      <c r="LFX111" s="156"/>
      <c r="LFY111" s="156"/>
      <c r="LFZ111" s="156"/>
      <c r="LGA111" s="156"/>
      <c r="LGB111" s="156"/>
      <c r="LGC111" s="156"/>
      <c r="LGD111" s="156"/>
      <c r="LGE111" s="156"/>
      <c r="LGF111" s="156"/>
      <c r="LGG111" s="156"/>
      <c r="LGH111" s="156"/>
      <c r="LGI111" s="156"/>
      <c r="LGJ111" s="156"/>
      <c r="LGK111" s="156"/>
      <c r="LGL111" s="156"/>
      <c r="LGM111" s="156"/>
      <c r="LGN111" s="156"/>
      <c r="LGO111" s="156"/>
      <c r="LGP111" s="156"/>
      <c r="LGQ111" s="156"/>
      <c r="LGR111" s="156"/>
      <c r="LGS111" s="156"/>
      <c r="LGT111" s="156"/>
      <c r="LGU111" s="156"/>
      <c r="LGV111" s="156"/>
      <c r="LGW111" s="156"/>
      <c r="LGX111" s="156"/>
      <c r="LGY111" s="156"/>
      <c r="LGZ111" s="156"/>
      <c r="LHA111" s="156"/>
      <c r="LHB111" s="156"/>
      <c r="LHC111" s="156"/>
      <c r="LHD111" s="156"/>
      <c r="LHE111" s="156"/>
      <c r="LHF111" s="156"/>
      <c r="LHG111" s="156"/>
      <c r="LHH111" s="156"/>
      <c r="LHI111" s="156"/>
      <c r="LHJ111" s="156"/>
      <c r="LHK111" s="156"/>
      <c r="LHL111" s="156"/>
      <c r="LHM111" s="156"/>
      <c r="LHN111" s="156"/>
      <c r="LHO111" s="156"/>
      <c r="LHP111" s="156"/>
      <c r="LHQ111" s="156"/>
      <c r="LHR111" s="156"/>
      <c r="LHS111" s="156"/>
      <c r="LHT111" s="156"/>
      <c r="LHU111" s="156"/>
      <c r="LHV111" s="156"/>
      <c r="LHW111" s="156"/>
      <c r="LHX111" s="156"/>
      <c r="LHY111" s="156"/>
      <c r="LHZ111" s="156"/>
      <c r="LIA111" s="156"/>
      <c r="LIB111" s="156"/>
      <c r="LIC111" s="156"/>
      <c r="LID111" s="156"/>
      <c r="LIE111" s="156"/>
      <c r="LIF111" s="156"/>
      <c r="LIG111" s="156"/>
      <c r="LIH111" s="156"/>
      <c r="LII111" s="156"/>
      <c r="LIJ111" s="156"/>
      <c r="LIK111" s="156"/>
      <c r="LIL111" s="156"/>
      <c r="LIM111" s="156"/>
      <c r="LIN111" s="156"/>
      <c r="LIO111" s="156"/>
      <c r="LIP111" s="156"/>
      <c r="LIQ111" s="156"/>
      <c r="LIR111" s="156"/>
      <c r="LIS111" s="156"/>
      <c r="LIT111" s="156"/>
      <c r="LIU111" s="156"/>
      <c r="LIV111" s="156"/>
      <c r="LIW111" s="156"/>
      <c r="LIX111" s="156"/>
      <c r="LIY111" s="156"/>
      <c r="LIZ111" s="156"/>
      <c r="LJA111" s="156"/>
      <c r="LJB111" s="156"/>
      <c r="LJC111" s="156"/>
      <c r="LJD111" s="156"/>
      <c r="LJE111" s="156"/>
      <c r="LJF111" s="156"/>
      <c r="LJG111" s="156"/>
      <c r="LJH111" s="156"/>
      <c r="LJI111" s="156"/>
      <c r="LJJ111" s="156"/>
      <c r="LJK111" s="156"/>
      <c r="LJL111" s="156"/>
      <c r="LJM111" s="156"/>
      <c r="LJN111" s="156"/>
      <c r="LJO111" s="156"/>
      <c r="LJP111" s="156"/>
      <c r="LJQ111" s="156"/>
      <c r="LJR111" s="156"/>
      <c r="LJS111" s="156"/>
      <c r="LJT111" s="156"/>
      <c r="LJU111" s="156"/>
      <c r="LJV111" s="156"/>
      <c r="LJW111" s="156"/>
      <c r="LJX111" s="156"/>
      <c r="LJY111" s="156"/>
      <c r="LJZ111" s="156"/>
      <c r="LKA111" s="156"/>
      <c r="LKB111" s="156"/>
      <c r="LKC111" s="156"/>
      <c r="LKD111" s="156"/>
      <c r="LKE111" s="156"/>
      <c r="LKF111" s="156"/>
      <c r="LKG111" s="156"/>
      <c r="LKH111" s="156"/>
      <c r="LKI111" s="156"/>
      <c r="LKJ111" s="156"/>
      <c r="LKK111" s="156"/>
      <c r="LKL111" s="156"/>
      <c r="LKM111" s="156"/>
      <c r="LKN111" s="156"/>
      <c r="LKO111" s="156"/>
      <c r="LKP111" s="156"/>
      <c r="LKQ111" s="156"/>
      <c r="LKR111" s="156"/>
      <c r="LKS111" s="156"/>
      <c r="LKT111" s="156"/>
      <c r="LKU111" s="156"/>
      <c r="LKV111" s="156"/>
      <c r="LKW111" s="156"/>
      <c r="LKX111" s="156"/>
      <c r="LKY111" s="156"/>
      <c r="LKZ111" s="156"/>
      <c r="LLA111" s="156"/>
      <c r="LLB111" s="156"/>
      <c r="LLC111" s="156"/>
      <c r="LLD111" s="156"/>
      <c r="LLE111" s="156"/>
      <c r="LLF111" s="156"/>
      <c r="LLG111" s="156"/>
      <c r="LLH111" s="156"/>
      <c r="LLI111" s="156"/>
      <c r="LLJ111" s="156"/>
      <c r="LLK111" s="156"/>
      <c r="LLL111" s="156"/>
      <c r="LLM111" s="156"/>
      <c r="LLN111" s="156"/>
      <c r="LLO111" s="156"/>
      <c r="LLP111" s="156"/>
      <c r="LLQ111" s="156"/>
      <c r="LLR111" s="156"/>
      <c r="LLS111" s="156"/>
      <c r="LLT111" s="156"/>
      <c r="LLU111" s="156"/>
      <c r="LLV111" s="156"/>
      <c r="LLW111" s="156"/>
      <c r="LLX111" s="156"/>
      <c r="LLY111" s="156"/>
      <c r="LLZ111" s="156"/>
      <c r="LMA111" s="156"/>
      <c r="LMB111" s="156"/>
      <c r="LMC111" s="156"/>
      <c r="LMD111" s="156"/>
      <c r="LME111" s="156"/>
      <c r="LMF111" s="156"/>
      <c r="LMG111" s="156"/>
      <c r="LMH111" s="156"/>
      <c r="LMI111" s="156"/>
      <c r="LMJ111" s="156"/>
      <c r="LMK111" s="156"/>
      <c r="LML111" s="156"/>
      <c r="LMM111" s="156"/>
      <c r="LMN111" s="156"/>
      <c r="LMO111" s="156"/>
      <c r="LMP111" s="156"/>
      <c r="LMQ111" s="156"/>
      <c r="LMR111" s="156"/>
      <c r="LMS111" s="156"/>
      <c r="LMT111" s="156"/>
      <c r="LMU111" s="156"/>
      <c r="LMV111" s="156"/>
      <c r="LMW111" s="156"/>
      <c r="LMX111" s="156"/>
      <c r="LMY111" s="156"/>
      <c r="LMZ111" s="156"/>
      <c r="LNA111" s="156"/>
      <c r="LNB111" s="156"/>
      <c r="LNC111" s="156"/>
      <c r="LND111" s="156"/>
      <c r="LNE111" s="156"/>
      <c r="LNF111" s="156"/>
      <c r="LNG111" s="156"/>
      <c r="LNH111" s="156"/>
      <c r="LNI111" s="156"/>
      <c r="LNJ111" s="156"/>
      <c r="LNK111" s="156"/>
      <c r="LNL111" s="156"/>
      <c r="LNM111" s="156"/>
      <c r="LNN111" s="156"/>
      <c r="LNO111" s="156"/>
      <c r="LNP111" s="156"/>
      <c r="LNQ111" s="156"/>
      <c r="LNR111" s="156"/>
      <c r="LNS111" s="156"/>
      <c r="LNT111" s="156"/>
      <c r="LNU111" s="156"/>
      <c r="LNV111" s="156"/>
      <c r="LNW111" s="156"/>
      <c r="LNX111" s="156"/>
      <c r="LNY111" s="156"/>
      <c r="LNZ111" s="156"/>
      <c r="LOA111" s="156"/>
      <c r="LOB111" s="156"/>
      <c r="LOC111" s="156"/>
      <c r="LOD111" s="156"/>
      <c r="LOE111" s="156"/>
      <c r="LOF111" s="156"/>
      <c r="LOG111" s="156"/>
      <c r="LOH111" s="156"/>
      <c r="LOI111" s="156"/>
      <c r="LOJ111" s="156"/>
      <c r="LOK111" s="156"/>
      <c r="LOL111" s="156"/>
      <c r="LOM111" s="156"/>
      <c r="LON111" s="156"/>
      <c r="LOO111" s="156"/>
      <c r="LOP111" s="156"/>
      <c r="LOQ111" s="156"/>
      <c r="LOR111" s="156"/>
      <c r="LOS111" s="156"/>
      <c r="LOT111" s="156"/>
      <c r="LOU111" s="156"/>
      <c r="LOV111" s="156"/>
      <c r="LOW111" s="156"/>
      <c r="LOX111" s="156"/>
      <c r="LOY111" s="156"/>
      <c r="LOZ111" s="156"/>
      <c r="LPA111" s="156"/>
      <c r="LPB111" s="156"/>
      <c r="LPC111" s="156"/>
      <c r="LPD111" s="156"/>
      <c r="LPE111" s="156"/>
      <c r="LPF111" s="156"/>
      <c r="LPG111" s="156"/>
      <c r="LPH111" s="156"/>
      <c r="LPI111" s="156"/>
      <c r="LPJ111" s="156"/>
      <c r="LPK111" s="156"/>
      <c r="LPL111" s="156"/>
      <c r="LPM111" s="156"/>
      <c r="LPN111" s="156"/>
      <c r="LPO111" s="156"/>
      <c r="LPP111" s="156"/>
      <c r="LPQ111" s="156"/>
      <c r="LPR111" s="156"/>
      <c r="LPS111" s="156"/>
      <c r="LPT111" s="156"/>
      <c r="LPU111" s="156"/>
      <c r="LPV111" s="156"/>
      <c r="LPW111" s="156"/>
      <c r="LPX111" s="156"/>
      <c r="LPY111" s="156"/>
      <c r="LPZ111" s="156"/>
      <c r="LQA111" s="156"/>
      <c r="LQB111" s="156"/>
      <c r="LQC111" s="156"/>
      <c r="LQD111" s="156"/>
      <c r="LQE111" s="156"/>
      <c r="LQF111" s="156"/>
      <c r="LQG111" s="156"/>
      <c r="LQH111" s="156"/>
      <c r="LQI111" s="156"/>
      <c r="LQJ111" s="156"/>
      <c r="LQK111" s="156"/>
      <c r="LQL111" s="156"/>
      <c r="LQM111" s="156"/>
      <c r="LQN111" s="156"/>
      <c r="LQO111" s="156"/>
      <c r="LQP111" s="156"/>
      <c r="LQQ111" s="156"/>
      <c r="LQR111" s="156"/>
      <c r="LQS111" s="156"/>
      <c r="LQT111" s="156"/>
      <c r="LQU111" s="156"/>
      <c r="LQV111" s="156"/>
      <c r="LQW111" s="156"/>
      <c r="LQX111" s="156"/>
      <c r="LQY111" s="156"/>
      <c r="LQZ111" s="156"/>
      <c r="LRA111" s="156"/>
      <c r="LRB111" s="156"/>
      <c r="LRC111" s="156"/>
      <c r="LRD111" s="156"/>
      <c r="LRE111" s="156"/>
      <c r="LRF111" s="156"/>
      <c r="LRG111" s="156"/>
      <c r="LRH111" s="156"/>
      <c r="LRI111" s="156"/>
      <c r="LRJ111" s="156"/>
      <c r="LRK111" s="156"/>
      <c r="LRL111" s="156"/>
      <c r="LRM111" s="156"/>
      <c r="LRN111" s="156"/>
      <c r="LRO111" s="156"/>
      <c r="LRP111" s="156"/>
      <c r="LRQ111" s="156"/>
      <c r="LRR111" s="156"/>
      <c r="LRS111" s="156"/>
      <c r="LRT111" s="156"/>
      <c r="LRU111" s="156"/>
      <c r="LRV111" s="156"/>
      <c r="LRW111" s="156"/>
      <c r="LRX111" s="156"/>
      <c r="LRY111" s="156"/>
      <c r="LRZ111" s="156"/>
      <c r="LSA111" s="156"/>
      <c r="LSB111" s="156"/>
      <c r="LSC111" s="156"/>
      <c r="LSD111" s="156"/>
      <c r="LSE111" s="156"/>
      <c r="LSF111" s="156"/>
      <c r="LSG111" s="156"/>
      <c r="LSH111" s="156"/>
      <c r="LSI111" s="156"/>
      <c r="LSJ111" s="156"/>
      <c r="LSK111" s="156"/>
      <c r="LSL111" s="156"/>
      <c r="LSM111" s="156"/>
      <c r="LSN111" s="156"/>
      <c r="LSO111" s="156"/>
      <c r="LSP111" s="156"/>
      <c r="LSQ111" s="156"/>
      <c r="LSR111" s="156"/>
      <c r="LSS111" s="156"/>
      <c r="LST111" s="156"/>
      <c r="LSU111" s="156"/>
      <c r="LSV111" s="156"/>
      <c r="LSW111" s="156"/>
      <c r="LSX111" s="156"/>
      <c r="LSY111" s="156"/>
      <c r="LSZ111" s="156"/>
      <c r="LTA111" s="156"/>
      <c r="LTB111" s="156"/>
      <c r="LTC111" s="156"/>
      <c r="LTD111" s="156"/>
      <c r="LTE111" s="156"/>
      <c r="LTF111" s="156"/>
      <c r="LTG111" s="156"/>
      <c r="LTH111" s="156"/>
      <c r="LTI111" s="156"/>
      <c r="LTJ111" s="156"/>
      <c r="LTK111" s="156"/>
      <c r="LTL111" s="156"/>
      <c r="LTM111" s="156"/>
      <c r="LTN111" s="156"/>
      <c r="LTO111" s="156"/>
      <c r="LTP111" s="156"/>
      <c r="LTQ111" s="156"/>
      <c r="LTR111" s="156"/>
      <c r="LTS111" s="156"/>
      <c r="LTT111" s="156"/>
      <c r="LTU111" s="156"/>
      <c r="LTV111" s="156"/>
      <c r="LTW111" s="156"/>
      <c r="LTX111" s="156"/>
      <c r="LTY111" s="156"/>
      <c r="LTZ111" s="156"/>
      <c r="LUA111" s="156"/>
      <c r="LUB111" s="156"/>
      <c r="LUC111" s="156"/>
      <c r="LUD111" s="156"/>
      <c r="LUE111" s="156"/>
      <c r="LUF111" s="156"/>
      <c r="LUG111" s="156"/>
      <c r="LUH111" s="156"/>
      <c r="LUI111" s="156"/>
      <c r="LUJ111" s="156"/>
      <c r="LUK111" s="156"/>
      <c r="LUL111" s="156"/>
      <c r="LUM111" s="156"/>
      <c r="LUN111" s="156"/>
      <c r="LUO111" s="156"/>
      <c r="LUP111" s="156"/>
      <c r="LUQ111" s="156"/>
      <c r="LUR111" s="156"/>
      <c r="LUS111" s="156"/>
      <c r="LUT111" s="156"/>
      <c r="LUU111" s="156"/>
      <c r="LUV111" s="156"/>
      <c r="LUW111" s="156"/>
      <c r="LUX111" s="156"/>
      <c r="LUY111" s="156"/>
      <c r="LUZ111" s="156"/>
      <c r="LVA111" s="156"/>
      <c r="LVB111" s="156"/>
      <c r="LVC111" s="156"/>
      <c r="LVD111" s="156"/>
      <c r="LVE111" s="156"/>
      <c r="LVF111" s="156"/>
      <c r="LVG111" s="156"/>
      <c r="LVH111" s="156"/>
      <c r="LVI111" s="156"/>
      <c r="LVJ111" s="156"/>
      <c r="LVK111" s="156"/>
      <c r="LVL111" s="156"/>
      <c r="LVM111" s="156"/>
      <c r="LVN111" s="156"/>
      <c r="LVO111" s="156"/>
      <c r="LVP111" s="156"/>
      <c r="LVQ111" s="156"/>
      <c r="LVR111" s="156"/>
      <c r="LVS111" s="156"/>
      <c r="LVT111" s="156"/>
      <c r="LVU111" s="156"/>
      <c r="LVV111" s="156"/>
      <c r="LVW111" s="156"/>
      <c r="LVX111" s="156"/>
      <c r="LVY111" s="156"/>
      <c r="LVZ111" s="156"/>
      <c r="LWA111" s="156"/>
      <c r="LWB111" s="156"/>
      <c r="LWC111" s="156"/>
      <c r="LWD111" s="156"/>
      <c r="LWE111" s="156"/>
      <c r="LWF111" s="156"/>
      <c r="LWG111" s="156"/>
      <c r="LWH111" s="156"/>
      <c r="LWI111" s="156"/>
      <c r="LWJ111" s="156"/>
      <c r="LWK111" s="156"/>
      <c r="LWL111" s="156"/>
      <c r="LWM111" s="156"/>
      <c r="LWN111" s="156"/>
      <c r="LWO111" s="156"/>
      <c r="LWP111" s="156"/>
      <c r="LWQ111" s="156"/>
      <c r="LWR111" s="156"/>
      <c r="LWS111" s="156"/>
      <c r="LWT111" s="156"/>
      <c r="LWU111" s="156"/>
      <c r="LWV111" s="156"/>
      <c r="LWW111" s="156"/>
      <c r="LWX111" s="156"/>
      <c r="LWY111" s="156"/>
      <c r="LWZ111" s="156"/>
      <c r="LXA111" s="156"/>
      <c r="LXB111" s="156"/>
      <c r="LXC111" s="156"/>
      <c r="LXD111" s="156"/>
      <c r="LXE111" s="156"/>
      <c r="LXF111" s="156"/>
      <c r="LXG111" s="156"/>
      <c r="LXH111" s="156"/>
      <c r="LXI111" s="156"/>
      <c r="LXJ111" s="156"/>
      <c r="LXK111" s="156"/>
      <c r="LXL111" s="156"/>
      <c r="LXM111" s="156"/>
      <c r="LXN111" s="156"/>
      <c r="LXO111" s="156"/>
      <c r="LXP111" s="156"/>
      <c r="LXQ111" s="156"/>
      <c r="LXR111" s="156"/>
      <c r="LXS111" s="156"/>
      <c r="LXT111" s="156"/>
      <c r="LXU111" s="156"/>
      <c r="LXV111" s="156"/>
      <c r="LXW111" s="156"/>
      <c r="LXX111" s="156"/>
      <c r="LXY111" s="156"/>
      <c r="LXZ111" s="156"/>
      <c r="LYA111" s="156"/>
      <c r="LYB111" s="156"/>
      <c r="LYC111" s="156"/>
      <c r="LYD111" s="156"/>
      <c r="LYE111" s="156"/>
      <c r="LYF111" s="156"/>
      <c r="LYG111" s="156"/>
      <c r="LYH111" s="156"/>
      <c r="LYI111" s="156"/>
      <c r="LYJ111" s="156"/>
      <c r="LYK111" s="156"/>
      <c r="LYL111" s="156"/>
      <c r="LYM111" s="156"/>
      <c r="LYN111" s="156"/>
      <c r="LYO111" s="156"/>
      <c r="LYP111" s="156"/>
      <c r="LYQ111" s="156"/>
      <c r="LYR111" s="156"/>
      <c r="LYS111" s="156"/>
      <c r="LYT111" s="156"/>
      <c r="LYU111" s="156"/>
      <c r="LYV111" s="156"/>
      <c r="LYW111" s="156"/>
      <c r="LYX111" s="156"/>
      <c r="LYY111" s="156"/>
      <c r="LYZ111" s="156"/>
      <c r="LZA111" s="156"/>
      <c r="LZB111" s="156"/>
      <c r="LZC111" s="156"/>
      <c r="LZD111" s="156"/>
      <c r="LZE111" s="156"/>
      <c r="LZF111" s="156"/>
      <c r="LZG111" s="156"/>
      <c r="LZH111" s="156"/>
      <c r="LZI111" s="156"/>
      <c r="LZJ111" s="156"/>
      <c r="LZK111" s="156"/>
      <c r="LZL111" s="156"/>
      <c r="LZM111" s="156"/>
      <c r="LZN111" s="156"/>
      <c r="LZO111" s="156"/>
      <c r="LZP111" s="156"/>
      <c r="LZQ111" s="156"/>
      <c r="LZR111" s="156"/>
      <c r="LZS111" s="156"/>
      <c r="LZT111" s="156"/>
      <c r="LZU111" s="156"/>
      <c r="LZV111" s="156"/>
      <c r="LZW111" s="156"/>
      <c r="LZX111" s="156"/>
      <c r="LZY111" s="156"/>
      <c r="LZZ111" s="156"/>
      <c r="MAA111" s="156"/>
      <c r="MAB111" s="156"/>
      <c r="MAC111" s="156"/>
      <c r="MAD111" s="156"/>
      <c r="MAE111" s="156"/>
      <c r="MAF111" s="156"/>
      <c r="MAG111" s="156"/>
      <c r="MAH111" s="156"/>
      <c r="MAI111" s="156"/>
      <c r="MAJ111" s="156"/>
      <c r="MAK111" s="156"/>
      <c r="MAL111" s="156"/>
      <c r="MAM111" s="156"/>
      <c r="MAN111" s="156"/>
      <c r="MAO111" s="156"/>
      <c r="MAP111" s="156"/>
      <c r="MAQ111" s="156"/>
      <c r="MAR111" s="156"/>
      <c r="MAS111" s="156"/>
      <c r="MAT111" s="156"/>
      <c r="MAU111" s="156"/>
      <c r="MAV111" s="156"/>
      <c r="MAW111" s="156"/>
      <c r="MAX111" s="156"/>
      <c r="MAY111" s="156"/>
      <c r="MAZ111" s="156"/>
      <c r="MBA111" s="156"/>
      <c r="MBB111" s="156"/>
      <c r="MBC111" s="156"/>
      <c r="MBD111" s="156"/>
      <c r="MBE111" s="156"/>
      <c r="MBF111" s="156"/>
      <c r="MBG111" s="156"/>
      <c r="MBH111" s="156"/>
      <c r="MBI111" s="156"/>
      <c r="MBJ111" s="156"/>
      <c r="MBK111" s="156"/>
      <c r="MBL111" s="156"/>
      <c r="MBM111" s="156"/>
      <c r="MBN111" s="156"/>
      <c r="MBO111" s="156"/>
      <c r="MBP111" s="156"/>
      <c r="MBQ111" s="156"/>
      <c r="MBR111" s="156"/>
      <c r="MBS111" s="156"/>
      <c r="MBT111" s="156"/>
      <c r="MBU111" s="156"/>
      <c r="MBV111" s="156"/>
      <c r="MBW111" s="156"/>
      <c r="MBX111" s="156"/>
      <c r="MBY111" s="156"/>
      <c r="MBZ111" s="156"/>
      <c r="MCA111" s="156"/>
      <c r="MCB111" s="156"/>
      <c r="MCC111" s="156"/>
      <c r="MCD111" s="156"/>
      <c r="MCE111" s="156"/>
      <c r="MCF111" s="156"/>
      <c r="MCG111" s="156"/>
      <c r="MCH111" s="156"/>
      <c r="MCI111" s="156"/>
      <c r="MCJ111" s="156"/>
      <c r="MCK111" s="156"/>
      <c r="MCL111" s="156"/>
      <c r="MCM111" s="156"/>
      <c r="MCN111" s="156"/>
      <c r="MCO111" s="156"/>
      <c r="MCP111" s="156"/>
      <c r="MCQ111" s="156"/>
      <c r="MCR111" s="156"/>
      <c r="MCS111" s="156"/>
      <c r="MCT111" s="156"/>
      <c r="MCU111" s="156"/>
      <c r="MCV111" s="156"/>
      <c r="MCW111" s="156"/>
      <c r="MCX111" s="156"/>
      <c r="MCY111" s="156"/>
      <c r="MCZ111" s="156"/>
      <c r="MDA111" s="156"/>
      <c r="MDB111" s="156"/>
      <c r="MDC111" s="156"/>
      <c r="MDD111" s="156"/>
      <c r="MDE111" s="156"/>
      <c r="MDF111" s="156"/>
      <c r="MDG111" s="156"/>
      <c r="MDH111" s="156"/>
      <c r="MDI111" s="156"/>
      <c r="MDJ111" s="156"/>
      <c r="MDK111" s="156"/>
      <c r="MDL111" s="156"/>
      <c r="MDM111" s="156"/>
      <c r="MDN111" s="156"/>
      <c r="MDO111" s="156"/>
      <c r="MDP111" s="156"/>
      <c r="MDQ111" s="156"/>
      <c r="MDR111" s="156"/>
      <c r="MDS111" s="156"/>
      <c r="MDT111" s="156"/>
      <c r="MDU111" s="156"/>
      <c r="MDV111" s="156"/>
      <c r="MDW111" s="156"/>
      <c r="MDX111" s="156"/>
      <c r="MDY111" s="156"/>
      <c r="MDZ111" s="156"/>
      <c r="MEA111" s="156"/>
      <c r="MEB111" s="156"/>
      <c r="MEC111" s="156"/>
      <c r="MED111" s="156"/>
      <c r="MEE111" s="156"/>
      <c r="MEF111" s="156"/>
      <c r="MEG111" s="156"/>
      <c r="MEH111" s="156"/>
      <c r="MEI111" s="156"/>
      <c r="MEJ111" s="156"/>
      <c r="MEK111" s="156"/>
      <c r="MEL111" s="156"/>
      <c r="MEM111" s="156"/>
      <c r="MEN111" s="156"/>
      <c r="MEO111" s="156"/>
      <c r="MEP111" s="156"/>
      <c r="MEQ111" s="156"/>
      <c r="MER111" s="156"/>
      <c r="MES111" s="156"/>
      <c r="MET111" s="156"/>
      <c r="MEU111" s="156"/>
      <c r="MEV111" s="156"/>
      <c r="MEW111" s="156"/>
      <c r="MEX111" s="156"/>
      <c r="MEY111" s="156"/>
      <c r="MEZ111" s="156"/>
      <c r="MFA111" s="156"/>
      <c r="MFB111" s="156"/>
      <c r="MFC111" s="156"/>
      <c r="MFD111" s="156"/>
      <c r="MFE111" s="156"/>
      <c r="MFF111" s="156"/>
      <c r="MFG111" s="156"/>
      <c r="MFH111" s="156"/>
      <c r="MFI111" s="156"/>
      <c r="MFJ111" s="156"/>
      <c r="MFK111" s="156"/>
      <c r="MFL111" s="156"/>
      <c r="MFM111" s="156"/>
      <c r="MFN111" s="156"/>
      <c r="MFO111" s="156"/>
      <c r="MFP111" s="156"/>
      <c r="MFQ111" s="156"/>
      <c r="MFR111" s="156"/>
      <c r="MFS111" s="156"/>
      <c r="MFT111" s="156"/>
      <c r="MFU111" s="156"/>
      <c r="MFV111" s="156"/>
      <c r="MFW111" s="156"/>
      <c r="MFX111" s="156"/>
      <c r="MFY111" s="156"/>
      <c r="MFZ111" s="156"/>
      <c r="MGA111" s="156"/>
      <c r="MGB111" s="156"/>
      <c r="MGC111" s="156"/>
      <c r="MGD111" s="156"/>
      <c r="MGE111" s="156"/>
      <c r="MGF111" s="156"/>
      <c r="MGG111" s="156"/>
      <c r="MGH111" s="156"/>
      <c r="MGI111" s="156"/>
      <c r="MGJ111" s="156"/>
      <c r="MGK111" s="156"/>
      <c r="MGL111" s="156"/>
      <c r="MGM111" s="156"/>
      <c r="MGN111" s="156"/>
      <c r="MGO111" s="156"/>
      <c r="MGP111" s="156"/>
      <c r="MGQ111" s="156"/>
      <c r="MGR111" s="156"/>
      <c r="MGS111" s="156"/>
      <c r="MGT111" s="156"/>
      <c r="MGU111" s="156"/>
      <c r="MGV111" s="156"/>
      <c r="MGW111" s="156"/>
      <c r="MGX111" s="156"/>
      <c r="MGY111" s="156"/>
      <c r="MGZ111" s="156"/>
      <c r="MHA111" s="156"/>
      <c r="MHB111" s="156"/>
      <c r="MHC111" s="156"/>
      <c r="MHD111" s="156"/>
      <c r="MHE111" s="156"/>
      <c r="MHF111" s="156"/>
      <c r="MHG111" s="156"/>
      <c r="MHH111" s="156"/>
      <c r="MHI111" s="156"/>
      <c r="MHJ111" s="156"/>
      <c r="MHK111" s="156"/>
      <c r="MHL111" s="156"/>
      <c r="MHM111" s="156"/>
      <c r="MHN111" s="156"/>
      <c r="MHO111" s="156"/>
      <c r="MHP111" s="156"/>
      <c r="MHQ111" s="156"/>
      <c r="MHR111" s="156"/>
      <c r="MHS111" s="156"/>
      <c r="MHT111" s="156"/>
      <c r="MHU111" s="156"/>
      <c r="MHV111" s="156"/>
      <c r="MHW111" s="156"/>
      <c r="MHX111" s="156"/>
      <c r="MHY111" s="156"/>
      <c r="MHZ111" s="156"/>
      <c r="MIA111" s="156"/>
      <c r="MIB111" s="156"/>
      <c r="MIC111" s="156"/>
      <c r="MID111" s="156"/>
      <c r="MIE111" s="156"/>
      <c r="MIF111" s="156"/>
      <c r="MIG111" s="156"/>
      <c r="MIH111" s="156"/>
      <c r="MII111" s="156"/>
      <c r="MIJ111" s="156"/>
      <c r="MIK111" s="156"/>
      <c r="MIL111" s="156"/>
      <c r="MIM111" s="156"/>
      <c r="MIN111" s="156"/>
      <c r="MIO111" s="156"/>
      <c r="MIP111" s="156"/>
      <c r="MIQ111" s="156"/>
      <c r="MIR111" s="156"/>
      <c r="MIS111" s="156"/>
      <c r="MIT111" s="156"/>
      <c r="MIU111" s="156"/>
      <c r="MIV111" s="156"/>
      <c r="MIW111" s="156"/>
      <c r="MIX111" s="156"/>
      <c r="MIY111" s="156"/>
      <c r="MIZ111" s="156"/>
      <c r="MJA111" s="156"/>
      <c r="MJB111" s="156"/>
      <c r="MJC111" s="156"/>
      <c r="MJD111" s="156"/>
      <c r="MJE111" s="156"/>
      <c r="MJF111" s="156"/>
      <c r="MJG111" s="156"/>
      <c r="MJH111" s="156"/>
      <c r="MJI111" s="156"/>
      <c r="MJJ111" s="156"/>
      <c r="MJK111" s="156"/>
      <c r="MJL111" s="156"/>
      <c r="MJM111" s="156"/>
      <c r="MJN111" s="156"/>
      <c r="MJO111" s="156"/>
      <c r="MJP111" s="156"/>
      <c r="MJQ111" s="156"/>
      <c r="MJR111" s="156"/>
      <c r="MJS111" s="156"/>
      <c r="MJT111" s="156"/>
      <c r="MJU111" s="156"/>
      <c r="MJV111" s="156"/>
      <c r="MJW111" s="156"/>
      <c r="MJX111" s="156"/>
      <c r="MJY111" s="156"/>
      <c r="MJZ111" s="156"/>
      <c r="MKA111" s="156"/>
      <c r="MKB111" s="156"/>
      <c r="MKC111" s="156"/>
      <c r="MKD111" s="156"/>
      <c r="MKE111" s="156"/>
      <c r="MKF111" s="156"/>
      <c r="MKG111" s="156"/>
      <c r="MKH111" s="156"/>
      <c r="MKI111" s="156"/>
      <c r="MKJ111" s="156"/>
      <c r="MKK111" s="156"/>
      <c r="MKL111" s="156"/>
      <c r="MKM111" s="156"/>
      <c r="MKN111" s="156"/>
      <c r="MKO111" s="156"/>
      <c r="MKP111" s="156"/>
      <c r="MKQ111" s="156"/>
      <c r="MKR111" s="156"/>
      <c r="MKS111" s="156"/>
      <c r="MKT111" s="156"/>
      <c r="MKU111" s="156"/>
      <c r="MKV111" s="156"/>
      <c r="MKW111" s="156"/>
      <c r="MKX111" s="156"/>
      <c r="MKY111" s="156"/>
      <c r="MKZ111" s="156"/>
      <c r="MLA111" s="156"/>
      <c r="MLB111" s="156"/>
      <c r="MLC111" s="156"/>
      <c r="MLD111" s="156"/>
      <c r="MLE111" s="156"/>
      <c r="MLF111" s="156"/>
      <c r="MLG111" s="156"/>
      <c r="MLH111" s="156"/>
      <c r="MLI111" s="156"/>
      <c r="MLJ111" s="156"/>
      <c r="MLK111" s="156"/>
      <c r="MLL111" s="156"/>
      <c r="MLM111" s="156"/>
      <c r="MLN111" s="156"/>
      <c r="MLO111" s="156"/>
      <c r="MLP111" s="156"/>
      <c r="MLQ111" s="156"/>
      <c r="MLR111" s="156"/>
      <c r="MLS111" s="156"/>
      <c r="MLT111" s="156"/>
      <c r="MLU111" s="156"/>
      <c r="MLV111" s="156"/>
      <c r="MLW111" s="156"/>
      <c r="MLX111" s="156"/>
      <c r="MLY111" s="156"/>
      <c r="MLZ111" s="156"/>
      <c r="MMA111" s="156"/>
      <c r="MMB111" s="156"/>
      <c r="MMC111" s="156"/>
      <c r="MMD111" s="156"/>
      <c r="MME111" s="156"/>
      <c r="MMF111" s="156"/>
      <c r="MMG111" s="156"/>
      <c r="MMH111" s="156"/>
      <c r="MMI111" s="156"/>
      <c r="MMJ111" s="156"/>
      <c r="MMK111" s="156"/>
      <c r="MML111" s="156"/>
      <c r="MMM111" s="156"/>
      <c r="MMN111" s="156"/>
      <c r="MMO111" s="156"/>
      <c r="MMP111" s="156"/>
      <c r="MMQ111" s="156"/>
      <c r="MMR111" s="156"/>
      <c r="MMS111" s="156"/>
      <c r="MMT111" s="156"/>
      <c r="MMU111" s="156"/>
      <c r="MMV111" s="156"/>
      <c r="MMW111" s="156"/>
      <c r="MMX111" s="156"/>
      <c r="MMY111" s="156"/>
      <c r="MMZ111" s="156"/>
      <c r="MNA111" s="156"/>
      <c r="MNB111" s="156"/>
      <c r="MNC111" s="156"/>
      <c r="MND111" s="156"/>
      <c r="MNE111" s="156"/>
      <c r="MNF111" s="156"/>
      <c r="MNG111" s="156"/>
      <c r="MNH111" s="156"/>
      <c r="MNI111" s="156"/>
      <c r="MNJ111" s="156"/>
      <c r="MNK111" s="156"/>
      <c r="MNL111" s="156"/>
      <c r="MNM111" s="156"/>
      <c r="MNN111" s="156"/>
      <c r="MNO111" s="156"/>
      <c r="MNP111" s="156"/>
      <c r="MNQ111" s="156"/>
      <c r="MNR111" s="156"/>
      <c r="MNS111" s="156"/>
      <c r="MNT111" s="156"/>
      <c r="MNU111" s="156"/>
      <c r="MNV111" s="156"/>
      <c r="MNW111" s="156"/>
      <c r="MNX111" s="156"/>
      <c r="MNY111" s="156"/>
      <c r="MNZ111" s="156"/>
      <c r="MOA111" s="156"/>
      <c r="MOB111" s="156"/>
      <c r="MOC111" s="156"/>
      <c r="MOD111" s="156"/>
      <c r="MOE111" s="156"/>
      <c r="MOF111" s="156"/>
      <c r="MOG111" s="156"/>
      <c r="MOH111" s="156"/>
      <c r="MOI111" s="156"/>
      <c r="MOJ111" s="156"/>
      <c r="MOK111" s="156"/>
      <c r="MOL111" s="156"/>
      <c r="MOM111" s="156"/>
      <c r="MON111" s="156"/>
      <c r="MOO111" s="156"/>
      <c r="MOP111" s="156"/>
      <c r="MOQ111" s="156"/>
      <c r="MOR111" s="156"/>
      <c r="MOS111" s="156"/>
      <c r="MOT111" s="156"/>
      <c r="MOU111" s="156"/>
      <c r="MOV111" s="156"/>
      <c r="MOW111" s="156"/>
      <c r="MOX111" s="156"/>
      <c r="MOY111" s="156"/>
      <c r="MOZ111" s="156"/>
      <c r="MPA111" s="156"/>
      <c r="MPB111" s="156"/>
      <c r="MPC111" s="156"/>
      <c r="MPD111" s="156"/>
      <c r="MPE111" s="156"/>
      <c r="MPF111" s="156"/>
      <c r="MPG111" s="156"/>
      <c r="MPH111" s="156"/>
      <c r="MPI111" s="156"/>
      <c r="MPJ111" s="156"/>
      <c r="MPK111" s="156"/>
      <c r="MPL111" s="156"/>
      <c r="MPM111" s="156"/>
      <c r="MPN111" s="156"/>
      <c r="MPO111" s="156"/>
      <c r="MPP111" s="156"/>
      <c r="MPQ111" s="156"/>
      <c r="MPR111" s="156"/>
      <c r="MPS111" s="156"/>
      <c r="MPT111" s="156"/>
      <c r="MPU111" s="156"/>
      <c r="MPV111" s="156"/>
      <c r="MPW111" s="156"/>
      <c r="MPX111" s="156"/>
      <c r="MPY111" s="156"/>
      <c r="MPZ111" s="156"/>
      <c r="MQA111" s="156"/>
      <c r="MQB111" s="156"/>
      <c r="MQC111" s="156"/>
      <c r="MQD111" s="156"/>
      <c r="MQE111" s="156"/>
      <c r="MQF111" s="156"/>
      <c r="MQG111" s="156"/>
      <c r="MQH111" s="156"/>
      <c r="MQI111" s="156"/>
      <c r="MQJ111" s="156"/>
      <c r="MQK111" s="156"/>
      <c r="MQL111" s="156"/>
      <c r="MQM111" s="156"/>
      <c r="MQN111" s="156"/>
      <c r="MQO111" s="156"/>
      <c r="MQP111" s="156"/>
      <c r="MQQ111" s="156"/>
      <c r="MQR111" s="156"/>
      <c r="MQS111" s="156"/>
      <c r="MQT111" s="156"/>
      <c r="MQU111" s="156"/>
      <c r="MQV111" s="156"/>
      <c r="MQW111" s="156"/>
      <c r="MQX111" s="156"/>
      <c r="MQY111" s="156"/>
      <c r="MQZ111" s="156"/>
      <c r="MRA111" s="156"/>
      <c r="MRB111" s="156"/>
      <c r="MRC111" s="156"/>
      <c r="MRD111" s="156"/>
      <c r="MRE111" s="156"/>
      <c r="MRF111" s="156"/>
      <c r="MRG111" s="156"/>
      <c r="MRH111" s="156"/>
      <c r="MRI111" s="156"/>
      <c r="MRJ111" s="156"/>
      <c r="MRK111" s="156"/>
      <c r="MRL111" s="156"/>
      <c r="MRM111" s="156"/>
      <c r="MRN111" s="156"/>
      <c r="MRO111" s="156"/>
      <c r="MRP111" s="156"/>
      <c r="MRQ111" s="156"/>
      <c r="MRR111" s="156"/>
      <c r="MRS111" s="156"/>
      <c r="MRT111" s="156"/>
      <c r="MRU111" s="156"/>
      <c r="MRV111" s="156"/>
      <c r="MRW111" s="156"/>
      <c r="MRX111" s="156"/>
      <c r="MRY111" s="156"/>
      <c r="MRZ111" s="156"/>
      <c r="MSA111" s="156"/>
      <c r="MSB111" s="156"/>
      <c r="MSC111" s="156"/>
      <c r="MSD111" s="156"/>
      <c r="MSE111" s="156"/>
      <c r="MSF111" s="156"/>
      <c r="MSG111" s="156"/>
      <c r="MSH111" s="156"/>
      <c r="MSI111" s="156"/>
      <c r="MSJ111" s="156"/>
      <c r="MSK111" s="156"/>
      <c r="MSL111" s="156"/>
      <c r="MSM111" s="156"/>
      <c r="MSN111" s="156"/>
      <c r="MSO111" s="156"/>
      <c r="MSP111" s="156"/>
      <c r="MSQ111" s="156"/>
      <c r="MSR111" s="156"/>
      <c r="MSS111" s="156"/>
      <c r="MST111" s="156"/>
      <c r="MSU111" s="156"/>
      <c r="MSV111" s="156"/>
      <c r="MSW111" s="156"/>
      <c r="MSX111" s="156"/>
      <c r="MSY111" s="156"/>
      <c r="MSZ111" s="156"/>
      <c r="MTA111" s="156"/>
      <c r="MTB111" s="156"/>
      <c r="MTC111" s="156"/>
      <c r="MTD111" s="156"/>
      <c r="MTE111" s="156"/>
      <c r="MTF111" s="156"/>
      <c r="MTG111" s="156"/>
      <c r="MTH111" s="156"/>
      <c r="MTI111" s="156"/>
      <c r="MTJ111" s="156"/>
      <c r="MTK111" s="156"/>
      <c r="MTL111" s="156"/>
      <c r="MTM111" s="156"/>
      <c r="MTN111" s="156"/>
      <c r="MTO111" s="156"/>
      <c r="MTP111" s="156"/>
      <c r="MTQ111" s="156"/>
      <c r="MTR111" s="156"/>
      <c r="MTS111" s="156"/>
      <c r="MTT111" s="156"/>
      <c r="MTU111" s="156"/>
      <c r="MTV111" s="156"/>
      <c r="MTW111" s="156"/>
      <c r="MTX111" s="156"/>
      <c r="MTY111" s="156"/>
      <c r="MTZ111" s="156"/>
      <c r="MUA111" s="156"/>
      <c r="MUB111" s="156"/>
      <c r="MUC111" s="156"/>
      <c r="MUD111" s="156"/>
      <c r="MUE111" s="156"/>
      <c r="MUF111" s="156"/>
      <c r="MUG111" s="156"/>
      <c r="MUH111" s="156"/>
      <c r="MUI111" s="156"/>
      <c r="MUJ111" s="156"/>
      <c r="MUK111" s="156"/>
      <c r="MUL111" s="156"/>
      <c r="MUM111" s="156"/>
      <c r="MUN111" s="156"/>
      <c r="MUO111" s="156"/>
      <c r="MUP111" s="156"/>
      <c r="MUQ111" s="156"/>
      <c r="MUR111" s="156"/>
      <c r="MUS111" s="156"/>
      <c r="MUT111" s="156"/>
      <c r="MUU111" s="156"/>
      <c r="MUV111" s="156"/>
      <c r="MUW111" s="156"/>
      <c r="MUX111" s="156"/>
      <c r="MUY111" s="156"/>
      <c r="MUZ111" s="156"/>
      <c r="MVA111" s="156"/>
      <c r="MVB111" s="156"/>
      <c r="MVC111" s="156"/>
      <c r="MVD111" s="156"/>
      <c r="MVE111" s="156"/>
      <c r="MVF111" s="156"/>
      <c r="MVG111" s="156"/>
      <c r="MVH111" s="156"/>
      <c r="MVI111" s="156"/>
      <c r="MVJ111" s="156"/>
      <c r="MVK111" s="156"/>
      <c r="MVL111" s="156"/>
      <c r="MVM111" s="156"/>
      <c r="MVN111" s="156"/>
      <c r="MVO111" s="156"/>
      <c r="MVP111" s="156"/>
      <c r="MVQ111" s="156"/>
      <c r="MVR111" s="156"/>
      <c r="MVS111" s="156"/>
      <c r="MVT111" s="156"/>
      <c r="MVU111" s="156"/>
      <c r="MVV111" s="156"/>
      <c r="MVW111" s="156"/>
      <c r="MVX111" s="156"/>
      <c r="MVY111" s="156"/>
      <c r="MVZ111" s="156"/>
      <c r="MWA111" s="156"/>
      <c r="MWB111" s="156"/>
      <c r="MWC111" s="156"/>
      <c r="MWD111" s="156"/>
      <c r="MWE111" s="156"/>
      <c r="MWF111" s="156"/>
      <c r="MWG111" s="156"/>
      <c r="MWH111" s="156"/>
      <c r="MWI111" s="156"/>
      <c r="MWJ111" s="156"/>
      <c r="MWK111" s="156"/>
      <c r="MWL111" s="156"/>
      <c r="MWM111" s="156"/>
      <c r="MWN111" s="156"/>
      <c r="MWO111" s="156"/>
      <c r="MWP111" s="156"/>
      <c r="MWQ111" s="156"/>
      <c r="MWR111" s="156"/>
      <c r="MWS111" s="156"/>
      <c r="MWT111" s="156"/>
      <c r="MWU111" s="156"/>
      <c r="MWV111" s="156"/>
      <c r="MWW111" s="156"/>
      <c r="MWX111" s="156"/>
      <c r="MWY111" s="156"/>
      <c r="MWZ111" s="156"/>
      <c r="MXA111" s="156"/>
      <c r="MXB111" s="156"/>
      <c r="MXC111" s="156"/>
      <c r="MXD111" s="156"/>
      <c r="MXE111" s="156"/>
      <c r="MXF111" s="156"/>
      <c r="MXG111" s="156"/>
      <c r="MXH111" s="156"/>
      <c r="MXI111" s="156"/>
      <c r="MXJ111" s="156"/>
      <c r="MXK111" s="156"/>
      <c r="MXL111" s="156"/>
      <c r="MXM111" s="156"/>
      <c r="MXN111" s="156"/>
      <c r="MXO111" s="156"/>
      <c r="MXP111" s="156"/>
      <c r="MXQ111" s="156"/>
      <c r="MXR111" s="156"/>
      <c r="MXS111" s="156"/>
      <c r="MXT111" s="156"/>
      <c r="MXU111" s="156"/>
      <c r="MXV111" s="156"/>
      <c r="MXW111" s="156"/>
      <c r="MXX111" s="156"/>
      <c r="MXY111" s="156"/>
      <c r="MXZ111" s="156"/>
      <c r="MYA111" s="156"/>
      <c r="MYB111" s="156"/>
      <c r="MYC111" s="156"/>
      <c r="MYD111" s="156"/>
      <c r="MYE111" s="156"/>
      <c r="MYF111" s="156"/>
      <c r="MYG111" s="156"/>
      <c r="MYH111" s="156"/>
      <c r="MYI111" s="156"/>
      <c r="MYJ111" s="156"/>
      <c r="MYK111" s="156"/>
      <c r="MYL111" s="156"/>
      <c r="MYM111" s="156"/>
      <c r="MYN111" s="156"/>
      <c r="MYO111" s="156"/>
      <c r="MYP111" s="156"/>
      <c r="MYQ111" s="156"/>
      <c r="MYR111" s="156"/>
      <c r="MYS111" s="156"/>
      <c r="MYT111" s="156"/>
      <c r="MYU111" s="156"/>
      <c r="MYV111" s="156"/>
      <c r="MYW111" s="156"/>
      <c r="MYX111" s="156"/>
      <c r="MYY111" s="156"/>
      <c r="MYZ111" s="156"/>
      <c r="MZA111" s="156"/>
      <c r="MZB111" s="156"/>
      <c r="MZC111" s="156"/>
      <c r="MZD111" s="156"/>
      <c r="MZE111" s="156"/>
      <c r="MZF111" s="156"/>
      <c r="MZG111" s="156"/>
      <c r="MZH111" s="156"/>
      <c r="MZI111" s="156"/>
      <c r="MZJ111" s="156"/>
      <c r="MZK111" s="156"/>
      <c r="MZL111" s="156"/>
      <c r="MZM111" s="156"/>
      <c r="MZN111" s="156"/>
      <c r="MZO111" s="156"/>
      <c r="MZP111" s="156"/>
      <c r="MZQ111" s="156"/>
      <c r="MZR111" s="156"/>
      <c r="MZS111" s="156"/>
      <c r="MZT111" s="156"/>
      <c r="MZU111" s="156"/>
      <c r="MZV111" s="156"/>
      <c r="MZW111" s="156"/>
      <c r="MZX111" s="156"/>
      <c r="MZY111" s="156"/>
      <c r="MZZ111" s="156"/>
      <c r="NAA111" s="156"/>
      <c r="NAB111" s="156"/>
      <c r="NAC111" s="156"/>
      <c r="NAD111" s="156"/>
      <c r="NAE111" s="156"/>
      <c r="NAF111" s="156"/>
      <c r="NAG111" s="156"/>
      <c r="NAH111" s="156"/>
      <c r="NAI111" s="156"/>
      <c r="NAJ111" s="156"/>
      <c r="NAK111" s="156"/>
      <c r="NAL111" s="156"/>
      <c r="NAM111" s="156"/>
      <c r="NAN111" s="156"/>
      <c r="NAO111" s="156"/>
      <c r="NAP111" s="156"/>
      <c r="NAQ111" s="156"/>
      <c r="NAR111" s="156"/>
      <c r="NAS111" s="156"/>
      <c r="NAT111" s="156"/>
      <c r="NAU111" s="156"/>
      <c r="NAV111" s="156"/>
      <c r="NAW111" s="156"/>
      <c r="NAX111" s="156"/>
      <c r="NAY111" s="156"/>
      <c r="NAZ111" s="156"/>
      <c r="NBA111" s="156"/>
      <c r="NBB111" s="156"/>
      <c r="NBC111" s="156"/>
      <c r="NBD111" s="156"/>
      <c r="NBE111" s="156"/>
      <c r="NBF111" s="156"/>
      <c r="NBG111" s="156"/>
      <c r="NBH111" s="156"/>
      <c r="NBI111" s="156"/>
      <c r="NBJ111" s="156"/>
      <c r="NBK111" s="156"/>
      <c r="NBL111" s="156"/>
      <c r="NBM111" s="156"/>
      <c r="NBN111" s="156"/>
      <c r="NBO111" s="156"/>
      <c r="NBP111" s="156"/>
      <c r="NBQ111" s="156"/>
      <c r="NBR111" s="156"/>
      <c r="NBS111" s="156"/>
      <c r="NBT111" s="156"/>
      <c r="NBU111" s="156"/>
      <c r="NBV111" s="156"/>
      <c r="NBW111" s="156"/>
      <c r="NBX111" s="156"/>
      <c r="NBY111" s="156"/>
      <c r="NBZ111" s="156"/>
      <c r="NCA111" s="156"/>
      <c r="NCB111" s="156"/>
      <c r="NCC111" s="156"/>
      <c r="NCD111" s="156"/>
      <c r="NCE111" s="156"/>
      <c r="NCF111" s="156"/>
      <c r="NCG111" s="156"/>
      <c r="NCH111" s="156"/>
      <c r="NCI111" s="156"/>
      <c r="NCJ111" s="156"/>
      <c r="NCK111" s="156"/>
      <c r="NCL111" s="156"/>
      <c r="NCM111" s="156"/>
      <c r="NCN111" s="156"/>
      <c r="NCO111" s="156"/>
      <c r="NCP111" s="156"/>
      <c r="NCQ111" s="156"/>
      <c r="NCR111" s="156"/>
      <c r="NCS111" s="156"/>
      <c r="NCT111" s="156"/>
      <c r="NCU111" s="156"/>
      <c r="NCV111" s="156"/>
      <c r="NCW111" s="156"/>
      <c r="NCX111" s="156"/>
      <c r="NCY111" s="156"/>
      <c r="NCZ111" s="156"/>
      <c r="NDA111" s="156"/>
      <c r="NDB111" s="156"/>
      <c r="NDC111" s="156"/>
      <c r="NDD111" s="156"/>
      <c r="NDE111" s="156"/>
      <c r="NDF111" s="156"/>
      <c r="NDG111" s="156"/>
      <c r="NDH111" s="156"/>
      <c r="NDI111" s="156"/>
      <c r="NDJ111" s="156"/>
      <c r="NDK111" s="156"/>
      <c r="NDL111" s="156"/>
      <c r="NDM111" s="156"/>
      <c r="NDN111" s="156"/>
      <c r="NDO111" s="156"/>
      <c r="NDP111" s="156"/>
      <c r="NDQ111" s="156"/>
      <c r="NDR111" s="156"/>
      <c r="NDS111" s="156"/>
      <c r="NDT111" s="156"/>
      <c r="NDU111" s="156"/>
      <c r="NDV111" s="156"/>
      <c r="NDW111" s="156"/>
      <c r="NDX111" s="156"/>
      <c r="NDY111" s="156"/>
      <c r="NDZ111" s="156"/>
      <c r="NEA111" s="156"/>
      <c r="NEB111" s="156"/>
      <c r="NEC111" s="156"/>
      <c r="NED111" s="156"/>
      <c r="NEE111" s="156"/>
      <c r="NEF111" s="156"/>
      <c r="NEG111" s="156"/>
      <c r="NEH111" s="156"/>
      <c r="NEI111" s="156"/>
      <c r="NEJ111" s="156"/>
      <c r="NEK111" s="156"/>
      <c r="NEL111" s="156"/>
      <c r="NEM111" s="156"/>
      <c r="NEN111" s="156"/>
      <c r="NEO111" s="156"/>
      <c r="NEP111" s="156"/>
      <c r="NEQ111" s="156"/>
      <c r="NER111" s="156"/>
      <c r="NES111" s="156"/>
      <c r="NET111" s="156"/>
      <c r="NEU111" s="156"/>
      <c r="NEV111" s="156"/>
      <c r="NEW111" s="156"/>
      <c r="NEX111" s="156"/>
      <c r="NEY111" s="156"/>
      <c r="NEZ111" s="156"/>
      <c r="NFA111" s="156"/>
      <c r="NFB111" s="156"/>
      <c r="NFC111" s="156"/>
      <c r="NFD111" s="156"/>
      <c r="NFE111" s="156"/>
      <c r="NFF111" s="156"/>
      <c r="NFG111" s="156"/>
      <c r="NFH111" s="156"/>
      <c r="NFI111" s="156"/>
      <c r="NFJ111" s="156"/>
      <c r="NFK111" s="156"/>
      <c r="NFL111" s="156"/>
      <c r="NFM111" s="156"/>
      <c r="NFN111" s="156"/>
      <c r="NFO111" s="156"/>
      <c r="NFP111" s="156"/>
      <c r="NFQ111" s="156"/>
      <c r="NFR111" s="156"/>
      <c r="NFS111" s="156"/>
      <c r="NFT111" s="156"/>
      <c r="NFU111" s="156"/>
      <c r="NFV111" s="156"/>
      <c r="NFW111" s="156"/>
      <c r="NFX111" s="156"/>
      <c r="NFY111" s="156"/>
      <c r="NFZ111" s="156"/>
      <c r="NGA111" s="156"/>
      <c r="NGB111" s="156"/>
      <c r="NGC111" s="156"/>
      <c r="NGD111" s="156"/>
      <c r="NGE111" s="156"/>
      <c r="NGF111" s="156"/>
      <c r="NGG111" s="156"/>
      <c r="NGH111" s="156"/>
      <c r="NGI111" s="156"/>
      <c r="NGJ111" s="156"/>
      <c r="NGK111" s="156"/>
      <c r="NGL111" s="156"/>
      <c r="NGM111" s="156"/>
      <c r="NGN111" s="156"/>
      <c r="NGO111" s="156"/>
      <c r="NGP111" s="156"/>
      <c r="NGQ111" s="156"/>
      <c r="NGR111" s="156"/>
      <c r="NGS111" s="156"/>
      <c r="NGT111" s="156"/>
      <c r="NGU111" s="156"/>
      <c r="NGV111" s="156"/>
      <c r="NGW111" s="156"/>
      <c r="NGX111" s="156"/>
      <c r="NGY111" s="156"/>
      <c r="NGZ111" s="156"/>
      <c r="NHA111" s="156"/>
      <c r="NHB111" s="156"/>
      <c r="NHC111" s="156"/>
      <c r="NHD111" s="156"/>
      <c r="NHE111" s="156"/>
      <c r="NHF111" s="156"/>
      <c r="NHG111" s="156"/>
      <c r="NHH111" s="156"/>
      <c r="NHI111" s="156"/>
      <c r="NHJ111" s="156"/>
      <c r="NHK111" s="156"/>
      <c r="NHL111" s="156"/>
      <c r="NHM111" s="156"/>
      <c r="NHN111" s="156"/>
      <c r="NHO111" s="156"/>
      <c r="NHP111" s="156"/>
      <c r="NHQ111" s="156"/>
      <c r="NHR111" s="156"/>
      <c r="NHS111" s="156"/>
      <c r="NHT111" s="156"/>
      <c r="NHU111" s="156"/>
      <c r="NHV111" s="156"/>
      <c r="NHW111" s="156"/>
      <c r="NHX111" s="156"/>
      <c r="NHY111" s="156"/>
      <c r="NHZ111" s="156"/>
      <c r="NIA111" s="156"/>
      <c r="NIB111" s="156"/>
      <c r="NIC111" s="156"/>
      <c r="NID111" s="156"/>
      <c r="NIE111" s="156"/>
      <c r="NIF111" s="156"/>
      <c r="NIG111" s="156"/>
      <c r="NIH111" s="156"/>
      <c r="NII111" s="156"/>
      <c r="NIJ111" s="156"/>
      <c r="NIK111" s="156"/>
      <c r="NIL111" s="156"/>
      <c r="NIM111" s="156"/>
      <c r="NIN111" s="156"/>
      <c r="NIO111" s="156"/>
      <c r="NIP111" s="156"/>
      <c r="NIQ111" s="156"/>
      <c r="NIR111" s="156"/>
      <c r="NIS111" s="156"/>
      <c r="NIT111" s="156"/>
      <c r="NIU111" s="156"/>
      <c r="NIV111" s="156"/>
      <c r="NIW111" s="156"/>
      <c r="NIX111" s="156"/>
      <c r="NIY111" s="156"/>
      <c r="NIZ111" s="156"/>
      <c r="NJA111" s="156"/>
      <c r="NJB111" s="156"/>
      <c r="NJC111" s="156"/>
      <c r="NJD111" s="156"/>
      <c r="NJE111" s="156"/>
      <c r="NJF111" s="156"/>
      <c r="NJG111" s="156"/>
      <c r="NJH111" s="156"/>
      <c r="NJI111" s="156"/>
      <c r="NJJ111" s="156"/>
      <c r="NJK111" s="156"/>
      <c r="NJL111" s="156"/>
      <c r="NJM111" s="156"/>
      <c r="NJN111" s="156"/>
      <c r="NJO111" s="156"/>
      <c r="NJP111" s="156"/>
      <c r="NJQ111" s="156"/>
      <c r="NJR111" s="156"/>
      <c r="NJS111" s="156"/>
      <c r="NJT111" s="156"/>
      <c r="NJU111" s="156"/>
      <c r="NJV111" s="156"/>
      <c r="NJW111" s="156"/>
      <c r="NJX111" s="156"/>
      <c r="NJY111" s="156"/>
      <c r="NJZ111" s="156"/>
      <c r="NKA111" s="156"/>
      <c r="NKB111" s="156"/>
      <c r="NKC111" s="156"/>
      <c r="NKD111" s="156"/>
      <c r="NKE111" s="156"/>
      <c r="NKF111" s="156"/>
      <c r="NKG111" s="156"/>
      <c r="NKH111" s="156"/>
      <c r="NKI111" s="156"/>
      <c r="NKJ111" s="156"/>
      <c r="NKK111" s="156"/>
      <c r="NKL111" s="156"/>
      <c r="NKM111" s="156"/>
      <c r="NKN111" s="156"/>
      <c r="NKO111" s="156"/>
      <c r="NKP111" s="156"/>
      <c r="NKQ111" s="156"/>
      <c r="NKR111" s="156"/>
      <c r="NKS111" s="156"/>
      <c r="NKT111" s="156"/>
      <c r="NKU111" s="156"/>
      <c r="NKV111" s="156"/>
      <c r="NKW111" s="156"/>
      <c r="NKX111" s="156"/>
      <c r="NKY111" s="156"/>
      <c r="NKZ111" s="156"/>
      <c r="NLA111" s="156"/>
      <c r="NLB111" s="156"/>
      <c r="NLC111" s="156"/>
      <c r="NLD111" s="156"/>
      <c r="NLE111" s="156"/>
      <c r="NLF111" s="156"/>
      <c r="NLG111" s="156"/>
      <c r="NLH111" s="156"/>
      <c r="NLI111" s="156"/>
      <c r="NLJ111" s="156"/>
      <c r="NLK111" s="156"/>
      <c r="NLL111" s="156"/>
      <c r="NLM111" s="156"/>
      <c r="NLN111" s="156"/>
      <c r="NLO111" s="156"/>
      <c r="NLP111" s="156"/>
      <c r="NLQ111" s="156"/>
      <c r="NLR111" s="156"/>
      <c r="NLS111" s="156"/>
      <c r="NLT111" s="156"/>
      <c r="NLU111" s="156"/>
      <c r="NLV111" s="156"/>
      <c r="NLW111" s="156"/>
      <c r="NLX111" s="156"/>
      <c r="NLY111" s="156"/>
      <c r="NLZ111" s="156"/>
      <c r="NMA111" s="156"/>
      <c r="NMB111" s="156"/>
      <c r="NMC111" s="156"/>
      <c r="NMD111" s="156"/>
      <c r="NME111" s="156"/>
      <c r="NMF111" s="156"/>
      <c r="NMG111" s="156"/>
      <c r="NMH111" s="156"/>
      <c r="NMI111" s="156"/>
      <c r="NMJ111" s="156"/>
      <c r="NMK111" s="156"/>
      <c r="NML111" s="156"/>
      <c r="NMM111" s="156"/>
      <c r="NMN111" s="156"/>
      <c r="NMO111" s="156"/>
      <c r="NMP111" s="156"/>
      <c r="NMQ111" s="156"/>
      <c r="NMR111" s="156"/>
      <c r="NMS111" s="156"/>
      <c r="NMT111" s="156"/>
      <c r="NMU111" s="156"/>
      <c r="NMV111" s="156"/>
      <c r="NMW111" s="156"/>
      <c r="NMX111" s="156"/>
      <c r="NMY111" s="156"/>
      <c r="NMZ111" s="156"/>
      <c r="NNA111" s="156"/>
      <c r="NNB111" s="156"/>
      <c r="NNC111" s="156"/>
      <c r="NND111" s="156"/>
      <c r="NNE111" s="156"/>
      <c r="NNF111" s="156"/>
      <c r="NNG111" s="156"/>
      <c r="NNH111" s="156"/>
      <c r="NNI111" s="156"/>
      <c r="NNJ111" s="156"/>
      <c r="NNK111" s="156"/>
      <c r="NNL111" s="156"/>
      <c r="NNM111" s="156"/>
      <c r="NNN111" s="156"/>
      <c r="NNO111" s="156"/>
      <c r="NNP111" s="156"/>
      <c r="NNQ111" s="156"/>
      <c r="NNR111" s="156"/>
      <c r="NNS111" s="156"/>
      <c r="NNT111" s="156"/>
      <c r="NNU111" s="156"/>
      <c r="NNV111" s="156"/>
      <c r="NNW111" s="156"/>
      <c r="NNX111" s="156"/>
      <c r="NNY111" s="156"/>
      <c r="NNZ111" s="156"/>
      <c r="NOA111" s="156"/>
      <c r="NOB111" s="156"/>
      <c r="NOC111" s="156"/>
      <c r="NOD111" s="156"/>
      <c r="NOE111" s="156"/>
      <c r="NOF111" s="156"/>
      <c r="NOG111" s="156"/>
      <c r="NOH111" s="156"/>
      <c r="NOI111" s="156"/>
      <c r="NOJ111" s="156"/>
      <c r="NOK111" s="156"/>
      <c r="NOL111" s="156"/>
      <c r="NOM111" s="156"/>
      <c r="NON111" s="156"/>
      <c r="NOO111" s="156"/>
      <c r="NOP111" s="156"/>
      <c r="NOQ111" s="156"/>
      <c r="NOR111" s="156"/>
      <c r="NOS111" s="156"/>
      <c r="NOT111" s="156"/>
      <c r="NOU111" s="156"/>
      <c r="NOV111" s="156"/>
      <c r="NOW111" s="156"/>
      <c r="NOX111" s="156"/>
      <c r="NOY111" s="156"/>
      <c r="NOZ111" s="156"/>
      <c r="NPA111" s="156"/>
      <c r="NPB111" s="156"/>
      <c r="NPC111" s="156"/>
      <c r="NPD111" s="156"/>
      <c r="NPE111" s="156"/>
      <c r="NPF111" s="156"/>
      <c r="NPG111" s="156"/>
      <c r="NPH111" s="156"/>
      <c r="NPI111" s="156"/>
      <c r="NPJ111" s="156"/>
      <c r="NPK111" s="156"/>
      <c r="NPL111" s="156"/>
      <c r="NPM111" s="156"/>
      <c r="NPN111" s="156"/>
      <c r="NPO111" s="156"/>
      <c r="NPP111" s="156"/>
      <c r="NPQ111" s="156"/>
      <c r="NPR111" s="156"/>
      <c r="NPS111" s="156"/>
      <c r="NPT111" s="156"/>
      <c r="NPU111" s="156"/>
      <c r="NPV111" s="156"/>
      <c r="NPW111" s="156"/>
      <c r="NPX111" s="156"/>
      <c r="NPY111" s="156"/>
      <c r="NPZ111" s="156"/>
      <c r="NQA111" s="156"/>
      <c r="NQB111" s="156"/>
      <c r="NQC111" s="156"/>
      <c r="NQD111" s="156"/>
      <c r="NQE111" s="156"/>
      <c r="NQF111" s="156"/>
      <c r="NQG111" s="156"/>
      <c r="NQH111" s="156"/>
      <c r="NQI111" s="156"/>
      <c r="NQJ111" s="156"/>
      <c r="NQK111" s="156"/>
      <c r="NQL111" s="156"/>
      <c r="NQM111" s="156"/>
      <c r="NQN111" s="156"/>
      <c r="NQO111" s="156"/>
      <c r="NQP111" s="156"/>
      <c r="NQQ111" s="156"/>
      <c r="NQR111" s="156"/>
      <c r="NQS111" s="156"/>
      <c r="NQT111" s="156"/>
      <c r="NQU111" s="156"/>
      <c r="NQV111" s="156"/>
      <c r="NQW111" s="156"/>
      <c r="NQX111" s="156"/>
      <c r="NQY111" s="156"/>
      <c r="NQZ111" s="156"/>
      <c r="NRA111" s="156"/>
      <c r="NRB111" s="156"/>
      <c r="NRC111" s="156"/>
      <c r="NRD111" s="156"/>
      <c r="NRE111" s="156"/>
      <c r="NRF111" s="156"/>
      <c r="NRG111" s="156"/>
      <c r="NRH111" s="156"/>
      <c r="NRI111" s="156"/>
      <c r="NRJ111" s="156"/>
      <c r="NRK111" s="156"/>
      <c r="NRL111" s="156"/>
      <c r="NRM111" s="156"/>
      <c r="NRN111" s="156"/>
      <c r="NRO111" s="156"/>
      <c r="NRP111" s="156"/>
      <c r="NRQ111" s="156"/>
      <c r="NRR111" s="156"/>
      <c r="NRS111" s="156"/>
      <c r="NRT111" s="156"/>
      <c r="NRU111" s="156"/>
      <c r="NRV111" s="156"/>
      <c r="NRW111" s="156"/>
      <c r="NRX111" s="156"/>
      <c r="NRY111" s="156"/>
      <c r="NRZ111" s="156"/>
      <c r="NSA111" s="156"/>
      <c r="NSB111" s="156"/>
      <c r="NSC111" s="156"/>
      <c r="NSD111" s="156"/>
      <c r="NSE111" s="156"/>
      <c r="NSF111" s="156"/>
      <c r="NSG111" s="156"/>
      <c r="NSH111" s="156"/>
      <c r="NSI111" s="156"/>
      <c r="NSJ111" s="156"/>
      <c r="NSK111" s="156"/>
      <c r="NSL111" s="156"/>
      <c r="NSM111" s="156"/>
      <c r="NSN111" s="156"/>
      <c r="NSO111" s="156"/>
      <c r="NSP111" s="156"/>
      <c r="NSQ111" s="156"/>
      <c r="NSR111" s="156"/>
      <c r="NSS111" s="156"/>
      <c r="NST111" s="156"/>
      <c r="NSU111" s="156"/>
      <c r="NSV111" s="156"/>
      <c r="NSW111" s="156"/>
      <c r="NSX111" s="156"/>
      <c r="NSY111" s="156"/>
      <c r="NSZ111" s="156"/>
      <c r="NTA111" s="156"/>
      <c r="NTB111" s="156"/>
      <c r="NTC111" s="156"/>
      <c r="NTD111" s="156"/>
      <c r="NTE111" s="156"/>
      <c r="NTF111" s="156"/>
      <c r="NTG111" s="156"/>
      <c r="NTH111" s="156"/>
      <c r="NTI111" s="156"/>
      <c r="NTJ111" s="156"/>
      <c r="NTK111" s="156"/>
      <c r="NTL111" s="156"/>
      <c r="NTM111" s="156"/>
      <c r="NTN111" s="156"/>
      <c r="NTO111" s="156"/>
      <c r="NTP111" s="156"/>
      <c r="NTQ111" s="156"/>
      <c r="NTR111" s="156"/>
      <c r="NTS111" s="156"/>
      <c r="NTT111" s="156"/>
      <c r="NTU111" s="156"/>
      <c r="NTV111" s="156"/>
      <c r="NTW111" s="156"/>
      <c r="NTX111" s="156"/>
      <c r="NTY111" s="156"/>
      <c r="NTZ111" s="156"/>
      <c r="NUA111" s="156"/>
      <c r="NUB111" s="156"/>
      <c r="NUC111" s="156"/>
      <c r="NUD111" s="156"/>
      <c r="NUE111" s="156"/>
      <c r="NUF111" s="156"/>
      <c r="NUG111" s="156"/>
      <c r="NUH111" s="156"/>
      <c r="NUI111" s="156"/>
      <c r="NUJ111" s="156"/>
      <c r="NUK111" s="156"/>
      <c r="NUL111" s="156"/>
      <c r="NUM111" s="156"/>
      <c r="NUN111" s="156"/>
      <c r="NUO111" s="156"/>
      <c r="NUP111" s="156"/>
      <c r="NUQ111" s="156"/>
      <c r="NUR111" s="156"/>
      <c r="NUS111" s="156"/>
      <c r="NUT111" s="156"/>
      <c r="NUU111" s="156"/>
      <c r="NUV111" s="156"/>
      <c r="NUW111" s="156"/>
      <c r="NUX111" s="156"/>
      <c r="NUY111" s="156"/>
      <c r="NUZ111" s="156"/>
      <c r="NVA111" s="156"/>
      <c r="NVB111" s="156"/>
      <c r="NVC111" s="156"/>
      <c r="NVD111" s="156"/>
      <c r="NVE111" s="156"/>
      <c r="NVF111" s="156"/>
      <c r="NVG111" s="156"/>
      <c r="NVH111" s="156"/>
      <c r="NVI111" s="156"/>
      <c r="NVJ111" s="156"/>
      <c r="NVK111" s="156"/>
      <c r="NVL111" s="156"/>
      <c r="NVM111" s="156"/>
      <c r="NVN111" s="156"/>
      <c r="NVO111" s="156"/>
      <c r="NVP111" s="156"/>
      <c r="NVQ111" s="156"/>
      <c r="NVR111" s="156"/>
      <c r="NVS111" s="156"/>
      <c r="NVT111" s="156"/>
      <c r="NVU111" s="156"/>
      <c r="NVV111" s="156"/>
      <c r="NVW111" s="156"/>
      <c r="NVX111" s="156"/>
      <c r="NVY111" s="156"/>
      <c r="NVZ111" s="156"/>
      <c r="NWA111" s="156"/>
      <c r="NWB111" s="156"/>
      <c r="NWC111" s="156"/>
      <c r="NWD111" s="156"/>
      <c r="NWE111" s="156"/>
      <c r="NWF111" s="156"/>
      <c r="NWG111" s="156"/>
      <c r="NWH111" s="156"/>
      <c r="NWI111" s="156"/>
      <c r="NWJ111" s="156"/>
      <c r="NWK111" s="156"/>
      <c r="NWL111" s="156"/>
      <c r="NWM111" s="156"/>
      <c r="NWN111" s="156"/>
      <c r="NWO111" s="156"/>
      <c r="NWP111" s="156"/>
      <c r="NWQ111" s="156"/>
      <c r="NWR111" s="156"/>
      <c r="NWS111" s="156"/>
      <c r="NWT111" s="156"/>
      <c r="NWU111" s="156"/>
      <c r="NWV111" s="156"/>
      <c r="NWW111" s="156"/>
      <c r="NWX111" s="156"/>
      <c r="NWY111" s="156"/>
      <c r="NWZ111" s="156"/>
      <c r="NXA111" s="156"/>
      <c r="NXB111" s="156"/>
      <c r="NXC111" s="156"/>
      <c r="NXD111" s="156"/>
      <c r="NXE111" s="156"/>
      <c r="NXF111" s="156"/>
      <c r="NXG111" s="156"/>
      <c r="NXH111" s="156"/>
      <c r="NXI111" s="156"/>
      <c r="NXJ111" s="156"/>
      <c r="NXK111" s="156"/>
      <c r="NXL111" s="156"/>
      <c r="NXM111" s="156"/>
      <c r="NXN111" s="156"/>
      <c r="NXO111" s="156"/>
      <c r="NXP111" s="156"/>
      <c r="NXQ111" s="156"/>
      <c r="NXR111" s="156"/>
      <c r="NXS111" s="156"/>
      <c r="NXT111" s="156"/>
      <c r="NXU111" s="156"/>
      <c r="NXV111" s="156"/>
      <c r="NXW111" s="156"/>
      <c r="NXX111" s="156"/>
      <c r="NXY111" s="156"/>
      <c r="NXZ111" s="156"/>
      <c r="NYA111" s="156"/>
      <c r="NYB111" s="156"/>
      <c r="NYC111" s="156"/>
      <c r="NYD111" s="156"/>
      <c r="NYE111" s="156"/>
      <c r="NYF111" s="156"/>
      <c r="NYG111" s="156"/>
      <c r="NYH111" s="156"/>
      <c r="NYI111" s="156"/>
      <c r="NYJ111" s="156"/>
      <c r="NYK111" s="156"/>
      <c r="NYL111" s="156"/>
      <c r="NYM111" s="156"/>
      <c r="NYN111" s="156"/>
      <c r="NYO111" s="156"/>
      <c r="NYP111" s="156"/>
      <c r="NYQ111" s="156"/>
      <c r="NYR111" s="156"/>
      <c r="NYS111" s="156"/>
      <c r="NYT111" s="156"/>
      <c r="NYU111" s="156"/>
      <c r="NYV111" s="156"/>
      <c r="NYW111" s="156"/>
      <c r="NYX111" s="156"/>
      <c r="NYY111" s="156"/>
      <c r="NYZ111" s="156"/>
      <c r="NZA111" s="156"/>
      <c r="NZB111" s="156"/>
      <c r="NZC111" s="156"/>
      <c r="NZD111" s="156"/>
      <c r="NZE111" s="156"/>
      <c r="NZF111" s="156"/>
      <c r="NZG111" s="156"/>
      <c r="NZH111" s="156"/>
      <c r="NZI111" s="156"/>
      <c r="NZJ111" s="156"/>
      <c r="NZK111" s="156"/>
      <c r="NZL111" s="156"/>
      <c r="NZM111" s="156"/>
      <c r="NZN111" s="156"/>
      <c r="NZO111" s="156"/>
      <c r="NZP111" s="156"/>
      <c r="NZQ111" s="156"/>
      <c r="NZR111" s="156"/>
      <c r="NZS111" s="156"/>
      <c r="NZT111" s="156"/>
      <c r="NZU111" s="156"/>
      <c r="NZV111" s="156"/>
      <c r="NZW111" s="156"/>
      <c r="NZX111" s="156"/>
      <c r="NZY111" s="156"/>
      <c r="NZZ111" s="156"/>
      <c r="OAA111" s="156"/>
      <c r="OAB111" s="156"/>
      <c r="OAC111" s="156"/>
      <c r="OAD111" s="156"/>
      <c r="OAE111" s="156"/>
      <c r="OAF111" s="156"/>
      <c r="OAG111" s="156"/>
      <c r="OAH111" s="156"/>
      <c r="OAI111" s="156"/>
      <c r="OAJ111" s="156"/>
      <c r="OAK111" s="156"/>
      <c r="OAL111" s="156"/>
      <c r="OAM111" s="156"/>
      <c r="OAN111" s="156"/>
      <c r="OAO111" s="156"/>
      <c r="OAP111" s="156"/>
      <c r="OAQ111" s="156"/>
      <c r="OAR111" s="156"/>
      <c r="OAS111" s="156"/>
      <c r="OAT111" s="156"/>
      <c r="OAU111" s="156"/>
      <c r="OAV111" s="156"/>
      <c r="OAW111" s="156"/>
      <c r="OAX111" s="156"/>
      <c r="OAY111" s="156"/>
      <c r="OAZ111" s="156"/>
      <c r="OBA111" s="156"/>
      <c r="OBB111" s="156"/>
      <c r="OBC111" s="156"/>
      <c r="OBD111" s="156"/>
      <c r="OBE111" s="156"/>
      <c r="OBF111" s="156"/>
      <c r="OBG111" s="156"/>
      <c r="OBH111" s="156"/>
      <c r="OBI111" s="156"/>
      <c r="OBJ111" s="156"/>
      <c r="OBK111" s="156"/>
      <c r="OBL111" s="156"/>
      <c r="OBM111" s="156"/>
      <c r="OBN111" s="156"/>
      <c r="OBO111" s="156"/>
      <c r="OBP111" s="156"/>
      <c r="OBQ111" s="156"/>
      <c r="OBR111" s="156"/>
      <c r="OBS111" s="156"/>
      <c r="OBT111" s="156"/>
      <c r="OBU111" s="156"/>
      <c r="OBV111" s="156"/>
      <c r="OBW111" s="156"/>
      <c r="OBX111" s="156"/>
      <c r="OBY111" s="156"/>
      <c r="OBZ111" s="156"/>
      <c r="OCA111" s="156"/>
      <c r="OCB111" s="156"/>
      <c r="OCC111" s="156"/>
      <c r="OCD111" s="156"/>
      <c r="OCE111" s="156"/>
      <c r="OCF111" s="156"/>
      <c r="OCG111" s="156"/>
      <c r="OCH111" s="156"/>
      <c r="OCI111" s="156"/>
      <c r="OCJ111" s="156"/>
      <c r="OCK111" s="156"/>
      <c r="OCL111" s="156"/>
      <c r="OCM111" s="156"/>
      <c r="OCN111" s="156"/>
      <c r="OCO111" s="156"/>
      <c r="OCP111" s="156"/>
      <c r="OCQ111" s="156"/>
      <c r="OCR111" s="156"/>
      <c r="OCS111" s="156"/>
      <c r="OCT111" s="156"/>
      <c r="OCU111" s="156"/>
      <c r="OCV111" s="156"/>
      <c r="OCW111" s="156"/>
      <c r="OCX111" s="156"/>
      <c r="OCY111" s="156"/>
      <c r="OCZ111" s="156"/>
      <c r="ODA111" s="156"/>
      <c r="ODB111" s="156"/>
      <c r="ODC111" s="156"/>
      <c r="ODD111" s="156"/>
      <c r="ODE111" s="156"/>
      <c r="ODF111" s="156"/>
      <c r="ODG111" s="156"/>
      <c r="ODH111" s="156"/>
      <c r="ODI111" s="156"/>
      <c r="ODJ111" s="156"/>
      <c r="ODK111" s="156"/>
      <c r="ODL111" s="156"/>
      <c r="ODM111" s="156"/>
      <c r="ODN111" s="156"/>
      <c r="ODO111" s="156"/>
      <c r="ODP111" s="156"/>
      <c r="ODQ111" s="156"/>
      <c r="ODR111" s="156"/>
      <c r="ODS111" s="156"/>
      <c r="ODT111" s="156"/>
      <c r="ODU111" s="156"/>
      <c r="ODV111" s="156"/>
      <c r="ODW111" s="156"/>
      <c r="ODX111" s="156"/>
      <c r="ODY111" s="156"/>
      <c r="ODZ111" s="156"/>
      <c r="OEA111" s="156"/>
      <c r="OEB111" s="156"/>
      <c r="OEC111" s="156"/>
      <c r="OED111" s="156"/>
      <c r="OEE111" s="156"/>
      <c r="OEF111" s="156"/>
      <c r="OEG111" s="156"/>
      <c r="OEH111" s="156"/>
      <c r="OEI111" s="156"/>
      <c r="OEJ111" s="156"/>
      <c r="OEK111" s="156"/>
      <c r="OEL111" s="156"/>
      <c r="OEM111" s="156"/>
      <c r="OEN111" s="156"/>
      <c r="OEO111" s="156"/>
      <c r="OEP111" s="156"/>
      <c r="OEQ111" s="156"/>
      <c r="OER111" s="156"/>
      <c r="OES111" s="156"/>
      <c r="OET111" s="156"/>
      <c r="OEU111" s="156"/>
      <c r="OEV111" s="156"/>
      <c r="OEW111" s="156"/>
      <c r="OEX111" s="156"/>
      <c r="OEY111" s="156"/>
      <c r="OEZ111" s="156"/>
      <c r="OFA111" s="156"/>
      <c r="OFB111" s="156"/>
      <c r="OFC111" s="156"/>
      <c r="OFD111" s="156"/>
      <c r="OFE111" s="156"/>
      <c r="OFF111" s="156"/>
      <c r="OFG111" s="156"/>
      <c r="OFH111" s="156"/>
      <c r="OFI111" s="156"/>
      <c r="OFJ111" s="156"/>
      <c r="OFK111" s="156"/>
      <c r="OFL111" s="156"/>
      <c r="OFM111" s="156"/>
      <c r="OFN111" s="156"/>
      <c r="OFO111" s="156"/>
      <c r="OFP111" s="156"/>
      <c r="OFQ111" s="156"/>
      <c r="OFR111" s="156"/>
      <c r="OFS111" s="156"/>
      <c r="OFT111" s="156"/>
      <c r="OFU111" s="156"/>
      <c r="OFV111" s="156"/>
      <c r="OFW111" s="156"/>
      <c r="OFX111" s="156"/>
      <c r="OFY111" s="156"/>
      <c r="OFZ111" s="156"/>
      <c r="OGA111" s="156"/>
      <c r="OGB111" s="156"/>
      <c r="OGC111" s="156"/>
      <c r="OGD111" s="156"/>
      <c r="OGE111" s="156"/>
      <c r="OGF111" s="156"/>
      <c r="OGG111" s="156"/>
      <c r="OGH111" s="156"/>
      <c r="OGI111" s="156"/>
      <c r="OGJ111" s="156"/>
      <c r="OGK111" s="156"/>
      <c r="OGL111" s="156"/>
      <c r="OGM111" s="156"/>
      <c r="OGN111" s="156"/>
      <c r="OGO111" s="156"/>
      <c r="OGP111" s="156"/>
      <c r="OGQ111" s="156"/>
      <c r="OGR111" s="156"/>
      <c r="OGS111" s="156"/>
      <c r="OGT111" s="156"/>
      <c r="OGU111" s="156"/>
      <c r="OGV111" s="156"/>
      <c r="OGW111" s="156"/>
      <c r="OGX111" s="156"/>
      <c r="OGY111" s="156"/>
      <c r="OGZ111" s="156"/>
      <c r="OHA111" s="156"/>
      <c r="OHB111" s="156"/>
      <c r="OHC111" s="156"/>
      <c r="OHD111" s="156"/>
      <c r="OHE111" s="156"/>
      <c r="OHF111" s="156"/>
      <c r="OHG111" s="156"/>
      <c r="OHH111" s="156"/>
      <c r="OHI111" s="156"/>
      <c r="OHJ111" s="156"/>
      <c r="OHK111" s="156"/>
      <c r="OHL111" s="156"/>
      <c r="OHM111" s="156"/>
      <c r="OHN111" s="156"/>
      <c r="OHO111" s="156"/>
      <c r="OHP111" s="156"/>
      <c r="OHQ111" s="156"/>
      <c r="OHR111" s="156"/>
      <c r="OHS111" s="156"/>
      <c r="OHT111" s="156"/>
      <c r="OHU111" s="156"/>
      <c r="OHV111" s="156"/>
      <c r="OHW111" s="156"/>
      <c r="OHX111" s="156"/>
      <c r="OHY111" s="156"/>
      <c r="OHZ111" s="156"/>
      <c r="OIA111" s="156"/>
      <c r="OIB111" s="156"/>
      <c r="OIC111" s="156"/>
      <c r="OID111" s="156"/>
      <c r="OIE111" s="156"/>
      <c r="OIF111" s="156"/>
      <c r="OIG111" s="156"/>
      <c r="OIH111" s="156"/>
      <c r="OII111" s="156"/>
      <c r="OIJ111" s="156"/>
      <c r="OIK111" s="156"/>
      <c r="OIL111" s="156"/>
      <c r="OIM111" s="156"/>
      <c r="OIN111" s="156"/>
      <c r="OIO111" s="156"/>
      <c r="OIP111" s="156"/>
      <c r="OIQ111" s="156"/>
      <c r="OIR111" s="156"/>
      <c r="OIS111" s="156"/>
      <c r="OIT111" s="156"/>
      <c r="OIU111" s="156"/>
      <c r="OIV111" s="156"/>
      <c r="OIW111" s="156"/>
      <c r="OIX111" s="156"/>
      <c r="OIY111" s="156"/>
      <c r="OIZ111" s="156"/>
      <c r="OJA111" s="156"/>
      <c r="OJB111" s="156"/>
      <c r="OJC111" s="156"/>
      <c r="OJD111" s="156"/>
      <c r="OJE111" s="156"/>
      <c r="OJF111" s="156"/>
      <c r="OJG111" s="156"/>
      <c r="OJH111" s="156"/>
      <c r="OJI111" s="156"/>
      <c r="OJJ111" s="156"/>
      <c r="OJK111" s="156"/>
      <c r="OJL111" s="156"/>
      <c r="OJM111" s="156"/>
      <c r="OJN111" s="156"/>
      <c r="OJO111" s="156"/>
      <c r="OJP111" s="156"/>
      <c r="OJQ111" s="156"/>
      <c r="OJR111" s="156"/>
      <c r="OJS111" s="156"/>
      <c r="OJT111" s="156"/>
      <c r="OJU111" s="156"/>
      <c r="OJV111" s="156"/>
      <c r="OJW111" s="156"/>
      <c r="OJX111" s="156"/>
      <c r="OJY111" s="156"/>
      <c r="OJZ111" s="156"/>
      <c r="OKA111" s="156"/>
      <c r="OKB111" s="156"/>
      <c r="OKC111" s="156"/>
      <c r="OKD111" s="156"/>
      <c r="OKE111" s="156"/>
      <c r="OKF111" s="156"/>
      <c r="OKG111" s="156"/>
      <c r="OKH111" s="156"/>
      <c r="OKI111" s="156"/>
      <c r="OKJ111" s="156"/>
      <c r="OKK111" s="156"/>
      <c r="OKL111" s="156"/>
      <c r="OKM111" s="156"/>
      <c r="OKN111" s="156"/>
      <c r="OKO111" s="156"/>
      <c r="OKP111" s="156"/>
      <c r="OKQ111" s="156"/>
      <c r="OKR111" s="156"/>
      <c r="OKS111" s="156"/>
      <c r="OKT111" s="156"/>
      <c r="OKU111" s="156"/>
      <c r="OKV111" s="156"/>
      <c r="OKW111" s="156"/>
      <c r="OKX111" s="156"/>
      <c r="OKY111" s="156"/>
      <c r="OKZ111" s="156"/>
      <c r="OLA111" s="156"/>
      <c r="OLB111" s="156"/>
      <c r="OLC111" s="156"/>
      <c r="OLD111" s="156"/>
      <c r="OLE111" s="156"/>
      <c r="OLF111" s="156"/>
      <c r="OLG111" s="156"/>
      <c r="OLH111" s="156"/>
      <c r="OLI111" s="156"/>
      <c r="OLJ111" s="156"/>
      <c r="OLK111" s="156"/>
      <c r="OLL111" s="156"/>
      <c r="OLM111" s="156"/>
      <c r="OLN111" s="156"/>
      <c r="OLO111" s="156"/>
      <c r="OLP111" s="156"/>
      <c r="OLQ111" s="156"/>
      <c r="OLR111" s="156"/>
      <c r="OLS111" s="156"/>
      <c r="OLT111" s="156"/>
      <c r="OLU111" s="156"/>
      <c r="OLV111" s="156"/>
      <c r="OLW111" s="156"/>
      <c r="OLX111" s="156"/>
      <c r="OLY111" s="156"/>
      <c r="OLZ111" s="156"/>
      <c r="OMA111" s="156"/>
      <c r="OMB111" s="156"/>
      <c r="OMC111" s="156"/>
      <c r="OMD111" s="156"/>
      <c r="OME111" s="156"/>
      <c r="OMF111" s="156"/>
      <c r="OMG111" s="156"/>
      <c r="OMH111" s="156"/>
      <c r="OMI111" s="156"/>
      <c r="OMJ111" s="156"/>
      <c r="OMK111" s="156"/>
      <c r="OML111" s="156"/>
      <c r="OMM111" s="156"/>
      <c r="OMN111" s="156"/>
      <c r="OMO111" s="156"/>
      <c r="OMP111" s="156"/>
      <c r="OMQ111" s="156"/>
      <c r="OMR111" s="156"/>
      <c r="OMS111" s="156"/>
      <c r="OMT111" s="156"/>
      <c r="OMU111" s="156"/>
      <c r="OMV111" s="156"/>
      <c r="OMW111" s="156"/>
      <c r="OMX111" s="156"/>
      <c r="OMY111" s="156"/>
      <c r="OMZ111" s="156"/>
      <c r="ONA111" s="156"/>
      <c r="ONB111" s="156"/>
      <c r="ONC111" s="156"/>
      <c r="OND111" s="156"/>
      <c r="ONE111" s="156"/>
      <c r="ONF111" s="156"/>
      <c r="ONG111" s="156"/>
      <c r="ONH111" s="156"/>
      <c r="ONI111" s="156"/>
      <c r="ONJ111" s="156"/>
      <c r="ONK111" s="156"/>
      <c r="ONL111" s="156"/>
      <c r="ONM111" s="156"/>
      <c r="ONN111" s="156"/>
      <c r="ONO111" s="156"/>
      <c r="ONP111" s="156"/>
      <c r="ONQ111" s="156"/>
      <c r="ONR111" s="156"/>
      <c r="ONS111" s="156"/>
      <c r="ONT111" s="156"/>
      <c r="ONU111" s="156"/>
      <c r="ONV111" s="156"/>
      <c r="ONW111" s="156"/>
      <c r="ONX111" s="156"/>
      <c r="ONY111" s="156"/>
      <c r="ONZ111" s="156"/>
      <c r="OOA111" s="156"/>
      <c r="OOB111" s="156"/>
      <c r="OOC111" s="156"/>
      <c r="OOD111" s="156"/>
      <c r="OOE111" s="156"/>
      <c r="OOF111" s="156"/>
      <c r="OOG111" s="156"/>
      <c r="OOH111" s="156"/>
      <c r="OOI111" s="156"/>
      <c r="OOJ111" s="156"/>
      <c r="OOK111" s="156"/>
      <c r="OOL111" s="156"/>
      <c r="OOM111" s="156"/>
      <c r="OON111" s="156"/>
      <c r="OOO111" s="156"/>
      <c r="OOP111" s="156"/>
      <c r="OOQ111" s="156"/>
      <c r="OOR111" s="156"/>
      <c r="OOS111" s="156"/>
      <c r="OOT111" s="156"/>
      <c r="OOU111" s="156"/>
      <c r="OOV111" s="156"/>
      <c r="OOW111" s="156"/>
      <c r="OOX111" s="156"/>
      <c r="OOY111" s="156"/>
      <c r="OOZ111" s="156"/>
      <c r="OPA111" s="156"/>
      <c r="OPB111" s="156"/>
      <c r="OPC111" s="156"/>
      <c r="OPD111" s="156"/>
      <c r="OPE111" s="156"/>
      <c r="OPF111" s="156"/>
      <c r="OPG111" s="156"/>
      <c r="OPH111" s="156"/>
      <c r="OPI111" s="156"/>
      <c r="OPJ111" s="156"/>
      <c r="OPK111" s="156"/>
      <c r="OPL111" s="156"/>
      <c r="OPM111" s="156"/>
      <c r="OPN111" s="156"/>
      <c r="OPO111" s="156"/>
      <c r="OPP111" s="156"/>
      <c r="OPQ111" s="156"/>
      <c r="OPR111" s="156"/>
      <c r="OPS111" s="156"/>
      <c r="OPT111" s="156"/>
      <c r="OPU111" s="156"/>
      <c r="OPV111" s="156"/>
      <c r="OPW111" s="156"/>
      <c r="OPX111" s="156"/>
      <c r="OPY111" s="156"/>
      <c r="OPZ111" s="156"/>
      <c r="OQA111" s="156"/>
      <c r="OQB111" s="156"/>
      <c r="OQC111" s="156"/>
      <c r="OQD111" s="156"/>
      <c r="OQE111" s="156"/>
      <c r="OQF111" s="156"/>
      <c r="OQG111" s="156"/>
      <c r="OQH111" s="156"/>
      <c r="OQI111" s="156"/>
      <c r="OQJ111" s="156"/>
      <c r="OQK111" s="156"/>
      <c r="OQL111" s="156"/>
      <c r="OQM111" s="156"/>
      <c r="OQN111" s="156"/>
      <c r="OQO111" s="156"/>
      <c r="OQP111" s="156"/>
      <c r="OQQ111" s="156"/>
      <c r="OQR111" s="156"/>
      <c r="OQS111" s="156"/>
      <c r="OQT111" s="156"/>
      <c r="OQU111" s="156"/>
      <c r="OQV111" s="156"/>
      <c r="OQW111" s="156"/>
      <c r="OQX111" s="156"/>
      <c r="OQY111" s="156"/>
      <c r="OQZ111" s="156"/>
      <c r="ORA111" s="156"/>
      <c r="ORB111" s="156"/>
      <c r="ORC111" s="156"/>
      <c r="ORD111" s="156"/>
      <c r="ORE111" s="156"/>
      <c r="ORF111" s="156"/>
      <c r="ORG111" s="156"/>
      <c r="ORH111" s="156"/>
      <c r="ORI111" s="156"/>
      <c r="ORJ111" s="156"/>
      <c r="ORK111" s="156"/>
      <c r="ORL111" s="156"/>
      <c r="ORM111" s="156"/>
      <c r="ORN111" s="156"/>
      <c r="ORO111" s="156"/>
      <c r="ORP111" s="156"/>
      <c r="ORQ111" s="156"/>
      <c r="ORR111" s="156"/>
      <c r="ORS111" s="156"/>
      <c r="ORT111" s="156"/>
      <c r="ORU111" s="156"/>
      <c r="ORV111" s="156"/>
      <c r="ORW111" s="156"/>
      <c r="ORX111" s="156"/>
      <c r="ORY111" s="156"/>
      <c r="ORZ111" s="156"/>
      <c r="OSA111" s="156"/>
      <c r="OSB111" s="156"/>
      <c r="OSC111" s="156"/>
      <c r="OSD111" s="156"/>
      <c r="OSE111" s="156"/>
      <c r="OSF111" s="156"/>
      <c r="OSG111" s="156"/>
      <c r="OSH111" s="156"/>
      <c r="OSI111" s="156"/>
      <c r="OSJ111" s="156"/>
      <c r="OSK111" s="156"/>
      <c r="OSL111" s="156"/>
      <c r="OSM111" s="156"/>
      <c r="OSN111" s="156"/>
      <c r="OSO111" s="156"/>
      <c r="OSP111" s="156"/>
      <c r="OSQ111" s="156"/>
      <c r="OSR111" s="156"/>
      <c r="OSS111" s="156"/>
      <c r="OST111" s="156"/>
      <c r="OSU111" s="156"/>
      <c r="OSV111" s="156"/>
      <c r="OSW111" s="156"/>
      <c r="OSX111" s="156"/>
      <c r="OSY111" s="156"/>
      <c r="OSZ111" s="156"/>
      <c r="OTA111" s="156"/>
      <c r="OTB111" s="156"/>
      <c r="OTC111" s="156"/>
      <c r="OTD111" s="156"/>
      <c r="OTE111" s="156"/>
      <c r="OTF111" s="156"/>
      <c r="OTG111" s="156"/>
      <c r="OTH111" s="156"/>
      <c r="OTI111" s="156"/>
      <c r="OTJ111" s="156"/>
      <c r="OTK111" s="156"/>
      <c r="OTL111" s="156"/>
      <c r="OTM111" s="156"/>
      <c r="OTN111" s="156"/>
      <c r="OTO111" s="156"/>
      <c r="OTP111" s="156"/>
      <c r="OTQ111" s="156"/>
      <c r="OTR111" s="156"/>
      <c r="OTS111" s="156"/>
      <c r="OTT111" s="156"/>
      <c r="OTU111" s="156"/>
      <c r="OTV111" s="156"/>
      <c r="OTW111" s="156"/>
      <c r="OTX111" s="156"/>
      <c r="OTY111" s="156"/>
      <c r="OTZ111" s="156"/>
      <c r="OUA111" s="156"/>
      <c r="OUB111" s="156"/>
      <c r="OUC111" s="156"/>
      <c r="OUD111" s="156"/>
      <c r="OUE111" s="156"/>
      <c r="OUF111" s="156"/>
      <c r="OUG111" s="156"/>
      <c r="OUH111" s="156"/>
      <c r="OUI111" s="156"/>
      <c r="OUJ111" s="156"/>
      <c r="OUK111" s="156"/>
      <c r="OUL111" s="156"/>
      <c r="OUM111" s="156"/>
      <c r="OUN111" s="156"/>
      <c r="OUO111" s="156"/>
      <c r="OUP111" s="156"/>
      <c r="OUQ111" s="156"/>
      <c r="OUR111" s="156"/>
      <c r="OUS111" s="156"/>
      <c r="OUT111" s="156"/>
      <c r="OUU111" s="156"/>
      <c r="OUV111" s="156"/>
      <c r="OUW111" s="156"/>
      <c r="OUX111" s="156"/>
      <c r="OUY111" s="156"/>
      <c r="OUZ111" s="156"/>
      <c r="OVA111" s="156"/>
      <c r="OVB111" s="156"/>
      <c r="OVC111" s="156"/>
      <c r="OVD111" s="156"/>
      <c r="OVE111" s="156"/>
      <c r="OVF111" s="156"/>
      <c r="OVG111" s="156"/>
      <c r="OVH111" s="156"/>
      <c r="OVI111" s="156"/>
      <c r="OVJ111" s="156"/>
      <c r="OVK111" s="156"/>
      <c r="OVL111" s="156"/>
      <c r="OVM111" s="156"/>
      <c r="OVN111" s="156"/>
      <c r="OVO111" s="156"/>
      <c r="OVP111" s="156"/>
      <c r="OVQ111" s="156"/>
      <c r="OVR111" s="156"/>
      <c r="OVS111" s="156"/>
      <c r="OVT111" s="156"/>
      <c r="OVU111" s="156"/>
      <c r="OVV111" s="156"/>
      <c r="OVW111" s="156"/>
      <c r="OVX111" s="156"/>
      <c r="OVY111" s="156"/>
      <c r="OVZ111" s="156"/>
      <c r="OWA111" s="156"/>
      <c r="OWB111" s="156"/>
      <c r="OWC111" s="156"/>
      <c r="OWD111" s="156"/>
      <c r="OWE111" s="156"/>
      <c r="OWF111" s="156"/>
      <c r="OWG111" s="156"/>
      <c r="OWH111" s="156"/>
      <c r="OWI111" s="156"/>
      <c r="OWJ111" s="156"/>
      <c r="OWK111" s="156"/>
      <c r="OWL111" s="156"/>
      <c r="OWM111" s="156"/>
      <c r="OWN111" s="156"/>
      <c r="OWO111" s="156"/>
      <c r="OWP111" s="156"/>
      <c r="OWQ111" s="156"/>
      <c r="OWR111" s="156"/>
      <c r="OWS111" s="156"/>
      <c r="OWT111" s="156"/>
      <c r="OWU111" s="156"/>
      <c r="OWV111" s="156"/>
      <c r="OWW111" s="156"/>
      <c r="OWX111" s="156"/>
      <c r="OWY111" s="156"/>
      <c r="OWZ111" s="156"/>
      <c r="OXA111" s="156"/>
      <c r="OXB111" s="156"/>
      <c r="OXC111" s="156"/>
      <c r="OXD111" s="156"/>
      <c r="OXE111" s="156"/>
      <c r="OXF111" s="156"/>
      <c r="OXG111" s="156"/>
      <c r="OXH111" s="156"/>
      <c r="OXI111" s="156"/>
      <c r="OXJ111" s="156"/>
      <c r="OXK111" s="156"/>
      <c r="OXL111" s="156"/>
      <c r="OXM111" s="156"/>
      <c r="OXN111" s="156"/>
      <c r="OXO111" s="156"/>
      <c r="OXP111" s="156"/>
      <c r="OXQ111" s="156"/>
      <c r="OXR111" s="156"/>
      <c r="OXS111" s="156"/>
      <c r="OXT111" s="156"/>
      <c r="OXU111" s="156"/>
      <c r="OXV111" s="156"/>
      <c r="OXW111" s="156"/>
      <c r="OXX111" s="156"/>
      <c r="OXY111" s="156"/>
      <c r="OXZ111" s="156"/>
      <c r="OYA111" s="156"/>
      <c r="OYB111" s="156"/>
      <c r="OYC111" s="156"/>
      <c r="OYD111" s="156"/>
      <c r="OYE111" s="156"/>
      <c r="OYF111" s="156"/>
      <c r="OYG111" s="156"/>
      <c r="OYH111" s="156"/>
      <c r="OYI111" s="156"/>
      <c r="OYJ111" s="156"/>
      <c r="OYK111" s="156"/>
      <c r="OYL111" s="156"/>
      <c r="OYM111" s="156"/>
      <c r="OYN111" s="156"/>
      <c r="OYO111" s="156"/>
      <c r="OYP111" s="156"/>
      <c r="OYQ111" s="156"/>
      <c r="OYR111" s="156"/>
      <c r="OYS111" s="156"/>
      <c r="OYT111" s="156"/>
      <c r="OYU111" s="156"/>
      <c r="OYV111" s="156"/>
      <c r="OYW111" s="156"/>
      <c r="OYX111" s="156"/>
      <c r="OYY111" s="156"/>
      <c r="OYZ111" s="156"/>
      <c r="OZA111" s="156"/>
      <c r="OZB111" s="156"/>
      <c r="OZC111" s="156"/>
      <c r="OZD111" s="156"/>
      <c r="OZE111" s="156"/>
      <c r="OZF111" s="156"/>
      <c r="OZG111" s="156"/>
      <c r="OZH111" s="156"/>
      <c r="OZI111" s="156"/>
      <c r="OZJ111" s="156"/>
      <c r="OZK111" s="156"/>
      <c r="OZL111" s="156"/>
      <c r="OZM111" s="156"/>
      <c r="OZN111" s="156"/>
      <c r="OZO111" s="156"/>
      <c r="OZP111" s="156"/>
      <c r="OZQ111" s="156"/>
      <c r="OZR111" s="156"/>
      <c r="OZS111" s="156"/>
      <c r="OZT111" s="156"/>
      <c r="OZU111" s="156"/>
      <c r="OZV111" s="156"/>
      <c r="OZW111" s="156"/>
      <c r="OZX111" s="156"/>
      <c r="OZY111" s="156"/>
      <c r="OZZ111" s="156"/>
      <c r="PAA111" s="156"/>
      <c r="PAB111" s="156"/>
      <c r="PAC111" s="156"/>
      <c r="PAD111" s="156"/>
      <c r="PAE111" s="156"/>
      <c r="PAF111" s="156"/>
      <c r="PAG111" s="156"/>
      <c r="PAH111" s="156"/>
      <c r="PAI111" s="156"/>
      <c r="PAJ111" s="156"/>
      <c r="PAK111" s="156"/>
      <c r="PAL111" s="156"/>
      <c r="PAM111" s="156"/>
      <c r="PAN111" s="156"/>
      <c r="PAO111" s="156"/>
      <c r="PAP111" s="156"/>
      <c r="PAQ111" s="156"/>
      <c r="PAR111" s="156"/>
      <c r="PAS111" s="156"/>
      <c r="PAT111" s="156"/>
      <c r="PAU111" s="156"/>
      <c r="PAV111" s="156"/>
      <c r="PAW111" s="156"/>
      <c r="PAX111" s="156"/>
      <c r="PAY111" s="156"/>
      <c r="PAZ111" s="156"/>
      <c r="PBA111" s="156"/>
      <c r="PBB111" s="156"/>
      <c r="PBC111" s="156"/>
      <c r="PBD111" s="156"/>
      <c r="PBE111" s="156"/>
      <c r="PBF111" s="156"/>
      <c r="PBG111" s="156"/>
      <c r="PBH111" s="156"/>
      <c r="PBI111" s="156"/>
      <c r="PBJ111" s="156"/>
      <c r="PBK111" s="156"/>
      <c r="PBL111" s="156"/>
      <c r="PBM111" s="156"/>
      <c r="PBN111" s="156"/>
      <c r="PBO111" s="156"/>
      <c r="PBP111" s="156"/>
      <c r="PBQ111" s="156"/>
      <c r="PBR111" s="156"/>
      <c r="PBS111" s="156"/>
      <c r="PBT111" s="156"/>
      <c r="PBU111" s="156"/>
      <c r="PBV111" s="156"/>
      <c r="PBW111" s="156"/>
      <c r="PBX111" s="156"/>
      <c r="PBY111" s="156"/>
      <c r="PBZ111" s="156"/>
      <c r="PCA111" s="156"/>
      <c r="PCB111" s="156"/>
      <c r="PCC111" s="156"/>
      <c r="PCD111" s="156"/>
      <c r="PCE111" s="156"/>
      <c r="PCF111" s="156"/>
      <c r="PCG111" s="156"/>
      <c r="PCH111" s="156"/>
      <c r="PCI111" s="156"/>
      <c r="PCJ111" s="156"/>
      <c r="PCK111" s="156"/>
      <c r="PCL111" s="156"/>
      <c r="PCM111" s="156"/>
      <c r="PCN111" s="156"/>
      <c r="PCO111" s="156"/>
      <c r="PCP111" s="156"/>
      <c r="PCQ111" s="156"/>
      <c r="PCR111" s="156"/>
      <c r="PCS111" s="156"/>
      <c r="PCT111" s="156"/>
      <c r="PCU111" s="156"/>
      <c r="PCV111" s="156"/>
      <c r="PCW111" s="156"/>
      <c r="PCX111" s="156"/>
      <c r="PCY111" s="156"/>
      <c r="PCZ111" s="156"/>
      <c r="PDA111" s="156"/>
      <c r="PDB111" s="156"/>
      <c r="PDC111" s="156"/>
      <c r="PDD111" s="156"/>
      <c r="PDE111" s="156"/>
      <c r="PDF111" s="156"/>
      <c r="PDG111" s="156"/>
      <c r="PDH111" s="156"/>
      <c r="PDI111" s="156"/>
      <c r="PDJ111" s="156"/>
      <c r="PDK111" s="156"/>
      <c r="PDL111" s="156"/>
      <c r="PDM111" s="156"/>
      <c r="PDN111" s="156"/>
      <c r="PDO111" s="156"/>
      <c r="PDP111" s="156"/>
      <c r="PDQ111" s="156"/>
      <c r="PDR111" s="156"/>
      <c r="PDS111" s="156"/>
      <c r="PDT111" s="156"/>
      <c r="PDU111" s="156"/>
      <c r="PDV111" s="156"/>
      <c r="PDW111" s="156"/>
      <c r="PDX111" s="156"/>
      <c r="PDY111" s="156"/>
      <c r="PDZ111" s="156"/>
      <c r="PEA111" s="156"/>
      <c r="PEB111" s="156"/>
      <c r="PEC111" s="156"/>
      <c r="PED111" s="156"/>
      <c r="PEE111" s="156"/>
      <c r="PEF111" s="156"/>
      <c r="PEG111" s="156"/>
      <c r="PEH111" s="156"/>
      <c r="PEI111" s="156"/>
      <c r="PEJ111" s="156"/>
      <c r="PEK111" s="156"/>
      <c r="PEL111" s="156"/>
      <c r="PEM111" s="156"/>
      <c r="PEN111" s="156"/>
      <c r="PEO111" s="156"/>
      <c r="PEP111" s="156"/>
      <c r="PEQ111" s="156"/>
      <c r="PER111" s="156"/>
      <c r="PES111" s="156"/>
      <c r="PET111" s="156"/>
      <c r="PEU111" s="156"/>
      <c r="PEV111" s="156"/>
      <c r="PEW111" s="156"/>
      <c r="PEX111" s="156"/>
      <c r="PEY111" s="156"/>
      <c r="PEZ111" s="156"/>
      <c r="PFA111" s="156"/>
      <c r="PFB111" s="156"/>
      <c r="PFC111" s="156"/>
      <c r="PFD111" s="156"/>
      <c r="PFE111" s="156"/>
      <c r="PFF111" s="156"/>
      <c r="PFG111" s="156"/>
      <c r="PFH111" s="156"/>
      <c r="PFI111" s="156"/>
      <c r="PFJ111" s="156"/>
      <c r="PFK111" s="156"/>
      <c r="PFL111" s="156"/>
      <c r="PFM111" s="156"/>
      <c r="PFN111" s="156"/>
      <c r="PFO111" s="156"/>
      <c r="PFP111" s="156"/>
      <c r="PFQ111" s="156"/>
      <c r="PFR111" s="156"/>
      <c r="PFS111" s="156"/>
      <c r="PFT111" s="156"/>
      <c r="PFU111" s="156"/>
      <c r="PFV111" s="156"/>
      <c r="PFW111" s="156"/>
      <c r="PFX111" s="156"/>
      <c r="PFY111" s="156"/>
      <c r="PFZ111" s="156"/>
      <c r="PGA111" s="156"/>
      <c r="PGB111" s="156"/>
      <c r="PGC111" s="156"/>
      <c r="PGD111" s="156"/>
      <c r="PGE111" s="156"/>
      <c r="PGF111" s="156"/>
      <c r="PGG111" s="156"/>
      <c r="PGH111" s="156"/>
      <c r="PGI111" s="156"/>
      <c r="PGJ111" s="156"/>
      <c r="PGK111" s="156"/>
      <c r="PGL111" s="156"/>
      <c r="PGM111" s="156"/>
      <c r="PGN111" s="156"/>
      <c r="PGO111" s="156"/>
      <c r="PGP111" s="156"/>
      <c r="PGQ111" s="156"/>
      <c r="PGR111" s="156"/>
      <c r="PGS111" s="156"/>
      <c r="PGT111" s="156"/>
      <c r="PGU111" s="156"/>
      <c r="PGV111" s="156"/>
      <c r="PGW111" s="156"/>
      <c r="PGX111" s="156"/>
      <c r="PGY111" s="156"/>
      <c r="PGZ111" s="156"/>
      <c r="PHA111" s="156"/>
      <c r="PHB111" s="156"/>
      <c r="PHC111" s="156"/>
      <c r="PHD111" s="156"/>
      <c r="PHE111" s="156"/>
      <c r="PHF111" s="156"/>
      <c r="PHG111" s="156"/>
      <c r="PHH111" s="156"/>
      <c r="PHI111" s="156"/>
      <c r="PHJ111" s="156"/>
      <c r="PHK111" s="156"/>
      <c r="PHL111" s="156"/>
      <c r="PHM111" s="156"/>
      <c r="PHN111" s="156"/>
      <c r="PHO111" s="156"/>
      <c r="PHP111" s="156"/>
      <c r="PHQ111" s="156"/>
      <c r="PHR111" s="156"/>
      <c r="PHS111" s="156"/>
      <c r="PHT111" s="156"/>
      <c r="PHU111" s="156"/>
      <c r="PHV111" s="156"/>
      <c r="PHW111" s="156"/>
      <c r="PHX111" s="156"/>
      <c r="PHY111" s="156"/>
      <c r="PHZ111" s="156"/>
      <c r="PIA111" s="156"/>
      <c r="PIB111" s="156"/>
      <c r="PIC111" s="156"/>
      <c r="PID111" s="156"/>
      <c r="PIE111" s="156"/>
      <c r="PIF111" s="156"/>
      <c r="PIG111" s="156"/>
      <c r="PIH111" s="156"/>
      <c r="PII111" s="156"/>
      <c r="PIJ111" s="156"/>
      <c r="PIK111" s="156"/>
      <c r="PIL111" s="156"/>
      <c r="PIM111" s="156"/>
      <c r="PIN111" s="156"/>
      <c r="PIO111" s="156"/>
      <c r="PIP111" s="156"/>
      <c r="PIQ111" s="156"/>
      <c r="PIR111" s="156"/>
      <c r="PIS111" s="156"/>
      <c r="PIT111" s="156"/>
      <c r="PIU111" s="156"/>
      <c r="PIV111" s="156"/>
      <c r="PIW111" s="156"/>
      <c r="PIX111" s="156"/>
      <c r="PIY111" s="156"/>
      <c r="PIZ111" s="156"/>
      <c r="PJA111" s="156"/>
      <c r="PJB111" s="156"/>
      <c r="PJC111" s="156"/>
      <c r="PJD111" s="156"/>
      <c r="PJE111" s="156"/>
      <c r="PJF111" s="156"/>
      <c r="PJG111" s="156"/>
      <c r="PJH111" s="156"/>
      <c r="PJI111" s="156"/>
      <c r="PJJ111" s="156"/>
      <c r="PJK111" s="156"/>
      <c r="PJL111" s="156"/>
      <c r="PJM111" s="156"/>
      <c r="PJN111" s="156"/>
      <c r="PJO111" s="156"/>
      <c r="PJP111" s="156"/>
      <c r="PJQ111" s="156"/>
      <c r="PJR111" s="156"/>
      <c r="PJS111" s="156"/>
      <c r="PJT111" s="156"/>
      <c r="PJU111" s="156"/>
      <c r="PJV111" s="156"/>
      <c r="PJW111" s="156"/>
      <c r="PJX111" s="156"/>
      <c r="PJY111" s="156"/>
      <c r="PJZ111" s="156"/>
      <c r="PKA111" s="156"/>
      <c r="PKB111" s="156"/>
      <c r="PKC111" s="156"/>
      <c r="PKD111" s="156"/>
      <c r="PKE111" s="156"/>
      <c r="PKF111" s="156"/>
      <c r="PKG111" s="156"/>
      <c r="PKH111" s="156"/>
      <c r="PKI111" s="156"/>
      <c r="PKJ111" s="156"/>
      <c r="PKK111" s="156"/>
      <c r="PKL111" s="156"/>
      <c r="PKM111" s="156"/>
      <c r="PKN111" s="156"/>
      <c r="PKO111" s="156"/>
      <c r="PKP111" s="156"/>
      <c r="PKQ111" s="156"/>
      <c r="PKR111" s="156"/>
      <c r="PKS111" s="156"/>
      <c r="PKT111" s="156"/>
      <c r="PKU111" s="156"/>
      <c r="PKV111" s="156"/>
      <c r="PKW111" s="156"/>
      <c r="PKX111" s="156"/>
      <c r="PKY111" s="156"/>
      <c r="PKZ111" s="156"/>
      <c r="PLA111" s="156"/>
      <c r="PLB111" s="156"/>
      <c r="PLC111" s="156"/>
      <c r="PLD111" s="156"/>
      <c r="PLE111" s="156"/>
      <c r="PLF111" s="156"/>
      <c r="PLG111" s="156"/>
      <c r="PLH111" s="156"/>
      <c r="PLI111" s="156"/>
      <c r="PLJ111" s="156"/>
      <c r="PLK111" s="156"/>
      <c r="PLL111" s="156"/>
      <c r="PLM111" s="156"/>
      <c r="PLN111" s="156"/>
      <c r="PLO111" s="156"/>
      <c r="PLP111" s="156"/>
      <c r="PLQ111" s="156"/>
      <c r="PLR111" s="156"/>
      <c r="PLS111" s="156"/>
      <c r="PLT111" s="156"/>
      <c r="PLU111" s="156"/>
      <c r="PLV111" s="156"/>
      <c r="PLW111" s="156"/>
      <c r="PLX111" s="156"/>
      <c r="PLY111" s="156"/>
      <c r="PLZ111" s="156"/>
      <c r="PMA111" s="156"/>
      <c r="PMB111" s="156"/>
      <c r="PMC111" s="156"/>
      <c r="PMD111" s="156"/>
      <c r="PME111" s="156"/>
      <c r="PMF111" s="156"/>
      <c r="PMG111" s="156"/>
      <c r="PMH111" s="156"/>
      <c r="PMI111" s="156"/>
      <c r="PMJ111" s="156"/>
      <c r="PMK111" s="156"/>
      <c r="PML111" s="156"/>
      <c r="PMM111" s="156"/>
      <c r="PMN111" s="156"/>
      <c r="PMO111" s="156"/>
      <c r="PMP111" s="156"/>
      <c r="PMQ111" s="156"/>
      <c r="PMR111" s="156"/>
      <c r="PMS111" s="156"/>
      <c r="PMT111" s="156"/>
      <c r="PMU111" s="156"/>
      <c r="PMV111" s="156"/>
      <c r="PMW111" s="156"/>
      <c r="PMX111" s="156"/>
      <c r="PMY111" s="156"/>
      <c r="PMZ111" s="156"/>
      <c r="PNA111" s="156"/>
      <c r="PNB111" s="156"/>
      <c r="PNC111" s="156"/>
      <c r="PND111" s="156"/>
      <c r="PNE111" s="156"/>
      <c r="PNF111" s="156"/>
      <c r="PNG111" s="156"/>
      <c r="PNH111" s="156"/>
      <c r="PNI111" s="156"/>
      <c r="PNJ111" s="156"/>
      <c r="PNK111" s="156"/>
      <c r="PNL111" s="156"/>
      <c r="PNM111" s="156"/>
      <c r="PNN111" s="156"/>
      <c r="PNO111" s="156"/>
      <c r="PNP111" s="156"/>
      <c r="PNQ111" s="156"/>
      <c r="PNR111" s="156"/>
      <c r="PNS111" s="156"/>
      <c r="PNT111" s="156"/>
      <c r="PNU111" s="156"/>
      <c r="PNV111" s="156"/>
      <c r="PNW111" s="156"/>
      <c r="PNX111" s="156"/>
      <c r="PNY111" s="156"/>
      <c r="PNZ111" s="156"/>
      <c r="POA111" s="156"/>
      <c r="POB111" s="156"/>
      <c r="POC111" s="156"/>
      <c r="POD111" s="156"/>
      <c r="POE111" s="156"/>
      <c r="POF111" s="156"/>
      <c r="POG111" s="156"/>
      <c r="POH111" s="156"/>
      <c r="POI111" s="156"/>
      <c r="POJ111" s="156"/>
      <c r="POK111" s="156"/>
      <c r="POL111" s="156"/>
      <c r="POM111" s="156"/>
      <c r="PON111" s="156"/>
      <c r="POO111" s="156"/>
      <c r="POP111" s="156"/>
      <c r="POQ111" s="156"/>
      <c r="POR111" s="156"/>
      <c r="POS111" s="156"/>
      <c r="POT111" s="156"/>
      <c r="POU111" s="156"/>
      <c r="POV111" s="156"/>
      <c r="POW111" s="156"/>
      <c r="POX111" s="156"/>
      <c r="POY111" s="156"/>
      <c r="POZ111" s="156"/>
      <c r="PPA111" s="156"/>
      <c r="PPB111" s="156"/>
      <c r="PPC111" s="156"/>
      <c r="PPD111" s="156"/>
      <c r="PPE111" s="156"/>
      <c r="PPF111" s="156"/>
      <c r="PPG111" s="156"/>
      <c r="PPH111" s="156"/>
      <c r="PPI111" s="156"/>
      <c r="PPJ111" s="156"/>
      <c r="PPK111" s="156"/>
      <c r="PPL111" s="156"/>
      <c r="PPM111" s="156"/>
      <c r="PPN111" s="156"/>
      <c r="PPO111" s="156"/>
      <c r="PPP111" s="156"/>
      <c r="PPQ111" s="156"/>
      <c r="PPR111" s="156"/>
      <c r="PPS111" s="156"/>
      <c r="PPT111" s="156"/>
      <c r="PPU111" s="156"/>
      <c r="PPV111" s="156"/>
      <c r="PPW111" s="156"/>
      <c r="PPX111" s="156"/>
      <c r="PPY111" s="156"/>
      <c r="PPZ111" s="156"/>
      <c r="PQA111" s="156"/>
      <c r="PQB111" s="156"/>
      <c r="PQC111" s="156"/>
      <c r="PQD111" s="156"/>
      <c r="PQE111" s="156"/>
      <c r="PQF111" s="156"/>
      <c r="PQG111" s="156"/>
      <c r="PQH111" s="156"/>
      <c r="PQI111" s="156"/>
      <c r="PQJ111" s="156"/>
      <c r="PQK111" s="156"/>
      <c r="PQL111" s="156"/>
      <c r="PQM111" s="156"/>
      <c r="PQN111" s="156"/>
      <c r="PQO111" s="156"/>
      <c r="PQP111" s="156"/>
      <c r="PQQ111" s="156"/>
      <c r="PQR111" s="156"/>
      <c r="PQS111" s="156"/>
      <c r="PQT111" s="156"/>
      <c r="PQU111" s="156"/>
      <c r="PQV111" s="156"/>
      <c r="PQW111" s="156"/>
      <c r="PQX111" s="156"/>
      <c r="PQY111" s="156"/>
      <c r="PQZ111" s="156"/>
      <c r="PRA111" s="156"/>
      <c r="PRB111" s="156"/>
      <c r="PRC111" s="156"/>
      <c r="PRD111" s="156"/>
      <c r="PRE111" s="156"/>
      <c r="PRF111" s="156"/>
      <c r="PRG111" s="156"/>
      <c r="PRH111" s="156"/>
      <c r="PRI111" s="156"/>
      <c r="PRJ111" s="156"/>
      <c r="PRK111" s="156"/>
      <c r="PRL111" s="156"/>
      <c r="PRM111" s="156"/>
      <c r="PRN111" s="156"/>
      <c r="PRO111" s="156"/>
      <c r="PRP111" s="156"/>
      <c r="PRQ111" s="156"/>
      <c r="PRR111" s="156"/>
      <c r="PRS111" s="156"/>
      <c r="PRT111" s="156"/>
      <c r="PRU111" s="156"/>
      <c r="PRV111" s="156"/>
      <c r="PRW111" s="156"/>
      <c r="PRX111" s="156"/>
      <c r="PRY111" s="156"/>
      <c r="PRZ111" s="156"/>
      <c r="PSA111" s="156"/>
      <c r="PSB111" s="156"/>
      <c r="PSC111" s="156"/>
      <c r="PSD111" s="156"/>
      <c r="PSE111" s="156"/>
      <c r="PSF111" s="156"/>
      <c r="PSG111" s="156"/>
      <c r="PSH111" s="156"/>
      <c r="PSI111" s="156"/>
      <c r="PSJ111" s="156"/>
      <c r="PSK111" s="156"/>
      <c r="PSL111" s="156"/>
      <c r="PSM111" s="156"/>
      <c r="PSN111" s="156"/>
      <c r="PSO111" s="156"/>
      <c r="PSP111" s="156"/>
      <c r="PSQ111" s="156"/>
      <c r="PSR111" s="156"/>
      <c r="PSS111" s="156"/>
      <c r="PST111" s="156"/>
      <c r="PSU111" s="156"/>
      <c r="PSV111" s="156"/>
      <c r="PSW111" s="156"/>
      <c r="PSX111" s="156"/>
      <c r="PSY111" s="156"/>
      <c r="PSZ111" s="156"/>
      <c r="PTA111" s="156"/>
      <c r="PTB111" s="156"/>
      <c r="PTC111" s="156"/>
      <c r="PTD111" s="156"/>
      <c r="PTE111" s="156"/>
      <c r="PTF111" s="156"/>
      <c r="PTG111" s="156"/>
      <c r="PTH111" s="156"/>
      <c r="PTI111" s="156"/>
      <c r="PTJ111" s="156"/>
      <c r="PTK111" s="156"/>
      <c r="PTL111" s="156"/>
      <c r="PTM111" s="156"/>
      <c r="PTN111" s="156"/>
      <c r="PTO111" s="156"/>
      <c r="PTP111" s="156"/>
      <c r="PTQ111" s="156"/>
      <c r="PTR111" s="156"/>
      <c r="PTS111" s="156"/>
      <c r="PTT111" s="156"/>
      <c r="PTU111" s="156"/>
      <c r="PTV111" s="156"/>
      <c r="PTW111" s="156"/>
      <c r="PTX111" s="156"/>
      <c r="PTY111" s="156"/>
      <c r="PTZ111" s="156"/>
      <c r="PUA111" s="156"/>
      <c r="PUB111" s="156"/>
      <c r="PUC111" s="156"/>
      <c r="PUD111" s="156"/>
      <c r="PUE111" s="156"/>
      <c r="PUF111" s="156"/>
      <c r="PUG111" s="156"/>
      <c r="PUH111" s="156"/>
      <c r="PUI111" s="156"/>
      <c r="PUJ111" s="156"/>
      <c r="PUK111" s="156"/>
      <c r="PUL111" s="156"/>
      <c r="PUM111" s="156"/>
      <c r="PUN111" s="156"/>
      <c r="PUO111" s="156"/>
      <c r="PUP111" s="156"/>
      <c r="PUQ111" s="156"/>
      <c r="PUR111" s="156"/>
      <c r="PUS111" s="156"/>
      <c r="PUT111" s="156"/>
      <c r="PUU111" s="156"/>
      <c r="PUV111" s="156"/>
      <c r="PUW111" s="156"/>
      <c r="PUX111" s="156"/>
      <c r="PUY111" s="156"/>
      <c r="PUZ111" s="156"/>
      <c r="PVA111" s="156"/>
      <c r="PVB111" s="156"/>
      <c r="PVC111" s="156"/>
      <c r="PVD111" s="156"/>
      <c r="PVE111" s="156"/>
      <c r="PVF111" s="156"/>
      <c r="PVG111" s="156"/>
      <c r="PVH111" s="156"/>
      <c r="PVI111" s="156"/>
      <c r="PVJ111" s="156"/>
      <c r="PVK111" s="156"/>
      <c r="PVL111" s="156"/>
      <c r="PVM111" s="156"/>
      <c r="PVN111" s="156"/>
      <c r="PVO111" s="156"/>
      <c r="PVP111" s="156"/>
      <c r="PVQ111" s="156"/>
      <c r="PVR111" s="156"/>
      <c r="PVS111" s="156"/>
      <c r="PVT111" s="156"/>
      <c r="PVU111" s="156"/>
      <c r="PVV111" s="156"/>
      <c r="PVW111" s="156"/>
      <c r="PVX111" s="156"/>
      <c r="PVY111" s="156"/>
      <c r="PVZ111" s="156"/>
      <c r="PWA111" s="156"/>
      <c r="PWB111" s="156"/>
      <c r="PWC111" s="156"/>
      <c r="PWD111" s="156"/>
      <c r="PWE111" s="156"/>
      <c r="PWF111" s="156"/>
      <c r="PWG111" s="156"/>
      <c r="PWH111" s="156"/>
      <c r="PWI111" s="156"/>
      <c r="PWJ111" s="156"/>
      <c r="PWK111" s="156"/>
      <c r="PWL111" s="156"/>
      <c r="PWM111" s="156"/>
      <c r="PWN111" s="156"/>
      <c r="PWO111" s="156"/>
      <c r="PWP111" s="156"/>
      <c r="PWQ111" s="156"/>
      <c r="PWR111" s="156"/>
      <c r="PWS111" s="156"/>
      <c r="PWT111" s="156"/>
      <c r="PWU111" s="156"/>
      <c r="PWV111" s="156"/>
      <c r="PWW111" s="156"/>
      <c r="PWX111" s="156"/>
      <c r="PWY111" s="156"/>
      <c r="PWZ111" s="156"/>
      <c r="PXA111" s="156"/>
      <c r="PXB111" s="156"/>
      <c r="PXC111" s="156"/>
      <c r="PXD111" s="156"/>
      <c r="PXE111" s="156"/>
      <c r="PXF111" s="156"/>
      <c r="PXG111" s="156"/>
      <c r="PXH111" s="156"/>
      <c r="PXI111" s="156"/>
      <c r="PXJ111" s="156"/>
      <c r="PXK111" s="156"/>
      <c r="PXL111" s="156"/>
      <c r="PXM111" s="156"/>
      <c r="PXN111" s="156"/>
      <c r="PXO111" s="156"/>
      <c r="PXP111" s="156"/>
      <c r="PXQ111" s="156"/>
      <c r="PXR111" s="156"/>
      <c r="PXS111" s="156"/>
      <c r="PXT111" s="156"/>
      <c r="PXU111" s="156"/>
      <c r="PXV111" s="156"/>
      <c r="PXW111" s="156"/>
      <c r="PXX111" s="156"/>
      <c r="PXY111" s="156"/>
      <c r="PXZ111" s="156"/>
      <c r="PYA111" s="156"/>
      <c r="PYB111" s="156"/>
      <c r="PYC111" s="156"/>
      <c r="PYD111" s="156"/>
      <c r="PYE111" s="156"/>
      <c r="PYF111" s="156"/>
      <c r="PYG111" s="156"/>
      <c r="PYH111" s="156"/>
      <c r="PYI111" s="156"/>
      <c r="PYJ111" s="156"/>
      <c r="PYK111" s="156"/>
      <c r="PYL111" s="156"/>
      <c r="PYM111" s="156"/>
      <c r="PYN111" s="156"/>
      <c r="PYO111" s="156"/>
      <c r="PYP111" s="156"/>
      <c r="PYQ111" s="156"/>
      <c r="PYR111" s="156"/>
      <c r="PYS111" s="156"/>
      <c r="PYT111" s="156"/>
      <c r="PYU111" s="156"/>
      <c r="PYV111" s="156"/>
      <c r="PYW111" s="156"/>
      <c r="PYX111" s="156"/>
      <c r="PYY111" s="156"/>
      <c r="PYZ111" s="156"/>
      <c r="PZA111" s="156"/>
      <c r="PZB111" s="156"/>
      <c r="PZC111" s="156"/>
      <c r="PZD111" s="156"/>
      <c r="PZE111" s="156"/>
      <c r="PZF111" s="156"/>
      <c r="PZG111" s="156"/>
      <c r="PZH111" s="156"/>
      <c r="PZI111" s="156"/>
      <c r="PZJ111" s="156"/>
      <c r="PZK111" s="156"/>
      <c r="PZL111" s="156"/>
      <c r="PZM111" s="156"/>
      <c r="PZN111" s="156"/>
      <c r="PZO111" s="156"/>
      <c r="PZP111" s="156"/>
      <c r="PZQ111" s="156"/>
      <c r="PZR111" s="156"/>
      <c r="PZS111" s="156"/>
      <c r="PZT111" s="156"/>
      <c r="PZU111" s="156"/>
      <c r="PZV111" s="156"/>
      <c r="PZW111" s="156"/>
      <c r="PZX111" s="156"/>
      <c r="PZY111" s="156"/>
      <c r="PZZ111" s="156"/>
      <c r="QAA111" s="156"/>
      <c r="QAB111" s="156"/>
      <c r="QAC111" s="156"/>
      <c r="QAD111" s="156"/>
      <c r="QAE111" s="156"/>
      <c r="QAF111" s="156"/>
      <c r="QAG111" s="156"/>
      <c r="QAH111" s="156"/>
      <c r="QAI111" s="156"/>
      <c r="QAJ111" s="156"/>
      <c r="QAK111" s="156"/>
      <c r="QAL111" s="156"/>
      <c r="QAM111" s="156"/>
      <c r="QAN111" s="156"/>
      <c r="QAO111" s="156"/>
      <c r="QAP111" s="156"/>
      <c r="QAQ111" s="156"/>
      <c r="QAR111" s="156"/>
      <c r="QAS111" s="156"/>
      <c r="QAT111" s="156"/>
      <c r="QAU111" s="156"/>
      <c r="QAV111" s="156"/>
      <c r="QAW111" s="156"/>
      <c r="QAX111" s="156"/>
      <c r="QAY111" s="156"/>
      <c r="QAZ111" s="156"/>
      <c r="QBA111" s="156"/>
      <c r="QBB111" s="156"/>
      <c r="QBC111" s="156"/>
      <c r="QBD111" s="156"/>
      <c r="QBE111" s="156"/>
      <c r="QBF111" s="156"/>
      <c r="QBG111" s="156"/>
      <c r="QBH111" s="156"/>
      <c r="QBI111" s="156"/>
      <c r="QBJ111" s="156"/>
      <c r="QBK111" s="156"/>
      <c r="QBL111" s="156"/>
      <c r="QBM111" s="156"/>
      <c r="QBN111" s="156"/>
      <c r="QBO111" s="156"/>
      <c r="QBP111" s="156"/>
      <c r="QBQ111" s="156"/>
      <c r="QBR111" s="156"/>
      <c r="QBS111" s="156"/>
      <c r="QBT111" s="156"/>
      <c r="QBU111" s="156"/>
      <c r="QBV111" s="156"/>
      <c r="QBW111" s="156"/>
      <c r="QBX111" s="156"/>
      <c r="QBY111" s="156"/>
      <c r="QBZ111" s="156"/>
      <c r="QCA111" s="156"/>
      <c r="QCB111" s="156"/>
      <c r="QCC111" s="156"/>
      <c r="QCD111" s="156"/>
      <c r="QCE111" s="156"/>
      <c r="QCF111" s="156"/>
      <c r="QCG111" s="156"/>
      <c r="QCH111" s="156"/>
      <c r="QCI111" s="156"/>
      <c r="QCJ111" s="156"/>
      <c r="QCK111" s="156"/>
      <c r="QCL111" s="156"/>
      <c r="QCM111" s="156"/>
      <c r="QCN111" s="156"/>
      <c r="QCO111" s="156"/>
      <c r="QCP111" s="156"/>
      <c r="QCQ111" s="156"/>
      <c r="QCR111" s="156"/>
      <c r="QCS111" s="156"/>
      <c r="QCT111" s="156"/>
      <c r="QCU111" s="156"/>
      <c r="QCV111" s="156"/>
      <c r="QCW111" s="156"/>
      <c r="QCX111" s="156"/>
      <c r="QCY111" s="156"/>
      <c r="QCZ111" s="156"/>
      <c r="QDA111" s="156"/>
      <c r="QDB111" s="156"/>
      <c r="QDC111" s="156"/>
      <c r="QDD111" s="156"/>
      <c r="QDE111" s="156"/>
      <c r="QDF111" s="156"/>
      <c r="QDG111" s="156"/>
      <c r="QDH111" s="156"/>
      <c r="QDI111" s="156"/>
      <c r="QDJ111" s="156"/>
      <c r="QDK111" s="156"/>
      <c r="QDL111" s="156"/>
      <c r="QDM111" s="156"/>
      <c r="QDN111" s="156"/>
      <c r="QDO111" s="156"/>
      <c r="QDP111" s="156"/>
      <c r="QDQ111" s="156"/>
      <c r="QDR111" s="156"/>
      <c r="QDS111" s="156"/>
      <c r="QDT111" s="156"/>
      <c r="QDU111" s="156"/>
      <c r="QDV111" s="156"/>
      <c r="QDW111" s="156"/>
      <c r="QDX111" s="156"/>
      <c r="QDY111" s="156"/>
      <c r="QDZ111" s="156"/>
      <c r="QEA111" s="156"/>
      <c r="QEB111" s="156"/>
      <c r="QEC111" s="156"/>
      <c r="QED111" s="156"/>
      <c r="QEE111" s="156"/>
      <c r="QEF111" s="156"/>
      <c r="QEG111" s="156"/>
      <c r="QEH111" s="156"/>
      <c r="QEI111" s="156"/>
      <c r="QEJ111" s="156"/>
      <c r="QEK111" s="156"/>
      <c r="QEL111" s="156"/>
      <c r="QEM111" s="156"/>
      <c r="QEN111" s="156"/>
      <c r="QEO111" s="156"/>
      <c r="QEP111" s="156"/>
      <c r="QEQ111" s="156"/>
      <c r="QER111" s="156"/>
      <c r="QES111" s="156"/>
      <c r="QET111" s="156"/>
      <c r="QEU111" s="156"/>
      <c r="QEV111" s="156"/>
      <c r="QEW111" s="156"/>
      <c r="QEX111" s="156"/>
      <c r="QEY111" s="156"/>
      <c r="QEZ111" s="156"/>
      <c r="QFA111" s="156"/>
      <c r="QFB111" s="156"/>
      <c r="QFC111" s="156"/>
      <c r="QFD111" s="156"/>
      <c r="QFE111" s="156"/>
      <c r="QFF111" s="156"/>
      <c r="QFG111" s="156"/>
      <c r="QFH111" s="156"/>
      <c r="QFI111" s="156"/>
      <c r="QFJ111" s="156"/>
      <c r="QFK111" s="156"/>
      <c r="QFL111" s="156"/>
      <c r="QFM111" s="156"/>
      <c r="QFN111" s="156"/>
      <c r="QFO111" s="156"/>
      <c r="QFP111" s="156"/>
      <c r="QFQ111" s="156"/>
      <c r="QFR111" s="156"/>
      <c r="QFS111" s="156"/>
      <c r="QFT111" s="156"/>
      <c r="QFU111" s="156"/>
      <c r="QFV111" s="156"/>
      <c r="QFW111" s="156"/>
      <c r="QFX111" s="156"/>
      <c r="QFY111" s="156"/>
      <c r="QFZ111" s="156"/>
      <c r="QGA111" s="156"/>
      <c r="QGB111" s="156"/>
      <c r="QGC111" s="156"/>
      <c r="QGD111" s="156"/>
      <c r="QGE111" s="156"/>
      <c r="QGF111" s="156"/>
      <c r="QGG111" s="156"/>
      <c r="QGH111" s="156"/>
      <c r="QGI111" s="156"/>
      <c r="QGJ111" s="156"/>
      <c r="QGK111" s="156"/>
      <c r="QGL111" s="156"/>
      <c r="QGM111" s="156"/>
      <c r="QGN111" s="156"/>
      <c r="QGO111" s="156"/>
      <c r="QGP111" s="156"/>
      <c r="QGQ111" s="156"/>
      <c r="QGR111" s="156"/>
      <c r="QGS111" s="156"/>
      <c r="QGT111" s="156"/>
      <c r="QGU111" s="156"/>
      <c r="QGV111" s="156"/>
      <c r="QGW111" s="156"/>
      <c r="QGX111" s="156"/>
      <c r="QGY111" s="156"/>
      <c r="QGZ111" s="156"/>
      <c r="QHA111" s="156"/>
      <c r="QHB111" s="156"/>
      <c r="QHC111" s="156"/>
      <c r="QHD111" s="156"/>
      <c r="QHE111" s="156"/>
      <c r="QHF111" s="156"/>
      <c r="QHG111" s="156"/>
      <c r="QHH111" s="156"/>
      <c r="QHI111" s="156"/>
      <c r="QHJ111" s="156"/>
      <c r="QHK111" s="156"/>
      <c r="QHL111" s="156"/>
      <c r="QHM111" s="156"/>
      <c r="QHN111" s="156"/>
      <c r="QHO111" s="156"/>
      <c r="QHP111" s="156"/>
      <c r="QHQ111" s="156"/>
      <c r="QHR111" s="156"/>
      <c r="QHS111" s="156"/>
      <c r="QHT111" s="156"/>
      <c r="QHU111" s="156"/>
      <c r="QHV111" s="156"/>
      <c r="QHW111" s="156"/>
      <c r="QHX111" s="156"/>
      <c r="QHY111" s="156"/>
      <c r="QHZ111" s="156"/>
      <c r="QIA111" s="156"/>
      <c r="QIB111" s="156"/>
      <c r="QIC111" s="156"/>
      <c r="QID111" s="156"/>
      <c r="QIE111" s="156"/>
      <c r="QIF111" s="156"/>
      <c r="QIG111" s="156"/>
      <c r="QIH111" s="156"/>
      <c r="QII111" s="156"/>
      <c r="QIJ111" s="156"/>
      <c r="QIK111" s="156"/>
      <c r="QIL111" s="156"/>
      <c r="QIM111" s="156"/>
      <c r="QIN111" s="156"/>
      <c r="QIO111" s="156"/>
      <c r="QIP111" s="156"/>
      <c r="QIQ111" s="156"/>
      <c r="QIR111" s="156"/>
      <c r="QIS111" s="156"/>
      <c r="QIT111" s="156"/>
      <c r="QIU111" s="156"/>
      <c r="QIV111" s="156"/>
      <c r="QIW111" s="156"/>
      <c r="QIX111" s="156"/>
      <c r="QIY111" s="156"/>
      <c r="QIZ111" s="156"/>
      <c r="QJA111" s="156"/>
      <c r="QJB111" s="156"/>
      <c r="QJC111" s="156"/>
      <c r="QJD111" s="156"/>
      <c r="QJE111" s="156"/>
      <c r="QJF111" s="156"/>
      <c r="QJG111" s="156"/>
      <c r="QJH111" s="156"/>
      <c r="QJI111" s="156"/>
      <c r="QJJ111" s="156"/>
      <c r="QJK111" s="156"/>
      <c r="QJL111" s="156"/>
      <c r="QJM111" s="156"/>
      <c r="QJN111" s="156"/>
      <c r="QJO111" s="156"/>
      <c r="QJP111" s="156"/>
      <c r="QJQ111" s="156"/>
      <c r="QJR111" s="156"/>
      <c r="QJS111" s="156"/>
      <c r="QJT111" s="156"/>
      <c r="QJU111" s="156"/>
      <c r="QJV111" s="156"/>
      <c r="QJW111" s="156"/>
      <c r="QJX111" s="156"/>
      <c r="QJY111" s="156"/>
      <c r="QJZ111" s="156"/>
      <c r="QKA111" s="156"/>
      <c r="QKB111" s="156"/>
      <c r="QKC111" s="156"/>
      <c r="QKD111" s="156"/>
      <c r="QKE111" s="156"/>
      <c r="QKF111" s="156"/>
      <c r="QKG111" s="156"/>
      <c r="QKH111" s="156"/>
      <c r="QKI111" s="156"/>
      <c r="QKJ111" s="156"/>
      <c r="QKK111" s="156"/>
      <c r="QKL111" s="156"/>
      <c r="QKM111" s="156"/>
      <c r="QKN111" s="156"/>
      <c r="QKO111" s="156"/>
      <c r="QKP111" s="156"/>
      <c r="QKQ111" s="156"/>
      <c r="QKR111" s="156"/>
      <c r="QKS111" s="156"/>
      <c r="QKT111" s="156"/>
      <c r="QKU111" s="156"/>
      <c r="QKV111" s="156"/>
      <c r="QKW111" s="156"/>
      <c r="QKX111" s="156"/>
      <c r="QKY111" s="156"/>
      <c r="QKZ111" s="156"/>
      <c r="QLA111" s="156"/>
      <c r="QLB111" s="156"/>
      <c r="QLC111" s="156"/>
      <c r="QLD111" s="156"/>
      <c r="QLE111" s="156"/>
      <c r="QLF111" s="156"/>
      <c r="QLG111" s="156"/>
      <c r="QLH111" s="156"/>
      <c r="QLI111" s="156"/>
      <c r="QLJ111" s="156"/>
      <c r="QLK111" s="156"/>
      <c r="QLL111" s="156"/>
      <c r="QLM111" s="156"/>
      <c r="QLN111" s="156"/>
      <c r="QLO111" s="156"/>
      <c r="QLP111" s="156"/>
      <c r="QLQ111" s="156"/>
      <c r="QLR111" s="156"/>
      <c r="QLS111" s="156"/>
      <c r="QLT111" s="156"/>
      <c r="QLU111" s="156"/>
      <c r="QLV111" s="156"/>
      <c r="QLW111" s="156"/>
      <c r="QLX111" s="156"/>
      <c r="QLY111" s="156"/>
      <c r="QLZ111" s="156"/>
      <c r="QMA111" s="156"/>
      <c r="QMB111" s="156"/>
      <c r="QMC111" s="156"/>
      <c r="QMD111" s="156"/>
      <c r="QME111" s="156"/>
      <c r="QMF111" s="156"/>
      <c r="QMG111" s="156"/>
      <c r="QMH111" s="156"/>
      <c r="QMI111" s="156"/>
      <c r="QMJ111" s="156"/>
      <c r="QMK111" s="156"/>
      <c r="QML111" s="156"/>
      <c r="QMM111" s="156"/>
      <c r="QMN111" s="156"/>
      <c r="QMO111" s="156"/>
      <c r="QMP111" s="156"/>
      <c r="QMQ111" s="156"/>
      <c r="QMR111" s="156"/>
      <c r="QMS111" s="156"/>
      <c r="QMT111" s="156"/>
      <c r="QMU111" s="156"/>
      <c r="QMV111" s="156"/>
      <c r="QMW111" s="156"/>
      <c r="QMX111" s="156"/>
      <c r="QMY111" s="156"/>
      <c r="QMZ111" s="156"/>
      <c r="QNA111" s="156"/>
      <c r="QNB111" s="156"/>
      <c r="QNC111" s="156"/>
      <c r="QND111" s="156"/>
      <c r="QNE111" s="156"/>
      <c r="QNF111" s="156"/>
      <c r="QNG111" s="156"/>
      <c r="QNH111" s="156"/>
      <c r="QNI111" s="156"/>
      <c r="QNJ111" s="156"/>
      <c r="QNK111" s="156"/>
      <c r="QNL111" s="156"/>
      <c r="QNM111" s="156"/>
      <c r="QNN111" s="156"/>
      <c r="QNO111" s="156"/>
      <c r="QNP111" s="156"/>
      <c r="QNQ111" s="156"/>
      <c r="QNR111" s="156"/>
      <c r="QNS111" s="156"/>
      <c r="QNT111" s="156"/>
      <c r="QNU111" s="156"/>
      <c r="QNV111" s="156"/>
      <c r="QNW111" s="156"/>
      <c r="QNX111" s="156"/>
      <c r="QNY111" s="156"/>
      <c r="QNZ111" s="156"/>
      <c r="QOA111" s="156"/>
      <c r="QOB111" s="156"/>
      <c r="QOC111" s="156"/>
      <c r="QOD111" s="156"/>
      <c r="QOE111" s="156"/>
      <c r="QOF111" s="156"/>
      <c r="QOG111" s="156"/>
      <c r="QOH111" s="156"/>
      <c r="QOI111" s="156"/>
      <c r="QOJ111" s="156"/>
      <c r="QOK111" s="156"/>
      <c r="QOL111" s="156"/>
      <c r="QOM111" s="156"/>
      <c r="QON111" s="156"/>
      <c r="QOO111" s="156"/>
      <c r="QOP111" s="156"/>
      <c r="QOQ111" s="156"/>
      <c r="QOR111" s="156"/>
      <c r="QOS111" s="156"/>
      <c r="QOT111" s="156"/>
      <c r="QOU111" s="156"/>
      <c r="QOV111" s="156"/>
      <c r="QOW111" s="156"/>
      <c r="QOX111" s="156"/>
      <c r="QOY111" s="156"/>
      <c r="QOZ111" s="156"/>
      <c r="QPA111" s="156"/>
      <c r="QPB111" s="156"/>
      <c r="QPC111" s="156"/>
      <c r="QPD111" s="156"/>
      <c r="QPE111" s="156"/>
      <c r="QPF111" s="156"/>
      <c r="QPG111" s="156"/>
      <c r="QPH111" s="156"/>
      <c r="QPI111" s="156"/>
      <c r="QPJ111" s="156"/>
      <c r="QPK111" s="156"/>
      <c r="QPL111" s="156"/>
      <c r="QPM111" s="156"/>
      <c r="QPN111" s="156"/>
      <c r="QPO111" s="156"/>
      <c r="QPP111" s="156"/>
      <c r="QPQ111" s="156"/>
      <c r="QPR111" s="156"/>
      <c r="QPS111" s="156"/>
      <c r="QPT111" s="156"/>
      <c r="QPU111" s="156"/>
      <c r="QPV111" s="156"/>
      <c r="QPW111" s="156"/>
      <c r="QPX111" s="156"/>
      <c r="QPY111" s="156"/>
      <c r="QPZ111" s="156"/>
      <c r="QQA111" s="156"/>
      <c r="QQB111" s="156"/>
      <c r="QQC111" s="156"/>
      <c r="QQD111" s="156"/>
      <c r="QQE111" s="156"/>
      <c r="QQF111" s="156"/>
      <c r="QQG111" s="156"/>
      <c r="QQH111" s="156"/>
      <c r="QQI111" s="156"/>
      <c r="QQJ111" s="156"/>
      <c r="QQK111" s="156"/>
      <c r="QQL111" s="156"/>
      <c r="QQM111" s="156"/>
      <c r="QQN111" s="156"/>
      <c r="QQO111" s="156"/>
      <c r="QQP111" s="156"/>
      <c r="QQQ111" s="156"/>
      <c r="QQR111" s="156"/>
      <c r="QQS111" s="156"/>
      <c r="QQT111" s="156"/>
      <c r="QQU111" s="156"/>
      <c r="QQV111" s="156"/>
      <c r="QQW111" s="156"/>
      <c r="QQX111" s="156"/>
      <c r="QQY111" s="156"/>
      <c r="QQZ111" s="156"/>
      <c r="QRA111" s="156"/>
      <c r="QRB111" s="156"/>
      <c r="QRC111" s="156"/>
      <c r="QRD111" s="156"/>
      <c r="QRE111" s="156"/>
      <c r="QRF111" s="156"/>
      <c r="QRG111" s="156"/>
      <c r="QRH111" s="156"/>
      <c r="QRI111" s="156"/>
      <c r="QRJ111" s="156"/>
      <c r="QRK111" s="156"/>
      <c r="QRL111" s="156"/>
      <c r="QRM111" s="156"/>
      <c r="QRN111" s="156"/>
      <c r="QRO111" s="156"/>
      <c r="QRP111" s="156"/>
      <c r="QRQ111" s="156"/>
      <c r="QRR111" s="156"/>
      <c r="QRS111" s="156"/>
      <c r="QRT111" s="156"/>
      <c r="QRU111" s="156"/>
      <c r="QRV111" s="156"/>
      <c r="QRW111" s="156"/>
      <c r="QRX111" s="156"/>
      <c r="QRY111" s="156"/>
      <c r="QRZ111" s="156"/>
      <c r="QSA111" s="156"/>
      <c r="QSB111" s="156"/>
      <c r="QSC111" s="156"/>
      <c r="QSD111" s="156"/>
      <c r="QSE111" s="156"/>
      <c r="QSF111" s="156"/>
      <c r="QSG111" s="156"/>
      <c r="QSH111" s="156"/>
      <c r="QSI111" s="156"/>
      <c r="QSJ111" s="156"/>
      <c r="QSK111" s="156"/>
      <c r="QSL111" s="156"/>
      <c r="QSM111" s="156"/>
      <c r="QSN111" s="156"/>
      <c r="QSO111" s="156"/>
      <c r="QSP111" s="156"/>
      <c r="QSQ111" s="156"/>
      <c r="QSR111" s="156"/>
      <c r="QSS111" s="156"/>
      <c r="QST111" s="156"/>
      <c r="QSU111" s="156"/>
      <c r="QSV111" s="156"/>
      <c r="QSW111" s="156"/>
      <c r="QSX111" s="156"/>
      <c r="QSY111" s="156"/>
      <c r="QSZ111" s="156"/>
      <c r="QTA111" s="156"/>
      <c r="QTB111" s="156"/>
      <c r="QTC111" s="156"/>
      <c r="QTD111" s="156"/>
      <c r="QTE111" s="156"/>
      <c r="QTF111" s="156"/>
      <c r="QTG111" s="156"/>
      <c r="QTH111" s="156"/>
      <c r="QTI111" s="156"/>
      <c r="QTJ111" s="156"/>
      <c r="QTK111" s="156"/>
      <c r="QTL111" s="156"/>
      <c r="QTM111" s="156"/>
      <c r="QTN111" s="156"/>
      <c r="QTO111" s="156"/>
      <c r="QTP111" s="156"/>
      <c r="QTQ111" s="156"/>
      <c r="QTR111" s="156"/>
      <c r="QTS111" s="156"/>
      <c r="QTT111" s="156"/>
      <c r="QTU111" s="156"/>
      <c r="QTV111" s="156"/>
      <c r="QTW111" s="156"/>
      <c r="QTX111" s="156"/>
      <c r="QTY111" s="156"/>
      <c r="QTZ111" s="156"/>
      <c r="QUA111" s="156"/>
      <c r="QUB111" s="156"/>
      <c r="QUC111" s="156"/>
      <c r="QUD111" s="156"/>
      <c r="QUE111" s="156"/>
      <c r="QUF111" s="156"/>
      <c r="QUG111" s="156"/>
      <c r="QUH111" s="156"/>
      <c r="QUI111" s="156"/>
      <c r="QUJ111" s="156"/>
      <c r="QUK111" s="156"/>
      <c r="QUL111" s="156"/>
      <c r="QUM111" s="156"/>
      <c r="QUN111" s="156"/>
      <c r="QUO111" s="156"/>
      <c r="QUP111" s="156"/>
      <c r="QUQ111" s="156"/>
      <c r="QUR111" s="156"/>
      <c r="QUS111" s="156"/>
      <c r="QUT111" s="156"/>
      <c r="QUU111" s="156"/>
      <c r="QUV111" s="156"/>
      <c r="QUW111" s="156"/>
      <c r="QUX111" s="156"/>
      <c r="QUY111" s="156"/>
      <c r="QUZ111" s="156"/>
      <c r="QVA111" s="156"/>
      <c r="QVB111" s="156"/>
      <c r="QVC111" s="156"/>
      <c r="QVD111" s="156"/>
      <c r="QVE111" s="156"/>
      <c r="QVF111" s="156"/>
      <c r="QVG111" s="156"/>
      <c r="QVH111" s="156"/>
      <c r="QVI111" s="156"/>
      <c r="QVJ111" s="156"/>
      <c r="QVK111" s="156"/>
      <c r="QVL111" s="156"/>
      <c r="QVM111" s="156"/>
      <c r="QVN111" s="156"/>
      <c r="QVO111" s="156"/>
      <c r="QVP111" s="156"/>
      <c r="QVQ111" s="156"/>
      <c r="QVR111" s="156"/>
      <c r="QVS111" s="156"/>
      <c r="QVT111" s="156"/>
      <c r="QVU111" s="156"/>
      <c r="QVV111" s="156"/>
      <c r="QVW111" s="156"/>
      <c r="QVX111" s="156"/>
      <c r="QVY111" s="156"/>
      <c r="QVZ111" s="156"/>
      <c r="QWA111" s="156"/>
      <c r="QWB111" s="156"/>
      <c r="QWC111" s="156"/>
      <c r="QWD111" s="156"/>
      <c r="QWE111" s="156"/>
      <c r="QWF111" s="156"/>
      <c r="QWG111" s="156"/>
      <c r="QWH111" s="156"/>
      <c r="QWI111" s="156"/>
      <c r="QWJ111" s="156"/>
      <c r="QWK111" s="156"/>
      <c r="QWL111" s="156"/>
      <c r="QWM111" s="156"/>
      <c r="QWN111" s="156"/>
      <c r="QWO111" s="156"/>
      <c r="QWP111" s="156"/>
      <c r="QWQ111" s="156"/>
      <c r="QWR111" s="156"/>
      <c r="QWS111" s="156"/>
      <c r="QWT111" s="156"/>
      <c r="QWU111" s="156"/>
      <c r="QWV111" s="156"/>
      <c r="QWW111" s="156"/>
      <c r="QWX111" s="156"/>
      <c r="QWY111" s="156"/>
      <c r="QWZ111" s="156"/>
      <c r="QXA111" s="156"/>
      <c r="QXB111" s="156"/>
      <c r="QXC111" s="156"/>
      <c r="QXD111" s="156"/>
      <c r="QXE111" s="156"/>
      <c r="QXF111" s="156"/>
      <c r="QXG111" s="156"/>
      <c r="QXH111" s="156"/>
      <c r="QXI111" s="156"/>
      <c r="QXJ111" s="156"/>
      <c r="QXK111" s="156"/>
      <c r="QXL111" s="156"/>
      <c r="QXM111" s="156"/>
      <c r="QXN111" s="156"/>
      <c r="QXO111" s="156"/>
      <c r="QXP111" s="156"/>
      <c r="QXQ111" s="156"/>
      <c r="QXR111" s="156"/>
      <c r="QXS111" s="156"/>
      <c r="QXT111" s="156"/>
      <c r="QXU111" s="156"/>
      <c r="QXV111" s="156"/>
      <c r="QXW111" s="156"/>
      <c r="QXX111" s="156"/>
      <c r="QXY111" s="156"/>
      <c r="QXZ111" s="156"/>
      <c r="QYA111" s="156"/>
      <c r="QYB111" s="156"/>
      <c r="QYC111" s="156"/>
      <c r="QYD111" s="156"/>
      <c r="QYE111" s="156"/>
      <c r="QYF111" s="156"/>
      <c r="QYG111" s="156"/>
      <c r="QYH111" s="156"/>
      <c r="QYI111" s="156"/>
      <c r="QYJ111" s="156"/>
      <c r="QYK111" s="156"/>
      <c r="QYL111" s="156"/>
      <c r="QYM111" s="156"/>
      <c r="QYN111" s="156"/>
      <c r="QYO111" s="156"/>
      <c r="QYP111" s="156"/>
      <c r="QYQ111" s="156"/>
      <c r="QYR111" s="156"/>
      <c r="QYS111" s="156"/>
      <c r="QYT111" s="156"/>
      <c r="QYU111" s="156"/>
      <c r="QYV111" s="156"/>
      <c r="QYW111" s="156"/>
      <c r="QYX111" s="156"/>
      <c r="QYY111" s="156"/>
      <c r="QYZ111" s="156"/>
      <c r="QZA111" s="156"/>
      <c r="QZB111" s="156"/>
      <c r="QZC111" s="156"/>
      <c r="QZD111" s="156"/>
      <c r="QZE111" s="156"/>
      <c r="QZF111" s="156"/>
      <c r="QZG111" s="156"/>
      <c r="QZH111" s="156"/>
      <c r="QZI111" s="156"/>
      <c r="QZJ111" s="156"/>
      <c r="QZK111" s="156"/>
      <c r="QZL111" s="156"/>
      <c r="QZM111" s="156"/>
      <c r="QZN111" s="156"/>
      <c r="QZO111" s="156"/>
      <c r="QZP111" s="156"/>
      <c r="QZQ111" s="156"/>
      <c r="QZR111" s="156"/>
      <c r="QZS111" s="156"/>
      <c r="QZT111" s="156"/>
      <c r="QZU111" s="156"/>
      <c r="QZV111" s="156"/>
      <c r="QZW111" s="156"/>
      <c r="QZX111" s="156"/>
      <c r="QZY111" s="156"/>
      <c r="QZZ111" s="156"/>
      <c r="RAA111" s="156"/>
      <c r="RAB111" s="156"/>
      <c r="RAC111" s="156"/>
      <c r="RAD111" s="156"/>
      <c r="RAE111" s="156"/>
      <c r="RAF111" s="156"/>
      <c r="RAG111" s="156"/>
      <c r="RAH111" s="156"/>
      <c r="RAI111" s="156"/>
      <c r="RAJ111" s="156"/>
      <c r="RAK111" s="156"/>
      <c r="RAL111" s="156"/>
      <c r="RAM111" s="156"/>
      <c r="RAN111" s="156"/>
      <c r="RAO111" s="156"/>
      <c r="RAP111" s="156"/>
      <c r="RAQ111" s="156"/>
      <c r="RAR111" s="156"/>
      <c r="RAS111" s="156"/>
      <c r="RAT111" s="156"/>
      <c r="RAU111" s="156"/>
      <c r="RAV111" s="156"/>
      <c r="RAW111" s="156"/>
      <c r="RAX111" s="156"/>
      <c r="RAY111" s="156"/>
      <c r="RAZ111" s="156"/>
      <c r="RBA111" s="156"/>
      <c r="RBB111" s="156"/>
      <c r="RBC111" s="156"/>
      <c r="RBD111" s="156"/>
      <c r="RBE111" s="156"/>
      <c r="RBF111" s="156"/>
      <c r="RBG111" s="156"/>
      <c r="RBH111" s="156"/>
      <c r="RBI111" s="156"/>
      <c r="RBJ111" s="156"/>
      <c r="RBK111" s="156"/>
      <c r="RBL111" s="156"/>
      <c r="RBM111" s="156"/>
      <c r="RBN111" s="156"/>
      <c r="RBO111" s="156"/>
      <c r="RBP111" s="156"/>
      <c r="RBQ111" s="156"/>
      <c r="RBR111" s="156"/>
      <c r="RBS111" s="156"/>
      <c r="RBT111" s="156"/>
      <c r="RBU111" s="156"/>
      <c r="RBV111" s="156"/>
      <c r="RBW111" s="156"/>
      <c r="RBX111" s="156"/>
      <c r="RBY111" s="156"/>
      <c r="RBZ111" s="156"/>
      <c r="RCA111" s="156"/>
      <c r="RCB111" s="156"/>
      <c r="RCC111" s="156"/>
      <c r="RCD111" s="156"/>
      <c r="RCE111" s="156"/>
      <c r="RCF111" s="156"/>
      <c r="RCG111" s="156"/>
      <c r="RCH111" s="156"/>
      <c r="RCI111" s="156"/>
      <c r="RCJ111" s="156"/>
      <c r="RCK111" s="156"/>
      <c r="RCL111" s="156"/>
      <c r="RCM111" s="156"/>
      <c r="RCN111" s="156"/>
      <c r="RCO111" s="156"/>
      <c r="RCP111" s="156"/>
      <c r="RCQ111" s="156"/>
      <c r="RCR111" s="156"/>
      <c r="RCS111" s="156"/>
      <c r="RCT111" s="156"/>
      <c r="RCU111" s="156"/>
      <c r="RCV111" s="156"/>
      <c r="RCW111" s="156"/>
      <c r="RCX111" s="156"/>
      <c r="RCY111" s="156"/>
      <c r="RCZ111" s="156"/>
      <c r="RDA111" s="156"/>
      <c r="RDB111" s="156"/>
      <c r="RDC111" s="156"/>
      <c r="RDD111" s="156"/>
      <c r="RDE111" s="156"/>
      <c r="RDF111" s="156"/>
      <c r="RDG111" s="156"/>
      <c r="RDH111" s="156"/>
      <c r="RDI111" s="156"/>
      <c r="RDJ111" s="156"/>
      <c r="RDK111" s="156"/>
      <c r="RDL111" s="156"/>
      <c r="RDM111" s="156"/>
      <c r="RDN111" s="156"/>
      <c r="RDO111" s="156"/>
      <c r="RDP111" s="156"/>
      <c r="RDQ111" s="156"/>
      <c r="RDR111" s="156"/>
      <c r="RDS111" s="156"/>
      <c r="RDT111" s="156"/>
      <c r="RDU111" s="156"/>
      <c r="RDV111" s="156"/>
      <c r="RDW111" s="156"/>
      <c r="RDX111" s="156"/>
      <c r="RDY111" s="156"/>
      <c r="RDZ111" s="156"/>
      <c r="REA111" s="156"/>
      <c r="REB111" s="156"/>
      <c r="REC111" s="156"/>
      <c r="RED111" s="156"/>
      <c r="REE111" s="156"/>
      <c r="REF111" s="156"/>
      <c r="REG111" s="156"/>
      <c r="REH111" s="156"/>
      <c r="REI111" s="156"/>
      <c r="REJ111" s="156"/>
      <c r="REK111" s="156"/>
      <c r="REL111" s="156"/>
      <c r="REM111" s="156"/>
      <c r="REN111" s="156"/>
      <c r="REO111" s="156"/>
      <c r="REP111" s="156"/>
      <c r="REQ111" s="156"/>
      <c r="RER111" s="156"/>
      <c r="RES111" s="156"/>
      <c r="RET111" s="156"/>
      <c r="REU111" s="156"/>
      <c r="REV111" s="156"/>
      <c r="REW111" s="156"/>
      <c r="REX111" s="156"/>
      <c r="REY111" s="156"/>
      <c r="REZ111" s="156"/>
      <c r="RFA111" s="156"/>
      <c r="RFB111" s="156"/>
      <c r="RFC111" s="156"/>
      <c r="RFD111" s="156"/>
      <c r="RFE111" s="156"/>
      <c r="RFF111" s="156"/>
      <c r="RFG111" s="156"/>
      <c r="RFH111" s="156"/>
      <c r="RFI111" s="156"/>
      <c r="RFJ111" s="156"/>
      <c r="RFK111" s="156"/>
      <c r="RFL111" s="156"/>
      <c r="RFM111" s="156"/>
      <c r="RFN111" s="156"/>
      <c r="RFO111" s="156"/>
      <c r="RFP111" s="156"/>
      <c r="RFQ111" s="156"/>
      <c r="RFR111" s="156"/>
      <c r="RFS111" s="156"/>
      <c r="RFT111" s="156"/>
      <c r="RFU111" s="156"/>
      <c r="RFV111" s="156"/>
      <c r="RFW111" s="156"/>
      <c r="RFX111" s="156"/>
      <c r="RFY111" s="156"/>
      <c r="RFZ111" s="156"/>
      <c r="RGA111" s="156"/>
      <c r="RGB111" s="156"/>
      <c r="RGC111" s="156"/>
      <c r="RGD111" s="156"/>
      <c r="RGE111" s="156"/>
      <c r="RGF111" s="156"/>
      <c r="RGG111" s="156"/>
      <c r="RGH111" s="156"/>
      <c r="RGI111" s="156"/>
      <c r="RGJ111" s="156"/>
      <c r="RGK111" s="156"/>
      <c r="RGL111" s="156"/>
      <c r="RGM111" s="156"/>
      <c r="RGN111" s="156"/>
      <c r="RGO111" s="156"/>
      <c r="RGP111" s="156"/>
      <c r="RGQ111" s="156"/>
      <c r="RGR111" s="156"/>
      <c r="RGS111" s="156"/>
      <c r="RGT111" s="156"/>
      <c r="RGU111" s="156"/>
      <c r="RGV111" s="156"/>
      <c r="RGW111" s="156"/>
      <c r="RGX111" s="156"/>
      <c r="RGY111" s="156"/>
      <c r="RGZ111" s="156"/>
      <c r="RHA111" s="156"/>
      <c r="RHB111" s="156"/>
      <c r="RHC111" s="156"/>
      <c r="RHD111" s="156"/>
      <c r="RHE111" s="156"/>
      <c r="RHF111" s="156"/>
      <c r="RHG111" s="156"/>
      <c r="RHH111" s="156"/>
      <c r="RHI111" s="156"/>
      <c r="RHJ111" s="156"/>
      <c r="RHK111" s="156"/>
      <c r="RHL111" s="156"/>
      <c r="RHM111" s="156"/>
      <c r="RHN111" s="156"/>
      <c r="RHO111" s="156"/>
      <c r="RHP111" s="156"/>
      <c r="RHQ111" s="156"/>
      <c r="RHR111" s="156"/>
      <c r="RHS111" s="156"/>
      <c r="RHT111" s="156"/>
      <c r="RHU111" s="156"/>
      <c r="RHV111" s="156"/>
      <c r="RHW111" s="156"/>
      <c r="RHX111" s="156"/>
      <c r="RHY111" s="156"/>
      <c r="RHZ111" s="156"/>
      <c r="RIA111" s="156"/>
      <c r="RIB111" s="156"/>
      <c r="RIC111" s="156"/>
      <c r="RID111" s="156"/>
      <c r="RIE111" s="156"/>
      <c r="RIF111" s="156"/>
      <c r="RIG111" s="156"/>
      <c r="RIH111" s="156"/>
      <c r="RII111" s="156"/>
      <c r="RIJ111" s="156"/>
      <c r="RIK111" s="156"/>
      <c r="RIL111" s="156"/>
      <c r="RIM111" s="156"/>
      <c r="RIN111" s="156"/>
      <c r="RIO111" s="156"/>
      <c r="RIP111" s="156"/>
      <c r="RIQ111" s="156"/>
      <c r="RIR111" s="156"/>
      <c r="RIS111" s="156"/>
      <c r="RIT111" s="156"/>
      <c r="RIU111" s="156"/>
      <c r="RIV111" s="156"/>
      <c r="RIW111" s="156"/>
      <c r="RIX111" s="156"/>
      <c r="RIY111" s="156"/>
      <c r="RIZ111" s="156"/>
      <c r="RJA111" s="156"/>
      <c r="RJB111" s="156"/>
      <c r="RJC111" s="156"/>
      <c r="RJD111" s="156"/>
      <c r="RJE111" s="156"/>
      <c r="RJF111" s="156"/>
      <c r="RJG111" s="156"/>
      <c r="RJH111" s="156"/>
      <c r="RJI111" s="156"/>
      <c r="RJJ111" s="156"/>
      <c r="RJK111" s="156"/>
      <c r="RJL111" s="156"/>
      <c r="RJM111" s="156"/>
      <c r="RJN111" s="156"/>
      <c r="RJO111" s="156"/>
      <c r="RJP111" s="156"/>
      <c r="RJQ111" s="156"/>
      <c r="RJR111" s="156"/>
      <c r="RJS111" s="156"/>
      <c r="RJT111" s="156"/>
      <c r="RJU111" s="156"/>
      <c r="RJV111" s="156"/>
      <c r="RJW111" s="156"/>
      <c r="RJX111" s="156"/>
      <c r="RJY111" s="156"/>
      <c r="RJZ111" s="156"/>
      <c r="RKA111" s="156"/>
      <c r="RKB111" s="156"/>
      <c r="RKC111" s="156"/>
      <c r="RKD111" s="156"/>
      <c r="RKE111" s="156"/>
      <c r="RKF111" s="156"/>
      <c r="RKG111" s="156"/>
      <c r="RKH111" s="156"/>
      <c r="RKI111" s="156"/>
      <c r="RKJ111" s="156"/>
      <c r="RKK111" s="156"/>
      <c r="RKL111" s="156"/>
      <c r="RKM111" s="156"/>
      <c r="RKN111" s="156"/>
      <c r="RKO111" s="156"/>
      <c r="RKP111" s="156"/>
      <c r="RKQ111" s="156"/>
      <c r="RKR111" s="156"/>
      <c r="RKS111" s="156"/>
      <c r="RKT111" s="156"/>
      <c r="RKU111" s="156"/>
      <c r="RKV111" s="156"/>
      <c r="RKW111" s="156"/>
      <c r="RKX111" s="156"/>
      <c r="RKY111" s="156"/>
      <c r="RKZ111" s="156"/>
      <c r="RLA111" s="156"/>
      <c r="RLB111" s="156"/>
      <c r="RLC111" s="156"/>
      <c r="RLD111" s="156"/>
      <c r="RLE111" s="156"/>
      <c r="RLF111" s="156"/>
      <c r="RLG111" s="156"/>
      <c r="RLH111" s="156"/>
      <c r="RLI111" s="156"/>
      <c r="RLJ111" s="156"/>
      <c r="RLK111" s="156"/>
      <c r="RLL111" s="156"/>
      <c r="RLM111" s="156"/>
      <c r="RLN111" s="156"/>
      <c r="RLO111" s="156"/>
      <c r="RLP111" s="156"/>
      <c r="RLQ111" s="156"/>
      <c r="RLR111" s="156"/>
      <c r="RLS111" s="156"/>
      <c r="RLT111" s="156"/>
      <c r="RLU111" s="156"/>
      <c r="RLV111" s="156"/>
      <c r="RLW111" s="156"/>
      <c r="RLX111" s="156"/>
      <c r="RLY111" s="156"/>
      <c r="RLZ111" s="156"/>
      <c r="RMA111" s="156"/>
      <c r="RMB111" s="156"/>
      <c r="RMC111" s="156"/>
      <c r="RMD111" s="156"/>
      <c r="RME111" s="156"/>
      <c r="RMF111" s="156"/>
      <c r="RMG111" s="156"/>
      <c r="RMH111" s="156"/>
      <c r="RMI111" s="156"/>
      <c r="RMJ111" s="156"/>
      <c r="RMK111" s="156"/>
      <c r="RML111" s="156"/>
      <c r="RMM111" s="156"/>
      <c r="RMN111" s="156"/>
      <c r="RMO111" s="156"/>
      <c r="RMP111" s="156"/>
      <c r="RMQ111" s="156"/>
      <c r="RMR111" s="156"/>
      <c r="RMS111" s="156"/>
      <c r="RMT111" s="156"/>
      <c r="RMU111" s="156"/>
      <c r="RMV111" s="156"/>
      <c r="RMW111" s="156"/>
      <c r="RMX111" s="156"/>
      <c r="RMY111" s="156"/>
      <c r="RMZ111" s="156"/>
      <c r="RNA111" s="156"/>
      <c r="RNB111" s="156"/>
      <c r="RNC111" s="156"/>
      <c r="RND111" s="156"/>
      <c r="RNE111" s="156"/>
      <c r="RNF111" s="156"/>
      <c r="RNG111" s="156"/>
      <c r="RNH111" s="156"/>
      <c r="RNI111" s="156"/>
      <c r="RNJ111" s="156"/>
      <c r="RNK111" s="156"/>
      <c r="RNL111" s="156"/>
      <c r="RNM111" s="156"/>
      <c r="RNN111" s="156"/>
      <c r="RNO111" s="156"/>
      <c r="RNP111" s="156"/>
      <c r="RNQ111" s="156"/>
      <c r="RNR111" s="156"/>
      <c r="RNS111" s="156"/>
      <c r="RNT111" s="156"/>
      <c r="RNU111" s="156"/>
      <c r="RNV111" s="156"/>
      <c r="RNW111" s="156"/>
      <c r="RNX111" s="156"/>
      <c r="RNY111" s="156"/>
      <c r="RNZ111" s="156"/>
      <c r="ROA111" s="156"/>
      <c r="ROB111" s="156"/>
      <c r="ROC111" s="156"/>
      <c r="ROD111" s="156"/>
      <c r="ROE111" s="156"/>
      <c r="ROF111" s="156"/>
      <c r="ROG111" s="156"/>
      <c r="ROH111" s="156"/>
      <c r="ROI111" s="156"/>
      <c r="ROJ111" s="156"/>
      <c r="ROK111" s="156"/>
      <c r="ROL111" s="156"/>
      <c r="ROM111" s="156"/>
      <c r="RON111" s="156"/>
      <c r="ROO111" s="156"/>
      <c r="ROP111" s="156"/>
      <c r="ROQ111" s="156"/>
      <c r="ROR111" s="156"/>
      <c r="ROS111" s="156"/>
      <c r="ROT111" s="156"/>
      <c r="ROU111" s="156"/>
      <c r="ROV111" s="156"/>
      <c r="ROW111" s="156"/>
      <c r="ROX111" s="156"/>
      <c r="ROY111" s="156"/>
      <c r="ROZ111" s="156"/>
      <c r="RPA111" s="156"/>
      <c r="RPB111" s="156"/>
      <c r="RPC111" s="156"/>
      <c r="RPD111" s="156"/>
      <c r="RPE111" s="156"/>
      <c r="RPF111" s="156"/>
      <c r="RPG111" s="156"/>
      <c r="RPH111" s="156"/>
      <c r="RPI111" s="156"/>
      <c r="RPJ111" s="156"/>
      <c r="RPK111" s="156"/>
      <c r="RPL111" s="156"/>
      <c r="RPM111" s="156"/>
      <c r="RPN111" s="156"/>
      <c r="RPO111" s="156"/>
      <c r="RPP111" s="156"/>
      <c r="RPQ111" s="156"/>
      <c r="RPR111" s="156"/>
      <c r="RPS111" s="156"/>
      <c r="RPT111" s="156"/>
      <c r="RPU111" s="156"/>
      <c r="RPV111" s="156"/>
      <c r="RPW111" s="156"/>
      <c r="RPX111" s="156"/>
      <c r="RPY111" s="156"/>
      <c r="RPZ111" s="156"/>
      <c r="RQA111" s="156"/>
      <c r="RQB111" s="156"/>
      <c r="RQC111" s="156"/>
      <c r="RQD111" s="156"/>
      <c r="RQE111" s="156"/>
      <c r="RQF111" s="156"/>
      <c r="RQG111" s="156"/>
      <c r="RQH111" s="156"/>
      <c r="RQI111" s="156"/>
      <c r="RQJ111" s="156"/>
      <c r="RQK111" s="156"/>
      <c r="RQL111" s="156"/>
      <c r="RQM111" s="156"/>
      <c r="RQN111" s="156"/>
      <c r="RQO111" s="156"/>
      <c r="RQP111" s="156"/>
      <c r="RQQ111" s="156"/>
      <c r="RQR111" s="156"/>
      <c r="RQS111" s="156"/>
      <c r="RQT111" s="156"/>
      <c r="RQU111" s="156"/>
      <c r="RQV111" s="156"/>
      <c r="RQW111" s="156"/>
      <c r="RQX111" s="156"/>
      <c r="RQY111" s="156"/>
      <c r="RQZ111" s="156"/>
      <c r="RRA111" s="156"/>
      <c r="RRB111" s="156"/>
      <c r="RRC111" s="156"/>
      <c r="RRD111" s="156"/>
      <c r="RRE111" s="156"/>
      <c r="RRF111" s="156"/>
      <c r="RRG111" s="156"/>
      <c r="RRH111" s="156"/>
      <c r="RRI111" s="156"/>
      <c r="RRJ111" s="156"/>
      <c r="RRK111" s="156"/>
      <c r="RRL111" s="156"/>
      <c r="RRM111" s="156"/>
      <c r="RRN111" s="156"/>
      <c r="RRO111" s="156"/>
      <c r="RRP111" s="156"/>
      <c r="RRQ111" s="156"/>
      <c r="RRR111" s="156"/>
      <c r="RRS111" s="156"/>
      <c r="RRT111" s="156"/>
      <c r="RRU111" s="156"/>
      <c r="RRV111" s="156"/>
      <c r="RRW111" s="156"/>
      <c r="RRX111" s="156"/>
      <c r="RRY111" s="156"/>
      <c r="RRZ111" s="156"/>
      <c r="RSA111" s="156"/>
      <c r="RSB111" s="156"/>
      <c r="RSC111" s="156"/>
      <c r="RSD111" s="156"/>
      <c r="RSE111" s="156"/>
      <c r="RSF111" s="156"/>
      <c r="RSG111" s="156"/>
      <c r="RSH111" s="156"/>
      <c r="RSI111" s="156"/>
      <c r="RSJ111" s="156"/>
      <c r="RSK111" s="156"/>
      <c r="RSL111" s="156"/>
      <c r="RSM111" s="156"/>
      <c r="RSN111" s="156"/>
      <c r="RSO111" s="156"/>
      <c r="RSP111" s="156"/>
      <c r="RSQ111" s="156"/>
      <c r="RSR111" s="156"/>
      <c r="RSS111" s="156"/>
      <c r="RST111" s="156"/>
      <c r="RSU111" s="156"/>
      <c r="RSV111" s="156"/>
      <c r="RSW111" s="156"/>
      <c r="RSX111" s="156"/>
      <c r="RSY111" s="156"/>
      <c r="RSZ111" s="156"/>
      <c r="RTA111" s="156"/>
      <c r="RTB111" s="156"/>
      <c r="RTC111" s="156"/>
      <c r="RTD111" s="156"/>
      <c r="RTE111" s="156"/>
      <c r="RTF111" s="156"/>
      <c r="RTG111" s="156"/>
      <c r="RTH111" s="156"/>
      <c r="RTI111" s="156"/>
      <c r="RTJ111" s="156"/>
      <c r="RTK111" s="156"/>
      <c r="RTL111" s="156"/>
      <c r="RTM111" s="156"/>
      <c r="RTN111" s="156"/>
      <c r="RTO111" s="156"/>
      <c r="RTP111" s="156"/>
      <c r="RTQ111" s="156"/>
      <c r="RTR111" s="156"/>
      <c r="RTS111" s="156"/>
      <c r="RTT111" s="156"/>
      <c r="RTU111" s="156"/>
      <c r="RTV111" s="156"/>
      <c r="RTW111" s="156"/>
      <c r="RTX111" s="156"/>
      <c r="RTY111" s="156"/>
      <c r="RTZ111" s="156"/>
      <c r="RUA111" s="156"/>
      <c r="RUB111" s="156"/>
      <c r="RUC111" s="156"/>
      <c r="RUD111" s="156"/>
      <c r="RUE111" s="156"/>
      <c r="RUF111" s="156"/>
      <c r="RUG111" s="156"/>
      <c r="RUH111" s="156"/>
      <c r="RUI111" s="156"/>
      <c r="RUJ111" s="156"/>
      <c r="RUK111" s="156"/>
      <c r="RUL111" s="156"/>
      <c r="RUM111" s="156"/>
      <c r="RUN111" s="156"/>
      <c r="RUO111" s="156"/>
      <c r="RUP111" s="156"/>
      <c r="RUQ111" s="156"/>
      <c r="RUR111" s="156"/>
      <c r="RUS111" s="156"/>
      <c r="RUT111" s="156"/>
      <c r="RUU111" s="156"/>
      <c r="RUV111" s="156"/>
      <c r="RUW111" s="156"/>
      <c r="RUX111" s="156"/>
      <c r="RUY111" s="156"/>
      <c r="RUZ111" s="156"/>
      <c r="RVA111" s="156"/>
      <c r="RVB111" s="156"/>
      <c r="RVC111" s="156"/>
      <c r="RVD111" s="156"/>
      <c r="RVE111" s="156"/>
      <c r="RVF111" s="156"/>
      <c r="RVG111" s="156"/>
      <c r="RVH111" s="156"/>
      <c r="RVI111" s="156"/>
      <c r="RVJ111" s="156"/>
      <c r="RVK111" s="156"/>
      <c r="RVL111" s="156"/>
      <c r="RVM111" s="156"/>
      <c r="RVN111" s="156"/>
      <c r="RVO111" s="156"/>
      <c r="RVP111" s="156"/>
      <c r="RVQ111" s="156"/>
      <c r="RVR111" s="156"/>
      <c r="RVS111" s="156"/>
      <c r="RVT111" s="156"/>
      <c r="RVU111" s="156"/>
      <c r="RVV111" s="156"/>
      <c r="RVW111" s="156"/>
      <c r="RVX111" s="156"/>
      <c r="RVY111" s="156"/>
      <c r="RVZ111" s="156"/>
      <c r="RWA111" s="156"/>
      <c r="RWB111" s="156"/>
      <c r="RWC111" s="156"/>
      <c r="RWD111" s="156"/>
      <c r="RWE111" s="156"/>
      <c r="RWF111" s="156"/>
      <c r="RWG111" s="156"/>
      <c r="RWH111" s="156"/>
      <c r="RWI111" s="156"/>
      <c r="RWJ111" s="156"/>
      <c r="RWK111" s="156"/>
      <c r="RWL111" s="156"/>
      <c r="RWM111" s="156"/>
      <c r="RWN111" s="156"/>
      <c r="RWO111" s="156"/>
      <c r="RWP111" s="156"/>
      <c r="RWQ111" s="156"/>
      <c r="RWR111" s="156"/>
      <c r="RWS111" s="156"/>
      <c r="RWT111" s="156"/>
      <c r="RWU111" s="156"/>
      <c r="RWV111" s="156"/>
      <c r="RWW111" s="156"/>
      <c r="RWX111" s="156"/>
      <c r="RWY111" s="156"/>
      <c r="RWZ111" s="156"/>
      <c r="RXA111" s="156"/>
      <c r="RXB111" s="156"/>
      <c r="RXC111" s="156"/>
      <c r="RXD111" s="156"/>
      <c r="RXE111" s="156"/>
      <c r="RXF111" s="156"/>
      <c r="RXG111" s="156"/>
      <c r="RXH111" s="156"/>
      <c r="RXI111" s="156"/>
      <c r="RXJ111" s="156"/>
      <c r="RXK111" s="156"/>
      <c r="RXL111" s="156"/>
      <c r="RXM111" s="156"/>
      <c r="RXN111" s="156"/>
      <c r="RXO111" s="156"/>
      <c r="RXP111" s="156"/>
      <c r="RXQ111" s="156"/>
      <c r="RXR111" s="156"/>
      <c r="RXS111" s="156"/>
      <c r="RXT111" s="156"/>
      <c r="RXU111" s="156"/>
      <c r="RXV111" s="156"/>
      <c r="RXW111" s="156"/>
      <c r="RXX111" s="156"/>
      <c r="RXY111" s="156"/>
      <c r="RXZ111" s="156"/>
      <c r="RYA111" s="156"/>
      <c r="RYB111" s="156"/>
      <c r="RYC111" s="156"/>
      <c r="RYD111" s="156"/>
      <c r="RYE111" s="156"/>
      <c r="RYF111" s="156"/>
      <c r="RYG111" s="156"/>
      <c r="RYH111" s="156"/>
      <c r="RYI111" s="156"/>
      <c r="RYJ111" s="156"/>
      <c r="RYK111" s="156"/>
      <c r="RYL111" s="156"/>
      <c r="RYM111" s="156"/>
      <c r="RYN111" s="156"/>
      <c r="RYO111" s="156"/>
      <c r="RYP111" s="156"/>
      <c r="RYQ111" s="156"/>
      <c r="RYR111" s="156"/>
      <c r="RYS111" s="156"/>
      <c r="RYT111" s="156"/>
      <c r="RYU111" s="156"/>
      <c r="RYV111" s="156"/>
      <c r="RYW111" s="156"/>
      <c r="RYX111" s="156"/>
      <c r="RYY111" s="156"/>
      <c r="RYZ111" s="156"/>
      <c r="RZA111" s="156"/>
      <c r="RZB111" s="156"/>
      <c r="RZC111" s="156"/>
      <c r="RZD111" s="156"/>
      <c r="RZE111" s="156"/>
      <c r="RZF111" s="156"/>
      <c r="RZG111" s="156"/>
      <c r="RZH111" s="156"/>
      <c r="RZI111" s="156"/>
      <c r="RZJ111" s="156"/>
      <c r="RZK111" s="156"/>
      <c r="RZL111" s="156"/>
      <c r="RZM111" s="156"/>
      <c r="RZN111" s="156"/>
      <c r="RZO111" s="156"/>
      <c r="RZP111" s="156"/>
      <c r="RZQ111" s="156"/>
      <c r="RZR111" s="156"/>
      <c r="RZS111" s="156"/>
      <c r="RZT111" s="156"/>
      <c r="RZU111" s="156"/>
      <c r="RZV111" s="156"/>
      <c r="RZW111" s="156"/>
      <c r="RZX111" s="156"/>
      <c r="RZY111" s="156"/>
      <c r="RZZ111" s="156"/>
      <c r="SAA111" s="156"/>
      <c r="SAB111" s="156"/>
      <c r="SAC111" s="156"/>
      <c r="SAD111" s="156"/>
      <c r="SAE111" s="156"/>
      <c r="SAF111" s="156"/>
      <c r="SAG111" s="156"/>
      <c r="SAH111" s="156"/>
      <c r="SAI111" s="156"/>
      <c r="SAJ111" s="156"/>
      <c r="SAK111" s="156"/>
      <c r="SAL111" s="156"/>
      <c r="SAM111" s="156"/>
      <c r="SAN111" s="156"/>
      <c r="SAO111" s="156"/>
      <c r="SAP111" s="156"/>
      <c r="SAQ111" s="156"/>
      <c r="SAR111" s="156"/>
      <c r="SAS111" s="156"/>
      <c r="SAT111" s="156"/>
      <c r="SAU111" s="156"/>
      <c r="SAV111" s="156"/>
      <c r="SAW111" s="156"/>
      <c r="SAX111" s="156"/>
      <c r="SAY111" s="156"/>
      <c r="SAZ111" s="156"/>
      <c r="SBA111" s="156"/>
      <c r="SBB111" s="156"/>
      <c r="SBC111" s="156"/>
      <c r="SBD111" s="156"/>
      <c r="SBE111" s="156"/>
      <c r="SBF111" s="156"/>
      <c r="SBG111" s="156"/>
      <c r="SBH111" s="156"/>
      <c r="SBI111" s="156"/>
      <c r="SBJ111" s="156"/>
      <c r="SBK111" s="156"/>
      <c r="SBL111" s="156"/>
      <c r="SBM111" s="156"/>
      <c r="SBN111" s="156"/>
      <c r="SBO111" s="156"/>
      <c r="SBP111" s="156"/>
      <c r="SBQ111" s="156"/>
      <c r="SBR111" s="156"/>
      <c r="SBS111" s="156"/>
      <c r="SBT111" s="156"/>
      <c r="SBU111" s="156"/>
      <c r="SBV111" s="156"/>
      <c r="SBW111" s="156"/>
      <c r="SBX111" s="156"/>
      <c r="SBY111" s="156"/>
      <c r="SBZ111" s="156"/>
      <c r="SCA111" s="156"/>
      <c r="SCB111" s="156"/>
      <c r="SCC111" s="156"/>
      <c r="SCD111" s="156"/>
      <c r="SCE111" s="156"/>
      <c r="SCF111" s="156"/>
      <c r="SCG111" s="156"/>
      <c r="SCH111" s="156"/>
      <c r="SCI111" s="156"/>
      <c r="SCJ111" s="156"/>
      <c r="SCK111" s="156"/>
      <c r="SCL111" s="156"/>
      <c r="SCM111" s="156"/>
      <c r="SCN111" s="156"/>
      <c r="SCO111" s="156"/>
      <c r="SCP111" s="156"/>
      <c r="SCQ111" s="156"/>
      <c r="SCR111" s="156"/>
      <c r="SCS111" s="156"/>
      <c r="SCT111" s="156"/>
      <c r="SCU111" s="156"/>
      <c r="SCV111" s="156"/>
      <c r="SCW111" s="156"/>
      <c r="SCX111" s="156"/>
      <c r="SCY111" s="156"/>
      <c r="SCZ111" s="156"/>
      <c r="SDA111" s="156"/>
      <c r="SDB111" s="156"/>
      <c r="SDC111" s="156"/>
      <c r="SDD111" s="156"/>
      <c r="SDE111" s="156"/>
      <c r="SDF111" s="156"/>
      <c r="SDG111" s="156"/>
      <c r="SDH111" s="156"/>
      <c r="SDI111" s="156"/>
      <c r="SDJ111" s="156"/>
      <c r="SDK111" s="156"/>
      <c r="SDL111" s="156"/>
      <c r="SDM111" s="156"/>
      <c r="SDN111" s="156"/>
      <c r="SDO111" s="156"/>
      <c r="SDP111" s="156"/>
      <c r="SDQ111" s="156"/>
      <c r="SDR111" s="156"/>
      <c r="SDS111" s="156"/>
      <c r="SDT111" s="156"/>
      <c r="SDU111" s="156"/>
      <c r="SDV111" s="156"/>
      <c r="SDW111" s="156"/>
      <c r="SDX111" s="156"/>
      <c r="SDY111" s="156"/>
      <c r="SDZ111" s="156"/>
      <c r="SEA111" s="156"/>
      <c r="SEB111" s="156"/>
      <c r="SEC111" s="156"/>
      <c r="SED111" s="156"/>
      <c r="SEE111" s="156"/>
      <c r="SEF111" s="156"/>
      <c r="SEG111" s="156"/>
      <c r="SEH111" s="156"/>
      <c r="SEI111" s="156"/>
      <c r="SEJ111" s="156"/>
      <c r="SEK111" s="156"/>
      <c r="SEL111" s="156"/>
      <c r="SEM111" s="156"/>
      <c r="SEN111" s="156"/>
      <c r="SEO111" s="156"/>
      <c r="SEP111" s="156"/>
      <c r="SEQ111" s="156"/>
      <c r="SER111" s="156"/>
      <c r="SES111" s="156"/>
      <c r="SET111" s="156"/>
      <c r="SEU111" s="156"/>
      <c r="SEV111" s="156"/>
      <c r="SEW111" s="156"/>
      <c r="SEX111" s="156"/>
      <c r="SEY111" s="156"/>
      <c r="SEZ111" s="156"/>
      <c r="SFA111" s="156"/>
      <c r="SFB111" s="156"/>
      <c r="SFC111" s="156"/>
      <c r="SFD111" s="156"/>
      <c r="SFE111" s="156"/>
      <c r="SFF111" s="156"/>
      <c r="SFG111" s="156"/>
      <c r="SFH111" s="156"/>
      <c r="SFI111" s="156"/>
      <c r="SFJ111" s="156"/>
      <c r="SFK111" s="156"/>
      <c r="SFL111" s="156"/>
      <c r="SFM111" s="156"/>
      <c r="SFN111" s="156"/>
      <c r="SFO111" s="156"/>
      <c r="SFP111" s="156"/>
      <c r="SFQ111" s="156"/>
      <c r="SFR111" s="156"/>
      <c r="SFS111" s="156"/>
      <c r="SFT111" s="156"/>
      <c r="SFU111" s="156"/>
      <c r="SFV111" s="156"/>
      <c r="SFW111" s="156"/>
      <c r="SFX111" s="156"/>
      <c r="SFY111" s="156"/>
      <c r="SFZ111" s="156"/>
      <c r="SGA111" s="156"/>
      <c r="SGB111" s="156"/>
      <c r="SGC111" s="156"/>
      <c r="SGD111" s="156"/>
      <c r="SGE111" s="156"/>
      <c r="SGF111" s="156"/>
      <c r="SGG111" s="156"/>
      <c r="SGH111" s="156"/>
      <c r="SGI111" s="156"/>
      <c r="SGJ111" s="156"/>
      <c r="SGK111" s="156"/>
      <c r="SGL111" s="156"/>
      <c r="SGM111" s="156"/>
      <c r="SGN111" s="156"/>
      <c r="SGO111" s="156"/>
      <c r="SGP111" s="156"/>
      <c r="SGQ111" s="156"/>
      <c r="SGR111" s="156"/>
      <c r="SGS111" s="156"/>
      <c r="SGT111" s="156"/>
      <c r="SGU111" s="156"/>
      <c r="SGV111" s="156"/>
      <c r="SGW111" s="156"/>
      <c r="SGX111" s="156"/>
      <c r="SGY111" s="156"/>
      <c r="SGZ111" s="156"/>
      <c r="SHA111" s="156"/>
      <c r="SHB111" s="156"/>
      <c r="SHC111" s="156"/>
      <c r="SHD111" s="156"/>
      <c r="SHE111" s="156"/>
      <c r="SHF111" s="156"/>
      <c r="SHG111" s="156"/>
      <c r="SHH111" s="156"/>
      <c r="SHI111" s="156"/>
      <c r="SHJ111" s="156"/>
      <c r="SHK111" s="156"/>
      <c r="SHL111" s="156"/>
      <c r="SHM111" s="156"/>
      <c r="SHN111" s="156"/>
      <c r="SHO111" s="156"/>
      <c r="SHP111" s="156"/>
      <c r="SHQ111" s="156"/>
      <c r="SHR111" s="156"/>
      <c r="SHS111" s="156"/>
      <c r="SHT111" s="156"/>
      <c r="SHU111" s="156"/>
      <c r="SHV111" s="156"/>
      <c r="SHW111" s="156"/>
      <c r="SHX111" s="156"/>
      <c r="SHY111" s="156"/>
      <c r="SHZ111" s="156"/>
      <c r="SIA111" s="156"/>
      <c r="SIB111" s="156"/>
      <c r="SIC111" s="156"/>
      <c r="SID111" s="156"/>
      <c r="SIE111" s="156"/>
      <c r="SIF111" s="156"/>
      <c r="SIG111" s="156"/>
      <c r="SIH111" s="156"/>
      <c r="SII111" s="156"/>
      <c r="SIJ111" s="156"/>
      <c r="SIK111" s="156"/>
      <c r="SIL111" s="156"/>
      <c r="SIM111" s="156"/>
      <c r="SIN111" s="156"/>
      <c r="SIO111" s="156"/>
      <c r="SIP111" s="156"/>
      <c r="SIQ111" s="156"/>
      <c r="SIR111" s="156"/>
      <c r="SIS111" s="156"/>
      <c r="SIT111" s="156"/>
      <c r="SIU111" s="156"/>
      <c r="SIV111" s="156"/>
      <c r="SIW111" s="156"/>
      <c r="SIX111" s="156"/>
      <c r="SIY111" s="156"/>
      <c r="SIZ111" s="156"/>
      <c r="SJA111" s="156"/>
      <c r="SJB111" s="156"/>
      <c r="SJC111" s="156"/>
      <c r="SJD111" s="156"/>
      <c r="SJE111" s="156"/>
      <c r="SJF111" s="156"/>
      <c r="SJG111" s="156"/>
      <c r="SJH111" s="156"/>
      <c r="SJI111" s="156"/>
      <c r="SJJ111" s="156"/>
      <c r="SJK111" s="156"/>
      <c r="SJL111" s="156"/>
      <c r="SJM111" s="156"/>
      <c r="SJN111" s="156"/>
      <c r="SJO111" s="156"/>
      <c r="SJP111" s="156"/>
      <c r="SJQ111" s="156"/>
      <c r="SJR111" s="156"/>
      <c r="SJS111" s="156"/>
      <c r="SJT111" s="156"/>
      <c r="SJU111" s="156"/>
      <c r="SJV111" s="156"/>
      <c r="SJW111" s="156"/>
      <c r="SJX111" s="156"/>
      <c r="SJY111" s="156"/>
      <c r="SJZ111" s="156"/>
      <c r="SKA111" s="156"/>
      <c r="SKB111" s="156"/>
      <c r="SKC111" s="156"/>
      <c r="SKD111" s="156"/>
      <c r="SKE111" s="156"/>
      <c r="SKF111" s="156"/>
      <c r="SKG111" s="156"/>
      <c r="SKH111" s="156"/>
      <c r="SKI111" s="156"/>
      <c r="SKJ111" s="156"/>
      <c r="SKK111" s="156"/>
      <c r="SKL111" s="156"/>
      <c r="SKM111" s="156"/>
      <c r="SKN111" s="156"/>
      <c r="SKO111" s="156"/>
      <c r="SKP111" s="156"/>
      <c r="SKQ111" s="156"/>
      <c r="SKR111" s="156"/>
      <c r="SKS111" s="156"/>
      <c r="SKT111" s="156"/>
      <c r="SKU111" s="156"/>
      <c r="SKV111" s="156"/>
      <c r="SKW111" s="156"/>
      <c r="SKX111" s="156"/>
      <c r="SKY111" s="156"/>
      <c r="SKZ111" s="156"/>
      <c r="SLA111" s="156"/>
      <c r="SLB111" s="156"/>
      <c r="SLC111" s="156"/>
      <c r="SLD111" s="156"/>
      <c r="SLE111" s="156"/>
      <c r="SLF111" s="156"/>
      <c r="SLG111" s="156"/>
      <c r="SLH111" s="156"/>
      <c r="SLI111" s="156"/>
      <c r="SLJ111" s="156"/>
      <c r="SLK111" s="156"/>
      <c r="SLL111" s="156"/>
      <c r="SLM111" s="156"/>
      <c r="SLN111" s="156"/>
      <c r="SLO111" s="156"/>
      <c r="SLP111" s="156"/>
      <c r="SLQ111" s="156"/>
      <c r="SLR111" s="156"/>
      <c r="SLS111" s="156"/>
      <c r="SLT111" s="156"/>
      <c r="SLU111" s="156"/>
      <c r="SLV111" s="156"/>
      <c r="SLW111" s="156"/>
      <c r="SLX111" s="156"/>
      <c r="SLY111" s="156"/>
      <c r="SLZ111" s="156"/>
      <c r="SMA111" s="156"/>
      <c r="SMB111" s="156"/>
      <c r="SMC111" s="156"/>
      <c r="SMD111" s="156"/>
      <c r="SME111" s="156"/>
      <c r="SMF111" s="156"/>
      <c r="SMG111" s="156"/>
      <c r="SMH111" s="156"/>
      <c r="SMI111" s="156"/>
      <c r="SMJ111" s="156"/>
      <c r="SMK111" s="156"/>
      <c r="SML111" s="156"/>
      <c r="SMM111" s="156"/>
      <c r="SMN111" s="156"/>
      <c r="SMO111" s="156"/>
      <c r="SMP111" s="156"/>
      <c r="SMQ111" s="156"/>
      <c r="SMR111" s="156"/>
      <c r="SMS111" s="156"/>
      <c r="SMT111" s="156"/>
      <c r="SMU111" s="156"/>
      <c r="SMV111" s="156"/>
      <c r="SMW111" s="156"/>
      <c r="SMX111" s="156"/>
      <c r="SMY111" s="156"/>
      <c r="SMZ111" s="156"/>
      <c r="SNA111" s="156"/>
      <c r="SNB111" s="156"/>
      <c r="SNC111" s="156"/>
      <c r="SND111" s="156"/>
      <c r="SNE111" s="156"/>
      <c r="SNF111" s="156"/>
      <c r="SNG111" s="156"/>
      <c r="SNH111" s="156"/>
      <c r="SNI111" s="156"/>
      <c r="SNJ111" s="156"/>
      <c r="SNK111" s="156"/>
      <c r="SNL111" s="156"/>
      <c r="SNM111" s="156"/>
      <c r="SNN111" s="156"/>
      <c r="SNO111" s="156"/>
      <c r="SNP111" s="156"/>
      <c r="SNQ111" s="156"/>
      <c r="SNR111" s="156"/>
      <c r="SNS111" s="156"/>
      <c r="SNT111" s="156"/>
      <c r="SNU111" s="156"/>
      <c r="SNV111" s="156"/>
      <c r="SNW111" s="156"/>
      <c r="SNX111" s="156"/>
      <c r="SNY111" s="156"/>
      <c r="SNZ111" s="156"/>
      <c r="SOA111" s="156"/>
      <c r="SOB111" s="156"/>
      <c r="SOC111" s="156"/>
      <c r="SOD111" s="156"/>
      <c r="SOE111" s="156"/>
      <c r="SOF111" s="156"/>
      <c r="SOG111" s="156"/>
      <c r="SOH111" s="156"/>
      <c r="SOI111" s="156"/>
      <c r="SOJ111" s="156"/>
      <c r="SOK111" s="156"/>
      <c r="SOL111" s="156"/>
      <c r="SOM111" s="156"/>
      <c r="SON111" s="156"/>
      <c r="SOO111" s="156"/>
      <c r="SOP111" s="156"/>
      <c r="SOQ111" s="156"/>
      <c r="SOR111" s="156"/>
      <c r="SOS111" s="156"/>
      <c r="SOT111" s="156"/>
      <c r="SOU111" s="156"/>
      <c r="SOV111" s="156"/>
      <c r="SOW111" s="156"/>
      <c r="SOX111" s="156"/>
      <c r="SOY111" s="156"/>
      <c r="SOZ111" s="156"/>
      <c r="SPA111" s="156"/>
      <c r="SPB111" s="156"/>
      <c r="SPC111" s="156"/>
      <c r="SPD111" s="156"/>
      <c r="SPE111" s="156"/>
      <c r="SPF111" s="156"/>
      <c r="SPG111" s="156"/>
      <c r="SPH111" s="156"/>
      <c r="SPI111" s="156"/>
      <c r="SPJ111" s="156"/>
      <c r="SPK111" s="156"/>
      <c r="SPL111" s="156"/>
      <c r="SPM111" s="156"/>
      <c r="SPN111" s="156"/>
      <c r="SPO111" s="156"/>
      <c r="SPP111" s="156"/>
      <c r="SPQ111" s="156"/>
      <c r="SPR111" s="156"/>
      <c r="SPS111" s="156"/>
      <c r="SPT111" s="156"/>
      <c r="SPU111" s="156"/>
      <c r="SPV111" s="156"/>
      <c r="SPW111" s="156"/>
      <c r="SPX111" s="156"/>
      <c r="SPY111" s="156"/>
      <c r="SPZ111" s="156"/>
      <c r="SQA111" s="156"/>
      <c r="SQB111" s="156"/>
      <c r="SQC111" s="156"/>
      <c r="SQD111" s="156"/>
      <c r="SQE111" s="156"/>
      <c r="SQF111" s="156"/>
      <c r="SQG111" s="156"/>
      <c r="SQH111" s="156"/>
      <c r="SQI111" s="156"/>
      <c r="SQJ111" s="156"/>
      <c r="SQK111" s="156"/>
      <c r="SQL111" s="156"/>
      <c r="SQM111" s="156"/>
      <c r="SQN111" s="156"/>
      <c r="SQO111" s="156"/>
      <c r="SQP111" s="156"/>
      <c r="SQQ111" s="156"/>
      <c r="SQR111" s="156"/>
      <c r="SQS111" s="156"/>
      <c r="SQT111" s="156"/>
      <c r="SQU111" s="156"/>
      <c r="SQV111" s="156"/>
      <c r="SQW111" s="156"/>
      <c r="SQX111" s="156"/>
      <c r="SQY111" s="156"/>
      <c r="SQZ111" s="156"/>
      <c r="SRA111" s="156"/>
      <c r="SRB111" s="156"/>
      <c r="SRC111" s="156"/>
      <c r="SRD111" s="156"/>
      <c r="SRE111" s="156"/>
      <c r="SRF111" s="156"/>
      <c r="SRG111" s="156"/>
      <c r="SRH111" s="156"/>
      <c r="SRI111" s="156"/>
      <c r="SRJ111" s="156"/>
      <c r="SRK111" s="156"/>
      <c r="SRL111" s="156"/>
      <c r="SRM111" s="156"/>
      <c r="SRN111" s="156"/>
      <c r="SRO111" s="156"/>
      <c r="SRP111" s="156"/>
      <c r="SRQ111" s="156"/>
      <c r="SRR111" s="156"/>
      <c r="SRS111" s="156"/>
      <c r="SRT111" s="156"/>
      <c r="SRU111" s="156"/>
      <c r="SRV111" s="156"/>
      <c r="SRW111" s="156"/>
      <c r="SRX111" s="156"/>
      <c r="SRY111" s="156"/>
      <c r="SRZ111" s="156"/>
      <c r="SSA111" s="156"/>
      <c r="SSB111" s="156"/>
      <c r="SSC111" s="156"/>
      <c r="SSD111" s="156"/>
      <c r="SSE111" s="156"/>
      <c r="SSF111" s="156"/>
      <c r="SSG111" s="156"/>
      <c r="SSH111" s="156"/>
      <c r="SSI111" s="156"/>
      <c r="SSJ111" s="156"/>
      <c r="SSK111" s="156"/>
      <c r="SSL111" s="156"/>
      <c r="SSM111" s="156"/>
      <c r="SSN111" s="156"/>
      <c r="SSO111" s="156"/>
      <c r="SSP111" s="156"/>
      <c r="SSQ111" s="156"/>
      <c r="SSR111" s="156"/>
      <c r="SSS111" s="156"/>
      <c r="SST111" s="156"/>
      <c r="SSU111" s="156"/>
      <c r="SSV111" s="156"/>
      <c r="SSW111" s="156"/>
      <c r="SSX111" s="156"/>
      <c r="SSY111" s="156"/>
      <c r="SSZ111" s="156"/>
      <c r="STA111" s="156"/>
      <c r="STB111" s="156"/>
      <c r="STC111" s="156"/>
      <c r="STD111" s="156"/>
      <c r="STE111" s="156"/>
      <c r="STF111" s="156"/>
      <c r="STG111" s="156"/>
      <c r="STH111" s="156"/>
      <c r="STI111" s="156"/>
      <c r="STJ111" s="156"/>
      <c r="STK111" s="156"/>
      <c r="STL111" s="156"/>
      <c r="STM111" s="156"/>
      <c r="STN111" s="156"/>
      <c r="STO111" s="156"/>
      <c r="STP111" s="156"/>
      <c r="STQ111" s="156"/>
      <c r="STR111" s="156"/>
      <c r="STS111" s="156"/>
      <c r="STT111" s="156"/>
      <c r="STU111" s="156"/>
      <c r="STV111" s="156"/>
      <c r="STW111" s="156"/>
      <c r="STX111" s="156"/>
      <c r="STY111" s="156"/>
      <c r="STZ111" s="156"/>
      <c r="SUA111" s="156"/>
      <c r="SUB111" s="156"/>
      <c r="SUC111" s="156"/>
      <c r="SUD111" s="156"/>
      <c r="SUE111" s="156"/>
      <c r="SUF111" s="156"/>
      <c r="SUG111" s="156"/>
      <c r="SUH111" s="156"/>
      <c r="SUI111" s="156"/>
      <c r="SUJ111" s="156"/>
      <c r="SUK111" s="156"/>
      <c r="SUL111" s="156"/>
      <c r="SUM111" s="156"/>
      <c r="SUN111" s="156"/>
      <c r="SUO111" s="156"/>
      <c r="SUP111" s="156"/>
      <c r="SUQ111" s="156"/>
      <c r="SUR111" s="156"/>
      <c r="SUS111" s="156"/>
      <c r="SUT111" s="156"/>
      <c r="SUU111" s="156"/>
      <c r="SUV111" s="156"/>
      <c r="SUW111" s="156"/>
      <c r="SUX111" s="156"/>
      <c r="SUY111" s="156"/>
      <c r="SUZ111" s="156"/>
      <c r="SVA111" s="156"/>
      <c r="SVB111" s="156"/>
      <c r="SVC111" s="156"/>
      <c r="SVD111" s="156"/>
      <c r="SVE111" s="156"/>
      <c r="SVF111" s="156"/>
      <c r="SVG111" s="156"/>
      <c r="SVH111" s="156"/>
      <c r="SVI111" s="156"/>
      <c r="SVJ111" s="156"/>
      <c r="SVK111" s="156"/>
      <c r="SVL111" s="156"/>
      <c r="SVM111" s="156"/>
      <c r="SVN111" s="156"/>
      <c r="SVO111" s="156"/>
      <c r="SVP111" s="156"/>
      <c r="SVQ111" s="156"/>
      <c r="SVR111" s="156"/>
      <c r="SVS111" s="156"/>
      <c r="SVT111" s="156"/>
      <c r="SVU111" s="156"/>
      <c r="SVV111" s="156"/>
      <c r="SVW111" s="156"/>
      <c r="SVX111" s="156"/>
      <c r="SVY111" s="156"/>
      <c r="SVZ111" s="156"/>
      <c r="SWA111" s="156"/>
      <c r="SWB111" s="156"/>
      <c r="SWC111" s="156"/>
      <c r="SWD111" s="156"/>
      <c r="SWE111" s="156"/>
      <c r="SWF111" s="156"/>
      <c r="SWG111" s="156"/>
      <c r="SWH111" s="156"/>
      <c r="SWI111" s="156"/>
      <c r="SWJ111" s="156"/>
      <c r="SWK111" s="156"/>
      <c r="SWL111" s="156"/>
      <c r="SWM111" s="156"/>
      <c r="SWN111" s="156"/>
      <c r="SWO111" s="156"/>
      <c r="SWP111" s="156"/>
      <c r="SWQ111" s="156"/>
      <c r="SWR111" s="156"/>
      <c r="SWS111" s="156"/>
      <c r="SWT111" s="156"/>
      <c r="SWU111" s="156"/>
      <c r="SWV111" s="156"/>
      <c r="SWW111" s="156"/>
      <c r="SWX111" s="156"/>
      <c r="SWY111" s="156"/>
      <c r="SWZ111" s="156"/>
      <c r="SXA111" s="156"/>
      <c r="SXB111" s="156"/>
      <c r="SXC111" s="156"/>
      <c r="SXD111" s="156"/>
      <c r="SXE111" s="156"/>
      <c r="SXF111" s="156"/>
      <c r="SXG111" s="156"/>
      <c r="SXH111" s="156"/>
      <c r="SXI111" s="156"/>
      <c r="SXJ111" s="156"/>
      <c r="SXK111" s="156"/>
      <c r="SXL111" s="156"/>
      <c r="SXM111" s="156"/>
      <c r="SXN111" s="156"/>
      <c r="SXO111" s="156"/>
      <c r="SXP111" s="156"/>
      <c r="SXQ111" s="156"/>
      <c r="SXR111" s="156"/>
      <c r="SXS111" s="156"/>
      <c r="SXT111" s="156"/>
      <c r="SXU111" s="156"/>
      <c r="SXV111" s="156"/>
      <c r="SXW111" s="156"/>
      <c r="SXX111" s="156"/>
      <c r="SXY111" s="156"/>
      <c r="SXZ111" s="156"/>
      <c r="SYA111" s="156"/>
      <c r="SYB111" s="156"/>
      <c r="SYC111" s="156"/>
      <c r="SYD111" s="156"/>
      <c r="SYE111" s="156"/>
      <c r="SYF111" s="156"/>
      <c r="SYG111" s="156"/>
      <c r="SYH111" s="156"/>
      <c r="SYI111" s="156"/>
      <c r="SYJ111" s="156"/>
      <c r="SYK111" s="156"/>
      <c r="SYL111" s="156"/>
      <c r="SYM111" s="156"/>
      <c r="SYN111" s="156"/>
      <c r="SYO111" s="156"/>
      <c r="SYP111" s="156"/>
      <c r="SYQ111" s="156"/>
      <c r="SYR111" s="156"/>
      <c r="SYS111" s="156"/>
      <c r="SYT111" s="156"/>
      <c r="SYU111" s="156"/>
      <c r="SYV111" s="156"/>
      <c r="SYW111" s="156"/>
      <c r="SYX111" s="156"/>
      <c r="SYY111" s="156"/>
      <c r="SYZ111" s="156"/>
      <c r="SZA111" s="156"/>
      <c r="SZB111" s="156"/>
      <c r="SZC111" s="156"/>
      <c r="SZD111" s="156"/>
      <c r="SZE111" s="156"/>
      <c r="SZF111" s="156"/>
      <c r="SZG111" s="156"/>
      <c r="SZH111" s="156"/>
      <c r="SZI111" s="156"/>
      <c r="SZJ111" s="156"/>
      <c r="SZK111" s="156"/>
      <c r="SZL111" s="156"/>
      <c r="SZM111" s="156"/>
      <c r="SZN111" s="156"/>
      <c r="SZO111" s="156"/>
      <c r="SZP111" s="156"/>
      <c r="SZQ111" s="156"/>
      <c r="SZR111" s="156"/>
      <c r="SZS111" s="156"/>
      <c r="SZT111" s="156"/>
      <c r="SZU111" s="156"/>
      <c r="SZV111" s="156"/>
      <c r="SZW111" s="156"/>
      <c r="SZX111" s="156"/>
      <c r="SZY111" s="156"/>
      <c r="SZZ111" s="156"/>
      <c r="TAA111" s="156"/>
      <c r="TAB111" s="156"/>
      <c r="TAC111" s="156"/>
      <c r="TAD111" s="156"/>
      <c r="TAE111" s="156"/>
      <c r="TAF111" s="156"/>
      <c r="TAG111" s="156"/>
      <c r="TAH111" s="156"/>
      <c r="TAI111" s="156"/>
      <c r="TAJ111" s="156"/>
      <c r="TAK111" s="156"/>
      <c r="TAL111" s="156"/>
      <c r="TAM111" s="156"/>
      <c r="TAN111" s="156"/>
      <c r="TAO111" s="156"/>
      <c r="TAP111" s="156"/>
      <c r="TAQ111" s="156"/>
      <c r="TAR111" s="156"/>
      <c r="TAS111" s="156"/>
      <c r="TAT111" s="156"/>
      <c r="TAU111" s="156"/>
      <c r="TAV111" s="156"/>
      <c r="TAW111" s="156"/>
      <c r="TAX111" s="156"/>
      <c r="TAY111" s="156"/>
      <c r="TAZ111" s="156"/>
      <c r="TBA111" s="156"/>
      <c r="TBB111" s="156"/>
      <c r="TBC111" s="156"/>
      <c r="TBD111" s="156"/>
      <c r="TBE111" s="156"/>
      <c r="TBF111" s="156"/>
      <c r="TBG111" s="156"/>
      <c r="TBH111" s="156"/>
      <c r="TBI111" s="156"/>
      <c r="TBJ111" s="156"/>
      <c r="TBK111" s="156"/>
      <c r="TBL111" s="156"/>
      <c r="TBM111" s="156"/>
      <c r="TBN111" s="156"/>
      <c r="TBO111" s="156"/>
      <c r="TBP111" s="156"/>
      <c r="TBQ111" s="156"/>
      <c r="TBR111" s="156"/>
      <c r="TBS111" s="156"/>
      <c r="TBT111" s="156"/>
      <c r="TBU111" s="156"/>
      <c r="TBV111" s="156"/>
      <c r="TBW111" s="156"/>
      <c r="TBX111" s="156"/>
      <c r="TBY111" s="156"/>
      <c r="TBZ111" s="156"/>
      <c r="TCA111" s="156"/>
      <c r="TCB111" s="156"/>
      <c r="TCC111" s="156"/>
      <c r="TCD111" s="156"/>
      <c r="TCE111" s="156"/>
      <c r="TCF111" s="156"/>
      <c r="TCG111" s="156"/>
      <c r="TCH111" s="156"/>
      <c r="TCI111" s="156"/>
      <c r="TCJ111" s="156"/>
      <c r="TCK111" s="156"/>
      <c r="TCL111" s="156"/>
      <c r="TCM111" s="156"/>
      <c r="TCN111" s="156"/>
      <c r="TCO111" s="156"/>
      <c r="TCP111" s="156"/>
      <c r="TCQ111" s="156"/>
      <c r="TCR111" s="156"/>
      <c r="TCS111" s="156"/>
      <c r="TCT111" s="156"/>
      <c r="TCU111" s="156"/>
      <c r="TCV111" s="156"/>
      <c r="TCW111" s="156"/>
      <c r="TCX111" s="156"/>
      <c r="TCY111" s="156"/>
      <c r="TCZ111" s="156"/>
      <c r="TDA111" s="156"/>
      <c r="TDB111" s="156"/>
      <c r="TDC111" s="156"/>
      <c r="TDD111" s="156"/>
      <c r="TDE111" s="156"/>
      <c r="TDF111" s="156"/>
      <c r="TDG111" s="156"/>
      <c r="TDH111" s="156"/>
      <c r="TDI111" s="156"/>
      <c r="TDJ111" s="156"/>
      <c r="TDK111" s="156"/>
      <c r="TDL111" s="156"/>
      <c r="TDM111" s="156"/>
      <c r="TDN111" s="156"/>
      <c r="TDO111" s="156"/>
      <c r="TDP111" s="156"/>
      <c r="TDQ111" s="156"/>
      <c r="TDR111" s="156"/>
      <c r="TDS111" s="156"/>
      <c r="TDT111" s="156"/>
      <c r="TDU111" s="156"/>
      <c r="TDV111" s="156"/>
      <c r="TDW111" s="156"/>
      <c r="TDX111" s="156"/>
      <c r="TDY111" s="156"/>
      <c r="TDZ111" s="156"/>
      <c r="TEA111" s="156"/>
      <c r="TEB111" s="156"/>
      <c r="TEC111" s="156"/>
      <c r="TED111" s="156"/>
      <c r="TEE111" s="156"/>
      <c r="TEF111" s="156"/>
      <c r="TEG111" s="156"/>
      <c r="TEH111" s="156"/>
      <c r="TEI111" s="156"/>
      <c r="TEJ111" s="156"/>
      <c r="TEK111" s="156"/>
      <c r="TEL111" s="156"/>
      <c r="TEM111" s="156"/>
      <c r="TEN111" s="156"/>
      <c r="TEO111" s="156"/>
      <c r="TEP111" s="156"/>
      <c r="TEQ111" s="156"/>
      <c r="TER111" s="156"/>
      <c r="TES111" s="156"/>
      <c r="TET111" s="156"/>
      <c r="TEU111" s="156"/>
      <c r="TEV111" s="156"/>
      <c r="TEW111" s="156"/>
      <c r="TEX111" s="156"/>
      <c r="TEY111" s="156"/>
      <c r="TEZ111" s="156"/>
      <c r="TFA111" s="156"/>
      <c r="TFB111" s="156"/>
      <c r="TFC111" s="156"/>
      <c r="TFD111" s="156"/>
      <c r="TFE111" s="156"/>
      <c r="TFF111" s="156"/>
      <c r="TFG111" s="156"/>
      <c r="TFH111" s="156"/>
      <c r="TFI111" s="156"/>
      <c r="TFJ111" s="156"/>
      <c r="TFK111" s="156"/>
      <c r="TFL111" s="156"/>
      <c r="TFM111" s="156"/>
      <c r="TFN111" s="156"/>
      <c r="TFO111" s="156"/>
      <c r="TFP111" s="156"/>
      <c r="TFQ111" s="156"/>
      <c r="TFR111" s="156"/>
      <c r="TFS111" s="156"/>
      <c r="TFT111" s="156"/>
      <c r="TFU111" s="156"/>
      <c r="TFV111" s="156"/>
      <c r="TFW111" s="156"/>
      <c r="TFX111" s="156"/>
      <c r="TFY111" s="156"/>
      <c r="TFZ111" s="156"/>
      <c r="TGA111" s="156"/>
      <c r="TGB111" s="156"/>
      <c r="TGC111" s="156"/>
      <c r="TGD111" s="156"/>
      <c r="TGE111" s="156"/>
      <c r="TGF111" s="156"/>
      <c r="TGG111" s="156"/>
      <c r="TGH111" s="156"/>
      <c r="TGI111" s="156"/>
      <c r="TGJ111" s="156"/>
      <c r="TGK111" s="156"/>
      <c r="TGL111" s="156"/>
      <c r="TGM111" s="156"/>
      <c r="TGN111" s="156"/>
      <c r="TGO111" s="156"/>
      <c r="TGP111" s="156"/>
      <c r="TGQ111" s="156"/>
      <c r="TGR111" s="156"/>
      <c r="TGS111" s="156"/>
      <c r="TGT111" s="156"/>
      <c r="TGU111" s="156"/>
      <c r="TGV111" s="156"/>
      <c r="TGW111" s="156"/>
      <c r="TGX111" s="156"/>
      <c r="TGY111" s="156"/>
      <c r="TGZ111" s="156"/>
      <c r="THA111" s="156"/>
      <c r="THB111" s="156"/>
      <c r="THC111" s="156"/>
      <c r="THD111" s="156"/>
      <c r="THE111" s="156"/>
      <c r="THF111" s="156"/>
      <c r="THG111" s="156"/>
      <c r="THH111" s="156"/>
      <c r="THI111" s="156"/>
      <c r="THJ111" s="156"/>
      <c r="THK111" s="156"/>
      <c r="THL111" s="156"/>
      <c r="THM111" s="156"/>
      <c r="THN111" s="156"/>
      <c r="THO111" s="156"/>
      <c r="THP111" s="156"/>
      <c r="THQ111" s="156"/>
      <c r="THR111" s="156"/>
      <c r="THS111" s="156"/>
      <c r="THT111" s="156"/>
      <c r="THU111" s="156"/>
      <c r="THV111" s="156"/>
      <c r="THW111" s="156"/>
      <c r="THX111" s="156"/>
      <c r="THY111" s="156"/>
      <c r="THZ111" s="156"/>
      <c r="TIA111" s="156"/>
      <c r="TIB111" s="156"/>
      <c r="TIC111" s="156"/>
      <c r="TID111" s="156"/>
      <c r="TIE111" s="156"/>
      <c r="TIF111" s="156"/>
      <c r="TIG111" s="156"/>
      <c r="TIH111" s="156"/>
      <c r="TII111" s="156"/>
      <c r="TIJ111" s="156"/>
      <c r="TIK111" s="156"/>
      <c r="TIL111" s="156"/>
      <c r="TIM111" s="156"/>
      <c r="TIN111" s="156"/>
      <c r="TIO111" s="156"/>
      <c r="TIP111" s="156"/>
      <c r="TIQ111" s="156"/>
      <c r="TIR111" s="156"/>
      <c r="TIS111" s="156"/>
      <c r="TIT111" s="156"/>
      <c r="TIU111" s="156"/>
      <c r="TIV111" s="156"/>
      <c r="TIW111" s="156"/>
      <c r="TIX111" s="156"/>
      <c r="TIY111" s="156"/>
      <c r="TIZ111" s="156"/>
      <c r="TJA111" s="156"/>
      <c r="TJB111" s="156"/>
      <c r="TJC111" s="156"/>
      <c r="TJD111" s="156"/>
      <c r="TJE111" s="156"/>
      <c r="TJF111" s="156"/>
      <c r="TJG111" s="156"/>
      <c r="TJH111" s="156"/>
      <c r="TJI111" s="156"/>
      <c r="TJJ111" s="156"/>
      <c r="TJK111" s="156"/>
      <c r="TJL111" s="156"/>
      <c r="TJM111" s="156"/>
      <c r="TJN111" s="156"/>
      <c r="TJO111" s="156"/>
      <c r="TJP111" s="156"/>
      <c r="TJQ111" s="156"/>
      <c r="TJR111" s="156"/>
      <c r="TJS111" s="156"/>
      <c r="TJT111" s="156"/>
      <c r="TJU111" s="156"/>
      <c r="TJV111" s="156"/>
      <c r="TJW111" s="156"/>
      <c r="TJX111" s="156"/>
      <c r="TJY111" s="156"/>
      <c r="TJZ111" s="156"/>
      <c r="TKA111" s="156"/>
      <c r="TKB111" s="156"/>
      <c r="TKC111" s="156"/>
      <c r="TKD111" s="156"/>
      <c r="TKE111" s="156"/>
      <c r="TKF111" s="156"/>
      <c r="TKG111" s="156"/>
      <c r="TKH111" s="156"/>
      <c r="TKI111" s="156"/>
      <c r="TKJ111" s="156"/>
      <c r="TKK111" s="156"/>
      <c r="TKL111" s="156"/>
      <c r="TKM111" s="156"/>
      <c r="TKN111" s="156"/>
      <c r="TKO111" s="156"/>
      <c r="TKP111" s="156"/>
      <c r="TKQ111" s="156"/>
      <c r="TKR111" s="156"/>
      <c r="TKS111" s="156"/>
      <c r="TKT111" s="156"/>
      <c r="TKU111" s="156"/>
      <c r="TKV111" s="156"/>
      <c r="TKW111" s="156"/>
      <c r="TKX111" s="156"/>
      <c r="TKY111" s="156"/>
      <c r="TKZ111" s="156"/>
      <c r="TLA111" s="156"/>
      <c r="TLB111" s="156"/>
      <c r="TLC111" s="156"/>
      <c r="TLD111" s="156"/>
      <c r="TLE111" s="156"/>
      <c r="TLF111" s="156"/>
      <c r="TLG111" s="156"/>
      <c r="TLH111" s="156"/>
      <c r="TLI111" s="156"/>
      <c r="TLJ111" s="156"/>
      <c r="TLK111" s="156"/>
      <c r="TLL111" s="156"/>
      <c r="TLM111" s="156"/>
      <c r="TLN111" s="156"/>
      <c r="TLO111" s="156"/>
      <c r="TLP111" s="156"/>
      <c r="TLQ111" s="156"/>
      <c r="TLR111" s="156"/>
      <c r="TLS111" s="156"/>
      <c r="TLT111" s="156"/>
      <c r="TLU111" s="156"/>
      <c r="TLV111" s="156"/>
      <c r="TLW111" s="156"/>
      <c r="TLX111" s="156"/>
      <c r="TLY111" s="156"/>
      <c r="TLZ111" s="156"/>
      <c r="TMA111" s="156"/>
      <c r="TMB111" s="156"/>
      <c r="TMC111" s="156"/>
      <c r="TMD111" s="156"/>
      <c r="TME111" s="156"/>
      <c r="TMF111" s="156"/>
      <c r="TMG111" s="156"/>
      <c r="TMH111" s="156"/>
      <c r="TMI111" s="156"/>
      <c r="TMJ111" s="156"/>
      <c r="TMK111" s="156"/>
      <c r="TML111" s="156"/>
      <c r="TMM111" s="156"/>
      <c r="TMN111" s="156"/>
      <c r="TMO111" s="156"/>
      <c r="TMP111" s="156"/>
      <c r="TMQ111" s="156"/>
      <c r="TMR111" s="156"/>
      <c r="TMS111" s="156"/>
      <c r="TMT111" s="156"/>
      <c r="TMU111" s="156"/>
      <c r="TMV111" s="156"/>
      <c r="TMW111" s="156"/>
      <c r="TMX111" s="156"/>
      <c r="TMY111" s="156"/>
      <c r="TMZ111" s="156"/>
      <c r="TNA111" s="156"/>
      <c r="TNB111" s="156"/>
      <c r="TNC111" s="156"/>
      <c r="TND111" s="156"/>
      <c r="TNE111" s="156"/>
      <c r="TNF111" s="156"/>
      <c r="TNG111" s="156"/>
      <c r="TNH111" s="156"/>
      <c r="TNI111" s="156"/>
      <c r="TNJ111" s="156"/>
      <c r="TNK111" s="156"/>
      <c r="TNL111" s="156"/>
      <c r="TNM111" s="156"/>
      <c r="TNN111" s="156"/>
      <c r="TNO111" s="156"/>
      <c r="TNP111" s="156"/>
      <c r="TNQ111" s="156"/>
      <c r="TNR111" s="156"/>
      <c r="TNS111" s="156"/>
      <c r="TNT111" s="156"/>
      <c r="TNU111" s="156"/>
      <c r="TNV111" s="156"/>
      <c r="TNW111" s="156"/>
      <c r="TNX111" s="156"/>
      <c r="TNY111" s="156"/>
      <c r="TNZ111" s="156"/>
      <c r="TOA111" s="156"/>
      <c r="TOB111" s="156"/>
      <c r="TOC111" s="156"/>
      <c r="TOD111" s="156"/>
      <c r="TOE111" s="156"/>
      <c r="TOF111" s="156"/>
      <c r="TOG111" s="156"/>
      <c r="TOH111" s="156"/>
      <c r="TOI111" s="156"/>
      <c r="TOJ111" s="156"/>
      <c r="TOK111" s="156"/>
      <c r="TOL111" s="156"/>
      <c r="TOM111" s="156"/>
      <c r="TON111" s="156"/>
      <c r="TOO111" s="156"/>
      <c r="TOP111" s="156"/>
      <c r="TOQ111" s="156"/>
      <c r="TOR111" s="156"/>
      <c r="TOS111" s="156"/>
      <c r="TOT111" s="156"/>
      <c r="TOU111" s="156"/>
      <c r="TOV111" s="156"/>
      <c r="TOW111" s="156"/>
      <c r="TOX111" s="156"/>
      <c r="TOY111" s="156"/>
      <c r="TOZ111" s="156"/>
      <c r="TPA111" s="156"/>
      <c r="TPB111" s="156"/>
      <c r="TPC111" s="156"/>
      <c r="TPD111" s="156"/>
      <c r="TPE111" s="156"/>
      <c r="TPF111" s="156"/>
      <c r="TPG111" s="156"/>
      <c r="TPH111" s="156"/>
      <c r="TPI111" s="156"/>
      <c r="TPJ111" s="156"/>
      <c r="TPK111" s="156"/>
      <c r="TPL111" s="156"/>
      <c r="TPM111" s="156"/>
      <c r="TPN111" s="156"/>
      <c r="TPO111" s="156"/>
      <c r="TPP111" s="156"/>
      <c r="TPQ111" s="156"/>
      <c r="TPR111" s="156"/>
      <c r="TPS111" s="156"/>
      <c r="TPT111" s="156"/>
      <c r="TPU111" s="156"/>
      <c r="TPV111" s="156"/>
      <c r="TPW111" s="156"/>
      <c r="TPX111" s="156"/>
      <c r="TPY111" s="156"/>
      <c r="TPZ111" s="156"/>
      <c r="TQA111" s="156"/>
      <c r="TQB111" s="156"/>
      <c r="TQC111" s="156"/>
      <c r="TQD111" s="156"/>
      <c r="TQE111" s="156"/>
      <c r="TQF111" s="156"/>
      <c r="TQG111" s="156"/>
      <c r="TQH111" s="156"/>
      <c r="TQI111" s="156"/>
      <c r="TQJ111" s="156"/>
      <c r="TQK111" s="156"/>
      <c r="TQL111" s="156"/>
      <c r="TQM111" s="156"/>
      <c r="TQN111" s="156"/>
      <c r="TQO111" s="156"/>
      <c r="TQP111" s="156"/>
      <c r="TQQ111" s="156"/>
      <c r="TQR111" s="156"/>
      <c r="TQS111" s="156"/>
      <c r="TQT111" s="156"/>
      <c r="TQU111" s="156"/>
      <c r="TQV111" s="156"/>
      <c r="TQW111" s="156"/>
      <c r="TQX111" s="156"/>
      <c r="TQY111" s="156"/>
      <c r="TQZ111" s="156"/>
      <c r="TRA111" s="156"/>
      <c r="TRB111" s="156"/>
      <c r="TRC111" s="156"/>
      <c r="TRD111" s="156"/>
      <c r="TRE111" s="156"/>
      <c r="TRF111" s="156"/>
      <c r="TRG111" s="156"/>
      <c r="TRH111" s="156"/>
      <c r="TRI111" s="156"/>
      <c r="TRJ111" s="156"/>
      <c r="TRK111" s="156"/>
      <c r="TRL111" s="156"/>
      <c r="TRM111" s="156"/>
      <c r="TRN111" s="156"/>
      <c r="TRO111" s="156"/>
      <c r="TRP111" s="156"/>
      <c r="TRQ111" s="156"/>
      <c r="TRR111" s="156"/>
      <c r="TRS111" s="156"/>
      <c r="TRT111" s="156"/>
      <c r="TRU111" s="156"/>
      <c r="TRV111" s="156"/>
      <c r="TRW111" s="156"/>
      <c r="TRX111" s="156"/>
      <c r="TRY111" s="156"/>
      <c r="TRZ111" s="156"/>
      <c r="TSA111" s="156"/>
      <c r="TSB111" s="156"/>
      <c r="TSC111" s="156"/>
      <c r="TSD111" s="156"/>
      <c r="TSE111" s="156"/>
      <c r="TSF111" s="156"/>
      <c r="TSG111" s="156"/>
      <c r="TSH111" s="156"/>
      <c r="TSI111" s="156"/>
      <c r="TSJ111" s="156"/>
      <c r="TSK111" s="156"/>
      <c r="TSL111" s="156"/>
      <c r="TSM111" s="156"/>
      <c r="TSN111" s="156"/>
      <c r="TSO111" s="156"/>
      <c r="TSP111" s="156"/>
      <c r="TSQ111" s="156"/>
      <c r="TSR111" s="156"/>
      <c r="TSS111" s="156"/>
      <c r="TST111" s="156"/>
      <c r="TSU111" s="156"/>
      <c r="TSV111" s="156"/>
      <c r="TSW111" s="156"/>
      <c r="TSX111" s="156"/>
      <c r="TSY111" s="156"/>
      <c r="TSZ111" s="156"/>
      <c r="TTA111" s="156"/>
      <c r="TTB111" s="156"/>
      <c r="TTC111" s="156"/>
      <c r="TTD111" s="156"/>
      <c r="TTE111" s="156"/>
      <c r="TTF111" s="156"/>
      <c r="TTG111" s="156"/>
      <c r="TTH111" s="156"/>
      <c r="TTI111" s="156"/>
      <c r="TTJ111" s="156"/>
      <c r="TTK111" s="156"/>
      <c r="TTL111" s="156"/>
      <c r="TTM111" s="156"/>
      <c r="TTN111" s="156"/>
      <c r="TTO111" s="156"/>
      <c r="TTP111" s="156"/>
      <c r="TTQ111" s="156"/>
      <c r="TTR111" s="156"/>
      <c r="TTS111" s="156"/>
      <c r="TTT111" s="156"/>
      <c r="TTU111" s="156"/>
      <c r="TTV111" s="156"/>
      <c r="TTW111" s="156"/>
      <c r="TTX111" s="156"/>
      <c r="TTY111" s="156"/>
      <c r="TTZ111" s="156"/>
      <c r="TUA111" s="156"/>
      <c r="TUB111" s="156"/>
      <c r="TUC111" s="156"/>
      <c r="TUD111" s="156"/>
      <c r="TUE111" s="156"/>
      <c r="TUF111" s="156"/>
      <c r="TUG111" s="156"/>
      <c r="TUH111" s="156"/>
      <c r="TUI111" s="156"/>
      <c r="TUJ111" s="156"/>
      <c r="TUK111" s="156"/>
      <c r="TUL111" s="156"/>
      <c r="TUM111" s="156"/>
      <c r="TUN111" s="156"/>
      <c r="TUO111" s="156"/>
      <c r="TUP111" s="156"/>
      <c r="TUQ111" s="156"/>
      <c r="TUR111" s="156"/>
      <c r="TUS111" s="156"/>
      <c r="TUT111" s="156"/>
      <c r="TUU111" s="156"/>
      <c r="TUV111" s="156"/>
      <c r="TUW111" s="156"/>
      <c r="TUX111" s="156"/>
      <c r="TUY111" s="156"/>
      <c r="TUZ111" s="156"/>
      <c r="TVA111" s="156"/>
      <c r="TVB111" s="156"/>
      <c r="TVC111" s="156"/>
      <c r="TVD111" s="156"/>
      <c r="TVE111" s="156"/>
      <c r="TVF111" s="156"/>
      <c r="TVG111" s="156"/>
      <c r="TVH111" s="156"/>
      <c r="TVI111" s="156"/>
      <c r="TVJ111" s="156"/>
      <c r="TVK111" s="156"/>
      <c r="TVL111" s="156"/>
      <c r="TVM111" s="156"/>
      <c r="TVN111" s="156"/>
      <c r="TVO111" s="156"/>
      <c r="TVP111" s="156"/>
      <c r="TVQ111" s="156"/>
      <c r="TVR111" s="156"/>
      <c r="TVS111" s="156"/>
      <c r="TVT111" s="156"/>
      <c r="TVU111" s="156"/>
      <c r="TVV111" s="156"/>
      <c r="TVW111" s="156"/>
      <c r="TVX111" s="156"/>
      <c r="TVY111" s="156"/>
      <c r="TVZ111" s="156"/>
      <c r="TWA111" s="156"/>
      <c r="TWB111" s="156"/>
      <c r="TWC111" s="156"/>
      <c r="TWD111" s="156"/>
      <c r="TWE111" s="156"/>
      <c r="TWF111" s="156"/>
      <c r="TWG111" s="156"/>
      <c r="TWH111" s="156"/>
      <c r="TWI111" s="156"/>
      <c r="TWJ111" s="156"/>
      <c r="TWK111" s="156"/>
      <c r="TWL111" s="156"/>
      <c r="TWM111" s="156"/>
      <c r="TWN111" s="156"/>
      <c r="TWO111" s="156"/>
      <c r="TWP111" s="156"/>
      <c r="TWQ111" s="156"/>
      <c r="TWR111" s="156"/>
      <c r="TWS111" s="156"/>
      <c r="TWT111" s="156"/>
      <c r="TWU111" s="156"/>
      <c r="TWV111" s="156"/>
      <c r="TWW111" s="156"/>
      <c r="TWX111" s="156"/>
      <c r="TWY111" s="156"/>
      <c r="TWZ111" s="156"/>
      <c r="TXA111" s="156"/>
      <c r="TXB111" s="156"/>
      <c r="TXC111" s="156"/>
      <c r="TXD111" s="156"/>
      <c r="TXE111" s="156"/>
      <c r="TXF111" s="156"/>
      <c r="TXG111" s="156"/>
      <c r="TXH111" s="156"/>
      <c r="TXI111" s="156"/>
      <c r="TXJ111" s="156"/>
      <c r="TXK111" s="156"/>
      <c r="TXL111" s="156"/>
      <c r="TXM111" s="156"/>
      <c r="TXN111" s="156"/>
      <c r="TXO111" s="156"/>
      <c r="TXP111" s="156"/>
      <c r="TXQ111" s="156"/>
      <c r="TXR111" s="156"/>
      <c r="TXS111" s="156"/>
      <c r="TXT111" s="156"/>
      <c r="TXU111" s="156"/>
      <c r="TXV111" s="156"/>
      <c r="TXW111" s="156"/>
      <c r="TXX111" s="156"/>
      <c r="TXY111" s="156"/>
      <c r="TXZ111" s="156"/>
      <c r="TYA111" s="156"/>
      <c r="TYB111" s="156"/>
      <c r="TYC111" s="156"/>
      <c r="TYD111" s="156"/>
      <c r="TYE111" s="156"/>
      <c r="TYF111" s="156"/>
      <c r="TYG111" s="156"/>
      <c r="TYH111" s="156"/>
      <c r="TYI111" s="156"/>
      <c r="TYJ111" s="156"/>
      <c r="TYK111" s="156"/>
      <c r="TYL111" s="156"/>
      <c r="TYM111" s="156"/>
      <c r="TYN111" s="156"/>
      <c r="TYO111" s="156"/>
      <c r="TYP111" s="156"/>
      <c r="TYQ111" s="156"/>
      <c r="TYR111" s="156"/>
      <c r="TYS111" s="156"/>
      <c r="TYT111" s="156"/>
      <c r="TYU111" s="156"/>
      <c r="TYV111" s="156"/>
      <c r="TYW111" s="156"/>
      <c r="TYX111" s="156"/>
      <c r="TYY111" s="156"/>
      <c r="TYZ111" s="156"/>
      <c r="TZA111" s="156"/>
      <c r="TZB111" s="156"/>
      <c r="TZC111" s="156"/>
      <c r="TZD111" s="156"/>
      <c r="TZE111" s="156"/>
      <c r="TZF111" s="156"/>
      <c r="TZG111" s="156"/>
      <c r="TZH111" s="156"/>
      <c r="TZI111" s="156"/>
      <c r="TZJ111" s="156"/>
      <c r="TZK111" s="156"/>
      <c r="TZL111" s="156"/>
      <c r="TZM111" s="156"/>
      <c r="TZN111" s="156"/>
      <c r="TZO111" s="156"/>
      <c r="TZP111" s="156"/>
      <c r="TZQ111" s="156"/>
      <c r="TZR111" s="156"/>
      <c r="TZS111" s="156"/>
      <c r="TZT111" s="156"/>
      <c r="TZU111" s="156"/>
      <c r="TZV111" s="156"/>
      <c r="TZW111" s="156"/>
      <c r="TZX111" s="156"/>
      <c r="TZY111" s="156"/>
      <c r="TZZ111" s="156"/>
      <c r="UAA111" s="156"/>
      <c r="UAB111" s="156"/>
      <c r="UAC111" s="156"/>
      <c r="UAD111" s="156"/>
      <c r="UAE111" s="156"/>
      <c r="UAF111" s="156"/>
      <c r="UAG111" s="156"/>
      <c r="UAH111" s="156"/>
      <c r="UAI111" s="156"/>
      <c r="UAJ111" s="156"/>
      <c r="UAK111" s="156"/>
      <c r="UAL111" s="156"/>
      <c r="UAM111" s="156"/>
      <c r="UAN111" s="156"/>
      <c r="UAO111" s="156"/>
      <c r="UAP111" s="156"/>
      <c r="UAQ111" s="156"/>
      <c r="UAR111" s="156"/>
      <c r="UAS111" s="156"/>
      <c r="UAT111" s="156"/>
      <c r="UAU111" s="156"/>
      <c r="UAV111" s="156"/>
      <c r="UAW111" s="156"/>
      <c r="UAX111" s="156"/>
      <c r="UAY111" s="156"/>
      <c r="UAZ111" s="156"/>
      <c r="UBA111" s="156"/>
      <c r="UBB111" s="156"/>
      <c r="UBC111" s="156"/>
      <c r="UBD111" s="156"/>
      <c r="UBE111" s="156"/>
      <c r="UBF111" s="156"/>
      <c r="UBG111" s="156"/>
      <c r="UBH111" s="156"/>
      <c r="UBI111" s="156"/>
      <c r="UBJ111" s="156"/>
      <c r="UBK111" s="156"/>
      <c r="UBL111" s="156"/>
      <c r="UBM111" s="156"/>
      <c r="UBN111" s="156"/>
      <c r="UBO111" s="156"/>
      <c r="UBP111" s="156"/>
      <c r="UBQ111" s="156"/>
      <c r="UBR111" s="156"/>
      <c r="UBS111" s="156"/>
      <c r="UBT111" s="156"/>
      <c r="UBU111" s="156"/>
      <c r="UBV111" s="156"/>
      <c r="UBW111" s="156"/>
      <c r="UBX111" s="156"/>
      <c r="UBY111" s="156"/>
      <c r="UBZ111" s="156"/>
      <c r="UCA111" s="156"/>
      <c r="UCB111" s="156"/>
      <c r="UCC111" s="156"/>
      <c r="UCD111" s="156"/>
      <c r="UCE111" s="156"/>
      <c r="UCF111" s="156"/>
      <c r="UCG111" s="156"/>
      <c r="UCH111" s="156"/>
      <c r="UCI111" s="156"/>
      <c r="UCJ111" s="156"/>
      <c r="UCK111" s="156"/>
      <c r="UCL111" s="156"/>
      <c r="UCM111" s="156"/>
      <c r="UCN111" s="156"/>
      <c r="UCO111" s="156"/>
      <c r="UCP111" s="156"/>
      <c r="UCQ111" s="156"/>
      <c r="UCR111" s="156"/>
      <c r="UCS111" s="156"/>
      <c r="UCT111" s="156"/>
      <c r="UCU111" s="156"/>
      <c r="UCV111" s="156"/>
      <c r="UCW111" s="156"/>
      <c r="UCX111" s="156"/>
      <c r="UCY111" s="156"/>
      <c r="UCZ111" s="156"/>
      <c r="UDA111" s="156"/>
      <c r="UDB111" s="156"/>
      <c r="UDC111" s="156"/>
      <c r="UDD111" s="156"/>
      <c r="UDE111" s="156"/>
      <c r="UDF111" s="156"/>
      <c r="UDG111" s="156"/>
      <c r="UDH111" s="156"/>
      <c r="UDI111" s="156"/>
      <c r="UDJ111" s="156"/>
      <c r="UDK111" s="156"/>
      <c r="UDL111" s="156"/>
      <c r="UDM111" s="156"/>
      <c r="UDN111" s="156"/>
      <c r="UDO111" s="156"/>
      <c r="UDP111" s="156"/>
      <c r="UDQ111" s="156"/>
      <c r="UDR111" s="156"/>
      <c r="UDS111" s="156"/>
      <c r="UDT111" s="156"/>
      <c r="UDU111" s="156"/>
      <c r="UDV111" s="156"/>
      <c r="UDW111" s="156"/>
      <c r="UDX111" s="156"/>
      <c r="UDY111" s="156"/>
      <c r="UDZ111" s="156"/>
      <c r="UEA111" s="156"/>
      <c r="UEB111" s="156"/>
      <c r="UEC111" s="156"/>
      <c r="UED111" s="156"/>
      <c r="UEE111" s="156"/>
      <c r="UEF111" s="156"/>
      <c r="UEG111" s="156"/>
      <c r="UEH111" s="156"/>
      <c r="UEI111" s="156"/>
      <c r="UEJ111" s="156"/>
      <c r="UEK111" s="156"/>
      <c r="UEL111" s="156"/>
      <c r="UEM111" s="156"/>
      <c r="UEN111" s="156"/>
      <c r="UEO111" s="156"/>
      <c r="UEP111" s="156"/>
      <c r="UEQ111" s="156"/>
      <c r="UER111" s="156"/>
      <c r="UES111" s="156"/>
      <c r="UET111" s="156"/>
      <c r="UEU111" s="156"/>
      <c r="UEV111" s="156"/>
      <c r="UEW111" s="156"/>
      <c r="UEX111" s="156"/>
      <c r="UEY111" s="156"/>
      <c r="UEZ111" s="156"/>
      <c r="UFA111" s="156"/>
      <c r="UFB111" s="156"/>
      <c r="UFC111" s="156"/>
      <c r="UFD111" s="156"/>
      <c r="UFE111" s="156"/>
      <c r="UFF111" s="156"/>
      <c r="UFG111" s="156"/>
      <c r="UFH111" s="156"/>
      <c r="UFI111" s="156"/>
      <c r="UFJ111" s="156"/>
      <c r="UFK111" s="156"/>
      <c r="UFL111" s="156"/>
      <c r="UFM111" s="156"/>
      <c r="UFN111" s="156"/>
      <c r="UFO111" s="156"/>
      <c r="UFP111" s="156"/>
      <c r="UFQ111" s="156"/>
      <c r="UFR111" s="156"/>
      <c r="UFS111" s="156"/>
      <c r="UFT111" s="156"/>
      <c r="UFU111" s="156"/>
      <c r="UFV111" s="156"/>
      <c r="UFW111" s="156"/>
      <c r="UFX111" s="156"/>
      <c r="UFY111" s="156"/>
      <c r="UFZ111" s="156"/>
      <c r="UGA111" s="156"/>
      <c r="UGB111" s="156"/>
      <c r="UGC111" s="156"/>
      <c r="UGD111" s="156"/>
      <c r="UGE111" s="156"/>
      <c r="UGF111" s="156"/>
      <c r="UGG111" s="156"/>
      <c r="UGH111" s="156"/>
      <c r="UGI111" s="156"/>
      <c r="UGJ111" s="156"/>
      <c r="UGK111" s="156"/>
      <c r="UGL111" s="156"/>
      <c r="UGM111" s="156"/>
      <c r="UGN111" s="156"/>
      <c r="UGO111" s="156"/>
      <c r="UGP111" s="156"/>
      <c r="UGQ111" s="156"/>
      <c r="UGR111" s="156"/>
      <c r="UGS111" s="156"/>
      <c r="UGT111" s="156"/>
      <c r="UGU111" s="156"/>
      <c r="UGV111" s="156"/>
      <c r="UGW111" s="156"/>
      <c r="UGX111" s="156"/>
      <c r="UGY111" s="156"/>
      <c r="UGZ111" s="156"/>
      <c r="UHA111" s="156"/>
      <c r="UHB111" s="156"/>
      <c r="UHC111" s="156"/>
      <c r="UHD111" s="156"/>
      <c r="UHE111" s="156"/>
      <c r="UHF111" s="156"/>
      <c r="UHG111" s="156"/>
      <c r="UHH111" s="156"/>
      <c r="UHI111" s="156"/>
      <c r="UHJ111" s="156"/>
      <c r="UHK111" s="156"/>
      <c r="UHL111" s="156"/>
      <c r="UHM111" s="156"/>
      <c r="UHN111" s="156"/>
      <c r="UHO111" s="156"/>
      <c r="UHP111" s="156"/>
      <c r="UHQ111" s="156"/>
      <c r="UHR111" s="156"/>
      <c r="UHS111" s="156"/>
      <c r="UHT111" s="156"/>
      <c r="UHU111" s="156"/>
      <c r="UHV111" s="156"/>
      <c r="UHW111" s="156"/>
      <c r="UHX111" s="156"/>
      <c r="UHY111" s="156"/>
      <c r="UHZ111" s="156"/>
      <c r="UIA111" s="156"/>
      <c r="UIB111" s="156"/>
      <c r="UIC111" s="156"/>
      <c r="UID111" s="156"/>
      <c r="UIE111" s="156"/>
      <c r="UIF111" s="156"/>
      <c r="UIG111" s="156"/>
      <c r="UIH111" s="156"/>
      <c r="UII111" s="156"/>
      <c r="UIJ111" s="156"/>
      <c r="UIK111" s="156"/>
      <c r="UIL111" s="156"/>
      <c r="UIM111" s="156"/>
      <c r="UIN111" s="156"/>
      <c r="UIO111" s="156"/>
      <c r="UIP111" s="156"/>
      <c r="UIQ111" s="156"/>
      <c r="UIR111" s="156"/>
      <c r="UIS111" s="156"/>
      <c r="UIT111" s="156"/>
      <c r="UIU111" s="156"/>
      <c r="UIV111" s="156"/>
      <c r="UIW111" s="156"/>
      <c r="UIX111" s="156"/>
      <c r="UIY111" s="156"/>
      <c r="UIZ111" s="156"/>
      <c r="UJA111" s="156"/>
      <c r="UJB111" s="156"/>
      <c r="UJC111" s="156"/>
      <c r="UJD111" s="156"/>
      <c r="UJE111" s="156"/>
      <c r="UJF111" s="156"/>
      <c r="UJG111" s="156"/>
      <c r="UJH111" s="156"/>
      <c r="UJI111" s="156"/>
      <c r="UJJ111" s="156"/>
      <c r="UJK111" s="156"/>
      <c r="UJL111" s="156"/>
      <c r="UJM111" s="156"/>
      <c r="UJN111" s="156"/>
      <c r="UJO111" s="156"/>
      <c r="UJP111" s="156"/>
      <c r="UJQ111" s="156"/>
      <c r="UJR111" s="156"/>
      <c r="UJS111" s="156"/>
      <c r="UJT111" s="156"/>
      <c r="UJU111" s="156"/>
      <c r="UJV111" s="156"/>
      <c r="UJW111" s="156"/>
      <c r="UJX111" s="156"/>
      <c r="UJY111" s="156"/>
      <c r="UJZ111" s="156"/>
      <c r="UKA111" s="156"/>
      <c r="UKB111" s="156"/>
      <c r="UKC111" s="156"/>
      <c r="UKD111" s="156"/>
      <c r="UKE111" s="156"/>
      <c r="UKF111" s="156"/>
      <c r="UKG111" s="156"/>
      <c r="UKH111" s="156"/>
      <c r="UKI111" s="156"/>
      <c r="UKJ111" s="156"/>
      <c r="UKK111" s="156"/>
      <c r="UKL111" s="156"/>
      <c r="UKM111" s="156"/>
      <c r="UKN111" s="156"/>
      <c r="UKO111" s="156"/>
      <c r="UKP111" s="156"/>
      <c r="UKQ111" s="156"/>
      <c r="UKR111" s="156"/>
      <c r="UKS111" s="156"/>
      <c r="UKT111" s="156"/>
      <c r="UKU111" s="156"/>
      <c r="UKV111" s="156"/>
      <c r="UKW111" s="156"/>
      <c r="UKX111" s="156"/>
      <c r="UKY111" s="156"/>
      <c r="UKZ111" s="156"/>
      <c r="ULA111" s="156"/>
      <c r="ULB111" s="156"/>
      <c r="ULC111" s="156"/>
      <c r="ULD111" s="156"/>
      <c r="ULE111" s="156"/>
      <c r="ULF111" s="156"/>
      <c r="ULG111" s="156"/>
      <c r="ULH111" s="156"/>
      <c r="ULI111" s="156"/>
      <c r="ULJ111" s="156"/>
      <c r="ULK111" s="156"/>
      <c r="ULL111" s="156"/>
      <c r="ULM111" s="156"/>
      <c r="ULN111" s="156"/>
      <c r="ULO111" s="156"/>
      <c r="ULP111" s="156"/>
      <c r="ULQ111" s="156"/>
      <c r="ULR111" s="156"/>
      <c r="ULS111" s="156"/>
      <c r="ULT111" s="156"/>
      <c r="ULU111" s="156"/>
      <c r="ULV111" s="156"/>
      <c r="ULW111" s="156"/>
      <c r="ULX111" s="156"/>
      <c r="ULY111" s="156"/>
      <c r="ULZ111" s="156"/>
      <c r="UMA111" s="156"/>
      <c r="UMB111" s="156"/>
      <c r="UMC111" s="156"/>
      <c r="UMD111" s="156"/>
      <c r="UME111" s="156"/>
      <c r="UMF111" s="156"/>
      <c r="UMG111" s="156"/>
      <c r="UMH111" s="156"/>
      <c r="UMI111" s="156"/>
      <c r="UMJ111" s="156"/>
      <c r="UMK111" s="156"/>
      <c r="UML111" s="156"/>
      <c r="UMM111" s="156"/>
      <c r="UMN111" s="156"/>
      <c r="UMO111" s="156"/>
      <c r="UMP111" s="156"/>
      <c r="UMQ111" s="156"/>
      <c r="UMR111" s="156"/>
      <c r="UMS111" s="156"/>
      <c r="UMT111" s="156"/>
      <c r="UMU111" s="156"/>
      <c r="UMV111" s="156"/>
      <c r="UMW111" s="156"/>
      <c r="UMX111" s="156"/>
      <c r="UMY111" s="156"/>
      <c r="UMZ111" s="156"/>
      <c r="UNA111" s="156"/>
      <c r="UNB111" s="156"/>
      <c r="UNC111" s="156"/>
      <c r="UND111" s="156"/>
      <c r="UNE111" s="156"/>
      <c r="UNF111" s="156"/>
      <c r="UNG111" s="156"/>
      <c r="UNH111" s="156"/>
      <c r="UNI111" s="156"/>
      <c r="UNJ111" s="156"/>
      <c r="UNK111" s="156"/>
      <c r="UNL111" s="156"/>
      <c r="UNM111" s="156"/>
      <c r="UNN111" s="156"/>
      <c r="UNO111" s="156"/>
      <c r="UNP111" s="156"/>
      <c r="UNQ111" s="156"/>
      <c r="UNR111" s="156"/>
      <c r="UNS111" s="156"/>
      <c r="UNT111" s="156"/>
      <c r="UNU111" s="156"/>
      <c r="UNV111" s="156"/>
      <c r="UNW111" s="156"/>
      <c r="UNX111" s="156"/>
      <c r="UNY111" s="156"/>
      <c r="UNZ111" s="156"/>
      <c r="UOA111" s="156"/>
      <c r="UOB111" s="156"/>
      <c r="UOC111" s="156"/>
      <c r="UOD111" s="156"/>
      <c r="UOE111" s="156"/>
      <c r="UOF111" s="156"/>
      <c r="UOG111" s="156"/>
      <c r="UOH111" s="156"/>
      <c r="UOI111" s="156"/>
      <c r="UOJ111" s="156"/>
      <c r="UOK111" s="156"/>
      <c r="UOL111" s="156"/>
      <c r="UOM111" s="156"/>
      <c r="UON111" s="156"/>
      <c r="UOO111" s="156"/>
      <c r="UOP111" s="156"/>
      <c r="UOQ111" s="156"/>
      <c r="UOR111" s="156"/>
      <c r="UOS111" s="156"/>
      <c r="UOT111" s="156"/>
      <c r="UOU111" s="156"/>
      <c r="UOV111" s="156"/>
      <c r="UOW111" s="156"/>
      <c r="UOX111" s="156"/>
      <c r="UOY111" s="156"/>
      <c r="UOZ111" s="156"/>
      <c r="UPA111" s="156"/>
      <c r="UPB111" s="156"/>
      <c r="UPC111" s="156"/>
      <c r="UPD111" s="156"/>
      <c r="UPE111" s="156"/>
      <c r="UPF111" s="156"/>
      <c r="UPG111" s="156"/>
      <c r="UPH111" s="156"/>
      <c r="UPI111" s="156"/>
      <c r="UPJ111" s="156"/>
      <c r="UPK111" s="156"/>
      <c r="UPL111" s="156"/>
      <c r="UPM111" s="156"/>
      <c r="UPN111" s="156"/>
      <c r="UPO111" s="156"/>
      <c r="UPP111" s="156"/>
      <c r="UPQ111" s="156"/>
      <c r="UPR111" s="156"/>
      <c r="UPS111" s="156"/>
      <c r="UPT111" s="156"/>
      <c r="UPU111" s="156"/>
      <c r="UPV111" s="156"/>
      <c r="UPW111" s="156"/>
      <c r="UPX111" s="156"/>
      <c r="UPY111" s="156"/>
      <c r="UPZ111" s="156"/>
      <c r="UQA111" s="156"/>
      <c r="UQB111" s="156"/>
      <c r="UQC111" s="156"/>
      <c r="UQD111" s="156"/>
      <c r="UQE111" s="156"/>
      <c r="UQF111" s="156"/>
      <c r="UQG111" s="156"/>
      <c r="UQH111" s="156"/>
      <c r="UQI111" s="156"/>
      <c r="UQJ111" s="156"/>
      <c r="UQK111" s="156"/>
      <c r="UQL111" s="156"/>
      <c r="UQM111" s="156"/>
      <c r="UQN111" s="156"/>
      <c r="UQO111" s="156"/>
      <c r="UQP111" s="156"/>
      <c r="UQQ111" s="156"/>
      <c r="UQR111" s="156"/>
      <c r="UQS111" s="156"/>
      <c r="UQT111" s="156"/>
      <c r="UQU111" s="156"/>
      <c r="UQV111" s="156"/>
      <c r="UQW111" s="156"/>
      <c r="UQX111" s="156"/>
      <c r="UQY111" s="156"/>
      <c r="UQZ111" s="156"/>
      <c r="URA111" s="156"/>
      <c r="URB111" s="156"/>
      <c r="URC111" s="156"/>
      <c r="URD111" s="156"/>
      <c r="URE111" s="156"/>
      <c r="URF111" s="156"/>
      <c r="URG111" s="156"/>
      <c r="URH111" s="156"/>
      <c r="URI111" s="156"/>
      <c r="URJ111" s="156"/>
      <c r="URK111" s="156"/>
      <c r="URL111" s="156"/>
      <c r="URM111" s="156"/>
      <c r="URN111" s="156"/>
      <c r="URO111" s="156"/>
      <c r="URP111" s="156"/>
      <c r="URQ111" s="156"/>
      <c r="URR111" s="156"/>
      <c r="URS111" s="156"/>
      <c r="URT111" s="156"/>
      <c r="URU111" s="156"/>
      <c r="URV111" s="156"/>
      <c r="URW111" s="156"/>
      <c r="URX111" s="156"/>
      <c r="URY111" s="156"/>
      <c r="URZ111" s="156"/>
      <c r="USA111" s="156"/>
      <c r="USB111" s="156"/>
      <c r="USC111" s="156"/>
      <c r="USD111" s="156"/>
      <c r="USE111" s="156"/>
      <c r="USF111" s="156"/>
      <c r="USG111" s="156"/>
      <c r="USH111" s="156"/>
      <c r="USI111" s="156"/>
      <c r="USJ111" s="156"/>
      <c r="USK111" s="156"/>
      <c r="USL111" s="156"/>
      <c r="USM111" s="156"/>
      <c r="USN111" s="156"/>
      <c r="USO111" s="156"/>
      <c r="USP111" s="156"/>
      <c r="USQ111" s="156"/>
      <c r="USR111" s="156"/>
      <c r="USS111" s="156"/>
      <c r="UST111" s="156"/>
      <c r="USU111" s="156"/>
      <c r="USV111" s="156"/>
      <c r="USW111" s="156"/>
      <c r="USX111" s="156"/>
      <c r="USY111" s="156"/>
      <c r="USZ111" s="156"/>
      <c r="UTA111" s="156"/>
      <c r="UTB111" s="156"/>
      <c r="UTC111" s="156"/>
      <c r="UTD111" s="156"/>
      <c r="UTE111" s="156"/>
      <c r="UTF111" s="156"/>
      <c r="UTG111" s="156"/>
      <c r="UTH111" s="156"/>
      <c r="UTI111" s="156"/>
      <c r="UTJ111" s="156"/>
      <c r="UTK111" s="156"/>
      <c r="UTL111" s="156"/>
      <c r="UTM111" s="156"/>
      <c r="UTN111" s="156"/>
      <c r="UTO111" s="156"/>
      <c r="UTP111" s="156"/>
      <c r="UTQ111" s="156"/>
      <c r="UTR111" s="156"/>
      <c r="UTS111" s="156"/>
      <c r="UTT111" s="156"/>
      <c r="UTU111" s="156"/>
      <c r="UTV111" s="156"/>
      <c r="UTW111" s="156"/>
      <c r="UTX111" s="156"/>
      <c r="UTY111" s="156"/>
      <c r="UTZ111" s="156"/>
      <c r="UUA111" s="156"/>
      <c r="UUB111" s="156"/>
      <c r="UUC111" s="156"/>
      <c r="UUD111" s="156"/>
      <c r="UUE111" s="156"/>
      <c r="UUF111" s="156"/>
      <c r="UUG111" s="156"/>
      <c r="UUH111" s="156"/>
      <c r="UUI111" s="156"/>
      <c r="UUJ111" s="156"/>
      <c r="UUK111" s="156"/>
      <c r="UUL111" s="156"/>
      <c r="UUM111" s="156"/>
      <c r="UUN111" s="156"/>
      <c r="UUO111" s="156"/>
      <c r="UUP111" s="156"/>
      <c r="UUQ111" s="156"/>
      <c r="UUR111" s="156"/>
      <c r="UUS111" s="156"/>
      <c r="UUT111" s="156"/>
      <c r="UUU111" s="156"/>
      <c r="UUV111" s="156"/>
      <c r="UUW111" s="156"/>
      <c r="UUX111" s="156"/>
      <c r="UUY111" s="156"/>
      <c r="UUZ111" s="156"/>
      <c r="UVA111" s="156"/>
      <c r="UVB111" s="156"/>
      <c r="UVC111" s="156"/>
      <c r="UVD111" s="156"/>
      <c r="UVE111" s="156"/>
      <c r="UVF111" s="156"/>
      <c r="UVG111" s="156"/>
      <c r="UVH111" s="156"/>
      <c r="UVI111" s="156"/>
      <c r="UVJ111" s="156"/>
      <c r="UVK111" s="156"/>
      <c r="UVL111" s="156"/>
      <c r="UVM111" s="156"/>
      <c r="UVN111" s="156"/>
      <c r="UVO111" s="156"/>
      <c r="UVP111" s="156"/>
      <c r="UVQ111" s="156"/>
      <c r="UVR111" s="156"/>
      <c r="UVS111" s="156"/>
      <c r="UVT111" s="156"/>
      <c r="UVU111" s="156"/>
      <c r="UVV111" s="156"/>
      <c r="UVW111" s="156"/>
      <c r="UVX111" s="156"/>
      <c r="UVY111" s="156"/>
      <c r="UVZ111" s="156"/>
      <c r="UWA111" s="156"/>
      <c r="UWB111" s="156"/>
      <c r="UWC111" s="156"/>
      <c r="UWD111" s="156"/>
      <c r="UWE111" s="156"/>
      <c r="UWF111" s="156"/>
      <c r="UWG111" s="156"/>
      <c r="UWH111" s="156"/>
      <c r="UWI111" s="156"/>
      <c r="UWJ111" s="156"/>
      <c r="UWK111" s="156"/>
      <c r="UWL111" s="156"/>
      <c r="UWM111" s="156"/>
      <c r="UWN111" s="156"/>
      <c r="UWO111" s="156"/>
      <c r="UWP111" s="156"/>
      <c r="UWQ111" s="156"/>
      <c r="UWR111" s="156"/>
      <c r="UWS111" s="156"/>
      <c r="UWT111" s="156"/>
      <c r="UWU111" s="156"/>
      <c r="UWV111" s="156"/>
      <c r="UWW111" s="156"/>
      <c r="UWX111" s="156"/>
      <c r="UWY111" s="156"/>
      <c r="UWZ111" s="156"/>
      <c r="UXA111" s="156"/>
      <c r="UXB111" s="156"/>
      <c r="UXC111" s="156"/>
      <c r="UXD111" s="156"/>
      <c r="UXE111" s="156"/>
      <c r="UXF111" s="156"/>
      <c r="UXG111" s="156"/>
      <c r="UXH111" s="156"/>
      <c r="UXI111" s="156"/>
      <c r="UXJ111" s="156"/>
      <c r="UXK111" s="156"/>
      <c r="UXL111" s="156"/>
      <c r="UXM111" s="156"/>
      <c r="UXN111" s="156"/>
      <c r="UXO111" s="156"/>
      <c r="UXP111" s="156"/>
      <c r="UXQ111" s="156"/>
      <c r="UXR111" s="156"/>
      <c r="UXS111" s="156"/>
      <c r="UXT111" s="156"/>
      <c r="UXU111" s="156"/>
      <c r="UXV111" s="156"/>
      <c r="UXW111" s="156"/>
      <c r="UXX111" s="156"/>
      <c r="UXY111" s="156"/>
      <c r="UXZ111" s="156"/>
      <c r="UYA111" s="156"/>
      <c r="UYB111" s="156"/>
      <c r="UYC111" s="156"/>
      <c r="UYD111" s="156"/>
      <c r="UYE111" s="156"/>
      <c r="UYF111" s="156"/>
      <c r="UYG111" s="156"/>
      <c r="UYH111" s="156"/>
      <c r="UYI111" s="156"/>
      <c r="UYJ111" s="156"/>
      <c r="UYK111" s="156"/>
      <c r="UYL111" s="156"/>
      <c r="UYM111" s="156"/>
      <c r="UYN111" s="156"/>
      <c r="UYO111" s="156"/>
      <c r="UYP111" s="156"/>
      <c r="UYQ111" s="156"/>
      <c r="UYR111" s="156"/>
      <c r="UYS111" s="156"/>
      <c r="UYT111" s="156"/>
      <c r="UYU111" s="156"/>
      <c r="UYV111" s="156"/>
      <c r="UYW111" s="156"/>
      <c r="UYX111" s="156"/>
      <c r="UYY111" s="156"/>
      <c r="UYZ111" s="156"/>
      <c r="UZA111" s="156"/>
      <c r="UZB111" s="156"/>
      <c r="UZC111" s="156"/>
      <c r="UZD111" s="156"/>
      <c r="UZE111" s="156"/>
      <c r="UZF111" s="156"/>
      <c r="UZG111" s="156"/>
      <c r="UZH111" s="156"/>
      <c r="UZI111" s="156"/>
      <c r="UZJ111" s="156"/>
      <c r="UZK111" s="156"/>
      <c r="UZL111" s="156"/>
      <c r="UZM111" s="156"/>
      <c r="UZN111" s="156"/>
      <c r="UZO111" s="156"/>
      <c r="UZP111" s="156"/>
      <c r="UZQ111" s="156"/>
      <c r="UZR111" s="156"/>
      <c r="UZS111" s="156"/>
      <c r="UZT111" s="156"/>
      <c r="UZU111" s="156"/>
      <c r="UZV111" s="156"/>
      <c r="UZW111" s="156"/>
      <c r="UZX111" s="156"/>
      <c r="UZY111" s="156"/>
      <c r="UZZ111" s="156"/>
      <c r="VAA111" s="156"/>
      <c r="VAB111" s="156"/>
      <c r="VAC111" s="156"/>
      <c r="VAD111" s="156"/>
      <c r="VAE111" s="156"/>
      <c r="VAF111" s="156"/>
      <c r="VAG111" s="156"/>
      <c r="VAH111" s="156"/>
      <c r="VAI111" s="156"/>
      <c r="VAJ111" s="156"/>
      <c r="VAK111" s="156"/>
      <c r="VAL111" s="156"/>
      <c r="VAM111" s="156"/>
      <c r="VAN111" s="156"/>
      <c r="VAO111" s="156"/>
      <c r="VAP111" s="156"/>
      <c r="VAQ111" s="156"/>
      <c r="VAR111" s="156"/>
      <c r="VAS111" s="156"/>
      <c r="VAT111" s="156"/>
      <c r="VAU111" s="156"/>
      <c r="VAV111" s="156"/>
      <c r="VAW111" s="156"/>
      <c r="VAX111" s="156"/>
      <c r="VAY111" s="156"/>
      <c r="VAZ111" s="156"/>
      <c r="VBA111" s="156"/>
      <c r="VBB111" s="156"/>
      <c r="VBC111" s="156"/>
      <c r="VBD111" s="156"/>
      <c r="VBE111" s="156"/>
      <c r="VBF111" s="156"/>
      <c r="VBG111" s="156"/>
      <c r="VBH111" s="156"/>
      <c r="VBI111" s="156"/>
      <c r="VBJ111" s="156"/>
      <c r="VBK111" s="156"/>
      <c r="VBL111" s="156"/>
      <c r="VBM111" s="156"/>
      <c r="VBN111" s="156"/>
      <c r="VBO111" s="156"/>
      <c r="VBP111" s="156"/>
      <c r="VBQ111" s="156"/>
      <c r="VBR111" s="156"/>
      <c r="VBS111" s="156"/>
      <c r="VBT111" s="156"/>
      <c r="VBU111" s="156"/>
      <c r="VBV111" s="156"/>
      <c r="VBW111" s="156"/>
      <c r="VBX111" s="156"/>
      <c r="VBY111" s="156"/>
      <c r="VBZ111" s="156"/>
      <c r="VCA111" s="156"/>
      <c r="VCB111" s="156"/>
      <c r="VCC111" s="156"/>
      <c r="VCD111" s="156"/>
      <c r="VCE111" s="156"/>
      <c r="VCF111" s="156"/>
      <c r="VCG111" s="156"/>
      <c r="VCH111" s="156"/>
      <c r="VCI111" s="156"/>
      <c r="VCJ111" s="156"/>
      <c r="VCK111" s="156"/>
      <c r="VCL111" s="156"/>
      <c r="VCM111" s="156"/>
      <c r="VCN111" s="156"/>
      <c r="VCO111" s="156"/>
      <c r="VCP111" s="156"/>
      <c r="VCQ111" s="156"/>
      <c r="VCR111" s="156"/>
      <c r="VCS111" s="156"/>
      <c r="VCT111" s="156"/>
      <c r="VCU111" s="156"/>
      <c r="VCV111" s="156"/>
      <c r="VCW111" s="156"/>
      <c r="VCX111" s="156"/>
      <c r="VCY111" s="156"/>
      <c r="VCZ111" s="156"/>
      <c r="VDA111" s="156"/>
      <c r="VDB111" s="156"/>
      <c r="VDC111" s="156"/>
      <c r="VDD111" s="156"/>
      <c r="VDE111" s="156"/>
      <c r="VDF111" s="156"/>
      <c r="VDG111" s="156"/>
      <c r="VDH111" s="156"/>
      <c r="VDI111" s="156"/>
      <c r="VDJ111" s="156"/>
      <c r="VDK111" s="156"/>
      <c r="VDL111" s="156"/>
      <c r="VDM111" s="156"/>
      <c r="VDN111" s="156"/>
      <c r="VDO111" s="156"/>
      <c r="VDP111" s="156"/>
      <c r="VDQ111" s="156"/>
      <c r="VDR111" s="156"/>
      <c r="VDS111" s="156"/>
      <c r="VDT111" s="156"/>
      <c r="VDU111" s="156"/>
      <c r="VDV111" s="156"/>
      <c r="VDW111" s="156"/>
      <c r="VDX111" s="156"/>
      <c r="VDY111" s="156"/>
      <c r="VDZ111" s="156"/>
      <c r="VEA111" s="156"/>
      <c r="VEB111" s="156"/>
      <c r="VEC111" s="156"/>
      <c r="VED111" s="156"/>
      <c r="VEE111" s="156"/>
      <c r="VEF111" s="156"/>
      <c r="VEG111" s="156"/>
      <c r="VEH111" s="156"/>
      <c r="VEI111" s="156"/>
      <c r="VEJ111" s="156"/>
      <c r="VEK111" s="156"/>
      <c r="VEL111" s="156"/>
      <c r="VEM111" s="156"/>
      <c r="VEN111" s="156"/>
      <c r="VEO111" s="156"/>
      <c r="VEP111" s="156"/>
      <c r="VEQ111" s="156"/>
      <c r="VER111" s="156"/>
      <c r="VES111" s="156"/>
      <c r="VET111" s="156"/>
      <c r="VEU111" s="156"/>
      <c r="VEV111" s="156"/>
      <c r="VEW111" s="156"/>
      <c r="VEX111" s="156"/>
      <c r="VEY111" s="156"/>
      <c r="VEZ111" s="156"/>
      <c r="VFA111" s="156"/>
      <c r="VFB111" s="156"/>
      <c r="VFC111" s="156"/>
      <c r="VFD111" s="156"/>
      <c r="VFE111" s="156"/>
      <c r="VFF111" s="156"/>
      <c r="VFG111" s="156"/>
      <c r="VFH111" s="156"/>
      <c r="VFI111" s="156"/>
      <c r="VFJ111" s="156"/>
      <c r="VFK111" s="156"/>
      <c r="VFL111" s="156"/>
      <c r="VFM111" s="156"/>
      <c r="VFN111" s="156"/>
      <c r="VFO111" s="156"/>
      <c r="VFP111" s="156"/>
      <c r="VFQ111" s="156"/>
      <c r="VFR111" s="156"/>
      <c r="VFS111" s="156"/>
      <c r="VFT111" s="156"/>
      <c r="VFU111" s="156"/>
      <c r="VFV111" s="156"/>
      <c r="VFW111" s="156"/>
      <c r="VFX111" s="156"/>
      <c r="VFY111" s="156"/>
      <c r="VFZ111" s="156"/>
      <c r="VGA111" s="156"/>
      <c r="VGB111" s="156"/>
      <c r="VGC111" s="156"/>
      <c r="VGD111" s="156"/>
      <c r="VGE111" s="156"/>
      <c r="VGF111" s="156"/>
      <c r="VGG111" s="156"/>
      <c r="VGH111" s="156"/>
      <c r="VGI111" s="156"/>
      <c r="VGJ111" s="156"/>
      <c r="VGK111" s="156"/>
      <c r="VGL111" s="156"/>
      <c r="VGM111" s="156"/>
      <c r="VGN111" s="156"/>
      <c r="VGO111" s="156"/>
      <c r="VGP111" s="156"/>
      <c r="VGQ111" s="156"/>
      <c r="VGR111" s="156"/>
      <c r="VGS111" s="156"/>
      <c r="VGT111" s="156"/>
      <c r="VGU111" s="156"/>
      <c r="VGV111" s="156"/>
      <c r="VGW111" s="156"/>
      <c r="VGX111" s="156"/>
      <c r="VGY111" s="156"/>
      <c r="VGZ111" s="156"/>
      <c r="VHA111" s="156"/>
      <c r="VHB111" s="156"/>
      <c r="VHC111" s="156"/>
      <c r="VHD111" s="156"/>
      <c r="VHE111" s="156"/>
      <c r="VHF111" s="156"/>
      <c r="VHG111" s="156"/>
      <c r="VHH111" s="156"/>
      <c r="VHI111" s="156"/>
      <c r="VHJ111" s="156"/>
      <c r="VHK111" s="156"/>
      <c r="VHL111" s="156"/>
      <c r="VHM111" s="156"/>
      <c r="VHN111" s="156"/>
      <c r="VHO111" s="156"/>
      <c r="VHP111" s="156"/>
      <c r="VHQ111" s="156"/>
      <c r="VHR111" s="156"/>
      <c r="VHS111" s="156"/>
      <c r="VHT111" s="156"/>
      <c r="VHU111" s="156"/>
      <c r="VHV111" s="156"/>
      <c r="VHW111" s="156"/>
      <c r="VHX111" s="156"/>
      <c r="VHY111" s="156"/>
      <c r="VHZ111" s="156"/>
      <c r="VIA111" s="156"/>
      <c r="VIB111" s="156"/>
      <c r="VIC111" s="156"/>
      <c r="VID111" s="156"/>
      <c r="VIE111" s="156"/>
      <c r="VIF111" s="156"/>
      <c r="VIG111" s="156"/>
      <c r="VIH111" s="156"/>
      <c r="VII111" s="156"/>
      <c r="VIJ111" s="156"/>
      <c r="VIK111" s="156"/>
      <c r="VIL111" s="156"/>
      <c r="VIM111" s="156"/>
      <c r="VIN111" s="156"/>
      <c r="VIO111" s="156"/>
      <c r="VIP111" s="156"/>
      <c r="VIQ111" s="156"/>
      <c r="VIR111" s="156"/>
      <c r="VIS111" s="156"/>
      <c r="VIT111" s="156"/>
      <c r="VIU111" s="156"/>
      <c r="VIV111" s="156"/>
      <c r="VIW111" s="156"/>
      <c r="VIX111" s="156"/>
      <c r="VIY111" s="156"/>
      <c r="VIZ111" s="156"/>
      <c r="VJA111" s="156"/>
      <c r="VJB111" s="156"/>
      <c r="VJC111" s="156"/>
      <c r="VJD111" s="156"/>
      <c r="VJE111" s="156"/>
      <c r="VJF111" s="156"/>
      <c r="VJG111" s="156"/>
      <c r="VJH111" s="156"/>
      <c r="VJI111" s="156"/>
      <c r="VJJ111" s="156"/>
      <c r="VJK111" s="156"/>
      <c r="VJL111" s="156"/>
      <c r="VJM111" s="156"/>
      <c r="VJN111" s="156"/>
      <c r="VJO111" s="156"/>
      <c r="VJP111" s="156"/>
      <c r="VJQ111" s="156"/>
      <c r="VJR111" s="156"/>
      <c r="VJS111" s="156"/>
      <c r="VJT111" s="156"/>
      <c r="VJU111" s="156"/>
      <c r="VJV111" s="156"/>
      <c r="VJW111" s="156"/>
      <c r="VJX111" s="156"/>
      <c r="VJY111" s="156"/>
      <c r="VJZ111" s="156"/>
      <c r="VKA111" s="156"/>
      <c r="VKB111" s="156"/>
      <c r="VKC111" s="156"/>
      <c r="VKD111" s="156"/>
      <c r="VKE111" s="156"/>
      <c r="VKF111" s="156"/>
      <c r="VKG111" s="156"/>
      <c r="VKH111" s="156"/>
      <c r="VKI111" s="156"/>
      <c r="VKJ111" s="156"/>
      <c r="VKK111" s="156"/>
      <c r="VKL111" s="156"/>
      <c r="VKM111" s="156"/>
      <c r="VKN111" s="156"/>
      <c r="VKO111" s="156"/>
      <c r="VKP111" s="156"/>
      <c r="VKQ111" s="156"/>
      <c r="VKR111" s="156"/>
      <c r="VKS111" s="156"/>
      <c r="VKT111" s="156"/>
      <c r="VKU111" s="156"/>
      <c r="VKV111" s="156"/>
      <c r="VKW111" s="156"/>
      <c r="VKX111" s="156"/>
      <c r="VKY111" s="156"/>
      <c r="VKZ111" s="156"/>
      <c r="VLA111" s="156"/>
      <c r="VLB111" s="156"/>
      <c r="VLC111" s="156"/>
      <c r="VLD111" s="156"/>
      <c r="VLE111" s="156"/>
      <c r="VLF111" s="156"/>
      <c r="VLG111" s="156"/>
      <c r="VLH111" s="156"/>
      <c r="VLI111" s="156"/>
      <c r="VLJ111" s="156"/>
      <c r="VLK111" s="156"/>
      <c r="VLL111" s="156"/>
      <c r="VLM111" s="156"/>
      <c r="VLN111" s="156"/>
      <c r="VLO111" s="156"/>
      <c r="VLP111" s="156"/>
      <c r="VLQ111" s="156"/>
      <c r="VLR111" s="156"/>
      <c r="VLS111" s="156"/>
      <c r="VLT111" s="156"/>
      <c r="VLU111" s="156"/>
      <c r="VLV111" s="156"/>
      <c r="VLW111" s="156"/>
      <c r="VLX111" s="156"/>
      <c r="VLY111" s="156"/>
      <c r="VLZ111" s="156"/>
      <c r="VMA111" s="156"/>
      <c r="VMB111" s="156"/>
      <c r="VMC111" s="156"/>
      <c r="VMD111" s="156"/>
      <c r="VME111" s="156"/>
      <c r="VMF111" s="156"/>
      <c r="VMG111" s="156"/>
      <c r="VMH111" s="156"/>
      <c r="VMI111" s="156"/>
      <c r="VMJ111" s="156"/>
      <c r="VMK111" s="156"/>
      <c r="VML111" s="156"/>
      <c r="VMM111" s="156"/>
      <c r="VMN111" s="156"/>
      <c r="VMO111" s="156"/>
      <c r="VMP111" s="156"/>
      <c r="VMQ111" s="156"/>
      <c r="VMR111" s="156"/>
      <c r="VMS111" s="156"/>
      <c r="VMT111" s="156"/>
      <c r="VMU111" s="156"/>
      <c r="VMV111" s="156"/>
      <c r="VMW111" s="156"/>
      <c r="VMX111" s="156"/>
      <c r="VMY111" s="156"/>
      <c r="VMZ111" s="156"/>
      <c r="VNA111" s="156"/>
      <c r="VNB111" s="156"/>
      <c r="VNC111" s="156"/>
      <c r="VND111" s="156"/>
      <c r="VNE111" s="156"/>
      <c r="VNF111" s="156"/>
      <c r="VNG111" s="156"/>
      <c r="VNH111" s="156"/>
      <c r="VNI111" s="156"/>
      <c r="VNJ111" s="156"/>
      <c r="VNK111" s="156"/>
      <c r="VNL111" s="156"/>
      <c r="VNM111" s="156"/>
      <c r="VNN111" s="156"/>
      <c r="VNO111" s="156"/>
      <c r="VNP111" s="156"/>
      <c r="VNQ111" s="156"/>
      <c r="VNR111" s="156"/>
      <c r="VNS111" s="156"/>
      <c r="VNT111" s="156"/>
      <c r="VNU111" s="156"/>
      <c r="VNV111" s="156"/>
      <c r="VNW111" s="156"/>
      <c r="VNX111" s="156"/>
      <c r="VNY111" s="156"/>
      <c r="VNZ111" s="156"/>
      <c r="VOA111" s="156"/>
      <c r="VOB111" s="156"/>
      <c r="VOC111" s="156"/>
      <c r="VOD111" s="156"/>
      <c r="VOE111" s="156"/>
      <c r="VOF111" s="156"/>
      <c r="VOG111" s="156"/>
      <c r="VOH111" s="156"/>
      <c r="VOI111" s="156"/>
      <c r="VOJ111" s="156"/>
      <c r="VOK111" s="156"/>
      <c r="VOL111" s="156"/>
      <c r="VOM111" s="156"/>
      <c r="VON111" s="156"/>
      <c r="VOO111" s="156"/>
      <c r="VOP111" s="156"/>
      <c r="VOQ111" s="156"/>
      <c r="VOR111" s="156"/>
      <c r="VOS111" s="156"/>
      <c r="VOT111" s="156"/>
      <c r="VOU111" s="156"/>
      <c r="VOV111" s="156"/>
      <c r="VOW111" s="156"/>
      <c r="VOX111" s="156"/>
      <c r="VOY111" s="156"/>
      <c r="VOZ111" s="156"/>
      <c r="VPA111" s="156"/>
      <c r="VPB111" s="156"/>
      <c r="VPC111" s="156"/>
      <c r="VPD111" s="156"/>
      <c r="VPE111" s="156"/>
      <c r="VPF111" s="156"/>
      <c r="VPG111" s="156"/>
      <c r="VPH111" s="156"/>
      <c r="VPI111" s="156"/>
      <c r="VPJ111" s="156"/>
      <c r="VPK111" s="156"/>
      <c r="VPL111" s="156"/>
      <c r="VPM111" s="156"/>
      <c r="VPN111" s="156"/>
      <c r="VPO111" s="156"/>
      <c r="VPP111" s="156"/>
      <c r="VPQ111" s="156"/>
      <c r="VPR111" s="156"/>
      <c r="VPS111" s="156"/>
      <c r="VPT111" s="156"/>
      <c r="VPU111" s="156"/>
      <c r="VPV111" s="156"/>
      <c r="VPW111" s="156"/>
      <c r="VPX111" s="156"/>
      <c r="VPY111" s="156"/>
      <c r="VPZ111" s="156"/>
      <c r="VQA111" s="156"/>
      <c r="VQB111" s="156"/>
      <c r="VQC111" s="156"/>
      <c r="VQD111" s="156"/>
      <c r="VQE111" s="156"/>
      <c r="VQF111" s="156"/>
      <c r="VQG111" s="156"/>
      <c r="VQH111" s="156"/>
      <c r="VQI111" s="156"/>
      <c r="VQJ111" s="156"/>
      <c r="VQK111" s="156"/>
      <c r="VQL111" s="156"/>
      <c r="VQM111" s="156"/>
      <c r="VQN111" s="156"/>
      <c r="VQO111" s="156"/>
      <c r="VQP111" s="156"/>
      <c r="VQQ111" s="156"/>
      <c r="VQR111" s="156"/>
      <c r="VQS111" s="156"/>
      <c r="VQT111" s="156"/>
      <c r="VQU111" s="156"/>
      <c r="VQV111" s="156"/>
      <c r="VQW111" s="156"/>
      <c r="VQX111" s="156"/>
      <c r="VQY111" s="156"/>
      <c r="VQZ111" s="156"/>
      <c r="VRA111" s="156"/>
      <c r="VRB111" s="156"/>
      <c r="VRC111" s="156"/>
      <c r="VRD111" s="156"/>
      <c r="VRE111" s="156"/>
      <c r="VRF111" s="156"/>
      <c r="VRG111" s="156"/>
      <c r="VRH111" s="156"/>
      <c r="VRI111" s="156"/>
      <c r="VRJ111" s="156"/>
      <c r="VRK111" s="156"/>
      <c r="VRL111" s="156"/>
      <c r="VRM111" s="156"/>
      <c r="VRN111" s="156"/>
      <c r="VRO111" s="156"/>
      <c r="VRP111" s="156"/>
      <c r="VRQ111" s="156"/>
      <c r="VRR111" s="156"/>
      <c r="VRS111" s="156"/>
      <c r="VRT111" s="156"/>
      <c r="VRU111" s="156"/>
      <c r="VRV111" s="156"/>
      <c r="VRW111" s="156"/>
      <c r="VRX111" s="156"/>
      <c r="VRY111" s="156"/>
      <c r="VRZ111" s="156"/>
      <c r="VSA111" s="156"/>
      <c r="VSB111" s="156"/>
      <c r="VSC111" s="156"/>
      <c r="VSD111" s="156"/>
      <c r="VSE111" s="156"/>
      <c r="VSF111" s="156"/>
      <c r="VSG111" s="156"/>
      <c r="VSH111" s="156"/>
      <c r="VSI111" s="156"/>
      <c r="VSJ111" s="156"/>
      <c r="VSK111" s="156"/>
      <c r="VSL111" s="156"/>
      <c r="VSM111" s="156"/>
      <c r="VSN111" s="156"/>
      <c r="VSO111" s="156"/>
      <c r="VSP111" s="156"/>
      <c r="VSQ111" s="156"/>
      <c r="VSR111" s="156"/>
      <c r="VSS111" s="156"/>
      <c r="VST111" s="156"/>
      <c r="VSU111" s="156"/>
      <c r="VSV111" s="156"/>
      <c r="VSW111" s="156"/>
      <c r="VSX111" s="156"/>
      <c r="VSY111" s="156"/>
      <c r="VSZ111" s="156"/>
      <c r="VTA111" s="156"/>
      <c r="VTB111" s="156"/>
      <c r="VTC111" s="156"/>
      <c r="VTD111" s="156"/>
      <c r="VTE111" s="156"/>
      <c r="VTF111" s="156"/>
      <c r="VTG111" s="156"/>
      <c r="VTH111" s="156"/>
      <c r="VTI111" s="156"/>
      <c r="VTJ111" s="156"/>
      <c r="VTK111" s="156"/>
      <c r="VTL111" s="156"/>
      <c r="VTM111" s="156"/>
      <c r="VTN111" s="156"/>
      <c r="VTO111" s="156"/>
      <c r="VTP111" s="156"/>
      <c r="VTQ111" s="156"/>
      <c r="VTR111" s="156"/>
      <c r="VTS111" s="156"/>
      <c r="VTT111" s="156"/>
      <c r="VTU111" s="156"/>
      <c r="VTV111" s="156"/>
      <c r="VTW111" s="156"/>
      <c r="VTX111" s="156"/>
      <c r="VTY111" s="156"/>
      <c r="VTZ111" s="156"/>
      <c r="VUA111" s="156"/>
      <c r="VUB111" s="156"/>
      <c r="VUC111" s="156"/>
      <c r="VUD111" s="156"/>
      <c r="VUE111" s="156"/>
      <c r="VUF111" s="156"/>
      <c r="VUG111" s="156"/>
      <c r="VUH111" s="156"/>
      <c r="VUI111" s="156"/>
      <c r="VUJ111" s="156"/>
      <c r="VUK111" s="156"/>
      <c r="VUL111" s="156"/>
      <c r="VUM111" s="156"/>
      <c r="VUN111" s="156"/>
      <c r="VUO111" s="156"/>
      <c r="VUP111" s="156"/>
      <c r="VUQ111" s="156"/>
      <c r="VUR111" s="156"/>
      <c r="VUS111" s="156"/>
      <c r="VUT111" s="156"/>
      <c r="VUU111" s="156"/>
      <c r="VUV111" s="156"/>
      <c r="VUW111" s="156"/>
      <c r="VUX111" s="156"/>
      <c r="VUY111" s="156"/>
      <c r="VUZ111" s="156"/>
      <c r="VVA111" s="156"/>
      <c r="VVB111" s="156"/>
      <c r="VVC111" s="156"/>
      <c r="VVD111" s="156"/>
      <c r="VVE111" s="156"/>
      <c r="VVF111" s="156"/>
      <c r="VVG111" s="156"/>
      <c r="VVH111" s="156"/>
      <c r="VVI111" s="156"/>
      <c r="VVJ111" s="156"/>
      <c r="VVK111" s="156"/>
      <c r="VVL111" s="156"/>
      <c r="VVM111" s="156"/>
      <c r="VVN111" s="156"/>
      <c r="VVO111" s="156"/>
      <c r="VVP111" s="156"/>
      <c r="VVQ111" s="156"/>
      <c r="VVR111" s="156"/>
      <c r="VVS111" s="156"/>
      <c r="VVT111" s="156"/>
      <c r="VVU111" s="156"/>
      <c r="VVV111" s="156"/>
      <c r="VVW111" s="156"/>
      <c r="VVX111" s="156"/>
      <c r="VVY111" s="156"/>
      <c r="VVZ111" s="156"/>
      <c r="VWA111" s="156"/>
      <c r="VWB111" s="156"/>
      <c r="VWC111" s="156"/>
      <c r="VWD111" s="156"/>
      <c r="VWE111" s="156"/>
      <c r="VWF111" s="156"/>
      <c r="VWG111" s="156"/>
      <c r="VWH111" s="156"/>
      <c r="VWI111" s="156"/>
      <c r="VWJ111" s="156"/>
      <c r="VWK111" s="156"/>
      <c r="VWL111" s="156"/>
      <c r="VWM111" s="156"/>
      <c r="VWN111" s="156"/>
      <c r="VWO111" s="156"/>
      <c r="VWP111" s="156"/>
      <c r="VWQ111" s="156"/>
      <c r="VWR111" s="156"/>
      <c r="VWS111" s="156"/>
      <c r="VWT111" s="156"/>
      <c r="VWU111" s="156"/>
      <c r="VWV111" s="156"/>
      <c r="VWW111" s="156"/>
      <c r="VWX111" s="156"/>
      <c r="VWY111" s="156"/>
      <c r="VWZ111" s="156"/>
      <c r="VXA111" s="156"/>
      <c r="VXB111" s="156"/>
      <c r="VXC111" s="156"/>
      <c r="VXD111" s="156"/>
      <c r="VXE111" s="156"/>
      <c r="VXF111" s="156"/>
      <c r="VXG111" s="156"/>
      <c r="VXH111" s="156"/>
      <c r="VXI111" s="156"/>
      <c r="VXJ111" s="156"/>
      <c r="VXK111" s="156"/>
      <c r="VXL111" s="156"/>
      <c r="VXM111" s="156"/>
      <c r="VXN111" s="156"/>
      <c r="VXO111" s="156"/>
      <c r="VXP111" s="156"/>
      <c r="VXQ111" s="156"/>
      <c r="VXR111" s="156"/>
      <c r="VXS111" s="156"/>
      <c r="VXT111" s="156"/>
      <c r="VXU111" s="156"/>
      <c r="VXV111" s="156"/>
      <c r="VXW111" s="156"/>
      <c r="VXX111" s="156"/>
      <c r="VXY111" s="156"/>
      <c r="VXZ111" s="156"/>
      <c r="VYA111" s="156"/>
      <c r="VYB111" s="156"/>
      <c r="VYC111" s="156"/>
      <c r="VYD111" s="156"/>
      <c r="VYE111" s="156"/>
      <c r="VYF111" s="156"/>
      <c r="VYG111" s="156"/>
      <c r="VYH111" s="156"/>
      <c r="VYI111" s="156"/>
      <c r="VYJ111" s="156"/>
      <c r="VYK111" s="156"/>
      <c r="VYL111" s="156"/>
      <c r="VYM111" s="156"/>
      <c r="VYN111" s="156"/>
      <c r="VYO111" s="156"/>
      <c r="VYP111" s="156"/>
      <c r="VYQ111" s="156"/>
      <c r="VYR111" s="156"/>
      <c r="VYS111" s="156"/>
      <c r="VYT111" s="156"/>
      <c r="VYU111" s="156"/>
      <c r="VYV111" s="156"/>
      <c r="VYW111" s="156"/>
      <c r="VYX111" s="156"/>
      <c r="VYY111" s="156"/>
      <c r="VYZ111" s="156"/>
      <c r="VZA111" s="156"/>
      <c r="VZB111" s="156"/>
      <c r="VZC111" s="156"/>
      <c r="VZD111" s="156"/>
      <c r="VZE111" s="156"/>
      <c r="VZF111" s="156"/>
      <c r="VZG111" s="156"/>
      <c r="VZH111" s="156"/>
      <c r="VZI111" s="156"/>
      <c r="VZJ111" s="156"/>
      <c r="VZK111" s="156"/>
      <c r="VZL111" s="156"/>
      <c r="VZM111" s="156"/>
      <c r="VZN111" s="156"/>
      <c r="VZO111" s="156"/>
      <c r="VZP111" s="156"/>
      <c r="VZQ111" s="156"/>
      <c r="VZR111" s="156"/>
      <c r="VZS111" s="156"/>
      <c r="VZT111" s="156"/>
      <c r="VZU111" s="156"/>
      <c r="VZV111" s="156"/>
      <c r="VZW111" s="156"/>
      <c r="VZX111" s="156"/>
      <c r="VZY111" s="156"/>
      <c r="VZZ111" s="156"/>
      <c r="WAA111" s="156"/>
      <c r="WAB111" s="156"/>
      <c r="WAC111" s="156"/>
      <c r="WAD111" s="156"/>
      <c r="WAE111" s="156"/>
      <c r="WAF111" s="156"/>
      <c r="WAG111" s="156"/>
      <c r="WAH111" s="156"/>
      <c r="WAI111" s="156"/>
      <c r="WAJ111" s="156"/>
      <c r="WAK111" s="156"/>
      <c r="WAL111" s="156"/>
      <c r="WAM111" s="156"/>
      <c r="WAN111" s="156"/>
      <c r="WAO111" s="156"/>
      <c r="WAP111" s="156"/>
      <c r="WAQ111" s="156"/>
      <c r="WAR111" s="156"/>
      <c r="WAS111" s="156"/>
      <c r="WAT111" s="156"/>
      <c r="WAU111" s="156"/>
      <c r="WAV111" s="156"/>
      <c r="WAW111" s="156"/>
      <c r="WAX111" s="156"/>
      <c r="WAY111" s="156"/>
      <c r="WAZ111" s="156"/>
      <c r="WBA111" s="156"/>
      <c r="WBB111" s="156"/>
      <c r="WBC111" s="156"/>
      <c r="WBD111" s="156"/>
      <c r="WBE111" s="156"/>
      <c r="WBF111" s="156"/>
      <c r="WBG111" s="156"/>
      <c r="WBH111" s="156"/>
      <c r="WBI111" s="156"/>
      <c r="WBJ111" s="156"/>
      <c r="WBK111" s="156"/>
      <c r="WBL111" s="156"/>
      <c r="WBM111" s="156"/>
      <c r="WBN111" s="156"/>
      <c r="WBO111" s="156"/>
      <c r="WBP111" s="156"/>
      <c r="WBQ111" s="156"/>
      <c r="WBR111" s="156"/>
      <c r="WBS111" s="156"/>
      <c r="WBT111" s="156"/>
      <c r="WBU111" s="156"/>
      <c r="WBV111" s="156"/>
      <c r="WBW111" s="156"/>
      <c r="WBX111" s="156"/>
      <c r="WBY111" s="156"/>
      <c r="WBZ111" s="156"/>
      <c r="WCA111" s="156"/>
      <c r="WCB111" s="156"/>
      <c r="WCC111" s="156"/>
      <c r="WCD111" s="156"/>
      <c r="WCE111" s="156"/>
      <c r="WCF111" s="156"/>
      <c r="WCG111" s="156"/>
      <c r="WCH111" s="156"/>
      <c r="WCI111" s="156"/>
      <c r="WCJ111" s="156"/>
      <c r="WCK111" s="156"/>
      <c r="WCL111" s="156"/>
      <c r="WCM111" s="156"/>
      <c r="WCN111" s="156"/>
      <c r="WCO111" s="156"/>
      <c r="WCP111" s="156"/>
      <c r="WCQ111" s="156"/>
      <c r="WCR111" s="156"/>
      <c r="WCS111" s="156"/>
      <c r="WCT111" s="156"/>
      <c r="WCU111" s="156"/>
      <c r="WCV111" s="156"/>
      <c r="WCW111" s="156"/>
      <c r="WCX111" s="156"/>
      <c r="WCY111" s="156"/>
      <c r="WCZ111" s="156"/>
      <c r="WDA111" s="156"/>
      <c r="WDB111" s="156"/>
      <c r="WDC111" s="156"/>
      <c r="WDD111" s="156"/>
      <c r="WDE111" s="156"/>
      <c r="WDF111" s="156"/>
      <c r="WDG111" s="156"/>
      <c r="WDH111" s="156"/>
      <c r="WDI111" s="156"/>
      <c r="WDJ111" s="156"/>
      <c r="WDK111" s="156"/>
      <c r="WDL111" s="156"/>
      <c r="WDM111" s="156"/>
      <c r="WDN111" s="156"/>
      <c r="WDO111" s="156"/>
      <c r="WDP111" s="156"/>
      <c r="WDQ111" s="156"/>
      <c r="WDR111" s="156"/>
      <c r="WDS111" s="156"/>
      <c r="WDT111" s="156"/>
      <c r="WDU111" s="156"/>
      <c r="WDV111" s="156"/>
      <c r="WDW111" s="156"/>
      <c r="WDX111" s="156"/>
      <c r="WDY111" s="156"/>
      <c r="WDZ111" s="156"/>
      <c r="WEA111" s="156"/>
      <c r="WEB111" s="156"/>
      <c r="WEC111" s="156"/>
      <c r="WED111" s="156"/>
      <c r="WEE111" s="156"/>
      <c r="WEF111" s="156"/>
      <c r="WEG111" s="156"/>
      <c r="WEH111" s="156"/>
      <c r="WEI111" s="156"/>
      <c r="WEJ111" s="156"/>
      <c r="WEK111" s="156"/>
      <c r="WEL111" s="156"/>
      <c r="WEM111" s="156"/>
      <c r="WEN111" s="156"/>
      <c r="WEO111" s="156"/>
      <c r="WEP111" s="156"/>
      <c r="WEQ111" s="156"/>
      <c r="WER111" s="156"/>
      <c r="WES111" s="156"/>
      <c r="WET111" s="156"/>
      <c r="WEU111" s="156"/>
      <c r="WEV111" s="156"/>
      <c r="WEW111" s="156"/>
      <c r="WEX111" s="156"/>
      <c r="WEY111" s="156"/>
      <c r="WEZ111" s="156"/>
      <c r="WFA111" s="156"/>
      <c r="WFB111" s="156"/>
      <c r="WFC111" s="156"/>
      <c r="WFD111" s="156"/>
      <c r="WFE111" s="156"/>
      <c r="WFF111" s="156"/>
      <c r="WFG111" s="156"/>
      <c r="WFH111" s="156"/>
      <c r="WFI111" s="156"/>
      <c r="WFJ111" s="156"/>
      <c r="WFK111" s="156"/>
      <c r="WFL111" s="156"/>
      <c r="WFM111" s="156"/>
      <c r="WFN111" s="156"/>
      <c r="WFO111" s="156"/>
      <c r="WFP111" s="156"/>
      <c r="WFQ111" s="156"/>
      <c r="WFR111" s="156"/>
      <c r="WFS111" s="156"/>
      <c r="WFT111" s="156"/>
      <c r="WFU111" s="156"/>
      <c r="WFV111" s="156"/>
      <c r="WFW111" s="156"/>
      <c r="WFX111" s="156"/>
      <c r="WFY111" s="156"/>
      <c r="WFZ111" s="156"/>
      <c r="WGA111" s="156"/>
      <c r="WGB111" s="156"/>
      <c r="WGC111" s="156"/>
      <c r="WGD111" s="156"/>
      <c r="WGE111" s="156"/>
      <c r="WGF111" s="156"/>
      <c r="WGG111" s="156"/>
      <c r="WGH111" s="156"/>
      <c r="WGI111" s="156"/>
      <c r="WGJ111" s="156"/>
      <c r="WGK111" s="156"/>
      <c r="WGL111" s="156"/>
      <c r="WGM111" s="156"/>
      <c r="WGN111" s="156"/>
      <c r="WGO111" s="156"/>
      <c r="WGP111" s="156"/>
      <c r="WGQ111" s="156"/>
      <c r="WGR111" s="156"/>
      <c r="WGS111" s="156"/>
      <c r="WGT111" s="156"/>
      <c r="WGU111" s="156"/>
      <c r="WGV111" s="156"/>
      <c r="WGW111" s="156"/>
      <c r="WGX111" s="156"/>
      <c r="WGY111" s="156"/>
      <c r="WGZ111" s="156"/>
      <c r="WHA111" s="156"/>
      <c r="WHB111" s="156"/>
      <c r="WHC111" s="156"/>
      <c r="WHD111" s="156"/>
      <c r="WHE111" s="156"/>
      <c r="WHF111" s="156"/>
      <c r="WHG111" s="156"/>
      <c r="WHH111" s="156"/>
      <c r="WHI111" s="156"/>
      <c r="WHJ111" s="156"/>
      <c r="WHK111" s="156"/>
      <c r="WHL111" s="156"/>
      <c r="WHM111" s="156"/>
      <c r="WHN111" s="156"/>
      <c r="WHO111" s="156"/>
      <c r="WHP111" s="156"/>
      <c r="WHQ111" s="156"/>
      <c r="WHR111" s="156"/>
      <c r="WHS111" s="156"/>
      <c r="WHT111" s="156"/>
      <c r="WHU111" s="156"/>
      <c r="WHV111" s="156"/>
      <c r="WHW111" s="156"/>
      <c r="WHX111" s="156"/>
      <c r="WHY111" s="156"/>
      <c r="WHZ111" s="156"/>
      <c r="WIA111" s="156"/>
      <c r="WIB111" s="156"/>
      <c r="WIC111" s="156"/>
      <c r="WID111" s="156"/>
      <c r="WIE111" s="156"/>
      <c r="WIF111" s="156"/>
      <c r="WIG111" s="156"/>
      <c r="WIH111" s="156"/>
      <c r="WII111" s="156"/>
      <c r="WIJ111" s="156"/>
      <c r="WIK111" s="156"/>
      <c r="WIL111" s="156"/>
      <c r="WIM111" s="156"/>
      <c r="WIN111" s="156"/>
      <c r="WIO111" s="156"/>
      <c r="WIP111" s="156"/>
      <c r="WIQ111" s="156"/>
      <c r="WIR111" s="156"/>
      <c r="WIS111" s="156"/>
      <c r="WIT111" s="156"/>
      <c r="WIU111" s="156"/>
      <c r="WIV111" s="156"/>
      <c r="WIW111" s="156"/>
      <c r="WIX111" s="156"/>
      <c r="WIY111" s="156"/>
      <c r="WIZ111" s="156"/>
      <c r="WJA111" s="156"/>
      <c r="WJB111" s="156"/>
      <c r="WJC111" s="156"/>
      <c r="WJD111" s="156"/>
      <c r="WJE111" s="156"/>
      <c r="WJF111" s="156"/>
      <c r="WJG111" s="156"/>
      <c r="WJH111" s="156"/>
      <c r="WJI111" s="156"/>
      <c r="WJJ111" s="156"/>
      <c r="WJK111" s="156"/>
      <c r="WJL111" s="156"/>
      <c r="WJM111" s="156"/>
      <c r="WJN111" s="156"/>
      <c r="WJO111" s="156"/>
      <c r="WJP111" s="156"/>
      <c r="WJQ111" s="156"/>
      <c r="WJR111" s="156"/>
      <c r="WJS111" s="156"/>
      <c r="WJT111" s="156"/>
      <c r="WJU111" s="156"/>
      <c r="WJV111" s="156"/>
      <c r="WJW111" s="156"/>
      <c r="WJX111" s="156"/>
      <c r="WJY111" s="156"/>
      <c r="WJZ111" s="156"/>
      <c r="WKA111" s="156"/>
      <c r="WKB111" s="156"/>
      <c r="WKC111" s="156"/>
      <c r="WKD111" s="156"/>
      <c r="WKE111" s="156"/>
      <c r="WKF111" s="156"/>
      <c r="WKG111" s="156"/>
      <c r="WKH111" s="156"/>
      <c r="WKI111" s="156"/>
      <c r="WKJ111" s="156"/>
      <c r="WKK111" s="156"/>
      <c r="WKL111" s="156"/>
      <c r="WKM111" s="156"/>
      <c r="WKN111" s="156"/>
      <c r="WKO111" s="156"/>
      <c r="WKP111" s="156"/>
      <c r="WKQ111" s="156"/>
      <c r="WKR111" s="156"/>
      <c r="WKS111" s="156"/>
      <c r="WKT111" s="156"/>
      <c r="WKU111" s="156"/>
      <c r="WKV111" s="156"/>
      <c r="WKW111" s="156"/>
      <c r="WKX111" s="156"/>
      <c r="WKY111" s="156"/>
      <c r="WKZ111" s="156"/>
      <c r="WLA111" s="156"/>
      <c r="WLB111" s="156"/>
      <c r="WLC111" s="156"/>
      <c r="WLD111" s="156"/>
      <c r="WLE111" s="156"/>
      <c r="WLF111" s="156"/>
      <c r="WLG111" s="156"/>
      <c r="WLH111" s="156"/>
      <c r="WLI111" s="156"/>
      <c r="WLJ111" s="156"/>
      <c r="WLK111" s="156"/>
      <c r="WLL111" s="156"/>
      <c r="WLM111" s="156"/>
      <c r="WLN111" s="156"/>
      <c r="WLO111" s="156"/>
      <c r="WLP111" s="156"/>
      <c r="WLQ111" s="156"/>
      <c r="WLR111" s="156"/>
      <c r="WLS111" s="156"/>
      <c r="WLT111" s="156"/>
      <c r="WLU111" s="156"/>
      <c r="WLV111" s="156"/>
      <c r="WLW111" s="156"/>
      <c r="WLX111" s="156"/>
      <c r="WLY111" s="156"/>
      <c r="WLZ111" s="156"/>
      <c r="WMA111" s="156"/>
      <c r="WMB111" s="156"/>
      <c r="WMC111" s="156"/>
      <c r="WMD111" s="156"/>
      <c r="WME111" s="156"/>
      <c r="WMF111" s="156"/>
      <c r="WMG111" s="156"/>
      <c r="WMH111" s="156"/>
      <c r="WMI111" s="156"/>
      <c r="WMJ111" s="156"/>
      <c r="WMK111" s="156"/>
      <c r="WML111" s="156"/>
      <c r="WMM111" s="156"/>
      <c r="WMN111" s="156"/>
      <c r="WMO111" s="156"/>
      <c r="WMP111" s="156"/>
      <c r="WMQ111" s="156"/>
      <c r="WMR111" s="156"/>
      <c r="WMS111" s="156"/>
      <c r="WMT111" s="156"/>
      <c r="WMU111" s="156"/>
      <c r="WMV111" s="156"/>
      <c r="WMW111" s="156"/>
      <c r="WMX111" s="156"/>
      <c r="WMY111" s="156"/>
      <c r="WMZ111" s="156"/>
      <c r="WNA111" s="156"/>
      <c r="WNB111" s="156"/>
      <c r="WNC111" s="156"/>
      <c r="WND111" s="156"/>
      <c r="WNE111" s="156"/>
      <c r="WNF111" s="156"/>
      <c r="WNG111" s="156"/>
      <c r="WNH111" s="156"/>
      <c r="WNI111" s="156"/>
      <c r="WNJ111" s="156"/>
      <c r="WNK111" s="156"/>
      <c r="WNL111" s="156"/>
      <c r="WNM111" s="156"/>
      <c r="WNN111" s="156"/>
      <c r="WNO111" s="156"/>
      <c r="WNP111" s="156"/>
      <c r="WNQ111" s="156"/>
      <c r="WNR111" s="156"/>
      <c r="WNS111" s="156"/>
      <c r="WNT111" s="156"/>
      <c r="WNU111" s="156"/>
      <c r="WNV111" s="156"/>
      <c r="WNW111" s="156"/>
      <c r="WNX111" s="156"/>
      <c r="WNY111" s="156"/>
      <c r="WNZ111" s="156"/>
      <c r="WOA111" s="156"/>
      <c r="WOB111" s="156"/>
      <c r="WOC111" s="156"/>
      <c r="WOD111" s="156"/>
      <c r="WOE111" s="156"/>
      <c r="WOF111" s="156"/>
      <c r="WOG111" s="156"/>
      <c r="WOH111" s="156"/>
      <c r="WOI111" s="156"/>
      <c r="WOJ111" s="156"/>
      <c r="WOK111" s="156"/>
      <c r="WOL111" s="156"/>
      <c r="WOM111" s="156"/>
      <c r="WON111" s="156"/>
      <c r="WOO111" s="156"/>
      <c r="WOP111" s="156"/>
      <c r="WOQ111" s="156"/>
      <c r="WOR111" s="156"/>
      <c r="WOS111" s="156"/>
      <c r="WOT111" s="156"/>
      <c r="WOU111" s="156"/>
      <c r="WOV111" s="156"/>
      <c r="WOW111" s="156"/>
      <c r="WOX111" s="156"/>
      <c r="WOY111" s="156"/>
      <c r="WOZ111" s="156"/>
      <c r="WPA111" s="156"/>
      <c r="WPB111" s="156"/>
      <c r="WPC111" s="156"/>
      <c r="WPD111" s="156"/>
      <c r="WPE111" s="156"/>
      <c r="WPF111" s="156"/>
      <c r="WPG111" s="156"/>
      <c r="WPH111" s="156"/>
      <c r="WPI111" s="156"/>
      <c r="WPJ111" s="156"/>
      <c r="WPK111" s="156"/>
      <c r="WPL111" s="156"/>
      <c r="WPM111" s="156"/>
      <c r="WPN111" s="156"/>
      <c r="WPO111" s="156"/>
      <c r="WPP111" s="156"/>
      <c r="WPQ111" s="156"/>
      <c r="WPR111" s="156"/>
      <c r="WPS111" s="156"/>
      <c r="WPT111" s="156"/>
      <c r="WPU111" s="156"/>
      <c r="WPV111" s="156"/>
      <c r="WPW111" s="156"/>
      <c r="WPX111" s="156"/>
      <c r="WPY111" s="156"/>
      <c r="WPZ111" s="156"/>
      <c r="WQA111" s="156"/>
      <c r="WQB111" s="156"/>
      <c r="WQC111" s="156"/>
      <c r="WQD111" s="156"/>
      <c r="WQE111" s="156"/>
      <c r="WQF111" s="156"/>
      <c r="WQG111" s="156"/>
      <c r="WQH111" s="156"/>
      <c r="WQI111" s="156"/>
      <c r="WQJ111" s="156"/>
      <c r="WQK111" s="156"/>
      <c r="WQL111" s="156"/>
      <c r="WQM111" s="156"/>
      <c r="WQN111" s="156"/>
      <c r="WQO111" s="156"/>
      <c r="WQP111" s="156"/>
      <c r="WQQ111" s="156"/>
      <c r="WQR111" s="156"/>
      <c r="WQS111" s="156"/>
      <c r="WQT111" s="156"/>
      <c r="WQU111" s="156"/>
      <c r="WQV111" s="156"/>
      <c r="WQW111" s="156"/>
      <c r="WQX111" s="156"/>
      <c r="WQY111" s="156"/>
      <c r="WQZ111" s="156"/>
      <c r="WRA111" s="156"/>
      <c r="WRB111" s="156"/>
      <c r="WRC111" s="156"/>
      <c r="WRD111" s="156"/>
      <c r="WRE111" s="156"/>
      <c r="WRF111" s="156"/>
      <c r="WRG111" s="156"/>
      <c r="WRH111" s="156"/>
      <c r="WRI111" s="156"/>
      <c r="WRJ111" s="156"/>
      <c r="WRK111" s="156"/>
      <c r="WRL111" s="156"/>
      <c r="WRM111" s="156"/>
      <c r="WRN111" s="156"/>
      <c r="WRO111" s="156"/>
      <c r="WRP111" s="156"/>
      <c r="WRQ111" s="156"/>
      <c r="WRR111" s="156"/>
      <c r="WRS111" s="156"/>
      <c r="WRT111" s="156"/>
      <c r="WRU111" s="156"/>
      <c r="WRV111" s="156"/>
      <c r="WRW111" s="156"/>
      <c r="WRX111" s="156"/>
      <c r="WRY111" s="156"/>
      <c r="WRZ111" s="156"/>
      <c r="WSA111" s="156"/>
      <c r="WSB111" s="156"/>
      <c r="WSC111" s="156"/>
      <c r="WSD111" s="156"/>
      <c r="WSE111" s="156"/>
      <c r="WSF111" s="156"/>
      <c r="WSG111" s="156"/>
      <c r="WSH111" s="156"/>
      <c r="WSI111" s="156"/>
      <c r="WSJ111" s="156"/>
      <c r="WSK111" s="156"/>
      <c r="WSL111" s="156"/>
      <c r="WSM111" s="156"/>
      <c r="WSN111" s="156"/>
      <c r="WSO111" s="156"/>
      <c r="WSP111" s="156"/>
      <c r="WSQ111" s="156"/>
      <c r="WSR111" s="156"/>
      <c r="WSS111" s="156"/>
      <c r="WST111" s="156"/>
      <c r="WSU111" s="156"/>
      <c r="WSV111" s="156"/>
      <c r="WSW111" s="156"/>
      <c r="WSX111" s="156"/>
      <c r="WSY111" s="156"/>
      <c r="WSZ111" s="156"/>
      <c r="WTA111" s="156"/>
      <c r="WTB111" s="156"/>
      <c r="WTC111" s="156"/>
      <c r="WTD111" s="156"/>
      <c r="WTE111" s="156"/>
      <c r="WTF111" s="156"/>
      <c r="WTG111" s="156"/>
      <c r="WTH111" s="156"/>
      <c r="WTI111" s="156"/>
      <c r="WTJ111" s="156"/>
      <c r="WTK111" s="156"/>
      <c r="WTL111" s="156"/>
      <c r="WTM111" s="156"/>
      <c r="WTN111" s="156"/>
      <c r="WTO111" s="156"/>
      <c r="WTP111" s="156"/>
      <c r="WTQ111" s="156"/>
      <c r="WTR111" s="156"/>
      <c r="WTS111" s="156"/>
      <c r="WTT111" s="156"/>
      <c r="WTU111" s="156"/>
      <c r="WTV111" s="156"/>
      <c r="WTW111" s="156"/>
      <c r="WTX111" s="156"/>
      <c r="WTY111" s="156"/>
      <c r="WTZ111" s="156"/>
      <c r="WUA111" s="156"/>
      <c r="WUB111" s="156"/>
      <c r="WUC111" s="156"/>
      <c r="WUD111" s="156"/>
      <c r="WUE111" s="156"/>
      <c r="WUF111" s="156"/>
      <c r="WUG111" s="156"/>
      <c r="WUH111" s="156"/>
      <c r="WUI111" s="156"/>
      <c r="WUJ111" s="156"/>
      <c r="WUK111" s="156"/>
      <c r="WUL111" s="156"/>
      <c r="WUM111" s="156"/>
      <c r="WUN111" s="156"/>
      <c r="WUO111" s="156"/>
      <c r="WUP111" s="156"/>
      <c r="WUQ111" s="156"/>
      <c r="WUR111" s="156"/>
      <c r="WUS111" s="156"/>
      <c r="WUT111" s="156"/>
      <c r="WUU111" s="156"/>
      <c r="WUV111" s="156"/>
      <c r="WUW111" s="156"/>
      <c r="WUX111" s="156"/>
      <c r="WUY111" s="156"/>
      <c r="WUZ111" s="156"/>
      <c r="WVA111" s="156"/>
      <c r="WVB111" s="156"/>
      <c r="WVC111" s="156"/>
      <c r="WVD111" s="156"/>
      <c r="WVE111" s="156"/>
      <c r="WVF111" s="156"/>
      <c r="WVG111" s="156"/>
      <c r="WVH111" s="156"/>
      <c r="WVI111" s="156"/>
      <c r="WVJ111" s="156"/>
      <c r="WVK111" s="156"/>
      <c r="WVL111" s="156"/>
      <c r="WVM111" s="156"/>
      <c r="WVN111" s="156"/>
      <c r="WVO111" s="156"/>
      <c r="WVP111" s="156"/>
      <c r="WVQ111" s="156"/>
      <c r="WVR111" s="156"/>
      <c r="WVS111" s="156"/>
      <c r="WVT111" s="156"/>
      <c r="WVU111" s="156"/>
      <c r="WVV111" s="156"/>
      <c r="WVW111" s="156"/>
      <c r="WVX111" s="156"/>
      <c r="WVY111" s="156"/>
      <c r="WVZ111" s="156"/>
      <c r="WWA111" s="156"/>
      <c r="WWB111" s="156"/>
      <c r="WWC111" s="156"/>
      <c r="WWD111" s="156"/>
      <c r="WWE111" s="156"/>
      <c r="WWF111" s="156"/>
      <c r="WWG111" s="156"/>
      <c r="WWH111" s="156"/>
      <c r="WWI111" s="156"/>
      <c r="WWJ111" s="156"/>
      <c r="WWK111" s="156"/>
      <c r="WWL111" s="156"/>
      <c r="WWM111" s="156"/>
      <c r="WWN111" s="156"/>
      <c r="WWO111" s="156"/>
      <c r="WWP111" s="156"/>
      <c r="WWQ111" s="156"/>
      <c r="WWR111" s="156"/>
      <c r="WWS111" s="156"/>
      <c r="WWT111" s="156"/>
      <c r="WWU111" s="156"/>
      <c r="WWV111" s="156"/>
      <c r="WWW111" s="156"/>
      <c r="WWX111" s="156"/>
      <c r="WWY111" s="156"/>
      <c r="WWZ111" s="156"/>
      <c r="WXA111" s="156"/>
      <c r="WXB111" s="156"/>
      <c r="WXC111" s="156"/>
      <c r="WXD111" s="156"/>
      <c r="WXE111" s="156"/>
      <c r="WXF111" s="156"/>
      <c r="WXG111" s="156"/>
      <c r="WXH111" s="156"/>
      <c r="WXI111" s="156"/>
      <c r="WXJ111" s="156"/>
      <c r="WXK111" s="156"/>
      <c r="WXL111" s="156"/>
      <c r="WXM111" s="156"/>
      <c r="WXN111" s="156"/>
      <c r="WXO111" s="156"/>
      <c r="WXP111" s="156"/>
      <c r="WXQ111" s="156"/>
      <c r="WXR111" s="156"/>
      <c r="WXS111" s="156"/>
      <c r="WXT111" s="156"/>
      <c r="WXU111" s="156"/>
      <c r="WXV111" s="156"/>
      <c r="WXW111" s="156"/>
      <c r="WXX111" s="156"/>
      <c r="WXY111" s="156"/>
      <c r="WXZ111" s="156"/>
      <c r="WYA111" s="156"/>
      <c r="WYB111" s="156"/>
      <c r="WYC111" s="156"/>
      <c r="WYD111" s="156"/>
      <c r="WYE111" s="156"/>
      <c r="WYF111" s="156"/>
      <c r="WYG111" s="156"/>
      <c r="WYH111" s="156"/>
      <c r="WYI111" s="156"/>
      <c r="WYJ111" s="156"/>
      <c r="WYK111" s="156"/>
      <c r="WYL111" s="156"/>
      <c r="WYM111" s="156"/>
      <c r="WYN111" s="156"/>
      <c r="WYO111" s="156"/>
      <c r="WYP111" s="156"/>
      <c r="WYQ111" s="156"/>
      <c r="WYR111" s="156"/>
      <c r="WYS111" s="156"/>
      <c r="WYT111" s="156"/>
      <c r="WYU111" s="156"/>
      <c r="WYV111" s="156"/>
      <c r="WYW111" s="156"/>
      <c r="WYX111" s="156"/>
      <c r="WYY111" s="156"/>
      <c r="WYZ111" s="156"/>
      <c r="WZA111" s="156"/>
      <c r="WZB111" s="156"/>
      <c r="WZC111" s="156"/>
      <c r="WZD111" s="156"/>
      <c r="WZE111" s="156"/>
      <c r="WZF111" s="156"/>
      <c r="WZG111" s="156"/>
      <c r="WZH111" s="156"/>
      <c r="WZI111" s="156"/>
      <c r="WZJ111" s="156"/>
      <c r="WZK111" s="156"/>
      <c r="WZL111" s="156"/>
      <c r="WZM111" s="156"/>
      <c r="WZN111" s="156"/>
      <c r="WZO111" s="156"/>
      <c r="WZP111" s="156"/>
      <c r="WZQ111" s="156"/>
      <c r="WZR111" s="156"/>
      <c r="WZS111" s="156"/>
      <c r="WZT111" s="156"/>
      <c r="WZU111" s="156"/>
      <c r="WZV111" s="156"/>
      <c r="WZW111" s="156"/>
      <c r="WZX111" s="156"/>
      <c r="WZY111" s="156"/>
      <c r="WZZ111" s="156"/>
      <c r="XAA111" s="156"/>
      <c r="XAB111" s="156"/>
      <c r="XAC111" s="156"/>
      <c r="XAD111" s="156"/>
      <c r="XAE111" s="156"/>
      <c r="XAF111" s="156"/>
      <c r="XAG111" s="156"/>
      <c r="XAH111" s="156"/>
      <c r="XAI111" s="156"/>
      <c r="XAJ111" s="156"/>
      <c r="XAK111" s="156"/>
      <c r="XAL111" s="156"/>
      <c r="XAM111" s="156"/>
      <c r="XAN111" s="156"/>
      <c r="XAO111" s="156"/>
      <c r="XAP111" s="156"/>
      <c r="XAQ111" s="156"/>
      <c r="XAR111" s="156"/>
      <c r="XAS111" s="156"/>
      <c r="XAT111" s="156"/>
      <c r="XAU111" s="156"/>
      <c r="XAV111" s="156"/>
      <c r="XAW111" s="156"/>
      <c r="XAX111" s="156"/>
      <c r="XAY111" s="156"/>
      <c r="XAZ111" s="156"/>
      <c r="XBA111" s="156"/>
      <c r="XBB111" s="156"/>
      <c r="XBC111" s="156"/>
      <c r="XBD111" s="156"/>
      <c r="XBE111" s="156"/>
      <c r="XBF111" s="156"/>
      <c r="XBG111" s="156"/>
      <c r="XBH111" s="156"/>
      <c r="XBI111" s="156"/>
      <c r="XBJ111" s="156"/>
      <c r="XBK111" s="156"/>
      <c r="XBL111" s="156"/>
      <c r="XBM111" s="156"/>
      <c r="XBN111" s="156"/>
      <c r="XBO111" s="156"/>
      <c r="XBP111" s="156"/>
      <c r="XBQ111" s="156"/>
      <c r="XBR111" s="156"/>
      <c r="XBS111" s="156"/>
      <c r="XBT111" s="156"/>
      <c r="XBU111" s="156"/>
      <c r="XBV111" s="156"/>
      <c r="XBW111" s="156"/>
      <c r="XBX111" s="156"/>
      <c r="XBY111" s="156"/>
      <c r="XBZ111" s="156"/>
      <c r="XCA111" s="156"/>
      <c r="XCB111" s="156"/>
      <c r="XCC111" s="156"/>
      <c r="XCD111" s="156"/>
      <c r="XCE111" s="156"/>
      <c r="XCF111" s="156"/>
      <c r="XCG111" s="156"/>
      <c r="XCH111" s="156"/>
      <c r="XCI111" s="156"/>
      <c r="XCJ111" s="156"/>
      <c r="XCK111" s="156"/>
      <c r="XCL111" s="156"/>
      <c r="XCM111" s="156"/>
      <c r="XCN111" s="156"/>
      <c r="XCO111" s="156"/>
      <c r="XCP111" s="156"/>
      <c r="XCQ111" s="156"/>
      <c r="XCR111" s="156"/>
      <c r="XCS111" s="156"/>
      <c r="XCT111" s="156"/>
      <c r="XCU111" s="156"/>
      <c r="XCV111" s="156"/>
      <c r="XCW111" s="156"/>
      <c r="XCX111" s="156"/>
      <c r="XCY111" s="156"/>
      <c r="XCZ111" s="156"/>
      <c r="XDA111" s="156"/>
      <c r="XDB111" s="156"/>
      <c r="XDC111" s="156"/>
      <c r="XDD111" s="156"/>
      <c r="XDE111" s="156"/>
      <c r="XDF111" s="156"/>
      <c r="XDG111" s="156"/>
      <c r="XDH111" s="156"/>
      <c r="XDI111" s="156"/>
      <c r="XDJ111" s="156"/>
      <c r="XDK111" s="156"/>
      <c r="XDL111" s="156"/>
      <c r="XDM111" s="156"/>
      <c r="XDN111" s="156"/>
      <c r="XDO111" s="156"/>
      <c r="XDP111" s="156"/>
      <c r="XDQ111" s="156"/>
      <c r="XDR111" s="156"/>
      <c r="XDS111" s="156"/>
      <c r="XDT111" s="156"/>
      <c r="XDU111" s="156"/>
      <c r="XDV111" s="156"/>
      <c r="XDW111" s="156"/>
      <c r="XDX111" s="156"/>
      <c r="XDY111" s="156"/>
      <c r="XDZ111" s="156"/>
      <c r="XEA111" s="156"/>
      <c r="XEB111" s="156"/>
      <c r="XEC111" s="156"/>
      <c r="XED111" s="156"/>
      <c r="XEE111" s="156"/>
      <c r="XEF111" s="156"/>
      <c r="XEG111" s="156"/>
      <c r="XEH111" s="156"/>
      <c r="XEI111" s="156"/>
      <c r="XEJ111" s="156"/>
      <c r="XEK111" s="156"/>
      <c r="XEL111" s="156"/>
      <c r="XEM111" s="156"/>
      <c r="XEN111" s="156"/>
      <c r="XEO111" s="156"/>
      <c r="XEP111" s="156"/>
      <c r="XEQ111" s="156"/>
      <c r="XER111" s="156"/>
      <c r="XES111" s="156"/>
      <c r="XET111" s="156"/>
      <c r="XEU111" s="156"/>
      <c r="XEV111" s="156"/>
      <c r="XEW111" s="156"/>
      <c r="XEX111" s="156"/>
      <c r="XEY111" s="156"/>
      <c r="XEZ111" s="156"/>
      <c r="XFA111" s="156"/>
      <c r="XFB111" s="156"/>
      <c r="XFC111" s="156"/>
      <c r="XFD111" s="156"/>
    </row>
    <row r="112" spans="1:16384" ht="13.5" thickBot="1" x14ac:dyDescent="0.25">
      <c r="A112" s="277"/>
      <c r="B112" s="162" t="s">
        <v>113</v>
      </c>
      <c r="C112" s="234" t="str">
        <f>Comp_Sum_Cat_Ref!B93</f>
        <v xml:space="preserve">  AO Water</v>
      </c>
      <c r="D112" s="187" t="e">
        <f ca="1">Comp_Sum_Cat_Ref!C93</f>
        <v>#REF!</v>
      </c>
      <c r="E112" s="149" t="str">
        <f ca="1">Comp_Sum_Cat_Ref!D93</f>
        <v>NA</v>
      </c>
      <c r="F112" s="154" t="str">
        <f ca="1">Comp_Sum_Cat_Ref!E93</f>
        <v>NA</v>
      </c>
      <c r="G112" s="150" t="str">
        <f ca="1">Comp_Sum_Cat_Ref!F93</f>
        <v>NA</v>
      </c>
      <c r="H112" s="154" t="str">
        <f ca="1">Comp_Sum_Cat_Ref!G93</f>
        <v>NA</v>
      </c>
      <c r="I112" s="150" t="str">
        <f ca="1">Comp_Sum_Cat_Ref!H93</f>
        <v>NA</v>
      </c>
      <c r="J112" s="163" t="str">
        <f ca="1">Comp_Sum_Cat_Ref!AE93</f>
        <v>NA</v>
      </c>
      <c r="K112" s="187" t="e">
        <f ca="1">Comp_Sum_Cat_Ref!J93</f>
        <v>#REF!</v>
      </c>
      <c r="L112" s="149" t="str">
        <f ca="1">Comp_Sum_Cat_Ref!K93</f>
        <v>NA</v>
      </c>
      <c r="M112" s="154" t="str">
        <f ca="1">Comp_Sum_Cat_Ref!L93</f>
        <v>NA</v>
      </c>
      <c r="N112" s="150" t="str">
        <f ca="1">Comp_Sum_Cat_Ref!M93</f>
        <v>NA</v>
      </c>
      <c r="O112" s="154" t="str">
        <f ca="1">Comp_Sum_Cat_Ref!N93</f>
        <v>NA</v>
      </c>
      <c r="P112" s="150" t="str">
        <f ca="1">Comp_Sum_Cat_Ref!O93</f>
        <v>NA</v>
      </c>
      <c r="Q112" s="163" t="str">
        <f ca="1">Comp_Sum_Cat_Ref!AF93</f>
        <v>NA</v>
      </c>
      <c r="R112" s="187" t="e">
        <f ca="1">Comp_Sum_Cat_Ref!Q93</f>
        <v>#REF!</v>
      </c>
      <c r="S112" s="149" t="str">
        <f ca="1">Comp_Sum_Cat_Ref!R93</f>
        <v>NA</v>
      </c>
      <c r="T112" s="154" t="str">
        <f ca="1">Comp_Sum_Cat_Ref!S93</f>
        <v>NA</v>
      </c>
      <c r="U112" s="150" t="str">
        <f ca="1">Comp_Sum_Cat_Ref!T93</f>
        <v>NA</v>
      </c>
      <c r="V112" s="154" t="str">
        <f ca="1">Comp_Sum_Cat_Ref!U93</f>
        <v>NA</v>
      </c>
      <c r="W112" s="150" t="str">
        <f ca="1">Comp_Sum_Cat_Ref!V93</f>
        <v>NA</v>
      </c>
      <c r="X112" s="163" t="str">
        <f ca="1">Comp_Sum_Cat_Ref!AG93</f>
        <v>NA</v>
      </c>
      <c r="Y112" s="187" t="e">
        <f ca="1">Comp_Sum_Cat_Ref!X93</f>
        <v>#REF!</v>
      </c>
      <c r="Z112" s="149" t="str">
        <f ca="1">Comp_Sum_Cat_Ref!Y93</f>
        <v>NA</v>
      </c>
      <c r="AA112" s="154" t="str">
        <f ca="1">Comp_Sum_Cat_Ref!Z93</f>
        <v>NA</v>
      </c>
      <c r="AB112" s="150" t="str">
        <f ca="1">Comp_Sum_Cat_Ref!AA93</f>
        <v>NA</v>
      </c>
      <c r="AC112" s="154" t="str">
        <f ca="1">Comp_Sum_Cat_Ref!AB93</f>
        <v>NA</v>
      </c>
      <c r="AD112" s="150" t="str">
        <f ca="1">Comp_Sum_Cat_Ref!AC93</f>
        <v>NA</v>
      </c>
      <c r="AE112" s="163" t="str">
        <f ca="1">Comp_Sum_Cat_Ref!AH93</f>
        <v>NA</v>
      </c>
      <c r="AF112" s="159"/>
      <c r="AG112" s="157"/>
      <c r="AH112" s="157"/>
      <c r="AI112" s="157"/>
      <c r="AJ112" s="157"/>
      <c r="AK112" s="157"/>
      <c r="AL112" s="157"/>
      <c r="AM112" s="157"/>
      <c r="AN112" s="157"/>
      <c r="AO112" s="157"/>
      <c r="AP112" s="157"/>
      <c r="AQ112" s="157"/>
      <c r="AR112" s="157"/>
      <c r="AS112" s="157"/>
      <c r="AT112" s="157"/>
      <c r="AU112" s="157"/>
      <c r="AV112" s="157"/>
      <c r="AW112" s="157"/>
      <c r="AX112" s="157"/>
      <c r="AY112" s="157"/>
      <c r="AZ112" s="157"/>
      <c r="BA112" s="157"/>
      <c r="BB112" s="157"/>
      <c r="BC112" s="157"/>
      <c r="BD112" s="157"/>
      <c r="BE112" s="157"/>
      <c r="BF112" s="157"/>
      <c r="BG112" s="157"/>
      <c r="BH112" s="157"/>
      <c r="BI112" s="157"/>
      <c r="BJ112" s="157"/>
      <c r="BK112" s="157"/>
      <c r="BL112" s="157"/>
      <c r="BM112" s="157"/>
      <c r="BN112" s="157"/>
      <c r="BO112" s="157"/>
      <c r="BP112" s="157"/>
      <c r="BQ112" s="157"/>
      <c r="BR112" s="157"/>
      <c r="BS112" s="157"/>
      <c r="BT112" s="157"/>
      <c r="BU112" s="157"/>
      <c r="BV112" s="157"/>
      <c r="BW112" s="157"/>
      <c r="BX112" s="157"/>
      <c r="BY112" s="157"/>
      <c r="BZ112" s="157"/>
      <c r="CA112" s="157"/>
      <c r="CB112" s="157"/>
      <c r="CC112" s="157"/>
      <c r="CD112" s="157"/>
      <c r="CE112" s="157"/>
      <c r="CF112" s="157"/>
      <c r="CG112" s="157"/>
      <c r="CH112" s="157"/>
      <c r="CI112" s="157"/>
      <c r="CJ112" s="157"/>
      <c r="CK112" s="157"/>
      <c r="CL112" s="157"/>
      <c r="CM112" s="157"/>
      <c r="CN112" s="157"/>
      <c r="CO112" s="157"/>
      <c r="CP112" s="157"/>
      <c r="CQ112" s="157"/>
      <c r="CR112" s="157"/>
      <c r="CS112" s="157"/>
      <c r="CT112" s="157"/>
      <c r="CU112" s="157"/>
      <c r="CV112" s="157"/>
      <c r="CW112" s="157"/>
      <c r="CX112" s="157"/>
      <c r="CY112" s="157"/>
      <c r="CZ112" s="157"/>
      <c r="DA112" s="157"/>
      <c r="DB112" s="157"/>
      <c r="DC112" s="157"/>
      <c r="DD112" s="157"/>
      <c r="DE112" s="157"/>
      <c r="DF112" s="157"/>
      <c r="DG112" s="157"/>
      <c r="DH112" s="157"/>
      <c r="DI112" s="157"/>
      <c r="DJ112" s="157"/>
      <c r="DK112" s="157"/>
      <c r="DL112" s="157"/>
      <c r="DM112" s="157"/>
      <c r="DN112" s="157"/>
      <c r="DO112" s="157"/>
      <c r="DP112" s="157"/>
      <c r="DQ112" s="157"/>
      <c r="DR112" s="157"/>
      <c r="DS112" s="157"/>
      <c r="DT112" s="157"/>
      <c r="DU112" s="157"/>
      <c r="DV112" s="157"/>
      <c r="DW112" s="157"/>
      <c r="DX112" s="157"/>
      <c r="DY112" s="157"/>
      <c r="DZ112" s="157"/>
      <c r="EA112" s="157"/>
      <c r="EB112" s="157"/>
      <c r="EC112" s="157"/>
      <c r="ED112" s="157"/>
      <c r="EE112" s="157"/>
      <c r="EF112" s="157"/>
      <c r="EG112" s="157"/>
      <c r="EH112" s="157"/>
      <c r="EI112" s="157"/>
      <c r="EJ112" s="157"/>
      <c r="EK112" s="157"/>
      <c r="EL112" s="157"/>
      <c r="EM112" s="157"/>
      <c r="EN112" s="157"/>
      <c r="EO112" s="157"/>
      <c r="EP112" s="157"/>
      <c r="EQ112" s="157"/>
      <c r="ER112" s="157"/>
      <c r="ES112" s="157"/>
      <c r="ET112" s="157"/>
      <c r="EU112" s="157"/>
      <c r="EV112" s="157"/>
      <c r="EW112" s="157"/>
      <c r="EX112" s="157"/>
      <c r="EY112" s="157"/>
      <c r="EZ112" s="157"/>
      <c r="FA112" s="157"/>
      <c r="FB112" s="157"/>
      <c r="FC112" s="157"/>
      <c r="FD112" s="157"/>
      <c r="FE112" s="157"/>
      <c r="FF112" s="157"/>
      <c r="FG112" s="157"/>
      <c r="FH112" s="157"/>
      <c r="FI112" s="157"/>
      <c r="FJ112" s="157"/>
      <c r="FK112" s="157"/>
      <c r="FL112" s="157"/>
      <c r="FM112" s="157"/>
      <c r="FN112" s="157"/>
      <c r="FO112" s="157"/>
      <c r="FP112" s="157"/>
      <c r="FQ112" s="157"/>
      <c r="FR112" s="157"/>
      <c r="FS112" s="157"/>
      <c r="FT112" s="157"/>
      <c r="FU112" s="157"/>
      <c r="FV112" s="157"/>
      <c r="FW112" s="157"/>
      <c r="FX112" s="157"/>
      <c r="FY112" s="157"/>
      <c r="FZ112" s="157"/>
      <c r="GA112" s="157"/>
      <c r="GB112" s="157"/>
      <c r="GC112" s="157"/>
      <c r="GD112" s="157"/>
      <c r="GE112" s="157"/>
      <c r="GF112" s="157"/>
      <c r="GG112" s="157"/>
      <c r="GH112" s="157"/>
      <c r="GI112" s="157"/>
      <c r="GJ112" s="157"/>
      <c r="GK112" s="157"/>
      <c r="GL112" s="157"/>
      <c r="GM112" s="157"/>
      <c r="GN112" s="157"/>
      <c r="GO112" s="157"/>
      <c r="GP112" s="157"/>
      <c r="GQ112" s="157"/>
      <c r="GR112" s="157"/>
      <c r="GS112" s="157"/>
      <c r="GT112" s="157"/>
      <c r="GU112" s="157"/>
      <c r="GV112" s="157"/>
      <c r="GW112" s="157"/>
      <c r="GX112" s="157"/>
      <c r="GY112" s="157"/>
      <c r="GZ112" s="157"/>
      <c r="HA112" s="157"/>
      <c r="HB112" s="157"/>
      <c r="HC112" s="157"/>
      <c r="HD112" s="157"/>
      <c r="HE112" s="157"/>
      <c r="HF112" s="157"/>
      <c r="HG112" s="157"/>
      <c r="HH112" s="157"/>
      <c r="HI112" s="157"/>
      <c r="HJ112" s="157"/>
      <c r="HK112" s="157"/>
      <c r="HL112" s="157"/>
      <c r="HM112" s="157"/>
      <c r="HN112" s="157"/>
      <c r="HO112" s="157"/>
      <c r="HP112" s="157"/>
      <c r="HQ112" s="157"/>
      <c r="HR112" s="157"/>
      <c r="HS112" s="157"/>
      <c r="HT112" s="157"/>
      <c r="HU112" s="157"/>
      <c r="HV112" s="157"/>
      <c r="HW112" s="157"/>
      <c r="HX112" s="157"/>
      <c r="HY112" s="157"/>
      <c r="HZ112" s="157"/>
      <c r="IA112" s="157"/>
      <c r="IB112" s="157"/>
      <c r="IC112" s="157"/>
      <c r="ID112" s="157"/>
      <c r="IE112" s="157"/>
      <c r="IF112" s="157"/>
      <c r="IG112" s="157"/>
      <c r="IH112" s="157"/>
      <c r="II112" s="157"/>
      <c r="IJ112" s="157"/>
      <c r="IK112" s="157"/>
      <c r="IL112" s="157"/>
      <c r="IM112" s="157"/>
      <c r="IN112" s="157"/>
      <c r="IO112" s="157"/>
      <c r="IP112" s="157"/>
      <c r="IQ112" s="157"/>
      <c r="IR112" s="157"/>
      <c r="IS112" s="157"/>
      <c r="IT112" s="157"/>
      <c r="IU112" s="157"/>
      <c r="IV112" s="157"/>
      <c r="IW112" s="157"/>
      <c r="IX112" s="157"/>
      <c r="IY112" s="157"/>
      <c r="IZ112" s="157"/>
      <c r="JA112" s="157"/>
      <c r="JB112" s="157"/>
      <c r="JC112" s="157"/>
      <c r="JD112" s="157"/>
      <c r="JE112" s="157"/>
      <c r="JF112" s="157"/>
      <c r="JG112" s="157"/>
      <c r="JH112" s="157"/>
      <c r="JI112" s="157"/>
      <c r="JJ112" s="157"/>
      <c r="JK112" s="157"/>
      <c r="JL112" s="157"/>
      <c r="JM112" s="157"/>
      <c r="JN112" s="157"/>
      <c r="JO112" s="157"/>
      <c r="JP112" s="157"/>
      <c r="JQ112" s="157"/>
      <c r="JR112" s="157"/>
      <c r="JS112" s="157"/>
      <c r="JT112" s="157"/>
      <c r="JU112" s="157"/>
      <c r="JV112" s="157"/>
      <c r="JW112" s="157"/>
      <c r="JX112" s="157"/>
      <c r="JY112" s="157"/>
      <c r="JZ112" s="157"/>
      <c r="KA112" s="157"/>
      <c r="KB112" s="157"/>
      <c r="KC112" s="157"/>
      <c r="KD112" s="157"/>
      <c r="KE112" s="157"/>
      <c r="KF112" s="157"/>
      <c r="KG112" s="157"/>
      <c r="KH112" s="157"/>
      <c r="KI112" s="157"/>
      <c r="KJ112" s="157"/>
      <c r="KK112" s="157"/>
      <c r="KL112" s="157"/>
      <c r="KM112" s="157"/>
      <c r="KN112" s="157"/>
      <c r="KO112" s="157"/>
      <c r="KP112" s="157"/>
      <c r="KQ112" s="157"/>
      <c r="KR112" s="157"/>
      <c r="KS112" s="157"/>
      <c r="KT112" s="157"/>
      <c r="KU112" s="157"/>
      <c r="KV112" s="157"/>
      <c r="KW112" s="157"/>
      <c r="KX112" s="157"/>
      <c r="KY112" s="157"/>
      <c r="KZ112" s="157"/>
      <c r="LA112" s="157"/>
      <c r="LB112" s="157"/>
      <c r="LC112" s="157"/>
      <c r="LD112" s="157"/>
      <c r="LE112" s="157"/>
      <c r="LF112" s="157"/>
      <c r="LG112" s="157"/>
      <c r="LH112" s="157"/>
      <c r="LI112" s="157"/>
      <c r="LJ112" s="157"/>
      <c r="LK112" s="157"/>
      <c r="LL112" s="157"/>
      <c r="LM112" s="157"/>
      <c r="LN112" s="157"/>
      <c r="LO112" s="157"/>
      <c r="LP112" s="157"/>
      <c r="LQ112" s="157"/>
      <c r="LR112" s="157"/>
      <c r="LS112" s="157"/>
      <c r="LT112" s="157"/>
      <c r="LU112" s="157"/>
      <c r="LV112" s="157"/>
      <c r="LW112" s="157"/>
      <c r="LX112" s="157"/>
      <c r="LY112" s="157"/>
      <c r="LZ112" s="157"/>
      <c r="MA112" s="157"/>
      <c r="MB112" s="157"/>
      <c r="MC112" s="157"/>
      <c r="MD112" s="157"/>
      <c r="ME112" s="157"/>
      <c r="MF112" s="157"/>
      <c r="MG112" s="157"/>
      <c r="MH112" s="157"/>
      <c r="MI112" s="157"/>
      <c r="MJ112" s="157"/>
      <c r="MK112" s="157"/>
      <c r="ML112" s="157"/>
      <c r="MM112" s="157"/>
      <c r="MN112" s="157"/>
      <c r="MO112" s="157"/>
      <c r="MP112" s="157"/>
      <c r="MQ112" s="157"/>
      <c r="MR112" s="157"/>
      <c r="MS112" s="157"/>
      <c r="MT112" s="157"/>
      <c r="MU112" s="157"/>
      <c r="MV112" s="157"/>
      <c r="MW112" s="157"/>
      <c r="MX112" s="157"/>
      <c r="MY112" s="157"/>
      <c r="MZ112" s="157"/>
      <c r="NA112" s="157"/>
      <c r="NB112" s="157"/>
      <c r="NC112" s="157"/>
      <c r="ND112" s="157"/>
      <c r="NE112" s="157"/>
      <c r="NF112" s="157"/>
      <c r="NG112" s="157"/>
      <c r="NH112" s="157"/>
      <c r="NI112" s="157"/>
      <c r="NJ112" s="157"/>
      <c r="NK112" s="157"/>
      <c r="NL112" s="157"/>
      <c r="NM112" s="157"/>
      <c r="NN112" s="157"/>
      <c r="NO112" s="157"/>
      <c r="NP112" s="157"/>
      <c r="NQ112" s="157"/>
      <c r="NR112" s="157"/>
      <c r="NS112" s="157"/>
      <c r="NT112" s="157"/>
      <c r="NU112" s="157"/>
      <c r="NV112" s="157"/>
      <c r="NW112" s="157"/>
      <c r="NX112" s="157"/>
      <c r="NY112" s="157"/>
      <c r="NZ112" s="157"/>
      <c r="OA112" s="157"/>
      <c r="OB112" s="157"/>
      <c r="OC112" s="157"/>
      <c r="OD112" s="157"/>
      <c r="OE112" s="157"/>
      <c r="OF112" s="157"/>
      <c r="OG112" s="157"/>
      <c r="OH112" s="157"/>
      <c r="OI112" s="157"/>
      <c r="OJ112" s="157"/>
      <c r="OK112" s="157"/>
      <c r="OL112" s="157"/>
      <c r="OM112" s="157"/>
      <c r="ON112" s="157"/>
      <c r="OO112" s="157"/>
      <c r="OP112" s="157"/>
      <c r="OQ112" s="157"/>
      <c r="OR112" s="157"/>
      <c r="OS112" s="157"/>
      <c r="OT112" s="157"/>
      <c r="OU112" s="157"/>
      <c r="OV112" s="157"/>
      <c r="OW112" s="157"/>
      <c r="OX112" s="157"/>
      <c r="OY112" s="157"/>
      <c r="OZ112" s="157"/>
      <c r="PA112" s="157"/>
      <c r="PB112" s="157"/>
      <c r="PC112" s="157"/>
      <c r="PD112" s="157"/>
      <c r="PE112" s="157"/>
      <c r="PF112" s="157"/>
      <c r="PG112" s="157"/>
      <c r="PH112" s="157"/>
      <c r="PI112" s="157"/>
      <c r="PJ112" s="157"/>
      <c r="PK112" s="157"/>
      <c r="PL112" s="157"/>
      <c r="PM112" s="157"/>
      <c r="PN112" s="157"/>
      <c r="PO112" s="157"/>
      <c r="PP112" s="157"/>
      <c r="PQ112" s="157"/>
      <c r="PR112" s="157"/>
      <c r="PS112" s="157"/>
      <c r="PT112" s="157"/>
      <c r="PU112" s="157"/>
      <c r="PV112" s="157"/>
      <c r="PW112" s="157"/>
      <c r="PX112" s="157"/>
      <c r="PY112" s="157"/>
      <c r="PZ112" s="157"/>
      <c r="QA112" s="157"/>
      <c r="QB112" s="157"/>
      <c r="QC112" s="157"/>
      <c r="QD112" s="157"/>
      <c r="QE112" s="157"/>
      <c r="QF112" s="157"/>
      <c r="QG112" s="157"/>
      <c r="QH112" s="157"/>
      <c r="QI112" s="157"/>
      <c r="QJ112" s="157"/>
      <c r="QK112" s="157"/>
      <c r="QL112" s="157"/>
      <c r="QM112" s="157"/>
      <c r="QN112" s="157"/>
      <c r="QO112" s="157"/>
      <c r="QP112" s="157"/>
      <c r="QQ112" s="157"/>
      <c r="QR112" s="157"/>
      <c r="QS112" s="157"/>
      <c r="QT112" s="157"/>
      <c r="QU112" s="157"/>
      <c r="QV112" s="157"/>
      <c r="QW112" s="157"/>
      <c r="QX112" s="157"/>
      <c r="QY112" s="157"/>
      <c r="QZ112" s="157"/>
      <c r="RA112" s="157"/>
      <c r="RB112" s="157"/>
      <c r="RC112" s="157"/>
      <c r="RD112" s="157"/>
      <c r="RE112" s="157"/>
      <c r="RF112" s="157"/>
      <c r="RG112" s="157"/>
      <c r="RH112" s="157"/>
      <c r="RI112" s="157"/>
      <c r="RJ112" s="157"/>
      <c r="RK112" s="157"/>
      <c r="RL112" s="157"/>
      <c r="RM112" s="157"/>
      <c r="RN112" s="157"/>
      <c r="RO112" s="157"/>
      <c r="RP112" s="157"/>
      <c r="RQ112" s="157"/>
      <c r="RR112" s="157"/>
      <c r="RS112" s="157"/>
      <c r="RT112" s="157"/>
      <c r="RU112" s="157"/>
      <c r="RV112" s="157"/>
      <c r="RW112" s="157"/>
      <c r="RX112" s="157"/>
      <c r="RY112" s="157"/>
      <c r="RZ112" s="157"/>
      <c r="SA112" s="157"/>
      <c r="SB112" s="157"/>
      <c r="SC112" s="157"/>
      <c r="SD112" s="157"/>
      <c r="SE112" s="157"/>
      <c r="SF112" s="157"/>
      <c r="SG112" s="157"/>
      <c r="SH112" s="157"/>
      <c r="SI112" s="157"/>
      <c r="SJ112" s="157"/>
      <c r="SK112" s="157"/>
      <c r="SL112" s="157"/>
      <c r="SM112" s="157"/>
      <c r="SN112" s="157"/>
      <c r="SO112" s="157"/>
      <c r="SP112" s="157"/>
      <c r="SQ112" s="157"/>
      <c r="SR112" s="157"/>
      <c r="SS112" s="157"/>
      <c r="ST112" s="157"/>
      <c r="SU112" s="157"/>
      <c r="SV112" s="157"/>
      <c r="SW112" s="157"/>
      <c r="SX112" s="157"/>
      <c r="SY112" s="157"/>
      <c r="SZ112" s="157"/>
      <c r="TA112" s="157"/>
      <c r="TB112" s="157"/>
      <c r="TC112" s="157"/>
      <c r="TD112" s="157"/>
      <c r="TE112" s="157"/>
      <c r="TF112" s="157"/>
      <c r="TG112" s="157"/>
      <c r="TH112" s="157"/>
      <c r="TI112" s="157"/>
      <c r="TJ112" s="157"/>
      <c r="TK112" s="157"/>
      <c r="TL112" s="157"/>
      <c r="TM112" s="157"/>
      <c r="TN112" s="157"/>
      <c r="TO112" s="157"/>
      <c r="TP112" s="157"/>
      <c r="TQ112" s="157"/>
      <c r="TR112" s="157"/>
      <c r="TS112" s="157"/>
      <c r="TT112" s="157"/>
      <c r="TU112" s="157"/>
      <c r="TV112" s="157"/>
      <c r="TW112" s="157"/>
      <c r="TX112" s="157"/>
      <c r="TY112" s="157"/>
      <c r="TZ112" s="157"/>
      <c r="UA112" s="157"/>
      <c r="UB112" s="157"/>
      <c r="UC112" s="157"/>
      <c r="UD112" s="157"/>
      <c r="UE112" s="157"/>
      <c r="UF112" s="157"/>
      <c r="UG112" s="157"/>
      <c r="UH112" s="157"/>
      <c r="UI112" s="157"/>
      <c r="UJ112" s="157"/>
      <c r="UK112" s="157"/>
      <c r="UL112" s="157"/>
      <c r="UM112" s="157"/>
      <c r="UN112" s="157"/>
      <c r="UO112" s="157"/>
      <c r="UP112" s="157"/>
      <c r="UQ112" s="157"/>
      <c r="UR112" s="157"/>
      <c r="US112" s="157"/>
      <c r="UT112" s="157"/>
      <c r="UU112" s="157"/>
      <c r="UV112" s="157"/>
      <c r="UW112" s="157"/>
      <c r="UX112" s="157"/>
      <c r="UY112" s="157"/>
      <c r="UZ112" s="157"/>
      <c r="VA112" s="157"/>
      <c r="VB112" s="157"/>
      <c r="VC112" s="157"/>
      <c r="VD112" s="157"/>
      <c r="VE112" s="157"/>
      <c r="VF112" s="157"/>
      <c r="VG112" s="157"/>
      <c r="VH112" s="157"/>
      <c r="VI112" s="157"/>
      <c r="VJ112" s="157"/>
      <c r="VK112" s="157"/>
      <c r="VL112" s="157"/>
      <c r="VM112" s="157"/>
      <c r="VN112" s="157"/>
      <c r="VO112" s="157"/>
      <c r="VP112" s="157"/>
      <c r="VQ112" s="157"/>
      <c r="VR112" s="157"/>
      <c r="VS112" s="157"/>
      <c r="VT112" s="157"/>
      <c r="VU112" s="157"/>
      <c r="VV112" s="157"/>
      <c r="VW112" s="157"/>
      <c r="VX112" s="157"/>
      <c r="VY112" s="157"/>
      <c r="VZ112" s="157"/>
      <c r="WA112" s="157"/>
      <c r="WB112" s="157"/>
      <c r="WC112" s="157"/>
      <c r="WD112" s="157"/>
      <c r="WE112" s="157"/>
      <c r="WF112" s="157"/>
      <c r="WG112" s="157"/>
      <c r="WH112" s="157"/>
      <c r="WI112" s="157"/>
      <c r="WJ112" s="157"/>
      <c r="WK112" s="157"/>
      <c r="WL112" s="157"/>
      <c r="WM112" s="157"/>
      <c r="WN112" s="157"/>
      <c r="WO112" s="157"/>
      <c r="WP112" s="157"/>
      <c r="WQ112" s="157"/>
      <c r="WR112" s="157"/>
      <c r="WS112" s="157"/>
      <c r="WT112" s="157"/>
      <c r="WU112" s="157"/>
      <c r="WV112" s="157"/>
      <c r="WW112" s="157"/>
      <c r="WX112" s="157"/>
      <c r="WY112" s="157"/>
      <c r="WZ112" s="157"/>
      <c r="XA112" s="157"/>
      <c r="XB112" s="157"/>
      <c r="XC112" s="157"/>
      <c r="XD112" s="157"/>
      <c r="XE112" s="157"/>
      <c r="XF112" s="157"/>
      <c r="XG112" s="157"/>
      <c r="XH112" s="157"/>
      <c r="XI112" s="157"/>
      <c r="XJ112" s="157"/>
      <c r="XK112" s="157"/>
      <c r="XL112" s="157"/>
      <c r="XM112" s="157"/>
      <c r="XN112" s="157"/>
      <c r="XO112" s="157"/>
      <c r="XP112" s="157"/>
      <c r="XQ112" s="157"/>
      <c r="XR112" s="157"/>
      <c r="XS112" s="157"/>
      <c r="XT112" s="157"/>
      <c r="XU112" s="157"/>
      <c r="XV112" s="157"/>
      <c r="XW112" s="157"/>
      <c r="XX112" s="157"/>
      <c r="XY112" s="157"/>
      <c r="XZ112" s="157"/>
      <c r="YA112" s="157"/>
      <c r="YB112" s="157"/>
      <c r="YC112" s="157"/>
      <c r="YD112" s="157"/>
      <c r="YE112" s="157"/>
      <c r="YF112" s="157"/>
      <c r="YG112" s="157"/>
      <c r="YH112" s="157"/>
      <c r="YI112" s="157"/>
      <c r="YJ112" s="157"/>
      <c r="YK112" s="157"/>
      <c r="YL112" s="157"/>
      <c r="YM112" s="157"/>
      <c r="YN112" s="157"/>
      <c r="YO112" s="157"/>
      <c r="YP112" s="157"/>
      <c r="YQ112" s="157"/>
      <c r="YR112" s="157"/>
      <c r="YS112" s="157"/>
      <c r="YT112" s="157"/>
      <c r="YU112" s="157"/>
      <c r="YV112" s="157"/>
      <c r="YW112" s="157"/>
      <c r="YX112" s="157"/>
      <c r="YY112" s="157"/>
      <c r="YZ112" s="157"/>
      <c r="ZA112" s="157"/>
      <c r="ZB112" s="157"/>
      <c r="ZC112" s="157"/>
      <c r="ZD112" s="157"/>
      <c r="ZE112" s="157"/>
      <c r="ZF112" s="157"/>
      <c r="ZG112" s="157"/>
      <c r="ZH112" s="157"/>
      <c r="ZI112" s="157"/>
      <c r="ZJ112" s="157"/>
      <c r="ZK112" s="157"/>
      <c r="ZL112" s="157"/>
      <c r="ZM112" s="157"/>
      <c r="ZN112" s="157"/>
      <c r="ZO112" s="157"/>
      <c r="ZP112" s="157"/>
      <c r="ZQ112" s="157"/>
      <c r="ZR112" s="157"/>
      <c r="ZS112" s="157"/>
      <c r="ZT112" s="157"/>
      <c r="ZU112" s="157"/>
      <c r="ZV112" s="157"/>
      <c r="ZW112" s="157"/>
      <c r="ZX112" s="157"/>
      <c r="ZY112" s="157"/>
      <c r="ZZ112" s="157"/>
      <c r="AAA112" s="157"/>
      <c r="AAB112" s="157"/>
      <c r="AAC112" s="157"/>
      <c r="AAD112" s="157"/>
      <c r="AAE112" s="157"/>
      <c r="AAF112" s="157"/>
      <c r="AAG112" s="157"/>
      <c r="AAH112" s="157"/>
      <c r="AAI112" s="157"/>
      <c r="AAJ112" s="157"/>
      <c r="AAK112" s="157"/>
      <c r="AAL112" s="157"/>
      <c r="AAM112" s="157"/>
      <c r="AAN112" s="157"/>
      <c r="AAO112" s="157"/>
      <c r="AAP112" s="157"/>
      <c r="AAQ112" s="157"/>
      <c r="AAR112" s="157"/>
      <c r="AAS112" s="157"/>
      <c r="AAT112" s="157"/>
      <c r="AAU112" s="157"/>
      <c r="AAV112" s="157"/>
      <c r="AAW112" s="157"/>
      <c r="AAX112" s="157"/>
      <c r="AAY112" s="157"/>
      <c r="AAZ112" s="157"/>
      <c r="ABA112" s="157"/>
      <c r="ABB112" s="157"/>
      <c r="ABC112" s="157"/>
      <c r="ABD112" s="157"/>
      <c r="ABE112" s="157"/>
      <c r="ABF112" s="157"/>
      <c r="ABG112" s="157"/>
      <c r="ABH112" s="157"/>
      <c r="ABI112" s="157"/>
      <c r="ABJ112" s="157"/>
      <c r="ABK112" s="157"/>
      <c r="ABL112" s="157"/>
      <c r="ABM112" s="157"/>
      <c r="ABN112" s="157"/>
      <c r="ABO112" s="157"/>
      <c r="ABP112" s="157"/>
      <c r="ABQ112" s="157"/>
      <c r="ABR112" s="157"/>
      <c r="ABS112" s="157"/>
      <c r="ABT112" s="157"/>
      <c r="ABU112" s="157"/>
      <c r="ABV112" s="157"/>
      <c r="ABW112" s="157"/>
      <c r="ABX112" s="157"/>
      <c r="ABY112" s="157"/>
      <c r="ABZ112" s="157"/>
      <c r="ACA112" s="157"/>
      <c r="ACB112" s="157"/>
      <c r="ACC112" s="157"/>
      <c r="ACD112" s="157"/>
      <c r="ACE112" s="157"/>
      <c r="ACF112" s="157"/>
      <c r="ACG112" s="157"/>
      <c r="ACH112" s="157"/>
      <c r="ACI112" s="157"/>
      <c r="ACJ112" s="157"/>
      <c r="ACK112" s="157"/>
      <c r="ACL112" s="157"/>
      <c r="ACM112" s="157"/>
      <c r="ACN112" s="157"/>
      <c r="ACO112" s="157"/>
      <c r="ACP112" s="157"/>
      <c r="ACQ112" s="157"/>
      <c r="ACR112" s="157"/>
      <c r="ACS112" s="157"/>
      <c r="ACT112" s="157"/>
      <c r="ACU112" s="157"/>
      <c r="ACV112" s="157"/>
      <c r="ACW112" s="157"/>
      <c r="ACX112" s="157"/>
      <c r="ACY112" s="157"/>
      <c r="ACZ112" s="157"/>
      <c r="ADA112" s="157"/>
      <c r="ADB112" s="157"/>
      <c r="ADC112" s="157"/>
      <c r="ADD112" s="157"/>
      <c r="ADE112" s="157"/>
      <c r="ADF112" s="157"/>
      <c r="ADG112" s="157"/>
      <c r="ADH112" s="157"/>
      <c r="ADI112" s="157"/>
      <c r="ADJ112" s="157"/>
      <c r="ADK112" s="157"/>
      <c r="ADL112" s="157"/>
      <c r="ADM112" s="157"/>
      <c r="ADN112" s="157"/>
      <c r="ADO112" s="157"/>
      <c r="ADP112" s="157"/>
      <c r="ADQ112" s="157"/>
      <c r="ADR112" s="157"/>
      <c r="ADS112" s="157"/>
      <c r="ADT112" s="157"/>
      <c r="ADU112" s="157"/>
      <c r="ADV112" s="157"/>
      <c r="ADW112" s="157"/>
      <c r="ADX112" s="157"/>
      <c r="ADY112" s="157"/>
      <c r="ADZ112" s="157"/>
      <c r="AEA112" s="157"/>
      <c r="AEB112" s="157"/>
      <c r="AEC112" s="157"/>
      <c r="AED112" s="157"/>
      <c r="AEE112" s="157"/>
      <c r="AEF112" s="157"/>
      <c r="AEG112" s="157"/>
      <c r="AEH112" s="157"/>
      <c r="AEI112" s="157"/>
      <c r="AEJ112" s="157"/>
      <c r="AEK112" s="157"/>
      <c r="AEL112" s="157"/>
      <c r="AEM112" s="157"/>
      <c r="AEN112" s="157"/>
      <c r="AEO112" s="157"/>
      <c r="AEP112" s="157"/>
      <c r="AEQ112" s="157"/>
      <c r="AER112" s="157"/>
      <c r="AES112" s="157"/>
      <c r="AET112" s="157"/>
      <c r="AEU112" s="157"/>
      <c r="AEV112" s="157"/>
      <c r="AEW112" s="157"/>
      <c r="AEX112" s="157"/>
      <c r="AEY112" s="157"/>
      <c r="AEZ112" s="157"/>
      <c r="AFA112" s="157"/>
      <c r="AFB112" s="157"/>
      <c r="AFC112" s="157"/>
      <c r="AFD112" s="157"/>
      <c r="AFE112" s="157"/>
      <c r="AFF112" s="157"/>
      <c r="AFG112" s="157"/>
      <c r="AFH112" s="157"/>
      <c r="AFI112" s="157"/>
      <c r="AFJ112" s="157"/>
      <c r="AFK112" s="157"/>
      <c r="AFL112" s="157"/>
      <c r="AFM112" s="157"/>
      <c r="AFN112" s="157"/>
      <c r="AFO112" s="157"/>
      <c r="AFP112" s="157"/>
      <c r="AFQ112" s="157"/>
      <c r="AFR112" s="157"/>
      <c r="AFS112" s="157"/>
      <c r="AFT112" s="157"/>
      <c r="AFU112" s="157"/>
      <c r="AFV112" s="157"/>
      <c r="AFW112" s="157"/>
      <c r="AFX112" s="157"/>
      <c r="AFY112" s="157"/>
      <c r="AFZ112" s="157"/>
      <c r="AGA112" s="157"/>
      <c r="AGB112" s="157"/>
      <c r="AGC112" s="157"/>
      <c r="AGD112" s="157"/>
      <c r="AGE112" s="157"/>
      <c r="AGF112" s="157"/>
      <c r="AGG112" s="157"/>
      <c r="AGH112" s="157"/>
      <c r="AGI112" s="157"/>
      <c r="AGJ112" s="157"/>
      <c r="AGK112" s="157"/>
      <c r="AGL112" s="157"/>
      <c r="AGM112" s="157"/>
      <c r="AGN112" s="157"/>
      <c r="AGO112" s="157"/>
      <c r="AGP112" s="157"/>
      <c r="AGQ112" s="157"/>
      <c r="AGR112" s="157"/>
      <c r="AGS112" s="157"/>
      <c r="AGT112" s="157"/>
      <c r="AGU112" s="157"/>
      <c r="AGV112" s="157"/>
      <c r="AGW112" s="157"/>
      <c r="AGX112" s="157"/>
      <c r="AGY112" s="157"/>
      <c r="AGZ112" s="157"/>
      <c r="AHA112" s="157"/>
      <c r="AHB112" s="157"/>
      <c r="AHC112" s="157"/>
      <c r="AHD112" s="157"/>
      <c r="AHE112" s="157"/>
      <c r="AHF112" s="157"/>
      <c r="AHG112" s="157"/>
      <c r="AHH112" s="157"/>
      <c r="AHI112" s="157"/>
      <c r="AHJ112" s="157"/>
      <c r="AHK112" s="157"/>
      <c r="AHL112" s="157"/>
      <c r="AHM112" s="157"/>
      <c r="AHN112" s="157"/>
      <c r="AHO112" s="157"/>
      <c r="AHP112" s="157"/>
      <c r="AHQ112" s="157"/>
      <c r="AHR112" s="157"/>
      <c r="AHS112" s="157"/>
      <c r="AHT112" s="157"/>
      <c r="AHU112" s="157"/>
      <c r="AHV112" s="157"/>
      <c r="AHW112" s="157"/>
      <c r="AHX112" s="157"/>
      <c r="AHY112" s="157"/>
      <c r="AHZ112" s="157"/>
      <c r="AIA112" s="157"/>
      <c r="AIB112" s="157"/>
      <c r="AIC112" s="157"/>
      <c r="AID112" s="157"/>
      <c r="AIE112" s="157"/>
      <c r="AIF112" s="157"/>
      <c r="AIG112" s="157"/>
      <c r="AIH112" s="157"/>
      <c r="AII112" s="157"/>
      <c r="AIJ112" s="157"/>
      <c r="AIK112" s="157"/>
      <c r="AIL112" s="157"/>
      <c r="AIM112" s="157"/>
      <c r="AIN112" s="157"/>
      <c r="AIO112" s="157"/>
      <c r="AIP112" s="157"/>
      <c r="AIQ112" s="157"/>
      <c r="AIR112" s="157"/>
      <c r="AIS112" s="157"/>
      <c r="AIT112" s="157"/>
      <c r="AIU112" s="157"/>
      <c r="AIV112" s="157"/>
      <c r="AIW112" s="157"/>
      <c r="AIX112" s="157"/>
      <c r="AIY112" s="157"/>
      <c r="AIZ112" s="157"/>
      <c r="AJA112" s="157"/>
      <c r="AJB112" s="157"/>
      <c r="AJC112" s="157"/>
      <c r="AJD112" s="157"/>
      <c r="AJE112" s="157"/>
      <c r="AJF112" s="157"/>
      <c r="AJG112" s="157"/>
      <c r="AJH112" s="157"/>
      <c r="AJI112" s="157"/>
      <c r="AJJ112" s="157"/>
      <c r="AJK112" s="157"/>
      <c r="AJL112" s="157"/>
      <c r="AJM112" s="157"/>
      <c r="AJN112" s="157"/>
      <c r="AJO112" s="157"/>
      <c r="AJP112" s="157"/>
      <c r="AJQ112" s="157"/>
      <c r="AJR112" s="157"/>
      <c r="AJS112" s="157"/>
      <c r="AJT112" s="157"/>
      <c r="AJU112" s="157"/>
      <c r="AJV112" s="157"/>
      <c r="AJW112" s="157"/>
      <c r="AJX112" s="157"/>
      <c r="AJY112" s="157"/>
      <c r="AJZ112" s="157"/>
      <c r="AKA112" s="157"/>
      <c r="AKB112" s="157"/>
      <c r="AKC112" s="157"/>
      <c r="AKD112" s="157"/>
      <c r="AKE112" s="157"/>
      <c r="AKF112" s="157"/>
      <c r="AKG112" s="157"/>
      <c r="AKH112" s="157"/>
      <c r="AKI112" s="157"/>
      <c r="AKJ112" s="157"/>
      <c r="AKK112" s="157"/>
      <c r="AKL112" s="157"/>
      <c r="AKM112" s="157"/>
      <c r="AKN112" s="157"/>
      <c r="AKO112" s="157"/>
      <c r="AKP112" s="157"/>
      <c r="AKQ112" s="157"/>
      <c r="AKR112" s="157"/>
      <c r="AKS112" s="157"/>
      <c r="AKT112" s="157"/>
      <c r="AKU112" s="157"/>
      <c r="AKV112" s="157"/>
      <c r="AKW112" s="157"/>
      <c r="AKX112" s="157"/>
      <c r="AKY112" s="157"/>
      <c r="AKZ112" s="157"/>
      <c r="ALA112" s="157"/>
      <c r="ALB112" s="157"/>
      <c r="ALC112" s="157"/>
      <c r="ALD112" s="157"/>
      <c r="ALE112" s="157"/>
      <c r="ALF112" s="157"/>
      <c r="ALG112" s="157"/>
      <c r="ALH112" s="157"/>
      <c r="ALI112" s="157"/>
      <c r="ALJ112" s="157"/>
      <c r="ALK112" s="157"/>
      <c r="ALL112" s="157"/>
      <c r="ALM112" s="157"/>
      <c r="ALN112" s="157"/>
      <c r="ALO112" s="157"/>
      <c r="ALP112" s="157"/>
      <c r="ALQ112" s="157"/>
      <c r="ALR112" s="157"/>
      <c r="ALS112" s="157"/>
      <c r="ALT112" s="157"/>
      <c r="ALU112" s="157"/>
      <c r="ALV112" s="157"/>
      <c r="ALW112" s="157"/>
      <c r="ALX112" s="157"/>
      <c r="ALY112" s="157"/>
      <c r="ALZ112" s="157"/>
      <c r="AMA112" s="157"/>
      <c r="AMB112" s="157"/>
      <c r="AMC112" s="157"/>
      <c r="AMD112" s="157"/>
      <c r="AME112" s="157"/>
      <c r="AMF112" s="157"/>
      <c r="AMG112" s="157"/>
      <c r="AMH112" s="157"/>
      <c r="AMI112" s="157"/>
      <c r="AMJ112" s="157"/>
      <c r="AMK112" s="157"/>
      <c r="AML112" s="157"/>
      <c r="AMM112" s="157"/>
      <c r="AMN112" s="157"/>
      <c r="AMO112" s="157"/>
      <c r="AMP112" s="157"/>
      <c r="AMQ112" s="157"/>
      <c r="AMR112" s="157"/>
      <c r="AMS112" s="157"/>
      <c r="AMT112" s="157"/>
      <c r="AMU112" s="157"/>
      <c r="AMV112" s="157"/>
      <c r="AMW112" s="157"/>
      <c r="AMX112" s="157"/>
      <c r="AMY112" s="157"/>
      <c r="AMZ112" s="157"/>
      <c r="ANA112" s="157"/>
      <c r="ANB112" s="157"/>
      <c r="ANC112" s="157"/>
      <c r="AND112" s="157"/>
      <c r="ANE112" s="157"/>
      <c r="ANF112" s="157"/>
      <c r="ANG112" s="157"/>
      <c r="ANH112" s="157"/>
      <c r="ANI112" s="157"/>
      <c r="ANJ112" s="157"/>
      <c r="ANK112" s="157"/>
      <c r="ANL112" s="157"/>
      <c r="ANM112" s="157"/>
      <c r="ANN112" s="157"/>
      <c r="ANO112" s="157"/>
      <c r="ANP112" s="157"/>
      <c r="ANQ112" s="157"/>
      <c r="ANR112" s="157"/>
      <c r="ANS112" s="157"/>
      <c r="ANT112" s="157"/>
      <c r="ANU112" s="157"/>
      <c r="ANV112" s="157"/>
      <c r="ANW112" s="157"/>
      <c r="ANX112" s="157"/>
      <c r="ANY112" s="157"/>
      <c r="ANZ112" s="157"/>
      <c r="AOA112" s="157"/>
      <c r="AOB112" s="157"/>
      <c r="AOC112" s="157"/>
      <c r="AOD112" s="157"/>
      <c r="AOE112" s="157"/>
      <c r="AOF112" s="157"/>
      <c r="AOG112" s="157"/>
      <c r="AOH112" s="157"/>
      <c r="AOI112" s="157"/>
      <c r="AOJ112" s="157"/>
      <c r="AOK112" s="157"/>
      <c r="AOL112" s="157"/>
      <c r="AOM112" s="157"/>
      <c r="AON112" s="157"/>
      <c r="AOO112" s="157"/>
      <c r="AOP112" s="157"/>
      <c r="AOQ112" s="157"/>
      <c r="AOR112" s="157"/>
      <c r="AOS112" s="157"/>
      <c r="AOT112" s="157"/>
      <c r="AOU112" s="157"/>
      <c r="AOV112" s="157"/>
      <c r="AOW112" s="157"/>
      <c r="AOX112" s="157"/>
      <c r="AOY112" s="157"/>
      <c r="AOZ112" s="157"/>
      <c r="APA112" s="157"/>
      <c r="APB112" s="157"/>
      <c r="APC112" s="157"/>
      <c r="APD112" s="157"/>
      <c r="APE112" s="157"/>
      <c r="APF112" s="157"/>
      <c r="APG112" s="157"/>
      <c r="APH112" s="157"/>
      <c r="API112" s="157"/>
      <c r="APJ112" s="157"/>
      <c r="APK112" s="157"/>
      <c r="APL112" s="157"/>
      <c r="APM112" s="157"/>
      <c r="APN112" s="157"/>
      <c r="APO112" s="157"/>
      <c r="APP112" s="157"/>
      <c r="APQ112" s="157"/>
      <c r="APR112" s="157"/>
      <c r="APS112" s="157"/>
      <c r="APT112" s="157"/>
      <c r="APU112" s="157"/>
      <c r="APV112" s="157"/>
      <c r="APW112" s="157"/>
      <c r="APX112" s="157"/>
      <c r="APY112" s="157"/>
      <c r="APZ112" s="157"/>
      <c r="AQA112" s="157"/>
      <c r="AQB112" s="157"/>
      <c r="AQC112" s="157"/>
      <c r="AQD112" s="157"/>
      <c r="AQE112" s="157"/>
      <c r="AQF112" s="157"/>
      <c r="AQG112" s="157"/>
      <c r="AQH112" s="157"/>
      <c r="AQI112" s="157"/>
      <c r="AQJ112" s="157"/>
      <c r="AQK112" s="157"/>
      <c r="AQL112" s="157"/>
      <c r="AQM112" s="157"/>
      <c r="AQN112" s="157"/>
      <c r="AQO112" s="157"/>
      <c r="AQP112" s="157"/>
      <c r="AQQ112" s="157"/>
      <c r="AQR112" s="157"/>
      <c r="AQS112" s="157"/>
      <c r="AQT112" s="157"/>
      <c r="AQU112" s="157"/>
      <c r="AQV112" s="157"/>
      <c r="AQW112" s="157"/>
      <c r="AQX112" s="157"/>
      <c r="AQY112" s="157"/>
      <c r="AQZ112" s="157"/>
      <c r="ARA112" s="157"/>
      <c r="ARB112" s="157"/>
      <c r="ARC112" s="157"/>
      <c r="ARD112" s="157"/>
      <c r="ARE112" s="157"/>
      <c r="ARF112" s="157"/>
      <c r="ARG112" s="157"/>
      <c r="ARH112" s="157"/>
      <c r="ARI112" s="157"/>
      <c r="ARJ112" s="157"/>
      <c r="ARK112" s="157"/>
      <c r="ARL112" s="157"/>
      <c r="ARM112" s="157"/>
      <c r="ARN112" s="157"/>
      <c r="ARO112" s="157"/>
      <c r="ARP112" s="157"/>
      <c r="ARQ112" s="157"/>
      <c r="ARR112" s="157"/>
      <c r="ARS112" s="157"/>
      <c r="ART112" s="157"/>
      <c r="ARU112" s="157"/>
      <c r="ARV112" s="157"/>
      <c r="ARW112" s="157"/>
      <c r="ARX112" s="157"/>
      <c r="ARY112" s="157"/>
      <c r="ARZ112" s="157"/>
      <c r="ASA112" s="157"/>
      <c r="ASB112" s="157"/>
      <c r="ASC112" s="157"/>
      <c r="ASD112" s="157"/>
      <c r="ASE112" s="157"/>
      <c r="ASF112" s="157"/>
      <c r="ASG112" s="157"/>
      <c r="ASH112" s="157"/>
      <c r="ASI112" s="157"/>
      <c r="ASJ112" s="157"/>
      <c r="ASK112" s="157"/>
      <c r="ASL112" s="157"/>
      <c r="ASM112" s="157"/>
      <c r="ASN112" s="157"/>
      <c r="ASO112" s="157"/>
      <c r="ASP112" s="157"/>
      <c r="ASQ112" s="157"/>
      <c r="ASR112" s="157"/>
      <c r="ASS112" s="157"/>
      <c r="AST112" s="157"/>
      <c r="ASU112" s="157"/>
      <c r="ASV112" s="157"/>
      <c r="ASW112" s="157"/>
      <c r="ASX112" s="157"/>
      <c r="ASY112" s="157"/>
      <c r="ASZ112" s="157"/>
      <c r="ATA112" s="157"/>
      <c r="ATB112" s="157"/>
      <c r="ATC112" s="157"/>
      <c r="ATD112" s="157"/>
      <c r="ATE112" s="157"/>
      <c r="ATF112" s="157"/>
      <c r="ATG112" s="157"/>
      <c r="ATH112" s="157"/>
      <c r="ATI112" s="157"/>
      <c r="ATJ112" s="157"/>
      <c r="ATK112" s="157"/>
      <c r="ATL112" s="157"/>
      <c r="ATM112" s="157"/>
      <c r="ATN112" s="157"/>
      <c r="ATO112" s="157"/>
      <c r="ATP112" s="157"/>
      <c r="ATQ112" s="157"/>
      <c r="ATR112" s="157"/>
      <c r="ATS112" s="157"/>
      <c r="ATT112" s="157"/>
      <c r="ATU112" s="157"/>
      <c r="ATV112" s="157"/>
      <c r="ATW112" s="157"/>
      <c r="ATX112" s="157"/>
      <c r="ATY112" s="157"/>
      <c r="ATZ112" s="157"/>
      <c r="AUA112" s="157"/>
      <c r="AUB112" s="157"/>
      <c r="AUC112" s="157"/>
      <c r="AUD112" s="157"/>
      <c r="AUE112" s="157"/>
      <c r="AUF112" s="157"/>
      <c r="AUG112" s="157"/>
      <c r="AUH112" s="157"/>
      <c r="AUI112" s="157"/>
      <c r="AUJ112" s="157"/>
      <c r="AUK112" s="157"/>
      <c r="AUL112" s="157"/>
      <c r="AUM112" s="157"/>
      <c r="AUN112" s="157"/>
      <c r="AUO112" s="157"/>
      <c r="AUP112" s="157"/>
      <c r="AUQ112" s="157"/>
      <c r="AUR112" s="157"/>
      <c r="AUS112" s="157"/>
      <c r="AUT112" s="157"/>
      <c r="AUU112" s="157"/>
      <c r="AUV112" s="157"/>
      <c r="AUW112" s="157"/>
      <c r="AUX112" s="157"/>
      <c r="AUY112" s="157"/>
      <c r="AUZ112" s="157"/>
      <c r="AVA112" s="157"/>
      <c r="AVB112" s="157"/>
      <c r="AVC112" s="157"/>
      <c r="AVD112" s="157"/>
      <c r="AVE112" s="157"/>
      <c r="AVF112" s="157"/>
      <c r="AVG112" s="157"/>
      <c r="AVH112" s="157"/>
      <c r="AVI112" s="157"/>
      <c r="AVJ112" s="157"/>
      <c r="AVK112" s="157"/>
      <c r="AVL112" s="157"/>
      <c r="AVM112" s="157"/>
      <c r="AVN112" s="157"/>
      <c r="AVO112" s="157"/>
      <c r="AVP112" s="157"/>
      <c r="AVQ112" s="157"/>
      <c r="AVR112" s="157"/>
      <c r="AVS112" s="157"/>
      <c r="AVT112" s="157"/>
      <c r="AVU112" s="157"/>
      <c r="AVV112" s="157"/>
      <c r="AVW112" s="157"/>
      <c r="AVX112" s="157"/>
      <c r="AVY112" s="157"/>
      <c r="AVZ112" s="157"/>
      <c r="AWA112" s="157"/>
      <c r="AWB112" s="157"/>
      <c r="AWC112" s="157"/>
      <c r="AWD112" s="157"/>
      <c r="AWE112" s="157"/>
      <c r="AWF112" s="157"/>
      <c r="AWG112" s="157"/>
      <c r="AWH112" s="157"/>
      <c r="AWI112" s="157"/>
      <c r="AWJ112" s="157"/>
      <c r="AWK112" s="157"/>
      <c r="AWL112" s="157"/>
      <c r="AWM112" s="157"/>
      <c r="AWN112" s="157"/>
      <c r="AWO112" s="157"/>
      <c r="AWP112" s="157"/>
      <c r="AWQ112" s="157"/>
      <c r="AWR112" s="157"/>
      <c r="AWS112" s="157"/>
      <c r="AWT112" s="157"/>
      <c r="AWU112" s="157"/>
      <c r="AWV112" s="157"/>
      <c r="AWW112" s="157"/>
      <c r="AWX112" s="157"/>
      <c r="AWY112" s="157"/>
      <c r="AWZ112" s="157"/>
      <c r="AXA112" s="157"/>
      <c r="AXB112" s="157"/>
      <c r="AXC112" s="157"/>
      <c r="AXD112" s="157"/>
      <c r="AXE112" s="157"/>
      <c r="AXF112" s="157"/>
      <c r="AXG112" s="157"/>
      <c r="AXH112" s="157"/>
      <c r="AXI112" s="157"/>
      <c r="AXJ112" s="157"/>
      <c r="AXK112" s="157"/>
      <c r="AXL112" s="157"/>
      <c r="AXM112" s="157"/>
      <c r="AXN112" s="157"/>
      <c r="AXO112" s="157"/>
      <c r="AXP112" s="157"/>
      <c r="AXQ112" s="157"/>
      <c r="AXR112" s="157"/>
      <c r="AXS112" s="157"/>
      <c r="AXT112" s="157"/>
      <c r="AXU112" s="157"/>
      <c r="AXV112" s="157"/>
      <c r="AXW112" s="157"/>
      <c r="AXX112" s="157"/>
      <c r="AXY112" s="157"/>
      <c r="AXZ112" s="157"/>
      <c r="AYA112" s="157"/>
      <c r="AYB112" s="157"/>
      <c r="AYC112" s="157"/>
      <c r="AYD112" s="157"/>
      <c r="AYE112" s="157"/>
      <c r="AYF112" s="157"/>
      <c r="AYG112" s="157"/>
      <c r="AYH112" s="157"/>
      <c r="AYI112" s="157"/>
      <c r="AYJ112" s="157"/>
      <c r="AYK112" s="157"/>
      <c r="AYL112" s="157"/>
      <c r="AYM112" s="157"/>
      <c r="AYN112" s="157"/>
      <c r="AYO112" s="157"/>
      <c r="AYP112" s="157"/>
      <c r="AYQ112" s="157"/>
      <c r="AYR112" s="157"/>
      <c r="AYS112" s="157"/>
      <c r="AYT112" s="157"/>
      <c r="AYU112" s="157"/>
      <c r="AYV112" s="157"/>
      <c r="AYW112" s="157"/>
      <c r="AYX112" s="157"/>
      <c r="AYY112" s="157"/>
      <c r="AYZ112" s="157"/>
      <c r="AZA112" s="157"/>
      <c r="AZB112" s="157"/>
      <c r="AZC112" s="157"/>
      <c r="AZD112" s="157"/>
      <c r="AZE112" s="157"/>
      <c r="AZF112" s="157"/>
      <c r="AZG112" s="157"/>
      <c r="AZH112" s="157"/>
      <c r="AZI112" s="157"/>
      <c r="AZJ112" s="157"/>
      <c r="AZK112" s="157"/>
      <c r="AZL112" s="157"/>
      <c r="AZM112" s="157"/>
      <c r="AZN112" s="157"/>
      <c r="AZO112" s="157"/>
      <c r="AZP112" s="157"/>
      <c r="AZQ112" s="157"/>
      <c r="AZR112" s="157"/>
      <c r="AZS112" s="157"/>
      <c r="AZT112" s="157"/>
      <c r="AZU112" s="157"/>
      <c r="AZV112" s="157"/>
      <c r="AZW112" s="157"/>
      <c r="AZX112" s="157"/>
      <c r="AZY112" s="157"/>
      <c r="AZZ112" s="157"/>
      <c r="BAA112" s="157"/>
      <c r="BAB112" s="157"/>
      <c r="BAC112" s="157"/>
      <c r="BAD112" s="157"/>
      <c r="BAE112" s="157"/>
      <c r="BAF112" s="157"/>
      <c r="BAG112" s="157"/>
      <c r="BAH112" s="157"/>
      <c r="BAI112" s="157"/>
      <c r="BAJ112" s="157"/>
      <c r="BAK112" s="157"/>
      <c r="BAL112" s="157"/>
      <c r="BAM112" s="157"/>
      <c r="BAN112" s="157"/>
      <c r="BAO112" s="157"/>
      <c r="BAP112" s="157"/>
      <c r="BAQ112" s="157"/>
      <c r="BAR112" s="157"/>
      <c r="BAS112" s="157"/>
      <c r="BAT112" s="157"/>
      <c r="BAU112" s="157"/>
      <c r="BAV112" s="157"/>
      <c r="BAW112" s="157"/>
      <c r="BAX112" s="157"/>
      <c r="BAY112" s="157"/>
      <c r="BAZ112" s="157"/>
      <c r="BBA112" s="157"/>
      <c r="BBB112" s="157"/>
      <c r="BBC112" s="157"/>
      <c r="BBD112" s="157"/>
      <c r="BBE112" s="157"/>
      <c r="BBF112" s="157"/>
      <c r="BBG112" s="157"/>
      <c r="BBH112" s="157"/>
      <c r="BBI112" s="157"/>
      <c r="BBJ112" s="157"/>
      <c r="BBK112" s="157"/>
      <c r="BBL112" s="157"/>
      <c r="BBM112" s="157"/>
      <c r="BBN112" s="157"/>
      <c r="BBO112" s="157"/>
      <c r="BBP112" s="157"/>
      <c r="BBQ112" s="157"/>
      <c r="BBR112" s="157"/>
      <c r="BBS112" s="157"/>
      <c r="BBT112" s="157"/>
      <c r="BBU112" s="157"/>
      <c r="BBV112" s="157"/>
      <c r="BBW112" s="157"/>
      <c r="BBX112" s="157"/>
      <c r="BBY112" s="157"/>
      <c r="BBZ112" s="157"/>
      <c r="BCA112" s="157"/>
      <c r="BCB112" s="157"/>
      <c r="BCC112" s="157"/>
      <c r="BCD112" s="157"/>
      <c r="BCE112" s="157"/>
      <c r="BCF112" s="157"/>
      <c r="BCG112" s="157"/>
      <c r="BCH112" s="157"/>
      <c r="BCI112" s="157"/>
      <c r="BCJ112" s="157"/>
      <c r="BCK112" s="157"/>
      <c r="BCL112" s="157"/>
      <c r="BCM112" s="157"/>
      <c r="BCN112" s="157"/>
      <c r="BCO112" s="157"/>
      <c r="BCP112" s="157"/>
      <c r="BCQ112" s="157"/>
      <c r="BCR112" s="157"/>
      <c r="BCS112" s="157"/>
      <c r="BCT112" s="157"/>
      <c r="BCU112" s="157"/>
      <c r="BCV112" s="157"/>
      <c r="BCW112" s="157"/>
      <c r="BCX112" s="157"/>
      <c r="BCY112" s="157"/>
      <c r="BCZ112" s="157"/>
      <c r="BDA112" s="157"/>
      <c r="BDB112" s="157"/>
      <c r="BDC112" s="157"/>
      <c r="BDD112" s="157"/>
      <c r="BDE112" s="157"/>
      <c r="BDF112" s="157"/>
      <c r="BDG112" s="157"/>
      <c r="BDH112" s="157"/>
      <c r="BDI112" s="157"/>
      <c r="BDJ112" s="157"/>
      <c r="BDK112" s="157"/>
      <c r="BDL112" s="157"/>
      <c r="BDM112" s="157"/>
      <c r="BDN112" s="157"/>
      <c r="BDO112" s="157"/>
      <c r="BDP112" s="157"/>
      <c r="BDQ112" s="157"/>
      <c r="BDR112" s="157"/>
      <c r="BDS112" s="157"/>
      <c r="BDT112" s="157"/>
      <c r="BDU112" s="157"/>
      <c r="BDV112" s="157"/>
      <c r="BDW112" s="157"/>
      <c r="BDX112" s="157"/>
      <c r="BDY112" s="157"/>
      <c r="BDZ112" s="157"/>
      <c r="BEA112" s="157"/>
      <c r="BEB112" s="157"/>
      <c r="BEC112" s="157"/>
      <c r="BED112" s="157"/>
      <c r="BEE112" s="157"/>
      <c r="BEF112" s="157"/>
      <c r="BEG112" s="157"/>
      <c r="BEH112" s="157"/>
      <c r="BEI112" s="157"/>
      <c r="BEJ112" s="157"/>
      <c r="BEK112" s="157"/>
      <c r="BEL112" s="157"/>
      <c r="BEM112" s="157"/>
      <c r="BEN112" s="157"/>
      <c r="BEO112" s="157"/>
      <c r="BEP112" s="157"/>
      <c r="BEQ112" s="157"/>
      <c r="BER112" s="157"/>
      <c r="BES112" s="157"/>
      <c r="BET112" s="157"/>
      <c r="BEU112" s="157"/>
      <c r="BEV112" s="157"/>
      <c r="BEW112" s="157"/>
      <c r="BEX112" s="157"/>
      <c r="BEY112" s="157"/>
      <c r="BEZ112" s="157"/>
      <c r="BFA112" s="157"/>
      <c r="BFB112" s="157"/>
      <c r="BFC112" s="157"/>
      <c r="BFD112" s="157"/>
      <c r="BFE112" s="157"/>
      <c r="BFF112" s="157"/>
      <c r="BFG112" s="157"/>
      <c r="BFH112" s="157"/>
      <c r="BFI112" s="157"/>
      <c r="BFJ112" s="157"/>
      <c r="BFK112" s="157"/>
      <c r="BFL112" s="157"/>
      <c r="BFM112" s="157"/>
      <c r="BFN112" s="157"/>
      <c r="BFO112" s="157"/>
      <c r="BFP112" s="157"/>
      <c r="BFQ112" s="157"/>
      <c r="BFR112" s="157"/>
      <c r="BFS112" s="157"/>
      <c r="BFT112" s="157"/>
      <c r="BFU112" s="157"/>
      <c r="BFV112" s="157"/>
      <c r="BFW112" s="157"/>
      <c r="BFX112" s="157"/>
      <c r="BFY112" s="157"/>
      <c r="BFZ112" s="157"/>
      <c r="BGA112" s="157"/>
      <c r="BGB112" s="157"/>
      <c r="BGC112" s="157"/>
      <c r="BGD112" s="157"/>
      <c r="BGE112" s="157"/>
      <c r="BGF112" s="157"/>
      <c r="BGG112" s="157"/>
      <c r="BGH112" s="157"/>
      <c r="BGI112" s="157"/>
      <c r="BGJ112" s="157"/>
      <c r="BGK112" s="157"/>
      <c r="BGL112" s="157"/>
      <c r="BGM112" s="157"/>
      <c r="BGN112" s="157"/>
      <c r="BGO112" s="157"/>
      <c r="BGP112" s="157"/>
      <c r="BGQ112" s="157"/>
      <c r="BGR112" s="157"/>
      <c r="BGS112" s="157"/>
      <c r="BGT112" s="157"/>
      <c r="BGU112" s="157"/>
      <c r="BGV112" s="157"/>
      <c r="BGW112" s="157"/>
      <c r="BGX112" s="157"/>
      <c r="BGY112" s="157"/>
      <c r="BGZ112" s="157"/>
      <c r="BHA112" s="157"/>
      <c r="BHB112" s="157"/>
      <c r="BHC112" s="157"/>
      <c r="BHD112" s="157"/>
      <c r="BHE112" s="157"/>
      <c r="BHF112" s="157"/>
      <c r="BHG112" s="157"/>
      <c r="BHH112" s="157"/>
      <c r="BHI112" s="157"/>
      <c r="BHJ112" s="157"/>
      <c r="BHK112" s="157"/>
      <c r="BHL112" s="157"/>
      <c r="BHM112" s="157"/>
      <c r="BHN112" s="157"/>
      <c r="BHO112" s="157"/>
      <c r="BHP112" s="157"/>
      <c r="BHQ112" s="157"/>
      <c r="BHR112" s="157"/>
      <c r="BHS112" s="157"/>
      <c r="BHT112" s="157"/>
      <c r="BHU112" s="157"/>
      <c r="BHV112" s="157"/>
      <c r="BHW112" s="157"/>
      <c r="BHX112" s="157"/>
      <c r="BHY112" s="157"/>
      <c r="BHZ112" s="157"/>
      <c r="BIA112" s="157"/>
      <c r="BIB112" s="157"/>
      <c r="BIC112" s="157"/>
      <c r="BID112" s="157"/>
      <c r="BIE112" s="157"/>
      <c r="BIF112" s="157"/>
      <c r="BIG112" s="157"/>
      <c r="BIH112" s="157"/>
      <c r="BII112" s="157"/>
      <c r="BIJ112" s="157"/>
      <c r="BIK112" s="157"/>
      <c r="BIL112" s="157"/>
      <c r="BIM112" s="157"/>
      <c r="BIN112" s="157"/>
      <c r="BIO112" s="157"/>
      <c r="BIP112" s="157"/>
      <c r="BIQ112" s="157"/>
      <c r="BIR112" s="157"/>
      <c r="BIS112" s="157"/>
      <c r="BIT112" s="157"/>
      <c r="BIU112" s="157"/>
      <c r="BIV112" s="157"/>
      <c r="BIW112" s="157"/>
      <c r="BIX112" s="157"/>
      <c r="BIY112" s="157"/>
      <c r="BIZ112" s="157"/>
      <c r="BJA112" s="157"/>
      <c r="BJB112" s="157"/>
      <c r="BJC112" s="157"/>
      <c r="BJD112" s="157"/>
      <c r="BJE112" s="157"/>
      <c r="BJF112" s="157"/>
      <c r="BJG112" s="157"/>
      <c r="BJH112" s="157"/>
      <c r="BJI112" s="157"/>
      <c r="BJJ112" s="157"/>
      <c r="BJK112" s="157"/>
      <c r="BJL112" s="157"/>
      <c r="BJM112" s="157"/>
      <c r="BJN112" s="157"/>
      <c r="BJO112" s="157"/>
      <c r="BJP112" s="157"/>
      <c r="BJQ112" s="157"/>
      <c r="BJR112" s="157"/>
      <c r="BJS112" s="157"/>
      <c r="BJT112" s="157"/>
      <c r="BJU112" s="157"/>
      <c r="BJV112" s="157"/>
      <c r="BJW112" s="157"/>
      <c r="BJX112" s="157"/>
      <c r="BJY112" s="157"/>
      <c r="BJZ112" s="157"/>
      <c r="BKA112" s="157"/>
      <c r="BKB112" s="157"/>
      <c r="BKC112" s="157"/>
      <c r="BKD112" s="157"/>
      <c r="BKE112" s="157"/>
      <c r="BKF112" s="157"/>
      <c r="BKG112" s="157"/>
      <c r="BKH112" s="157"/>
      <c r="BKI112" s="157"/>
      <c r="BKJ112" s="157"/>
      <c r="BKK112" s="157"/>
      <c r="BKL112" s="157"/>
      <c r="BKM112" s="157"/>
      <c r="BKN112" s="157"/>
      <c r="BKO112" s="157"/>
      <c r="BKP112" s="157"/>
      <c r="BKQ112" s="157"/>
      <c r="BKR112" s="157"/>
      <c r="BKS112" s="157"/>
      <c r="BKT112" s="157"/>
      <c r="BKU112" s="157"/>
      <c r="BKV112" s="157"/>
      <c r="BKW112" s="157"/>
      <c r="BKX112" s="157"/>
      <c r="BKY112" s="157"/>
      <c r="BKZ112" s="157"/>
      <c r="BLA112" s="157"/>
      <c r="BLB112" s="157"/>
      <c r="BLC112" s="157"/>
      <c r="BLD112" s="157"/>
      <c r="BLE112" s="157"/>
      <c r="BLF112" s="157"/>
      <c r="BLG112" s="157"/>
      <c r="BLH112" s="157"/>
      <c r="BLI112" s="157"/>
      <c r="BLJ112" s="157"/>
      <c r="BLK112" s="157"/>
      <c r="BLL112" s="157"/>
      <c r="BLM112" s="157"/>
      <c r="BLN112" s="157"/>
      <c r="BLO112" s="157"/>
      <c r="BLP112" s="157"/>
      <c r="BLQ112" s="157"/>
      <c r="BLR112" s="157"/>
      <c r="BLS112" s="157"/>
      <c r="BLT112" s="157"/>
      <c r="BLU112" s="157"/>
      <c r="BLV112" s="157"/>
      <c r="BLW112" s="157"/>
      <c r="BLX112" s="157"/>
      <c r="BLY112" s="157"/>
      <c r="BLZ112" s="157"/>
      <c r="BMA112" s="157"/>
      <c r="BMB112" s="157"/>
      <c r="BMC112" s="157"/>
      <c r="BMD112" s="157"/>
      <c r="BME112" s="157"/>
      <c r="BMF112" s="157"/>
      <c r="BMG112" s="157"/>
      <c r="BMH112" s="157"/>
      <c r="BMI112" s="157"/>
      <c r="BMJ112" s="157"/>
      <c r="BMK112" s="157"/>
      <c r="BML112" s="157"/>
      <c r="BMM112" s="157"/>
      <c r="BMN112" s="157"/>
      <c r="BMO112" s="157"/>
      <c r="BMP112" s="157"/>
      <c r="BMQ112" s="157"/>
      <c r="BMR112" s="157"/>
      <c r="BMS112" s="157"/>
      <c r="BMT112" s="157"/>
      <c r="BMU112" s="157"/>
      <c r="BMV112" s="157"/>
      <c r="BMW112" s="157"/>
      <c r="BMX112" s="157"/>
      <c r="BMY112" s="157"/>
      <c r="BMZ112" s="157"/>
      <c r="BNA112" s="157"/>
      <c r="BNB112" s="157"/>
      <c r="BNC112" s="157"/>
      <c r="BND112" s="157"/>
      <c r="BNE112" s="157"/>
      <c r="BNF112" s="157"/>
      <c r="BNG112" s="157"/>
      <c r="BNH112" s="157"/>
      <c r="BNI112" s="157"/>
      <c r="BNJ112" s="157"/>
      <c r="BNK112" s="157"/>
      <c r="BNL112" s="157"/>
      <c r="BNM112" s="157"/>
      <c r="BNN112" s="157"/>
      <c r="BNO112" s="157"/>
      <c r="BNP112" s="157"/>
      <c r="BNQ112" s="157"/>
      <c r="BNR112" s="157"/>
      <c r="BNS112" s="157"/>
      <c r="BNT112" s="157"/>
      <c r="BNU112" s="157"/>
      <c r="BNV112" s="157"/>
      <c r="BNW112" s="157"/>
      <c r="BNX112" s="157"/>
      <c r="BNY112" s="157"/>
      <c r="BNZ112" s="157"/>
      <c r="BOA112" s="157"/>
      <c r="BOB112" s="157"/>
      <c r="BOC112" s="157"/>
      <c r="BOD112" s="157"/>
      <c r="BOE112" s="157"/>
      <c r="BOF112" s="157"/>
      <c r="BOG112" s="157"/>
      <c r="BOH112" s="157"/>
      <c r="BOI112" s="157"/>
      <c r="BOJ112" s="157"/>
      <c r="BOK112" s="157"/>
      <c r="BOL112" s="157"/>
      <c r="BOM112" s="157"/>
      <c r="BON112" s="157"/>
      <c r="BOO112" s="157"/>
      <c r="BOP112" s="157"/>
      <c r="BOQ112" s="157"/>
      <c r="BOR112" s="157"/>
      <c r="BOS112" s="157"/>
      <c r="BOT112" s="157"/>
      <c r="BOU112" s="157"/>
      <c r="BOV112" s="157"/>
      <c r="BOW112" s="157"/>
      <c r="BOX112" s="157"/>
      <c r="BOY112" s="157"/>
      <c r="BOZ112" s="157"/>
      <c r="BPA112" s="157"/>
      <c r="BPB112" s="157"/>
      <c r="BPC112" s="157"/>
      <c r="BPD112" s="157"/>
      <c r="BPE112" s="157"/>
      <c r="BPF112" s="157"/>
      <c r="BPG112" s="157"/>
      <c r="BPH112" s="157"/>
      <c r="BPI112" s="157"/>
      <c r="BPJ112" s="157"/>
      <c r="BPK112" s="157"/>
      <c r="BPL112" s="157"/>
      <c r="BPM112" s="157"/>
      <c r="BPN112" s="157"/>
      <c r="BPO112" s="157"/>
      <c r="BPP112" s="157"/>
      <c r="BPQ112" s="157"/>
      <c r="BPR112" s="157"/>
      <c r="BPS112" s="157"/>
      <c r="BPT112" s="157"/>
      <c r="BPU112" s="157"/>
      <c r="BPV112" s="157"/>
      <c r="BPW112" s="157"/>
      <c r="BPX112" s="157"/>
      <c r="BPY112" s="157"/>
      <c r="BPZ112" s="157"/>
      <c r="BQA112" s="157"/>
      <c r="BQB112" s="157"/>
      <c r="BQC112" s="157"/>
      <c r="BQD112" s="157"/>
      <c r="BQE112" s="157"/>
      <c r="BQF112" s="157"/>
      <c r="BQG112" s="157"/>
      <c r="BQH112" s="157"/>
      <c r="BQI112" s="157"/>
      <c r="BQJ112" s="157"/>
      <c r="BQK112" s="157"/>
      <c r="BQL112" s="157"/>
      <c r="BQM112" s="157"/>
      <c r="BQN112" s="157"/>
      <c r="BQO112" s="157"/>
      <c r="BQP112" s="157"/>
      <c r="BQQ112" s="157"/>
      <c r="BQR112" s="157"/>
      <c r="BQS112" s="157"/>
      <c r="BQT112" s="157"/>
      <c r="BQU112" s="157"/>
      <c r="BQV112" s="157"/>
      <c r="BQW112" s="157"/>
      <c r="BQX112" s="157"/>
      <c r="BQY112" s="157"/>
      <c r="BQZ112" s="157"/>
      <c r="BRA112" s="157"/>
      <c r="BRB112" s="157"/>
      <c r="BRC112" s="157"/>
      <c r="BRD112" s="157"/>
      <c r="BRE112" s="157"/>
      <c r="BRF112" s="157"/>
      <c r="BRG112" s="157"/>
      <c r="BRH112" s="157"/>
      <c r="BRI112" s="157"/>
      <c r="BRJ112" s="157"/>
      <c r="BRK112" s="157"/>
      <c r="BRL112" s="157"/>
      <c r="BRM112" s="157"/>
      <c r="BRN112" s="157"/>
      <c r="BRO112" s="157"/>
      <c r="BRP112" s="157"/>
      <c r="BRQ112" s="157"/>
      <c r="BRR112" s="157"/>
      <c r="BRS112" s="157"/>
      <c r="BRT112" s="157"/>
      <c r="BRU112" s="157"/>
      <c r="BRV112" s="157"/>
      <c r="BRW112" s="157"/>
      <c r="BRX112" s="157"/>
      <c r="BRY112" s="157"/>
      <c r="BRZ112" s="157"/>
      <c r="BSA112" s="157"/>
      <c r="BSB112" s="157"/>
      <c r="BSC112" s="157"/>
      <c r="BSD112" s="157"/>
      <c r="BSE112" s="157"/>
      <c r="BSF112" s="157"/>
      <c r="BSG112" s="157"/>
      <c r="BSH112" s="157"/>
      <c r="BSI112" s="157"/>
      <c r="BSJ112" s="157"/>
      <c r="BSK112" s="157"/>
      <c r="BSL112" s="157"/>
      <c r="BSM112" s="157"/>
      <c r="BSN112" s="157"/>
      <c r="BSO112" s="157"/>
      <c r="BSP112" s="157"/>
      <c r="BSQ112" s="157"/>
      <c r="BSR112" s="157"/>
      <c r="BSS112" s="157"/>
      <c r="BST112" s="157"/>
      <c r="BSU112" s="157"/>
      <c r="BSV112" s="157"/>
      <c r="BSW112" s="157"/>
      <c r="BSX112" s="157"/>
      <c r="BSY112" s="157"/>
      <c r="BSZ112" s="157"/>
      <c r="BTA112" s="157"/>
      <c r="BTB112" s="157"/>
      <c r="BTC112" s="157"/>
      <c r="BTD112" s="157"/>
      <c r="BTE112" s="157"/>
      <c r="BTF112" s="157"/>
      <c r="BTG112" s="157"/>
      <c r="BTH112" s="157"/>
      <c r="BTI112" s="157"/>
      <c r="BTJ112" s="157"/>
      <c r="BTK112" s="157"/>
      <c r="BTL112" s="157"/>
      <c r="BTM112" s="157"/>
      <c r="BTN112" s="157"/>
      <c r="BTO112" s="157"/>
      <c r="BTP112" s="157"/>
      <c r="BTQ112" s="157"/>
      <c r="BTR112" s="157"/>
      <c r="BTS112" s="157"/>
      <c r="BTT112" s="157"/>
      <c r="BTU112" s="157"/>
      <c r="BTV112" s="157"/>
      <c r="BTW112" s="157"/>
      <c r="BTX112" s="157"/>
      <c r="BTY112" s="157"/>
      <c r="BTZ112" s="157"/>
      <c r="BUA112" s="157"/>
      <c r="BUB112" s="157"/>
      <c r="BUC112" s="157"/>
      <c r="BUD112" s="157"/>
      <c r="BUE112" s="157"/>
      <c r="BUF112" s="157"/>
      <c r="BUG112" s="157"/>
      <c r="BUH112" s="157"/>
      <c r="BUI112" s="157"/>
      <c r="BUJ112" s="157"/>
      <c r="BUK112" s="157"/>
      <c r="BUL112" s="157"/>
      <c r="BUM112" s="157"/>
      <c r="BUN112" s="157"/>
      <c r="BUO112" s="157"/>
      <c r="BUP112" s="157"/>
      <c r="BUQ112" s="157"/>
      <c r="BUR112" s="157"/>
      <c r="BUS112" s="157"/>
      <c r="BUT112" s="157"/>
      <c r="BUU112" s="157"/>
      <c r="BUV112" s="157"/>
      <c r="BUW112" s="157"/>
      <c r="BUX112" s="157"/>
      <c r="BUY112" s="157"/>
      <c r="BUZ112" s="157"/>
      <c r="BVA112" s="157"/>
      <c r="BVB112" s="157"/>
      <c r="BVC112" s="157"/>
      <c r="BVD112" s="157"/>
      <c r="BVE112" s="157"/>
      <c r="BVF112" s="157"/>
      <c r="BVG112" s="157"/>
      <c r="BVH112" s="157"/>
      <c r="BVI112" s="157"/>
      <c r="BVJ112" s="157"/>
      <c r="BVK112" s="157"/>
      <c r="BVL112" s="157"/>
      <c r="BVM112" s="157"/>
      <c r="BVN112" s="157"/>
      <c r="BVO112" s="157"/>
      <c r="BVP112" s="157"/>
      <c r="BVQ112" s="157"/>
      <c r="BVR112" s="157"/>
      <c r="BVS112" s="157"/>
      <c r="BVT112" s="157"/>
      <c r="BVU112" s="157"/>
      <c r="BVV112" s="157"/>
      <c r="BVW112" s="157"/>
      <c r="BVX112" s="157"/>
      <c r="BVY112" s="157"/>
      <c r="BVZ112" s="157"/>
      <c r="BWA112" s="157"/>
      <c r="BWB112" s="157"/>
      <c r="BWC112" s="157"/>
      <c r="BWD112" s="157"/>
      <c r="BWE112" s="157"/>
      <c r="BWF112" s="157"/>
      <c r="BWG112" s="157"/>
      <c r="BWH112" s="157"/>
      <c r="BWI112" s="157"/>
      <c r="BWJ112" s="157"/>
      <c r="BWK112" s="157"/>
      <c r="BWL112" s="157"/>
      <c r="BWM112" s="157"/>
      <c r="BWN112" s="157"/>
      <c r="BWO112" s="157"/>
      <c r="BWP112" s="157"/>
      <c r="BWQ112" s="157"/>
      <c r="BWR112" s="157"/>
      <c r="BWS112" s="157"/>
      <c r="BWT112" s="157"/>
      <c r="BWU112" s="157"/>
      <c r="BWV112" s="157"/>
      <c r="BWW112" s="157"/>
      <c r="BWX112" s="157"/>
      <c r="BWY112" s="157"/>
      <c r="BWZ112" s="157"/>
      <c r="BXA112" s="157"/>
      <c r="BXB112" s="157"/>
      <c r="BXC112" s="157"/>
      <c r="BXD112" s="157"/>
      <c r="BXE112" s="157"/>
      <c r="BXF112" s="157"/>
      <c r="BXG112" s="157"/>
      <c r="BXH112" s="157"/>
      <c r="BXI112" s="157"/>
      <c r="BXJ112" s="157"/>
      <c r="BXK112" s="157"/>
      <c r="BXL112" s="157"/>
      <c r="BXM112" s="157"/>
      <c r="BXN112" s="157"/>
      <c r="BXO112" s="157"/>
      <c r="BXP112" s="157"/>
      <c r="BXQ112" s="157"/>
      <c r="BXR112" s="157"/>
      <c r="BXS112" s="157"/>
      <c r="BXT112" s="157"/>
      <c r="BXU112" s="157"/>
      <c r="BXV112" s="157"/>
      <c r="BXW112" s="157"/>
      <c r="BXX112" s="157"/>
      <c r="BXY112" s="157"/>
      <c r="BXZ112" s="157"/>
      <c r="BYA112" s="157"/>
      <c r="BYB112" s="157"/>
      <c r="BYC112" s="157"/>
      <c r="BYD112" s="157"/>
      <c r="BYE112" s="157"/>
      <c r="BYF112" s="157"/>
      <c r="BYG112" s="157"/>
      <c r="BYH112" s="157"/>
      <c r="BYI112" s="157"/>
      <c r="BYJ112" s="157"/>
      <c r="BYK112" s="157"/>
      <c r="BYL112" s="157"/>
      <c r="BYM112" s="157"/>
      <c r="BYN112" s="157"/>
      <c r="BYO112" s="157"/>
      <c r="BYP112" s="157"/>
      <c r="BYQ112" s="157"/>
      <c r="BYR112" s="157"/>
      <c r="BYS112" s="157"/>
      <c r="BYT112" s="157"/>
      <c r="BYU112" s="157"/>
      <c r="BYV112" s="157"/>
      <c r="BYW112" s="157"/>
      <c r="BYX112" s="157"/>
      <c r="BYY112" s="157"/>
      <c r="BYZ112" s="157"/>
      <c r="BZA112" s="157"/>
      <c r="BZB112" s="157"/>
      <c r="BZC112" s="157"/>
      <c r="BZD112" s="157"/>
      <c r="BZE112" s="157"/>
      <c r="BZF112" s="157"/>
      <c r="BZG112" s="157"/>
      <c r="BZH112" s="157"/>
      <c r="BZI112" s="157"/>
      <c r="BZJ112" s="157"/>
      <c r="BZK112" s="157"/>
      <c r="BZL112" s="157"/>
      <c r="BZM112" s="157"/>
      <c r="BZN112" s="157"/>
      <c r="BZO112" s="157"/>
      <c r="BZP112" s="157"/>
      <c r="BZQ112" s="157"/>
      <c r="BZR112" s="157"/>
      <c r="BZS112" s="157"/>
      <c r="BZT112" s="157"/>
      <c r="BZU112" s="157"/>
      <c r="BZV112" s="157"/>
      <c r="BZW112" s="157"/>
      <c r="BZX112" s="157"/>
      <c r="BZY112" s="157"/>
      <c r="BZZ112" s="157"/>
      <c r="CAA112" s="157"/>
      <c r="CAB112" s="157"/>
      <c r="CAC112" s="157"/>
      <c r="CAD112" s="157"/>
      <c r="CAE112" s="157"/>
      <c r="CAF112" s="157"/>
      <c r="CAG112" s="157"/>
      <c r="CAH112" s="157"/>
      <c r="CAI112" s="157"/>
      <c r="CAJ112" s="157"/>
      <c r="CAK112" s="157"/>
      <c r="CAL112" s="157"/>
      <c r="CAM112" s="157"/>
      <c r="CAN112" s="157"/>
      <c r="CAO112" s="157"/>
      <c r="CAP112" s="157"/>
      <c r="CAQ112" s="157"/>
      <c r="CAR112" s="157"/>
      <c r="CAS112" s="157"/>
      <c r="CAT112" s="157"/>
      <c r="CAU112" s="157"/>
      <c r="CAV112" s="157"/>
      <c r="CAW112" s="157"/>
      <c r="CAX112" s="157"/>
      <c r="CAY112" s="157"/>
      <c r="CAZ112" s="157"/>
      <c r="CBA112" s="157"/>
      <c r="CBB112" s="157"/>
      <c r="CBC112" s="157"/>
      <c r="CBD112" s="157"/>
      <c r="CBE112" s="157"/>
      <c r="CBF112" s="157"/>
      <c r="CBG112" s="157"/>
      <c r="CBH112" s="157"/>
      <c r="CBI112" s="157"/>
      <c r="CBJ112" s="157"/>
      <c r="CBK112" s="157"/>
      <c r="CBL112" s="157"/>
      <c r="CBM112" s="157"/>
      <c r="CBN112" s="157"/>
      <c r="CBO112" s="157"/>
      <c r="CBP112" s="157"/>
      <c r="CBQ112" s="157"/>
      <c r="CBR112" s="157"/>
      <c r="CBS112" s="157"/>
      <c r="CBT112" s="157"/>
      <c r="CBU112" s="157"/>
      <c r="CBV112" s="157"/>
      <c r="CBW112" s="157"/>
      <c r="CBX112" s="157"/>
      <c r="CBY112" s="157"/>
      <c r="CBZ112" s="157"/>
      <c r="CCA112" s="157"/>
      <c r="CCB112" s="157"/>
      <c r="CCC112" s="157"/>
      <c r="CCD112" s="157"/>
      <c r="CCE112" s="157"/>
      <c r="CCF112" s="157"/>
      <c r="CCG112" s="157"/>
      <c r="CCH112" s="157"/>
      <c r="CCI112" s="157"/>
      <c r="CCJ112" s="157"/>
      <c r="CCK112" s="157"/>
      <c r="CCL112" s="157"/>
      <c r="CCM112" s="157"/>
      <c r="CCN112" s="157"/>
      <c r="CCO112" s="157"/>
      <c r="CCP112" s="157"/>
      <c r="CCQ112" s="157"/>
      <c r="CCR112" s="157"/>
      <c r="CCS112" s="157"/>
      <c r="CCT112" s="157"/>
      <c r="CCU112" s="157"/>
      <c r="CCV112" s="157"/>
      <c r="CCW112" s="157"/>
      <c r="CCX112" s="157"/>
      <c r="CCY112" s="157"/>
      <c r="CCZ112" s="157"/>
      <c r="CDA112" s="157"/>
      <c r="CDB112" s="157"/>
      <c r="CDC112" s="157"/>
      <c r="CDD112" s="157"/>
      <c r="CDE112" s="157"/>
      <c r="CDF112" s="157"/>
      <c r="CDG112" s="157"/>
      <c r="CDH112" s="157"/>
      <c r="CDI112" s="157"/>
      <c r="CDJ112" s="157"/>
      <c r="CDK112" s="157"/>
      <c r="CDL112" s="157"/>
      <c r="CDM112" s="157"/>
      <c r="CDN112" s="157"/>
      <c r="CDO112" s="157"/>
      <c r="CDP112" s="157"/>
      <c r="CDQ112" s="157"/>
      <c r="CDR112" s="157"/>
      <c r="CDS112" s="157"/>
      <c r="CDT112" s="157"/>
      <c r="CDU112" s="157"/>
      <c r="CDV112" s="157"/>
      <c r="CDW112" s="157"/>
      <c r="CDX112" s="157"/>
      <c r="CDY112" s="157"/>
      <c r="CDZ112" s="157"/>
      <c r="CEA112" s="157"/>
      <c r="CEB112" s="157"/>
      <c r="CEC112" s="157"/>
      <c r="CED112" s="157"/>
      <c r="CEE112" s="157"/>
      <c r="CEF112" s="157"/>
      <c r="CEG112" s="157"/>
      <c r="CEH112" s="157"/>
      <c r="CEI112" s="157"/>
      <c r="CEJ112" s="157"/>
      <c r="CEK112" s="157"/>
      <c r="CEL112" s="157"/>
      <c r="CEM112" s="157"/>
      <c r="CEN112" s="157"/>
      <c r="CEO112" s="157"/>
      <c r="CEP112" s="157"/>
      <c r="CEQ112" s="157"/>
      <c r="CER112" s="157"/>
      <c r="CES112" s="157"/>
      <c r="CET112" s="157"/>
      <c r="CEU112" s="157"/>
      <c r="CEV112" s="157"/>
      <c r="CEW112" s="157"/>
      <c r="CEX112" s="157"/>
      <c r="CEY112" s="157"/>
      <c r="CEZ112" s="157"/>
      <c r="CFA112" s="157"/>
      <c r="CFB112" s="157"/>
      <c r="CFC112" s="157"/>
      <c r="CFD112" s="157"/>
      <c r="CFE112" s="157"/>
      <c r="CFF112" s="157"/>
      <c r="CFG112" s="157"/>
      <c r="CFH112" s="157"/>
      <c r="CFI112" s="157"/>
      <c r="CFJ112" s="157"/>
      <c r="CFK112" s="157"/>
      <c r="CFL112" s="157"/>
      <c r="CFM112" s="157"/>
      <c r="CFN112" s="157"/>
      <c r="CFO112" s="157"/>
      <c r="CFP112" s="157"/>
      <c r="CFQ112" s="157"/>
      <c r="CFR112" s="157"/>
      <c r="CFS112" s="157"/>
      <c r="CFT112" s="157"/>
      <c r="CFU112" s="157"/>
      <c r="CFV112" s="157"/>
      <c r="CFW112" s="157"/>
      <c r="CFX112" s="157"/>
      <c r="CFY112" s="157"/>
      <c r="CFZ112" s="157"/>
      <c r="CGA112" s="157"/>
      <c r="CGB112" s="157"/>
      <c r="CGC112" s="157"/>
      <c r="CGD112" s="157"/>
      <c r="CGE112" s="157"/>
      <c r="CGF112" s="157"/>
      <c r="CGG112" s="157"/>
      <c r="CGH112" s="157"/>
      <c r="CGI112" s="157"/>
      <c r="CGJ112" s="157"/>
      <c r="CGK112" s="157"/>
      <c r="CGL112" s="157"/>
      <c r="CGM112" s="157"/>
      <c r="CGN112" s="157"/>
      <c r="CGO112" s="157"/>
      <c r="CGP112" s="157"/>
      <c r="CGQ112" s="157"/>
      <c r="CGR112" s="157"/>
      <c r="CGS112" s="157"/>
      <c r="CGT112" s="157"/>
      <c r="CGU112" s="157"/>
      <c r="CGV112" s="157"/>
      <c r="CGW112" s="157"/>
      <c r="CGX112" s="157"/>
      <c r="CGY112" s="157"/>
      <c r="CGZ112" s="157"/>
      <c r="CHA112" s="157"/>
      <c r="CHB112" s="157"/>
      <c r="CHC112" s="157"/>
      <c r="CHD112" s="157"/>
      <c r="CHE112" s="157"/>
      <c r="CHF112" s="157"/>
      <c r="CHG112" s="157"/>
      <c r="CHH112" s="157"/>
      <c r="CHI112" s="157"/>
      <c r="CHJ112" s="157"/>
      <c r="CHK112" s="157"/>
      <c r="CHL112" s="157"/>
      <c r="CHM112" s="157"/>
      <c r="CHN112" s="157"/>
      <c r="CHO112" s="157"/>
      <c r="CHP112" s="157"/>
      <c r="CHQ112" s="157"/>
      <c r="CHR112" s="157"/>
      <c r="CHS112" s="157"/>
      <c r="CHT112" s="157"/>
      <c r="CHU112" s="157"/>
      <c r="CHV112" s="157"/>
      <c r="CHW112" s="157"/>
      <c r="CHX112" s="157"/>
      <c r="CHY112" s="157"/>
      <c r="CHZ112" s="157"/>
      <c r="CIA112" s="157"/>
      <c r="CIB112" s="157"/>
      <c r="CIC112" s="157"/>
      <c r="CID112" s="157"/>
      <c r="CIE112" s="157"/>
      <c r="CIF112" s="157"/>
      <c r="CIG112" s="157"/>
      <c r="CIH112" s="157"/>
      <c r="CII112" s="157"/>
      <c r="CIJ112" s="157"/>
      <c r="CIK112" s="157"/>
      <c r="CIL112" s="157"/>
      <c r="CIM112" s="157"/>
      <c r="CIN112" s="157"/>
      <c r="CIO112" s="157"/>
      <c r="CIP112" s="157"/>
      <c r="CIQ112" s="157"/>
      <c r="CIR112" s="157"/>
      <c r="CIS112" s="157"/>
      <c r="CIT112" s="157"/>
      <c r="CIU112" s="157"/>
      <c r="CIV112" s="157"/>
      <c r="CIW112" s="157"/>
      <c r="CIX112" s="157"/>
      <c r="CIY112" s="157"/>
      <c r="CIZ112" s="157"/>
      <c r="CJA112" s="157"/>
      <c r="CJB112" s="157"/>
      <c r="CJC112" s="157"/>
      <c r="CJD112" s="157"/>
      <c r="CJE112" s="157"/>
      <c r="CJF112" s="157"/>
      <c r="CJG112" s="157"/>
      <c r="CJH112" s="157"/>
      <c r="CJI112" s="157"/>
      <c r="CJJ112" s="157"/>
      <c r="CJK112" s="157"/>
      <c r="CJL112" s="157"/>
      <c r="CJM112" s="157"/>
      <c r="CJN112" s="157"/>
      <c r="CJO112" s="157"/>
      <c r="CJP112" s="157"/>
      <c r="CJQ112" s="157"/>
      <c r="CJR112" s="157"/>
      <c r="CJS112" s="157"/>
      <c r="CJT112" s="157"/>
      <c r="CJU112" s="157"/>
      <c r="CJV112" s="157"/>
      <c r="CJW112" s="157"/>
      <c r="CJX112" s="157"/>
      <c r="CJY112" s="157"/>
      <c r="CJZ112" s="157"/>
      <c r="CKA112" s="157"/>
      <c r="CKB112" s="157"/>
      <c r="CKC112" s="157"/>
      <c r="CKD112" s="157"/>
      <c r="CKE112" s="157"/>
      <c r="CKF112" s="157"/>
      <c r="CKG112" s="157"/>
      <c r="CKH112" s="157"/>
      <c r="CKI112" s="157"/>
      <c r="CKJ112" s="157"/>
      <c r="CKK112" s="157"/>
      <c r="CKL112" s="157"/>
      <c r="CKM112" s="157"/>
      <c r="CKN112" s="157"/>
      <c r="CKO112" s="157"/>
      <c r="CKP112" s="157"/>
      <c r="CKQ112" s="157"/>
      <c r="CKR112" s="157"/>
      <c r="CKS112" s="157"/>
      <c r="CKT112" s="157"/>
      <c r="CKU112" s="157"/>
      <c r="CKV112" s="157"/>
      <c r="CKW112" s="157"/>
      <c r="CKX112" s="157"/>
      <c r="CKY112" s="157"/>
      <c r="CKZ112" s="157"/>
      <c r="CLA112" s="157"/>
      <c r="CLB112" s="157"/>
      <c r="CLC112" s="157"/>
      <c r="CLD112" s="157"/>
      <c r="CLE112" s="157"/>
      <c r="CLF112" s="157"/>
      <c r="CLG112" s="157"/>
      <c r="CLH112" s="157"/>
      <c r="CLI112" s="157"/>
      <c r="CLJ112" s="157"/>
      <c r="CLK112" s="157"/>
      <c r="CLL112" s="157"/>
      <c r="CLM112" s="157"/>
      <c r="CLN112" s="157"/>
      <c r="CLO112" s="157"/>
      <c r="CLP112" s="157"/>
      <c r="CLQ112" s="157"/>
      <c r="CLR112" s="157"/>
      <c r="CLS112" s="157"/>
      <c r="CLT112" s="157"/>
      <c r="CLU112" s="157"/>
      <c r="CLV112" s="157"/>
      <c r="CLW112" s="157"/>
      <c r="CLX112" s="157"/>
      <c r="CLY112" s="157"/>
      <c r="CLZ112" s="157"/>
      <c r="CMA112" s="157"/>
      <c r="CMB112" s="157"/>
      <c r="CMC112" s="157"/>
      <c r="CMD112" s="157"/>
      <c r="CME112" s="157"/>
      <c r="CMF112" s="157"/>
      <c r="CMG112" s="157"/>
      <c r="CMH112" s="157"/>
      <c r="CMI112" s="157"/>
      <c r="CMJ112" s="157"/>
      <c r="CMK112" s="157"/>
      <c r="CML112" s="157"/>
      <c r="CMM112" s="157"/>
      <c r="CMN112" s="157"/>
      <c r="CMO112" s="157"/>
      <c r="CMP112" s="157"/>
      <c r="CMQ112" s="157"/>
      <c r="CMR112" s="157"/>
      <c r="CMS112" s="157"/>
      <c r="CMT112" s="157"/>
      <c r="CMU112" s="157"/>
      <c r="CMV112" s="157"/>
      <c r="CMW112" s="157"/>
      <c r="CMX112" s="157"/>
      <c r="CMY112" s="157"/>
      <c r="CMZ112" s="157"/>
      <c r="CNA112" s="157"/>
      <c r="CNB112" s="157"/>
      <c r="CNC112" s="157"/>
      <c r="CND112" s="157"/>
      <c r="CNE112" s="157"/>
      <c r="CNF112" s="157"/>
      <c r="CNG112" s="157"/>
      <c r="CNH112" s="157"/>
      <c r="CNI112" s="157"/>
      <c r="CNJ112" s="157"/>
      <c r="CNK112" s="157"/>
      <c r="CNL112" s="157"/>
      <c r="CNM112" s="157"/>
      <c r="CNN112" s="157"/>
      <c r="CNO112" s="157"/>
      <c r="CNP112" s="157"/>
      <c r="CNQ112" s="157"/>
      <c r="CNR112" s="157"/>
      <c r="CNS112" s="157"/>
      <c r="CNT112" s="157"/>
      <c r="CNU112" s="157"/>
      <c r="CNV112" s="157"/>
      <c r="CNW112" s="157"/>
      <c r="CNX112" s="157"/>
      <c r="CNY112" s="157"/>
      <c r="CNZ112" s="157"/>
      <c r="COA112" s="157"/>
      <c r="COB112" s="157"/>
      <c r="COC112" s="157"/>
      <c r="COD112" s="157"/>
      <c r="COE112" s="157"/>
      <c r="COF112" s="157"/>
      <c r="COG112" s="157"/>
      <c r="COH112" s="157"/>
      <c r="COI112" s="157"/>
      <c r="COJ112" s="157"/>
      <c r="COK112" s="157"/>
      <c r="COL112" s="157"/>
      <c r="COM112" s="157"/>
      <c r="CON112" s="157"/>
      <c r="COO112" s="157"/>
      <c r="COP112" s="157"/>
      <c r="COQ112" s="157"/>
      <c r="COR112" s="157"/>
      <c r="COS112" s="157"/>
      <c r="COT112" s="157"/>
      <c r="COU112" s="157"/>
      <c r="COV112" s="157"/>
      <c r="COW112" s="157"/>
      <c r="COX112" s="157"/>
      <c r="COY112" s="157"/>
      <c r="COZ112" s="157"/>
      <c r="CPA112" s="157"/>
      <c r="CPB112" s="157"/>
      <c r="CPC112" s="157"/>
      <c r="CPD112" s="157"/>
      <c r="CPE112" s="157"/>
      <c r="CPF112" s="157"/>
      <c r="CPG112" s="157"/>
      <c r="CPH112" s="157"/>
      <c r="CPI112" s="157"/>
      <c r="CPJ112" s="157"/>
      <c r="CPK112" s="157"/>
      <c r="CPL112" s="157"/>
      <c r="CPM112" s="157"/>
      <c r="CPN112" s="157"/>
      <c r="CPO112" s="157"/>
      <c r="CPP112" s="157"/>
      <c r="CPQ112" s="157"/>
      <c r="CPR112" s="157"/>
      <c r="CPS112" s="157"/>
      <c r="CPT112" s="157"/>
      <c r="CPU112" s="157"/>
      <c r="CPV112" s="157"/>
      <c r="CPW112" s="157"/>
      <c r="CPX112" s="157"/>
      <c r="CPY112" s="157"/>
      <c r="CPZ112" s="157"/>
      <c r="CQA112" s="157"/>
      <c r="CQB112" s="157"/>
      <c r="CQC112" s="157"/>
      <c r="CQD112" s="157"/>
      <c r="CQE112" s="157"/>
      <c r="CQF112" s="157"/>
      <c r="CQG112" s="157"/>
      <c r="CQH112" s="157"/>
      <c r="CQI112" s="157"/>
      <c r="CQJ112" s="157"/>
      <c r="CQK112" s="157"/>
      <c r="CQL112" s="157"/>
      <c r="CQM112" s="157"/>
      <c r="CQN112" s="157"/>
      <c r="CQO112" s="157"/>
      <c r="CQP112" s="157"/>
      <c r="CQQ112" s="157"/>
      <c r="CQR112" s="157"/>
      <c r="CQS112" s="157"/>
      <c r="CQT112" s="157"/>
      <c r="CQU112" s="157"/>
      <c r="CQV112" s="157"/>
      <c r="CQW112" s="157"/>
      <c r="CQX112" s="157"/>
      <c r="CQY112" s="157"/>
      <c r="CQZ112" s="157"/>
      <c r="CRA112" s="157"/>
      <c r="CRB112" s="157"/>
      <c r="CRC112" s="157"/>
      <c r="CRD112" s="157"/>
      <c r="CRE112" s="157"/>
      <c r="CRF112" s="157"/>
      <c r="CRG112" s="157"/>
      <c r="CRH112" s="157"/>
      <c r="CRI112" s="157"/>
      <c r="CRJ112" s="157"/>
      <c r="CRK112" s="157"/>
      <c r="CRL112" s="157"/>
      <c r="CRM112" s="157"/>
      <c r="CRN112" s="157"/>
      <c r="CRO112" s="157"/>
      <c r="CRP112" s="157"/>
      <c r="CRQ112" s="157"/>
      <c r="CRR112" s="157"/>
      <c r="CRS112" s="157"/>
      <c r="CRT112" s="157"/>
      <c r="CRU112" s="157"/>
      <c r="CRV112" s="157"/>
      <c r="CRW112" s="157"/>
      <c r="CRX112" s="157"/>
      <c r="CRY112" s="157"/>
      <c r="CRZ112" s="157"/>
      <c r="CSA112" s="157"/>
      <c r="CSB112" s="157"/>
      <c r="CSC112" s="157"/>
      <c r="CSD112" s="157"/>
      <c r="CSE112" s="157"/>
      <c r="CSF112" s="157"/>
      <c r="CSG112" s="157"/>
      <c r="CSH112" s="157"/>
      <c r="CSI112" s="157"/>
      <c r="CSJ112" s="157"/>
      <c r="CSK112" s="157"/>
      <c r="CSL112" s="157"/>
      <c r="CSM112" s="157"/>
      <c r="CSN112" s="157"/>
      <c r="CSO112" s="157"/>
      <c r="CSP112" s="157"/>
      <c r="CSQ112" s="157"/>
      <c r="CSR112" s="157"/>
      <c r="CSS112" s="157"/>
      <c r="CST112" s="157"/>
      <c r="CSU112" s="157"/>
      <c r="CSV112" s="157"/>
      <c r="CSW112" s="157"/>
      <c r="CSX112" s="157"/>
      <c r="CSY112" s="157"/>
      <c r="CSZ112" s="157"/>
      <c r="CTA112" s="157"/>
      <c r="CTB112" s="157"/>
      <c r="CTC112" s="157"/>
      <c r="CTD112" s="157"/>
      <c r="CTE112" s="157"/>
      <c r="CTF112" s="157"/>
      <c r="CTG112" s="157"/>
      <c r="CTH112" s="157"/>
      <c r="CTI112" s="157"/>
      <c r="CTJ112" s="157"/>
      <c r="CTK112" s="157"/>
      <c r="CTL112" s="157"/>
      <c r="CTM112" s="157"/>
      <c r="CTN112" s="157"/>
      <c r="CTO112" s="157"/>
      <c r="CTP112" s="157"/>
      <c r="CTQ112" s="157"/>
      <c r="CTR112" s="157"/>
      <c r="CTS112" s="157"/>
      <c r="CTT112" s="157"/>
      <c r="CTU112" s="157"/>
      <c r="CTV112" s="157"/>
      <c r="CTW112" s="157"/>
      <c r="CTX112" s="157"/>
      <c r="CTY112" s="157"/>
      <c r="CTZ112" s="157"/>
      <c r="CUA112" s="157"/>
      <c r="CUB112" s="157"/>
      <c r="CUC112" s="157"/>
      <c r="CUD112" s="157"/>
      <c r="CUE112" s="157"/>
      <c r="CUF112" s="157"/>
      <c r="CUG112" s="157"/>
      <c r="CUH112" s="157"/>
      <c r="CUI112" s="157"/>
      <c r="CUJ112" s="157"/>
      <c r="CUK112" s="157"/>
      <c r="CUL112" s="157"/>
      <c r="CUM112" s="157"/>
      <c r="CUN112" s="157"/>
      <c r="CUO112" s="157"/>
      <c r="CUP112" s="157"/>
      <c r="CUQ112" s="157"/>
      <c r="CUR112" s="157"/>
      <c r="CUS112" s="157"/>
      <c r="CUT112" s="157"/>
      <c r="CUU112" s="157"/>
      <c r="CUV112" s="157"/>
      <c r="CUW112" s="157"/>
      <c r="CUX112" s="157"/>
      <c r="CUY112" s="157"/>
      <c r="CUZ112" s="157"/>
      <c r="CVA112" s="157"/>
      <c r="CVB112" s="157"/>
      <c r="CVC112" s="157"/>
      <c r="CVD112" s="157"/>
      <c r="CVE112" s="157"/>
      <c r="CVF112" s="157"/>
      <c r="CVG112" s="157"/>
      <c r="CVH112" s="157"/>
      <c r="CVI112" s="157"/>
      <c r="CVJ112" s="157"/>
      <c r="CVK112" s="157"/>
      <c r="CVL112" s="157"/>
      <c r="CVM112" s="157"/>
      <c r="CVN112" s="157"/>
      <c r="CVO112" s="157"/>
      <c r="CVP112" s="157"/>
      <c r="CVQ112" s="157"/>
      <c r="CVR112" s="157"/>
      <c r="CVS112" s="157"/>
      <c r="CVT112" s="157"/>
      <c r="CVU112" s="157"/>
      <c r="CVV112" s="157"/>
      <c r="CVW112" s="157"/>
      <c r="CVX112" s="157"/>
      <c r="CVY112" s="157"/>
      <c r="CVZ112" s="157"/>
      <c r="CWA112" s="157"/>
      <c r="CWB112" s="157"/>
      <c r="CWC112" s="157"/>
      <c r="CWD112" s="157"/>
      <c r="CWE112" s="157"/>
      <c r="CWF112" s="157"/>
      <c r="CWG112" s="157"/>
      <c r="CWH112" s="157"/>
      <c r="CWI112" s="157"/>
      <c r="CWJ112" s="157"/>
      <c r="CWK112" s="157"/>
      <c r="CWL112" s="157"/>
      <c r="CWM112" s="157"/>
      <c r="CWN112" s="157"/>
      <c r="CWO112" s="157"/>
      <c r="CWP112" s="157"/>
      <c r="CWQ112" s="157"/>
      <c r="CWR112" s="157"/>
      <c r="CWS112" s="157"/>
      <c r="CWT112" s="157"/>
      <c r="CWU112" s="157"/>
      <c r="CWV112" s="157"/>
      <c r="CWW112" s="157"/>
      <c r="CWX112" s="157"/>
      <c r="CWY112" s="157"/>
      <c r="CWZ112" s="157"/>
      <c r="CXA112" s="157"/>
      <c r="CXB112" s="157"/>
      <c r="CXC112" s="157"/>
      <c r="CXD112" s="157"/>
      <c r="CXE112" s="157"/>
      <c r="CXF112" s="157"/>
      <c r="CXG112" s="157"/>
      <c r="CXH112" s="157"/>
      <c r="CXI112" s="157"/>
      <c r="CXJ112" s="157"/>
      <c r="CXK112" s="157"/>
      <c r="CXL112" s="157"/>
      <c r="CXM112" s="157"/>
      <c r="CXN112" s="157"/>
      <c r="CXO112" s="157"/>
      <c r="CXP112" s="157"/>
      <c r="CXQ112" s="157"/>
      <c r="CXR112" s="157"/>
      <c r="CXS112" s="157"/>
      <c r="CXT112" s="157"/>
      <c r="CXU112" s="157"/>
      <c r="CXV112" s="157"/>
      <c r="CXW112" s="157"/>
      <c r="CXX112" s="157"/>
      <c r="CXY112" s="157"/>
      <c r="CXZ112" s="157"/>
      <c r="CYA112" s="157"/>
      <c r="CYB112" s="157"/>
      <c r="CYC112" s="157"/>
      <c r="CYD112" s="157"/>
      <c r="CYE112" s="157"/>
      <c r="CYF112" s="157"/>
      <c r="CYG112" s="157"/>
      <c r="CYH112" s="157"/>
      <c r="CYI112" s="157"/>
      <c r="CYJ112" s="157"/>
      <c r="CYK112" s="157"/>
      <c r="CYL112" s="157"/>
      <c r="CYM112" s="157"/>
      <c r="CYN112" s="157"/>
      <c r="CYO112" s="157"/>
      <c r="CYP112" s="157"/>
      <c r="CYQ112" s="157"/>
      <c r="CYR112" s="157"/>
      <c r="CYS112" s="157"/>
      <c r="CYT112" s="157"/>
      <c r="CYU112" s="157"/>
      <c r="CYV112" s="157"/>
      <c r="CYW112" s="157"/>
      <c r="CYX112" s="157"/>
      <c r="CYY112" s="157"/>
      <c r="CYZ112" s="157"/>
      <c r="CZA112" s="157"/>
      <c r="CZB112" s="157"/>
      <c r="CZC112" s="157"/>
      <c r="CZD112" s="157"/>
      <c r="CZE112" s="157"/>
      <c r="CZF112" s="157"/>
      <c r="CZG112" s="157"/>
      <c r="CZH112" s="157"/>
      <c r="CZI112" s="157"/>
      <c r="CZJ112" s="157"/>
      <c r="CZK112" s="157"/>
      <c r="CZL112" s="157"/>
      <c r="CZM112" s="157"/>
      <c r="CZN112" s="157"/>
      <c r="CZO112" s="157"/>
      <c r="CZP112" s="157"/>
      <c r="CZQ112" s="157"/>
      <c r="CZR112" s="157"/>
      <c r="CZS112" s="157"/>
      <c r="CZT112" s="157"/>
      <c r="CZU112" s="157"/>
      <c r="CZV112" s="157"/>
      <c r="CZW112" s="157"/>
      <c r="CZX112" s="157"/>
      <c r="CZY112" s="157"/>
      <c r="CZZ112" s="157"/>
      <c r="DAA112" s="157"/>
      <c r="DAB112" s="157"/>
      <c r="DAC112" s="157"/>
      <c r="DAD112" s="157"/>
      <c r="DAE112" s="157"/>
      <c r="DAF112" s="157"/>
      <c r="DAG112" s="157"/>
      <c r="DAH112" s="157"/>
      <c r="DAI112" s="157"/>
      <c r="DAJ112" s="157"/>
      <c r="DAK112" s="157"/>
      <c r="DAL112" s="157"/>
      <c r="DAM112" s="157"/>
      <c r="DAN112" s="157"/>
      <c r="DAO112" s="157"/>
      <c r="DAP112" s="157"/>
      <c r="DAQ112" s="157"/>
      <c r="DAR112" s="157"/>
      <c r="DAS112" s="157"/>
      <c r="DAT112" s="157"/>
      <c r="DAU112" s="157"/>
      <c r="DAV112" s="157"/>
      <c r="DAW112" s="157"/>
      <c r="DAX112" s="157"/>
      <c r="DAY112" s="157"/>
      <c r="DAZ112" s="157"/>
      <c r="DBA112" s="157"/>
      <c r="DBB112" s="157"/>
      <c r="DBC112" s="157"/>
      <c r="DBD112" s="157"/>
      <c r="DBE112" s="157"/>
      <c r="DBF112" s="157"/>
      <c r="DBG112" s="157"/>
      <c r="DBH112" s="157"/>
      <c r="DBI112" s="157"/>
      <c r="DBJ112" s="157"/>
      <c r="DBK112" s="157"/>
      <c r="DBL112" s="157"/>
      <c r="DBM112" s="157"/>
      <c r="DBN112" s="157"/>
      <c r="DBO112" s="157"/>
      <c r="DBP112" s="157"/>
      <c r="DBQ112" s="157"/>
      <c r="DBR112" s="157"/>
      <c r="DBS112" s="157"/>
      <c r="DBT112" s="157"/>
      <c r="DBU112" s="157"/>
      <c r="DBV112" s="157"/>
      <c r="DBW112" s="157"/>
      <c r="DBX112" s="157"/>
      <c r="DBY112" s="157"/>
      <c r="DBZ112" s="157"/>
      <c r="DCA112" s="157"/>
      <c r="DCB112" s="157"/>
      <c r="DCC112" s="157"/>
      <c r="DCD112" s="157"/>
      <c r="DCE112" s="157"/>
      <c r="DCF112" s="157"/>
      <c r="DCG112" s="157"/>
      <c r="DCH112" s="157"/>
      <c r="DCI112" s="157"/>
      <c r="DCJ112" s="157"/>
      <c r="DCK112" s="157"/>
      <c r="DCL112" s="157"/>
      <c r="DCM112" s="157"/>
      <c r="DCN112" s="157"/>
      <c r="DCO112" s="157"/>
      <c r="DCP112" s="157"/>
      <c r="DCQ112" s="157"/>
      <c r="DCR112" s="157"/>
      <c r="DCS112" s="157"/>
      <c r="DCT112" s="157"/>
      <c r="DCU112" s="157"/>
      <c r="DCV112" s="157"/>
      <c r="DCW112" s="157"/>
      <c r="DCX112" s="157"/>
      <c r="DCY112" s="157"/>
      <c r="DCZ112" s="157"/>
      <c r="DDA112" s="157"/>
      <c r="DDB112" s="157"/>
      <c r="DDC112" s="157"/>
      <c r="DDD112" s="157"/>
      <c r="DDE112" s="157"/>
      <c r="DDF112" s="157"/>
      <c r="DDG112" s="157"/>
      <c r="DDH112" s="157"/>
      <c r="DDI112" s="157"/>
      <c r="DDJ112" s="157"/>
      <c r="DDK112" s="157"/>
      <c r="DDL112" s="157"/>
      <c r="DDM112" s="157"/>
      <c r="DDN112" s="157"/>
      <c r="DDO112" s="157"/>
      <c r="DDP112" s="157"/>
      <c r="DDQ112" s="157"/>
      <c r="DDR112" s="157"/>
      <c r="DDS112" s="157"/>
      <c r="DDT112" s="157"/>
      <c r="DDU112" s="157"/>
      <c r="DDV112" s="157"/>
      <c r="DDW112" s="157"/>
      <c r="DDX112" s="157"/>
      <c r="DDY112" s="157"/>
      <c r="DDZ112" s="157"/>
      <c r="DEA112" s="157"/>
      <c r="DEB112" s="157"/>
      <c r="DEC112" s="157"/>
      <c r="DED112" s="157"/>
      <c r="DEE112" s="157"/>
      <c r="DEF112" s="157"/>
      <c r="DEG112" s="157"/>
      <c r="DEH112" s="157"/>
      <c r="DEI112" s="157"/>
      <c r="DEJ112" s="157"/>
      <c r="DEK112" s="157"/>
      <c r="DEL112" s="157"/>
      <c r="DEM112" s="157"/>
      <c r="DEN112" s="157"/>
      <c r="DEO112" s="157"/>
      <c r="DEP112" s="157"/>
      <c r="DEQ112" s="157"/>
      <c r="DER112" s="157"/>
      <c r="DES112" s="157"/>
      <c r="DET112" s="157"/>
      <c r="DEU112" s="157"/>
      <c r="DEV112" s="157"/>
      <c r="DEW112" s="157"/>
      <c r="DEX112" s="157"/>
      <c r="DEY112" s="157"/>
      <c r="DEZ112" s="157"/>
      <c r="DFA112" s="157"/>
      <c r="DFB112" s="157"/>
      <c r="DFC112" s="157"/>
      <c r="DFD112" s="157"/>
      <c r="DFE112" s="157"/>
      <c r="DFF112" s="157"/>
      <c r="DFG112" s="157"/>
      <c r="DFH112" s="157"/>
      <c r="DFI112" s="157"/>
      <c r="DFJ112" s="157"/>
      <c r="DFK112" s="157"/>
      <c r="DFL112" s="157"/>
      <c r="DFM112" s="157"/>
      <c r="DFN112" s="157"/>
      <c r="DFO112" s="157"/>
      <c r="DFP112" s="157"/>
      <c r="DFQ112" s="157"/>
      <c r="DFR112" s="157"/>
      <c r="DFS112" s="157"/>
      <c r="DFT112" s="157"/>
      <c r="DFU112" s="157"/>
      <c r="DFV112" s="157"/>
      <c r="DFW112" s="157"/>
      <c r="DFX112" s="157"/>
      <c r="DFY112" s="157"/>
      <c r="DFZ112" s="157"/>
      <c r="DGA112" s="157"/>
      <c r="DGB112" s="157"/>
      <c r="DGC112" s="157"/>
      <c r="DGD112" s="157"/>
      <c r="DGE112" s="157"/>
      <c r="DGF112" s="157"/>
      <c r="DGG112" s="157"/>
      <c r="DGH112" s="157"/>
      <c r="DGI112" s="157"/>
      <c r="DGJ112" s="157"/>
      <c r="DGK112" s="157"/>
      <c r="DGL112" s="157"/>
      <c r="DGM112" s="157"/>
      <c r="DGN112" s="157"/>
      <c r="DGO112" s="157"/>
      <c r="DGP112" s="157"/>
      <c r="DGQ112" s="157"/>
      <c r="DGR112" s="157"/>
      <c r="DGS112" s="157"/>
      <c r="DGT112" s="157"/>
      <c r="DGU112" s="157"/>
      <c r="DGV112" s="157"/>
      <c r="DGW112" s="157"/>
      <c r="DGX112" s="157"/>
      <c r="DGY112" s="157"/>
      <c r="DGZ112" s="157"/>
      <c r="DHA112" s="157"/>
      <c r="DHB112" s="157"/>
      <c r="DHC112" s="157"/>
      <c r="DHD112" s="157"/>
      <c r="DHE112" s="157"/>
      <c r="DHF112" s="157"/>
      <c r="DHG112" s="157"/>
      <c r="DHH112" s="157"/>
      <c r="DHI112" s="157"/>
      <c r="DHJ112" s="157"/>
      <c r="DHK112" s="157"/>
      <c r="DHL112" s="157"/>
      <c r="DHM112" s="157"/>
      <c r="DHN112" s="157"/>
      <c r="DHO112" s="157"/>
      <c r="DHP112" s="157"/>
      <c r="DHQ112" s="157"/>
      <c r="DHR112" s="157"/>
      <c r="DHS112" s="157"/>
      <c r="DHT112" s="157"/>
      <c r="DHU112" s="157"/>
      <c r="DHV112" s="157"/>
      <c r="DHW112" s="157"/>
      <c r="DHX112" s="157"/>
      <c r="DHY112" s="157"/>
      <c r="DHZ112" s="157"/>
      <c r="DIA112" s="157"/>
      <c r="DIB112" s="157"/>
      <c r="DIC112" s="157"/>
      <c r="DID112" s="157"/>
      <c r="DIE112" s="157"/>
      <c r="DIF112" s="157"/>
      <c r="DIG112" s="157"/>
      <c r="DIH112" s="157"/>
      <c r="DII112" s="157"/>
      <c r="DIJ112" s="157"/>
      <c r="DIK112" s="157"/>
      <c r="DIL112" s="157"/>
      <c r="DIM112" s="157"/>
      <c r="DIN112" s="157"/>
      <c r="DIO112" s="157"/>
      <c r="DIP112" s="157"/>
      <c r="DIQ112" s="157"/>
      <c r="DIR112" s="157"/>
      <c r="DIS112" s="157"/>
      <c r="DIT112" s="157"/>
      <c r="DIU112" s="157"/>
      <c r="DIV112" s="157"/>
      <c r="DIW112" s="157"/>
      <c r="DIX112" s="157"/>
      <c r="DIY112" s="157"/>
      <c r="DIZ112" s="157"/>
      <c r="DJA112" s="157"/>
      <c r="DJB112" s="157"/>
      <c r="DJC112" s="157"/>
      <c r="DJD112" s="157"/>
      <c r="DJE112" s="157"/>
      <c r="DJF112" s="157"/>
      <c r="DJG112" s="157"/>
      <c r="DJH112" s="157"/>
      <c r="DJI112" s="157"/>
      <c r="DJJ112" s="157"/>
      <c r="DJK112" s="157"/>
      <c r="DJL112" s="157"/>
      <c r="DJM112" s="157"/>
      <c r="DJN112" s="157"/>
      <c r="DJO112" s="157"/>
      <c r="DJP112" s="157"/>
      <c r="DJQ112" s="157"/>
      <c r="DJR112" s="157"/>
      <c r="DJS112" s="157"/>
      <c r="DJT112" s="157"/>
      <c r="DJU112" s="157"/>
      <c r="DJV112" s="157"/>
      <c r="DJW112" s="157"/>
      <c r="DJX112" s="157"/>
      <c r="DJY112" s="157"/>
      <c r="DJZ112" s="157"/>
      <c r="DKA112" s="157"/>
      <c r="DKB112" s="157"/>
      <c r="DKC112" s="157"/>
      <c r="DKD112" s="157"/>
      <c r="DKE112" s="157"/>
      <c r="DKF112" s="157"/>
      <c r="DKG112" s="157"/>
      <c r="DKH112" s="157"/>
      <c r="DKI112" s="157"/>
      <c r="DKJ112" s="157"/>
      <c r="DKK112" s="157"/>
      <c r="DKL112" s="157"/>
      <c r="DKM112" s="157"/>
      <c r="DKN112" s="157"/>
      <c r="DKO112" s="157"/>
      <c r="DKP112" s="157"/>
      <c r="DKQ112" s="157"/>
      <c r="DKR112" s="157"/>
      <c r="DKS112" s="157"/>
      <c r="DKT112" s="157"/>
      <c r="DKU112" s="157"/>
      <c r="DKV112" s="157"/>
      <c r="DKW112" s="157"/>
      <c r="DKX112" s="157"/>
      <c r="DKY112" s="157"/>
      <c r="DKZ112" s="157"/>
      <c r="DLA112" s="157"/>
      <c r="DLB112" s="157"/>
      <c r="DLC112" s="157"/>
      <c r="DLD112" s="157"/>
      <c r="DLE112" s="157"/>
      <c r="DLF112" s="157"/>
      <c r="DLG112" s="157"/>
      <c r="DLH112" s="157"/>
      <c r="DLI112" s="157"/>
      <c r="DLJ112" s="157"/>
      <c r="DLK112" s="157"/>
      <c r="DLL112" s="157"/>
      <c r="DLM112" s="157"/>
      <c r="DLN112" s="157"/>
      <c r="DLO112" s="157"/>
      <c r="DLP112" s="157"/>
      <c r="DLQ112" s="157"/>
      <c r="DLR112" s="157"/>
      <c r="DLS112" s="157"/>
      <c r="DLT112" s="157"/>
      <c r="DLU112" s="157"/>
      <c r="DLV112" s="157"/>
      <c r="DLW112" s="157"/>
      <c r="DLX112" s="157"/>
      <c r="DLY112" s="157"/>
      <c r="DLZ112" s="157"/>
      <c r="DMA112" s="157"/>
      <c r="DMB112" s="157"/>
      <c r="DMC112" s="157"/>
      <c r="DMD112" s="157"/>
      <c r="DME112" s="157"/>
      <c r="DMF112" s="157"/>
      <c r="DMG112" s="157"/>
      <c r="DMH112" s="157"/>
      <c r="DMI112" s="157"/>
      <c r="DMJ112" s="157"/>
      <c r="DMK112" s="157"/>
      <c r="DML112" s="157"/>
      <c r="DMM112" s="157"/>
      <c r="DMN112" s="157"/>
      <c r="DMO112" s="157"/>
      <c r="DMP112" s="157"/>
      <c r="DMQ112" s="157"/>
      <c r="DMR112" s="157"/>
      <c r="DMS112" s="157"/>
      <c r="DMT112" s="157"/>
      <c r="DMU112" s="157"/>
      <c r="DMV112" s="157"/>
      <c r="DMW112" s="157"/>
      <c r="DMX112" s="157"/>
      <c r="DMY112" s="157"/>
      <c r="DMZ112" s="157"/>
      <c r="DNA112" s="157"/>
      <c r="DNB112" s="157"/>
      <c r="DNC112" s="157"/>
      <c r="DND112" s="157"/>
      <c r="DNE112" s="157"/>
      <c r="DNF112" s="157"/>
      <c r="DNG112" s="157"/>
      <c r="DNH112" s="157"/>
      <c r="DNI112" s="157"/>
      <c r="DNJ112" s="157"/>
      <c r="DNK112" s="157"/>
      <c r="DNL112" s="157"/>
      <c r="DNM112" s="157"/>
      <c r="DNN112" s="157"/>
      <c r="DNO112" s="157"/>
      <c r="DNP112" s="157"/>
      <c r="DNQ112" s="157"/>
      <c r="DNR112" s="157"/>
      <c r="DNS112" s="157"/>
      <c r="DNT112" s="157"/>
      <c r="DNU112" s="157"/>
      <c r="DNV112" s="157"/>
      <c r="DNW112" s="157"/>
      <c r="DNX112" s="157"/>
      <c r="DNY112" s="157"/>
      <c r="DNZ112" s="157"/>
      <c r="DOA112" s="157"/>
      <c r="DOB112" s="157"/>
      <c r="DOC112" s="157"/>
      <c r="DOD112" s="157"/>
      <c r="DOE112" s="157"/>
      <c r="DOF112" s="157"/>
      <c r="DOG112" s="157"/>
      <c r="DOH112" s="157"/>
      <c r="DOI112" s="157"/>
      <c r="DOJ112" s="157"/>
      <c r="DOK112" s="157"/>
      <c r="DOL112" s="157"/>
      <c r="DOM112" s="157"/>
      <c r="DON112" s="157"/>
      <c r="DOO112" s="157"/>
      <c r="DOP112" s="157"/>
      <c r="DOQ112" s="157"/>
      <c r="DOR112" s="157"/>
      <c r="DOS112" s="157"/>
      <c r="DOT112" s="157"/>
      <c r="DOU112" s="157"/>
      <c r="DOV112" s="157"/>
      <c r="DOW112" s="157"/>
      <c r="DOX112" s="157"/>
      <c r="DOY112" s="157"/>
      <c r="DOZ112" s="157"/>
      <c r="DPA112" s="157"/>
      <c r="DPB112" s="157"/>
      <c r="DPC112" s="157"/>
      <c r="DPD112" s="157"/>
      <c r="DPE112" s="157"/>
      <c r="DPF112" s="157"/>
      <c r="DPG112" s="157"/>
      <c r="DPH112" s="157"/>
      <c r="DPI112" s="157"/>
      <c r="DPJ112" s="157"/>
      <c r="DPK112" s="157"/>
      <c r="DPL112" s="157"/>
      <c r="DPM112" s="157"/>
      <c r="DPN112" s="157"/>
      <c r="DPO112" s="157"/>
      <c r="DPP112" s="157"/>
      <c r="DPQ112" s="157"/>
      <c r="DPR112" s="157"/>
      <c r="DPS112" s="157"/>
      <c r="DPT112" s="157"/>
      <c r="DPU112" s="157"/>
      <c r="DPV112" s="157"/>
      <c r="DPW112" s="157"/>
      <c r="DPX112" s="157"/>
      <c r="DPY112" s="157"/>
      <c r="DPZ112" s="157"/>
      <c r="DQA112" s="157"/>
      <c r="DQB112" s="157"/>
      <c r="DQC112" s="157"/>
      <c r="DQD112" s="157"/>
      <c r="DQE112" s="157"/>
      <c r="DQF112" s="157"/>
      <c r="DQG112" s="157"/>
      <c r="DQH112" s="157"/>
      <c r="DQI112" s="157"/>
      <c r="DQJ112" s="157"/>
      <c r="DQK112" s="157"/>
      <c r="DQL112" s="157"/>
      <c r="DQM112" s="157"/>
      <c r="DQN112" s="157"/>
      <c r="DQO112" s="157"/>
      <c r="DQP112" s="157"/>
      <c r="DQQ112" s="157"/>
      <c r="DQR112" s="157"/>
      <c r="DQS112" s="157"/>
      <c r="DQT112" s="157"/>
      <c r="DQU112" s="157"/>
      <c r="DQV112" s="157"/>
      <c r="DQW112" s="157"/>
      <c r="DQX112" s="157"/>
      <c r="DQY112" s="157"/>
      <c r="DQZ112" s="157"/>
      <c r="DRA112" s="157"/>
      <c r="DRB112" s="157"/>
      <c r="DRC112" s="157"/>
      <c r="DRD112" s="157"/>
      <c r="DRE112" s="157"/>
      <c r="DRF112" s="157"/>
      <c r="DRG112" s="157"/>
      <c r="DRH112" s="157"/>
      <c r="DRI112" s="157"/>
      <c r="DRJ112" s="157"/>
      <c r="DRK112" s="157"/>
      <c r="DRL112" s="157"/>
      <c r="DRM112" s="157"/>
      <c r="DRN112" s="157"/>
      <c r="DRO112" s="157"/>
      <c r="DRP112" s="157"/>
      <c r="DRQ112" s="157"/>
      <c r="DRR112" s="157"/>
      <c r="DRS112" s="157"/>
      <c r="DRT112" s="157"/>
      <c r="DRU112" s="157"/>
      <c r="DRV112" s="157"/>
      <c r="DRW112" s="157"/>
      <c r="DRX112" s="157"/>
      <c r="DRY112" s="157"/>
      <c r="DRZ112" s="157"/>
      <c r="DSA112" s="157"/>
      <c r="DSB112" s="157"/>
      <c r="DSC112" s="157"/>
      <c r="DSD112" s="157"/>
      <c r="DSE112" s="157"/>
      <c r="DSF112" s="157"/>
      <c r="DSG112" s="157"/>
      <c r="DSH112" s="157"/>
      <c r="DSI112" s="157"/>
      <c r="DSJ112" s="157"/>
      <c r="DSK112" s="157"/>
      <c r="DSL112" s="157"/>
      <c r="DSM112" s="157"/>
      <c r="DSN112" s="157"/>
      <c r="DSO112" s="157"/>
      <c r="DSP112" s="157"/>
      <c r="DSQ112" s="157"/>
      <c r="DSR112" s="157"/>
      <c r="DSS112" s="157"/>
      <c r="DST112" s="157"/>
      <c r="DSU112" s="157"/>
      <c r="DSV112" s="157"/>
      <c r="DSW112" s="157"/>
      <c r="DSX112" s="157"/>
      <c r="DSY112" s="157"/>
      <c r="DSZ112" s="157"/>
      <c r="DTA112" s="157"/>
      <c r="DTB112" s="157"/>
      <c r="DTC112" s="157"/>
      <c r="DTD112" s="157"/>
      <c r="DTE112" s="157"/>
      <c r="DTF112" s="157"/>
      <c r="DTG112" s="157"/>
      <c r="DTH112" s="157"/>
      <c r="DTI112" s="157"/>
      <c r="DTJ112" s="157"/>
      <c r="DTK112" s="157"/>
      <c r="DTL112" s="157"/>
      <c r="DTM112" s="157"/>
      <c r="DTN112" s="157"/>
      <c r="DTO112" s="157"/>
      <c r="DTP112" s="157"/>
      <c r="DTQ112" s="157"/>
      <c r="DTR112" s="157"/>
      <c r="DTS112" s="157"/>
      <c r="DTT112" s="157"/>
      <c r="DTU112" s="157"/>
      <c r="DTV112" s="157"/>
      <c r="DTW112" s="157"/>
      <c r="DTX112" s="157"/>
      <c r="DTY112" s="157"/>
      <c r="DTZ112" s="157"/>
      <c r="DUA112" s="157"/>
      <c r="DUB112" s="157"/>
      <c r="DUC112" s="157"/>
      <c r="DUD112" s="157"/>
      <c r="DUE112" s="157"/>
      <c r="DUF112" s="157"/>
      <c r="DUG112" s="157"/>
      <c r="DUH112" s="157"/>
      <c r="DUI112" s="157"/>
      <c r="DUJ112" s="157"/>
      <c r="DUK112" s="157"/>
      <c r="DUL112" s="157"/>
      <c r="DUM112" s="157"/>
      <c r="DUN112" s="157"/>
      <c r="DUO112" s="157"/>
      <c r="DUP112" s="157"/>
      <c r="DUQ112" s="157"/>
      <c r="DUR112" s="157"/>
      <c r="DUS112" s="157"/>
      <c r="DUT112" s="157"/>
      <c r="DUU112" s="157"/>
      <c r="DUV112" s="157"/>
      <c r="DUW112" s="157"/>
      <c r="DUX112" s="157"/>
      <c r="DUY112" s="157"/>
      <c r="DUZ112" s="157"/>
      <c r="DVA112" s="157"/>
      <c r="DVB112" s="157"/>
      <c r="DVC112" s="157"/>
      <c r="DVD112" s="157"/>
      <c r="DVE112" s="157"/>
      <c r="DVF112" s="157"/>
      <c r="DVG112" s="157"/>
      <c r="DVH112" s="157"/>
      <c r="DVI112" s="157"/>
      <c r="DVJ112" s="157"/>
      <c r="DVK112" s="157"/>
      <c r="DVL112" s="157"/>
      <c r="DVM112" s="157"/>
      <c r="DVN112" s="157"/>
      <c r="DVO112" s="157"/>
      <c r="DVP112" s="157"/>
      <c r="DVQ112" s="157"/>
      <c r="DVR112" s="157"/>
      <c r="DVS112" s="157"/>
      <c r="DVT112" s="157"/>
      <c r="DVU112" s="157"/>
      <c r="DVV112" s="157"/>
      <c r="DVW112" s="157"/>
      <c r="DVX112" s="157"/>
      <c r="DVY112" s="157"/>
      <c r="DVZ112" s="157"/>
      <c r="DWA112" s="157"/>
      <c r="DWB112" s="157"/>
      <c r="DWC112" s="157"/>
      <c r="DWD112" s="157"/>
      <c r="DWE112" s="157"/>
      <c r="DWF112" s="157"/>
      <c r="DWG112" s="157"/>
      <c r="DWH112" s="157"/>
      <c r="DWI112" s="157"/>
      <c r="DWJ112" s="157"/>
      <c r="DWK112" s="157"/>
      <c r="DWL112" s="157"/>
      <c r="DWM112" s="157"/>
      <c r="DWN112" s="157"/>
      <c r="DWO112" s="157"/>
      <c r="DWP112" s="157"/>
      <c r="DWQ112" s="157"/>
      <c r="DWR112" s="157"/>
      <c r="DWS112" s="157"/>
      <c r="DWT112" s="157"/>
      <c r="DWU112" s="157"/>
      <c r="DWV112" s="157"/>
      <c r="DWW112" s="157"/>
      <c r="DWX112" s="157"/>
      <c r="DWY112" s="157"/>
      <c r="DWZ112" s="157"/>
      <c r="DXA112" s="157"/>
      <c r="DXB112" s="157"/>
      <c r="DXC112" s="157"/>
      <c r="DXD112" s="157"/>
      <c r="DXE112" s="157"/>
      <c r="DXF112" s="157"/>
      <c r="DXG112" s="157"/>
      <c r="DXH112" s="157"/>
      <c r="DXI112" s="157"/>
      <c r="DXJ112" s="157"/>
      <c r="DXK112" s="157"/>
      <c r="DXL112" s="157"/>
      <c r="DXM112" s="157"/>
      <c r="DXN112" s="157"/>
      <c r="DXO112" s="157"/>
      <c r="DXP112" s="157"/>
      <c r="DXQ112" s="157"/>
      <c r="DXR112" s="157"/>
      <c r="DXS112" s="157"/>
      <c r="DXT112" s="157"/>
      <c r="DXU112" s="157"/>
      <c r="DXV112" s="157"/>
      <c r="DXW112" s="157"/>
      <c r="DXX112" s="157"/>
      <c r="DXY112" s="157"/>
      <c r="DXZ112" s="157"/>
      <c r="DYA112" s="157"/>
      <c r="DYB112" s="157"/>
      <c r="DYC112" s="157"/>
      <c r="DYD112" s="157"/>
      <c r="DYE112" s="157"/>
      <c r="DYF112" s="157"/>
      <c r="DYG112" s="157"/>
      <c r="DYH112" s="157"/>
      <c r="DYI112" s="157"/>
      <c r="DYJ112" s="157"/>
      <c r="DYK112" s="157"/>
      <c r="DYL112" s="157"/>
      <c r="DYM112" s="157"/>
      <c r="DYN112" s="157"/>
      <c r="DYO112" s="157"/>
      <c r="DYP112" s="157"/>
      <c r="DYQ112" s="157"/>
      <c r="DYR112" s="157"/>
      <c r="DYS112" s="157"/>
      <c r="DYT112" s="157"/>
      <c r="DYU112" s="157"/>
      <c r="DYV112" s="157"/>
      <c r="DYW112" s="157"/>
      <c r="DYX112" s="157"/>
      <c r="DYY112" s="157"/>
      <c r="DYZ112" s="157"/>
      <c r="DZA112" s="157"/>
      <c r="DZB112" s="157"/>
      <c r="DZC112" s="157"/>
      <c r="DZD112" s="157"/>
      <c r="DZE112" s="157"/>
      <c r="DZF112" s="157"/>
      <c r="DZG112" s="157"/>
      <c r="DZH112" s="157"/>
      <c r="DZI112" s="157"/>
      <c r="DZJ112" s="157"/>
      <c r="DZK112" s="157"/>
      <c r="DZL112" s="157"/>
      <c r="DZM112" s="157"/>
      <c r="DZN112" s="157"/>
      <c r="DZO112" s="157"/>
      <c r="DZP112" s="157"/>
      <c r="DZQ112" s="157"/>
      <c r="DZR112" s="157"/>
      <c r="DZS112" s="157"/>
      <c r="DZT112" s="157"/>
      <c r="DZU112" s="157"/>
      <c r="DZV112" s="157"/>
      <c r="DZW112" s="157"/>
      <c r="DZX112" s="157"/>
      <c r="DZY112" s="157"/>
      <c r="DZZ112" s="157"/>
      <c r="EAA112" s="157"/>
      <c r="EAB112" s="157"/>
      <c r="EAC112" s="157"/>
      <c r="EAD112" s="157"/>
      <c r="EAE112" s="157"/>
      <c r="EAF112" s="157"/>
      <c r="EAG112" s="157"/>
      <c r="EAH112" s="157"/>
      <c r="EAI112" s="157"/>
      <c r="EAJ112" s="157"/>
      <c r="EAK112" s="157"/>
      <c r="EAL112" s="157"/>
      <c r="EAM112" s="157"/>
      <c r="EAN112" s="157"/>
      <c r="EAO112" s="157"/>
      <c r="EAP112" s="157"/>
      <c r="EAQ112" s="157"/>
      <c r="EAR112" s="157"/>
      <c r="EAS112" s="157"/>
      <c r="EAT112" s="157"/>
      <c r="EAU112" s="157"/>
      <c r="EAV112" s="157"/>
      <c r="EAW112" s="157"/>
      <c r="EAX112" s="157"/>
      <c r="EAY112" s="157"/>
      <c r="EAZ112" s="157"/>
      <c r="EBA112" s="157"/>
      <c r="EBB112" s="157"/>
      <c r="EBC112" s="157"/>
      <c r="EBD112" s="157"/>
      <c r="EBE112" s="157"/>
      <c r="EBF112" s="157"/>
      <c r="EBG112" s="157"/>
      <c r="EBH112" s="157"/>
      <c r="EBI112" s="157"/>
      <c r="EBJ112" s="157"/>
      <c r="EBK112" s="157"/>
      <c r="EBL112" s="157"/>
      <c r="EBM112" s="157"/>
      <c r="EBN112" s="157"/>
      <c r="EBO112" s="157"/>
      <c r="EBP112" s="157"/>
      <c r="EBQ112" s="157"/>
      <c r="EBR112" s="157"/>
      <c r="EBS112" s="157"/>
      <c r="EBT112" s="157"/>
      <c r="EBU112" s="157"/>
      <c r="EBV112" s="157"/>
      <c r="EBW112" s="157"/>
      <c r="EBX112" s="157"/>
      <c r="EBY112" s="157"/>
      <c r="EBZ112" s="157"/>
      <c r="ECA112" s="157"/>
      <c r="ECB112" s="157"/>
      <c r="ECC112" s="157"/>
      <c r="ECD112" s="157"/>
      <c r="ECE112" s="157"/>
      <c r="ECF112" s="157"/>
      <c r="ECG112" s="157"/>
      <c r="ECH112" s="157"/>
      <c r="ECI112" s="157"/>
      <c r="ECJ112" s="157"/>
      <c r="ECK112" s="157"/>
      <c r="ECL112" s="157"/>
      <c r="ECM112" s="157"/>
      <c r="ECN112" s="157"/>
      <c r="ECO112" s="157"/>
      <c r="ECP112" s="157"/>
      <c r="ECQ112" s="157"/>
      <c r="ECR112" s="157"/>
      <c r="ECS112" s="157"/>
      <c r="ECT112" s="157"/>
      <c r="ECU112" s="157"/>
      <c r="ECV112" s="157"/>
      <c r="ECW112" s="157"/>
      <c r="ECX112" s="157"/>
      <c r="ECY112" s="157"/>
      <c r="ECZ112" s="157"/>
      <c r="EDA112" s="157"/>
      <c r="EDB112" s="157"/>
      <c r="EDC112" s="157"/>
      <c r="EDD112" s="157"/>
      <c r="EDE112" s="157"/>
      <c r="EDF112" s="157"/>
      <c r="EDG112" s="157"/>
      <c r="EDH112" s="157"/>
      <c r="EDI112" s="157"/>
      <c r="EDJ112" s="157"/>
      <c r="EDK112" s="157"/>
      <c r="EDL112" s="157"/>
      <c r="EDM112" s="157"/>
      <c r="EDN112" s="157"/>
      <c r="EDO112" s="157"/>
      <c r="EDP112" s="157"/>
      <c r="EDQ112" s="157"/>
      <c r="EDR112" s="157"/>
      <c r="EDS112" s="157"/>
      <c r="EDT112" s="157"/>
      <c r="EDU112" s="157"/>
      <c r="EDV112" s="157"/>
      <c r="EDW112" s="157"/>
      <c r="EDX112" s="157"/>
      <c r="EDY112" s="157"/>
      <c r="EDZ112" s="157"/>
      <c r="EEA112" s="157"/>
      <c r="EEB112" s="157"/>
      <c r="EEC112" s="157"/>
      <c r="EED112" s="157"/>
      <c r="EEE112" s="157"/>
      <c r="EEF112" s="157"/>
      <c r="EEG112" s="157"/>
      <c r="EEH112" s="157"/>
      <c r="EEI112" s="157"/>
      <c r="EEJ112" s="157"/>
      <c r="EEK112" s="157"/>
      <c r="EEL112" s="157"/>
      <c r="EEM112" s="157"/>
      <c r="EEN112" s="157"/>
      <c r="EEO112" s="157"/>
      <c r="EEP112" s="157"/>
      <c r="EEQ112" s="157"/>
      <c r="EER112" s="157"/>
      <c r="EES112" s="157"/>
      <c r="EET112" s="157"/>
      <c r="EEU112" s="157"/>
      <c r="EEV112" s="157"/>
      <c r="EEW112" s="157"/>
      <c r="EEX112" s="157"/>
      <c r="EEY112" s="157"/>
      <c r="EEZ112" s="157"/>
      <c r="EFA112" s="157"/>
      <c r="EFB112" s="157"/>
      <c r="EFC112" s="157"/>
      <c r="EFD112" s="157"/>
      <c r="EFE112" s="157"/>
      <c r="EFF112" s="157"/>
      <c r="EFG112" s="157"/>
      <c r="EFH112" s="157"/>
      <c r="EFI112" s="157"/>
      <c r="EFJ112" s="157"/>
      <c r="EFK112" s="157"/>
      <c r="EFL112" s="157"/>
      <c r="EFM112" s="157"/>
      <c r="EFN112" s="157"/>
      <c r="EFO112" s="157"/>
      <c r="EFP112" s="157"/>
      <c r="EFQ112" s="157"/>
      <c r="EFR112" s="157"/>
      <c r="EFS112" s="157"/>
      <c r="EFT112" s="157"/>
      <c r="EFU112" s="157"/>
      <c r="EFV112" s="157"/>
      <c r="EFW112" s="157"/>
      <c r="EFX112" s="157"/>
      <c r="EFY112" s="157"/>
      <c r="EFZ112" s="157"/>
      <c r="EGA112" s="157"/>
      <c r="EGB112" s="157"/>
      <c r="EGC112" s="157"/>
      <c r="EGD112" s="157"/>
      <c r="EGE112" s="157"/>
      <c r="EGF112" s="157"/>
      <c r="EGG112" s="157"/>
      <c r="EGH112" s="157"/>
      <c r="EGI112" s="157"/>
      <c r="EGJ112" s="157"/>
      <c r="EGK112" s="157"/>
      <c r="EGL112" s="157"/>
      <c r="EGM112" s="157"/>
      <c r="EGN112" s="157"/>
      <c r="EGO112" s="157"/>
      <c r="EGP112" s="157"/>
      <c r="EGQ112" s="157"/>
      <c r="EGR112" s="157"/>
      <c r="EGS112" s="157"/>
      <c r="EGT112" s="157"/>
      <c r="EGU112" s="157"/>
      <c r="EGV112" s="157"/>
      <c r="EGW112" s="157"/>
      <c r="EGX112" s="157"/>
      <c r="EGY112" s="157"/>
      <c r="EGZ112" s="157"/>
      <c r="EHA112" s="157"/>
      <c r="EHB112" s="157"/>
      <c r="EHC112" s="157"/>
      <c r="EHD112" s="157"/>
      <c r="EHE112" s="157"/>
      <c r="EHF112" s="157"/>
      <c r="EHG112" s="157"/>
      <c r="EHH112" s="157"/>
      <c r="EHI112" s="157"/>
      <c r="EHJ112" s="157"/>
      <c r="EHK112" s="157"/>
      <c r="EHL112" s="157"/>
      <c r="EHM112" s="157"/>
      <c r="EHN112" s="157"/>
      <c r="EHO112" s="157"/>
      <c r="EHP112" s="157"/>
      <c r="EHQ112" s="157"/>
      <c r="EHR112" s="157"/>
      <c r="EHS112" s="157"/>
      <c r="EHT112" s="157"/>
      <c r="EHU112" s="157"/>
      <c r="EHV112" s="157"/>
      <c r="EHW112" s="157"/>
      <c r="EHX112" s="157"/>
      <c r="EHY112" s="157"/>
      <c r="EHZ112" s="157"/>
      <c r="EIA112" s="157"/>
      <c r="EIB112" s="157"/>
      <c r="EIC112" s="157"/>
      <c r="EID112" s="157"/>
      <c r="EIE112" s="157"/>
      <c r="EIF112" s="157"/>
      <c r="EIG112" s="157"/>
      <c r="EIH112" s="157"/>
      <c r="EII112" s="157"/>
      <c r="EIJ112" s="157"/>
      <c r="EIK112" s="157"/>
      <c r="EIL112" s="157"/>
      <c r="EIM112" s="157"/>
      <c r="EIN112" s="157"/>
      <c r="EIO112" s="157"/>
      <c r="EIP112" s="157"/>
      <c r="EIQ112" s="157"/>
      <c r="EIR112" s="157"/>
      <c r="EIS112" s="157"/>
      <c r="EIT112" s="157"/>
      <c r="EIU112" s="157"/>
      <c r="EIV112" s="157"/>
      <c r="EIW112" s="157"/>
      <c r="EIX112" s="157"/>
      <c r="EIY112" s="157"/>
      <c r="EIZ112" s="157"/>
      <c r="EJA112" s="157"/>
      <c r="EJB112" s="157"/>
      <c r="EJC112" s="157"/>
      <c r="EJD112" s="157"/>
      <c r="EJE112" s="157"/>
      <c r="EJF112" s="157"/>
      <c r="EJG112" s="157"/>
      <c r="EJH112" s="157"/>
      <c r="EJI112" s="157"/>
      <c r="EJJ112" s="157"/>
      <c r="EJK112" s="157"/>
      <c r="EJL112" s="157"/>
      <c r="EJM112" s="157"/>
      <c r="EJN112" s="157"/>
      <c r="EJO112" s="157"/>
      <c r="EJP112" s="157"/>
      <c r="EJQ112" s="157"/>
      <c r="EJR112" s="157"/>
      <c r="EJS112" s="157"/>
      <c r="EJT112" s="157"/>
      <c r="EJU112" s="157"/>
      <c r="EJV112" s="157"/>
      <c r="EJW112" s="157"/>
      <c r="EJX112" s="157"/>
      <c r="EJY112" s="157"/>
      <c r="EJZ112" s="157"/>
      <c r="EKA112" s="157"/>
      <c r="EKB112" s="157"/>
      <c r="EKC112" s="157"/>
      <c r="EKD112" s="157"/>
      <c r="EKE112" s="157"/>
      <c r="EKF112" s="157"/>
      <c r="EKG112" s="157"/>
      <c r="EKH112" s="157"/>
      <c r="EKI112" s="157"/>
      <c r="EKJ112" s="157"/>
      <c r="EKK112" s="157"/>
      <c r="EKL112" s="157"/>
      <c r="EKM112" s="157"/>
      <c r="EKN112" s="157"/>
      <c r="EKO112" s="157"/>
      <c r="EKP112" s="157"/>
      <c r="EKQ112" s="157"/>
      <c r="EKR112" s="157"/>
      <c r="EKS112" s="157"/>
      <c r="EKT112" s="157"/>
      <c r="EKU112" s="157"/>
      <c r="EKV112" s="157"/>
      <c r="EKW112" s="157"/>
      <c r="EKX112" s="157"/>
      <c r="EKY112" s="157"/>
      <c r="EKZ112" s="157"/>
      <c r="ELA112" s="157"/>
      <c r="ELB112" s="157"/>
      <c r="ELC112" s="157"/>
      <c r="ELD112" s="157"/>
      <c r="ELE112" s="157"/>
      <c r="ELF112" s="157"/>
      <c r="ELG112" s="157"/>
      <c r="ELH112" s="157"/>
      <c r="ELI112" s="157"/>
      <c r="ELJ112" s="157"/>
      <c r="ELK112" s="157"/>
      <c r="ELL112" s="157"/>
      <c r="ELM112" s="157"/>
      <c r="ELN112" s="157"/>
      <c r="ELO112" s="157"/>
      <c r="ELP112" s="157"/>
      <c r="ELQ112" s="157"/>
      <c r="ELR112" s="157"/>
      <c r="ELS112" s="157"/>
      <c r="ELT112" s="157"/>
      <c r="ELU112" s="157"/>
      <c r="ELV112" s="157"/>
      <c r="ELW112" s="157"/>
      <c r="ELX112" s="157"/>
      <c r="ELY112" s="157"/>
      <c r="ELZ112" s="157"/>
      <c r="EMA112" s="157"/>
      <c r="EMB112" s="157"/>
      <c r="EMC112" s="157"/>
      <c r="EMD112" s="157"/>
      <c r="EME112" s="157"/>
      <c r="EMF112" s="157"/>
      <c r="EMG112" s="157"/>
      <c r="EMH112" s="157"/>
      <c r="EMI112" s="157"/>
      <c r="EMJ112" s="157"/>
      <c r="EMK112" s="157"/>
      <c r="EML112" s="157"/>
      <c r="EMM112" s="157"/>
      <c r="EMN112" s="157"/>
      <c r="EMO112" s="157"/>
      <c r="EMP112" s="157"/>
      <c r="EMQ112" s="157"/>
      <c r="EMR112" s="157"/>
      <c r="EMS112" s="157"/>
      <c r="EMT112" s="157"/>
      <c r="EMU112" s="157"/>
      <c r="EMV112" s="157"/>
      <c r="EMW112" s="157"/>
      <c r="EMX112" s="157"/>
      <c r="EMY112" s="157"/>
      <c r="EMZ112" s="157"/>
      <c r="ENA112" s="157"/>
      <c r="ENB112" s="157"/>
      <c r="ENC112" s="157"/>
      <c r="END112" s="157"/>
      <c r="ENE112" s="157"/>
      <c r="ENF112" s="157"/>
      <c r="ENG112" s="157"/>
      <c r="ENH112" s="157"/>
      <c r="ENI112" s="157"/>
      <c r="ENJ112" s="157"/>
      <c r="ENK112" s="157"/>
      <c r="ENL112" s="157"/>
      <c r="ENM112" s="157"/>
      <c r="ENN112" s="157"/>
      <c r="ENO112" s="157"/>
      <c r="ENP112" s="157"/>
      <c r="ENQ112" s="157"/>
      <c r="ENR112" s="157"/>
      <c r="ENS112" s="157"/>
      <c r="ENT112" s="157"/>
      <c r="ENU112" s="157"/>
      <c r="ENV112" s="157"/>
      <c r="ENW112" s="157"/>
      <c r="ENX112" s="157"/>
      <c r="ENY112" s="157"/>
      <c r="ENZ112" s="157"/>
      <c r="EOA112" s="157"/>
      <c r="EOB112" s="157"/>
      <c r="EOC112" s="157"/>
      <c r="EOD112" s="157"/>
      <c r="EOE112" s="157"/>
      <c r="EOF112" s="157"/>
      <c r="EOG112" s="157"/>
      <c r="EOH112" s="157"/>
      <c r="EOI112" s="157"/>
      <c r="EOJ112" s="157"/>
      <c r="EOK112" s="157"/>
      <c r="EOL112" s="157"/>
      <c r="EOM112" s="157"/>
      <c r="EON112" s="157"/>
      <c r="EOO112" s="157"/>
      <c r="EOP112" s="157"/>
      <c r="EOQ112" s="157"/>
      <c r="EOR112" s="157"/>
      <c r="EOS112" s="157"/>
      <c r="EOT112" s="157"/>
      <c r="EOU112" s="157"/>
      <c r="EOV112" s="157"/>
      <c r="EOW112" s="157"/>
      <c r="EOX112" s="157"/>
      <c r="EOY112" s="157"/>
      <c r="EOZ112" s="157"/>
      <c r="EPA112" s="157"/>
      <c r="EPB112" s="157"/>
      <c r="EPC112" s="157"/>
      <c r="EPD112" s="157"/>
      <c r="EPE112" s="157"/>
      <c r="EPF112" s="157"/>
      <c r="EPG112" s="157"/>
      <c r="EPH112" s="157"/>
      <c r="EPI112" s="157"/>
      <c r="EPJ112" s="157"/>
      <c r="EPK112" s="157"/>
      <c r="EPL112" s="157"/>
      <c r="EPM112" s="157"/>
      <c r="EPN112" s="157"/>
      <c r="EPO112" s="157"/>
      <c r="EPP112" s="157"/>
      <c r="EPQ112" s="157"/>
      <c r="EPR112" s="157"/>
      <c r="EPS112" s="157"/>
      <c r="EPT112" s="157"/>
      <c r="EPU112" s="157"/>
      <c r="EPV112" s="157"/>
      <c r="EPW112" s="157"/>
      <c r="EPX112" s="157"/>
      <c r="EPY112" s="157"/>
      <c r="EPZ112" s="157"/>
      <c r="EQA112" s="157"/>
      <c r="EQB112" s="157"/>
      <c r="EQC112" s="157"/>
      <c r="EQD112" s="157"/>
      <c r="EQE112" s="157"/>
      <c r="EQF112" s="157"/>
      <c r="EQG112" s="157"/>
      <c r="EQH112" s="157"/>
      <c r="EQI112" s="157"/>
      <c r="EQJ112" s="157"/>
      <c r="EQK112" s="157"/>
      <c r="EQL112" s="157"/>
      <c r="EQM112" s="157"/>
      <c r="EQN112" s="157"/>
      <c r="EQO112" s="157"/>
      <c r="EQP112" s="157"/>
      <c r="EQQ112" s="157"/>
      <c r="EQR112" s="157"/>
      <c r="EQS112" s="157"/>
      <c r="EQT112" s="157"/>
      <c r="EQU112" s="157"/>
      <c r="EQV112" s="157"/>
      <c r="EQW112" s="157"/>
      <c r="EQX112" s="157"/>
      <c r="EQY112" s="157"/>
      <c r="EQZ112" s="157"/>
      <c r="ERA112" s="157"/>
      <c r="ERB112" s="157"/>
      <c r="ERC112" s="157"/>
      <c r="ERD112" s="157"/>
      <c r="ERE112" s="157"/>
      <c r="ERF112" s="157"/>
      <c r="ERG112" s="157"/>
      <c r="ERH112" s="157"/>
      <c r="ERI112" s="157"/>
      <c r="ERJ112" s="157"/>
      <c r="ERK112" s="157"/>
      <c r="ERL112" s="157"/>
      <c r="ERM112" s="157"/>
      <c r="ERN112" s="157"/>
      <c r="ERO112" s="157"/>
      <c r="ERP112" s="157"/>
      <c r="ERQ112" s="157"/>
      <c r="ERR112" s="157"/>
      <c r="ERS112" s="157"/>
      <c r="ERT112" s="157"/>
      <c r="ERU112" s="157"/>
      <c r="ERV112" s="157"/>
      <c r="ERW112" s="157"/>
      <c r="ERX112" s="157"/>
      <c r="ERY112" s="157"/>
      <c r="ERZ112" s="157"/>
      <c r="ESA112" s="157"/>
      <c r="ESB112" s="157"/>
      <c r="ESC112" s="157"/>
      <c r="ESD112" s="157"/>
      <c r="ESE112" s="157"/>
      <c r="ESF112" s="157"/>
      <c r="ESG112" s="157"/>
      <c r="ESH112" s="157"/>
      <c r="ESI112" s="157"/>
      <c r="ESJ112" s="157"/>
      <c r="ESK112" s="157"/>
      <c r="ESL112" s="157"/>
      <c r="ESM112" s="157"/>
      <c r="ESN112" s="157"/>
      <c r="ESO112" s="157"/>
      <c r="ESP112" s="157"/>
      <c r="ESQ112" s="157"/>
      <c r="ESR112" s="157"/>
      <c r="ESS112" s="157"/>
      <c r="EST112" s="157"/>
      <c r="ESU112" s="157"/>
      <c r="ESV112" s="157"/>
      <c r="ESW112" s="157"/>
      <c r="ESX112" s="157"/>
      <c r="ESY112" s="157"/>
      <c r="ESZ112" s="157"/>
      <c r="ETA112" s="157"/>
      <c r="ETB112" s="157"/>
      <c r="ETC112" s="157"/>
      <c r="ETD112" s="157"/>
      <c r="ETE112" s="157"/>
      <c r="ETF112" s="157"/>
      <c r="ETG112" s="157"/>
      <c r="ETH112" s="157"/>
      <c r="ETI112" s="157"/>
      <c r="ETJ112" s="157"/>
      <c r="ETK112" s="157"/>
      <c r="ETL112" s="157"/>
      <c r="ETM112" s="157"/>
      <c r="ETN112" s="157"/>
      <c r="ETO112" s="157"/>
      <c r="ETP112" s="157"/>
      <c r="ETQ112" s="157"/>
      <c r="ETR112" s="157"/>
      <c r="ETS112" s="157"/>
      <c r="ETT112" s="157"/>
      <c r="ETU112" s="157"/>
      <c r="ETV112" s="157"/>
      <c r="ETW112" s="157"/>
      <c r="ETX112" s="157"/>
      <c r="ETY112" s="157"/>
      <c r="ETZ112" s="157"/>
      <c r="EUA112" s="157"/>
      <c r="EUB112" s="157"/>
      <c r="EUC112" s="157"/>
      <c r="EUD112" s="157"/>
      <c r="EUE112" s="157"/>
      <c r="EUF112" s="157"/>
      <c r="EUG112" s="157"/>
      <c r="EUH112" s="157"/>
      <c r="EUI112" s="157"/>
      <c r="EUJ112" s="157"/>
      <c r="EUK112" s="157"/>
      <c r="EUL112" s="157"/>
      <c r="EUM112" s="157"/>
      <c r="EUN112" s="157"/>
      <c r="EUO112" s="157"/>
      <c r="EUP112" s="157"/>
      <c r="EUQ112" s="157"/>
      <c r="EUR112" s="157"/>
      <c r="EUS112" s="157"/>
      <c r="EUT112" s="157"/>
      <c r="EUU112" s="157"/>
      <c r="EUV112" s="157"/>
      <c r="EUW112" s="157"/>
      <c r="EUX112" s="157"/>
      <c r="EUY112" s="157"/>
      <c r="EUZ112" s="157"/>
      <c r="EVA112" s="157"/>
      <c r="EVB112" s="157"/>
      <c r="EVC112" s="157"/>
      <c r="EVD112" s="157"/>
      <c r="EVE112" s="157"/>
      <c r="EVF112" s="157"/>
      <c r="EVG112" s="157"/>
      <c r="EVH112" s="157"/>
      <c r="EVI112" s="157"/>
      <c r="EVJ112" s="157"/>
      <c r="EVK112" s="157"/>
      <c r="EVL112" s="157"/>
      <c r="EVM112" s="157"/>
      <c r="EVN112" s="157"/>
      <c r="EVO112" s="157"/>
      <c r="EVP112" s="157"/>
      <c r="EVQ112" s="157"/>
      <c r="EVR112" s="157"/>
      <c r="EVS112" s="157"/>
      <c r="EVT112" s="157"/>
      <c r="EVU112" s="157"/>
      <c r="EVV112" s="157"/>
      <c r="EVW112" s="157"/>
      <c r="EVX112" s="157"/>
      <c r="EVY112" s="157"/>
      <c r="EVZ112" s="157"/>
      <c r="EWA112" s="157"/>
      <c r="EWB112" s="157"/>
      <c r="EWC112" s="157"/>
      <c r="EWD112" s="157"/>
      <c r="EWE112" s="157"/>
      <c r="EWF112" s="157"/>
      <c r="EWG112" s="157"/>
      <c r="EWH112" s="157"/>
      <c r="EWI112" s="157"/>
      <c r="EWJ112" s="157"/>
      <c r="EWK112" s="157"/>
      <c r="EWL112" s="157"/>
      <c r="EWM112" s="157"/>
      <c r="EWN112" s="157"/>
      <c r="EWO112" s="157"/>
      <c r="EWP112" s="157"/>
      <c r="EWQ112" s="157"/>
      <c r="EWR112" s="157"/>
      <c r="EWS112" s="157"/>
      <c r="EWT112" s="157"/>
      <c r="EWU112" s="157"/>
      <c r="EWV112" s="157"/>
      <c r="EWW112" s="157"/>
      <c r="EWX112" s="157"/>
      <c r="EWY112" s="157"/>
      <c r="EWZ112" s="157"/>
      <c r="EXA112" s="157"/>
      <c r="EXB112" s="157"/>
      <c r="EXC112" s="157"/>
      <c r="EXD112" s="157"/>
      <c r="EXE112" s="157"/>
      <c r="EXF112" s="157"/>
      <c r="EXG112" s="157"/>
      <c r="EXH112" s="157"/>
      <c r="EXI112" s="157"/>
      <c r="EXJ112" s="157"/>
      <c r="EXK112" s="157"/>
      <c r="EXL112" s="157"/>
      <c r="EXM112" s="157"/>
      <c r="EXN112" s="157"/>
      <c r="EXO112" s="157"/>
      <c r="EXP112" s="157"/>
      <c r="EXQ112" s="157"/>
      <c r="EXR112" s="157"/>
      <c r="EXS112" s="157"/>
      <c r="EXT112" s="157"/>
      <c r="EXU112" s="157"/>
      <c r="EXV112" s="157"/>
      <c r="EXW112" s="157"/>
      <c r="EXX112" s="157"/>
      <c r="EXY112" s="157"/>
      <c r="EXZ112" s="157"/>
      <c r="EYA112" s="157"/>
      <c r="EYB112" s="157"/>
      <c r="EYC112" s="157"/>
      <c r="EYD112" s="157"/>
      <c r="EYE112" s="157"/>
      <c r="EYF112" s="157"/>
      <c r="EYG112" s="157"/>
      <c r="EYH112" s="157"/>
      <c r="EYI112" s="157"/>
      <c r="EYJ112" s="157"/>
      <c r="EYK112" s="157"/>
      <c r="EYL112" s="157"/>
      <c r="EYM112" s="157"/>
      <c r="EYN112" s="157"/>
      <c r="EYO112" s="157"/>
      <c r="EYP112" s="157"/>
      <c r="EYQ112" s="157"/>
      <c r="EYR112" s="157"/>
      <c r="EYS112" s="157"/>
      <c r="EYT112" s="157"/>
      <c r="EYU112" s="157"/>
      <c r="EYV112" s="157"/>
      <c r="EYW112" s="157"/>
      <c r="EYX112" s="157"/>
      <c r="EYY112" s="157"/>
      <c r="EYZ112" s="157"/>
      <c r="EZA112" s="157"/>
      <c r="EZB112" s="157"/>
      <c r="EZC112" s="157"/>
      <c r="EZD112" s="157"/>
      <c r="EZE112" s="157"/>
      <c r="EZF112" s="157"/>
      <c r="EZG112" s="157"/>
      <c r="EZH112" s="157"/>
      <c r="EZI112" s="157"/>
      <c r="EZJ112" s="157"/>
      <c r="EZK112" s="157"/>
      <c r="EZL112" s="157"/>
      <c r="EZM112" s="157"/>
      <c r="EZN112" s="157"/>
      <c r="EZO112" s="157"/>
      <c r="EZP112" s="157"/>
      <c r="EZQ112" s="157"/>
      <c r="EZR112" s="157"/>
      <c r="EZS112" s="157"/>
      <c r="EZT112" s="157"/>
      <c r="EZU112" s="157"/>
      <c r="EZV112" s="157"/>
      <c r="EZW112" s="157"/>
      <c r="EZX112" s="157"/>
      <c r="EZY112" s="157"/>
      <c r="EZZ112" s="157"/>
      <c r="FAA112" s="157"/>
      <c r="FAB112" s="157"/>
      <c r="FAC112" s="157"/>
      <c r="FAD112" s="157"/>
      <c r="FAE112" s="157"/>
      <c r="FAF112" s="157"/>
      <c r="FAG112" s="157"/>
      <c r="FAH112" s="157"/>
      <c r="FAI112" s="157"/>
      <c r="FAJ112" s="157"/>
      <c r="FAK112" s="157"/>
      <c r="FAL112" s="157"/>
      <c r="FAM112" s="157"/>
      <c r="FAN112" s="157"/>
      <c r="FAO112" s="157"/>
      <c r="FAP112" s="157"/>
      <c r="FAQ112" s="157"/>
      <c r="FAR112" s="157"/>
      <c r="FAS112" s="157"/>
      <c r="FAT112" s="157"/>
      <c r="FAU112" s="157"/>
      <c r="FAV112" s="157"/>
      <c r="FAW112" s="157"/>
      <c r="FAX112" s="157"/>
      <c r="FAY112" s="157"/>
      <c r="FAZ112" s="157"/>
      <c r="FBA112" s="157"/>
      <c r="FBB112" s="157"/>
      <c r="FBC112" s="157"/>
      <c r="FBD112" s="157"/>
      <c r="FBE112" s="157"/>
      <c r="FBF112" s="157"/>
      <c r="FBG112" s="157"/>
      <c r="FBH112" s="157"/>
      <c r="FBI112" s="157"/>
      <c r="FBJ112" s="157"/>
      <c r="FBK112" s="157"/>
      <c r="FBL112" s="157"/>
      <c r="FBM112" s="157"/>
      <c r="FBN112" s="157"/>
      <c r="FBO112" s="157"/>
      <c r="FBP112" s="157"/>
      <c r="FBQ112" s="157"/>
      <c r="FBR112" s="157"/>
      <c r="FBS112" s="157"/>
      <c r="FBT112" s="157"/>
      <c r="FBU112" s="157"/>
      <c r="FBV112" s="157"/>
      <c r="FBW112" s="157"/>
      <c r="FBX112" s="157"/>
      <c r="FBY112" s="157"/>
      <c r="FBZ112" s="157"/>
      <c r="FCA112" s="157"/>
      <c r="FCB112" s="157"/>
      <c r="FCC112" s="157"/>
      <c r="FCD112" s="157"/>
      <c r="FCE112" s="157"/>
      <c r="FCF112" s="157"/>
      <c r="FCG112" s="157"/>
      <c r="FCH112" s="157"/>
      <c r="FCI112" s="157"/>
      <c r="FCJ112" s="157"/>
      <c r="FCK112" s="157"/>
      <c r="FCL112" s="157"/>
      <c r="FCM112" s="157"/>
      <c r="FCN112" s="157"/>
      <c r="FCO112" s="157"/>
      <c r="FCP112" s="157"/>
      <c r="FCQ112" s="157"/>
      <c r="FCR112" s="157"/>
      <c r="FCS112" s="157"/>
      <c r="FCT112" s="157"/>
      <c r="FCU112" s="157"/>
      <c r="FCV112" s="157"/>
      <c r="FCW112" s="157"/>
      <c r="FCX112" s="157"/>
      <c r="FCY112" s="157"/>
      <c r="FCZ112" s="157"/>
      <c r="FDA112" s="157"/>
      <c r="FDB112" s="157"/>
      <c r="FDC112" s="157"/>
      <c r="FDD112" s="157"/>
      <c r="FDE112" s="157"/>
      <c r="FDF112" s="157"/>
      <c r="FDG112" s="157"/>
      <c r="FDH112" s="157"/>
      <c r="FDI112" s="157"/>
      <c r="FDJ112" s="157"/>
      <c r="FDK112" s="157"/>
      <c r="FDL112" s="157"/>
      <c r="FDM112" s="157"/>
      <c r="FDN112" s="157"/>
      <c r="FDO112" s="157"/>
      <c r="FDP112" s="157"/>
      <c r="FDQ112" s="157"/>
      <c r="FDR112" s="157"/>
      <c r="FDS112" s="157"/>
      <c r="FDT112" s="157"/>
      <c r="FDU112" s="157"/>
      <c r="FDV112" s="157"/>
      <c r="FDW112" s="157"/>
      <c r="FDX112" s="157"/>
      <c r="FDY112" s="157"/>
      <c r="FDZ112" s="157"/>
      <c r="FEA112" s="157"/>
      <c r="FEB112" s="157"/>
      <c r="FEC112" s="157"/>
      <c r="FED112" s="157"/>
      <c r="FEE112" s="157"/>
      <c r="FEF112" s="157"/>
      <c r="FEG112" s="157"/>
      <c r="FEH112" s="157"/>
      <c r="FEI112" s="157"/>
      <c r="FEJ112" s="157"/>
      <c r="FEK112" s="157"/>
      <c r="FEL112" s="157"/>
      <c r="FEM112" s="157"/>
      <c r="FEN112" s="157"/>
      <c r="FEO112" s="157"/>
      <c r="FEP112" s="157"/>
      <c r="FEQ112" s="157"/>
      <c r="FER112" s="157"/>
      <c r="FES112" s="157"/>
      <c r="FET112" s="157"/>
      <c r="FEU112" s="157"/>
      <c r="FEV112" s="157"/>
      <c r="FEW112" s="157"/>
      <c r="FEX112" s="157"/>
      <c r="FEY112" s="157"/>
      <c r="FEZ112" s="157"/>
      <c r="FFA112" s="157"/>
      <c r="FFB112" s="157"/>
      <c r="FFC112" s="157"/>
      <c r="FFD112" s="157"/>
      <c r="FFE112" s="157"/>
      <c r="FFF112" s="157"/>
      <c r="FFG112" s="157"/>
      <c r="FFH112" s="157"/>
      <c r="FFI112" s="157"/>
      <c r="FFJ112" s="157"/>
      <c r="FFK112" s="157"/>
      <c r="FFL112" s="157"/>
      <c r="FFM112" s="157"/>
      <c r="FFN112" s="157"/>
      <c r="FFO112" s="157"/>
      <c r="FFP112" s="157"/>
      <c r="FFQ112" s="157"/>
      <c r="FFR112" s="157"/>
      <c r="FFS112" s="157"/>
      <c r="FFT112" s="157"/>
      <c r="FFU112" s="157"/>
      <c r="FFV112" s="157"/>
      <c r="FFW112" s="157"/>
      <c r="FFX112" s="157"/>
      <c r="FFY112" s="157"/>
      <c r="FFZ112" s="157"/>
      <c r="FGA112" s="157"/>
      <c r="FGB112" s="157"/>
      <c r="FGC112" s="157"/>
      <c r="FGD112" s="157"/>
      <c r="FGE112" s="157"/>
      <c r="FGF112" s="157"/>
      <c r="FGG112" s="157"/>
      <c r="FGH112" s="157"/>
      <c r="FGI112" s="157"/>
      <c r="FGJ112" s="157"/>
      <c r="FGK112" s="157"/>
      <c r="FGL112" s="157"/>
      <c r="FGM112" s="157"/>
      <c r="FGN112" s="157"/>
      <c r="FGO112" s="157"/>
      <c r="FGP112" s="157"/>
      <c r="FGQ112" s="157"/>
      <c r="FGR112" s="157"/>
      <c r="FGS112" s="157"/>
      <c r="FGT112" s="157"/>
      <c r="FGU112" s="157"/>
      <c r="FGV112" s="157"/>
      <c r="FGW112" s="157"/>
      <c r="FGX112" s="157"/>
      <c r="FGY112" s="157"/>
      <c r="FGZ112" s="157"/>
      <c r="FHA112" s="157"/>
      <c r="FHB112" s="157"/>
      <c r="FHC112" s="157"/>
      <c r="FHD112" s="157"/>
      <c r="FHE112" s="157"/>
      <c r="FHF112" s="157"/>
      <c r="FHG112" s="157"/>
      <c r="FHH112" s="157"/>
      <c r="FHI112" s="157"/>
      <c r="FHJ112" s="157"/>
      <c r="FHK112" s="157"/>
      <c r="FHL112" s="157"/>
      <c r="FHM112" s="157"/>
      <c r="FHN112" s="157"/>
      <c r="FHO112" s="157"/>
      <c r="FHP112" s="157"/>
      <c r="FHQ112" s="157"/>
      <c r="FHR112" s="157"/>
      <c r="FHS112" s="157"/>
      <c r="FHT112" s="157"/>
      <c r="FHU112" s="157"/>
      <c r="FHV112" s="157"/>
      <c r="FHW112" s="157"/>
      <c r="FHX112" s="157"/>
      <c r="FHY112" s="157"/>
      <c r="FHZ112" s="157"/>
      <c r="FIA112" s="157"/>
      <c r="FIB112" s="157"/>
      <c r="FIC112" s="157"/>
      <c r="FID112" s="157"/>
      <c r="FIE112" s="157"/>
      <c r="FIF112" s="157"/>
      <c r="FIG112" s="157"/>
      <c r="FIH112" s="157"/>
      <c r="FII112" s="157"/>
      <c r="FIJ112" s="157"/>
      <c r="FIK112" s="157"/>
      <c r="FIL112" s="157"/>
      <c r="FIM112" s="157"/>
      <c r="FIN112" s="157"/>
      <c r="FIO112" s="157"/>
      <c r="FIP112" s="157"/>
      <c r="FIQ112" s="157"/>
      <c r="FIR112" s="157"/>
      <c r="FIS112" s="157"/>
      <c r="FIT112" s="157"/>
      <c r="FIU112" s="157"/>
      <c r="FIV112" s="157"/>
      <c r="FIW112" s="157"/>
      <c r="FIX112" s="157"/>
      <c r="FIY112" s="157"/>
      <c r="FIZ112" s="157"/>
      <c r="FJA112" s="157"/>
      <c r="FJB112" s="157"/>
      <c r="FJC112" s="157"/>
      <c r="FJD112" s="157"/>
      <c r="FJE112" s="157"/>
      <c r="FJF112" s="157"/>
      <c r="FJG112" s="157"/>
      <c r="FJH112" s="157"/>
      <c r="FJI112" s="157"/>
      <c r="FJJ112" s="157"/>
      <c r="FJK112" s="157"/>
      <c r="FJL112" s="157"/>
      <c r="FJM112" s="157"/>
      <c r="FJN112" s="157"/>
      <c r="FJO112" s="157"/>
      <c r="FJP112" s="157"/>
      <c r="FJQ112" s="157"/>
      <c r="FJR112" s="157"/>
      <c r="FJS112" s="157"/>
      <c r="FJT112" s="157"/>
      <c r="FJU112" s="157"/>
      <c r="FJV112" s="157"/>
      <c r="FJW112" s="157"/>
      <c r="FJX112" s="157"/>
      <c r="FJY112" s="157"/>
      <c r="FJZ112" s="157"/>
      <c r="FKA112" s="157"/>
      <c r="FKB112" s="157"/>
      <c r="FKC112" s="157"/>
      <c r="FKD112" s="157"/>
      <c r="FKE112" s="157"/>
      <c r="FKF112" s="157"/>
      <c r="FKG112" s="157"/>
      <c r="FKH112" s="157"/>
      <c r="FKI112" s="157"/>
      <c r="FKJ112" s="157"/>
      <c r="FKK112" s="157"/>
      <c r="FKL112" s="157"/>
      <c r="FKM112" s="157"/>
      <c r="FKN112" s="157"/>
      <c r="FKO112" s="157"/>
      <c r="FKP112" s="157"/>
      <c r="FKQ112" s="157"/>
      <c r="FKR112" s="157"/>
      <c r="FKS112" s="157"/>
      <c r="FKT112" s="157"/>
      <c r="FKU112" s="157"/>
      <c r="FKV112" s="157"/>
      <c r="FKW112" s="157"/>
      <c r="FKX112" s="157"/>
      <c r="FKY112" s="157"/>
      <c r="FKZ112" s="157"/>
      <c r="FLA112" s="157"/>
      <c r="FLB112" s="157"/>
      <c r="FLC112" s="157"/>
      <c r="FLD112" s="157"/>
      <c r="FLE112" s="157"/>
      <c r="FLF112" s="157"/>
      <c r="FLG112" s="157"/>
      <c r="FLH112" s="157"/>
      <c r="FLI112" s="157"/>
      <c r="FLJ112" s="157"/>
      <c r="FLK112" s="157"/>
      <c r="FLL112" s="157"/>
      <c r="FLM112" s="157"/>
      <c r="FLN112" s="157"/>
      <c r="FLO112" s="157"/>
      <c r="FLP112" s="157"/>
      <c r="FLQ112" s="157"/>
      <c r="FLR112" s="157"/>
      <c r="FLS112" s="157"/>
      <c r="FLT112" s="157"/>
      <c r="FLU112" s="157"/>
      <c r="FLV112" s="157"/>
      <c r="FLW112" s="157"/>
      <c r="FLX112" s="157"/>
      <c r="FLY112" s="157"/>
      <c r="FLZ112" s="157"/>
      <c r="FMA112" s="157"/>
      <c r="FMB112" s="157"/>
      <c r="FMC112" s="157"/>
      <c r="FMD112" s="157"/>
      <c r="FME112" s="157"/>
      <c r="FMF112" s="157"/>
      <c r="FMG112" s="157"/>
      <c r="FMH112" s="157"/>
      <c r="FMI112" s="157"/>
      <c r="FMJ112" s="157"/>
      <c r="FMK112" s="157"/>
      <c r="FML112" s="157"/>
      <c r="FMM112" s="157"/>
      <c r="FMN112" s="157"/>
      <c r="FMO112" s="157"/>
      <c r="FMP112" s="157"/>
      <c r="FMQ112" s="157"/>
      <c r="FMR112" s="157"/>
      <c r="FMS112" s="157"/>
      <c r="FMT112" s="157"/>
      <c r="FMU112" s="157"/>
      <c r="FMV112" s="157"/>
      <c r="FMW112" s="157"/>
      <c r="FMX112" s="157"/>
      <c r="FMY112" s="157"/>
      <c r="FMZ112" s="157"/>
      <c r="FNA112" s="157"/>
      <c r="FNB112" s="157"/>
      <c r="FNC112" s="157"/>
      <c r="FND112" s="157"/>
      <c r="FNE112" s="157"/>
      <c r="FNF112" s="157"/>
      <c r="FNG112" s="157"/>
      <c r="FNH112" s="157"/>
      <c r="FNI112" s="157"/>
      <c r="FNJ112" s="157"/>
      <c r="FNK112" s="157"/>
      <c r="FNL112" s="157"/>
      <c r="FNM112" s="157"/>
      <c r="FNN112" s="157"/>
      <c r="FNO112" s="157"/>
      <c r="FNP112" s="157"/>
      <c r="FNQ112" s="157"/>
      <c r="FNR112" s="157"/>
      <c r="FNS112" s="157"/>
      <c r="FNT112" s="157"/>
      <c r="FNU112" s="157"/>
      <c r="FNV112" s="157"/>
      <c r="FNW112" s="157"/>
      <c r="FNX112" s="157"/>
      <c r="FNY112" s="157"/>
      <c r="FNZ112" s="157"/>
      <c r="FOA112" s="157"/>
      <c r="FOB112" s="157"/>
      <c r="FOC112" s="157"/>
      <c r="FOD112" s="157"/>
      <c r="FOE112" s="157"/>
      <c r="FOF112" s="157"/>
      <c r="FOG112" s="157"/>
      <c r="FOH112" s="157"/>
      <c r="FOI112" s="157"/>
      <c r="FOJ112" s="157"/>
      <c r="FOK112" s="157"/>
      <c r="FOL112" s="157"/>
      <c r="FOM112" s="157"/>
      <c r="FON112" s="157"/>
      <c r="FOO112" s="157"/>
      <c r="FOP112" s="157"/>
      <c r="FOQ112" s="157"/>
      <c r="FOR112" s="157"/>
      <c r="FOS112" s="157"/>
      <c r="FOT112" s="157"/>
      <c r="FOU112" s="157"/>
      <c r="FOV112" s="157"/>
      <c r="FOW112" s="157"/>
      <c r="FOX112" s="157"/>
      <c r="FOY112" s="157"/>
      <c r="FOZ112" s="157"/>
      <c r="FPA112" s="157"/>
      <c r="FPB112" s="157"/>
      <c r="FPC112" s="157"/>
      <c r="FPD112" s="157"/>
      <c r="FPE112" s="157"/>
      <c r="FPF112" s="157"/>
      <c r="FPG112" s="157"/>
      <c r="FPH112" s="157"/>
      <c r="FPI112" s="157"/>
      <c r="FPJ112" s="157"/>
      <c r="FPK112" s="157"/>
      <c r="FPL112" s="157"/>
      <c r="FPM112" s="157"/>
      <c r="FPN112" s="157"/>
      <c r="FPO112" s="157"/>
      <c r="FPP112" s="157"/>
      <c r="FPQ112" s="157"/>
      <c r="FPR112" s="157"/>
      <c r="FPS112" s="157"/>
      <c r="FPT112" s="157"/>
      <c r="FPU112" s="157"/>
      <c r="FPV112" s="157"/>
      <c r="FPW112" s="157"/>
      <c r="FPX112" s="157"/>
      <c r="FPY112" s="157"/>
      <c r="FPZ112" s="157"/>
      <c r="FQA112" s="157"/>
      <c r="FQB112" s="157"/>
      <c r="FQC112" s="157"/>
      <c r="FQD112" s="157"/>
      <c r="FQE112" s="157"/>
      <c r="FQF112" s="157"/>
      <c r="FQG112" s="157"/>
      <c r="FQH112" s="157"/>
      <c r="FQI112" s="157"/>
      <c r="FQJ112" s="157"/>
      <c r="FQK112" s="157"/>
      <c r="FQL112" s="157"/>
      <c r="FQM112" s="157"/>
      <c r="FQN112" s="157"/>
      <c r="FQO112" s="157"/>
      <c r="FQP112" s="157"/>
      <c r="FQQ112" s="157"/>
      <c r="FQR112" s="157"/>
      <c r="FQS112" s="157"/>
      <c r="FQT112" s="157"/>
      <c r="FQU112" s="157"/>
      <c r="FQV112" s="157"/>
      <c r="FQW112" s="157"/>
      <c r="FQX112" s="157"/>
      <c r="FQY112" s="157"/>
      <c r="FQZ112" s="157"/>
      <c r="FRA112" s="157"/>
      <c r="FRB112" s="157"/>
      <c r="FRC112" s="157"/>
      <c r="FRD112" s="157"/>
      <c r="FRE112" s="157"/>
      <c r="FRF112" s="157"/>
      <c r="FRG112" s="157"/>
      <c r="FRH112" s="157"/>
      <c r="FRI112" s="157"/>
      <c r="FRJ112" s="157"/>
      <c r="FRK112" s="157"/>
      <c r="FRL112" s="157"/>
      <c r="FRM112" s="157"/>
      <c r="FRN112" s="157"/>
      <c r="FRO112" s="157"/>
      <c r="FRP112" s="157"/>
      <c r="FRQ112" s="157"/>
      <c r="FRR112" s="157"/>
      <c r="FRS112" s="157"/>
      <c r="FRT112" s="157"/>
      <c r="FRU112" s="157"/>
      <c r="FRV112" s="157"/>
      <c r="FRW112" s="157"/>
      <c r="FRX112" s="157"/>
      <c r="FRY112" s="157"/>
      <c r="FRZ112" s="157"/>
      <c r="FSA112" s="157"/>
      <c r="FSB112" s="157"/>
      <c r="FSC112" s="157"/>
      <c r="FSD112" s="157"/>
      <c r="FSE112" s="157"/>
      <c r="FSF112" s="157"/>
      <c r="FSG112" s="157"/>
      <c r="FSH112" s="157"/>
      <c r="FSI112" s="157"/>
      <c r="FSJ112" s="157"/>
      <c r="FSK112" s="157"/>
      <c r="FSL112" s="157"/>
      <c r="FSM112" s="157"/>
      <c r="FSN112" s="157"/>
      <c r="FSO112" s="157"/>
      <c r="FSP112" s="157"/>
      <c r="FSQ112" s="157"/>
      <c r="FSR112" s="157"/>
      <c r="FSS112" s="157"/>
      <c r="FST112" s="157"/>
      <c r="FSU112" s="157"/>
      <c r="FSV112" s="157"/>
      <c r="FSW112" s="157"/>
      <c r="FSX112" s="157"/>
      <c r="FSY112" s="157"/>
      <c r="FSZ112" s="157"/>
      <c r="FTA112" s="157"/>
      <c r="FTB112" s="157"/>
      <c r="FTC112" s="157"/>
      <c r="FTD112" s="157"/>
      <c r="FTE112" s="157"/>
      <c r="FTF112" s="157"/>
      <c r="FTG112" s="157"/>
      <c r="FTH112" s="157"/>
      <c r="FTI112" s="157"/>
      <c r="FTJ112" s="157"/>
      <c r="FTK112" s="157"/>
      <c r="FTL112" s="157"/>
      <c r="FTM112" s="157"/>
      <c r="FTN112" s="157"/>
      <c r="FTO112" s="157"/>
      <c r="FTP112" s="157"/>
      <c r="FTQ112" s="157"/>
      <c r="FTR112" s="157"/>
      <c r="FTS112" s="157"/>
      <c r="FTT112" s="157"/>
      <c r="FTU112" s="157"/>
      <c r="FTV112" s="157"/>
      <c r="FTW112" s="157"/>
      <c r="FTX112" s="157"/>
      <c r="FTY112" s="157"/>
      <c r="FTZ112" s="157"/>
      <c r="FUA112" s="157"/>
      <c r="FUB112" s="157"/>
      <c r="FUC112" s="157"/>
      <c r="FUD112" s="157"/>
      <c r="FUE112" s="157"/>
      <c r="FUF112" s="157"/>
      <c r="FUG112" s="157"/>
      <c r="FUH112" s="157"/>
      <c r="FUI112" s="157"/>
      <c r="FUJ112" s="157"/>
      <c r="FUK112" s="157"/>
      <c r="FUL112" s="157"/>
      <c r="FUM112" s="157"/>
      <c r="FUN112" s="157"/>
      <c r="FUO112" s="157"/>
      <c r="FUP112" s="157"/>
      <c r="FUQ112" s="157"/>
      <c r="FUR112" s="157"/>
      <c r="FUS112" s="157"/>
      <c r="FUT112" s="157"/>
      <c r="FUU112" s="157"/>
      <c r="FUV112" s="157"/>
      <c r="FUW112" s="157"/>
      <c r="FUX112" s="157"/>
      <c r="FUY112" s="157"/>
      <c r="FUZ112" s="157"/>
      <c r="FVA112" s="157"/>
      <c r="FVB112" s="157"/>
      <c r="FVC112" s="157"/>
      <c r="FVD112" s="157"/>
      <c r="FVE112" s="157"/>
      <c r="FVF112" s="157"/>
      <c r="FVG112" s="157"/>
      <c r="FVH112" s="157"/>
      <c r="FVI112" s="157"/>
      <c r="FVJ112" s="157"/>
      <c r="FVK112" s="157"/>
      <c r="FVL112" s="157"/>
      <c r="FVM112" s="157"/>
      <c r="FVN112" s="157"/>
      <c r="FVO112" s="157"/>
      <c r="FVP112" s="157"/>
      <c r="FVQ112" s="157"/>
      <c r="FVR112" s="157"/>
      <c r="FVS112" s="157"/>
      <c r="FVT112" s="157"/>
      <c r="FVU112" s="157"/>
      <c r="FVV112" s="157"/>
      <c r="FVW112" s="157"/>
      <c r="FVX112" s="157"/>
      <c r="FVY112" s="157"/>
      <c r="FVZ112" s="157"/>
      <c r="FWA112" s="157"/>
      <c r="FWB112" s="157"/>
      <c r="FWC112" s="157"/>
      <c r="FWD112" s="157"/>
      <c r="FWE112" s="157"/>
      <c r="FWF112" s="157"/>
      <c r="FWG112" s="157"/>
      <c r="FWH112" s="157"/>
      <c r="FWI112" s="157"/>
      <c r="FWJ112" s="157"/>
      <c r="FWK112" s="157"/>
      <c r="FWL112" s="157"/>
      <c r="FWM112" s="157"/>
      <c r="FWN112" s="157"/>
      <c r="FWO112" s="157"/>
      <c r="FWP112" s="157"/>
      <c r="FWQ112" s="157"/>
      <c r="FWR112" s="157"/>
      <c r="FWS112" s="157"/>
      <c r="FWT112" s="157"/>
      <c r="FWU112" s="157"/>
      <c r="FWV112" s="157"/>
      <c r="FWW112" s="157"/>
      <c r="FWX112" s="157"/>
      <c r="FWY112" s="157"/>
      <c r="FWZ112" s="157"/>
      <c r="FXA112" s="157"/>
      <c r="FXB112" s="157"/>
      <c r="FXC112" s="157"/>
      <c r="FXD112" s="157"/>
      <c r="FXE112" s="157"/>
      <c r="FXF112" s="157"/>
      <c r="FXG112" s="157"/>
      <c r="FXH112" s="157"/>
      <c r="FXI112" s="157"/>
      <c r="FXJ112" s="157"/>
      <c r="FXK112" s="157"/>
      <c r="FXL112" s="157"/>
      <c r="FXM112" s="157"/>
      <c r="FXN112" s="157"/>
      <c r="FXO112" s="157"/>
      <c r="FXP112" s="157"/>
      <c r="FXQ112" s="157"/>
      <c r="FXR112" s="157"/>
      <c r="FXS112" s="157"/>
      <c r="FXT112" s="157"/>
      <c r="FXU112" s="157"/>
      <c r="FXV112" s="157"/>
      <c r="FXW112" s="157"/>
      <c r="FXX112" s="157"/>
      <c r="FXY112" s="157"/>
      <c r="FXZ112" s="157"/>
      <c r="FYA112" s="157"/>
      <c r="FYB112" s="157"/>
      <c r="FYC112" s="157"/>
      <c r="FYD112" s="157"/>
      <c r="FYE112" s="157"/>
      <c r="FYF112" s="157"/>
      <c r="FYG112" s="157"/>
      <c r="FYH112" s="157"/>
      <c r="FYI112" s="157"/>
      <c r="FYJ112" s="157"/>
      <c r="FYK112" s="157"/>
      <c r="FYL112" s="157"/>
      <c r="FYM112" s="157"/>
      <c r="FYN112" s="157"/>
      <c r="FYO112" s="157"/>
      <c r="FYP112" s="157"/>
      <c r="FYQ112" s="157"/>
      <c r="FYR112" s="157"/>
      <c r="FYS112" s="157"/>
      <c r="FYT112" s="157"/>
      <c r="FYU112" s="157"/>
      <c r="FYV112" s="157"/>
      <c r="FYW112" s="157"/>
      <c r="FYX112" s="157"/>
      <c r="FYY112" s="157"/>
      <c r="FYZ112" s="157"/>
      <c r="FZA112" s="157"/>
      <c r="FZB112" s="157"/>
      <c r="FZC112" s="157"/>
      <c r="FZD112" s="157"/>
      <c r="FZE112" s="157"/>
      <c r="FZF112" s="157"/>
      <c r="FZG112" s="157"/>
      <c r="FZH112" s="157"/>
      <c r="FZI112" s="157"/>
      <c r="FZJ112" s="157"/>
      <c r="FZK112" s="157"/>
      <c r="FZL112" s="157"/>
      <c r="FZM112" s="157"/>
      <c r="FZN112" s="157"/>
      <c r="FZO112" s="157"/>
      <c r="FZP112" s="157"/>
      <c r="FZQ112" s="157"/>
      <c r="FZR112" s="157"/>
      <c r="FZS112" s="157"/>
      <c r="FZT112" s="157"/>
      <c r="FZU112" s="157"/>
      <c r="FZV112" s="157"/>
      <c r="FZW112" s="157"/>
      <c r="FZX112" s="157"/>
      <c r="FZY112" s="157"/>
      <c r="FZZ112" s="157"/>
      <c r="GAA112" s="157"/>
      <c r="GAB112" s="157"/>
      <c r="GAC112" s="157"/>
      <c r="GAD112" s="157"/>
      <c r="GAE112" s="157"/>
      <c r="GAF112" s="157"/>
      <c r="GAG112" s="157"/>
      <c r="GAH112" s="157"/>
      <c r="GAI112" s="157"/>
      <c r="GAJ112" s="157"/>
      <c r="GAK112" s="157"/>
      <c r="GAL112" s="157"/>
      <c r="GAM112" s="157"/>
      <c r="GAN112" s="157"/>
      <c r="GAO112" s="157"/>
      <c r="GAP112" s="157"/>
      <c r="GAQ112" s="157"/>
      <c r="GAR112" s="157"/>
      <c r="GAS112" s="157"/>
      <c r="GAT112" s="157"/>
      <c r="GAU112" s="157"/>
      <c r="GAV112" s="157"/>
      <c r="GAW112" s="157"/>
      <c r="GAX112" s="157"/>
      <c r="GAY112" s="157"/>
      <c r="GAZ112" s="157"/>
      <c r="GBA112" s="157"/>
      <c r="GBB112" s="157"/>
      <c r="GBC112" s="157"/>
      <c r="GBD112" s="157"/>
      <c r="GBE112" s="157"/>
      <c r="GBF112" s="157"/>
      <c r="GBG112" s="157"/>
      <c r="GBH112" s="157"/>
      <c r="GBI112" s="157"/>
      <c r="GBJ112" s="157"/>
      <c r="GBK112" s="157"/>
      <c r="GBL112" s="157"/>
      <c r="GBM112" s="157"/>
      <c r="GBN112" s="157"/>
      <c r="GBO112" s="157"/>
      <c r="GBP112" s="157"/>
      <c r="GBQ112" s="157"/>
      <c r="GBR112" s="157"/>
      <c r="GBS112" s="157"/>
      <c r="GBT112" s="157"/>
      <c r="GBU112" s="157"/>
      <c r="GBV112" s="157"/>
      <c r="GBW112" s="157"/>
      <c r="GBX112" s="157"/>
      <c r="GBY112" s="157"/>
      <c r="GBZ112" s="157"/>
      <c r="GCA112" s="157"/>
      <c r="GCB112" s="157"/>
      <c r="GCC112" s="157"/>
      <c r="GCD112" s="157"/>
      <c r="GCE112" s="157"/>
      <c r="GCF112" s="157"/>
      <c r="GCG112" s="157"/>
      <c r="GCH112" s="157"/>
      <c r="GCI112" s="157"/>
      <c r="GCJ112" s="157"/>
      <c r="GCK112" s="157"/>
      <c r="GCL112" s="157"/>
      <c r="GCM112" s="157"/>
      <c r="GCN112" s="157"/>
      <c r="GCO112" s="157"/>
      <c r="GCP112" s="157"/>
      <c r="GCQ112" s="157"/>
      <c r="GCR112" s="157"/>
      <c r="GCS112" s="157"/>
      <c r="GCT112" s="157"/>
      <c r="GCU112" s="157"/>
      <c r="GCV112" s="157"/>
      <c r="GCW112" s="157"/>
      <c r="GCX112" s="157"/>
      <c r="GCY112" s="157"/>
      <c r="GCZ112" s="157"/>
      <c r="GDA112" s="157"/>
      <c r="GDB112" s="157"/>
      <c r="GDC112" s="157"/>
      <c r="GDD112" s="157"/>
      <c r="GDE112" s="157"/>
      <c r="GDF112" s="157"/>
      <c r="GDG112" s="157"/>
      <c r="GDH112" s="157"/>
      <c r="GDI112" s="157"/>
      <c r="GDJ112" s="157"/>
      <c r="GDK112" s="157"/>
      <c r="GDL112" s="157"/>
      <c r="GDM112" s="157"/>
      <c r="GDN112" s="157"/>
      <c r="GDO112" s="157"/>
      <c r="GDP112" s="157"/>
      <c r="GDQ112" s="157"/>
      <c r="GDR112" s="157"/>
      <c r="GDS112" s="157"/>
      <c r="GDT112" s="157"/>
      <c r="GDU112" s="157"/>
      <c r="GDV112" s="157"/>
      <c r="GDW112" s="157"/>
      <c r="GDX112" s="157"/>
      <c r="GDY112" s="157"/>
      <c r="GDZ112" s="157"/>
      <c r="GEA112" s="157"/>
      <c r="GEB112" s="157"/>
      <c r="GEC112" s="157"/>
      <c r="GED112" s="157"/>
      <c r="GEE112" s="157"/>
      <c r="GEF112" s="157"/>
      <c r="GEG112" s="157"/>
      <c r="GEH112" s="157"/>
      <c r="GEI112" s="157"/>
      <c r="GEJ112" s="157"/>
      <c r="GEK112" s="157"/>
      <c r="GEL112" s="157"/>
      <c r="GEM112" s="157"/>
      <c r="GEN112" s="157"/>
      <c r="GEO112" s="157"/>
      <c r="GEP112" s="157"/>
      <c r="GEQ112" s="157"/>
      <c r="GER112" s="157"/>
      <c r="GES112" s="157"/>
      <c r="GET112" s="157"/>
      <c r="GEU112" s="157"/>
      <c r="GEV112" s="157"/>
      <c r="GEW112" s="157"/>
      <c r="GEX112" s="157"/>
      <c r="GEY112" s="157"/>
      <c r="GEZ112" s="157"/>
      <c r="GFA112" s="157"/>
      <c r="GFB112" s="157"/>
      <c r="GFC112" s="157"/>
      <c r="GFD112" s="157"/>
      <c r="GFE112" s="157"/>
      <c r="GFF112" s="157"/>
      <c r="GFG112" s="157"/>
      <c r="GFH112" s="157"/>
      <c r="GFI112" s="157"/>
      <c r="GFJ112" s="157"/>
      <c r="GFK112" s="157"/>
      <c r="GFL112" s="157"/>
      <c r="GFM112" s="157"/>
      <c r="GFN112" s="157"/>
      <c r="GFO112" s="157"/>
      <c r="GFP112" s="157"/>
      <c r="GFQ112" s="157"/>
      <c r="GFR112" s="157"/>
      <c r="GFS112" s="157"/>
      <c r="GFT112" s="157"/>
      <c r="GFU112" s="157"/>
      <c r="GFV112" s="157"/>
      <c r="GFW112" s="157"/>
      <c r="GFX112" s="157"/>
      <c r="GFY112" s="157"/>
      <c r="GFZ112" s="157"/>
      <c r="GGA112" s="157"/>
      <c r="GGB112" s="157"/>
      <c r="GGC112" s="157"/>
      <c r="GGD112" s="157"/>
      <c r="GGE112" s="157"/>
      <c r="GGF112" s="157"/>
      <c r="GGG112" s="157"/>
      <c r="GGH112" s="157"/>
      <c r="GGI112" s="157"/>
      <c r="GGJ112" s="157"/>
      <c r="GGK112" s="157"/>
      <c r="GGL112" s="157"/>
      <c r="GGM112" s="157"/>
      <c r="GGN112" s="157"/>
      <c r="GGO112" s="157"/>
      <c r="GGP112" s="157"/>
      <c r="GGQ112" s="157"/>
      <c r="GGR112" s="157"/>
      <c r="GGS112" s="157"/>
      <c r="GGT112" s="157"/>
      <c r="GGU112" s="157"/>
      <c r="GGV112" s="157"/>
      <c r="GGW112" s="157"/>
      <c r="GGX112" s="157"/>
      <c r="GGY112" s="157"/>
      <c r="GGZ112" s="157"/>
      <c r="GHA112" s="157"/>
      <c r="GHB112" s="157"/>
      <c r="GHC112" s="157"/>
      <c r="GHD112" s="157"/>
      <c r="GHE112" s="157"/>
      <c r="GHF112" s="157"/>
      <c r="GHG112" s="157"/>
      <c r="GHH112" s="157"/>
      <c r="GHI112" s="157"/>
      <c r="GHJ112" s="157"/>
      <c r="GHK112" s="157"/>
      <c r="GHL112" s="157"/>
      <c r="GHM112" s="157"/>
      <c r="GHN112" s="157"/>
      <c r="GHO112" s="157"/>
      <c r="GHP112" s="157"/>
      <c r="GHQ112" s="157"/>
      <c r="GHR112" s="157"/>
      <c r="GHS112" s="157"/>
      <c r="GHT112" s="157"/>
      <c r="GHU112" s="157"/>
      <c r="GHV112" s="157"/>
      <c r="GHW112" s="157"/>
      <c r="GHX112" s="157"/>
      <c r="GHY112" s="157"/>
      <c r="GHZ112" s="157"/>
      <c r="GIA112" s="157"/>
      <c r="GIB112" s="157"/>
      <c r="GIC112" s="157"/>
      <c r="GID112" s="157"/>
      <c r="GIE112" s="157"/>
      <c r="GIF112" s="157"/>
      <c r="GIG112" s="157"/>
      <c r="GIH112" s="157"/>
      <c r="GII112" s="157"/>
      <c r="GIJ112" s="157"/>
      <c r="GIK112" s="157"/>
      <c r="GIL112" s="157"/>
      <c r="GIM112" s="157"/>
      <c r="GIN112" s="157"/>
      <c r="GIO112" s="157"/>
      <c r="GIP112" s="157"/>
      <c r="GIQ112" s="157"/>
      <c r="GIR112" s="157"/>
      <c r="GIS112" s="157"/>
      <c r="GIT112" s="157"/>
      <c r="GIU112" s="157"/>
      <c r="GIV112" s="157"/>
      <c r="GIW112" s="157"/>
      <c r="GIX112" s="157"/>
      <c r="GIY112" s="157"/>
      <c r="GIZ112" s="157"/>
      <c r="GJA112" s="157"/>
      <c r="GJB112" s="157"/>
      <c r="GJC112" s="157"/>
      <c r="GJD112" s="157"/>
      <c r="GJE112" s="157"/>
      <c r="GJF112" s="157"/>
      <c r="GJG112" s="157"/>
      <c r="GJH112" s="157"/>
      <c r="GJI112" s="157"/>
      <c r="GJJ112" s="157"/>
      <c r="GJK112" s="157"/>
      <c r="GJL112" s="157"/>
      <c r="GJM112" s="157"/>
      <c r="GJN112" s="157"/>
      <c r="GJO112" s="157"/>
      <c r="GJP112" s="157"/>
      <c r="GJQ112" s="157"/>
      <c r="GJR112" s="157"/>
      <c r="GJS112" s="157"/>
      <c r="GJT112" s="157"/>
      <c r="GJU112" s="157"/>
      <c r="GJV112" s="157"/>
      <c r="GJW112" s="157"/>
      <c r="GJX112" s="157"/>
      <c r="GJY112" s="157"/>
      <c r="GJZ112" s="157"/>
      <c r="GKA112" s="157"/>
      <c r="GKB112" s="157"/>
      <c r="GKC112" s="157"/>
      <c r="GKD112" s="157"/>
      <c r="GKE112" s="157"/>
      <c r="GKF112" s="157"/>
      <c r="GKG112" s="157"/>
      <c r="GKH112" s="157"/>
      <c r="GKI112" s="157"/>
      <c r="GKJ112" s="157"/>
      <c r="GKK112" s="157"/>
      <c r="GKL112" s="157"/>
      <c r="GKM112" s="157"/>
      <c r="GKN112" s="157"/>
      <c r="GKO112" s="157"/>
      <c r="GKP112" s="157"/>
      <c r="GKQ112" s="157"/>
      <c r="GKR112" s="157"/>
      <c r="GKS112" s="157"/>
      <c r="GKT112" s="157"/>
      <c r="GKU112" s="157"/>
      <c r="GKV112" s="157"/>
      <c r="GKW112" s="157"/>
      <c r="GKX112" s="157"/>
      <c r="GKY112" s="157"/>
      <c r="GKZ112" s="157"/>
      <c r="GLA112" s="157"/>
      <c r="GLB112" s="157"/>
      <c r="GLC112" s="157"/>
      <c r="GLD112" s="157"/>
      <c r="GLE112" s="157"/>
      <c r="GLF112" s="157"/>
      <c r="GLG112" s="157"/>
      <c r="GLH112" s="157"/>
      <c r="GLI112" s="157"/>
      <c r="GLJ112" s="157"/>
      <c r="GLK112" s="157"/>
      <c r="GLL112" s="157"/>
      <c r="GLM112" s="157"/>
      <c r="GLN112" s="157"/>
      <c r="GLO112" s="157"/>
      <c r="GLP112" s="157"/>
      <c r="GLQ112" s="157"/>
      <c r="GLR112" s="157"/>
      <c r="GLS112" s="157"/>
      <c r="GLT112" s="157"/>
      <c r="GLU112" s="157"/>
      <c r="GLV112" s="157"/>
      <c r="GLW112" s="157"/>
      <c r="GLX112" s="157"/>
      <c r="GLY112" s="157"/>
      <c r="GLZ112" s="157"/>
      <c r="GMA112" s="157"/>
      <c r="GMB112" s="157"/>
      <c r="GMC112" s="157"/>
      <c r="GMD112" s="157"/>
      <c r="GME112" s="157"/>
      <c r="GMF112" s="157"/>
      <c r="GMG112" s="157"/>
      <c r="GMH112" s="157"/>
      <c r="GMI112" s="157"/>
      <c r="GMJ112" s="157"/>
      <c r="GMK112" s="157"/>
      <c r="GML112" s="157"/>
      <c r="GMM112" s="157"/>
      <c r="GMN112" s="157"/>
      <c r="GMO112" s="157"/>
      <c r="GMP112" s="157"/>
      <c r="GMQ112" s="157"/>
      <c r="GMR112" s="157"/>
      <c r="GMS112" s="157"/>
      <c r="GMT112" s="157"/>
      <c r="GMU112" s="157"/>
      <c r="GMV112" s="157"/>
      <c r="GMW112" s="157"/>
      <c r="GMX112" s="157"/>
      <c r="GMY112" s="157"/>
      <c r="GMZ112" s="157"/>
      <c r="GNA112" s="157"/>
      <c r="GNB112" s="157"/>
      <c r="GNC112" s="157"/>
      <c r="GND112" s="157"/>
      <c r="GNE112" s="157"/>
      <c r="GNF112" s="157"/>
      <c r="GNG112" s="157"/>
      <c r="GNH112" s="157"/>
      <c r="GNI112" s="157"/>
      <c r="GNJ112" s="157"/>
      <c r="GNK112" s="157"/>
      <c r="GNL112" s="157"/>
      <c r="GNM112" s="157"/>
      <c r="GNN112" s="157"/>
      <c r="GNO112" s="157"/>
      <c r="GNP112" s="157"/>
      <c r="GNQ112" s="157"/>
      <c r="GNR112" s="157"/>
      <c r="GNS112" s="157"/>
      <c r="GNT112" s="157"/>
      <c r="GNU112" s="157"/>
      <c r="GNV112" s="157"/>
      <c r="GNW112" s="157"/>
      <c r="GNX112" s="157"/>
      <c r="GNY112" s="157"/>
      <c r="GNZ112" s="157"/>
      <c r="GOA112" s="157"/>
      <c r="GOB112" s="157"/>
      <c r="GOC112" s="157"/>
      <c r="GOD112" s="157"/>
      <c r="GOE112" s="157"/>
      <c r="GOF112" s="157"/>
      <c r="GOG112" s="157"/>
      <c r="GOH112" s="157"/>
      <c r="GOI112" s="157"/>
      <c r="GOJ112" s="157"/>
      <c r="GOK112" s="157"/>
      <c r="GOL112" s="157"/>
      <c r="GOM112" s="157"/>
      <c r="GON112" s="157"/>
      <c r="GOO112" s="157"/>
      <c r="GOP112" s="157"/>
      <c r="GOQ112" s="157"/>
      <c r="GOR112" s="157"/>
      <c r="GOS112" s="157"/>
      <c r="GOT112" s="157"/>
      <c r="GOU112" s="157"/>
      <c r="GOV112" s="157"/>
      <c r="GOW112" s="157"/>
      <c r="GOX112" s="157"/>
      <c r="GOY112" s="157"/>
      <c r="GOZ112" s="157"/>
      <c r="GPA112" s="157"/>
      <c r="GPB112" s="157"/>
      <c r="GPC112" s="157"/>
      <c r="GPD112" s="157"/>
      <c r="GPE112" s="157"/>
      <c r="GPF112" s="157"/>
      <c r="GPG112" s="157"/>
      <c r="GPH112" s="157"/>
      <c r="GPI112" s="157"/>
      <c r="GPJ112" s="157"/>
      <c r="GPK112" s="157"/>
      <c r="GPL112" s="157"/>
      <c r="GPM112" s="157"/>
      <c r="GPN112" s="157"/>
      <c r="GPO112" s="157"/>
      <c r="GPP112" s="157"/>
      <c r="GPQ112" s="157"/>
      <c r="GPR112" s="157"/>
      <c r="GPS112" s="157"/>
      <c r="GPT112" s="157"/>
      <c r="GPU112" s="157"/>
      <c r="GPV112" s="157"/>
      <c r="GPW112" s="157"/>
      <c r="GPX112" s="157"/>
      <c r="GPY112" s="157"/>
      <c r="GPZ112" s="157"/>
      <c r="GQA112" s="157"/>
      <c r="GQB112" s="157"/>
      <c r="GQC112" s="157"/>
      <c r="GQD112" s="157"/>
      <c r="GQE112" s="157"/>
      <c r="GQF112" s="157"/>
      <c r="GQG112" s="157"/>
      <c r="GQH112" s="157"/>
      <c r="GQI112" s="157"/>
      <c r="GQJ112" s="157"/>
      <c r="GQK112" s="157"/>
      <c r="GQL112" s="157"/>
      <c r="GQM112" s="157"/>
      <c r="GQN112" s="157"/>
      <c r="GQO112" s="157"/>
      <c r="GQP112" s="157"/>
      <c r="GQQ112" s="157"/>
      <c r="GQR112" s="157"/>
      <c r="GQS112" s="157"/>
      <c r="GQT112" s="157"/>
      <c r="GQU112" s="157"/>
      <c r="GQV112" s="157"/>
      <c r="GQW112" s="157"/>
      <c r="GQX112" s="157"/>
      <c r="GQY112" s="157"/>
      <c r="GQZ112" s="157"/>
      <c r="GRA112" s="157"/>
      <c r="GRB112" s="157"/>
      <c r="GRC112" s="157"/>
      <c r="GRD112" s="157"/>
      <c r="GRE112" s="157"/>
      <c r="GRF112" s="157"/>
      <c r="GRG112" s="157"/>
      <c r="GRH112" s="157"/>
      <c r="GRI112" s="157"/>
      <c r="GRJ112" s="157"/>
      <c r="GRK112" s="157"/>
      <c r="GRL112" s="157"/>
      <c r="GRM112" s="157"/>
      <c r="GRN112" s="157"/>
      <c r="GRO112" s="157"/>
      <c r="GRP112" s="157"/>
      <c r="GRQ112" s="157"/>
      <c r="GRR112" s="157"/>
      <c r="GRS112" s="157"/>
      <c r="GRT112" s="157"/>
      <c r="GRU112" s="157"/>
      <c r="GRV112" s="157"/>
      <c r="GRW112" s="157"/>
      <c r="GRX112" s="157"/>
      <c r="GRY112" s="157"/>
      <c r="GRZ112" s="157"/>
      <c r="GSA112" s="157"/>
      <c r="GSB112" s="157"/>
      <c r="GSC112" s="157"/>
      <c r="GSD112" s="157"/>
      <c r="GSE112" s="157"/>
      <c r="GSF112" s="157"/>
      <c r="GSG112" s="157"/>
      <c r="GSH112" s="157"/>
      <c r="GSI112" s="157"/>
      <c r="GSJ112" s="157"/>
      <c r="GSK112" s="157"/>
      <c r="GSL112" s="157"/>
      <c r="GSM112" s="157"/>
      <c r="GSN112" s="157"/>
      <c r="GSO112" s="157"/>
      <c r="GSP112" s="157"/>
      <c r="GSQ112" s="157"/>
      <c r="GSR112" s="157"/>
      <c r="GSS112" s="157"/>
      <c r="GST112" s="157"/>
      <c r="GSU112" s="157"/>
      <c r="GSV112" s="157"/>
      <c r="GSW112" s="157"/>
      <c r="GSX112" s="157"/>
      <c r="GSY112" s="157"/>
      <c r="GSZ112" s="157"/>
      <c r="GTA112" s="157"/>
      <c r="GTB112" s="157"/>
      <c r="GTC112" s="157"/>
      <c r="GTD112" s="157"/>
      <c r="GTE112" s="157"/>
      <c r="GTF112" s="157"/>
      <c r="GTG112" s="157"/>
      <c r="GTH112" s="157"/>
      <c r="GTI112" s="157"/>
      <c r="GTJ112" s="157"/>
      <c r="GTK112" s="157"/>
      <c r="GTL112" s="157"/>
      <c r="GTM112" s="157"/>
      <c r="GTN112" s="157"/>
      <c r="GTO112" s="157"/>
      <c r="GTP112" s="157"/>
      <c r="GTQ112" s="157"/>
      <c r="GTR112" s="157"/>
      <c r="GTS112" s="157"/>
      <c r="GTT112" s="157"/>
      <c r="GTU112" s="157"/>
      <c r="GTV112" s="157"/>
      <c r="GTW112" s="157"/>
      <c r="GTX112" s="157"/>
      <c r="GTY112" s="157"/>
      <c r="GTZ112" s="157"/>
      <c r="GUA112" s="157"/>
      <c r="GUB112" s="157"/>
      <c r="GUC112" s="157"/>
      <c r="GUD112" s="157"/>
      <c r="GUE112" s="157"/>
      <c r="GUF112" s="157"/>
      <c r="GUG112" s="157"/>
      <c r="GUH112" s="157"/>
      <c r="GUI112" s="157"/>
      <c r="GUJ112" s="157"/>
      <c r="GUK112" s="157"/>
      <c r="GUL112" s="157"/>
      <c r="GUM112" s="157"/>
      <c r="GUN112" s="157"/>
      <c r="GUO112" s="157"/>
      <c r="GUP112" s="157"/>
      <c r="GUQ112" s="157"/>
      <c r="GUR112" s="157"/>
      <c r="GUS112" s="157"/>
      <c r="GUT112" s="157"/>
      <c r="GUU112" s="157"/>
      <c r="GUV112" s="157"/>
      <c r="GUW112" s="157"/>
      <c r="GUX112" s="157"/>
      <c r="GUY112" s="157"/>
      <c r="GUZ112" s="157"/>
      <c r="GVA112" s="157"/>
      <c r="GVB112" s="157"/>
      <c r="GVC112" s="157"/>
      <c r="GVD112" s="157"/>
      <c r="GVE112" s="157"/>
      <c r="GVF112" s="157"/>
      <c r="GVG112" s="157"/>
      <c r="GVH112" s="157"/>
      <c r="GVI112" s="157"/>
      <c r="GVJ112" s="157"/>
      <c r="GVK112" s="157"/>
      <c r="GVL112" s="157"/>
      <c r="GVM112" s="157"/>
      <c r="GVN112" s="157"/>
      <c r="GVO112" s="157"/>
      <c r="GVP112" s="157"/>
      <c r="GVQ112" s="157"/>
      <c r="GVR112" s="157"/>
      <c r="GVS112" s="157"/>
      <c r="GVT112" s="157"/>
      <c r="GVU112" s="157"/>
      <c r="GVV112" s="157"/>
      <c r="GVW112" s="157"/>
      <c r="GVX112" s="157"/>
      <c r="GVY112" s="157"/>
      <c r="GVZ112" s="157"/>
      <c r="GWA112" s="157"/>
      <c r="GWB112" s="157"/>
      <c r="GWC112" s="157"/>
      <c r="GWD112" s="157"/>
      <c r="GWE112" s="157"/>
      <c r="GWF112" s="157"/>
      <c r="GWG112" s="157"/>
      <c r="GWH112" s="157"/>
      <c r="GWI112" s="157"/>
      <c r="GWJ112" s="157"/>
      <c r="GWK112" s="157"/>
      <c r="GWL112" s="157"/>
      <c r="GWM112" s="157"/>
      <c r="GWN112" s="157"/>
      <c r="GWO112" s="157"/>
      <c r="GWP112" s="157"/>
      <c r="GWQ112" s="157"/>
      <c r="GWR112" s="157"/>
      <c r="GWS112" s="157"/>
      <c r="GWT112" s="157"/>
      <c r="GWU112" s="157"/>
      <c r="GWV112" s="157"/>
      <c r="GWW112" s="157"/>
      <c r="GWX112" s="157"/>
      <c r="GWY112" s="157"/>
      <c r="GWZ112" s="157"/>
      <c r="GXA112" s="157"/>
      <c r="GXB112" s="157"/>
      <c r="GXC112" s="157"/>
      <c r="GXD112" s="157"/>
      <c r="GXE112" s="157"/>
      <c r="GXF112" s="157"/>
      <c r="GXG112" s="157"/>
      <c r="GXH112" s="157"/>
      <c r="GXI112" s="157"/>
      <c r="GXJ112" s="157"/>
      <c r="GXK112" s="157"/>
      <c r="GXL112" s="157"/>
      <c r="GXM112" s="157"/>
      <c r="GXN112" s="157"/>
      <c r="GXO112" s="157"/>
      <c r="GXP112" s="157"/>
      <c r="GXQ112" s="157"/>
      <c r="GXR112" s="157"/>
      <c r="GXS112" s="157"/>
      <c r="GXT112" s="157"/>
      <c r="GXU112" s="157"/>
      <c r="GXV112" s="157"/>
      <c r="GXW112" s="157"/>
      <c r="GXX112" s="157"/>
      <c r="GXY112" s="157"/>
      <c r="GXZ112" s="157"/>
      <c r="GYA112" s="157"/>
      <c r="GYB112" s="157"/>
      <c r="GYC112" s="157"/>
      <c r="GYD112" s="157"/>
      <c r="GYE112" s="157"/>
      <c r="GYF112" s="157"/>
      <c r="GYG112" s="157"/>
      <c r="GYH112" s="157"/>
      <c r="GYI112" s="157"/>
      <c r="GYJ112" s="157"/>
      <c r="GYK112" s="157"/>
      <c r="GYL112" s="157"/>
      <c r="GYM112" s="157"/>
      <c r="GYN112" s="157"/>
      <c r="GYO112" s="157"/>
      <c r="GYP112" s="157"/>
      <c r="GYQ112" s="157"/>
      <c r="GYR112" s="157"/>
      <c r="GYS112" s="157"/>
      <c r="GYT112" s="157"/>
      <c r="GYU112" s="157"/>
      <c r="GYV112" s="157"/>
      <c r="GYW112" s="157"/>
      <c r="GYX112" s="157"/>
      <c r="GYY112" s="157"/>
      <c r="GYZ112" s="157"/>
      <c r="GZA112" s="157"/>
      <c r="GZB112" s="157"/>
      <c r="GZC112" s="157"/>
      <c r="GZD112" s="157"/>
      <c r="GZE112" s="157"/>
      <c r="GZF112" s="157"/>
      <c r="GZG112" s="157"/>
      <c r="GZH112" s="157"/>
      <c r="GZI112" s="157"/>
      <c r="GZJ112" s="157"/>
      <c r="GZK112" s="157"/>
      <c r="GZL112" s="157"/>
      <c r="GZM112" s="157"/>
      <c r="GZN112" s="157"/>
      <c r="GZO112" s="157"/>
      <c r="GZP112" s="157"/>
      <c r="GZQ112" s="157"/>
      <c r="GZR112" s="157"/>
      <c r="GZS112" s="157"/>
      <c r="GZT112" s="157"/>
      <c r="GZU112" s="157"/>
      <c r="GZV112" s="157"/>
      <c r="GZW112" s="157"/>
      <c r="GZX112" s="157"/>
      <c r="GZY112" s="157"/>
      <c r="GZZ112" s="157"/>
      <c r="HAA112" s="157"/>
      <c r="HAB112" s="157"/>
      <c r="HAC112" s="157"/>
      <c r="HAD112" s="157"/>
      <c r="HAE112" s="157"/>
      <c r="HAF112" s="157"/>
      <c r="HAG112" s="157"/>
      <c r="HAH112" s="157"/>
      <c r="HAI112" s="157"/>
      <c r="HAJ112" s="157"/>
      <c r="HAK112" s="157"/>
      <c r="HAL112" s="157"/>
      <c r="HAM112" s="157"/>
      <c r="HAN112" s="157"/>
      <c r="HAO112" s="157"/>
      <c r="HAP112" s="157"/>
      <c r="HAQ112" s="157"/>
      <c r="HAR112" s="157"/>
      <c r="HAS112" s="157"/>
      <c r="HAT112" s="157"/>
      <c r="HAU112" s="157"/>
      <c r="HAV112" s="157"/>
      <c r="HAW112" s="157"/>
      <c r="HAX112" s="157"/>
      <c r="HAY112" s="157"/>
      <c r="HAZ112" s="157"/>
      <c r="HBA112" s="157"/>
      <c r="HBB112" s="157"/>
      <c r="HBC112" s="157"/>
      <c r="HBD112" s="157"/>
      <c r="HBE112" s="157"/>
      <c r="HBF112" s="157"/>
      <c r="HBG112" s="157"/>
      <c r="HBH112" s="157"/>
      <c r="HBI112" s="157"/>
      <c r="HBJ112" s="157"/>
      <c r="HBK112" s="157"/>
      <c r="HBL112" s="157"/>
      <c r="HBM112" s="157"/>
      <c r="HBN112" s="157"/>
      <c r="HBO112" s="157"/>
      <c r="HBP112" s="157"/>
      <c r="HBQ112" s="157"/>
      <c r="HBR112" s="157"/>
      <c r="HBS112" s="157"/>
      <c r="HBT112" s="157"/>
      <c r="HBU112" s="157"/>
      <c r="HBV112" s="157"/>
      <c r="HBW112" s="157"/>
      <c r="HBX112" s="157"/>
      <c r="HBY112" s="157"/>
      <c r="HBZ112" s="157"/>
      <c r="HCA112" s="157"/>
      <c r="HCB112" s="157"/>
      <c r="HCC112" s="157"/>
      <c r="HCD112" s="157"/>
      <c r="HCE112" s="157"/>
      <c r="HCF112" s="157"/>
      <c r="HCG112" s="157"/>
      <c r="HCH112" s="157"/>
      <c r="HCI112" s="157"/>
      <c r="HCJ112" s="157"/>
      <c r="HCK112" s="157"/>
      <c r="HCL112" s="157"/>
      <c r="HCM112" s="157"/>
      <c r="HCN112" s="157"/>
      <c r="HCO112" s="157"/>
      <c r="HCP112" s="157"/>
      <c r="HCQ112" s="157"/>
      <c r="HCR112" s="157"/>
      <c r="HCS112" s="157"/>
      <c r="HCT112" s="157"/>
      <c r="HCU112" s="157"/>
      <c r="HCV112" s="157"/>
      <c r="HCW112" s="157"/>
      <c r="HCX112" s="157"/>
      <c r="HCY112" s="157"/>
      <c r="HCZ112" s="157"/>
      <c r="HDA112" s="157"/>
      <c r="HDB112" s="157"/>
      <c r="HDC112" s="157"/>
      <c r="HDD112" s="157"/>
      <c r="HDE112" s="157"/>
      <c r="HDF112" s="157"/>
      <c r="HDG112" s="157"/>
      <c r="HDH112" s="157"/>
      <c r="HDI112" s="157"/>
      <c r="HDJ112" s="157"/>
      <c r="HDK112" s="157"/>
      <c r="HDL112" s="157"/>
      <c r="HDM112" s="157"/>
      <c r="HDN112" s="157"/>
      <c r="HDO112" s="157"/>
      <c r="HDP112" s="157"/>
      <c r="HDQ112" s="157"/>
      <c r="HDR112" s="157"/>
      <c r="HDS112" s="157"/>
      <c r="HDT112" s="157"/>
      <c r="HDU112" s="157"/>
      <c r="HDV112" s="157"/>
      <c r="HDW112" s="157"/>
      <c r="HDX112" s="157"/>
      <c r="HDY112" s="157"/>
      <c r="HDZ112" s="157"/>
      <c r="HEA112" s="157"/>
      <c r="HEB112" s="157"/>
      <c r="HEC112" s="157"/>
      <c r="HED112" s="157"/>
      <c r="HEE112" s="157"/>
      <c r="HEF112" s="157"/>
      <c r="HEG112" s="157"/>
      <c r="HEH112" s="157"/>
      <c r="HEI112" s="157"/>
      <c r="HEJ112" s="157"/>
      <c r="HEK112" s="157"/>
      <c r="HEL112" s="157"/>
      <c r="HEM112" s="157"/>
      <c r="HEN112" s="157"/>
      <c r="HEO112" s="157"/>
      <c r="HEP112" s="157"/>
      <c r="HEQ112" s="157"/>
      <c r="HER112" s="157"/>
      <c r="HES112" s="157"/>
      <c r="HET112" s="157"/>
      <c r="HEU112" s="157"/>
      <c r="HEV112" s="157"/>
      <c r="HEW112" s="157"/>
      <c r="HEX112" s="157"/>
      <c r="HEY112" s="157"/>
      <c r="HEZ112" s="157"/>
      <c r="HFA112" s="157"/>
      <c r="HFB112" s="157"/>
      <c r="HFC112" s="157"/>
      <c r="HFD112" s="157"/>
      <c r="HFE112" s="157"/>
      <c r="HFF112" s="157"/>
      <c r="HFG112" s="157"/>
      <c r="HFH112" s="157"/>
      <c r="HFI112" s="157"/>
      <c r="HFJ112" s="157"/>
      <c r="HFK112" s="157"/>
      <c r="HFL112" s="157"/>
      <c r="HFM112" s="157"/>
      <c r="HFN112" s="157"/>
      <c r="HFO112" s="157"/>
      <c r="HFP112" s="157"/>
      <c r="HFQ112" s="157"/>
      <c r="HFR112" s="157"/>
      <c r="HFS112" s="157"/>
      <c r="HFT112" s="157"/>
      <c r="HFU112" s="157"/>
      <c r="HFV112" s="157"/>
      <c r="HFW112" s="157"/>
      <c r="HFX112" s="157"/>
      <c r="HFY112" s="157"/>
      <c r="HFZ112" s="157"/>
      <c r="HGA112" s="157"/>
      <c r="HGB112" s="157"/>
      <c r="HGC112" s="157"/>
      <c r="HGD112" s="157"/>
      <c r="HGE112" s="157"/>
      <c r="HGF112" s="157"/>
      <c r="HGG112" s="157"/>
      <c r="HGH112" s="157"/>
      <c r="HGI112" s="157"/>
      <c r="HGJ112" s="157"/>
      <c r="HGK112" s="157"/>
      <c r="HGL112" s="157"/>
      <c r="HGM112" s="157"/>
      <c r="HGN112" s="157"/>
      <c r="HGO112" s="157"/>
      <c r="HGP112" s="157"/>
      <c r="HGQ112" s="157"/>
      <c r="HGR112" s="157"/>
      <c r="HGS112" s="157"/>
      <c r="HGT112" s="157"/>
      <c r="HGU112" s="157"/>
      <c r="HGV112" s="157"/>
      <c r="HGW112" s="157"/>
      <c r="HGX112" s="157"/>
      <c r="HGY112" s="157"/>
      <c r="HGZ112" s="157"/>
      <c r="HHA112" s="157"/>
      <c r="HHB112" s="157"/>
      <c r="HHC112" s="157"/>
      <c r="HHD112" s="157"/>
      <c r="HHE112" s="157"/>
      <c r="HHF112" s="157"/>
      <c r="HHG112" s="157"/>
      <c r="HHH112" s="157"/>
      <c r="HHI112" s="157"/>
      <c r="HHJ112" s="157"/>
      <c r="HHK112" s="157"/>
      <c r="HHL112" s="157"/>
      <c r="HHM112" s="157"/>
      <c r="HHN112" s="157"/>
      <c r="HHO112" s="157"/>
      <c r="HHP112" s="157"/>
      <c r="HHQ112" s="157"/>
      <c r="HHR112" s="157"/>
      <c r="HHS112" s="157"/>
      <c r="HHT112" s="157"/>
      <c r="HHU112" s="157"/>
      <c r="HHV112" s="157"/>
      <c r="HHW112" s="157"/>
      <c r="HHX112" s="157"/>
      <c r="HHY112" s="157"/>
      <c r="HHZ112" s="157"/>
      <c r="HIA112" s="157"/>
      <c r="HIB112" s="157"/>
      <c r="HIC112" s="157"/>
      <c r="HID112" s="157"/>
      <c r="HIE112" s="157"/>
      <c r="HIF112" s="157"/>
      <c r="HIG112" s="157"/>
      <c r="HIH112" s="157"/>
      <c r="HII112" s="157"/>
      <c r="HIJ112" s="157"/>
      <c r="HIK112" s="157"/>
      <c r="HIL112" s="157"/>
      <c r="HIM112" s="157"/>
      <c r="HIN112" s="157"/>
      <c r="HIO112" s="157"/>
      <c r="HIP112" s="157"/>
      <c r="HIQ112" s="157"/>
      <c r="HIR112" s="157"/>
      <c r="HIS112" s="157"/>
      <c r="HIT112" s="157"/>
      <c r="HIU112" s="157"/>
      <c r="HIV112" s="157"/>
      <c r="HIW112" s="157"/>
      <c r="HIX112" s="157"/>
      <c r="HIY112" s="157"/>
      <c r="HIZ112" s="157"/>
      <c r="HJA112" s="157"/>
      <c r="HJB112" s="157"/>
      <c r="HJC112" s="157"/>
      <c r="HJD112" s="157"/>
      <c r="HJE112" s="157"/>
      <c r="HJF112" s="157"/>
      <c r="HJG112" s="157"/>
      <c r="HJH112" s="157"/>
      <c r="HJI112" s="157"/>
      <c r="HJJ112" s="157"/>
      <c r="HJK112" s="157"/>
      <c r="HJL112" s="157"/>
      <c r="HJM112" s="157"/>
      <c r="HJN112" s="157"/>
      <c r="HJO112" s="157"/>
      <c r="HJP112" s="157"/>
      <c r="HJQ112" s="157"/>
      <c r="HJR112" s="157"/>
      <c r="HJS112" s="157"/>
      <c r="HJT112" s="157"/>
      <c r="HJU112" s="157"/>
      <c r="HJV112" s="157"/>
      <c r="HJW112" s="157"/>
      <c r="HJX112" s="157"/>
      <c r="HJY112" s="157"/>
      <c r="HJZ112" s="157"/>
      <c r="HKA112" s="157"/>
      <c r="HKB112" s="157"/>
      <c r="HKC112" s="157"/>
      <c r="HKD112" s="157"/>
      <c r="HKE112" s="157"/>
      <c r="HKF112" s="157"/>
      <c r="HKG112" s="157"/>
      <c r="HKH112" s="157"/>
      <c r="HKI112" s="157"/>
      <c r="HKJ112" s="157"/>
      <c r="HKK112" s="157"/>
      <c r="HKL112" s="157"/>
      <c r="HKM112" s="157"/>
      <c r="HKN112" s="157"/>
      <c r="HKO112" s="157"/>
      <c r="HKP112" s="157"/>
      <c r="HKQ112" s="157"/>
      <c r="HKR112" s="157"/>
      <c r="HKS112" s="157"/>
      <c r="HKT112" s="157"/>
      <c r="HKU112" s="157"/>
      <c r="HKV112" s="157"/>
      <c r="HKW112" s="157"/>
      <c r="HKX112" s="157"/>
      <c r="HKY112" s="157"/>
      <c r="HKZ112" s="157"/>
      <c r="HLA112" s="157"/>
      <c r="HLB112" s="157"/>
      <c r="HLC112" s="157"/>
      <c r="HLD112" s="157"/>
      <c r="HLE112" s="157"/>
      <c r="HLF112" s="157"/>
      <c r="HLG112" s="157"/>
      <c r="HLH112" s="157"/>
      <c r="HLI112" s="157"/>
      <c r="HLJ112" s="157"/>
      <c r="HLK112" s="157"/>
      <c r="HLL112" s="157"/>
      <c r="HLM112" s="157"/>
      <c r="HLN112" s="157"/>
      <c r="HLO112" s="157"/>
      <c r="HLP112" s="157"/>
      <c r="HLQ112" s="157"/>
      <c r="HLR112" s="157"/>
      <c r="HLS112" s="157"/>
      <c r="HLT112" s="157"/>
      <c r="HLU112" s="157"/>
      <c r="HLV112" s="157"/>
      <c r="HLW112" s="157"/>
      <c r="HLX112" s="157"/>
      <c r="HLY112" s="157"/>
      <c r="HLZ112" s="157"/>
      <c r="HMA112" s="157"/>
      <c r="HMB112" s="157"/>
      <c r="HMC112" s="157"/>
      <c r="HMD112" s="157"/>
      <c r="HME112" s="157"/>
      <c r="HMF112" s="157"/>
      <c r="HMG112" s="157"/>
      <c r="HMH112" s="157"/>
      <c r="HMI112" s="157"/>
      <c r="HMJ112" s="157"/>
      <c r="HMK112" s="157"/>
      <c r="HML112" s="157"/>
      <c r="HMM112" s="157"/>
      <c r="HMN112" s="157"/>
      <c r="HMO112" s="157"/>
      <c r="HMP112" s="157"/>
      <c r="HMQ112" s="157"/>
      <c r="HMR112" s="157"/>
      <c r="HMS112" s="157"/>
      <c r="HMT112" s="157"/>
      <c r="HMU112" s="157"/>
      <c r="HMV112" s="157"/>
      <c r="HMW112" s="157"/>
      <c r="HMX112" s="157"/>
      <c r="HMY112" s="157"/>
      <c r="HMZ112" s="157"/>
      <c r="HNA112" s="157"/>
      <c r="HNB112" s="157"/>
      <c r="HNC112" s="157"/>
      <c r="HND112" s="157"/>
      <c r="HNE112" s="157"/>
      <c r="HNF112" s="157"/>
      <c r="HNG112" s="157"/>
      <c r="HNH112" s="157"/>
      <c r="HNI112" s="157"/>
      <c r="HNJ112" s="157"/>
      <c r="HNK112" s="157"/>
      <c r="HNL112" s="157"/>
      <c r="HNM112" s="157"/>
      <c r="HNN112" s="157"/>
      <c r="HNO112" s="157"/>
      <c r="HNP112" s="157"/>
      <c r="HNQ112" s="157"/>
      <c r="HNR112" s="157"/>
      <c r="HNS112" s="157"/>
      <c r="HNT112" s="157"/>
      <c r="HNU112" s="157"/>
      <c r="HNV112" s="157"/>
      <c r="HNW112" s="157"/>
      <c r="HNX112" s="157"/>
      <c r="HNY112" s="157"/>
      <c r="HNZ112" s="157"/>
      <c r="HOA112" s="157"/>
      <c r="HOB112" s="157"/>
      <c r="HOC112" s="157"/>
      <c r="HOD112" s="157"/>
      <c r="HOE112" s="157"/>
      <c r="HOF112" s="157"/>
      <c r="HOG112" s="157"/>
      <c r="HOH112" s="157"/>
      <c r="HOI112" s="157"/>
      <c r="HOJ112" s="157"/>
      <c r="HOK112" s="157"/>
      <c r="HOL112" s="157"/>
      <c r="HOM112" s="157"/>
      <c r="HON112" s="157"/>
      <c r="HOO112" s="157"/>
      <c r="HOP112" s="157"/>
      <c r="HOQ112" s="157"/>
      <c r="HOR112" s="157"/>
      <c r="HOS112" s="157"/>
      <c r="HOT112" s="157"/>
      <c r="HOU112" s="157"/>
      <c r="HOV112" s="157"/>
      <c r="HOW112" s="157"/>
      <c r="HOX112" s="157"/>
      <c r="HOY112" s="157"/>
      <c r="HOZ112" s="157"/>
      <c r="HPA112" s="157"/>
      <c r="HPB112" s="157"/>
      <c r="HPC112" s="157"/>
      <c r="HPD112" s="157"/>
      <c r="HPE112" s="157"/>
      <c r="HPF112" s="157"/>
      <c r="HPG112" s="157"/>
      <c r="HPH112" s="157"/>
      <c r="HPI112" s="157"/>
      <c r="HPJ112" s="157"/>
      <c r="HPK112" s="157"/>
      <c r="HPL112" s="157"/>
      <c r="HPM112" s="157"/>
      <c r="HPN112" s="157"/>
      <c r="HPO112" s="157"/>
      <c r="HPP112" s="157"/>
      <c r="HPQ112" s="157"/>
      <c r="HPR112" s="157"/>
      <c r="HPS112" s="157"/>
      <c r="HPT112" s="157"/>
      <c r="HPU112" s="157"/>
      <c r="HPV112" s="157"/>
      <c r="HPW112" s="157"/>
      <c r="HPX112" s="157"/>
      <c r="HPY112" s="157"/>
      <c r="HPZ112" s="157"/>
      <c r="HQA112" s="157"/>
      <c r="HQB112" s="157"/>
      <c r="HQC112" s="157"/>
      <c r="HQD112" s="157"/>
      <c r="HQE112" s="157"/>
      <c r="HQF112" s="157"/>
      <c r="HQG112" s="157"/>
      <c r="HQH112" s="157"/>
      <c r="HQI112" s="157"/>
      <c r="HQJ112" s="157"/>
      <c r="HQK112" s="157"/>
      <c r="HQL112" s="157"/>
      <c r="HQM112" s="157"/>
      <c r="HQN112" s="157"/>
      <c r="HQO112" s="157"/>
      <c r="HQP112" s="157"/>
      <c r="HQQ112" s="157"/>
      <c r="HQR112" s="157"/>
      <c r="HQS112" s="157"/>
      <c r="HQT112" s="157"/>
      <c r="HQU112" s="157"/>
      <c r="HQV112" s="157"/>
      <c r="HQW112" s="157"/>
      <c r="HQX112" s="157"/>
      <c r="HQY112" s="157"/>
      <c r="HQZ112" s="157"/>
      <c r="HRA112" s="157"/>
      <c r="HRB112" s="157"/>
      <c r="HRC112" s="157"/>
      <c r="HRD112" s="157"/>
      <c r="HRE112" s="157"/>
      <c r="HRF112" s="157"/>
      <c r="HRG112" s="157"/>
      <c r="HRH112" s="157"/>
      <c r="HRI112" s="157"/>
      <c r="HRJ112" s="157"/>
      <c r="HRK112" s="157"/>
      <c r="HRL112" s="157"/>
      <c r="HRM112" s="157"/>
      <c r="HRN112" s="157"/>
      <c r="HRO112" s="157"/>
      <c r="HRP112" s="157"/>
      <c r="HRQ112" s="157"/>
      <c r="HRR112" s="157"/>
      <c r="HRS112" s="157"/>
      <c r="HRT112" s="157"/>
      <c r="HRU112" s="157"/>
      <c r="HRV112" s="157"/>
      <c r="HRW112" s="157"/>
      <c r="HRX112" s="157"/>
      <c r="HRY112" s="157"/>
      <c r="HRZ112" s="157"/>
      <c r="HSA112" s="157"/>
      <c r="HSB112" s="157"/>
      <c r="HSC112" s="157"/>
      <c r="HSD112" s="157"/>
      <c r="HSE112" s="157"/>
      <c r="HSF112" s="157"/>
      <c r="HSG112" s="157"/>
      <c r="HSH112" s="157"/>
      <c r="HSI112" s="157"/>
      <c r="HSJ112" s="157"/>
      <c r="HSK112" s="157"/>
      <c r="HSL112" s="157"/>
      <c r="HSM112" s="157"/>
      <c r="HSN112" s="157"/>
      <c r="HSO112" s="157"/>
      <c r="HSP112" s="157"/>
      <c r="HSQ112" s="157"/>
      <c r="HSR112" s="157"/>
      <c r="HSS112" s="157"/>
      <c r="HST112" s="157"/>
      <c r="HSU112" s="157"/>
      <c r="HSV112" s="157"/>
      <c r="HSW112" s="157"/>
      <c r="HSX112" s="157"/>
      <c r="HSY112" s="157"/>
      <c r="HSZ112" s="157"/>
      <c r="HTA112" s="157"/>
      <c r="HTB112" s="157"/>
      <c r="HTC112" s="157"/>
      <c r="HTD112" s="157"/>
      <c r="HTE112" s="157"/>
      <c r="HTF112" s="157"/>
      <c r="HTG112" s="157"/>
      <c r="HTH112" s="157"/>
      <c r="HTI112" s="157"/>
      <c r="HTJ112" s="157"/>
      <c r="HTK112" s="157"/>
      <c r="HTL112" s="157"/>
      <c r="HTM112" s="157"/>
      <c r="HTN112" s="157"/>
      <c r="HTO112" s="157"/>
      <c r="HTP112" s="157"/>
      <c r="HTQ112" s="157"/>
      <c r="HTR112" s="157"/>
      <c r="HTS112" s="157"/>
      <c r="HTT112" s="157"/>
      <c r="HTU112" s="157"/>
      <c r="HTV112" s="157"/>
      <c r="HTW112" s="157"/>
      <c r="HTX112" s="157"/>
      <c r="HTY112" s="157"/>
      <c r="HTZ112" s="157"/>
      <c r="HUA112" s="157"/>
      <c r="HUB112" s="157"/>
      <c r="HUC112" s="157"/>
      <c r="HUD112" s="157"/>
      <c r="HUE112" s="157"/>
      <c r="HUF112" s="157"/>
      <c r="HUG112" s="157"/>
      <c r="HUH112" s="157"/>
      <c r="HUI112" s="157"/>
      <c r="HUJ112" s="157"/>
      <c r="HUK112" s="157"/>
      <c r="HUL112" s="157"/>
      <c r="HUM112" s="157"/>
      <c r="HUN112" s="157"/>
      <c r="HUO112" s="157"/>
      <c r="HUP112" s="157"/>
      <c r="HUQ112" s="157"/>
      <c r="HUR112" s="157"/>
      <c r="HUS112" s="157"/>
      <c r="HUT112" s="157"/>
      <c r="HUU112" s="157"/>
      <c r="HUV112" s="157"/>
      <c r="HUW112" s="157"/>
      <c r="HUX112" s="157"/>
      <c r="HUY112" s="157"/>
      <c r="HUZ112" s="157"/>
      <c r="HVA112" s="157"/>
      <c r="HVB112" s="157"/>
      <c r="HVC112" s="157"/>
      <c r="HVD112" s="157"/>
      <c r="HVE112" s="157"/>
      <c r="HVF112" s="157"/>
      <c r="HVG112" s="157"/>
      <c r="HVH112" s="157"/>
      <c r="HVI112" s="157"/>
      <c r="HVJ112" s="157"/>
      <c r="HVK112" s="157"/>
      <c r="HVL112" s="157"/>
      <c r="HVM112" s="157"/>
      <c r="HVN112" s="157"/>
      <c r="HVO112" s="157"/>
      <c r="HVP112" s="157"/>
      <c r="HVQ112" s="157"/>
      <c r="HVR112" s="157"/>
      <c r="HVS112" s="157"/>
      <c r="HVT112" s="157"/>
      <c r="HVU112" s="157"/>
      <c r="HVV112" s="157"/>
      <c r="HVW112" s="157"/>
      <c r="HVX112" s="157"/>
      <c r="HVY112" s="157"/>
      <c r="HVZ112" s="157"/>
      <c r="HWA112" s="157"/>
      <c r="HWB112" s="157"/>
      <c r="HWC112" s="157"/>
      <c r="HWD112" s="157"/>
      <c r="HWE112" s="157"/>
      <c r="HWF112" s="157"/>
      <c r="HWG112" s="157"/>
      <c r="HWH112" s="157"/>
      <c r="HWI112" s="157"/>
      <c r="HWJ112" s="157"/>
      <c r="HWK112" s="157"/>
      <c r="HWL112" s="157"/>
      <c r="HWM112" s="157"/>
      <c r="HWN112" s="157"/>
      <c r="HWO112" s="157"/>
      <c r="HWP112" s="157"/>
      <c r="HWQ112" s="157"/>
      <c r="HWR112" s="157"/>
      <c r="HWS112" s="157"/>
      <c r="HWT112" s="157"/>
      <c r="HWU112" s="157"/>
      <c r="HWV112" s="157"/>
      <c r="HWW112" s="157"/>
      <c r="HWX112" s="157"/>
      <c r="HWY112" s="157"/>
      <c r="HWZ112" s="157"/>
      <c r="HXA112" s="157"/>
      <c r="HXB112" s="157"/>
      <c r="HXC112" s="157"/>
      <c r="HXD112" s="157"/>
      <c r="HXE112" s="157"/>
      <c r="HXF112" s="157"/>
      <c r="HXG112" s="157"/>
      <c r="HXH112" s="157"/>
      <c r="HXI112" s="157"/>
      <c r="HXJ112" s="157"/>
      <c r="HXK112" s="157"/>
      <c r="HXL112" s="157"/>
      <c r="HXM112" s="157"/>
      <c r="HXN112" s="157"/>
      <c r="HXO112" s="157"/>
      <c r="HXP112" s="157"/>
      <c r="HXQ112" s="157"/>
      <c r="HXR112" s="157"/>
      <c r="HXS112" s="157"/>
      <c r="HXT112" s="157"/>
      <c r="HXU112" s="157"/>
      <c r="HXV112" s="157"/>
      <c r="HXW112" s="157"/>
      <c r="HXX112" s="157"/>
      <c r="HXY112" s="157"/>
      <c r="HXZ112" s="157"/>
      <c r="HYA112" s="157"/>
      <c r="HYB112" s="157"/>
      <c r="HYC112" s="157"/>
      <c r="HYD112" s="157"/>
      <c r="HYE112" s="157"/>
      <c r="HYF112" s="157"/>
      <c r="HYG112" s="157"/>
      <c r="HYH112" s="157"/>
      <c r="HYI112" s="157"/>
      <c r="HYJ112" s="157"/>
      <c r="HYK112" s="157"/>
      <c r="HYL112" s="157"/>
      <c r="HYM112" s="157"/>
      <c r="HYN112" s="157"/>
      <c r="HYO112" s="157"/>
      <c r="HYP112" s="157"/>
      <c r="HYQ112" s="157"/>
      <c r="HYR112" s="157"/>
      <c r="HYS112" s="157"/>
      <c r="HYT112" s="157"/>
      <c r="HYU112" s="157"/>
      <c r="HYV112" s="157"/>
      <c r="HYW112" s="157"/>
      <c r="HYX112" s="157"/>
      <c r="HYY112" s="157"/>
      <c r="HYZ112" s="157"/>
      <c r="HZA112" s="157"/>
      <c r="HZB112" s="157"/>
      <c r="HZC112" s="157"/>
      <c r="HZD112" s="157"/>
      <c r="HZE112" s="157"/>
      <c r="HZF112" s="157"/>
      <c r="HZG112" s="157"/>
      <c r="HZH112" s="157"/>
      <c r="HZI112" s="157"/>
      <c r="HZJ112" s="157"/>
      <c r="HZK112" s="157"/>
      <c r="HZL112" s="157"/>
      <c r="HZM112" s="157"/>
      <c r="HZN112" s="157"/>
      <c r="HZO112" s="157"/>
      <c r="HZP112" s="157"/>
      <c r="HZQ112" s="157"/>
      <c r="HZR112" s="157"/>
      <c r="HZS112" s="157"/>
      <c r="HZT112" s="157"/>
      <c r="HZU112" s="157"/>
      <c r="HZV112" s="157"/>
      <c r="HZW112" s="157"/>
      <c r="HZX112" s="157"/>
      <c r="HZY112" s="157"/>
      <c r="HZZ112" s="157"/>
      <c r="IAA112" s="157"/>
      <c r="IAB112" s="157"/>
      <c r="IAC112" s="157"/>
      <c r="IAD112" s="157"/>
      <c r="IAE112" s="157"/>
      <c r="IAF112" s="157"/>
      <c r="IAG112" s="157"/>
      <c r="IAH112" s="157"/>
      <c r="IAI112" s="157"/>
      <c r="IAJ112" s="157"/>
      <c r="IAK112" s="157"/>
      <c r="IAL112" s="157"/>
      <c r="IAM112" s="157"/>
      <c r="IAN112" s="157"/>
      <c r="IAO112" s="157"/>
      <c r="IAP112" s="157"/>
      <c r="IAQ112" s="157"/>
      <c r="IAR112" s="157"/>
      <c r="IAS112" s="157"/>
      <c r="IAT112" s="157"/>
      <c r="IAU112" s="157"/>
      <c r="IAV112" s="157"/>
      <c r="IAW112" s="157"/>
      <c r="IAX112" s="157"/>
      <c r="IAY112" s="157"/>
      <c r="IAZ112" s="157"/>
      <c r="IBA112" s="157"/>
      <c r="IBB112" s="157"/>
      <c r="IBC112" s="157"/>
      <c r="IBD112" s="157"/>
      <c r="IBE112" s="157"/>
      <c r="IBF112" s="157"/>
      <c r="IBG112" s="157"/>
      <c r="IBH112" s="157"/>
      <c r="IBI112" s="157"/>
      <c r="IBJ112" s="157"/>
      <c r="IBK112" s="157"/>
      <c r="IBL112" s="157"/>
      <c r="IBM112" s="157"/>
      <c r="IBN112" s="157"/>
      <c r="IBO112" s="157"/>
      <c r="IBP112" s="157"/>
      <c r="IBQ112" s="157"/>
      <c r="IBR112" s="157"/>
      <c r="IBS112" s="157"/>
      <c r="IBT112" s="157"/>
      <c r="IBU112" s="157"/>
      <c r="IBV112" s="157"/>
      <c r="IBW112" s="157"/>
      <c r="IBX112" s="157"/>
      <c r="IBY112" s="157"/>
      <c r="IBZ112" s="157"/>
      <c r="ICA112" s="157"/>
      <c r="ICB112" s="157"/>
      <c r="ICC112" s="157"/>
      <c r="ICD112" s="157"/>
      <c r="ICE112" s="157"/>
      <c r="ICF112" s="157"/>
      <c r="ICG112" s="157"/>
      <c r="ICH112" s="157"/>
      <c r="ICI112" s="157"/>
      <c r="ICJ112" s="157"/>
      <c r="ICK112" s="157"/>
      <c r="ICL112" s="157"/>
      <c r="ICM112" s="157"/>
      <c r="ICN112" s="157"/>
      <c r="ICO112" s="157"/>
      <c r="ICP112" s="157"/>
      <c r="ICQ112" s="157"/>
      <c r="ICR112" s="157"/>
      <c r="ICS112" s="157"/>
      <c r="ICT112" s="157"/>
      <c r="ICU112" s="157"/>
      <c r="ICV112" s="157"/>
      <c r="ICW112" s="157"/>
      <c r="ICX112" s="157"/>
      <c r="ICY112" s="157"/>
      <c r="ICZ112" s="157"/>
      <c r="IDA112" s="157"/>
      <c r="IDB112" s="157"/>
      <c r="IDC112" s="157"/>
      <c r="IDD112" s="157"/>
      <c r="IDE112" s="157"/>
      <c r="IDF112" s="157"/>
      <c r="IDG112" s="157"/>
      <c r="IDH112" s="157"/>
      <c r="IDI112" s="157"/>
      <c r="IDJ112" s="157"/>
      <c r="IDK112" s="157"/>
      <c r="IDL112" s="157"/>
      <c r="IDM112" s="157"/>
      <c r="IDN112" s="157"/>
      <c r="IDO112" s="157"/>
      <c r="IDP112" s="157"/>
      <c r="IDQ112" s="157"/>
      <c r="IDR112" s="157"/>
      <c r="IDS112" s="157"/>
      <c r="IDT112" s="157"/>
      <c r="IDU112" s="157"/>
      <c r="IDV112" s="157"/>
      <c r="IDW112" s="157"/>
      <c r="IDX112" s="157"/>
      <c r="IDY112" s="157"/>
      <c r="IDZ112" s="157"/>
      <c r="IEA112" s="157"/>
      <c r="IEB112" s="157"/>
      <c r="IEC112" s="157"/>
      <c r="IED112" s="157"/>
      <c r="IEE112" s="157"/>
      <c r="IEF112" s="157"/>
      <c r="IEG112" s="157"/>
      <c r="IEH112" s="157"/>
      <c r="IEI112" s="157"/>
      <c r="IEJ112" s="157"/>
      <c r="IEK112" s="157"/>
      <c r="IEL112" s="157"/>
      <c r="IEM112" s="157"/>
      <c r="IEN112" s="157"/>
      <c r="IEO112" s="157"/>
      <c r="IEP112" s="157"/>
      <c r="IEQ112" s="157"/>
      <c r="IER112" s="157"/>
      <c r="IES112" s="157"/>
      <c r="IET112" s="157"/>
      <c r="IEU112" s="157"/>
      <c r="IEV112" s="157"/>
      <c r="IEW112" s="157"/>
      <c r="IEX112" s="157"/>
      <c r="IEY112" s="157"/>
      <c r="IEZ112" s="157"/>
      <c r="IFA112" s="157"/>
      <c r="IFB112" s="157"/>
      <c r="IFC112" s="157"/>
      <c r="IFD112" s="157"/>
      <c r="IFE112" s="157"/>
      <c r="IFF112" s="157"/>
      <c r="IFG112" s="157"/>
      <c r="IFH112" s="157"/>
      <c r="IFI112" s="157"/>
      <c r="IFJ112" s="157"/>
      <c r="IFK112" s="157"/>
      <c r="IFL112" s="157"/>
      <c r="IFM112" s="157"/>
      <c r="IFN112" s="157"/>
      <c r="IFO112" s="157"/>
      <c r="IFP112" s="157"/>
      <c r="IFQ112" s="157"/>
      <c r="IFR112" s="157"/>
      <c r="IFS112" s="157"/>
      <c r="IFT112" s="157"/>
      <c r="IFU112" s="157"/>
      <c r="IFV112" s="157"/>
      <c r="IFW112" s="157"/>
      <c r="IFX112" s="157"/>
      <c r="IFY112" s="157"/>
      <c r="IFZ112" s="157"/>
      <c r="IGA112" s="157"/>
      <c r="IGB112" s="157"/>
      <c r="IGC112" s="157"/>
      <c r="IGD112" s="157"/>
      <c r="IGE112" s="157"/>
      <c r="IGF112" s="157"/>
      <c r="IGG112" s="157"/>
      <c r="IGH112" s="157"/>
      <c r="IGI112" s="157"/>
      <c r="IGJ112" s="157"/>
      <c r="IGK112" s="157"/>
      <c r="IGL112" s="157"/>
      <c r="IGM112" s="157"/>
      <c r="IGN112" s="157"/>
      <c r="IGO112" s="157"/>
      <c r="IGP112" s="157"/>
      <c r="IGQ112" s="157"/>
      <c r="IGR112" s="157"/>
      <c r="IGS112" s="157"/>
      <c r="IGT112" s="157"/>
      <c r="IGU112" s="157"/>
      <c r="IGV112" s="157"/>
      <c r="IGW112" s="157"/>
      <c r="IGX112" s="157"/>
      <c r="IGY112" s="157"/>
      <c r="IGZ112" s="157"/>
      <c r="IHA112" s="157"/>
      <c r="IHB112" s="157"/>
      <c r="IHC112" s="157"/>
      <c r="IHD112" s="157"/>
      <c r="IHE112" s="157"/>
      <c r="IHF112" s="157"/>
      <c r="IHG112" s="157"/>
      <c r="IHH112" s="157"/>
      <c r="IHI112" s="157"/>
      <c r="IHJ112" s="157"/>
      <c r="IHK112" s="157"/>
      <c r="IHL112" s="157"/>
      <c r="IHM112" s="157"/>
      <c r="IHN112" s="157"/>
      <c r="IHO112" s="157"/>
      <c r="IHP112" s="157"/>
      <c r="IHQ112" s="157"/>
      <c r="IHR112" s="157"/>
      <c r="IHS112" s="157"/>
      <c r="IHT112" s="157"/>
      <c r="IHU112" s="157"/>
      <c r="IHV112" s="157"/>
      <c r="IHW112" s="157"/>
      <c r="IHX112" s="157"/>
      <c r="IHY112" s="157"/>
      <c r="IHZ112" s="157"/>
      <c r="IIA112" s="157"/>
      <c r="IIB112" s="157"/>
      <c r="IIC112" s="157"/>
      <c r="IID112" s="157"/>
      <c r="IIE112" s="157"/>
      <c r="IIF112" s="157"/>
      <c r="IIG112" s="157"/>
      <c r="IIH112" s="157"/>
      <c r="III112" s="157"/>
      <c r="IIJ112" s="157"/>
      <c r="IIK112" s="157"/>
      <c r="IIL112" s="157"/>
      <c r="IIM112" s="157"/>
      <c r="IIN112" s="157"/>
      <c r="IIO112" s="157"/>
      <c r="IIP112" s="157"/>
      <c r="IIQ112" s="157"/>
      <c r="IIR112" s="157"/>
      <c r="IIS112" s="157"/>
      <c r="IIT112" s="157"/>
      <c r="IIU112" s="157"/>
      <c r="IIV112" s="157"/>
      <c r="IIW112" s="157"/>
      <c r="IIX112" s="157"/>
      <c r="IIY112" s="157"/>
      <c r="IIZ112" s="157"/>
      <c r="IJA112" s="157"/>
      <c r="IJB112" s="157"/>
      <c r="IJC112" s="157"/>
      <c r="IJD112" s="157"/>
      <c r="IJE112" s="157"/>
      <c r="IJF112" s="157"/>
      <c r="IJG112" s="157"/>
      <c r="IJH112" s="157"/>
      <c r="IJI112" s="157"/>
      <c r="IJJ112" s="157"/>
      <c r="IJK112" s="157"/>
      <c r="IJL112" s="157"/>
      <c r="IJM112" s="157"/>
      <c r="IJN112" s="157"/>
      <c r="IJO112" s="157"/>
      <c r="IJP112" s="157"/>
      <c r="IJQ112" s="157"/>
      <c r="IJR112" s="157"/>
      <c r="IJS112" s="157"/>
      <c r="IJT112" s="157"/>
      <c r="IJU112" s="157"/>
      <c r="IJV112" s="157"/>
      <c r="IJW112" s="157"/>
      <c r="IJX112" s="157"/>
      <c r="IJY112" s="157"/>
      <c r="IJZ112" s="157"/>
      <c r="IKA112" s="157"/>
      <c r="IKB112" s="157"/>
      <c r="IKC112" s="157"/>
      <c r="IKD112" s="157"/>
      <c r="IKE112" s="157"/>
      <c r="IKF112" s="157"/>
      <c r="IKG112" s="157"/>
      <c r="IKH112" s="157"/>
      <c r="IKI112" s="157"/>
      <c r="IKJ112" s="157"/>
      <c r="IKK112" s="157"/>
      <c r="IKL112" s="157"/>
      <c r="IKM112" s="157"/>
      <c r="IKN112" s="157"/>
      <c r="IKO112" s="157"/>
      <c r="IKP112" s="157"/>
      <c r="IKQ112" s="157"/>
      <c r="IKR112" s="157"/>
      <c r="IKS112" s="157"/>
      <c r="IKT112" s="157"/>
      <c r="IKU112" s="157"/>
      <c r="IKV112" s="157"/>
      <c r="IKW112" s="157"/>
      <c r="IKX112" s="157"/>
      <c r="IKY112" s="157"/>
      <c r="IKZ112" s="157"/>
      <c r="ILA112" s="157"/>
      <c r="ILB112" s="157"/>
      <c r="ILC112" s="157"/>
      <c r="ILD112" s="157"/>
      <c r="ILE112" s="157"/>
      <c r="ILF112" s="157"/>
      <c r="ILG112" s="157"/>
      <c r="ILH112" s="157"/>
      <c r="ILI112" s="157"/>
      <c r="ILJ112" s="157"/>
      <c r="ILK112" s="157"/>
      <c r="ILL112" s="157"/>
      <c r="ILM112" s="157"/>
      <c r="ILN112" s="157"/>
      <c r="ILO112" s="157"/>
      <c r="ILP112" s="157"/>
      <c r="ILQ112" s="157"/>
      <c r="ILR112" s="157"/>
      <c r="ILS112" s="157"/>
      <c r="ILT112" s="157"/>
      <c r="ILU112" s="157"/>
      <c r="ILV112" s="157"/>
      <c r="ILW112" s="157"/>
      <c r="ILX112" s="157"/>
      <c r="ILY112" s="157"/>
      <c r="ILZ112" s="157"/>
      <c r="IMA112" s="157"/>
      <c r="IMB112" s="157"/>
      <c r="IMC112" s="157"/>
      <c r="IMD112" s="157"/>
      <c r="IME112" s="157"/>
      <c r="IMF112" s="157"/>
      <c r="IMG112" s="157"/>
      <c r="IMH112" s="157"/>
      <c r="IMI112" s="157"/>
      <c r="IMJ112" s="157"/>
      <c r="IMK112" s="157"/>
      <c r="IML112" s="157"/>
      <c r="IMM112" s="157"/>
      <c r="IMN112" s="157"/>
      <c r="IMO112" s="157"/>
      <c r="IMP112" s="157"/>
      <c r="IMQ112" s="157"/>
      <c r="IMR112" s="157"/>
      <c r="IMS112" s="157"/>
      <c r="IMT112" s="157"/>
      <c r="IMU112" s="157"/>
      <c r="IMV112" s="157"/>
      <c r="IMW112" s="157"/>
      <c r="IMX112" s="157"/>
      <c r="IMY112" s="157"/>
      <c r="IMZ112" s="157"/>
      <c r="INA112" s="157"/>
      <c r="INB112" s="157"/>
      <c r="INC112" s="157"/>
      <c r="IND112" s="157"/>
      <c r="INE112" s="157"/>
      <c r="INF112" s="157"/>
      <c r="ING112" s="157"/>
      <c r="INH112" s="157"/>
      <c r="INI112" s="157"/>
      <c r="INJ112" s="157"/>
      <c r="INK112" s="157"/>
      <c r="INL112" s="157"/>
      <c r="INM112" s="157"/>
      <c r="INN112" s="157"/>
      <c r="INO112" s="157"/>
      <c r="INP112" s="157"/>
      <c r="INQ112" s="157"/>
      <c r="INR112" s="157"/>
      <c r="INS112" s="157"/>
      <c r="INT112" s="157"/>
      <c r="INU112" s="157"/>
      <c r="INV112" s="157"/>
      <c r="INW112" s="157"/>
      <c r="INX112" s="157"/>
      <c r="INY112" s="157"/>
      <c r="INZ112" s="157"/>
      <c r="IOA112" s="157"/>
      <c r="IOB112" s="157"/>
      <c r="IOC112" s="157"/>
      <c r="IOD112" s="157"/>
      <c r="IOE112" s="157"/>
      <c r="IOF112" s="157"/>
      <c r="IOG112" s="157"/>
      <c r="IOH112" s="157"/>
      <c r="IOI112" s="157"/>
      <c r="IOJ112" s="157"/>
      <c r="IOK112" s="157"/>
      <c r="IOL112" s="157"/>
      <c r="IOM112" s="157"/>
      <c r="ION112" s="157"/>
      <c r="IOO112" s="157"/>
      <c r="IOP112" s="157"/>
      <c r="IOQ112" s="157"/>
      <c r="IOR112" s="157"/>
      <c r="IOS112" s="157"/>
      <c r="IOT112" s="157"/>
      <c r="IOU112" s="157"/>
      <c r="IOV112" s="157"/>
      <c r="IOW112" s="157"/>
      <c r="IOX112" s="157"/>
      <c r="IOY112" s="157"/>
      <c r="IOZ112" s="157"/>
      <c r="IPA112" s="157"/>
      <c r="IPB112" s="157"/>
      <c r="IPC112" s="157"/>
      <c r="IPD112" s="157"/>
      <c r="IPE112" s="157"/>
      <c r="IPF112" s="157"/>
      <c r="IPG112" s="157"/>
      <c r="IPH112" s="157"/>
      <c r="IPI112" s="157"/>
      <c r="IPJ112" s="157"/>
      <c r="IPK112" s="157"/>
      <c r="IPL112" s="157"/>
      <c r="IPM112" s="157"/>
      <c r="IPN112" s="157"/>
      <c r="IPO112" s="157"/>
      <c r="IPP112" s="157"/>
      <c r="IPQ112" s="157"/>
      <c r="IPR112" s="157"/>
      <c r="IPS112" s="157"/>
      <c r="IPT112" s="157"/>
      <c r="IPU112" s="157"/>
      <c r="IPV112" s="157"/>
      <c r="IPW112" s="157"/>
      <c r="IPX112" s="157"/>
      <c r="IPY112" s="157"/>
      <c r="IPZ112" s="157"/>
      <c r="IQA112" s="157"/>
      <c r="IQB112" s="157"/>
      <c r="IQC112" s="157"/>
      <c r="IQD112" s="157"/>
      <c r="IQE112" s="157"/>
      <c r="IQF112" s="157"/>
      <c r="IQG112" s="157"/>
      <c r="IQH112" s="157"/>
      <c r="IQI112" s="157"/>
      <c r="IQJ112" s="157"/>
      <c r="IQK112" s="157"/>
      <c r="IQL112" s="157"/>
      <c r="IQM112" s="157"/>
      <c r="IQN112" s="157"/>
      <c r="IQO112" s="157"/>
      <c r="IQP112" s="157"/>
      <c r="IQQ112" s="157"/>
      <c r="IQR112" s="157"/>
      <c r="IQS112" s="157"/>
      <c r="IQT112" s="157"/>
      <c r="IQU112" s="157"/>
      <c r="IQV112" s="157"/>
      <c r="IQW112" s="157"/>
      <c r="IQX112" s="157"/>
      <c r="IQY112" s="157"/>
      <c r="IQZ112" s="157"/>
      <c r="IRA112" s="157"/>
      <c r="IRB112" s="157"/>
      <c r="IRC112" s="157"/>
      <c r="IRD112" s="157"/>
      <c r="IRE112" s="157"/>
      <c r="IRF112" s="157"/>
      <c r="IRG112" s="157"/>
      <c r="IRH112" s="157"/>
      <c r="IRI112" s="157"/>
      <c r="IRJ112" s="157"/>
      <c r="IRK112" s="157"/>
      <c r="IRL112" s="157"/>
      <c r="IRM112" s="157"/>
      <c r="IRN112" s="157"/>
      <c r="IRO112" s="157"/>
      <c r="IRP112" s="157"/>
      <c r="IRQ112" s="157"/>
      <c r="IRR112" s="157"/>
      <c r="IRS112" s="157"/>
      <c r="IRT112" s="157"/>
      <c r="IRU112" s="157"/>
      <c r="IRV112" s="157"/>
      <c r="IRW112" s="157"/>
      <c r="IRX112" s="157"/>
      <c r="IRY112" s="157"/>
      <c r="IRZ112" s="157"/>
      <c r="ISA112" s="157"/>
      <c r="ISB112" s="157"/>
      <c r="ISC112" s="157"/>
      <c r="ISD112" s="157"/>
      <c r="ISE112" s="157"/>
      <c r="ISF112" s="157"/>
      <c r="ISG112" s="157"/>
      <c r="ISH112" s="157"/>
      <c r="ISI112" s="157"/>
      <c r="ISJ112" s="157"/>
      <c r="ISK112" s="157"/>
      <c r="ISL112" s="157"/>
      <c r="ISM112" s="157"/>
      <c r="ISN112" s="157"/>
      <c r="ISO112" s="157"/>
      <c r="ISP112" s="157"/>
      <c r="ISQ112" s="157"/>
      <c r="ISR112" s="157"/>
      <c r="ISS112" s="157"/>
      <c r="IST112" s="157"/>
      <c r="ISU112" s="157"/>
      <c r="ISV112" s="157"/>
      <c r="ISW112" s="157"/>
      <c r="ISX112" s="157"/>
      <c r="ISY112" s="157"/>
      <c r="ISZ112" s="157"/>
      <c r="ITA112" s="157"/>
      <c r="ITB112" s="157"/>
      <c r="ITC112" s="157"/>
      <c r="ITD112" s="157"/>
      <c r="ITE112" s="157"/>
      <c r="ITF112" s="157"/>
      <c r="ITG112" s="157"/>
      <c r="ITH112" s="157"/>
      <c r="ITI112" s="157"/>
      <c r="ITJ112" s="157"/>
      <c r="ITK112" s="157"/>
      <c r="ITL112" s="157"/>
      <c r="ITM112" s="157"/>
      <c r="ITN112" s="157"/>
      <c r="ITO112" s="157"/>
      <c r="ITP112" s="157"/>
      <c r="ITQ112" s="157"/>
      <c r="ITR112" s="157"/>
      <c r="ITS112" s="157"/>
      <c r="ITT112" s="157"/>
      <c r="ITU112" s="157"/>
      <c r="ITV112" s="157"/>
      <c r="ITW112" s="157"/>
      <c r="ITX112" s="157"/>
      <c r="ITY112" s="157"/>
      <c r="ITZ112" s="157"/>
      <c r="IUA112" s="157"/>
      <c r="IUB112" s="157"/>
      <c r="IUC112" s="157"/>
      <c r="IUD112" s="157"/>
      <c r="IUE112" s="157"/>
      <c r="IUF112" s="157"/>
      <c r="IUG112" s="157"/>
      <c r="IUH112" s="157"/>
      <c r="IUI112" s="157"/>
      <c r="IUJ112" s="157"/>
      <c r="IUK112" s="157"/>
      <c r="IUL112" s="157"/>
      <c r="IUM112" s="157"/>
      <c r="IUN112" s="157"/>
      <c r="IUO112" s="157"/>
      <c r="IUP112" s="157"/>
      <c r="IUQ112" s="157"/>
      <c r="IUR112" s="157"/>
      <c r="IUS112" s="157"/>
      <c r="IUT112" s="157"/>
      <c r="IUU112" s="157"/>
      <c r="IUV112" s="157"/>
      <c r="IUW112" s="157"/>
      <c r="IUX112" s="157"/>
      <c r="IUY112" s="157"/>
      <c r="IUZ112" s="157"/>
      <c r="IVA112" s="157"/>
      <c r="IVB112" s="157"/>
      <c r="IVC112" s="157"/>
      <c r="IVD112" s="157"/>
      <c r="IVE112" s="157"/>
      <c r="IVF112" s="157"/>
      <c r="IVG112" s="157"/>
      <c r="IVH112" s="157"/>
      <c r="IVI112" s="157"/>
      <c r="IVJ112" s="157"/>
      <c r="IVK112" s="157"/>
      <c r="IVL112" s="157"/>
      <c r="IVM112" s="157"/>
      <c r="IVN112" s="157"/>
      <c r="IVO112" s="157"/>
      <c r="IVP112" s="157"/>
      <c r="IVQ112" s="157"/>
      <c r="IVR112" s="157"/>
      <c r="IVS112" s="157"/>
      <c r="IVT112" s="157"/>
      <c r="IVU112" s="157"/>
      <c r="IVV112" s="157"/>
      <c r="IVW112" s="157"/>
      <c r="IVX112" s="157"/>
      <c r="IVY112" s="157"/>
      <c r="IVZ112" s="157"/>
      <c r="IWA112" s="157"/>
      <c r="IWB112" s="157"/>
      <c r="IWC112" s="157"/>
      <c r="IWD112" s="157"/>
      <c r="IWE112" s="157"/>
      <c r="IWF112" s="157"/>
      <c r="IWG112" s="157"/>
      <c r="IWH112" s="157"/>
      <c r="IWI112" s="157"/>
      <c r="IWJ112" s="157"/>
      <c r="IWK112" s="157"/>
      <c r="IWL112" s="157"/>
      <c r="IWM112" s="157"/>
      <c r="IWN112" s="157"/>
      <c r="IWO112" s="157"/>
      <c r="IWP112" s="157"/>
      <c r="IWQ112" s="157"/>
      <c r="IWR112" s="157"/>
      <c r="IWS112" s="157"/>
      <c r="IWT112" s="157"/>
      <c r="IWU112" s="157"/>
      <c r="IWV112" s="157"/>
      <c r="IWW112" s="157"/>
      <c r="IWX112" s="157"/>
      <c r="IWY112" s="157"/>
      <c r="IWZ112" s="157"/>
      <c r="IXA112" s="157"/>
      <c r="IXB112" s="157"/>
      <c r="IXC112" s="157"/>
      <c r="IXD112" s="157"/>
      <c r="IXE112" s="157"/>
      <c r="IXF112" s="157"/>
      <c r="IXG112" s="157"/>
      <c r="IXH112" s="157"/>
      <c r="IXI112" s="157"/>
      <c r="IXJ112" s="157"/>
      <c r="IXK112" s="157"/>
      <c r="IXL112" s="157"/>
      <c r="IXM112" s="157"/>
      <c r="IXN112" s="157"/>
      <c r="IXO112" s="157"/>
      <c r="IXP112" s="157"/>
      <c r="IXQ112" s="157"/>
      <c r="IXR112" s="157"/>
      <c r="IXS112" s="157"/>
      <c r="IXT112" s="157"/>
      <c r="IXU112" s="157"/>
      <c r="IXV112" s="157"/>
      <c r="IXW112" s="157"/>
      <c r="IXX112" s="157"/>
      <c r="IXY112" s="157"/>
      <c r="IXZ112" s="157"/>
      <c r="IYA112" s="157"/>
      <c r="IYB112" s="157"/>
      <c r="IYC112" s="157"/>
      <c r="IYD112" s="157"/>
      <c r="IYE112" s="157"/>
      <c r="IYF112" s="157"/>
      <c r="IYG112" s="157"/>
      <c r="IYH112" s="157"/>
      <c r="IYI112" s="157"/>
      <c r="IYJ112" s="157"/>
      <c r="IYK112" s="157"/>
      <c r="IYL112" s="157"/>
      <c r="IYM112" s="157"/>
      <c r="IYN112" s="157"/>
      <c r="IYO112" s="157"/>
      <c r="IYP112" s="157"/>
      <c r="IYQ112" s="157"/>
      <c r="IYR112" s="157"/>
      <c r="IYS112" s="157"/>
      <c r="IYT112" s="157"/>
      <c r="IYU112" s="157"/>
      <c r="IYV112" s="157"/>
      <c r="IYW112" s="157"/>
      <c r="IYX112" s="157"/>
      <c r="IYY112" s="157"/>
      <c r="IYZ112" s="157"/>
      <c r="IZA112" s="157"/>
      <c r="IZB112" s="157"/>
      <c r="IZC112" s="157"/>
      <c r="IZD112" s="157"/>
      <c r="IZE112" s="157"/>
      <c r="IZF112" s="157"/>
      <c r="IZG112" s="157"/>
      <c r="IZH112" s="157"/>
      <c r="IZI112" s="157"/>
      <c r="IZJ112" s="157"/>
      <c r="IZK112" s="157"/>
      <c r="IZL112" s="157"/>
      <c r="IZM112" s="157"/>
      <c r="IZN112" s="157"/>
      <c r="IZO112" s="157"/>
      <c r="IZP112" s="157"/>
      <c r="IZQ112" s="157"/>
      <c r="IZR112" s="157"/>
      <c r="IZS112" s="157"/>
      <c r="IZT112" s="157"/>
      <c r="IZU112" s="157"/>
      <c r="IZV112" s="157"/>
      <c r="IZW112" s="157"/>
      <c r="IZX112" s="157"/>
      <c r="IZY112" s="157"/>
      <c r="IZZ112" s="157"/>
      <c r="JAA112" s="157"/>
      <c r="JAB112" s="157"/>
      <c r="JAC112" s="157"/>
      <c r="JAD112" s="157"/>
      <c r="JAE112" s="157"/>
      <c r="JAF112" s="157"/>
      <c r="JAG112" s="157"/>
      <c r="JAH112" s="157"/>
      <c r="JAI112" s="157"/>
      <c r="JAJ112" s="157"/>
      <c r="JAK112" s="157"/>
      <c r="JAL112" s="157"/>
      <c r="JAM112" s="157"/>
      <c r="JAN112" s="157"/>
      <c r="JAO112" s="157"/>
      <c r="JAP112" s="157"/>
      <c r="JAQ112" s="157"/>
      <c r="JAR112" s="157"/>
      <c r="JAS112" s="157"/>
      <c r="JAT112" s="157"/>
      <c r="JAU112" s="157"/>
      <c r="JAV112" s="157"/>
      <c r="JAW112" s="157"/>
      <c r="JAX112" s="157"/>
      <c r="JAY112" s="157"/>
      <c r="JAZ112" s="157"/>
      <c r="JBA112" s="157"/>
      <c r="JBB112" s="157"/>
      <c r="JBC112" s="157"/>
      <c r="JBD112" s="157"/>
      <c r="JBE112" s="157"/>
      <c r="JBF112" s="157"/>
      <c r="JBG112" s="157"/>
      <c r="JBH112" s="157"/>
      <c r="JBI112" s="157"/>
      <c r="JBJ112" s="157"/>
      <c r="JBK112" s="157"/>
      <c r="JBL112" s="157"/>
      <c r="JBM112" s="157"/>
      <c r="JBN112" s="157"/>
      <c r="JBO112" s="157"/>
      <c r="JBP112" s="157"/>
      <c r="JBQ112" s="157"/>
      <c r="JBR112" s="157"/>
      <c r="JBS112" s="157"/>
      <c r="JBT112" s="157"/>
      <c r="JBU112" s="157"/>
      <c r="JBV112" s="157"/>
      <c r="JBW112" s="157"/>
      <c r="JBX112" s="157"/>
      <c r="JBY112" s="157"/>
      <c r="JBZ112" s="157"/>
      <c r="JCA112" s="157"/>
      <c r="JCB112" s="157"/>
      <c r="JCC112" s="157"/>
      <c r="JCD112" s="157"/>
      <c r="JCE112" s="157"/>
      <c r="JCF112" s="157"/>
      <c r="JCG112" s="157"/>
      <c r="JCH112" s="157"/>
      <c r="JCI112" s="157"/>
      <c r="JCJ112" s="157"/>
      <c r="JCK112" s="157"/>
      <c r="JCL112" s="157"/>
      <c r="JCM112" s="157"/>
      <c r="JCN112" s="157"/>
      <c r="JCO112" s="157"/>
      <c r="JCP112" s="157"/>
      <c r="JCQ112" s="157"/>
      <c r="JCR112" s="157"/>
      <c r="JCS112" s="157"/>
      <c r="JCT112" s="157"/>
      <c r="JCU112" s="157"/>
      <c r="JCV112" s="157"/>
      <c r="JCW112" s="157"/>
      <c r="JCX112" s="157"/>
      <c r="JCY112" s="157"/>
      <c r="JCZ112" s="157"/>
      <c r="JDA112" s="157"/>
      <c r="JDB112" s="157"/>
      <c r="JDC112" s="157"/>
      <c r="JDD112" s="157"/>
      <c r="JDE112" s="157"/>
      <c r="JDF112" s="157"/>
      <c r="JDG112" s="157"/>
      <c r="JDH112" s="157"/>
      <c r="JDI112" s="157"/>
      <c r="JDJ112" s="157"/>
      <c r="JDK112" s="157"/>
      <c r="JDL112" s="157"/>
      <c r="JDM112" s="157"/>
      <c r="JDN112" s="157"/>
      <c r="JDO112" s="157"/>
      <c r="JDP112" s="157"/>
      <c r="JDQ112" s="157"/>
      <c r="JDR112" s="157"/>
      <c r="JDS112" s="157"/>
      <c r="JDT112" s="157"/>
      <c r="JDU112" s="157"/>
      <c r="JDV112" s="157"/>
      <c r="JDW112" s="157"/>
      <c r="JDX112" s="157"/>
      <c r="JDY112" s="157"/>
      <c r="JDZ112" s="157"/>
      <c r="JEA112" s="157"/>
      <c r="JEB112" s="157"/>
      <c r="JEC112" s="157"/>
      <c r="JED112" s="157"/>
      <c r="JEE112" s="157"/>
      <c r="JEF112" s="157"/>
      <c r="JEG112" s="157"/>
      <c r="JEH112" s="157"/>
      <c r="JEI112" s="157"/>
      <c r="JEJ112" s="157"/>
      <c r="JEK112" s="157"/>
      <c r="JEL112" s="157"/>
      <c r="JEM112" s="157"/>
      <c r="JEN112" s="157"/>
      <c r="JEO112" s="157"/>
      <c r="JEP112" s="157"/>
      <c r="JEQ112" s="157"/>
      <c r="JER112" s="157"/>
      <c r="JES112" s="157"/>
      <c r="JET112" s="157"/>
      <c r="JEU112" s="157"/>
      <c r="JEV112" s="157"/>
      <c r="JEW112" s="157"/>
      <c r="JEX112" s="157"/>
      <c r="JEY112" s="157"/>
      <c r="JEZ112" s="157"/>
      <c r="JFA112" s="157"/>
      <c r="JFB112" s="157"/>
      <c r="JFC112" s="157"/>
      <c r="JFD112" s="157"/>
      <c r="JFE112" s="157"/>
      <c r="JFF112" s="157"/>
      <c r="JFG112" s="157"/>
      <c r="JFH112" s="157"/>
      <c r="JFI112" s="157"/>
      <c r="JFJ112" s="157"/>
      <c r="JFK112" s="157"/>
      <c r="JFL112" s="157"/>
      <c r="JFM112" s="157"/>
      <c r="JFN112" s="157"/>
      <c r="JFO112" s="157"/>
      <c r="JFP112" s="157"/>
      <c r="JFQ112" s="157"/>
      <c r="JFR112" s="157"/>
      <c r="JFS112" s="157"/>
      <c r="JFT112" s="157"/>
      <c r="JFU112" s="157"/>
      <c r="JFV112" s="157"/>
      <c r="JFW112" s="157"/>
      <c r="JFX112" s="157"/>
      <c r="JFY112" s="157"/>
      <c r="JFZ112" s="157"/>
      <c r="JGA112" s="157"/>
      <c r="JGB112" s="157"/>
      <c r="JGC112" s="157"/>
      <c r="JGD112" s="157"/>
      <c r="JGE112" s="157"/>
      <c r="JGF112" s="157"/>
      <c r="JGG112" s="157"/>
      <c r="JGH112" s="157"/>
      <c r="JGI112" s="157"/>
      <c r="JGJ112" s="157"/>
      <c r="JGK112" s="157"/>
      <c r="JGL112" s="157"/>
      <c r="JGM112" s="157"/>
      <c r="JGN112" s="157"/>
      <c r="JGO112" s="157"/>
      <c r="JGP112" s="157"/>
      <c r="JGQ112" s="157"/>
      <c r="JGR112" s="157"/>
      <c r="JGS112" s="157"/>
      <c r="JGT112" s="157"/>
      <c r="JGU112" s="157"/>
      <c r="JGV112" s="157"/>
      <c r="JGW112" s="157"/>
      <c r="JGX112" s="157"/>
      <c r="JGY112" s="157"/>
      <c r="JGZ112" s="157"/>
      <c r="JHA112" s="157"/>
      <c r="JHB112" s="157"/>
      <c r="JHC112" s="157"/>
      <c r="JHD112" s="157"/>
      <c r="JHE112" s="157"/>
      <c r="JHF112" s="157"/>
      <c r="JHG112" s="157"/>
      <c r="JHH112" s="157"/>
      <c r="JHI112" s="157"/>
      <c r="JHJ112" s="157"/>
      <c r="JHK112" s="157"/>
      <c r="JHL112" s="157"/>
      <c r="JHM112" s="157"/>
      <c r="JHN112" s="157"/>
      <c r="JHO112" s="157"/>
      <c r="JHP112" s="157"/>
      <c r="JHQ112" s="157"/>
      <c r="JHR112" s="157"/>
      <c r="JHS112" s="157"/>
      <c r="JHT112" s="157"/>
      <c r="JHU112" s="157"/>
      <c r="JHV112" s="157"/>
      <c r="JHW112" s="157"/>
      <c r="JHX112" s="157"/>
      <c r="JHY112" s="157"/>
      <c r="JHZ112" s="157"/>
      <c r="JIA112" s="157"/>
      <c r="JIB112" s="157"/>
      <c r="JIC112" s="157"/>
      <c r="JID112" s="157"/>
      <c r="JIE112" s="157"/>
      <c r="JIF112" s="157"/>
      <c r="JIG112" s="157"/>
      <c r="JIH112" s="157"/>
      <c r="JII112" s="157"/>
      <c r="JIJ112" s="157"/>
      <c r="JIK112" s="157"/>
      <c r="JIL112" s="157"/>
      <c r="JIM112" s="157"/>
      <c r="JIN112" s="157"/>
      <c r="JIO112" s="157"/>
      <c r="JIP112" s="157"/>
      <c r="JIQ112" s="157"/>
      <c r="JIR112" s="157"/>
      <c r="JIS112" s="157"/>
      <c r="JIT112" s="157"/>
      <c r="JIU112" s="157"/>
      <c r="JIV112" s="157"/>
      <c r="JIW112" s="157"/>
      <c r="JIX112" s="157"/>
      <c r="JIY112" s="157"/>
      <c r="JIZ112" s="157"/>
      <c r="JJA112" s="157"/>
      <c r="JJB112" s="157"/>
      <c r="JJC112" s="157"/>
      <c r="JJD112" s="157"/>
      <c r="JJE112" s="157"/>
      <c r="JJF112" s="157"/>
      <c r="JJG112" s="157"/>
      <c r="JJH112" s="157"/>
      <c r="JJI112" s="157"/>
      <c r="JJJ112" s="157"/>
      <c r="JJK112" s="157"/>
      <c r="JJL112" s="157"/>
      <c r="JJM112" s="157"/>
      <c r="JJN112" s="157"/>
      <c r="JJO112" s="157"/>
      <c r="JJP112" s="157"/>
      <c r="JJQ112" s="157"/>
      <c r="JJR112" s="157"/>
      <c r="JJS112" s="157"/>
      <c r="JJT112" s="157"/>
      <c r="JJU112" s="157"/>
      <c r="JJV112" s="157"/>
      <c r="JJW112" s="157"/>
      <c r="JJX112" s="157"/>
      <c r="JJY112" s="157"/>
      <c r="JJZ112" s="157"/>
      <c r="JKA112" s="157"/>
      <c r="JKB112" s="157"/>
      <c r="JKC112" s="157"/>
      <c r="JKD112" s="157"/>
      <c r="JKE112" s="157"/>
      <c r="JKF112" s="157"/>
      <c r="JKG112" s="157"/>
      <c r="JKH112" s="157"/>
      <c r="JKI112" s="157"/>
      <c r="JKJ112" s="157"/>
      <c r="JKK112" s="157"/>
      <c r="JKL112" s="157"/>
      <c r="JKM112" s="157"/>
      <c r="JKN112" s="157"/>
      <c r="JKO112" s="157"/>
      <c r="JKP112" s="157"/>
      <c r="JKQ112" s="157"/>
      <c r="JKR112" s="157"/>
      <c r="JKS112" s="157"/>
      <c r="JKT112" s="157"/>
      <c r="JKU112" s="157"/>
      <c r="JKV112" s="157"/>
      <c r="JKW112" s="157"/>
      <c r="JKX112" s="157"/>
      <c r="JKY112" s="157"/>
      <c r="JKZ112" s="157"/>
      <c r="JLA112" s="157"/>
      <c r="JLB112" s="157"/>
      <c r="JLC112" s="157"/>
      <c r="JLD112" s="157"/>
      <c r="JLE112" s="157"/>
      <c r="JLF112" s="157"/>
      <c r="JLG112" s="157"/>
      <c r="JLH112" s="157"/>
      <c r="JLI112" s="157"/>
      <c r="JLJ112" s="157"/>
      <c r="JLK112" s="157"/>
      <c r="JLL112" s="157"/>
      <c r="JLM112" s="157"/>
      <c r="JLN112" s="157"/>
      <c r="JLO112" s="157"/>
      <c r="JLP112" s="157"/>
      <c r="JLQ112" s="157"/>
      <c r="JLR112" s="157"/>
      <c r="JLS112" s="157"/>
      <c r="JLT112" s="157"/>
      <c r="JLU112" s="157"/>
      <c r="JLV112" s="157"/>
      <c r="JLW112" s="157"/>
      <c r="JLX112" s="157"/>
      <c r="JLY112" s="157"/>
      <c r="JLZ112" s="157"/>
      <c r="JMA112" s="157"/>
      <c r="JMB112" s="157"/>
      <c r="JMC112" s="157"/>
      <c r="JMD112" s="157"/>
      <c r="JME112" s="157"/>
      <c r="JMF112" s="157"/>
      <c r="JMG112" s="157"/>
      <c r="JMH112" s="157"/>
      <c r="JMI112" s="157"/>
      <c r="JMJ112" s="157"/>
      <c r="JMK112" s="157"/>
      <c r="JML112" s="157"/>
      <c r="JMM112" s="157"/>
      <c r="JMN112" s="157"/>
      <c r="JMO112" s="157"/>
      <c r="JMP112" s="157"/>
      <c r="JMQ112" s="157"/>
      <c r="JMR112" s="157"/>
      <c r="JMS112" s="157"/>
      <c r="JMT112" s="157"/>
      <c r="JMU112" s="157"/>
      <c r="JMV112" s="157"/>
      <c r="JMW112" s="157"/>
      <c r="JMX112" s="157"/>
      <c r="JMY112" s="157"/>
      <c r="JMZ112" s="157"/>
      <c r="JNA112" s="157"/>
      <c r="JNB112" s="157"/>
      <c r="JNC112" s="157"/>
      <c r="JND112" s="157"/>
      <c r="JNE112" s="157"/>
      <c r="JNF112" s="157"/>
      <c r="JNG112" s="157"/>
      <c r="JNH112" s="157"/>
      <c r="JNI112" s="157"/>
      <c r="JNJ112" s="157"/>
      <c r="JNK112" s="157"/>
      <c r="JNL112" s="157"/>
      <c r="JNM112" s="157"/>
      <c r="JNN112" s="157"/>
      <c r="JNO112" s="157"/>
      <c r="JNP112" s="157"/>
      <c r="JNQ112" s="157"/>
      <c r="JNR112" s="157"/>
      <c r="JNS112" s="157"/>
      <c r="JNT112" s="157"/>
      <c r="JNU112" s="157"/>
      <c r="JNV112" s="157"/>
      <c r="JNW112" s="157"/>
      <c r="JNX112" s="157"/>
      <c r="JNY112" s="157"/>
      <c r="JNZ112" s="157"/>
      <c r="JOA112" s="157"/>
      <c r="JOB112" s="157"/>
      <c r="JOC112" s="157"/>
      <c r="JOD112" s="157"/>
      <c r="JOE112" s="157"/>
      <c r="JOF112" s="157"/>
      <c r="JOG112" s="157"/>
      <c r="JOH112" s="157"/>
      <c r="JOI112" s="157"/>
      <c r="JOJ112" s="157"/>
      <c r="JOK112" s="157"/>
      <c r="JOL112" s="157"/>
      <c r="JOM112" s="157"/>
      <c r="JON112" s="157"/>
      <c r="JOO112" s="157"/>
      <c r="JOP112" s="157"/>
      <c r="JOQ112" s="157"/>
      <c r="JOR112" s="157"/>
      <c r="JOS112" s="157"/>
      <c r="JOT112" s="157"/>
      <c r="JOU112" s="157"/>
      <c r="JOV112" s="157"/>
      <c r="JOW112" s="157"/>
      <c r="JOX112" s="157"/>
      <c r="JOY112" s="157"/>
      <c r="JOZ112" s="157"/>
      <c r="JPA112" s="157"/>
      <c r="JPB112" s="157"/>
      <c r="JPC112" s="157"/>
      <c r="JPD112" s="157"/>
      <c r="JPE112" s="157"/>
      <c r="JPF112" s="157"/>
      <c r="JPG112" s="157"/>
      <c r="JPH112" s="157"/>
      <c r="JPI112" s="157"/>
      <c r="JPJ112" s="157"/>
      <c r="JPK112" s="157"/>
      <c r="JPL112" s="157"/>
      <c r="JPM112" s="157"/>
      <c r="JPN112" s="157"/>
      <c r="JPO112" s="157"/>
      <c r="JPP112" s="157"/>
      <c r="JPQ112" s="157"/>
      <c r="JPR112" s="157"/>
      <c r="JPS112" s="157"/>
      <c r="JPT112" s="157"/>
      <c r="JPU112" s="157"/>
      <c r="JPV112" s="157"/>
      <c r="JPW112" s="157"/>
      <c r="JPX112" s="157"/>
      <c r="JPY112" s="157"/>
      <c r="JPZ112" s="157"/>
      <c r="JQA112" s="157"/>
      <c r="JQB112" s="157"/>
      <c r="JQC112" s="157"/>
      <c r="JQD112" s="157"/>
      <c r="JQE112" s="157"/>
      <c r="JQF112" s="157"/>
      <c r="JQG112" s="157"/>
      <c r="JQH112" s="157"/>
      <c r="JQI112" s="157"/>
      <c r="JQJ112" s="157"/>
      <c r="JQK112" s="157"/>
      <c r="JQL112" s="157"/>
      <c r="JQM112" s="157"/>
      <c r="JQN112" s="157"/>
      <c r="JQO112" s="157"/>
      <c r="JQP112" s="157"/>
      <c r="JQQ112" s="157"/>
      <c r="JQR112" s="157"/>
      <c r="JQS112" s="157"/>
      <c r="JQT112" s="157"/>
      <c r="JQU112" s="157"/>
      <c r="JQV112" s="157"/>
      <c r="JQW112" s="157"/>
      <c r="JQX112" s="157"/>
      <c r="JQY112" s="157"/>
      <c r="JQZ112" s="157"/>
      <c r="JRA112" s="157"/>
      <c r="JRB112" s="157"/>
      <c r="JRC112" s="157"/>
      <c r="JRD112" s="157"/>
      <c r="JRE112" s="157"/>
      <c r="JRF112" s="157"/>
      <c r="JRG112" s="157"/>
      <c r="JRH112" s="157"/>
      <c r="JRI112" s="157"/>
      <c r="JRJ112" s="157"/>
      <c r="JRK112" s="157"/>
      <c r="JRL112" s="157"/>
      <c r="JRM112" s="157"/>
      <c r="JRN112" s="157"/>
      <c r="JRO112" s="157"/>
      <c r="JRP112" s="157"/>
      <c r="JRQ112" s="157"/>
      <c r="JRR112" s="157"/>
      <c r="JRS112" s="157"/>
      <c r="JRT112" s="157"/>
      <c r="JRU112" s="157"/>
      <c r="JRV112" s="157"/>
      <c r="JRW112" s="157"/>
      <c r="JRX112" s="157"/>
      <c r="JRY112" s="157"/>
      <c r="JRZ112" s="157"/>
      <c r="JSA112" s="157"/>
      <c r="JSB112" s="157"/>
      <c r="JSC112" s="157"/>
      <c r="JSD112" s="157"/>
      <c r="JSE112" s="157"/>
      <c r="JSF112" s="157"/>
      <c r="JSG112" s="157"/>
      <c r="JSH112" s="157"/>
      <c r="JSI112" s="157"/>
      <c r="JSJ112" s="157"/>
      <c r="JSK112" s="157"/>
      <c r="JSL112" s="157"/>
      <c r="JSM112" s="157"/>
      <c r="JSN112" s="157"/>
      <c r="JSO112" s="157"/>
      <c r="JSP112" s="157"/>
      <c r="JSQ112" s="157"/>
      <c r="JSR112" s="157"/>
      <c r="JSS112" s="157"/>
      <c r="JST112" s="157"/>
      <c r="JSU112" s="157"/>
      <c r="JSV112" s="157"/>
      <c r="JSW112" s="157"/>
      <c r="JSX112" s="157"/>
      <c r="JSY112" s="157"/>
      <c r="JSZ112" s="157"/>
      <c r="JTA112" s="157"/>
      <c r="JTB112" s="157"/>
      <c r="JTC112" s="157"/>
      <c r="JTD112" s="157"/>
      <c r="JTE112" s="157"/>
      <c r="JTF112" s="157"/>
      <c r="JTG112" s="157"/>
      <c r="JTH112" s="157"/>
      <c r="JTI112" s="157"/>
      <c r="JTJ112" s="157"/>
      <c r="JTK112" s="157"/>
      <c r="JTL112" s="157"/>
      <c r="JTM112" s="157"/>
      <c r="JTN112" s="157"/>
      <c r="JTO112" s="157"/>
      <c r="JTP112" s="157"/>
      <c r="JTQ112" s="157"/>
      <c r="JTR112" s="157"/>
      <c r="JTS112" s="157"/>
      <c r="JTT112" s="157"/>
      <c r="JTU112" s="157"/>
      <c r="JTV112" s="157"/>
      <c r="JTW112" s="157"/>
      <c r="JTX112" s="157"/>
      <c r="JTY112" s="157"/>
      <c r="JTZ112" s="157"/>
      <c r="JUA112" s="157"/>
      <c r="JUB112" s="157"/>
      <c r="JUC112" s="157"/>
      <c r="JUD112" s="157"/>
      <c r="JUE112" s="157"/>
      <c r="JUF112" s="157"/>
      <c r="JUG112" s="157"/>
      <c r="JUH112" s="157"/>
      <c r="JUI112" s="157"/>
      <c r="JUJ112" s="157"/>
      <c r="JUK112" s="157"/>
      <c r="JUL112" s="157"/>
      <c r="JUM112" s="157"/>
      <c r="JUN112" s="157"/>
      <c r="JUO112" s="157"/>
      <c r="JUP112" s="157"/>
      <c r="JUQ112" s="157"/>
      <c r="JUR112" s="157"/>
      <c r="JUS112" s="157"/>
      <c r="JUT112" s="157"/>
      <c r="JUU112" s="157"/>
      <c r="JUV112" s="157"/>
      <c r="JUW112" s="157"/>
      <c r="JUX112" s="157"/>
      <c r="JUY112" s="157"/>
      <c r="JUZ112" s="157"/>
      <c r="JVA112" s="157"/>
      <c r="JVB112" s="157"/>
      <c r="JVC112" s="157"/>
      <c r="JVD112" s="157"/>
      <c r="JVE112" s="157"/>
      <c r="JVF112" s="157"/>
      <c r="JVG112" s="157"/>
      <c r="JVH112" s="157"/>
      <c r="JVI112" s="157"/>
      <c r="JVJ112" s="157"/>
      <c r="JVK112" s="157"/>
      <c r="JVL112" s="157"/>
      <c r="JVM112" s="157"/>
      <c r="JVN112" s="157"/>
      <c r="JVO112" s="157"/>
      <c r="JVP112" s="157"/>
      <c r="JVQ112" s="157"/>
      <c r="JVR112" s="157"/>
      <c r="JVS112" s="157"/>
      <c r="JVT112" s="157"/>
      <c r="JVU112" s="157"/>
      <c r="JVV112" s="157"/>
      <c r="JVW112" s="157"/>
      <c r="JVX112" s="157"/>
      <c r="JVY112" s="157"/>
      <c r="JVZ112" s="157"/>
      <c r="JWA112" s="157"/>
      <c r="JWB112" s="157"/>
      <c r="JWC112" s="157"/>
      <c r="JWD112" s="157"/>
      <c r="JWE112" s="157"/>
      <c r="JWF112" s="157"/>
      <c r="JWG112" s="157"/>
      <c r="JWH112" s="157"/>
      <c r="JWI112" s="157"/>
      <c r="JWJ112" s="157"/>
      <c r="JWK112" s="157"/>
      <c r="JWL112" s="157"/>
      <c r="JWM112" s="157"/>
      <c r="JWN112" s="157"/>
      <c r="JWO112" s="157"/>
      <c r="JWP112" s="157"/>
      <c r="JWQ112" s="157"/>
      <c r="JWR112" s="157"/>
      <c r="JWS112" s="157"/>
      <c r="JWT112" s="157"/>
      <c r="JWU112" s="157"/>
      <c r="JWV112" s="157"/>
      <c r="JWW112" s="157"/>
      <c r="JWX112" s="157"/>
      <c r="JWY112" s="157"/>
      <c r="JWZ112" s="157"/>
      <c r="JXA112" s="157"/>
      <c r="JXB112" s="157"/>
      <c r="JXC112" s="157"/>
      <c r="JXD112" s="157"/>
      <c r="JXE112" s="157"/>
      <c r="JXF112" s="157"/>
      <c r="JXG112" s="157"/>
      <c r="JXH112" s="157"/>
      <c r="JXI112" s="157"/>
      <c r="JXJ112" s="157"/>
      <c r="JXK112" s="157"/>
      <c r="JXL112" s="157"/>
      <c r="JXM112" s="157"/>
      <c r="JXN112" s="157"/>
      <c r="JXO112" s="157"/>
      <c r="JXP112" s="157"/>
      <c r="JXQ112" s="157"/>
      <c r="JXR112" s="157"/>
      <c r="JXS112" s="157"/>
      <c r="JXT112" s="157"/>
      <c r="JXU112" s="157"/>
      <c r="JXV112" s="157"/>
      <c r="JXW112" s="157"/>
      <c r="JXX112" s="157"/>
      <c r="JXY112" s="157"/>
      <c r="JXZ112" s="157"/>
      <c r="JYA112" s="157"/>
      <c r="JYB112" s="157"/>
      <c r="JYC112" s="157"/>
      <c r="JYD112" s="157"/>
      <c r="JYE112" s="157"/>
      <c r="JYF112" s="157"/>
      <c r="JYG112" s="157"/>
      <c r="JYH112" s="157"/>
      <c r="JYI112" s="157"/>
      <c r="JYJ112" s="157"/>
      <c r="JYK112" s="157"/>
      <c r="JYL112" s="157"/>
      <c r="JYM112" s="157"/>
      <c r="JYN112" s="157"/>
      <c r="JYO112" s="157"/>
      <c r="JYP112" s="157"/>
      <c r="JYQ112" s="157"/>
      <c r="JYR112" s="157"/>
      <c r="JYS112" s="157"/>
      <c r="JYT112" s="157"/>
      <c r="JYU112" s="157"/>
      <c r="JYV112" s="157"/>
      <c r="JYW112" s="157"/>
      <c r="JYX112" s="157"/>
      <c r="JYY112" s="157"/>
      <c r="JYZ112" s="157"/>
      <c r="JZA112" s="157"/>
      <c r="JZB112" s="157"/>
      <c r="JZC112" s="157"/>
      <c r="JZD112" s="157"/>
      <c r="JZE112" s="157"/>
      <c r="JZF112" s="157"/>
      <c r="JZG112" s="157"/>
      <c r="JZH112" s="157"/>
      <c r="JZI112" s="157"/>
      <c r="JZJ112" s="157"/>
      <c r="JZK112" s="157"/>
      <c r="JZL112" s="157"/>
      <c r="JZM112" s="157"/>
      <c r="JZN112" s="157"/>
      <c r="JZO112" s="157"/>
      <c r="JZP112" s="157"/>
      <c r="JZQ112" s="157"/>
      <c r="JZR112" s="157"/>
      <c r="JZS112" s="157"/>
      <c r="JZT112" s="157"/>
      <c r="JZU112" s="157"/>
      <c r="JZV112" s="157"/>
      <c r="JZW112" s="157"/>
      <c r="JZX112" s="157"/>
      <c r="JZY112" s="157"/>
      <c r="JZZ112" s="157"/>
      <c r="KAA112" s="157"/>
      <c r="KAB112" s="157"/>
      <c r="KAC112" s="157"/>
      <c r="KAD112" s="157"/>
      <c r="KAE112" s="157"/>
      <c r="KAF112" s="157"/>
      <c r="KAG112" s="157"/>
      <c r="KAH112" s="157"/>
      <c r="KAI112" s="157"/>
      <c r="KAJ112" s="157"/>
      <c r="KAK112" s="157"/>
      <c r="KAL112" s="157"/>
      <c r="KAM112" s="157"/>
      <c r="KAN112" s="157"/>
      <c r="KAO112" s="157"/>
      <c r="KAP112" s="157"/>
      <c r="KAQ112" s="157"/>
      <c r="KAR112" s="157"/>
      <c r="KAS112" s="157"/>
      <c r="KAT112" s="157"/>
      <c r="KAU112" s="157"/>
      <c r="KAV112" s="157"/>
      <c r="KAW112" s="157"/>
      <c r="KAX112" s="157"/>
      <c r="KAY112" s="157"/>
      <c r="KAZ112" s="157"/>
      <c r="KBA112" s="157"/>
      <c r="KBB112" s="157"/>
      <c r="KBC112" s="157"/>
      <c r="KBD112" s="157"/>
      <c r="KBE112" s="157"/>
      <c r="KBF112" s="157"/>
      <c r="KBG112" s="157"/>
      <c r="KBH112" s="157"/>
      <c r="KBI112" s="157"/>
      <c r="KBJ112" s="157"/>
      <c r="KBK112" s="157"/>
      <c r="KBL112" s="157"/>
      <c r="KBM112" s="157"/>
      <c r="KBN112" s="157"/>
      <c r="KBO112" s="157"/>
      <c r="KBP112" s="157"/>
      <c r="KBQ112" s="157"/>
      <c r="KBR112" s="157"/>
      <c r="KBS112" s="157"/>
      <c r="KBT112" s="157"/>
      <c r="KBU112" s="157"/>
      <c r="KBV112" s="157"/>
      <c r="KBW112" s="157"/>
      <c r="KBX112" s="157"/>
      <c r="KBY112" s="157"/>
      <c r="KBZ112" s="157"/>
      <c r="KCA112" s="157"/>
      <c r="KCB112" s="157"/>
      <c r="KCC112" s="157"/>
      <c r="KCD112" s="157"/>
      <c r="KCE112" s="157"/>
      <c r="KCF112" s="157"/>
      <c r="KCG112" s="157"/>
      <c r="KCH112" s="157"/>
      <c r="KCI112" s="157"/>
      <c r="KCJ112" s="157"/>
      <c r="KCK112" s="157"/>
      <c r="KCL112" s="157"/>
      <c r="KCM112" s="157"/>
      <c r="KCN112" s="157"/>
      <c r="KCO112" s="157"/>
      <c r="KCP112" s="157"/>
      <c r="KCQ112" s="157"/>
      <c r="KCR112" s="157"/>
      <c r="KCS112" s="157"/>
      <c r="KCT112" s="157"/>
      <c r="KCU112" s="157"/>
      <c r="KCV112" s="157"/>
      <c r="KCW112" s="157"/>
      <c r="KCX112" s="157"/>
      <c r="KCY112" s="157"/>
      <c r="KCZ112" s="157"/>
      <c r="KDA112" s="157"/>
      <c r="KDB112" s="157"/>
      <c r="KDC112" s="157"/>
      <c r="KDD112" s="157"/>
      <c r="KDE112" s="157"/>
      <c r="KDF112" s="157"/>
      <c r="KDG112" s="157"/>
      <c r="KDH112" s="157"/>
      <c r="KDI112" s="157"/>
      <c r="KDJ112" s="157"/>
      <c r="KDK112" s="157"/>
      <c r="KDL112" s="157"/>
      <c r="KDM112" s="157"/>
      <c r="KDN112" s="157"/>
      <c r="KDO112" s="157"/>
      <c r="KDP112" s="157"/>
      <c r="KDQ112" s="157"/>
      <c r="KDR112" s="157"/>
      <c r="KDS112" s="157"/>
      <c r="KDT112" s="157"/>
      <c r="KDU112" s="157"/>
      <c r="KDV112" s="157"/>
      <c r="KDW112" s="157"/>
      <c r="KDX112" s="157"/>
      <c r="KDY112" s="157"/>
      <c r="KDZ112" s="157"/>
      <c r="KEA112" s="157"/>
      <c r="KEB112" s="157"/>
      <c r="KEC112" s="157"/>
      <c r="KED112" s="157"/>
      <c r="KEE112" s="157"/>
      <c r="KEF112" s="157"/>
      <c r="KEG112" s="157"/>
      <c r="KEH112" s="157"/>
      <c r="KEI112" s="157"/>
      <c r="KEJ112" s="157"/>
      <c r="KEK112" s="157"/>
      <c r="KEL112" s="157"/>
      <c r="KEM112" s="157"/>
      <c r="KEN112" s="157"/>
      <c r="KEO112" s="157"/>
      <c r="KEP112" s="157"/>
      <c r="KEQ112" s="157"/>
      <c r="KER112" s="157"/>
      <c r="KES112" s="157"/>
      <c r="KET112" s="157"/>
      <c r="KEU112" s="157"/>
      <c r="KEV112" s="157"/>
      <c r="KEW112" s="157"/>
      <c r="KEX112" s="157"/>
      <c r="KEY112" s="157"/>
      <c r="KEZ112" s="157"/>
      <c r="KFA112" s="157"/>
      <c r="KFB112" s="157"/>
      <c r="KFC112" s="157"/>
      <c r="KFD112" s="157"/>
      <c r="KFE112" s="157"/>
      <c r="KFF112" s="157"/>
      <c r="KFG112" s="157"/>
      <c r="KFH112" s="157"/>
      <c r="KFI112" s="157"/>
      <c r="KFJ112" s="157"/>
      <c r="KFK112" s="157"/>
      <c r="KFL112" s="157"/>
      <c r="KFM112" s="157"/>
      <c r="KFN112" s="157"/>
      <c r="KFO112" s="157"/>
      <c r="KFP112" s="157"/>
      <c r="KFQ112" s="157"/>
      <c r="KFR112" s="157"/>
      <c r="KFS112" s="157"/>
      <c r="KFT112" s="157"/>
      <c r="KFU112" s="157"/>
      <c r="KFV112" s="157"/>
      <c r="KFW112" s="157"/>
      <c r="KFX112" s="157"/>
      <c r="KFY112" s="157"/>
      <c r="KFZ112" s="157"/>
      <c r="KGA112" s="157"/>
      <c r="KGB112" s="157"/>
      <c r="KGC112" s="157"/>
      <c r="KGD112" s="157"/>
      <c r="KGE112" s="157"/>
      <c r="KGF112" s="157"/>
      <c r="KGG112" s="157"/>
      <c r="KGH112" s="157"/>
      <c r="KGI112" s="157"/>
      <c r="KGJ112" s="157"/>
      <c r="KGK112" s="157"/>
      <c r="KGL112" s="157"/>
      <c r="KGM112" s="157"/>
      <c r="KGN112" s="157"/>
      <c r="KGO112" s="157"/>
      <c r="KGP112" s="157"/>
      <c r="KGQ112" s="157"/>
      <c r="KGR112" s="157"/>
      <c r="KGS112" s="157"/>
      <c r="KGT112" s="157"/>
      <c r="KGU112" s="157"/>
      <c r="KGV112" s="157"/>
      <c r="KGW112" s="157"/>
      <c r="KGX112" s="157"/>
      <c r="KGY112" s="157"/>
      <c r="KGZ112" s="157"/>
      <c r="KHA112" s="157"/>
      <c r="KHB112" s="157"/>
      <c r="KHC112" s="157"/>
      <c r="KHD112" s="157"/>
      <c r="KHE112" s="157"/>
      <c r="KHF112" s="157"/>
      <c r="KHG112" s="157"/>
      <c r="KHH112" s="157"/>
      <c r="KHI112" s="157"/>
      <c r="KHJ112" s="157"/>
      <c r="KHK112" s="157"/>
      <c r="KHL112" s="157"/>
      <c r="KHM112" s="157"/>
      <c r="KHN112" s="157"/>
      <c r="KHO112" s="157"/>
      <c r="KHP112" s="157"/>
      <c r="KHQ112" s="157"/>
      <c r="KHR112" s="157"/>
      <c r="KHS112" s="157"/>
      <c r="KHT112" s="157"/>
      <c r="KHU112" s="157"/>
      <c r="KHV112" s="157"/>
      <c r="KHW112" s="157"/>
      <c r="KHX112" s="157"/>
      <c r="KHY112" s="157"/>
      <c r="KHZ112" s="157"/>
      <c r="KIA112" s="157"/>
      <c r="KIB112" s="157"/>
      <c r="KIC112" s="157"/>
      <c r="KID112" s="157"/>
      <c r="KIE112" s="157"/>
      <c r="KIF112" s="157"/>
      <c r="KIG112" s="157"/>
      <c r="KIH112" s="157"/>
      <c r="KII112" s="157"/>
      <c r="KIJ112" s="157"/>
      <c r="KIK112" s="157"/>
      <c r="KIL112" s="157"/>
      <c r="KIM112" s="157"/>
      <c r="KIN112" s="157"/>
      <c r="KIO112" s="157"/>
      <c r="KIP112" s="157"/>
      <c r="KIQ112" s="157"/>
      <c r="KIR112" s="157"/>
      <c r="KIS112" s="157"/>
      <c r="KIT112" s="157"/>
      <c r="KIU112" s="157"/>
      <c r="KIV112" s="157"/>
      <c r="KIW112" s="157"/>
      <c r="KIX112" s="157"/>
      <c r="KIY112" s="157"/>
      <c r="KIZ112" s="157"/>
      <c r="KJA112" s="157"/>
      <c r="KJB112" s="157"/>
      <c r="KJC112" s="157"/>
      <c r="KJD112" s="157"/>
      <c r="KJE112" s="157"/>
      <c r="KJF112" s="157"/>
      <c r="KJG112" s="157"/>
      <c r="KJH112" s="157"/>
      <c r="KJI112" s="157"/>
      <c r="KJJ112" s="157"/>
      <c r="KJK112" s="157"/>
      <c r="KJL112" s="157"/>
      <c r="KJM112" s="157"/>
      <c r="KJN112" s="157"/>
      <c r="KJO112" s="157"/>
      <c r="KJP112" s="157"/>
      <c r="KJQ112" s="157"/>
      <c r="KJR112" s="157"/>
      <c r="KJS112" s="157"/>
      <c r="KJT112" s="157"/>
      <c r="KJU112" s="157"/>
      <c r="KJV112" s="157"/>
      <c r="KJW112" s="157"/>
      <c r="KJX112" s="157"/>
      <c r="KJY112" s="157"/>
      <c r="KJZ112" s="157"/>
      <c r="KKA112" s="157"/>
      <c r="KKB112" s="157"/>
      <c r="KKC112" s="157"/>
      <c r="KKD112" s="157"/>
      <c r="KKE112" s="157"/>
      <c r="KKF112" s="157"/>
      <c r="KKG112" s="157"/>
      <c r="KKH112" s="157"/>
      <c r="KKI112" s="157"/>
      <c r="KKJ112" s="157"/>
      <c r="KKK112" s="157"/>
      <c r="KKL112" s="157"/>
      <c r="KKM112" s="157"/>
      <c r="KKN112" s="157"/>
      <c r="KKO112" s="157"/>
      <c r="KKP112" s="157"/>
      <c r="KKQ112" s="157"/>
      <c r="KKR112" s="157"/>
      <c r="KKS112" s="157"/>
      <c r="KKT112" s="157"/>
      <c r="KKU112" s="157"/>
      <c r="KKV112" s="157"/>
      <c r="KKW112" s="157"/>
      <c r="KKX112" s="157"/>
      <c r="KKY112" s="157"/>
      <c r="KKZ112" s="157"/>
      <c r="KLA112" s="157"/>
      <c r="KLB112" s="157"/>
      <c r="KLC112" s="157"/>
      <c r="KLD112" s="157"/>
      <c r="KLE112" s="157"/>
      <c r="KLF112" s="157"/>
      <c r="KLG112" s="157"/>
      <c r="KLH112" s="157"/>
      <c r="KLI112" s="157"/>
      <c r="KLJ112" s="157"/>
      <c r="KLK112" s="157"/>
      <c r="KLL112" s="157"/>
      <c r="KLM112" s="157"/>
      <c r="KLN112" s="157"/>
      <c r="KLO112" s="157"/>
      <c r="KLP112" s="157"/>
      <c r="KLQ112" s="157"/>
      <c r="KLR112" s="157"/>
      <c r="KLS112" s="157"/>
      <c r="KLT112" s="157"/>
      <c r="KLU112" s="157"/>
      <c r="KLV112" s="157"/>
      <c r="KLW112" s="157"/>
      <c r="KLX112" s="157"/>
      <c r="KLY112" s="157"/>
      <c r="KLZ112" s="157"/>
      <c r="KMA112" s="157"/>
      <c r="KMB112" s="157"/>
      <c r="KMC112" s="157"/>
      <c r="KMD112" s="157"/>
      <c r="KME112" s="157"/>
      <c r="KMF112" s="157"/>
      <c r="KMG112" s="157"/>
      <c r="KMH112" s="157"/>
      <c r="KMI112" s="157"/>
      <c r="KMJ112" s="157"/>
      <c r="KMK112" s="157"/>
      <c r="KML112" s="157"/>
      <c r="KMM112" s="157"/>
      <c r="KMN112" s="157"/>
      <c r="KMO112" s="157"/>
      <c r="KMP112" s="157"/>
      <c r="KMQ112" s="157"/>
      <c r="KMR112" s="157"/>
      <c r="KMS112" s="157"/>
      <c r="KMT112" s="157"/>
      <c r="KMU112" s="157"/>
      <c r="KMV112" s="157"/>
      <c r="KMW112" s="157"/>
      <c r="KMX112" s="157"/>
      <c r="KMY112" s="157"/>
      <c r="KMZ112" s="157"/>
      <c r="KNA112" s="157"/>
      <c r="KNB112" s="157"/>
      <c r="KNC112" s="157"/>
      <c r="KND112" s="157"/>
      <c r="KNE112" s="157"/>
      <c r="KNF112" s="157"/>
      <c r="KNG112" s="157"/>
      <c r="KNH112" s="157"/>
      <c r="KNI112" s="157"/>
      <c r="KNJ112" s="157"/>
      <c r="KNK112" s="157"/>
      <c r="KNL112" s="157"/>
      <c r="KNM112" s="157"/>
      <c r="KNN112" s="157"/>
      <c r="KNO112" s="157"/>
      <c r="KNP112" s="157"/>
      <c r="KNQ112" s="157"/>
      <c r="KNR112" s="157"/>
      <c r="KNS112" s="157"/>
      <c r="KNT112" s="157"/>
      <c r="KNU112" s="157"/>
      <c r="KNV112" s="157"/>
      <c r="KNW112" s="157"/>
      <c r="KNX112" s="157"/>
      <c r="KNY112" s="157"/>
      <c r="KNZ112" s="157"/>
      <c r="KOA112" s="157"/>
      <c r="KOB112" s="157"/>
      <c r="KOC112" s="157"/>
      <c r="KOD112" s="157"/>
      <c r="KOE112" s="157"/>
      <c r="KOF112" s="157"/>
      <c r="KOG112" s="157"/>
      <c r="KOH112" s="157"/>
      <c r="KOI112" s="157"/>
      <c r="KOJ112" s="157"/>
      <c r="KOK112" s="157"/>
      <c r="KOL112" s="157"/>
      <c r="KOM112" s="157"/>
      <c r="KON112" s="157"/>
      <c r="KOO112" s="157"/>
      <c r="KOP112" s="157"/>
      <c r="KOQ112" s="157"/>
      <c r="KOR112" s="157"/>
      <c r="KOS112" s="157"/>
      <c r="KOT112" s="157"/>
      <c r="KOU112" s="157"/>
      <c r="KOV112" s="157"/>
      <c r="KOW112" s="157"/>
      <c r="KOX112" s="157"/>
      <c r="KOY112" s="157"/>
      <c r="KOZ112" s="157"/>
      <c r="KPA112" s="157"/>
      <c r="KPB112" s="157"/>
      <c r="KPC112" s="157"/>
      <c r="KPD112" s="157"/>
      <c r="KPE112" s="157"/>
      <c r="KPF112" s="157"/>
      <c r="KPG112" s="157"/>
      <c r="KPH112" s="157"/>
      <c r="KPI112" s="157"/>
      <c r="KPJ112" s="157"/>
      <c r="KPK112" s="157"/>
      <c r="KPL112" s="157"/>
      <c r="KPM112" s="157"/>
      <c r="KPN112" s="157"/>
      <c r="KPO112" s="157"/>
      <c r="KPP112" s="157"/>
      <c r="KPQ112" s="157"/>
      <c r="KPR112" s="157"/>
      <c r="KPS112" s="157"/>
      <c r="KPT112" s="157"/>
      <c r="KPU112" s="157"/>
      <c r="KPV112" s="157"/>
      <c r="KPW112" s="157"/>
      <c r="KPX112" s="157"/>
      <c r="KPY112" s="157"/>
      <c r="KPZ112" s="157"/>
      <c r="KQA112" s="157"/>
      <c r="KQB112" s="157"/>
      <c r="KQC112" s="157"/>
      <c r="KQD112" s="157"/>
      <c r="KQE112" s="157"/>
      <c r="KQF112" s="157"/>
      <c r="KQG112" s="157"/>
      <c r="KQH112" s="157"/>
      <c r="KQI112" s="157"/>
      <c r="KQJ112" s="157"/>
      <c r="KQK112" s="157"/>
      <c r="KQL112" s="157"/>
      <c r="KQM112" s="157"/>
      <c r="KQN112" s="157"/>
      <c r="KQO112" s="157"/>
      <c r="KQP112" s="157"/>
      <c r="KQQ112" s="157"/>
      <c r="KQR112" s="157"/>
      <c r="KQS112" s="157"/>
      <c r="KQT112" s="157"/>
      <c r="KQU112" s="157"/>
      <c r="KQV112" s="157"/>
      <c r="KQW112" s="157"/>
      <c r="KQX112" s="157"/>
      <c r="KQY112" s="157"/>
      <c r="KQZ112" s="157"/>
      <c r="KRA112" s="157"/>
      <c r="KRB112" s="157"/>
      <c r="KRC112" s="157"/>
      <c r="KRD112" s="157"/>
      <c r="KRE112" s="157"/>
      <c r="KRF112" s="157"/>
      <c r="KRG112" s="157"/>
      <c r="KRH112" s="157"/>
      <c r="KRI112" s="157"/>
      <c r="KRJ112" s="157"/>
      <c r="KRK112" s="157"/>
      <c r="KRL112" s="157"/>
      <c r="KRM112" s="157"/>
      <c r="KRN112" s="157"/>
      <c r="KRO112" s="157"/>
      <c r="KRP112" s="157"/>
      <c r="KRQ112" s="157"/>
      <c r="KRR112" s="157"/>
      <c r="KRS112" s="157"/>
      <c r="KRT112" s="157"/>
      <c r="KRU112" s="157"/>
      <c r="KRV112" s="157"/>
      <c r="KRW112" s="157"/>
      <c r="KRX112" s="157"/>
      <c r="KRY112" s="157"/>
      <c r="KRZ112" s="157"/>
      <c r="KSA112" s="157"/>
      <c r="KSB112" s="157"/>
      <c r="KSC112" s="157"/>
      <c r="KSD112" s="157"/>
      <c r="KSE112" s="157"/>
      <c r="KSF112" s="157"/>
      <c r="KSG112" s="157"/>
      <c r="KSH112" s="157"/>
      <c r="KSI112" s="157"/>
      <c r="KSJ112" s="157"/>
      <c r="KSK112" s="157"/>
      <c r="KSL112" s="157"/>
      <c r="KSM112" s="157"/>
      <c r="KSN112" s="157"/>
      <c r="KSO112" s="157"/>
      <c r="KSP112" s="157"/>
      <c r="KSQ112" s="157"/>
      <c r="KSR112" s="157"/>
      <c r="KSS112" s="157"/>
      <c r="KST112" s="157"/>
      <c r="KSU112" s="157"/>
      <c r="KSV112" s="157"/>
      <c r="KSW112" s="157"/>
      <c r="KSX112" s="157"/>
      <c r="KSY112" s="157"/>
      <c r="KSZ112" s="157"/>
      <c r="KTA112" s="157"/>
      <c r="KTB112" s="157"/>
      <c r="KTC112" s="157"/>
      <c r="KTD112" s="157"/>
      <c r="KTE112" s="157"/>
      <c r="KTF112" s="157"/>
      <c r="KTG112" s="157"/>
      <c r="KTH112" s="157"/>
      <c r="KTI112" s="157"/>
      <c r="KTJ112" s="157"/>
      <c r="KTK112" s="157"/>
      <c r="KTL112" s="157"/>
      <c r="KTM112" s="157"/>
      <c r="KTN112" s="157"/>
      <c r="KTO112" s="157"/>
      <c r="KTP112" s="157"/>
      <c r="KTQ112" s="157"/>
      <c r="KTR112" s="157"/>
      <c r="KTS112" s="157"/>
      <c r="KTT112" s="157"/>
      <c r="KTU112" s="157"/>
      <c r="KTV112" s="157"/>
      <c r="KTW112" s="157"/>
      <c r="KTX112" s="157"/>
      <c r="KTY112" s="157"/>
      <c r="KTZ112" s="157"/>
      <c r="KUA112" s="157"/>
      <c r="KUB112" s="157"/>
      <c r="KUC112" s="157"/>
      <c r="KUD112" s="157"/>
      <c r="KUE112" s="157"/>
      <c r="KUF112" s="157"/>
      <c r="KUG112" s="157"/>
      <c r="KUH112" s="157"/>
      <c r="KUI112" s="157"/>
      <c r="KUJ112" s="157"/>
      <c r="KUK112" s="157"/>
      <c r="KUL112" s="157"/>
      <c r="KUM112" s="157"/>
      <c r="KUN112" s="157"/>
      <c r="KUO112" s="157"/>
      <c r="KUP112" s="157"/>
      <c r="KUQ112" s="157"/>
      <c r="KUR112" s="157"/>
      <c r="KUS112" s="157"/>
      <c r="KUT112" s="157"/>
      <c r="KUU112" s="157"/>
      <c r="KUV112" s="157"/>
      <c r="KUW112" s="157"/>
      <c r="KUX112" s="157"/>
      <c r="KUY112" s="157"/>
      <c r="KUZ112" s="157"/>
      <c r="KVA112" s="157"/>
      <c r="KVB112" s="157"/>
      <c r="KVC112" s="157"/>
      <c r="KVD112" s="157"/>
      <c r="KVE112" s="157"/>
      <c r="KVF112" s="157"/>
      <c r="KVG112" s="157"/>
      <c r="KVH112" s="157"/>
      <c r="KVI112" s="157"/>
      <c r="KVJ112" s="157"/>
      <c r="KVK112" s="157"/>
      <c r="KVL112" s="157"/>
      <c r="KVM112" s="157"/>
      <c r="KVN112" s="157"/>
      <c r="KVO112" s="157"/>
      <c r="KVP112" s="157"/>
      <c r="KVQ112" s="157"/>
      <c r="KVR112" s="157"/>
      <c r="KVS112" s="157"/>
      <c r="KVT112" s="157"/>
      <c r="KVU112" s="157"/>
      <c r="KVV112" s="157"/>
      <c r="KVW112" s="157"/>
      <c r="KVX112" s="157"/>
      <c r="KVY112" s="157"/>
      <c r="KVZ112" s="157"/>
      <c r="KWA112" s="157"/>
      <c r="KWB112" s="157"/>
      <c r="KWC112" s="157"/>
      <c r="KWD112" s="157"/>
      <c r="KWE112" s="157"/>
      <c r="KWF112" s="157"/>
      <c r="KWG112" s="157"/>
      <c r="KWH112" s="157"/>
      <c r="KWI112" s="157"/>
      <c r="KWJ112" s="157"/>
      <c r="KWK112" s="157"/>
      <c r="KWL112" s="157"/>
      <c r="KWM112" s="157"/>
      <c r="KWN112" s="157"/>
      <c r="KWO112" s="157"/>
      <c r="KWP112" s="157"/>
      <c r="KWQ112" s="157"/>
      <c r="KWR112" s="157"/>
      <c r="KWS112" s="157"/>
      <c r="KWT112" s="157"/>
      <c r="KWU112" s="157"/>
      <c r="KWV112" s="157"/>
      <c r="KWW112" s="157"/>
      <c r="KWX112" s="157"/>
      <c r="KWY112" s="157"/>
      <c r="KWZ112" s="157"/>
      <c r="KXA112" s="157"/>
      <c r="KXB112" s="157"/>
      <c r="KXC112" s="157"/>
      <c r="KXD112" s="157"/>
      <c r="KXE112" s="157"/>
      <c r="KXF112" s="157"/>
      <c r="KXG112" s="157"/>
      <c r="KXH112" s="157"/>
      <c r="KXI112" s="157"/>
      <c r="KXJ112" s="157"/>
      <c r="KXK112" s="157"/>
      <c r="KXL112" s="157"/>
      <c r="KXM112" s="157"/>
      <c r="KXN112" s="157"/>
      <c r="KXO112" s="157"/>
      <c r="KXP112" s="157"/>
      <c r="KXQ112" s="157"/>
      <c r="KXR112" s="157"/>
      <c r="KXS112" s="157"/>
      <c r="KXT112" s="157"/>
      <c r="KXU112" s="157"/>
      <c r="KXV112" s="157"/>
      <c r="KXW112" s="157"/>
      <c r="KXX112" s="157"/>
      <c r="KXY112" s="157"/>
      <c r="KXZ112" s="157"/>
      <c r="KYA112" s="157"/>
      <c r="KYB112" s="157"/>
      <c r="KYC112" s="157"/>
      <c r="KYD112" s="157"/>
      <c r="KYE112" s="157"/>
      <c r="KYF112" s="157"/>
      <c r="KYG112" s="157"/>
      <c r="KYH112" s="157"/>
      <c r="KYI112" s="157"/>
      <c r="KYJ112" s="157"/>
      <c r="KYK112" s="157"/>
      <c r="KYL112" s="157"/>
      <c r="KYM112" s="157"/>
      <c r="KYN112" s="157"/>
      <c r="KYO112" s="157"/>
      <c r="KYP112" s="157"/>
      <c r="KYQ112" s="157"/>
      <c r="KYR112" s="157"/>
      <c r="KYS112" s="157"/>
      <c r="KYT112" s="157"/>
      <c r="KYU112" s="157"/>
      <c r="KYV112" s="157"/>
      <c r="KYW112" s="157"/>
      <c r="KYX112" s="157"/>
      <c r="KYY112" s="157"/>
      <c r="KYZ112" s="157"/>
      <c r="KZA112" s="157"/>
      <c r="KZB112" s="157"/>
      <c r="KZC112" s="157"/>
      <c r="KZD112" s="157"/>
      <c r="KZE112" s="157"/>
      <c r="KZF112" s="157"/>
      <c r="KZG112" s="157"/>
      <c r="KZH112" s="157"/>
      <c r="KZI112" s="157"/>
      <c r="KZJ112" s="157"/>
      <c r="KZK112" s="157"/>
      <c r="KZL112" s="157"/>
      <c r="KZM112" s="157"/>
      <c r="KZN112" s="157"/>
      <c r="KZO112" s="157"/>
      <c r="KZP112" s="157"/>
      <c r="KZQ112" s="157"/>
      <c r="KZR112" s="157"/>
      <c r="KZS112" s="157"/>
      <c r="KZT112" s="157"/>
      <c r="KZU112" s="157"/>
      <c r="KZV112" s="157"/>
      <c r="KZW112" s="157"/>
      <c r="KZX112" s="157"/>
      <c r="KZY112" s="157"/>
      <c r="KZZ112" s="157"/>
      <c r="LAA112" s="157"/>
      <c r="LAB112" s="157"/>
      <c r="LAC112" s="157"/>
      <c r="LAD112" s="157"/>
      <c r="LAE112" s="157"/>
      <c r="LAF112" s="157"/>
      <c r="LAG112" s="157"/>
      <c r="LAH112" s="157"/>
      <c r="LAI112" s="157"/>
      <c r="LAJ112" s="157"/>
      <c r="LAK112" s="157"/>
      <c r="LAL112" s="157"/>
      <c r="LAM112" s="157"/>
      <c r="LAN112" s="157"/>
      <c r="LAO112" s="157"/>
      <c r="LAP112" s="157"/>
      <c r="LAQ112" s="157"/>
      <c r="LAR112" s="157"/>
      <c r="LAS112" s="157"/>
      <c r="LAT112" s="157"/>
      <c r="LAU112" s="157"/>
      <c r="LAV112" s="157"/>
      <c r="LAW112" s="157"/>
      <c r="LAX112" s="157"/>
      <c r="LAY112" s="157"/>
      <c r="LAZ112" s="157"/>
      <c r="LBA112" s="157"/>
      <c r="LBB112" s="157"/>
      <c r="LBC112" s="157"/>
      <c r="LBD112" s="157"/>
      <c r="LBE112" s="157"/>
      <c r="LBF112" s="157"/>
      <c r="LBG112" s="157"/>
      <c r="LBH112" s="157"/>
      <c r="LBI112" s="157"/>
      <c r="LBJ112" s="157"/>
      <c r="LBK112" s="157"/>
      <c r="LBL112" s="157"/>
      <c r="LBM112" s="157"/>
      <c r="LBN112" s="157"/>
      <c r="LBO112" s="157"/>
      <c r="LBP112" s="157"/>
      <c r="LBQ112" s="157"/>
      <c r="LBR112" s="157"/>
      <c r="LBS112" s="157"/>
      <c r="LBT112" s="157"/>
      <c r="LBU112" s="157"/>
      <c r="LBV112" s="157"/>
      <c r="LBW112" s="157"/>
      <c r="LBX112" s="157"/>
      <c r="LBY112" s="157"/>
      <c r="LBZ112" s="157"/>
      <c r="LCA112" s="157"/>
      <c r="LCB112" s="157"/>
      <c r="LCC112" s="157"/>
      <c r="LCD112" s="157"/>
      <c r="LCE112" s="157"/>
      <c r="LCF112" s="157"/>
      <c r="LCG112" s="157"/>
      <c r="LCH112" s="157"/>
      <c r="LCI112" s="157"/>
      <c r="LCJ112" s="157"/>
      <c r="LCK112" s="157"/>
      <c r="LCL112" s="157"/>
      <c r="LCM112" s="157"/>
      <c r="LCN112" s="157"/>
      <c r="LCO112" s="157"/>
      <c r="LCP112" s="157"/>
      <c r="LCQ112" s="157"/>
      <c r="LCR112" s="157"/>
      <c r="LCS112" s="157"/>
      <c r="LCT112" s="157"/>
      <c r="LCU112" s="157"/>
      <c r="LCV112" s="157"/>
      <c r="LCW112" s="157"/>
      <c r="LCX112" s="157"/>
      <c r="LCY112" s="157"/>
      <c r="LCZ112" s="157"/>
      <c r="LDA112" s="157"/>
      <c r="LDB112" s="157"/>
      <c r="LDC112" s="157"/>
      <c r="LDD112" s="157"/>
      <c r="LDE112" s="157"/>
      <c r="LDF112" s="157"/>
      <c r="LDG112" s="157"/>
      <c r="LDH112" s="157"/>
      <c r="LDI112" s="157"/>
      <c r="LDJ112" s="157"/>
      <c r="LDK112" s="157"/>
      <c r="LDL112" s="157"/>
      <c r="LDM112" s="157"/>
      <c r="LDN112" s="157"/>
      <c r="LDO112" s="157"/>
      <c r="LDP112" s="157"/>
      <c r="LDQ112" s="157"/>
      <c r="LDR112" s="157"/>
      <c r="LDS112" s="157"/>
      <c r="LDT112" s="157"/>
      <c r="LDU112" s="157"/>
      <c r="LDV112" s="157"/>
      <c r="LDW112" s="157"/>
      <c r="LDX112" s="157"/>
      <c r="LDY112" s="157"/>
      <c r="LDZ112" s="157"/>
      <c r="LEA112" s="157"/>
      <c r="LEB112" s="157"/>
      <c r="LEC112" s="157"/>
      <c r="LED112" s="157"/>
      <c r="LEE112" s="157"/>
      <c r="LEF112" s="157"/>
      <c r="LEG112" s="157"/>
      <c r="LEH112" s="157"/>
      <c r="LEI112" s="157"/>
      <c r="LEJ112" s="157"/>
      <c r="LEK112" s="157"/>
      <c r="LEL112" s="157"/>
      <c r="LEM112" s="157"/>
      <c r="LEN112" s="157"/>
      <c r="LEO112" s="157"/>
      <c r="LEP112" s="157"/>
      <c r="LEQ112" s="157"/>
      <c r="LER112" s="157"/>
      <c r="LES112" s="157"/>
      <c r="LET112" s="157"/>
      <c r="LEU112" s="157"/>
      <c r="LEV112" s="157"/>
      <c r="LEW112" s="157"/>
      <c r="LEX112" s="157"/>
      <c r="LEY112" s="157"/>
      <c r="LEZ112" s="157"/>
      <c r="LFA112" s="157"/>
      <c r="LFB112" s="157"/>
      <c r="LFC112" s="157"/>
      <c r="LFD112" s="157"/>
      <c r="LFE112" s="157"/>
      <c r="LFF112" s="157"/>
      <c r="LFG112" s="157"/>
      <c r="LFH112" s="157"/>
      <c r="LFI112" s="157"/>
      <c r="LFJ112" s="157"/>
      <c r="LFK112" s="157"/>
      <c r="LFL112" s="157"/>
      <c r="LFM112" s="157"/>
      <c r="LFN112" s="157"/>
      <c r="LFO112" s="157"/>
      <c r="LFP112" s="157"/>
      <c r="LFQ112" s="157"/>
      <c r="LFR112" s="157"/>
      <c r="LFS112" s="157"/>
      <c r="LFT112" s="157"/>
      <c r="LFU112" s="157"/>
      <c r="LFV112" s="157"/>
      <c r="LFW112" s="157"/>
      <c r="LFX112" s="157"/>
      <c r="LFY112" s="157"/>
      <c r="LFZ112" s="157"/>
      <c r="LGA112" s="157"/>
      <c r="LGB112" s="157"/>
      <c r="LGC112" s="157"/>
      <c r="LGD112" s="157"/>
      <c r="LGE112" s="157"/>
      <c r="LGF112" s="157"/>
      <c r="LGG112" s="157"/>
      <c r="LGH112" s="157"/>
      <c r="LGI112" s="157"/>
      <c r="LGJ112" s="157"/>
      <c r="LGK112" s="157"/>
      <c r="LGL112" s="157"/>
      <c r="LGM112" s="157"/>
      <c r="LGN112" s="157"/>
      <c r="LGO112" s="157"/>
      <c r="LGP112" s="157"/>
      <c r="LGQ112" s="157"/>
      <c r="LGR112" s="157"/>
      <c r="LGS112" s="157"/>
      <c r="LGT112" s="157"/>
      <c r="LGU112" s="157"/>
      <c r="LGV112" s="157"/>
      <c r="LGW112" s="157"/>
      <c r="LGX112" s="157"/>
      <c r="LGY112" s="157"/>
      <c r="LGZ112" s="157"/>
      <c r="LHA112" s="157"/>
      <c r="LHB112" s="157"/>
      <c r="LHC112" s="157"/>
      <c r="LHD112" s="157"/>
      <c r="LHE112" s="157"/>
      <c r="LHF112" s="157"/>
      <c r="LHG112" s="157"/>
      <c r="LHH112" s="157"/>
      <c r="LHI112" s="157"/>
      <c r="LHJ112" s="157"/>
      <c r="LHK112" s="157"/>
      <c r="LHL112" s="157"/>
      <c r="LHM112" s="157"/>
      <c r="LHN112" s="157"/>
      <c r="LHO112" s="157"/>
      <c r="LHP112" s="157"/>
      <c r="LHQ112" s="157"/>
      <c r="LHR112" s="157"/>
      <c r="LHS112" s="157"/>
      <c r="LHT112" s="157"/>
      <c r="LHU112" s="157"/>
      <c r="LHV112" s="157"/>
      <c r="LHW112" s="157"/>
      <c r="LHX112" s="157"/>
      <c r="LHY112" s="157"/>
      <c r="LHZ112" s="157"/>
      <c r="LIA112" s="157"/>
      <c r="LIB112" s="157"/>
      <c r="LIC112" s="157"/>
      <c r="LID112" s="157"/>
      <c r="LIE112" s="157"/>
      <c r="LIF112" s="157"/>
      <c r="LIG112" s="157"/>
      <c r="LIH112" s="157"/>
      <c r="LII112" s="157"/>
      <c r="LIJ112" s="157"/>
      <c r="LIK112" s="157"/>
      <c r="LIL112" s="157"/>
      <c r="LIM112" s="157"/>
      <c r="LIN112" s="157"/>
      <c r="LIO112" s="157"/>
      <c r="LIP112" s="157"/>
      <c r="LIQ112" s="157"/>
      <c r="LIR112" s="157"/>
      <c r="LIS112" s="157"/>
      <c r="LIT112" s="157"/>
      <c r="LIU112" s="157"/>
      <c r="LIV112" s="157"/>
      <c r="LIW112" s="157"/>
      <c r="LIX112" s="157"/>
      <c r="LIY112" s="157"/>
      <c r="LIZ112" s="157"/>
      <c r="LJA112" s="157"/>
      <c r="LJB112" s="157"/>
      <c r="LJC112" s="157"/>
      <c r="LJD112" s="157"/>
      <c r="LJE112" s="157"/>
      <c r="LJF112" s="157"/>
      <c r="LJG112" s="157"/>
      <c r="LJH112" s="157"/>
      <c r="LJI112" s="157"/>
      <c r="LJJ112" s="157"/>
      <c r="LJK112" s="157"/>
      <c r="LJL112" s="157"/>
      <c r="LJM112" s="157"/>
      <c r="LJN112" s="157"/>
      <c r="LJO112" s="157"/>
      <c r="LJP112" s="157"/>
      <c r="LJQ112" s="157"/>
      <c r="LJR112" s="157"/>
      <c r="LJS112" s="157"/>
      <c r="LJT112" s="157"/>
      <c r="LJU112" s="157"/>
      <c r="LJV112" s="157"/>
      <c r="LJW112" s="157"/>
      <c r="LJX112" s="157"/>
      <c r="LJY112" s="157"/>
      <c r="LJZ112" s="157"/>
      <c r="LKA112" s="157"/>
      <c r="LKB112" s="157"/>
      <c r="LKC112" s="157"/>
      <c r="LKD112" s="157"/>
      <c r="LKE112" s="157"/>
      <c r="LKF112" s="157"/>
      <c r="LKG112" s="157"/>
      <c r="LKH112" s="157"/>
      <c r="LKI112" s="157"/>
      <c r="LKJ112" s="157"/>
      <c r="LKK112" s="157"/>
      <c r="LKL112" s="157"/>
      <c r="LKM112" s="157"/>
      <c r="LKN112" s="157"/>
      <c r="LKO112" s="157"/>
      <c r="LKP112" s="157"/>
      <c r="LKQ112" s="157"/>
      <c r="LKR112" s="157"/>
      <c r="LKS112" s="157"/>
      <c r="LKT112" s="157"/>
      <c r="LKU112" s="157"/>
      <c r="LKV112" s="157"/>
      <c r="LKW112" s="157"/>
      <c r="LKX112" s="157"/>
      <c r="LKY112" s="157"/>
      <c r="LKZ112" s="157"/>
      <c r="LLA112" s="157"/>
      <c r="LLB112" s="157"/>
      <c r="LLC112" s="157"/>
      <c r="LLD112" s="157"/>
      <c r="LLE112" s="157"/>
      <c r="LLF112" s="157"/>
      <c r="LLG112" s="157"/>
      <c r="LLH112" s="157"/>
      <c r="LLI112" s="157"/>
      <c r="LLJ112" s="157"/>
      <c r="LLK112" s="157"/>
      <c r="LLL112" s="157"/>
      <c r="LLM112" s="157"/>
      <c r="LLN112" s="157"/>
      <c r="LLO112" s="157"/>
      <c r="LLP112" s="157"/>
      <c r="LLQ112" s="157"/>
      <c r="LLR112" s="157"/>
      <c r="LLS112" s="157"/>
      <c r="LLT112" s="157"/>
      <c r="LLU112" s="157"/>
      <c r="LLV112" s="157"/>
      <c r="LLW112" s="157"/>
      <c r="LLX112" s="157"/>
      <c r="LLY112" s="157"/>
      <c r="LLZ112" s="157"/>
      <c r="LMA112" s="157"/>
      <c r="LMB112" s="157"/>
      <c r="LMC112" s="157"/>
      <c r="LMD112" s="157"/>
      <c r="LME112" s="157"/>
      <c r="LMF112" s="157"/>
      <c r="LMG112" s="157"/>
      <c r="LMH112" s="157"/>
      <c r="LMI112" s="157"/>
      <c r="LMJ112" s="157"/>
      <c r="LMK112" s="157"/>
      <c r="LML112" s="157"/>
      <c r="LMM112" s="157"/>
      <c r="LMN112" s="157"/>
      <c r="LMO112" s="157"/>
      <c r="LMP112" s="157"/>
      <c r="LMQ112" s="157"/>
      <c r="LMR112" s="157"/>
      <c r="LMS112" s="157"/>
      <c r="LMT112" s="157"/>
      <c r="LMU112" s="157"/>
      <c r="LMV112" s="157"/>
      <c r="LMW112" s="157"/>
      <c r="LMX112" s="157"/>
      <c r="LMY112" s="157"/>
      <c r="LMZ112" s="157"/>
      <c r="LNA112" s="157"/>
      <c r="LNB112" s="157"/>
      <c r="LNC112" s="157"/>
      <c r="LND112" s="157"/>
      <c r="LNE112" s="157"/>
      <c r="LNF112" s="157"/>
      <c r="LNG112" s="157"/>
      <c r="LNH112" s="157"/>
      <c r="LNI112" s="157"/>
      <c r="LNJ112" s="157"/>
      <c r="LNK112" s="157"/>
      <c r="LNL112" s="157"/>
      <c r="LNM112" s="157"/>
      <c r="LNN112" s="157"/>
      <c r="LNO112" s="157"/>
      <c r="LNP112" s="157"/>
      <c r="LNQ112" s="157"/>
      <c r="LNR112" s="157"/>
      <c r="LNS112" s="157"/>
      <c r="LNT112" s="157"/>
      <c r="LNU112" s="157"/>
      <c r="LNV112" s="157"/>
      <c r="LNW112" s="157"/>
      <c r="LNX112" s="157"/>
      <c r="LNY112" s="157"/>
      <c r="LNZ112" s="157"/>
      <c r="LOA112" s="157"/>
      <c r="LOB112" s="157"/>
      <c r="LOC112" s="157"/>
      <c r="LOD112" s="157"/>
      <c r="LOE112" s="157"/>
      <c r="LOF112" s="157"/>
      <c r="LOG112" s="157"/>
      <c r="LOH112" s="157"/>
      <c r="LOI112" s="157"/>
      <c r="LOJ112" s="157"/>
      <c r="LOK112" s="157"/>
      <c r="LOL112" s="157"/>
      <c r="LOM112" s="157"/>
      <c r="LON112" s="157"/>
      <c r="LOO112" s="157"/>
      <c r="LOP112" s="157"/>
      <c r="LOQ112" s="157"/>
      <c r="LOR112" s="157"/>
      <c r="LOS112" s="157"/>
      <c r="LOT112" s="157"/>
      <c r="LOU112" s="157"/>
      <c r="LOV112" s="157"/>
      <c r="LOW112" s="157"/>
      <c r="LOX112" s="157"/>
      <c r="LOY112" s="157"/>
      <c r="LOZ112" s="157"/>
      <c r="LPA112" s="157"/>
      <c r="LPB112" s="157"/>
      <c r="LPC112" s="157"/>
      <c r="LPD112" s="157"/>
      <c r="LPE112" s="157"/>
      <c r="LPF112" s="157"/>
      <c r="LPG112" s="157"/>
      <c r="LPH112" s="157"/>
      <c r="LPI112" s="157"/>
      <c r="LPJ112" s="157"/>
      <c r="LPK112" s="157"/>
      <c r="LPL112" s="157"/>
      <c r="LPM112" s="157"/>
      <c r="LPN112" s="157"/>
      <c r="LPO112" s="157"/>
      <c r="LPP112" s="157"/>
      <c r="LPQ112" s="157"/>
      <c r="LPR112" s="157"/>
      <c r="LPS112" s="157"/>
      <c r="LPT112" s="157"/>
      <c r="LPU112" s="157"/>
      <c r="LPV112" s="157"/>
      <c r="LPW112" s="157"/>
      <c r="LPX112" s="157"/>
      <c r="LPY112" s="157"/>
      <c r="LPZ112" s="157"/>
      <c r="LQA112" s="157"/>
      <c r="LQB112" s="157"/>
      <c r="LQC112" s="157"/>
      <c r="LQD112" s="157"/>
      <c r="LQE112" s="157"/>
      <c r="LQF112" s="157"/>
      <c r="LQG112" s="157"/>
      <c r="LQH112" s="157"/>
      <c r="LQI112" s="157"/>
      <c r="LQJ112" s="157"/>
      <c r="LQK112" s="157"/>
      <c r="LQL112" s="157"/>
      <c r="LQM112" s="157"/>
      <c r="LQN112" s="157"/>
      <c r="LQO112" s="157"/>
      <c r="LQP112" s="157"/>
      <c r="LQQ112" s="157"/>
      <c r="LQR112" s="157"/>
      <c r="LQS112" s="157"/>
      <c r="LQT112" s="157"/>
      <c r="LQU112" s="157"/>
      <c r="LQV112" s="157"/>
      <c r="LQW112" s="157"/>
      <c r="LQX112" s="157"/>
      <c r="LQY112" s="157"/>
      <c r="LQZ112" s="157"/>
      <c r="LRA112" s="157"/>
      <c r="LRB112" s="157"/>
      <c r="LRC112" s="157"/>
      <c r="LRD112" s="157"/>
      <c r="LRE112" s="157"/>
      <c r="LRF112" s="157"/>
      <c r="LRG112" s="157"/>
      <c r="LRH112" s="157"/>
      <c r="LRI112" s="157"/>
      <c r="LRJ112" s="157"/>
      <c r="LRK112" s="157"/>
      <c r="LRL112" s="157"/>
      <c r="LRM112" s="157"/>
      <c r="LRN112" s="157"/>
      <c r="LRO112" s="157"/>
      <c r="LRP112" s="157"/>
      <c r="LRQ112" s="157"/>
      <c r="LRR112" s="157"/>
      <c r="LRS112" s="157"/>
      <c r="LRT112" s="157"/>
      <c r="LRU112" s="157"/>
      <c r="LRV112" s="157"/>
      <c r="LRW112" s="157"/>
      <c r="LRX112" s="157"/>
      <c r="LRY112" s="157"/>
      <c r="LRZ112" s="157"/>
      <c r="LSA112" s="157"/>
      <c r="LSB112" s="157"/>
      <c r="LSC112" s="157"/>
      <c r="LSD112" s="157"/>
      <c r="LSE112" s="157"/>
      <c r="LSF112" s="157"/>
      <c r="LSG112" s="157"/>
      <c r="LSH112" s="157"/>
      <c r="LSI112" s="157"/>
      <c r="LSJ112" s="157"/>
      <c r="LSK112" s="157"/>
      <c r="LSL112" s="157"/>
      <c r="LSM112" s="157"/>
      <c r="LSN112" s="157"/>
      <c r="LSO112" s="157"/>
      <c r="LSP112" s="157"/>
      <c r="LSQ112" s="157"/>
      <c r="LSR112" s="157"/>
      <c r="LSS112" s="157"/>
      <c r="LST112" s="157"/>
      <c r="LSU112" s="157"/>
      <c r="LSV112" s="157"/>
      <c r="LSW112" s="157"/>
      <c r="LSX112" s="157"/>
      <c r="LSY112" s="157"/>
      <c r="LSZ112" s="157"/>
      <c r="LTA112" s="157"/>
      <c r="LTB112" s="157"/>
      <c r="LTC112" s="157"/>
      <c r="LTD112" s="157"/>
      <c r="LTE112" s="157"/>
      <c r="LTF112" s="157"/>
      <c r="LTG112" s="157"/>
      <c r="LTH112" s="157"/>
      <c r="LTI112" s="157"/>
      <c r="LTJ112" s="157"/>
      <c r="LTK112" s="157"/>
      <c r="LTL112" s="157"/>
      <c r="LTM112" s="157"/>
      <c r="LTN112" s="157"/>
      <c r="LTO112" s="157"/>
      <c r="LTP112" s="157"/>
      <c r="LTQ112" s="157"/>
      <c r="LTR112" s="157"/>
      <c r="LTS112" s="157"/>
      <c r="LTT112" s="157"/>
      <c r="LTU112" s="157"/>
      <c r="LTV112" s="157"/>
      <c r="LTW112" s="157"/>
      <c r="LTX112" s="157"/>
      <c r="LTY112" s="157"/>
      <c r="LTZ112" s="157"/>
      <c r="LUA112" s="157"/>
      <c r="LUB112" s="157"/>
      <c r="LUC112" s="157"/>
      <c r="LUD112" s="157"/>
      <c r="LUE112" s="157"/>
      <c r="LUF112" s="157"/>
      <c r="LUG112" s="157"/>
      <c r="LUH112" s="157"/>
      <c r="LUI112" s="157"/>
      <c r="LUJ112" s="157"/>
      <c r="LUK112" s="157"/>
      <c r="LUL112" s="157"/>
      <c r="LUM112" s="157"/>
      <c r="LUN112" s="157"/>
      <c r="LUO112" s="157"/>
      <c r="LUP112" s="157"/>
      <c r="LUQ112" s="157"/>
      <c r="LUR112" s="157"/>
      <c r="LUS112" s="157"/>
      <c r="LUT112" s="157"/>
      <c r="LUU112" s="157"/>
      <c r="LUV112" s="157"/>
      <c r="LUW112" s="157"/>
      <c r="LUX112" s="157"/>
      <c r="LUY112" s="157"/>
      <c r="LUZ112" s="157"/>
      <c r="LVA112" s="157"/>
      <c r="LVB112" s="157"/>
      <c r="LVC112" s="157"/>
      <c r="LVD112" s="157"/>
      <c r="LVE112" s="157"/>
      <c r="LVF112" s="157"/>
      <c r="LVG112" s="157"/>
      <c r="LVH112" s="157"/>
      <c r="LVI112" s="157"/>
      <c r="LVJ112" s="157"/>
      <c r="LVK112" s="157"/>
      <c r="LVL112" s="157"/>
      <c r="LVM112" s="157"/>
      <c r="LVN112" s="157"/>
      <c r="LVO112" s="157"/>
      <c r="LVP112" s="157"/>
      <c r="LVQ112" s="157"/>
      <c r="LVR112" s="157"/>
      <c r="LVS112" s="157"/>
      <c r="LVT112" s="157"/>
      <c r="LVU112" s="157"/>
      <c r="LVV112" s="157"/>
      <c r="LVW112" s="157"/>
      <c r="LVX112" s="157"/>
      <c r="LVY112" s="157"/>
      <c r="LVZ112" s="157"/>
      <c r="LWA112" s="157"/>
      <c r="LWB112" s="157"/>
      <c r="LWC112" s="157"/>
      <c r="LWD112" s="157"/>
      <c r="LWE112" s="157"/>
      <c r="LWF112" s="157"/>
      <c r="LWG112" s="157"/>
      <c r="LWH112" s="157"/>
      <c r="LWI112" s="157"/>
      <c r="LWJ112" s="157"/>
      <c r="LWK112" s="157"/>
      <c r="LWL112" s="157"/>
      <c r="LWM112" s="157"/>
      <c r="LWN112" s="157"/>
      <c r="LWO112" s="157"/>
      <c r="LWP112" s="157"/>
      <c r="LWQ112" s="157"/>
      <c r="LWR112" s="157"/>
      <c r="LWS112" s="157"/>
      <c r="LWT112" s="157"/>
      <c r="LWU112" s="157"/>
      <c r="LWV112" s="157"/>
      <c r="LWW112" s="157"/>
      <c r="LWX112" s="157"/>
      <c r="LWY112" s="157"/>
      <c r="LWZ112" s="157"/>
      <c r="LXA112" s="157"/>
      <c r="LXB112" s="157"/>
      <c r="LXC112" s="157"/>
      <c r="LXD112" s="157"/>
      <c r="LXE112" s="157"/>
      <c r="LXF112" s="157"/>
      <c r="LXG112" s="157"/>
      <c r="LXH112" s="157"/>
      <c r="LXI112" s="157"/>
      <c r="LXJ112" s="157"/>
      <c r="LXK112" s="157"/>
      <c r="LXL112" s="157"/>
      <c r="LXM112" s="157"/>
      <c r="LXN112" s="157"/>
      <c r="LXO112" s="157"/>
      <c r="LXP112" s="157"/>
      <c r="LXQ112" s="157"/>
      <c r="LXR112" s="157"/>
      <c r="LXS112" s="157"/>
      <c r="LXT112" s="157"/>
      <c r="LXU112" s="157"/>
      <c r="LXV112" s="157"/>
      <c r="LXW112" s="157"/>
      <c r="LXX112" s="157"/>
      <c r="LXY112" s="157"/>
      <c r="LXZ112" s="157"/>
      <c r="LYA112" s="157"/>
      <c r="LYB112" s="157"/>
      <c r="LYC112" s="157"/>
      <c r="LYD112" s="157"/>
      <c r="LYE112" s="157"/>
      <c r="LYF112" s="157"/>
      <c r="LYG112" s="157"/>
      <c r="LYH112" s="157"/>
      <c r="LYI112" s="157"/>
      <c r="LYJ112" s="157"/>
      <c r="LYK112" s="157"/>
      <c r="LYL112" s="157"/>
      <c r="LYM112" s="157"/>
      <c r="LYN112" s="157"/>
      <c r="LYO112" s="157"/>
      <c r="LYP112" s="157"/>
      <c r="LYQ112" s="157"/>
      <c r="LYR112" s="157"/>
      <c r="LYS112" s="157"/>
      <c r="LYT112" s="157"/>
      <c r="LYU112" s="157"/>
      <c r="LYV112" s="157"/>
      <c r="LYW112" s="157"/>
      <c r="LYX112" s="157"/>
      <c r="LYY112" s="157"/>
      <c r="LYZ112" s="157"/>
      <c r="LZA112" s="157"/>
      <c r="LZB112" s="157"/>
      <c r="LZC112" s="157"/>
      <c r="LZD112" s="157"/>
      <c r="LZE112" s="157"/>
      <c r="LZF112" s="157"/>
      <c r="LZG112" s="157"/>
      <c r="LZH112" s="157"/>
      <c r="LZI112" s="157"/>
      <c r="LZJ112" s="157"/>
      <c r="LZK112" s="157"/>
      <c r="LZL112" s="157"/>
      <c r="LZM112" s="157"/>
      <c r="LZN112" s="157"/>
      <c r="LZO112" s="157"/>
      <c r="LZP112" s="157"/>
      <c r="LZQ112" s="157"/>
      <c r="LZR112" s="157"/>
      <c r="LZS112" s="157"/>
      <c r="LZT112" s="157"/>
      <c r="LZU112" s="157"/>
      <c r="LZV112" s="157"/>
      <c r="LZW112" s="157"/>
      <c r="LZX112" s="157"/>
      <c r="LZY112" s="157"/>
      <c r="LZZ112" s="157"/>
      <c r="MAA112" s="157"/>
      <c r="MAB112" s="157"/>
      <c r="MAC112" s="157"/>
      <c r="MAD112" s="157"/>
      <c r="MAE112" s="157"/>
      <c r="MAF112" s="157"/>
      <c r="MAG112" s="157"/>
      <c r="MAH112" s="157"/>
      <c r="MAI112" s="157"/>
      <c r="MAJ112" s="157"/>
      <c r="MAK112" s="157"/>
      <c r="MAL112" s="157"/>
      <c r="MAM112" s="157"/>
      <c r="MAN112" s="157"/>
      <c r="MAO112" s="157"/>
      <c r="MAP112" s="157"/>
      <c r="MAQ112" s="157"/>
      <c r="MAR112" s="157"/>
      <c r="MAS112" s="157"/>
      <c r="MAT112" s="157"/>
      <c r="MAU112" s="157"/>
      <c r="MAV112" s="157"/>
      <c r="MAW112" s="157"/>
      <c r="MAX112" s="157"/>
      <c r="MAY112" s="157"/>
      <c r="MAZ112" s="157"/>
      <c r="MBA112" s="157"/>
      <c r="MBB112" s="157"/>
      <c r="MBC112" s="157"/>
      <c r="MBD112" s="157"/>
      <c r="MBE112" s="157"/>
      <c r="MBF112" s="157"/>
      <c r="MBG112" s="157"/>
      <c r="MBH112" s="157"/>
      <c r="MBI112" s="157"/>
      <c r="MBJ112" s="157"/>
      <c r="MBK112" s="157"/>
      <c r="MBL112" s="157"/>
      <c r="MBM112" s="157"/>
      <c r="MBN112" s="157"/>
      <c r="MBO112" s="157"/>
      <c r="MBP112" s="157"/>
      <c r="MBQ112" s="157"/>
      <c r="MBR112" s="157"/>
      <c r="MBS112" s="157"/>
      <c r="MBT112" s="157"/>
      <c r="MBU112" s="157"/>
      <c r="MBV112" s="157"/>
      <c r="MBW112" s="157"/>
      <c r="MBX112" s="157"/>
      <c r="MBY112" s="157"/>
      <c r="MBZ112" s="157"/>
      <c r="MCA112" s="157"/>
      <c r="MCB112" s="157"/>
      <c r="MCC112" s="157"/>
      <c r="MCD112" s="157"/>
      <c r="MCE112" s="157"/>
      <c r="MCF112" s="157"/>
      <c r="MCG112" s="157"/>
      <c r="MCH112" s="157"/>
      <c r="MCI112" s="157"/>
      <c r="MCJ112" s="157"/>
      <c r="MCK112" s="157"/>
      <c r="MCL112" s="157"/>
      <c r="MCM112" s="157"/>
      <c r="MCN112" s="157"/>
      <c r="MCO112" s="157"/>
      <c r="MCP112" s="157"/>
      <c r="MCQ112" s="157"/>
      <c r="MCR112" s="157"/>
      <c r="MCS112" s="157"/>
      <c r="MCT112" s="157"/>
      <c r="MCU112" s="157"/>
      <c r="MCV112" s="157"/>
      <c r="MCW112" s="157"/>
      <c r="MCX112" s="157"/>
      <c r="MCY112" s="157"/>
      <c r="MCZ112" s="157"/>
      <c r="MDA112" s="157"/>
      <c r="MDB112" s="157"/>
      <c r="MDC112" s="157"/>
      <c r="MDD112" s="157"/>
      <c r="MDE112" s="157"/>
      <c r="MDF112" s="157"/>
      <c r="MDG112" s="157"/>
      <c r="MDH112" s="157"/>
      <c r="MDI112" s="157"/>
      <c r="MDJ112" s="157"/>
      <c r="MDK112" s="157"/>
      <c r="MDL112" s="157"/>
      <c r="MDM112" s="157"/>
      <c r="MDN112" s="157"/>
      <c r="MDO112" s="157"/>
      <c r="MDP112" s="157"/>
      <c r="MDQ112" s="157"/>
      <c r="MDR112" s="157"/>
      <c r="MDS112" s="157"/>
      <c r="MDT112" s="157"/>
      <c r="MDU112" s="157"/>
      <c r="MDV112" s="157"/>
      <c r="MDW112" s="157"/>
      <c r="MDX112" s="157"/>
      <c r="MDY112" s="157"/>
      <c r="MDZ112" s="157"/>
      <c r="MEA112" s="157"/>
      <c r="MEB112" s="157"/>
      <c r="MEC112" s="157"/>
      <c r="MED112" s="157"/>
      <c r="MEE112" s="157"/>
      <c r="MEF112" s="157"/>
      <c r="MEG112" s="157"/>
      <c r="MEH112" s="157"/>
      <c r="MEI112" s="157"/>
      <c r="MEJ112" s="157"/>
      <c r="MEK112" s="157"/>
      <c r="MEL112" s="157"/>
      <c r="MEM112" s="157"/>
      <c r="MEN112" s="157"/>
      <c r="MEO112" s="157"/>
      <c r="MEP112" s="157"/>
      <c r="MEQ112" s="157"/>
      <c r="MER112" s="157"/>
      <c r="MES112" s="157"/>
      <c r="MET112" s="157"/>
      <c r="MEU112" s="157"/>
      <c r="MEV112" s="157"/>
      <c r="MEW112" s="157"/>
      <c r="MEX112" s="157"/>
      <c r="MEY112" s="157"/>
      <c r="MEZ112" s="157"/>
      <c r="MFA112" s="157"/>
      <c r="MFB112" s="157"/>
      <c r="MFC112" s="157"/>
      <c r="MFD112" s="157"/>
      <c r="MFE112" s="157"/>
      <c r="MFF112" s="157"/>
      <c r="MFG112" s="157"/>
      <c r="MFH112" s="157"/>
      <c r="MFI112" s="157"/>
      <c r="MFJ112" s="157"/>
      <c r="MFK112" s="157"/>
      <c r="MFL112" s="157"/>
      <c r="MFM112" s="157"/>
      <c r="MFN112" s="157"/>
      <c r="MFO112" s="157"/>
      <c r="MFP112" s="157"/>
      <c r="MFQ112" s="157"/>
      <c r="MFR112" s="157"/>
      <c r="MFS112" s="157"/>
      <c r="MFT112" s="157"/>
      <c r="MFU112" s="157"/>
      <c r="MFV112" s="157"/>
      <c r="MFW112" s="157"/>
      <c r="MFX112" s="157"/>
      <c r="MFY112" s="157"/>
      <c r="MFZ112" s="157"/>
      <c r="MGA112" s="157"/>
      <c r="MGB112" s="157"/>
      <c r="MGC112" s="157"/>
      <c r="MGD112" s="157"/>
      <c r="MGE112" s="157"/>
      <c r="MGF112" s="157"/>
      <c r="MGG112" s="157"/>
      <c r="MGH112" s="157"/>
      <c r="MGI112" s="157"/>
      <c r="MGJ112" s="157"/>
      <c r="MGK112" s="157"/>
      <c r="MGL112" s="157"/>
      <c r="MGM112" s="157"/>
      <c r="MGN112" s="157"/>
      <c r="MGO112" s="157"/>
      <c r="MGP112" s="157"/>
      <c r="MGQ112" s="157"/>
      <c r="MGR112" s="157"/>
      <c r="MGS112" s="157"/>
      <c r="MGT112" s="157"/>
      <c r="MGU112" s="157"/>
      <c r="MGV112" s="157"/>
      <c r="MGW112" s="157"/>
      <c r="MGX112" s="157"/>
      <c r="MGY112" s="157"/>
      <c r="MGZ112" s="157"/>
      <c r="MHA112" s="157"/>
      <c r="MHB112" s="157"/>
      <c r="MHC112" s="157"/>
      <c r="MHD112" s="157"/>
      <c r="MHE112" s="157"/>
      <c r="MHF112" s="157"/>
      <c r="MHG112" s="157"/>
      <c r="MHH112" s="157"/>
      <c r="MHI112" s="157"/>
      <c r="MHJ112" s="157"/>
      <c r="MHK112" s="157"/>
      <c r="MHL112" s="157"/>
      <c r="MHM112" s="157"/>
      <c r="MHN112" s="157"/>
      <c r="MHO112" s="157"/>
      <c r="MHP112" s="157"/>
      <c r="MHQ112" s="157"/>
      <c r="MHR112" s="157"/>
      <c r="MHS112" s="157"/>
      <c r="MHT112" s="157"/>
      <c r="MHU112" s="157"/>
      <c r="MHV112" s="157"/>
      <c r="MHW112" s="157"/>
      <c r="MHX112" s="157"/>
      <c r="MHY112" s="157"/>
      <c r="MHZ112" s="157"/>
      <c r="MIA112" s="157"/>
      <c r="MIB112" s="157"/>
      <c r="MIC112" s="157"/>
      <c r="MID112" s="157"/>
      <c r="MIE112" s="157"/>
      <c r="MIF112" s="157"/>
      <c r="MIG112" s="157"/>
      <c r="MIH112" s="157"/>
      <c r="MII112" s="157"/>
      <c r="MIJ112" s="157"/>
      <c r="MIK112" s="157"/>
      <c r="MIL112" s="157"/>
      <c r="MIM112" s="157"/>
      <c r="MIN112" s="157"/>
      <c r="MIO112" s="157"/>
      <c r="MIP112" s="157"/>
      <c r="MIQ112" s="157"/>
      <c r="MIR112" s="157"/>
      <c r="MIS112" s="157"/>
      <c r="MIT112" s="157"/>
      <c r="MIU112" s="157"/>
      <c r="MIV112" s="157"/>
      <c r="MIW112" s="157"/>
      <c r="MIX112" s="157"/>
      <c r="MIY112" s="157"/>
      <c r="MIZ112" s="157"/>
      <c r="MJA112" s="157"/>
      <c r="MJB112" s="157"/>
      <c r="MJC112" s="157"/>
      <c r="MJD112" s="157"/>
      <c r="MJE112" s="157"/>
      <c r="MJF112" s="157"/>
      <c r="MJG112" s="157"/>
      <c r="MJH112" s="157"/>
      <c r="MJI112" s="157"/>
      <c r="MJJ112" s="157"/>
      <c r="MJK112" s="157"/>
      <c r="MJL112" s="157"/>
      <c r="MJM112" s="157"/>
      <c r="MJN112" s="157"/>
      <c r="MJO112" s="157"/>
      <c r="MJP112" s="157"/>
      <c r="MJQ112" s="157"/>
      <c r="MJR112" s="157"/>
      <c r="MJS112" s="157"/>
      <c r="MJT112" s="157"/>
      <c r="MJU112" s="157"/>
      <c r="MJV112" s="157"/>
      <c r="MJW112" s="157"/>
      <c r="MJX112" s="157"/>
      <c r="MJY112" s="157"/>
      <c r="MJZ112" s="157"/>
      <c r="MKA112" s="157"/>
      <c r="MKB112" s="157"/>
      <c r="MKC112" s="157"/>
      <c r="MKD112" s="157"/>
      <c r="MKE112" s="157"/>
      <c r="MKF112" s="157"/>
      <c r="MKG112" s="157"/>
      <c r="MKH112" s="157"/>
      <c r="MKI112" s="157"/>
      <c r="MKJ112" s="157"/>
      <c r="MKK112" s="157"/>
      <c r="MKL112" s="157"/>
      <c r="MKM112" s="157"/>
      <c r="MKN112" s="157"/>
      <c r="MKO112" s="157"/>
      <c r="MKP112" s="157"/>
      <c r="MKQ112" s="157"/>
      <c r="MKR112" s="157"/>
      <c r="MKS112" s="157"/>
      <c r="MKT112" s="157"/>
      <c r="MKU112" s="157"/>
      <c r="MKV112" s="157"/>
      <c r="MKW112" s="157"/>
      <c r="MKX112" s="157"/>
      <c r="MKY112" s="157"/>
      <c r="MKZ112" s="157"/>
      <c r="MLA112" s="157"/>
      <c r="MLB112" s="157"/>
      <c r="MLC112" s="157"/>
      <c r="MLD112" s="157"/>
      <c r="MLE112" s="157"/>
      <c r="MLF112" s="157"/>
      <c r="MLG112" s="157"/>
      <c r="MLH112" s="157"/>
      <c r="MLI112" s="157"/>
      <c r="MLJ112" s="157"/>
      <c r="MLK112" s="157"/>
      <c r="MLL112" s="157"/>
      <c r="MLM112" s="157"/>
      <c r="MLN112" s="157"/>
      <c r="MLO112" s="157"/>
      <c r="MLP112" s="157"/>
      <c r="MLQ112" s="157"/>
      <c r="MLR112" s="157"/>
      <c r="MLS112" s="157"/>
      <c r="MLT112" s="157"/>
      <c r="MLU112" s="157"/>
      <c r="MLV112" s="157"/>
      <c r="MLW112" s="157"/>
      <c r="MLX112" s="157"/>
      <c r="MLY112" s="157"/>
      <c r="MLZ112" s="157"/>
      <c r="MMA112" s="157"/>
      <c r="MMB112" s="157"/>
      <c r="MMC112" s="157"/>
      <c r="MMD112" s="157"/>
      <c r="MME112" s="157"/>
      <c r="MMF112" s="157"/>
      <c r="MMG112" s="157"/>
      <c r="MMH112" s="157"/>
      <c r="MMI112" s="157"/>
      <c r="MMJ112" s="157"/>
      <c r="MMK112" s="157"/>
      <c r="MML112" s="157"/>
      <c r="MMM112" s="157"/>
      <c r="MMN112" s="157"/>
      <c r="MMO112" s="157"/>
      <c r="MMP112" s="157"/>
      <c r="MMQ112" s="157"/>
      <c r="MMR112" s="157"/>
      <c r="MMS112" s="157"/>
      <c r="MMT112" s="157"/>
      <c r="MMU112" s="157"/>
      <c r="MMV112" s="157"/>
      <c r="MMW112" s="157"/>
      <c r="MMX112" s="157"/>
      <c r="MMY112" s="157"/>
      <c r="MMZ112" s="157"/>
      <c r="MNA112" s="157"/>
      <c r="MNB112" s="157"/>
      <c r="MNC112" s="157"/>
      <c r="MND112" s="157"/>
      <c r="MNE112" s="157"/>
      <c r="MNF112" s="157"/>
      <c r="MNG112" s="157"/>
      <c r="MNH112" s="157"/>
      <c r="MNI112" s="157"/>
      <c r="MNJ112" s="157"/>
      <c r="MNK112" s="157"/>
      <c r="MNL112" s="157"/>
      <c r="MNM112" s="157"/>
      <c r="MNN112" s="157"/>
      <c r="MNO112" s="157"/>
      <c r="MNP112" s="157"/>
      <c r="MNQ112" s="157"/>
      <c r="MNR112" s="157"/>
      <c r="MNS112" s="157"/>
      <c r="MNT112" s="157"/>
      <c r="MNU112" s="157"/>
      <c r="MNV112" s="157"/>
      <c r="MNW112" s="157"/>
      <c r="MNX112" s="157"/>
      <c r="MNY112" s="157"/>
      <c r="MNZ112" s="157"/>
      <c r="MOA112" s="157"/>
      <c r="MOB112" s="157"/>
      <c r="MOC112" s="157"/>
      <c r="MOD112" s="157"/>
      <c r="MOE112" s="157"/>
      <c r="MOF112" s="157"/>
      <c r="MOG112" s="157"/>
      <c r="MOH112" s="157"/>
      <c r="MOI112" s="157"/>
      <c r="MOJ112" s="157"/>
      <c r="MOK112" s="157"/>
      <c r="MOL112" s="157"/>
      <c r="MOM112" s="157"/>
      <c r="MON112" s="157"/>
      <c r="MOO112" s="157"/>
      <c r="MOP112" s="157"/>
      <c r="MOQ112" s="157"/>
      <c r="MOR112" s="157"/>
      <c r="MOS112" s="157"/>
      <c r="MOT112" s="157"/>
      <c r="MOU112" s="157"/>
      <c r="MOV112" s="157"/>
      <c r="MOW112" s="157"/>
      <c r="MOX112" s="157"/>
      <c r="MOY112" s="157"/>
      <c r="MOZ112" s="157"/>
      <c r="MPA112" s="157"/>
      <c r="MPB112" s="157"/>
      <c r="MPC112" s="157"/>
      <c r="MPD112" s="157"/>
      <c r="MPE112" s="157"/>
      <c r="MPF112" s="157"/>
      <c r="MPG112" s="157"/>
      <c r="MPH112" s="157"/>
      <c r="MPI112" s="157"/>
      <c r="MPJ112" s="157"/>
      <c r="MPK112" s="157"/>
      <c r="MPL112" s="157"/>
      <c r="MPM112" s="157"/>
      <c r="MPN112" s="157"/>
      <c r="MPO112" s="157"/>
      <c r="MPP112" s="157"/>
      <c r="MPQ112" s="157"/>
      <c r="MPR112" s="157"/>
      <c r="MPS112" s="157"/>
      <c r="MPT112" s="157"/>
      <c r="MPU112" s="157"/>
      <c r="MPV112" s="157"/>
      <c r="MPW112" s="157"/>
      <c r="MPX112" s="157"/>
      <c r="MPY112" s="157"/>
      <c r="MPZ112" s="157"/>
      <c r="MQA112" s="157"/>
      <c r="MQB112" s="157"/>
      <c r="MQC112" s="157"/>
      <c r="MQD112" s="157"/>
      <c r="MQE112" s="157"/>
      <c r="MQF112" s="157"/>
      <c r="MQG112" s="157"/>
      <c r="MQH112" s="157"/>
      <c r="MQI112" s="157"/>
      <c r="MQJ112" s="157"/>
      <c r="MQK112" s="157"/>
      <c r="MQL112" s="157"/>
      <c r="MQM112" s="157"/>
      <c r="MQN112" s="157"/>
      <c r="MQO112" s="157"/>
      <c r="MQP112" s="157"/>
      <c r="MQQ112" s="157"/>
      <c r="MQR112" s="157"/>
      <c r="MQS112" s="157"/>
      <c r="MQT112" s="157"/>
      <c r="MQU112" s="157"/>
      <c r="MQV112" s="157"/>
      <c r="MQW112" s="157"/>
      <c r="MQX112" s="157"/>
      <c r="MQY112" s="157"/>
      <c r="MQZ112" s="157"/>
      <c r="MRA112" s="157"/>
      <c r="MRB112" s="157"/>
      <c r="MRC112" s="157"/>
      <c r="MRD112" s="157"/>
      <c r="MRE112" s="157"/>
      <c r="MRF112" s="157"/>
      <c r="MRG112" s="157"/>
      <c r="MRH112" s="157"/>
      <c r="MRI112" s="157"/>
      <c r="MRJ112" s="157"/>
      <c r="MRK112" s="157"/>
      <c r="MRL112" s="157"/>
      <c r="MRM112" s="157"/>
      <c r="MRN112" s="157"/>
      <c r="MRO112" s="157"/>
      <c r="MRP112" s="157"/>
      <c r="MRQ112" s="157"/>
      <c r="MRR112" s="157"/>
      <c r="MRS112" s="157"/>
      <c r="MRT112" s="157"/>
      <c r="MRU112" s="157"/>
      <c r="MRV112" s="157"/>
      <c r="MRW112" s="157"/>
      <c r="MRX112" s="157"/>
      <c r="MRY112" s="157"/>
      <c r="MRZ112" s="157"/>
      <c r="MSA112" s="157"/>
      <c r="MSB112" s="157"/>
      <c r="MSC112" s="157"/>
      <c r="MSD112" s="157"/>
      <c r="MSE112" s="157"/>
      <c r="MSF112" s="157"/>
      <c r="MSG112" s="157"/>
      <c r="MSH112" s="157"/>
      <c r="MSI112" s="157"/>
      <c r="MSJ112" s="157"/>
      <c r="MSK112" s="157"/>
      <c r="MSL112" s="157"/>
      <c r="MSM112" s="157"/>
      <c r="MSN112" s="157"/>
      <c r="MSO112" s="157"/>
      <c r="MSP112" s="157"/>
      <c r="MSQ112" s="157"/>
      <c r="MSR112" s="157"/>
      <c r="MSS112" s="157"/>
      <c r="MST112" s="157"/>
      <c r="MSU112" s="157"/>
      <c r="MSV112" s="157"/>
      <c r="MSW112" s="157"/>
      <c r="MSX112" s="157"/>
      <c r="MSY112" s="157"/>
      <c r="MSZ112" s="157"/>
      <c r="MTA112" s="157"/>
      <c r="MTB112" s="157"/>
      <c r="MTC112" s="157"/>
      <c r="MTD112" s="157"/>
      <c r="MTE112" s="157"/>
      <c r="MTF112" s="157"/>
      <c r="MTG112" s="157"/>
      <c r="MTH112" s="157"/>
      <c r="MTI112" s="157"/>
      <c r="MTJ112" s="157"/>
      <c r="MTK112" s="157"/>
      <c r="MTL112" s="157"/>
      <c r="MTM112" s="157"/>
      <c r="MTN112" s="157"/>
      <c r="MTO112" s="157"/>
      <c r="MTP112" s="157"/>
      <c r="MTQ112" s="157"/>
      <c r="MTR112" s="157"/>
      <c r="MTS112" s="157"/>
      <c r="MTT112" s="157"/>
      <c r="MTU112" s="157"/>
      <c r="MTV112" s="157"/>
      <c r="MTW112" s="157"/>
      <c r="MTX112" s="157"/>
      <c r="MTY112" s="157"/>
      <c r="MTZ112" s="157"/>
      <c r="MUA112" s="157"/>
      <c r="MUB112" s="157"/>
      <c r="MUC112" s="157"/>
      <c r="MUD112" s="157"/>
      <c r="MUE112" s="157"/>
      <c r="MUF112" s="157"/>
      <c r="MUG112" s="157"/>
      <c r="MUH112" s="157"/>
      <c r="MUI112" s="157"/>
      <c r="MUJ112" s="157"/>
      <c r="MUK112" s="157"/>
      <c r="MUL112" s="157"/>
      <c r="MUM112" s="157"/>
      <c r="MUN112" s="157"/>
      <c r="MUO112" s="157"/>
      <c r="MUP112" s="157"/>
      <c r="MUQ112" s="157"/>
      <c r="MUR112" s="157"/>
      <c r="MUS112" s="157"/>
      <c r="MUT112" s="157"/>
      <c r="MUU112" s="157"/>
      <c r="MUV112" s="157"/>
      <c r="MUW112" s="157"/>
      <c r="MUX112" s="157"/>
      <c r="MUY112" s="157"/>
      <c r="MUZ112" s="157"/>
      <c r="MVA112" s="157"/>
      <c r="MVB112" s="157"/>
      <c r="MVC112" s="157"/>
      <c r="MVD112" s="157"/>
      <c r="MVE112" s="157"/>
      <c r="MVF112" s="157"/>
      <c r="MVG112" s="157"/>
      <c r="MVH112" s="157"/>
      <c r="MVI112" s="157"/>
      <c r="MVJ112" s="157"/>
      <c r="MVK112" s="157"/>
      <c r="MVL112" s="157"/>
      <c r="MVM112" s="157"/>
      <c r="MVN112" s="157"/>
      <c r="MVO112" s="157"/>
      <c r="MVP112" s="157"/>
      <c r="MVQ112" s="157"/>
      <c r="MVR112" s="157"/>
      <c r="MVS112" s="157"/>
      <c r="MVT112" s="157"/>
      <c r="MVU112" s="157"/>
      <c r="MVV112" s="157"/>
      <c r="MVW112" s="157"/>
      <c r="MVX112" s="157"/>
      <c r="MVY112" s="157"/>
      <c r="MVZ112" s="157"/>
      <c r="MWA112" s="157"/>
      <c r="MWB112" s="157"/>
      <c r="MWC112" s="157"/>
      <c r="MWD112" s="157"/>
      <c r="MWE112" s="157"/>
      <c r="MWF112" s="157"/>
      <c r="MWG112" s="157"/>
      <c r="MWH112" s="157"/>
      <c r="MWI112" s="157"/>
      <c r="MWJ112" s="157"/>
      <c r="MWK112" s="157"/>
      <c r="MWL112" s="157"/>
      <c r="MWM112" s="157"/>
      <c r="MWN112" s="157"/>
      <c r="MWO112" s="157"/>
      <c r="MWP112" s="157"/>
      <c r="MWQ112" s="157"/>
      <c r="MWR112" s="157"/>
      <c r="MWS112" s="157"/>
      <c r="MWT112" s="157"/>
      <c r="MWU112" s="157"/>
      <c r="MWV112" s="157"/>
      <c r="MWW112" s="157"/>
      <c r="MWX112" s="157"/>
      <c r="MWY112" s="157"/>
      <c r="MWZ112" s="157"/>
      <c r="MXA112" s="157"/>
      <c r="MXB112" s="157"/>
      <c r="MXC112" s="157"/>
      <c r="MXD112" s="157"/>
      <c r="MXE112" s="157"/>
      <c r="MXF112" s="157"/>
      <c r="MXG112" s="157"/>
      <c r="MXH112" s="157"/>
      <c r="MXI112" s="157"/>
      <c r="MXJ112" s="157"/>
      <c r="MXK112" s="157"/>
      <c r="MXL112" s="157"/>
      <c r="MXM112" s="157"/>
      <c r="MXN112" s="157"/>
      <c r="MXO112" s="157"/>
      <c r="MXP112" s="157"/>
      <c r="MXQ112" s="157"/>
      <c r="MXR112" s="157"/>
      <c r="MXS112" s="157"/>
      <c r="MXT112" s="157"/>
      <c r="MXU112" s="157"/>
      <c r="MXV112" s="157"/>
      <c r="MXW112" s="157"/>
      <c r="MXX112" s="157"/>
      <c r="MXY112" s="157"/>
      <c r="MXZ112" s="157"/>
      <c r="MYA112" s="157"/>
      <c r="MYB112" s="157"/>
      <c r="MYC112" s="157"/>
      <c r="MYD112" s="157"/>
      <c r="MYE112" s="157"/>
      <c r="MYF112" s="157"/>
      <c r="MYG112" s="157"/>
      <c r="MYH112" s="157"/>
      <c r="MYI112" s="157"/>
      <c r="MYJ112" s="157"/>
      <c r="MYK112" s="157"/>
      <c r="MYL112" s="157"/>
      <c r="MYM112" s="157"/>
      <c r="MYN112" s="157"/>
      <c r="MYO112" s="157"/>
      <c r="MYP112" s="157"/>
      <c r="MYQ112" s="157"/>
      <c r="MYR112" s="157"/>
      <c r="MYS112" s="157"/>
      <c r="MYT112" s="157"/>
      <c r="MYU112" s="157"/>
      <c r="MYV112" s="157"/>
      <c r="MYW112" s="157"/>
      <c r="MYX112" s="157"/>
      <c r="MYY112" s="157"/>
      <c r="MYZ112" s="157"/>
      <c r="MZA112" s="157"/>
      <c r="MZB112" s="157"/>
      <c r="MZC112" s="157"/>
      <c r="MZD112" s="157"/>
      <c r="MZE112" s="157"/>
      <c r="MZF112" s="157"/>
      <c r="MZG112" s="157"/>
      <c r="MZH112" s="157"/>
      <c r="MZI112" s="157"/>
      <c r="MZJ112" s="157"/>
      <c r="MZK112" s="157"/>
      <c r="MZL112" s="157"/>
      <c r="MZM112" s="157"/>
      <c r="MZN112" s="157"/>
      <c r="MZO112" s="157"/>
      <c r="MZP112" s="157"/>
      <c r="MZQ112" s="157"/>
      <c r="MZR112" s="157"/>
      <c r="MZS112" s="157"/>
      <c r="MZT112" s="157"/>
      <c r="MZU112" s="157"/>
      <c r="MZV112" s="157"/>
      <c r="MZW112" s="157"/>
      <c r="MZX112" s="157"/>
      <c r="MZY112" s="157"/>
      <c r="MZZ112" s="157"/>
      <c r="NAA112" s="157"/>
      <c r="NAB112" s="157"/>
      <c r="NAC112" s="157"/>
      <c r="NAD112" s="157"/>
      <c r="NAE112" s="157"/>
      <c r="NAF112" s="157"/>
      <c r="NAG112" s="157"/>
      <c r="NAH112" s="157"/>
      <c r="NAI112" s="157"/>
      <c r="NAJ112" s="157"/>
      <c r="NAK112" s="157"/>
      <c r="NAL112" s="157"/>
      <c r="NAM112" s="157"/>
      <c r="NAN112" s="157"/>
      <c r="NAO112" s="157"/>
      <c r="NAP112" s="157"/>
      <c r="NAQ112" s="157"/>
      <c r="NAR112" s="157"/>
      <c r="NAS112" s="157"/>
      <c r="NAT112" s="157"/>
      <c r="NAU112" s="157"/>
      <c r="NAV112" s="157"/>
      <c r="NAW112" s="157"/>
      <c r="NAX112" s="157"/>
      <c r="NAY112" s="157"/>
      <c r="NAZ112" s="157"/>
      <c r="NBA112" s="157"/>
      <c r="NBB112" s="157"/>
      <c r="NBC112" s="157"/>
      <c r="NBD112" s="157"/>
      <c r="NBE112" s="157"/>
      <c r="NBF112" s="157"/>
      <c r="NBG112" s="157"/>
      <c r="NBH112" s="157"/>
      <c r="NBI112" s="157"/>
      <c r="NBJ112" s="157"/>
      <c r="NBK112" s="157"/>
      <c r="NBL112" s="157"/>
      <c r="NBM112" s="157"/>
      <c r="NBN112" s="157"/>
      <c r="NBO112" s="157"/>
      <c r="NBP112" s="157"/>
      <c r="NBQ112" s="157"/>
      <c r="NBR112" s="157"/>
      <c r="NBS112" s="157"/>
      <c r="NBT112" s="157"/>
      <c r="NBU112" s="157"/>
      <c r="NBV112" s="157"/>
      <c r="NBW112" s="157"/>
      <c r="NBX112" s="157"/>
      <c r="NBY112" s="157"/>
      <c r="NBZ112" s="157"/>
      <c r="NCA112" s="157"/>
      <c r="NCB112" s="157"/>
      <c r="NCC112" s="157"/>
      <c r="NCD112" s="157"/>
      <c r="NCE112" s="157"/>
      <c r="NCF112" s="157"/>
      <c r="NCG112" s="157"/>
      <c r="NCH112" s="157"/>
      <c r="NCI112" s="157"/>
      <c r="NCJ112" s="157"/>
      <c r="NCK112" s="157"/>
      <c r="NCL112" s="157"/>
      <c r="NCM112" s="157"/>
      <c r="NCN112" s="157"/>
      <c r="NCO112" s="157"/>
      <c r="NCP112" s="157"/>
      <c r="NCQ112" s="157"/>
      <c r="NCR112" s="157"/>
      <c r="NCS112" s="157"/>
      <c r="NCT112" s="157"/>
      <c r="NCU112" s="157"/>
      <c r="NCV112" s="157"/>
      <c r="NCW112" s="157"/>
      <c r="NCX112" s="157"/>
      <c r="NCY112" s="157"/>
      <c r="NCZ112" s="157"/>
      <c r="NDA112" s="157"/>
      <c r="NDB112" s="157"/>
      <c r="NDC112" s="157"/>
      <c r="NDD112" s="157"/>
      <c r="NDE112" s="157"/>
      <c r="NDF112" s="157"/>
      <c r="NDG112" s="157"/>
      <c r="NDH112" s="157"/>
      <c r="NDI112" s="157"/>
      <c r="NDJ112" s="157"/>
      <c r="NDK112" s="157"/>
      <c r="NDL112" s="157"/>
      <c r="NDM112" s="157"/>
      <c r="NDN112" s="157"/>
      <c r="NDO112" s="157"/>
      <c r="NDP112" s="157"/>
      <c r="NDQ112" s="157"/>
      <c r="NDR112" s="157"/>
      <c r="NDS112" s="157"/>
      <c r="NDT112" s="157"/>
      <c r="NDU112" s="157"/>
      <c r="NDV112" s="157"/>
      <c r="NDW112" s="157"/>
      <c r="NDX112" s="157"/>
      <c r="NDY112" s="157"/>
      <c r="NDZ112" s="157"/>
      <c r="NEA112" s="157"/>
      <c r="NEB112" s="157"/>
      <c r="NEC112" s="157"/>
      <c r="NED112" s="157"/>
      <c r="NEE112" s="157"/>
      <c r="NEF112" s="157"/>
      <c r="NEG112" s="157"/>
      <c r="NEH112" s="157"/>
      <c r="NEI112" s="157"/>
      <c r="NEJ112" s="157"/>
      <c r="NEK112" s="157"/>
      <c r="NEL112" s="157"/>
      <c r="NEM112" s="157"/>
      <c r="NEN112" s="157"/>
      <c r="NEO112" s="157"/>
      <c r="NEP112" s="157"/>
      <c r="NEQ112" s="157"/>
      <c r="NER112" s="157"/>
      <c r="NES112" s="157"/>
      <c r="NET112" s="157"/>
      <c r="NEU112" s="157"/>
      <c r="NEV112" s="157"/>
      <c r="NEW112" s="157"/>
      <c r="NEX112" s="157"/>
      <c r="NEY112" s="157"/>
      <c r="NEZ112" s="157"/>
      <c r="NFA112" s="157"/>
      <c r="NFB112" s="157"/>
      <c r="NFC112" s="157"/>
      <c r="NFD112" s="157"/>
      <c r="NFE112" s="157"/>
      <c r="NFF112" s="157"/>
      <c r="NFG112" s="157"/>
      <c r="NFH112" s="157"/>
      <c r="NFI112" s="157"/>
      <c r="NFJ112" s="157"/>
      <c r="NFK112" s="157"/>
      <c r="NFL112" s="157"/>
      <c r="NFM112" s="157"/>
      <c r="NFN112" s="157"/>
      <c r="NFO112" s="157"/>
      <c r="NFP112" s="157"/>
      <c r="NFQ112" s="157"/>
      <c r="NFR112" s="157"/>
      <c r="NFS112" s="157"/>
      <c r="NFT112" s="157"/>
      <c r="NFU112" s="157"/>
      <c r="NFV112" s="157"/>
      <c r="NFW112" s="157"/>
      <c r="NFX112" s="157"/>
      <c r="NFY112" s="157"/>
      <c r="NFZ112" s="157"/>
      <c r="NGA112" s="157"/>
      <c r="NGB112" s="157"/>
      <c r="NGC112" s="157"/>
      <c r="NGD112" s="157"/>
      <c r="NGE112" s="157"/>
      <c r="NGF112" s="157"/>
      <c r="NGG112" s="157"/>
      <c r="NGH112" s="157"/>
      <c r="NGI112" s="157"/>
      <c r="NGJ112" s="157"/>
      <c r="NGK112" s="157"/>
      <c r="NGL112" s="157"/>
      <c r="NGM112" s="157"/>
      <c r="NGN112" s="157"/>
      <c r="NGO112" s="157"/>
      <c r="NGP112" s="157"/>
      <c r="NGQ112" s="157"/>
      <c r="NGR112" s="157"/>
      <c r="NGS112" s="157"/>
      <c r="NGT112" s="157"/>
      <c r="NGU112" s="157"/>
      <c r="NGV112" s="157"/>
      <c r="NGW112" s="157"/>
      <c r="NGX112" s="157"/>
      <c r="NGY112" s="157"/>
      <c r="NGZ112" s="157"/>
      <c r="NHA112" s="157"/>
      <c r="NHB112" s="157"/>
      <c r="NHC112" s="157"/>
      <c r="NHD112" s="157"/>
      <c r="NHE112" s="157"/>
      <c r="NHF112" s="157"/>
      <c r="NHG112" s="157"/>
      <c r="NHH112" s="157"/>
      <c r="NHI112" s="157"/>
      <c r="NHJ112" s="157"/>
      <c r="NHK112" s="157"/>
      <c r="NHL112" s="157"/>
      <c r="NHM112" s="157"/>
      <c r="NHN112" s="157"/>
      <c r="NHO112" s="157"/>
      <c r="NHP112" s="157"/>
      <c r="NHQ112" s="157"/>
      <c r="NHR112" s="157"/>
      <c r="NHS112" s="157"/>
      <c r="NHT112" s="157"/>
      <c r="NHU112" s="157"/>
      <c r="NHV112" s="157"/>
      <c r="NHW112" s="157"/>
      <c r="NHX112" s="157"/>
      <c r="NHY112" s="157"/>
      <c r="NHZ112" s="157"/>
      <c r="NIA112" s="157"/>
      <c r="NIB112" s="157"/>
      <c r="NIC112" s="157"/>
      <c r="NID112" s="157"/>
      <c r="NIE112" s="157"/>
      <c r="NIF112" s="157"/>
      <c r="NIG112" s="157"/>
      <c r="NIH112" s="157"/>
      <c r="NII112" s="157"/>
      <c r="NIJ112" s="157"/>
      <c r="NIK112" s="157"/>
      <c r="NIL112" s="157"/>
      <c r="NIM112" s="157"/>
      <c r="NIN112" s="157"/>
      <c r="NIO112" s="157"/>
      <c r="NIP112" s="157"/>
      <c r="NIQ112" s="157"/>
      <c r="NIR112" s="157"/>
      <c r="NIS112" s="157"/>
      <c r="NIT112" s="157"/>
      <c r="NIU112" s="157"/>
      <c r="NIV112" s="157"/>
      <c r="NIW112" s="157"/>
      <c r="NIX112" s="157"/>
      <c r="NIY112" s="157"/>
      <c r="NIZ112" s="157"/>
      <c r="NJA112" s="157"/>
      <c r="NJB112" s="157"/>
      <c r="NJC112" s="157"/>
      <c r="NJD112" s="157"/>
      <c r="NJE112" s="157"/>
      <c r="NJF112" s="157"/>
      <c r="NJG112" s="157"/>
      <c r="NJH112" s="157"/>
      <c r="NJI112" s="157"/>
      <c r="NJJ112" s="157"/>
      <c r="NJK112" s="157"/>
      <c r="NJL112" s="157"/>
      <c r="NJM112" s="157"/>
      <c r="NJN112" s="157"/>
      <c r="NJO112" s="157"/>
      <c r="NJP112" s="157"/>
      <c r="NJQ112" s="157"/>
      <c r="NJR112" s="157"/>
      <c r="NJS112" s="157"/>
      <c r="NJT112" s="157"/>
      <c r="NJU112" s="157"/>
      <c r="NJV112" s="157"/>
      <c r="NJW112" s="157"/>
      <c r="NJX112" s="157"/>
      <c r="NJY112" s="157"/>
      <c r="NJZ112" s="157"/>
      <c r="NKA112" s="157"/>
      <c r="NKB112" s="157"/>
      <c r="NKC112" s="157"/>
      <c r="NKD112" s="157"/>
      <c r="NKE112" s="157"/>
      <c r="NKF112" s="157"/>
      <c r="NKG112" s="157"/>
      <c r="NKH112" s="157"/>
      <c r="NKI112" s="157"/>
      <c r="NKJ112" s="157"/>
      <c r="NKK112" s="157"/>
      <c r="NKL112" s="157"/>
      <c r="NKM112" s="157"/>
      <c r="NKN112" s="157"/>
      <c r="NKO112" s="157"/>
      <c r="NKP112" s="157"/>
      <c r="NKQ112" s="157"/>
      <c r="NKR112" s="157"/>
      <c r="NKS112" s="157"/>
      <c r="NKT112" s="157"/>
      <c r="NKU112" s="157"/>
      <c r="NKV112" s="157"/>
      <c r="NKW112" s="157"/>
      <c r="NKX112" s="157"/>
      <c r="NKY112" s="157"/>
      <c r="NKZ112" s="157"/>
      <c r="NLA112" s="157"/>
      <c r="NLB112" s="157"/>
      <c r="NLC112" s="157"/>
      <c r="NLD112" s="157"/>
      <c r="NLE112" s="157"/>
      <c r="NLF112" s="157"/>
      <c r="NLG112" s="157"/>
      <c r="NLH112" s="157"/>
      <c r="NLI112" s="157"/>
      <c r="NLJ112" s="157"/>
      <c r="NLK112" s="157"/>
      <c r="NLL112" s="157"/>
      <c r="NLM112" s="157"/>
      <c r="NLN112" s="157"/>
      <c r="NLO112" s="157"/>
      <c r="NLP112" s="157"/>
      <c r="NLQ112" s="157"/>
      <c r="NLR112" s="157"/>
      <c r="NLS112" s="157"/>
      <c r="NLT112" s="157"/>
      <c r="NLU112" s="157"/>
      <c r="NLV112" s="157"/>
      <c r="NLW112" s="157"/>
      <c r="NLX112" s="157"/>
      <c r="NLY112" s="157"/>
      <c r="NLZ112" s="157"/>
      <c r="NMA112" s="157"/>
      <c r="NMB112" s="157"/>
      <c r="NMC112" s="157"/>
      <c r="NMD112" s="157"/>
      <c r="NME112" s="157"/>
      <c r="NMF112" s="157"/>
      <c r="NMG112" s="157"/>
      <c r="NMH112" s="157"/>
      <c r="NMI112" s="157"/>
      <c r="NMJ112" s="157"/>
      <c r="NMK112" s="157"/>
      <c r="NML112" s="157"/>
      <c r="NMM112" s="157"/>
      <c r="NMN112" s="157"/>
      <c r="NMO112" s="157"/>
      <c r="NMP112" s="157"/>
      <c r="NMQ112" s="157"/>
      <c r="NMR112" s="157"/>
      <c r="NMS112" s="157"/>
      <c r="NMT112" s="157"/>
      <c r="NMU112" s="157"/>
      <c r="NMV112" s="157"/>
      <c r="NMW112" s="157"/>
      <c r="NMX112" s="157"/>
      <c r="NMY112" s="157"/>
      <c r="NMZ112" s="157"/>
      <c r="NNA112" s="157"/>
      <c r="NNB112" s="157"/>
      <c r="NNC112" s="157"/>
      <c r="NND112" s="157"/>
      <c r="NNE112" s="157"/>
      <c r="NNF112" s="157"/>
      <c r="NNG112" s="157"/>
      <c r="NNH112" s="157"/>
      <c r="NNI112" s="157"/>
      <c r="NNJ112" s="157"/>
      <c r="NNK112" s="157"/>
      <c r="NNL112" s="157"/>
      <c r="NNM112" s="157"/>
      <c r="NNN112" s="157"/>
      <c r="NNO112" s="157"/>
      <c r="NNP112" s="157"/>
      <c r="NNQ112" s="157"/>
      <c r="NNR112" s="157"/>
      <c r="NNS112" s="157"/>
      <c r="NNT112" s="157"/>
      <c r="NNU112" s="157"/>
      <c r="NNV112" s="157"/>
      <c r="NNW112" s="157"/>
      <c r="NNX112" s="157"/>
      <c r="NNY112" s="157"/>
      <c r="NNZ112" s="157"/>
      <c r="NOA112" s="157"/>
      <c r="NOB112" s="157"/>
      <c r="NOC112" s="157"/>
      <c r="NOD112" s="157"/>
      <c r="NOE112" s="157"/>
      <c r="NOF112" s="157"/>
      <c r="NOG112" s="157"/>
      <c r="NOH112" s="157"/>
      <c r="NOI112" s="157"/>
      <c r="NOJ112" s="157"/>
      <c r="NOK112" s="157"/>
      <c r="NOL112" s="157"/>
      <c r="NOM112" s="157"/>
      <c r="NON112" s="157"/>
      <c r="NOO112" s="157"/>
      <c r="NOP112" s="157"/>
      <c r="NOQ112" s="157"/>
      <c r="NOR112" s="157"/>
      <c r="NOS112" s="157"/>
      <c r="NOT112" s="157"/>
      <c r="NOU112" s="157"/>
      <c r="NOV112" s="157"/>
      <c r="NOW112" s="157"/>
      <c r="NOX112" s="157"/>
      <c r="NOY112" s="157"/>
      <c r="NOZ112" s="157"/>
      <c r="NPA112" s="157"/>
      <c r="NPB112" s="157"/>
      <c r="NPC112" s="157"/>
      <c r="NPD112" s="157"/>
      <c r="NPE112" s="157"/>
      <c r="NPF112" s="157"/>
      <c r="NPG112" s="157"/>
      <c r="NPH112" s="157"/>
      <c r="NPI112" s="157"/>
      <c r="NPJ112" s="157"/>
      <c r="NPK112" s="157"/>
      <c r="NPL112" s="157"/>
      <c r="NPM112" s="157"/>
      <c r="NPN112" s="157"/>
      <c r="NPO112" s="157"/>
      <c r="NPP112" s="157"/>
      <c r="NPQ112" s="157"/>
      <c r="NPR112" s="157"/>
      <c r="NPS112" s="157"/>
      <c r="NPT112" s="157"/>
      <c r="NPU112" s="157"/>
      <c r="NPV112" s="157"/>
      <c r="NPW112" s="157"/>
      <c r="NPX112" s="157"/>
      <c r="NPY112" s="157"/>
      <c r="NPZ112" s="157"/>
      <c r="NQA112" s="157"/>
      <c r="NQB112" s="157"/>
      <c r="NQC112" s="157"/>
      <c r="NQD112" s="157"/>
      <c r="NQE112" s="157"/>
      <c r="NQF112" s="157"/>
      <c r="NQG112" s="157"/>
      <c r="NQH112" s="157"/>
      <c r="NQI112" s="157"/>
      <c r="NQJ112" s="157"/>
      <c r="NQK112" s="157"/>
      <c r="NQL112" s="157"/>
      <c r="NQM112" s="157"/>
      <c r="NQN112" s="157"/>
      <c r="NQO112" s="157"/>
      <c r="NQP112" s="157"/>
      <c r="NQQ112" s="157"/>
      <c r="NQR112" s="157"/>
      <c r="NQS112" s="157"/>
      <c r="NQT112" s="157"/>
      <c r="NQU112" s="157"/>
      <c r="NQV112" s="157"/>
      <c r="NQW112" s="157"/>
      <c r="NQX112" s="157"/>
      <c r="NQY112" s="157"/>
      <c r="NQZ112" s="157"/>
      <c r="NRA112" s="157"/>
      <c r="NRB112" s="157"/>
      <c r="NRC112" s="157"/>
      <c r="NRD112" s="157"/>
      <c r="NRE112" s="157"/>
      <c r="NRF112" s="157"/>
      <c r="NRG112" s="157"/>
      <c r="NRH112" s="157"/>
      <c r="NRI112" s="157"/>
      <c r="NRJ112" s="157"/>
      <c r="NRK112" s="157"/>
      <c r="NRL112" s="157"/>
      <c r="NRM112" s="157"/>
      <c r="NRN112" s="157"/>
      <c r="NRO112" s="157"/>
      <c r="NRP112" s="157"/>
      <c r="NRQ112" s="157"/>
      <c r="NRR112" s="157"/>
      <c r="NRS112" s="157"/>
      <c r="NRT112" s="157"/>
      <c r="NRU112" s="157"/>
      <c r="NRV112" s="157"/>
      <c r="NRW112" s="157"/>
      <c r="NRX112" s="157"/>
      <c r="NRY112" s="157"/>
      <c r="NRZ112" s="157"/>
      <c r="NSA112" s="157"/>
      <c r="NSB112" s="157"/>
      <c r="NSC112" s="157"/>
      <c r="NSD112" s="157"/>
      <c r="NSE112" s="157"/>
      <c r="NSF112" s="157"/>
      <c r="NSG112" s="157"/>
      <c r="NSH112" s="157"/>
      <c r="NSI112" s="157"/>
      <c r="NSJ112" s="157"/>
      <c r="NSK112" s="157"/>
      <c r="NSL112" s="157"/>
      <c r="NSM112" s="157"/>
      <c r="NSN112" s="157"/>
      <c r="NSO112" s="157"/>
      <c r="NSP112" s="157"/>
      <c r="NSQ112" s="157"/>
      <c r="NSR112" s="157"/>
      <c r="NSS112" s="157"/>
      <c r="NST112" s="157"/>
      <c r="NSU112" s="157"/>
      <c r="NSV112" s="157"/>
      <c r="NSW112" s="157"/>
      <c r="NSX112" s="157"/>
      <c r="NSY112" s="157"/>
      <c r="NSZ112" s="157"/>
      <c r="NTA112" s="157"/>
      <c r="NTB112" s="157"/>
      <c r="NTC112" s="157"/>
      <c r="NTD112" s="157"/>
      <c r="NTE112" s="157"/>
      <c r="NTF112" s="157"/>
      <c r="NTG112" s="157"/>
      <c r="NTH112" s="157"/>
      <c r="NTI112" s="157"/>
      <c r="NTJ112" s="157"/>
      <c r="NTK112" s="157"/>
      <c r="NTL112" s="157"/>
      <c r="NTM112" s="157"/>
      <c r="NTN112" s="157"/>
      <c r="NTO112" s="157"/>
      <c r="NTP112" s="157"/>
      <c r="NTQ112" s="157"/>
      <c r="NTR112" s="157"/>
      <c r="NTS112" s="157"/>
      <c r="NTT112" s="157"/>
      <c r="NTU112" s="157"/>
      <c r="NTV112" s="157"/>
      <c r="NTW112" s="157"/>
      <c r="NTX112" s="157"/>
      <c r="NTY112" s="157"/>
      <c r="NTZ112" s="157"/>
      <c r="NUA112" s="157"/>
      <c r="NUB112" s="157"/>
      <c r="NUC112" s="157"/>
      <c r="NUD112" s="157"/>
      <c r="NUE112" s="157"/>
      <c r="NUF112" s="157"/>
      <c r="NUG112" s="157"/>
      <c r="NUH112" s="157"/>
      <c r="NUI112" s="157"/>
      <c r="NUJ112" s="157"/>
      <c r="NUK112" s="157"/>
      <c r="NUL112" s="157"/>
      <c r="NUM112" s="157"/>
      <c r="NUN112" s="157"/>
      <c r="NUO112" s="157"/>
      <c r="NUP112" s="157"/>
      <c r="NUQ112" s="157"/>
      <c r="NUR112" s="157"/>
      <c r="NUS112" s="157"/>
      <c r="NUT112" s="157"/>
      <c r="NUU112" s="157"/>
      <c r="NUV112" s="157"/>
      <c r="NUW112" s="157"/>
      <c r="NUX112" s="157"/>
      <c r="NUY112" s="157"/>
      <c r="NUZ112" s="157"/>
      <c r="NVA112" s="157"/>
      <c r="NVB112" s="157"/>
      <c r="NVC112" s="157"/>
      <c r="NVD112" s="157"/>
      <c r="NVE112" s="157"/>
      <c r="NVF112" s="157"/>
      <c r="NVG112" s="157"/>
      <c r="NVH112" s="157"/>
      <c r="NVI112" s="157"/>
      <c r="NVJ112" s="157"/>
      <c r="NVK112" s="157"/>
      <c r="NVL112" s="157"/>
      <c r="NVM112" s="157"/>
      <c r="NVN112" s="157"/>
      <c r="NVO112" s="157"/>
      <c r="NVP112" s="157"/>
      <c r="NVQ112" s="157"/>
      <c r="NVR112" s="157"/>
      <c r="NVS112" s="157"/>
      <c r="NVT112" s="157"/>
      <c r="NVU112" s="157"/>
      <c r="NVV112" s="157"/>
      <c r="NVW112" s="157"/>
      <c r="NVX112" s="157"/>
      <c r="NVY112" s="157"/>
      <c r="NVZ112" s="157"/>
      <c r="NWA112" s="157"/>
      <c r="NWB112" s="157"/>
      <c r="NWC112" s="157"/>
      <c r="NWD112" s="157"/>
      <c r="NWE112" s="157"/>
      <c r="NWF112" s="157"/>
      <c r="NWG112" s="157"/>
      <c r="NWH112" s="157"/>
      <c r="NWI112" s="157"/>
      <c r="NWJ112" s="157"/>
      <c r="NWK112" s="157"/>
      <c r="NWL112" s="157"/>
      <c r="NWM112" s="157"/>
      <c r="NWN112" s="157"/>
      <c r="NWO112" s="157"/>
      <c r="NWP112" s="157"/>
      <c r="NWQ112" s="157"/>
      <c r="NWR112" s="157"/>
      <c r="NWS112" s="157"/>
      <c r="NWT112" s="157"/>
      <c r="NWU112" s="157"/>
      <c r="NWV112" s="157"/>
      <c r="NWW112" s="157"/>
      <c r="NWX112" s="157"/>
      <c r="NWY112" s="157"/>
      <c r="NWZ112" s="157"/>
      <c r="NXA112" s="157"/>
      <c r="NXB112" s="157"/>
      <c r="NXC112" s="157"/>
      <c r="NXD112" s="157"/>
      <c r="NXE112" s="157"/>
      <c r="NXF112" s="157"/>
      <c r="NXG112" s="157"/>
      <c r="NXH112" s="157"/>
      <c r="NXI112" s="157"/>
      <c r="NXJ112" s="157"/>
      <c r="NXK112" s="157"/>
      <c r="NXL112" s="157"/>
      <c r="NXM112" s="157"/>
      <c r="NXN112" s="157"/>
      <c r="NXO112" s="157"/>
      <c r="NXP112" s="157"/>
      <c r="NXQ112" s="157"/>
      <c r="NXR112" s="157"/>
      <c r="NXS112" s="157"/>
      <c r="NXT112" s="157"/>
      <c r="NXU112" s="157"/>
      <c r="NXV112" s="157"/>
      <c r="NXW112" s="157"/>
      <c r="NXX112" s="157"/>
      <c r="NXY112" s="157"/>
      <c r="NXZ112" s="157"/>
      <c r="NYA112" s="157"/>
      <c r="NYB112" s="157"/>
      <c r="NYC112" s="157"/>
      <c r="NYD112" s="157"/>
      <c r="NYE112" s="157"/>
      <c r="NYF112" s="157"/>
      <c r="NYG112" s="157"/>
      <c r="NYH112" s="157"/>
      <c r="NYI112" s="157"/>
      <c r="NYJ112" s="157"/>
      <c r="NYK112" s="157"/>
      <c r="NYL112" s="157"/>
      <c r="NYM112" s="157"/>
      <c r="NYN112" s="157"/>
      <c r="NYO112" s="157"/>
      <c r="NYP112" s="157"/>
      <c r="NYQ112" s="157"/>
      <c r="NYR112" s="157"/>
      <c r="NYS112" s="157"/>
      <c r="NYT112" s="157"/>
      <c r="NYU112" s="157"/>
      <c r="NYV112" s="157"/>
      <c r="NYW112" s="157"/>
      <c r="NYX112" s="157"/>
      <c r="NYY112" s="157"/>
      <c r="NYZ112" s="157"/>
      <c r="NZA112" s="157"/>
      <c r="NZB112" s="157"/>
      <c r="NZC112" s="157"/>
      <c r="NZD112" s="157"/>
      <c r="NZE112" s="157"/>
      <c r="NZF112" s="157"/>
      <c r="NZG112" s="157"/>
      <c r="NZH112" s="157"/>
      <c r="NZI112" s="157"/>
      <c r="NZJ112" s="157"/>
      <c r="NZK112" s="157"/>
      <c r="NZL112" s="157"/>
      <c r="NZM112" s="157"/>
      <c r="NZN112" s="157"/>
      <c r="NZO112" s="157"/>
      <c r="NZP112" s="157"/>
      <c r="NZQ112" s="157"/>
      <c r="NZR112" s="157"/>
      <c r="NZS112" s="157"/>
      <c r="NZT112" s="157"/>
      <c r="NZU112" s="157"/>
      <c r="NZV112" s="157"/>
      <c r="NZW112" s="157"/>
      <c r="NZX112" s="157"/>
      <c r="NZY112" s="157"/>
      <c r="NZZ112" s="157"/>
      <c r="OAA112" s="157"/>
      <c r="OAB112" s="157"/>
      <c r="OAC112" s="157"/>
      <c r="OAD112" s="157"/>
      <c r="OAE112" s="157"/>
      <c r="OAF112" s="157"/>
      <c r="OAG112" s="157"/>
      <c r="OAH112" s="157"/>
      <c r="OAI112" s="157"/>
      <c r="OAJ112" s="157"/>
      <c r="OAK112" s="157"/>
      <c r="OAL112" s="157"/>
      <c r="OAM112" s="157"/>
      <c r="OAN112" s="157"/>
      <c r="OAO112" s="157"/>
      <c r="OAP112" s="157"/>
      <c r="OAQ112" s="157"/>
      <c r="OAR112" s="157"/>
      <c r="OAS112" s="157"/>
      <c r="OAT112" s="157"/>
      <c r="OAU112" s="157"/>
      <c r="OAV112" s="157"/>
      <c r="OAW112" s="157"/>
      <c r="OAX112" s="157"/>
      <c r="OAY112" s="157"/>
      <c r="OAZ112" s="157"/>
      <c r="OBA112" s="157"/>
      <c r="OBB112" s="157"/>
      <c r="OBC112" s="157"/>
      <c r="OBD112" s="157"/>
      <c r="OBE112" s="157"/>
      <c r="OBF112" s="157"/>
      <c r="OBG112" s="157"/>
      <c r="OBH112" s="157"/>
      <c r="OBI112" s="157"/>
      <c r="OBJ112" s="157"/>
      <c r="OBK112" s="157"/>
      <c r="OBL112" s="157"/>
      <c r="OBM112" s="157"/>
      <c r="OBN112" s="157"/>
      <c r="OBO112" s="157"/>
      <c r="OBP112" s="157"/>
      <c r="OBQ112" s="157"/>
      <c r="OBR112" s="157"/>
      <c r="OBS112" s="157"/>
      <c r="OBT112" s="157"/>
      <c r="OBU112" s="157"/>
      <c r="OBV112" s="157"/>
      <c r="OBW112" s="157"/>
      <c r="OBX112" s="157"/>
      <c r="OBY112" s="157"/>
      <c r="OBZ112" s="157"/>
      <c r="OCA112" s="157"/>
      <c r="OCB112" s="157"/>
      <c r="OCC112" s="157"/>
      <c r="OCD112" s="157"/>
      <c r="OCE112" s="157"/>
      <c r="OCF112" s="157"/>
      <c r="OCG112" s="157"/>
      <c r="OCH112" s="157"/>
      <c r="OCI112" s="157"/>
      <c r="OCJ112" s="157"/>
      <c r="OCK112" s="157"/>
      <c r="OCL112" s="157"/>
      <c r="OCM112" s="157"/>
      <c r="OCN112" s="157"/>
      <c r="OCO112" s="157"/>
      <c r="OCP112" s="157"/>
      <c r="OCQ112" s="157"/>
      <c r="OCR112" s="157"/>
      <c r="OCS112" s="157"/>
      <c r="OCT112" s="157"/>
      <c r="OCU112" s="157"/>
      <c r="OCV112" s="157"/>
      <c r="OCW112" s="157"/>
      <c r="OCX112" s="157"/>
      <c r="OCY112" s="157"/>
      <c r="OCZ112" s="157"/>
      <c r="ODA112" s="157"/>
      <c r="ODB112" s="157"/>
      <c r="ODC112" s="157"/>
      <c r="ODD112" s="157"/>
      <c r="ODE112" s="157"/>
      <c r="ODF112" s="157"/>
      <c r="ODG112" s="157"/>
      <c r="ODH112" s="157"/>
      <c r="ODI112" s="157"/>
      <c r="ODJ112" s="157"/>
      <c r="ODK112" s="157"/>
      <c r="ODL112" s="157"/>
      <c r="ODM112" s="157"/>
      <c r="ODN112" s="157"/>
      <c r="ODO112" s="157"/>
      <c r="ODP112" s="157"/>
      <c r="ODQ112" s="157"/>
      <c r="ODR112" s="157"/>
      <c r="ODS112" s="157"/>
      <c r="ODT112" s="157"/>
      <c r="ODU112" s="157"/>
      <c r="ODV112" s="157"/>
      <c r="ODW112" s="157"/>
      <c r="ODX112" s="157"/>
      <c r="ODY112" s="157"/>
      <c r="ODZ112" s="157"/>
      <c r="OEA112" s="157"/>
      <c r="OEB112" s="157"/>
      <c r="OEC112" s="157"/>
      <c r="OED112" s="157"/>
      <c r="OEE112" s="157"/>
      <c r="OEF112" s="157"/>
      <c r="OEG112" s="157"/>
      <c r="OEH112" s="157"/>
      <c r="OEI112" s="157"/>
      <c r="OEJ112" s="157"/>
      <c r="OEK112" s="157"/>
      <c r="OEL112" s="157"/>
      <c r="OEM112" s="157"/>
      <c r="OEN112" s="157"/>
      <c r="OEO112" s="157"/>
      <c r="OEP112" s="157"/>
      <c r="OEQ112" s="157"/>
      <c r="OER112" s="157"/>
      <c r="OES112" s="157"/>
      <c r="OET112" s="157"/>
      <c r="OEU112" s="157"/>
      <c r="OEV112" s="157"/>
      <c r="OEW112" s="157"/>
      <c r="OEX112" s="157"/>
      <c r="OEY112" s="157"/>
      <c r="OEZ112" s="157"/>
      <c r="OFA112" s="157"/>
      <c r="OFB112" s="157"/>
      <c r="OFC112" s="157"/>
      <c r="OFD112" s="157"/>
      <c r="OFE112" s="157"/>
      <c r="OFF112" s="157"/>
      <c r="OFG112" s="157"/>
      <c r="OFH112" s="157"/>
      <c r="OFI112" s="157"/>
      <c r="OFJ112" s="157"/>
      <c r="OFK112" s="157"/>
      <c r="OFL112" s="157"/>
      <c r="OFM112" s="157"/>
      <c r="OFN112" s="157"/>
      <c r="OFO112" s="157"/>
      <c r="OFP112" s="157"/>
      <c r="OFQ112" s="157"/>
      <c r="OFR112" s="157"/>
      <c r="OFS112" s="157"/>
      <c r="OFT112" s="157"/>
      <c r="OFU112" s="157"/>
      <c r="OFV112" s="157"/>
      <c r="OFW112" s="157"/>
      <c r="OFX112" s="157"/>
      <c r="OFY112" s="157"/>
      <c r="OFZ112" s="157"/>
      <c r="OGA112" s="157"/>
      <c r="OGB112" s="157"/>
      <c r="OGC112" s="157"/>
      <c r="OGD112" s="157"/>
      <c r="OGE112" s="157"/>
      <c r="OGF112" s="157"/>
      <c r="OGG112" s="157"/>
      <c r="OGH112" s="157"/>
      <c r="OGI112" s="157"/>
      <c r="OGJ112" s="157"/>
      <c r="OGK112" s="157"/>
      <c r="OGL112" s="157"/>
      <c r="OGM112" s="157"/>
      <c r="OGN112" s="157"/>
      <c r="OGO112" s="157"/>
      <c r="OGP112" s="157"/>
      <c r="OGQ112" s="157"/>
      <c r="OGR112" s="157"/>
      <c r="OGS112" s="157"/>
      <c r="OGT112" s="157"/>
      <c r="OGU112" s="157"/>
      <c r="OGV112" s="157"/>
      <c r="OGW112" s="157"/>
      <c r="OGX112" s="157"/>
      <c r="OGY112" s="157"/>
      <c r="OGZ112" s="157"/>
      <c r="OHA112" s="157"/>
      <c r="OHB112" s="157"/>
      <c r="OHC112" s="157"/>
      <c r="OHD112" s="157"/>
      <c r="OHE112" s="157"/>
      <c r="OHF112" s="157"/>
      <c r="OHG112" s="157"/>
      <c r="OHH112" s="157"/>
      <c r="OHI112" s="157"/>
      <c r="OHJ112" s="157"/>
      <c r="OHK112" s="157"/>
      <c r="OHL112" s="157"/>
      <c r="OHM112" s="157"/>
      <c r="OHN112" s="157"/>
      <c r="OHO112" s="157"/>
      <c r="OHP112" s="157"/>
      <c r="OHQ112" s="157"/>
      <c r="OHR112" s="157"/>
      <c r="OHS112" s="157"/>
      <c r="OHT112" s="157"/>
      <c r="OHU112" s="157"/>
      <c r="OHV112" s="157"/>
      <c r="OHW112" s="157"/>
      <c r="OHX112" s="157"/>
      <c r="OHY112" s="157"/>
      <c r="OHZ112" s="157"/>
      <c r="OIA112" s="157"/>
      <c r="OIB112" s="157"/>
      <c r="OIC112" s="157"/>
      <c r="OID112" s="157"/>
      <c r="OIE112" s="157"/>
      <c r="OIF112" s="157"/>
      <c r="OIG112" s="157"/>
      <c r="OIH112" s="157"/>
      <c r="OII112" s="157"/>
      <c r="OIJ112" s="157"/>
      <c r="OIK112" s="157"/>
      <c r="OIL112" s="157"/>
      <c r="OIM112" s="157"/>
      <c r="OIN112" s="157"/>
      <c r="OIO112" s="157"/>
      <c r="OIP112" s="157"/>
      <c r="OIQ112" s="157"/>
      <c r="OIR112" s="157"/>
      <c r="OIS112" s="157"/>
      <c r="OIT112" s="157"/>
      <c r="OIU112" s="157"/>
      <c r="OIV112" s="157"/>
      <c r="OIW112" s="157"/>
      <c r="OIX112" s="157"/>
      <c r="OIY112" s="157"/>
      <c r="OIZ112" s="157"/>
      <c r="OJA112" s="157"/>
      <c r="OJB112" s="157"/>
      <c r="OJC112" s="157"/>
      <c r="OJD112" s="157"/>
      <c r="OJE112" s="157"/>
      <c r="OJF112" s="157"/>
      <c r="OJG112" s="157"/>
      <c r="OJH112" s="157"/>
      <c r="OJI112" s="157"/>
      <c r="OJJ112" s="157"/>
      <c r="OJK112" s="157"/>
      <c r="OJL112" s="157"/>
      <c r="OJM112" s="157"/>
      <c r="OJN112" s="157"/>
      <c r="OJO112" s="157"/>
      <c r="OJP112" s="157"/>
      <c r="OJQ112" s="157"/>
      <c r="OJR112" s="157"/>
      <c r="OJS112" s="157"/>
      <c r="OJT112" s="157"/>
      <c r="OJU112" s="157"/>
      <c r="OJV112" s="157"/>
      <c r="OJW112" s="157"/>
      <c r="OJX112" s="157"/>
      <c r="OJY112" s="157"/>
      <c r="OJZ112" s="157"/>
      <c r="OKA112" s="157"/>
      <c r="OKB112" s="157"/>
      <c r="OKC112" s="157"/>
      <c r="OKD112" s="157"/>
      <c r="OKE112" s="157"/>
      <c r="OKF112" s="157"/>
      <c r="OKG112" s="157"/>
      <c r="OKH112" s="157"/>
      <c r="OKI112" s="157"/>
      <c r="OKJ112" s="157"/>
      <c r="OKK112" s="157"/>
      <c r="OKL112" s="157"/>
      <c r="OKM112" s="157"/>
      <c r="OKN112" s="157"/>
      <c r="OKO112" s="157"/>
      <c r="OKP112" s="157"/>
      <c r="OKQ112" s="157"/>
      <c r="OKR112" s="157"/>
      <c r="OKS112" s="157"/>
      <c r="OKT112" s="157"/>
      <c r="OKU112" s="157"/>
      <c r="OKV112" s="157"/>
      <c r="OKW112" s="157"/>
      <c r="OKX112" s="157"/>
      <c r="OKY112" s="157"/>
      <c r="OKZ112" s="157"/>
      <c r="OLA112" s="157"/>
      <c r="OLB112" s="157"/>
      <c r="OLC112" s="157"/>
      <c r="OLD112" s="157"/>
      <c r="OLE112" s="157"/>
      <c r="OLF112" s="157"/>
      <c r="OLG112" s="157"/>
      <c r="OLH112" s="157"/>
      <c r="OLI112" s="157"/>
      <c r="OLJ112" s="157"/>
      <c r="OLK112" s="157"/>
      <c r="OLL112" s="157"/>
      <c r="OLM112" s="157"/>
      <c r="OLN112" s="157"/>
      <c r="OLO112" s="157"/>
      <c r="OLP112" s="157"/>
      <c r="OLQ112" s="157"/>
      <c r="OLR112" s="157"/>
      <c r="OLS112" s="157"/>
      <c r="OLT112" s="157"/>
      <c r="OLU112" s="157"/>
      <c r="OLV112" s="157"/>
      <c r="OLW112" s="157"/>
      <c r="OLX112" s="157"/>
      <c r="OLY112" s="157"/>
      <c r="OLZ112" s="157"/>
      <c r="OMA112" s="157"/>
      <c r="OMB112" s="157"/>
      <c r="OMC112" s="157"/>
      <c r="OMD112" s="157"/>
      <c r="OME112" s="157"/>
      <c r="OMF112" s="157"/>
      <c r="OMG112" s="157"/>
      <c r="OMH112" s="157"/>
      <c r="OMI112" s="157"/>
      <c r="OMJ112" s="157"/>
      <c r="OMK112" s="157"/>
      <c r="OML112" s="157"/>
      <c r="OMM112" s="157"/>
      <c r="OMN112" s="157"/>
      <c r="OMO112" s="157"/>
      <c r="OMP112" s="157"/>
      <c r="OMQ112" s="157"/>
      <c r="OMR112" s="157"/>
      <c r="OMS112" s="157"/>
      <c r="OMT112" s="157"/>
      <c r="OMU112" s="157"/>
      <c r="OMV112" s="157"/>
      <c r="OMW112" s="157"/>
      <c r="OMX112" s="157"/>
      <c r="OMY112" s="157"/>
      <c r="OMZ112" s="157"/>
      <c r="ONA112" s="157"/>
      <c r="ONB112" s="157"/>
      <c r="ONC112" s="157"/>
      <c r="OND112" s="157"/>
      <c r="ONE112" s="157"/>
      <c r="ONF112" s="157"/>
      <c r="ONG112" s="157"/>
      <c r="ONH112" s="157"/>
      <c r="ONI112" s="157"/>
      <c r="ONJ112" s="157"/>
      <c r="ONK112" s="157"/>
      <c r="ONL112" s="157"/>
      <c r="ONM112" s="157"/>
      <c r="ONN112" s="157"/>
      <c r="ONO112" s="157"/>
      <c r="ONP112" s="157"/>
      <c r="ONQ112" s="157"/>
      <c r="ONR112" s="157"/>
      <c r="ONS112" s="157"/>
      <c r="ONT112" s="157"/>
      <c r="ONU112" s="157"/>
      <c r="ONV112" s="157"/>
      <c r="ONW112" s="157"/>
      <c r="ONX112" s="157"/>
      <c r="ONY112" s="157"/>
      <c r="ONZ112" s="157"/>
      <c r="OOA112" s="157"/>
      <c r="OOB112" s="157"/>
      <c r="OOC112" s="157"/>
      <c r="OOD112" s="157"/>
      <c r="OOE112" s="157"/>
      <c r="OOF112" s="157"/>
      <c r="OOG112" s="157"/>
      <c r="OOH112" s="157"/>
      <c r="OOI112" s="157"/>
      <c r="OOJ112" s="157"/>
      <c r="OOK112" s="157"/>
      <c r="OOL112" s="157"/>
      <c r="OOM112" s="157"/>
      <c r="OON112" s="157"/>
      <c r="OOO112" s="157"/>
      <c r="OOP112" s="157"/>
      <c r="OOQ112" s="157"/>
      <c r="OOR112" s="157"/>
      <c r="OOS112" s="157"/>
      <c r="OOT112" s="157"/>
      <c r="OOU112" s="157"/>
      <c r="OOV112" s="157"/>
      <c r="OOW112" s="157"/>
      <c r="OOX112" s="157"/>
      <c r="OOY112" s="157"/>
      <c r="OOZ112" s="157"/>
      <c r="OPA112" s="157"/>
      <c r="OPB112" s="157"/>
      <c r="OPC112" s="157"/>
      <c r="OPD112" s="157"/>
      <c r="OPE112" s="157"/>
      <c r="OPF112" s="157"/>
      <c r="OPG112" s="157"/>
      <c r="OPH112" s="157"/>
      <c r="OPI112" s="157"/>
      <c r="OPJ112" s="157"/>
      <c r="OPK112" s="157"/>
      <c r="OPL112" s="157"/>
      <c r="OPM112" s="157"/>
      <c r="OPN112" s="157"/>
      <c r="OPO112" s="157"/>
      <c r="OPP112" s="157"/>
      <c r="OPQ112" s="157"/>
      <c r="OPR112" s="157"/>
      <c r="OPS112" s="157"/>
      <c r="OPT112" s="157"/>
      <c r="OPU112" s="157"/>
      <c r="OPV112" s="157"/>
      <c r="OPW112" s="157"/>
      <c r="OPX112" s="157"/>
      <c r="OPY112" s="157"/>
      <c r="OPZ112" s="157"/>
      <c r="OQA112" s="157"/>
      <c r="OQB112" s="157"/>
      <c r="OQC112" s="157"/>
      <c r="OQD112" s="157"/>
      <c r="OQE112" s="157"/>
      <c r="OQF112" s="157"/>
      <c r="OQG112" s="157"/>
      <c r="OQH112" s="157"/>
      <c r="OQI112" s="157"/>
      <c r="OQJ112" s="157"/>
      <c r="OQK112" s="157"/>
      <c r="OQL112" s="157"/>
      <c r="OQM112" s="157"/>
      <c r="OQN112" s="157"/>
      <c r="OQO112" s="157"/>
      <c r="OQP112" s="157"/>
      <c r="OQQ112" s="157"/>
      <c r="OQR112" s="157"/>
      <c r="OQS112" s="157"/>
      <c r="OQT112" s="157"/>
      <c r="OQU112" s="157"/>
      <c r="OQV112" s="157"/>
      <c r="OQW112" s="157"/>
      <c r="OQX112" s="157"/>
      <c r="OQY112" s="157"/>
      <c r="OQZ112" s="157"/>
      <c r="ORA112" s="157"/>
      <c r="ORB112" s="157"/>
      <c r="ORC112" s="157"/>
      <c r="ORD112" s="157"/>
      <c r="ORE112" s="157"/>
      <c r="ORF112" s="157"/>
      <c r="ORG112" s="157"/>
      <c r="ORH112" s="157"/>
      <c r="ORI112" s="157"/>
      <c r="ORJ112" s="157"/>
      <c r="ORK112" s="157"/>
      <c r="ORL112" s="157"/>
      <c r="ORM112" s="157"/>
      <c r="ORN112" s="157"/>
      <c r="ORO112" s="157"/>
      <c r="ORP112" s="157"/>
      <c r="ORQ112" s="157"/>
      <c r="ORR112" s="157"/>
      <c r="ORS112" s="157"/>
      <c r="ORT112" s="157"/>
      <c r="ORU112" s="157"/>
      <c r="ORV112" s="157"/>
      <c r="ORW112" s="157"/>
      <c r="ORX112" s="157"/>
      <c r="ORY112" s="157"/>
      <c r="ORZ112" s="157"/>
      <c r="OSA112" s="157"/>
      <c r="OSB112" s="157"/>
      <c r="OSC112" s="157"/>
      <c r="OSD112" s="157"/>
      <c r="OSE112" s="157"/>
      <c r="OSF112" s="157"/>
      <c r="OSG112" s="157"/>
      <c r="OSH112" s="157"/>
      <c r="OSI112" s="157"/>
      <c r="OSJ112" s="157"/>
      <c r="OSK112" s="157"/>
      <c r="OSL112" s="157"/>
      <c r="OSM112" s="157"/>
      <c r="OSN112" s="157"/>
      <c r="OSO112" s="157"/>
      <c r="OSP112" s="157"/>
      <c r="OSQ112" s="157"/>
      <c r="OSR112" s="157"/>
      <c r="OSS112" s="157"/>
      <c r="OST112" s="157"/>
      <c r="OSU112" s="157"/>
      <c r="OSV112" s="157"/>
      <c r="OSW112" s="157"/>
      <c r="OSX112" s="157"/>
      <c r="OSY112" s="157"/>
      <c r="OSZ112" s="157"/>
      <c r="OTA112" s="157"/>
      <c r="OTB112" s="157"/>
      <c r="OTC112" s="157"/>
      <c r="OTD112" s="157"/>
      <c r="OTE112" s="157"/>
      <c r="OTF112" s="157"/>
      <c r="OTG112" s="157"/>
      <c r="OTH112" s="157"/>
      <c r="OTI112" s="157"/>
      <c r="OTJ112" s="157"/>
      <c r="OTK112" s="157"/>
      <c r="OTL112" s="157"/>
      <c r="OTM112" s="157"/>
      <c r="OTN112" s="157"/>
      <c r="OTO112" s="157"/>
      <c r="OTP112" s="157"/>
      <c r="OTQ112" s="157"/>
      <c r="OTR112" s="157"/>
      <c r="OTS112" s="157"/>
      <c r="OTT112" s="157"/>
      <c r="OTU112" s="157"/>
      <c r="OTV112" s="157"/>
      <c r="OTW112" s="157"/>
      <c r="OTX112" s="157"/>
      <c r="OTY112" s="157"/>
      <c r="OTZ112" s="157"/>
      <c r="OUA112" s="157"/>
      <c r="OUB112" s="157"/>
      <c r="OUC112" s="157"/>
      <c r="OUD112" s="157"/>
      <c r="OUE112" s="157"/>
      <c r="OUF112" s="157"/>
      <c r="OUG112" s="157"/>
      <c r="OUH112" s="157"/>
      <c r="OUI112" s="157"/>
      <c r="OUJ112" s="157"/>
      <c r="OUK112" s="157"/>
      <c r="OUL112" s="157"/>
      <c r="OUM112" s="157"/>
      <c r="OUN112" s="157"/>
      <c r="OUO112" s="157"/>
      <c r="OUP112" s="157"/>
      <c r="OUQ112" s="157"/>
      <c r="OUR112" s="157"/>
      <c r="OUS112" s="157"/>
      <c r="OUT112" s="157"/>
      <c r="OUU112" s="157"/>
      <c r="OUV112" s="157"/>
      <c r="OUW112" s="157"/>
      <c r="OUX112" s="157"/>
      <c r="OUY112" s="157"/>
      <c r="OUZ112" s="157"/>
      <c r="OVA112" s="157"/>
      <c r="OVB112" s="157"/>
      <c r="OVC112" s="157"/>
      <c r="OVD112" s="157"/>
      <c r="OVE112" s="157"/>
      <c r="OVF112" s="157"/>
      <c r="OVG112" s="157"/>
      <c r="OVH112" s="157"/>
      <c r="OVI112" s="157"/>
      <c r="OVJ112" s="157"/>
      <c r="OVK112" s="157"/>
      <c r="OVL112" s="157"/>
      <c r="OVM112" s="157"/>
      <c r="OVN112" s="157"/>
      <c r="OVO112" s="157"/>
      <c r="OVP112" s="157"/>
      <c r="OVQ112" s="157"/>
      <c r="OVR112" s="157"/>
      <c r="OVS112" s="157"/>
      <c r="OVT112" s="157"/>
      <c r="OVU112" s="157"/>
      <c r="OVV112" s="157"/>
      <c r="OVW112" s="157"/>
      <c r="OVX112" s="157"/>
      <c r="OVY112" s="157"/>
      <c r="OVZ112" s="157"/>
      <c r="OWA112" s="157"/>
      <c r="OWB112" s="157"/>
      <c r="OWC112" s="157"/>
      <c r="OWD112" s="157"/>
      <c r="OWE112" s="157"/>
      <c r="OWF112" s="157"/>
      <c r="OWG112" s="157"/>
      <c r="OWH112" s="157"/>
      <c r="OWI112" s="157"/>
      <c r="OWJ112" s="157"/>
      <c r="OWK112" s="157"/>
      <c r="OWL112" s="157"/>
      <c r="OWM112" s="157"/>
      <c r="OWN112" s="157"/>
      <c r="OWO112" s="157"/>
      <c r="OWP112" s="157"/>
      <c r="OWQ112" s="157"/>
      <c r="OWR112" s="157"/>
      <c r="OWS112" s="157"/>
      <c r="OWT112" s="157"/>
      <c r="OWU112" s="157"/>
      <c r="OWV112" s="157"/>
      <c r="OWW112" s="157"/>
      <c r="OWX112" s="157"/>
      <c r="OWY112" s="157"/>
      <c r="OWZ112" s="157"/>
      <c r="OXA112" s="157"/>
      <c r="OXB112" s="157"/>
      <c r="OXC112" s="157"/>
      <c r="OXD112" s="157"/>
      <c r="OXE112" s="157"/>
      <c r="OXF112" s="157"/>
      <c r="OXG112" s="157"/>
      <c r="OXH112" s="157"/>
      <c r="OXI112" s="157"/>
      <c r="OXJ112" s="157"/>
      <c r="OXK112" s="157"/>
      <c r="OXL112" s="157"/>
      <c r="OXM112" s="157"/>
      <c r="OXN112" s="157"/>
      <c r="OXO112" s="157"/>
      <c r="OXP112" s="157"/>
      <c r="OXQ112" s="157"/>
      <c r="OXR112" s="157"/>
      <c r="OXS112" s="157"/>
      <c r="OXT112" s="157"/>
      <c r="OXU112" s="157"/>
      <c r="OXV112" s="157"/>
      <c r="OXW112" s="157"/>
      <c r="OXX112" s="157"/>
      <c r="OXY112" s="157"/>
      <c r="OXZ112" s="157"/>
      <c r="OYA112" s="157"/>
      <c r="OYB112" s="157"/>
      <c r="OYC112" s="157"/>
      <c r="OYD112" s="157"/>
      <c r="OYE112" s="157"/>
      <c r="OYF112" s="157"/>
      <c r="OYG112" s="157"/>
      <c r="OYH112" s="157"/>
      <c r="OYI112" s="157"/>
      <c r="OYJ112" s="157"/>
      <c r="OYK112" s="157"/>
      <c r="OYL112" s="157"/>
      <c r="OYM112" s="157"/>
      <c r="OYN112" s="157"/>
      <c r="OYO112" s="157"/>
      <c r="OYP112" s="157"/>
      <c r="OYQ112" s="157"/>
      <c r="OYR112" s="157"/>
      <c r="OYS112" s="157"/>
      <c r="OYT112" s="157"/>
      <c r="OYU112" s="157"/>
      <c r="OYV112" s="157"/>
      <c r="OYW112" s="157"/>
      <c r="OYX112" s="157"/>
      <c r="OYY112" s="157"/>
      <c r="OYZ112" s="157"/>
      <c r="OZA112" s="157"/>
      <c r="OZB112" s="157"/>
      <c r="OZC112" s="157"/>
      <c r="OZD112" s="157"/>
      <c r="OZE112" s="157"/>
      <c r="OZF112" s="157"/>
      <c r="OZG112" s="157"/>
      <c r="OZH112" s="157"/>
      <c r="OZI112" s="157"/>
      <c r="OZJ112" s="157"/>
      <c r="OZK112" s="157"/>
      <c r="OZL112" s="157"/>
      <c r="OZM112" s="157"/>
      <c r="OZN112" s="157"/>
      <c r="OZO112" s="157"/>
      <c r="OZP112" s="157"/>
      <c r="OZQ112" s="157"/>
      <c r="OZR112" s="157"/>
      <c r="OZS112" s="157"/>
      <c r="OZT112" s="157"/>
      <c r="OZU112" s="157"/>
      <c r="OZV112" s="157"/>
      <c r="OZW112" s="157"/>
      <c r="OZX112" s="157"/>
      <c r="OZY112" s="157"/>
      <c r="OZZ112" s="157"/>
      <c r="PAA112" s="157"/>
      <c r="PAB112" s="157"/>
      <c r="PAC112" s="157"/>
      <c r="PAD112" s="157"/>
      <c r="PAE112" s="157"/>
      <c r="PAF112" s="157"/>
      <c r="PAG112" s="157"/>
      <c r="PAH112" s="157"/>
      <c r="PAI112" s="157"/>
      <c r="PAJ112" s="157"/>
      <c r="PAK112" s="157"/>
      <c r="PAL112" s="157"/>
      <c r="PAM112" s="157"/>
      <c r="PAN112" s="157"/>
      <c r="PAO112" s="157"/>
      <c r="PAP112" s="157"/>
      <c r="PAQ112" s="157"/>
      <c r="PAR112" s="157"/>
      <c r="PAS112" s="157"/>
      <c r="PAT112" s="157"/>
      <c r="PAU112" s="157"/>
      <c r="PAV112" s="157"/>
      <c r="PAW112" s="157"/>
      <c r="PAX112" s="157"/>
      <c r="PAY112" s="157"/>
      <c r="PAZ112" s="157"/>
      <c r="PBA112" s="157"/>
      <c r="PBB112" s="157"/>
      <c r="PBC112" s="157"/>
      <c r="PBD112" s="157"/>
      <c r="PBE112" s="157"/>
      <c r="PBF112" s="157"/>
      <c r="PBG112" s="157"/>
      <c r="PBH112" s="157"/>
      <c r="PBI112" s="157"/>
      <c r="PBJ112" s="157"/>
      <c r="PBK112" s="157"/>
      <c r="PBL112" s="157"/>
      <c r="PBM112" s="157"/>
      <c r="PBN112" s="157"/>
      <c r="PBO112" s="157"/>
      <c r="PBP112" s="157"/>
      <c r="PBQ112" s="157"/>
      <c r="PBR112" s="157"/>
      <c r="PBS112" s="157"/>
      <c r="PBT112" s="157"/>
      <c r="PBU112" s="157"/>
      <c r="PBV112" s="157"/>
      <c r="PBW112" s="157"/>
      <c r="PBX112" s="157"/>
      <c r="PBY112" s="157"/>
      <c r="PBZ112" s="157"/>
      <c r="PCA112" s="157"/>
      <c r="PCB112" s="157"/>
      <c r="PCC112" s="157"/>
      <c r="PCD112" s="157"/>
      <c r="PCE112" s="157"/>
      <c r="PCF112" s="157"/>
      <c r="PCG112" s="157"/>
      <c r="PCH112" s="157"/>
      <c r="PCI112" s="157"/>
      <c r="PCJ112" s="157"/>
      <c r="PCK112" s="157"/>
      <c r="PCL112" s="157"/>
      <c r="PCM112" s="157"/>
      <c r="PCN112" s="157"/>
      <c r="PCO112" s="157"/>
      <c r="PCP112" s="157"/>
      <c r="PCQ112" s="157"/>
      <c r="PCR112" s="157"/>
      <c r="PCS112" s="157"/>
      <c r="PCT112" s="157"/>
      <c r="PCU112" s="157"/>
      <c r="PCV112" s="157"/>
      <c r="PCW112" s="157"/>
      <c r="PCX112" s="157"/>
      <c r="PCY112" s="157"/>
      <c r="PCZ112" s="157"/>
      <c r="PDA112" s="157"/>
      <c r="PDB112" s="157"/>
      <c r="PDC112" s="157"/>
      <c r="PDD112" s="157"/>
      <c r="PDE112" s="157"/>
      <c r="PDF112" s="157"/>
      <c r="PDG112" s="157"/>
      <c r="PDH112" s="157"/>
      <c r="PDI112" s="157"/>
      <c r="PDJ112" s="157"/>
      <c r="PDK112" s="157"/>
      <c r="PDL112" s="157"/>
      <c r="PDM112" s="157"/>
      <c r="PDN112" s="157"/>
      <c r="PDO112" s="157"/>
      <c r="PDP112" s="157"/>
      <c r="PDQ112" s="157"/>
      <c r="PDR112" s="157"/>
      <c r="PDS112" s="157"/>
      <c r="PDT112" s="157"/>
      <c r="PDU112" s="157"/>
      <c r="PDV112" s="157"/>
      <c r="PDW112" s="157"/>
      <c r="PDX112" s="157"/>
      <c r="PDY112" s="157"/>
      <c r="PDZ112" s="157"/>
      <c r="PEA112" s="157"/>
      <c r="PEB112" s="157"/>
      <c r="PEC112" s="157"/>
      <c r="PED112" s="157"/>
      <c r="PEE112" s="157"/>
      <c r="PEF112" s="157"/>
      <c r="PEG112" s="157"/>
      <c r="PEH112" s="157"/>
      <c r="PEI112" s="157"/>
      <c r="PEJ112" s="157"/>
      <c r="PEK112" s="157"/>
      <c r="PEL112" s="157"/>
      <c r="PEM112" s="157"/>
      <c r="PEN112" s="157"/>
      <c r="PEO112" s="157"/>
      <c r="PEP112" s="157"/>
      <c r="PEQ112" s="157"/>
      <c r="PER112" s="157"/>
      <c r="PES112" s="157"/>
      <c r="PET112" s="157"/>
      <c r="PEU112" s="157"/>
      <c r="PEV112" s="157"/>
      <c r="PEW112" s="157"/>
      <c r="PEX112" s="157"/>
      <c r="PEY112" s="157"/>
      <c r="PEZ112" s="157"/>
      <c r="PFA112" s="157"/>
      <c r="PFB112" s="157"/>
      <c r="PFC112" s="157"/>
      <c r="PFD112" s="157"/>
      <c r="PFE112" s="157"/>
      <c r="PFF112" s="157"/>
      <c r="PFG112" s="157"/>
      <c r="PFH112" s="157"/>
      <c r="PFI112" s="157"/>
      <c r="PFJ112" s="157"/>
      <c r="PFK112" s="157"/>
      <c r="PFL112" s="157"/>
      <c r="PFM112" s="157"/>
      <c r="PFN112" s="157"/>
      <c r="PFO112" s="157"/>
      <c r="PFP112" s="157"/>
      <c r="PFQ112" s="157"/>
      <c r="PFR112" s="157"/>
      <c r="PFS112" s="157"/>
      <c r="PFT112" s="157"/>
      <c r="PFU112" s="157"/>
      <c r="PFV112" s="157"/>
      <c r="PFW112" s="157"/>
      <c r="PFX112" s="157"/>
      <c r="PFY112" s="157"/>
      <c r="PFZ112" s="157"/>
      <c r="PGA112" s="157"/>
      <c r="PGB112" s="157"/>
      <c r="PGC112" s="157"/>
      <c r="PGD112" s="157"/>
      <c r="PGE112" s="157"/>
      <c r="PGF112" s="157"/>
      <c r="PGG112" s="157"/>
      <c r="PGH112" s="157"/>
      <c r="PGI112" s="157"/>
      <c r="PGJ112" s="157"/>
      <c r="PGK112" s="157"/>
      <c r="PGL112" s="157"/>
      <c r="PGM112" s="157"/>
      <c r="PGN112" s="157"/>
      <c r="PGO112" s="157"/>
      <c r="PGP112" s="157"/>
      <c r="PGQ112" s="157"/>
      <c r="PGR112" s="157"/>
      <c r="PGS112" s="157"/>
      <c r="PGT112" s="157"/>
      <c r="PGU112" s="157"/>
      <c r="PGV112" s="157"/>
      <c r="PGW112" s="157"/>
      <c r="PGX112" s="157"/>
      <c r="PGY112" s="157"/>
      <c r="PGZ112" s="157"/>
      <c r="PHA112" s="157"/>
      <c r="PHB112" s="157"/>
      <c r="PHC112" s="157"/>
      <c r="PHD112" s="157"/>
      <c r="PHE112" s="157"/>
      <c r="PHF112" s="157"/>
      <c r="PHG112" s="157"/>
      <c r="PHH112" s="157"/>
      <c r="PHI112" s="157"/>
      <c r="PHJ112" s="157"/>
      <c r="PHK112" s="157"/>
      <c r="PHL112" s="157"/>
      <c r="PHM112" s="157"/>
      <c r="PHN112" s="157"/>
      <c r="PHO112" s="157"/>
      <c r="PHP112" s="157"/>
      <c r="PHQ112" s="157"/>
      <c r="PHR112" s="157"/>
      <c r="PHS112" s="157"/>
      <c r="PHT112" s="157"/>
      <c r="PHU112" s="157"/>
      <c r="PHV112" s="157"/>
      <c r="PHW112" s="157"/>
      <c r="PHX112" s="157"/>
      <c r="PHY112" s="157"/>
      <c r="PHZ112" s="157"/>
      <c r="PIA112" s="157"/>
      <c r="PIB112" s="157"/>
      <c r="PIC112" s="157"/>
      <c r="PID112" s="157"/>
      <c r="PIE112" s="157"/>
      <c r="PIF112" s="157"/>
      <c r="PIG112" s="157"/>
      <c r="PIH112" s="157"/>
      <c r="PII112" s="157"/>
      <c r="PIJ112" s="157"/>
      <c r="PIK112" s="157"/>
      <c r="PIL112" s="157"/>
      <c r="PIM112" s="157"/>
      <c r="PIN112" s="157"/>
      <c r="PIO112" s="157"/>
      <c r="PIP112" s="157"/>
      <c r="PIQ112" s="157"/>
      <c r="PIR112" s="157"/>
      <c r="PIS112" s="157"/>
      <c r="PIT112" s="157"/>
      <c r="PIU112" s="157"/>
      <c r="PIV112" s="157"/>
      <c r="PIW112" s="157"/>
      <c r="PIX112" s="157"/>
      <c r="PIY112" s="157"/>
      <c r="PIZ112" s="157"/>
      <c r="PJA112" s="157"/>
      <c r="PJB112" s="157"/>
      <c r="PJC112" s="157"/>
      <c r="PJD112" s="157"/>
      <c r="PJE112" s="157"/>
      <c r="PJF112" s="157"/>
      <c r="PJG112" s="157"/>
      <c r="PJH112" s="157"/>
      <c r="PJI112" s="157"/>
      <c r="PJJ112" s="157"/>
      <c r="PJK112" s="157"/>
      <c r="PJL112" s="157"/>
      <c r="PJM112" s="157"/>
      <c r="PJN112" s="157"/>
      <c r="PJO112" s="157"/>
      <c r="PJP112" s="157"/>
      <c r="PJQ112" s="157"/>
      <c r="PJR112" s="157"/>
      <c r="PJS112" s="157"/>
      <c r="PJT112" s="157"/>
      <c r="PJU112" s="157"/>
      <c r="PJV112" s="157"/>
      <c r="PJW112" s="157"/>
      <c r="PJX112" s="157"/>
      <c r="PJY112" s="157"/>
      <c r="PJZ112" s="157"/>
      <c r="PKA112" s="157"/>
      <c r="PKB112" s="157"/>
      <c r="PKC112" s="157"/>
      <c r="PKD112" s="157"/>
      <c r="PKE112" s="157"/>
      <c r="PKF112" s="157"/>
      <c r="PKG112" s="157"/>
      <c r="PKH112" s="157"/>
      <c r="PKI112" s="157"/>
      <c r="PKJ112" s="157"/>
      <c r="PKK112" s="157"/>
      <c r="PKL112" s="157"/>
      <c r="PKM112" s="157"/>
      <c r="PKN112" s="157"/>
      <c r="PKO112" s="157"/>
      <c r="PKP112" s="157"/>
      <c r="PKQ112" s="157"/>
      <c r="PKR112" s="157"/>
      <c r="PKS112" s="157"/>
      <c r="PKT112" s="157"/>
      <c r="PKU112" s="157"/>
      <c r="PKV112" s="157"/>
      <c r="PKW112" s="157"/>
      <c r="PKX112" s="157"/>
      <c r="PKY112" s="157"/>
      <c r="PKZ112" s="157"/>
      <c r="PLA112" s="157"/>
      <c r="PLB112" s="157"/>
      <c r="PLC112" s="157"/>
      <c r="PLD112" s="157"/>
      <c r="PLE112" s="157"/>
      <c r="PLF112" s="157"/>
      <c r="PLG112" s="157"/>
      <c r="PLH112" s="157"/>
      <c r="PLI112" s="157"/>
      <c r="PLJ112" s="157"/>
      <c r="PLK112" s="157"/>
      <c r="PLL112" s="157"/>
      <c r="PLM112" s="157"/>
      <c r="PLN112" s="157"/>
      <c r="PLO112" s="157"/>
      <c r="PLP112" s="157"/>
      <c r="PLQ112" s="157"/>
      <c r="PLR112" s="157"/>
      <c r="PLS112" s="157"/>
      <c r="PLT112" s="157"/>
      <c r="PLU112" s="157"/>
      <c r="PLV112" s="157"/>
      <c r="PLW112" s="157"/>
      <c r="PLX112" s="157"/>
      <c r="PLY112" s="157"/>
      <c r="PLZ112" s="157"/>
      <c r="PMA112" s="157"/>
      <c r="PMB112" s="157"/>
      <c r="PMC112" s="157"/>
      <c r="PMD112" s="157"/>
      <c r="PME112" s="157"/>
      <c r="PMF112" s="157"/>
      <c r="PMG112" s="157"/>
      <c r="PMH112" s="157"/>
      <c r="PMI112" s="157"/>
      <c r="PMJ112" s="157"/>
      <c r="PMK112" s="157"/>
      <c r="PML112" s="157"/>
      <c r="PMM112" s="157"/>
      <c r="PMN112" s="157"/>
      <c r="PMO112" s="157"/>
      <c r="PMP112" s="157"/>
      <c r="PMQ112" s="157"/>
      <c r="PMR112" s="157"/>
      <c r="PMS112" s="157"/>
      <c r="PMT112" s="157"/>
      <c r="PMU112" s="157"/>
      <c r="PMV112" s="157"/>
      <c r="PMW112" s="157"/>
      <c r="PMX112" s="157"/>
      <c r="PMY112" s="157"/>
      <c r="PMZ112" s="157"/>
      <c r="PNA112" s="157"/>
      <c r="PNB112" s="157"/>
      <c r="PNC112" s="157"/>
      <c r="PND112" s="157"/>
      <c r="PNE112" s="157"/>
      <c r="PNF112" s="157"/>
      <c r="PNG112" s="157"/>
      <c r="PNH112" s="157"/>
      <c r="PNI112" s="157"/>
      <c r="PNJ112" s="157"/>
      <c r="PNK112" s="157"/>
      <c r="PNL112" s="157"/>
      <c r="PNM112" s="157"/>
      <c r="PNN112" s="157"/>
      <c r="PNO112" s="157"/>
      <c r="PNP112" s="157"/>
      <c r="PNQ112" s="157"/>
      <c r="PNR112" s="157"/>
      <c r="PNS112" s="157"/>
      <c r="PNT112" s="157"/>
      <c r="PNU112" s="157"/>
      <c r="PNV112" s="157"/>
      <c r="PNW112" s="157"/>
      <c r="PNX112" s="157"/>
      <c r="PNY112" s="157"/>
      <c r="PNZ112" s="157"/>
      <c r="POA112" s="157"/>
      <c r="POB112" s="157"/>
      <c r="POC112" s="157"/>
      <c r="POD112" s="157"/>
      <c r="POE112" s="157"/>
      <c r="POF112" s="157"/>
      <c r="POG112" s="157"/>
      <c r="POH112" s="157"/>
      <c r="POI112" s="157"/>
      <c r="POJ112" s="157"/>
      <c r="POK112" s="157"/>
      <c r="POL112" s="157"/>
      <c r="POM112" s="157"/>
      <c r="PON112" s="157"/>
      <c r="POO112" s="157"/>
      <c r="POP112" s="157"/>
      <c r="POQ112" s="157"/>
      <c r="POR112" s="157"/>
      <c r="POS112" s="157"/>
      <c r="POT112" s="157"/>
      <c r="POU112" s="157"/>
      <c r="POV112" s="157"/>
      <c r="POW112" s="157"/>
      <c r="POX112" s="157"/>
      <c r="POY112" s="157"/>
      <c r="POZ112" s="157"/>
      <c r="PPA112" s="157"/>
      <c r="PPB112" s="157"/>
      <c r="PPC112" s="157"/>
      <c r="PPD112" s="157"/>
      <c r="PPE112" s="157"/>
      <c r="PPF112" s="157"/>
      <c r="PPG112" s="157"/>
      <c r="PPH112" s="157"/>
      <c r="PPI112" s="157"/>
      <c r="PPJ112" s="157"/>
      <c r="PPK112" s="157"/>
      <c r="PPL112" s="157"/>
      <c r="PPM112" s="157"/>
      <c r="PPN112" s="157"/>
      <c r="PPO112" s="157"/>
      <c r="PPP112" s="157"/>
      <c r="PPQ112" s="157"/>
      <c r="PPR112" s="157"/>
      <c r="PPS112" s="157"/>
      <c r="PPT112" s="157"/>
      <c r="PPU112" s="157"/>
      <c r="PPV112" s="157"/>
      <c r="PPW112" s="157"/>
      <c r="PPX112" s="157"/>
      <c r="PPY112" s="157"/>
      <c r="PPZ112" s="157"/>
      <c r="PQA112" s="157"/>
      <c r="PQB112" s="157"/>
      <c r="PQC112" s="157"/>
      <c r="PQD112" s="157"/>
      <c r="PQE112" s="157"/>
      <c r="PQF112" s="157"/>
      <c r="PQG112" s="157"/>
      <c r="PQH112" s="157"/>
      <c r="PQI112" s="157"/>
      <c r="PQJ112" s="157"/>
      <c r="PQK112" s="157"/>
      <c r="PQL112" s="157"/>
      <c r="PQM112" s="157"/>
      <c r="PQN112" s="157"/>
      <c r="PQO112" s="157"/>
      <c r="PQP112" s="157"/>
      <c r="PQQ112" s="157"/>
      <c r="PQR112" s="157"/>
      <c r="PQS112" s="157"/>
      <c r="PQT112" s="157"/>
      <c r="PQU112" s="157"/>
      <c r="PQV112" s="157"/>
      <c r="PQW112" s="157"/>
      <c r="PQX112" s="157"/>
      <c r="PQY112" s="157"/>
      <c r="PQZ112" s="157"/>
      <c r="PRA112" s="157"/>
      <c r="PRB112" s="157"/>
      <c r="PRC112" s="157"/>
      <c r="PRD112" s="157"/>
      <c r="PRE112" s="157"/>
      <c r="PRF112" s="157"/>
      <c r="PRG112" s="157"/>
      <c r="PRH112" s="157"/>
      <c r="PRI112" s="157"/>
      <c r="PRJ112" s="157"/>
      <c r="PRK112" s="157"/>
      <c r="PRL112" s="157"/>
      <c r="PRM112" s="157"/>
      <c r="PRN112" s="157"/>
      <c r="PRO112" s="157"/>
      <c r="PRP112" s="157"/>
      <c r="PRQ112" s="157"/>
      <c r="PRR112" s="157"/>
      <c r="PRS112" s="157"/>
      <c r="PRT112" s="157"/>
      <c r="PRU112" s="157"/>
      <c r="PRV112" s="157"/>
      <c r="PRW112" s="157"/>
      <c r="PRX112" s="157"/>
      <c r="PRY112" s="157"/>
      <c r="PRZ112" s="157"/>
      <c r="PSA112" s="157"/>
      <c r="PSB112" s="157"/>
      <c r="PSC112" s="157"/>
      <c r="PSD112" s="157"/>
      <c r="PSE112" s="157"/>
      <c r="PSF112" s="157"/>
      <c r="PSG112" s="157"/>
      <c r="PSH112" s="157"/>
      <c r="PSI112" s="157"/>
      <c r="PSJ112" s="157"/>
      <c r="PSK112" s="157"/>
      <c r="PSL112" s="157"/>
      <c r="PSM112" s="157"/>
      <c r="PSN112" s="157"/>
      <c r="PSO112" s="157"/>
      <c r="PSP112" s="157"/>
      <c r="PSQ112" s="157"/>
      <c r="PSR112" s="157"/>
      <c r="PSS112" s="157"/>
      <c r="PST112" s="157"/>
      <c r="PSU112" s="157"/>
      <c r="PSV112" s="157"/>
      <c r="PSW112" s="157"/>
      <c r="PSX112" s="157"/>
      <c r="PSY112" s="157"/>
      <c r="PSZ112" s="157"/>
      <c r="PTA112" s="157"/>
      <c r="PTB112" s="157"/>
      <c r="PTC112" s="157"/>
      <c r="PTD112" s="157"/>
      <c r="PTE112" s="157"/>
      <c r="PTF112" s="157"/>
      <c r="PTG112" s="157"/>
      <c r="PTH112" s="157"/>
      <c r="PTI112" s="157"/>
      <c r="PTJ112" s="157"/>
      <c r="PTK112" s="157"/>
      <c r="PTL112" s="157"/>
      <c r="PTM112" s="157"/>
      <c r="PTN112" s="157"/>
      <c r="PTO112" s="157"/>
      <c r="PTP112" s="157"/>
      <c r="PTQ112" s="157"/>
      <c r="PTR112" s="157"/>
      <c r="PTS112" s="157"/>
      <c r="PTT112" s="157"/>
      <c r="PTU112" s="157"/>
      <c r="PTV112" s="157"/>
      <c r="PTW112" s="157"/>
      <c r="PTX112" s="157"/>
      <c r="PTY112" s="157"/>
      <c r="PTZ112" s="157"/>
      <c r="PUA112" s="157"/>
      <c r="PUB112" s="157"/>
      <c r="PUC112" s="157"/>
      <c r="PUD112" s="157"/>
      <c r="PUE112" s="157"/>
      <c r="PUF112" s="157"/>
      <c r="PUG112" s="157"/>
      <c r="PUH112" s="157"/>
      <c r="PUI112" s="157"/>
      <c r="PUJ112" s="157"/>
      <c r="PUK112" s="157"/>
      <c r="PUL112" s="157"/>
      <c r="PUM112" s="157"/>
      <c r="PUN112" s="157"/>
      <c r="PUO112" s="157"/>
      <c r="PUP112" s="157"/>
      <c r="PUQ112" s="157"/>
      <c r="PUR112" s="157"/>
      <c r="PUS112" s="157"/>
      <c r="PUT112" s="157"/>
      <c r="PUU112" s="157"/>
      <c r="PUV112" s="157"/>
      <c r="PUW112" s="157"/>
      <c r="PUX112" s="157"/>
      <c r="PUY112" s="157"/>
      <c r="PUZ112" s="157"/>
      <c r="PVA112" s="157"/>
      <c r="PVB112" s="157"/>
      <c r="PVC112" s="157"/>
      <c r="PVD112" s="157"/>
      <c r="PVE112" s="157"/>
      <c r="PVF112" s="157"/>
      <c r="PVG112" s="157"/>
      <c r="PVH112" s="157"/>
      <c r="PVI112" s="157"/>
      <c r="PVJ112" s="157"/>
      <c r="PVK112" s="157"/>
      <c r="PVL112" s="157"/>
      <c r="PVM112" s="157"/>
      <c r="PVN112" s="157"/>
      <c r="PVO112" s="157"/>
      <c r="PVP112" s="157"/>
      <c r="PVQ112" s="157"/>
      <c r="PVR112" s="157"/>
      <c r="PVS112" s="157"/>
      <c r="PVT112" s="157"/>
      <c r="PVU112" s="157"/>
      <c r="PVV112" s="157"/>
      <c r="PVW112" s="157"/>
      <c r="PVX112" s="157"/>
      <c r="PVY112" s="157"/>
      <c r="PVZ112" s="157"/>
      <c r="PWA112" s="157"/>
      <c r="PWB112" s="157"/>
      <c r="PWC112" s="157"/>
      <c r="PWD112" s="157"/>
      <c r="PWE112" s="157"/>
      <c r="PWF112" s="157"/>
      <c r="PWG112" s="157"/>
      <c r="PWH112" s="157"/>
      <c r="PWI112" s="157"/>
      <c r="PWJ112" s="157"/>
      <c r="PWK112" s="157"/>
      <c r="PWL112" s="157"/>
      <c r="PWM112" s="157"/>
      <c r="PWN112" s="157"/>
      <c r="PWO112" s="157"/>
      <c r="PWP112" s="157"/>
      <c r="PWQ112" s="157"/>
      <c r="PWR112" s="157"/>
      <c r="PWS112" s="157"/>
      <c r="PWT112" s="157"/>
      <c r="PWU112" s="157"/>
      <c r="PWV112" s="157"/>
      <c r="PWW112" s="157"/>
      <c r="PWX112" s="157"/>
      <c r="PWY112" s="157"/>
      <c r="PWZ112" s="157"/>
      <c r="PXA112" s="157"/>
      <c r="PXB112" s="157"/>
      <c r="PXC112" s="157"/>
      <c r="PXD112" s="157"/>
      <c r="PXE112" s="157"/>
      <c r="PXF112" s="157"/>
      <c r="PXG112" s="157"/>
      <c r="PXH112" s="157"/>
      <c r="PXI112" s="157"/>
      <c r="PXJ112" s="157"/>
      <c r="PXK112" s="157"/>
      <c r="PXL112" s="157"/>
      <c r="PXM112" s="157"/>
      <c r="PXN112" s="157"/>
      <c r="PXO112" s="157"/>
      <c r="PXP112" s="157"/>
      <c r="PXQ112" s="157"/>
      <c r="PXR112" s="157"/>
      <c r="PXS112" s="157"/>
      <c r="PXT112" s="157"/>
      <c r="PXU112" s="157"/>
      <c r="PXV112" s="157"/>
      <c r="PXW112" s="157"/>
      <c r="PXX112" s="157"/>
      <c r="PXY112" s="157"/>
      <c r="PXZ112" s="157"/>
      <c r="PYA112" s="157"/>
      <c r="PYB112" s="157"/>
      <c r="PYC112" s="157"/>
      <c r="PYD112" s="157"/>
      <c r="PYE112" s="157"/>
      <c r="PYF112" s="157"/>
      <c r="PYG112" s="157"/>
      <c r="PYH112" s="157"/>
      <c r="PYI112" s="157"/>
      <c r="PYJ112" s="157"/>
      <c r="PYK112" s="157"/>
      <c r="PYL112" s="157"/>
      <c r="PYM112" s="157"/>
      <c r="PYN112" s="157"/>
      <c r="PYO112" s="157"/>
      <c r="PYP112" s="157"/>
      <c r="PYQ112" s="157"/>
      <c r="PYR112" s="157"/>
      <c r="PYS112" s="157"/>
      <c r="PYT112" s="157"/>
      <c r="PYU112" s="157"/>
      <c r="PYV112" s="157"/>
      <c r="PYW112" s="157"/>
      <c r="PYX112" s="157"/>
      <c r="PYY112" s="157"/>
      <c r="PYZ112" s="157"/>
      <c r="PZA112" s="157"/>
      <c r="PZB112" s="157"/>
      <c r="PZC112" s="157"/>
      <c r="PZD112" s="157"/>
      <c r="PZE112" s="157"/>
      <c r="PZF112" s="157"/>
      <c r="PZG112" s="157"/>
      <c r="PZH112" s="157"/>
      <c r="PZI112" s="157"/>
      <c r="PZJ112" s="157"/>
      <c r="PZK112" s="157"/>
      <c r="PZL112" s="157"/>
      <c r="PZM112" s="157"/>
      <c r="PZN112" s="157"/>
      <c r="PZO112" s="157"/>
      <c r="PZP112" s="157"/>
      <c r="PZQ112" s="157"/>
      <c r="PZR112" s="157"/>
      <c r="PZS112" s="157"/>
      <c r="PZT112" s="157"/>
      <c r="PZU112" s="157"/>
      <c r="PZV112" s="157"/>
      <c r="PZW112" s="157"/>
      <c r="PZX112" s="157"/>
      <c r="PZY112" s="157"/>
      <c r="PZZ112" s="157"/>
      <c r="QAA112" s="157"/>
      <c r="QAB112" s="157"/>
      <c r="QAC112" s="157"/>
      <c r="QAD112" s="157"/>
      <c r="QAE112" s="157"/>
      <c r="QAF112" s="157"/>
      <c r="QAG112" s="157"/>
      <c r="QAH112" s="157"/>
      <c r="QAI112" s="157"/>
      <c r="QAJ112" s="157"/>
      <c r="QAK112" s="157"/>
      <c r="QAL112" s="157"/>
      <c r="QAM112" s="157"/>
      <c r="QAN112" s="157"/>
      <c r="QAO112" s="157"/>
      <c r="QAP112" s="157"/>
      <c r="QAQ112" s="157"/>
      <c r="QAR112" s="157"/>
      <c r="QAS112" s="157"/>
      <c r="QAT112" s="157"/>
      <c r="QAU112" s="157"/>
      <c r="QAV112" s="157"/>
      <c r="QAW112" s="157"/>
      <c r="QAX112" s="157"/>
      <c r="QAY112" s="157"/>
      <c r="QAZ112" s="157"/>
      <c r="QBA112" s="157"/>
      <c r="QBB112" s="157"/>
      <c r="QBC112" s="157"/>
      <c r="QBD112" s="157"/>
      <c r="QBE112" s="157"/>
      <c r="QBF112" s="157"/>
      <c r="QBG112" s="157"/>
      <c r="QBH112" s="157"/>
      <c r="QBI112" s="157"/>
      <c r="QBJ112" s="157"/>
      <c r="QBK112" s="157"/>
      <c r="QBL112" s="157"/>
      <c r="QBM112" s="157"/>
      <c r="QBN112" s="157"/>
      <c r="QBO112" s="157"/>
      <c r="QBP112" s="157"/>
      <c r="QBQ112" s="157"/>
      <c r="QBR112" s="157"/>
      <c r="QBS112" s="157"/>
      <c r="QBT112" s="157"/>
      <c r="QBU112" s="157"/>
      <c r="QBV112" s="157"/>
      <c r="QBW112" s="157"/>
      <c r="QBX112" s="157"/>
      <c r="QBY112" s="157"/>
      <c r="QBZ112" s="157"/>
      <c r="QCA112" s="157"/>
      <c r="QCB112" s="157"/>
      <c r="QCC112" s="157"/>
      <c r="QCD112" s="157"/>
      <c r="QCE112" s="157"/>
      <c r="QCF112" s="157"/>
      <c r="QCG112" s="157"/>
      <c r="QCH112" s="157"/>
      <c r="QCI112" s="157"/>
      <c r="QCJ112" s="157"/>
      <c r="QCK112" s="157"/>
      <c r="QCL112" s="157"/>
      <c r="QCM112" s="157"/>
      <c r="QCN112" s="157"/>
      <c r="QCO112" s="157"/>
      <c r="QCP112" s="157"/>
      <c r="QCQ112" s="157"/>
      <c r="QCR112" s="157"/>
      <c r="QCS112" s="157"/>
      <c r="QCT112" s="157"/>
      <c r="QCU112" s="157"/>
      <c r="QCV112" s="157"/>
      <c r="QCW112" s="157"/>
      <c r="QCX112" s="157"/>
      <c r="QCY112" s="157"/>
      <c r="QCZ112" s="157"/>
      <c r="QDA112" s="157"/>
      <c r="QDB112" s="157"/>
      <c r="QDC112" s="157"/>
      <c r="QDD112" s="157"/>
      <c r="QDE112" s="157"/>
      <c r="QDF112" s="157"/>
      <c r="QDG112" s="157"/>
      <c r="QDH112" s="157"/>
      <c r="QDI112" s="157"/>
      <c r="QDJ112" s="157"/>
      <c r="QDK112" s="157"/>
      <c r="QDL112" s="157"/>
      <c r="QDM112" s="157"/>
      <c r="QDN112" s="157"/>
      <c r="QDO112" s="157"/>
      <c r="QDP112" s="157"/>
      <c r="QDQ112" s="157"/>
      <c r="QDR112" s="157"/>
      <c r="QDS112" s="157"/>
      <c r="QDT112" s="157"/>
      <c r="QDU112" s="157"/>
      <c r="QDV112" s="157"/>
      <c r="QDW112" s="157"/>
      <c r="QDX112" s="157"/>
      <c r="QDY112" s="157"/>
      <c r="QDZ112" s="157"/>
      <c r="QEA112" s="157"/>
      <c r="QEB112" s="157"/>
      <c r="QEC112" s="157"/>
      <c r="QED112" s="157"/>
      <c r="QEE112" s="157"/>
      <c r="QEF112" s="157"/>
      <c r="QEG112" s="157"/>
      <c r="QEH112" s="157"/>
      <c r="QEI112" s="157"/>
      <c r="QEJ112" s="157"/>
      <c r="QEK112" s="157"/>
      <c r="QEL112" s="157"/>
      <c r="QEM112" s="157"/>
      <c r="QEN112" s="157"/>
      <c r="QEO112" s="157"/>
      <c r="QEP112" s="157"/>
      <c r="QEQ112" s="157"/>
      <c r="QER112" s="157"/>
      <c r="QES112" s="157"/>
      <c r="QET112" s="157"/>
      <c r="QEU112" s="157"/>
      <c r="QEV112" s="157"/>
      <c r="QEW112" s="157"/>
      <c r="QEX112" s="157"/>
      <c r="QEY112" s="157"/>
      <c r="QEZ112" s="157"/>
      <c r="QFA112" s="157"/>
      <c r="QFB112" s="157"/>
      <c r="QFC112" s="157"/>
      <c r="QFD112" s="157"/>
      <c r="QFE112" s="157"/>
      <c r="QFF112" s="157"/>
      <c r="QFG112" s="157"/>
      <c r="QFH112" s="157"/>
      <c r="QFI112" s="157"/>
      <c r="QFJ112" s="157"/>
      <c r="QFK112" s="157"/>
      <c r="QFL112" s="157"/>
      <c r="QFM112" s="157"/>
      <c r="QFN112" s="157"/>
      <c r="QFO112" s="157"/>
      <c r="QFP112" s="157"/>
      <c r="QFQ112" s="157"/>
      <c r="QFR112" s="157"/>
      <c r="QFS112" s="157"/>
      <c r="QFT112" s="157"/>
      <c r="QFU112" s="157"/>
      <c r="QFV112" s="157"/>
      <c r="QFW112" s="157"/>
      <c r="QFX112" s="157"/>
      <c r="QFY112" s="157"/>
      <c r="QFZ112" s="157"/>
      <c r="QGA112" s="157"/>
      <c r="QGB112" s="157"/>
      <c r="QGC112" s="157"/>
      <c r="QGD112" s="157"/>
      <c r="QGE112" s="157"/>
      <c r="QGF112" s="157"/>
      <c r="QGG112" s="157"/>
      <c r="QGH112" s="157"/>
      <c r="QGI112" s="157"/>
      <c r="QGJ112" s="157"/>
      <c r="QGK112" s="157"/>
      <c r="QGL112" s="157"/>
      <c r="QGM112" s="157"/>
      <c r="QGN112" s="157"/>
      <c r="QGO112" s="157"/>
      <c r="QGP112" s="157"/>
      <c r="QGQ112" s="157"/>
      <c r="QGR112" s="157"/>
      <c r="QGS112" s="157"/>
      <c r="QGT112" s="157"/>
      <c r="QGU112" s="157"/>
      <c r="QGV112" s="157"/>
      <c r="QGW112" s="157"/>
      <c r="QGX112" s="157"/>
      <c r="QGY112" s="157"/>
      <c r="QGZ112" s="157"/>
      <c r="QHA112" s="157"/>
      <c r="QHB112" s="157"/>
      <c r="QHC112" s="157"/>
      <c r="QHD112" s="157"/>
      <c r="QHE112" s="157"/>
      <c r="QHF112" s="157"/>
      <c r="QHG112" s="157"/>
      <c r="QHH112" s="157"/>
      <c r="QHI112" s="157"/>
      <c r="QHJ112" s="157"/>
      <c r="QHK112" s="157"/>
      <c r="QHL112" s="157"/>
      <c r="QHM112" s="157"/>
      <c r="QHN112" s="157"/>
      <c r="QHO112" s="157"/>
      <c r="QHP112" s="157"/>
      <c r="QHQ112" s="157"/>
      <c r="QHR112" s="157"/>
      <c r="QHS112" s="157"/>
      <c r="QHT112" s="157"/>
      <c r="QHU112" s="157"/>
      <c r="QHV112" s="157"/>
      <c r="QHW112" s="157"/>
      <c r="QHX112" s="157"/>
      <c r="QHY112" s="157"/>
      <c r="QHZ112" s="157"/>
      <c r="QIA112" s="157"/>
      <c r="QIB112" s="157"/>
      <c r="QIC112" s="157"/>
      <c r="QID112" s="157"/>
      <c r="QIE112" s="157"/>
      <c r="QIF112" s="157"/>
      <c r="QIG112" s="157"/>
      <c r="QIH112" s="157"/>
      <c r="QII112" s="157"/>
      <c r="QIJ112" s="157"/>
      <c r="QIK112" s="157"/>
      <c r="QIL112" s="157"/>
      <c r="QIM112" s="157"/>
      <c r="QIN112" s="157"/>
      <c r="QIO112" s="157"/>
      <c r="QIP112" s="157"/>
      <c r="QIQ112" s="157"/>
      <c r="QIR112" s="157"/>
      <c r="QIS112" s="157"/>
      <c r="QIT112" s="157"/>
      <c r="QIU112" s="157"/>
      <c r="QIV112" s="157"/>
      <c r="QIW112" s="157"/>
      <c r="QIX112" s="157"/>
      <c r="QIY112" s="157"/>
      <c r="QIZ112" s="157"/>
      <c r="QJA112" s="157"/>
      <c r="QJB112" s="157"/>
      <c r="QJC112" s="157"/>
      <c r="QJD112" s="157"/>
      <c r="QJE112" s="157"/>
      <c r="QJF112" s="157"/>
      <c r="QJG112" s="157"/>
      <c r="QJH112" s="157"/>
      <c r="QJI112" s="157"/>
      <c r="QJJ112" s="157"/>
      <c r="QJK112" s="157"/>
      <c r="QJL112" s="157"/>
      <c r="QJM112" s="157"/>
      <c r="QJN112" s="157"/>
      <c r="QJO112" s="157"/>
      <c r="QJP112" s="157"/>
      <c r="QJQ112" s="157"/>
      <c r="QJR112" s="157"/>
      <c r="QJS112" s="157"/>
      <c r="QJT112" s="157"/>
      <c r="QJU112" s="157"/>
      <c r="QJV112" s="157"/>
      <c r="QJW112" s="157"/>
      <c r="QJX112" s="157"/>
      <c r="QJY112" s="157"/>
      <c r="QJZ112" s="157"/>
      <c r="QKA112" s="157"/>
      <c r="QKB112" s="157"/>
      <c r="QKC112" s="157"/>
      <c r="QKD112" s="157"/>
      <c r="QKE112" s="157"/>
      <c r="QKF112" s="157"/>
      <c r="QKG112" s="157"/>
      <c r="QKH112" s="157"/>
      <c r="QKI112" s="157"/>
      <c r="QKJ112" s="157"/>
      <c r="QKK112" s="157"/>
      <c r="QKL112" s="157"/>
      <c r="QKM112" s="157"/>
      <c r="QKN112" s="157"/>
      <c r="QKO112" s="157"/>
      <c r="QKP112" s="157"/>
      <c r="QKQ112" s="157"/>
      <c r="QKR112" s="157"/>
      <c r="QKS112" s="157"/>
      <c r="QKT112" s="157"/>
      <c r="QKU112" s="157"/>
      <c r="QKV112" s="157"/>
      <c r="QKW112" s="157"/>
      <c r="QKX112" s="157"/>
      <c r="QKY112" s="157"/>
      <c r="QKZ112" s="157"/>
      <c r="QLA112" s="157"/>
      <c r="QLB112" s="157"/>
      <c r="QLC112" s="157"/>
      <c r="QLD112" s="157"/>
      <c r="QLE112" s="157"/>
      <c r="QLF112" s="157"/>
      <c r="QLG112" s="157"/>
      <c r="QLH112" s="157"/>
      <c r="QLI112" s="157"/>
      <c r="QLJ112" s="157"/>
      <c r="QLK112" s="157"/>
      <c r="QLL112" s="157"/>
      <c r="QLM112" s="157"/>
      <c r="QLN112" s="157"/>
      <c r="QLO112" s="157"/>
      <c r="QLP112" s="157"/>
      <c r="QLQ112" s="157"/>
      <c r="QLR112" s="157"/>
      <c r="QLS112" s="157"/>
      <c r="QLT112" s="157"/>
      <c r="QLU112" s="157"/>
      <c r="QLV112" s="157"/>
      <c r="QLW112" s="157"/>
      <c r="QLX112" s="157"/>
      <c r="QLY112" s="157"/>
      <c r="QLZ112" s="157"/>
      <c r="QMA112" s="157"/>
      <c r="QMB112" s="157"/>
      <c r="QMC112" s="157"/>
      <c r="QMD112" s="157"/>
      <c r="QME112" s="157"/>
      <c r="QMF112" s="157"/>
      <c r="QMG112" s="157"/>
      <c r="QMH112" s="157"/>
      <c r="QMI112" s="157"/>
      <c r="QMJ112" s="157"/>
      <c r="QMK112" s="157"/>
      <c r="QML112" s="157"/>
      <c r="QMM112" s="157"/>
      <c r="QMN112" s="157"/>
      <c r="QMO112" s="157"/>
      <c r="QMP112" s="157"/>
      <c r="QMQ112" s="157"/>
      <c r="QMR112" s="157"/>
      <c r="QMS112" s="157"/>
      <c r="QMT112" s="157"/>
      <c r="QMU112" s="157"/>
      <c r="QMV112" s="157"/>
      <c r="QMW112" s="157"/>
      <c r="QMX112" s="157"/>
      <c r="QMY112" s="157"/>
      <c r="QMZ112" s="157"/>
      <c r="QNA112" s="157"/>
      <c r="QNB112" s="157"/>
      <c r="QNC112" s="157"/>
      <c r="QND112" s="157"/>
      <c r="QNE112" s="157"/>
      <c r="QNF112" s="157"/>
      <c r="QNG112" s="157"/>
      <c r="QNH112" s="157"/>
      <c r="QNI112" s="157"/>
      <c r="QNJ112" s="157"/>
      <c r="QNK112" s="157"/>
      <c r="QNL112" s="157"/>
      <c r="QNM112" s="157"/>
      <c r="QNN112" s="157"/>
      <c r="QNO112" s="157"/>
      <c r="QNP112" s="157"/>
      <c r="QNQ112" s="157"/>
      <c r="QNR112" s="157"/>
      <c r="QNS112" s="157"/>
      <c r="QNT112" s="157"/>
      <c r="QNU112" s="157"/>
      <c r="QNV112" s="157"/>
      <c r="QNW112" s="157"/>
      <c r="QNX112" s="157"/>
      <c r="QNY112" s="157"/>
      <c r="QNZ112" s="157"/>
      <c r="QOA112" s="157"/>
      <c r="QOB112" s="157"/>
      <c r="QOC112" s="157"/>
      <c r="QOD112" s="157"/>
      <c r="QOE112" s="157"/>
      <c r="QOF112" s="157"/>
      <c r="QOG112" s="157"/>
      <c r="QOH112" s="157"/>
      <c r="QOI112" s="157"/>
      <c r="QOJ112" s="157"/>
      <c r="QOK112" s="157"/>
      <c r="QOL112" s="157"/>
      <c r="QOM112" s="157"/>
      <c r="QON112" s="157"/>
      <c r="QOO112" s="157"/>
      <c r="QOP112" s="157"/>
      <c r="QOQ112" s="157"/>
      <c r="QOR112" s="157"/>
      <c r="QOS112" s="157"/>
      <c r="QOT112" s="157"/>
      <c r="QOU112" s="157"/>
      <c r="QOV112" s="157"/>
      <c r="QOW112" s="157"/>
      <c r="QOX112" s="157"/>
      <c r="QOY112" s="157"/>
      <c r="QOZ112" s="157"/>
      <c r="QPA112" s="157"/>
      <c r="QPB112" s="157"/>
      <c r="QPC112" s="157"/>
      <c r="QPD112" s="157"/>
      <c r="QPE112" s="157"/>
      <c r="QPF112" s="157"/>
      <c r="QPG112" s="157"/>
      <c r="QPH112" s="157"/>
      <c r="QPI112" s="157"/>
      <c r="QPJ112" s="157"/>
      <c r="QPK112" s="157"/>
      <c r="QPL112" s="157"/>
      <c r="QPM112" s="157"/>
      <c r="QPN112" s="157"/>
      <c r="QPO112" s="157"/>
      <c r="QPP112" s="157"/>
      <c r="QPQ112" s="157"/>
      <c r="QPR112" s="157"/>
      <c r="QPS112" s="157"/>
      <c r="QPT112" s="157"/>
      <c r="QPU112" s="157"/>
      <c r="QPV112" s="157"/>
      <c r="QPW112" s="157"/>
      <c r="QPX112" s="157"/>
      <c r="QPY112" s="157"/>
      <c r="QPZ112" s="157"/>
      <c r="QQA112" s="157"/>
      <c r="QQB112" s="157"/>
      <c r="QQC112" s="157"/>
      <c r="QQD112" s="157"/>
      <c r="QQE112" s="157"/>
      <c r="QQF112" s="157"/>
      <c r="QQG112" s="157"/>
      <c r="QQH112" s="157"/>
      <c r="QQI112" s="157"/>
      <c r="QQJ112" s="157"/>
      <c r="QQK112" s="157"/>
      <c r="QQL112" s="157"/>
      <c r="QQM112" s="157"/>
      <c r="QQN112" s="157"/>
      <c r="QQO112" s="157"/>
      <c r="QQP112" s="157"/>
      <c r="QQQ112" s="157"/>
      <c r="QQR112" s="157"/>
      <c r="QQS112" s="157"/>
      <c r="QQT112" s="157"/>
      <c r="QQU112" s="157"/>
      <c r="QQV112" s="157"/>
      <c r="QQW112" s="157"/>
      <c r="QQX112" s="157"/>
      <c r="QQY112" s="157"/>
      <c r="QQZ112" s="157"/>
      <c r="QRA112" s="157"/>
      <c r="QRB112" s="157"/>
      <c r="QRC112" s="157"/>
      <c r="QRD112" s="157"/>
      <c r="QRE112" s="157"/>
      <c r="QRF112" s="157"/>
      <c r="QRG112" s="157"/>
      <c r="QRH112" s="157"/>
      <c r="QRI112" s="157"/>
      <c r="QRJ112" s="157"/>
      <c r="QRK112" s="157"/>
      <c r="QRL112" s="157"/>
      <c r="QRM112" s="157"/>
      <c r="QRN112" s="157"/>
      <c r="QRO112" s="157"/>
      <c r="QRP112" s="157"/>
      <c r="QRQ112" s="157"/>
      <c r="QRR112" s="157"/>
      <c r="QRS112" s="157"/>
      <c r="QRT112" s="157"/>
      <c r="QRU112" s="157"/>
      <c r="QRV112" s="157"/>
      <c r="QRW112" s="157"/>
      <c r="QRX112" s="157"/>
      <c r="QRY112" s="157"/>
      <c r="QRZ112" s="157"/>
      <c r="QSA112" s="157"/>
      <c r="QSB112" s="157"/>
      <c r="QSC112" s="157"/>
      <c r="QSD112" s="157"/>
      <c r="QSE112" s="157"/>
      <c r="QSF112" s="157"/>
      <c r="QSG112" s="157"/>
      <c r="QSH112" s="157"/>
      <c r="QSI112" s="157"/>
      <c r="QSJ112" s="157"/>
      <c r="QSK112" s="157"/>
      <c r="QSL112" s="157"/>
      <c r="QSM112" s="157"/>
      <c r="QSN112" s="157"/>
      <c r="QSO112" s="157"/>
      <c r="QSP112" s="157"/>
      <c r="QSQ112" s="157"/>
      <c r="QSR112" s="157"/>
      <c r="QSS112" s="157"/>
      <c r="QST112" s="157"/>
      <c r="QSU112" s="157"/>
      <c r="QSV112" s="157"/>
      <c r="QSW112" s="157"/>
      <c r="QSX112" s="157"/>
      <c r="QSY112" s="157"/>
      <c r="QSZ112" s="157"/>
      <c r="QTA112" s="157"/>
      <c r="QTB112" s="157"/>
      <c r="QTC112" s="157"/>
      <c r="QTD112" s="157"/>
      <c r="QTE112" s="157"/>
      <c r="QTF112" s="157"/>
      <c r="QTG112" s="157"/>
      <c r="QTH112" s="157"/>
      <c r="QTI112" s="157"/>
      <c r="QTJ112" s="157"/>
      <c r="QTK112" s="157"/>
      <c r="QTL112" s="157"/>
      <c r="QTM112" s="157"/>
      <c r="QTN112" s="157"/>
      <c r="QTO112" s="157"/>
      <c r="QTP112" s="157"/>
      <c r="QTQ112" s="157"/>
      <c r="QTR112" s="157"/>
      <c r="QTS112" s="157"/>
      <c r="QTT112" s="157"/>
      <c r="QTU112" s="157"/>
      <c r="QTV112" s="157"/>
      <c r="QTW112" s="157"/>
      <c r="QTX112" s="157"/>
      <c r="QTY112" s="157"/>
      <c r="QTZ112" s="157"/>
      <c r="QUA112" s="157"/>
      <c r="QUB112" s="157"/>
      <c r="QUC112" s="157"/>
      <c r="QUD112" s="157"/>
      <c r="QUE112" s="157"/>
      <c r="QUF112" s="157"/>
      <c r="QUG112" s="157"/>
      <c r="QUH112" s="157"/>
      <c r="QUI112" s="157"/>
      <c r="QUJ112" s="157"/>
      <c r="QUK112" s="157"/>
      <c r="QUL112" s="157"/>
      <c r="QUM112" s="157"/>
      <c r="QUN112" s="157"/>
      <c r="QUO112" s="157"/>
      <c r="QUP112" s="157"/>
      <c r="QUQ112" s="157"/>
      <c r="QUR112" s="157"/>
      <c r="QUS112" s="157"/>
      <c r="QUT112" s="157"/>
      <c r="QUU112" s="157"/>
      <c r="QUV112" s="157"/>
      <c r="QUW112" s="157"/>
      <c r="QUX112" s="157"/>
      <c r="QUY112" s="157"/>
      <c r="QUZ112" s="157"/>
      <c r="QVA112" s="157"/>
      <c r="QVB112" s="157"/>
      <c r="QVC112" s="157"/>
      <c r="QVD112" s="157"/>
      <c r="QVE112" s="157"/>
      <c r="QVF112" s="157"/>
      <c r="QVG112" s="157"/>
      <c r="QVH112" s="157"/>
      <c r="QVI112" s="157"/>
      <c r="QVJ112" s="157"/>
      <c r="QVK112" s="157"/>
      <c r="QVL112" s="157"/>
      <c r="QVM112" s="157"/>
      <c r="QVN112" s="157"/>
      <c r="QVO112" s="157"/>
      <c r="QVP112" s="157"/>
      <c r="QVQ112" s="157"/>
      <c r="QVR112" s="157"/>
      <c r="QVS112" s="157"/>
      <c r="QVT112" s="157"/>
      <c r="QVU112" s="157"/>
      <c r="QVV112" s="157"/>
      <c r="QVW112" s="157"/>
      <c r="QVX112" s="157"/>
      <c r="QVY112" s="157"/>
      <c r="QVZ112" s="157"/>
      <c r="QWA112" s="157"/>
      <c r="QWB112" s="157"/>
      <c r="QWC112" s="157"/>
      <c r="QWD112" s="157"/>
      <c r="QWE112" s="157"/>
      <c r="QWF112" s="157"/>
      <c r="QWG112" s="157"/>
      <c r="QWH112" s="157"/>
      <c r="QWI112" s="157"/>
      <c r="QWJ112" s="157"/>
      <c r="QWK112" s="157"/>
      <c r="QWL112" s="157"/>
      <c r="QWM112" s="157"/>
      <c r="QWN112" s="157"/>
      <c r="QWO112" s="157"/>
      <c r="QWP112" s="157"/>
      <c r="QWQ112" s="157"/>
      <c r="QWR112" s="157"/>
      <c r="QWS112" s="157"/>
      <c r="QWT112" s="157"/>
      <c r="QWU112" s="157"/>
      <c r="QWV112" s="157"/>
      <c r="QWW112" s="157"/>
      <c r="QWX112" s="157"/>
      <c r="QWY112" s="157"/>
      <c r="QWZ112" s="157"/>
      <c r="QXA112" s="157"/>
      <c r="QXB112" s="157"/>
      <c r="QXC112" s="157"/>
      <c r="QXD112" s="157"/>
      <c r="QXE112" s="157"/>
      <c r="QXF112" s="157"/>
      <c r="QXG112" s="157"/>
      <c r="QXH112" s="157"/>
      <c r="QXI112" s="157"/>
      <c r="QXJ112" s="157"/>
      <c r="QXK112" s="157"/>
      <c r="QXL112" s="157"/>
      <c r="QXM112" s="157"/>
      <c r="QXN112" s="157"/>
      <c r="QXO112" s="157"/>
      <c r="QXP112" s="157"/>
      <c r="QXQ112" s="157"/>
      <c r="QXR112" s="157"/>
      <c r="QXS112" s="157"/>
      <c r="QXT112" s="157"/>
      <c r="QXU112" s="157"/>
      <c r="QXV112" s="157"/>
      <c r="QXW112" s="157"/>
      <c r="QXX112" s="157"/>
      <c r="QXY112" s="157"/>
      <c r="QXZ112" s="157"/>
      <c r="QYA112" s="157"/>
      <c r="QYB112" s="157"/>
      <c r="QYC112" s="157"/>
      <c r="QYD112" s="157"/>
      <c r="QYE112" s="157"/>
      <c r="QYF112" s="157"/>
      <c r="QYG112" s="157"/>
      <c r="QYH112" s="157"/>
      <c r="QYI112" s="157"/>
      <c r="QYJ112" s="157"/>
      <c r="QYK112" s="157"/>
      <c r="QYL112" s="157"/>
      <c r="QYM112" s="157"/>
      <c r="QYN112" s="157"/>
      <c r="QYO112" s="157"/>
      <c r="QYP112" s="157"/>
      <c r="QYQ112" s="157"/>
      <c r="QYR112" s="157"/>
      <c r="QYS112" s="157"/>
      <c r="QYT112" s="157"/>
      <c r="QYU112" s="157"/>
      <c r="QYV112" s="157"/>
      <c r="QYW112" s="157"/>
      <c r="QYX112" s="157"/>
      <c r="QYY112" s="157"/>
      <c r="QYZ112" s="157"/>
      <c r="QZA112" s="157"/>
      <c r="QZB112" s="157"/>
      <c r="QZC112" s="157"/>
      <c r="QZD112" s="157"/>
      <c r="QZE112" s="157"/>
      <c r="QZF112" s="157"/>
      <c r="QZG112" s="157"/>
      <c r="QZH112" s="157"/>
      <c r="QZI112" s="157"/>
      <c r="QZJ112" s="157"/>
      <c r="QZK112" s="157"/>
      <c r="QZL112" s="157"/>
      <c r="QZM112" s="157"/>
      <c r="QZN112" s="157"/>
      <c r="QZO112" s="157"/>
      <c r="QZP112" s="157"/>
      <c r="QZQ112" s="157"/>
      <c r="QZR112" s="157"/>
      <c r="QZS112" s="157"/>
      <c r="QZT112" s="157"/>
      <c r="QZU112" s="157"/>
      <c r="QZV112" s="157"/>
      <c r="QZW112" s="157"/>
      <c r="QZX112" s="157"/>
      <c r="QZY112" s="157"/>
      <c r="QZZ112" s="157"/>
      <c r="RAA112" s="157"/>
      <c r="RAB112" s="157"/>
      <c r="RAC112" s="157"/>
      <c r="RAD112" s="157"/>
      <c r="RAE112" s="157"/>
      <c r="RAF112" s="157"/>
      <c r="RAG112" s="157"/>
      <c r="RAH112" s="157"/>
      <c r="RAI112" s="157"/>
      <c r="RAJ112" s="157"/>
      <c r="RAK112" s="157"/>
      <c r="RAL112" s="157"/>
      <c r="RAM112" s="157"/>
      <c r="RAN112" s="157"/>
      <c r="RAO112" s="157"/>
      <c r="RAP112" s="157"/>
      <c r="RAQ112" s="157"/>
      <c r="RAR112" s="157"/>
      <c r="RAS112" s="157"/>
      <c r="RAT112" s="157"/>
      <c r="RAU112" s="157"/>
      <c r="RAV112" s="157"/>
      <c r="RAW112" s="157"/>
      <c r="RAX112" s="157"/>
      <c r="RAY112" s="157"/>
      <c r="RAZ112" s="157"/>
      <c r="RBA112" s="157"/>
      <c r="RBB112" s="157"/>
      <c r="RBC112" s="157"/>
      <c r="RBD112" s="157"/>
      <c r="RBE112" s="157"/>
      <c r="RBF112" s="157"/>
      <c r="RBG112" s="157"/>
      <c r="RBH112" s="157"/>
      <c r="RBI112" s="157"/>
      <c r="RBJ112" s="157"/>
      <c r="RBK112" s="157"/>
      <c r="RBL112" s="157"/>
      <c r="RBM112" s="157"/>
      <c r="RBN112" s="157"/>
      <c r="RBO112" s="157"/>
      <c r="RBP112" s="157"/>
      <c r="RBQ112" s="157"/>
      <c r="RBR112" s="157"/>
      <c r="RBS112" s="157"/>
      <c r="RBT112" s="157"/>
      <c r="RBU112" s="157"/>
      <c r="RBV112" s="157"/>
      <c r="RBW112" s="157"/>
      <c r="RBX112" s="157"/>
      <c r="RBY112" s="157"/>
      <c r="RBZ112" s="157"/>
      <c r="RCA112" s="157"/>
      <c r="RCB112" s="157"/>
      <c r="RCC112" s="157"/>
      <c r="RCD112" s="157"/>
      <c r="RCE112" s="157"/>
      <c r="RCF112" s="157"/>
      <c r="RCG112" s="157"/>
      <c r="RCH112" s="157"/>
      <c r="RCI112" s="157"/>
      <c r="RCJ112" s="157"/>
      <c r="RCK112" s="157"/>
      <c r="RCL112" s="157"/>
      <c r="RCM112" s="157"/>
      <c r="RCN112" s="157"/>
      <c r="RCO112" s="157"/>
      <c r="RCP112" s="157"/>
      <c r="RCQ112" s="157"/>
      <c r="RCR112" s="157"/>
      <c r="RCS112" s="157"/>
      <c r="RCT112" s="157"/>
      <c r="RCU112" s="157"/>
      <c r="RCV112" s="157"/>
      <c r="RCW112" s="157"/>
      <c r="RCX112" s="157"/>
      <c r="RCY112" s="157"/>
      <c r="RCZ112" s="157"/>
      <c r="RDA112" s="157"/>
      <c r="RDB112" s="157"/>
      <c r="RDC112" s="157"/>
      <c r="RDD112" s="157"/>
      <c r="RDE112" s="157"/>
      <c r="RDF112" s="157"/>
      <c r="RDG112" s="157"/>
      <c r="RDH112" s="157"/>
      <c r="RDI112" s="157"/>
      <c r="RDJ112" s="157"/>
      <c r="RDK112" s="157"/>
      <c r="RDL112" s="157"/>
      <c r="RDM112" s="157"/>
      <c r="RDN112" s="157"/>
      <c r="RDO112" s="157"/>
      <c r="RDP112" s="157"/>
      <c r="RDQ112" s="157"/>
      <c r="RDR112" s="157"/>
      <c r="RDS112" s="157"/>
      <c r="RDT112" s="157"/>
      <c r="RDU112" s="157"/>
      <c r="RDV112" s="157"/>
      <c r="RDW112" s="157"/>
      <c r="RDX112" s="157"/>
      <c r="RDY112" s="157"/>
      <c r="RDZ112" s="157"/>
      <c r="REA112" s="157"/>
      <c r="REB112" s="157"/>
      <c r="REC112" s="157"/>
      <c r="RED112" s="157"/>
      <c r="REE112" s="157"/>
      <c r="REF112" s="157"/>
      <c r="REG112" s="157"/>
      <c r="REH112" s="157"/>
      <c r="REI112" s="157"/>
      <c r="REJ112" s="157"/>
      <c r="REK112" s="157"/>
      <c r="REL112" s="157"/>
      <c r="REM112" s="157"/>
      <c r="REN112" s="157"/>
      <c r="REO112" s="157"/>
      <c r="REP112" s="157"/>
      <c r="REQ112" s="157"/>
      <c r="RER112" s="157"/>
      <c r="RES112" s="157"/>
      <c r="RET112" s="157"/>
      <c r="REU112" s="157"/>
      <c r="REV112" s="157"/>
      <c r="REW112" s="157"/>
      <c r="REX112" s="157"/>
      <c r="REY112" s="157"/>
      <c r="REZ112" s="157"/>
      <c r="RFA112" s="157"/>
      <c r="RFB112" s="157"/>
      <c r="RFC112" s="157"/>
      <c r="RFD112" s="157"/>
      <c r="RFE112" s="157"/>
      <c r="RFF112" s="157"/>
      <c r="RFG112" s="157"/>
      <c r="RFH112" s="157"/>
      <c r="RFI112" s="157"/>
      <c r="RFJ112" s="157"/>
      <c r="RFK112" s="157"/>
      <c r="RFL112" s="157"/>
      <c r="RFM112" s="157"/>
      <c r="RFN112" s="157"/>
      <c r="RFO112" s="157"/>
      <c r="RFP112" s="157"/>
      <c r="RFQ112" s="157"/>
      <c r="RFR112" s="157"/>
      <c r="RFS112" s="157"/>
      <c r="RFT112" s="157"/>
      <c r="RFU112" s="157"/>
      <c r="RFV112" s="157"/>
      <c r="RFW112" s="157"/>
      <c r="RFX112" s="157"/>
      <c r="RFY112" s="157"/>
      <c r="RFZ112" s="157"/>
      <c r="RGA112" s="157"/>
      <c r="RGB112" s="157"/>
      <c r="RGC112" s="157"/>
      <c r="RGD112" s="157"/>
      <c r="RGE112" s="157"/>
      <c r="RGF112" s="157"/>
      <c r="RGG112" s="157"/>
      <c r="RGH112" s="157"/>
      <c r="RGI112" s="157"/>
      <c r="RGJ112" s="157"/>
      <c r="RGK112" s="157"/>
      <c r="RGL112" s="157"/>
      <c r="RGM112" s="157"/>
      <c r="RGN112" s="157"/>
      <c r="RGO112" s="157"/>
      <c r="RGP112" s="157"/>
      <c r="RGQ112" s="157"/>
      <c r="RGR112" s="157"/>
      <c r="RGS112" s="157"/>
      <c r="RGT112" s="157"/>
      <c r="RGU112" s="157"/>
      <c r="RGV112" s="157"/>
      <c r="RGW112" s="157"/>
      <c r="RGX112" s="157"/>
      <c r="RGY112" s="157"/>
      <c r="RGZ112" s="157"/>
      <c r="RHA112" s="157"/>
      <c r="RHB112" s="157"/>
      <c r="RHC112" s="157"/>
      <c r="RHD112" s="157"/>
      <c r="RHE112" s="157"/>
      <c r="RHF112" s="157"/>
      <c r="RHG112" s="157"/>
      <c r="RHH112" s="157"/>
      <c r="RHI112" s="157"/>
      <c r="RHJ112" s="157"/>
      <c r="RHK112" s="157"/>
      <c r="RHL112" s="157"/>
      <c r="RHM112" s="157"/>
      <c r="RHN112" s="157"/>
      <c r="RHO112" s="157"/>
      <c r="RHP112" s="157"/>
      <c r="RHQ112" s="157"/>
      <c r="RHR112" s="157"/>
      <c r="RHS112" s="157"/>
      <c r="RHT112" s="157"/>
      <c r="RHU112" s="157"/>
      <c r="RHV112" s="157"/>
      <c r="RHW112" s="157"/>
      <c r="RHX112" s="157"/>
      <c r="RHY112" s="157"/>
      <c r="RHZ112" s="157"/>
      <c r="RIA112" s="157"/>
      <c r="RIB112" s="157"/>
      <c r="RIC112" s="157"/>
      <c r="RID112" s="157"/>
      <c r="RIE112" s="157"/>
      <c r="RIF112" s="157"/>
      <c r="RIG112" s="157"/>
      <c r="RIH112" s="157"/>
      <c r="RII112" s="157"/>
      <c r="RIJ112" s="157"/>
      <c r="RIK112" s="157"/>
      <c r="RIL112" s="157"/>
      <c r="RIM112" s="157"/>
      <c r="RIN112" s="157"/>
      <c r="RIO112" s="157"/>
      <c r="RIP112" s="157"/>
      <c r="RIQ112" s="157"/>
      <c r="RIR112" s="157"/>
      <c r="RIS112" s="157"/>
      <c r="RIT112" s="157"/>
      <c r="RIU112" s="157"/>
      <c r="RIV112" s="157"/>
      <c r="RIW112" s="157"/>
      <c r="RIX112" s="157"/>
      <c r="RIY112" s="157"/>
      <c r="RIZ112" s="157"/>
      <c r="RJA112" s="157"/>
      <c r="RJB112" s="157"/>
      <c r="RJC112" s="157"/>
      <c r="RJD112" s="157"/>
      <c r="RJE112" s="157"/>
      <c r="RJF112" s="157"/>
      <c r="RJG112" s="157"/>
      <c r="RJH112" s="157"/>
      <c r="RJI112" s="157"/>
      <c r="RJJ112" s="157"/>
      <c r="RJK112" s="157"/>
      <c r="RJL112" s="157"/>
      <c r="RJM112" s="157"/>
      <c r="RJN112" s="157"/>
      <c r="RJO112" s="157"/>
      <c r="RJP112" s="157"/>
      <c r="RJQ112" s="157"/>
      <c r="RJR112" s="157"/>
      <c r="RJS112" s="157"/>
      <c r="RJT112" s="157"/>
      <c r="RJU112" s="157"/>
      <c r="RJV112" s="157"/>
      <c r="RJW112" s="157"/>
      <c r="RJX112" s="157"/>
      <c r="RJY112" s="157"/>
      <c r="RJZ112" s="157"/>
      <c r="RKA112" s="157"/>
      <c r="RKB112" s="157"/>
      <c r="RKC112" s="157"/>
      <c r="RKD112" s="157"/>
      <c r="RKE112" s="157"/>
      <c r="RKF112" s="157"/>
      <c r="RKG112" s="157"/>
      <c r="RKH112" s="157"/>
      <c r="RKI112" s="157"/>
      <c r="RKJ112" s="157"/>
      <c r="RKK112" s="157"/>
      <c r="RKL112" s="157"/>
      <c r="RKM112" s="157"/>
      <c r="RKN112" s="157"/>
      <c r="RKO112" s="157"/>
      <c r="RKP112" s="157"/>
      <c r="RKQ112" s="157"/>
      <c r="RKR112" s="157"/>
      <c r="RKS112" s="157"/>
      <c r="RKT112" s="157"/>
      <c r="RKU112" s="157"/>
      <c r="RKV112" s="157"/>
      <c r="RKW112" s="157"/>
      <c r="RKX112" s="157"/>
      <c r="RKY112" s="157"/>
      <c r="RKZ112" s="157"/>
      <c r="RLA112" s="157"/>
      <c r="RLB112" s="157"/>
      <c r="RLC112" s="157"/>
      <c r="RLD112" s="157"/>
      <c r="RLE112" s="157"/>
      <c r="RLF112" s="157"/>
      <c r="RLG112" s="157"/>
      <c r="RLH112" s="157"/>
      <c r="RLI112" s="157"/>
      <c r="RLJ112" s="157"/>
      <c r="RLK112" s="157"/>
      <c r="RLL112" s="157"/>
      <c r="RLM112" s="157"/>
      <c r="RLN112" s="157"/>
      <c r="RLO112" s="157"/>
      <c r="RLP112" s="157"/>
      <c r="RLQ112" s="157"/>
      <c r="RLR112" s="157"/>
      <c r="RLS112" s="157"/>
      <c r="RLT112" s="157"/>
      <c r="RLU112" s="157"/>
      <c r="RLV112" s="157"/>
      <c r="RLW112" s="157"/>
      <c r="RLX112" s="157"/>
      <c r="RLY112" s="157"/>
      <c r="RLZ112" s="157"/>
      <c r="RMA112" s="157"/>
      <c r="RMB112" s="157"/>
      <c r="RMC112" s="157"/>
      <c r="RMD112" s="157"/>
      <c r="RME112" s="157"/>
      <c r="RMF112" s="157"/>
      <c r="RMG112" s="157"/>
      <c r="RMH112" s="157"/>
      <c r="RMI112" s="157"/>
      <c r="RMJ112" s="157"/>
      <c r="RMK112" s="157"/>
      <c r="RML112" s="157"/>
      <c r="RMM112" s="157"/>
      <c r="RMN112" s="157"/>
      <c r="RMO112" s="157"/>
      <c r="RMP112" s="157"/>
      <c r="RMQ112" s="157"/>
      <c r="RMR112" s="157"/>
      <c r="RMS112" s="157"/>
      <c r="RMT112" s="157"/>
      <c r="RMU112" s="157"/>
      <c r="RMV112" s="157"/>
      <c r="RMW112" s="157"/>
      <c r="RMX112" s="157"/>
      <c r="RMY112" s="157"/>
      <c r="RMZ112" s="157"/>
      <c r="RNA112" s="157"/>
      <c r="RNB112" s="157"/>
      <c r="RNC112" s="157"/>
      <c r="RND112" s="157"/>
      <c r="RNE112" s="157"/>
      <c r="RNF112" s="157"/>
      <c r="RNG112" s="157"/>
      <c r="RNH112" s="157"/>
      <c r="RNI112" s="157"/>
      <c r="RNJ112" s="157"/>
      <c r="RNK112" s="157"/>
      <c r="RNL112" s="157"/>
      <c r="RNM112" s="157"/>
      <c r="RNN112" s="157"/>
      <c r="RNO112" s="157"/>
      <c r="RNP112" s="157"/>
      <c r="RNQ112" s="157"/>
      <c r="RNR112" s="157"/>
      <c r="RNS112" s="157"/>
      <c r="RNT112" s="157"/>
      <c r="RNU112" s="157"/>
      <c r="RNV112" s="157"/>
      <c r="RNW112" s="157"/>
      <c r="RNX112" s="157"/>
      <c r="RNY112" s="157"/>
      <c r="RNZ112" s="157"/>
      <c r="ROA112" s="157"/>
      <c r="ROB112" s="157"/>
      <c r="ROC112" s="157"/>
      <c r="ROD112" s="157"/>
      <c r="ROE112" s="157"/>
      <c r="ROF112" s="157"/>
      <c r="ROG112" s="157"/>
      <c r="ROH112" s="157"/>
      <c r="ROI112" s="157"/>
      <c r="ROJ112" s="157"/>
      <c r="ROK112" s="157"/>
      <c r="ROL112" s="157"/>
      <c r="ROM112" s="157"/>
      <c r="RON112" s="157"/>
      <c r="ROO112" s="157"/>
      <c r="ROP112" s="157"/>
      <c r="ROQ112" s="157"/>
      <c r="ROR112" s="157"/>
      <c r="ROS112" s="157"/>
      <c r="ROT112" s="157"/>
      <c r="ROU112" s="157"/>
      <c r="ROV112" s="157"/>
      <c r="ROW112" s="157"/>
      <c r="ROX112" s="157"/>
      <c r="ROY112" s="157"/>
      <c r="ROZ112" s="157"/>
      <c r="RPA112" s="157"/>
      <c r="RPB112" s="157"/>
      <c r="RPC112" s="157"/>
      <c r="RPD112" s="157"/>
      <c r="RPE112" s="157"/>
      <c r="RPF112" s="157"/>
      <c r="RPG112" s="157"/>
      <c r="RPH112" s="157"/>
      <c r="RPI112" s="157"/>
      <c r="RPJ112" s="157"/>
      <c r="RPK112" s="157"/>
      <c r="RPL112" s="157"/>
      <c r="RPM112" s="157"/>
      <c r="RPN112" s="157"/>
      <c r="RPO112" s="157"/>
      <c r="RPP112" s="157"/>
      <c r="RPQ112" s="157"/>
      <c r="RPR112" s="157"/>
      <c r="RPS112" s="157"/>
      <c r="RPT112" s="157"/>
      <c r="RPU112" s="157"/>
      <c r="RPV112" s="157"/>
      <c r="RPW112" s="157"/>
      <c r="RPX112" s="157"/>
      <c r="RPY112" s="157"/>
      <c r="RPZ112" s="157"/>
      <c r="RQA112" s="157"/>
      <c r="RQB112" s="157"/>
      <c r="RQC112" s="157"/>
      <c r="RQD112" s="157"/>
      <c r="RQE112" s="157"/>
      <c r="RQF112" s="157"/>
      <c r="RQG112" s="157"/>
      <c r="RQH112" s="157"/>
      <c r="RQI112" s="157"/>
      <c r="RQJ112" s="157"/>
      <c r="RQK112" s="157"/>
      <c r="RQL112" s="157"/>
      <c r="RQM112" s="157"/>
      <c r="RQN112" s="157"/>
      <c r="RQO112" s="157"/>
      <c r="RQP112" s="157"/>
      <c r="RQQ112" s="157"/>
      <c r="RQR112" s="157"/>
      <c r="RQS112" s="157"/>
      <c r="RQT112" s="157"/>
      <c r="RQU112" s="157"/>
      <c r="RQV112" s="157"/>
      <c r="RQW112" s="157"/>
      <c r="RQX112" s="157"/>
      <c r="RQY112" s="157"/>
      <c r="RQZ112" s="157"/>
      <c r="RRA112" s="157"/>
      <c r="RRB112" s="157"/>
      <c r="RRC112" s="157"/>
      <c r="RRD112" s="157"/>
      <c r="RRE112" s="157"/>
      <c r="RRF112" s="157"/>
      <c r="RRG112" s="157"/>
      <c r="RRH112" s="157"/>
      <c r="RRI112" s="157"/>
      <c r="RRJ112" s="157"/>
      <c r="RRK112" s="157"/>
      <c r="RRL112" s="157"/>
      <c r="RRM112" s="157"/>
      <c r="RRN112" s="157"/>
      <c r="RRO112" s="157"/>
      <c r="RRP112" s="157"/>
      <c r="RRQ112" s="157"/>
      <c r="RRR112" s="157"/>
      <c r="RRS112" s="157"/>
      <c r="RRT112" s="157"/>
      <c r="RRU112" s="157"/>
      <c r="RRV112" s="157"/>
      <c r="RRW112" s="157"/>
      <c r="RRX112" s="157"/>
      <c r="RRY112" s="157"/>
      <c r="RRZ112" s="157"/>
      <c r="RSA112" s="157"/>
      <c r="RSB112" s="157"/>
      <c r="RSC112" s="157"/>
      <c r="RSD112" s="157"/>
      <c r="RSE112" s="157"/>
      <c r="RSF112" s="157"/>
      <c r="RSG112" s="157"/>
      <c r="RSH112" s="157"/>
      <c r="RSI112" s="157"/>
      <c r="RSJ112" s="157"/>
      <c r="RSK112" s="157"/>
      <c r="RSL112" s="157"/>
      <c r="RSM112" s="157"/>
      <c r="RSN112" s="157"/>
      <c r="RSO112" s="157"/>
      <c r="RSP112" s="157"/>
      <c r="RSQ112" s="157"/>
      <c r="RSR112" s="157"/>
      <c r="RSS112" s="157"/>
      <c r="RST112" s="157"/>
      <c r="RSU112" s="157"/>
      <c r="RSV112" s="157"/>
      <c r="RSW112" s="157"/>
      <c r="RSX112" s="157"/>
      <c r="RSY112" s="157"/>
      <c r="RSZ112" s="157"/>
      <c r="RTA112" s="157"/>
      <c r="RTB112" s="157"/>
      <c r="RTC112" s="157"/>
      <c r="RTD112" s="157"/>
      <c r="RTE112" s="157"/>
      <c r="RTF112" s="157"/>
      <c r="RTG112" s="157"/>
      <c r="RTH112" s="157"/>
      <c r="RTI112" s="157"/>
      <c r="RTJ112" s="157"/>
      <c r="RTK112" s="157"/>
      <c r="RTL112" s="157"/>
      <c r="RTM112" s="157"/>
      <c r="RTN112" s="157"/>
      <c r="RTO112" s="157"/>
      <c r="RTP112" s="157"/>
      <c r="RTQ112" s="157"/>
      <c r="RTR112" s="157"/>
      <c r="RTS112" s="157"/>
      <c r="RTT112" s="157"/>
      <c r="RTU112" s="157"/>
      <c r="RTV112" s="157"/>
      <c r="RTW112" s="157"/>
      <c r="RTX112" s="157"/>
      <c r="RTY112" s="157"/>
      <c r="RTZ112" s="157"/>
      <c r="RUA112" s="157"/>
      <c r="RUB112" s="157"/>
      <c r="RUC112" s="157"/>
      <c r="RUD112" s="157"/>
      <c r="RUE112" s="157"/>
      <c r="RUF112" s="157"/>
      <c r="RUG112" s="157"/>
      <c r="RUH112" s="157"/>
      <c r="RUI112" s="157"/>
      <c r="RUJ112" s="157"/>
      <c r="RUK112" s="157"/>
      <c r="RUL112" s="157"/>
      <c r="RUM112" s="157"/>
      <c r="RUN112" s="157"/>
      <c r="RUO112" s="157"/>
      <c r="RUP112" s="157"/>
      <c r="RUQ112" s="157"/>
      <c r="RUR112" s="157"/>
      <c r="RUS112" s="157"/>
      <c r="RUT112" s="157"/>
      <c r="RUU112" s="157"/>
      <c r="RUV112" s="157"/>
      <c r="RUW112" s="157"/>
      <c r="RUX112" s="157"/>
      <c r="RUY112" s="157"/>
      <c r="RUZ112" s="157"/>
      <c r="RVA112" s="157"/>
      <c r="RVB112" s="157"/>
      <c r="RVC112" s="157"/>
      <c r="RVD112" s="157"/>
      <c r="RVE112" s="157"/>
      <c r="RVF112" s="157"/>
      <c r="RVG112" s="157"/>
      <c r="RVH112" s="157"/>
      <c r="RVI112" s="157"/>
      <c r="RVJ112" s="157"/>
      <c r="RVK112" s="157"/>
      <c r="RVL112" s="157"/>
      <c r="RVM112" s="157"/>
      <c r="RVN112" s="157"/>
      <c r="RVO112" s="157"/>
      <c r="RVP112" s="157"/>
      <c r="RVQ112" s="157"/>
      <c r="RVR112" s="157"/>
      <c r="RVS112" s="157"/>
      <c r="RVT112" s="157"/>
      <c r="RVU112" s="157"/>
      <c r="RVV112" s="157"/>
      <c r="RVW112" s="157"/>
      <c r="RVX112" s="157"/>
      <c r="RVY112" s="157"/>
      <c r="RVZ112" s="157"/>
      <c r="RWA112" s="157"/>
      <c r="RWB112" s="157"/>
      <c r="RWC112" s="157"/>
      <c r="RWD112" s="157"/>
      <c r="RWE112" s="157"/>
      <c r="RWF112" s="157"/>
      <c r="RWG112" s="157"/>
      <c r="RWH112" s="157"/>
      <c r="RWI112" s="157"/>
      <c r="RWJ112" s="157"/>
      <c r="RWK112" s="157"/>
      <c r="RWL112" s="157"/>
      <c r="RWM112" s="157"/>
      <c r="RWN112" s="157"/>
      <c r="RWO112" s="157"/>
      <c r="RWP112" s="157"/>
      <c r="RWQ112" s="157"/>
      <c r="RWR112" s="157"/>
      <c r="RWS112" s="157"/>
      <c r="RWT112" s="157"/>
      <c r="RWU112" s="157"/>
      <c r="RWV112" s="157"/>
      <c r="RWW112" s="157"/>
      <c r="RWX112" s="157"/>
      <c r="RWY112" s="157"/>
      <c r="RWZ112" s="157"/>
      <c r="RXA112" s="157"/>
      <c r="RXB112" s="157"/>
      <c r="RXC112" s="157"/>
      <c r="RXD112" s="157"/>
      <c r="RXE112" s="157"/>
      <c r="RXF112" s="157"/>
      <c r="RXG112" s="157"/>
      <c r="RXH112" s="157"/>
      <c r="RXI112" s="157"/>
      <c r="RXJ112" s="157"/>
      <c r="RXK112" s="157"/>
      <c r="RXL112" s="157"/>
      <c r="RXM112" s="157"/>
      <c r="RXN112" s="157"/>
      <c r="RXO112" s="157"/>
      <c r="RXP112" s="157"/>
      <c r="RXQ112" s="157"/>
      <c r="RXR112" s="157"/>
      <c r="RXS112" s="157"/>
      <c r="RXT112" s="157"/>
      <c r="RXU112" s="157"/>
      <c r="RXV112" s="157"/>
      <c r="RXW112" s="157"/>
      <c r="RXX112" s="157"/>
      <c r="RXY112" s="157"/>
      <c r="RXZ112" s="157"/>
      <c r="RYA112" s="157"/>
      <c r="RYB112" s="157"/>
      <c r="RYC112" s="157"/>
      <c r="RYD112" s="157"/>
      <c r="RYE112" s="157"/>
      <c r="RYF112" s="157"/>
      <c r="RYG112" s="157"/>
      <c r="RYH112" s="157"/>
      <c r="RYI112" s="157"/>
      <c r="RYJ112" s="157"/>
      <c r="RYK112" s="157"/>
      <c r="RYL112" s="157"/>
      <c r="RYM112" s="157"/>
      <c r="RYN112" s="157"/>
      <c r="RYO112" s="157"/>
      <c r="RYP112" s="157"/>
      <c r="RYQ112" s="157"/>
      <c r="RYR112" s="157"/>
      <c r="RYS112" s="157"/>
      <c r="RYT112" s="157"/>
      <c r="RYU112" s="157"/>
      <c r="RYV112" s="157"/>
      <c r="RYW112" s="157"/>
      <c r="RYX112" s="157"/>
      <c r="RYY112" s="157"/>
      <c r="RYZ112" s="157"/>
      <c r="RZA112" s="157"/>
      <c r="RZB112" s="157"/>
      <c r="RZC112" s="157"/>
      <c r="RZD112" s="157"/>
      <c r="RZE112" s="157"/>
      <c r="RZF112" s="157"/>
      <c r="RZG112" s="157"/>
      <c r="RZH112" s="157"/>
      <c r="RZI112" s="157"/>
      <c r="RZJ112" s="157"/>
      <c r="RZK112" s="157"/>
      <c r="RZL112" s="157"/>
      <c r="RZM112" s="157"/>
      <c r="RZN112" s="157"/>
      <c r="RZO112" s="157"/>
      <c r="RZP112" s="157"/>
      <c r="RZQ112" s="157"/>
      <c r="RZR112" s="157"/>
      <c r="RZS112" s="157"/>
      <c r="RZT112" s="157"/>
      <c r="RZU112" s="157"/>
      <c r="RZV112" s="157"/>
      <c r="RZW112" s="157"/>
      <c r="RZX112" s="157"/>
      <c r="RZY112" s="157"/>
      <c r="RZZ112" s="157"/>
      <c r="SAA112" s="157"/>
      <c r="SAB112" s="157"/>
      <c r="SAC112" s="157"/>
      <c r="SAD112" s="157"/>
      <c r="SAE112" s="157"/>
      <c r="SAF112" s="157"/>
      <c r="SAG112" s="157"/>
      <c r="SAH112" s="157"/>
      <c r="SAI112" s="157"/>
      <c r="SAJ112" s="157"/>
      <c r="SAK112" s="157"/>
      <c r="SAL112" s="157"/>
      <c r="SAM112" s="157"/>
      <c r="SAN112" s="157"/>
      <c r="SAO112" s="157"/>
      <c r="SAP112" s="157"/>
      <c r="SAQ112" s="157"/>
      <c r="SAR112" s="157"/>
      <c r="SAS112" s="157"/>
      <c r="SAT112" s="157"/>
      <c r="SAU112" s="157"/>
      <c r="SAV112" s="157"/>
      <c r="SAW112" s="157"/>
      <c r="SAX112" s="157"/>
      <c r="SAY112" s="157"/>
      <c r="SAZ112" s="157"/>
      <c r="SBA112" s="157"/>
      <c r="SBB112" s="157"/>
      <c r="SBC112" s="157"/>
      <c r="SBD112" s="157"/>
      <c r="SBE112" s="157"/>
      <c r="SBF112" s="157"/>
      <c r="SBG112" s="157"/>
      <c r="SBH112" s="157"/>
      <c r="SBI112" s="157"/>
      <c r="SBJ112" s="157"/>
      <c r="SBK112" s="157"/>
      <c r="SBL112" s="157"/>
      <c r="SBM112" s="157"/>
      <c r="SBN112" s="157"/>
      <c r="SBO112" s="157"/>
      <c r="SBP112" s="157"/>
      <c r="SBQ112" s="157"/>
      <c r="SBR112" s="157"/>
      <c r="SBS112" s="157"/>
      <c r="SBT112" s="157"/>
      <c r="SBU112" s="157"/>
      <c r="SBV112" s="157"/>
      <c r="SBW112" s="157"/>
      <c r="SBX112" s="157"/>
      <c r="SBY112" s="157"/>
      <c r="SBZ112" s="157"/>
      <c r="SCA112" s="157"/>
      <c r="SCB112" s="157"/>
      <c r="SCC112" s="157"/>
      <c r="SCD112" s="157"/>
      <c r="SCE112" s="157"/>
      <c r="SCF112" s="157"/>
      <c r="SCG112" s="157"/>
      <c r="SCH112" s="157"/>
      <c r="SCI112" s="157"/>
      <c r="SCJ112" s="157"/>
      <c r="SCK112" s="157"/>
      <c r="SCL112" s="157"/>
      <c r="SCM112" s="157"/>
      <c r="SCN112" s="157"/>
      <c r="SCO112" s="157"/>
      <c r="SCP112" s="157"/>
      <c r="SCQ112" s="157"/>
      <c r="SCR112" s="157"/>
      <c r="SCS112" s="157"/>
      <c r="SCT112" s="157"/>
      <c r="SCU112" s="157"/>
      <c r="SCV112" s="157"/>
      <c r="SCW112" s="157"/>
      <c r="SCX112" s="157"/>
      <c r="SCY112" s="157"/>
      <c r="SCZ112" s="157"/>
      <c r="SDA112" s="157"/>
      <c r="SDB112" s="157"/>
      <c r="SDC112" s="157"/>
      <c r="SDD112" s="157"/>
      <c r="SDE112" s="157"/>
      <c r="SDF112" s="157"/>
      <c r="SDG112" s="157"/>
      <c r="SDH112" s="157"/>
      <c r="SDI112" s="157"/>
      <c r="SDJ112" s="157"/>
      <c r="SDK112" s="157"/>
      <c r="SDL112" s="157"/>
      <c r="SDM112" s="157"/>
      <c r="SDN112" s="157"/>
      <c r="SDO112" s="157"/>
      <c r="SDP112" s="157"/>
      <c r="SDQ112" s="157"/>
      <c r="SDR112" s="157"/>
      <c r="SDS112" s="157"/>
      <c r="SDT112" s="157"/>
      <c r="SDU112" s="157"/>
      <c r="SDV112" s="157"/>
      <c r="SDW112" s="157"/>
      <c r="SDX112" s="157"/>
      <c r="SDY112" s="157"/>
      <c r="SDZ112" s="157"/>
      <c r="SEA112" s="157"/>
      <c r="SEB112" s="157"/>
      <c r="SEC112" s="157"/>
      <c r="SED112" s="157"/>
      <c r="SEE112" s="157"/>
      <c r="SEF112" s="157"/>
      <c r="SEG112" s="157"/>
      <c r="SEH112" s="157"/>
      <c r="SEI112" s="157"/>
      <c r="SEJ112" s="157"/>
      <c r="SEK112" s="157"/>
      <c r="SEL112" s="157"/>
      <c r="SEM112" s="157"/>
      <c r="SEN112" s="157"/>
      <c r="SEO112" s="157"/>
      <c r="SEP112" s="157"/>
      <c r="SEQ112" s="157"/>
      <c r="SER112" s="157"/>
      <c r="SES112" s="157"/>
      <c r="SET112" s="157"/>
      <c r="SEU112" s="157"/>
      <c r="SEV112" s="157"/>
      <c r="SEW112" s="157"/>
      <c r="SEX112" s="157"/>
      <c r="SEY112" s="157"/>
      <c r="SEZ112" s="157"/>
      <c r="SFA112" s="157"/>
      <c r="SFB112" s="157"/>
      <c r="SFC112" s="157"/>
      <c r="SFD112" s="157"/>
      <c r="SFE112" s="157"/>
      <c r="SFF112" s="157"/>
      <c r="SFG112" s="157"/>
      <c r="SFH112" s="157"/>
      <c r="SFI112" s="157"/>
      <c r="SFJ112" s="157"/>
      <c r="SFK112" s="157"/>
      <c r="SFL112" s="157"/>
      <c r="SFM112" s="157"/>
      <c r="SFN112" s="157"/>
      <c r="SFO112" s="157"/>
      <c r="SFP112" s="157"/>
      <c r="SFQ112" s="157"/>
      <c r="SFR112" s="157"/>
      <c r="SFS112" s="157"/>
      <c r="SFT112" s="157"/>
      <c r="SFU112" s="157"/>
      <c r="SFV112" s="157"/>
      <c r="SFW112" s="157"/>
      <c r="SFX112" s="157"/>
      <c r="SFY112" s="157"/>
      <c r="SFZ112" s="157"/>
      <c r="SGA112" s="157"/>
      <c r="SGB112" s="157"/>
      <c r="SGC112" s="157"/>
      <c r="SGD112" s="157"/>
      <c r="SGE112" s="157"/>
      <c r="SGF112" s="157"/>
      <c r="SGG112" s="157"/>
      <c r="SGH112" s="157"/>
      <c r="SGI112" s="157"/>
      <c r="SGJ112" s="157"/>
      <c r="SGK112" s="157"/>
      <c r="SGL112" s="157"/>
      <c r="SGM112" s="157"/>
      <c r="SGN112" s="157"/>
      <c r="SGO112" s="157"/>
      <c r="SGP112" s="157"/>
      <c r="SGQ112" s="157"/>
      <c r="SGR112" s="157"/>
      <c r="SGS112" s="157"/>
      <c r="SGT112" s="157"/>
      <c r="SGU112" s="157"/>
      <c r="SGV112" s="157"/>
      <c r="SGW112" s="157"/>
      <c r="SGX112" s="157"/>
      <c r="SGY112" s="157"/>
      <c r="SGZ112" s="157"/>
      <c r="SHA112" s="157"/>
      <c r="SHB112" s="157"/>
      <c r="SHC112" s="157"/>
      <c r="SHD112" s="157"/>
      <c r="SHE112" s="157"/>
      <c r="SHF112" s="157"/>
      <c r="SHG112" s="157"/>
      <c r="SHH112" s="157"/>
      <c r="SHI112" s="157"/>
      <c r="SHJ112" s="157"/>
      <c r="SHK112" s="157"/>
      <c r="SHL112" s="157"/>
      <c r="SHM112" s="157"/>
      <c r="SHN112" s="157"/>
      <c r="SHO112" s="157"/>
      <c r="SHP112" s="157"/>
      <c r="SHQ112" s="157"/>
      <c r="SHR112" s="157"/>
      <c r="SHS112" s="157"/>
      <c r="SHT112" s="157"/>
      <c r="SHU112" s="157"/>
      <c r="SHV112" s="157"/>
      <c r="SHW112" s="157"/>
      <c r="SHX112" s="157"/>
      <c r="SHY112" s="157"/>
      <c r="SHZ112" s="157"/>
      <c r="SIA112" s="157"/>
      <c r="SIB112" s="157"/>
      <c r="SIC112" s="157"/>
      <c r="SID112" s="157"/>
      <c r="SIE112" s="157"/>
      <c r="SIF112" s="157"/>
      <c r="SIG112" s="157"/>
      <c r="SIH112" s="157"/>
      <c r="SII112" s="157"/>
      <c r="SIJ112" s="157"/>
      <c r="SIK112" s="157"/>
      <c r="SIL112" s="157"/>
      <c r="SIM112" s="157"/>
      <c r="SIN112" s="157"/>
      <c r="SIO112" s="157"/>
      <c r="SIP112" s="157"/>
      <c r="SIQ112" s="157"/>
      <c r="SIR112" s="157"/>
      <c r="SIS112" s="157"/>
      <c r="SIT112" s="157"/>
      <c r="SIU112" s="157"/>
      <c r="SIV112" s="157"/>
      <c r="SIW112" s="157"/>
      <c r="SIX112" s="157"/>
      <c r="SIY112" s="157"/>
      <c r="SIZ112" s="157"/>
      <c r="SJA112" s="157"/>
      <c r="SJB112" s="157"/>
      <c r="SJC112" s="157"/>
      <c r="SJD112" s="157"/>
      <c r="SJE112" s="157"/>
      <c r="SJF112" s="157"/>
      <c r="SJG112" s="157"/>
      <c r="SJH112" s="157"/>
      <c r="SJI112" s="157"/>
      <c r="SJJ112" s="157"/>
      <c r="SJK112" s="157"/>
      <c r="SJL112" s="157"/>
      <c r="SJM112" s="157"/>
      <c r="SJN112" s="157"/>
      <c r="SJO112" s="157"/>
      <c r="SJP112" s="157"/>
      <c r="SJQ112" s="157"/>
      <c r="SJR112" s="157"/>
      <c r="SJS112" s="157"/>
      <c r="SJT112" s="157"/>
      <c r="SJU112" s="157"/>
      <c r="SJV112" s="157"/>
      <c r="SJW112" s="157"/>
      <c r="SJX112" s="157"/>
      <c r="SJY112" s="157"/>
      <c r="SJZ112" s="157"/>
      <c r="SKA112" s="157"/>
      <c r="SKB112" s="157"/>
      <c r="SKC112" s="157"/>
      <c r="SKD112" s="157"/>
      <c r="SKE112" s="157"/>
      <c r="SKF112" s="157"/>
      <c r="SKG112" s="157"/>
      <c r="SKH112" s="157"/>
      <c r="SKI112" s="157"/>
      <c r="SKJ112" s="157"/>
      <c r="SKK112" s="157"/>
      <c r="SKL112" s="157"/>
      <c r="SKM112" s="157"/>
      <c r="SKN112" s="157"/>
      <c r="SKO112" s="157"/>
      <c r="SKP112" s="157"/>
      <c r="SKQ112" s="157"/>
      <c r="SKR112" s="157"/>
      <c r="SKS112" s="157"/>
      <c r="SKT112" s="157"/>
      <c r="SKU112" s="157"/>
      <c r="SKV112" s="157"/>
      <c r="SKW112" s="157"/>
      <c r="SKX112" s="157"/>
      <c r="SKY112" s="157"/>
      <c r="SKZ112" s="157"/>
      <c r="SLA112" s="157"/>
      <c r="SLB112" s="157"/>
      <c r="SLC112" s="157"/>
      <c r="SLD112" s="157"/>
      <c r="SLE112" s="157"/>
      <c r="SLF112" s="157"/>
      <c r="SLG112" s="157"/>
      <c r="SLH112" s="157"/>
      <c r="SLI112" s="157"/>
      <c r="SLJ112" s="157"/>
      <c r="SLK112" s="157"/>
      <c r="SLL112" s="157"/>
      <c r="SLM112" s="157"/>
      <c r="SLN112" s="157"/>
      <c r="SLO112" s="157"/>
      <c r="SLP112" s="157"/>
      <c r="SLQ112" s="157"/>
      <c r="SLR112" s="157"/>
      <c r="SLS112" s="157"/>
      <c r="SLT112" s="157"/>
      <c r="SLU112" s="157"/>
      <c r="SLV112" s="157"/>
      <c r="SLW112" s="157"/>
      <c r="SLX112" s="157"/>
      <c r="SLY112" s="157"/>
      <c r="SLZ112" s="157"/>
      <c r="SMA112" s="157"/>
      <c r="SMB112" s="157"/>
      <c r="SMC112" s="157"/>
      <c r="SMD112" s="157"/>
      <c r="SME112" s="157"/>
      <c r="SMF112" s="157"/>
      <c r="SMG112" s="157"/>
      <c r="SMH112" s="157"/>
      <c r="SMI112" s="157"/>
      <c r="SMJ112" s="157"/>
      <c r="SMK112" s="157"/>
      <c r="SML112" s="157"/>
      <c r="SMM112" s="157"/>
      <c r="SMN112" s="157"/>
      <c r="SMO112" s="157"/>
      <c r="SMP112" s="157"/>
      <c r="SMQ112" s="157"/>
      <c r="SMR112" s="157"/>
      <c r="SMS112" s="157"/>
      <c r="SMT112" s="157"/>
      <c r="SMU112" s="157"/>
      <c r="SMV112" s="157"/>
      <c r="SMW112" s="157"/>
      <c r="SMX112" s="157"/>
      <c r="SMY112" s="157"/>
      <c r="SMZ112" s="157"/>
      <c r="SNA112" s="157"/>
      <c r="SNB112" s="157"/>
      <c r="SNC112" s="157"/>
      <c r="SND112" s="157"/>
      <c r="SNE112" s="157"/>
      <c r="SNF112" s="157"/>
      <c r="SNG112" s="157"/>
      <c r="SNH112" s="157"/>
      <c r="SNI112" s="157"/>
      <c r="SNJ112" s="157"/>
      <c r="SNK112" s="157"/>
      <c r="SNL112" s="157"/>
      <c r="SNM112" s="157"/>
      <c r="SNN112" s="157"/>
      <c r="SNO112" s="157"/>
      <c r="SNP112" s="157"/>
      <c r="SNQ112" s="157"/>
      <c r="SNR112" s="157"/>
      <c r="SNS112" s="157"/>
      <c r="SNT112" s="157"/>
      <c r="SNU112" s="157"/>
      <c r="SNV112" s="157"/>
      <c r="SNW112" s="157"/>
      <c r="SNX112" s="157"/>
      <c r="SNY112" s="157"/>
      <c r="SNZ112" s="157"/>
      <c r="SOA112" s="157"/>
      <c r="SOB112" s="157"/>
      <c r="SOC112" s="157"/>
      <c r="SOD112" s="157"/>
      <c r="SOE112" s="157"/>
      <c r="SOF112" s="157"/>
      <c r="SOG112" s="157"/>
      <c r="SOH112" s="157"/>
      <c r="SOI112" s="157"/>
      <c r="SOJ112" s="157"/>
      <c r="SOK112" s="157"/>
      <c r="SOL112" s="157"/>
      <c r="SOM112" s="157"/>
      <c r="SON112" s="157"/>
      <c r="SOO112" s="157"/>
      <c r="SOP112" s="157"/>
      <c r="SOQ112" s="157"/>
      <c r="SOR112" s="157"/>
      <c r="SOS112" s="157"/>
      <c r="SOT112" s="157"/>
      <c r="SOU112" s="157"/>
      <c r="SOV112" s="157"/>
      <c r="SOW112" s="157"/>
      <c r="SOX112" s="157"/>
      <c r="SOY112" s="157"/>
      <c r="SOZ112" s="157"/>
      <c r="SPA112" s="157"/>
      <c r="SPB112" s="157"/>
      <c r="SPC112" s="157"/>
      <c r="SPD112" s="157"/>
      <c r="SPE112" s="157"/>
      <c r="SPF112" s="157"/>
      <c r="SPG112" s="157"/>
      <c r="SPH112" s="157"/>
      <c r="SPI112" s="157"/>
      <c r="SPJ112" s="157"/>
      <c r="SPK112" s="157"/>
      <c r="SPL112" s="157"/>
      <c r="SPM112" s="157"/>
      <c r="SPN112" s="157"/>
      <c r="SPO112" s="157"/>
      <c r="SPP112" s="157"/>
      <c r="SPQ112" s="157"/>
      <c r="SPR112" s="157"/>
      <c r="SPS112" s="157"/>
      <c r="SPT112" s="157"/>
      <c r="SPU112" s="157"/>
      <c r="SPV112" s="157"/>
      <c r="SPW112" s="157"/>
      <c r="SPX112" s="157"/>
      <c r="SPY112" s="157"/>
      <c r="SPZ112" s="157"/>
      <c r="SQA112" s="157"/>
      <c r="SQB112" s="157"/>
      <c r="SQC112" s="157"/>
      <c r="SQD112" s="157"/>
      <c r="SQE112" s="157"/>
      <c r="SQF112" s="157"/>
      <c r="SQG112" s="157"/>
      <c r="SQH112" s="157"/>
      <c r="SQI112" s="157"/>
      <c r="SQJ112" s="157"/>
      <c r="SQK112" s="157"/>
      <c r="SQL112" s="157"/>
      <c r="SQM112" s="157"/>
      <c r="SQN112" s="157"/>
      <c r="SQO112" s="157"/>
      <c r="SQP112" s="157"/>
      <c r="SQQ112" s="157"/>
      <c r="SQR112" s="157"/>
      <c r="SQS112" s="157"/>
      <c r="SQT112" s="157"/>
      <c r="SQU112" s="157"/>
      <c r="SQV112" s="157"/>
      <c r="SQW112" s="157"/>
      <c r="SQX112" s="157"/>
      <c r="SQY112" s="157"/>
      <c r="SQZ112" s="157"/>
      <c r="SRA112" s="157"/>
      <c r="SRB112" s="157"/>
      <c r="SRC112" s="157"/>
      <c r="SRD112" s="157"/>
      <c r="SRE112" s="157"/>
      <c r="SRF112" s="157"/>
      <c r="SRG112" s="157"/>
      <c r="SRH112" s="157"/>
      <c r="SRI112" s="157"/>
      <c r="SRJ112" s="157"/>
      <c r="SRK112" s="157"/>
      <c r="SRL112" s="157"/>
      <c r="SRM112" s="157"/>
      <c r="SRN112" s="157"/>
      <c r="SRO112" s="157"/>
      <c r="SRP112" s="157"/>
      <c r="SRQ112" s="157"/>
      <c r="SRR112" s="157"/>
      <c r="SRS112" s="157"/>
      <c r="SRT112" s="157"/>
      <c r="SRU112" s="157"/>
      <c r="SRV112" s="157"/>
      <c r="SRW112" s="157"/>
      <c r="SRX112" s="157"/>
      <c r="SRY112" s="157"/>
      <c r="SRZ112" s="157"/>
      <c r="SSA112" s="157"/>
      <c r="SSB112" s="157"/>
      <c r="SSC112" s="157"/>
      <c r="SSD112" s="157"/>
      <c r="SSE112" s="157"/>
      <c r="SSF112" s="157"/>
      <c r="SSG112" s="157"/>
      <c r="SSH112" s="157"/>
      <c r="SSI112" s="157"/>
      <c r="SSJ112" s="157"/>
      <c r="SSK112" s="157"/>
      <c r="SSL112" s="157"/>
      <c r="SSM112" s="157"/>
      <c r="SSN112" s="157"/>
      <c r="SSO112" s="157"/>
      <c r="SSP112" s="157"/>
      <c r="SSQ112" s="157"/>
      <c r="SSR112" s="157"/>
      <c r="SSS112" s="157"/>
      <c r="SST112" s="157"/>
      <c r="SSU112" s="157"/>
      <c r="SSV112" s="157"/>
      <c r="SSW112" s="157"/>
      <c r="SSX112" s="157"/>
      <c r="SSY112" s="157"/>
      <c r="SSZ112" s="157"/>
      <c r="STA112" s="157"/>
      <c r="STB112" s="157"/>
      <c r="STC112" s="157"/>
      <c r="STD112" s="157"/>
      <c r="STE112" s="157"/>
      <c r="STF112" s="157"/>
      <c r="STG112" s="157"/>
      <c r="STH112" s="157"/>
      <c r="STI112" s="157"/>
      <c r="STJ112" s="157"/>
      <c r="STK112" s="157"/>
      <c r="STL112" s="157"/>
      <c r="STM112" s="157"/>
      <c r="STN112" s="157"/>
      <c r="STO112" s="157"/>
      <c r="STP112" s="157"/>
      <c r="STQ112" s="157"/>
      <c r="STR112" s="157"/>
      <c r="STS112" s="157"/>
      <c r="STT112" s="157"/>
      <c r="STU112" s="157"/>
      <c r="STV112" s="157"/>
      <c r="STW112" s="157"/>
      <c r="STX112" s="157"/>
      <c r="STY112" s="157"/>
      <c r="STZ112" s="157"/>
      <c r="SUA112" s="157"/>
      <c r="SUB112" s="157"/>
      <c r="SUC112" s="157"/>
      <c r="SUD112" s="157"/>
      <c r="SUE112" s="157"/>
      <c r="SUF112" s="157"/>
      <c r="SUG112" s="157"/>
      <c r="SUH112" s="157"/>
      <c r="SUI112" s="157"/>
      <c r="SUJ112" s="157"/>
      <c r="SUK112" s="157"/>
      <c r="SUL112" s="157"/>
      <c r="SUM112" s="157"/>
      <c r="SUN112" s="157"/>
      <c r="SUO112" s="157"/>
      <c r="SUP112" s="157"/>
      <c r="SUQ112" s="157"/>
      <c r="SUR112" s="157"/>
      <c r="SUS112" s="157"/>
      <c r="SUT112" s="157"/>
      <c r="SUU112" s="157"/>
      <c r="SUV112" s="157"/>
      <c r="SUW112" s="157"/>
      <c r="SUX112" s="157"/>
      <c r="SUY112" s="157"/>
      <c r="SUZ112" s="157"/>
      <c r="SVA112" s="157"/>
      <c r="SVB112" s="157"/>
      <c r="SVC112" s="157"/>
      <c r="SVD112" s="157"/>
      <c r="SVE112" s="157"/>
      <c r="SVF112" s="157"/>
      <c r="SVG112" s="157"/>
      <c r="SVH112" s="157"/>
      <c r="SVI112" s="157"/>
      <c r="SVJ112" s="157"/>
      <c r="SVK112" s="157"/>
      <c r="SVL112" s="157"/>
      <c r="SVM112" s="157"/>
      <c r="SVN112" s="157"/>
      <c r="SVO112" s="157"/>
      <c r="SVP112" s="157"/>
      <c r="SVQ112" s="157"/>
      <c r="SVR112" s="157"/>
      <c r="SVS112" s="157"/>
      <c r="SVT112" s="157"/>
      <c r="SVU112" s="157"/>
      <c r="SVV112" s="157"/>
      <c r="SVW112" s="157"/>
      <c r="SVX112" s="157"/>
      <c r="SVY112" s="157"/>
      <c r="SVZ112" s="157"/>
      <c r="SWA112" s="157"/>
      <c r="SWB112" s="157"/>
      <c r="SWC112" s="157"/>
      <c r="SWD112" s="157"/>
      <c r="SWE112" s="157"/>
      <c r="SWF112" s="157"/>
      <c r="SWG112" s="157"/>
      <c r="SWH112" s="157"/>
      <c r="SWI112" s="157"/>
      <c r="SWJ112" s="157"/>
      <c r="SWK112" s="157"/>
      <c r="SWL112" s="157"/>
      <c r="SWM112" s="157"/>
      <c r="SWN112" s="157"/>
      <c r="SWO112" s="157"/>
      <c r="SWP112" s="157"/>
      <c r="SWQ112" s="157"/>
      <c r="SWR112" s="157"/>
      <c r="SWS112" s="157"/>
      <c r="SWT112" s="157"/>
      <c r="SWU112" s="157"/>
      <c r="SWV112" s="157"/>
      <c r="SWW112" s="157"/>
      <c r="SWX112" s="157"/>
      <c r="SWY112" s="157"/>
      <c r="SWZ112" s="157"/>
      <c r="SXA112" s="157"/>
      <c r="SXB112" s="157"/>
      <c r="SXC112" s="157"/>
      <c r="SXD112" s="157"/>
      <c r="SXE112" s="157"/>
      <c r="SXF112" s="157"/>
      <c r="SXG112" s="157"/>
      <c r="SXH112" s="157"/>
      <c r="SXI112" s="157"/>
      <c r="SXJ112" s="157"/>
      <c r="SXK112" s="157"/>
      <c r="SXL112" s="157"/>
      <c r="SXM112" s="157"/>
      <c r="SXN112" s="157"/>
      <c r="SXO112" s="157"/>
      <c r="SXP112" s="157"/>
      <c r="SXQ112" s="157"/>
      <c r="SXR112" s="157"/>
      <c r="SXS112" s="157"/>
      <c r="SXT112" s="157"/>
      <c r="SXU112" s="157"/>
      <c r="SXV112" s="157"/>
      <c r="SXW112" s="157"/>
      <c r="SXX112" s="157"/>
      <c r="SXY112" s="157"/>
      <c r="SXZ112" s="157"/>
      <c r="SYA112" s="157"/>
      <c r="SYB112" s="157"/>
      <c r="SYC112" s="157"/>
      <c r="SYD112" s="157"/>
      <c r="SYE112" s="157"/>
      <c r="SYF112" s="157"/>
      <c r="SYG112" s="157"/>
      <c r="SYH112" s="157"/>
      <c r="SYI112" s="157"/>
      <c r="SYJ112" s="157"/>
      <c r="SYK112" s="157"/>
      <c r="SYL112" s="157"/>
      <c r="SYM112" s="157"/>
      <c r="SYN112" s="157"/>
      <c r="SYO112" s="157"/>
      <c r="SYP112" s="157"/>
      <c r="SYQ112" s="157"/>
      <c r="SYR112" s="157"/>
      <c r="SYS112" s="157"/>
      <c r="SYT112" s="157"/>
      <c r="SYU112" s="157"/>
      <c r="SYV112" s="157"/>
      <c r="SYW112" s="157"/>
      <c r="SYX112" s="157"/>
      <c r="SYY112" s="157"/>
      <c r="SYZ112" s="157"/>
      <c r="SZA112" s="157"/>
      <c r="SZB112" s="157"/>
      <c r="SZC112" s="157"/>
      <c r="SZD112" s="157"/>
      <c r="SZE112" s="157"/>
      <c r="SZF112" s="157"/>
      <c r="SZG112" s="157"/>
      <c r="SZH112" s="157"/>
      <c r="SZI112" s="157"/>
      <c r="SZJ112" s="157"/>
      <c r="SZK112" s="157"/>
      <c r="SZL112" s="157"/>
      <c r="SZM112" s="157"/>
      <c r="SZN112" s="157"/>
      <c r="SZO112" s="157"/>
      <c r="SZP112" s="157"/>
      <c r="SZQ112" s="157"/>
      <c r="SZR112" s="157"/>
      <c r="SZS112" s="157"/>
      <c r="SZT112" s="157"/>
      <c r="SZU112" s="157"/>
      <c r="SZV112" s="157"/>
      <c r="SZW112" s="157"/>
      <c r="SZX112" s="157"/>
      <c r="SZY112" s="157"/>
      <c r="SZZ112" s="157"/>
      <c r="TAA112" s="157"/>
      <c r="TAB112" s="157"/>
      <c r="TAC112" s="157"/>
      <c r="TAD112" s="157"/>
      <c r="TAE112" s="157"/>
      <c r="TAF112" s="157"/>
      <c r="TAG112" s="157"/>
      <c r="TAH112" s="157"/>
      <c r="TAI112" s="157"/>
      <c r="TAJ112" s="157"/>
      <c r="TAK112" s="157"/>
      <c r="TAL112" s="157"/>
      <c r="TAM112" s="157"/>
      <c r="TAN112" s="157"/>
      <c r="TAO112" s="157"/>
      <c r="TAP112" s="157"/>
      <c r="TAQ112" s="157"/>
      <c r="TAR112" s="157"/>
      <c r="TAS112" s="157"/>
      <c r="TAT112" s="157"/>
      <c r="TAU112" s="157"/>
      <c r="TAV112" s="157"/>
      <c r="TAW112" s="157"/>
      <c r="TAX112" s="157"/>
      <c r="TAY112" s="157"/>
      <c r="TAZ112" s="157"/>
      <c r="TBA112" s="157"/>
      <c r="TBB112" s="157"/>
      <c r="TBC112" s="157"/>
      <c r="TBD112" s="157"/>
      <c r="TBE112" s="157"/>
      <c r="TBF112" s="157"/>
      <c r="TBG112" s="157"/>
      <c r="TBH112" s="157"/>
      <c r="TBI112" s="157"/>
      <c r="TBJ112" s="157"/>
      <c r="TBK112" s="157"/>
      <c r="TBL112" s="157"/>
      <c r="TBM112" s="157"/>
      <c r="TBN112" s="157"/>
      <c r="TBO112" s="157"/>
      <c r="TBP112" s="157"/>
      <c r="TBQ112" s="157"/>
      <c r="TBR112" s="157"/>
      <c r="TBS112" s="157"/>
      <c r="TBT112" s="157"/>
      <c r="TBU112" s="157"/>
      <c r="TBV112" s="157"/>
      <c r="TBW112" s="157"/>
      <c r="TBX112" s="157"/>
      <c r="TBY112" s="157"/>
      <c r="TBZ112" s="157"/>
      <c r="TCA112" s="157"/>
      <c r="TCB112" s="157"/>
      <c r="TCC112" s="157"/>
      <c r="TCD112" s="157"/>
      <c r="TCE112" s="157"/>
      <c r="TCF112" s="157"/>
      <c r="TCG112" s="157"/>
      <c r="TCH112" s="157"/>
      <c r="TCI112" s="157"/>
      <c r="TCJ112" s="157"/>
      <c r="TCK112" s="157"/>
      <c r="TCL112" s="157"/>
      <c r="TCM112" s="157"/>
      <c r="TCN112" s="157"/>
      <c r="TCO112" s="157"/>
      <c r="TCP112" s="157"/>
      <c r="TCQ112" s="157"/>
      <c r="TCR112" s="157"/>
      <c r="TCS112" s="157"/>
      <c r="TCT112" s="157"/>
      <c r="TCU112" s="157"/>
      <c r="TCV112" s="157"/>
      <c r="TCW112" s="157"/>
      <c r="TCX112" s="157"/>
      <c r="TCY112" s="157"/>
      <c r="TCZ112" s="157"/>
      <c r="TDA112" s="157"/>
      <c r="TDB112" s="157"/>
      <c r="TDC112" s="157"/>
      <c r="TDD112" s="157"/>
      <c r="TDE112" s="157"/>
      <c r="TDF112" s="157"/>
      <c r="TDG112" s="157"/>
      <c r="TDH112" s="157"/>
      <c r="TDI112" s="157"/>
      <c r="TDJ112" s="157"/>
      <c r="TDK112" s="157"/>
      <c r="TDL112" s="157"/>
      <c r="TDM112" s="157"/>
      <c r="TDN112" s="157"/>
      <c r="TDO112" s="157"/>
      <c r="TDP112" s="157"/>
      <c r="TDQ112" s="157"/>
      <c r="TDR112" s="157"/>
      <c r="TDS112" s="157"/>
      <c r="TDT112" s="157"/>
      <c r="TDU112" s="157"/>
      <c r="TDV112" s="157"/>
      <c r="TDW112" s="157"/>
      <c r="TDX112" s="157"/>
      <c r="TDY112" s="157"/>
      <c r="TDZ112" s="157"/>
      <c r="TEA112" s="157"/>
      <c r="TEB112" s="157"/>
      <c r="TEC112" s="157"/>
      <c r="TED112" s="157"/>
      <c r="TEE112" s="157"/>
      <c r="TEF112" s="157"/>
      <c r="TEG112" s="157"/>
      <c r="TEH112" s="157"/>
      <c r="TEI112" s="157"/>
      <c r="TEJ112" s="157"/>
      <c r="TEK112" s="157"/>
      <c r="TEL112" s="157"/>
      <c r="TEM112" s="157"/>
      <c r="TEN112" s="157"/>
      <c r="TEO112" s="157"/>
      <c r="TEP112" s="157"/>
      <c r="TEQ112" s="157"/>
      <c r="TER112" s="157"/>
      <c r="TES112" s="157"/>
      <c r="TET112" s="157"/>
      <c r="TEU112" s="157"/>
      <c r="TEV112" s="157"/>
      <c r="TEW112" s="157"/>
      <c r="TEX112" s="157"/>
      <c r="TEY112" s="157"/>
      <c r="TEZ112" s="157"/>
      <c r="TFA112" s="157"/>
      <c r="TFB112" s="157"/>
      <c r="TFC112" s="157"/>
      <c r="TFD112" s="157"/>
      <c r="TFE112" s="157"/>
      <c r="TFF112" s="157"/>
      <c r="TFG112" s="157"/>
      <c r="TFH112" s="157"/>
      <c r="TFI112" s="157"/>
      <c r="TFJ112" s="157"/>
      <c r="TFK112" s="157"/>
      <c r="TFL112" s="157"/>
      <c r="TFM112" s="157"/>
      <c r="TFN112" s="157"/>
      <c r="TFO112" s="157"/>
      <c r="TFP112" s="157"/>
      <c r="TFQ112" s="157"/>
      <c r="TFR112" s="157"/>
      <c r="TFS112" s="157"/>
      <c r="TFT112" s="157"/>
      <c r="TFU112" s="157"/>
      <c r="TFV112" s="157"/>
      <c r="TFW112" s="157"/>
      <c r="TFX112" s="157"/>
      <c r="TFY112" s="157"/>
      <c r="TFZ112" s="157"/>
      <c r="TGA112" s="157"/>
      <c r="TGB112" s="157"/>
      <c r="TGC112" s="157"/>
      <c r="TGD112" s="157"/>
      <c r="TGE112" s="157"/>
      <c r="TGF112" s="157"/>
      <c r="TGG112" s="157"/>
      <c r="TGH112" s="157"/>
      <c r="TGI112" s="157"/>
      <c r="TGJ112" s="157"/>
      <c r="TGK112" s="157"/>
      <c r="TGL112" s="157"/>
      <c r="TGM112" s="157"/>
      <c r="TGN112" s="157"/>
      <c r="TGO112" s="157"/>
      <c r="TGP112" s="157"/>
      <c r="TGQ112" s="157"/>
      <c r="TGR112" s="157"/>
      <c r="TGS112" s="157"/>
      <c r="TGT112" s="157"/>
      <c r="TGU112" s="157"/>
      <c r="TGV112" s="157"/>
      <c r="TGW112" s="157"/>
      <c r="TGX112" s="157"/>
      <c r="TGY112" s="157"/>
      <c r="TGZ112" s="157"/>
      <c r="THA112" s="157"/>
      <c r="THB112" s="157"/>
      <c r="THC112" s="157"/>
      <c r="THD112" s="157"/>
      <c r="THE112" s="157"/>
      <c r="THF112" s="157"/>
      <c r="THG112" s="157"/>
      <c r="THH112" s="157"/>
      <c r="THI112" s="157"/>
      <c r="THJ112" s="157"/>
      <c r="THK112" s="157"/>
      <c r="THL112" s="157"/>
      <c r="THM112" s="157"/>
      <c r="THN112" s="157"/>
      <c r="THO112" s="157"/>
      <c r="THP112" s="157"/>
      <c r="THQ112" s="157"/>
      <c r="THR112" s="157"/>
      <c r="THS112" s="157"/>
      <c r="THT112" s="157"/>
      <c r="THU112" s="157"/>
      <c r="THV112" s="157"/>
      <c r="THW112" s="157"/>
      <c r="THX112" s="157"/>
      <c r="THY112" s="157"/>
      <c r="THZ112" s="157"/>
      <c r="TIA112" s="157"/>
      <c r="TIB112" s="157"/>
      <c r="TIC112" s="157"/>
      <c r="TID112" s="157"/>
      <c r="TIE112" s="157"/>
      <c r="TIF112" s="157"/>
      <c r="TIG112" s="157"/>
      <c r="TIH112" s="157"/>
      <c r="TII112" s="157"/>
      <c r="TIJ112" s="157"/>
      <c r="TIK112" s="157"/>
      <c r="TIL112" s="157"/>
      <c r="TIM112" s="157"/>
      <c r="TIN112" s="157"/>
      <c r="TIO112" s="157"/>
      <c r="TIP112" s="157"/>
      <c r="TIQ112" s="157"/>
      <c r="TIR112" s="157"/>
      <c r="TIS112" s="157"/>
      <c r="TIT112" s="157"/>
      <c r="TIU112" s="157"/>
      <c r="TIV112" s="157"/>
      <c r="TIW112" s="157"/>
      <c r="TIX112" s="157"/>
      <c r="TIY112" s="157"/>
      <c r="TIZ112" s="157"/>
      <c r="TJA112" s="157"/>
      <c r="TJB112" s="157"/>
      <c r="TJC112" s="157"/>
      <c r="TJD112" s="157"/>
      <c r="TJE112" s="157"/>
      <c r="TJF112" s="157"/>
      <c r="TJG112" s="157"/>
      <c r="TJH112" s="157"/>
      <c r="TJI112" s="157"/>
      <c r="TJJ112" s="157"/>
      <c r="TJK112" s="157"/>
      <c r="TJL112" s="157"/>
      <c r="TJM112" s="157"/>
      <c r="TJN112" s="157"/>
      <c r="TJO112" s="157"/>
      <c r="TJP112" s="157"/>
      <c r="TJQ112" s="157"/>
      <c r="TJR112" s="157"/>
      <c r="TJS112" s="157"/>
      <c r="TJT112" s="157"/>
      <c r="TJU112" s="157"/>
      <c r="TJV112" s="157"/>
      <c r="TJW112" s="157"/>
      <c r="TJX112" s="157"/>
      <c r="TJY112" s="157"/>
      <c r="TJZ112" s="157"/>
      <c r="TKA112" s="157"/>
      <c r="TKB112" s="157"/>
      <c r="TKC112" s="157"/>
      <c r="TKD112" s="157"/>
      <c r="TKE112" s="157"/>
      <c r="TKF112" s="157"/>
      <c r="TKG112" s="157"/>
      <c r="TKH112" s="157"/>
      <c r="TKI112" s="157"/>
      <c r="TKJ112" s="157"/>
      <c r="TKK112" s="157"/>
      <c r="TKL112" s="157"/>
      <c r="TKM112" s="157"/>
      <c r="TKN112" s="157"/>
      <c r="TKO112" s="157"/>
      <c r="TKP112" s="157"/>
      <c r="TKQ112" s="157"/>
      <c r="TKR112" s="157"/>
      <c r="TKS112" s="157"/>
      <c r="TKT112" s="157"/>
      <c r="TKU112" s="157"/>
      <c r="TKV112" s="157"/>
      <c r="TKW112" s="157"/>
      <c r="TKX112" s="157"/>
      <c r="TKY112" s="157"/>
      <c r="TKZ112" s="157"/>
      <c r="TLA112" s="157"/>
      <c r="TLB112" s="157"/>
      <c r="TLC112" s="157"/>
      <c r="TLD112" s="157"/>
      <c r="TLE112" s="157"/>
      <c r="TLF112" s="157"/>
      <c r="TLG112" s="157"/>
      <c r="TLH112" s="157"/>
      <c r="TLI112" s="157"/>
      <c r="TLJ112" s="157"/>
      <c r="TLK112" s="157"/>
      <c r="TLL112" s="157"/>
      <c r="TLM112" s="157"/>
      <c r="TLN112" s="157"/>
      <c r="TLO112" s="157"/>
      <c r="TLP112" s="157"/>
      <c r="TLQ112" s="157"/>
      <c r="TLR112" s="157"/>
      <c r="TLS112" s="157"/>
      <c r="TLT112" s="157"/>
      <c r="TLU112" s="157"/>
      <c r="TLV112" s="157"/>
      <c r="TLW112" s="157"/>
      <c r="TLX112" s="157"/>
      <c r="TLY112" s="157"/>
      <c r="TLZ112" s="157"/>
      <c r="TMA112" s="157"/>
      <c r="TMB112" s="157"/>
      <c r="TMC112" s="157"/>
      <c r="TMD112" s="157"/>
      <c r="TME112" s="157"/>
      <c r="TMF112" s="157"/>
      <c r="TMG112" s="157"/>
      <c r="TMH112" s="157"/>
      <c r="TMI112" s="157"/>
      <c r="TMJ112" s="157"/>
      <c r="TMK112" s="157"/>
      <c r="TML112" s="157"/>
      <c r="TMM112" s="157"/>
      <c r="TMN112" s="157"/>
      <c r="TMO112" s="157"/>
      <c r="TMP112" s="157"/>
      <c r="TMQ112" s="157"/>
      <c r="TMR112" s="157"/>
      <c r="TMS112" s="157"/>
      <c r="TMT112" s="157"/>
      <c r="TMU112" s="157"/>
      <c r="TMV112" s="157"/>
      <c r="TMW112" s="157"/>
      <c r="TMX112" s="157"/>
      <c r="TMY112" s="157"/>
      <c r="TMZ112" s="157"/>
      <c r="TNA112" s="157"/>
      <c r="TNB112" s="157"/>
      <c r="TNC112" s="157"/>
      <c r="TND112" s="157"/>
      <c r="TNE112" s="157"/>
      <c r="TNF112" s="157"/>
      <c r="TNG112" s="157"/>
      <c r="TNH112" s="157"/>
      <c r="TNI112" s="157"/>
      <c r="TNJ112" s="157"/>
      <c r="TNK112" s="157"/>
      <c r="TNL112" s="157"/>
      <c r="TNM112" s="157"/>
      <c r="TNN112" s="157"/>
      <c r="TNO112" s="157"/>
      <c r="TNP112" s="157"/>
      <c r="TNQ112" s="157"/>
      <c r="TNR112" s="157"/>
      <c r="TNS112" s="157"/>
      <c r="TNT112" s="157"/>
      <c r="TNU112" s="157"/>
      <c r="TNV112" s="157"/>
      <c r="TNW112" s="157"/>
      <c r="TNX112" s="157"/>
      <c r="TNY112" s="157"/>
      <c r="TNZ112" s="157"/>
      <c r="TOA112" s="157"/>
      <c r="TOB112" s="157"/>
      <c r="TOC112" s="157"/>
      <c r="TOD112" s="157"/>
      <c r="TOE112" s="157"/>
      <c r="TOF112" s="157"/>
      <c r="TOG112" s="157"/>
      <c r="TOH112" s="157"/>
      <c r="TOI112" s="157"/>
      <c r="TOJ112" s="157"/>
      <c r="TOK112" s="157"/>
      <c r="TOL112" s="157"/>
      <c r="TOM112" s="157"/>
      <c r="TON112" s="157"/>
      <c r="TOO112" s="157"/>
      <c r="TOP112" s="157"/>
      <c r="TOQ112" s="157"/>
      <c r="TOR112" s="157"/>
      <c r="TOS112" s="157"/>
      <c r="TOT112" s="157"/>
      <c r="TOU112" s="157"/>
      <c r="TOV112" s="157"/>
      <c r="TOW112" s="157"/>
      <c r="TOX112" s="157"/>
      <c r="TOY112" s="157"/>
      <c r="TOZ112" s="157"/>
      <c r="TPA112" s="157"/>
      <c r="TPB112" s="157"/>
      <c r="TPC112" s="157"/>
      <c r="TPD112" s="157"/>
      <c r="TPE112" s="157"/>
      <c r="TPF112" s="157"/>
      <c r="TPG112" s="157"/>
      <c r="TPH112" s="157"/>
      <c r="TPI112" s="157"/>
      <c r="TPJ112" s="157"/>
      <c r="TPK112" s="157"/>
      <c r="TPL112" s="157"/>
      <c r="TPM112" s="157"/>
      <c r="TPN112" s="157"/>
      <c r="TPO112" s="157"/>
      <c r="TPP112" s="157"/>
      <c r="TPQ112" s="157"/>
      <c r="TPR112" s="157"/>
      <c r="TPS112" s="157"/>
      <c r="TPT112" s="157"/>
      <c r="TPU112" s="157"/>
      <c r="TPV112" s="157"/>
      <c r="TPW112" s="157"/>
      <c r="TPX112" s="157"/>
      <c r="TPY112" s="157"/>
      <c r="TPZ112" s="157"/>
      <c r="TQA112" s="157"/>
      <c r="TQB112" s="157"/>
      <c r="TQC112" s="157"/>
      <c r="TQD112" s="157"/>
      <c r="TQE112" s="157"/>
      <c r="TQF112" s="157"/>
      <c r="TQG112" s="157"/>
      <c r="TQH112" s="157"/>
      <c r="TQI112" s="157"/>
      <c r="TQJ112" s="157"/>
      <c r="TQK112" s="157"/>
      <c r="TQL112" s="157"/>
      <c r="TQM112" s="157"/>
      <c r="TQN112" s="157"/>
      <c r="TQO112" s="157"/>
      <c r="TQP112" s="157"/>
      <c r="TQQ112" s="157"/>
      <c r="TQR112" s="157"/>
      <c r="TQS112" s="157"/>
      <c r="TQT112" s="157"/>
      <c r="TQU112" s="157"/>
      <c r="TQV112" s="157"/>
      <c r="TQW112" s="157"/>
      <c r="TQX112" s="157"/>
      <c r="TQY112" s="157"/>
      <c r="TQZ112" s="157"/>
      <c r="TRA112" s="157"/>
      <c r="TRB112" s="157"/>
      <c r="TRC112" s="157"/>
      <c r="TRD112" s="157"/>
      <c r="TRE112" s="157"/>
      <c r="TRF112" s="157"/>
      <c r="TRG112" s="157"/>
      <c r="TRH112" s="157"/>
      <c r="TRI112" s="157"/>
      <c r="TRJ112" s="157"/>
      <c r="TRK112" s="157"/>
      <c r="TRL112" s="157"/>
      <c r="TRM112" s="157"/>
      <c r="TRN112" s="157"/>
      <c r="TRO112" s="157"/>
      <c r="TRP112" s="157"/>
      <c r="TRQ112" s="157"/>
      <c r="TRR112" s="157"/>
      <c r="TRS112" s="157"/>
      <c r="TRT112" s="157"/>
      <c r="TRU112" s="157"/>
      <c r="TRV112" s="157"/>
      <c r="TRW112" s="157"/>
      <c r="TRX112" s="157"/>
      <c r="TRY112" s="157"/>
      <c r="TRZ112" s="157"/>
      <c r="TSA112" s="157"/>
      <c r="TSB112" s="157"/>
      <c r="TSC112" s="157"/>
      <c r="TSD112" s="157"/>
      <c r="TSE112" s="157"/>
      <c r="TSF112" s="157"/>
      <c r="TSG112" s="157"/>
      <c r="TSH112" s="157"/>
      <c r="TSI112" s="157"/>
      <c r="TSJ112" s="157"/>
      <c r="TSK112" s="157"/>
      <c r="TSL112" s="157"/>
      <c r="TSM112" s="157"/>
      <c r="TSN112" s="157"/>
      <c r="TSO112" s="157"/>
      <c r="TSP112" s="157"/>
      <c r="TSQ112" s="157"/>
      <c r="TSR112" s="157"/>
      <c r="TSS112" s="157"/>
      <c r="TST112" s="157"/>
      <c r="TSU112" s="157"/>
      <c r="TSV112" s="157"/>
      <c r="TSW112" s="157"/>
      <c r="TSX112" s="157"/>
      <c r="TSY112" s="157"/>
      <c r="TSZ112" s="157"/>
      <c r="TTA112" s="157"/>
      <c r="TTB112" s="157"/>
      <c r="TTC112" s="157"/>
      <c r="TTD112" s="157"/>
      <c r="TTE112" s="157"/>
      <c r="TTF112" s="157"/>
      <c r="TTG112" s="157"/>
      <c r="TTH112" s="157"/>
      <c r="TTI112" s="157"/>
      <c r="TTJ112" s="157"/>
      <c r="TTK112" s="157"/>
      <c r="TTL112" s="157"/>
      <c r="TTM112" s="157"/>
      <c r="TTN112" s="157"/>
      <c r="TTO112" s="157"/>
      <c r="TTP112" s="157"/>
      <c r="TTQ112" s="157"/>
      <c r="TTR112" s="157"/>
      <c r="TTS112" s="157"/>
      <c r="TTT112" s="157"/>
      <c r="TTU112" s="157"/>
      <c r="TTV112" s="157"/>
      <c r="TTW112" s="157"/>
      <c r="TTX112" s="157"/>
      <c r="TTY112" s="157"/>
      <c r="TTZ112" s="157"/>
      <c r="TUA112" s="157"/>
      <c r="TUB112" s="157"/>
      <c r="TUC112" s="157"/>
      <c r="TUD112" s="157"/>
      <c r="TUE112" s="157"/>
      <c r="TUF112" s="157"/>
      <c r="TUG112" s="157"/>
      <c r="TUH112" s="157"/>
      <c r="TUI112" s="157"/>
      <c r="TUJ112" s="157"/>
      <c r="TUK112" s="157"/>
      <c r="TUL112" s="157"/>
      <c r="TUM112" s="157"/>
      <c r="TUN112" s="157"/>
      <c r="TUO112" s="157"/>
      <c r="TUP112" s="157"/>
      <c r="TUQ112" s="157"/>
      <c r="TUR112" s="157"/>
      <c r="TUS112" s="157"/>
      <c r="TUT112" s="157"/>
      <c r="TUU112" s="157"/>
      <c r="TUV112" s="157"/>
      <c r="TUW112" s="157"/>
      <c r="TUX112" s="157"/>
      <c r="TUY112" s="157"/>
      <c r="TUZ112" s="157"/>
      <c r="TVA112" s="157"/>
      <c r="TVB112" s="157"/>
      <c r="TVC112" s="157"/>
      <c r="TVD112" s="157"/>
      <c r="TVE112" s="157"/>
      <c r="TVF112" s="157"/>
      <c r="TVG112" s="157"/>
      <c r="TVH112" s="157"/>
      <c r="TVI112" s="157"/>
      <c r="TVJ112" s="157"/>
      <c r="TVK112" s="157"/>
      <c r="TVL112" s="157"/>
      <c r="TVM112" s="157"/>
      <c r="TVN112" s="157"/>
      <c r="TVO112" s="157"/>
      <c r="TVP112" s="157"/>
      <c r="TVQ112" s="157"/>
      <c r="TVR112" s="157"/>
      <c r="TVS112" s="157"/>
      <c r="TVT112" s="157"/>
      <c r="TVU112" s="157"/>
      <c r="TVV112" s="157"/>
      <c r="TVW112" s="157"/>
      <c r="TVX112" s="157"/>
      <c r="TVY112" s="157"/>
      <c r="TVZ112" s="157"/>
      <c r="TWA112" s="157"/>
      <c r="TWB112" s="157"/>
      <c r="TWC112" s="157"/>
      <c r="TWD112" s="157"/>
      <c r="TWE112" s="157"/>
      <c r="TWF112" s="157"/>
      <c r="TWG112" s="157"/>
      <c r="TWH112" s="157"/>
      <c r="TWI112" s="157"/>
      <c r="TWJ112" s="157"/>
      <c r="TWK112" s="157"/>
      <c r="TWL112" s="157"/>
      <c r="TWM112" s="157"/>
      <c r="TWN112" s="157"/>
      <c r="TWO112" s="157"/>
      <c r="TWP112" s="157"/>
      <c r="TWQ112" s="157"/>
      <c r="TWR112" s="157"/>
      <c r="TWS112" s="157"/>
      <c r="TWT112" s="157"/>
      <c r="TWU112" s="157"/>
      <c r="TWV112" s="157"/>
      <c r="TWW112" s="157"/>
      <c r="TWX112" s="157"/>
      <c r="TWY112" s="157"/>
      <c r="TWZ112" s="157"/>
      <c r="TXA112" s="157"/>
      <c r="TXB112" s="157"/>
      <c r="TXC112" s="157"/>
      <c r="TXD112" s="157"/>
      <c r="TXE112" s="157"/>
      <c r="TXF112" s="157"/>
      <c r="TXG112" s="157"/>
      <c r="TXH112" s="157"/>
      <c r="TXI112" s="157"/>
      <c r="TXJ112" s="157"/>
      <c r="TXK112" s="157"/>
      <c r="TXL112" s="157"/>
      <c r="TXM112" s="157"/>
      <c r="TXN112" s="157"/>
      <c r="TXO112" s="157"/>
      <c r="TXP112" s="157"/>
      <c r="TXQ112" s="157"/>
      <c r="TXR112" s="157"/>
      <c r="TXS112" s="157"/>
      <c r="TXT112" s="157"/>
      <c r="TXU112" s="157"/>
      <c r="TXV112" s="157"/>
      <c r="TXW112" s="157"/>
      <c r="TXX112" s="157"/>
      <c r="TXY112" s="157"/>
      <c r="TXZ112" s="157"/>
      <c r="TYA112" s="157"/>
      <c r="TYB112" s="157"/>
      <c r="TYC112" s="157"/>
      <c r="TYD112" s="157"/>
      <c r="TYE112" s="157"/>
      <c r="TYF112" s="157"/>
      <c r="TYG112" s="157"/>
      <c r="TYH112" s="157"/>
      <c r="TYI112" s="157"/>
      <c r="TYJ112" s="157"/>
      <c r="TYK112" s="157"/>
      <c r="TYL112" s="157"/>
      <c r="TYM112" s="157"/>
      <c r="TYN112" s="157"/>
      <c r="TYO112" s="157"/>
      <c r="TYP112" s="157"/>
      <c r="TYQ112" s="157"/>
      <c r="TYR112" s="157"/>
      <c r="TYS112" s="157"/>
      <c r="TYT112" s="157"/>
      <c r="TYU112" s="157"/>
      <c r="TYV112" s="157"/>
      <c r="TYW112" s="157"/>
      <c r="TYX112" s="157"/>
      <c r="TYY112" s="157"/>
      <c r="TYZ112" s="157"/>
      <c r="TZA112" s="157"/>
      <c r="TZB112" s="157"/>
      <c r="TZC112" s="157"/>
      <c r="TZD112" s="157"/>
      <c r="TZE112" s="157"/>
      <c r="TZF112" s="157"/>
      <c r="TZG112" s="157"/>
      <c r="TZH112" s="157"/>
      <c r="TZI112" s="157"/>
      <c r="TZJ112" s="157"/>
      <c r="TZK112" s="157"/>
      <c r="TZL112" s="157"/>
      <c r="TZM112" s="157"/>
      <c r="TZN112" s="157"/>
      <c r="TZO112" s="157"/>
      <c r="TZP112" s="157"/>
      <c r="TZQ112" s="157"/>
      <c r="TZR112" s="157"/>
      <c r="TZS112" s="157"/>
      <c r="TZT112" s="157"/>
      <c r="TZU112" s="157"/>
      <c r="TZV112" s="157"/>
      <c r="TZW112" s="157"/>
      <c r="TZX112" s="157"/>
      <c r="TZY112" s="157"/>
      <c r="TZZ112" s="157"/>
      <c r="UAA112" s="157"/>
      <c r="UAB112" s="157"/>
      <c r="UAC112" s="157"/>
      <c r="UAD112" s="157"/>
      <c r="UAE112" s="157"/>
      <c r="UAF112" s="157"/>
      <c r="UAG112" s="157"/>
      <c r="UAH112" s="157"/>
      <c r="UAI112" s="157"/>
      <c r="UAJ112" s="157"/>
      <c r="UAK112" s="157"/>
      <c r="UAL112" s="157"/>
      <c r="UAM112" s="157"/>
      <c r="UAN112" s="157"/>
      <c r="UAO112" s="157"/>
      <c r="UAP112" s="157"/>
      <c r="UAQ112" s="157"/>
      <c r="UAR112" s="157"/>
      <c r="UAS112" s="157"/>
      <c r="UAT112" s="157"/>
      <c r="UAU112" s="157"/>
      <c r="UAV112" s="157"/>
      <c r="UAW112" s="157"/>
      <c r="UAX112" s="157"/>
      <c r="UAY112" s="157"/>
      <c r="UAZ112" s="157"/>
      <c r="UBA112" s="157"/>
      <c r="UBB112" s="157"/>
      <c r="UBC112" s="157"/>
      <c r="UBD112" s="157"/>
      <c r="UBE112" s="157"/>
      <c r="UBF112" s="157"/>
      <c r="UBG112" s="157"/>
      <c r="UBH112" s="157"/>
      <c r="UBI112" s="157"/>
      <c r="UBJ112" s="157"/>
      <c r="UBK112" s="157"/>
      <c r="UBL112" s="157"/>
      <c r="UBM112" s="157"/>
      <c r="UBN112" s="157"/>
      <c r="UBO112" s="157"/>
      <c r="UBP112" s="157"/>
      <c r="UBQ112" s="157"/>
      <c r="UBR112" s="157"/>
      <c r="UBS112" s="157"/>
      <c r="UBT112" s="157"/>
      <c r="UBU112" s="157"/>
      <c r="UBV112" s="157"/>
      <c r="UBW112" s="157"/>
      <c r="UBX112" s="157"/>
      <c r="UBY112" s="157"/>
      <c r="UBZ112" s="157"/>
      <c r="UCA112" s="157"/>
      <c r="UCB112" s="157"/>
      <c r="UCC112" s="157"/>
      <c r="UCD112" s="157"/>
      <c r="UCE112" s="157"/>
      <c r="UCF112" s="157"/>
      <c r="UCG112" s="157"/>
      <c r="UCH112" s="157"/>
      <c r="UCI112" s="157"/>
      <c r="UCJ112" s="157"/>
      <c r="UCK112" s="157"/>
      <c r="UCL112" s="157"/>
      <c r="UCM112" s="157"/>
      <c r="UCN112" s="157"/>
      <c r="UCO112" s="157"/>
      <c r="UCP112" s="157"/>
      <c r="UCQ112" s="157"/>
      <c r="UCR112" s="157"/>
      <c r="UCS112" s="157"/>
      <c r="UCT112" s="157"/>
      <c r="UCU112" s="157"/>
      <c r="UCV112" s="157"/>
      <c r="UCW112" s="157"/>
      <c r="UCX112" s="157"/>
      <c r="UCY112" s="157"/>
      <c r="UCZ112" s="157"/>
      <c r="UDA112" s="157"/>
      <c r="UDB112" s="157"/>
      <c r="UDC112" s="157"/>
      <c r="UDD112" s="157"/>
      <c r="UDE112" s="157"/>
      <c r="UDF112" s="157"/>
      <c r="UDG112" s="157"/>
      <c r="UDH112" s="157"/>
      <c r="UDI112" s="157"/>
      <c r="UDJ112" s="157"/>
      <c r="UDK112" s="157"/>
      <c r="UDL112" s="157"/>
      <c r="UDM112" s="157"/>
      <c r="UDN112" s="157"/>
      <c r="UDO112" s="157"/>
      <c r="UDP112" s="157"/>
      <c r="UDQ112" s="157"/>
      <c r="UDR112" s="157"/>
      <c r="UDS112" s="157"/>
      <c r="UDT112" s="157"/>
      <c r="UDU112" s="157"/>
      <c r="UDV112" s="157"/>
      <c r="UDW112" s="157"/>
      <c r="UDX112" s="157"/>
      <c r="UDY112" s="157"/>
      <c r="UDZ112" s="157"/>
      <c r="UEA112" s="157"/>
      <c r="UEB112" s="157"/>
      <c r="UEC112" s="157"/>
      <c r="UED112" s="157"/>
      <c r="UEE112" s="157"/>
      <c r="UEF112" s="157"/>
      <c r="UEG112" s="157"/>
      <c r="UEH112" s="157"/>
      <c r="UEI112" s="157"/>
      <c r="UEJ112" s="157"/>
      <c r="UEK112" s="157"/>
      <c r="UEL112" s="157"/>
      <c r="UEM112" s="157"/>
      <c r="UEN112" s="157"/>
      <c r="UEO112" s="157"/>
      <c r="UEP112" s="157"/>
      <c r="UEQ112" s="157"/>
      <c r="UER112" s="157"/>
      <c r="UES112" s="157"/>
      <c r="UET112" s="157"/>
      <c r="UEU112" s="157"/>
      <c r="UEV112" s="157"/>
      <c r="UEW112" s="157"/>
      <c r="UEX112" s="157"/>
      <c r="UEY112" s="157"/>
      <c r="UEZ112" s="157"/>
      <c r="UFA112" s="157"/>
      <c r="UFB112" s="157"/>
      <c r="UFC112" s="157"/>
      <c r="UFD112" s="157"/>
      <c r="UFE112" s="157"/>
      <c r="UFF112" s="157"/>
      <c r="UFG112" s="157"/>
      <c r="UFH112" s="157"/>
      <c r="UFI112" s="157"/>
      <c r="UFJ112" s="157"/>
      <c r="UFK112" s="157"/>
      <c r="UFL112" s="157"/>
      <c r="UFM112" s="157"/>
      <c r="UFN112" s="157"/>
      <c r="UFO112" s="157"/>
      <c r="UFP112" s="157"/>
      <c r="UFQ112" s="157"/>
      <c r="UFR112" s="157"/>
      <c r="UFS112" s="157"/>
      <c r="UFT112" s="157"/>
      <c r="UFU112" s="157"/>
      <c r="UFV112" s="157"/>
      <c r="UFW112" s="157"/>
      <c r="UFX112" s="157"/>
      <c r="UFY112" s="157"/>
      <c r="UFZ112" s="157"/>
      <c r="UGA112" s="157"/>
      <c r="UGB112" s="157"/>
      <c r="UGC112" s="157"/>
      <c r="UGD112" s="157"/>
      <c r="UGE112" s="157"/>
      <c r="UGF112" s="157"/>
      <c r="UGG112" s="157"/>
      <c r="UGH112" s="157"/>
      <c r="UGI112" s="157"/>
      <c r="UGJ112" s="157"/>
      <c r="UGK112" s="157"/>
      <c r="UGL112" s="157"/>
      <c r="UGM112" s="157"/>
      <c r="UGN112" s="157"/>
      <c r="UGO112" s="157"/>
      <c r="UGP112" s="157"/>
      <c r="UGQ112" s="157"/>
      <c r="UGR112" s="157"/>
      <c r="UGS112" s="157"/>
      <c r="UGT112" s="157"/>
      <c r="UGU112" s="157"/>
      <c r="UGV112" s="157"/>
      <c r="UGW112" s="157"/>
      <c r="UGX112" s="157"/>
      <c r="UGY112" s="157"/>
      <c r="UGZ112" s="157"/>
      <c r="UHA112" s="157"/>
      <c r="UHB112" s="157"/>
      <c r="UHC112" s="157"/>
      <c r="UHD112" s="157"/>
      <c r="UHE112" s="157"/>
      <c r="UHF112" s="157"/>
      <c r="UHG112" s="157"/>
      <c r="UHH112" s="157"/>
      <c r="UHI112" s="157"/>
      <c r="UHJ112" s="157"/>
      <c r="UHK112" s="157"/>
      <c r="UHL112" s="157"/>
      <c r="UHM112" s="157"/>
      <c r="UHN112" s="157"/>
      <c r="UHO112" s="157"/>
      <c r="UHP112" s="157"/>
      <c r="UHQ112" s="157"/>
      <c r="UHR112" s="157"/>
      <c r="UHS112" s="157"/>
      <c r="UHT112" s="157"/>
      <c r="UHU112" s="157"/>
      <c r="UHV112" s="157"/>
      <c r="UHW112" s="157"/>
      <c r="UHX112" s="157"/>
      <c r="UHY112" s="157"/>
      <c r="UHZ112" s="157"/>
      <c r="UIA112" s="157"/>
      <c r="UIB112" s="157"/>
      <c r="UIC112" s="157"/>
      <c r="UID112" s="157"/>
      <c r="UIE112" s="157"/>
      <c r="UIF112" s="157"/>
      <c r="UIG112" s="157"/>
      <c r="UIH112" s="157"/>
      <c r="UII112" s="157"/>
      <c r="UIJ112" s="157"/>
      <c r="UIK112" s="157"/>
      <c r="UIL112" s="157"/>
      <c r="UIM112" s="157"/>
      <c r="UIN112" s="157"/>
      <c r="UIO112" s="157"/>
      <c r="UIP112" s="157"/>
      <c r="UIQ112" s="157"/>
      <c r="UIR112" s="157"/>
      <c r="UIS112" s="157"/>
      <c r="UIT112" s="157"/>
      <c r="UIU112" s="157"/>
      <c r="UIV112" s="157"/>
      <c r="UIW112" s="157"/>
      <c r="UIX112" s="157"/>
      <c r="UIY112" s="157"/>
      <c r="UIZ112" s="157"/>
      <c r="UJA112" s="157"/>
      <c r="UJB112" s="157"/>
      <c r="UJC112" s="157"/>
      <c r="UJD112" s="157"/>
      <c r="UJE112" s="157"/>
      <c r="UJF112" s="157"/>
      <c r="UJG112" s="157"/>
      <c r="UJH112" s="157"/>
      <c r="UJI112" s="157"/>
      <c r="UJJ112" s="157"/>
      <c r="UJK112" s="157"/>
      <c r="UJL112" s="157"/>
      <c r="UJM112" s="157"/>
      <c r="UJN112" s="157"/>
      <c r="UJO112" s="157"/>
      <c r="UJP112" s="157"/>
      <c r="UJQ112" s="157"/>
      <c r="UJR112" s="157"/>
      <c r="UJS112" s="157"/>
      <c r="UJT112" s="157"/>
      <c r="UJU112" s="157"/>
      <c r="UJV112" s="157"/>
      <c r="UJW112" s="157"/>
      <c r="UJX112" s="157"/>
      <c r="UJY112" s="157"/>
      <c r="UJZ112" s="157"/>
      <c r="UKA112" s="157"/>
      <c r="UKB112" s="157"/>
      <c r="UKC112" s="157"/>
      <c r="UKD112" s="157"/>
      <c r="UKE112" s="157"/>
      <c r="UKF112" s="157"/>
      <c r="UKG112" s="157"/>
      <c r="UKH112" s="157"/>
      <c r="UKI112" s="157"/>
      <c r="UKJ112" s="157"/>
      <c r="UKK112" s="157"/>
      <c r="UKL112" s="157"/>
      <c r="UKM112" s="157"/>
      <c r="UKN112" s="157"/>
      <c r="UKO112" s="157"/>
      <c r="UKP112" s="157"/>
      <c r="UKQ112" s="157"/>
      <c r="UKR112" s="157"/>
      <c r="UKS112" s="157"/>
      <c r="UKT112" s="157"/>
      <c r="UKU112" s="157"/>
      <c r="UKV112" s="157"/>
      <c r="UKW112" s="157"/>
      <c r="UKX112" s="157"/>
      <c r="UKY112" s="157"/>
      <c r="UKZ112" s="157"/>
      <c r="ULA112" s="157"/>
      <c r="ULB112" s="157"/>
      <c r="ULC112" s="157"/>
      <c r="ULD112" s="157"/>
      <c r="ULE112" s="157"/>
      <c r="ULF112" s="157"/>
      <c r="ULG112" s="157"/>
      <c r="ULH112" s="157"/>
      <c r="ULI112" s="157"/>
      <c r="ULJ112" s="157"/>
      <c r="ULK112" s="157"/>
      <c r="ULL112" s="157"/>
      <c r="ULM112" s="157"/>
      <c r="ULN112" s="157"/>
      <c r="ULO112" s="157"/>
      <c r="ULP112" s="157"/>
      <c r="ULQ112" s="157"/>
      <c r="ULR112" s="157"/>
      <c r="ULS112" s="157"/>
      <c r="ULT112" s="157"/>
      <c r="ULU112" s="157"/>
      <c r="ULV112" s="157"/>
      <c r="ULW112" s="157"/>
      <c r="ULX112" s="157"/>
      <c r="ULY112" s="157"/>
      <c r="ULZ112" s="157"/>
      <c r="UMA112" s="157"/>
      <c r="UMB112" s="157"/>
      <c r="UMC112" s="157"/>
      <c r="UMD112" s="157"/>
      <c r="UME112" s="157"/>
      <c r="UMF112" s="157"/>
      <c r="UMG112" s="157"/>
      <c r="UMH112" s="157"/>
      <c r="UMI112" s="157"/>
      <c r="UMJ112" s="157"/>
      <c r="UMK112" s="157"/>
      <c r="UML112" s="157"/>
      <c r="UMM112" s="157"/>
      <c r="UMN112" s="157"/>
      <c r="UMO112" s="157"/>
      <c r="UMP112" s="157"/>
      <c r="UMQ112" s="157"/>
      <c r="UMR112" s="157"/>
      <c r="UMS112" s="157"/>
      <c r="UMT112" s="157"/>
      <c r="UMU112" s="157"/>
      <c r="UMV112" s="157"/>
      <c r="UMW112" s="157"/>
      <c r="UMX112" s="157"/>
      <c r="UMY112" s="157"/>
      <c r="UMZ112" s="157"/>
      <c r="UNA112" s="157"/>
      <c r="UNB112" s="157"/>
      <c r="UNC112" s="157"/>
      <c r="UND112" s="157"/>
      <c r="UNE112" s="157"/>
      <c r="UNF112" s="157"/>
      <c r="UNG112" s="157"/>
      <c r="UNH112" s="157"/>
      <c r="UNI112" s="157"/>
      <c r="UNJ112" s="157"/>
      <c r="UNK112" s="157"/>
      <c r="UNL112" s="157"/>
      <c r="UNM112" s="157"/>
      <c r="UNN112" s="157"/>
      <c r="UNO112" s="157"/>
      <c r="UNP112" s="157"/>
      <c r="UNQ112" s="157"/>
      <c r="UNR112" s="157"/>
      <c r="UNS112" s="157"/>
      <c r="UNT112" s="157"/>
      <c r="UNU112" s="157"/>
      <c r="UNV112" s="157"/>
      <c r="UNW112" s="157"/>
      <c r="UNX112" s="157"/>
      <c r="UNY112" s="157"/>
      <c r="UNZ112" s="157"/>
      <c r="UOA112" s="157"/>
      <c r="UOB112" s="157"/>
      <c r="UOC112" s="157"/>
      <c r="UOD112" s="157"/>
      <c r="UOE112" s="157"/>
      <c r="UOF112" s="157"/>
      <c r="UOG112" s="157"/>
      <c r="UOH112" s="157"/>
      <c r="UOI112" s="157"/>
      <c r="UOJ112" s="157"/>
      <c r="UOK112" s="157"/>
      <c r="UOL112" s="157"/>
      <c r="UOM112" s="157"/>
      <c r="UON112" s="157"/>
      <c r="UOO112" s="157"/>
      <c r="UOP112" s="157"/>
      <c r="UOQ112" s="157"/>
      <c r="UOR112" s="157"/>
      <c r="UOS112" s="157"/>
      <c r="UOT112" s="157"/>
      <c r="UOU112" s="157"/>
      <c r="UOV112" s="157"/>
      <c r="UOW112" s="157"/>
      <c r="UOX112" s="157"/>
      <c r="UOY112" s="157"/>
      <c r="UOZ112" s="157"/>
      <c r="UPA112" s="157"/>
      <c r="UPB112" s="157"/>
      <c r="UPC112" s="157"/>
      <c r="UPD112" s="157"/>
      <c r="UPE112" s="157"/>
      <c r="UPF112" s="157"/>
      <c r="UPG112" s="157"/>
      <c r="UPH112" s="157"/>
      <c r="UPI112" s="157"/>
      <c r="UPJ112" s="157"/>
      <c r="UPK112" s="157"/>
      <c r="UPL112" s="157"/>
      <c r="UPM112" s="157"/>
      <c r="UPN112" s="157"/>
      <c r="UPO112" s="157"/>
      <c r="UPP112" s="157"/>
      <c r="UPQ112" s="157"/>
      <c r="UPR112" s="157"/>
      <c r="UPS112" s="157"/>
      <c r="UPT112" s="157"/>
      <c r="UPU112" s="157"/>
      <c r="UPV112" s="157"/>
      <c r="UPW112" s="157"/>
      <c r="UPX112" s="157"/>
      <c r="UPY112" s="157"/>
      <c r="UPZ112" s="157"/>
      <c r="UQA112" s="157"/>
      <c r="UQB112" s="157"/>
      <c r="UQC112" s="157"/>
      <c r="UQD112" s="157"/>
      <c r="UQE112" s="157"/>
      <c r="UQF112" s="157"/>
      <c r="UQG112" s="157"/>
      <c r="UQH112" s="157"/>
      <c r="UQI112" s="157"/>
      <c r="UQJ112" s="157"/>
      <c r="UQK112" s="157"/>
      <c r="UQL112" s="157"/>
      <c r="UQM112" s="157"/>
      <c r="UQN112" s="157"/>
      <c r="UQO112" s="157"/>
      <c r="UQP112" s="157"/>
      <c r="UQQ112" s="157"/>
      <c r="UQR112" s="157"/>
      <c r="UQS112" s="157"/>
      <c r="UQT112" s="157"/>
      <c r="UQU112" s="157"/>
      <c r="UQV112" s="157"/>
      <c r="UQW112" s="157"/>
      <c r="UQX112" s="157"/>
      <c r="UQY112" s="157"/>
      <c r="UQZ112" s="157"/>
      <c r="URA112" s="157"/>
      <c r="URB112" s="157"/>
      <c r="URC112" s="157"/>
      <c r="URD112" s="157"/>
      <c r="URE112" s="157"/>
      <c r="URF112" s="157"/>
      <c r="URG112" s="157"/>
      <c r="URH112" s="157"/>
      <c r="URI112" s="157"/>
      <c r="URJ112" s="157"/>
      <c r="URK112" s="157"/>
      <c r="URL112" s="157"/>
      <c r="URM112" s="157"/>
      <c r="URN112" s="157"/>
      <c r="URO112" s="157"/>
      <c r="URP112" s="157"/>
      <c r="URQ112" s="157"/>
      <c r="URR112" s="157"/>
      <c r="URS112" s="157"/>
      <c r="URT112" s="157"/>
      <c r="URU112" s="157"/>
      <c r="URV112" s="157"/>
      <c r="URW112" s="157"/>
      <c r="URX112" s="157"/>
      <c r="URY112" s="157"/>
      <c r="URZ112" s="157"/>
      <c r="USA112" s="157"/>
      <c r="USB112" s="157"/>
      <c r="USC112" s="157"/>
      <c r="USD112" s="157"/>
      <c r="USE112" s="157"/>
      <c r="USF112" s="157"/>
      <c r="USG112" s="157"/>
      <c r="USH112" s="157"/>
      <c r="USI112" s="157"/>
      <c r="USJ112" s="157"/>
      <c r="USK112" s="157"/>
      <c r="USL112" s="157"/>
      <c r="USM112" s="157"/>
      <c r="USN112" s="157"/>
      <c r="USO112" s="157"/>
      <c r="USP112" s="157"/>
      <c r="USQ112" s="157"/>
      <c r="USR112" s="157"/>
      <c r="USS112" s="157"/>
      <c r="UST112" s="157"/>
      <c r="USU112" s="157"/>
      <c r="USV112" s="157"/>
      <c r="USW112" s="157"/>
      <c r="USX112" s="157"/>
      <c r="USY112" s="157"/>
      <c r="USZ112" s="157"/>
      <c r="UTA112" s="157"/>
      <c r="UTB112" s="157"/>
      <c r="UTC112" s="157"/>
      <c r="UTD112" s="157"/>
      <c r="UTE112" s="157"/>
      <c r="UTF112" s="157"/>
      <c r="UTG112" s="157"/>
      <c r="UTH112" s="157"/>
      <c r="UTI112" s="157"/>
      <c r="UTJ112" s="157"/>
      <c r="UTK112" s="157"/>
      <c r="UTL112" s="157"/>
      <c r="UTM112" s="157"/>
      <c r="UTN112" s="157"/>
      <c r="UTO112" s="157"/>
      <c r="UTP112" s="157"/>
      <c r="UTQ112" s="157"/>
      <c r="UTR112" s="157"/>
      <c r="UTS112" s="157"/>
      <c r="UTT112" s="157"/>
      <c r="UTU112" s="157"/>
      <c r="UTV112" s="157"/>
      <c r="UTW112" s="157"/>
      <c r="UTX112" s="157"/>
      <c r="UTY112" s="157"/>
      <c r="UTZ112" s="157"/>
      <c r="UUA112" s="157"/>
      <c r="UUB112" s="157"/>
      <c r="UUC112" s="157"/>
      <c r="UUD112" s="157"/>
      <c r="UUE112" s="157"/>
      <c r="UUF112" s="157"/>
      <c r="UUG112" s="157"/>
      <c r="UUH112" s="157"/>
      <c r="UUI112" s="157"/>
      <c r="UUJ112" s="157"/>
      <c r="UUK112" s="157"/>
      <c r="UUL112" s="157"/>
      <c r="UUM112" s="157"/>
      <c r="UUN112" s="157"/>
      <c r="UUO112" s="157"/>
      <c r="UUP112" s="157"/>
      <c r="UUQ112" s="157"/>
      <c r="UUR112" s="157"/>
      <c r="UUS112" s="157"/>
      <c r="UUT112" s="157"/>
      <c r="UUU112" s="157"/>
      <c r="UUV112" s="157"/>
      <c r="UUW112" s="157"/>
      <c r="UUX112" s="157"/>
      <c r="UUY112" s="157"/>
      <c r="UUZ112" s="157"/>
      <c r="UVA112" s="157"/>
      <c r="UVB112" s="157"/>
      <c r="UVC112" s="157"/>
      <c r="UVD112" s="157"/>
      <c r="UVE112" s="157"/>
      <c r="UVF112" s="157"/>
      <c r="UVG112" s="157"/>
      <c r="UVH112" s="157"/>
      <c r="UVI112" s="157"/>
      <c r="UVJ112" s="157"/>
      <c r="UVK112" s="157"/>
      <c r="UVL112" s="157"/>
      <c r="UVM112" s="157"/>
      <c r="UVN112" s="157"/>
      <c r="UVO112" s="157"/>
      <c r="UVP112" s="157"/>
      <c r="UVQ112" s="157"/>
      <c r="UVR112" s="157"/>
      <c r="UVS112" s="157"/>
      <c r="UVT112" s="157"/>
      <c r="UVU112" s="157"/>
      <c r="UVV112" s="157"/>
      <c r="UVW112" s="157"/>
      <c r="UVX112" s="157"/>
      <c r="UVY112" s="157"/>
      <c r="UVZ112" s="157"/>
      <c r="UWA112" s="157"/>
      <c r="UWB112" s="157"/>
      <c r="UWC112" s="157"/>
      <c r="UWD112" s="157"/>
      <c r="UWE112" s="157"/>
      <c r="UWF112" s="157"/>
      <c r="UWG112" s="157"/>
      <c r="UWH112" s="157"/>
      <c r="UWI112" s="157"/>
      <c r="UWJ112" s="157"/>
      <c r="UWK112" s="157"/>
      <c r="UWL112" s="157"/>
      <c r="UWM112" s="157"/>
      <c r="UWN112" s="157"/>
      <c r="UWO112" s="157"/>
      <c r="UWP112" s="157"/>
      <c r="UWQ112" s="157"/>
      <c r="UWR112" s="157"/>
      <c r="UWS112" s="157"/>
      <c r="UWT112" s="157"/>
      <c r="UWU112" s="157"/>
      <c r="UWV112" s="157"/>
      <c r="UWW112" s="157"/>
      <c r="UWX112" s="157"/>
      <c r="UWY112" s="157"/>
      <c r="UWZ112" s="157"/>
      <c r="UXA112" s="157"/>
      <c r="UXB112" s="157"/>
      <c r="UXC112" s="157"/>
      <c r="UXD112" s="157"/>
      <c r="UXE112" s="157"/>
      <c r="UXF112" s="157"/>
      <c r="UXG112" s="157"/>
      <c r="UXH112" s="157"/>
      <c r="UXI112" s="157"/>
      <c r="UXJ112" s="157"/>
      <c r="UXK112" s="157"/>
      <c r="UXL112" s="157"/>
      <c r="UXM112" s="157"/>
      <c r="UXN112" s="157"/>
      <c r="UXO112" s="157"/>
      <c r="UXP112" s="157"/>
      <c r="UXQ112" s="157"/>
      <c r="UXR112" s="157"/>
      <c r="UXS112" s="157"/>
      <c r="UXT112" s="157"/>
      <c r="UXU112" s="157"/>
      <c r="UXV112" s="157"/>
      <c r="UXW112" s="157"/>
      <c r="UXX112" s="157"/>
      <c r="UXY112" s="157"/>
      <c r="UXZ112" s="157"/>
      <c r="UYA112" s="157"/>
      <c r="UYB112" s="157"/>
      <c r="UYC112" s="157"/>
      <c r="UYD112" s="157"/>
      <c r="UYE112" s="157"/>
      <c r="UYF112" s="157"/>
      <c r="UYG112" s="157"/>
      <c r="UYH112" s="157"/>
      <c r="UYI112" s="157"/>
      <c r="UYJ112" s="157"/>
      <c r="UYK112" s="157"/>
      <c r="UYL112" s="157"/>
      <c r="UYM112" s="157"/>
      <c r="UYN112" s="157"/>
      <c r="UYO112" s="157"/>
      <c r="UYP112" s="157"/>
      <c r="UYQ112" s="157"/>
      <c r="UYR112" s="157"/>
      <c r="UYS112" s="157"/>
      <c r="UYT112" s="157"/>
      <c r="UYU112" s="157"/>
      <c r="UYV112" s="157"/>
      <c r="UYW112" s="157"/>
      <c r="UYX112" s="157"/>
      <c r="UYY112" s="157"/>
      <c r="UYZ112" s="157"/>
      <c r="UZA112" s="157"/>
      <c r="UZB112" s="157"/>
      <c r="UZC112" s="157"/>
      <c r="UZD112" s="157"/>
      <c r="UZE112" s="157"/>
      <c r="UZF112" s="157"/>
      <c r="UZG112" s="157"/>
      <c r="UZH112" s="157"/>
      <c r="UZI112" s="157"/>
      <c r="UZJ112" s="157"/>
      <c r="UZK112" s="157"/>
      <c r="UZL112" s="157"/>
      <c r="UZM112" s="157"/>
      <c r="UZN112" s="157"/>
      <c r="UZO112" s="157"/>
      <c r="UZP112" s="157"/>
      <c r="UZQ112" s="157"/>
      <c r="UZR112" s="157"/>
      <c r="UZS112" s="157"/>
      <c r="UZT112" s="157"/>
      <c r="UZU112" s="157"/>
      <c r="UZV112" s="157"/>
      <c r="UZW112" s="157"/>
      <c r="UZX112" s="157"/>
      <c r="UZY112" s="157"/>
      <c r="UZZ112" s="157"/>
      <c r="VAA112" s="157"/>
      <c r="VAB112" s="157"/>
      <c r="VAC112" s="157"/>
      <c r="VAD112" s="157"/>
      <c r="VAE112" s="157"/>
      <c r="VAF112" s="157"/>
      <c r="VAG112" s="157"/>
      <c r="VAH112" s="157"/>
      <c r="VAI112" s="157"/>
      <c r="VAJ112" s="157"/>
      <c r="VAK112" s="157"/>
      <c r="VAL112" s="157"/>
      <c r="VAM112" s="157"/>
      <c r="VAN112" s="157"/>
      <c r="VAO112" s="157"/>
      <c r="VAP112" s="157"/>
      <c r="VAQ112" s="157"/>
      <c r="VAR112" s="157"/>
      <c r="VAS112" s="157"/>
      <c r="VAT112" s="157"/>
      <c r="VAU112" s="157"/>
      <c r="VAV112" s="157"/>
      <c r="VAW112" s="157"/>
      <c r="VAX112" s="157"/>
      <c r="VAY112" s="157"/>
      <c r="VAZ112" s="157"/>
      <c r="VBA112" s="157"/>
      <c r="VBB112" s="157"/>
      <c r="VBC112" s="157"/>
      <c r="VBD112" s="157"/>
      <c r="VBE112" s="157"/>
      <c r="VBF112" s="157"/>
      <c r="VBG112" s="157"/>
      <c r="VBH112" s="157"/>
      <c r="VBI112" s="157"/>
      <c r="VBJ112" s="157"/>
      <c r="VBK112" s="157"/>
      <c r="VBL112" s="157"/>
      <c r="VBM112" s="157"/>
      <c r="VBN112" s="157"/>
      <c r="VBO112" s="157"/>
      <c r="VBP112" s="157"/>
      <c r="VBQ112" s="157"/>
      <c r="VBR112" s="157"/>
      <c r="VBS112" s="157"/>
      <c r="VBT112" s="157"/>
      <c r="VBU112" s="157"/>
      <c r="VBV112" s="157"/>
      <c r="VBW112" s="157"/>
      <c r="VBX112" s="157"/>
      <c r="VBY112" s="157"/>
      <c r="VBZ112" s="157"/>
      <c r="VCA112" s="157"/>
      <c r="VCB112" s="157"/>
      <c r="VCC112" s="157"/>
      <c r="VCD112" s="157"/>
      <c r="VCE112" s="157"/>
      <c r="VCF112" s="157"/>
      <c r="VCG112" s="157"/>
      <c r="VCH112" s="157"/>
      <c r="VCI112" s="157"/>
      <c r="VCJ112" s="157"/>
      <c r="VCK112" s="157"/>
      <c r="VCL112" s="157"/>
      <c r="VCM112" s="157"/>
      <c r="VCN112" s="157"/>
      <c r="VCO112" s="157"/>
      <c r="VCP112" s="157"/>
      <c r="VCQ112" s="157"/>
      <c r="VCR112" s="157"/>
      <c r="VCS112" s="157"/>
      <c r="VCT112" s="157"/>
      <c r="VCU112" s="157"/>
      <c r="VCV112" s="157"/>
      <c r="VCW112" s="157"/>
      <c r="VCX112" s="157"/>
      <c r="VCY112" s="157"/>
      <c r="VCZ112" s="157"/>
      <c r="VDA112" s="157"/>
      <c r="VDB112" s="157"/>
      <c r="VDC112" s="157"/>
      <c r="VDD112" s="157"/>
      <c r="VDE112" s="157"/>
      <c r="VDF112" s="157"/>
      <c r="VDG112" s="157"/>
      <c r="VDH112" s="157"/>
      <c r="VDI112" s="157"/>
      <c r="VDJ112" s="157"/>
      <c r="VDK112" s="157"/>
      <c r="VDL112" s="157"/>
      <c r="VDM112" s="157"/>
      <c r="VDN112" s="157"/>
      <c r="VDO112" s="157"/>
      <c r="VDP112" s="157"/>
      <c r="VDQ112" s="157"/>
      <c r="VDR112" s="157"/>
      <c r="VDS112" s="157"/>
      <c r="VDT112" s="157"/>
      <c r="VDU112" s="157"/>
      <c r="VDV112" s="157"/>
      <c r="VDW112" s="157"/>
      <c r="VDX112" s="157"/>
      <c r="VDY112" s="157"/>
      <c r="VDZ112" s="157"/>
      <c r="VEA112" s="157"/>
      <c r="VEB112" s="157"/>
      <c r="VEC112" s="157"/>
      <c r="VED112" s="157"/>
      <c r="VEE112" s="157"/>
      <c r="VEF112" s="157"/>
      <c r="VEG112" s="157"/>
      <c r="VEH112" s="157"/>
      <c r="VEI112" s="157"/>
      <c r="VEJ112" s="157"/>
      <c r="VEK112" s="157"/>
      <c r="VEL112" s="157"/>
      <c r="VEM112" s="157"/>
      <c r="VEN112" s="157"/>
      <c r="VEO112" s="157"/>
      <c r="VEP112" s="157"/>
      <c r="VEQ112" s="157"/>
      <c r="VER112" s="157"/>
      <c r="VES112" s="157"/>
      <c r="VET112" s="157"/>
      <c r="VEU112" s="157"/>
      <c r="VEV112" s="157"/>
      <c r="VEW112" s="157"/>
      <c r="VEX112" s="157"/>
      <c r="VEY112" s="157"/>
      <c r="VEZ112" s="157"/>
      <c r="VFA112" s="157"/>
      <c r="VFB112" s="157"/>
      <c r="VFC112" s="157"/>
      <c r="VFD112" s="157"/>
      <c r="VFE112" s="157"/>
      <c r="VFF112" s="157"/>
      <c r="VFG112" s="157"/>
      <c r="VFH112" s="157"/>
      <c r="VFI112" s="157"/>
      <c r="VFJ112" s="157"/>
      <c r="VFK112" s="157"/>
      <c r="VFL112" s="157"/>
      <c r="VFM112" s="157"/>
      <c r="VFN112" s="157"/>
      <c r="VFO112" s="157"/>
      <c r="VFP112" s="157"/>
      <c r="VFQ112" s="157"/>
      <c r="VFR112" s="157"/>
      <c r="VFS112" s="157"/>
      <c r="VFT112" s="157"/>
      <c r="VFU112" s="157"/>
      <c r="VFV112" s="157"/>
      <c r="VFW112" s="157"/>
      <c r="VFX112" s="157"/>
      <c r="VFY112" s="157"/>
      <c r="VFZ112" s="157"/>
      <c r="VGA112" s="157"/>
      <c r="VGB112" s="157"/>
      <c r="VGC112" s="157"/>
      <c r="VGD112" s="157"/>
      <c r="VGE112" s="157"/>
      <c r="VGF112" s="157"/>
      <c r="VGG112" s="157"/>
      <c r="VGH112" s="157"/>
      <c r="VGI112" s="157"/>
      <c r="VGJ112" s="157"/>
      <c r="VGK112" s="157"/>
      <c r="VGL112" s="157"/>
      <c r="VGM112" s="157"/>
      <c r="VGN112" s="157"/>
      <c r="VGO112" s="157"/>
      <c r="VGP112" s="157"/>
      <c r="VGQ112" s="157"/>
      <c r="VGR112" s="157"/>
      <c r="VGS112" s="157"/>
      <c r="VGT112" s="157"/>
      <c r="VGU112" s="157"/>
      <c r="VGV112" s="157"/>
      <c r="VGW112" s="157"/>
      <c r="VGX112" s="157"/>
      <c r="VGY112" s="157"/>
      <c r="VGZ112" s="157"/>
      <c r="VHA112" s="157"/>
      <c r="VHB112" s="157"/>
      <c r="VHC112" s="157"/>
      <c r="VHD112" s="157"/>
      <c r="VHE112" s="157"/>
      <c r="VHF112" s="157"/>
      <c r="VHG112" s="157"/>
      <c r="VHH112" s="157"/>
      <c r="VHI112" s="157"/>
      <c r="VHJ112" s="157"/>
      <c r="VHK112" s="157"/>
      <c r="VHL112" s="157"/>
      <c r="VHM112" s="157"/>
      <c r="VHN112" s="157"/>
      <c r="VHO112" s="157"/>
      <c r="VHP112" s="157"/>
      <c r="VHQ112" s="157"/>
      <c r="VHR112" s="157"/>
      <c r="VHS112" s="157"/>
      <c r="VHT112" s="157"/>
      <c r="VHU112" s="157"/>
      <c r="VHV112" s="157"/>
      <c r="VHW112" s="157"/>
      <c r="VHX112" s="157"/>
      <c r="VHY112" s="157"/>
      <c r="VHZ112" s="157"/>
      <c r="VIA112" s="157"/>
      <c r="VIB112" s="157"/>
      <c r="VIC112" s="157"/>
      <c r="VID112" s="157"/>
      <c r="VIE112" s="157"/>
      <c r="VIF112" s="157"/>
      <c r="VIG112" s="157"/>
      <c r="VIH112" s="157"/>
      <c r="VII112" s="157"/>
      <c r="VIJ112" s="157"/>
      <c r="VIK112" s="157"/>
      <c r="VIL112" s="157"/>
      <c r="VIM112" s="157"/>
      <c r="VIN112" s="157"/>
      <c r="VIO112" s="157"/>
      <c r="VIP112" s="157"/>
      <c r="VIQ112" s="157"/>
      <c r="VIR112" s="157"/>
      <c r="VIS112" s="157"/>
      <c r="VIT112" s="157"/>
      <c r="VIU112" s="157"/>
      <c r="VIV112" s="157"/>
      <c r="VIW112" s="157"/>
      <c r="VIX112" s="157"/>
      <c r="VIY112" s="157"/>
      <c r="VIZ112" s="157"/>
      <c r="VJA112" s="157"/>
      <c r="VJB112" s="157"/>
      <c r="VJC112" s="157"/>
      <c r="VJD112" s="157"/>
      <c r="VJE112" s="157"/>
      <c r="VJF112" s="157"/>
      <c r="VJG112" s="157"/>
      <c r="VJH112" s="157"/>
      <c r="VJI112" s="157"/>
      <c r="VJJ112" s="157"/>
      <c r="VJK112" s="157"/>
      <c r="VJL112" s="157"/>
      <c r="VJM112" s="157"/>
      <c r="VJN112" s="157"/>
      <c r="VJO112" s="157"/>
      <c r="VJP112" s="157"/>
      <c r="VJQ112" s="157"/>
      <c r="VJR112" s="157"/>
      <c r="VJS112" s="157"/>
      <c r="VJT112" s="157"/>
      <c r="VJU112" s="157"/>
      <c r="VJV112" s="157"/>
      <c r="VJW112" s="157"/>
      <c r="VJX112" s="157"/>
      <c r="VJY112" s="157"/>
      <c r="VJZ112" s="157"/>
      <c r="VKA112" s="157"/>
      <c r="VKB112" s="157"/>
      <c r="VKC112" s="157"/>
      <c r="VKD112" s="157"/>
      <c r="VKE112" s="157"/>
      <c r="VKF112" s="157"/>
      <c r="VKG112" s="157"/>
      <c r="VKH112" s="157"/>
      <c r="VKI112" s="157"/>
      <c r="VKJ112" s="157"/>
      <c r="VKK112" s="157"/>
      <c r="VKL112" s="157"/>
      <c r="VKM112" s="157"/>
      <c r="VKN112" s="157"/>
      <c r="VKO112" s="157"/>
      <c r="VKP112" s="157"/>
      <c r="VKQ112" s="157"/>
      <c r="VKR112" s="157"/>
      <c r="VKS112" s="157"/>
      <c r="VKT112" s="157"/>
      <c r="VKU112" s="157"/>
      <c r="VKV112" s="157"/>
      <c r="VKW112" s="157"/>
      <c r="VKX112" s="157"/>
      <c r="VKY112" s="157"/>
      <c r="VKZ112" s="157"/>
      <c r="VLA112" s="157"/>
      <c r="VLB112" s="157"/>
      <c r="VLC112" s="157"/>
      <c r="VLD112" s="157"/>
      <c r="VLE112" s="157"/>
      <c r="VLF112" s="157"/>
      <c r="VLG112" s="157"/>
      <c r="VLH112" s="157"/>
      <c r="VLI112" s="157"/>
      <c r="VLJ112" s="157"/>
      <c r="VLK112" s="157"/>
      <c r="VLL112" s="157"/>
      <c r="VLM112" s="157"/>
      <c r="VLN112" s="157"/>
      <c r="VLO112" s="157"/>
      <c r="VLP112" s="157"/>
      <c r="VLQ112" s="157"/>
      <c r="VLR112" s="157"/>
      <c r="VLS112" s="157"/>
      <c r="VLT112" s="157"/>
      <c r="VLU112" s="157"/>
      <c r="VLV112" s="157"/>
      <c r="VLW112" s="157"/>
      <c r="VLX112" s="157"/>
      <c r="VLY112" s="157"/>
      <c r="VLZ112" s="157"/>
      <c r="VMA112" s="157"/>
      <c r="VMB112" s="157"/>
      <c r="VMC112" s="157"/>
      <c r="VMD112" s="157"/>
      <c r="VME112" s="157"/>
      <c r="VMF112" s="157"/>
      <c r="VMG112" s="157"/>
      <c r="VMH112" s="157"/>
      <c r="VMI112" s="157"/>
      <c r="VMJ112" s="157"/>
      <c r="VMK112" s="157"/>
      <c r="VML112" s="157"/>
      <c r="VMM112" s="157"/>
      <c r="VMN112" s="157"/>
      <c r="VMO112" s="157"/>
      <c r="VMP112" s="157"/>
      <c r="VMQ112" s="157"/>
      <c r="VMR112" s="157"/>
      <c r="VMS112" s="157"/>
      <c r="VMT112" s="157"/>
      <c r="VMU112" s="157"/>
      <c r="VMV112" s="157"/>
      <c r="VMW112" s="157"/>
      <c r="VMX112" s="157"/>
      <c r="VMY112" s="157"/>
      <c r="VMZ112" s="157"/>
      <c r="VNA112" s="157"/>
      <c r="VNB112" s="157"/>
      <c r="VNC112" s="157"/>
      <c r="VND112" s="157"/>
      <c r="VNE112" s="157"/>
      <c r="VNF112" s="157"/>
      <c r="VNG112" s="157"/>
      <c r="VNH112" s="157"/>
      <c r="VNI112" s="157"/>
      <c r="VNJ112" s="157"/>
      <c r="VNK112" s="157"/>
      <c r="VNL112" s="157"/>
      <c r="VNM112" s="157"/>
      <c r="VNN112" s="157"/>
      <c r="VNO112" s="157"/>
      <c r="VNP112" s="157"/>
      <c r="VNQ112" s="157"/>
      <c r="VNR112" s="157"/>
      <c r="VNS112" s="157"/>
      <c r="VNT112" s="157"/>
      <c r="VNU112" s="157"/>
      <c r="VNV112" s="157"/>
      <c r="VNW112" s="157"/>
      <c r="VNX112" s="157"/>
      <c r="VNY112" s="157"/>
      <c r="VNZ112" s="157"/>
      <c r="VOA112" s="157"/>
      <c r="VOB112" s="157"/>
      <c r="VOC112" s="157"/>
      <c r="VOD112" s="157"/>
      <c r="VOE112" s="157"/>
      <c r="VOF112" s="157"/>
      <c r="VOG112" s="157"/>
      <c r="VOH112" s="157"/>
      <c r="VOI112" s="157"/>
      <c r="VOJ112" s="157"/>
      <c r="VOK112" s="157"/>
      <c r="VOL112" s="157"/>
      <c r="VOM112" s="157"/>
      <c r="VON112" s="157"/>
      <c r="VOO112" s="157"/>
      <c r="VOP112" s="157"/>
      <c r="VOQ112" s="157"/>
      <c r="VOR112" s="157"/>
      <c r="VOS112" s="157"/>
      <c r="VOT112" s="157"/>
      <c r="VOU112" s="157"/>
      <c r="VOV112" s="157"/>
      <c r="VOW112" s="157"/>
      <c r="VOX112" s="157"/>
      <c r="VOY112" s="157"/>
      <c r="VOZ112" s="157"/>
      <c r="VPA112" s="157"/>
      <c r="VPB112" s="157"/>
      <c r="VPC112" s="157"/>
      <c r="VPD112" s="157"/>
      <c r="VPE112" s="157"/>
      <c r="VPF112" s="157"/>
      <c r="VPG112" s="157"/>
      <c r="VPH112" s="157"/>
      <c r="VPI112" s="157"/>
      <c r="VPJ112" s="157"/>
      <c r="VPK112" s="157"/>
      <c r="VPL112" s="157"/>
      <c r="VPM112" s="157"/>
      <c r="VPN112" s="157"/>
      <c r="VPO112" s="157"/>
      <c r="VPP112" s="157"/>
      <c r="VPQ112" s="157"/>
      <c r="VPR112" s="157"/>
      <c r="VPS112" s="157"/>
      <c r="VPT112" s="157"/>
      <c r="VPU112" s="157"/>
      <c r="VPV112" s="157"/>
      <c r="VPW112" s="157"/>
      <c r="VPX112" s="157"/>
      <c r="VPY112" s="157"/>
      <c r="VPZ112" s="157"/>
      <c r="VQA112" s="157"/>
      <c r="VQB112" s="157"/>
      <c r="VQC112" s="157"/>
      <c r="VQD112" s="157"/>
      <c r="VQE112" s="157"/>
      <c r="VQF112" s="157"/>
      <c r="VQG112" s="157"/>
      <c r="VQH112" s="157"/>
      <c r="VQI112" s="157"/>
      <c r="VQJ112" s="157"/>
      <c r="VQK112" s="157"/>
      <c r="VQL112" s="157"/>
      <c r="VQM112" s="157"/>
      <c r="VQN112" s="157"/>
      <c r="VQO112" s="157"/>
      <c r="VQP112" s="157"/>
      <c r="VQQ112" s="157"/>
      <c r="VQR112" s="157"/>
      <c r="VQS112" s="157"/>
      <c r="VQT112" s="157"/>
      <c r="VQU112" s="157"/>
      <c r="VQV112" s="157"/>
      <c r="VQW112" s="157"/>
      <c r="VQX112" s="157"/>
      <c r="VQY112" s="157"/>
      <c r="VQZ112" s="157"/>
      <c r="VRA112" s="157"/>
      <c r="VRB112" s="157"/>
      <c r="VRC112" s="157"/>
      <c r="VRD112" s="157"/>
      <c r="VRE112" s="157"/>
      <c r="VRF112" s="157"/>
      <c r="VRG112" s="157"/>
      <c r="VRH112" s="157"/>
      <c r="VRI112" s="157"/>
      <c r="VRJ112" s="157"/>
      <c r="VRK112" s="157"/>
      <c r="VRL112" s="157"/>
      <c r="VRM112" s="157"/>
      <c r="VRN112" s="157"/>
      <c r="VRO112" s="157"/>
      <c r="VRP112" s="157"/>
      <c r="VRQ112" s="157"/>
      <c r="VRR112" s="157"/>
      <c r="VRS112" s="157"/>
      <c r="VRT112" s="157"/>
      <c r="VRU112" s="157"/>
      <c r="VRV112" s="157"/>
      <c r="VRW112" s="157"/>
      <c r="VRX112" s="157"/>
      <c r="VRY112" s="157"/>
      <c r="VRZ112" s="157"/>
      <c r="VSA112" s="157"/>
      <c r="VSB112" s="157"/>
      <c r="VSC112" s="157"/>
      <c r="VSD112" s="157"/>
      <c r="VSE112" s="157"/>
      <c r="VSF112" s="157"/>
      <c r="VSG112" s="157"/>
      <c r="VSH112" s="157"/>
      <c r="VSI112" s="157"/>
      <c r="VSJ112" s="157"/>
      <c r="VSK112" s="157"/>
      <c r="VSL112" s="157"/>
      <c r="VSM112" s="157"/>
      <c r="VSN112" s="157"/>
      <c r="VSO112" s="157"/>
      <c r="VSP112" s="157"/>
      <c r="VSQ112" s="157"/>
      <c r="VSR112" s="157"/>
      <c r="VSS112" s="157"/>
      <c r="VST112" s="157"/>
      <c r="VSU112" s="157"/>
      <c r="VSV112" s="157"/>
      <c r="VSW112" s="157"/>
      <c r="VSX112" s="157"/>
      <c r="VSY112" s="157"/>
      <c r="VSZ112" s="157"/>
      <c r="VTA112" s="157"/>
      <c r="VTB112" s="157"/>
      <c r="VTC112" s="157"/>
      <c r="VTD112" s="157"/>
      <c r="VTE112" s="157"/>
      <c r="VTF112" s="157"/>
      <c r="VTG112" s="157"/>
      <c r="VTH112" s="157"/>
      <c r="VTI112" s="157"/>
      <c r="VTJ112" s="157"/>
      <c r="VTK112" s="157"/>
      <c r="VTL112" s="157"/>
      <c r="VTM112" s="157"/>
      <c r="VTN112" s="157"/>
      <c r="VTO112" s="157"/>
      <c r="VTP112" s="157"/>
      <c r="VTQ112" s="157"/>
      <c r="VTR112" s="157"/>
      <c r="VTS112" s="157"/>
      <c r="VTT112" s="157"/>
      <c r="VTU112" s="157"/>
      <c r="VTV112" s="157"/>
      <c r="VTW112" s="157"/>
      <c r="VTX112" s="157"/>
      <c r="VTY112" s="157"/>
      <c r="VTZ112" s="157"/>
      <c r="VUA112" s="157"/>
      <c r="VUB112" s="157"/>
      <c r="VUC112" s="157"/>
      <c r="VUD112" s="157"/>
      <c r="VUE112" s="157"/>
      <c r="VUF112" s="157"/>
      <c r="VUG112" s="157"/>
      <c r="VUH112" s="157"/>
      <c r="VUI112" s="157"/>
      <c r="VUJ112" s="157"/>
      <c r="VUK112" s="157"/>
      <c r="VUL112" s="157"/>
      <c r="VUM112" s="157"/>
      <c r="VUN112" s="157"/>
      <c r="VUO112" s="157"/>
      <c r="VUP112" s="157"/>
      <c r="VUQ112" s="157"/>
      <c r="VUR112" s="157"/>
      <c r="VUS112" s="157"/>
      <c r="VUT112" s="157"/>
      <c r="VUU112" s="157"/>
      <c r="VUV112" s="157"/>
      <c r="VUW112" s="157"/>
      <c r="VUX112" s="157"/>
      <c r="VUY112" s="157"/>
      <c r="VUZ112" s="157"/>
      <c r="VVA112" s="157"/>
      <c r="VVB112" s="157"/>
      <c r="VVC112" s="157"/>
      <c r="VVD112" s="157"/>
      <c r="VVE112" s="157"/>
      <c r="VVF112" s="157"/>
      <c r="VVG112" s="157"/>
      <c r="VVH112" s="157"/>
      <c r="VVI112" s="157"/>
      <c r="VVJ112" s="157"/>
      <c r="VVK112" s="157"/>
      <c r="VVL112" s="157"/>
      <c r="VVM112" s="157"/>
      <c r="VVN112" s="157"/>
      <c r="VVO112" s="157"/>
      <c r="VVP112" s="157"/>
      <c r="VVQ112" s="157"/>
      <c r="VVR112" s="157"/>
      <c r="VVS112" s="157"/>
      <c r="VVT112" s="157"/>
      <c r="VVU112" s="157"/>
      <c r="VVV112" s="157"/>
      <c r="VVW112" s="157"/>
      <c r="VVX112" s="157"/>
      <c r="VVY112" s="157"/>
      <c r="VVZ112" s="157"/>
      <c r="VWA112" s="157"/>
      <c r="VWB112" s="157"/>
      <c r="VWC112" s="157"/>
      <c r="VWD112" s="157"/>
      <c r="VWE112" s="157"/>
      <c r="VWF112" s="157"/>
      <c r="VWG112" s="157"/>
      <c r="VWH112" s="157"/>
      <c r="VWI112" s="157"/>
      <c r="VWJ112" s="157"/>
      <c r="VWK112" s="157"/>
      <c r="VWL112" s="157"/>
      <c r="VWM112" s="157"/>
      <c r="VWN112" s="157"/>
      <c r="VWO112" s="157"/>
      <c r="VWP112" s="157"/>
      <c r="VWQ112" s="157"/>
      <c r="VWR112" s="157"/>
      <c r="VWS112" s="157"/>
      <c r="VWT112" s="157"/>
      <c r="VWU112" s="157"/>
      <c r="VWV112" s="157"/>
      <c r="VWW112" s="157"/>
      <c r="VWX112" s="157"/>
      <c r="VWY112" s="157"/>
      <c r="VWZ112" s="157"/>
      <c r="VXA112" s="157"/>
      <c r="VXB112" s="157"/>
      <c r="VXC112" s="157"/>
      <c r="VXD112" s="157"/>
      <c r="VXE112" s="157"/>
      <c r="VXF112" s="157"/>
      <c r="VXG112" s="157"/>
      <c r="VXH112" s="157"/>
      <c r="VXI112" s="157"/>
      <c r="VXJ112" s="157"/>
      <c r="VXK112" s="157"/>
      <c r="VXL112" s="157"/>
      <c r="VXM112" s="157"/>
      <c r="VXN112" s="157"/>
      <c r="VXO112" s="157"/>
      <c r="VXP112" s="157"/>
      <c r="VXQ112" s="157"/>
      <c r="VXR112" s="157"/>
      <c r="VXS112" s="157"/>
      <c r="VXT112" s="157"/>
      <c r="VXU112" s="157"/>
      <c r="VXV112" s="157"/>
      <c r="VXW112" s="157"/>
      <c r="VXX112" s="157"/>
      <c r="VXY112" s="157"/>
      <c r="VXZ112" s="157"/>
      <c r="VYA112" s="157"/>
      <c r="VYB112" s="157"/>
      <c r="VYC112" s="157"/>
      <c r="VYD112" s="157"/>
      <c r="VYE112" s="157"/>
      <c r="VYF112" s="157"/>
      <c r="VYG112" s="157"/>
      <c r="VYH112" s="157"/>
      <c r="VYI112" s="157"/>
      <c r="VYJ112" s="157"/>
      <c r="VYK112" s="157"/>
      <c r="VYL112" s="157"/>
      <c r="VYM112" s="157"/>
      <c r="VYN112" s="157"/>
      <c r="VYO112" s="157"/>
      <c r="VYP112" s="157"/>
      <c r="VYQ112" s="157"/>
      <c r="VYR112" s="157"/>
      <c r="VYS112" s="157"/>
      <c r="VYT112" s="157"/>
      <c r="VYU112" s="157"/>
      <c r="VYV112" s="157"/>
      <c r="VYW112" s="157"/>
      <c r="VYX112" s="157"/>
      <c r="VYY112" s="157"/>
      <c r="VYZ112" s="157"/>
      <c r="VZA112" s="157"/>
      <c r="VZB112" s="157"/>
      <c r="VZC112" s="157"/>
      <c r="VZD112" s="157"/>
      <c r="VZE112" s="157"/>
      <c r="VZF112" s="157"/>
      <c r="VZG112" s="157"/>
      <c r="VZH112" s="157"/>
      <c r="VZI112" s="157"/>
      <c r="VZJ112" s="157"/>
      <c r="VZK112" s="157"/>
      <c r="VZL112" s="157"/>
      <c r="VZM112" s="157"/>
      <c r="VZN112" s="157"/>
      <c r="VZO112" s="157"/>
      <c r="VZP112" s="157"/>
      <c r="VZQ112" s="157"/>
      <c r="VZR112" s="157"/>
      <c r="VZS112" s="157"/>
      <c r="VZT112" s="157"/>
      <c r="VZU112" s="157"/>
      <c r="VZV112" s="157"/>
      <c r="VZW112" s="157"/>
      <c r="VZX112" s="157"/>
      <c r="VZY112" s="157"/>
      <c r="VZZ112" s="157"/>
      <c r="WAA112" s="157"/>
      <c r="WAB112" s="157"/>
      <c r="WAC112" s="157"/>
      <c r="WAD112" s="157"/>
      <c r="WAE112" s="157"/>
      <c r="WAF112" s="157"/>
      <c r="WAG112" s="157"/>
      <c r="WAH112" s="157"/>
      <c r="WAI112" s="157"/>
      <c r="WAJ112" s="157"/>
      <c r="WAK112" s="157"/>
      <c r="WAL112" s="157"/>
      <c r="WAM112" s="157"/>
      <c r="WAN112" s="157"/>
      <c r="WAO112" s="157"/>
      <c r="WAP112" s="157"/>
      <c r="WAQ112" s="157"/>
      <c r="WAR112" s="157"/>
      <c r="WAS112" s="157"/>
      <c r="WAT112" s="157"/>
      <c r="WAU112" s="157"/>
      <c r="WAV112" s="157"/>
      <c r="WAW112" s="157"/>
      <c r="WAX112" s="157"/>
      <c r="WAY112" s="157"/>
      <c r="WAZ112" s="157"/>
      <c r="WBA112" s="157"/>
      <c r="WBB112" s="157"/>
      <c r="WBC112" s="157"/>
      <c r="WBD112" s="157"/>
      <c r="WBE112" s="157"/>
      <c r="WBF112" s="157"/>
      <c r="WBG112" s="157"/>
      <c r="WBH112" s="157"/>
      <c r="WBI112" s="157"/>
      <c r="WBJ112" s="157"/>
      <c r="WBK112" s="157"/>
      <c r="WBL112" s="157"/>
      <c r="WBM112" s="157"/>
      <c r="WBN112" s="157"/>
      <c r="WBO112" s="157"/>
      <c r="WBP112" s="157"/>
      <c r="WBQ112" s="157"/>
      <c r="WBR112" s="157"/>
      <c r="WBS112" s="157"/>
      <c r="WBT112" s="157"/>
      <c r="WBU112" s="157"/>
      <c r="WBV112" s="157"/>
      <c r="WBW112" s="157"/>
      <c r="WBX112" s="157"/>
      <c r="WBY112" s="157"/>
      <c r="WBZ112" s="157"/>
      <c r="WCA112" s="157"/>
      <c r="WCB112" s="157"/>
      <c r="WCC112" s="157"/>
      <c r="WCD112" s="157"/>
      <c r="WCE112" s="157"/>
      <c r="WCF112" s="157"/>
      <c r="WCG112" s="157"/>
      <c r="WCH112" s="157"/>
      <c r="WCI112" s="157"/>
      <c r="WCJ112" s="157"/>
      <c r="WCK112" s="157"/>
      <c r="WCL112" s="157"/>
      <c r="WCM112" s="157"/>
      <c r="WCN112" s="157"/>
      <c r="WCO112" s="157"/>
      <c r="WCP112" s="157"/>
      <c r="WCQ112" s="157"/>
      <c r="WCR112" s="157"/>
      <c r="WCS112" s="157"/>
      <c r="WCT112" s="157"/>
      <c r="WCU112" s="157"/>
      <c r="WCV112" s="157"/>
      <c r="WCW112" s="157"/>
      <c r="WCX112" s="157"/>
      <c r="WCY112" s="157"/>
      <c r="WCZ112" s="157"/>
      <c r="WDA112" s="157"/>
      <c r="WDB112" s="157"/>
      <c r="WDC112" s="157"/>
      <c r="WDD112" s="157"/>
      <c r="WDE112" s="157"/>
      <c r="WDF112" s="157"/>
      <c r="WDG112" s="157"/>
      <c r="WDH112" s="157"/>
      <c r="WDI112" s="157"/>
      <c r="WDJ112" s="157"/>
      <c r="WDK112" s="157"/>
      <c r="WDL112" s="157"/>
      <c r="WDM112" s="157"/>
      <c r="WDN112" s="157"/>
      <c r="WDO112" s="157"/>
      <c r="WDP112" s="157"/>
      <c r="WDQ112" s="157"/>
      <c r="WDR112" s="157"/>
      <c r="WDS112" s="157"/>
      <c r="WDT112" s="157"/>
      <c r="WDU112" s="157"/>
      <c r="WDV112" s="157"/>
      <c r="WDW112" s="157"/>
      <c r="WDX112" s="157"/>
      <c r="WDY112" s="157"/>
      <c r="WDZ112" s="157"/>
      <c r="WEA112" s="157"/>
      <c r="WEB112" s="157"/>
      <c r="WEC112" s="157"/>
      <c r="WED112" s="157"/>
      <c r="WEE112" s="157"/>
      <c r="WEF112" s="157"/>
      <c r="WEG112" s="157"/>
      <c r="WEH112" s="157"/>
      <c r="WEI112" s="157"/>
      <c r="WEJ112" s="157"/>
      <c r="WEK112" s="157"/>
      <c r="WEL112" s="157"/>
      <c r="WEM112" s="157"/>
      <c r="WEN112" s="157"/>
      <c r="WEO112" s="157"/>
      <c r="WEP112" s="157"/>
      <c r="WEQ112" s="157"/>
      <c r="WER112" s="157"/>
      <c r="WES112" s="157"/>
      <c r="WET112" s="157"/>
      <c r="WEU112" s="157"/>
      <c r="WEV112" s="157"/>
      <c r="WEW112" s="157"/>
      <c r="WEX112" s="157"/>
      <c r="WEY112" s="157"/>
      <c r="WEZ112" s="157"/>
      <c r="WFA112" s="157"/>
      <c r="WFB112" s="157"/>
      <c r="WFC112" s="157"/>
      <c r="WFD112" s="157"/>
      <c r="WFE112" s="157"/>
      <c r="WFF112" s="157"/>
      <c r="WFG112" s="157"/>
      <c r="WFH112" s="157"/>
      <c r="WFI112" s="157"/>
      <c r="WFJ112" s="157"/>
      <c r="WFK112" s="157"/>
      <c r="WFL112" s="157"/>
      <c r="WFM112" s="157"/>
      <c r="WFN112" s="157"/>
      <c r="WFO112" s="157"/>
      <c r="WFP112" s="157"/>
      <c r="WFQ112" s="157"/>
      <c r="WFR112" s="157"/>
      <c r="WFS112" s="157"/>
      <c r="WFT112" s="157"/>
      <c r="WFU112" s="157"/>
      <c r="WFV112" s="157"/>
      <c r="WFW112" s="157"/>
      <c r="WFX112" s="157"/>
      <c r="WFY112" s="157"/>
      <c r="WFZ112" s="157"/>
      <c r="WGA112" s="157"/>
      <c r="WGB112" s="157"/>
      <c r="WGC112" s="157"/>
      <c r="WGD112" s="157"/>
      <c r="WGE112" s="157"/>
      <c r="WGF112" s="157"/>
      <c r="WGG112" s="157"/>
      <c r="WGH112" s="157"/>
      <c r="WGI112" s="157"/>
      <c r="WGJ112" s="157"/>
      <c r="WGK112" s="157"/>
      <c r="WGL112" s="157"/>
      <c r="WGM112" s="157"/>
      <c r="WGN112" s="157"/>
      <c r="WGO112" s="157"/>
      <c r="WGP112" s="157"/>
      <c r="WGQ112" s="157"/>
      <c r="WGR112" s="157"/>
      <c r="WGS112" s="157"/>
      <c r="WGT112" s="157"/>
      <c r="WGU112" s="157"/>
      <c r="WGV112" s="157"/>
      <c r="WGW112" s="157"/>
      <c r="WGX112" s="157"/>
      <c r="WGY112" s="157"/>
      <c r="WGZ112" s="157"/>
      <c r="WHA112" s="157"/>
      <c r="WHB112" s="157"/>
      <c r="WHC112" s="157"/>
      <c r="WHD112" s="157"/>
      <c r="WHE112" s="157"/>
      <c r="WHF112" s="157"/>
      <c r="WHG112" s="157"/>
      <c r="WHH112" s="157"/>
      <c r="WHI112" s="157"/>
      <c r="WHJ112" s="157"/>
      <c r="WHK112" s="157"/>
      <c r="WHL112" s="157"/>
      <c r="WHM112" s="157"/>
      <c r="WHN112" s="157"/>
      <c r="WHO112" s="157"/>
      <c r="WHP112" s="157"/>
      <c r="WHQ112" s="157"/>
      <c r="WHR112" s="157"/>
      <c r="WHS112" s="157"/>
      <c r="WHT112" s="157"/>
      <c r="WHU112" s="157"/>
      <c r="WHV112" s="157"/>
      <c r="WHW112" s="157"/>
      <c r="WHX112" s="157"/>
      <c r="WHY112" s="157"/>
      <c r="WHZ112" s="157"/>
      <c r="WIA112" s="157"/>
      <c r="WIB112" s="157"/>
      <c r="WIC112" s="157"/>
      <c r="WID112" s="157"/>
      <c r="WIE112" s="157"/>
      <c r="WIF112" s="157"/>
      <c r="WIG112" s="157"/>
      <c r="WIH112" s="157"/>
      <c r="WII112" s="157"/>
      <c r="WIJ112" s="157"/>
      <c r="WIK112" s="157"/>
      <c r="WIL112" s="157"/>
      <c r="WIM112" s="157"/>
      <c r="WIN112" s="157"/>
      <c r="WIO112" s="157"/>
      <c r="WIP112" s="157"/>
      <c r="WIQ112" s="157"/>
      <c r="WIR112" s="157"/>
      <c r="WIS112" s="157"/>
      <c r="WIT112" s="157"/>
      <c r="WIU112" s="157"/>
      <c r="WIV112" s="157"/>
      <c r="WIW112" s="157"/>
      <c r="WIX112" s="157"/>
      <c r="WIY112" s="157"/>
      <c r="WIZ112" s="157"/>
      <c r="WJA112" s="157"/>
      <c r="WJB112" s="157"/>
      <c r="WJC112" s="157"/>
      <c r="WJD112" s="157"/>
      <c r="WJE112" s="157"/>
      <c r="WJF112" s="157"/>
      <c r="WJG112" s="157"/>
      <c r="WJH112" s="157"/>
      <c r="WJI112" s="157"/>
      <c r="WJJ112" s="157"/>
      <c r="WJK112" s="157"/>
      <c r="WJL112" s="157"/>
      <c r="WJM112" s="157"/>
      <c r="WJN112" s="157"/>
      <c r="WJO112" s="157"/>
      <c r="WJP112" s="157"/>
      <c r="WJQ112" s="157"/>
      <c r="WJR112" s="157"/>
      <c r="WJS112" s="157"/>
      <c r="WJT112" s="157"/>
      <c r="WJU112" s="157"/>
      <c r="WJV112" s="157"/>
      <c r="WJW112" s="157"/>
      <c r="WJX112" s="157"/>
      <c r="WJY112" s="157"/>
      <c r="WJZ112" s="157"/>
      <c r="WKA112" s="157"/>
      <c r="WKB112" s="157"/>
      <c r="WKC112" s="157"/>
      <c r="WKD112" s="157"/>
      <c r="WKE112" s="157"/>
      <c r="WKF112" s="157"/>
      <c r="WKG112" s="157"/>
      <c r="WKH112" s="157"/>
      <c r="WKI112" s="157"/>
      <c r="WKJ112" s="157"/>
      <c r="WKK112" s="157"/>
      <c r="WKL112" s="157"/>
      <c r="WKM112" s="157"/>
      <c r="WKN112" s="157"/>
      <c r="WKO112" s="157"/>
      <c r="WKP112" s="157"/>
      <c r="WKQ112" s="157"/>
      <c r="WKR112" s="157"/>
      <c r="WKS112" s="157"/>
      <c r="WKT112" s="157"/>
      <c r="WKU112" s="157"/>
      <c r="WKV112" s="157"/>
      <c r="WKW112" s="157"/>
      <c r="WKX112" s="157"/>
      <c r="WKY112" s="157"/>
      <c r="WKZ112" s="157"/>
      <c r="WLA112" s="157"/>
      <c r="WLB112" s="157"/>
      <c r="WLC112" s="157"/>
      <c r="WLD112" s="157"/>
      <c r="WLE112" s="157"/>
      <c r="WLF112" s="157"/>
      <c r="WLG112" s="157"/>
      <c r="WLH112" s="157"/>
      <c r="WLI112" s="157"/>
      <c r="WLJ112" s="157"/>
      <c r="WLK112" s="157"/>
      <c r="WLL112" s="157"/>
      <c r="WLM112" s="157"/>
      <c r="WLN112" s="157"/>
      <c r="WLO112" s="157"/>
      <c r="WLP112" s="157"/>
      <c r="WLQ112" s="157"/>
      <c r="WLR112" s="157"/>
      <c r="WLS112" s="157"/>
      <c r="WLT112" s="157"/>
      <c r="WLU112" s="157"/>
      <c r="WLV112" s="157"/>
      <c r="WLW112" s="157"/>
      <c r="WLX112" s="157"/>
      <c r="WLY112" s="157"/>
      <c r="WLZ112" s="157"/>
      <c r="WMA112" s="157"/>
      <c r="WMB112" s="157"/>
      <c r="WMC112" s="157"/>
      <c r="WMD112" s="157"/>
      <c r="WME112" s="157"/>
      <c r="WMF112" s="157"/>
      <c r="WMG112" s="157"/>
      <c r="WMH112" s="157"/>
      <c r="WMI112" s="157"/>
      <c r="WMJ112" s="157"/>
      <c r="WMK112" s="157"/>
      <c r="WML112" s="157"/>
      <c r="WMM112" s="157"/>
      <c r="WMN112" s="157"/>
      <c r="WMO112" s="157"/>
      <c r="WMP112" s="157"/>
      <c r="WMQ112" s="157"/>
      <c r="WMR112" s="157"/>
      <c r="WMS112" s="157"/>
      <c r="WMT112" s="157"/>
      <c r="WMU112" s="157"/>
      <c r="WMV112" s="157"/>
      <c r="WMW112" s="157"/>
      <c r="WMX112" s="157"/>
      <c r="WMY112" s="157"/>
      <c r="WMZ112" s="157"/>
      <c r="WNA112" s="157"/>
      <c r="WNB112" s="157"/>
      <c r="WNC112" s="157"/>
      <c r="WND112" s="157"/>
      <c r="WNE112" s="157"/>
      <c r="WNF112" s="157"/>
      <c r="WNG112" s="157"/>
      <c r="WNH112" s="157"/>
      <c r="WNI112" s="157"/>
      <c r="WNJ112" s="157"/>
      <c r="WNK112" s="157"/>
      <c r="WNL112" s="157"/>
      <c r="WNM112" s="157"/>
      <c r="WNN112" s="157"/>
      <c r="WNO112" s="157"/>
      <c r="WNP112" s="157"/>
      <c r="WNQ112" s="157"/>
      <c r="WNR112" s="157"/>
      <c r="WNS112" s="157"/>
      <c r="WNT112" s="157"/>
      <c r="WNU112" s="157"/>
      <c r="WNV112" s="157"/>
      <c r="WNW112" s="157"/>
      <c r="WNX112" s="157"/>
      <c r="WNY112" s="157"/>
      <c r="WNZ112" s="157"/>
      <c r="WOA112" s="157"/>
      <c r="WOB112" s="157"/>
      <c r="WOC112" s="157"/>
      <c r="WOD112" s="157"/>
      <c r="WOE112" s="157"/>
      <c r="WOF112" s="157"/>
      <c r="WOG112" s="157"/>
      <c r="WOH112" s="157"/>
      <c r="WOI112" s="157"/>
      <c r="WOJ112" s="157"/>
      <c r="WOK112" s="157"/>
      <c r="WOL112" s="157"/>
      <c r="WOM112" s="157"/>
      <c r="WON112" s="157"/>
      <c r="WOO112" s="157"/>
      <c r="WOP112" s="157"/>
      <c r="WOQ112" s="157"/>
      <c r="WOR112" s="157"/>
      <c r="WOS112" s="157"/>
      <c r="WOT112" s="157"/>
      <c r="WOU112" s="157"/>
      <c r="WOV112" s="157"/>
      <c r="WOW112" s="157"/>
      <c r="WOX112" s="157"/>
      <c r="WOY112" s="157"/>
      <c r="WOZ112" s="157"/>
      <c r="WPA112" s="157"/>
      <c r="WPB112" s="157"/>
      <c r="WPC112" s="157"/>
      <c r="WPD112" s="157"/>
      <c r="WPE112" s="157"/>
      <c r="WPF112" s="157"/>
      <c r="WPG112" s="157"/>
      <c r="WPH112" s="157"/>
      <c r="WPI112" s="157"/>
      <c r="WPJ112" s="157"/>
      <c r="WPK112" s="157"/>
      <c r="WPL112" s="157"/>
      <c r="WPM112" s="157"/>
      <c r="WPN112" s="157"/>
      <c r="WPO112" s="157"/>
      <c r="WPP112" s="157"/>
      <c r="WPQ112" s="157"/>
      <c r="WPR112" s="157"/>
      <c r="WPS112" s="157"/>
      <c r="WPT112" s="157"/>
      <c r="WPU112" s="157"/>
      <c r="WPV112" s="157"/>
      <c r="WPW112" s="157"/>
      <c r="WPX112" s="157"/>
      <c r="WPY112" s="157"/>
      <c r="WPZ112" s="157"/>
      <c r="WQA112" s="157"/>
      <c r="WQB112" s="157"/>
      <c r="WQC112" s="157"/>
      <c r="WQD112" s="157"/>
      <c r="WQE112" s="157"/>
      <c r="WQF112" s="157"/>
      <c r="WQG112" s="157"/>
      <c r="WQH112" s="157"/>
      <c r="WQI112" s="157"/>
      <c r="WQJ112" s="157"/>
      <c r="WQK112" s="157"/>
      <c r="WQL112" s="157"/>
      <c r="WQM112" s="157"/>
      <c r="WQN112" s="157"/>
      <c r="WQO112" s="157"/>
      <c r="WQP112" s="157"/>
      <c r="WQQ112" s="157"/>
      <c r="WQR112" s="157"/>
      <c r="WQS112" s="157"/>
      <c r="WQT112" s="157"/>
      <c r="WQU112" s="157"/>
      <c r="WQV112" s="157"/>
      <c r="WQW112" s="157"/>
      <c r="WQX112" s="157"/>
      <c r="WQY112" s="157"/>
      <c r="WQZ112" s="157"/>
      <c r="WRA112" s="157"/>
      <c r="WRB112" s="157"/>
      <c r="WRC112" s="157"/>
      <c r="WRD112" s="157"/>
      <c r="WRE112" s="157"/>
      <c r="WRF112" s="157"/>
      <c r="WRG112" s="157"/>
      <c r="WRH112" s="157"/>
      <c r="WRI112" s="157"/>
      <c r="WRJ112" s="157"/>
      <c r="WRK112" s="157"/>
      <c r="WRL112" s="157"/>
      <c r="WRM112" s="157"/>
      <c r="WRN112" s="157"/>
      <c r="WRO112" s="157"/>
      <c r="WRP112" s="157"/>
      <c r="WRQ112" s="157"/>
      <c r="WRR112" s="157"/>
      <c r="WRS112" s="157"/>
      <c r="WRT112" s="157"/>
      <c r="WRU112" s="157"/>
      <c r="WRV112" s="157"/>
      <c r="WRW112" s="157"/>
      <c r="WRX112" s="157"/>
      <c r="WRY112" s="157"/>
      <c r="WRZ112" s="157"/>
      <c r="WSA112" s="157"/>
      <c r="WSB112" s="157"/>
      <c r="WSC112" s="157"/>
      <c r="WSD112" s="157"/>
      <c r="WSE112" s="157"/>
      <c r="WSF112" s="157"/>
      <c r="WSG112" s="157"/>
      <c r="WSH112" s="157"/>
      <c r="WSI112" s="157"/>
      <c r="WSJ112" s="157"/>
      <c r="WSK112" s="157"/>
      <c r="WSL112" s="157"/>
      <c r="WSM112" s="157"/>
      <c r="WSN112" s="157"/>
      <c r="WSO112" s="157"/>
      <c r="WSP112" s="157"/>
      <c r="WSQ112" s="157"/>
      <c r="WSR112" s="157"/>
      <c r="WSS112" s="157"/>
      <c r="WST112" s="157"/>
      <c r="WSU112" s="157"/>
      <c r="WSV112" s="157"/>
      <c r="WSW112" s="157"/>
      <c r="WSX112" s="157"/>
      <c r="WSY112" s="157"/>
      <c r="WSZ112" s="157"/>
      <c r="WTA112" s="157"/>
      <c r="WTB112" s="157"/>
      <c r="WTC112" s="157"/>
      <c r="WTD112" s="157"/>
      <c r="WTE112" s="157"/>
      <c r="WTF112" s="157"/>
      <c r="WTG112" s="157"/>
      <c r="WTH112" s="157"/>
      <c r="WTI112" s="157"/>
      <c r="WTJ112" s="157"/>
      <c r="WTK112" s="157"/>
      <c r="WTL112" s="157"/>
      <c r="WTM112" s="157"/>
      <c r="WTN112" s="157"/>
      <c r="WTO112" s="157"/>
      <c r="WTP112" s="157"/>
      <c r="WTQ112" s="157"/>
      <c r="WTR112" s="157"/>
      <c r="WTS112" s="157"/>
      <c r="WTT112" s="157"/>
      <c r="WTU112" s="157"/>
      <c r="WTV112" s="157"/>
      <c r="WTW112" s="157"/>
      <c r="WTX112" s="157"/>
      <c r="WTY112" s="157"/>
      <c r="WTZ112" s="157"/>
      <c r="WUA112" s="157"/>
      <c r="WUB112" s="157"/>
      <c r="WUC112" s="157"/>
      <c r="WUD112" s="157"/>
      <c r="WUE112" s="157"/>
      <c r="WUF112" s="157"/>
      <c r="WUG112" s="157"/>
      <c r="WUH112" s="157"/>
      <c r="WUI112" s="157"/>
      <c r="WUJ112" s="157"/>
      <c r="WUK112" s="157"/>
      <c r="WUL112" s="157"/>
      <c r="WUM112" s="157"/>
      <c r="WUN112" s="157"/>
      <c r="WUO112" s="157"/>
      <c r="WUP112" s="157"/>
      <c r="WUQ112" s="157"/>
      <c r="WUR112" s="157"/>
      <c r="WUS112" s="157"/>
      <c r="WUT112" s="157"/>
      <c r="WUU112" s="157"/>
      <c r="WUV112" s="157"/>
      <c r="WUW112" s="157"/>
      <c r="WUX112" s="157"/>
      <c r="WUY112" s="157"/>
      <c r="WUZ112" s="157"/>
      <c r="WVA112" s="157"/>
      <c r="WVB112" s="157"/>
      <c r="WVC112" s="157"/>
      <c r="WVD112" s="157"/>
      <c r="WVE112" s="157"/>
      <c r="WVF112" s="157"/>
      <c r="WVG112" s="157"/>
      <c r="WVH112" s="157"/>
      <c r="WVI112" s="157"/>
      <c r="WVJ112" s="157"/>
      <c r="WVK112" s="157"/>
      <c r="WVL112" s="157"/>
      <c r="WVM112" s="157"/>
      <c r="WVN112" s="157"/>
      <c r="WVO112" s="157"/>
      <c r="WVP112" s="157"/>
      <c r="WVQ112" s="157"/>
      <c r="WVR112" s="157"/>
      <c r="WVS112" s="157"/>
      <c r="WVT112" s="157"/>
      <c r="WVU112" s="157"/>
      <c r="WVV112" s="157"/>
      <c r="WVW112" s="157"/>
      <c r="WVX112" s="157"/>
      <c r="WVY112" s="157"/>
      <c r="WVZ112" s="157"/>
      <c r="WWA112" s="157"/>
      <c r="WWB112" s="157"/>
      <c r="WWC112" s="157"/>
      <c r="WWD112" s="157"/>
      <c r="WWE112" s="157"/>
      <c r="WWF112" s="157"/>
      <c r="WWG112" s="157"/>
      <c r="WWH112" s="157"/>
      <c r="WWI112" s="157"/>
      <c r="WWJ112" s="157"/>
      <c r="WWK112" s="157"/>
      <c r="WWL112" s="157"/>
      <c r="WWM112" s="157"/>
      <c r="WWN112" s="157"/>
      <c r="WWO112" s="157"/>
      <c r="WWP112" s="157"/>
      <c r="WWQ112" s="157"/>
      <c r="WWR112" s="157"/>
      <c r="WWS112" s="157"/>
      <c r="WWT112" s="157"/>
      <c r="WWU112" s="157"/>
      <c r="WWV112" s="157"/>
      <c r="WWW112" s="157"/>
      <c r="WWX112" s="157"/>
      <c r="WWY112" s="157"/>
      <c r="WWZ112" s="157"/>
      <c r="WXA112" s="157"/>
      <c r="WXB112" s="157"/>
      <c r="WXC112" s="157"/>
      <c r="WXD112" s="157"/>
      <c r="WXE112" s="157"/>
      <c r="WXF112" s="157"/>
      <c r="WXG112" s="157"/>
      <c r="WXH112" s="157"/>
      <c r="WXI112" s="157"/>
      <c r="WXJ112" s="157"/>
      <c r="WXK112" s="157"/>
      <c r="WXL112" s="157"/>
      <c r="WXM112" s="157"/>
      <c r="WXN112" s="157"/>
      <c r="WXO112" s="157"/>
      <c r="WXP112" s="157"/>
      <c r="WXQ112" s="157"/>
      <c r="WXR112" s="157"/>
      <c r="WXS112" s="157"/>
      <c r="WXT112" s="157"/>
      <c r="WXU112" s="157"/>
      <c r="WXV112" s="157"/>
      <c r="WXW112" s="157"/>
      <c r="WXX112" s="157"/>
      <c r="WXY112" s="157"/>
      <c r="WXZ112" s="157"/>
      <c r="WYA112" s="157"/>
      <c r="WYB112" s="157"/>
      <c r="WYC112" s="157"/>
      <c r="WYD112" s="157"/>
      <c r="WYE112" s="157"/>
      <c r="WYF112" s="157"/>
      <c r="WYG112" s="157"/>
      <c r="WYH112" s="157"/>
      <c r="WYI112" s="157"/>
      <c r="WYJ112" s="157"/>
      <c r="WYK112" s="157"/>
      <c r="WYL112" s="157"/>
      <c r="WYM112" s="157"/>
      <c r="WYN112" s="157"/>
      <c r="WYO112" s="157"/>
      <c r="WYP112" s="157"/>
      <c r="WYQ112" s="157"/>
      <c r="WYR112" s="157"/>
      <c r="WYS112" s="157"/>
      <c r="WYT112" s="157"/>
      <c r="WYU112" s="157"/>
      <c r="WYV112" s="157"/>
      <c r="WYW112" s="157"/>
      <c r="WYX112" s="157"/>
      <c r="WYY112" s="157"/>
      <c r="WYZ112" s="157"/>
      <c r="WZA112" s="157"/>
      <c r="WZB112" s="157"/>
      <c r="WZC112" s="157"/>
      <c r="WZD112" s="157"/>
      <c r="WZE112" s="157"/>
      <c r="WZF112" s="157"/>
      <c r="WZG112" s="157"/>
      <c r="WZH112" s="157"/>
      <c r="WZI112" s="157"/>
      <c r="WZJ112" s="157"/>
      <c r="WZK112" s="157"/>
      <c r="WZL112" s="157"/>
      <c r="WZM112" s="157"/>
      <c r="WZN112" s="157"/>
      <c r="WZO112" s="157"/>
      <c r="WZP112" s="157"/>
      <c r="WZQ112" s="157"/>
      <c r="WZR112" s="157"/>
      <c r="WZS112" s="157"/>
      <c r="WZT112" s="157"/>
      <c r="WZU112" s="157"/>
      <c r="WZV112" s="157"/>
      <c r="WZW112" s="157"/>
      <c r="WZX112" s="157"/>
      <c r="WZY112" s="157"/>
      <c r="WZZ112" s="157"/>
      <c r="XAA112" s="157"/>
      <c r="XAB112" s="157"/>
      <c r="XAC112" s="157"/>
      <c r="XAD112" s="157"/>
      <c r="XAE112" s="157"/>
      <c r="XAF112" s="157"/>
      <c r="XAG112" s="157"/>
      <c r="XAH112" s="157"/>
      <c r="XAI112" s="157"/>
      <c r="XAJ112" s="157"/>
      <c r="XAK112" s="157"/>
      <c r="XAL112" s="157"/>
      <c r="XAM112" s="157"/>
      <c r="XAN112" s="157"/>
      <c r="XAO112" s="157"/>
      <c r="XAP112" s="157"/>
      <c r="XAQ112" s="157"/>
      <c r="XAR112" s="157"/>
      <c r="XAS112" s="157"/>
      <c r="XAT112" s="157"/>
      <c r="XAU112" s="157"/>
      <c r="XAV112" s="157"/>
      <c r="XAW112" s="157"/>
      <c r="XAX112" s="157"/>
      <c r="XAY112" s="157"/>
      <c r="XAZ112" s="157"/>
      <c r="XBA112" s="157"/>
      <c r="XBB112" s="157"/>
      <c r="XBC112" s="157"/>
      <c r="XBD112" s="157"/>
      <c r="XBE112" s="157"/>
      <c r="XBF112" s="157"/>
      <c r="XBG112" s="157"/>
      <c r="XBH112" s="157"/>
      <c r="XBI112" s="157"/>
      <c r="XBJ112" s="157"/>
      <c r="XBK112" s="157"/>
      <c r="XBL112" s="157"/>
      <c r="XBM112" s="157"/>
      <c r="XBN112" s="157"/>
      <c r="XBO112" s="157"/>
      <c r="XBP112" s="157"/>
      <c r="XBQ112" s="157"/>
      <c r="XBR112" s="157"/>
      <c r="XBS112" s="157"/>
      <c r="XBT112" s="157"/>
      <c r="XBU112" s="157"/>
      <c r="XBV112" s="157"/>
      <c r="XBW112" s="157"/>
      <c r="XBX112" s="157"/>
      <c r="XBY112" s="157"/>
      <c r="XBZ112" s="157"/>
      <c r="XCA112" s="157"/>
      <c r="XCB112" s="157"/>
      <c r="XCC112" s="157"/>
      <c r="XCD112" s="157"/>
      <c r="XCE112" s="157"/>
      <c r="XCF112" s="157"/>
      <c r="XCG112" s="157"/>
      <c r="XCH112" s="157"/>
      <c r="XCI112" s="157"/>
      <c r="XCJ112" s="157"/>
      <c r="XCK112" s="157"/>
      <c r="XCL112" s="157"/>
      <c r="XCM112" s="157"/>
      <c r="XCN112" s="157"/>
      <c r="XCO112" s="157"/>
      <c r="XCP112" s="157"/>
      <c r="XCQ112" s="157"/>
      <c r="XCR112" s="157"/>
      <c r="XCS112" s="157"/>
      <c r="XCT112" s="157"/>
      <c r="XCU112" s="157"/>
      <c r="XCV112" s="157"/>
      <c r="XCW112" s="157"/>
      <c r="XCX112" s="157"/>
      <c r="XCY112" s="157"/>
      <c r="XCZ112" s="157"/>
      <c r="XDA112" s="157"/>
      <c r="XDB112" s="157"/>
      <c r="XDC112" s="157"/>
      <c r="XDD112" s="157"/>
      <c r="XDE112" s="157"/>
      <c r="XDF112" s="157"/>
      <c r="XDG112" s="157"/>
      <c r="XDH112" s="157"/>
      <c r="XDI112" s="157"/>
      <c r="XDJ112" s="157"/>
      <c r="XDK112" s="157"/>
      <c r="XDL112" s="157"/>
      <c r="XDM112" s="157"/>
      <c r="XDN112" s="157"/>
      <c r="XDO112" s="157"/>
      <c r="XDP112" s="157"/>
      <c r="XDQ112" s="157"/>
      <c r="XDR112" s="157"/>
      <c r="XDS112" s="157"/>
      <c r="XDT112" s="157"/>
      <c r="XDU112" s="157"/>
      <c r="XDV112" s="157"/>
      <c r="XDW112" s="157"/>
      <c r="XDX112" s="157"/>
      <c r="XDY112" s="157"/>
      <c r="XDZ112" s="157"/>
      <c r="XEA112" s="157"/>
      <c r="XEB112" s="157"/>
      <c r="XEC112" s="157"/>
      <c r="XED112" s="157"/>
      <c r="XEE112" s="157"/>
      <c r="XEF112" s="157"/>
      <c r="XEG112" s="157"/>
      <c r="XEH112" s="157"/>
      <c r="XEI112" s="157"/>
      <c r="XEJ112" s="157"/>
      <c r="XEK112" s="157"/>
      <c r="XEL112" s="157"/>
      <c r="XEM112" s="157"/>
      <c r="XEN112" s="157"/>
      <c r="XEO112" s="157"/>
      <c r="XEP112" s="157"/>
      <c r="XEQ112" s="157"/>
      <c r="XER112" s="157"/>
      <c r="XES112" s="157"/>
      <c r="XET112" s="157"/>
      <c r="XEU112" s="157"/>
      <c r="XEV112" s="157"/>
      <c r="XEW112" s="157"/>
      <c r="XEX112" s="157"/>
      <c r="XEY112" s="157"/>
      <c r="XEZ112" s="157"/>
      <c r="XFA112" s="157"/>
      <c r="XFB112" s="157"/>
      <c r="XFC112" s="157"/>
      <c r="XFD112" s="157"/>
    </row>
    <row r="113" spans="1:16384" s="156" customFormat="1" ht="3" customHeight="1" thickBot="1" x14ac:dyDescent="0.3">
      <c r="A113" s="152"/>
      <c r="B113" s="153"/>
      <c r="C113" s="184"/>
      <c r="D113" s="184"/>
      <c r="E113" s="146"/>
      <c r="F113" s="146"/>
      <c r="G113" s="160"/>
      <c r="H113" s="146"/>
      <c r="I113" s="160"/>
      <c r="J113" s="158"/>
      <c r="K113" s="184"/>
      <c r="L113" s="146"/>
      <c r="M113" s="146"/>
      <c r="N113" s="160"/>
      <c r="O113" s="146"/>
      <c r="P113" s="160"/>
      <c r="Q113" s="158"/>
      <c r="R113" s="184"/>
      <c r="S113" s="146"/>
      <c r="T113" s="146"/>
      <c r="U113" s="238"/>
      <c r="V113" s="146"/>
      <c r="W113" s="238"/>
      <c r="X113" s="158"/>
      <c r="Y113" s="184"/>
      <c r="Z113" s="146"/>
      <c r="AA113" s="146"/>
      <c r="AB113" s="160"/>
      <c r="AC113" s="146"/>
      <c r="AD113" s="160"/>
      <c r="AE113" s="158"/>
      <c r="AF113" s="159"/>
      <c r="AG113" s="157"/>
      <c r="AH113" s="157"/>
      <c r="AI113" s="157"/>
      <c r="AJ113" s="157"/>
      <c r="AK113" s="157"/>
      <c r="AL113" s="157"/>
      <c r="AM113" s="157"/>
      <c r="AN113" s="157"/>
      <c r="AO113" s="157"/>
      <c r="AP113" s="157"/>
      <c r="AQ113" s="157"/>
      <c r="AR113" s="157"/>
      <c r="AS113" s="157"/>
      <c r="AT113" s="157"/>
      <c r="AU113" s="157"/>
      <c r="AV113" s="157"/>
      <c r="AW113" s="157"/>
      <c r="AX113" s="157"/>
      <c r="AY113" s="157"/>
      <c r="AZ113" s="157"/>
      <c r="BA113" s="157"/>
      <c r="BB113" s="157"/>
      <c r="BC113" s="157"/>
      <c r="BD113" s="157"/>
      <c r="BE113" s="157"/>
      <c r="BF113" s="157"/>
      <c r="BG113" s="157"/>
      <c r="BH113" s="157"/>
      <c r="BI113" s="157"/>
      <c r="BJ113" s="157"/>
      <c r="BK113" s="157"/>
      <c r="BL113" s="157"/>
      <c r="BM113" s="157"/>
      <c r="BN113" s="157"/>
      <c r="BO113" s="157"/>
      <c r="BP113" s="157"/>
      <c r="BQ113" s="157"/>
      <c r="BR113" s="157"/>
      <c r="BS113" s="157"/>
      <c r="BT113" s="157"/>
      <c r="BU113" s="157"/>
      <c r="BV113" s="157"/>
      <c r="BW113" s="157"/>
      <c r="BX113" s="157"/>
      <c r="BY113" s="157"/>
      <c r="BZ113" s="157"/>
      <c r="CA113" s="157"/>
      <c r="CB113" s="157"/>
      <c r="CC113" s="157"/>
      <c r="CD113" s="157"/>
      <c r="CE113" s="157"/>
      <c r="CF113" s="157"/>
      <c r="CG113" s="157"/>
      <c r="CH113" s="157"/>
      <c r="CI113" s="157"/>
      <c r="CJ113" s="157"/>
      <c r="CK113" s="157"/>
      <c r="CL113" s="157"/>
      <c r="CM113" s="157"/>
      <c r="CN113" s="157"/>
      <c r="CO113" s="157"/>
      <c r="CP113" s="157"/>
      <c r="CQ113" s="157"/>
      <c r="CR113" s="157"/>
      <c r="CS113" s="157"/>
      <c r="CT113" s="157"/>
      <c r="CU113" s="157"/>
      <c r="CV113" s="157"/>
      <c r="CW113" s="157"/>
      <c r="CX113" s="157"/>
      <c r="CY113" s="157"/>
      <c r="CZ113" s="157"/>
      <c r="DA113" s="157"/>
      <c r="DB113" s="157"/>
      <c r="DC113" s="157"/>
      <c r="DD113" s="157"/>
      <c r="DE113" s="157"/>
      <c r="DF113" s="157"/>
      <c r="DG113" s="157"/>
      <c r="DH113" s="157"/>
      <c r="DI113" s="157"/>
      <c r="DJ113" s="157"/>
      <c r="DK113" s="157"/>
      <c r="DL113" s="157"/>
      <c r="DM113" s="157"/>
      <c r="DN113" s="157"/>
      <c r="DO113" s="157"/>
      <c r="DP113" s="157"/>
      <c r="DQ113" s="157"/>
      <c r="DR113" s="157"/>
      <c r="DS113" s="157"/>
      <c r="DT113" s="157"/>
      <c r="DU113" s="157"/>
      <c r="DV113" s="157"/>
      <c r="DW113" s="157"/>
      <c r="DX113" s="157"/>
      <c r="DY113" s="157"/>
      <c r="DZ113" s="157"/>
      <c r="EA113" s="157"/>
      <c r="EB113" s="157"/>
      <c r="EC113" s="157"/>
      <c r="ED113" s="157"/>
      <c r="EE113" s="157"/>
      <c r="EF113" s="157"/>
      <c r="EG113" s="157"/>
      <c r="EH113" s="157"/>
      <c r="EI113" s="157"/>
      <c r="EJ113" s="157"/>
      <c r="EK113" s="157"/>
      <c r="EL113" s="157"/>
      <c r="EM113" s="157"/>
      <c r="EN113" s="157"/>
      <c r="EO113" s="157"/>
      <c r="EP113" s="157"/>
      <c r="EQ113" s="157"/>
      <c r="ER113" s="157"/>
      <c r="ES113" s="157"/>
      <c r="ET113" s="157"/>
      <c r="EU113" s="157"/>
      <c r="EV113" s="157"/>
      <c r="EW113" s="157"/>
      <c r="EX113" s="157"/>
      <c r="EY113" s="157"/>
      <c r="EZ113" s="157"/>
      <c r="FA113" s="157"/>
      <c r="FB113" s="157"/>
      <c r="FC113" s="157"/>
      <c r="FD113" s="157"/>
      <c r="FE113" s="157"/>
      <c r="FF113" s="157"/>
      <c r="FG113" s="157"/>
      <c r="FH113" s="157"/>
      <c r="FI113" s="157"/>
      <c r="FJ113" s="157"/>
      <c r="FK113" s="157"/>
      <c r="FL113" s="157"/>
      <c r="FM113" s="157"/>
      <c r="FN113" s="157"/>
      <c r="FO113" s="157"/>
      <c r="FP113" s="157"/>
      <c r="FQ113" s="157"/>
      <c r="FR113" s="157"/>
      <c r="FS113" s="157"/>
      <c r="FT113" s="157"/>
      <c r="FU113" s="157"/>
      <c r="FV113" s="157"/>
      <c r="FW113" s="157"/>
      <c r="FX113" s="157"/>
      <c r="FY113" s="157"/>
      <c r="FZ113" s="157"/>
      <c r="GA113" s="157"/>
      <c r="GB113" s="157"/>
      <c r="GC113" s="157"/>
      <c r="GD113" s="157"/>
      <c r="GE113" s="157"/>
      <c r="GF113" s="157"/>
      <c r="GG113" s="157"/>
      <c r="GH113" s="157"/>
      <c r="GI113" s="157"/>
      <c r="GJ113" s="157"/>
      <c r="GK113" s="157"/>
      <c r="GL113" s="157"/>
      <c r="GM113" s="157"/>
      <c r="GN113" s="157"/>
      <c r="GO113" s="157"/>
      <c r="GP113" s="157"/>
      <c r="GQ113" s="157"/>
      <c r="GR113" s="157"/>
      <c r="GS113" s="157"/>
      <c r="GT113" s="157"/>
      <c r="GU113" s="157"/>
      <c r="GV113" s="157"/>
      <c r="GW113" s="157"/>
      <c r="GX113" s="157"/>
      <c r="GY113" s="157"/>
      <c r="GZ113" s="157"/>
      <c r="HA113" s="157"/>
      <c r="HB113" s="157"/>
      <c r="HC113" s="157"/>
      <c r="HD113" s="157"/>
      <c r="HE113" s="157"/>
      <c r="HF113" s="157"/>
      <c r="HG113" s="157"/>
      <c r="HH113" s="157"/>
      <c r="HI113" s="157"/>
      <c r="HJ113" s="157"/>
      <c r="HK113" s="157"/>
      <c r="HL113" s="157"/>
      <c r="HM113" s="157"/>
      <c r="HN113" s="157"/>
      <c r="HO113" s="157"/>
      <c r="HP113" s="157"/>
      <c r="HQ113" s="157"/>
      <c r="HR113" s="157"/>
      <c r="HS113" s="157"/>
      <c r="HT113" s="157"/>
      <c r="HU113" s="157"/>
      <c r="HV113" s="157"/>
      <c r="HW113" s="157"/>
      <c r="HX113" s="157"/>
      <c r="HY113" s="157"/>
      <c r="HZ113" s="157"/>
      <c r="IA113" s="157"/>
      <c r="IB113" s="157"/>
      <c r="IC113" s="157"/>
      <c r="ID113" s="157"/>
      <c r="IE113" s="157"/>
      <c r="IF113" s="157"/>
      <c r="IG113" s="157"/>
      <c r="IH113" s="157"/>
      <c r="II113" s="157"/>
      <c r="IJ113" s="157"/>
      <c r="IK113" s="157"/>
      <c r="IL113" s="157"/>
      <c r="IM113" s="157"/>
      <c r="IN113" s="157"/>
      <c r="IO113" s="157"/>
      <c r="IP113" s="157"/>
      <c r="IQ113" s="157"/>
      <c r="IR113" s="157"/>
      <c r="IS113" s="157"/>
      <c r="IT113" s="157"/>
      <c r="IU113" s="157"/>
      <c r="IV113" s="157"/>
      <c r="IW113" s="157"/>
      <c r="IX113" s="157"/>
      <c r="IY113" s="157"/>
      <c r="IZ113" s="157"/>
      <c r="JA113" s="157"/>
      <c r="JB113" s="157"/>
      <c r="JC113" s="157"/>
      <c r="JD113" s="157"/>
      <c r="JE113" s="157"/>
      <c r="JF113" s="157"/>
      <c r="JG113" s="157"/>
      <c r="JH113" s="157"/>
      <c r="JI113" s="157"/>
      <c r="JJ113" s="157"/>
      <c r="JK113" s="157"/>
      <c r="JL113" s="157"/>
      <c r="JM113" s="157"/>
      <c r="JN113" s="157"/>
      <c r="JO113" s="157"/>
      <c r="JP113" s="157"/>
      <c r="JQ113" s="157"/>
      <c r="JR113" s="157"/>
      <c r="JS113" s="157"/>
      <c r="JT113" s="157"/>
      <c r="JU113" s="157"/>
      <c r="JV113" s="157"/>
      <c r="JW113" s="157"/>
      <c r="JX113" s="157"/>
      <c r="JY113" s="157"/>
      <c r="JZ113" s="157"/>
      <c r="KA113" s="157"/>
      <c r="KB113" s="157"/>
      <c r="KC113" s="157"/>
      <c r="KD113" s="157"/>
      <c r="KE113" s="157"/>
      <c r="KF113" s="157"/>
      <c r="KG113" s="157"/>
      <c r="KH113" s="157"/>
      <c r="KI113" s="157"/>
      <c r="KJ113" s="157"/>
      <c r="KK113" s="157"/>
      <c r="KL113" s="157"/>
      <c r="KM113" s="157"/>
      <c r="KN113" s="157"/>
      <c r="KO113" s="157"/>
      <c r="KP113" s="157"/>
      <c r="KQ113" s="157"/>
      <c r="KR113" s="157"/>
      <c r="KS113" s="157"/>
      <c r="KT113" s="157"/>
      <c r="KU113" s="157"/>
      <c r="KV113" s="157"/>
      <c r="KW113" s="157"/>
      <c r="KX113" s="157"/>
      <c r="KY113" s="157"/>
      <c r="KZ113" s="157"/>
      <c r="LA113" s="157"/>
      <c r="LB113" s="157"/>
      <c r="LC113" s="157"/>
      <c r="LD113" s="157"/>
      <c r="LE113" s="157"/>
      <c r="LF113" s="157"/>
      <c r="LG113" s="157"/>
      <c r="LH113" s="157"/>
      <c r="LI113" s="157"/>
      <c r="LJ113" s="157"/>
      <c r="LK113" s="157"/>
      <c r="LL113" s="157"/>
      <c r="LM113" s="157"/>
      <c r="LN113" s="157"/>
      <c r="LO113" s="157"/>
      <c r="LP113" s="157"/>
      <c r="LQ113" s="157"/>
      <c r="LR113" s="157"/>
      <c r="LS113" s="157"/>
      <c r="LT113" s="157"/>
      <c r="LU113" s="157"/>
      <c r="LV113" s="157"/>
      <c r="LW113" s="157"/>
      <c r="LX113" s="157"/>
      <c r="LY113" s="157"/>
      <c r="LZ113" s="157"/>
      <c r="MA113" s="157"/>
      <c r="MB113" s="157"/>
      <c r="MC113" s="157"/>
      <c r="MD113" s="157"/>
      <c r="ME113" s="157"/>
      <c r="MF113" s="157"/>
      <c r="MG113" s="157"/>
      <c r="MH113" s="157"/>
      <c r="MI113" s="157"/>
      <c r="MJ113" s="157"/>
      <c r="MK113" s="157"/>
      <c r="ML113" s="157"/>
      <c r="MM113" s="157"/>
      <c r="MN113" s="157"/>
      <c r="MO113" s="157"/>
      <c r="MP113" s="157"/>
      <c r="MQ113" s="157"/>
      <c r="MR113" s="157"/>
      <c r="MS113" s="157"/>
      <c r="MT113" s="157"/>
      <c r="MU113" s="157"/>
      <c r="MV113" s="157"/>
      <c r="MW113" s="157"/>
      <c r="MX113" s="157"/>
      <c r="MY113" s="157"/>
      <c r="MZ113" s="157"/>
      <c r="NA113" s="157"/>
      <c r="NB113" s="157"/>
      <c r="NC113" s="157"/>
      <c r="ND113" s="157"/>
      <c r="NE113" s="157"/>
      <c r="NF113" s="157"/>
      <c r="NG113" s="157"/>
      <c r="NH113" s="157"/>
      <c r="NI113" s="157"/>
      <c r="NJ113" s="157"/>
      <c r="NK113" s="157"/>
      <c r="NL113" s="157"/>
      <c r="NM113" s="157"/>
      <c r="NN113" s="157"/>
      <c r="NO113" s="157"/>
      <c r="NP113" s="157"/>
      <c r="NQ113" s="157"/>
      <c r="NR113" s="157"/>
      <c r="NS113" s="157"/>
      <c r="NT113" s="157"/>
      <c r="NU113" s="157"/>
      <c r="NV113" s="157"/>
      <c r="NW113" s="157"/>
      <c r="NX113" s="157"/>
      <c r="NY113" s="157"/>
      <c r="NZ113" s="157"/>
      <c r="OA113" s="157"/>
      <c r="OB113" s="157"/>
      <c r="OC113" s="157"/>
      <c r="OD113" s="157"/>
      <c r="OE113" s="157"/>
      <c r="OF113" s="157"/>
      <c r="OG113" s="157"/>
      <c r="OH113" s="157"/>
      <c r="OI113" s="157"/>
      <c r="OJ113" s="157"/>
      <c r="OK113" s="157"/>
      <c r="OL113" s="157"/>
      <c r="OM113" s="157"/>
      <c r="ON113" s="157"/>
      <c r="OO113" s="157"/>
      <c r="OP113" s="157"/>
      <c r="OQ113" s="157"/>
      <c r="OR113" s="157"/>
      <c r="OS113" s="157"/>
      <c r="OT113" s="157"/>
      <c r="OU113" s="157"/>
      <c r="OV113" s="157"/>
      <c r="OW113" s="157"/>
      <c r="OX113" s="157"/>
      <c r="OY113" s="157"/>
      <c r="OZ113" s="157"/>
      <c r="PA113" s="157"/>
      <c r="PB113" s="157"/>
      <c r="PC113" s="157"/>
      <c r="PD113" s="157"/>
      <c r="PE113" s="157"/>
      <c r="PF113" s="157"/>
      <c r="PG113" s="157"/>
      <c r="PH113" s="157"/>
      <c r="PI113" s="157"/>
      <c r="PJ113" s="157"/>
      <c r="PK113" s="157"/>
      <c r="PL113" s="157"/>
      <c r="PM113" s="157"/>
      <c r="PN113" s="157"/>
      <c r="PO113" s="157"/>
      <c r="PP113" s="157"/>
      <c r="PQ113" s="157"/>
      <c r="PR113" s="157"/>
      <c r="PS113" s="157"/>
      <c r="PT113" s="157"/>
      <c r="PU113" s="157"/>
      <c r="PV113" s="157"/>
      <c r="PW113" s="157"/>
      <c r="PX113" s="157"/>
      <c r="PY113" s="157"/>
      <c r="PZ113" s="157"/>
      <c r="QA113" s="157"/>
      <c r="QB113" s="157"/>
      <c r="QC113" s="157"/>
      <c r="QD113" s="157"/>
      <c r="QE113" s="157"/>
      <c r="QF113" s="157"/>
      <c r="QG113" s="157"/>
      <c r="QH113" s="157"/>
      <c r="QI113" s="157"/>
      <c r="QJ113" s="157"/>
      <c r="QK113" s="157"/>
      <c r="QL113" s="157"/>
      <c r="QM113" s="157"/>
      <c r="QN113" s="157"/>
      <c r="QO113" s="157"/>
      <c r="QP113" s="157"/>
      <c r="QQ113" s="157"/>
      <c r="QR113" s="157"/>
      <c r="QS113" s="157"/>
      <c r="QT113" s="157"/>
      <c r="QU113" s="157"/>
      <c r="QV113" s="157"/>
      <c r="QW113" s="157"/>
      <c r="QX113" s="157"/>
      <c r="QY113" s="157"/>
      <c r="QZ113" s="157"/>
      <c r="RA113" s="157"/>
      <c r="RB113" s="157"/>
      <c r="RC113" s="157"/>
      <c r="RD113" s="157"/>
      <c r="RE113" s="157"/>
      <c r="RF113" s="157"/>
      <c r="RG113" s="157"/>
      <c r="RH113" s="157"/>
      <c r="RI113" s="157"/>
      <c r="RJ113" s="157"/>
      <c r="RK113" s="157"/>
      <c r="RL113" s="157"/>
      <c r="RM113" s="157"/>
      <c r="RN113" s="157"/>
      <c r="RO113" s="157"/>
      <c r="RP113" s="157"/>
      <c r="RQ113" s="157"/>
      <c r="RR113" s="157"/>
      <c r="RS113" s="157"/>
      <c r="RT113" s="157"/>
      <c r="RU113" s="157"/>
      <c r="RV113" s="157"/>
      <c r="RW113" s="157"/>
      <c r="RX113" s="157"/>
      <c r="RY113" s="157"/>
      <c r="RZ113" s="157"/>
      <c r="SA113" s="157"/>
      <c r="SB113" s="157"/>
      <c r="SC113" s="157"/>
      <c r="SD113" s="157"/>
      <c r="SE113" s="157"/>
      <c r="SF113" s="157"/>
      <c r="SG113" s="157"/>
      <c r="SH113" s="157"/>
      <c r="SI113" s="157"/>
      <c r="SJ113" s="157"/>
      <c r="SK113" s="157"/>
      <c r="SL113" s="157"/>
      <c r="SM113" s="157"/>
      <c r="SN113" s="157"/>
      <c r="SO113" s="157"/>
      <c r="SP113" s="157"/>
      <c r="SQ113" s="157"/>
      <c r="SR113" s="157"/>
      <c r="SS113" s="157"/>
      <c r="ST113" s="157"/>
      <c r="SU113" s="157"/>
      <c r="SV113" s="157"/>
      <c r="SW113" s="157"/>
      <c r="SX113" s="157"/>
      <c r="SY113" s="157"/>
      <c r="SZ113" s="157"/>
      <c r="TA113" s="157"/>
      <c r="TB113" s="157"/>
      <c r="TC113" s="157"/>
      <c r="TD113" s="157"/>
      <c r="TE113" s="157"/>
      <c r="TF113" s="157"/>
      <c r="TG113" s="157"/>
      <c r="TH113" s="157"/>
      <c r="TI113" s="157"/>
      <c r="TJ113" s="157"/>
      <c r="TK113" s="157"/>
      <c r="TL113" s="157"/>
      <c r="TM113" s="157"/>
      <c r="TN113" s="157"/>
      <c r="TO113" s="157"/>
      <c r="TP113" s="157"/>
      <c r="TQ113" s="157"/>
      <c r="TR113" s="157"/>
      <c r="TS113" s="157"/>
      <c r="TT113" s="157"/>
      <c r="TU113" s="157"/>
      <c r="TV113" s="157"/>
      <c r="TW113" s="157"/>
      <c r="TX113" s="157"/>
      <c r="TY113" s="157"/>
      <c r="TZ113" s="157"/>
      <c r="UA113" s="157"/>
      <c r="UB113" s="157"/>
      <c r="UC113" s="157"/>
      <c r="UD113" s="157"/>
      <c r="UE113" s="157"/>
      <c r="UF113" s="157"/>
      <c r="UG113" s="157"/>
      <c r="UH113" s="157"/>
      <c r="UI113" s="157"/>
      <c r="UJ113" s="157"/>
      <c r="UK113" s="157"/>
      <c r="UL113" s="157"/>
      <c r="UM113" s="157"/>
      <c r="UN113" s="157"/>
      <c r="UO113" s="157"/>
      <c r="UP113" s="157"/>
      <c r="UQ113" s="157"/>
      <c r="UR113" s="157"/>
      <c r="US113" s="157"/>
      <c r="UT113" s="157"/>
      <c r="UU113" s="157"/>
      <c r="UV113" s="157"/>
      <c r="UW113" s="157"/>
      <c r="UX113" s="157"/>
      <c r="UY113" s="157"/>
      <c r="UZ113" s="157"/>
      <c r="VA113" s="157"/>
      <c r="VB113" s="157"/>
      <c r="VC113" s="157"/>
      <c r="VD113" s="157"/>
      <c r="VE113" s="157"/>
      <c r="VF113" s="157"/>
      <c r="VG113" s="157"/>
      <c r="VH113" s="157"/>
      <c r="VI113" s="157"/>
      <c r="VJ113" s="157"/>
      <c r="VK113" s="157"/>
      <c r="VL113" s="157"/>
      <c r="VM113" s="157"/>
      <c r="VN113" s="157"/>
      <c r="VO113" s="157"/>
      <c r="VP113" s="157"/>
      <c r="VQ113" s="157"/>
      <c r="VR113" s="157"/>
      <c r="VS113" s="157"/>
      <c r="VT113" s="157"/>
      <c r="VU113" s="157"/>
      <c r="VV113" s="157"/>
      <c r="VW113" s="157"/>
      <c r="VX113" s="157"/>
      <c r="VY113" s="157"/>
      <c r="VZ113" s="157"/>
      <c r="WA113" s="157"/>
      <c r="WB113" s="157"/>
      <c r="WC113" s="157"/>
      <c r="WD113" s="157"/>
      <c r="WE113" s="157"/>
      <c r="WF113" s="157"/>
      <c r="WG113" s="157"/>
      <c r="WH113" s="157"/>
      <c r="WI113" s="157"/>
      <c r="WJ113" s="157"/>
      <c r="WK113" s="157"/>
      <c r="WL113" s="157"/>
      <c r="WM113" s="157"/>
      <c r="WN113" s="157"/>
      <c r="WO113" s="157"/>
      <c r="WP113" s="157"/>
      <c r="WQ113" s="157"/>
      <c r="WR113" s="157"/>
      <c r="WS113" s="157"/>
      <c r="WT113" s="157"/>
      <c r="WU113" s="157"/>
      <c r="WV113" s="157"/>
      <c r="WW113" s="157"/>
      <c r="WX113" s="157"/>
      <c r="WY113" s="157"/>
      <c r="WZ113" s="157"/>
      <c r="XA113" s="157"/>
      <c r="XB113" s="157"/>
      <c r="XC113" s="157"/>
      <c r="XD113" s="157"/>
      <c r="XE113" s="157"/>
      <c r="XF113" s="157"/>
      <c r="XG113" s="157"/>
      <c r="XH113" s="157"/>
      <c r="XI113" s="157"/>
      <c r="XJ113" s="157"/>
      <c r="XK113" s="157"/>
      <c r="XL113" s="157"/>
      <c r="XM113" s="157"/>
      <c r="XN113" s="157"/>
      <c r="XO113" s="157"/>
      <c r="XP113" s="157"/>
      <c r="XQ113" s="157"/>
      <c r="XR113" s="157"/>
      <c r="XS113" s="157"/>
      <c r="XT113" s="157"/>
      <c r="XU113" s="157"/>
      <c r="XV113" s="157"/>
      <c r="XW113" s="157"/>
      <c r="XX113" s="157"/>
      <c r="XY113" s="157"/>
      <c r="XZ113" s="157"/>
      <c r="YA113" s="157"/>
      <c r="YB113" s="157"/>
      <c r="YC113" s="157"/>
      <c r="YD113" s="157"/>
      <c r="YE113" s="157"/>
      <c r="YF113" s="157"/>
      <c r="YG113" s="157"/>
      <c r="YH113" s="157"/>
      <c r="YI113" s="157"/>
      <c r="YJ113" s="157"/>
      <c r="YK113" s="157"/>
      <c r="YL113" s="157"/>
      <c r="YM113" s="157"/>
      <c r="YN113" s="157"/>
      <c r="YO113" s="157"/>
      <c r="YP113" s="157"/>
      <c r="YQ113" s="157"/>
      <c r="YR113" s="157"/>
      <c r="YS113" s="157"/>
      <c r="YT113" s="157"/>
      <c r="YU113" s="157"/>
      <c r="YV113" s="157"/>
      <c r="YW113" s="157"/>
      <c r="YX113" s="157"/>
      <c r="YY113" s="157"/>
      <c r="YZ113" s="157"/>
      <c r="ZA113" s="157"/>
      <c r="ZB113" s="157"/>
      <c r="ZC113" s="157"/>
      <c r="ZD113" s="157"/>
      <c r="ZE113" s="157"/>
      <c r="ZF113" s="157"/>
      <c r="ZG113" s="157"/>
      <c r="ZH113" s="157"/>
      <c r="ZI113" s="157"/>
      <c r="ZJ113" s="157"/>
      <c r="ZK113" s="157"/>
      <c r="ZL113" s="157"/>
      <c r="ZM113" s="157"/>
      <c r="ZN113" s="157"/>
      <c r="ZO113" s="157"/>
      <c r="ZP113" s="157"/>
      <c r="ZQ113" s="157"/>
      <c r="ZR113" s="157"/>
      <c r="ZS113" s="157"/>
      <c r="ZT113" s="157"/>
      <c r="ZU113" s="157"/>
      <c r="ZV113" s="157"/>
      <c r="ZW113" s="157"/>
      <c r="ZX113" s="157"/>
      <c r="ZY113" s="157"/>
      <c r="ZZ113" s="157"/>
      <c r="AAA113" s="157"/>
      <c r="AAB113" s="157"/>
      <c r="AAC113" s="157"/>
      <c r="AAD113" s="157"/>
      <c r="AAE113" s="157"/>
      <c r="AAF113" s="157"/>
      <c r="AAG113" s="157"/>
      <c r="AAH113" s="157"/>
      <c r="AAI113" s="157"/>
      <c r="AAJ113" s="157"/>
      <c r="AAK113" s="157"/>
      <c r="AAL113" s="157"/>
      <c r="AAM113" s="157"/>
      <c r="AAN113" s="157"/>
      <c r="AAO113" s="157"/>
      <c r="AAP113" s="157"/>
      <c r="AAQ113" s="157"/>
      <c r="AAR113" s="157"/>
      <c r="AAS113" s="157"/>
      <c r="AAT113" s="157"/>
      <c r="AAU113" s="157"/>
      <c r="AAV113" s="157"/>
      <c r="AAW113" s="157"/>
      <c r="AAX113" s="157"/>
      <c r="AAY113" s="157"/>
      <c r="AAZ113" s="157"/>
      <c r="ABA113" s="157"/>
      <c r="ABB113" s="157"/>
      <c r="ABC113" s="157"/>
      <c r="ABD113" s="157"/>
      <c r="ABE113" s="157"/>
      <c r="ABF113" s="157"/>
      <c r="ABG113" s="157"/>
      <c r="ABH113" s="157"/>
      <c r="ABI113" s="157"/>
      <c r="ABJ113" s="157"/>
      <c r="ABK113" s="157"/>
      <c r="ABL113" s="157"/>
      <c r="ABM113" s="157"/>
      <c r="ABN113" s="157"/>
      <c r="ABO113" s="157"/>
      <c r="ABP113" s="157"/>
      <c r="ABQ113" s="157"/>
      <c r="ABR113" s="157"/>
      <c r="ABS113" s="157"/>
      <c r="ABT113" s="157"/>
      <c r="ABU113" s="157"/>
      <c r="ABV113" s="157"/>
      <c r="ABW113" s="157"/>
      <c r="ABX113" s="157"/>
      <c r="ABY113" s="157"/>
      <c r="ABZ113" s="157"/>
      <c r="ACA113" s="157"/>
      <c r="ACB113" s="157"/>
      <c r="ACC113" s="157"/>
      <c r="ACD113" s="157"/>
      <c r="ACE113" s="157"/>
      <c r="ACF113" s="157"/>
      <c r="ACG113" s="157"/>
      <c r="ACH113" s="157"/>
      <c r="ACI113" s="157"/>
      <c r="ACJ113" s="157"/>
      <c r="ACK113" s="157"/>
      <c r="ACL113" s="157"/>
      <c r="ACM113" s="157"/>
      <c r="ACN113" s="157"/>
      <c r="ACO113" s="157"/>
      <c r="ACP113" s="157"/>
      <c r="ACQ113" s="157"/>
      <c r="ACR113" s="157"/>
      <c r="ACS113" s="157"/>
      <c r="ACT113" s="157"/>
      <c r="ACU113" s="157"/>
      <c r="ACV113" s="157"/>
      <c r="ACW113" s="157"/>
      <c r="ACX113" s="157"/>
      <c r="ACY113" s="157"/>
      <c r="ACZ113" s="157"/>
      <c r="ADA113" s="157"/>
      <c r="ADB113" s="157"/>
      <c r="ADC113" s="157"/>
      <c r="ADD113" s="157"/>
      <c r="ADE113" s="157"/>
      <c r="ADF113" s="157"/>
      <c r="ADG113" s="157"/>
      <c r="ADH113" s="157"/>
      <c r="ADI113" s="157"/>
      <c r="ADJ113" s="157"/>
      <c r="ADK113" s="157"/>
      <c r="ADL113" s="157"/>
      <c r="ADM113" s="157"/>
      <c r="ADN113" s="157"/>
      <c r="ADO113" s="157"/>
      <c r="ADP113" s="157"/>
      <c r="ADQ113" s="157"/>
      <c r="ADR113" s="157"/>
      <c r="ADS113" s="157"/>
      <c r="ADT113" s="157"/>
      <c r="ADU113" s="157"/>
      <c r="ADV113" s="157"/>
      <c r="ADW113" s="157"/>
      <c r="ADX113" s="157"/>
      <c r="ADY113" s="157"/>
      <c r="ADZ113" s="157"/>
      <c r="AEA113" s="157"/>
      <c r="AEB113" s="157"/>
      <c r="AEC113" s="157"/>
      <c r="AED113" s="157"/>
      <c r="AEE113" s="157"/>
      <c r="AEF113" s="157"/>
      <c r="AEG113" s="157"/>
      <c r="AEH113" s="157"/>
      <c r="AEI113" s="157"/>
      <c r="AEJ113" s="157"/>
      <c r="AEK113" s="157"/>
      <c r="AEL113" s="157"/>
      <c r="AEM113" s="157"/>
      <c r="AEN113" s="157"/>
      <c r="AEO113" s="157"/>
      <c r="AEP113" s="157"/>
      <c r="AEQ113" s="157"/>
      <c r="AER113" s="157"/>
      <c r="AES113" s="157"/>
      <c r="AET113" s="157"/>
      <c r="AEU113" s="157"/>
      <c r="AEV113" s="157"/>
      <c r="AEW113" s="157"/>
      <c r="AEX113" s="157"/>
      <c r="AEY113" s="157"/>
      <c r="AEZ113" s="157"/>
      <c r="AFA113" s="157"/>
      <c r="AFB113" s="157"/>
      <c r="AFC113" s="157"/>
      <c r="AFD113" s="157"/>
      <c r="AFE113" s="157"/>
      <c r="AFF113" s="157"/>
      <c r="AFG113" s="157"/>
      <c r="AFH113" s="157"/>
      <c r="AFI113" s="157"/>
      <c r="AFJ113" s="157"/>
      <c r="AFK113" s="157"/>
      <c r="AFL113" s="157"/>
      <c r="AFM113" s="157"/>
      <c r="AFN113" s="157"/>
      <c r="AFO113" s="157"/>
      <c r="AFP113" s="157"/>
      <c r="AFQ113" s="157"/>
      <c r="AFR113" s="157"/>
      <c r="AFS113" s="157"/>
      <c r="AFT113" s="157"/>
      <c r="AFU113" s="157"/>
      <c r="AFV113" s="157"/>
      <c r="AFW113" s="157"/>
      <c r="AFX113" s="157"/>
      <c r="AFY113" s="157"/>
      <c r="AFZ113" s="157"/>
      <c r="AGA113" s="157"/>
      <c r="AGB113" s="157"/>
      <c r="AGC113" s="157"/>
      <c r="AGD113" s="157"/>
      <c r="AGE113" s="157"/>
      <c r="AGF113" s="157"/>
      <c r="AGG113" s="157"/>
      <c r="AGH113" s="157"/>
      <c r="AGI113" s="157"/>
      <c r="AGJ113" s="157"/>
      <c r="AGK113" s="157"/>
      <c r="AGL113" s="157"/>
      <c r="AGM113" s="157"/>
      <c r="AGN113" s="157"/>
      <c r="AGO113" s="157"/>
      <c r="AGP113" s="157"/>
      <c r="AGQ113" s="157"/>
      <c r="AGR113" s="157"/>
      <c r="AGS113" s="157"/>
      <c r="AGT113" s="157"/>
      <c r="AGU113" s="157"/>
      <c r="AGV113" s="157"/>
      <c r="AGW113" s="157"/>
      <c r="AGX113" s="157"/>
      <c r="AGY113" s="157"/>
      <c r="AGZ113" s="157"/>
      <c r="AHA113" s="157"/>
      <c r="AHB113" s="157"/>
      <c r="AHC113" s="157"/>
      <c r="AHD113" s="157"/>
      <c r="AHE113" s="157"/>
      <c r="AHF113" s="157"/>
      <c r="AHG113" s="157"/>
      <c r="AHH113" s="157"/>
      <c r="AHI113" s="157"/>
      <c r="AHJ113" s="157"/>
      <c r="AHK113" s="157"/>
      <c r="AHL113" s="157"/>
      <c r="AHM113" s="157"/>
      <c r="AHN113" s="157"/>
      <c r="AHO113" s="157"/>
      <c r="AHP113" s="157"/>
      <c r="AHQ113" s="157"/>
      <c r="AHR113" s="157"/>
      <c r="AHS113" s="157"/>
      <c r="AHT113" s="157"/>
      <c r="AHU113" s="157"/>
      <c r="AHV113" s="157"/>
      <c r="AHW113" s="157"/>
      <c r="AHX113" s="157"/>
      <c r="AHY113" s="157"/>
      <c r="AHZ113" s="157"/>
      <c r="AIA113" s="157"/>
      <c r="AIB113" s="157"/>
      <c r="AIC113" s="157"/>
      <c r="AID113" s="157"/>
      <c r="AIE113" s="157"/>
      <c r="AIF113" s="157"/>
      <c r="AIG113" s="157"/>
      <c r="AIH113" s="157"/>
      <c r="AII113" s="157"/>
      <c r="AIJ113" s="157"/>
      <c r="AIK113" s="157"/>
      <c r="AIL113" s="157"/>
      <c r="AIM113" s="157"/>
      <c r="AIN113" s="157"/>
      <c r="AIO113" s="157"/>
      <c r="AIP113" s="157"/>
      <c r="AIQ113" s="157"/>
      <c r="AIR113" s="157"/>
      <c r="AIS113" s="157"/>
      <c r="AIT113" s="157"/>
      <c r="AIU113" s="157"/>
      <c r="AIV113" s="157"/>
      <c r="AIW113" s="157"/>
      <c r="AIX113" s="157"/>
      <c r="AIY113" s="157"/>
      <c r="AIZ113" s="157"/>
      <c r="AJA113" s="157"/>
      <c r="AJB113" s="157"/>
      <c r="AJC113" s="157"/>
      <c r="AJD113" s="157"/>
      <c r="AJE113" s="157"/>
      <c r="AJF113" s="157"/>
      <c r="AJG113" s="157"/>
      <c r="AJH113" s="157"/>
      <c r="AJI113" s="157"/>
      <c r="AJJ113" s="157"/>
      <c r="AJK113" s="157"/>
      <c r="AJL113" s="157"/>
      <c r="AJM113" s="157"/>
      <c r="AJN113" s="157"/>
      <c r="AJO113" s="157"/>
      <c r="AJP113" s="157"/>
      <c r="AJQ113" s="157"/>
      <c r="AJR113" s="157"/>
      <c r="AJS113" s="157"/>
      <c r="AJT113" s="157"/>
      <c r="AJU113" s="157"/>
      <c r="AJV113" s="157"/>
      <c r="AJW113" s="157"/>
      <c r="AJX113" s="157"/>
      <c r="AJY113" s="157"/>
      <c r="AJZ113" s="157"/>
      <c r="AKA113" s="157"/>
      <c r="AKB113" s="157"/>
      <c r="AKC113" s="157"/>
      <c r="AKD113" s="157"/>
      <c r="AKE113" s="157"/>
      <c r="AKF113" s="157"/>
      <c r="AKG113" s="157"/>
      <c r="AKH113" s="157"/>
      <c r="AKI113" s="157"/>
      <c r="AKJ113" s="157"/>
      <c r="AKK113" s="157"/>
      <c r="AKL113" s="157"/>
      <c r="AKM113" s="157"/>
      <c r="AKN113" s="157"/>
      <c r="AKO113" s="157"/>
      <c r="AKP113" s="157"/>
      <c r="AKQ113" s="157"/>
      <c r="AKR113" s="157"/>
      <c r="AKS113" s="157"/>
      <c r="AKT113" s="157"/>
      <c r="AKU113" s="157"/>
      <c r="AKV113" s="157"/>
      <c r="AKW113" s="157"/>
      <c r="AKX113" s="157"/>
      <c r="AKY113" s="157"/>
      <c r="AKZ113" s="157"/>
      <c r="ALA113" s="157"/>
      <c r="ALB113" s="157"/>
      <c r="ALC113" s="157"/>
      <c r="ALD113" s="157"/>
      <c r="ALE113" s="157"/>
      <c r="ALF113" s="157"/>
      <c r="ALG113" s="157"/>
      <c r="ALH113" s="157"/>
      <c r="ALI113" s="157"/>
      <c r="ALJ113" s="157"/>
      <c r="ALK113" s="157"/>
      <c r="ALL113" s="157"/>
      <c r="ALM113" s="157"/>
      <c r="ALN113" s="157"/>
      <c r="ALO113" s="157"/>
      <c r="ALP113" s="157"/>
      <c r="ALQ113" s="157"/>
      <c r="ALR113" s="157"/>
      <c r="ALS113" s="157"/>
      <c r="ALT113" s="157"/>
      <c r="ALU113" s="157"/>
      <c r="ALV113" s="157"/>
      <c r="ALW113" s="157"/>
      <c r="ALX113" s="157"/>
      <c r="ALY113" s="157"/>
      <c r="ALZ113" s="157"/>
      <c r="AMA113" s="157"/>
      <c r="AMB113" s="157"/>
      <c r="AMC113" s="157"/>
      <c r="AMD113" s="157"/>
      <c r="AME113" s="157"/>
      <c r="AMF113" s="157"/>
      <c r="AMG113" s="157"/>
      <c r="AMH113" s="157"/>
      <c r="AMI113" s="157"/>
      <c r="AMJ113" s="157"/>
      <c r="AMK113" s="157"/>
      <c r="AML113" s="157"/>
      <c r="AMM113" s="157"/>
      <c r="AMN113" s="157"/>
      <c r="AMO113" s="157"/>
      <c r="AMP113" s="157"/>
      <c r="AMQ113" s="157"/>
      <c r="AMR113" s="157"/>
      <c r="AMS113" s="157"/>
      <c r="AMT113" s="157"/>
      <c r="AMU113" s="157"/>
      <c r="AMV113" s="157"/>
      <c r="AMW113" s="157"/>
      <c r="AMX113" s="157"/>
      <c r="AMY113" s="157"/>
      <c r="AMZ113" s="157"/>
      <c r="ANA113" s="157"/>
      <c r="ANB113" s="157"/>
      <c r="ANC113" s="157"/>
      <c r="AND113" s="157"/>
      <c r="ANE113" s="157"/>
      <c r="ANF113" s="157"/>
      <c r="ANG113" s="157"/>
      <c r="ANH113" s="157"/>
      <c r="ANI113" s="157"/>
      <c r="ANJ113" s="157"/>
      <c r="ANK113" s="157"/>
      <c r="ANL113" s="157"/>
      <c r="ANM113" s="157"/>
      <c r="ANN113" s="157"/>
      <c r="ANO113" s="157"/>
      <c r="ANP113" s="157"/>
      <c r="ANQ113" s="157"/>
      <c r="ANR113" s="157"/>
      <c r="ANS113" s="157"/>
      <c r="ANT113" s="157"/>
      <c r="ANU113" s="157"/>
      <c r="ANV113" s="157"/>
      <c r="ANW113" s="157"/>
      <c r="ANX113" s="157"/>
      <c r="ANY113" s="157"/>
      <c r="ANZ113" s="157"/>
      <c r="AOA113" s="157"/>
      <c r="AOB113" s="157"/>
      <c r="AOC113" s="157"/>
      <c r="AOD113" s="157"/>
      <c r="AOE113" s="157"/>
      <c r="AOF113" s="157"/>
      <c r="AOG113" s="157"/>
      <c r="AOH113" s="157"/>
      <c r="AOI113" s="157"/>
      <c r="AOJ113" s="157"/>
      <c r="AOK113" s="157"/>
      <c r="AOL113" s="157"/>
      <c r="AOM113" s="157"/>
      <c r="AON113" s="157"/>
      <c r="AOO113" s="157"/>
      <c r="AOP113" s="157"/>
      <c r="AOQ113" s="157"/>
      <c r="AOR113" s="157"/>
      <c r="AOS113" s="157"/>
      <c r="AOT113" s="157"/>
      <c r="AOU113" s="157"/>
      <c r="AOV113" s="157"/>
      <c r="AOW113" s="157"/>
      <c r="AOX113" s="157"/>
      <c r="AOY113" s="157"/>
      <c r="AOZ113" s="157"/>
      <c r="APA113" s="157"/>
      <c r="APB113" s="157"/>
      <c r="APC113" s="157"/>
      <c r="APD113" s="157"/>
      <c r="APE113" s="157"/>
      <c r="APF113" s="157"/>
      <c r="APG113" s="157"/>
      <c r="APH113" s="157"/>
      <c r="API113" s="157"/>
      <c r="APJ113" s="157"/>
      <c r="APK113" s="157"/>
      <c r="APL113" s="157"/>
      <c r="APM113" s="157"/>
      <c r="APN113" s="157"/>
      <c r="APO113" s="157"/>
      <c r="APP113" s="157"/>
      <c r="APQ113" s="157"/>
      <c r="APR113" s="157"/>
      <c r="APS113" s="157"/>
      <c r="APT113" s="157"/>
      <c r="APU113" s="157"/>
      <c r="APV113" s="157"/>
      <c r="APW113" s="157"/>
      <c r="APX113" s="157"/>
      <c r="APY113" s="157"/>
      <c r="APZ113" s="157"/>
      <c r="AQA113" s="157"/>
      <c r="AQB113" s="157"/>
      <c r="AQC113" s="157"/>
      <c r="AQD113" s="157"/>
      <c r="AQE113" s="157"/>
      <c r="AQF113" s="157"/>
      <c r="AQG113" s="157"/>
      <c r="AQH113" s="157"/>
      <c r="AQI113" s="157"/>
      <c r="AQJ113" s="157"/>
      <c r="AQK113" s="157"/>
      <c r="AQL113" s="157"/>
      <c r="AQM113" s="157"/>
      <c r="AQN113" s="157"/>
      <c r="AQO113" s="157"/>
      <c r="AQP113" s="157"/>
      <c r="AQQ113" s="157"/>
      <c r="AQR113" s="157"/>
      <c r="AQS113" s="157"/>
      <c r="AQT113" s="157"/>
      <c r="AQU113" s="157"/>
      <c r="AQV113" s="157"/>
      <c r="AQW113" s="157"/>
      <c r="AQX113" s="157"/>
      <c r="AQY113" s="157"/>
      <c r="AQZ113" s="157"/>
      <c r="ARA113" s="157"/>
      <c r="ARB113" s="157"/>
      <c r="ARC113" s="157"/>
      <c r="ARD113" s="157"/>
      <c r="ARE113" s="157"/>
      <c r="ARF113" s="157"/>
      <c r="ARG113" s="157"/>
      <c r="ARH113" s="157"/>
      <c r="ARI113" s="157"/>
      <c r="ARJ113" s="157"/>
      <c r="ARK113" s="157"/>
      <c r="ARL113" s="157"/>
      <c r="ARM113" s="157"/>
      <c r="ARN113" s="157"/>
      <c r="ARO113" s="157"/>
      <c r="ARP113" s="157"/>
      <c r="ARQ113" s="157"/>
      <c r="ARR113" s="157"/>
      <c r="ARS113" s="157"/>
      <c r="ART113" s="157"/>
      <c r="ARU113" s="157"/>
      <c r="ARV113" s="157"/>
      <c r="ARW113" s="157"/>
      <c r="ARX113" s="157"/>
      <c r="ARY113" s="157"/>
      <c r="ARZ113" s="157"/>
      <c r="ASA113" s="157"/>
      <c r="ASB113" s="157"/>
      <c r="ASC113" s="157"/>
      <c r="ASD113" s="157"/>
      <c r="ASE113" s="157"/>
      <c r="ASF113" s="157"/>
      <c r="ASG113" s="157"/>
      <c r="ASH113" s="157"/>
      <c r="ASI113" s="157"/>
      <c r="ASJ113" s="157"/>
      <c r="ASK113" s="157"/>
      <c r="ASL113" s="157"/>
      <c r="ASM113" s="157"/>
      <c r="ASN113" s="157"/>
      <c r="ASO113" s="157"/>
      <c r="ASP113" s="157"/>
      <c r="ASQ113" s="157"/>
      <c r="ASR113" s="157"/>
      <c r="ASS113" s="157"/>
      <c r="AST113" s="157"/>
      <c r="ASU113" s="157"/>
      <c r="ASV113" s="157"/>
      <c r="ASW113" s="157"/>
      <c r="ASX113" s="157"/>
      <c r="ASY113" s="157"/>
      <c r="ASZ113" s="157"/>
      <c r="ATA113" s="157"/>
      <c r="ATB113" s="157"/>
      <c r="ATC113" s="157"/>
      <c r="ATD113" s="157"/>
      <c r="ATE113" s="157"/>
      <c r="ATF113" s="157"/>
      <c r="ATG113" s="157"/>
      <c r="ATH113" s="157"/>
      <c r="ATI113" s="157"/>
      <c r="ATJ113" s="157"/>
      <c r="ATK113" s="157"/>
      <c r="ATL113" s="157"/>
      <c r="ATM113" s="157"/>
      <c r="ATN113" s="157"/>
      <c r="ATO113" s="157"/>
      <c r="ATP113" s="157"/>
      <c r="ATQ113" s="157"/>
      <c r="ATR113" s="157"/>
      <c r="ATS113" s="157"/>
      <c r="ATT113" s="157"/>
      <c r="ATU113" s="157"/>
      <c r="ATV113" s="157"/>
      <c r="ATW113" s="157"/>
      <c r="ATX113" s="157"/>
      <c r="ATY113" s="157"/>
      <c r="ATZ113" s="157"/>
      <c r="AUA113" s="157"/>
      <c r="AUB113" s="157"/>
      <c r="AUC113" s="157"/>
      <c r="AUD113" s="157"/>
      <c r="AUE113" s="157"/>
      <c r="AUF113" s="157"/>
      <c r="AUG113" s="157"/>
      <c r="AUH113" s="157"/>
      <c r="AUI113" s="157"/>
      <c r="AUJ113" s="157"/>
      <c r="AUK113" s="157"/>
      <c r="AUL113" s="157"/>
      <c r="AUM113" s="157"/>
      <c r="AUN113" s="157"/>
      <c r="AUO113" s="157"/>
      <c r="AUP113" s="157"/>
      <c r="AUQ113" s="157"/>
      <c r="AUR113" s="157"/>
      <c r="AUS113" s="157"/>
      <c r="AUT113" s="157"/>
      <c r="AUU113" s="157"/>
      <c r="AUV113" s="157"/>
      <c r="AUW113" s="157"/>
      <c r="AUX113" s="157"/>
      <c r="AUY113" s="157"/>
      <c r="AUZ113" s="157"/>
      <c r="AVA113" s="157"/>
      <c r="AVB113" s="157"/>
      <c r="AVC113" s="157"/>
      <c r="AVD113" s="157"/>
      <c r="AVE113" s="157"/>
      <c r="AVF113" s="157"/>
      <c r="AVG113" s="157"/>
      <c r="AVH113" s="157"/>
      <c r="AVI113" s="157"/>
      <c r="AVJ113" s="157"/>
      <c r="AVK113" s="157"/>
      <c r="AVL113" s="157"/>
      <c r="AVM113" s="157"/>
      <c r="AVN113" s="157"/>
      <c r="AVO113" s="157"/>
      <c r="AVP113" s="157"/>
      <c r="AVQ113" s="157"/>
      <c r="AVR113" s="157"/>
      <c r="AVS113" s="157"/>
      <c r="AVT113" s="157"/>
      <c r="AVU113" s="157"/>
      <c r="AVV113" s="157"/>
      <c r="AVW113" s="157"/>
      <c r="AVX113" s="157"/>
      <c r="AVY113" s="157"/>
      <c r="AVZ113" s="157"/>
      <c r="AWA113" s="157"/>
      <c r="AWB113" s="157"/>
      <c r="AWC113" s="157"/>
      <c r="AWD113" s="157"/>
      <c r="AWE113" s="157"/>
      <c r="AWF113" s="157"/>
      <c r="AWG113" s="157"/>
      <c r="AWH113" s="157"/>
      <c r="AWI113" s="157"/>
      <c r="AWJ113" s="157"/>
      <c r="AWK113" s="157"/>
      <c r="AWL113" s="157"/>
      <c r="AWM113" s="157"/>
      <c r="AWN113" s="157"/>
      <c r="AWO113" s="157"/>
      <c r="AWP113" s="157"/>
      <c r="AWQ113" s="157"/>
      <c r="AWR113" s="157"/>
      <c r="AWS113" s="157"/>
      <c r="AWT113" s="157"/>
      <c r="AWU113" s="157"/>
      <c r="AWV113" s="157"/>
      <c r="AWW113" s="157"/>
      <c r="AWX113" s="157"/>
      <c r="AWY113" s="157"/>
      <c r="AWZ113" s="157"/>
      <c r="AXA113" s="157"/>
      <c r="AXB113" s="157"/>
      <c r="AXC113" s="157"/>
      <c r="AXD113" s="157"/>
      <c r="AXE113" s="157"/>
      <c r="AXF113" s="157"/>
      <c r="AXG113" s="157"/>
      <c r="AXH113" s="157"/>
      <c r="AXI113" s="157"/>
      <c r="AXJ113" s="157"/>
      <c r="AXK113" s="157"/>
      <c r="AXL113" s="157"/>
      <c r="AXM113" s="157"/>
      <c r="AXN113" s="157"/>
      <c r="AXO113" s="157"/>
      <c r="AXP113" s="157"/>
      <c r="AXQ113" s="157"/>
      <c r="AXR113" s="157"/>
      <c r="AXS113" s="157"/>
      <c r="AXT113" s="157"/>
      <c r="AXU113" s="157"/>
      <c r="AXV113" s="157"/>
      <c r="AXW113" s="157"/>
      <c r="AXX113" s="157"/>
      <c r="AXY113" s="157"/>
      <c r="AXZ113" s="157"/>
      <c r="AYA113" s="157"/>
      <c r="AYB113" s="157"/>
      <c r="AYC113" s="157"/>
      <c r="AYD113" s="157"/>
      <c r="AYE113" s="157"/>
      <c r="AYF113" s="157"/>
      <c r="AYG113" s="157"/>
      <c r="AYH113" s="157"/>
      <c r="AYI113" s="157"/>
      <c r="AYJ113" s="157"/>
      <c r="AYK113" s="157"/>
      <c r="AYL113" s="157"/>
      <c r="AYM113" s="157"/>
      <c r="AYN113" s="157"/>
      <c r="AYO113" s="157"/>
      <c r="AYP113" s="157"/>
      <c r="AYQ113" s="157"/>
      <c r="AYR113" s="157"/>
      <c r="AYS113" s="157"/>
      <c r="AYT113" s="157"/>
      <c r="AYU113" s="157"/>
      <c r="AYV113" s="157"/>
      <c r="AYW113" s="157"/>
      <c r="AYX113" s="157"/>
      <c r="AYY113" s="157"/>
      <c r="AYZ113" s="157"/>
      <c r="AZA113" s="157"/>
      <c r="AZB113" s="157"/>
      <c r="AZC113" s="157"/>
      <c r="AZD113" s="157"/>
      <c r="AZE113" s="157"/>
      <c r="AZF113" s="157"/>
      <c r="AZG113" s="157"/>
      <c r="AZH113" s="157"/>
      <c r="AZI113" s="157"/>
      <c r="AZJ113" s="157"/>
      <c r="AZK113" s="157"/>
      <c r="AZL113" s="157"/>
      <c r="AZM113" s="157"/>
      <c r="AZN113" s="157"/>
      <c r="AZO113" s="157"/>
      <c r="AZP113" s="157"/>
      <c r="AZQ113" s="157"/>
      <c r="AZR113" s="157"/>
      <c r="AZS113" s="157"/>
      <c r="AZT113" s="157"/>
      <c r="AZU113" s="157"/>
      <c r="AZV113" s="157"/>
      <c r="AZW113" s="157"/>
      <c r="AZX113" s="157"/>
      <c r="AZY113" s="157"/>
      <c r="AZZ113" s="157"/>
      <c r="BAA113" s="157"/>
      <c r="BAB113" s="157"/>
      <c r="BAC113" s="157"/>
      <c r="BAD113" s="157"/>
      <c r="BAE113" s="157"/>
      <c r="BAF113" s="157"/>
      <c r="BAG113" s="157"/>
      <c r="BAH113" s="157"/>
      <c r="BAI113" s="157"/>
      <c r="BAJ113" s="157"/>
      <c r="BAK113" s="157"/>
      <c r="BAL113" s="157"/>
      <c r="BAM113" s="157"/>
      <c r="BAN113" s="157"/>
      <c r="BAO113" s="157"/>
      <c r="BAP113" s="157"/>
      <c r="BAQ113" s="157"/>
      <c r="BAR113" s="157"/>
      <c r="BAS113" s="157"/>
      <c r="BAT113" s="157"/>
      <c r="BAU113" s="157"/>
      <c r="BAV113" s="157"/>
      <c r="BAW113" s="157"/>
      <c r="BAX113" s="157"/>
      <c r="BAY113" s="157"/>
      <c r="BAZ113" s="157"/>
      <c r="BBA113" s="157"/>
      <c r="BBB113" s="157"/>
      <c r="BBC113" s="157"/>
      <c r="BBD113" s="157"/>
      <c r="BBE113" s="157"/>
      <c r="BBF113" s="157"/>
      <c r="BBG113" s="157"/>
      <c r="BBH113" s="157"/>
      <c r="BBI113" s="157"/>
      <c r="BBJ113" s="157"/>
      <c r="BBK113" s="157"/>
      <c r="BBL113" s="157"/>
      <c r="BBM113" s="157"/>
      <c r="BBN113" s="157"/>
      <c r="BBO113" s="157"/>
      <c r="BBP113" s="157"/>
      <c r="BBQ113" s="157"/>
      <c r="BBR113" s="157"/>
      <c r="BBS113" s="157"/>
      <c r="BBT113" s="157"/>
      <c r="BBU113" s="157"/>
      <c r="BBV113" s="157"/>
      <c r="BBW113" s="157"/>
      <c r="BBX113" s="157"/>
      <c r="BBY113" s="157"/>
      <c r="BBZ113" s="157"/>
      <c r="BCA113" s="157"/>
      <c r="BCB113" s="157"/>
      <c r="BCC113" s="157"/>
      <c r="BCD113" s="157"/>
      <c r="BCE113" s="157"/>
      <c r="BCF113" s="157"/>
      <c r="BCG113" s="157"/>
      <c r="BCH113" s="157"/>
      <c r="BCI113" s="157"/>
      <c r="BCJ113" s="157"/>
      <c r="BCK113" s="157"/>
      <c r="BCL113" s="157"/>
      <c r="BCM113" s="157"/>
      <c r="BCN113" s="157"/>
      <c r="BCO113" s="157"/>
      <c r="BCP113" s="157"/>
      <c r="BCQ113" s="157"/>
      <c r="BCR113" s="157"/>
      <c r="BCS113" s="157"/>
      <c r="BCT113" s="157"/>
      <c r="BCU113" s="157"/>
      <c r="BCV113" s="157"/>
      <c r="BCW113" s="157"/>
      <c r="BCX113" s="157"/>
      <c r="BCY113" s="157"/>
      <c r="BCZ113" s="157"/>
      <c r="BDA113" s="157"/>
      <c r="BDB113" s="157"/>
      <c r="BDC113" s="157"/>
      <c r="BDD113" s="157"/>
      <c r="BDE113" s="157"/>
      <c r="BDF113" s="157"/>
      <c r="BDG113" s="157"/>
      <c r="BDH113" s="157"/>
      <c r="BDI113" s="157"/>
      <c r="BDJ113" s="157"/>
      <c r="BDK113" s="157"/>
      <c r="BDL113" s="157"/>
      <c r="BDM113" s="157"/>
      <c r="BDN113" s="157"/>
      <c r="BDO113" s="157"/>
      <c r="BDP113" s="157"/>
      <c r="BDQ113" s="157"/>
      <c r="BDR113" s="157"/>
      <c r="BDS113" s="157"/>
      <c r="BDT113" s="157"/>
      <c r="BDU113" s="157"/>
      <c r="BDV113" s="157"/>
      <c r="BDW113" s="157"/>
      <c r="BDX113" s="157"/>
      <c r="BDY113" s="157"/>
      <c r="BDZ113" s="157"/>
      <c r="BEA113" s="157"/>
      <c r="BEB113" s="157"/>
      <c r="BEC113" s="157"/>
      <c r="BED113" s="157"/>
      <c r="BEE113" s="157"/>
      <c r="BEF113" s="157"/>
      <c r="BEG113" s="157"/>
      <c r="BEH113" s="157"/>
      <c r="BEI113" s="157"/>
      <c r="BEJ113" s="157"/>
      <c r="BEK113" s="157"/>
      <c r="BEL113" s="157"/>
      <c r="BEM113" s="157"/>
      <c r="BEN113" s="157"/>
      <c r="BEO113" s="157"/>
      <c r="BEP113" s="157"/>
      <c r="BEQ113" s="157"/>
      <c r="BER113" s="157"/>
      <c r="BES113" s="157"/>
      <c r="BET113" s="157"/>
      <c r="BEU113" s="157"/>
      <c r="BEV113" s="157"/>
      <c r="BEW113" s="157"/>
      <c r="BEX113" s="157"/>
      <c r="BEY113" s="157"/>
      <c r="BEZ113" s="157"/>
      <c r="BFA113" s="157"/>
      <c r="BFB113" s="157"/>
      <c r="BFC113" s="157"/>
      <c r="BFD113" s="157"/>
      <c r="BFE113" s="157"/>
      <c r="BFF113" s="157"/>
      <c r="BFG113" s="157"/>
      <c r="BFH113" s="157"/>
      <c r="BFI113" s="157"/>
      <c r="BFJ113" s="157"/>
      <c r="BFK113" s="157"/>
      <c r="BFL113" s="157"/>
      <c r="BFM113" s="157"/>
      <c r="BFN113" s="157"/>
      <c r="BFO113" s="157"/>
      <c r="BFP113" s="157"/>
      <c r="BFQ113" s="157"/>
      <c r="BFR113" s="157"/>
      <c r="BFS113" s="157"/>
      <c r="BFT113" s="157"/>
      <c r="BFU113" s="157"/>
      <c r="BFV113" s="157"/>
      <c r="BFW113" s="157"/>
      <c r="BFX113" s="157"/>
      <c r="BFY113" s="157"/>
      <c r="BFZ113" s="157"/>
      <c r="BGA113" s="157"/>
      <c r="BGB113" s="157"/>
      <c r="BGC113" s="157"/>
      <c r="BGD113" s="157"/>
      <c r="BGE113" s="157"/>
      <c r="BGF113" s="157"/>
      <c r="BGG113" s="157"/>
      <c r="BGH113" s="157"/>
      <c r="BGI113" s="157"/>
      <c r="BGJ113" s="157"/>
      <c r="BGK113" s="157"/>
      <c r="BGL113" s="157"/>
      <c r="BGM113" s="157"/>
      <c r="BGN113" s="157"/>
      <c r="BGO113" s="157"/>
      <c r="BGP113" s="157"/>
      <c r="BGQ113" s="157"/>
      <c r="BGR113" s="157"/>
      <c r="BGS113" s="157"/>
      <c r="BGT113" s="157"/>
      <c r="BGU113" s="157"/>
      <c r="BGV113" s="157"/>
      <c r="BGW113" s="157"/>
      <c r="BGX113" s="157"/>
      <c r="BGY113" s="157"/>
      <c r="BGZ113" s="157"/>
      <c r="BHA113" s="157"/>
      <c r="BHB113" s="157"/>
      <c r="BHC113" s="157"/>
      <c r="BHD113" s="157"/>
      <c r="BHE113" s="157"/>
      <c r="BHF113" s="157"/>
      <c r="BHG113" s="157"/>
      <c r="BHH113" s="157"/>
      <c r="BHI113" s="157"/>
      <c r="BHJ113" s="157"/>
      <c r="BHK113" s="157"/>
      <c r="BHL113" s="157"/>
      <c r="BHM113" s="157"/>
      <c r="BHN113" s="157"/>
      <c r="BHO113" s="157"/>
      <c r="BHP113" s="157"/>
      <c r="BHQ113" s="157"/>
      <c r="BHR113" s="157"/>
      <c r="BHS113" s="157"/>
      <c r="BHT113" s="157"/>
      <c r="BHU113" s="157"/>
      <c r="BHV113" s="157"/>
      <c r="BHW113" s="157"/>
      <c r="BHX113" s="157"/>
      <c r="BHY113" s="157"/>
      <c r="BHZ113" s="157"/>
      <c r="BIA113" s="157"/>
      <c r="BIB113" s="157"/>
      <c r="BIC113" s="157"/>
      <c r="BID113" s="157"/>
      <c r="BIE113" s="157"/>
      <c r="BIF113" s="157"/>
      <c r="BIG113" s="157"/>
      <c r="BIH113" s="157"/>
      <c r="BII113" s="157"/>
      <c r="BIJ113" s="157"/>
      <c r="BIK113" s="157"/>
      <c r="BIL113" s="157"/>
      <c r="BIM113" s="157"/>
      <c r="BIN113" s="157"/>
      <c r="BIO113" s="157"/>
      <c r="BIP113" s="157"/>
      <c r="BIQ113" s="157"/>
      <c r="BIR113" s="157"/>
      <c r="BIS113" s="157"/>
      <c r="BIT113" s="157"/>
      <c r="BIU113" s="157"/>
      <c r="BIV113" s="157"/>
      <c r="BIW113" s="157"/>
      <c r="BIX113" s="157"/>
      <c r="BIY113" s="157"/>
      <c r="BIZ113" s="157"/>
      <c r="BJA113" s="157"/>
      <c r="BJB113" s="157"/>
      <c r="BJC113" s="157"/>
      <c r="BJD113" s="157"/>
      <c r="BJE113" s="157"/>
      <c r="BJF113" s="157"/>
      <c r="BJG113" s="157"/>
      <c r="BJH113" s="157"/>
      <c r="BJI113" s="157"/>
      <c r="BJJ113" s="157"/>
      <c r="BJK113" s="157"/>
      <c r="BJL113" s="157"/>
      <c r="BJM113" s="157"/>
      <c r="BJN113" s="157"/>
      <c r="BJO113" s="157"/>
      <c r="BJP113" s="157"/>
      <c r="BJQ113" s="157"/>
      <c r="BJR113" s="157"/>
      <c r="BJS113" s="157"/>
      <c r="BJT113" s="157"/>
      <c r="BJU113" s="157"/>
      <c r="BJV113" s="157"/>
      <c r="BJW113" s="157"/>
      <c r="BJX113" s="157"/>
      <c r="BJY113" s="157"/>
      <c r="BJZ113" s="157"/>
      <c r="BKA113" s="157"/>
      <c r="BKB113" s="157"/>
      <c r="BKC113" s="157"/>
      <c r="BKD113" s="157"/>
      <c r="BKE113" s="157"/>
      <c r="BKF113" s="157"/>
      <c r="BKG113" s="157"/>
      <c r="BKH113" s="157"/>
      <c r="BKI113" s="157"/>
      <c r="BKJ113" s="157"/>
      <c r="BKK113" s="157"/>
      <c r="BKL113" s="157"/>
      <c r="BKM113" s="157"/>
      <c r="BKN113" s="157"/>
      <c r="BKO113" s="157"/>
      <c r="BKP113" s="157"/>
      <c r="BKQ113" s="157"/>
      <c r="BKR113" s="157"/>
      <c r="BKS113" s="157"/>
      <c r="BKT113" s="157"/>
      <c r="BKU113" s="157"/>
      <c r="BKV113" s="157"/>
      <c r="BKW113" s="157"/>
      <c r="BKX113" s="157"/>
      <c r="BKY113" s="157"/>
      <c r="BKZ113" s="157"/>
      <c r="BLA113" s="157"/>
      <c r="BLB113" s="157"/>
      <c r="BLC113" s="157"/>
      <c r="BLD113" s="157"/>
      <c r="BLE113" s="157"/>
      <c r="BLF113" s="157"/>
      <c r="BLG113" s="157"/>
      <c r="BLH113" s="157"/>
      <c r="BLI113" s="157"/>
      <c r="BLJ113" s="157"/>
      <c r="BLK113" s="157"/>
      <c r="BLL113" s="157"/>
      <c r="BLM113" s="157"/>
      <c r="BLN113" s="157"/>
      <c r="BLO113" s="157"/>
      <c r="BLP113" s="157"/>
      <c r="BLQ113" s="157"/>
      <c r="BLR113" s="157"/>
      <c r="BLS113" s="157"/>
      <c r="BLT113" s="157"/>
      <c r="BLU113" s="157"/>
      <c r="BLV113" s="157"/>
      <c r="BLW113" s="157"/>
      <c r="BLX113" s="157"/>
      <c r="BLY113" s="157"/>
      <c r="BLZ113" s="157"/>
      <c r="BMA113" s="157"/>
      <c r="BMB113" s="157"/>
      <c r="BMC113" s="157"/>
      <c r="BMD113" s="157"/>
      <c r="BME113" s="157"/>
      <c r="BMF113" s="157"/>
      <c r="BMG113" s="157"/>
      <c r="BMH113" s="157"/>
      <c r="BMI113" s="157"/>
      <c r="BMJ113" s="157"/>
      <c r="BMK113" s="157"/>
      <c r="BML113" s="157"/>
      <c r="BMM113" s="157"/>
      <c r="BMN113" s="157"/>
      <c r="BMO113" s="157"/>
      <c r="BMP113" s="157"/>
      <c r="BMQ113" s="157"/>
      <c r="BMR113" s="157"/>
      <c r="BMS113" s="157"/>
      <c r="BMT113" s="157"/>
      <c r="BMU113" s="157"/>
      <c r="BMV113" s="157"/>
      <c r="BMW113" s="157"/>
      <c r="BMX113" s="157"/>
      <c r="BMY113" s="157"/>
      <c r="BMZ113" s="157"/>
      <c r="BNA113" s="157"/>
      <c r="BNB113" s="157"/>
      <c r="BNC113" s="157"/>
      <c r="BND113" s="157"/>
      <c r="BNE113" s="157"/>
      <c r="BNF113" s="157"/>
      <c r="BNG113" s="157"/>
      <c r="BNH113" s="157"/>
      <c r="BNI113" s="157"/>
      <c r="BNJ113" s="157"/>
      <c r="BNK113" s="157"/>
      <c r="BNL113" s="157"/>
      <c r="BNM113" s="157"/>
      <c r="BNN113" s="157"/>
      <c r="BNO113" s="157"/>
      <c r="BNP113" s="157"/>
      <c r="BNQ113" s="157"/>
      <c r="BNR113" s="157"/>
      <c r="BNS113" s="157"/>
      <c r="BNT113" s="157"/>
      <c r="BNU113" s="157"/>
      <c r="BNV113" s="157"/>
      <c r="BNW113" s="157"/>
      <c r="BNX113" s="157"/>
      <c r="BNY113" s="157"/>
      <c r="BNZ113" s="157"/>
      <c r="BOA113" s="157"/>
      <c r="BOB113" s="157"/>
      <c r="BOC113" s="157"/>
      <c r="BOD113" s="157"/>
      <c r="BOE113" s="157"/>
      <c r="BOF113" s="157"/>
      <c r="BOG113" s="157"/>
      <c r="BOH113" s="157"/>
      <c r="BOI113" s="157"/>
      <c r="BOJ113" s="157"/>
      <c r="BOK113" s="157"/>
      <c r="BOL113" s="157"/>
      <c r="BOM113" s="157"/>
      <c r="BON113" s="157"/>
      <c r="BOO113" s="157"/>
      <c r="BOP113" s="157"/>
      <c r="BOQ113" s="157"/>
      <c r="BOR113" s="157"/>
      <c r="BOS113" s="157"/>
      <c r="BOT113" s="157"/>
      <c r="BOU113" s="157"/>
      <c r="BOV113" s="157"/>
      <c r="BOW113" s="157"/>
      <c r="BOX113" s="157"/>
      <c r="BOY113" s="157"/>
      <c r="BOZ113" s="157"/>
      <c r="BPA113" s="157"/>
      <c r="BPB113" s="157"/>
      <c r="BPC113" s="157"/>
      <c r="BPD113" s="157"/>
      <c r="BPE113" s="157"/>
      <c r="BPF113" s="157"/>
      <c r="BPG113" s="157"/>
      <c r="BPH113" s="157"/>
      <c r="BPI113" s="157"/>
      <c r="BPJ113" s="157"/>
      <c r="BPK113" s="157"/>
      <c r="BPL113" s="157"/>
      <c r="BPM113" s="157"/>
      <c r="BPN113" s="157"/>
      <c r="BPO113" s="157"/>
      <c r="BPP113" s="157"/>
      <c r="BPQ113" s="157"/>
      <c r="BPR113" s="157"/>
      <c r="BPS113" s="157"/>
      <c r="BPT113" s="157"/>
      <c r="BPU113" s="157"/>
      <c r="BPV113" s="157"/>
      <c r="BPW113" s="157"/>
      <c r="BPX113" s="157"/>
      <c r="BPY113" s="157"/>
      <c r="BPZ113" s="157"/>
      <c r="BQA113" s="157"/>
      <c r="BQB113" s="157"/>
      <c r="BQC113" s="157"/>
      <c r="BQD113" s="157"/>
      <c r="BQE113" s="157"/>
      <c r="BQF113" s="157"/>
      <c r="BQG113" s="157"/>
      <c r="BQH113" s="157"/>
      <c r="BQI113" s="157"/>
      <c r="BQJ113" s="157"/>
      <c r="BQK113" s="157"/>
      <c r="BQL113" s="157"/>
      <c r="BQM113" s="157"/>
      <c r="BQN113" s="157"/>
      <c r="BQO113" s="157"/>
      <c r="BQP113" s="157"/>
      <c r="BQQ113" s="157"/>
      <c r="BQR113" s="157"/>
      <c r="BQS113" s="157"/>
      <c r="BQT113" s="157"/>
      <c r="BQU113" s="157"/>
      <c r="BQV113" s="157"/>
      <c r="BQW113" s="157"/>
      <c r="BQX113" s="157"/>
      <c r="BQY113" s="157"/>
      <c r="BQZ113" s="157"/>
      <c r="BRA113" s="157"/>
      <c r="BRB113" s="157"/>
      <c r="BRC113" s="157"/>
      <c r="BRD113" s="157"/>
      <c r="BRE113" s="157"/>
      <c r="BRF113" s="157"/>
      <c r="BRG113" s="157"/>
      <c r="BRH113" s="157"/>
      <c r="BRI113" s="157"/>
      <c r="BRJ113" s="157"/>
      <c r="BRK113" s="157"/>
      <c r="BRL113" s="157"/>
      <c r="BRM113" s="157"/>
      <c r="BRN113" s="157"/>
      <c r="BRO113" s="157"/>
      <c r="BRP113" s="157"/>
      <c r="BRQ113" s="157"/>
      <c r="BRR113" s="157"/>
      <c r="BRS113" s="157"/>
      <c r="BRT113" s="157"/>
      <c r="BRU113" s="157"/>
      <c r="BRV113" s="157"/>
      <c r="BRW113" s="157"/>
      <c r="BRX113" s="157"/>
      <c r="BRY113" s="157"/>
      <c r="BRZ113" s="157"/>
      <c r="BSA113" s="157"/>
      <c r="BSB113" s="157"/>
      <c r="BSC113" s="157"/>
      <c r="BSD113" s="157"/>
      <c r="BSE113" s="157"/>
      <c r="BSF113" s="157"/>
      <c r="BSG113" s="157"/>
      <c r="BSH113" s="157"/>
      <c r="BSI113" s="157"/>
      <c r="BSJ113" s="157"/>
      <c r="BSK113" s="157"/>
      <c r="BSL113" s="157"/>
      <c r="BSM113" s="157"/>
      <c r="BSN113" s="157"/>
      <c r="BSO113" s="157"/>
      <c r="BSP113" s="157"/>
      <c r="BSQ113" s="157"/>
      <c r="BSR113" s="157"/>
      <c r="BSS113" s="157"/>
      <c r="BST113" s="157"/>
      <c r="BSU113" s="157"/>
      <c r="BSV113" s="157"/>
      <c r="BSW113" s="157"/>
      <c r="BSX113" s="157"/>
      <c r="BSY113" s="157"/>
      <c r="BSZ113" s="157"/>
      <c r="BTA113" s="157"/>
      <c r="BTB113" s="157"/>
      <c r="BTC113" s="157"/>
      <c r="BTD113" s="157"/>
      <c r="BTE113" s="157"/>
      <c r="BTF113" s="157"/>
      <c r="BTG113" s="157"/>
      <c r="BTH113" s="157"/>
      <c r="BTI113" s="157"/>
      <c r="BTJ113" s="157"/>
      <c r="BTK113" s="157"/>
      <c r="BTL113" s="157"/>
      <c r="BTM113" s="157"/>
      <c r="BTN113" s="157"/>
      <c r="BTO113" s="157"/>
      <c r="BTP113" s="157"/>
      <c r="BTQ113" s="157"/>
      <c r="BTR113" s="157"/>
      <c r="BTS113" s="157"/>
      <c r="BTT113" s="157"/>
      <c r="BTU113" s="157"/>
      <c r="BTV113" s="157"/>
      <c r="BTW113" s="157"/>
      <c r="BTX113" s="157"/>
      <c r="BTY113" s="157"/>
      <c r="BTZ113" s="157"/>
      <c r="BUA113" s="157"/>
      <c r="BUB113" s="157"/>
      <c r="BUC113" s="157"/>
      <c r="BUD113" s="157"/>
      <c r="BUE113" s="157"/>
      <c r="BUF113" s="157"/>
      <c r="BUG113" s="157"/>
      <c r="BUH113" s="157"/>
      <c r="BUI113" s="157"/>
      <c r="BUJ113" s="157"/>
      <c r="BUK113" s="157"/>
      <c r="BUL113" s="157"/>
      <c r="BUM113" s="157"/>
      <c r="BUN113" s="157"/>
      <c r="BUO113" s="157"/>
      <c r="BUP113" s="157"/>
      <c r="BUQ113" s="157"/>
      <c r="BUR113" s="157"/>
      <c r="BUS113" s="157"/>
      <c r="BUT113" s="157"/>
      <c r="BUU113" s="157"/>
      <c r="BUV113" s="157"/>
      <c r="BUW113" s="157"/>
      <c r="BUX113" s="157"/>
      <c r="BUY113" s="157"/>
      <c r="BUZ113" s="157"/>
      <c r="BVA113" s="157"/>
      <c r="BVB113" s="157"/>
      <c r="BVC113" s="157"/>
      <c r="BVD113" s="157"/>
      <c r="BVE113" s="157"/>
      <c r="BVF113" s="157"/>
      <c r="BVG113" s="157"/>
      <c r="BVH113" s="157"/>
      <c r="BVI113" s="157"/>
      <c r="BVJ113" s="157"/>
      <c r="BVK113" s="157"/>
      <c r="BVL113" s="157"/>
      <c r="BVM113" s="157"/>
      <c r="BVN113" s="157"/>
      <c r="BVO113" s="157"/>
      <c r="BVP113" s="157"/>
      <c r="BVQ113" s="157"/>
      <c r="BVR113" s="157"/>
      <c r="BVS113" s="157"/>
      <c r="BVT113" s="157"/>
      <c r="BVU113" s="157"/>
      <c r="BVV113" s="157"/>
      <c r="BVW113" s="157"/>
      <c r="BVX113" s="157"/>
      <c r="BVY113" s="157"/>
      <c r="BVZ113" s="157"/>
      <c r="BWA113" s="157"/>
      <c r="BWB113" s="157"/>
      <c r="BWC113" s="157"/>
      <c r="BWD113" s="157"/>
      <c r="BWE113" s="157"/>
      <c r="BWF113" s="157"/>
      <c r="BWG113" s="157"/>
      <c r="BWH113" s="157"/>
      <c r="BWI113" s="157"/>
      <c r="BWJ113" s="157"/>
      <c r="BWK113" s="157"/>
      <c r="BWL113" s="157"/>
      <c r="BWM113" s="157"/>
      <c r="BWN113" s="157"/>
      <c r="BWO113" s="157"/>
      <c r="BWP113" s="157"/>
      <c r="BWQ113" s="157"/>
      <c r="BWR113" s="157"/>
      <c r="BWS113" s="157"/>
      <c r="BWT113" s="157"/>
      <c r="BWU113" s="157"/>
      <c r="BWV113" s="157"/>
      <c r="BWW113" s="157"/>
      <c r="BWX113" s="157"/>
      <c r="BWY113" s="157"/>
      <c r="BWZ113" s="157"/>
      <c r="BXA113" s="157"/>
      <c r="BXB113" s="157"/>
      <c r="BXC113" s="157"/>
      <c r="BXD113" s="157"/>
      <c r="BXE113" s="157"/>
      <c r="BXF113" s="157"/>
      <c r="BXG113" s="157"/>
      <c r="BXH113" s="157"/>
      <c r="BXI113" s="157"/>
      <c r="BXJ113" s="157"/>
      <c r="BXK113" s="157"/>
      <c r="BXL113" s="157"/>
      <c r="BXM113" s="157"/>
      <c r="BXN113" s="157"/>
      <c r="BXO113" s="157"/>
      <c r="BXP113" s="157"/>
      <c r="BXQ113" s="157"/>
      <c r="BXR113" s="157"/>
      <c r="BXS113" s="157"/>
      <c r="BXT113" s="157"/>
      <c r="BXU113" s="157"/>
      <c r="BXV113" s="157"/>
      <c r="BXW113" s="157"/>
      <c r="BXX113" s="157"/>
      <c r="BXY113" s="157"/>
      <c r="BXZ113" s="157"/>
      <c r="BYA113" s="157"/>
      <c r="BYB113" s="157"/>
      <c r="BYC113" s="157"/>
      <c r="BYD113" s="157"/>
      <c r="BYE113" s="157"/>
      <c r="BYF113" s="157"/>
      <c r="BYG113" s="157"/>
      <c r="BYH113" s="157"/>
      <c r="BYI113" s="157"/>
      <c r="BYJ113" s="157"/>
      <c r="BYK113" s="157"/>
      <c r="BYL113" s="157"/>
      <c r="BYM113" s="157"/>
      <c r="BYN113" s="157"/>
      <c r="BYO113" s="157"/>
      <c r="BYP113" s="157"/>
      <c r="BYQ113" s="157"/>
      <c r="BYR113" s="157"/>
      <c r="BYS113" s="157"/>
      <c r="BYT113" s="157"/>
      <c r="BYU113" s="157"/>
      <c r="BYV113" s="157"/>
      <c r="BYW113" s="157"/>
      <c r="BYX113" s="157"/>
      <c r="BYY113" s="157"/>
      <c r="BYZ113" s="157"/>
      <c r="BZA113" s="157"/>
      <c r="BZB113" s="157"/>
      <c r="BZC113" s="157"/>
      <c r="BZD113" s="157"/>
      <c r="BZE113" s="157"/>
      <c r="BZF113" s="157"/>
      <c r="BZG113" s="157"/>
      <c r="BZH113" s="157"/>
      <c r="BZI113" s="157"/>
      <c r="BZJ113" s="157"/>
      <c r="BZK113" s="157"/>
      <c r="BZL113" s="157"/>
      <c r="BZM113" s="157"/>
      <c r="BZN113" s="157"/>
      <c r="BZO113" s="157"/>
      <c r="BZP113" s="157"/>
      <c r="BZQ113" s="157"/>
      <c r="BZR113" s="157"/>
      <c r="BZS113" s="157"/>
      <c r="BZT113" s="157"/>
      <c r="BZU113" s="157"/>
      <c r="BZV113" s="157"/>
      <c r="BZW113" s="157"/>
      <c r="BZX113" s="157"/>
      <c r="BZY113" s="157"/>
      <c r="BZZ113" s="157"/>
      <c r="CAA113" s="157"/>
      <c r="CAB113" s="157"/>
      <c r="CAC113" s="157"/>
      <c r="CAD113" s="157"/>
      <c r="CAE113" s="157"/>
      <c r="CAF113" s="157"/>
      <c r="CAG113" s="157"/>
      <c r="CAH113" s="157"/>
      <c r="CAI113" s="157"/>
      <c r="CAJ113" s="157"/>
      <c r="CAK113" s="157"/>
      <c r="CAL113" s="157"/>
      <c r="CAM113" s="157"/>
      <c r="CAN113" s="157"/>
      <c r="CAO113" s="157"/>
      <c r="CAP113" s="157"/>
      <c r="CAQ113" s="157"/>
      <c r="CAR113" s="157"/>
      <c r="CAS113" s="157"/>
      <c r="CAT113" s="157"/>
      <c r="CAU113" s="157"/>
      <c r="CAV113" s="157"/>
      <c r="CAW113" s="157"/>
      <c r="CAX113" s="157"/>
      <c r="CAY113" s="157"/>
      <c r="CAZ113" s="157"/>
      <c r="CBA113" s="157"/>
      <c r="CBB113" s="157"/>
      <c r="CBC113" s="157"/>
      <c r="CBD113" s="157"/>
      <c r="CBE113" s="157"/>
      <c r="CBF113" s="157"/>
      <c r="CBG113" s="157"/>
      <c r="CBH113" s="157"/>
      <c r="CBI113" s="157"/>
      <c r="CBJ113" s="157"/>
      <c r="CBK113" s="157"/>
      <c r="CBL113" s="157"/>
      <c r="CBM113" s="157"/>
      <c r="CBN113" s="157"/>
      <c r="CBO113" s="157"/>
      <c r="CBP113" s="157"/>
      <c r="CBQ113" s="157"/>
      <c r="CBR113" s="157"/>
      <c r="CBS113" s="157"/>
      <c r="CBT113" s="157"/>
      <c r="CBU113" s="157"/>
      <c r="CBV113" s="157"/>
      <c r="CBW113" s="157"/>
      <c r="CBX113" s="157"/>
      <c r="CBY113" s="157"/>
      <c r="CBZ113" s="157"/>
      <c r="CCA113" s="157"/>
      <c r="CCB113" s="157"/>
      <c r="CCC113" s="157"/>
      <c r="CCD113" s="157"/>
      <c r="CCE113" s="157"/>
      <c r="CCF113" s="157"/>
      <c r="CCG113" s="157"/>
      <c r="CCH113" s="157"/>
      <c r="CCI113" s="157"/>
      <c r="CCJ113" s="157"/>
      <c r="CCK113" s="157"/>
      <c r="CCL113" s="157"/>
      <c r="CCM113" s="157"/>
      <c r="CCN113" s="157"/>
      <c r="CCO113" s="157"/>
      <c r="CCP113" s="157"/>
      <c r="CCQ113" s="157"/>
      <c r="CCR113" s="157"/>
      <c r="CCS113" s="157"/>
      <c r="CCT113" s="157"/>
      <c r="CCU113" s="157"/>
      <c r="CCV113" s="157"/>
      <c r="CCW113" s="157"/>
      <c r="CCX113" s="157"/>
      <c r="CCY113" s="157"/>
      <c r="CCZ113" s="157"/>
      <c r="CDA113" s="157"/>
      <c r="CDB113" s="157"/>
      <c r="CDC113" s="157"/>
      <c r="CDD113" s="157"/>
      <c r="CDE113" s="157"/>
      <c r="CDF113" s="157"/>
      <c r="CDG113" s="157"/>
      <c r="CDH113" s="157"/>
      <c r="CDI113" s="157"/>
      <c r="CDJ113" s="157"/>
      <c r="CDK113" s="157"/>
      <c r="CDL113" s="157"/>
      <c r="CDM113" s="157"/>
      <c r="CDN113" s="157"/>
      <c r="CDO113" s="157"/>
      <c r="CDP113" s="157"/>
      <c r="CDQ113" s="157"/>
      <c r="CDR113" s="157"/>
      <c r="CDS113" s="157"/>
      <c r="CDT113" s="157"/>
      <c r="CDU113" s="157"/>
      <c r="CDV113" s="157"/>
      <c r="CDW113" s="157"/>
      <c r="CDX113" s="157"/>
      <c r="CDY113" s="157"/>
      <c r="CDZ113" s="157"/>
      <c r="CEA113" s="157"/>
      <c r="CEB113" s="157"/>
      <c r="CEC113" s="157"/>
      <c r="CED113" s="157"/>
      <c r="CEE113" s="157"/>
      <c r="CEF113" s="157"/>
      <c r="CEG113" s="157"/>
      <c r="CEH113" s="157"/>
      <c r="CEI113" s="157"/>
      <c r="CEJ113" s="157"/>
      <c r="CEK113" s="157"/>
      <c r="CEL113" s="157"/>
      <c r="CEM113" s="157"/>
      <c r="CEN113" s="157"/>
      <c r="CEO113" s="157"/>
      <c r="CEP113" s="157"/>
      <c r="CEQ113" s="157"/>
      <c r="CER113" s="157"/>
      <c r="CES113" s="157"/>
      <c r="CET113" s="157"/>
      <c r="CEU113" s="157"/>
      <c r="CEV113" s="157"/>
      <c r="CEW113" s="157"/>
      <c r="CEX113" s="157"/>
      <c r="CEY113" s="157"/>
      <c r="CEZ113" s="157"/>
      <c r="CFA113" s="157"/>
      <c r="CFB113" s="157"/>
      <c r="CFC113" s="157"/>
      <c r="CFD113" s="157"/>
      <c r="CFE113" s="157"/>
      <c r="CFF113" s="157"/>
      <c r="CFG113" s="157"/>
      <c r="CFH113" s="157"/>
      <c r="CFI113" s="157"/>
      <c r="CFJ113" s="157"/>
      <c r="CFK113" s="157"/>
      <c r="CFL113" s="157"/>
      <c r="CFM113" s="157"/>
      <c r="CFN113" s="157"/>
      <c r="CFO113" s="157"/>
      <c r="CFP113" s="157"/>
      <c r="CFQ113" s="157"/>
      <c r="CFR113" s="157"/>
      <c r="CFS113" s="157"/>
      <c r="CFT113" s="157"/>
      <c r="CFU113" s="157"/>
      <c r="CFV113" s="157"/>
      <c r="CFW113" s="157"/>
      <c r="CFX113" s="157"/>
      <c r="CFY113" s="157"/>
      <c r="CFZ113" s="157"/>
      <c r="CGA113" s="157"/>
      <c r="CGB113" s="157"/>
      <c r="CGC113" s="157"/>
      <c r="CGD113" s="157"/>
      <c r="CGE113" s="157"/>
      <c r="CGF113" s="157"/>
      <c r="CGG113" s="157"/>
      <c r="CGH113" s="157"/>
      <c r="CGI113" s="157"/>
      <c r="CGJ113" s="157"/>
      <c r="CGK113" s="157"/>
      <c r="CGL113" s="157"/>
      <c r="CGM113" s="157"/>
      <c r="CGN113" s="157"/>
      <c r="CGO113" s="157"/>
      <c r="CGP113" s="157"/>
      <c r="CGQ113" s="157"/>
      <c r="CGR113" s="157"/>
      <c r="CGS113" s="157"/>
      <c r="CGT113" s="157"/>
      <c r="CGU113" s="157"/>
      <c r="CGV113" s="157"/>
      <c r="CGW113" s="157"/>
      <c r="CGX113" s="157"/>
      <c r="CGY113" s="157"/>
      <c r="CGZ113" s="157"/>
      <c r="CHA113" s="157"/>
      <c r="CHB113" s="157"/>
      <c r="CHC113" s="157"/>
      <c r="CHD113" s="157"/>
      <c r="CHE113" s="157"/>
      <c r="CHF113" s="157"/>
      <c r="CHG113" s="157"/>
      <c r="CHH113" s="157"/>
      <c r="CHI113" s="157"/>
      <c r="CHJ113" s="157"/>
      <c r="CHK113" s="157"/>
      <c r="CHL113" s="157"/>
      <c r="CHM113" s="157"/>
      <c r="CHN113" s="157"/>
      <c r="CHO113" s="157"/>
      <c r="CHP113" s="157"/>
      <c r="CHQ113" s="157"/>
      <c r="CHR113" s="157"/>
      <c r="CHS113" s="157"/>
      <c r="CHT113" s="157"/>
      <c r="CHU113" s="157"/>
      <c r="CHV113" s="157"/>
      <c r="CHW113" s="157"/>
      <c r="CHX113" s="157"/>
      <c r="CHY113" s="157"/>
      <c r="CHZ113" s="157"/>
      <c r="CIA113" s="157"/>
      <c r="CIB113" s="157"/>
      <c r="CIC113" s="157"/>
      <c r="CID113" s="157"/>
      <c r="CIE113" s="157"/>
      <c r="CIF113" s="157"/>
      <c r="CIG113" s="157"/>
      <c r="CIH113" s="157"/>
      <c r="CII113" s="157"/>
      <c r="CIJ113" s="157"/>
      <c r="CIK113" s="157"/>
      <c r="CIL113" s="157"/>
      <c r="CIM113" s="157"/>
      <c r="CIN113" s="157"/>
      <c r="CIO113" s="157"/>
      <c r="CIP113" s="157"/>
      <c r="CIQ113" s="157"/>
      <c r="CIR113" s="157"/>
      <c r="CIS113" s="157"/>
      <c r="CIT113" s="157"/>
      <c r="CIU113" s="157"/>
      <c r="CIV113" s="157"/>
      <c r="CIW113" s="157"/>
      <c r="CIX113" s="157"/>
      <c r="CIY113" s="157"/>
      <c r="CIZ113" s="157"/>
      <c r="CJA113" s="157"/>
      <c r="CJB113" s="157"/>
      <c r="CJC113" s="157"/>
      <c r="CJD113" s="157"/>
      <c r="CJE113" s="157"/>
      <c r="CJF113" s="157"/>
      <c r="CJG113" s="157"/>
      <c r="CJH113" s="157"/>
      <c r="CJI113" s="157"/>
      <c r="CJJ113" s="157"/>
      <c r="CJK113" s="157"/>
      <c r="CJL113" s="157"/>
      <c r="CJM113" s="157"/>
      <c r="CJN113" s="157"/>
      <c r="CJO113" s="157"/>
      <c r="CJP113" s="157"/>
      <c r="CJQ113" s="157"/>
      <c r="CJR113" s="157"/>
      <c r="CJS113" s="157"/>
      <c r="CJT113" s="157"/>
      <c r="CJU113" s="157"/>
      <c r="CJV113" s="157"/>
      <c r="CJW113" s="157"/>
      <c r="CJX113" s="157"/>
      <c r="CJY113" s="157"/>
      <c r="CJZ113" s="157"/>
      <c r="CKA113" s="157"/>
      <c r="CKB113" s="157"/>
      <c r="CKC113" s="157"/>
      <c r="CKD113" s="157"/>
      <c r="CKE113" s="157"/>
      <c r="CKF113" s="157"/>
      <c r="CKG113" s="157"/>
      <c r="CKH113" s="157"/>
      <c r="CKI113" s="157"/>
      <c r="CKJ113" s="157"/>
      <c r="CKK113" s="157"/>
      <c r="CKL113" s="157"/>
      <c r="CKM113" s="157"/>
      <c r="CKN113" s="157"/>
      <c r="CKO113" s="157"/>
      <c r="CKP113" s="157"/>
      <c r="CKQ113" s="157"/>
      <c r="CKR113" s="157"/>
      <c r="CKS113" s="157"/>
      <c r="CKT113" s="157"/>
      <c r="CKU113" s="157"/>
      <c r="CKV113" s="157"/>
      <c r="CKW113" s="157"/>
      <c r="CKX113" s="157"/>
      <c r="CKY113" s="157"/>
      <c r="CKZ113" s="157"/>
      <c r="CLA113" s="157"/>
      <c r="CLB113" s="157"/>
      <c r="CLC113" s="157"/>
      <c r="CLD113" s="157"/>
      <c r="CLE113" s="157"/>
      <c r="CLF113" s="157"/>
      <c r="CLG113" s="157"/>
      <c r="CLH113" s="157"/>
      <c r="CLI113" s="157"/>
      <c r="CLJ113" s="157"/>
      <c r="CLK113" s="157"/>
      <c r="CLL113" s="157"/>
      <c r="CLM113" s="157"/>
      <c r="CLN113" s="157"/>
      <c r="CLO113" s="157"/>
      <c r="CLP113" s="157"/>
      <c r="CLQ113" s="157"/>
      <c r="CLR113" s="157"/>
      <c r="CLS113" s="157"/>
      <c r="CLT113" s="157"/>
      <c r="CLU113" s="157"/>
      <c r="CLV113" s="157"/>
      <c r="CLW113" s="157"/>
      <c r="CLX113" s="157"/>
      <c r="CLY113" s="157"/>
      <c r="CLZ113" s="157"/>
      <c r="CMA113" s="157"/>
      <c r="CMB113" s="157"/>
      <c r="CMC113" s="157"/>
      <c r="CMD113" s="157"/>
      <c r="CME113" s="157"/>
      <c r="CMF113" s="157"/>
      <c r="CMG113" s="157"/>
      <c r="CMH113" s="157"/>
      <c r="CMI113" s="157"/>
      <c r="CMJ113" s="157"/>
      <c r="CMK113" s="157"/>
      <c r="CML113" s="157"/>
      <c r="CMM113" s="157"/>
      <c r="CMN113" s="157"/>
      <c r="CMO113" s="157"/>
      <c r="CMP113" s="157"/>
      <c r="CMQ113" s="157"/>
      <c r="CMR113" s="157"/>
      <c r="CMS113" s="157"/>
      <c r="CMT113" s="157"/>
      <c r="CMU113" s="157"/>
      <c r="CMV113" s="157"/>
      <c r="CMW113" s="157"/>
      <c r="CMX113" s="157"/>
      <c r="CMY113" s="157"/>
      <c r="CMZ113" s="157"/>
      <c r="CNA113" s="157"/>
      <c r="CNB113" s="157"/>
      <c r="CNC113" s="157"/>
      <c r="CND113" s="157"/>
      <c r="CNE113" s="157"/>
      <c r="CNF113" s="157"/>
      <c r="CNG113" s="157"/>
      <c r="CNH113" s="157"/>
      <c r="CNI113" s="157"/>
      <c r="CNJ113" s="157"/>
      <c r="CNK113" s="157"/>
      <c r="CNL113" s="157"/>
      <c r="CNM113" s="157"/>
      <c r="CNN113" s="157"/>
      <c r="CNO113" s="157"/>
      <c r="CNP113" s="157"/>
      <c r="CNQ113" s="157"/>
      <c r="CNR113" s="157"/>
      <c r="CNS113" s="157"/>
      <c r="CNT113" s="157"/>
      <c r="CNU113" s="157"/>
      <c r="CNV113" s="157"/>
      <c r="CNW113" s="157"/>
      <c r="CNX113" s="157"/>
      <c r="CNY113" s="157"/>
      <c r="CNZ113" s="157"/>
      <c r="COA113" s="157"/>
      <c r="COB113" s="157"/>
      <c r="COC113" s="157"/>
      <c r="COD113" s="157"/>
      <c r="COE113" s="157"/>
      <c r="COF113" s="157"/>
      <c r="COG113" s="157"/>
      <c r="COH113" s="157"/>
      <c r="COI113" s="157"/>
      <c r="COJ113" s="157"/>
      <c r="COK113" s="157"/>
      <c r="COL113" s="157"/>
      <c r="COM113" s="157"/>
      <c r="CON113" s="157"/>
      <c r="COO113" s="157"/>
      <c r="COP113" s="157"/>
      <c r="COQ113" s="157"/>
      <c r="COR113" s="157"/>
      <c r="COS113" s="157"/>
      <c r="COT113" s="157"/>
      <c r="COU113" s="157"/>
      <c r="COV113" s="157"/>
      <c r="COW113" s="157"/>
      <c r="COX113" s="157"/>
      <c r="COY113" s="157"/>
      <c r="COZ113" s="157"/>
      <c r="CPA113" s="157"/>
      <c r="CPB113" s="157"/>
      <c r="CPC113" s="157"/>
      <c r="CPD113" s="157"/>
      <c r="CPE113" s="157"/>
      <c r="CPF113" s="157"/>
      <c r="CPG113" s="157"/>
      <c r="CPH113" s="157"/>
      <c r="CPI113" s="157"/>
      <c r="CPJ113" s="157"/>
      <c r="CPK113" s="157"/>
      <c r="CPL113" s="157"/>
      <c r="CPM113" s="157"/>
      <c r="CPN113" s="157"/>
      <c r="CPO113" s="157"/>
      <c r="CPP113" s="157"/>
      <c r="CPQ113" s="157"/>
      <c r="CPR113" s="157"/>
      <c r="CPS113" s="157"/>
      <c r="CPT113" s="157"/>
      <c r="CPU113" s="157"/>
      <c r="CPV113" s="157"/>
      <c r="CPW113" s="157"/>
      <c r="CPX113" s="157"/>
      <c r="CPY113" s="157"/>
      <c r="CPZ113" s="157"/>
      <c r="CQA113" s="157"/>
      <c r="CQB113" s="157"/>
      <c r="CQC113" s="157"/>
      <c r="CQD113" s="157"/>
      <c r="CQE113" s="157"/>
      <c r="CQF113" s="157"/>
      <c r="CQG113" s="157"/>
      <c r="CQH113" s="157"/>
      <c r="CQI113" s="157"/>
      <c r="CQJ113" s="157"/>
      <c r="CQK113" s="157"/>
      <c r="CQL113" s="157"/>
      <c r="CQM113" s="157"/>
      <c r="CQN113" s="157"/>
      <c r="CQO113" s="157"/>
      <c r="CQP113" s="157"/>
      <c r="CQQ113" s="157"/>
      <c r="CQR113" s="157"/>
      <c r="CQS113" s="157"/>
      <c r="CQT113" s="157"/>
      <c r="CQU113" s="157"/>
      <c r="CQV113" s="157"/>
      <c r="CQW113" s="157"/>
      <c r="CQX113" s="157"/>
      <c r="CQY113" s="157"/>
      <c r="CQZ113" s="157"/>
      <c r="CRA113" s="157"/>
      <c r="CRB113" s="157"/>
      <c r="CRC113" s="157"/>
      <c r="CRD113" s="157"/>
      <c r="CRE113" s="157"/>
      <c r="CRF113" s="157"/>
      <c r="CRG113" s="157"/>
      <c r="CRH113" s="157"/>
      <c r="CRI113" s="157"/>
      <c r="CRJ113" s="157"/>
      <c r="CRK113" s="157"/>
      <c r="CRL113" s="157"/>
      <c r="CRM113" s="157"/>
      <c r="CRN113" s="157"/>
      <c r="CRO113" s="157"/>
      <c r="CRP113" s="157"/>
      <c r="CRQ113" s="157"/>
      <c r="CRR113" s="157"/>
      <c r="CRS113" s="157"/>
      <c r="CRT113" s="157"/>
      <c r="CRU113" s="157"/>
      <c r="CRV113" s="157"/>
      <c r="CRW113" s="157"/>
      <c r="CRX113" s="157"/>
      <c r="CRY113" s="157"/>
      <c r="CRZ113" s="157"/>
      <c r="CSA113" s="157"/>
      <c r="CSB113" s="157"/>
      <c r="CSC113" s="157"/>
      <c r="CSD113" s="157"/>
      <c r="CSE113" s="157"/>
      <c r="CSF113" s="157"/>
      <c r="CSG113" s="157"/>
      <c r="CSH113" s="157"/>
      <c r="CSI113" s="157"/>
      <c r="CSJ113" s="157"/>
      <c r="CSK113" s="157"/>
      <c r="CSL113" s="157"/>
      <c r="CSM113" s="157"/>
      <c r="CSN113" s="157"/>
      <c r="CSO113" s="157"/>
      <c r="CSP113" s="157"/>
      <c r="CSQ113" s="157"/>
      <c r="CSR113" s="157"/>
      <c r="CSS113" s="157"/>
      <c r="CST113" s="157"/>
      <c r="CSU113" s="157"/>
      <c r="CSV113" s="157"/>
      <c r="CSW113" s="157"/>
      <c r="CSX113" s="157"/>
      <c r="CSY113" s="157"/>
      <c r="CSZ113" s="157"/>
      <c r="CTA113" s="157"/>
      <c r="CTB113" s="157"/>
      <c r="CTC113" s="157"/>
      <c r="CTD113" s="157"/>
      <c r="CTE113" s="157"/>
      <c r="CTF113" s="157"/>
      <c r="CTG113" s="157"/>
      <c r="CTH113" s="157"/>
      <c r="CTI113" s="157"/>
      <c r="CTJ113" s="157"/>
      <c r="CTK113" s="157"/>
      <c r="CTL113" s="157"/>
      <c r="CTM113" s="157"/>
      <c r="CTN113" s="157"/>
      <c r="CTO113" s="157"/>
      <c r="CTP113" s="157"/>
      <c r="CTQ113" s="157"/>
      <c r="CTR113" s="157"/>
      <c r="CTS113" s="157"/>
      <c r="CTT113" s="157"/>
      <c r="CTU113" s="157"/>
      <c r="CTV113" s="157"/>
      <c r="CTW113" s="157"/>
      <c r="CTX113" s="157"/>
      <c r="CTY113" s="157"/>
      <c r="CTZ113" s="157"/>
      <c r="CUA113" s="157"/>
      <c r="CUB113" s="157"/>
      <c r="CUC113" s="157"/>
      <c r="CUD113" s="157"/>
      <c r="CUE113" s="157"/>
      <c r="CUF113" s="157"/>
      <c r="CUG113" s="157"/>
      <c r="CUH113" s="157"/>
      <c r="CUI113" s="157"/>
      <c r="CUJ113" s="157"/>
      <c r="CUK113" s="157"/>
      <c r="CUL113" s="157"/>
      <c r="CUM113" s="157"/>
      <c r="CUN113" s="157"/>
      <c r="CUO113" s="157"/>
      <c r="CUP113" s="157"/>
      <c r="CUQ113" s="157"/>
      <c r="CUR113" s="157"/>
      <c r="CUS113" s="157"/>
      <c r="CUT113" s="157"/>
      <c r="CUU113" s="157"/>
      <c r="CUV113" s="157"/>
      <c r="CUW113" s="157"/>
      <c r="CUX113" s="157"/>
      <c r="CUY113" s="157"/>
      <c r="CUZ113" s="157"/>
      <c r="CVA113" s="157"/>
      <c r="CVB113" s="157"/>
      <c r="CVC113" s="157"/>
      <c r="CVD113" s="157"/>
      <c r="CVE113" s="157"/>
      <c r="CVF113" s="157"/>
      <c r="CVG113" s="157"/>
      <c r="CVH113" s="157"/>
      <c r="CVI113" s="157"/>
      <c r="CVJ113" s="157"/>
      <c r="CVK113" s="157"/>
      <c r="CVL113" s="157"/>
      <c r="CVM113" s="157"/>
      <c r="CVN113" s="157"/>
      <c r="CVO113" s="157"/>
      <c r="CVP113" s="157"/>
      <c r="CVQ113" s="157"/>
      <c r="CVR113" s="157"/>
      <c r="CVS113" s="157"/>
      <c r="CVT113" s="157"/>
      <c r="CVU113" s="157"/>
      <c r="CVV113" s="157"/>
      <c r="CVW113" s="157"/>
      <c r="CVX113" s="157"/>
      <c r="CVY113" s="157"/>
      <c r="CVZ113" s="157"/>
      <c r="CWA113" s="157"/>
      <c r="CWB113" s="157"/>
      <c r="CWC113" s="157"/>
      <c r="CWD113" s="157"/>
      <c r="CWE113" s="157"/>
      <c r="CWF113" s="157"/>
      <c r="CWG113" s="157"/>
      <c r="CWH113" s="157"/>
      <c r="CWI113" s="157"/>
      <c r="CWJ113" s="157"/>
      <c r="CWK113" s="157"/>
      <c r="CWL113" s="157"/>
      <c r="CWM113" s="157"/>
      <c r="CWN113" s="157"/>
      <c r="CWO113" s="157"/>
      <c r="CWP113" s="157"/>
      <c r="CWQ113" s="157"/>
      <c r="CWR113" s="157"/>
      <c r="CWS113" s="157"/>
      <c r="CWT113" s="157"/>
      <c r="CWU113" s="157"/>
      <c r="CWV113" s="157"/>
      <c r="CWW113" s="157"/>
      <c r="CWX113" s="157"/>
      <c r="CWY113" s="157"/>
      <c r="CWZ113" s="157"/>
      <c r="CXA113" s="157"/>
      <c r="CXB113" s="157"/>
      <c r="CXC113" s="157"/>
      <c r="CXD113" s="157"/>
      <c r="CXE113" s="157"/>
      <c r="CXF113" s="157"/>
      <c r="CXG113" s="157"/>
      <c r="CXH113" s="157"/>
      <c r="CXI113" s="157"/>
      <c r="CXJ113" s="157"/>
      <c r="CXK113" s="157"/>
      <c r="CXL113" s="157"/>
      <c r="CXM113" s="157"/>
      <c r="CXN113" s="157"/>
      <c r="CXO113" s="157"/>
      <c r="CXP113" s="157"/>
      <c r="CXQ113" s="157"/>
      <c r="CXR113" s="157"/>
      <c r="CXS113" s="157"/>
      <c r="CXT113" s="157"/>
      <c r="CXU113" s="157"/>
      <c r="CXV113" s="157"/>
      <c r="CXW113" s="157"/>
      <c r="CXX113" s="157"/>
      <c r="CXY113" s="157"/>
      <c r="CXZ113" s="157"/>
      <c r="CYA113" s="157"/>
      <c r="CYB113" s="157"/>
      <c r="CYC113" s="157"/>
      <c r="CYD113" s="157"/>
      <c r="CYE113" s="157"/>
      <c r="CYF113" s="157"/>
      <c r="CYG113" s="157"/>
      <c r="CYH113" s="157"/>
      <c r="CYI113" s="157"/>
      <c r="CYJ113" s="157"/>
      <c r="CYK113" s="157"/>
      <c r="CYL113" s="157"/>
      <c r="CYM113" s="157"/>
      <c r="CYN113" s="157"/>
      <c r="CYO113" s="157"/>
      <c r="CYP113" s="157"/>
      <c r="CYQ113" s="157"/>
      <c r="CYR113" s="157"/>
      <c r="CYS113" s="157"/>
      <c r="CYT113" s="157"/>
      <c r="CYU113" s="157"/>
      <c r="CYV113" s="157"/>
      <c r="CYW113" s="157"/>
      <c r="CYX113" s="157"/>
      <c r="CYY113" s="157"/>
      <c r="CYZ113" s="157"/>
      <c r="CZA113" s="157"/>
      <c r="CZB113" s="157"/>
      <c r="CZC113" s="157"/>
      <c r="CZD113" s="157"/>
      <c r="CZE113" s="157"/>
      <c r="CZF113" s="157"/>
      <c r="CZG113" s="157"/>
      <c r="CZH113" s="157"/>
      <c r="CZI113" s="157"/>
      <c r="CZJ113" s="157"/>
      <c r="CZK113" s="157"/>
      <c r="CZL113" s="157"/>
      <c r="CZM113" s="157"/>
      <c r="CZN113" s="157"/>
      <c r="CZO113" s="157"/>
      <c r="CZP113" s="157"/>
      <c r="CZQ113" s="157"/>
      <c r="CZR113" s="157"/>
      <c r="CZS113" s="157"/>
      <c r="CZT113" s="157"/>
      <c r="CZU113" s="157"/>
      <c r="CZV113" s="157"/>
      <c r="CZW113" s="157"/>
      <c r="CZX113" s="157"/>
      <c r="CZY113" s="157"/>
      <c r="CZZ113" s="157"/>
      <c r="DAA113" s="157"/>
      <c r="DAB113" s="157"/>
      <c r="DAC113" s="157"/>
      <c r="DAD113" s="157"/>
      <c r="DAE113" s="157"/>
      <c r="DAF113" s="157"/>
      <c r="DAG113" s="157"/>
      <c r="DAH113" s="157"/>
      <c r="DAI113" s="157"/>
      <c r="DAJ113" s="157"/>
      <c r="DAK113" s="157"/>
      <c r="DAL113" s="157"/>
      <c r="DAM113" s="157"/>
      <c r="DAN113" s="157"/>
      <c r="DAO113" s="157"/>
      <c r="DAP113" s="157"/>
      <c r="DAQ113" s="157"/>
      <c r="DAR113" s="157"/>
      <c r="DAS113" s="157"/>
      <c r="DAT113" s="157"/>
      <c r="DAU113" s="157"/>
      <c r="DAV113" s="157"/>
      <c r="DAW113" s="157"/>
      <c r="DAX113" s="157"/>
      <c r="DAY113" s="157"/>
      <c r="DAZ113" s="157"/>
      <c r="DBA113" s="157"/>
      <c r="DBB113" s="157"/>
      <c r="DBC113" s="157"/>
      <c r="DBD113" s="157"/>
      <c r="DBE113" s="157"/>
      <c r="DBF113" s="157"/>
      <c r="DBG113" s="157"/>
      <c r="DBH113" s="157"/>
      <c r="DBI113" s="157"/>
      <c r="DBJ113" s="157"/>
      <c r="DBK113" s="157"/>
      <c r="DBL113" s="157"/>
      <c r="DBM113" s="157"/>
      <c r="DBN113" s="157"/>
      <c r="DBO113" s="157"/>
      <c r="DBP113" s="157"/>
      <c r="DBQ113" s="157"/>
      <c r="DBR113" s="157"/>
      <c r="DBS113" s="157"/>
      <c r="DBT113" s="157"/>
      <c r="DBU113" s="157"/>
      <c r="DBV113" s="157"/>
      <c r="DBW113" s="157"/>
      <c r="DBX113" s="157"/>
      <c r="DBY113" s="157"/>
      <c r="DBZ113" s="157"/>
      <c r="DCA113" s="157"/>
      <c r="DCB113" s="157"/>
      <c r="DCC113" s="157"/>
      <c r="DCD113" s="157"/>
      <c r="DCE113" s="157"/>
      <c r="DCF113" s="157"/>
      <c r="DCG113" s="157"/>
      <c r="DCH113" s="157"/>
      <c r="DCI113" s="157"/>
      <c r="DCJ113" s="157"/>
      <c r="DCK113" s="157"/>
      <c r="DCL113" s="157"/>
      <c r="DCM113" s="157"/>
      <c r="DCN113" s="157"/>
      <c r="DCO113" s="157"/>
      <c r="DCP113" s="157"/>
      <c r="DCQ113" s="157"/>
      <c r="DCR113" s="157"/>
      <c r="DCS113" s="157"/>
      <c r="DCT113" s="157"/>
      <c r="DCU113" s="157"/>
      <c r="DCV113" s="157"/>
      <c r="DCW113" s="157"/>
      <c r="DCX113" s="157"/>
      <c r="DCY113" s="157"/>
      <c r="DCZ113" s="157"/>
      <c r="DDA113" s="157"/>
      <c r="DDB113" s="157"/>
      <c r="DDC113" s="157"/>
      <c r="DDD113" s="157"/>
      <c r="DDE113" s="157"/>
      <c r="DDF113" s="157"/>
      <c r="DDG113" s="157"/>
      <c r="DDH113" s="157"/>
      <c r="DDI113" s="157"/>
      <c r="DDJ113" s="157"/>
      <c r="DDK113" s="157"/>
      <c r="DDL113" s="157"/>
      <c r="DDM113" s="157"/>
      <c r="DDN113" s="157"/>
      <c r="DDO113" s="157"/>
      <c r="DDP113" s="157"/>
      <c r="DDQ113" s="157"/>
      <c r="DDR113" s="157"/>
      <c r="DDS113" s="157"/>
      <c r="DDT113" s="157"/>
      <c r="DDU113" s="157"/>
      <c r="DDV113" s="157"/>
      <c r="DDW113" s="157"/>
      <c r="DDX113" s="157"/>
      <c r="DDY113" s="157"/>
      <c r="DDZ113" s="157"/>
      <c r="DEA113" s="157"/>
      <c r="DEB113" s="157"/>
      <c r="DEC113" s="157"/>
      <c r="DED113" s="157"/>
      <c r="DEE113" s="157"/>
      <c r="DEF113" s="157"/>
      <c r="DEG113" s="157"/>
      <c r="DEH113" s="157"/>
      <c r="DEI113" s="157"/>
      <c r="DEJ113" s="157"/>
      <c r="DEK113" s="157"/>
      <c r="DEL113" s="157"/>
      <c r="DEM113" s="157"/>
      <c r="DEN113" s="157"/>
      <c r="DEO113" s="157"/>
      <c r="DEP113" s="157"/>
      <c r="DEQ113" s="157"/>
      <c r="DER113" s="157"/>
      <c r="DES113" s="157"/>
      <c r="DET113" s="157"/>
      <c r="DEU113" s="157"/>
      <c r="DEV113" s="157"/>
      <c r="DEW113" s="157"/>
      <c r="DEX113" s="157"/>
      <c r="DEY113" s="157"/>
      <c r="DEZ113" s="157"/>
      <c r="DFA113" s="157"/>
      <c r="DFB113" s="157"/>
      <c r="DFC113" s="157"/>
      <c r="DFD113" s="157"/>
      <c r="DFE113" s="157"/>
      <c r="DFF113" s="157"/>
      <c r="DFG113" s="157"/>
      <c r="DFH113" s="157"/>
      <c r="DFI113" s="157"/>
      <c r="DFJ113" s="157"/>
      <c r="DFK113" s="157"/>
      <c r="DFL113" s="157"/>
      <c r="DFM113" s="157"/>
      <c r="DFN113" s="157"/>
      <c r="DFO113" s="157"/>
      <c r="DFP113" s="157"/>
      <c r="DFQ113" s="157"/>
      <c r="DFR113" s="157"/>
      <c r="DFS113" s="157"/>
      <c r="DFT113" s="157"/>
      <c r="DFU113" s="157"/>
      <c r="DFV113" s="157"/>
      <c r="DFW113" s="157"/>
      <c r="DFX113" s="157"/>
      <c r="DFY113" s="157"/>
      <c r="DFZ113" s="157"/>
      <c r="DGA113" s="157"/>
      <c r="DGB113" s="157"/>
      <c r="DGC113" s="157"/>
      <c r="DGD113" s="157"/>
      <c r="DGE113" s="157"/>
      <c r="DGF113" s="157"/>
      <c r="DGG113" s="157"/>
      <c r="DGH113" s="157"/>
      <c r="DGI113" s="157"/>
      <c r="DGJ113" s="157"/>
      <c r="DGK113" s="157"/>
      <c r="DGL113" s="157"/>
      <c r="DGM113" s="157"/>
      <c r="DGN113" s="157"/>
      <c r="DGO113" s="157"/>
      <c r="DGP113" s="157"/>
      <c r="DGQ113" s="157"/>
      <c r="DGR113" s="157"/>
      <c r="DGS113" s="157"/>
      <c r="DGT113" s="157"/>
      <c r="DGU113" s="157"/>
      <c r="DGV113" s="157"/>
      <c r="DGW113" s="157"/>
      <c r="DGX113" s="157"/>
      <c r="DGY113" s="157"/>
      <c r="DGZ113" s="157"/>
      <c r="DHA113" s="157"/>
      <c r="DHB113" s="157"/>
      <c r="DHC113" s="157"/>
      <c r="DHD113" s="157"/>
      <c r="DHE113" s="157"/>
      <c r="DHF113" s="157"/>
      <c r="DHG113" s="157"/>
      <c r="DHH113" s="157"/>
      <c r="DHI113" s="157"/>
      <c r="DHJ113" s="157"/>
      <c r="DHK113" s="157"/>
      <c r="DHL113" s="157"/>
      <c r="DHM113" s="157"/>
      <c r="DHN113" s="157"/>
      <c r="DHO113" s="157"/>
      <c r="DHP113" s="157"/>
      <c r="DHQ113" s="157"/>
      <c r="DHR113" s="157"/>
      <c r="DHS113" s="157"/>
      <c r="DHT113" s="157"/>
      <c r="DHU113" s="157"/>
      <c r="DHV113" s="157"/>
      <c r="DHW113" s="157"/>
      <c r="DHX113" s="157"/>
      <c r="DHY113" s="157"/>
      <c r="DHZ113" s="157"/>
      <c r="DIA113" s="157"/>
      <c r="DIB113" s="157"/>
      <c r="DIC113" s="157"/>
      <c r="DID113" s="157"/>
      <c r="DIE113" s="157"/>
      <c r="DIF113" s="157"/>
      <c r="DIG113" s="157"/>
      <c r="DIH113" s="157"/>
      <c r="DII113" s="157"/>
      <c r="DIJ113" s="157"/>
      <c r="DIK113" s="157"/>
      <c r="DIL113" s="157"/>
      <c r="DIM113" s="157"/>
      <c r="DIN113" s="157"/>
      <c r="DIO113" s="157"/>
      <c r="DIP113" s="157"/>
      <c r="DIQ113" s="157"/>
      <c r="DIR113" s="157"/>
      <c r="DIS113" s="157"/>
      <c r="DIT113" s="157"/>
      <c r="DIU113" s="157"/>
      <c r="DIV113" s="157"/>
      <c r="DIW113" s="157"/>
      <c r="DIX113" s="157"/>
      <c r="DIY113" s="157"/>
      <c r="DIZ113" s="157"/>
      <c r="DJA113" s="157"/>
      <c r="DJB113" s="157"/>
      <c r="DJC113" s="157"/>
      <c r="DJD113" s="157"/>
      <c r="DJE113" s="157"/>
      <c r="DJF113" s="157"/>
      <c r="DJG113" s="157"/>
      <c r="DJH113" s="157"/>
      <c r="DJI113" s="157"/>
      <c r="DJJ113" s="157"/>
      <c r="DJK113" s="157"/>
      <c r="DJL113" s="157"/>
      <c r="DJM113" s="157"/>
      <c r="DJN113" s="157"/>
      <c r="DJO113" s="157"/>
      <c r="DJP113" s="157"/>
      <c r="DJQ113" s="157"/>
      <c r="DJR113" s="157"/>
      <c r="DJS113" s="157"/>
      <c r="DJT113" s="157"/>
      <c r="DJU113" s="157"/>
      <c r="DJV113" s="157"/>
      <c r="DJW113" s="157"/>
      <c r="DJX113" s="157"/>
      <c r="DJY113" s="157"/>
      <c r="DJZ113" s="157"/>
      <c r="DKA113" s="157"/>
      <c r="DKB113" s="157"/>
      <c r="DKC113" s="157"/>
      <c r="DKD113" s="157"/>
      <c r="DKE113" s="157"/>
      <c r="DKF113" s="157"/>
      <c r="DKG113" s="157"/>
      <c r="DKH113" s="157"/>
      <c r="DKI113" s="157"/>
      <c r="DKJ113" s="157"/>
      <c r="DKK113" s="157"/>
      <c r="DKL113" s="157"/>
      <c r="DKM113" s="157"/>
      <c r="DKN113" s="157"/>
      <c r="DKO113" s="157"/>
      <c r="DKP113" s="157"/>
      <c r="DKQ113" s="157"/>
      <c r="DKR113" s="157"/>
      <c r="DKS113" s="157"/>
      <c r="DKT113" s="157"/>
      <c r="DKU113" s="157"/>
      <c r="DKV113" s="157"/>
      <c r="DKW113" s="157"/>
      <c r="DKX113" s="157"/>
      <c r="DKY113" s="157"/>
      <c r="DKZ113" s="157"/>
      <c r="DLA113" s="157"/>
      <c r="DLB113" s="157"/>
      <c r="DLC113" s="157"/>
      <c r="DLD113" s="157"/>
      <c r="DLE113" s="157"/>
      <c r="DLF113" s="157"/>
      <c r="DLG113" s="157"/>
      <c r="DLH113" s="157"/>
      <c r="DLI113" s="157"/>
      <c r="DLJ113" s="157"/>
      <c r="DLK113" s="157"/>
      <c r="DLL113" s="157"/>
      <c r="DLM113" s="157"/>
      <c r="DLN113" s="157"/>
      <c r="DLO113" s="157"/>
      <c r="DLP113" s="157"/>
      <c r="DLQ113" s="157"/>
      <c r="DLR113" s="157"/>
      <c r="DLS113" s="157"/>
      <c r="DLT113" s="157"/>
      <c r="DLU113" s="157"/>
      <c r="DLV113" s="157"/>
      <c r="DLW113" s="157"/>
      <c r="DLX113" s="157"/>
      <c r="DLY113" s="157"/>
      <c r="DLZ113" s="157"/>
      <c r="DMA113" s="157"/>
      <c r="DMB113" s="157"/>
      <c r="DMC113" s="157"/>
      <c r="DMD113" s="157"/>
      <c r="DME113" s="157"/>
      <c r="DMF113" s="157"/>
      <c r="DMG113" s="157"/>
      <c r="DMH113" s="157"/>
      <c r="DMI113" s="157"/>
      <c r="DMJ113" s="157"/>
      <c r="DMK113" s="157"/>
      <c r="DML113" s="157"/>
      <c r="DMM113" s="157"/>
      <c r="DMN113" s="157"/>
      <c r="DMO113" s="157"/>
      <c r="DMP113" s="157"/>
      <c r="DMQ113" s="157"/>
      <c r="DMR113" s="157"/>
      <c r="DMS113" s="157"/>
      <c r="DMT113" s="157"/>
      <c r="DMU113" s="157"/>
      <c r="DMV113" s="157"/>
      <c r="DMW113" s="157"/>
      <c r="DMX113" s="157"/>
      <c r="DMY113" s="157"/>
      <c r="DMZ113" s="157"/>
      <c r="DNA113" s="157"/>
      <c r="DNB113" s="157"/>
      <c r="DNC113" s="157"/>
      <c r="DND113" s="157"/>
      <c r="DNE113" s="157"/>
      <c r="DNF113" s="157"/>
      <c r="DNG113" s="157"/>
      <c r="DNH113" s="157"/>
      <c r="DNI113" s="157"/>
      <c r="DNJ113" s="157"/>
      <c r="DNK113" s="157"/>
      <c r="DNL113" s="157"/>
      <c r="DNM113" s="157"/>
      <c r="DNN113" s="157"/>
      <c r="DNO113" s="157"/>
      <c r="DNP113" s="157"/>
      <c r="DNQ113" s="157"/>
      <c r="DNR113" s="157"/>
      <c r="DNS113" s="157"/>
      <c r="DNT113" s="157"/>
      <c r="DNU113" s="157"/>
      <c r="DNV113" s="157"/>
      <c r="DNW113" s="157"/>
      <c r="DNX113" s="157"/>
      <c r="DNY113" s="157"/>
      <c r="DNZ113" s="157"/>
      <c r="DOA113" s="157"/>
      <c r="DOB113" s="157"/>
      <c r="DOC113" s="157"/>
      <c r="DOD113" s="157"/>
      <c r="DOE113" s="157"/>
      <c r="DOF113" s="157"/>
      <c r="DOG113" s="157"/>
      <c r="DOH113" s="157"/>
      <c r="DOI113" s="157"/>
      <c r="DOJ113" s="157"/>
      <c r="DOK113" s="157"/>
      <c r="DOL113" s="157"/>
      <c r="DOM113" s="157"/>
      <c r="DON113" s="157"/>
      <c r="DOO113" s="157"/>
      <c r="DOP113" s="157"/>
      <c r="DOQ113" s="157"/>
      <c r="DOR113" s="157"/>
      <c r="DOS113" s="157"/>
      <c r="DOT113" s="157"/>
      <c r="DOU113" s="157"/>
      <c r="DOV113" s="157"/>
      <c r="DOW113" s="157"/>
      <c r="DOX113" s="157"/>
      <c r="DOY113" s="157"/>
      <c r="DOZ113" s="157"/>
      <c r="DPA113" s="157"/>
      <c r="DPB113" s="157"/>
      <c r="DPC113" s="157"/>
      <c r="DPD113" s="157"/>
      <c r="DPE113" s="157"/>
      <c r="DPF113" s="157"/>
      <c r="DPG113" s="157"/>
      <c r="DPH113" s="157"/>
      <c r="DPI113" s="157"/>
      <c r="DPJ113" s="157"/>
      <c r="DPK113" s="157"/>
      <c r="DPL113" s="157"/>
      <c r="DPM113" s="157"/>
      <c r="DPN113" s="157"/>
      <c r="DPO113" s="157"/>
      <c r="DPP113" s="157"/>
      <c r="DPQ113" s="157"/>
      <c r="DPR113" s="157"/>
      <c r="DPS113" s="157"/>
      <c r="DPT113" s="157"/>
      <c r="DPU113" s="157"/>
      <c r="DPV113" s="157"/>
      <c r="DPW113" s="157"/>
      <c r="DPX113" s="157"/>
      <c r="DPY113" s="157"/>
      <c r="DPZ113" s="157"/>
      <c r="DQA113" s="157"/>
      <c r="DQB113" s="157"/>
      <c r="DQC113" s="157"/>
      <c r="DQD113" s="157"/>
      <c r="DQE113" s="157"/>
      <c r="DQF113" s="157"/>
      <c r="DQG113" s="157"/>
      <c r="DQH113" s="157"/>
      <c r="DQI113" s="157"/>
      <c r="DQJ113" s="157"/>
      <c r="DQK113" s="157"/>
      <c r="DQL113" s="157"/>
      <c r="DQM113" s="157"/>
      <c r="DQN113" s="157"/>
      <c r="DQO113" s="157"/>
      <c r="DQP113" s="157"/>
      <c r="DQQ113" s="157"/>
      <c r="DQR113" s="157"/>
      <c r="DQS113" s="157"/>
      <c r="DQT113" s="157"/>
      <c r="DQU113" s="157"/>
      <c r="DQV113" s="157"/>
      <c r="DQW113" s="157"/>
      <c r="DQX113" s="157"/>
      <c r="DQY113" s="157"/>
      <c r="DQZ113" s="157"/>
      <c r="DRA113" s="157"/>
      <c r="DRB113" s="157"/>
      <c r="DRC113" s="157"/>
      <c r="DRD113" s="157"/>
      <c r="DRE113" s="157"/>
      <c r="DRF113" s="157"/>
      <c r="DRG113" s="157"/>
      <c r="DRH113" s="157"/>
      <c r="DRI113" s="157"/>
      <c r="DRJ113" s="157"/>
      <c r="DRK113" s="157"/>
      <c r="DRL113" s="157"/>
      <c r="DRM113" s="157"/>
      <c r="DRN113" s="157"/>
      <c r="DRO113" s="157"/>
      <c r="DRP113" s="157"/>
      <c r="DRQ113" s="157"/>
      <c r="DRR113" s="157"/>
      <c r="DRS113" s="157"/>
      <c r="DRT113" s="157"/>
      <c r="DRU113" s="157"/>
      <c r="DRV113" s="157"/>
      <c r="DRW113" s="157"/>
      <c r="DRX113" s="157"/>
      <c r="DRY113" s="157"/>
      <c r="DRZ113" s="157"/>
      <c r="DSA113" s="157"/>
      <c r="DSB113" s="157"/>
      <c r="DSC113" s="157"/>
      <c r="DSD113" s="157"/>
      <c r="DSE113" s="157"/>
      <c r="DSF113" s="157"/>
      <c r="DSG113" s="157"/>
      <c r="DSH113" s="157"/>
      <c r="DSI113" s="157"/>
      <c r="DSJ113" s="157"/>
      <c r="DSK113" s="157"/>
      <c r="DSL113" s="157"/>
      <c r="DSM113" s="157"/>
      <c r="DSN113" s="157"/>
      <c r="DSO113" s="157"/>
      <c r="DSP113" s="157"/>
      <c r="DSQ113" s="157"/>
      <c r="DSR113" s="157"/>
      <c r="DSS113" s="157"/>
      <c r="DST113" s="157"/>
      <c r="DSU113" s="157"/>
      <c r="DSV113" s="157"/>
      <c r="DSW113" s="157"/>
      <c r="DSX113" s="157"/>
      <c r="DSY113" s="157"/>
      <c r="DSZ113" s="157"/>
      <c r="DTA113" s="157"/>
      <c r="DTB113" s="157"/>
      <c r="DTC113" s="157"/>
      <c r="DTD113" s="157"/>
      <c r="DTE113" s="157"/>
      <c r="DTF113" s="157"/>
      <c r="DTG113" s="157"/>
      <c r="DTH113" s="157"/>
      <c r="DTI113" s="157"/>
      <c r="DTJ113" s="157"/>
      <c r="DTK113" s="157"/>
      <c r="DTL113" s="157"/>
      <c r="DTM113" s="157"/>
      <c r="DTN113" s="157"/>
      <c r="DTO113" s="157"/>
      <c r="DTP113" s="157"/>
      <c r="DTQ113" s="157"/>
      <c r="DTR113" s="157"/>
      <c r="DTS113" s="157"/>
      <c r="DTT113" s="157"/>
      <c r="DTU113" s="157"/>
      <c r="DTV113" s="157"/>
      <c r="DTW113" s="157"/>
      <c r="DTX113" s="157"/>
      <c r="DTY113" s="157"/>
      <c r="DTZ113" s="157"/>
      <c r="DUA113" s="157"/>
      <c r="DUB113" s="157"/>
      <c r="DUC113" s="157"/>
      <c r="DUD113" s="157"/>
      <c r="DUE113" s="157"/>
      <c r="DUF113" s="157"/>
      <c r="DUG113" s="157"/>
      <c r="DUH113" s="157"/>
      <c r="DUI113" s="157"/>
      <c r="DUJ113" s="157"/>
      <c r="DUK113" s="157"/>
      <c r="DUL113" s="157"/>
      <c r="DUM113" s="157"/>
      <c r="DUN113" s="157"/>
      <c r="DUO113" s="157"/>
      <c r="DUP113" s="157"/>
      <c r="DUQ113" s="157"/>
      <c r="DUR113" s="157"/>
      <c r="DUS113" s="157"/>
      <c r="DUT113" s="157"/>
      <c r="DUU113" s="157"/>
      <c r="DUV113" s="157"/>
      <c r="DUW113" s="157"/>
      <c r="DUX113" s="157"/>
      <c r="DUY113" s="157"/>
      <c r="DUZ113" s="157"/>
      <c r="DVA113" s="157"/>
      <c r="DVB113" s="157"/>
      <c r="DVC113" s="157"/>
      <c r="DVD113" s="157"/>
      <c r="DVE113" s="157"/>
      <c r="DVF113" s="157"/>
      <c r="DVG113" s="157"/>
      <c r="DVH113" s="157"/>
      <c r="DVI113" s="157"/>
      <c r="DVJ113" s="157"/>
      <c r="DVK113" s="157"/>
      <c r="DVL113" s="157"/>
      <c r="DVM113" s="157"/>
      <c r="DVN113" s="157"/>
      <c r="DVO113" s="157"/>
      <c r="DVP113" s="157"/>
      <c r="DVQ113" s="157"/>
      <c r="DVR113" s="157"/>
      <c r="DVS113" s="157"/>
      <c r="DVT113" s="157"/>
      <c r="DVU113" s="157"/>
      <c r="DVV113" s="157"/>
      <c r="DVW113" s="157"/>
      <c r="DVX113" s="157"/>
      <c r="DVY113" s="157"/>
      <c r="DVZ113" s="157"/>
      <c r="DWA113" s="157"/>
      <c r="DWB113" s="157"/>
      <c r="DWC113" s="157"/>
      <c r="DWD113" s="157"/>
      <c r="DWE113" s="157"/>
      <c r="DWF113" s="157"/>
      <c r="DWG113" s="157"/>
      <c r="DWH113" s="157"/>
      <c r="DWI113" s="157"/>
      <c r="DWJ113" s="157"/>
      <c r="DWK113" s="157"/>
      <c r="DWL113" s="157"/>
      <c r="DWM113" s="157"/>
      <c r="DWN113" s="157"/>
      <c r="DWO113" s="157"/>
      <c r="DWP113" s="157"/>
      <c r="DWQ113" s="157"/>
      <c r="DWR113" s="157"/>
      <c r="DWS113" s="157"/>
      <c r="DWT113" s="157"/>
      <c r="DWU113" s="157"/>
      <c r="DWV113" s="157"/>
      <c r="DWW113" s="157"/>
      <c r="DWX113" s="157"/>
      <c r="DWY113" s="157"/>
      <c r="DWZ113" s="157"/>
      <c r="DXA113" s="157"/>
      <c r="DXB113" s="157"/>
      <c r="DXC113" s="157"/>
      <c r="DXD113" s="157"/>
      <c r="DXE113" s="157"/>
      <c r="DXF113" s="157"/>
      <c r="DXG113" s="157"/>
      <c r="DXH113" s="157"/>
      <c r="DXI113" s="157"/>
      <c r="DXJ113" s="157"/>
      <c r="DXK113" s="157"/>
      <c r="DXL113" s="157"/>
      <c r="DXM113" s="157"/>
      <c r="DXN113" s="157"/>
      <c r="DXO113" s="157"/>
      <c r="DXP113" s="157"/>
      <c r="DXQ113" s="157"/>
      <c r="DXR113" s="157"/>
      <c r="DXS113" s="157"/>
      <c r="DXT113" s="157"/>
      <c r="DXU113" s="157"/>
      <c r="DXV113" s="157"/>
      <c r="DXW113" s="157"/>
      <c r="DXX113" s="157"/>
      <c r="DXY113" s="157"/>
      <c r="DXZ113" s="157"/>
      <c r="DYA113" s="157"/>
      <c r="DYB113" s="157"/>
      <c r="DYC113" s="157"/>
      <c r="DYD113" s="157"/>
      <c r="DYE113" s="157"/>
      <c r="DYF113" s="157"/>
      <c r="DYG113" s="157"/>
      <c r="DYH113" s="157"/>
      <c r="DYI113" s="157"/>
      <c r="DYJ113" s="157"/>
      <c r="DYK113" s="157"/>
      <c r="DYL113" s="157"/>
      <c r="DYM113" s="157"/>
      <c r="DYN113" s="157"/>
      <c r="DYO113" s="157"/>
      <c r="DYP113" s="157"/>
      <c r="DYQ113" s="157"/>
      <c r="DYR113" s="157"/>
      <c r="DYS113" s="157"/>
      <c r="DYT113" s="157"/>
      <c r="DYU113" s="157"/>
      <c r="DYV113" s="157"/>
      <c r="DYW113" s="157"/>
      <c r="DYX113" s="157"/>
      <c r="DYY113" s="157"/>
      <c r="DYZ113" s="157"/>
      <c r="DZA113" s="157"/>
      <c r="DZB113" s="157"/>
      <c r="DZC113" s="157"/>
      <c r="DZD113" s="157"/>
      <c r="DZE113" s="157"/>
      <c r="DZF113" s="157"/>
      <c r="DZG113" s="157"/>
      <c r="DZH113" s="157"/>
      <c r="DZI113" s="157"/>
      <c r="DZJ113" s="157"/>
      <c r="DZK113" s="157"/>
      <c r="DZL113" s="157"/>
      <c r="DZM113" s="157"/>
      <c r="DZN113" s="157"/>
      <c r="DZO113" s="157"/>
      <c r="DZP113" s="157"/>
      <c r="DZQ113" s="157"/>
      <c r="DZR113" s="157"/>
      <c r="DZS113" s="157"/>
      <c r="DZT113" s="157"/>
      <c r="DZU113" s="157"/>
      <c r="DZV113" s="157"/>
      <c r="DZW113" s="157"/>
      <c r="DZX113" s="157"/>
      <c r="DZY113" s="157"/>
      <c r="DZZ113" s="157"/>
      <c r="EAA113" s="157"/>
      <c r="EAB113" s="157"/>
      <c r="EAC113" s="157"/>
      <c r="EAD113" s="157"/>
      <c r="EAE113" s="157"/>
      <c r="EAF113" s="157"/>
      <c r="EAG113" s="157"/>
      <c r="EAH113" s="157"/>
      <c r="EAI113" s="157"/>
      <c r="EAJ113" s="157"/>
      <c r="EAK113" s="157"/>
      <c r="EAL113" s="157"/>
      <c r="EAM113" s="157"/>
      <c r="EAN113" s="157"/>
      <c r="EAO113" s="157"/>
      <c r="EAP113" s="157"/>
      <c r="EAQ113" s="157"/>
      <c r="EAR113" s="157"/>
      <c r="EAS113" s="157"/>
      <c r="EAT113" s="157"/>
      <c r="EAU113" s="157"/>
      <c r="EAV113" s="157"/>
      <c r="EAW113" s="157"/>
      <c r="EAX113" s="157"/>
      <c r="EAY113" s="157"/>
      <c r="EAZ113" s="157"/>
      <c r="EBA113" s="157"/>
      <c r="EBB113" s="157"/>
      <c r="EBC113" s="157"/>
      <c r="EBD113" s="157"/>
      <c r="EBE113" s="157"/>
      <c r="EBF113" s="157"/>
      <c r="EBG113" s="157"/>
      <c r="EBH113" s="157"/>
      <c r="EBI113" s="157"/>
      <c r="EBJ113" s="157"/>
      <c r="EBK113" s="157"/>
      <c r="EBL113" s="157"/>
      <c r="EBM113" s="157"/>
      <c r="EBN113" s="157"/>
      <c r="EBO113" s="157"/>
      <c r="EBP113" s="157"/>
      <c r="EBQ113" s="157"/>
      <c r="EBR113" s="157"/>
      <c r="EBS113" s="157"/>
      <c r="EBT113" s="157"/>
      <c r="EBU113" s="157"/>
      <c r="EBV113" s="157"/>
      <c r="EBW113" s="157"/>
      <c r="EBX113" s="157"/>
      <c r="EBY113" s="157"/>
      <c r="EBZ113" s="157"/>
      <c r="ECA113" s="157"/>
      <c r="ECB113" s="157"/>
      <c r="ECC113" s="157"/>
      <c r="ECD113" s="157"/>
      <c r="ECE113" s="157"/>
      <c r="ECF113" s="157"/>
      <c r="ECG113" s="157"/>
      <c r="ECH113" s="157"/>
      <c r="ECI113" s="157"/>
      <c r="ECJ113" s="157"/>
      <c r="ECK113" s="157"/>
      <c r="ECL113" s="157"/>
      <c r="ECM113" s="157"/>
      <c r="ECN113" s="157"/>
      <c r="ECO113" s="157"/>
      <c r="ECP113" s="157"/>
      <c r="ECQ113" s="157"/>
      <c r="ECR113" s="157"/>
      <c r="ECS113" s="157"/>
      <c r="ECT113" s="157"/>
      <c r="ECU113" s="157"/>
      <c r="ECV113" s="157"/>
      <c r="ECW113" s="157"/>
      <c r="ECX113" s="157"/>
      <c r="ECY113" s="157"/>
      <c r="ECZ113" s="157"/>
      <c r="EDA113" s="157"/>
      <c r="EDB113" s="157"/>
      <c r="EDC113" s="157"/>
      <c r="EDD113" s="157"/>
      <c r="EDE113" s="157"/>
      <c r="EDF113" s="157"/>
      <c r="EDG113" s="157"/>
      <c r="EDH113" s="157"/>
      <c r="EDI113" s="157"/>
      <c r="EDJ113" s="157"/>
      <c r="EDK113" s="157"/>
      <c r="EDL113" s="157"/>
      <c r="EDM113" s="157"/>
      <c r="EDN113" s="157"/>
      <c r="EDO113" s="157"/>
      <c r="EDP113" s="157"/>
      <c r="EDQ113" s="157"/>
      <c r="EDR113" s="157"/>
      <c r="EDS113" s="157"/>
      <c r="EDT113" s="157"/>
      <c r="EDU113" s="157"/>
      <c r="EDV113" s="157"/>
      <c r="EDW113" s="157"/>
      <c r="EDX113" s="157"/>
      <c r="EDY113" s="157"/>
      <c r="EDZ113" s="157"/>
      <c r="EEA113" s="157"/>
      <c r="EEB113" s="157"/>
      <c r="EEC113" s="157"/>
      <c r="EED113" s="157"/>
      <c r="EEE113" s="157"/>
      <c r="EEF113" s="157"/>
      <c r="EEG113" s="157"/>
      <c r="EEH113" s="157"/>
      <c r="EEI113" s="157"/>
      <c r="EEJ113" s="157"/>
      <c r="EEK113" s="157"/>
      <c r="EEL113" s="157"/>
      <c r="EEM113" s="157"/>
      <c r="EEN113" s="157"/>
      <c r="EEO113" s="157"/>
      <c r="EEP113" s="157"/>
      <c r="EEQ113" s="157"/>
      <c r="EER113" s="157"/>
      <c r="EES113" s="157"/>
      <c r="EET113" s="157"/>
      <c r="EEU113" s="157"/>
      <c r="EEV113" s="157"/>
      <c r="EEW113" s="157"/>
      <c r="EEX113" s="157"/>
      <c r="EEY113" s="157"/>
      <c r="EEZ113" s="157"/>
      <c r="EFA113" s="157"/>
      <c r="EFB113" s="157"/>
      <c r="EFC113" s="157"/>
      <c r="EFD113" s="157"/>
      <c r="EFE113" s="157"/>
      <c r="EFF113" s="157"/>
      <c r="EFG113" s="157"/>
      <c r="EFH113" s="157"/>
      <c r="EFI113" s="157"/>
      <c r="EFJ113" s="157"/>
      <c r="EFK113" s="157"/>
      <c r="EFL113" s="157"/>
      <c r="EFM113" s="157"/>
      <c r="EFN113" s="157"/>
      <c r="EFO113" s="157"/>
      <c r="EFP113" s="157"/>
      <c r="EFQ113" s="157"/>
      <c r="EFR113" s="157"/>
      <c r="EFS113" s="157"/>
      <c r="EFT113" s="157"/>
      <c r="EFU113" s="157"/>
      <c r="EFV113" s="157"/>
      <c r="EFW113" s="157"/>
      <c r="EFX113" s="157"/>
      <c r="EFY113" s="157"/>
      <c r="EFZ113" s="157"/>
      <c r="EGA113" s="157"/>
      <c r="EGB113" s="157"/>
      <c r="EGC113" s="157"/>
      <c r="EGD113" s="157"/>
      <c r="EGE113" s="157"/>
      <c r="EGF113" s="157"/>
      <c r="EGG113" s="157"/>
      <c r="EGH113" s="157"/>
      <c r="EGI113" s="157"/>
      <c r="EGJ113" s="157"/>
      <c r="EGK113" s="157"/>
      <c r="EGL113" s="157"/>
      <c r="EGM113" s="157"/>
      <c r="EGN113" s="157"/>
      <c r="EGO113" s="157"/>
      <c r="EGP113" s="157"/>
      <c r="EGQ113" s="157"/>
      <c r="EGR113" s="157"/>
      <c r="EGS113" s="157"/>
      <c r="EGT113" s="157"/>
      <c r="EGU113" s="157"/>
      <c r="EGV113" s="157"/>
      <c r="EGW113" s="157"/>
      <c r="EGX113" s="157"/>
      <c r="EGY113" s="157"/>
      <c r="EGZ113" s="157"/>
      <c r="EHA113" s="157"/>
      <c r="EHB113" s="157"/>
      <c r="EHC113" s="157"/>
      <c r="EHD113" s="157"/>
      <c r="EHE113" s="157"/>
      <c r="EHF113" s="157"/>
      <c r="EHG113" s="157"/>
      <c r="EHH113" s="157"/>
      <c r="EHI113" s="157"/>
      <c r="EHJ113" s="157"/>
      <c r="EHK113" s="157"/>
      <c r="EHL113" s="157"/>
      <c r="EHM113" s="157"/>
      <c r="EHN113" s="157"/>
      <c r="EHO113" s="157"/>
      <c r="EHP113" s="157"/>
      <c r="EHQ113" s="157"/>
      <c r="EHR113" s="157"/>
      <c r="EHS113" s="157"/>
      <c r="EHT113" s="157"/>
      <c r="EHU113" s="157"/>
      <c r="EHV113" s="157"/>
      <c r="EHW113" s="157"/>
      <c r="EHX113" s="157"/>
      <c r="EHY113" s="157"/>
      <c r="EHZ113" s="157"/>
      <c r="EIA113" s="157"/>
      <c r="EIB113" s="157"/>
      <c r="EIC113" s="157"/>
      <c r="EID113" s="157"/>
      <c r="EIE113" s="157"/>
      <c r="EIF113" s="157"/>
      <c r="EIG113" s="157"/>
      <c r="EIH113" s="157"/>
      <c r="EII113" s="157"/>
      <c r="EIJ113" s="157"/>
      <c r="EIK113" s="157"/>
      <c r="EIL113" s="157"/>
      <c r="EIM113" s="157"/>
      <c r="EIN113" s="157"/>
      <c r="EIO113" s="157"/>
      <c r="EIP113" s="157"/>
      <c r="EIQ113" s="157"/>
      <c r="EIR113" s="157"/>
      <c r="EIS113" s="157"/>
      <c r="EIT113" s="157"/>
      <c r="EIU113" s="157"/>
      <c r="EIV113" s="157"/>
      <c r="EIW113" s="157"/>
      <c r="EIX113" s="157"/>
      <c r="EIY113" s="157"/>
      <c r="EIZ113" s="157"/>
      <c r="EJA113" s="157"/>
      <c r="EJB113" s="157"/>
      <c r="EJC113" s="157"/>
      <c r="EJD113" s="157"/>
      <c r="EJE113" s="157"/>
      <c r="EJF113" s="157"/>
      <c r="EJG113" s="157"/>
      <c r="EJH113" s="157"/>
      <c r="EJI113" s="157"/>
      <c r="EJJ113" s="157"/>
      <c r="EJK113" s="157"/>
      <c r="EJL113" s="157"/>
      <c r="EJM113" s="157"/>
      <c r="EJN113" s="157"/>
      <c r="EJO113" s="157"/>
      <c r="EJP113" s="157"/>
      <c r="EJQ113" s="157"/>
      <c r="EJR113" s="157"/>
      <c r="EJS113" s="157"/>
      <c r="EJT113" s="157"/>
      <c r="EJU113" s="157"/>
      <c r="EJV113" s="157"/>
      <c r="EJW113" s="157"/>
      <c r="EJX113" s="157"/>
      <c r="EJY113" s="157"/>
      <c r="EJZ113" s="157"/>
      <c r="EKA113" s="157"/>
      <c r="EKB113" s="157"/>
      <c r="EKC113" s="157"/>
      <c r="EKD113" s="157"/>
      <c r="EKE113" s="157"/>
      <c r="EKF113" s="157"/>
      <c r="EKG113" s="157"/>
      <c r="EKH113" s="157"/>
      <c r="EKI113" s="157"/>
      <c r="EKJ113" s="157"/>
      <c r="EKK113" s="157"/>
      <c r="EKL113" s="157"/>
      <c r="EKM113" s="157"/>
      <c r="EKN113" s="157"/>
      <c r="EKO113" s="157"/>
      <c r="EKP113" s="157"/>
      <c r="EKQ113" s="157"/>
      <c r="EKR113" s="157"/>
      <c r="EKS113" s="157"/>
      <c r="EKT113" s="157"/>
      <c r="EKU113" s="157"/>
      <c r="EKV113" s="157"/>
      <c r="EKW113" s="157"/>
      <c r="EKX113" s="157"/>
      <c r="EKY113" s="157"/>
      <c r="EKZ113" s="157"/>
      <c r="ELA113" s="157"/>
      <c r="ELB113" s="157"/>
      <c r="ELC113" s="157"/>
      <c r="ELD113" s="157"/>
      <c r="ELE113" s="157"/>
      <c r="ELF113" s="157"/>
      <c r="ELG113" s="157"/>
      <c r="ELH113" s="157"/>
      <c r="ELI113" s="157"/>
      <c r="ELJ113" s="157"/>
      <c r="ELK113" s="157"/>
      <c r="ELL113" s="157"/>
      <c r="ELM113" s="157"/>
      <c r="ELN113" s="157"/>
      <c r="ELO113" s="157"/>
      <c r="ELP113" s="157"/>
      <c r="ELQ113" s="157"/>
      <c r="ELR113" s="157"/>
      <c r="ELS113" s="157"/>
      <c r="ELT113" s="157"/>
      <c r="ELU113" s="157"/>
      <c r="ELV113" s="157"/>
      <c r="ELW113" s="157"/>
      <c r="ELX113" s="157"/>
      <c r="ELY113" s="157"/>
      <c r="ELZ113" s="157"/>
      <c r="EMA113" s="157"/>
      <c r="EMB113" s="157"/>
      <c r="EMC113" s="157"/>
      <c r="EMD113" s="157"/>
      <c r="EME113" s="157"/>
      <c r="EMF113" s="157"/>
      <c r="EMG113" s="157"/>
      <c r="EMH113" s="157"/>
      <c r="EMI113" s="157"/>
      <c r="EMJ113" s="157"/>
      <c r="EMK113" s="157"/>
      <c r="EML113" s="157"/>
      <c r="EMM113" s="157"/>
      <c r="EMN113" s="157"/>
      <c r="EMO113" s="157"/>
      <c r="EMP113" s="157"/>
      <c r="EMQ113" s="157"/>
      <c r="EMR113" s="157"/>
      <c r="EMS113" s="157"/>
      <c r="EMT113" s="157"/>
      <c r="EMU113" s="157"/>
      <c r="EMV113" s="157"/>
      <c r="EMW113" s="157"/>
      <c r="EMX113" s="157"/>
      <c r="EMY113" s="157"/>
      <c r="EMZ113" s="157"/>
      <c r="ENA113" s="157"/>
      <c r="ENB113" s="157"/>
      <c r="ENC113" s="157"/>
      <c r="END113" s="157"/>
      <c r="ENE113" s="157"/>
      <c r="ENF113" s="157"/>
      <c r="ENG113" s="157"/>
      <c r="ENH113" s="157"/>
      <c r="ENI113" s="157"/>
      <c r="ENJ113" s="157"/>
      <c r="ENK113" s="157"/>
      <c r="ENL113" s="157"/>
      <c r="ENM113" s="157"/>
      <c r="ENN113" s="157"/>
      <c r="ENO113" s="157"/>
      <c r="ENP113" s="157"/>
      <c r="ENQ113" s="157"/>
      <c r="ENR113" s="157"/>
      <c r="ENS113" s="157"/>
      <c r="ENT113" s="157"/>
      <c r="ENU113" s="157"/>
      <c r="ENV113" s="157"/>
      <c r="ENW113" s="157"/>
      <c r="ENX113" s="157"/>
      <c r="ENY113" s="157"/>
      <c r="ENZ113" s="157"/>
      <c r="EOA113" s="157"/>
      <c r="EOB113" s="157"/>
      <c r="EOC113" s="157"/>
      <c r="EOD113" s="157"/>
      <c r="EOE113" s="157"/>
      <c r="EOF113" s="157"/>
      <c r="EOG113" s="157"/>
      <c r="EOH113" s="157"/>
      <c r="EOI113" s="157"/>
      <c r="EOJ113" s="157"/>
      <c r="EOK113" s="157"/>
      <c r="EOL113" s="157"/>
      <c r="EOM113" s="157"/>
      <c r="EON113" s="157"/>
      <c r="EOO113" s="157"/>
      <c r="EOP113" s="157"/>
      <c r="EOQ113" s="157"/>
      <c r="EOR113" s="157"/>
      <c r="EOS113" s="157"/>
      <c r="EOT113" s="157"/>
      <c r="EOU113" s="157"/>
      <c r="EOV113" s="157"/>
      <c r="EOW113" s="157"/>
      <c r="EOX113" s="157"/>
      <c r="EOY113" s="157"/>
      <c r="EOZ113" s="157"/>
      <c r="EPA113" s="157"/>
      <c r="EPB113" s="157"/>
      <c r="EPC113" s="157"/>
      <c r="EPD113" s="157"/>
      <c r="EPE113" s="157"/>
      <c r="EPF113" s="157"/>
      <c r="EPG113" s="157"/>
      <c r="EPH113" s="157"/>
      <c r="EPI113" s="157"/>
      <c r="EPJ113" s="157"/>
      <c r="EPK113" s="157"/>
      <c r="EPL113" s="157"/>
      <c r="EPM113" s="157"/>
      <c r="EPN113" s="157"/>
      <c r="EPO113" s="157"/>
      <c r="EPP113" s="157"/>
      <c r="EPQ113" s="157"/>
      <c r="EPR113" s="157"/>
      <c r="EPS113" s="157"/>
      <c r="EPT113" s="157"/>
      <c r="EPU113" s="157"/>
      <c r="EPV113" s="157"/>
      <c r="EPW113" s="157"/>
      <c r="EPX113" s="157"/>
      <c r="EPY113" s="157"/>
      <c r="EPZ113" s="157"/>
      <c r="EQA113" s="157"/>
      <c r="EQB113" s="157"/>
      <c r="EQC113" s="157"/>
      <c r="EQD113" s="157"/>
      <c r="EQE113" s="157"/>
      <c r="EQF113" s="157"/>
      <c r="EQG113" s="157"/>
      <c r="EQH113" s="157"/>
      <c r="EQI113" s="157"/>
      <c r="EQJ113" s="157"/>
      <c r="EQK113" s="157"/>
      <c r="EQL113" s="157"/>
      <c r="EQM113" s="157"/>
      <c r="EQN113" s="157"/>
      <c r="EQO113" s="157"/>
      <c r="EQP113" s="157"/>
      <c r="EQQ113" s="157"/>
      <c r="EQR113" s="157"/>
      <c r="EQS113" s="157"/>
      <c r="EQT113" s="157"/>
      <c r="EQU113" s="157"/>
      <c r="EQV113" s="157"/>
      <c r="EQW113" s="157"/>
      <c r="EQX113" s="157"/>
      <c r="EQY113" s="157"/>
      <c r="EQZ113" s="157"/>
      <c r="ERA113" s="157"/>
      <c r="ERB113" s="157"/>
      <c r="ERC113" s="157"/>
      <c r="ERD113" s="157"/>
      <c r="ERE113" s="157"/>
      <c r="ERF113" s="157"/>
      <c r="ERG113" s="157"/>
      <c r="ERH113" s="157"/>
      <c r="ERI113" s="157"/>
      <c r="ERJ113" s="157"/>
      <c r="ERK113" s="157"/>
      <c r="ERL113" s="157"/>
      <c r="ERM113" s="157"/>
      <c r="ERN113" s="157"/>
      <c r="ERO113" s="157"/>
      <c r="ERP113" s="157"/>
      <c r="ERQ113" s="157"/>
      <c r="ERR113" s="157"/>
      <c r="ERS113" s="157"/>
      <c r="ERT113" s="157"/>
      <c r="ERU113" s="157"/>
      <c r="ERV113" s="157"/>
      <c r="ERW113" s="157"/>
      <c r="ERX113" s="157"/>
      <c r="ERY113" s="157"/>
      <c r="ERZ113" s="157"/>
      <c r="ESA113" s="157"/>
      <c r="ESB113" s="157"/>
      <c r="ESC113" s="157"/>
      <c r="ESD113" s="157"/>
      <c r="ESE113" s="157"/>
      <c r="ESF113" s="157"/>
      <c r="ESG113" s="157"/>
      <c r="ESH113" s="157"/>
      <c r="ESI113" s="157"/>
      <c r="ESJ113" s="157"/>
      <c r="ESK113" s="157"/>
      <c r="ESL113" s="157"/>
      <c r="ESM113" s="157"/>
      <c r="ESN113" s="157"/>
      <c r="ESO113" s="157"/>
      <c r="ESP113" s="157"/>
      <c r="ESQ113" s="157"/>
      <c r="ESR113" s="157"/>
      <c r="ESS113" s="157"/>
      <c r="EST113" s="157"/>
      <c r="ESU113" s="157"/>
      <c r="ESV113" s="157"/>
      <c r="ESW113" s="157"/>
      <c r="ESX113" s="157"/>
      <c r="ESY113" s="157"/>
      <c r="ESZ113" s="157"/>
      <c r="ETA113" s="157"/>
      <c r="ETB113" s="157"/>
      <c r="ETC113" s="157"/>
      <c r="ETD113" s="157"/>
      <c r="ETE113" s="157"/>
      <c r="ETF113" s="157"/>
      <c r="ETG113" s="157"/>
      <c r="ETH113" s="157"/>
      <c r="ETI113" s="157"/>
      <c r="ETJ113" s="157"/>
      <c r="ETK113" s="157"/>
      <c r="ETL113" s="157"/>
      <c r="ETM113" s="157"/>
      <c r="ETN113" s="157"/>
      <c r="ETO113" s="157"/>
      <c r="ETP113" s="157"/>
      <c r="ETQ113" s="157"/>
      <c r="ETR113" s="157"/>
      <c r="ETS113" s="157"/>
      <c r="ETT113" s="157"/>
      <c r="ETU113" s="157"/>
      <c r="ETV113" s="157"/>
      <c r="ETW113" s="157"/>
      <c r="ETX113" s="157"/>
      <c r="ETY113" s="157"/>
      <c r="ETZ113" s="157"/>
      <c r="EUA113" s="157"/>
      <c r="EUB113" s="157"/>
      <c r="EUC113" s="157"/>
      <c r="EUD113" s="157"/>
      <c r="EUE113" s="157"/>
      <c r="EUF113" s="157"/>
      <c r="EUG113" s="157"/>
      <c r="EUH113" s="157"/>
      <c r="EUI113" s="157"/>
      <c r="EUJ113" s="157"/>
      <c r="EUK113" s="157"/>
      <c r="EUL113" s="157"/>
      <c r="EUM113" s="157"/>
      <c r="EUN113" s="157"/>
      <c r="EUO113" s="157"/>
      <c r="EUP113" s="157"/>
      <c r="EUQ113" s="157"/>
      <c r="EUR113" s="157"/>
      <c r="EUS113" s="157"/>
      <c r="EUT113" s="157"/>
      <c r="EUU113" s="157"/>
      <c r="EUV113" s="157"/>
      <c r="EUW113" s="157"/>
      <c r="EUX113" s="157"/>
      <c r="EUY113" s="157"/>
      <c r="EUZ113" s="157"/>
      <c r="EVA113" s="157"/>
      <c r="EVB113" s="157"/>
      <c r="EVC113" s="157"/>
      <c r="EVD113" s="157"/>
      <c r="EVE113" s="157"/>
      <c r="EVF113" s="157"/>
      <c r="EVG113" s="157"/>
      <c r="EVH113" s="157"/>
      <c r="EVI113" s="157"/>
      <c r="EVJ113" s="157"/>
      <c r="EVK113" s="157"/>
      <c r="EVL113" s="157"/>
      <c r="EVM113" s="157"/>
      <c r="EVN113" s="157"/>
      <c r="EVO113" s="157"/>
      <c r="EVP113" s="157"/>
      <c r="EVQ113" s="157"/>
      <c r="EVR113" s="157"/>
      <c r="EVS113" s="157"/>
      <c r="EVT113" s="157"/>
      <c r="EVU113" s="157"/>
      <c r="EVV113" s="157"/>
      <c r="EVW113" s="157"/>
      <c r="EVX113" s="157"/>
      <c r="EVY113" s="157"/>
      <c r="EVZ113" s="157"/>
      <c r="EWA113" s="157"/>
      <c r="EWB113" s="157"/>
      <c r="EWC113" s="157"/>
      <c r="EWD113" s="157"/>
      <c r="EWE113" s="157"/>
      <c r="EWF113" s="157"/>
      <c r="EWG113" s="157"/>
      <c r="EWH113" s="157"/>
      <c r="EWI113" s="157"/>
      <c r="EWJ113" s="157"/>
      <c r="EWK113" s="157"/>
      <c r="EWL113" s="157"/>
      <c r="EWM113" s="157"/>
      <c r="EWN113" s="157"/>
      <c r="EWO113" s="157"/>
      <c r="EWP113" s="157"/>
      <c r="EWQ113" s="157"/>
      <c r="EWR113" s="157"/>
      <c r="EWS113" s="157"/>
      <c r="EWT113" s="157"/>
      <c r="EWU113" s="157"/>
      <c r="EWV113" s="157"/>
      <c r="EWW113" s="157"/>
      <c r="EWX113" s="157"/>
      <c r="EWY113" s="157"/>
      <c r="EWZ113" s="157"/>
      <c r="EXA113" s="157"/>
      <c r="EXB113" s="157"/>
      <c r="EXC113" s="157"/>
      <c r="EXD113" s="157"/>
      <c r="EXE113" s="157"/>
      <c r="EXF113" s="157"/>
      <c r="EXG113" s="157"/>
      <c r="EXH113" s="157"/>
      <c r="EXI113" s="157"/>
      <c r="EXJ113" s="157"/>
      <c r="EXK113" s="157"/>
      <c r="EXL113" s="157"/>
      <c r="EXM113" s="157"/>
      <c r="EXN113" s="157"/>
      <c r="EXO113" s="157"/>
      <c r="EXP113" s="157"/>
      <c r="EXQ113" s="157"/>
      <c r="EXR113" s="157"/>
      <c r="EXS113" s="157"/>
      <c r="EXT113" s="157"/>
      <c r="EXU113" s="157"/>
      <c r="EXV113" s="157"/>
      <c r="EXW113" s="157"/>
      <c r="EXX113" s="157"/>
      <c r="EXY113" s="157"/>
      <c r="EXZ113" s="157"/>
      <c r="EYA113" s="157"/>
      <c r="EYB113" s="157"/>
      <c r="EYC113" s="157"/>
      <c r="EYD113" s="157"/>
      <c r="EYE113" s="157"/>
      <c r="EYF113" s="157"/>
      <c r="EYG113" s="157"/>
      <c r="EYH113" s="157"/>
      <c r="EYI113" s="157"/>
      <c r="EYJ113" s="157"/>
      <c r="EYK113" s="157"/>
      <c r="EYL113" s="157"/>
      <c r="EYM113" s="157"/>
      <c r="EYN113" s="157"/>
      <c r="EYO113" s="157"/>
      <c r="EYP113" s="157"/>
      <c r="EYQ113" s="157"/>
      <c r="EYR113" s="157"/>
      <c r="EYS113" s="157"/>
      <c r="EYT113" s="157"/>
      <c r="EYU113" s="157"/>
      <c r="EYV113" s="157"/>
      <c r="EYW113" s="157"/>
      <c r="EYX113" s="157"/>
      <c r="EYY113" s="157"/>
      <c r="EYZ113" s="157"/>
      <c r="EZA113" s="157"/>
      <c r="EZB113" s="157"/>
      <c r="EZC113" s="157"/>
      <c r="EZD113" s="157"/>
      <c r="EZE113" s="157"/>
      <c r="EZF113" s="157"/>
      <c r="EZG113" s="157"/>
      <c r="EZH113" s="157"/>
      <c r="EZI113" s="157"/>
      <c r="EZJ113" s="157"/>
      <c r="EZK113" s="157"/>
      <c r="EZL113" s="157"/>
      <c r="EZM113" s="157"/>
      <c r="EZN113" s="157"/>
      <c r="EZO113" s="157"/>
      <c r="EZP113" s="157"/>
      <c r="EZQ113" s="157"/>
      <c r="EZR113" s="157"/>
      <c r="EZS113" s="157"/>
      <c r="EZT113" s="157"/>
      <c r="EZU113" s="157"/>
      <c r="EZV113" s="157"/>
      <c r="EZW113" s="157"/>
      <c r="EZX113" s="157"/>
      <c r="EZY113" s="157"/>
      <c r="EZZ113" s="157"/>
      <c r="FAA113" s="157"/>
      <c r="FAB113" s="157"/>
      <c r="FAC113" s="157"/>
      <c r="FAD113" s="157"/>
      <c r="FAE113" s="157"/>
      <c r="FAF113" s="157"/>
      <c r="FAG113" s="157"/>
      <c r="FAH113" s="157"/>
      <c r="FAI113" s="157"/>
      <c r="FAJ113" s="157"/>
      <c r="FAK113" s="157"/>
      <c r="FAL113" s="157"/>
      <c r="FAM113" s="157"/>
      <c r="FAN113" s="157"/>
      <c r="FAO113" s="157"/>
      <c r="FAP113" s="157"/>
      <c r="FAQ113" s="157"/>
      <c r="FAR113" s="157"/>
      <c r="FAS113" s="157"/>
      <c r="FAT113" s="157"/>
      <c r="FAU113" s="157"/>
      <c r="FAV113" s="157"/>
      <c r="FAW113" s="157"/>
      <c r="FAX113" s="157"/>
      <c r="FAY113" s="157"/>
      <c r="FAZ113" s="157"/>
      <c r="FBA113" s="157"/>
      <c r="FBB113" s="157"/>
      <c r="FBC113" s="157"/>
      <c r="FBD113" s="157"/>
      <c r="FBE113" s="157"/>
      <c r="FBF113" s="157"/>
      <c r="FBG113" s="157"/>
      <c r="FBH113" s="157"/>
      <c r="FBI113" s="157"/>
      <c r="FBJ113" s="157"/>
      <c r="FBK113" s="157"/>
      <c r="FBL113" s="157"/>
      <c r="FBM113" s="157"/>
      <c r="FBN113" s="157"/>
      <c r="FBO113" s="157"/>
      <c r="FBP113" s="157"/>
      <c r="FBQ113" s="157"/>
      <c r="FBR113" s="157"/>
      <c r="FBS113" s="157"/>
      <c r="FBT113" s="157"/>
      <c r="FBU113" s="157"/>
      <c r="FBV113" s="157"/>
      <c r="FBW113" s="157"/>
      <c r="FBX113" s="157"/>
      <c r="FBY113" s="157"/>
      <c r="FBZ113" s="157"/>
      <c r="FCA113" s="157"/>
      <c r="FCB113" s="157"/>
      <c r="FCC113" s="157"/>
      <c r="FCD113" s="157"/>
      <c r="FCE113" s="157"/>
      <c r="FCF113" s="157"/>
      <c r="FCG113" s="157"/>
      <c r="FCH113" s="157"/>
      <c r="FCI113" s="157"/>
      <c r="FCJ113" s="157"/>
      <c r="FCK113" s="157"/>
      <c r="FCL113" s="157"/>
      <c r="FCM113" s="157"/>
      <c r="FCN113" s="157"/>
      <c r="FCO113" s="157"/>
      <c r="FCP113" s="157"/>
      <c r="FCQ113" s="157"/>
      <c r="FCR113" s="157"/>
      <c r="FCS113" s="157"/>
      <c r="FCT113" s="157"/>
      <c r="FCU113" s="157"/>
      <c r="FCV113" s="157"/>
      <c r="FCW113" s="157"/>
      <c r="FCX113" s="157"/>
      <c r="FCY113" s="157"/>
      <c r="FCZ113" s="157"/>
      <c r="FDA113" s="157"/>
      <c r="FDB113" s="157"/>
      <c r="FDC113" s="157"/>
      <c r="FDD113" s="157"/>
      <c r="FDE113" s="157"/>
      <c r="FDF113" s="157"/>
      <c r="FDG113" s="157"/>
      <c r="FDH113" s="157"/>
      <c r="FDI113" s="157"/>
      <c r="FDJ113" s="157"/>
      <c r="FDK113" s="157"/>
      <c r="FDL113" s="157"/>
      <c r="FDM113" s="157"/>
      <c r="FDN113" s="157"/>
      <c r="FDO113" s="157"/>
      <c r="FDP113" s="157"/>
      <c r="FDQ113" s="157"/>
      <c r="FDR113" s="157"/>
      <c r="FDS113" s="157"/>
      <c r="FDT113" s="157"/>
      <c r="FDU113" s="157"/>
      <c r="FDV113" s="157"/>
      <c r="FDW113" s="157"/>
      <c r="FDX113" s="157"/>
      <c r="FDY113" s="157"/>
      <c r="FDZ113" s="157"/>
      <c r="FEA113" s="157"/>
      <c r="FEB113" s="157"/>
      <c r="FEC113" s="157"/>
      <c r="FED113" s="157"/>
      <c r="FEE113" s="157"/>
      <c r="FEF113" s="157"/>
      <c r="FEG113" s="157"/>
      <c r="FEH113" s="157"/>
      <c r="FEI113" s="157"/>
      <c r="FEJ113" s="157"/>
      <c r="FEK113" s="157"/>
      <c r="FEL113" s="157"/>
      <c r="FEM113" s="157"/>
      <c r="FEN113" s="157"/>
      <c r="FEO113" s="157"/>
      <c r="FEP113" s="157"/>
      <c r="FEQ113" s="157"/>
      <c r="FER113" s="157"/>
      <c r="FES113" s="157"/>
      <c r="FET113" s="157"/>
      <c r="FEU113" s="157"/>
      <c r="FEV113" s="157"/>
      <c r="FEW113" s="157"/>
      <c r="FEX113" s="157"/>
      <c r="FEY113" s="157"/>
      <c r="FEZ113" s="157"/>
      <c r="FFA113" s="157"/>
      <c r="FFB113" s="157"/>
      <c r="FFC113" s="157"/>
      <c r="FFD113" s="157"/>
      <c r="FFE113" s="157"/>
      <c r="FFF113" s="157"/>
      <c r="FFG113" s="157"/>
      <c r="FFH113" s="157"/>
      <c r="FFI113" s="157"/>
      <c r="FFJ113" s="157"/>
      <c r="FFK113" s="157"/>
      <c r="FFL113" s="157"/>
      <c r="FFM113" s="157"/>
      <c r="FFN113" s="157"/>
      <c r="FFO113" s="157"/>
      <c r="FFP113" s="157"/>
      <c r="FFQ113" s="157"/>
      <c r="FFR113" s="157"/>
      <c r="FFS113" s="157"/>
      <c r="FFT113" s="157"/>
      <c r="FFU113" s="157"/>
      <c r="FFV113" s="157"/>
      <c r="FFW113" s="157"/>
      <c r="FFX113" s="157"/>
      <c r="FFY113" s="157"/>
      <c r="FFZ113" s="157"/>
      <c r="FGA113" s="157"/>
      <c r="FGB113" s="157"/>
      <c r="FGC113" s="157"/>
      <c r="FGD113" s="157"/>
      <c r="FGE113" s="157"/>
      <c r="FGF113" s="157"/>
      <c r="FGG113" s="157"/>
      <c r="FGH113" s="157"/>
      <c r="FGI113" s="157"/>
      <c r="FGJ113" s="157"/>
      <c r="FGK113" s="157"/>
      <c r="FGL113" s="157"/>
      <c r="FGM113" s="157"/>
      <c r="FGN113" s="157"/>
      <c r="FGO113" s="157"/>
      <c r="FGP113" s="157"/>
      <c r="FGQ113" s="157"/>
      <c r="FGR113" s="157"/>
      <c r="FGS113" s="157"/>
      <c r="FGT113" s="157"/>
      <c r="FGU113" s="157"/>
      <c r="FGV113" s="157"/>
      <c r="FGW113" s="157"/>
      <c r="FGX113" s="157"/>
      <c r="FGY113" s="157"/>
      <c r="FGZ113" s="157"/>
      <c r="FHA113" s="157"/>
      <c r="FHB113" s="157"/>
      <c r="FHC113" s="157"/>
      <c r="FHD113" s="157"/>
      <c r="FHE113" s="157"/>
      <c r="FHF113" s="157"/>
      <c r="FHG113" s="157"/>
      <c r="FHH113" s="157"/>
      <c r="FHI113" s="157"/>
      <c r="FHJ113" s="157"/>
      <c r="FHK113" s="157"/>
      <c r="FHL113" s="157"/>
      <c r="FHM113" s="157"/>
      <c r="FHN113" s="157"/>
      <c r="FHO113" s="157"/>
      <c r="FHP113" s="157"/>
      <c r="FHQ113" s="157"/>
      <c r="FHR113" s="157"/>
      <c r="FHS113" s="157"/>
      <c r="FHT113" s="157"/>
      <c r="FHU113" s="157"/>
      <c r="FHV113" s="157"/>
      <c r="FHW113" s="157"/>
      <c r="FHX113" s="157"/>
      <c r="FHY113" s="157"/>
      <c r="FHZ113" s="157"/>
      <c r="FIA113" s="157"/>
      <c r="FIB113" s="157"/>
      <c r="FIC113" s="157"/>
      <c r="FID113" s="157"/>
      <c r="FIE113" s="157"/>
      <c r="FIF113" s="157"/>
      <c r="FIG113" s="157"/>
      <c r="FIH113" s="157"/>
      <c r="FII113" s="157"/>
      <c r="FIJ113" s="157"/>
      <c r="FIK113" s="157"/>
      <c r="FIL113" s="157"/>
      <c r="FIM113" s="157"/>
      <c r="FIN113" s="157"/>
      <c r="FIO113" s="157"/>
      <c r="FIP113" s="157"/>
      <c r="FIQ113" s="157"/>
      <c r="FIR113" s="157"/>
      <c r="FIS113" s="157"/>
      <c r="FIT113" s="157"/>
      <c r="FIU113" s="157"/>
      <c r="FIV113" s="157"/>
      <c r="FIW113" s="157"/>
      <c r="FIX113" s="157"/>
      <c r="FIY113" s="157"/>
      <c r="FIZ113" s="157"/>
      <c r="FJA113" s="157"/>
      <c r="FJB113" s="157"/>
      <c r="FJC113" s="157"/>
      <c r="FJD113" s="157"/>
      <c r="FJE113" s="157"/>
      <c r="FJF113" s="157"/>
      <c r="FJG113" s="157"/>
      <c r="FJH113" s="157"/>
      <c r="FJI113" s="157"/>
      <c r="FJJ113" s="157"/>
      <c r="FJK113" s="157"/>
      <c r="FJL113" s="157"/>
      <c r="FJM113" s="157"/>
      <c r="FJN113" s="157"/>
      <c r="FJO113" s="157"/>
      <c r="FJP113" s="157"/>
      <c r="FJQ113" s="157"/>
      <c r="FJR113" s="157"/>
      <c r="FJS113" s="157"/>
      <c r="FJT113" s="157"/>
      <c r="FJU113" s="157"/>
      <c r="FJV113" s="157"/>
      <c r="FJW113" s="157"/>
      <c r="FJX113" s="157"/>
      <c r="FJY113" s="157"/>
      <c r="FJZ113" s="157"/>
      <c r="FKA113" s="157"/>
      <c r="FKB113" s="157"/>
      <c r="FKC113" s="157"/>
      <c r="FKD113" s="157"/>
      <c r="FKE113" s="157"/>
      <c r="FKF113" s="157"/>
      <c r="FKG113" s="157"/>
      <c r="FKH113" s="157"/>
      <c r="FKI113" s="157"/>
      <c r="FKJ113" s="157"/>
      <c r="FKK113" s="157"/>
      <c r="FKL113" s="157"/>
      <c r="FKM113" s="157"/>
      <c r="FKN113" s="157"/>
      <c r="FKO113" s="157"/>
      <c r="FKP113" s="157"/>
      <c r="FKQ113" s="157"/>
      <c r="FKR113" s="157"/>
      <c r="FKS113" s="157"/>
      <c r="FKT113" s="157"/>
      <c r="FKU113" s="157"/>
      <c r="FKV113" s="157"/>
      <c r="FKW113" s="157"/>
      <c r="FKX113" s="157"/>
      <c r="FKY113" s="157"/>
      <c r="FKZ113" s="157"/>
      <c r="FLA113" s="157"/>
      <c r="FLB113" s="157"/>
      <c r="FLC113" s="157"/>
      <c r="FLD113" s="157"/>
      <c r="FLE113" s="157"/>
      <c r="FLF113" s="157"/>
      <c r="FLG113" s="157"/>
      <c r="FLH113" s="157"/>
      <c r="FLI113" s="157"/>
      <c r="FLJ113" s="157"/>
      <c r="FLK113" s="157"/>
      <c r="FLL113" s="157"/>
      <c r="FLM113" s="157"/>
      <c r="FLN113" s="157"/>
      <c r="FLO113" s="157"/>
      <c r="FLP113" s="157"/>
      <c r="FLQ113" s="157"/>
      <c r="FLR113" s="157"/>
      <c r="FLS113" s="157"/>
      <c r="FLT113" s="157"/>
      <c r="FLU113" s="157"/>
      <c r="FLV113" s="157"/>
      <c r="FLW113" s="157"/>
      <c r="FLX113" s="157"/>
      <c r="FLY113" s="157"/>
      <c r="FLZ113" s="157"/>
      <c r="FMA113" s="157"/>
      <c r="FMB113" s="157"/>
      <c r="FMC113" s="157"/>
      <c r="FMD113" s="157"/>
      <c r="FME113" s="157"/>
      <c r="FMF113" s="157"/>
      <c r="FMG113" s="157"/>
      <c r="FMH113" s="157"/>
      <c r="FMI113" s="157"/>
      <c r="FMJ113" s="157"/>
      <c r="FMK113" s="157"/>
      <c r="FML113" s="157"/>
      <c r="FMM113" s="157"/>
      <c r="FMN113" s="157"/>
      <c r="FMO113" s="157"/>
      <c r="FMP113" s="157"/>
      <c r="FMQ113" s="157"/>
      <c r="FMR113" s="157"/>
      <c r="FMS113" s="157"/>
      <c r="FMT113" s="157"/>
      <c r="FMU113" s="157"/>
      <c r="FMV113" s="157"/>
      <c r="FMW113" s="157"/>
      <c r="FMX113" s="157"/>
      <c r="FMY113" s="157"/>
      <c r="FMZ113" s="157"/>
      <c r="FNA113" s="157"/>
      <c r="FNB113" s="157"/>
      <c r="FNC113" s="157"/>
      <c r="FND113" s="157"/>
      <c r="FNE113" s="157"/>
      <c r="FNF113" s="157"/>
      <c r="FNG113" s="157"/>
      <c r="FNH113" s="157"/>
      <c r="FNI113" s="157"/>
      <c r="FNJ113" s="157"/>
      <c r="FNK113" s="157"/>
      <c r="FNL113" s="157"/>
      <c r="FNM113" s="157"/>
      <c r="FNN113" s="157"/>
      <c r="FNO113" s="157"/>
      <c r="FNP113" s="157"/>
      <c r="FNQ113" s="157"/>
      <c r="FNR113" s="157"/>
      <c r="FNS113" s="157"/>
      <c r="FNT113" s="157"/>
      <c r="FNU113" s="157"/>
      <c r="FNV113" s="157"/>
      <c r="FNW113" s="157"/>
      <c r="FNX113" s="157"/>
      <c r="FNY113" s="157"/>
      <c r="FNZ113" s="157"/>
      <c r="FOA113" s="157"/>
      <c r="FOB113" s="157"/>
      <c r="FOC113" s="157"/>
      <c r="FOD113" s="157"/>
      <c r="FOE113" s="157"/>
      <c r="FOF113" s="157"/>
      <c r="FOG113" s="157"/>
      <c r="FOH113" s="157"/>
      <c r="FOI113" s="157"/>
      <c r="FOJ113" s="157"/>
      <c r="FOK113" s="157"/>
      <c r="FOL113" s="157"/>
      <c r="FOM113" s="157"/>
      <c r="FON113" s="157"/>
      <c r="FOO113" s="157"/>
      <c r="FOP113" s="157"/>
      <c r="FOQ113" s="157"/>
      <c r="FOR113" s="157"/>
      <c r="FOS113" s="157"/>
      <c r="FOT113" s="157"/>
      <c r="FOU113" s="157"/>
      <c r="FOV113" s="157"/>
      <c r="FOW113" s="157"/>
      <c r="FOX113" s="157"/>
      <c r="FOY113" s="157"/>
      <c r="FOZ113" s="157"/>
      <c r="FPA113" s="157"/>
      <c r="FPB113" s="157"/>
      <c r="FPC113" s="157"/>
      <c r="FPD113" s="157"/>
      <c r="FPE113" s="157"/>
      <c r="FPF113" s="157"/>
      <c r="FPG113" s="157"/>
      <c r="FPH113" s="157"/>
      <c r="FPI113" s="157"/>
      <c r="FPJ113" s="157"/>
      <c r="FPK113" s="157"/>
      <c r="FPL113" s="157"/>
      <c r="FPM113" s="157"/>
      <c r="FPN113" s="157"/>
      <c r="FPO113" s="157"/>
      <c r="FPP113" s="157"/>
      <c r="FPQ113" s="157"/>
      <c r="FPR113" s="157"/>
      <c r="FPS113" s="157"/>
      <c r="FPT113" s="157"/>
      <c r="FPU113" s="157"/>
      <c r="FPV113" s="157"/>
      <c r="FPW113" s="157"/>
      <c r="FPX113" s="157"/>
      <c r="FPY113" s="157"/>
      <c r="FPZ113" s="157"/>
      <c r="FQA113" s="157"/>
      <c r="FQB113" s="157"/>
      <c r="FQC113" s="157"/>
      <c r="FQD113" s="157"/>
      <c r="FQE113" s="157"/>
      <c r="FQF113" s="157"/>
      <c r="FQG113" s="157"/>
      <c r="FQH113" s="157"/>
      <c r="FQI113" s="157"/>
      <c r="FQJ113" s="157"/>
      <c r="FQK113" s="157"/>
      <c r="FQL113" s="157"/>
      <c r="FQM113" s="157"/>
      <c r="FQN113" s="157"/>
      <c r="FQO113" s="157"/>
      <c r="FQP113" s="157"/>
      <c r="FQQ113" s="157"/>
      <c r="FQR113" s="157"/>
      <c r="FQS113" s="157"/>
      <c r="FQT113" s="157"/>
      <c r="FQU113" s="157"/>
      <c r="FQV113" s="157"/>
      <c r="FQW113" s="157"/>
      <c r="FQX113" s="157"/>
      <c r="FQY113" s="157"/>
      <c r="FQZ113" s="157"/>
      <c r="FRA113" s="157"/>
      <c r="FRB113" s="157"/>
      <c r="FRC113" s="157"/>
      <c r="FRD113" s="157"/>
      <c r="FRE113" s="157"/>
      <c r="FRF113" s="157"/>
      <c r="FRG113" s="157"/>
      <c r="FRH113" s="157"/>
      <c r="FRI113" s="157"/>
      <c r="FRJ113" s="157"/>
      <c r="FRK113" s="157"/>
      <c r="FRL113" s="157"/>
      <c r="FRM113" s="157"/>
      <c r="FRN113" s="157"/>
      <c r="FRO113" s="157"/>
      <c r="FRP113" s="157"/>
      <c r="FRQ113" s="157"/>
      <c r="FRR113" s="157"/>
      <c r="FRS113" s="157"/>
      <c r="FRT113" s="157"/>
      <c r="FRU113" s="157"/>
      <c r="FRV113" s="157"/>
      <c r="FRW113" s="157"/>
      <c r="FRX113" s="157"/>
      <c r="FRY113" s="157"/>
      <c r="FRZ113" s="157"/>
      <c r="FSA113" s="157"/>
      <c r="FSB113" s="157"/>
      <c r="FSC113" s="157"/>
      <c r="FSD113" s="157"/>
      <c r="FSE113" s="157"/>
      <c r="FSF113" s="157"/>
      <c r="FSG113" s="157"/>
      <c r="FSH113" s="157"/>
      <c r="FSI113" s="157"/>
      <c r="FSJ113" s="157"/>
      <c r="FSK113" s="157"/>
      <c r="FSL113" s="157"/>
      <c r="FSM113" s="157"/>
      <c r="FSN113" s="157"/>
      <c r="FSO113" s="157"/>
      <c r="FSP113" s="157"/>
      <c r="FSQ113" s="157"/>
      <c r="FSR113" s="157"/>
      <c r="FSS113" s="157"/>
      <c r="FST113" s="157"/>
      <c r="FSU113" s="157"/>
      <c r="FSV113" s="157"/>
      <c r="FSW113" s="157"/>
      <c r="FSX113" s="157"/>
      <c r="FSY113" s="157"/>
      <c r="FSZ113" s="157"/>
      <c r="FTA113" s="157"/>
      <c r="FTB113" s="157"/>
      <c r="FTC113" s="157"/>
      <c r="FTD113" s="157"/>
      <c r="FTE113" s="157"/>
      <c r="FTF113" s="157"/>
      <c r="FTG113" s="157"/>
      <c r="FTH113" s="157"/>
      <c r="FTI113" s="157"/>
      <c r="FTJ113" s="157"/>
      <c r="FTK113" s="157"/>
      <c r="FTL113" s="157"/>
      <c r="FTM113" s="157"/>
      <c r="FTN113" s="157"/>
      <c r="FTO113" s="157"/>
      <c r="FTP113" s="157"/>
      <c r="FTQ113" s="157"/>
      <c r="FTR113" s="157"/>
      <c r="FTS113" s="157"/>
      <c r="FTT113" s="157"/>
      <c r="FTU113" s="157"/>
      <c r="FTV113" s="157"/>
      <c r="FTW113" s="157"/>
      <c r="FTX113" s="157"/>
      <c r="FTY113" s="157"/>
      <c r="FTZ113" s="157"/>
      <c r="FUA113" s="157"/>
      <c r="FUB113" s="157"/>
      <c r="FUC113" s="157"/>
      <c r="FUD113" s="157"/>
      <c r="FUE113" s="157"/>
      <c r="FUF113" s="157"/>
      <c r="FUG113" s="157"/>
      <c r="FUH113" s="157"/>
      <c r="FUI113" s="157"/>
      <c r="FUJ113" s="157"/>
      <c r="FUK113" s="157"/>
      <c r="FUL113" s="157"/>
      <c r="FUM113" s="157"/>
      <c r="FUN113" s="157"/>
      <c r="FUO113" s="157"/>
      <c r="FUP113" s="157"/>
      <c r="FUQ113" s="157"/>
      <c r="FUR113" s="157"/>
      <c r="FUS113" s="157"/>
      <c r="FUT113" s="157"/>
      <c r="FUU113" s="157"/>
      <c r="FUV113" s="157"/>
      <c r="FUW113" s="157"/>
      <c r="FUX113" s="157"/>
      <c r="FUY113" s="157"/>
      <c r="FUZ113" s="157"/>
      <c r="FVA113" s="157"/>
      <c r="FVB113" s="157"/>
      <c r="FVC113" s="157"/>
      <c r="FVD113" s="157"/>
      <c r="FVE113" s="157"/>
      <c r="FVF113" s="157"/>
      <c r="FVG113" s="157"/>
      <c r="FVH113" s="157"/>
      <c r="FVI113" s="157"/>
      <c r="FVJ113" s="157"/>
      <c r="FVK113" s="157"/>
      <c r="FVL113" s="157"/>
      <c r="FVM113" s="157"/>
      <c r="FVN113" s="157"/>
      <c r="FVO113" s="157"/>
      <c r="FVP113" s="157"/>
      <c r="FVQ113" s="157"/>
      <c r="FVR113" s="157"/>
      <c r="FVS113" s="157"/>
      <c r="FVT113" s="157"/>
      <c r="FVU113" s="157"/>
      <c r="FVV113" s="157"/>
      <c r="FVW113" s="157"/>
      <c r="FVX113" s="157"/>
      <c r="FVY113" s="157"/>
      <c r="FVZ113" s="157"/>
      <c r="FWA113" s="157"/>
      <c r="FWB113" s="157"/>
      <c r="FWC113" s="157"/>
      <c r="FWD113" s="157"/>
      <c r="FWE113" s="157"/>
      <c r="FWF113" s="157"/>
      <c r="FWG113" s="157"/>
      <c r="FWH113" s="157"/>
      <c r="FWI113" s="157"/>
      <c r="FWJ113" s="157"/>
      <c r="FWK113" s="157"/>
      <c r="FWL113" s="157"/>
      <c r="FWM113" s="157"/>
      <c r="FWN113" s="157"/>
      <c r="FWO113" s="157"/>
      <c r="FWP113" s="157"/>
      <c r="FWQ113" s="157"/>
      <c r="FWR113" s="157"/>
      <c r="FWS113" s="157"/>
      <c r="FWT113" s="157"/>
      <c r="FWU113" s="157"/>
      <c r="FWV113" s="157"/>
      <c r="FWW113" s="157"/>
      <c r="FWX113" s="157"/>
      <c r="FWY113" s="157"/>
      <c r="FWZ113" s="157"/>
      <c r="FXA113" s="157"/>
      <c r="FXB113" s="157"/>
      <c r="FXC113" s="157"/>
      <c r="FXD113" s="157"/>
      <c r="FXE113" s="157"/>
      <c r="FXF113" s="157"/>
      <c r="FXG113" s="157"/>
      <c r="FXH113" s="157"/>
      <c r="FXI113" s="157"/>
      <c r="FXJ113" s="157"/>
      <c r="FXK113" s="157"/>
      <c r="FXL113" s="157"/>
      <c r="FXM113" s="157"/>
      <c r="FXN113" s="157"/>
      <c r="FXO113" s="157"/>
      <c r="FXP113" s="157"/>
      <c r="FXQ113" s="157"/>
      <c r="FXR113" s="157"/>
      <c r="FXS113" s="157"/>
      <c r="FXT113" s="157"/>
      <c r="FXU113" s="157"/>
      <c r="FXV113" s="157"/>
      <c r="FXW113" s="157"/>
      <c r="FXX113" s="157"/>
      <c r="FXY113" s="157"/>
      <c r="FXZ113" s="157"/>
      <c r="FYA113" s="157"/>
      <c r="FYB113" s="157"/>
      <c r="FYC113" s="157"/>
      <c r="FYD113" s="157"/>
      <c r="FYE113" s="157"/>
      <c r="FYF113" s="157"/>
      <c r="FYG113" s="157"/>
      <c r="FYH113" s="157"/>
      <c r="FYI113" s="157"/>
      <c r="FYJ113" s="157"/>
      <c r="FYK113" s="157"/>
      <c r="FYL113" s="157"/>
      <c r="FYM113" s="157"/>
      <c r="FYN113" s="157"/>
      <c r="FYO113" s="157"/>
      <c r="FYP113" s="157"/>
      <c r="FYQ113" s="157"/>
      <c r="FYR113" s="157"/>
      <c r="FYS113" s="157"/>
      <c r="FYT113" s="157"/>
      <c r="FYU113" s="157"/>
      <c r="FYV113" s="157"/>
      <c r="FYW113" s="157"/>
      <c r="FYX113" s="157"/>
      <c r="FYY113" s="157"/>
      <c r="FYZ113" s="157"/>
      <c r="FZA113" s="157"/>
      <c r="FZB113" s="157"/>
      <c r="FZC113" s="157"/>
      <c r="FZD113" s="157"/>
      <c r="FZE113" s="157"/>
      <c r="FZF113" s="157"/>
      <c r="FZG113" s="157"/>
      <c r="FZH113" s="157"/>
      <c r="FZI113" s="157"/>
      <c r="FZJ113" s="157"/>
      <c r="FZK113" s="157"/>
      <c r="FZL113" s="157"/>
      <c r="FZM113" s="157"/>
      <c r="FZN113" s="157"/>
      <c r="FZO113" s="157"/>
      <c r="FZP113" s="157"/>
      <c r="FZQ113" s="157"/>
      <c r="FZR113" s="157"/>
      <c r="FZS113" s="157"/>
      <c r="FZT113" s="157"/>
      <c r="FZU113" s="157"/>
      <c r="FZV113" s="157"/>
      <c r="FZW113" s="157"/>
      <c r="FZX113" s="157"/>
      <c r="FZY113" s="157"/>
      <c r="FZZ113" s="157"/>
      <c r="GAA113" s="157"/>
      <c r="GAB113" s="157"/>
      <c r="GAC113" s="157"/>
      <c r="GAD113" s="157"/>
      <c r="GAE113" s="157"/>
      <c r="GAF113" s="157"/>
      <c r="GAG113" s="157"/>
      <c r="GAH113" s="157"/>
      <c r="GAI113" s="157"/>
      <c r="GAJ113" s="157"/>
      <c r="GAK113" s="157"/>
      <c r="GAL113" s="157"/>
      <c r="GAM113" s="157"/>
      <c r="GAN113" s="157"/>
      <c r="GAO113" s="157"/>
      <c r="GAP113" s="157"/>
      <c r="GAQ113" s="157"/>
      <c r="GAR113" s="157"/>
      <c r="GAS113" s="157"/>
      <c r="GAT113" s="157"/>
      <c r="GAU113" s="157"/>
      <c r="GAV113" s="157"/>
      <c r="GAW113" s="157"/>
      <c r="GAX113" s="157"/>
      <c r="GAY113" s="157"/>
      <c r="GAZ113" s="157"/>
      <c r="GBA113" s="157"/>
      <c r="GBB113" s="157"/>
      <c r="GBC113" s="157"/>
      <c r="GBD113" s="157"/>
      <c r="GBE113" s="157"/>
      <c r="GBF113" s="157"/>
      <c r="GBG113" s="157"/>
      <c r="GBH113" s="157"/>
      <c r="GBI113" s="157"/>
      <c r="GBJ113" s="157"/>
      <c r="GBK113" s="157"/>
      <c r="GBL113" s="157"/>
      <c r="GBM113" s="157"/>
      <c r="GBN113" s="157"/>
      <c r="GBO113" s="157"/>
      <c r="GBP113" s="157"/>
      <c r="GBQ113" s="157"/>
      <c r="GBR113" s="157"/>
      <c r="GBS113" s="157"/>
      <c r="GBT113" s="157"/>
      <c r="GBU113" s="157"/>
      <c r="GBV113" s="157"/>
      <c r="GBW113" s="157"/>
      <c r="GBX113" s="157"/>
      <c r="GBY113" s="157"/>
      <c r="GBZ113" s="157"/>
      <c r="GCA113" s="157"/>
      <c r="GCB113" s="157"/>
      <c r="GCC113" s="157"/>
      <c r="GCD113" s="157"/>
      <c r="GCE113" s="157"/>
      <c r="GCF113" s="157"/>
      <c r="GCG113" s="157"/>
      <c r="GCH113" s="157"/>
      <c r="GCI113" s="157"/>
      <c r="GCJ113" s="157"/>
      <c r="GCK113" s="157"/>
      <c r="GCL113" s="157"/>
      <c r="GCM113" s="157"/>
      <c r="GCN113" s="157"/>
      <c r="GCO113" s="157"/>
      <c r="GCP113" s="157"/>
      <c r="GCQ113" s="157"/>
      <c r="GCR113" s="157"/>
      <c r="GCS113" s="157"/>
      <c r="GCT113" s="157"/>
      <c r="GCU113" s="157"/>
      <c r="GCV113" s="157"/>
      <c r="GCW113" s="157"/>
      <c r="GCX113" s="157"/>
      <c r="GCY113" s="157"/>
      <c r="GCZ113" s="157"/>
      <c r="GDA113" s="157"/>
      <c r="GDB113" s="157"/>
      <c r="GDC113" s="157"/>
      <c r="GDD113" s="157"/>
      <c r="GDE113" s="157"/>
      <c r="GDF113" s="157"/>
      <c r="GDG113" s="157"/>
      <c r="GDH113" s="157"/>
      <c r="GDI113" s="157"/>
      <c r="GDJ113" s="157"/>
      <c r="GDK113" s="157"/>
      <c r="GDL113" s="157"/>
      <c r="GDM113" s="157"/>
      <c r="GDN113" s="157"/>
      <c r="GDO113" s="157"/>
      <c r="GDP113" s="157"/>
      <c r="GDQ113" s="157"/>
      <c r="GDR113" s="157"/>
      <c r="GDS113" s="157"/>
      <c r="GDT113" s="157"/>
      <c r="GDU113" s="157"/>
      <c r="GDV113" s="157"/>
      <c r="GDW113" s="157"/>
      <c r="GDX113" s="157"/>
      <c r="GDY113" s="157"/>
      <c r="GDZ113" s="157"/>
      <c r="GEA113" s="157"/>
      <c r="GEB113" s="157"/>
      <c r="GEC113" s="157"/>
      <c r="GED113" s="157"/>
      <c r="GEE113" s="157"/>
      <c r="GEF113" s="157"/>
      <c r="GEG113" s="157"/>
      <c r="GEH113" s="157"/>
      <c r="GEI113" s="157"/>
      <c r="GEJ113" s="157"/>
      <c r="GEK113" s="157"/>
      <c r="GEL113" s="157"/>
      <c r="GEM113" s="157"/>
      <c r="GEN113" s="157"/>
      <c r="GEO113" s="157"/>
      <c r="GEP113" s="157"/>
      <c r="GEQ113" s="157"/>
      <c r="GER113" s="157"/>
      <c r="GES113" s="157"/>
      <c r="GET113" s="157"/>
      <c r="GEU113" s="157"/>
      <c r="GEV113" s="157"/>
      <c r="GEW113" s="157"/>
      <c r="GEX113" s="157"/>
      <c r="GEY113" s="157"/>
      <c r="GEZ113" s="157"/>
      <c r="GFA113" s="157"/>
      <c r="GFB113" s="157"/>
      <c r="GFC113" s="157"/>
      <c r="GFD113" s="157"/>
      <c r="GFE113" s="157"/>
      <c r="GFF113" s="157"/>
      <c r="GFG113" s="157"/>
      <c r="GFH113" s="157"/>
      <c r="GFI113" s="157"/>
      <c r="GFJ113" s="157"/>
      <c r="GFK113" s="157"/>
      <c r="GFL113" s="157"/>
      <c r="GFM113" s="157"/>
      <c r="GFN113" s="157"/>
      <c r="GFO113" s="157"/>
      <c r="GFP113" s="157"/>
      <c r="GFQ113" s="157"/>
      <c r="GFR113" s="157"/>
      <c r="GFS113" s="157"/>
      <c r="GFT113" s="157"/>
      <c r="GFU113" s="157"/>
      <c r="GFV113" s="157"/>
      <c r="GFW113" s="157"/>
      <c r="GFX113" s="157"/>
      <c r="GFY113" s="157"/>
      <c r="GFZ113" s="157"/>
      <c r="GGA113" s="157"/>
      <c r="GGB113" s="157"/>
      <c r="GGC113" s="157"/>
      <c r="GGD113" s="157"/>
      <c r="GGE113" s="157"/>
      <c r="GGF113" s="157"/>
      <c r="GGG113" s="157"/>
      <c r="GGH113" s="157"/>
      <c r="GGI113" s="157"/>
      <c r="GGJ113" s="157"/>
      <c r="GGK113" s="157"/>
      <c r="GGL113" s="157"/>
      <c r="GGM113" s="157"/>
      <c r="GGN113" s="157"/>
      <c r="GGO113" s="157"/>
      <c r="GGP113" s="157"/>
      <c r="GGQ113" s="157"/>
      <c r="GGR113" s="157"/>
      <c r="GGS113" s="157"/>
      <c r="GGT113" s="157"/>
      <c r="GGU113" s="157"/>
      <c r="GGV113" s="157"/>
      <c r="GGW113" s="157"/>
      <c r="GGX113" s="157"/>
      <c r="GGY113" s="157"/>
      <c r="GGZ113" s="157"/>
      <c r="GHA113" s="157"/>
      <c r="GHB113" s="157"/>
      <c r="GHC113" s="157"/>
      <c r="GHD113" s="157"/>
      <c r="GHE113" s="157"/>
      <c r="GHF113" s="157"/>
      <c r="GHG113" s="157"/>
      <c r="GHH113" s="157"/>
      <c r="GHI113" s="157"/>
      <c r="GHJ113" s="157"/>
      <c r="GHK113" s="157"/>
      <c r="GHL113" s="157"/>
      <c r="GHM113" s="157"/>
      <c r="GHN113" s="157"/>
      <c r="GHO113" s="157"/>
      <c r="GHP113" s="157"/>
      <c r="GHQ113" s="157"/>
      <c r="GHR113" s="157"/>
      <c r="GHS113" s="157"/>
      <c r="GHT113" s="157"/>
      <c r="GHU113" s="157"/>
      <c r="GHV113" s="157"/>
      <c r="GHW113" s="157"/>
      <c r="GHX113" s="157"/>
      <c r="GHY113" s="157"/>
      <c r="GHZ113" s="157"/>
      <c r="GIA113" s="157"/>
      <c r="GIB113" s="157"/>
      <c r="GIC113" s="157"/>
      <c r="GID113" s="157"/>
      <c r="GIE113" s="157"/>
      <c r="GIF113" s="157"/>
      <c r="GIG113" s="157"/>
      <c r="GIH113" s="157"/>
      <c r="GII113" s="157"/>
      <c r="GIJ113" s="157"/>
      <c r="GIK113" s="157"/>
      <c r="GIL113" s="157"/>
      <c r="GIM113" s="157"/>
      <c r="GIN113" s="157"/>
      <c r="GIO113" s="157"/>
      <c r="GIP113" s="157"/>
      <c r="GIQ113" s="157"/>
      <c r="GIR113" s="157"/>
      <c r="GIS113" s="157"/>
      <c r="GIT113" s="157"/>
      <c r="GIU113" s="157"/>
      <c r="GIV113" s="157"/>
      <c r="GIW113" s="157"/>
      <c r="GIX113" s="157"/>
      <c r="GIY113" s="157"/>
      <c r="GIZ113" s="157"/>
      <c r="GJA113" s="157"/>
      <c r="GJB113" s="157"/>
      <c r="GJC113" s="157"/>
      <c r="GJD113" s="157"/>
      <c r="GJE113" s="157"/>
      <c r="GJF113" s="157"/>
      <c r="GJG113" s="157"/>
      <c r="GJH113" s="157"/>
      <c r="GJI113" s="157"/>
      <c r="GJJ113" s="157"/>
      <c r="GJK113" s="157"/>
      <c r="GJL113" s="157"/>
      <c r="GJM113" s="157"/>
      <c r="GJN113" s="157"/>
      <c r="GJO113" s="157"/>
      <c r="GJP113" s="157"/>
      <c r="GJQ113" s="157"/>
      <c r="GJR113" s="157"/>
      <c r="GJS113" s="157"/>
      <c r="GJT113" s="157"/>
      <c r="GJU113" s="157"/>
      <c r="GJV113" s="157"/>
      <c r="GJW113" s="157"/>
      <c r="GJX113" s="157"/>
      <c r="GJY113" s="157"/>
      <c r="GJZ113" s="157"/>
      <c r="GKA113" s="157"/>
      <c r="GKB113" s="157"/>
      <c r="GKC113" s="157"/>
      <c r="GKD113" s="157"/>
      <c r="GKE113" s="157"/>
      <c r="GKF113" s="157"/>
      <c r="GKG113" s="157"/>
      <c r="GKH113" s="157"/>
      <c r="GKI113" s="157"/>
      <c r="GKJ113" s="157"/>
      <c r="GKK113" s="157"/>
      <c r="GKL113" s="157"/>
      <c r="GKM113" s="157"/>
      <c r="GKN113" s="157"/>
      <c r="GKO113" s="157"/>
      <c r="GKP113" s="157"/>
      <c r="GKQ113" s="157"/>
      <c r="GKR113" s="157"/>
      <c r="GKS113" s="157"/>
      <c r="GKT113" s="157"/>
      <c r="GKU113" s="157"/>
      <c r="GKV113" s="157"/>
      <c r="GKW113" s="157"/>
      <c r="GKX113" s="157"/>
      <c r="GKY113" s="157"/>
      <c r="GKZ113" s="157"/>
      <c r="GLA113" s="157"/>
      <c r="GLB113" s="157"/>
      <c r="GLC113" s="157"/>
      <c r="GLD113" s="157"/>
      <c r="GLE113" s="157"/>
      <c r="GLF113" s="157"/>
      <c r="GLG113" s="157"/>
      <c r="GLH113" s="157"/>
      <c r="GLI113" s="157"/>
      <c r="GLJ113" s="157"/>
      <c r="GLK113" s="157"/>
      <c r="GLL113" s="157"/>
      <c r="GLM113" s="157"/>
      <c r="GLN113" s="157"/>
      <c r="GLO113" s="157"/>
      <c r="GLP113" s="157"/>
      <c r="GLQ113" s="157"/>
      <c r="GLR113" s="157"/>
      <c r="GLS113" s="157"/>
      <c r="GLT113" s="157"/>
      <c r="GLU113" s="157"/>
      <c r="GLV113" s="157"/>
      <c r="GLW113" s="157"/>
      <c r="GLX113" s="157"/>
      <c r="GLY113" s="157"/>
      <c r="GLZ113" s="157"/>
      <c r="GMA113" s="157"/>
      <c r="GMB113" s="157"/>
      <c r="GMC113" s="157"/>
      <c r="GMD113" s="157"/>
      <c r="GME113" s="157"/>
      <c r="GMF113" s="157"/>
      <c r="GMG113" s="157"/>
      <c r="GMH113" s="157"/>
      <c r="GMI113" s="157"/>
      <c r="GMJ113" s="157"/>
      <c r="GMK113" s="157"/>
      <c r="GML113" s="157"/>
      <c r="GMM113" s="157"/>
      <c r="GMN113" s="157"/>
      <c r="GMO113" s="157"/>
      <c r="GMP113" s="157"/>
      <c r="GMQ113" s="157"/>
      <c r="GMR113" s="157"/>
      <c r="GMS113" s="157"/>
      <c r="GMT113" s="157"/>
      <c r="GMU113" s="157"/>
      <c r="GMV113" s="157"/>
      <c r="GMW113" s="157"/>
      <c r="GMX113" s="157"/>
      <c r="GMY113" s="157"/>
      <c r="GMZ113" s="157"/>
      <c r="GNA113" s="157"/>
      <c r="GNB113" s="157"/>
      <c r="GNC113" s="157"/>
      <c r="GND113" s="157"/>
      <c r="GNE113" s="157"/>
      <c r="GNF113" s="157"/>
      <c r="GNG113" s="157"/>
      <c r="GNH113" s="157"/>
      <c r="GNI113" s="157"/>
      <c r="GNJ113" s="157"/>
      <c r="GNK113" s="157"/>
      <c r="GNL113" s="157"/>
      <c r="GNM113" s="157"/>
      <c r="GNN113" s="157"/>
      <c r="GNO113" s="157"/>
      <c r="GNP113" s="157"/>
      <c r="GNQ113" s="157"/>
      <c r="GNR113" s="157"/>
      <c r="GNS113" s="157"/>
      <c r="GNT113" s="157"/>
      <c r="GNU113" s="157"/>
      <c r="GNV113" s="157"/>
      <c r="GNW113" s="157"/>
      <c r="GNX113" s="157"/>
      <c r="GNY113" s="157"/>
      <c r="GNZ113" s="157"/>
      <c r="GOA113" s="157"/>
      <c r="GOB113" s="157"/>
      <c r="GOC113" s="157"/>
      <c r="GOD113" s="157"/>
      <c r="GOE113" s="157"/>
      <c r="GOF113" s="157"/>
      <c r="GOG113" s="157"/>
      <c r="GOH113" s="157"/>
      <c r="GOI113" s="157"/>
      <c r="GOJ113" s="157"/>
      <c r="GOK113" s="157"/>
      <c r="GOL113" s="157"/>
      <c r="GOM113" s="157"/>
      <c r="GON113" s="157"/>
      <c r="GOO113" s="157"/>
      <c r="GOP113" s="157"/>
      <c r="GOQ113" s="157"/>
      <c r="GOR113" s="157"/>
      <c r="GOS113" s="157"/>
      <c r="GOT113" s="157"/>
      <c r="GOU113" s="157"/>
      <c r="GOV113" s="157"/>
      <c r="GOW113" s="157"/>
      <c r="GOX113" s="157"/>
      <c r="GOY113" s="157"/>
      <c r="GOZ113" s="157"/>
      <c r="GPA113" s="157"/>
      <c r="GPB113" s="157"/>
      <c r="GPC113" s="157"/>
      <c r="GPD113" s="157"/>
      <c r="GPE113" s="157"/>
      <c r="GPF113" s="157"/>
      <c r="GPG113" s="157"/>
      <c r="GPH113" s="157"/>
      <c r="GPI113" s="157"/>
      <c r="GPJ113" s="157"/>
      <c r="GPK113" s="157"/>
      <c r="GPL113" s="157"/>
      <c r="GPM113" s="157"/>
      <c r="GPN113" s="157"/>
      <c r="GPO113" s="157"/>
      <c r="GPP113" s="157"/>
      <c r="GPQ113" s="157"/>
      <c r="GPR113" s="157"/>
      <c r="GPS113" s="157"/>
      <c r="GPT113" s="157"/>
      <c r="GPU113" s="157"/>
      <c r="GPV113" s="157"/>
      <c r="GPW113" s="157"/>
      <c r="GPX113" s="157"/>
      <c r="GPY113" s="157"/>
      <c r="GPZ113" s="157"/>
      <c r="GQA113" s="157"/>
      <c r="GQB113" s="157"/>
      <c r="GQC113" s="157"/>
      <c r="GQD113" s="157"/>
      <c r="GQE113" s="157"/>
      <c r="GQF113" s="157"/>
      <c r="GQG113" s="157"/>
      <c r="GQH113" s="157"/>
      <c r="GQI113" s="157"/>
      <c r="GQJ113" s="157"/>
      <c r="GQK113" s="157"/>
      <c r="GQL113" s="157"/>
      <c r="GQM113" s="157"/>
      <c r="GQN113" s="157"/>
      <c r="GQO113" s="157"/>
      <c r="GQP113" s="157"/>
      <c r="GQQ113" s="157"/>
      <c r="GQR113" s="157"/>
      <c r="GQS113" s="157"/>
      <c r="GQT113" s="157"/>
      <c r="GQU113" s="157"/>
      <c r="GQV113" s="157"/>
      <c r="GQW113" s="157"/>
      <c r="GQX113" s="157"/>
      <c r="GQY113" s="157"/>
      <c r="GQZ113" s="157"/>
      <c r="GRA113" s="157"/>
      <c r="GRB113" s="157"/>
      <c r="GRC113" s="157"/>
      <c r="GRD113" s="157"/>
      <c r="GRE113" s="157"/>
      <c r="GRF113" s="157"/>
      <c r="GRG113" s="157"/>
      <c r="GRH113" s="157"/>
      <c r="GRI113" s="157"/>
      <c r="GRJ113" s="157"/>
      <c r="GRK113" s="157"/>
      <c r="GRL113" s="157"/>
      <c r="GRM113" s="157"/>
      <c r="GRN113" s="157"/>
      <c r="GRO113" s="157"/>
      <c r="GRP113" s="157"/>
      <c r="GRQ113" s="157"/>
      <c r="GRR113" s="157"/>
      <c r="GRS113" s="157"/>
      <c r="GRT113" s="157"/>
      <c r="GRU113" s="157"/>
      <c r="GRV113" s="157"/>
      <c r="GRW113" s="157"/>
      <c r="GRX113" s="157"/>
      <c r="GRY113" s="157"/>
      <c r="GRZ113" s="157"/>
      <c r="GSA113" s="157"/>
      <c r="GSB113" s="157"/>
      <c r="GSC113" s="157"/>
      <c r="GSD113" s="157"/>
      <c r="GSE113" s="157"/>
      <c r="GSF113" s="157"/>
      <c r="GSG113" s="157"/>
      <c r="GSH113" s="157"/>
      <c r="GSI113" s="157"/>
      <c r="GSJ113" s="157"/>
      <c r="GSK113" s="157"/>
      <c r="GSL113" s="157"/>
      <c r="GSM113" s="157"/>
      <c r="GSN113" s="157"/>
      <c r="GSO113" s="157"/>
      <c r="GSP113" s="157"/>
      <c r="GSQ113" s="157"/>
      <c r="GSR113" s="157"/>
      <c r="GSS113" s="157"/>
      <c r="GST113" s="157"/>
      <c r="GSU113" s="157"/>
      <c r="GSV113" s="157"/>
      <c r="GSW113" s="157"/>
      <c r="GSX113" s="157"/>
      <c r="GSY113" s="157"/>
      <c r="GSZ113" s="157"/>
      <c r="GTA113" s="157"/>
      <c r="GTB113" s="157"/>
      <c r="GTC113" s="157"/>
      <c r="GTD113" s="157"/>
      <c r="GTE113" s="157"/>
      <c r="GTF113" s="157"/>
      <c r="GTG113" s="157"/>
      <c r="GTH113" s="157"/>
      <c r="GTI113" s="157"/>
      <c r="GTJ113" s="157"/>
      <c r="GTK113" s="157"/>
      <c r="GTL113" s="157"/>
      <c r="GTM113" s="157"/>
      <c r="GTN113" s="157"/>
      <c r="GTO113" s="157"/>
      <c r="GTP113" s="157"/>
      <c r="GTQ113" s="157"/>
      <c r="GTR113" s="157"/>
      <c r="GTS113" s="157"/>
      <c r="GTT113" s="157"/>
      <c r="GTU113" s="157"/>
      <c r="GTV113" s="157"/>
      <c r="GTW113" s="157"/>
      <c r="GTX113" s="157"/>
      <c r="GTY113" s="157"/>
      <c r="GTZ113" s="157"/>
      <c r="GUA113" s="157"/>
      <c r="GUB113" s="157"/>
      <c r="GUC113" s="157"/>
      <c r="GUD113" s="157"/>
      <c r="GUE113" s="157"/>
      <c r="GUF113" s="157"/>
      <c r="GUG113" s="157"/>
      <c r="GUH113" s="157"/>
      <c r="GUI113" s="157"/>
      <c r="GUJ113" s="157"/>
      <c r="GUK113" s="157"/>
      <c r="GUL113" s="157"/>
      <c r="GUM113" s="157"/>
      <c r="GUN113" s="157"/>
      <c r="GUO113" s="157"/>
      <c r="GUP113" s="157"/>
      <c r="GUQ113" s="157"/>
      <c r="GUR113" s="157"/>
      <c r="GUS113" s="157"/>
      <c r="GUT113" s="157"/>
      <c r="GUU113" s="157"/>
      <c r="GUV113" s="157"/>
      <c r="GUW113" s="157"/>
      <c r="GUX113" s="157"/>
      <c r="GUY113" s="157"/>
      <c r="GUZ113" s="157"/>
      <c r="GVA113" s="157"/>
      <c r="GVB113" s="157"/>
      <c r="GVC113" s="157"/>
      <c r="GVD113" s="157"/>
      <c r="GVE113" s="157"/>
      <c r="GVF113" s="157"/>
      <c r="GVG113" s="157"/>
      <c r="GVH113" s="157"/>
      <c r="GVI113" s="157"/>
      <c r="GVJ113" s="157"/>
      <c r="GVK113" s="157"/>
      <c r="GVL113" s="157"/>
      <c r="GVM113" s="157"/>
      <c r="GVN113" s="157"/>
      <c r="GVO113" s="157"/>
      <c r="GVP113" s="157"/>
      <c r="GVQ113" s="157"/>
      <c r="GVR113" s="157"/>
      <c r="GVS113" s="157"/>
      <c r="GVT113" s="157"/>
      <c r="GVU113" s="157"/>
      <c r="GVV113" s="157"/>
      <c r="GVW113" s="157"/>
      <c r="GVX113" s="157"/>
      <c r="GVY113" s="157"/>
      <c r="GVZ113" s="157"/>
      <c r="GWA113" s="157"/>
      <c r="GWB113" s="157"/>
      <c r="GWC113" s="157"/>
      <c r="GWD113" s="157"/>
      <c r="GWE113" s="157"/>
      <c r="GWF113" s="157"/>
      <c r="GWG113" s="157"/>
      <c r="GWH113" s="157"/>
      <c r="GWI113" s="157"/>
      <c r="GWJ113" s="157"/>
      <c r="GWK113" s="157"/>
      <c r="GWL113" s="157"/>
      <c r="GWM113" s="157"/>
      <c r="GWN113" s="157"/>
      <c r="GWO113" s="157"/>
      <c r="GWP113" s="157"/>
      <c r="GWQ113" s="157"/>
      <c r="GWR113" s="157"/>
      <c r="GWS113" s="157"/>
      <c r="GWT113" s="157"/>
      <c r="GWU113" s="157"/>
      <c r="GWV113" s="157"/>
      <c r="GWW113" s="157"/>
      <c r="GWX113" s="157"/>
      <c r="GWY113" s="157"/>
      <c r="GWZ113" s="157"/>
      <c r="GXA113" s="157"/>
      <c r="GXB113" s="157"/>
      <c r="GXC113" s="157"/>
      <c r="GXD113" s="157"/>
      <c r="GXE113" s="157"/>
      <c r="GXF113" s="157"/>
      <c r="GXG113" s="157"/>
      <c r="GXH113" s="157"/>
      <c r="GXI113" s="157"/>
      <c r="GXJ113" s="157"/>
      <c r="GXK113" s="157"/>
      <c r="GXL113" s="157"/>
      <c r="GXM113" s="157"/>
      <c r="GXN113" s="157"/>
      <c r="GXO113" s="157"/>
      <c r="GXP113" s="157"/>
      <c r="GXQ113" s="157"/>
      <c r="GXR113" s="157"/>
      <c r="GXS113" s="157"/>
      <c r="GXT113" s="157"/>
      <c r="GXU113" s="157"/>
      <c r="GXV113" s="157"/>
      <c r="GXW113" s="157"/>
      <c r="GXX113" s="157"/>
      <c r="GXY113" s="157"/>
      <c r="GXZ113" s="157"/>
      <c r="GYA113" s="157"/>
      <c r="GYB113" s="157"/>
      <c r="GYC113" s="157"/>
      <c r="GYD113" s="157"/>
      <c r="GYE113" s="157"/>
      <c r="GYF113" s="157"/>
      <c r="GYG113" s="157"/>
      <c r="GYH113" s="157"/>
      <c r="GYI113" s="157"/>
      <c r="GYJ113" s="157"/>
      <c r="GYK113" s="157"/>
      <c r="GYL113" s="157"/>
      <c r="GYM113" s="157"/>
      <c r="GYN113" s="157"/>
      <c r="GYO113" s="157"/>
      <c r="GYP113" s="157"/>
      <c r="GYQ113" s="157"/>
      <c r="GYR113" s="157"/>
      <c r="GYS113" s="157"/>
      <c r="GYT113" s="157"/>
      <c r="GYU113" s="157"/>
      <c r="GYV113" s="157"/>
      <c r="GYW113" s="157"/>
      <c r="GYX113" s="157"/>
      <c r="GYY113" s="157"/>
      <c r="GYZ113" s="157"/>
      <c r="GZA113" s="157"/>
      <c r="GZB113" s="157"/>
      <c r="GZC113" s="157"/>
      <c r="GZD113" s="157"/>
      <c r="GZE113" s="157"/>
      <c r="GZF113" s="157"/>
      <c r="GZG113" s="157"/>
      <c r="GZH113" s="157"/>
      <c r="GZI113" s="157"/>
      <c r="GZJ113" s="157"/>
      <c r="GZK113" s="157"/>
      <c r="GZL113" s="157"/>
      <c r="GZM113" s="157"/>
      <c r="GZN113" s="157"/>
      <c r="GZO113" s="157"/>
      <c r="GZP113" s="157"/>
      <c r="GZQ113" s="157"/>
      <c r="GZR113" s="157"/>
      <c r="GZS113" s="157"/>
      <c r="GZT113" s="157"/>
      <c r="GZU113" s="157"/>
      <c r="GZV113" s="157"/>
      <c r="GZW113" s="157"/>
      <c r="GZX113" s="157"/>
      <c r="GZY113" s="157"/>
      <c r="GZZ113" s="157"/>
      <c r="HAA113" s="157"/>
      <c r="HAB113" s="157"/>
      <c r="HAC113" s="157"/>
      <c r="HAD113" s="157"/>
      <c r="HAE113" s="157"/>
      <c r="HAF113" s="157"/>
      <c r="HAG113" s="157"/>
      <c r="HAH113" s="157"/>
      <c r="HAI113" s="157"/>
      <c r="HAJ113" s="157"/>
      <c r="HAK113" s="157"/>
      <c r="HAL113" s="157"/>
      <c r="HAM113" s="157"/>
      <c r="HAN113" s="157"/>
      <c r="HAO113" s="157"/>
      <c r="HAP113" s="157"/>
      <c r="HAQ113" s="157"/>
      <c r="HAR113" s="157"/>
      <c r="HAS113" s="157"/>
      <c r="HAT113" s="157"/>
      <c r="HAU113" s="157"/>
      <c r="HAV113" s="157"/>
      <c r="HAW113" s="157"/>
      <c r="HAX113" s="157"/>
      <c r="HAY113" s="157"/>
      <c r="HAZ113" s="157"/>
      <c r="HBA113" s="157"/>
      <c r="HBB113" s="157"/>
      <c r="HBC113" s="157"/>
      <c r="HBD113" s="157"/>
      <c r="HBE113" s="157"/>
      <c r="HBF113" s="157"/>
      <c r="HBG113" s="157"/>
      <c r="HBH113" s="157"/>
      <c r="HBI113" s="157"/>
      <c r="HBJ113" s="157"/>
      <c r="HBK113" s="157"/>
      <c r="HBL113" s="157"/>
      <c r="HBM113" s="157"/>
      <c r="HBN113" s="157"/>
      <c r="HBO113" s="157"/>
      <c r="HBP113" s="157"/>
      <c r="HBQ113" s="157"/>
      <c r="HBR113" s="157"/>
      <c r="HBS113" s="157"/>
      <c r="HBT113" s="157"/>
      <c r="HBU113" s="157"/>
      <c r="HBV113" s="157"/>
      <c r="HBW113" s="157"/>
      <c r="HBX113" s="157"/>
      <c r="HBY113" s="157"/>
      <c r="HBZ113" s="157"/>
      <c r="HCA113" s="157"/>
      <c r="HCB113" s="157"/>
      <c r="HCC113" s="157"/>
      <c r="HCD113" s="157"/>
      <c r="HCE113" s="157"/>
      <c r="HCF113" s="157"/>
      <c r="HCG113" s="157"/>
      <c r="HCH113" s="157"/>
      <c r="HCI113" s="157"/>
      <c r="HCJ113" s="157"/>
      <c r="HCK113" s="157"/>
      <c r="HCL113" s="157"/>
      <c r="HCM113" s="157"/>
      <c r="HCN113" s="157"/>
      <c r="HCO113" s="157"/>
      <c r="HCP113" s="157"/>
      <c r="HCQ113" s="157"/>
      <c r="HCR113" s="157"/>
      <c r="HCS113" s="157"/>
      <c r="HCT113" s="157"/>
      <c r="HCU113" s="157"/>
      <c r="HCV113" s="157"/>
      <c r="HCW113" s="157"/>
      <c r="HCX113" s="157"/>
      <c r="HCY113" s="157"/>
      <c r="HCZ113" s="157"/>
      <c r="HDA113" s="157"/>
      <c r="HDB113" s="157"/>
      <c r="HDC113" s="157"/>
      <c r="HDD113" s="157"/>
      <c r="HDE113" s="157"/>
      <c r="HDF113" s="157"/>
      <c r="HDG113" s="157"/>
      <c r="HDH113" s="157"/>
      <c r="HDI113" s="157"/>
      <c r="HDJ113" s="157"/>
      <c r="HDK113" s="157"/>
      <c r="HDL113" s="157"/>
      <c r="HDM113" s="157"/>
      <c r="HDN113" s="157"/>
      <c r="HDO113" s="157"/>
      <c r="HDP113" s="157"/>
      <c r="HDQ113" s="157"/>
      <c r="HDR113" s="157"/>
      <c r="HDS113" s="157"/>
      <c r="HDT113" s="157"/>
      <c r="HDU113" s="157"/>
      <c r="HDV113" s="157"/>
      <c r="HDW113" s="157"/>
      <c r="HDX113" s="157"/>
      <c r="HDY113" s="157"/>
      <c r="HDZ113" s="157"/>
      <c r="HEA113" s="157"/>
      <c r="HEB113" s="157"/>
      <c r="HEC113" s="157"/>
      <c r="HED113" s="157"/>
      <c r="HEE113" s="157"/>
      <c r="HEF113" s="157"/>
      <c r="HEG113" s="157"/>
      <c r="HEH113" s="157"/>
      <c r="HEI113" s="157"/>
      <c r="HEJ113" s="157"/>
      <c r="HEK113" s="157"/>
      <c r="HEL113" s="157"/>
      <c r="HEM113" s="157"/>
      <c r="HEN113" s="157"/>
      <c r="HEO113" s="157"/>
      <c r="HEP113" s="157"/>
      <c r="HEQ113" s="157"/>
      <c r="HER113" s="157"/>
      <c r="HES113" s="157"/>
      <c r="HET113" s="157"/>
      <c r="HEU113" s="157"/>
      <c r="HEV113" s="157"/>
      <c r="HEW113" s="157"/>
      <c r="HEX113" s="157"/>
      <c r="HEY113" s="157"/>
      <c r="HEZ113" s="157"/>
      <c r="HFA113" s="157"/>
      <c r="HFB113" s="157"/>
      <c r="HFC113" s="157"/>
      <c r="HFD113" s="157"/>
      <c r="HFE113" s="157"/>
      <c r="HFF113" s="157"/>
      <c r="HFG113" s="157"/>
      <c r="HFH113" s="157"/>
      <c r="HFI113" s="157"/>
      <c r="HFJ113" s="157"/>
      <c r="HFK113" s="157"/>
      <c r="HFL113" s="157"/>
      <c r="HFM113" s="157"/>
      <c r="HFN113" s="157"/>
      <c r="HFO113" s="157"/>
      <c r="HFP113" s="157"/>
      <c r="HFQ113" s="157"/>
      <c r="HFR113" s="157"/>
      <c r="HFS113" s="157"/>
      <c r="HFT113" s="157"/>
      <c r="HFU113" s="157"/>
      <c r="HFV113" s="157"/>
      <c r="HFW113" s="157"/>
      <c r="HFX113" s="157"/>
      <c r="HFY113" s="157"/>
      <c r="HFZ113" s="157"/>
      <c r="HGA113" s="157"/>
      <c r="HGB113" s="157"/>
      <c r="HGC113" s="157"/>
      <c r="HGD113" s="157"/>
      <c r="HGE113" s="157"/>
      <c r="HGF113" s="157"/>
      <c r="HGG113" s="157"/>
      <c r="HGH113" s="157"/>
      <c r="HGI113" s="157"/>
      <c r="HGJ113" s="157"/>
      <c r="HGK113" s="157"/>
      <c r="HGL113" s="157"/>
      <c r="HGM113" s="157"/>
      <c r="HGN113" s="157"/>
      <c r="HGO113" s="157"/>
      <c r="HGP113" s="157"/>
      <c r="HGQ113" s="157"/>
      <c r="HGR113" s="157"/>
      <c r="HGS113" s="157"/>
      <c r="HGT113" s="157"/>
      <c r="HGU113" s="157"/>
      <c r="HGV113" s="157"/>
      <c r="HGW113" s="157"/>
      <c r="HGX113" s="157"/>
      <c r="HGY113" s="157"/>
      <c r="HGZ113" s="157"/>
      <c r="HHA113" s="157"/>
      <c r="HHB113" s="157"/>
      <c r="HHC113" s="157"/>
      <c r="HHD113" s="157"/>
      <c r="HHE113" s="157"/>
      <c r="HHF113" s="157"/>
      <c r="HHG113" s="157"/>
      <c r="HHH113" s="157"/>
      <c r="HHI113" s="157"/>
      <c r="HHJ113" s="157"/>
      <c r="HHK113" s="157"/>
      <c r="HHL113" s="157"/>
      <c r="HHM113" s="157"/>
      <c r="HHN113" s="157"/>
      <c r="HHO113" s="157"/>
      <c r="HHP113" s="157"/>
      <c r="HHQ113" s="157"/>
      <c r="HHR113" s="157"/>
      <c r="HHS113" s="157"/>
      <c r="HHT113" s="157"/>
      <c r="HHU113" s="157"/>
      <c r="HHV113" s="157"/>
      <c r="HHW113" s="157"/>
      <c r="HHX113" s="157"/>
      <c r="HHY113" s="157"/>
      <c r="HHZ113" s="157"/>
      <c r="HIA113" s="157"/>
      <c r="HIB113" s="157"/>
      <c r="HIC113" s="157"/>
      <c r="HID113" s="157"/>
      <c r="HIE113" s="157"/>
      <c r="HIF113" s="157"/>
      <c r="HIG113" s="157"/>
      <c r="HIH113" s="157"/>
      <c r="HII113" s="157"/>
      <c r="HIJ113" s="157"/>
      <c r="HIK113" s="157"/>
      <c r="HIL113" s="157"/>
      <c r="HIM113" s="157"/>
      <c r="HIN113" s="157"/>
      <c r="HIO113" s="157"/>
      <c r="HIP113" s="157"/>
      <c r="HIQ113" s="157"/>
      <c r="HIR113" s="157"/>
      <c r="HIS113" s="157"/>
      <c r="HIT113" s="157"/>
      <c r="HIU113" s="157"/>
      <c r="HIV113" s="157"/>
      <c r="HIW113" s="157"/>
      <c r="HIX113" s="157"/>
      <c r="HIY113" s="157"/>
      <c r="HIZ113" s="157"/>
      <c r="HJA113" s="157"/>
      <c r="HJB113" s="157"/>
      <c r="HJC113" s="157"/>
      <c r="HJD113" s="157"/>
      <c r="HJE113" s="157"/>
      <c r="HJF113" s="157"/>
      <c r="HJG113" s="157"/>
      <c r="HJH113" s="157"/>
      <c r="HJI113" s="157"/>
      <c r="HJJ113" s="157"/>
      <c r="HJK113" s="157"/>
      <c r="HJL113" s="157"/>
      <c r="HJM113" s="157"/>
      <c r="HJN113" s="157"/>
      <c r="HJO113" s="157"/>
      <c r="HJP113" s="157"/>
      <c r="HJQ113" s="157"/>
      <c r="HJR113" s="157"/>
      <c r="HJS113" s="157"/>
      <c r="HJT113" s="157"/>
      <c r="HJU113" s="157"/>
      <c r="HJV113" s="157"/>
      <c r="HJW113" s="157"/>
      <c r="HJX113" s="157"/>
      <c r="HJY113" s="157"/>
      <c r="HJZ113" s="157"/>
      <c r="HKA113" s="157"/>
      <c r="HKB113" s="157"/>
      <c r="HKC113" s="157"/>
      <c r="HKD113" s="157"/>
      <c r="HKE113" s="157"/>
      <c r="HKF113" s="157"/>
      <c r="HKG113" s="157"/>
      <c r="HKH113" s="157"/>
      <c r="HKI113" s="157"/>
      <c r="HKJ113" s="157"/>
      <c r="HKK113" s="157"/>
      <c r="HKL113" s="157"/>
      <c r="HKM113" s="157"/>
      <c r="HKN113" s="157"/>
      <c r="HKO113" s="157"/>
      <c r="HKP113" s="157"/>
      <c r="HKQ113" s="157"/>
      <c r="HKR113" s="157"/>
      <c r="HKS113" s="157"/>
      <c r="HKT113" s="157"/>
      <c r="HKU113" s="157"/>
      <c r="HKV113" s="157"/>
      <c r="HKW113" s="157"/>
      <c r="HKX113" s="157"/>
      <c r="HKY113" s="157"/>
      <c r="HKZ113" s="157"/>
      <c r="HLA113" s="157"/>
      <c r="HLB113" s="157"/>
      <c r="HLC113" s="157"/>
      <c r="HLD113" s="157"/>
      <c r="HLE113" s="157"/>
      <c r="HLF113" s="157"/>
      <c r="HLG113" s="157"/>
      <c r="HLH113" s="157"/>
      <c r="HLI113" s="157"/>
      <c r="HLJ113" s="157"/>
      <c r="HLK113" s="157"/>
      <c r="HLL113" s="157"/>
      <c r="HLM113" s="157"/>
      <c r="HLN113" s="157"/>
      <c r="HLO113" s="157"/>
      <c r="HLP113" s="157"/>
      <c r="HLQ113" s="157"/>
      <c r="HLR113" s="157"/>
      <c r="HLS113" s="157"/>
      <c r="HLT113" s="157"/>
      <c r="HLU113" s="157"/>
      <c r="HLV113" s="157"/>
      <c r="HLW113" s="157"/>
      <c r="HLX113" s="157"/>
      <c r="HLY113" s="157"/>
      <c r="HLZ113" s="157"/>
      <c r="HMA113" s="157"/>
      <c r="HMB113" s="157"/>
      <c r="HMC113" s="157"/>
      <c r="HMD113" s="157"/>
      <c r="HME113" s="157"/>
      <c r="HMF113" s="157"/>
      <c r="HMG113" s="157"/>
      <c r="HMH113" s="157"/>
      <c r="HMI113" s="157"/>
      <c r="HMJ113" s="157"/>
      <c r="HMK113" s="157"/>
      <c r="HML113" s="157"/>
      <c r="HMM113" s="157"/>
      <c r="HMN113" s="157"/>
      <c r="HMO113" s="157"/>
      <c r="HMP113" s="157"/>
      <c r="HMQ113" s="157"/>
      <c r="HMR113" s="157"/>
      <c r="HMS113" s="157"/>
      <c r="HMT113" s="157"/>
      <c r="HMU113" s="157"/>
      <c r="HMV113" s="157"/>
      <c r="HMW113" s="157"/>
      <c r="HMX113" s="157"/>
      <c r="HMY113" s="157"/>
      <c r="HMZ113" s="157"/>
      <c r="HNA113" s="157"/>
      <c r="HNB113" s="157"/>
      <c r="HNC113" s="157"/>
      <c r="HND113" s="157"/>
      <c r="HNE113" s="157"/>
      <c r="HNF113" s="157"/>
      <c r="HNG113" s="157"/>
      <c r="HNH113" s="157"/>
      <c r="HNI113" s="157"/>
      <c r="HNJ113" s="157"/>
      <c r="HNK113" s="157"/>
      <c r="HNL113" s="157"/>
      <c r="HNM113" s="157"/>
      <c r="HNN113" s="157"/>
      <c r="HNO113" s="157"/>
      <c r="HNP113" s="157"/>
      <c r="HNQ113" s="157"/>
      <c r="HNR113" s="157"/>
      <c r="HNS113" s="157"/>
      <c r="HNT113" s="157"/>
      <c r="HNU113" s="157"/>
      <c r="HNV113" s="157"/>
      <c r="HNW113" s="157"/>
      <c r="HNX113" s="157"/>
      <c r="HNY113" s="157"/>
      <c r="HNZ113" s="157"/>
      <c r="HOA113" s="157"/>
      <c r="HOB113" s="157"/>
      <c r="HOC113" s="157"/>
      <c r="HOD113" s="157"/>
      <c r="HOE113" s="157"/>
      <c r="HOF113" s="157"/>
      <c r="HOG113" s="157"/>
      <c r="HOH113" s="157"/>
      <c r="HOI113" s="157"/>
      <c r="HOJ113" s="157"/>
      <c r="HOK113" s="157"/>
      <c r="HOL113" s="157"/>
      <c r="HOM113" s="157"/>
      <c r="HON113" s="157"/>
      <c r="HOO113" s="157"/>
      <c r="HOP113" s="157"/>
      <c r="HOQ113" s="157"/>
      <c r="HOR113" s="157"/>
      <c r="HOS113" s="157"/>
      <c r="HOT113" s="157"/>
      <c r="HOU113" s="157"/>
      <c r="HOV113" s="157"/>
      <c r="HOW113" s="157"/>
      <c r="HOX113" s="157"/>
      <c r="HOY113" s="157"/>
      <c r="HOZ113" s="157"/>
      <c r="HPA113" s="157"/>
      <c r="HPB113" s="157"/>
      <c r="HPC113" s="157"/>
      <c r="HPD113" s="157"/>
      <c r="HPE113" s="157"/>
      <c r="HPF113" s="157"/>
      <c r="HPG113" s="157"/>
      <c r="HPH113" s="157"/>
      <c r="HPI113" s="157"/>
      <c r="HPJ113" s="157"/>
      <c r="HPK113" s="157"/>
      <c r="HPL113" s="157"/>
      <c r="HPM113" s="157"/>
      <c r="HPN113" s="157"/>
      <c r="HPO113" s="157"/>
      <c r="HPP113" s="157"/>
      <c r="HPQ113" s="157"/>
      <c r="HPR113" s="157"/>
      <c r="HPS113" s="157"/>
      <c r="HPT113" s="157"/>
      <c r="HPU113" s="157"/>
      <c r="HPV113" s="157"/>
      <c r="HPW113" s="157"/>
      <c r="HPX113" s="157"/>
      <c r="HPY113" s="157"/>
      <c r="HPZ113" s="157"/>
      <c r="HQA113" s="157"/>
      <c r="HQB113" s="157"/>
      <c r="HQC113" s="157"/>
      <c r="HQD113" s="157"/>
      <c r="HQE113" s="157"/>
      <c r="HQF113" s="157"/>
      <c r="HQG113" s="157"/>
      <c r="HQH113" s="157"/>
      <c r="HQI113" s="157"/>
      <c r="HQJ113" s="157"/>
      <c r="HQK113" s="157"/>
      <c r="HQL113" s="157"/>
      <c r="HQM113" s="157"/>
      <c r="HQN113" s="157"/>
      <c r="HQO113" s="157"/>
      <c r="HQP113" s="157"/>
      <c r="HQQ113" s="157"/>
      <c r="HQR113" s="157"/>
      <c r="HQS113" s="157"/>
      <c r="HQT113" s="157"/>
      <c r="HQU113" s="157"/>
      <c r="HQV113" s="157"/>
      <c r="HQW113" s="157"/>
      <c r="HQX113" s="157"/>
      <c r="HQY113" s="157"/>
      <c r="HQZ113" s="157"/>
      <c r="HRA113" s="157"/>
      <c r="HRB113" s="157"/>
      <c r="HRC113" s="157"/>
      <c r="HRD113" s="157"/>
      <c r="HRE113" s="157"/>
      <c r="HRF113" s="157"/>
      <c r="HRG113" s="157"/>
      <c r="HRH113" s="157"/>
      <c r="HRI113" s="157"/>
      <c r="HRJ113" s="157"/>
      <c r="HRK113" s="157"/>
      <c r="HRL113" s="157"/>
      <c r="HRM113" s="157"/>
      <c r="HRN113" s="157"/>
      <c r="HRO113" s="157"/>
      <c r="HRP113" s="157"/>
      <c r="HRQ113" s="157"/>
      <c r="HRR113" s="157"/>
      <c r="HRS113" s="157"/>
      <c r="HRT113" s="157"/>
      <c r="HRU113" s="157"/>
      <c r="HRV113" s="157"/>
      <c r="HRW113" s="157"/>
      <c r="HRX113" s="157"/>
      <c r="HRY113" s="157"/>
      <c r="HRZ113" s="157"/>
      <c r="HSA113" s="157"/>
      <c r="HSB113" s="157"/>
      <c r="HSC113" s="157"/>
      <c r="HSD113" s="157"/>
      <c r="HSE113" s="157"/>
      <c r="HSF113" s="157"/>
      <c r="HSG113" s="157"/>
      <c r="HSH113" s="157"/>
      <c r="HSI113" s="157"/>
      <c r="HSJ113" s="157"/>
      <c r="HSK113" s="157"/>
      <c r="HSL113" s="157"/>
      <c r="HSM113" s="157"/>
      <c r="HSN113" s="157"/>
      <c r="HSO113" s="157"/>
      <c r="HSP113" s="157"/>
      <c r="HSQ113" s="157"/>
      <c r="HSR113" s="157"/>
      <c r="HSS113" s="157"/>
      <c r="HST113" s="157"/>
      <c r="HSU113" s="157"/>
      <c r="HSV113" s="157"/>
      <c r="HSW113" s="157"/>
      <c r="HSX113" s="157"/>
      <c r="HSY113" s="157"/>
      <c r="HSZ113" s="157"/>
      <c r="HTA113" s="157"/>
      <c r="HTB113" s="157"/>
      <c r="HTC113" s="157"/>
      <c r="HTD113" s="157"/>
      <c r="HTE113" s="157"/>
      <c r="HTF113" s="157"/>
      <c r="HTG113" s="157"/>
      <c r="HTH113" s="157"/>
      <c r="HTI113" s="157"/>
      <c r="HTJ113" s="157"/>
      <c r="HTK113" s="157"/>
      <c r="HTL113" s="157"/>
      <c r="HTM113" s="157"/>
      <c r="HTN113" s="157"/>
      <c r="HTO113" s="157"/>
      <c r="HTP113" s="157"/>
      <c r="HTQ113" s="157"/>
      <c r="HTR113" s="157"/>
      <c r="HTS113" s="157"/>
      <c r="HTT113" s="157"/>
      <c r="HTU113" s="157"/>
      <c r="HTV113" s="157"/>
      <c r="HTW113" s="157"/>
      <c r="HTX113" s="157"/>
      <c r="HTY113" s="157"/>
      <c r="HTZ113" s="157"/>
      <c r="HUA113" s="157"/>
      <c r="HUB113" s="157"/>
      <c r="HUC113" s="157"/>
      <c r="HUD113" s="157"/>
      <c r="HUE113" s="157"/>
      <c r="HUF113" s="157"/>
      <c r="HUG113" s="157"/>
      <c r="HUH113" s="157"/>
      <c r="HUI113" s="157"/>
      <c r="HUJ113" s="157"/>
      <c r="HUK113" s="157"/>
      <c r="HUL113" s="157"/>
      <c r="HUM113" s="157"/>
      <c r="HUN113" s="157"/>
      <c r="HUO113" s="157"/>
      <c r="HUP113" s="157"/>
      <c r="HUQ113" s="157"/>
      <c r="HUR113" s="157"/>
      <c r="HUS113" s="157"/>
      <c r="HUT113" s="157"/>
      <c r="HUU113" s="157"/>
      <c r="HUV113" s="157"/>
      <c r="HUW113" s="157"/>
      <c r="HUX113" s="157"/>
      <c r="HUY113" s="157"/>
      <c r="HUZ113" s="157"/>
      <c r="HVA113" s="157"/>
      <c r="HVB113" s="157"/>
      <c r="HVC113" s="157"/>
      <c r="HVD113" s="157"/>
      <c r="HVE113" s="157"/>
      <c r="HVF113" s="157"/>
      <c r="HVG113" s="157"/>
      <c r="HVH113" s="157"/>
      <c r="HVI113" s="157"/>
      <c r="HVJ113" s="157"/>
      <c r="HVK113" s="157"/>
      <c r="HVL113" s="157"/>
      <c r="HVM113" s="157"/>
      <c r="HVN113" s="157"/>
      <c r="HVO113" s="157"/>
      <c r="HVP113" s="157"/>
      <c r="HVQ113" s="157"/>
      <c r="HVR113" s="157"/>
      <c r="HVS113" s="157"/>
      <c r="HVT113" s="157"/>
      <c r="HVU113" s="157"/>
      <c r="HVV113" s="157"/>
      <c r="HVW113" s="157"/>
      <c r="HVX113" s="157"/>
      <c r="HVY113" s="157"/>
      <c r="HVZ113" s="157"/>
      <c r="HWA113" s="157"/>
      <c r="HWB113" s="157"/>
      <c r="HWC113" s="157"/>
      <c r="HWD113" s="157"/>
      <c r="HWE113" s="157"/>
      <c r="HWF113" s="157"/>
      <c r="HWG113" s="157"/>
      <c r="HWH113" s="157"/>
      <c r="HWI113" s="157"/>
      <c r="HWJ113" s="157"/>
      <c r="HWK113" s="157"/>
      <c r="HWL113" s="157"/>
      <c r="HWM113" s="157"/>
      <c r="HWN113" s="157"/>
      <c r="HWO113" s="157"/>
      <c r="HWP113" s="157"/>
      <c r="HWQ113" s="157"/>
      <c r="HWR113" s="157"/>
      <c r="HWS113" s="157"/>
      <c r="HWT113" s="157"/>
      <c r="HWU113" s="157"/>
      <c r="HWV113" s="157"/>
      <c r="HWW113" s="157"/>
      <c r="HWX113" s="157"/>
      <c r="HWY113" s="157"/>
      <c r="HWZ113" s="157"/>
      <c r="HXA113" s="157"/>
      <c r="HXB113" s="157"/>
      <c r="HXC113" s="157"/>
      <c r="HXD113" s="157"/>
      <c r="HXE113" s="157"/>
      <c r="HXF113" s="157"/>
      <c r="HXG113" s="157"/>
      <c r="HXH113" s="157"/>
      <c r="HXI113" s="157"/>
      <c r="HXJ113" s="157"/>
      <c r="HXK113" s="157"/>
      <c r="HXL113" s="157"/>
      <c r="HXM113" s="157"/>
      <c r="HXN113" s="157"/>
      <c r="HXO113" s="157"/>
      <c r="HXP113" s="157"/>
      <c r="HXQ113" s="157"/>
      <c r="HXR113" s="157"/>
      <c r="HXS113" s="157"/>
      <c r="HXT113" s="157"/>
      <c r="HXU113" s="157"/>
      <c r="HXV113" s="157"/>
      <c r="HXW113" s="157"/>
      <c r="HXX113" s="157"/>
      <c r="HXY113" s="157"/>
      <c r="HXZ113" s="157"/>
      <c r="HYA113" s="157"/>
      <c r="HYB113" s="157"/>
      <c r="HYC113" s="157"/>
      <c r="HYD113" s="157"/>
      <c r="HYE113" s="157"/>
      <c r="HYF113" s="157"/>
      <c r="HYG113" s="157"/>
      <c r="HYH113" s="157"/>
      <c r="HYI113" s="157"/>
      <c r="HYJ113" s="157"/>
      <c r="HYK113" s="157"/>
      <c r="HYL113" s="157"/>
      <c r="HYM113" s="157"/>
      <c r="HYN113" s="157"/>
      <c r="HYO113" s="157"/>
      <c r="HYP113" s="157"/>
      <c r="HYQ113" s="157"/>
      <c r="HYR113" s="157"/>
      <c r="HYS113" s="157"/>
      <c r="HYT113" s="157"/>
      <c r="HYU113" s="157"/>
      <c r="HYV113" s="157"/>
      <c r="HYW113" s="157"/>
      <c r="HYX113" s="157"/>
      <c r="HYY113" s="157"/>
      <c r="HYZ113" s="157"/>
      <c r="HZA113" s="157"/>
      <c r="HZB113" s="157"/>
      <c r="HZC113" s="157"/>
      <c r="HZD113" s="157"/>
      <c r="HZE113" s="157"/>
      <c r="HZF113" s="157"/>
      <c r="HZG113" s="157"/>
      <c r="HZH113" s="157"/>
      <c r="HZI113" s="157"/>
      <c r="HZJ113" s="157"/>
      <c r="HZK113" s="157"/>
      <c r="HZL113" s="157"/>
      <c r="HZM113" s="157"/>
      <c r="HZN113" s="157"/>
      <c r="HZO113" s="157"/>
      <c r="HZP113" s="157"/>
      <c r="HZQ113" s="157"/>
      <c r="HZR113" s="157"/>
      <c r="HZS113" s="157"/>
      <c r="HZT113" s="157"/>
      <c r="HZU113" s="157"/>
      <c r="HZV113" s="157"/>
      <c r="HZW113" s="157"/>
      <c r="HZX113" s="157"/>
      <c r="HZY113" s="157"/>
      <c r="HZZ113" s="157"/>
      <c r="IAA113" s="157"/>
      <c r="IAB113" s="157"/>
      <c r="IAC113" s="157"/>
      <c r="IAD113" s="157"/>
      <c r="IAE113" s="157"/>
      <c r="IAF113" s="157"/>
      <c r="IAG113" s="157"/>
      <c r="IAH113" s="157"/>
      <c r="IAI113" s="157"/>
      <c r="IAJ113" s="157"/>
      <c r="IAK113" s="157"/>
      <c r="IAL113" s="157"/>
      <c r="IAM113" s="157"/>
      <c r="IAN113" s="157"/>
      <c r="IAO113" s="157"/>
      <c r="IAP113" s="157"/>
      <c r="IAQ113" s="157"/>
      <c r="IAR113" s="157"/>
      <c r="IAS113" s="157"/>
      <c r="IAT113" s="157"/>
      <c r="IAU113" s="157"/>
      <c r="IAV113" s="157"/>
      <c r="IAW113" s="157"/>
      <c r="IAX113" s="157"/>
      <c r="IAY113" s="157"/>
      <c r="IAZ113" s="157"/>
      <c r="IBA113" s="157"/>
      <c r="IBB113" s="157"/>
      <c r="IBC113" s="157"/>
      <c r="IBD113" s="157"/>
      <c r="IBE113" s="157"/>
      <c r="IBF113" s="157"/>
      <c r="IBG113" s="157"/>
      <c r="IBH113" s="157"/>
      <c r="IBI113" s="157"/>
      <c r="IBJ113" s="157"/>
      <c r="IBK113" s="157"/>
      <c r="IBL113" s="157"/>
      <c r="IBM113" s="157"/>
      <c r="IBN113" s="157"/>
      <c r="IBO113" s="157"/>
      <c r="IBP113" s="157"/>
      <c r="IBQ113" s="157"/>
      <c r="IBR113" s="157"/>
      <c r="IBS113" s="157"/>
      <c r="IBT113" s="157"/>
      <c r="IBU113" s="157"/>
      <c r="IBV113" s="157"/>
      <c r="IBW113" s="157"/>
      <c r="IBX113" s="157"/>
      <c r="IBY113" s="157"/>
      <c r="IBZ113" s="157"/>
      <c r="ICA113" s="157"/>
      <c r="ICB113" s="157"/>
      <c r="ICC113" s="157"/>
      <c r="ICD113" s="157"/>
      <c r="ICE113" s="157"/>
      <c r="ICF113" s="157"/>
      <c r="ICG113" s="157"/>
      <c r="ICH113" s="157"/>
      <c r="ICI113" s="157"/>
      <c r="ICJ113" s="157"/>
      <c r="ICK113" s="157"/>
      <c r="ICL113" s="157"/>
      <c r="ICM113" s="157"/>
      <c r="ICN113" s="157"/>
      <c r="ICO113" s="157"/>
      <c r="ICP113" s="157"/>
      <c r="ICQ113" s="157"/>
      <c r="ICR113" s="157"/>
      <c r="ICS113" s="157"/>
      <c r="ICT113" s="157"/>
      <c r="ICU113" s="157"/>
      <c r="ICV113" s="157"/>
      <c r="ICW113" s="157"/>
      <c r="ICX113" s="157"/>
      <c r="ICY113" s="157"/>
      <c r="ICZ113" s="157"/>
      <c r="IDA113" s="157"/>
      <c r="IDB113" s="157"/>
      <c r="IDC113" s="157"/>
      <c r="IDD113" s="157"/>
      <c r="IDE113" s="157"/>
      <c r="IDF113" s="157"/>
      <c r="IDG113" s="157"/>
      <c r="IDH113" s="157"/>
      <c r="IDI113" s="157"/>
      <c r="IDJ113" s="157"/>
      <c r="IDK113" s="157"/>
      <c r="IDL113" s="157"/>
      <c r="IDM113" s="157"/>
      <c r="IDN113" s="157"/>
      <c r="IDO113" s="157"/>
      <c r="IDP113" s="157"/>
      <c r="IDQ113" s="157"/>
      <c r="IDR113" s="157"/>
      <c r="IDS113" s="157"/>
      <c r="IDT113" s="157"/>
      <c r="IDU113" s="157"/>
      <c r="IDV113" s="157"/>
      <c r="IDW113" s="157"/>
      <c r="IDX113" s="157"/>
      <c r="IDY113" s="157"/>
      <c r="IDZ113" s="157"/>
      <c r="IEA113" s="157"/>
      <c r="IEB113" s="157"/>
      <c r="IEC113" s="157"/>
      <c r="IED113" s="157"/>
      <c r="IEE113" s="157"/>
      <c r="IEF113" s="157"/>
      <c r="IEG113" s="157"/>
      <c r="IEH113" s="157"/>
      <c r="IEI113" s="157"/>
      <c r="IEJ113" s="157"/>
      <c r="IEK113" s="157"/>
      <c r="IEL113" s="157"/>
      <c r="IEM113" s="157"/>
      <c r="IEN113" s="157"/>
      <c r="IEO113" s="157"/>
      <c r="IEP113" s="157"/>
      <c r="IEQ113" s="157"/>
      <c r="IER113" s="157"/>
      <c r="IES113" s="157"/>
      <c r="IET113" s="157"/>
      <c r="IEU113" s="157"/>
      <c r="IEV113" s="157"/>
      <c r="IEW113" s="157"/>
      <c r="IEX113" s="157"/>
      <c r="IEY113" s="157"/>
      <c r="IEZ113" s="157"/>
      <c r="IFA113" s="157"/>
      <c r="IFB113" s="157"/>
      <c r="IFC113" s="157"/>
      <c r="IFD113" s="157"/>
      <c r="IFE113" s="157"/>
      <c r="IFF113" s="157"/>
      <c r="IFG113" s="157"/>
      <c r="IFH113" s="157"/>
      <c r="IFI113" s="157"/>
      <c r="IFJ113" s="157"/>
      <c r="IFK113" s="157"/>
      <c r="IFL113" s="157"/>
      <c r="IFM113" s="157"/>
      <c r="IFN113" s="157"/>
      <c r="IFO113" s="157"/>
      <c r="IFP113" s="157"/>
      <c r="IFQ113" s="157"/>
      <c r="IFR113" s="157"/>
      <c r="IFS113" s="157"/>
      <c r="IFT113" s="157"/>
      <c r="IFU113" s="157"/>
      <c r="IFV113" s="157"/>
      <c r="IFW113" s="157"/>
      <c r="IFX113" s="157"/>
      <c r="IFY113" s="157"/>
      <c r="IFZ113" s="157"/>
      <c r="IGA113" s="157"/>
      <c r="IGB113" s="157"/>
      <c r="IGC113" s="157"/>
      <c r="IGD113" s="157"/>
      <c r="IGE113" s="157"/>
      <c r="IGF113" s="157"/>
      <c r="IGG113" s="157"/>
      <c r="IGH113" s="157"/>
      <c r="IGI113" s="157"/>
      <c r="IGJ113" s="157"/>
      <c r="IGK113" s="157"/>
      <c r="IGL113" s="157"/>
      <c r="IGM113" s="157"/>
      <c r="IGN113" s="157"/>
      <c r="IGO113" s="157"/>
      <c r="IGP113" s="157"/>
      <c r="IGQ113" s="157"/>
      <c r="IGR113" s="157"/>
      <c r="IGS113" s="157"/>
      <c r="IGT113" s="157"/>
      <c r="IGU113" s="157"/>
      <c r="IGV113" s="157"/>
      <c r="IGW113" s="157"/>
      <c r="IGX113" s="157"/>
      <c r="IGY113" s="157"/>
      <c r="IGZ113" s="157"/>
      <c r="IHA113" s="157"/>
      <c r="IHB113" s="157"/>
      <c r="IHC113" s="157"/>
      <c r="IHD113" s="157"/>
      <c r="IHE113" s="157"/>
      <c r="IHF113" s="157"/>
      <c r="IHG113" s="157"/>
      <c r="IHH113" s="157"/>
      <c r="IHI113" s="157"/>
      <c r="IHJ113" s="157"/>
      <c r="IHK113" s="157"/>
      <c r="IHL113" s="157"/>
      <c r="IHM113" s="157"/>
      <c r="IHN113" s="157"/>
      <c r="IHO113" s="157"/>
      <c r="IHP113" s="157"/>
      <c r="IHQ113" s="157"/>
      <c r="IHR113" s="157"/>
      <c r="IHS113" s="157"/>
      <c r="IHT113" s="157"/>
      <c r="IHU113" s="157"/>
      <c r="IHV113" s="157"/>
      <c r="IHW113" s="157"/>
      <c r="IHX113" s="157"/>
      <c r="IHY113" s="157"/>
      <c r="IHZ113" s="157"/>
      <c r="IIA113" s="157"/>
      <c r="IIB113" s="157"/>
      <c r="IIC113" s="157"/>
      <c r="IID113" s="157"/>
      <c r="IIE113" s="157"/>
      <c r="IIF113" s="157"/>
      <c r="IIG113" s="157"/>
      <c r="IIH113" s="157"/>
      <c r="III113" s="157"/>
      <c r="IIJ113" s="157"/>
      <c r="IIK113" s="157"/>
      <c r="IIL113" s="157"/>
      <c r="IIM113" s="157"/>
      <c r="IIN113" s="157"/>
      <c r="IIO113" s="157"/>
      <c r="IIP113" s="157"/>
      <c r="IIQ113" s="157"/>
      <c r="IIR113" s="157"/>
      <c r="IIS113" s="157"/>
      <c r="IIT113" s="157"/>
      <c r="IIU113" s="157"/>
      <c r="IIV113" s="157"/>
      <c r="IIW113" s="157"/>
      <c r="IIX113" s="157"/>
      <c r="IIY113" s="157"/>
      <c r="IIZ113" s="157"/>
      <c r="IJA113" s="157"/>
      <c r="IJB113" s="157"/>
      <c r="IJC113" s="157"/>
      <c r="IJD113" s="157"/>
      <c r="IJE113" s="157"/>
      <c r="IJF113" s="157"/>
      <c r="IJG113" s="157"/>
      <c r="IJH113" s="157"/>
      <c r="IJI113" s="157"/>
      <c r="IJJ113" s="157"/>
      <c r="IJK113" s="157"/>
      <c r="IJL113" s="157"/>
      <c r="IJM113" s="157"/>
      <c r="IJN113" s="157"/>
      <c r="IJO113" s="157"/>
      <c r="IJP113" s="157"/>
      <c r="IJQ113" s="157"/>
      <c r="IJR113" s="157"/>
      <c r="IJS113" s="157"/>
      <c r="IJT113" s="157"/>
      <c r="IJU113" s="157"/>
      <c r="IJV113" s="157"/>
      <c r="IJW113" s="157"/>
      <c r="IJX113" s="157"/>
      <c r="IJY113" s="157"/>
      <c r="IJZ113" s="157"/>
      <c r="IKA113" s="157"/>
      <c r="IKB113" s="157"/>
      <c r="IKC113" s="157"/>
      <c r="IKD113" s="157"/>
      <c r="IKE113" s="157"/>
      <c r="IKF113" s="157"/>
      <c r="IKG113" s="157"/>
      <c r="IKH113" s="157"/>
      <c r="IKI113" s="157"/>
      <c r="IKJ113" s="157"/>
      <c r="IKK113" s="157"/>
      <c r="IKL113" s="157"/>
      <c r="IKM113" s="157"/>
      <c r="IKN113" s="157"/>
      <c r="IKO113" s="157"/>
      <c r="IKP113" s="157"/>
      <c r="IKQ113" s="157"/>
      <c r="IKR113" s="157"/>
      <c r="IKS113" s="157"/>
      <c r="IKT113" s="157"/>
      <c r="IKU113" s="157"/>
      <c r="IKV113" s="157"/>
      <c r="IKW113" s="157"/>
      <c r="IKX113" s="157"/>
      <c r="IKY113" s="157"/>
      <c r="IKZ113" s="157"/>
      <c r="ILA113" s="157"/>
      <c r="ILB113" s="157"/>
      <c r="ILC113" s="157"/>
      <c r="ILD113" s="157"/>
      <c r="ILE113" s="157"/>
      <c r="ILF113" s="157"/>
      <c r="ILG113" s="157"/>
      <c r="ILH113" s="157"/>
      <c r="ILI113" s="157"/>
      <c r="ILJ113" s="157"/>
      <c r="ILK113" s="157"/>
      <c r="ILL113" s="157"/>
      <c r="ILM113" s="157"/>
      <c r="ILN113" s="157"/>
      <c r="ILO113" s="157"/>
      <c r="ILP113" s="157"/>
      <c r="ILQ113" s="157"/>
      <c r="ILR113" s="157"/>
      <c r="ILS113" s="157"/>
      <c r="ILT113" s="157"/>
      <c r="ILU113" s="157"/>
      <c r="ILV113" s="157"/>
      <c r="ILW113" s="157"/>
      <c r="ILX113" s="157"/>
      <c r="ILY113" s="157"/>
      <c r="ILZ113" s="157"/>
      <c r="IMA113" s="157"/>
      <c r="IMB113" s="157"/>
      <c r="IMC113" s="157"/>
      <c r="IMD113" s="157"/>
      <c r="IME113" s="157"/>
      <c r="IMF113" s="157"/>
      <c r="IMG113" s="157"/>
      <c r="IMH113" s="157"/>
      <c r="IMI113" s="157"/>
      <c r="IMJ113" s="157"/>
      <c r="IMK113" s="157"/>
      <c r="IML113" s="157"/>
      <c r="IMM113" s="157"/>
      <c r="IMN113" s="157"/>
      <c r="IMO113" s="157"/>
      <c r="IMP113" s="157"/>
      <c r="IMQ113" s="157"/>
      <c r="IMR113" s="157"/>
      <c r="IMS113" s="157"/>
      <c r="IMT113" s="157"/>
      <c r="IMU113" s="157"/>
      <c r="IMV113" s="157"/>
      <c r="IMW113" s="157"/>
      <c r="IMX113" s="157"/>
      <c r="IMY113" s="157"/>
      <c r="IMZ113" s="157"/>
      <c r="INA113" s="157"/>
      <c r="INB113" s="157"/>
      <c r="INC113" s="157"/>
      <c r="IND113" s="157"/>
      <c r="INE113" s="157"/>
      <c r="INF113" s="157"/>
      <c r="ING113" s="157"/>
      <c r="INH113" s="157"/>
      <c r="INI113" s="157"/>
      <c r="INJ113" s="157"/>
      <c r="INK113" s="157"/>
      <c r="INL113" s="157"/>
      <c r="INM113" s="157"/>
      <c r="INN113" s="157"/>
      <c r="INO113" s="157"/>
      <c r="INP113" s="157"/>
      <c r="INQ113" s="157"/>
      <c r="INR113" s="157"/>
      <c r="INS113" s="157"/>
      <c r="INT113" s="157"/>
      <c r="INU113" s="157"/>
      <c r="INV113" s="157"/>
      <c r="INW113" s="157"/>
      <c r="INX113" s="157"/>
      <c r="INY113" s="157"/>
      <c r="INZ113" s="157"/>
      <c r="IOA113" s="157"/>
      <c r="IOB113" s="157"/>
      <c r="IOC113" s="157"/>
      <c r="IOD113" s="157"/>
      <c r="IOE113" s="157"/>
      <c r="IOF113" s="157"/>
      <c r="IOG113" s="157"/>
      <c r="IOH113" s="157"/>
      <c r="IOI113" s="157"/>
      <c r="IOJ113" s="157"/>
      <c r="IOK113" s="157"/>
      <c r="IOL113" s="157"/>
      <c r="IOM113" s="157"/>
      <c r="ION113" s="157"/>
      <c r="IOO113" s="157"/>
      <c r="IOP113" s="157"/>
      <c r="IOQ113" s="157"/>
      <c r="IOR113" s="157"/>
      <c r="IOS113" s="157"/>
      <c r="IOT113" s="157"/>
      <c r="IOU113" s="157"/>
      <c r="IOV113" s="157"/>
      <c r="IOW113" s="157"/>
      <c r="IOX113" s="157"/>
      <c r="IOY113" s="157"/>
      <c r="IOZ113" s="157"/>
      <c r="IPA113" s="157"/>
      <c r="IPB113" s="157"/>
      <c r="IPC113" s="157"/>
      <c r="IPD113" s="157"/>
      <c r="IPE113" s="157"/>
      <c r="IPF113" s="157"/>
      <c r="IPG113" s="157"/>
      <c r="IPH113" s="157"/>
      <c r="IPI113" s="157"/>
      <c r="IPJ113" s="157"/>
      <c r="IPK113" s="157"/>
      <c r="IPL113" s="157"/>
      <c r="IPM113" s="157"/>
      <c r="IPN113" s="157"/>
      <c r="IPO113" s="157"/>
      <c r="IPP113" s="157"/>
      <c r="IPQ113" s="157"/>
      <c r="IPR113" s="157"/>
      <c r="IPS113" s="157"/>
      <c r="IPT113" s="157"/>
      <c r="IPU113" s="157"/>
      <c r="IPV113" s="157"/>
      <c r="IPW113" s="157"/>
      <c r="IPX113" s="157"/>
      <c r="IPY113" s="157"/>
      <c r="IPZ113" s="157"/>
      <c r="IQA113" s="157"/>
      <c r="IQB113" s="157"/>
      <c r="IQC113" s="157"/>
      <c r="IQD113" s="157"/>
      <c r="IQE113" s="157"/>
      <c r="IQF113" s="157"/>
      <c r="IQG113" s="157"/>
      <c r="IQH113" s="157"/>
      <c r="IQI113" s="157"/>
      <c r="IQJ113" s="157"/>
      <c r="IQK113" s="157"/>
      <c r="IQL113" s="157"/>
      <c r="IQM113" s="157"/>
      <c r="IQN113" s="157"/>
      <c r="IQO113" s="157"/>
      <c r="IQP113" s="157"/>
      <c r="IQQ113" s="157"/>
      <c r="IQR113" s="157"/>
      <c r="IQS113" s="157"/>
      <c r="IQT113" s="157"/>
      <c r="IQU113" s="157"/>
      <c r="IQV113" s="157"/>
      <c r="IQW113" s="157"/>
      <c r="IQX113" s="157"/>
      <c r="IQY113" s="157"/>
      <c r="IQZ113" s="157"/>
      <c r="IRA113" s="157"/>
      <c r="IRB113" s="157"/>
      <c r="IRC113" s="157"/>
      <c r="IRD113" s="157"/>
      <c r="IRE113" s="157"/>
      <c r="IRF113" s="157"/>
      <c r="IRG113" s="157"/>
      <c r="IRH113" s="157"/>
      <c r="IRI113" s="157"/>
      <c r="IRJ113" s="157"/>
      <c r="IRK113" s="157"/>
      <c r="IRL113" s="157"/>
      <c r="IRM113" s="157"/>
      <c r="IRN113" s="157"/>
      <c r="IRO113" s="157"/>
      <c r="IRP113" s="157"/>
      <c r="IRQ113" s="157"/>
      <c r="IRR113" s="157"/>
      <c r="IRS113" s="157"/>
      <c r="IRT113" s="157"/>
      <c r="IRU113" s="157"/>
      <c r="IRV113" s="157"/>
      <c r="IRW113" s="157"/>
      <c r="IRX113" s="157"/>
      <c r="IRY113" s="157"/>
      <c r="IRZ113" s="157"/>
      <c r="ISA113" s="157"/>
      <c r="ISB113" s="157"/>
      <c r="ISC113" s="157"/>
      <c r="ISD113" s="157"/>
      <c r="ISE113" s="157"/>
      <c r="ISF113" s="157"/>
      <c r="ISG113" s="157"/>
      <c r="ISH113" s="157"/>
      <c r="ISI113" s="157"/>
      <c r="ISJ113" s="157"/>
      <c r="ISK113" s="157"/>
      <c r="ISL113" s="157"/>
      <c r="ISM113" s="157"/>
      <c r="ISN113" s="157"/>
      <c r="ISO113" s="157"/>
      <c r="ISP113" s="157"/>
      <c r="ISQ113" s="157"/>
      <c r="ISR113" s="157"/>
      <c r="ISS113" s="157"/>
      <c r="IST113" s="157"/>
      <c r="ISU113" s="157"/>
      <c r="ISV113" s="157"/>
      <c r="ISW113" s="157"/>
      <c r="ISX113" s="157"/>
      <c r="ISY113" s="157"/>
      <c r="ISZ113" s="157"/>
      <c r="ITA113" s="157"/>
      <c r="ITB113" s="157"/>
      <c r="ITC113" s="157"/>
      <c r="ITD113" s="157"/>
      <c r="ITE113" s="157"/>
      <c r="ITF113" s="157"/>
      <c r="ITG113" s="157"/>
      <c r="ITH113" s="157"/>
      <c r="ITI113" s="157"/>
      <c r="ITJ113" s="157"/>
      <c r="ITK113" s="157"/>
      <c r="ITL113" s="157"/>
      <c r="ITM113" s="157"/>
      <c r="ITN113" s="157"/>
      <c r="ITO113" s="157"/>
      <c r="ITP113" s="157"/>
      <c r="ITQ113" s="157"/>
      <c r="ITR113" s="157"/>
      <c r="ITS113" s="157"/>
      <c r="ITT113" s="157"/>
      <c r="ITU113" s="157"/>
      <c r="ITV113" s="157"/>
      <c r="ITW113" s="157"/>
      <c r="ITX113" s="157"/>
      <c r="ITY113" s="157"/>
      <c r="ITZ113" s="157"/>
      <c r="IUA113" s="157"/>
      <c r="IUB113" s="157"/>
      <c r="IUC113" s="157"/>
      <c r="IUD113" s="157"/>
      <c r="IUE113" s="157"/>
      <c r="IUF113" s="157"/>
      <c r="IUG113" s="157"/>
      <c r="IUH113" s="157"/>
      <c r="IUI113" s="157"/>
      <c r="IUJ113" s="157"/>
      <c r="IUK113" s="157"/>
      <c r="IUL113" s="157"/>
      <c r="IUM113" s="157"/>
      <c r="IUN113" s="157"/>
      <c r="IUO113" s="157"/>
      <c r="IUP113" s="157"/>
      <c r="IUQ113" s="157"/>
      <c r="IUR113" s="157"/>
      <c r="IUS113" s="157"/>
      <c r="IUT113" s="157"/>
      <c r="IUU113" s="157"/>
      <c r="IUV113" s="157"/>
      <c r="IUW113" s="157"/>
      <c r="IUX113" s="157"/>
      <c r="IUY113" s="157"/>
      <c r="IUZ113" s="157"/>
      <c r="IVA113" s="157"/>
      <c r="IVB113" s="157"/>
      <c r="IVC113" s="157"/>
      <c r="IVD113" s="157"/>
      <c r="IVE113" s="157"/>
      <c r="IVF113" s="157"/>
      <c r="IVG113" s="157"/>
      <c r="IVH113" s="157"/>
      <c r="IVI113" s="157"/>
      <c r="IVJ113" s="157"/>
      <c r="IVK113" s="157"/>
      <c r="IVL113" s="157"/>
      <c r="IVM113" s="157"/>
      <c r="IVN113" s="157"/>
      <c r="IVO113" s="157"/>
      <c r="IVP113" s="157"/>
      <c r="IVQ113" s="157"/>
      <c r="IVR113" s="157"/>
      <c r="IVS113" s="157"/>
      <c r="IVT113" s="157"/>
      <c r="IVU113" s="157"/>
      <c r="IVV113" s="157"/>
      <c r="IVW113" s="157"/>
      <c r="IVX113" s="157"/>
      <c r="IVY113" s="157"/>
      <c r="IVZ113" s="157"/>
      <c r="IWA113" s="157"/>
      <c r="IWB113" s="157"/>
      <c r="IWC113" s="157"/>
      <c r="IWD113" s="157"/>
      <c r="IWE113" s="157"/>
      <c r="IWF113" s="157"/>
      <c r="IWG113" s="157"/>
      <c r="IWH113" s="157"/>
      <c r="IWI113" s="157"/>
      <c r="IWJ113" s="157"/>
      <c r="IWK113" s="157"/>
      <c r="IWL113" s="157"/>
      <c r="IWM113" s="157"/>
      <c r="IWN113" s="157"/>
      <c r="IWO113" s="157"/>
      <c r="IWP113" s="157"/>
      <c r="IWQ113" s="157"/>
      <c r="IWR113" s="157"/>
      <c r="IWS113" s="157"/>
      <c r="IWT113" s="157"/>
      <c r="IWU113" s="157"/>
      <c r="IWV113" s="157"/>
      <c r="IWW113" s="157"/>
      <c r="IWX113" s="157"/>
      <c r="IWY113" s="157"/>
      <c r="IWZ113" s="157"/>
      <c r="IXA113" s="157"/>
      <c r="IXB113" s="157"/>
      <c r="IXC113" s="157"/>
      <c r="IXD113" s="157"/>
      <c r="IXE113" s="157"/>
      <c r="IXF113" s="157"/>
      <c r="IXG113" s="157"/>
      <c r="IXH113" s="157"/>
      <c r="IXI113" s="157"/>
      <c r="IXJ113" s="157"/>
      <c r="IXK113" s="157"/>
      <c r="IXL113" s="157"/>
      <c r="IXM113" s="157"/>
      <c r="IXN113" s="157"/>
      <c r="IXO113" s="157"/>
      <c r="IXP113" s="157"/>
      <c r="IXQ113" s="157"/>
      <c r="IXR113" s="157"/>
      <c r="IXS113" s="157"/>
      <c r="IXT113" s="157"/>
      <c r="IXU113" s="157"/>
      <c r="IXV113" s="157"/>
      <c r="IXW113" s="157"/>
      <c r="IXX113" s="157"/>
      <c r="IXY113" s="157"/>
      <c r="IXZ113" s="157"/>
      <c r="IYA113" s="157"/>
      <c r="IYB113" s="157"/>
      <c r="IYC113" s="157"/>
      <c r="IYD113" s="157"/>
      <c r="IYE113" s="157"/>
      <c r="IYF113" s="157"/>
      <c r="IYG113" s="157"/>
      <c r="IYH113" s="157"/>
      <c r="IYI113" s="157"/>
      <c r="IYJ113" s="157"/>
      <c r="IYK113" s="157"/>
      <c r="IYL113" s="157"/>
      <c r="IYM113" s="157"/>
      <c r="IYN113" s="157"/>
      <c r="IYO113" s="157"/>
      <c r="IYP113" s="157"/>
      <c r="IYQ113" s="157"/>
      <c r="IYR113" s="157"/>
      <c r="IYS113" s="157"/>
      <c r="IYT113" s="157"/>
      <c r="IYU113" s="157"/>
      <c r="IYV113" s="157"/>
      <c r="IYW113" s="157"/>
      <c r="IYX113" s="157"/>
      <c r="IYY113" s="157"/>
      <c r="IYZ113" s="157"/>
      <c r="IZA113" s="157"/>
      <c r="IZB113" s="157"/>
      <c r="IZC113" s="157"/>
      <c r="IZD113" s="157"/>
      <c r="IZE113" s="157"/>
      <c r="IZF113" s="157"/>
      <c r="IZG113" s="157"/>
      <c r="IZH113" s="157"/>
      <c r="IZI113" s="157"/>
      <c r="IZJ113" s="157"/>
      <c r="IZK113" s="157"/>
      <c r="IZL113" s="157"/>
      <c r="IZM113" s="157"/>
      <c r="IZN113" s="157"/>
      <c r="IZO113" s="157"/>
      <c r="IZP113" s="157"/>
      <c r="IZQ113" s="157"/>
      <c r="IZR113" s="157"/>
      <c r="IZS113" s="157"/>
      <c r="IZT113" s="157"/>
      <c r="IZU113" s="157"/>
      <c r="IZV113" s="157"/>
      <c r="IZW113" s="157"/>
      <c r="IZX113" s="157"/>
      <c r="IZY113" s="157"/>
      <c r="IZZ113" s="157"/>
      <c r="JAA113" s="157"/>
      <c r="JAB113" s="157"/>
      <c r="JAC113" s="157"/>
      <c r="JAD113" s="157"/>
      <c r="JAE113" s="157"/>
      <c r="JAF113" s="157"/>
      <c r="JAG113" s="157"/>
      <c r="JAH113" s="157"/>
      <c r="JAI113" s="157"/>
      <c r="JAJ113" s="157"/>
      <c r="JAK113" s="157"/>
      <c r="JAL113" s="157"/>
      <c r="JAM113" s="157"/>
      <c r="JAN113" s="157"/>
      <c r="JAO113" s="157"/>
      <c r="JAP113" s="157"/>
      <c r="JAQ113" s="157"/>
      <c r="JAR113" s="157"/>
      <c r="JAS113" s="157"/>
      <c r="JAT113" s="157"/>
      <c r="JAU113" s="157"/>
      <c r="JAV113" s="157"/>
      <c r="JAW113" s="157"/>
      <c r="JAX113" s="157"/>
      <c r="JAY113" s="157"/>
      <c r="JAZ113" s="157"/>
      <c r="JBA113" s="157"/>
      <c r="JBB113" s="157"/>
      <c r="JBC113" s="157"/>
      <c r="JBD113" s="157"/>
      <c r="JBE113" s="157"/>
      <c r="JBF113" s="157"/>
      <c r="JBG113" s="157"/>
      <c r="JBH113" s="157"/>
      <c r="JBI113" s="157"/>
      <c r="JBJ113" s="157"/>
      <c r="JBK113" s="157"/>
      <c r="JBL113" s="157"/>
      <c r="JBM113" s="157"/>
      <c r="JBN113" s="157"/>
      <c r="JBO113" s="157"/>
      <c r="JBP113" s="157"/>
      <c r="JBQ113" s="157"/>
      <c r="JBR113" s="157"/>
      <c r="JBS113" s="157"/>
      <c r="JBT113" s="157"/>
      <c r="JBU113" s="157"/>
      <c r="JBV113" s="157"/>
      <c r="JBW113" s="157"/>
      <c r="JBX113" s="157"/>
      <c r="JBY113" s="157"/>
      <c r="JBZ113" s="157"/>
      <c r="JCA113" s="157"/>
      <c r="JCB113" s="157"/>
      <c r="JCC113" s="157"/>
      <c r="JCD113" s="157"/>
      <c r="JCE113" s="157"/>
      <c r="JCF113" s="157"/>
      <c r="JCG113" s="157"/>
      <c r="JCH113" s="157"/>
      <c r="JCI113" s="157"/>
      <c r="JCJ113" s="157"/>
      <c r="JCK113" s="157"/>
      <c r="JCL113" s="157"/>
      <c r="JCM113" s="157"/>
      <c r="JCN113" s="157"/>
      <c r="JCO113" s="157"/>
      <c r="JCP113" s="157"/>
      <c r="JCQ113" s="157"/>
      <c r="JCR113" s="157"/>
      <c r="JCS113" s="157"/>
      <c r="JCT113" s="157"/>
      <c r="JCU113" s="157"/>
      <c r="JCV113" s="157"/>
      <c r="JCW113" s="157"/>
      <c r="JCX113" s="157"/>
      <c r="JCY113" s="157"/>
      <c r="JCZ113" s="157"/>
      <c r="JDA113" s="157"/>
      <c r="JDB113" s="157"/>
      <c r="JDC113" s="157"/>
      <c r="JDD113" s="157"/>
      <c r="JDE113" s="157"/>
      <c r="JDF113" s="157"/>
      <c r="JDG113" s="157"/>
      <c r="JDH113" s="157"/>
      <c r="JDI113" s="157"/>
      <c r="JDJ113" s="157"/>
      <c r="JDK113" s="157"/>
      <c r="JDL113" s="157"/>
      <c r="JDM113" s="157"/>
      <c r="JDN113" s="157"/>
      <c r="JDO113" s="157"/>
      <c r="JDP113" s="157"/>
      <c r="JDQ113" s="157"/>
      <c r="JDR113" s="157"/>
      <c r="JDS113" s="157"/>
      <c r="JDT113" s="157"/>
      <c r="JDU113" s="157"/>
      <c r="JDV113" s="157"/>
      <c r="JDW113" s="157"/>
      <c r="JDX113" s="157"/>
      <c r="JDY113" s="157"/>
      <c r="JDZ113" s="157"/>
      <c r="JEA113" s="157"/>
      <c r="JEB113" s="157"/>
      <c r="JEC113" s="157"/>
      <c r="JED113" s="157"/>
      <c r="JEE113" s="157"/>
      <c r="JEF113" s="157"/>
      <c r="JEG113" s="157"/>
      <c r="JEH113" s="157"/>
      <c r="JEI113" s="157"/>
      <c r="JEJ113" s="157"/>
      <c r="JEK113" s="157"/>
      <c r="JEL113" s="157"/>
      <c r="JEM113" s="157"/>
      <c r="JEN113" s="157"/>
      <c r="JEO113" s="157"/>
      <c r="JEP113" s="157"/>
      <c r="JEQ113" s="157"/>
      <c r="JER113" s="157"/>
      <c r="JES113" s="157"/>
      <c r="JET113" s="157"/>
      <c r="JEU113" s="157"/>
      <c r="JEV113" s="157"/>
      <c r="JEW113" s="157"/>
      <c r="JEX113" s="157"/>
      <c r="JEY113" s="157"/>
      <c r="JEZ113" s="157"/>
      <c r="JFA113" s="157"/>
      <c r="JFB113" s="157"/>
      <c r="JFC113" s="157"/>
      <c r="JFD113" s="157"/>
      <c r="JFE113" s="157"/>
      <c r="JFF113" s="157"/>
      <c r="JFG113" s="157"/>
      <c r="JFH113" s="157"/>
      <c r="JFI113" s="157"/>
      <c r="JFJ113" s="157"/>
      <c r="JFK113" s="157"/>
      <c r="JFL113" s="157"/>
      <c r="JFM113" s="157"/>
      <c r="JFN113" s="157"/>
      <c r="JFO113" s="157"/>
      <c r="JFP113" s="157"/>
      <c r="JFQ113" s="157"/>
      <c r="JFR113" s="157"/>
      <c r="JFS113" s="157"/>
      <c r="JFT113" s="157"/>
      <c r="JFU113" s="157"/>
      <c r="JFV113" s="157"/>
      <c r="JFW113" s="157"/>
      <c r="JFX113" s="157"/>
      <c r="JFY113" s="157"/>
      <c r="JFZ113" s="157"/>
      <c r="JGA113" s="157"/>
      <c r="JGB113" s="157"/>
      <c r="JGC113" s="157"/>
      <c r="JGD113" s="157"/>
      <c r="JGE113" s="157"/>
      <c r="JGF113" s="157"/>
      <c r="JGG113" s="157"/>
      <c r="JGH113" s="157"/>
      <c r="JGI113" s="157"/>
      <c r="JGJ113" s="157"/>
      <c r="JGK113" s="157"/>
      <c r="JGL113" s="157"/>
      <c r="JGM113" s="157"/>
      <c r="JGN113" s="157"/>
      <c r="JGO113" s="157"/>
      <c r="JGP113" s="157"/>
      <c r="JGQ113" s="157"/>
      <c r="JGR113" s="157"/>
      <c r="JGS113" s="157"/>
      <c r="JGT113" s="157"/>
      <c r="JGU113" s="157"/>
      <c r="JGV113" s="157"/>
      <c r="JGW113" s="157"/>
      <c r="JGX113" s="157"/>
      <c r="JGY113" s="157"/>
      <c r="JGZ113" s="157"/>
      <c r="JHA113" s="157"/>
      <c r="JHB113" s="157"/>
      <c r="JHC113" s="157"/>
      <c r="JHD113" s="157"/>
      <c r="JHE113" s="157"/>
      <c r="JHF113" s="157"/>
      <c r="JHG113" s="157"/>
      <c r="JHH113" s="157"/>
      <c r="JHI113" s="157"/>
      <c r="JHJ113" s="157"/>
      <c r="JHK113" s="157"/>
      <c r="JHL113" s="157"/>
      <c r="JHM113" s="157"/>
      <c r="JHN113" s="157"/>
      <c r="JHO113" s="157"/>
      <c r="JHP113" s="157"/>
      <c r="JHQ113" s="157"/>
      <c r="JHR113" s="157"/>
      <c r="JHS113" s="157"/>
      <c r="JHT113" s="157"/>
      <c r="JHU113" s="157"/>
      <c r="JHV113" s="157"/>
      <c r="JHW113" s="157"/>
      <c r="JHX113" s="157"/>
      <c r="JHY113" s="157"/>
      <c r="JHZ113" s="157"/>
      <c r="JIA113" s="157"/>
      <c r="JIB113" s="157"/>
      <c r="JIC113" s="157"/>
      <c r="JID113" s="157"/>
      <c r="JIE113" s="157"/>
      <c r="JIF113" s="157"/>
      <c r="JIG113" s="157"/>
      <c r="JIH113" s="157"/>
      <c r="JII113" s="157"/>
      <c r="JIJ113" s="157"/>
      <c r="JIK113" s="157"/>
      <c r="JIL113" s="157"/>
      <c r="JIM113" s="157"/>
      <c r="JIN113" s="157"/>
      <c r="JIO113" s="157"/>
      <c r="JIP113" s="157"/>
      <c r="JIQ113" s="157"/>
      <c r="JIR113" s="157"/>
      <c r="JIS113" s="157"/>
      <c r="JIT113" s="157"/>
      <c r="JIU113" s="157"/>
      <c r="JIV113" s="157"/>
      <c r="JIW113" s="157"/>
      <c r="JIX113" s="157"/>
      <c r="JIY113" s="157"/>
      <c r="JIZ113" s="157"/>
      <c r="JJA113" s="157"/>
      <c r="JJB113" s="157"/>
      <c r="JJC113" s="157"/>
      <c r="JJD113" s="157"/>
      <c r="JJE113" s="157"/>
      <c r="JJF113" s="157"/>
      <c r="JJG113" s="157"/>
      <c r="JJH113" s="157"/>
      <c r="JJI113" s="157"/>
      <c r="JJJ113" s="157"/>
      <c r="JJK113" s="157"/>
      <c r="JJL113" s="157"/>
      <c r="JJM113" s="157"/>
      <c r="JJN113" s="157"/>
      <c r="JJO113" s="157"/>
      <c r="JJP113" s="157"/>
      <c r="JJQ113" s="157"/>
      <c r="JJR113" s="157"/>
      <c r="JJS113" s="157"/>
      <c r="JJT113" s="157"/>
      <c r="JJU113" s="157"/>
      <c r="JJV113" s="157"/>
      <c r="JJW113" s="157"/>
      <c r="JJX113" s="157"/>
      <c r="JJY113" s="157"/>
      <c r="JJZ113" s="157"/>
      <c r="JKA113" s="157"/>
      <c r="JKB113" s="157"/>
      <c r="JKC113" s="157"/>
      <c r="JKD113" s="157"/>
      <c r="JKE113" s="157"/>
      <c r="JKF113" s="157"/>
      <c r="JKG113" s="157"/>
      <c r="JKH113" s="157"/>
      <c r="JKI113" s="157"/>
      <c r="JKJ113" s="157"/>
      <c r="JKK113" s="157"/>
      <c r="JKL113" s="157"/>
      <c r="JKM113" s="157"/>
      <c r="JKN113" s="157"/>
      <c r="JKO113" s="157"/>
      <c r="JKP113" s="157"/>
      <c r="JKQ113" s="157"/>
      <c r="JKR113" s="157"/>
      <c r="JKS113" s="157"/>
      <c r="JKT113" s="157"/>
      <c r="JKU113" s="157"/>
      <c r="JKV113" s="157"/>
      <c r="JKW113" s="157"/>
      <c r="JKX113" s="157"/>
      <c r="JKY113" s="157"/>
      <c r="JKZ113" s="157"/>
      <c r="JLA113" s="157"/>
      <c r="JLB113" s="157"/>
      <c r="JLC113" s="157"/>
      <c r="JLD113" s="157"/>
      <c r="JLE113" s="157"/>
      <c r="JLF113" s="157"/>
      <c r="JLG113" s="157"/>
      <c r="JLH113" s="157"/>
      <c r="JLI113" s="157"/>
      <c r="JLJ113" s="157"/>
      <c r="JLK113" s="157"/>
      <c r="JLL113" s="157"/>
      <c r="JLM113" s="157"/>
      <c r="JLN113" s="157"/>
      <c r="JLO113" s="157"/>
      <c r="JLP113" s="157"/>
      <c r="JLQ113" s="157"/>
      <c r="JLR113" s="157"/>
      <c r="JLS113" s="157"/>
      <c r="JLT113" s="157"/>
      <c r="JLU113" s="157"/>
      <c r="JLV113" s="157"/>
      <c r="JLW113" s="157"/>
      <c r="JLX113" s="157"/>
      <c r="JLY113" s="157"/>
      <c r="JLZ113" s="157"/>
      <c r="JMA113" s="157"/>
      <c r="JMB113" s="157"/>
      <c r="JMC113" s="157"/>
      <c r="JMD113" s="157"/>
      <c r="JME113" s="157"/>
      <c r="JMF113" s="157"/>
      <c r="JMG113" s="157"/>
      <c r="JMH113" s="157"/>
      <c r="JMI113" s="157"/>
      <c r="JMJ113" s="157"/>
      <c r="JMK113" s="157"/>
      <c r="JML113" s="157"/>
      <c r="JMM113" s="157"/>
      <c r="JMN113" s="157"/>
      <c r="JMO113" s="157"/>
      <c r="JMP113" s="157"/>
      <c r="JMQ113" s="157"/>
      <c r="JMR113" s="157"/>
      <c r="JMS113" s="157"/>
      <c r="JMT113" s="157"/>
      <c r="JMU113" s="157"/>
      <c r="JMV113" s="157"/>
      <c r="JMW113" s="157"/>
      <c r="JMX113" s="157"/>
      <c r="JMY113" s="157"/>
      <c r="JMZ113" s="157"/>
      <c r="JNA113" s="157"/>
      <c r="JNB113" s="157"/>
      <c r="JNC113" s="157"/>
      <c r="JND113" s="157"/>
      <c r="JNE113" s="157"/>
      <c r="JNF113" s="157"/>
      <c r="JNG113" s="157"/>
      <c r="JNH113" s="157"/>
      <c r="JNI113" s="157"/>
      <c r="JNJ113" s="157"/>
      <c r="JNK113" s="157"/>
      <c r="JNL113" s="157"/>
      <c r="JNM113" s="157"/>
      <c r="JNN113" s="157"/>
      <c r="JNO113" s="157"/>
      <c r="JNP113" s="157"/>
      <c r="JNQ113" s="157"/>
      <c r="JNR113" s="157"/>
      <c r="JNS113" s="157"/>
      <c r="JNT113" s="157"/>
      <c r="JNU113" s="157"/>
      <c r="JNV113" s="157"/>
      <c r="JNW113" s="157"/>
      <c r="JNX113" s="157"/>
      <c r="JNY113" s="157"/>
      <c r="JNZ113" s="157"/>
      <c r="JOA113" s="157"/>
      <c r="JOB113" s="157"/>
      <c r="JOC113" s="157"/>
      <c r="JOD113" s="157"/>
      <c r="JOE113" s="157"/>
      <c r="JOF113" s="157"/>
      <c r="JOG113" s="157"/>
      <c r="JOH113" s="157"/>
      <c r="JOI113" s="157"/>
      <c r="JOJ113" s="157"/>
      <c r="JOK113" s="157"/>
      <c r="JOL113" s="157"/>
      <c r="JOM113" s="157"/>
      <c r="JON113" s="157"/>
      <c r="JOO113" s="157"/>
      <c r="JOP113" s="157"/>
      <c r="JOQ113" s="157"/>
      <c r="JOR113" s="157"/>
      <c r="JOS113" s="157"/>
      <c r="JOT113" s="157"/>
      <c r="JOU113" s="157"/>
      <c r="JOV113" s="157"/>
      <c r="JOW113" s="157"/>
      <c r="JOX113" s="157"/>
      <c r="JOY113" s="157"/>
      <c r="JOZ113" s="157"/>
      <c r="JPA113" s="157"/>
      <c r="JPB113" s="157"/>
      <c r="JPC113" s="157"/>
      <c r="JPD113" s="157"/>
      <c r="JPE113" s="157"/>
      <c r="JPF113" s="157"/>
      <c r="JPG113" s="157"/>
      <c r="JPH113" s="157"/>
      <c r="JPI113" s="157"/>
      <c r="JPJ113" s="157"/>
      <c r="JPK113" s="157"/>
      <c r="JPL113" s="157"/>
      <c r="JPM113" s="157"/>
      <c r="JPN113" s="157"/>
      <c r="JPO113" s="157"/>
      <c r="JPP113" s="157"/>
      <c r="JPQ113" s="157"/>
      <c r="JPR113" s="157"/>
      <c r="JPS113" s="157"/>
      <c r="JPT113" s="157"/>
      <c r="JPU113" s="157"/>
      <c r="JPV113" s="157"/>
      <c r="JPW113" s="157"/>
      <c r="JPX113" s="157"/>
      <c r="JPY113" s="157"/>
      <c r="JPZ113" s="157"/>
      <c r="JQA113" s="157"/>
      <c r="JQB113" s="157"/>
      <c r="JQC113" s="157"/>
      <c r="JQD113" s="157"/>
      <c r="JQE113" s="157"/>
      <c r="JQF113" s="157"/>
      <c r="JQG113" s="157"/>
      <c r="JQH113" s="157"/>
      <c r="JQI113" s="157"/>
      <c r="JQJ113" s="157"/>
      <c r="JQK113" s="157"/>
      <c r="JQL113" s="157"/>
      <c r="JQM113" s="157"/>
      <c r="JQN113" s="157"/>
      <c r="JQO113" s="157"/>
      <c r="JQP113" s="157"/>
      <c r="JQQ113" s="157"/>
      <c r="JQR113" s="157"/>
      <c r="JQS113" s="157"/>
      <c r="JQT113" s="157"/>
      <c r="JQU113" s="157"/>
      <c r="JQV113" s="157"/>
      <c r="JQW113" s="157"/>
      <c r="JQX113" s="157"/>
      <c r="JQY113" s="157"/>
      <c r="JQZ113" s="157"/>
      <c r="JRA113" s="157"/>
      <c r="JRB113" s="157"/>
      <c r="JRC113" s="157"/>
      <c r="JRD113" s="157"/>
      <c r="JRE113" s="157"/>
      <c r="JRF113" s="157"/>
      <c r="JRG113" s="157"/>
      <c r="JRH113" s="157"/>
      <c r="JRI113" s="157"/>
      <c r="JRJ113" s="157"/>
      <c r="JRK113" s="157"/>
      <c r="JRL113" s="157"/>
      <c r="JRM113" s="157"/>
      <c r="JRN113" s="157"/>
      <c r="JRO113" s="157"/>
      <c r="JRP113" s="157"/>
      <c r="JRQ113" s="157"/>
      <c r="JRR113" s="157"/>
      <c r="JRS113" s="157"/>
      <c r="JRT113" s="157"/>
      <c r="JRU113" s="157"/>
      <c r="JRV113" s="157"/>
      <c r="JRW113" s="157"/>
      <c r="JRX113" s="157"/>
      <c r="JRY113" s="157"/>
      <c r="JRZ113" s="157"/>
      <c r="JSA113" s="157"/>
      <c r="JSB113" s="157"/>
      <c r="JSC113" s="157"/>
      <c r="JSD113" s="157"/>
      <c r="JSE113" s="157"/>
      <c r="JSF113" s="157"/>
      <c r="JSG113" s="157"/>
      <c r="JSH113" s="157"/>
      <c r="JSI113" s="157"/>
      <c r="JSJ113" s="157"/>
      <c r="JSK113" s="157"/>
      <c r="JSL113" s="157"/>
      <c r="JSM113" s="157"/>
      <c r="JSN113" s="157"/>
      <c r="JSO113" s="157"/>
      <c r="JSP113" s="157"/>
      <c r="JSQ113" s="157"/>
      <c r="JSR113" s="157"/>
      <c r="JSS113" s="157"/>
      <c r="JST113" s="157"/>
      <c r="JSU113" s="157"/>
      <c r="JSV113" s="157"/>
      <c r="JSW113" s="157"/>
      <c r="JSX113" s="157"/>
      <c r="JSY113" s="157"/>
      <c r="JSZ113" s="157"/>
      <c r="JTA113" s="157"/>
      <c r="JTB113" s="157"/>
      <c r="JTC113" s="157"/>
      <c r="JTD113" s="157"/>
      <c r="JTE113" s="157"/>
      <c r="JTF113" s="157"/>
      <c r="JTG113" s="157"/>
      <c r="JTH113" s="157"/>
      <c r="JTI113" s="157"/>
      <c r="JTJ113" s="157"/>
      <c r="JTK113" s="157"/>
      <c r="JTL113" s="157"/>
      <c r="JTM113" s="157"/>
      <c r="JTN113" s="157"/>
      <c r="JTO113" s="157"/>
      <c r="JTP113" s="157"/>
      <c r="JTQ113" s="157"/>
      <c r="JTR113" s="157"/>
      <c r="JTS113" s="157"/>
      <c r="JTT113" s="157"/>
      <c r="JTU113" s="157"/>
      <c r="JTV113" s="157"/>
      <c r="JTW113" s="157"/>
      <c r="JTX113" s="157"/>
      <c r="JTY113" s="157"/>
      <c r="JTZ113" s="157"/>
      <c r="JUA113" s="157"/>
      <c r="JUB113" s="157"/>
      <c r="JUC113" s="157"/>
      <c r="JUD113" s="157"/>
      <c r="JUE113" s="157"/>
      <c r="JUF113" s="157"/>
      <c r="JUG113" s="157"/>
      <c r="JUH113" s="157"/>
      <c r="JUI113" s="157"/>
      <c r="JUJ113" s="157"/>
      <c r="JUK113" s="157"/>
      <c r="JUL113" s="157"/>
      <c r="JUM113" s="157"/>
      <c r="JUN113" s="157"/>
      <c r="JUO113" s="157"/>
      <c r="JUP113" s="157"/>
      <c r="JUQ113" s="157"/>
      <c r="JUR113" s="157"/>
      <c r="JUS113" s="157"/>
      <c r="JUT113" s="157"/>
      <c r="JUU113" s="157"/>
      <c r="JUV113" s="157"/>
      <c r="JUW113" s="157"/>
      <c r="JUX113" s="157"/>
      <c r="JUY113" s="157"/>
      <c r="JUZ113" s="157"/>
      <c r="JVA113" s="157"/>
      <c r="JVB113" s="157"/>
      <c r="JVC113" s="157"/>
      <c r="JVD113" s="157"/>
      <c r="JVE113" s="157"/>
      <c r="JVF113" s="157"/>
      <c r="JVG113" s="157"/>
      <c r="JVH113" s="157"/>
      <c r="JVI113" s="157"/>
      <c r="JVJ113" s="157"/>
      <c r="JVK113" s="157"/>
      <c r="JVL113" s="157"/>
      <c r="JVM113" s="157"/>
      <c r="JVN113" s="157"/>
      <c r="JVO113" s="157"/>
      <c r="JVP113" s="157"/>
      <c r="JVQ113" s="157"/>
      <c r="JVR113" s="157"/>
      <c r="JVS113" s="157"/>
      <c r="JVT113" s="157"/>
      <c r="JVU113" s="157"/>
      <c r="JVV113" s="157"/>
      <c r="JVW113" s="157"/>
      <c r="JVX113" s="157"/>
      <c r="JVY113" s="157"/>
      <c r="JVZ113" s="157"/>
      <c r="JWA113" s="157"/>
      <c r="JWB113" s="157"/>
      <c r="JWC113" s="157"/>
      <c r="JWD113" s="157"/>
      <c r="JWE113" s="157"/>
      <c r="JWF113" s="157"/>
      <c r="JWG113" s="157"/>
      <c r="JWH113" s="157"/>
      <c r="JWI113" s="157"/>
      <c r="JWJ113" s="157"/>
      <c r="JWK113" s="157"/>
      <c r="JWL113" s="157"/>
      <c r="JWM113" s="157"/>
      <c r="JWN113" s="157"/>
      <c r="JWO113" s="157"/>
      <c r="JWP113" s="157"/>
      <c r="JWQ113" s="157"/>
      <c r="JWR113" s="157"/>
      <c r="JWS113" s="157"/>
      <c r="JWT113" s="157"/>
      <c r="JWU113" s="157"/>
      <c r="JWV113" s="157"/>
      <c r="JWW113" s="157"/>
      <c r="JWX113" s="157"/>
      <c r="JWY113" s="157"/>
      <c r="JWZ113" s="157"/>
      <c r="JXA113" s="157"/>
      <c r="JXB113" s="157"/>
      <c r="JXC113" s="157"/>
      <c r="JXD113" s="157"/>
      <c r="JXE113" s="157"/>
      <c r="JXF113" s="157"/>
      <c r="JXG113" s="157"/>
      <c r="JXH113" s="157"/>
      <c r="JXI113" s="157"/>
      <c r="JXJ113" s="157"/>
      <c r="JXK113" s="157"/>
      <c r="JXL113" s="157"/>
      <c r="JXM113" s="157"/>
      <c r="JXN113" s="157"/>
      <c r="JXO113" s="157"/>
      <c r="JXP113" s="157"/>
      <c r="JXQ113" s="157"/>
      <c r="JXR113" s="157"/>
      <c r="JXS113" s="157"/>
      <c r="JXT113" s="157"/>
      <c r="JXU113" s="157"/>
      <c r="JXV113" s="157"/>
      <c r="JXW113" s="157"/>
      <c r="JXX113" s="157"/>
      <c r="JXY113" s="157"/>
      <c r="JXZ113" s="157"/>
      <c r="JYA113" s="157"/>
      <c r="JYB113" s="157"/>
      <c r="JYC113" s="157"/>
      <c r="JYD113" s="157"/>
      <c r="JYE113" s="157"/>
      <c r="JYF113" s="157"/>
      <c r="JYG113" s="157"/>
      <c r="JYH113" s="157"/>
      <c r="JYI113" s="157"/>
      <c r="JYJ113" s="157"/>
      <c r="JYK113" s="157"/>
      <c r="JYL113" s="157"/>
      <c r="JYM113" s="157"/>
      <c r="JYN113" s="157"/>
      <c r="JYO113" s="157"/>
      <c r="JYP113" s="157"/>
      <c r="JYQ113" s="157"/>
      <c r="JYR113" s="157"/>
      <c r="JYS113" s="157"/>
      <c r="JYT113" s="157"/>
      <c r="JYU113" s="157"/>
      <c r="JYV113" s="157"/>
      <c r="JYW113" s="157"/>
      <c r="JYX113" s="157"/>
      <c r="JYY113" s="157"/>
      <c r="JYZ113" s="157"/>
      <c r="JZA113" s="157"/>
      <c r="JZB113" s="157"/>
      <c r="JZC113" s="157"/>
      <c r="JZD113" s="157"/>
      <c r="JZE113" s="157"/>
      <c r="JZF113" s="157"/>
      <c r="JZG113" s="157"/>
      <c r="JZH113" s="157"/>
      <c r="JZI113" s="157"/>
      <c r="JZJ113" s="157"/>
      <c r="JZK113" s="157"/>
      <c r="JZL113" s="157"/>
      <c r="JZM113" s="157"/>
      <c r="JZN113" s="157"/>
      <c r="JZO113" s="157"/>
      <c r="JZP113" s="157"/>
      <c r="JZQ113" s="157"/>
      <c r="JZR113" s="157"/>
      <c r="JZS113" s="157"/>
      <c r="JZT113" s="157"/>
      <c r="JZU113" s="157"/>
      <c r="JZV113" s="157"/>
      <c r="JZW113" s="157"/>
      <c r="JZX113" s="157"/>
      <c r="JZY113" s="157"/>
      <c r="JZZ113" s="157"/>
      <c r="KAA113" s="157"/>
      <c r="KAB113" s="157"/>
      <c r="KAC113" s="157"/>
      <c r="KAD113" s="157"/>
      <c r="KAE113" s="157"/>
      <c r="KAF113" s="157"/>
      <c r="KAG113" s="157"/>
      <c r="KAH113" s="157"/>
      <c r="KAI113" s="157"/>
      <c r="KAJ113" s="157"/>
      <c r="KAK113" s="157"/>
      <c r="KAL113" s="157"/>
      <c r="KAM113" s="157"/>
      <c r="KAN113" s="157"/>
      <c r="KAO113" s="157"/>
      <c r="KAP113" s="157"/>
      <c r="KAQ113" s="157"/>
      <c r="KAR113" s="157"/>
      <c r="KAS113" s="157"/>
      <c r="KAT113" s="157"/>
      <c r="KAU113" s="157"/>
      <c r="KAV113" s="157"/>
      <c r="KAW113" s="157"/>
      <c r="KAX113" s="157"/>
      <c r="KAY113" s="157"/>
      <c r="KAZ113" s="157"/>
      <c r="KBA113" s="157"/>
      <c r="KBB113" s="157"/>
      <c r="KBC113" s="157"/>
      <c r="KBD113" s="157"/>
      <c r="KBE113" s="157"/>
      <c r="KBF113" s="157"/>
      <c r="KBG113" s="157"/>
      <c r="KBH113" s="157"/>
      <c r="KBI113" s="157"/>
      <c r="KBJ113" s="157"/>
      <c r="KBK113" s="157"/>
      <c r="KBL113" s="157"/>
      <c r="KBM113" s="157"/>
      <c r="KBN113" s="157"/>
      <c r="KBO113" s="157"/>
      <c r="KBP113" s="157"/>
      <c r="KBQ113" s="157"/>
      <c r="KBR113" s="157"/>
      <c r="KBS113" s="157"/>
      <c r="KBT113" s="157"/>
      <c r="KBU113" s="157"/>
      <c r="KBV113" s="157"/>
      <c r="KBW113" s="157"/>
      <c r="KBX113" s="157"/>
      <c r="KBY113" s="157"/>
      <c r="KBZ113" s="157"/>
      <c r="KCA113" s="157"/>
      <c r="KCB113" s="157"/>
      <c r="KCC113" s="157"/>
      <c r="KCD113" s="157"/>
      <c r="KCE113" s="157"/>
      <c r="KCF113" s="157"/>
      <c r="KCG113" s="157"/>
      <c r="KCH113" s="157"/>
      <c r="KCI113" s="157"/>
      <c r="KCJ113" s="157"/>
      <c r="KCK113" s="157"/>
      <c r="KCL113" s="157"/>
      <c r="KCM113" s="157"/>
      <c r="KCN113" s="157"/>
      <c r="KCO113" s="157"/>
      <c r="KCP113" s="157"/>
      <c r="KCQ113" s="157"/>
      <c r="KCR113" s="157"/>
      <c r="KCS113" s="157"/>
      <c r="KCT113" s="157"/>
      <c r="KCU113" s="157"/>
      <c r="KCV113" s="157"/>
      <c r="KCW113" s="157"/>
      <c r="KCX113" s="157"/>
      <c r="KCY113" s="157"/>
      <c r="KCZ113" s="157"/>
      <c r="KDA113" s="157"/>
      <c r="KDB113" s="157"/>
      <c r="KDC113" s="157"/>
      <c r="KDD113" s="157"/>
      <c r="KDE113" s="157"/>
      <c r="KDF113" s="157"/>
      <c r="KDG113" s="157"/>
      <c r="KDH113" s="157"/>
      <c r="KDI113" s="157"/>
      <c r="KDJ113" s="157"/>
      <c r="KDK113" s="157"/>
      <c r="KDL113" s="157"/>
      <c r="KDM113" s="157"/>
      <c r="KDN113" s="157"/>
      <c r="KDO113" s="157"/>
      <c r="KDP113" s="157"/>
      <c r="KDQ113" s="157"/>
      <c r="KDR113" s="157"/>
      <c r="KDS113" s="157"/>
      <c r="KDT113" s="157"/>
      <c r="KDU113" s="157"/>
      <c r="KDV113" s="157"/>
      <c r="KDW113" s="157"/>
      <c r="KDX113" s="157"/>
      <c r="KDY113" s="157"/>
      <c r="KDZ113" s="157"/>
      <c r="KEA113" s="157"/>
      <c r="KEB113" s="157"/>
      <c r="KEC113" s="157"/>
      <c r="KED113" s="157"/>
      <c r="KEE113" s="157"/>
      <c r="KEF113" s="157"/>
      <c r="KEG113" s="157"/>
      <c r="KEH113" s="157"/>
      <c r="KEI113" s="157"/>
      <c r="KEJ113" s="157"/>
      <c r="KEK113" s="157"/>
      <c r="KEL113" s="157"/>
      <c r="KEM113" s="157"/>
      <c r="KEN113" s="157"/>
      <c r="KEO113" s="157"/>
      <c r="KEP113" s="157"/>
      <c r="KEQ113" s="157"/>
      <c r="KER113" s="157"/>
      <c r="KES113" s="157"/>
      <c r="KET113" s="157"/>
      <c r="KEU113" s="157"/>
      <c r="KEV113" s="157"/>
      <c r="KEW113" s="157"/>
      <c r="KEX113" s="157"/>
      <c r="KEY113" s="157"/>
      <c r="KEZ113" s="157"/>
      <c r="KFA113" s="157"/>
      <c r="KFB113" s="157"/>
      <c r="KFC113" s="157"/>
      <c r="KFD113" s="157"/>
      <c r="KFE113" s="157"/>
      <c r="KFF113" s="157"/>
      <c r="KFG113" s="157"/>
      <c r="KFH113" s="157"/>
      <c r="KFI113" s="157"/>
      <c r="KFJ113" s="157"/>
      <c r="KFK113" s="157"/>
      <c r="KFL113" s="157"/>
      <c r="KFM113" s="157"/>
      <c r="KFN113" s="157"/>
      <c r="KFO113" s="157"/>
      <c r="KFP113" s="157"/>
      <c r="KFQ113" s="157"/>
      <c r="KFR113" s="157"/>
      <c r="KFS113" s="157"/>
      <c r="KFT113" s="157"/>
      <c r="KFU113" s="157"/>
      <c r="KFV113" s="157"/>
      <c r="KFW113" s="157"/>
      <c r="KFX113" s="157"/>
      <c r="KFY113" s="157"/>
      <c r="KFZ113" s="157"/>
      <c r="KGA113" s="157"/>
      <c r="KGB113" s="157"/>
      <c r="KGC113" s="157"/>
      <c r="KGD113" s="157"/>
      <c r="KGE113" s="157"/>
      <c r="KGF113" s="157"/>
      <c r="KGG113" s="157"/>
      <c r="KGH113" s="157"/>
      <c r="KGI113" s="157"/>
      <c r="KGJ113" s="157"/>
      <c r="KGK113" s="157"/>
      <c r="KGL113" s="157"/>
      <c r="KGM113" s="157"/>
      <c r="KGN113" s="157"/>
      <c r="KGO113" s="157"/>
      <c r="KGP113" s="157"/>
      <c r="KGQ113" s="157"/>
      <c r="KGR113" s="157"/>
      <c r="KGS113" s="157"/>
      <c r="KGT113" s="157"/>
      <c r="KGU113" s="157"/>
      <c r="KGV113" s="157"/>
      <c r="KGW113" s="157"/>
      <c r="KGX113" s="157"/>
      <c r="KGY113" s="157"/>
      <c r="KGZ113" s="157"/>
      <c r="KHA113" s="157"/>
      <c r="KHB113" s="157"/>
      <c r="KHC113" s="157"/>
      <c r="KHD113" s="157"/>
      <c r="KHE113" s="157"/>
      <c r="KHF113" s="157"/>
      <c r="KHG113" s="157"/>
      <c r="KHH113" s="157"/>
      <c r="KHI113" s="157"/>
      <c r="KHJ113" s="157"/>
      <c r="KHK113" s="157"/>
      <c r="KHL113" s="157"/>
      <c r="KHM113" s="157"/>
      <c r="KHN113" s="157"/>
      <c r="KHO113" s="157"/>
      <c r="KHP113" s="157"/>
      <c r="KHQ113" s="157"/>
      <c r="KHR113" s="157"/>
      <c r="KHS113" s="157"/>
      <c r="KHT113" s="157"/>
      <c r="KHU113" s="157"/>
      <c r="KHV113" s="157"/>
      <c r="KHW113" s="157"/>
      <c r="KHX113" s="157"/>
      <c r="KHY113" s="157"/>
      <c r="KHZ113" s="157"/>
      <c r="KIA113" s="157"/>
      <c r="KIB113" s="157"/>
      <c r="KIC113" s="157"/>
      <c r="KID113" s="157"/>
      <c r="KIE113" s="157"/>
      <c r="KIF113" s="157"/>
      <c r="KIG113" s="157"/>
      <c r="KIH113" s="157"/>
      <c r="KII113" s="157"/>
      <c r="KIJ113" s="157"/>
      <c r="KIK113" s="157"/>
      <c r="KIL113" s="157"/>
      <c r="KIM113" s="157"/>
      <c r="KIN113" s="157"/>
      <c r="KIO113" s="157"/>
      <c r="KIP113" s="157"/>
      <c r="KIQ113" s="157"/>
      <c r="KIR113" s="157"/>
      <c r="KIS113" s="157"/>
      <c r="KIT113" s="157"/>
      <c r="KIU113" s="157"/>
      <c r="KIV113" s="157"/>
      <c r="KIW113" s="157"/>
      <c r="KIX113" s="157"/>
      <c r="KIY113" s="157"/>
      <c r="KIZ113" s="157"/>
      <c r="KJA113" s="157"/>
      <c r="KJB113" s="157"/>
      <c r="KJC113" s="157"/>
      <c r="KJD113" s="157"/>
      <c r="KJE113" s="157"/>
      <c r="KJF113" s="157"/>
      <c r="KJG113" s="157"/>
      <c r="KJH113" s="157"/>
      <c r="KJI113" s="157"/>
      <c r="KJJ113" s="157"/>
      <c r="KJK113" s="157"/>
      <c r="KJL113" s="157"/>
      <c r="KJM113" s="157"/>
      <c r="KJN113" s="157"/>
      <c r="KJO113" s="157"/>
      <c r="KJP113" s="157"/>
      <c r="KJQ113" s="157"/>
      <c r="KJR113" s="157"/>
      <c r="KJS113" s="157"/>
      <c r="KJT113" s="157"/>
      <c r="KJU113" s="157"/>
      <c r="KJV113" s="157"/>
      <c r="KJW113" s="157"/>
      <c r="KJX113" s="157"/>
      <c r="KJY113" s="157"/>
      <c r="KJZ113" s="157"/>
      <c r="KKA113" s="157"/>
      <c r="KKB113" s="157"/>
      <c r="KKC113" s="157"/>
      <c r="KKD113" s="157"/>
      <c r="KKE113" s="157"/>
      <c r="KKF113" s="157"/>
      <c r="KKG113" s="157"/>
      <c r="KKH113" s="157"/>
      <c r="KKI113" s="157"/>
      <c r="KKJ113" s="157"/>
      <c r="KKK113" s="157"/>
      <c r="KKL113" s="157"/>
      <c r="KKM113" s="157"/>
      <c r="KKN113" s="157"/>
      <c r="KKO113" s="157"/>
      <c r="KKP113" s="157"/>
      <c r="KKQ113" s="157"/>
      <c r="KKR113" s="157"/>
      <c r="KKS113" s="157"/>
      <c r="KKT113" s="157"/>
      <c r="KKU113" s="157"/>
      <c r="KKV113" s="157"/>
      <c r="KKW113" s="157"/>
      <c r="KKX113" s="157"/>
      <c r="KKY113" s="157"/>
      <c r="KKZ113" s="157"/>
      <c r="KLA113" s="157"/>
      <c r="KLB113" s="157"/>
      <c r="KLC113" s="157"/>
      <c r="KLD113" s="157"/>
      <c r="KLE113" s="157"/>
      <c r="KLF113" s="157"/>
      <c r="KLG113" s="157"/>
      <c r="KLH113" s="157"/>
      <c r="KLI113" s="157"/>
      <c r="KLJ113" s="157"/>
      <c r="KLK113" s="157"/>
      <c r="KLL113" s="157"/>
      <c r="KLM113" s="157"/>
      <c r="KLN113" s="157"/>
      <c r="KLO113" s="157"/>
      <c r="KLP113" s="157"/>
      <c r="KLQ113" s="157"/>
      <c r="KLR113" s="157"/>
      <c r="KLS113" s="157"/>
      <c r="KLT113" s="157"/>
      <c r="KLU113" s="157"/>
      <c r="KLV113" s="157"/>
      <c r="KLW113" s="157"/>
      <c r="KLX113" s="157"/>
      <c r="KLY113" s="157"/>
      <c r="KLZ113" s="157"/>
      <c r="KMA113" s="157"/>
      <c r="KMB113" s="157"/>
      <c r="KMC113" s="157"/>
      <c r="KMD113" s="157"/>
      <c r="KME113" s="157"/>
      <c r="KMF113" s="157"/>
      <c r="KMG113" s="157"/>
      <c r="KMH113" s="157"/>
      <c r="KMI113" s="157"/>
      <c r="KMJ113" s="157"/>
      <c r="KMK113" s="157"/>
      <c r="KML113" s="157"/>
      <c r="KMM113" s="157"/>
      <c r="KMN113" s="157"/>
      <c r="KMO113" s="157"/>
      <c r="KMP113" s="157"/>
      <c r="KMQ113" s="157"/>
      <c r="KMR113" s="157"/>
      <c r="KMS113" s="157"/>
      <c r="KMT113" s="157"/>
      <c r="KMU113" s="157"/>
      <c r="KMV113" s="157"/>
      <c r="KMW113" s="157"/>
      <c r="KMX113" s="157"/>
      <c r="KMY113" s="157"/>
      <c r="KMZ113" s="157"/>
      <c r="KNA113" s="157"/>
      <c r="KNB113" s="157"/>
      <c r="KNC113" s="157"/>
      <c r="KND113" s="157"/>
      <c r="KNE113" s="157"/>
      <c r="KNF113" s="157"/>
      <c r="KNG113" s="157"/>
      <c r="KNH113" s="157"/>
      <c r="KNI113" s="157"/>
      <c r="KNJ113" s="157"/>
      <c r="KNK113" s="157"/>
      <c r="KNL113" s="157"/>
      <c r="KNM113" s="157"/>
      <c r="KNN113" s="157"/>
      <c r="KNO113" s="157"/>
      <c r="KNP113" s="157"/>
      <c r="KNQ113" s="157"/>
      <c r="KNR113" s="157"/>
      <c r="KNS113" s="157"/>
      <c r="KNT113" s="157"/>
      <c r="KNU113" s="157"/>
      <c r="KNV113" s="157"/>
      <c r="KNW113" s="157"/>
      <c r="KNX113" s="157"/>
      <c r="KNY113" s="157"/>
      <c r="KNZ113" s="157"/>
      <c r="KOA113" s="157"/>
      <c r="KOB113" s="157"/>
      <c r="KOC113" s="157"/>
      <c r="KOD113" s="157"/>
      <c r="KOE113" s="157"/>
      <c r="KOF113" s="157"/>
      <c r="KOG113" s="157"/>
      <c r="KOH113" s="157"/>
      <c r="KOI113" s="157"/>
      <c r="KOJ113" s="157"/>
      <c r="KOK113" s="157"/>
      <c r="KOL113" s="157"/>
      <c r="KOM113" s="157"/>
      <c r="KON113" s="157"/>
      <c r="KOO113" s="157"/>
      <c r="KOP113" s="157"/>
      <c r="KOQ113" s="157"/>
      <c r="KOR113" s="157"/>
      <c r="KOS113" s="157"/>
      <c r="KOT113" s="157"/>
      <c r="KOU113" s="157"/>
      <c r="KOV113" s="157"/>
      <c r="KOW113" s="157"/>
      <c r="KOX113" s="157"/>
      <c r="KOY113" s="157"/>
      <c r="KOZ113" s="157"/>
      <c r="KPA113" s="157"/>
      <c r="KPB113" s="157"/>
      <c r="KPC113" s="157"/>
      <c r="KPD113" s="157"/>
      <c r="KPE113" s="157"/>
      <c r="KPF113" s="157"/>
      <c r="KPG113" s="157"/>
      <c r="KPH113" s="157"/>
      <c r="KPI113" s="157"/>
      <c r="KPJ113" s="157"/>
      <c r="KPK113" s="157"/>
      <c r="KPL113" s="157"/>
      <c r="KPM113" s="157"/>
      <c r="KPN113" s="157"/>
      <c r="KPO113" s="157"/>
      <c r="KPP113" s="157"/>
      <c r="KPQ113" s="157"/>
      <c r="KPR113" s="157"/>
      <c r="KPS113" s="157"/>
      <c r="KPT113" s="157"/>
      <c r="KPU113" s="157"/>
      <c r="KPV113" s="157"/>
      <c r="KPW113" s="157"/>
      <c r="KPX113" s="157"/>
      <c r="KPY113" s="157"/>
      <c r="KPZ113" s="157"/>
      <c r="KQA113" s="157"/>
      <c r="KQB113" s="157"/>
      <c r="KQC113" s="157"/>
      <c r="KQD113" s="157"/>
      <c r="KQE113" s="157"/>
      <c r="KQF113" s="157"/>
      <c r="KQG113" s="157"/>
      <c r="KQH113" s="157"/>
      <c r="KQI113" s="157"/>
      <c r="KQJ113" s="157"/>
      <c r="KQK113" s="157"/>
      <c r="KQL113" s="157"/>
      <c r="KQM113" s="157"/>
      <c r="KQN113" s="157"/>
      <c r="KQO113" s="157"/>
      <c r="KQP113" s="157"/>
      <c r="KQQ113" s="157"/>
      <c r="KQR113" s="157"/>
      <c r="KQS113" s="157"/>
      <c r="KQT113" s="157"/>
      <c r="KQU113" s="157"/>
      <c r="KQV113" s="157"/>
      <c r="KQW113" s="157"/>
      <c r="KQX113" s="157"/>
      <c r="KQY113" s="157"/>
      <c r="KQZ113" s="157"/>
      <c r="KRA113" s="157"/>
      <c r="KRB113" s="157"/>
      <c r="KRC113" s="157"/>
      <c r="KRD113" s="157"/>
      <c r="KRE113" s="157"/>
      <c r="KRF113" s="157"/>
      <c r="KRG113" s="157"/>
      <c r="KRH113" s="157"/>
      <c r="KRI113" s="157"/>
      <c r="KRJ113" s="157"/>
      <c r="KRK113" s="157"/>
      <c r="KRL113" s="157"/>
      <c r="KRM113" s="157"/>
      <c r="KRN113" s="157"/>
      <c r="KRO113" s="157"/>
      <c r="KRP113" s="157"/>
      <c r="KRQ113" s="157"/>
      <c r="KRR113" s="157"/>
      <c r="KRS113" s="157"/>
      <c r="KRT113" s="157"/>
      <c r="KRU113" s="157"/>
      <c r="KRV113" s="157"/>
      <c r="KRW113" s="157"/>
      <c r="KRX113" s="157"/>
      <c r="KRY113" s="157"/>
      <c r="KRZ113" s="157"/>
      <c r="KSA113" s="157"/>
      <c r="KSB113" s="157"/>
      <c r="KSC113" s="157"/>
      <c r="KSD113" s="157"/>
      <c r="KSE113" s="157"/>
      <c r="KSF113" s="157"/>
      <c r="KSG113" s="157"/>
      <c r="KSH113" s="157"/>
      <c r="KSI113" s="157"/>
      <c r="KSJ113" s="157"/>
      <c r="KSK113" s="157"/>
      <c r="KSL113" s="157"/>
      <c r="KSM113" s="157"/>
      <c r="KSN113" s="157"/>
      <c r="KSO113" s="157"/>
      <c r="KSP113" s="157"/>
      <c r="KSQ113" s="157"/>
      <c r="KSR113" s="157"/>
      <c r="KSS113" s="157"/>
      <c r="KST113" s="157"/>
      <c r="KSU113" s="157"/>
      <c r="KSV113" s="157"/>
      <c r="KSW113" s="157"/>
      <c r="KSX113" s="157"/>
      <c r="KSY113" s="157"/>
      <c r="KSZ113" s="157"/>
      <c r="KTA113" s="157"/>
      <c r="KTB113" s="157"/>
      <c r="KTC113" s="157"/>
      <c r="KTD113" s="157"/>
      <c r="KTE113" s="157"/>
      <c r="KTF113" s="157"/>
      <c r="KTG113" s="157"/>
      <c r="KTH113" s="157"/>
      <c r="KTI113" s="157"/>
      <c r="KTJ113" s="157"/>
      <c r="KTK113" s="157"/>
      <c r="KTL113" s="157"/>
      <c r="KTM113" s="157"/>
      <c r="KTN113" s="157"/>
      <c r="KTO113" s="157"/>
      <c r="KTP113" s="157"/>
      <c r="KTQ113" s="157"/>
      <c r="KTR113" s="157"/>
      <c r="KTS113" s="157"/>
      <c r="KTT113" s="157"/>
      <c r="KTU113" s="157"/>
      <c r="KTV113" s="157"/>
      <c r="KTW113" s="157"/>
      <c r="KTX113" s="157"/>
      <c r="KTY113" s="157"/>
      <c r="KTZ113" s="157"/>
      <c r="KUA113" s="157"/>
      <c r="KUB113" s="157"/>
      <c r="KUC113" s="157"/>
      <c r="KUD113" s="157"/>
      <c r="KUE113" s="157"/>
      <c r="KUF113" s="157"/>
      <c r="KUG113" s="157"/>
      <c r="KUH113" s="157"/>
      <c r="KUI113" s="157"/>
      <c r="KUJ113" s="157"/>
      <c r="KUK113" s="157"/>
      <c r="KUL113" s="157"/>
      <c r="KUM113" s="157"/>
      <c r="KUN113" s="157"/>
      <c r="KUO113" s="157"/>
      <c r="KUP113" s="157"/>
      <c r="KUQ113" s="157"/>
      <c r="KUR113" s="157"/>
      <c r="KUS113" s="157"/>
      <c r="KUT113" s="157"/>
      <c r="KUU113" s="157"/>
      <c r="KUV113" s="157"/>
      <c r="KUW113" s="157"/>
      <c r="KUX113" s="157"/>
      <c r="KUY113" s="157"/>
      <c r="KUZ113" s="157"/>
      <c r="KVA113" s="157"/>
      <c r="KVB113" s="157"/>
      <c r="KVC113" s="157"/>
      <c r="KVD113" s="157"/>
      <c r="KVE113" s="157"/>
      <c r="KVF113" s="157"/>
      <c r="KVG113" s="157"/>
      <c r="KVH113" s="157"/>
      <c r="KVI113" s="157"/>
      <c r="KVJ113" s="157"/>
      <c r="KVK113" s="157"/>
      <c r="KVL113" s="157"/>
      <c r="KVM113" s="157"/>
      <c r="KVN113" s="157"/>
      <c r="KVO113" s="157"/>
      <c r="KVP113" s="157"/>
      <c r="KVQ113" s="157"/>
      <c r="KVR113" s="157"/>
      <c r="KVS113" s="157"/>
      <c r="KVT113" s="157"/>
      <c r="KVU113" s="157"/>
      <c r="KVV113" s="157"/>
      <c r="KVW113" s="157"/>
      <c r="KVX113" s="157"/>
      <c r="KVY113" s="157"/>
      <c r="KVZ113" s="157"/>
      <c r="KWA113" s="157"/>
      <c r="KWB113" s="157"/>
      <c r="KWC113" s="157"/>
      <c r="KWD113" s="157"/>
      <c r="KWE113" s="157"/>
      <c r="KWF113" s="157"/>
      <c r="KWG113" s="157"/>
      <c r="KWH113" s="157"/>
      <c r="KWI113" s="157"/>
      <c r="KWJ113" s="157"/>
      <c r="KWK113" s="157"/>
      <c r="KWL113" s="157"/>
      <c r="KWM113" s="157"/>
      <c r="KWN113" s="157"/>
      <c r="KWO113" s="157"/>
      <c r="KWP113" s="157"/>
      <c r="KWQ113" s="157"/>
      <c r="KWR113" s="157"/>
      <c r="KWS113" s="157"/>
      <c r="KWT113" s="157"/>
      <c r="KWU113" s="157"/>
      <c r="KWV113" s="157"/>
      <c r="KWW113" s="157"/>
      <c r="KWX113" s="157"/>
      <c r="KWY113" s="157"/>
      <c r="KWZ113" s="157"/>
      <c r="KXA113" s="157"/>
      <c r="KXB113" s="157"/>
      <c r="KXC113" s="157"/>
      <c r="KXD113" s="157"/>
      <c r="KXE113" s="157"/>
      <c r="KXF113" s="157"/>
      <c r="KXG113" s="157"/>
      <c r="KXH113" s="157"/>
      <c r="KXI113" s="157"/>
      <c r="KXJ113" s="157"/>
      <c r="KXK113" s="157"/>
      <c r="KXL113" s="157"/>
      <c r="KXM113" s="157"/>
      <c r="KXN113" s="157"/>
      <c r="KXO113" s="157"/>
      <c r="KXP113" s="157"/>
      <c r="KXQ113" s="157"/>
      <c r="KXR113" s="157"/>
      <c r="KXS113" s="157"/>
      <c r="KXT113" s="157"/>
      <c r="KXU113" s="157"/>
      <c r="KXV113" s="157"/>
      <c r="KXW113" s="157"/>
      <c r="KXX113" s="157"/>
      <c r="KXY113" s="157"/>
      <c r="KXZ113" s="157"/>
      <c r="KYA113" s="157"/>
      <c r="KYB113" s="157"/>
      <c r="KYC113" s="157"/>
      <c r="KYD113" s="157"/>
      <c r="KYE113" s="157"/>
      <c r="KYF113" s="157"/>
      <c r="KYG113" s="157"/>
      <c r="KYH113" s="157"/>
      <c r="KYI113" s="157"/>
      <c r="KYJ113" s="157"/>
      <c r="KYK113" s="157"/>
      <c r="KYL113" s="157"/>
      <c r="KYM113" s="157"/>
      <c r="KYN113" s="157"/>
      <c r="KYO113" s="157"/>
      <c r="KYP113" s="157"/>
      <c r="KYQ113" s="157"/>
      <c r="KYR113" s="157"/>
      <c r="KYS113" s="157"/>
      <c r="KYT113" s="157"/>
      <c r="KYU113" s="157"/>
      <c r="KYV113" s="157"/>
      <c r="KYW113" s="157"/>
      <c r="KYX113" s="157"/>
      <c r="KYY113" s="157"/>
      <c r="KYZ113" s="157"/>
      <c r="KZA113" s="157"/>
      <c r="KZB113" s="157"/>
      <c r="KZC113" s="157"/>
      <c r="KZD113" s="157"/>
      <c r="KZE113" s="157"/>
      <c r="KZF113" s="157"/>
      <c r="KZG113" s="157"/>
      <c r="KZH113" s="157"/>
      <c r="KZI113" s="157"/>
      <c r="KZJ113" s="157"/>
      <c r="KZK113" s="157"/>
      <c r="KZL113" s="157"/>
      <c r="KZM113" s="157"/>
      <c r="KZN113" s="157"/>
      <c r="KZO113" s="157"/>
      <c r="KZP113" s="157"/>
      <c r="KZQ113" s="157"/>
      <c r="KZR113" s="157"/>
      <c r="KZS113" s="157"/>
      <c r="KZT113" s="157"/>
      <c r="KZU113" s="157"/>
      <c r="KZV113" s="157"/>
      <c r="KZW113" s="157"/>
      <c r="KZX113" s="157"/>
      <c r="KZY113" s="157"/>
      <c r="KZZ113" s="157"/>
      <c r="LAA113" s="157"/>
      <c r="LAB113" s="157"/>
      <c r="LAC113" s="157"/>
      <c r="LAD113" s="157"/>
      <c r="LAE113" s="157"/>
      <c r="LAF113" s="157"/>
      <c r="LAG113" s="157"/>
      <c r="LAH113" s="157"/>
      <c r="LAI113" s="157"/>
      <c r="LAJ113" s="157"/>
      <c r="LAK113" s="157"/>
      <c r="LAL113" s="157"/>
      <c r="LAM113" s="157"/>
      <c r="LAN113" s="157"/>
      <c r="LAO113" s="157"/>
      <c r="LAP113" s="157"/>
      <c r="LAQ113" s="157"/>
      <c r="LAR113" s="157"/>
      <c r="LAS113" s="157"/>
      <c r="LAT113" s="157"/>
      <c r="LAU113" s="157"/>
      <c r="LAV113" s="157"/>
      <c r="LAW113" s="157"/>
      <c r="LAX113" s="157"/>
      <c r="LAY113" s="157"/>
      <c r="LAZ113" s="157"/>
      <c r="LBA113" s="157"/>
      <c r="LBB113" s="157"/>
      <c r="LBC113" s="157"/>
      <c r="LBD113" s="157"/>
      <c r="LBE113" s="157"/>
      <c r="LBF113" s="157"/>
      <c r="LBG113" s="157"/>
      <c r="LBH113" s="157"/>
      <c r="LBI113" s="157"/>
      <c r="LBJ113" s="157"/>
      <c r="LBK113" s="157"/>
      <c r="LBL113" s="157"/>
      <c r="LBM113" s="157"/>
      <c r="LBN113" s="157"/>
      <c r="LBO113" s="157"/>
      <c r="LBP113" s="157"/>
      <c r="LBQ113" s="157"/>
      <c r="LBR113" s="157"/>
      <c r="LBS113" s="157"/>
      <c r="LBT113" s="157"/>
      <c r="LBU113" s="157"/>
      <c r="LBV113" s="157"/>
      <c r="LBW113" s="157"/>
      <c r="LBX113" s="157"/>
      <c r="LBY113" s="157"/>
      <c r="LBZ113" s="157"/>
      <c r="LCA113" s="157"/>
      <c r="LCB113" s="157"/>
      <c r="LCC113" s="157"/>
      <c r="LCD113" s="157"/>
      <c r="LCE113" s="157"/>
      <c r="LCF113" s="157"/>
      <c r="LCG113" s="157"/>
      <c r="LCH113" s="157"/>
      <c r="LCI113" s="157"/>
      <c r="LCJ113" s="157"/>
      <c r="LCK113" s="157"/>
      <c r="LCL113" s="157"/>
      <c r="LCM113" s="157"/>
      <c r="LCN113" s="157"/>
      <c r="LCO113" s="157"/>
      <c r="LCP113" s="157"/>
      <c r="LCQ113" s="157"/>
      <c r="LCR113" s="157"/>
      <c r="LCS113" s="157"/>
      <c r="LCT113" s="157"/>
      <c r="LCU113" s="157"/>
      <c r="LCV113" s="157"/>
      <c r="LCW113" s="157"/>
      <c r="LCX113" s="157"/>
      <c r="LCY113" s="157"/>
      <c r="LCZ113" s="157"/>
      <c r="LDA113" s="157"/>
      <c r="LDB113" s="157"/>
      <c r="LDC113" s="157"/>
      <c r="LDD113" s="157"/>
      <c r="LDE113" s="157"/>
      <c r="LDF113" s="157"/>
      <c r="LDG113" s="157"/>
      <c r="LDH113" s="157"/>
      <c r="LDI113" s="157"/>
      <c r="LDJ113" s="157"/>
      <c r="LDK113" s="157"/>
      <c r="LDL113" s="157"/>
      <c r="LDM113" s="157"/>
      <c r="LDN113" s="157"/>
      <c r="LDO113" s="157"/>
      <c r="LDP113" s="157"/>
      <c r="LDQ113" s="157"/>
      <c r="LDR113" s="157"/>
      <c r="LDS113" s="157"/>
      <c r="LDT113" s="157"/>
      <c r="LDU113" s="157"/>
      <c r="LDV113" s="157"/>
      <c r="LDW113" s="157"/>
      <c r="LDX113" s="157"/>
      <c r="LDY113" s="157"/>
      <c r="LDZ113" s="157"/>
      <c r="LEA113" s="157"/>
      <c r="LEB113" s="157"/>
      <c r="LEC113" s="157"/>
      <c r="LED113" s="157"/>
      <c r="LEE113" s="157"/>
      <c r="LEF113" s="157"/>
      <c r="LEG113" s="157"/>
      <c r="LEH113" s="157"/>
      <c r="LEI113" s="157"/>
      <c r="LEJ113" s="157"/>
      <c r="LEK113" s="157"/>
      <c r="LEL113" s="157"/>
      <c r="LEM113" s="157"/>
      <c r="LEN113" s="157"/>
      <c r="LEO113" s="157"/>
      <c r="LEP113" s="157"/>
      <c r="LEQ113" s="157"/>
      <c r="LER113" s="157"/>
      <c r="LES113" s="157"/>
      <c r="LET113" s="157"/>
      <c r="LEU113" s="157"/>
      <c r="LEV113" s="157"/>
      <c r="LEW113" s="157"/>
      <c r="LEX113" s="157"/>
      <c r="LEY113" s="157"/>
      <c r="LEZ113" s="157"/>
      <c r="LFA113" s="157"/>
      <c r="LFB113" s="157"/>
      <c r="LFC113" s="157"/>
      <c r="LFD113" s="157"/>
      <c r="LFE113" s="157"/>
      <c r="LFF113" s="157"/>
      <c r="LFG113" s="157"/>
      <c r="LFH113" s="157"/>
      <c r="LFI113" s="157"/>
      <c r="LFJ113" s="157"/>
      <c r="LFK113" s="157"/>
      <c r="LFL113" s="157"/>
      <c r="LFM113" s="157"/>
      <c r="LFN113" s="157"/>
      <c r="LFO113" s="157"/>
      <c r="LFP113" s="157"/>
      <c r="LFQ113" s="157"/>
      <c r="LFR113" s="157"/>
      <c r="LFS113" s="157"/>
      <c r="LFT113" s="157"/>
      <c r="LFU113" s="157"/>
      <c r="LFV113" s="157"/>
      <c r="LFW113" s="157"/>
      <c r="LFX113" s="157"/>
      <c r="LFY113" s="157"/>
      <c r="LFZ113" s="157"/>
      <c r="LGA113" s="157"/>
      <c r="LGB113" s="157"/>
      <c r="LGC113" s="157"/>
      <c r="LGD113" s="157"/>
      <c r="LGE113" s="157"/>
      <c r="LGF113" s="157"/>
      <c r="LGG113" s="157"/>
      <c r="LGH113" s="157"/>
      <c r="LGI113" s="157"/>
      <c r="LGJ113" s="157"/>
      <c r="LGK113" s="157"/>
      <c r="LGL113" s="157"/>
      <c r="LGM113" s="157"/>
      <c r="LGN113" s="157"/>
      <c r="LGO113" s="157"/>
      <c r="LGP113" s="157"/>
      <c r="LGQ113" s="157"/>
      <c r="LGR113" s="157"/>
      <c r="LGS113" s="157"/>
      <c r="LGT113" s="157"/>
      <c r="LGU113" s="157"/>
      <c r="LGV113" s="157"/>
      <c r="LGW113" s="157"/>
      <c r="LGX113" s="157"/>
      <c r="LGY113" s="157"/>
      <c r="LGZ113" s="157"/>
      <c r="LHA113" s="157"/>
      <c r="LHB113" s="157"/>
      <c r="LHC113" s="157"/>
      <c r="LHD113" s="157"/>
      <c r="LHE113" s="157"/>
      <c r="LHF113" s="157"/>
      <c r="LHG113" s="157"/>
      <c r="LHH113" s="157"/>
      <c r="LHI113" s="157"/>
      <c r="LHJ113" s="157"/>
      <c r="LHK113" s="157"/>
      <c r="LHL113" s="157"/>
      <c r="LHM113" s="157"/>
      <c r="LHN113" s="157"/>
      <c r="LHO113" s="157"/>
      <c r="LHP113" s="157"/>
      <c r="LHQ113" s="157"/>
      <c r="LHR113" s="157"/>
      <c r="LHS113" s="157"/>
      <c r="LHT113" s="157"/>
      <c r="LHU113" s="157"/>
      <c r="LHV113" s="157"/>
      <c r="LHW113" s="157"/>
      <c r="LHX113" s="157"/>
      <c r="LHY113" s="157"/>
      <c r="LHZ113" s="157"/>
      <c r="LIA113" s="157"/>
      <c r="LIB113" s="157"/>
      <c r="LIC113" s="157"/>
      <c r="LID113" s="157"/>
      <c r="LIE113" s="157"/>
      <c r="LIF113" s="157"/>
      <c r="LIG113" s="157"/>
      <c r="LIH113" s="157"/>
      <c r="LII113" s="157"/>
      <c r="LIJ113" s="157"/>
      <c r="LIK113" s="157"/>
      <c r="LIL113" s="157"/>
      <c r="LIM113" s="157"/>
      <c r="LIN113" s="157"/>
      <c r="LIO113" s="157"/>
      <c r="LIP113" s="157"/>
      <c r="LIQ113" s="157"/>
      <c r="LIR113" s="157"/>
      <c r="LIS113" s="157"/>
      <c r="LIT113" s="157"/>
      <c r="LIU113" s="157"/>
      <c r="LIV113" s="157"/>
      <c r="LIW113" s="157"/>
      <c r="LIX113" s="157"/>
      <c r="LIY113" s="157"/>
      <c r="LIZ113" s="157"/>
      <c r="LJA113" s="157"/>
      <c r="LJB113" s="157"/>
      <c r="LJC113" s="157"/>
      <c r="LJD113" s="157"/>
      <c r="LJE113" s="157"/>
      <c r="LJF113" s="157"/>
      <c r="LJG113" s="157"/>
      <c r="LJH113" s="157"/>
      <c r="LJI113" s="157"/>
      <c r="LJJ113" s="157"/>
      <c r="LJK113" s="157"/>
      <c r="LJL113" s="157"/>
      <c r="LJM113" s="157"/>
      <c r="LJN113" s="157"/>
      <c r="LJO113" s="157"/>
      <c r="LJP113" s="157"/>
      <c r="LJQ113" s="157"/>
      <c r="LJR113" s="157"/>
      <c r="LJS113" s="157"/>
      <c r="LJT113" s="157"/>
      <c r="LJU113" s="157"/>
      <c r="LJV113" s="157"/>
      <c r="LJW113" s="157"/>
      <c r="LJX113" s="157"/>
      <c r="LJY113" s="157"/>
      <c r="LJZ113" s="157"/>
      <c r="LKA113" s="157"/>
      <c r="LKB113" s="157"/>
      <c r="LKC113" s="157"/>
      <c r="LKD113" s="157"/>
      <c r="LKE113" s="157"/>
      <c r="LKF113" s="157"/>
      <c r="LKG113" s="157"/>
      <c r="LKH113" s="157"/>
      <c r="LKI113" s="157"/>
      <c r="LKJ113" s="157"/>
      <c r="LKK113" s="157"/>
      <c r="LKL113" s="157"/>
      <c r="LKM113" s="157"/>
      <c r="LKN113" s="157"/>
      <c r="LKO113" s="157"/>
      <c r="LKP113" s="157"/>
      <c r="LKQ113" s="157"/>
      <c r="LKR113" s="157"/>
      <c r="LKS113" s="157"/>
      <c r="LKT113" s="157"/>
      <c r="LKU113" s="157"/>
      <c r="LKV113" s="157"/>
      <c r="LKW113" s="157"/>
      <c r="LKX113" s="157"/>
      <c r="LKY113" s="157"/>
      <c r="LKZ113" s="157"/>
      <c r="LLA113" s="157"/>
      <c r="LLB113" s="157"/>
      <c r="LLC113" s="157"/>
      <c r="LLD113" s="157"/>
      <c r="LLE113" s="157"/>
      <c r="LLF113" s="157"/>
      <c r="LLG113" s="157"/>
      <c r="LLH113" s="157"/>
      <c r="LLI113" s="157"/>
      <c r="LLJ113" s="157"/>
      <c r="LLK113" s="157"/>
      <c r="LLL113" s="157"/>
      <c r="LLM113" s="157"/>
      <c r="LLN113" s="157"/>
      <c r="LLO113" s="157"/>
      <c r="LLP113" s="157"/>
      <c r="LLQ113" s="157"/>
      <c r="LLR113" s="157"/>
      <c r="LLS113" s="157"/>
      <c r="LLT113" s="157"/>
      <c r="LLU113" s="157"/>
      <c r="LLV113" s="157"/>
      <c r="LLW113" s="157"/>
      <c r="LLX113" s="157"/>
      <c r="LLY113" s="157"/>
      <c r="LLZ113" s="157"/>
      <c r="LMA113" s="157"/>
      <c r="LMB113" s="157"/>
      <c r="LMC113" s="157"/>
      <c r="LMD113" s="157"/>
      <c r="LME113" s="157"/>
      <c r="LMF113" s="157"/>
      <c r="LMG113" s="157"/>
      <c r="LMH113" s="157"/>
      <c r="LMI113" s="157"/>
      <c r="LMJ113" s="157"/>
      <c r="LMK113" s="157"/>
      <c r="LML113" s="157"/>
      <c r="LMM113" s="157"/>
      <c r="LMN113" s="157"/>
      <c r="LMO113" s="157"/>
      <c r="LMP113" s="157"/>
      <c r="LMQ113" s="157"/>
      <c r="LMR113" s="157"/>
      <c r="LMS113" s="157"/>
      <c r="LMT113" s="157"/>
      <c r="LMU113" s="157"/>
      <c r="LMV113" s="157"/>
      <c r="LMW113" s="157"/>
      <c r="LMX113" s="157"/>
      <c r="LMY113" s="157"/>
      <c r="LMZ113" s="157"/>
      <c r="LNA113" s="157"/>
      <c r="LNB113" s="157"/>
      <c r="LNC113" s="157"/>
      <c r="LND113" s="157"/>
      <c r="LNE113" s="157"/>
      <c r="LNF113" s="157"/>
      <c r="LNG113" s="157"/>
      <c r="LNH113" s="157"/>
      <c r="LNI113" s="157"/>
      <c r="LNJ113" s="157"/>
      <c r="LNK113" s="157"/>
      <c r="LNL113" s="157"/>
      <c r="LNM113" s="157"/>
      <c r="LNN113" s="157"/>
      <c r="LNO113" s="157"/>
      <c r="LNP113" s="157"/>
      <c r="LNQ113" s="157"/>
      <c r="LNR113" s="157"/>
      <c r="LNS113" s="157"/>
      <c r="LNT113" s="157"/>
      <c r="LNU113" s="157"/>
      <c r="LNV113" s="157"/>
      <c r="LNW113" s="157"/>
      <c r="LNX113" s="157"/>
      <c r="LNY113" s="157"/>
      <c r="LNZ113" s="157"/>
      <c r="LOA113" s="157"/>
      <c r="LOB113" s="157"/>
      <c r="LOC113" s="157"/>
      <c r="LOD113" s="157"/>
      <c r="LOE113" s="157"/>
      <c r="LOF113" s="157"/>
      <c r="LOG113" s="157"/>
      <c r="LOH113" s="157"/>
      <c r="LOI113" s="157"/>
      <c r="LOJ113" s="157"/>
      <c r="LOK113" s="157"/>
      <c r="LOL113" s="157"/>
      <c r="LOM113" s="157"/>
      <c r="LON113" s="157"/>
      <c r="LOO113" s="157"/>
      <c r="LOP113" s="157"/>
      <c r="LOQ113" s="157"/>
      <c r="LOR113" s="157"/>
      <c r="LOS113" s="157"/>
      <c r="LOT113" s="157"/>
      <c r="LOU113" s="157"/>
      <c r="LOV113" s="157"/>
      <c r="LOW113" s="157"/>
      <c r="LOX113" s="157"/>
      <c r="LOY113" s="157"/>
      <c r="LOZ113" s="157"/>
      <c r="LPA113" s="157"/>
      <c r="LPB113" s="157"/>
      <c r="LPC113" s="157"/>
      <c r="LPD113" s="157"/>
      <c r="LPE113" s="157"/>
      <c r="LPF113" s="157"/>
      <c r="LPG113" s="157"/>
      <c r="LPH113" s="157"/>
      <c r="LPI113" s="157"/>
      <c r="LPJ113" s="157"/>
      <c r="LPK113" s="157"/>
      <c r="LPL113" s="157"/>
      <c r="LPM113" s="157"/>
      <c r="LPN113" s="157"/>
      <c r="LPO113" s="157"/>
      <c r="LPP113" s="157"/>
      <c r="LPQ113" s="157"/>
      <c r="LPR113" s="157"/>
      <c r="LPS113" s="157"/>
      <c r="LPT113" s="157"/>
      <c r="LPU113" s="157"/>
      <c r="LPV113" s="157"/>
      <c r="LPW113" s="157"/>
      <c r="LPX113" s="157"/>
      <c r="LPY113" s="157"/>
      <c r="LPZ113" s="157"/>
      <c r="LQA113" s="157"/>
      <c r="LQB113" s="157"/>
      <c r="LQC113" s="157"/>
      <c r="LQD113" s="157"/>
      <c r="LQE113" s="157"/>
      <c r="LQF113" s="157"/>
      <c r="LQG113" s="157"/>
      <c r="LQH113" s="157"/>
      <c r="LQI113" s="157"/>
      <c r="LQJ113" s="157"/>
      <c r="LQK113" s="157"/>
      <c r="LQL113" s="157"/>
      <c r="LQM113" s="157"/>
      <c r="LQN113" s="157"/>
      <c r="LQO113" s="157"/>
      <c r="LQP113" s="157"/>
      <c r="LQQ113" s="157"/>
      <c r="LQR113" s="157"/>
      <c r="LQS113" s="157"/>
      <c r="LQT113" s="157"/>
      <c r="LQU113" s="157"/>
      <c r="LQV113" s="157"/>
      <c r="LQW113" s="157"/>
      <c r="LQX113" s="157"/>
      <c r="LQY113" s="157"/>
      <c r="LQZ113" s="157"/>
      <c r="LRA113" s="157"/>
      <c r="LRB113" s="157"/>
      <c r="LRC113" s="157"/>
      <c r="LRD113" s="157"/>
      <c r="LRE113" s="157"/>
      <c r="LRF113" s="157"/>
      <c r="LRG113" s="157"/>
      <c r="LRH113" s="157"/>
      <c r="LRI113" s="157"/>
      <c r="LRJ113" s="157"/>
      <c r="LRK113" s="157"/>
      <c r="LRL113" s="157"/>
      <c r="LRM113" s="157"/>
      <c r="LRN113" s="157"/>
      <c r="LRO113" s="157"/>
      <c r="LRP113" s="157"/>
      <c r="LRQ113" s="157"/>
      <c r="LRR113" s="157"/>
      <c r="LRS113" s="157"/>
      <c r="LRT113" s="157"/>
      <c r="LRU113" s="157"/>
      <c r="LRV113" s="157"/>
      <c r="LRW113" s="157"/>
      <c r="LRX113" s="157"/>
      <c r="LRY113" s="157"/>
      <c r="LRZ113" s="157"/>
      <c r="LSA113" s="157"/>
      <c r="LSB113" s="157"/>
      <c r="LSC113" s="157"/>
      <c r="LSD113" s="157"/>
      <c r="LSE113" s="157"/>
      <c r="LSF113" s="157"/>
      <c r="LSG113" s="157"/>
      <c r="LSH113" s="157"/>
      <c r="LSI113" s="157"/>
      <c r="LSJ113" s="157"/>
      <c r="LSK113" s="157"/>
      <c r="LSL113" s="157"/>
      <c r="LSM113" s="157"/>
      <c r="LSN113" s="157"/>
      <c r="LSO113" s="157"/>
      <c r="LSP113" s="157"/>
      <c r="LSQ113" s="157"/>
      <c r="LSR113" s="157"/>
      <c r="LSS113" s="157"/>
      <c r="LST113" s="157"/>
      <c r="LSU113" s="157"/>
      <c r="LSV113" s="157"/>
      <c r="LSW113" s="157"/>
      <c r="LSX113" s="157"/>
      <c r="LSY113" s="157"/>
      <c r="LSZ113" s="157"/>
      <c r="LTA113" s="157"/>
      <c r="LTB113" s="157"/>
      <c r="LTC113" s="157"/>
      <c r="LTD113" s="157"/>
      <c r="LTE113" s="157"/>
      <c r="LTF113" s="157"/>
      <c r="LTG113" s="157"/>
      <c r="LTH113" s="157"/>
      <c r="LTI113" s="157"/>
      <c r="LTJ113" s="157"/>
      <c r="LTK113" s="157"/>
      <c r="LTL113" s="157"/>
      <c r="LTM113" s="157"/>
      <c r="LTN113" s="157"/>
      <c r="LTO113" s="157"/>
      <c r="LTP113" s="157"/>
      <c r="LTQ113" s="157"/>
      <c r="LTR113" s="157"/>
      <c r="LTS113" s="157"/>
      <c r="LTT113" s="157"/>
      <c r="LTU113" s="157"/>
      <c r="LTV113" s="157"/>
      <c r="LTW113" s="157"/>
      <c r="LTX113" s="157"/>
      <c r="LTY113" s="157"/>
      <c r="LTZ113" s="157"/>
      <c r="LUA113" s="157"/>
      <c r="LUB113" s="157"/>
      <c r="LUC113" s="157"/>
      <c r="LUD113" s="157"/>
      <c r="LUE113" s="157"/>
      <c r="LUF113" s="157"/>
      <c r="LUG113" s="157"/>
      <c r="LUH113" s="157"/>
      <c r="LUI113" s="157"/>
      <c r="LUJ113" s="157"/>
      <c r="LUK113" s="157"/>
      <c r="LUL113" s="157"/>
      <c r="LUM113" s="157"/>
      <c r="LUN113" s="157"/>
      <c r="LUO113" s="157"/>
      <c r="LUP113" s="157"/>
      <c r="LUQ113" s="157"/>
      <c r="LUR113" s="157"/>
      <c r="LUS113" s="157"/>
      <c r="LUT113" s="157"/>
      <c r="LUU113" s="157"/>
      <c r="LUV113" s="157"/>
      <c r="LUW113" s="157"/>
      <c r="LUX113" s="157"/>
      <c r="LUY113" s="157"/>
      <c r="LUZ113" s="157"/>
      <c r="LVA113" s="157"/>
      <c r="LVB113" s="157"/>
      <c r="LVC113" s="157"/>
      <c r="LVD113" s="157"/>
      <c r="LVE113" s="157"/>
      <c r="LVF113" s="157"/>
      <c r="LVG113" s="157"/>
      <c r="LVH113" s="157"/>
      <c r="LVI113" s="157"/>
      <c r="LVJ113" s="157"/>
      <c r="LVK113" s="157"/>
      <c r="LVL113" s="157"/>
      <c r="LVM113" s="157"/>
      <c r="LVN113" s="157"/>
      <c r="LVO113" s="157"/>
      <c r="LVP113" s="157"/>
      <c r="LVQ113" s="157"/>
      <c r="LVR113" s="157"/>
      <c r="LVS113" s="157"/>
      <c r="LVT113" s="157"/>
      <c r="LVU113" s="157"/>
      <c r="LVV113" s="157"/>
      <c r="LVW113" s="157"/>
      <c r="LVX113" s="157"/>
      <c r="LVY113" s="157"/>
      <c r="LVZ113" s="157"/>
      <c r="LWA113" s="157"/>
      <c r="LWB113" s="157"/>
      <c r="LWC113" s="157"/>
      <c r="LWD113" s="157"/>
      <c r="LWE113" s="157"/>
      <c r="LWF113" s="157"/>
      <c r="LWG113" s="157"/>
      <c r="LWH113" s="157"/>
      <c r="LWI113" s="157"/>
      <c r="LWJ113" s="157"/>
      <c r="LWK113" s="157"/>
      <c r="LWL113" s="157"/>
      <c r="LWM113" s="157"/>
      <c r="LWN113" s="157"/>
      <c r="LWO113" s="157"/>
      <c r="LWP113" s="157"/>
      <c r="LWQ113" s="157"/>
      <c r="LWR113" s="157"/>
      <c r="LWS113" s="157"/>
      <c r="LWT113" s="157"/>
      <c r="LWU113" s="157"/>
      <c r="LWV113" s="157"/>
      <c r="LWW113" s="157"/>
      <c r="LWX113" s="157"/>
      <c r="LWY113" s="157"/>
      <c r="LWZ113" s="157"/>
      <c r="LXA113" s="157"/>
      <c r="LXB113" s="157"/>
      <c r="LXC113" s="157"/>
      <c r="LXD113" s="157"/>
      <c r="LXE113" s="157"/>
      <c r="LXF113" s="157"/>
      <c r="LXG113" s="157"/>
      <c r="LXH113" s="157"/>
      <c r="LXI113" s="157"/>
      <c r="LXJ113" s="157"/>
      <c r="LXK113" s="157"/>
      <c r="LXL113" s="157"/>
      <c r="LXM113" s="157"/>
      <c r="LXN113" s="157"/>
      <c r="LXO113" s="157"/>
      <c r="LXP113" s="157"/>
      <c r="LXQ113" s="157"/>
      <c r="LXR113" s="157"/>
      <c r="LXS113" s="157"/>
      <c r="LXT113" s="157"/>
      <c r="LXU113" s="157"/>
      <c r="LXV113" s="157"/>
      <c r="LXW113" s="157"/>
      <c r="LXX113" s="157"/>
      <c r="LXY113" s="157"/>
      <c r="LXZ113" s="157"/>
      <c r="LYA113" s="157"/>
      <c r="LYB113" s="157"/>
      <c r="LYC113" s="157"/>
      <c r="LYD113" s="157"/>
      <c r="LYE113" s="157"/>
      <c r="LYF113" s="157"/>
      <c r="LYG113" s="157"/>
      <c r="LYH113" s="157"/>
      <c r="LYI113" s="157"/>
      <c r="LYJ113" s="157"/>
      <c r="LYK113" s="157"/>
      <c r="LYL113" s="157"/>
      <c r="LYM113" s="157"/>
      <c r="LYN113" s="157"/>
      <c r="LYO113" s="157"/>
      <c r="LYP113" s="157"/>
      <c r="LYQ113" s="157"/>
      <c r="LYR113" s="157"/>
      <c r="LYS113" s="157"/>
      <c r="LYT113" s="157"/>
      <c r="LYU113" s="157"/>
      <c r="LYV113" s="157"/>
      <c r="LYW113" s="157"/>
      <c r="LYX113" s="157"/>
      <c r="LYY113" s="157"/>
      <c r="LYZ113" s="157"/>
      <c r="LZA113" s="157"/>
      <c r="LZB113" s="157"/>
      <c r="LZC113" s="157"/>
      <c r="LZD113" s="157"/>
      <c r="LZE113" s="157"/>
      <c r="LZF113" s="157"/>
      <c r="LZG113" s="157"/>
      <c r="LZH113" s="157"/>
      <c r="LZI113" s="157"/>
      <c r="LZJ113" s="157"/>
      <c r="LZK113" s="157"/>
      <c r="LZL113" s="157"/>
      <c r="LZM113" s="157"/>
      <c r="LZN113" s="157"/>
      <c r="LZO113" s="157"/>
      <c r="LZP113" s="157"/>
      <c r="LZQ113" s="157"/>
      <c r="LZR113" s="157"/>
      <c r="LZS113" s="157"/>
      <c r="LZT113" s="157"/>
      <c r="LZU113" s="157"/>
      <c r="LZV113" s="157"/>
      <c r="LZW113" s="157"/>
      <c r="LZX113" s="157"/>
      <c r="LZY113" s="157"/>
      <c r="LZZ113" s="157"/>
      <c r="MAA113" s="157"/>
      <c r="MAB113" s="157"/>
      <c r="MAC113" s="157"/>
      <c r="MAD113" s="157"/>
      <c r="MAE113" s="157"/>
      <c r="MAF113" s="157"/>
      <c r="MAG113" s="157"/>
      <c r="MAH113" s="157"/>
      <c r="MAI113" s="157"/>
      <c r="MAJ113" s="157"/>
      <c r="MAK113" s="157"/>
      <c r="MAL113" s="157"/>
      <c r="MAM113" s="157"/>
      <c r="MAN113" s="157"/>
      <c r="MAO113" s="157"/>
      <c r="MAP113" s="157"/>
      <c r="MAQ113" s="157"/>
      <c r="MAR113" s="157"/>
      <c r="MAS113" s="157"/>
      <c r="MAT113" s="157"/>
      <c r="MAU113" s="157"/>
      <c r="MAV113" s="157"/>
      <c r="MAW113" s="157"/>
      <c r="MAX113" s="157"/>
      <c r="MAY113" s="157"/>
      <c r="MAZ113" s="157"/>
      <c r="MBA113" s="157"/>
      <c r="MBB113" s="157"/>
      <c r="MBC113" s="157"/>
      <c r="MBD113" s="157"/>
      <c r="MBE113" s="157"/>
      <c r="MBF113" s="157"/>
      <c r="MBG113" s="157"/>
      <c r="MBH113" s="157"/>
      <c r="MBI113" s="157"/>
      <c r="MBJ113" s="157"/>
      <c r="MBK113" s="157"/>
      <c r="MBL113" s="157"/>
      <c r="MBM113" s="157"/>
      <c r="MBN113" s="157"/>
      <c r="MBO113" s="157"/>
      <c r="MBP113" s="157"/>
      <c r="MBQ113" s="157"/>
      <c r="MBR113" s="157"/>
      <c r="MBS113" s="157"/>
      <c r="MBT113" s="157"/>
      <c r="MBU113" s="157"/>
      <c r="MBV113" s="157"/>
      <c r="MBW113" s="157"/>
      <c r="MBX113" s="157"/>
      <c r="MBY113" s="157"/>
      <c r="MBZ113" s="157"/>
      <c r="MCA113" s="157"/>
      <c r="MCB113" s="157"/>
      <c r="MCC113" s="157"/>
      <c r="MCD113" s="157"/>
      <c r="MCE113" s="157"/>
      <c r="MCF113" s="157"/>
      <c r="MCG113" s="157"/>
      <c r="MCH113" s="157"/>
      <c r="MCI113" s="157"/>
      <c r="MCJ113" s="157"/>
      <c r="MCK113" s="157"/>
      <c r="MCL113" s="157"/>
      <c r="MCM113" s="157"/>
      <c r="MCN113" s="157"/>
      <c r="MCO113" s="157"/>
      <c r="MCP113" s="157"/>
      <c r="MCQ113" s="157"/>
      <c r="MCR113" s="157"/>
      <c r="MCS113" s="157"/>
      <c r="MCT113" s="157"/>
      <c r="MCU113" s="157"/>
      <c r="MCV113" s="157"/>
      <c r="MCW113" s="157"/>
      <c r="MCX113" s="157"/>
      <c r="MCY113" s="157"/>
      <c r="MCZ113" s="157"/>
      <c r="MDA113" s="157"/>
      <c r="MDB113" s="157"/>
      <c r="MDC113" s="157"/>
      <c r="MDD113" s="157"/>
      <c r="MDE113" s="157"/>
      <c r="MDF113" s="157"/>
      <c r="MDG113" s="157"/>
      <c r="MDH113" s="157"/>
      <c r="MDI113" s="157"/>
      <c r="MDJ113" s="157"/>
      <c r="MDK113" s="157"/>
      <c r="MDL113" s="157"/>
      <c r="MDM113" s="157"/>
      <c r="MDN113" s="157"/>
      <c r="MDO113" s="157"/>
      <c r="MDP113" s="157"/>
      <c r="MDQ113" s="157"/>
      <c r="MDR113" s="157"/>
      <c r="MDS113" s="157"/>
      <c r="MDT113" s="157"/>
      <c r="MDU113" s="157"/>
      <c r="MDV113" s="157"/>
      <c r="MDW113" s="157"/>
      <c r="MDX113" s="157"/>
      <c r="MDY113" s="157"/>
      <c r="MDZ113" s="157"/>
      <c r="MEA113" s="157"/>
      <c r="MEB113" s="157"/>
      <c r="MEC113" s="157"/>
      <c r="MED113" s="157"/>
      <c r="MEE113" s="157"/>
      <c r="MEF113" s="157"/>
      <c r="MEG113" s="157"/>
      <c r="MEH113" s="157"/>
      <c r="MEI113" s="157"/>
      <c r="MEJ113" s="157"/>
      <c r="MEK113" s="157"/>
      <c r="MEL113" s="157"/>
      <c r="MEM113" s="157"/>
      <c r="MEN113" s="157"/>
      <c r="MEO113" s="157"/>
      <c r="MEP113" s="157"/>
      <c r="MEQ113" s="157"/>
      <c r="MER113" s="157"/>
      <c r="MES113" s="157"/>
      <c r="MET113" s="157"/>
      <c r="MEU113" s="157"/>
      <c r="MEV113" s="157"/>
      <c r="MEW113" s="157"/>
      <c r="MEX113" s="157"/>
      <c r="MEY113" s="157"/>
      <c r="MEZ113" s="157"/>
      <c r="MFA113" s="157"/>
      <c r="MFB113" s="157"/>
      <c r="MFC113" s="157"/>
      <c r="MFD113" s="157"/>
      <c r="MFE113" s="157"/>
      <c r="MFF113" s="157"/>
      <c r="MFG113" s="157"/>
      <c r="MFH113" s="157"/>
      <c r="MFI113" s="157"/>
      <c r="MFJ113" s="157"/>
      <c r="MFK113" s="157"/>
      <c r="MFL113" s="157"/>
      <c r="MFM113" s="157"/>
      <c r="MFN113" s="157"/>
      <c r="MFO113" s="157"/>
      <c r="MFP113" s="157"/>
      <c r="MFQ113" s="157"/>
      <c r="MFR113" s="157"/>
      <c r="MFS113" s="157"/>
      <c r="MFT113" s="157"/>
      <c r="MFU113" s="157"/>
      <c r="MFV113" s="157"/>
      <c r="MFW113" s="157"/>
      <c r="MFX113" s="157"/>
      <c r="MFY113" s="157"/>
      <c r="MFZ113" s="157"/>
      <c r="MGA113" s="157"/>
      <c r="MGB113" s="157"/>
      <c r="MGC113" s="157"/>
      <c r="MGD113" s="157"/>
      <c r="MGE113" s="157"/>
      <c r="MGF113" s="157"/>
      <c r="MGG113" s="157"/>
      <c r="MGH113" s="157"/>
      <c r="MGI113" s="157"/>
      <c r="MGJ113" s="157"/>
      <c r="MGK113" s="157"/>
      <c r="MGL113" s="157"/>
      <c r="MGM113" s="157"/>
      <c r="MGN113" s="157"/>
      <c r="MGO113" s="157"/>
      <c r="MGP113" s="157"/>
      <c r="MGQ113" s="157"/>
      <c r="MGR113" s="157"/>
      <c r="MGS113" s="157"/>
      <c r="MGT113" s="157"/>
      <c r="MGU113" s="157"/>
      <c r="MGV113" s="157"/>
      <c r="MGW113" s="157"/>
      <c r="MGX113" s="157"/>
      <c r="MGY113" s="157"/>
      <c r="MGZ113" s="157"/>
      <c r="MHA113" s="157"/>
      <c r="MHB113" s="157"/>
      <c r="MHC113" s="157"/>
      <c r="MHD113" s="157"/>
      <c r="MHE113" s="157"/>
      <c r="MHF113" s="157"/>
      <c r="MHG113" s="157"/>
      <c r="MHH113" s="157"/>
      <c r="MHI113" s="157"/>
      <c r="MHJ113" s="157"/>
      <c r="MHK113" s="157"/>
      <c r="MHL113" s="157"/>
      <c r="MHM113" s="157"/>
      <c r="MHN113" s="157"/>
      <c r="MHO113" s="157"/>
      <c r="MHP113" s="157"/>
      <c r="MHQ113" s="157"/>
      <c r="MHR113" s="157"/>
      <c r="MHS113" s="157"/>
      <c r="MHT113" s="157"/>
      <c r="MHU113" s="157"/>
      <c r="MHV113" s="157"/>
      <c r="MHW113" s="157"/>
      <c r="MHX113" s="157"/>
      <c r="MHY113" s="157"/>
      <c r="MHZ113" s="157"/>
      <c r="MIA113" s="157"/>
      <c r="MIB113" s="157"/>
      <c r="MIC113" s="157"/>
      <c r="MID113" s="157"/>
      <c r="MIE113" s="157"/>
      <c r="MIF113" s="157"/>
      <c r="MIG113" s="157"/>
      <c r="MIH113" s="157"/>
      <c r="MII113" s="157"/>
      <c r="MIJ113" s="157"/>
      <c r="MIK113" s="157"/>
      <c r="MIL113" s="157"/>
      <c r="MIM113" s="157"/>
      <c r="MIN113" s="157"/>
      <c r="MIO113" s="157"/>
      <c r="MIP113" s="157"/>
      <c r="MIQ113" s="157"/>
      <c r="MIR113" s="157"/>
      <c r="MIS113" s="157"/>
      <c r="MIT113" s="157"/>
      <c r="MIU113" s="157"/>
      <c r="MIV113" s="157"/>
      <c r="MIW113" s="157"/>
      <c r="MIX113" s="157"/>
      <c r="MIY113" s="157"/>
      <c r="MIZ113" s="157"/>
      <c r="MJA113" s="157"/>
      <c r="MJB113" s="157"/>
      <c r="MJC113" s="157"/>
      <c r="MJD113" s="157"/>
      <c r="MJE113" s="157"/>
      <c r="MJF113" s="157"/>
      <c r="MJG113" s="157"/>
      <c r="MJH113" s="157"/>
      <c r="MJI113" s="157"/>
      <c r="MJJ113" s="157"/>
      <c r="MJK113" s="157"/>
      <c r="MJL113" s="157"/>
      <c r="MJM113" s="157"/>
      <c r="MJN113" s="157"/>
      <c r="MJO113" s="157"/>
      <c r="MJP113" s="157"/>
      <c r="MJQ113" s="157"/>
      <c r="MJR113" s="157"/>
      <c r="MJS113" s="157"/>
      <c r="MJT113" s="157"/>
      <c r="MJU113" s="157"/>
      <c r="MJV113" s="157"/>
      <c r="MJW113" s="157"/>
      <c r="MJX113" s="157"/>
      <c r="MJY113" s="157"/>
      <c r="MJZ113" s="157"/>
      <c r="MKA113" s="157"/>
      <c r="MKB113" s="157"/>
      <c r="MKC113" s="157"/>
      <c r="MKD113" s="157"/>
      <c r="MKE113" s="157"/>
      <c r="MKF113" s="157"/>
      <c r="MKG113" s="157"/>
      <c r="MKH113" s="157"/>
      <c r="MKI113" s="157"/>
      <c r="MKJ113" s="157"/>
      <c r="MKK113" s="157"/>
      <c r="MKL113" s="157"/>
      <c r="MKM113" s="157"/>
      <c r="MKN113" s="157"/>
      <c r="MKO113" s="157"/>
      <c r="MKP113" s="157"/>
      <c r="MKQ113" s="157"/>
      <c r="MKR113" s="157"/>
      <c r="MKS113" s="157"/>
      <c r="MKT113" s="157"/>
      <c r="MKU113" s="157"/>
      <c r="MKV113" s="157"/>
      <c r="MKW113" s="157"/>
      <c r="MKX113" s="157"/>
      <c r="MKY113" s="157"/>
      <c r="MKZ113" s="157"/>
      <c r="MLA113" s="157"/>
      <c r="MLB113" s="157"/>
      <c r="MLC113" s="157"/>
      <c r="MLD113" s="157"/>
      <c r="MLE113" s="157"/>
      <c r="MLF113" s="157"/>
      <c r="MLG113" s="157"/>
      <c r="MLH113" s="157"/>
      <c r="MLI113" s="157"/>
      <c r="MLJ113" s="157"/>
      <c r="MLK113" s="157"/>
      <c r="MLL113" s="157"/>
      <c r="MLM113" s="157"/>
      <c r="MLN113" s="157"/>
      <c r="MLO113" s="157"/>
      <c r="MLP113" s="157"/>
      <c r="MLQ113" s="157"/>
      <c r="MLR113" s="157"/>
      <c r="MLS113" s="157"/>
      <c r="MLT113" s="157"/>
      <c r="MLU113" s="157"/>
      <c r="MLV113" s="157"/>
      <c r="MLW113" s="157"/>
      <c r="MLX113" s="157"/>
      <c r="MLY113" s="157"/>
      <c r="MLZ113" s="157"/>
      <c r="MMA113" s="157"/>
      <c r="MMB113" s="157"/>
      <c r="MMC113" s="157"/>
      <c r="MMD113" s="157"/>
      <c r="MME113" s="157"/>
      <c r="MMF113" s="157"/>
      <c r="MMG113" s="157"/>
      <c r="MMH113" s="157"/>
      <c r="MMI113" s="157"/>
      <c r="MMJ113" s="157"/>
      <c r="MMK113" s="157"/>
      <c r="MML113" s="157"/>
      <c r="MMM113" s="157"/>
      <c r="MMN113" s="157"/>
      <c r="MMO113" s="157"/>
      <c r="MMP113" s="157"/>
      <c r="MMQ113" s="157"/>
      <c r="MMR113" s="157"/>
      <c r="MMS113" s="157"/>
      <c r="MMT113" s="157"/>
      <c r="MMU113" s="157"/>
      <c r="MMV113" s="157"/>
      <c r="MMW113" s="157"/>
      <c r="MMX113" s="157"/>
      <c r="MMY113" s="157"/>
      <c r="MMZ113" s="157"/>
      <c r="MNA113" s="157"/>
      <c r="MNB113" s="157"/>
      <c r="MNC113" s="157"/>
      <c r="MND113" s="157"/>
      <c r="MNE113" s="157"/>
      <c r="MNF113" s="157"/>
      <c r="MNG113" s="157"/>
      <c r="MNH113" s="157"/>
      <c r="MNI113" s="157"/>
      <c r="MNJ113" s="157"/>
      <c r="MNK113" s="157"/>
      <c r="MNL113" s="157"/>
      <c r="MNM113" s="157"/>
      <c r="MNN113" s="157"/>
      <c r="MNO113" s="157"/>
      <c r="MNP113" s="157"/>
      <c r="MNQ113" s="157"/>
      <c r="MNR113" s="157"/>
      <c r="MNS113" s="157"/>
      <c r="MNT113" s="157"/>
      <c r="MNU113" s="157"/>
      <c r="MNV113" s="157"/>
      <c r="MNW113" s="157"/>
      <c r="MNX113" s="157"/>
      <c r="MNY113" s="157"/>
      <c r="MNZ113" s="157"/>
      <c r="MOA113" s="157"/>
      <c r="MOB113" s="157"/>
      <c r="MOC113" s="157"/>
      <c r="MOD113" s="157"/>
      <c r="MOE113" s="157"/>
      <c r="MOF113" s="157"/>
      <c r="MOG113" s="157"/>
      <c r="MOH113" s="157"/>
      <c r="MOI113" s="157"/>
      <c r="MOJ113" s="157"/>
      <c r="MOK113" s="157"/>
      <c r="MOL113" s="157"/>
      <c r="MOM113" s="157"/>
      <c r="MON113" s="157"/>
      <c r="MOO113" s="157"/>
      <c r="MOP113" s="157"/>
      <c r="MOQ113" s="157"/>
      <c r="MOR113" s="157"/>
      <c r="MOS113" s="157"/>
      <c r="MOT113" s="157"/>
      <c r="MOU113" s="157"/>
      <c r="MOV113" s="157"/>
      <c r="MOW113" s="157"/>
      <c r="MOX113" s="157"/>
      <c r="MOY113" s="157"/>
      <c r="MOZ113" s="157"/>
      <c r="MPA113" s="157"/>
      <c r="MPB113" s="157"/>
      <c r="MPC113" s="157"/>
      <c r="MPD113" s="157"/>
      <c r="MPE113" s="157"/>
      <c r="MPF113" s="157"/>
      <c r="MPG113" s="157"/>
      <c r="MPH113" s="157"/>
      <c r="MPI113" s="157"/>
      <c r="MPJ113" s="157"/>
      <c r="MPK113" s="157"/>
      <c r="MPL113" s="157"/>
      <c r="MPM113" s="157"/>
      <c r="MPN113" s="157"/>
      <c r="MPO113" s="157"/>
      <c r="MPP113" s="157"/>
      <c r="MPQ113" s="157"/>
      <c r="MPR113" s="157"/>
      <c r="MPS113" s="157"/>
      <c r="MPT113" s="157"/>
      <c r="MPU113" s="157"/>
      <c r="MPV113" s="157"/>
      <c r="MPW113" s="157"/>
      <c r="MPX113" s="157"/>
      <c r="MPY113" s="157"/>
      <c r="MPZ113" s="157"/>
      <c r="MQA113" s="157"/>
      <c r="MQB113" s="157"/>
      <c r="MQC113" s="157"/>
      <c r="MQD113" s="157"/>
      <c r="MQE113" s="157"/>
      <c r="MQF113" s="157"/>
      <c r="MQG113" s="157"/>
      <c r="MQH113" s="157"/>
      <c r="MQI113" s="157"/>
      <c r="MQJ113" s="157"/>
      <c r="MQK113" s="157"/>
      <c r="MQL113" s="157"/>
      <c r="MQM113" s="157"/>
      <c r="MQN113" s="157"/>
      <c r="MQO113" s="157"/>
      <c r="MQP113" s="157"/>
      <c r="MQQ113" s="157"/>
      <c r="MQR113" s="157"/>
      <c r="MQS113" s="157"/>
      <c r="MQT113" s="157"/>
      <c r="MQU113" s="157"/>
      <c r="MQV113" s="157"/>
      <c r="MQW113" s="157"/>
      <c r="MQX113" s="157"/>
      <c r="MQY113" s="157"/>
      <c r="MQZ113" s="157"/>
      <c r="MRA113" s="157"/>
      <c r="MRB113" s="157"/>
      <c r="MRC113" s="157"/>
      <c r="MRD113" s="157"/>
      <c r="MRE113" s="157"/>
      <c r="MRF113" s="157"/>
      <c r="MRG113" s="157"/>
      <c r="MRH113" s="157"/>
      <c r="MRI113" s="157"/>
      <c r="MRJ113" s="157"/>
      <c r="MRK113" s="157"/>
      <c r="MRL113" s="157"/>
      <c r="MRM113" s="157"/>
      <c r="MRN113" s="157"/>
      <c r="MRO113" s="157"/>
      <c r="MRP113" s="157"/>
      <c r="MRQ113" s="157"/>
      <c r="MRR113" s="157"/>
      <c r="MRS113" s="157"/>
      <c r="MRT113" s="157"/>
      <c r="MRU113" s="157"/>
      <c r="MRV113" s="157"/>
      <c r="MRW113" s="157"/>
      <c r="MRX113" s="157"/>
      <c r="MRY113" s="157"/>
      <c r="MRZ113" s="157"/>
      <c r="MSA113" s="157"/>
      <c r="MSB113" s="157"/>
      <c r="MSC113" s="157"/>
      <c r="MSD113" s="157"/>
      <c r="MSE113" s="157"/>
      <c r="MSF113" s="157"/>
      <c r="MSG113" s="157"/>
      <c r="MSH113" s="157"/>
      <c r="MSI113" s="157"/>
      <c r="MSJ113" s="157"/>
      <c r="MSK113" s="157"/>
      <c r="MSL113" s="157"/>
      <c r="MSM113" s="157"/>
      <c r="MSN113" s="157"/>
      <c r="MSO113" s="157"/>
      <c r="MSP113" s="157"/>
      <c r="MSQ113" s="157"/>
      <c r="MSR113" s="157"/>
      <c r="MSS113" s="157"/>
      <c r="MST113" s="157"/>
      <c r="MSU113" s="157"/>
      <c r="MSV113" s="157"/>
      <c r="MSW113" s="157"/>
      <c r="MSX113" s="157"/>
      <c r="MSY113" s="157"/>
      <c r="MSZ113" s="157"/>
      <c r="MTA113" s="157"/>
      <c r="MTB113" s="157"/>
      <c r="MTC113" s="157"/>
      <c r="MTD113" s="157"/>
      <c r="MTE113" s="157"/>
      <c r="MTF113" s="157"/>
      <c r="MTG113" s="157"/>
      <c r="MTH113" s="157"/>
      <c r="MTI113" s="157"/>
      <c r="MTJ113" s="157"/>
      <c r="MTK113" s="157"/>
      <c r="MTL113" s="157"/>
      <c r="MTM113" s="157"/>
      <c r="MTN113" s="157"/>
      <c r="MTO113" s="157"/>
      <c r="MTP113" s="157"/>
      <c r="MTQ113" s="157"/>
      <c r="MTR113" s="157"/>
      <c r="MTS113" s="157"/>
      <c r="MTT113" s="157"/>
      <c r="MTU113" s="157"/>
      <c r="MTV113" s="157"/>
      <c r="MTW113" s="157"/>
      <c r="MTX113" s="157"/>
      <c r="MTY113" s="157"/>
      <c r="MTZ113" s="157"/>
      <c r="MUA113" s="157"/>
      <c r="MUB113" s="157"/>
      <c r="MUC113" s="157"/>
      <c r="MUD113" s="157"/>
      <c r="MUE113" s="157"/>
      <c r="MUF113" s="157"/>
      <c r="MUG113" s="157"/>
      <c r="MUH113" s="157"/>
      <c r="MUI113" s="157"/>
      <c r="MUJ113" s="157"/>
      <c r="MUK113" s="157"/>
      <c r="MUL113" s="157"/>
      <c r="MUM113" s="157"/>
      <c r="MUN113" s="157"/>
      <c r="MUO113" s="157"/>
      <c r="MUP113" s="157"/>
      <c r="MUQ113" s="157"/>
      <c r="MUR113" s="157"/>
      <c r="MUS113" s="157"/>
      <c r="MUT113" s="157"/>
      <c r="MUU113" s="157"/>
      <c r="MUV113" s="157"/>
      <c r="MUW113" s="157"/>
      <c r="MUX113" s="157"/>
      <c r="MUY113" s="157"/>
      <c r="MUZ113" s="157"/>
      <c r="MVA113" s="157"/>
      <c r="MVB113" s="157"/>
      <c r="MVC113" s="157"/>
      <c r="MVD113" s="157"/>
      <c r="MVE113" s="157"/>
      <c r="MVF113" s="157"/>
      <c r="MVG113" s="157"/>
      <c r="MVH113" s="157"/>
      <c r="MVI113" s="157"/>
      <c r="MVJ113" s="157"/>
      <c r="MVK113" s="157"/>
      <c r="MVL113" s="157"/>
      <c r="MVM113" s="157"/>
      <c r="MVN113" s="157"/>
      <c r="MVO113" s="157"/>
      <c r="MVP113" s="157"/>
      <c r="MVQ113" s="157"/>
      <c r="MVR113" s="157"/>
      <c r="MVS113" s="157"/>
      <c r="MVT113" s="157"/>
      <c r="MVU113" s="157"/>
      <c r="MVV113" s="157"/>
      <c r="MVW113" s="157"/>
      <c r="MVX113" s="157"/>
      <c r="MVY113" s="157"/>
      <c r="MVZ113" s="157"/>
      <c r="MWA113" s="157"/>
      <c r="MWB113" s="157"/>
      <c r="MWC113" s="157"/>
      <c r="MWD113" s="157"/>
      <c r="MWE113" s="157"/>
      <c r="MWF113" s="157"/>
      <c r="MWG113" s="157"/>
      <c r="MWH113" s="157"/>
      <c r="MWI113" s="157"/>
      <c r="MWJ113" s="157"/>
      <c r="MWK113" s="157"/>
      <c r="MWL113" s="157"/>
      <c r="MWM113" s="157"/>
      <c r="MWN113" s="157"/>
      <c r="MWO113" s="157"/>
      <c r="MWP113" s="157"/>
      <c r="MWQ113" s="157"/>
      <c r="MWR113" s="157"/>
      <c r="MWS113" s="157"/>
      <c r="MWT113" s="157"/>
      <c r="MWU113" s="157"/>
      <c r="MWV113" s="157"/>
      <c r="MWW113" s="157"/>
      <c r="MWX113" s="157"/>
      <c r="MWY113" s="157"/>
      <c r="MWZ113" s="157"/>
      <c r="MXA113" s="157"/>
      <c r="MXB113" s="157"/>
      <c r="MXC113" s="157"/>
      <c r="MXD113" s="157"/>
      <c r="MXE113" s="157"/>
      <c r="MXF113" s="157"/>
      <c r="MXG113" s="157"/>
      <c r="MXH113" s="157"/>
      <c r="MXI113" s="157"/>
      <c r="MXJ113" s="157"/>
      <c r="MXK113" s="157"/>
      <c r="MXL113" s="157"/>
      <c r="MXM113" s="157"/>
      <c r="MXN113" s="157"/>
      <c r="MXO113" s="157"/>
      <c r="MXP113" s="157"/>
      <c r="MXQ113" s="157"/>
      <c r="MXR113" s="157"/>
      <c r="MXS113" s="157"/>
      <c r="MXT113" s="157"/>
      <c r="MXU113" s="157"/>
      <c r="MXV113" s="157"/>
      <c r="MXW113" s="157"/>
      <c r="MXX113" s="157"/>
      <c r="MXY113" s="157"/>
      <c r="MXZ113" s="157"/>
      <c r="MYA113" s="157"/>
      <c r="MYB113" s="157"/>
      <c r="MYC113" s="157"/>
      <c r="MYD113" s="157"/>
      <c r="MYE113" s="157"/>
      <c r="MYF113" s="157"/>
      <c r="MYG113" s="157"/>
      <c r="MYH113" s="157"/>
      <c r="MYI113" s="157"/>
      <c r="MYJ113" s="157"/>
      <c r="MYK113" s="157"/>
      <c r="MYL113" s="157"/>
      <c r="MYM113" s="157"/>
      <c r="MYN113" s="157"/>
      <c r="MYO113" s="157"/>
      <c r="MYP113" s="157"/>
      <c r="MYQ113" s="157"/>
      <c r="MYR113" s="157"/>
      <c r="MYS113" s="157"/>
      <c r="MYT113" s="157"/>
      <c r="MYU113" s="157"/>
      <c r="MYV113" s="157"/>
      <c r="MYW113" s="157"/>
      <c r="MYX113" s="157"/>
      <c r="MYY113" s="157"/>
      <c r="MYZ113" s="157"/>
      <c r="MZA113" s="157"/>
      <c r="MZB113" s="157"/>
      <c r="MZC113" s="157"/>
      <c r="MZD113" s="157"/>
      <c r="MZE113" s="157"/>
      <c r="MZF113" s="157"/>
      <c r="MZG113" s="157"/>
      <c r="MZH113" s="157"/>
      <c r="MZI113" s="157"/>
      <c r="MZJ113" s="157"/>
      <c r="MZK113" s="157"/>
      <c r="MZL113" s="157"/>
      <c r="MZM113" s="157"/>
      <c r="MZN113" s="157"/>
      <c r="MZO113" s="157"/>
      <c r="MZP113" s="157"/>
      <c r="MZQ113" s="157"/>
      <c r="MZR113" s="157"/>
      <c r="MZS113" s="157"/>
      <c r="MZT113" s="157"/>
      <c r="MZU113" s="157"/>
      <c r="MZV113" s="157"/>
      <c r="MZW113" s="157"/>
      <c r="MZX113" s="157"/>
      <c r="MZY113" s="157"/>
      <c r="MZZ113" s="157"/>
      <c r="NAA113" s="157"/>
      <c r="NAB113" s="157"/>
      <c r="NAC113" s="157"/>
      <c r="NAD113" s="157"/>
      <c r="NAE113" s="157"/>
      <c r="NAF113" s="157"/>
      <c r="NAG113" s="157"/>
      <c r="NAH113" s="157"/>
      <c r="NAI113" s="157"/>
      <c r="NAJ113" s="157"/>
      <c r="NAK113" s="157"/>
      <c r="NAL113" s="157"/>
      <c r="NAM113" s="157"/>
      <c r="NAN113" s="157"/>
      <c r="NAO113" s="157"/>
      <c r="NAP113" s="157"/>
      <c r="NAQ113" s="157"/>
      <c r="NAR113" s="157"/>
      <c r="NAS113" s="157"/>
      <c r="NAT113" s="157"/>
      <c r="NAU113" s="157"/>
      <c r="NAV113" s="157"/>
      <c r="NAW113" s="157"/>
      <c r="NAX113" s="157"/>
      <c r="NAY113" s="157"/>
      <c r="NAZ113" s="157"/>
      <c r="NBA113" s="157"/>
      <c r="NBB113" s="157"/>
      <c r="NBC113" s="157"/>
      <c r="NBD113" s="157"/>
      <c r="NBE113" s="157"/>
      <c r="NBF113" s="157"/>
      <c r="NBG113" s="157"/>
      <c r="NBH113" s="157"/>
      <c r="NBI113" s="157"/>
      <c r="NBJ113" s="157"/>
      <c r="NBK113" s="157"/>
      <c r="NBL113" s="157"/>
      <c r="NBM113" s="157"/>
      <c r="NBN113" s="157"/>
      <c r="NBO113" s="157"/>
      <c r="NBP113" s="157"/>
      <c r="NBQ113" s="157"/>
      <c r="NBR113" s="157"/>
      <c r="NBS113" s="157"/>
      <c r="NBT113" s="157"/>
      <c r="NBU113" s="157"/>
      <c r="NBV113" s="157"/>
      <c r="NBW113" s="157"/>
      <c r="NBX113" s="157"/>
      <c r="NBY113" s="157"/>
      <c r="NBZ113" s="157"/>
      <c r="NCA113" s="157"/>
      <c r="NCB113" s="157"/>
      <c r="NCC113" s="157"/>
      <c r="NCD113" s="157"/>
      <c r="NCE113" s="157"/>
      <c r="NCF113" s="157"/>
      <c r="NCG113" s="157"/>
      <c r="NCH113" s="157"/>
      <c r="NCI113" s="157"/>
      <c r="NCJ113" s="157"/>
      <c r="NCK113" s="157"/>
      <c r="NCL113" s="157"/>
      <c r="NCM113" s="157"/>
      <c r="NCN113" s="157"/>
      <c r="NCO113" s="157"/>
      <c r="NCP113" s="157"/>
      <c r="NCQ113" s="157"/>
      <c r="NCR113" s="157"/>
      <c r="NCS113" s="157"/>
      <c r="NCT113" s="157"/>
      <c r="NCU113" s="157"/>
      <c r="NCV113" s="157"/>
      <c r="NCW113" s="157"/>
      <c r="NCX113" s="157"/>
      <c r="NCY113" s="157"/>
      <c r="NCZ113" s="157"/>
      <c r="NDA113" s="157"/>
      <c r="NDB113" s="157"/>
      <c r="NDC113" s="157"/>
      <c r="NDD113" s="157"/>
      <c r="NDE113" s="157"/>
      <c r="NDF113" s="157"/>
      <c r="NDG113" s="157"/>
      <c r="NDH113" s="157"/>
      <c r="NDI113" s="157"/>
      <c r="NDJ113" s="157"/>
      <c r="NDK113" s="157"/>
      <c r="NDL113" s="157"/>
      <c r="NDM113" s="157"/>
      <c r="NDN113" s="157"/>
      <c r="NDO113" s="157"/>
      <c r="NDP113" s="157"/>
      <c r="NDQ113" s="157"/>
      <c r="NDR113" s="157"/>
      <c r="NDS113" s="157"/>
      <c r="NDT113" s="157"/>
      <c r="NDU113" s="157"/>
      <c r="NDV113" s="157"/>
      <c r="NDW113" s="157"/>
      <c r="NDX113" s="157"/>
      <c r="NDY113" s="157"/>
      <c r="NDZ113" s="157"/>
      <c r="NEA113" s="157"/>
      <c r="NEB113" s="157"/>
      <c r="NEC113" s="157"/>
      <c r="NED113" s="157"/>
      <c r="NEE113" s="157"/>
      <c r="NEF113" s="157"/>
      <c r="NEG113" s="157"/>
      <c r="NEH113" s="157"/>
      <c r="NEI113" s="157"/>
      <c r="NEJ113" s="157"/>
      <c r="NEK113" s="157"/>
      <c r="NEL113" s="157"/>
      <c r="NEM113" s="157"/>
      <c r="NEN113" s="157"/>
      <c r="NEO113" s="157"/>
      <c r="NEP113" s="157"/>
      <c r="NEQ113" s="157"/>
      <c r="NER113" s="157"/>
      <c r="NES113" s="157"/>
      <c r="NET113" s="157"/>
      <c r="NEU113" s="157"/>
      <c r="NEV113" s="157"/>
      <c r="NEW113" s="157"/>
      <c r="NEX113" s="157"/>
      <c r="NEY113" s="157"/>
      <c r="NEZ113" s="157"/>
      <c r="NFA113" s="157"/>
      <c r="NFB113" s="157"/>
      <c r="NFC113" s="157"/>
      <c r="NFD113" s="157"/>
      <c r="NFE113" s="157"/>
      <c r="NFF113" s="157"/>
      <c r="NFG113" s="157"/>
      <c r="NFH113" s="157"/>
      <c r="NFI113" s="157"/>
      <c r="NFJ113" s="157"/>
      <c r="NFK113" s="157"/>
      <c r="NFL113" s="157"/>
      <c r="NFM113" s="157"/>
      <c r="NFN113" s="157"/>
      <c r="NFO113" s="157"/>
      <c r="NFP113" s="157"/>
      <c r="NFQ113" s="157"/>
      <c r="NFR113" s="157"/>
      <c r="NFS113" s="157"/>
      <c r="NFT113" s="157"/>
      <c r="NFU113" s="157"/>
      <c r="NFV113" s="157"/>
      <c r="NFW113" s="157"/>
      <c r="NFX113" s="157"/>
      <c r="NFY113" s="157"/>
      <c r="NFZ113" s="157"/>
      <c r="NGA113" s="157"/>
      <c r="NGB113" s="157"/>
      <c r="NGC113" s="157"/>
      <c r="NGD113" s="157"/>
      <c r="NGE113" s="157"/>
      <c r="NGF113" s="157"/>
      <c r="NGG113" s="157"/>
      <c r="NGH113" s="157"/>
      <c r="NGI113" s="157"/>
      <c r="NGJ113" s="157"/>
      <c r="NGK113" s="157"/>
      <c r="NGL113" s="157"/>
      <c r="NGM113" s="157"/>
      <c r="NGN113" s="157"/>
      <c r="NGO113" s="157"/>
      <c r="NGP113" s="157"/>
      <c r="NGQ113" s="157"/>
      <c r="NGR113" s="157"/>
      <c r="NGS113" s="157"/>
      <c r="NGT113" s="157"/>
      <c r="NGU113" s="157"/>
      <c r="NGV113" s="157"/>
      <c r="NGW113" s="157"/>
      <c r="NGX113" s="157"/>
      <c r="NGY113" s="157"/>
      <c r="NGZ113" s="157"/>
      <c r="NHA113" s="157"/>
      <c r="NHB113" s="157"/>
      <c r="NHC113" s="157"/>
      <c r="NHD113" s="157"/>
      <c r="NHE113" s="157"/>
      <c r="NHF113" s="157"/>
      <c r="NHG113" s="157"/>
      <c r="NHH113" s="157"/>
      <c r="NHI113" s="157"/>
      <c r="NHJ113" s="157"/>
      <c r="NHK113" s="157"/>
      <c r="NHL113" s="157"/>
      <c r="NHM113" s="157"/>
      <c r="NHN113" s="157"/>
      <c r="NHO113" s="157"/>
      <c r="NHP113" s="157"/>
      <c r="NHQ113" s="157"/>
      <c r="NHR113" s="157"/>
      <c r="NHS113" s="157"/>
      <c r="NHT113" s="157"/>
      <c r="NHU113" s="157"/>
      <c r="NHV113" s="157"/>
      <c r="NHW113" s="157"/>
      <c r="NHX113" s="157"/>
      <c r="NHY113" s="157"/>
      <c r="NHZ113" s="157"/>
      <c r="NIA113" s="157"/>
      <c r="NIB113" s="157"/>
      <c r="NIC113" s="157"/>
      <c r="NID113" s="157"/>
      <c r="NIE113" s="157"/>
      <c r="NIF113" s="157"/>
      <c r="NIG113" s="157"/>
      <c r="NIH113" s="157"/>
      <c r="NII113" s="157"/>
      <c r="NIJ113" s="157"/>
      <c r="NIK113" s="157"/>
      <c r="NIL113" s="157"/>
      <c r="NIM113" s="157"/>
      <c r="NIN113" s="157"/>
      <c r="NIO113" s="157"/>
      <c r="NIP113" s="157"/>
      <c r="NIQ113" s="157"/>
      <c r="NIR113" s="157"/>
      <c r="NIS113" s="157"/>
      <c r="NIT113" s="157"/>
      <c r="NIU113" s="157"/>
      <c r="NIV113" s="157"/>
      <c r="NIW113" s="157"/>
      <c r="NIX113" s="157"/>
      <c r="NIY113" s="157"/>
      <c r="NIZ113" s="157"/>
      <c r="NJA113" s="157"/>
      <c r="NJB113" s="157"/>
      <c r="NJC113" s="157"/>
      <c r="NJD113" s="157"/>
      <c r="NJE113" s="157"/>
      <c r="NJF113" s="157"/>
      <c r="NJG113" s="157"/>
      <c r="NJH113" s="157"/>
      <c r="NJI113" s="157"/>
      <c r="NJJ113" s="157"/>
      <c r="NJK113" s="157"/>
      <c r="NJL113" s="157"/>
      <c r="NJM113" s="157"/>
      <c r="NJN113" s="157"/>
      <c r="NJO113" s="157"/>
      <c r="NJP113" s="157"/>
      <c r="NJQ113" s="157"/>
      <c r="NJR113" s="157"/>
      <c r="NJS113" s="157"/>
      <c r="NJT113" s="157"/>
      <c r="NJU113" s="157"/>
      <c r="NJV113" s="157"/>
      <c r="NJW113" s="157"/>
      <c r="NJX113" s="157"/>
      <c r="NJY113" s="157"/>
      <c r="NJZ113" s="157"/>
      <c r="NKA113" s="157"/>
      <c r="NKB113" s="157"/>
      <c r="NKC113" s="157"/>
      <c r="NKD113" s="157"/>
      <c r="NKE113" s="157"/>
      <c r="NKF113" s="157"/>
      <c r="NKG113" s="157"/>
      <c r="NKH113" s="157"/>
      <c r="NKI113" s="157"/>
      <c r="NKJ113" s="157"/>
      <c r="NKK113" s="157"/>
      <c r="NKL113" s="157"/>
      <c r="NKM113" s="157"/>
      <c r="NKN113" s="157"/>
      <c r="NKO113" s="157"/>
      <c r="NKP113" s="157"/>
      <c r="NKQ113" s="157"/>
      <c r="NKR113" s="157"/>
      <c r="NKS113" s="157"/>
      <c r="NKT113" s="157"/>
      <c r="NKU113" s="157"/>
      <c r="NKV113" s="157"/>
      <c r="NKW113" s="157"/>
      <c r="NKX113" s="157"/>
      <c r="NKY113" s="157"/>
      <c r="NKZ113" s="157"/>
      <c r="NLA113" s="157"/>
      <c r="NLB113" s="157"/>
      <c r="NLC113" s="157"/>
      <c r="NLD113" s="157"/>
      <c r="NLE113" s="157"/>
      <c r="NLF113" s="157"/>
      <c r="NLG113" s="157"/>
      <c r="NLH113" s="157"/>
      <c r="NLI113" s="157"/>
      <c r="NLJ113" s="157"/>
      <c r="NLK113" s="157"/>
      <c r="NLL113" s="157"/>
      <c r="NLM113" s="157"/>
      <c r="NLN113" s="157"/>
      <c r="NLO113" s="157"/>
      <c r="NLP113" s="157"/>
      <c r="NLQ113" s="157"/>
      <c r="NLR113" s="157"/>
      <c r="NLS113" s="157"/>
      <c r="NLT113" s="157"/>
      <c r="NLU113" s="157"/>
      <c r="NLV113" s="157"/>
      <c r="NLW113" s="157"/>
      <c r="NLX113" s="157"/>
      <c r="NLY113" s="157"/>
      <c r="NLZ113" s="157"/>
      <c r="NMA113" s="157"/>
      <c r="NMB113" s="157"/>
      <c r="NMC113" s="157"/>
      <c r="NMD113" s="157"/>
      <c r="NME113" s="157"/>
      <c r="NMF113" s="157"/>
      <c r="NMG113" s="157"/>
      <c r="NMH113" s="157"/>
      <c r="NMI113" s="157"/>
      <c r="NMJ113" s="157"/>
      <c r="NMK113" s="157"/>
      <c r="NML113" s="157"/>
      <c r="NMM113" s="157"/>
      <c r="NMN113" s="157"/>
      <c r="NMO113" s="157"/>
      <c r="NMP113" s="157"/>
      <c r="NMQ113" s="157"/>
      <c r="NMR113" s="157"/>
      <c r="NMS113" s="157"/>
      <c r="NMT113" s="157"/>
      <c r="NMU113" s="157"/>
      <c r="NMV113" s="157"/>
      <c r="NMW113" s="157"/>
      <c r="NMX113" s="157"/>
      <c r="NMY113" s="157"/>
      <c r="NMZ113" s="157"/>
      <c r="NNA113" s="157"/>
      <c r="NNB113" s="157"/>
      <c r="NNC113" s="157"/>
      <c r="NND113" s="157"/>
      <c r="NNE113" s="157"/>
      <c r="NNF113" s="157"/>
      <c r="NNG113" s="157"/>
      <c r="NNH113" s="157"/>
      <c r="NNI113" s="157"/>
      <c r="NNJ113" s="157"/>
      <c r="NNK113" s="157"/>
      <c r="NNL113" s="157"/>
      <c r="NNM113" s="157"/>
      <c r="NNN113" s="157"/>
      <c r="NNO113" s="157"/>
      <c r="NNP113" s="157"/>
      <c r="NNQ113" s="157"/>
      <c r="NNR113" s="157"/>
      <c r="NNS113" s="157"/>
      <c r="NNT113" s="157"/>
      <c r="NNU113" s="157"/>
      <c r="NNV113" s="157"/>
      <c r="NNW113" s="157"/>
      <c r="NNX113" s="157"/>
      <c r="NNY113" s="157"/>
      <c r="NNZ113" s="157"/>
      <c r="NOA113" s="157"/>
      <c r="NOB113" s="157"/>
      <c r="NOC113" s="157"/>
      <c r="NOD113" s="157"/>
      <c r="NOE113" s="157"/>
      <c r="NOF113" s="157"/>
      <c r="NOG113" s="157"/>
      <c r="NOH113" s="157"/>
      <c r="NOI113" s="157"/>
      <c r="NOJ113" s="157"/>
      <c r="NOK113" s="157"/>
      <c r="NOL113" s="157"/>
      <c r="NOM113" s="157"/>
      <c r="NON113" s="157"/>
      <c r="NOO113" s="157"/>
      <c r="NOP113" s="157"/>
      <c r="NOQ113" s="157"/>
      <c r="NOR113" s="157"/>
      <c r="NOS113" s="157"/>
      <c r="NOT113" s="157"/>
      <c r="NOU113" s="157"/>
      <c r="NOV113" s="157"/>
      <c r="NOW113" s="157"/>
      <c r="NOX113" s="157"/>
      <c r="NOY113" s="157"/>
      <c r="NOZ113" s="157"/>
      <c r="NPA113" s="157"/>
      <c r="NPB113" s="157"/>
      <c r="NPC113" s="157"/>
      <c r="NPD113" s="157"/>
      <c r="NPE113" s="157"/>
      <c r="NPF113" s="157"/>
      <c r="NPG113" s="157"/>
      <c r="NPH113" s="157"/>
      <c r="NPI113" s="157"/>
      <c r="NPJ113" s="157"/>
      <c r="NPK113" s="157"/>
      <c r="NPL113" s="157"/>
      <c r="NPM113" s="157"/>
      <c r="NPN113" s="157"/>
      <c r="NPO113" s="157"/>
      <c r="NPP113" s="157"/>
      <c r="NPQ113" s="157"/>
      <c r="NPR113" s="157"/>
      <c r="NPS113" s="157"/>
      <c r="NPT113" s="157"/>
      <c r="NPU113" s="157"/>
      <c r="NPV113" s="157"/>
      <c r="NPW113" s="157"/>
      <c r="NPX113" s="157"/>
      <c r="NPY113" s="157"/>
      <c r="NPZ113" s="157"/>
      <c r="NQA113" s="157"/>
      <c r="NQB113" s="157"/>
      <c r="NQC113" s="157"/>
      <c r="NQD113" s="157"/>
      <c r="NQE113" s="157"/>
      <c r="NQF113" s="157"/>
      <c r="NQG113" s="157"/>
      <c r="NQH113" s="157"/>
      <c r="NQI113" s="157"/>
      <c r="NQJ113" s="157"/>
      <c r="NQK113" s="157"/>
      <c r="NQL113" s="157"/>
      <c r="NQM113" s="157"/>
      <c r="NQN113" s="157"/>
      <c r="NQO113" s="157"/>
      <c r="NQP113" s="157"/>
      <c r="NQQ113" s="157"/>
      <c r="NQR113" s="157"/>
      <c r="NQS113" s="157"/>
      <c r="NQT113" s="157"/>
      <c r="NQU113" s="157"/>
      <c r="NQV113" s="157"/>
      <c r="NQW113" s="157"/>
      <c r="NQX113" s="157"/>
      <c r="NQY113" s="157"/>
      <c r="NQZ113" s="157"/>
      <c r="NRA113" s="157"/>
      <c r="NRB113" s="157"/>
      <c r="NRC113" s="157"/>
      <c r="NRD113" s="157"/>
      <c r="NRE113" s="157"/>
      <c r="NRF113" s="157"/>
      <c r="NRG113" s="157"/>
      <c r="NRH113" s="157"/>
      <c r="NRI113" s="157"/>
      <c r="NRJ113" s="157"/>
      <c r="NRK113" s="157"/>
      <c r="NRL113" s="157"/>
      <c r="NRM113" s="157"/>
      <c r="NRN113" s="157"/>
      <c r="NRO113" s="157"/>
      <c r="NRP113" s="157"/>
      <c r="NRQ113" s="157"/>
      <c r="NRR113" s="157"/>
      <c r="NRS113" s="157"/>
      <c r="NRT113" s="157"/>
      <c r="NRU113" s="157"/>
      <c r="NRV113" s="157"/>
      <c r="NRW113" s="157"/>
      <c r="NRX113" s="157"/>
      <c r="NRY113" s="157"/>
      <c r="NRZ113" s="157"/>
      <c r="NSA113" s="157"/>
      <c r="NSB113" s="157"/>
      <c r="NSC113" s="157"/>
      <c r="NSD113" s="157"/>
      <c r="NSE113" s="157"/>
      <c r="NSF113" s="157"/>
      <c r="NSG113" s="157"/>
      <c r="NSH113" s="157"/>
      <c r="NSI113" s="157"/>
      <c r="NSJ113" s="157"/>
      <c r="NSK113" s="157"/>
      <c r="NSL113" s="157"/>
      <c r="NSM113" s="157"/>
      <c r="NSN113" s="157"/>
      <c r="NSO113" s="157"/>
      <c r="NSP113" s="157"/>
      <c r="NSQ113" s="157"/>
      <c r="NSR113" s="157"/>
      <c r="NSS113" s="157"/>
      <c r="NST113" s="157"/>
      <c r="NSU113" s="157"/>
      <c r="NSV113" s="157"/>
      <c r="NSW113" s="157"/>
      <c r="NSX113" s="157"/>
      <c r="NSY113" s="157"/>
      <c r="NSZ113" s="157"/>
      <c r="NTA113" s="157"/>
      <c r="NTB113" s="157"/>
      <c r="NTC113" s="157"/>
      <c r="NTD113" s="157"/>
      <c r="NTE113" s="157"/>
      <c r="NTF113" s="157"/>
      <c r="NTG113" s="157"/>
      <c r="NTH113" s="157"/>
      <c r="NTI113" s="157"/>
      <c r="NTJ113" s="157"/>
      <c r="NTK113" s="157"/>
      <c r="NTL113" s="157"/>
      <c r="NTM113" s="157"/>
      <c r="NTN113" s="157"/>
      <c r="NTO113" s="157"/>
      <c r="NTP113" s="157"/>
      <c r="NTQ113" s="157"/>
      <c r="NTR113" s="157"/>
      <c r="NTS113" s="157"/>
      <c r="NTT113" s="157"/>
      <c r="NTU113" s="157"/>
      <c r="NTV113" s="157"/>
      <c r="NTW113" s="157"/>
      <c r="NTX113" s="157"/>
      <c r="NTY113" s="157"/>
      <c r="NTZ113" s="157"/>
      <c r="NUA113" s="157"/>
      <c r="NUB113" s="157"/>
      <c r="NUC113" s="157"/>
      <c r="NUD113" s="157"/>
      <c r="NUE113" s="157"/>
      <c r="NUF113" s="157"/>
      <c r="NUG113" s="157"/>
      <c r="NUH113" s="157"/>
      <c r="NUI113" s="157"/>
      <c r="NUJ113" s="157"/>
      <c r="NUK113" s="157"/>
      <c r="NUL113" s="157"/>
      <c r="NUM113" s="157"/>
      <c r="NUN113" s="157"/>
      <c r="NUO113" s="157"/>
      <c r="NUP113" s="157"/>
      <c r="NUQ113" s="157"/>
      <c r="NUR113" s="157"/>
      <c r="NUS113" s="157"/>
      <c r="NUT113" s="157"/>
      <c r="NUU113" s="157"/>
      <c r="NUV113" s="157"/>
      <c r="NUW113" s="157"/>
      <c r="NUX113" s="157"/>
      <c r="NUY113" s="157"/>
      <c r="NUZ113" s="157"/>
      <c r="NVA113" s="157"/>
      <c r="NVB113" s="157"/>
      <c r="NVC113" s="157"/>
      <c r="NVD113" s="157"/>
      <c r="NVE113" s="157"/>
      <c r="NVF113" s="157"/>
      <c r="NVG113" s="157"/>
      <c r="NVH113" s="157"/>
      <c r="NVI113" s="157"/>
      <c r="NVJ113" s="157"/>
      <c r="NVK113" s="157"/>
      <c r="NVL113" s="157"/>
      <c r="NVM113" s="157"/>
      <c r="NVN113" s="157"/>
      <c r="NVO113" s="157"/>
      <c r="NVP113" s="157"/>
      <c r="NVQ113" s="157"/>
      <c r="NVR113" s="157"/>
      <c r="NVS113" s="157"/>
      <c r="NVT113" s="157"/>
      <c r="NVU113" s="157"/>
      <c r="NVV113" s="157"/>
      <c r="NVW113" s="157"/>
      <c r="NVX113" s="157"/>
      <c r="NVY113" s="157"/>
      <c r="NVZ113" s="157"/>
      <c r="NWA113" s="157"/>
      <c r="NWB113" s="157"/>
      <c r="NWC113" s="157"/>
      <c r="NWD113" s="157"/>
      <c r="NWE113" s="157"/>
      <c r="NWF113" s="157"/>
      <c r="NWG113" s="157"/>
      <c r="NWH113" s="157"/>
      <c r="NWI113" s="157"/>
      <c r="NWJ113" s="157"/>
      <c r="NWK113" s="157"/>
      <c r="NWL113" s="157"/>
      <c r="NWM113" s="157"/>
      <c r="NWN113" s="157"/>
      <c r="NWO113" s="157"/>
      <c r="NWP113" s="157"/>
      <c r="NWQ113" s="157"/>
      <c r="NWR113" s="157"/>
      <c r="NWS113" s="157"/>
      <c r="NWT113" s="157"/>
      <c r="NWU113" s="157"/>
      <c r="NWV113" s="157"/>
      <c r="NWW113" s="157"/>
      <c r="NWX113" s="157"/>
      <c r="NWY113" s="157"/>
      <c r="NWZ113" s="157"/>
      <c r="NXA113" s="157"/>
      <c r="NXB113" s="157"/>
      <c r="NXC113" s="157"/>
      <c r="NXD113" s="157"/>
      <c r="NXE113" s="157"/>
      <c r="NXF113" s="157"/>
      <c r="NXG113" s="157"/>
      <c r="NXH113" s="157"/>
      <c r="NXI113" s="157"/>
      <c r="NXJ113" s="157"/>
      <c r="NXK113" s="157"/>
      <c r="NXL113" s="157"/>
      <c r="NXM113" s="157"/>
      <c r="NXN113" s="157"/>
      <c r="NXO113" s="157"/>
      <c r="NXP113" s="157"/>
      <c r="NXQ113" s="157"/>
      <c r="NXR113" s="157"/>
      <c r="NXS113" s="157"/>
      <c r="NXT113" s="157"/>
      <c r="NXU113" s="157"/>
      <c r="NXV113" s="157"/>
      <c r="NXW113" s="157"/>
      <c r="NXX113" s="157"/>
      <c r="NXY113" s="157"/>
      <c r="NXZ113" s="157"/>
      <c r="NYA113" s="157"/>
      <c r="NYB113" s="157"/>
      <c r="NYC113" s="157"/>
      <c r="NYD113" s="157"/>
      <c r="NYE113" s="157"/>
      <c r="NYF113" s="157"/>
      <c r="NYG113" s="157"/>
      <c r="NYH113" s="157"/>
      <c r="NYI113" s="157"/>
      <c r="NYJ113" s="157"/>
      <c r="NYK113" s="157"/>
      <c r="NYL113" s="157"/>
      <c r="NYM113" s="157"/>
      <c r="NYN113" s="157"/>
      <c r="NYO113" s="157"/>
      <c r="NYP113" s="157"/>
      <c r="NYQ113" s="157"/>
      <c r="NYR113" s="157"/>
      <c r="NYS113" s="157"/>
      <c r="NYT113" s="157"/>
      <c r="NYU113" s="157"/>
      <c r="NYV113" s="157"/>
      <c r="NYW113" s="157"/>
      <c r="NYX113" s="157"/>
      <c r="NYY113" s="157"/>
      <c r="NYZ113" s="157"/>
      <c r="NZA113" s="157"/>
      <c r="NZB113" s="157"/>
      <c r="NZC113" s="157"/>
      <c r="NZD113" s="157"/>
      <c r="NZE113" s="157"/>
      <c r="NZF113" s="157"/>
      <c r="NZG113" s="157"/>
      <c r="NZH113" s="157"/>
      <c r="NZI113" s="157"/>
      <c r="NZJ113" s="157"/>
      <c r="NZK113" s="157"/>
      <c r="NZL113" s="157"/>
      <c r="NZM113" s="157"/>
      <c r="NZN113" s="157"/>
      <c r="NZO113" s="157"/>
      <c r="NZP113" s="157"/>
      <c r="NZQ113" s="157"/>
      <c r="NZR113" s="157"/>
      <c r="NZS113" s="157"/>
      <c r="NZT113" s="157"/>
      <c r="NZU113" s="157"/>
      <c r="NZV113" s="157"/>
      <c r="NZW113" s="157"/>
      <c r="NZX113" s="157"/>
      <c r="NZY113" s="157"/>
      <c r="NZZ113" s="157"/>
      <c r="OAA113" s="157"/>
      <c r="OAB113" s="157"/>
      <c r="OAC113" s="157"/>
      <c r="OAD113" s="157"/>
      <c r="OAE113" s="157"/>
      <c r="OAF113" s="157"/>
      <c r="OAG113" s="157"/>
      <c r="OAH113" s="157"/>
      <c r="OAI113" s="157"/>
      <c r="OAJ113" s="157"/>
      <c r="OAK113" s="157"/>
      <c r="OAL113" s="157"/>
      <c r="OAM113" s="157"/>
      <c r="OAN113" s="157"/>
      <c r="OAO113" s="157"/>
      <c r="OAP113" s="157"/>
      <c r="OAQ113" s="157"/>
      <c r="OAR113" s="157"/>
      <c r="OAS113" s="157"/>
      <c r="OAT113" s="157"/>
      <c r="OAU113" s="157"/>
      <c r="OAV113" s="157"/>
      <c r="OAW113" s="157"/>
      <c r="OAX113" s="157"/>
      <c r="OAY113" s="157"/>
      <c r="OAZ113" s="157"/>
      <c r="OBA113" s="157"/>
      <c r="OBB113" s="157"/>
      <c r="OBC113" s="157"/>
      <c r="OBD113" s="157"/>
      <c r="OBE113" s="157"/>
      <c r="OBF113" s="157"/>
      <c r="OBG113" s="157"/>
      <c r="OBH113" s="157"/>
      <c r="OBI113" s="157"/>
      <c r="OBJ113" s="157"/>
      <c r="OBK113" s="157"/>
      <c r="OBL113" s="157"/>
      <c r="OBM113" s="157"/>
      <c r="OBN113" s="157"/>
      <c r="OBO113" s="157"/>
      <c r="OBP113" s="157"/>
      <c r="OBQ113" s="157"/>
      <c r="OBR113" s="157"/>
      <c r="OBS113" s="157"/>
      <c r="OBT113" s="157"/>
      <c r="OBU113" s="157"/>
      <c r="OBV113" s="157"/>
      <c r="OBW113" s="157"/>
      <c r="OBX113" s="157"/>
      <c r="OBY113" s="157"/>
      <c r="OBZ113" s="157"/>
      <c r="OCA113" s="157"/>
      <c r="OCB113" s="157"/>
      <c r="OCC113" s="157"/>
      <c r="OCD113" s="157"/>
      <c r="OCE113" s="157"/>
      <c r="OCF113" s="157"/>
      <c r="OCG113" s="157"/>
      <c r="OCH113" s="157"/>
      <c r="OCI113" s="157"/>
      <c r="OCJ113" s="157"/>
      <c r="OCK113" s="157"/>
      <c r="OCL113" s="157"/>
      <c r="OCM113" s="157"/>
      <c r="OCN113" s="157"/>
      <c r="OCO113" s="157"/>
      <c r="OCP113" s="157"/>
      <c r="OCQ113" s="157"/>
      <c r="OCR113" s="157"/>
      <c r="OCS113" s="157"/>
      <c r="OCT113" s="157"/>
      <c r="OCU113" s="157"/>
      <c r="OCV113" s="157"/>
      <c r="OCW113" s="157"/>
      <c r="OCX113" s="157"/>
      <c r="OCY113" s="157"/>
      <c r="OCZ113" s="157"/>
      <c r="ODA113" s="157"/>
      <c r="ODB113" s="157"/>
      <c r="ODC113" s="157"/>
      <c r="ODD113" s="157"/>
      <c r="ODE113" s="157"/>
      <c r="ODF113" s="157"/>
      <c r="ODG113" s="157"/>
      <c r="ODH113" s="157"/>
      <c r="ODI113" s="157"/>
      <c r="ODJ113" s="157"/>
      <c r="ODK113" s="157"/>
      <c r="ODL113" s="157"/>
      <c r="ODM113" s="157"/>
      <c r="ODN113" s="157"/>
      <c r="ODO113" s="157"/>
      <c r="ODP113" s="157"/>
      <c r="ODQ113" s="157"/>
      <c r="ODR113" s="157"/>
      <c r="ODS113" s="157"/>
      <c r="ODT113" s="157"/>
      <c r="ODU113" s="157"/>
      <c r="ODV113" s="157"/>
      <c r="ODW113" s="157"/>
      <c r="ODX113" s="157"/>
      <c r="ODY113" s="157"/>
      <c r="ODZ113" s="157"/>
      <c r="OEA113" s="157"/>
      <c r="OEB113" s="157"/>
      <c r="OEC113" s="157"/>
      <c r="OED113" s="157"/>
      <c r="OEE113" s="157"/>
      <c r="OEF113" s="157"/>
      <c r="OEG113" s="157"/>
      <c r="OEH113" s="157"/>
      <c r="OEI113" s="157"/>
      <c r="OEJ113" s="157"/>
      <c r="OEK113" s="157"/>
      <c r="OEL113" s="157"/>
      <c r="OEM113" s="157"/>
      <c r="OEN113" s="157"/>
      <c r="OEO113" s="157"/>
      <c r="OEP113" s="157"/>
      <c r="OEQ113" s="157"/>
      <c r="OER113" s="157"/>
      <c r="OES113" s="157"/>
      <c r="OET113" s="157"/>
      <c r="OEU113" s="157"/>
      <c r="OEV113" s="157"/>
      <c r="OEW113" s="157"/>
      <c r="OEX113" s="157"/>
      <c r="OEY113" s="157"/>
      <c r="OEZ113" s="157"/>
      <c r="OFA113" s="157"/>
      <c r="OFB113" s="157"/>
      <c r="OFC113" s="157"/>
      <c r="OFD113" s="157"/>
      <c r="OFE113" s="157"/>
      <c r="OFF113" s="157"/>
      <c r="OFG113" s="157"/>
      <c r="OFH113" s="157"/>
      <c r="OFI113" s="157"/>
      <c r="OFJ113" s="157"/>
      <c r="OFK113" s="157"/>
      <c r="OFL113" s="157"/>
      <c r="OFM113" s="157"/>
      <c r="OFN113" s="157"/>
      <c r="OFO113" s="157"/>
      <c r="OFP113" s="157"/>
      <c r="OFQ113" s="157"/>
      <c r="OFR113" s="157"/>
      <c r="OFS113" s="157"/>
      <c r="OFT113" s="157"/>
      <c r="OFU113" s="157"/>
      <c r="OFV113" s="157"/>
      <c r="OFW113" s="157"/>
      <c r="OFX113" s="157"/>
      <c r="OFY113" s="157"/>
      <c r="OFZ113" s="157"/>
      <c r="OGA113" s="157"/>
      <c r="OGB113" s="157"/>
      <c r="OGC113" s="157"/>
      <c r="OGD113" s="157"/>
      <c r="OGE113" s="157"/>
      <c r="OGF113" s="157"/>
      <c r="OGG113" s="157"/>
      <c r="OGH113" s="157"/>
      <c r="OGI113" s="157"/>
      <c r="OGJ113" s="157"/>
      <c r="OGK113" s="157"/>
      <c r="OGL113" s="157"/>
      <c r="OGM113" s="157"/>
      <c r="OGN113" s="157"/>
      <c r="OGO113" s="157"/>
      <c r="OGP113" s="157"/>
      <c r="OGQ113" s="157"/>
      <c r="OGR113" s="157"/>
      <c r="OGS113" s="157"/>
      <c r="OGT113" s="157"/>
      <c r="OGU113" s="157"/>
      <c r="OGV113" s="157"/>
      <c r="OGW113" s="157"/>
      <c r="OGX113" s="157"/>
      <c r="OGY113" s="157"/>
      <c r="OGZ113" s="157"/>
      <c r="OHA113" s="157"/>
      <c r="OHB113" s="157"/>
      <c r="OHC113" s="157"/>
      <c r="OHD113" s="157"/>
      <c r="OHE113" s="157"/>
      <c r="OHF113" s="157"/>
      <c r="OHG113" s="157"/>
      <c r="OHH113" s="157"/>
      <c r="OHI113" s="157"/>
      <c r="OHJ113" s="157"/>
      <c r="OHK113" s="157"/>
      <c r="OHL113" s="157"/>
      <c r="OHM113" s="157"/>
      <c r="OHN113" s="157"/>
      <c r="OHO113" s="157"/>
      <c r="OHP113" s="157"/>
      <c r="OHQ113" s="157"/>
      <c r="OHR113" s="157"/>
      <c r="OHS113" s="157"/>
      <c r="OHT113" s="157"/>
      <c r="OHU113" s="157"/>
      <c r="OHV113" s="157"/>
      <c r="OHW113" s="157"/>
      <c r="OHX113" s="157"/>
      <c r="OHY113" s="157"/>
      <c r="OHZ113" s="157"/>
      <c r="OIA113" s="157"/>
      <c r="OIB113" s="157"/>
      <c r="OIC113" s="157"/>
      <c r="OID113" s="157"/>
      <c r="OIE113" s="157"/>
      <c r="OIF113" s="157"/>
      <c r="OIG113" s="157"/>
      <c r="OIH113" s="157"/>
      <c r="OII113" s="157"/>
      <c r="OIJ113" s="157"/>
      <c r="OIK113" s="157"/>
      <c r="OIL113" s="157"/>
      <c r="OIM113" s="157"/>
      <c r="OIN113" s="157"/>
      <c r="OIO113" s="157"/>
      <c r="OIP113" s="157"/>
      <c r="OIQ113" s="157"/>
      <c r="OIR113" s="157"/>
      <c r="OIS113" s="157"/>
      <c r="OIT113" s="157"/>
      <c r="OIU113" s="157"/>
      <c r="OIV113" s="157"/>
      <c r="OIW113" s="157"/>
      <c r="OIX113" s="157"/>
      <c r="OIY113" s="157"/>
      <c r="OIZ113" s="157"/>
      <c r="OJA113" s="157"/>
      <c r="OJB113" s="157"/>
      <c r="OJC113" s="157"/>
      <c r="OJD113" s="157"/>
      <c r="OJE113" s="157"/>
      <c r="OJF113" s="157"/>
      <c r="OJG113" s="157"/>
      <c r="OJH113" s="157"/>
      <c r="OJI113" s="157"/>
      <c r="OJJ113" s="157"/>
      <c r="OJK113" s="157"/>
      <c r="OJL113" s="157"/>
      <c r="OJM113" s="157"/>
      <c r="OJN113" s="157"/>
      <c r="OJO113" s="157"/>
      <c r="OJP113" s="157"/>
      <c r="OJQ113" s="157"/>
      <c r="OJR113" s="157"/>
      <c r="OJS113" s="157"/>
      <c r="OJT113" s="157"/>
      <c r="OJU113" s="157"/>
      <c r="OJV113" s="157"/>
      <c r="OJW113" s="157"/>
      <c r="OJX113" s="157"/>
      <c r="OJY113" s="157"/>
      <c r="OJZ113" s="157"/>
      <c r="OKA113" s="157"/>
      <c r="OKB113" s="157"/>
      <c r="OKC113" s="157"/>
      <c r="OKD113" s="157"/>
      <c r="OKE113" s="157"/>
      <c r="OKF113" s="157"/>
      <c r="OKG113" s="157"/>
      <c r="OKH113" s="157"/>
      <c r="OKI113" s="157"/>
      <c r="OKJ113" s="157"/>
      <c r="OKK113" s="157"/>
      <c r="OKL113" s="157"/>
      <c r="OKM113" s="157"/>
      <c r="OKN113" s="157"/>
      <c r="OKO113" s="157"/>
      <c r="OKP113" s="157"/>
      <c r="OKQ113" s="157"/>
      <c r="OKR113" s="157"/>
      <c r="OKS113" s="157"/>
      <c r="OKT113" s="157"/>
      <c r="OKU113" s="157"/>
      <c r="OKV113" s="157"/>
      <c r="OKW113" s="157"/>
      <c r="OKX113" s="157"/>
      <c r="OKY113" s="157"/>
      <c r="OKZ113" s="157"/>
      <c r="OLA113" s="157"/>
      <c r="OLB113" s="157"/>
      <c r="OLC113" s="157"/>
      <c r="OLD113" s="157"/>
      <c r="OLE113" s="157"/>
      <c r="OLF113" s="157"/>
      <c r="OLG113" s="157"/>
      <c r="OLH113" s="157"/>
      <c r="OLI113" s="157"/>
      <c r="OLJ113" s="157"/>
      <c r="OLK113" s="157"/>
      <c r="OLL113" s="157"/>
      <c r="OLM113" s="157"/>
      <c r="OLN113" s="157"/>
      <c r="OLO113" s="157"/>
      <c r="OLP113" s="157"/>
      <c r="OLQ113" s="157"/>
      <c r="OLR113" s="157"/>
      <c r="OLS113" s="157"/>
      <c r="OLT113" s="157"/>
      <c r="OLU113" s="157"/>
      <c r="OLV113" s="157"/>
      <c r="OLW113" s="157"/>
      <c r="OLX113" s="157"/>
      <c r="OLY113" s="157"/>
      <c r="OLZ113" s="157"/>
      <c r="OMA113" s="157"/>
      <c r="OMB113" s="157"/>
      <c r="OMC113" s="157"/>
      <c r="OMD113" s="157"/>
      <c r="OME113" s="157"/>
      <c r="OMF113" s="157"/>
      <c r="OMG113" s="157"/>
      <c r="OMH113" s="157"/>
      <c r="OMI113" s="157"/>
      <c r="OMJ113" s="157"/>
      <c r="OMK113" s="157"/>
      <c r="OML113" s="157"/>
      <c r="OMM113" s="157"/>
      <c r="OMN113" s="157"/>
      <c r="OMO113" s="157"/>
      <c r="OMP113" s="157"/>
      <c r="OMQ113" s="157"/>
      <c r="OMR113" s="157"/>
      <c r="OMS113" s="157"/>
      <c r="OMT113" s="157"/>
      <c r="OMU113" s="157"/>
      <c r="OMV113" s="157"/>
      <c r="OMW113" s="157"/>
      <c r="OMX113" s="157"/>
      <c r="OMY113" s="157"/>
      <c r="OMZ113" s="157"/>
      <c r="ONA113" s="157"/>
      <c r="ONB113" s="157"/>
      <c r="ONC113" s="157"/>
      <c r="OND113" s="157"/>
      <c r="ONE113" s="157"/>
      <c r="ONF113" s="157"/>
      <c r="ONG113" s="157"/>
      <c r="ONH113" s="157"/>
      <c r="ONI113" s="157"/>
      <c r="ONJ113" s="157"/>
      <c r="ONK113" s="157"/>
      <c r="ONL113" s="157"/>
      <c r="ONM113" s="157"/>
      <c r="ONN113" s="157"/>
      <c r="ONO113" s="157"/>
      <c r="ONP113" s="157"/>
      <c r="ONQ113" s="157"/>
      <c r="ONR113" s="157"/>
      <c r="ONS113" s="157"/>
      <c r="ONT113" s="157"/>
      <c r="ONU113" s="157"/>
      <c r="ONV113" s="157"/>
      <c r="ONW113" s="157"/>
      <c r="ONX113" s="157"/>
      <c r="ONY113" s="157"/>
      <c r="ONZ113" s="157"/>
      <c r="OOA113" s="157"/>
      <c r="OOB113" s="157"/>
      <c r="OOC113" s="157"/>
      <c r="OOD113" s="157"/>
      <c r="OOE113" s="157"/>
      <c r="OOF113" s="157"/>
      <c r="OOG113" s="157"/>
      <c r="OOH113" s="157"/>
      <c r="OOI113" s="157"/>
      <c r="OOJ113" s="157"/>
      <c r="OOK113" s="157"/>
      <c r="OOL113" s="157"/>
      <c r="OOM113" s="157"/>
      <c r="OON113" s="157"/>
      <c r="OOO113" s="157"/>
      <c r="OOP113" s="157"/>
      <c r="OOQ113" s="157"/>
      <c r="OOR113" s="157"/>
      <c r="OOS113" s="157"/>
      <c r="OOT113" s="157"/>
      <c r="OOU113" s="157"/>
      <c r="OOV113" s="157"/>
      <c r="OOW113" s="157"/>
      <c r="OOX113" s="157"/>
      <c r="OOY113" s="157"/>
      <c r="OOZ113" s="157"/>
      <c r="OPA113" s="157"/>
      <c r="OPB113" s="157"/>
      <c r="OPC113" s="157"/>
      <c r="OPD113" s="157"/>
      <c r="OPE113" s="157"/>
      <c r="OPF113" s="157"/>
      <c r="OPG113" s="157"/>
      <c r="OPH113" s="157"/>
      <c r="OPI113" s="157"/>
      <c r="OPJ113" s="157"/>
      <c r="OPK113" s="157"/>
      <c r="OPL113" s="157"/>
      <c r="OPM113" s="157"/>
      <c r="OPN113" s="157"/>
      <c r="OPO113" s="157"/>
      <c r="OPP113" s="157"/>
      <c r="OPQ113" s="157"/>
      <c r="OPR113" s="157"/>
      <c r="OPS113" s="157"/>
      <c r="OPT113" s="157"/>
      <c r="OPU113" s="157"/>
      <c r="OPV113" s="157"/>
      <c r="OPW113" s="157"/>
      <c r="OPX113" s="157"/>
      <c r="OPY113" s="157"/>
      <c r="OPZ113" s="157"/>
      <c r="OQA113" s="157"/>
      <c r="OQB113" s="157"/>
      <c r="OQC113" s="157"/>
      <c r="OQD113" s="157"/>
      <c r="OQE113" s="157"/>
      <c r="OQF113" s="157"/>
      <c r="OQG113" s="157"/>
      <c r="OQH113" s="157"/>
      <c r="OQI113" s="157"/>
      <c r="OQJ113" s="157"/>
      <c r="OQK113" s="157"/>
      <c r="OQL113" s="157"/>
      <c r="OQM113" s="157"/>
      <c r="OQN113" s="157"/>
      <c r="OQO113" s="157"/>
      <c r="OQP113" s="157"/>
      <c r="OQQ113" s="157"/>
      <c r="OQR113" s="157"/>
      <c r="OQS113" s="157"/>
      <c r="OQT113" s="157"/>
      <c r="OQU113" s="157"/>
      <c r="OQV113" s="157"/>
      <c r="OQW113" s="157"/>
      <c r="OQX113" s="157"/>
      <c r="OQY113" s="157"/>
      <c r="OQZ113" s="157"/>
      <c r="ORA113" s="157"/>
      <c r="ORB113" s="157"/>
      <c r="ORC113" s="157"/>
      <c r="ORD113" s="157"/>
      <c r="ORE113" s="157"/>
      <c r="ORF113" s="157"/>
      <c r="ORG113" s="157"/>
      <c r="ORH113" s="157"/>
      <c r="ORI113" s="157"/>
      <c r="ORJ113" s="157"/>
      <c r="ORK113" s="157"/>
      <c r="ORL113" s="157"/>
      <c r="ORM113" s="157"/>
      <c r="ORN113" s="157"/>
      <c r="ORO113" s="157"/>
      <c r="ORP113" s="157"/>
      <c r="ORQ113" s="157"/>
      <c r="ORR113" s="157"/>
      <c r="ORS113" s="157"/>
      <c r="ORT113" s="157"/>
      <c r="ORU113" s="157"/>
      <c r="ORV113" s="157"/>
      <c r="ORW113" s="157"/>
      <c r="ORX113" s="157"/>
      <c r="ORY113" s="157"/>
      <c r="ORZ113" s="157"/>
      <c r="OSA113" s="157"/>
      <c r="OSB113" s="157"/>
      <c r="OSC113" s="157"/>
      <c r="OSD113" s="157"/>
      <c r="OSE113" s="157"/>
      <c r="OSF113" s="157"/>
      <c r="OSG113" s="157"/>
      <c r="OSH113" s="157"/>
      <c r="OSI113" s="157"/>
      <c r="OSJ113" s="157"/>
      <c r="OSK113" s="157"/>
      <c r="OSL113" s="157"/>
      <c r="OSM113" s="157"/>
      <c r="OSN113" s="157"/>
      <c r="OSO113" s="157"/>
      <c r="OSP113" s="157"/>
      <c r="OSQ113" s="157"/>
      <c r="OSR113" s="157"/>
      <c r="OSS113" s="157"/>
      <c r="OST113" s="157"/>
      <c r="OSU113" s="157"/>
      <c r="OSV113" s="157"/>
      <c r="OSW113" s="157"/>
      <c r="OSX113" s="157"/>
      <c r="OSY113" s="157"/>
      <c r="OSZ113" s="157"/>
      <c r="OTA113" s="157"/>
      <c r="OTB113" s="157"/>
      <c r="OTC113" s="157"/>
      <c r="OTD113" s="157"/>
      <c r="OTE113" s="157"/>
      <c r="OTF113" s="157"/>
      <c r="OTG113" s="157"/>
      <c r="OTH113" s="157"/>
      <c r="OTI113" s="157"/>
      <c r="OTJ113" s="157"/>
      <c r="OTK113" s="157"/>
      <c r="OTL113" s="157"/>
      <c r="OTM113" s="157"/>
      <c r="OTN113" s="157"/>
      <c r="OTO113" s="157"/>
      <c r="OTP113" s="157"/>
      <c r="OTQ113" s="157"/>
      <c r="OTR113" s="157"/>
      <c r="OTS113" s="157"/>
      <c r="OTT113" s="157"/>
      <c r="OTU113" s="157"/>
      <c r="OTV113" s="157"/>
      <c r="OTW113" s="157"/>
      <c r="OTX113" s="157"/>
      <c r="OTY113" s="157"/>
      <c r="OTZ113" s="157"/>
      <c r="OUA113" s="157"/>
      <c r="OUB113" s="157"/>
      <c r="OUC113" s="157"/>
      <c r="OUD113" s="157"/>
      <c r="OUE113" s="157"/>
      <c r="OUF113" s="157"/>
      <c r="OUG113" s="157"/>
      <c r="OUH113" s="157"/>
      <c r="OUI113" s="157"/>
      <c r="OUJ113" s="157"/>
      <c r="OUK113" s="157"/>
      <c r="OUL113" s="157"/>
      <c r="OUM113" s="157"/>
      <c r="OUN113" s="157"/>
      <c r="OUO113" s="157"/>
      <c r="OUP113" s="157"/>
      <c r="OUQ113" s="157"/>
      <c r="OUR113" s="157"/>
      <c r="OUS113" s="157"/>
      <c r="OUT113" s="157"/>
      <c r="OUU113" s="157"/>
      <c r="OUV113" s="157"/>
      <c r="OUW113" s="157"/>
      <c r="OUX113" s="157"/>
      <c r="OUY113" s="157"/>
      <c r="OUZ113" s="157"/>
      <c r="OVA113" s="157"/>
      <c r="OVB113" s="157"/>
      <c r="OVC113" s="157"/>
      <c r="OVD113" s="157"/>
      <c r="OVE113" s="157"/>
      <c r="OVF113" s="157"/>
      <c r="OVG113" s="157"/>
      <c r="OVH113" s="157"/>
      <c r="OVI113" s="157"/>
      <c r="OVJ113" s="157"/>
      <c r="OVK113" s="157"/>
      <c r="OVL113" s="157"/>
      <c r="OVM113" s="157"/>
      <c r="OVN113" s="157"/>
      <c r="OVO113" s="157"/>
      <c r="OVP113" s="157"/>
      <c r="OVQ113" s="157"/>
      <c r="OVR113" s="157"/>
      <c r="OVS113" s="157"/>
      <c r="OVT113" s="157"/>
      <c r="OVU113" s="157"/>
      <c r="OVV113" s="157"/>
      <c r="OVW113" s="157"/>
      <c r="OVX113" s="157"/>
      <c r="OVY113" s="157"/>
      <c r="OVZ113" s="157"/>
      <c r="OWA113" s="157"/>
      <c r="OWB113" s="157"/>
      <c r="OWC113" s="157"/>
      <c r="OWD113" s="157"/>
      <c r="OWE113" s="157"/>
      <c r="OWF113" s="157"/>
      <c r="OWG113" s="157"/>
      <c r="OWH113" s="157"/>
      <c r="OWI113" s="157"/>
      <c r="OWJ113" s="157"/>
      <c r="OWK113" s="157"/>
      <c r="OWL113" s="157"/>
      <c r="OWM113" s="157"/>
      <c r="OWN113" s="157"/>
      <c r="OWO113" s="157"/>
      <c r="OWP113" s="157"/>
      <c r="OWQ113" s="157"/>
      <c r="OWR113" s="157"/>
      <c r="OWS113" s="157"/>
      <c r="OWT113" s="157"/>
      <c r="OWU113" s="157"/>
      <c r="OWV113" s="157"/>
      <c r="OWW113" s="157"/>
      <c r="OWX113" s="157"/>
      <c r="OWY113" s="157"/>
      <c r="OWZ113" s="157"/>
      <c r="OXA113" s="157"/>
      <c r="OXB113" s="157"/>
      <c r="OXC113" s="157"/>
      <c r="OXD113" s="157"/>
      <c r="OXE113" s="157"/>
      <c r="OXF113" s="157"/>
      <c r="OXG113" s="157"/>
      <c r="OXH113" s="157"/>
      <c r="OXI113" s="157"/>
      <c r="OXJ113" s="157"/>
      <c r="OXK113" s="157"/>
      <c r="OXL113" s="157"/>
      <c r="OXM113" s="157"/>
      <c r="OXN113" s="157"/>
      <c r="OXO113" s="157"/>
      <c r="OXP113" s="157"/>
      <c r="OXQ113" s="157"/>
      <c r="OXR113" s="157"/>
      <c r="OXS113" s="157"/>
      <c r="OXT113" s="157"/>
      <c r="OXU113" s="157"/>
      <c r="OXV113" s="157"/>
      <c r="OXW113" s="157"/>
      <c r="OXX113" s="157"/>
      <c r="OXY113" s="157"/>
      <c r="OXZ113" s="157"/>
      <c r="OYA113" s="157"/>
      <c r="OYB113" s="157"/>
      <c r="OYC113" s="157"/>
      <c r="OYD113" s="157"/>
      <c r="OYE113" s="157"/>
      <c r="OYF113" s="157"/>
      <c r="OYG113" s="157"/>
      <c r="OYH113" s="157"/>
      <c r="OYI113" s="157"/>
      <c r="OYJ113" s="157"/>
      <c r="OYK113" s="157"/>
      <c r="OYL113" s="157"/>
      <c r="OYM113" s="157"/>
      <c r="OYN113" s="157"/>
      <c r="OYO113" s="157"/>
      <c r="OYP113" s="157"/>
      <c r="OYQ113" s="157"/>
      <c r="OYR113" s="157"/>
      <c r="OYS113" s="157"/>
      <c r="OYT113" s="157"/>
      <c r="OYU113" s="157"/>
      <c r="OYV113" s="157"/>
      <c r="OYW113" s="157"/>
      <c r="OYX113" s="157"/>
      <c r="OYY113" s="157"/>
      <c r="OYZ113" s="157"/>
      <c r="OZA113" s="157"/>
      <c r="OZB113" s="157"/>
      <c r="OZC113" s="157"/>
      <c r="OZD113" s="157"/>
      <c r="OZE113" s="157"/>
      <c r="OZF113" s="157"/>
      <c r="OZG113" s="157"/>
      <c r="OZH113" s="157"/>
      <c r="OZI113" s="157"/>
      <c r="OZJ113" s="157"/>
      <c r="OZK113" s="157"/>
      <c r="OZL113" s="157"/>
      <c r="OZM113" s="157"/>
      <c r="OZN113" s="157"/>
      <c r="OZO113" s="157"/>
      <c r="OZP113" s="157"/>
      <c r="OZQ113" s="157"/>
      <c r="OZR113" s="157"/>
      <c r="OZS113" s="157"/>
      <c r="OZT113" s="157"/>
      <c r="OZU113" s="157"/>
      <c r="OZV113" s="157"/>
      <c r="OZW113" s="157"/>
      <c r="OZX113" s="157"/>
      <c r="OZY113" s="157"/>
      <c r="OZZ113" s="157"/>
      <c r="PAA113" s="157"/>
      <c r="PAB113" s="157"/>
      <c r="PAC113" s="157"/>
      <c r="PAD113" s="157"/>
      <c r="PAE113" s="157"/>
      <c r="PAF113" s="157"/>
      <c r="PAG113" s="157"/>
      <c r="PAH113" s="157"/>
      <c r="PAI113" s="157"/>
      <c r="PAJ113" s="157"/>
      <c r="PAK113" s="157"/>
      <c r="PAL113" s="157"/>
      <c r="PAM113" s="157"/>
      <c r="PAN113" s="157"/>
      <c r="PAO113" s="157"/>
      <c r="PAP113" s="157"/>
      <c r="PAQ113" s="157"/>
      <c r="PAR113" s="157"/>
      <c r="PAS113" s="157"/>
      <c r="PAT113" s="157"/>
      <c r="PAU113" s="157"/>
      <c r="PAV113" s="157"/>
      <c r="PAW113" s="157"/>
      <c r="PAX113" s="157"/>
      <c r="PAY113" s="157"/>
      <c r="PAZ113" s="157"/>
      <c r="PBA113" s="157"/>
      <c r="PBB113" s="157"/>
      <c r="PBC113" s="157"/>
      <c r="PBD113" s="157"/>
      <c r="PBE113" s="157"/>
      <c r="PBF113" s="157"/>
      <c r="PBG113" s="157"/>
      <c r="PBH113" s="157"/>
      <c r="PBI113" s="157"/>
      <c r="PBJ113" s="157"/>
      <c r="PBK113" s="157"/>
      <c r="PBL113" s="157"/>
      <c r="PBM113" s="157"/>
      <c r="PBN113" s="157"/>
      <c r="PBO113" s="157"/>
      <c r="PBP113" s="157"/>
      <c r="PBQ113" s="157"/>
      <c r="PBR113" s="157"/>
      <c r="PBS113" s="157"/>
      <c r="PBT113" s="157"/>
      <c r="PBU113" s="157"/>
      <c r="PBV113" s="157"/>
      <c r="PBW113" s="157"/>
      <c r="PBX113" s="157"/>
      <c r="PBY113" s="157"/>
      <c r="PBZ113" s="157"/>
      <c r="PCA113" s="157"/>
      <c r="PCB113" s="157"/>
      <c r="PCC113" s="157"/>
      <c r="PCD113" s="157"/>
      <c r="PCE113" s="157"/>
      <c r="PCF113" s="157"/>
      <c r="PCG113" s="157"/>
      <c r="PCH113" s="157"/>
      <c r="PCI113" s="157"/>
      <c r="PCJ113" s="157"/>
      <c r="PCK113" s="157"/>
      <c r="PCL113" s="157"/>
      <c r="PCM113" s="157"/>
      <c r="PCN113" s="157"/>
      <c r="PCO113" s="157"/>
      <c r="PCP113" s="157"/>
      <c r="PCQ113" s="157"/>
      <c r="PCR113" s="157"/>
      <c r="PCS113" s="157"/>
      <c r="PCT113" s="157"/>
      <c r="PCU113" s="157"/>
      <c r="PCV113" s="157"/>
      <c r="PCW113" s="157"/>
      <c r="PCX113" s="157"/>
      <c r="PCY113" s="157"/>
      <c r="PCZ113" s="157"/>
      <c r="PDA113" s="157"/>
      <c r="PDB113" s="157"/>
      <c r="PDC113" s="157"/>
      <c r="PDD113" s="157"/>
      <c r="PDE113" s="157"/>
      <c r="PDF113" s="157"/>
      <c r="PDG113" s="157"/>
      <c r="PDH113" s="157"/>
      <c r="PDI113" s="157"/>
      <c r="PDJ113" s="157"/>
      <c r="PDK113" s="157"/>
      <c r="PDL113" s="157"/>
      <c r="PDM113" s="157"/>
      <c r="PDN113" s="157"/>
      <c r="PDO113" s="157"/>
      <c r="PDP113" s="157"/>
      <c r="PDQ113" s="157"/>
      <c r="PDR113" s="157"/>
      <c r="PDS113" s="157"/>
      <c r="PDT113" s="157"/>
      <c r="PDU113" s="157"/>
      <c r="PDV113" s="157"/>
      <c r="PDW113" s="157"/>
      <c r="PDX113" s="157"/>
      <c r="PDY113" s="157"/>
      <c r="PDZ113" s="157"/>
      <c r="PEA113" s="157"/>
      <c r="PEB113" s="157"/>
      <c r="PEC113" s="157"/>
      <c r="PED113" s="157"/>
      <c r="PEE113" s="157"/>
      <c r="PEF113" s="157"/>
      <c r="PEG113" s="157"/>
      <c r="PEH113" s="157"/>
      <c r="PEI113" s="157"/>
      <c r="PEJ113" s="157"/>
      <c r="PEK113" s="157"/>
      <c r="PEL113" s="157"/>
      <c r="PEM113" s="157"/>
      <c r="PEN113" s="157"/>
      <c r="PEO113" s="157"/>
      <c r="PEP113" s="157"/>
      <c r="PEQ113" s="157"/>
      <c r="PER113" s="157"/>
      <c r="PES113" s="157"/>
      <c r="PET113" s="157"/>
      <c r="PEU113" s="157"/>
      <c r="PEV113" s="157"/>
      <c r="PEW113" s="157"/>
      <c r="PEX113" s="157"/>
      <c r="PEY113" s="157"/>
      <c r="PEZ113" s="157"/>
      <c r="PFA113" s="157"/>
      <c r="PFB113" s="157"/>
      <c r="PFC113" s="157"/>
      <c r="PFD113" s="157"/>
      <c r="PFE113" s="157"/>
      <c r="PFF113" s="157"/>
      <c r="PFG113" s="157"/>
      <c r="PFH113" s="157"/>
      <c r="PFI113" s="157"/>
      <c r="PFJ113" s="157"/>
      <c r="PFK113" s="157"/>
      <c r="PFL113" s="157"/>
      <c r="PFM113" s="157"/>
      <c r="PFN113" s="157"/>
      <c r="PFO113" s="157"/>
      <c r="PFP113" s="157"/>
      <c r="PFQ113" s="157"/>
      <c r="PFR113" s="157"/>
      <c r="PFS113" s="157"/>
      <c r="PFT113" s="157"/>
      <c r="PFU113" s="157"/>
      <c r="PFV113" s="157"/>
      <c r="PFW113" s="157"/>
      <c r="PFX113" s="157"/>
      <c r="PFY113" s="157"/>
      <c r="PFZ113" s="157"/>
      <c r="PGA113" s="157"/>
      <c r="PGB113" s="157"/>
      <c r="PGC113" s="157"/>
      <c r="PGD113" s="157"/>
      <c r="PGE113" s="157"/>
      <c r="PGF113" s="157"/>
      <c r="PGG113" s="157"/>
      <c r="PGH113" s="157"/>
      <c r="PGI113" s="157"/>
      <c r="PGJ113" s="157"/>
      <c r="PGK113" s="157"/>
      <c r="PGL113" s="157"/>
      <c r="PGM113" s="157"/>
      <c r="PGN113" s="157"/>
      <c r="PGO113" s="157"/>
      <c r="PGP113" s="157"/>
      <c r="PGQ113" s="157"/>
      <c r="PGR113" s="157"/>
      <c r="PGS113" s="157"/>
      <c r="PGT113" s="157"/>
      <c r="PGU113" s="157"/>
      <c r="PGV113" s="157"/>
      <c r="PGW113" s="157"/>
      <c r="PGX113" s="157"/>
      <c r="PGY113" s="157"/>
      <c r="PGZ113" s="157"/>
      <c r="PHA113" s="157"/>
      <c r="PHB113" s="157"/>
      <c r="PHC113" s="157"/>
      <c r="PHD113" s="157"/>
      <c r="PHE113" s="157"/>
      <c r="PHF113" s="157"/>
      <c r="PHG113" s="157"/>
      <c r="PHH113" s="157"/>
      <c r="PHI113" s="157"/>
      <c r="PHJ113" s="157"/>
      <c r="PHK113" s="157"/>
      <c r="PHL113" s="157"/>
      <c r="PHM113" s="157"/>
      <c r="PHN113" s="157"/>
      <c r="PHO113" s="157"/>
      <c r="PHP113" s="157"/>
      <c r="PHQ113" s="157"/>
      <c r="PHR113" s="157"/>
      <c r="PHS113" s="157"/>
      <c r="PHT113" s="157"/>
      <c r="PHU113" s="157"/>
      <c r="PHV113" s="157"/>
      <c r="PHW113" s="157"/>
      <c r="PHX113" s="157"/>
      <c r="PHY113" s="157"/>
      <c r="PHZ113" s="157"/>
      <c r="PIA113" s="157"/>
      <c r="PIB113" s="157"/>
      <c r="PIC113" s="157"/>
      <c r="PID113" s="157"/>
      <c r="PIE113" s="157"/>
      <c r="PIF113" s="157"/>
      <c r="PIG113" s="157"/>
      <c r="PIH113" s="157"/>
      <c r="PII113" s="157"/>
      <c r="PIJ113" s="157"/>
      <c r="PIK113" s="157"/>
      <c r="PIL113" s="157"/>
      <c r="PIM113" s="157"/>
      <c r="PIN113" s="157"/>
      <c r="PIO113" s="157"/>
      <c r="PIP113" s="157"/>
      <c r="PIQ113" s="157"/>
      <c r="PIR113" s="157"/>
      <c r="PIS113" s="157"/>
      <c r="PIT113" s="157"/>
      <c r="PIU113" s="157"/>
      <c r="PIV113" s="157"/>
      <c r="PIW113" s="157"/>
      <c r="PIX113" s="157"/>
      <c r="PIY113" s="157"/>
      <c r="PIZ113" s="157"/>
      <c r="PJA113" s="157"/>
      <c r="PJB113" s="157"/>
      <c r="PJC113" s="157"/>
      <c r="PJD113" s="157"/>
      <c r="PJE113" s="157"/>
      <c r="PJF113" s="157"/>
      <c r="PJG113" s="157"/>
      <c r="PJH113" s="157"/>
      <c r="PJI113" s="157"/>
      <c r="PJJ113" s="157"/>
      <c r="PJK113" s="157"/>
      <c r="PJL113" s="157"/>
      <c r="PJM113" s="157"/>
      <c r="PJN113" s="157"/>
      <c r="PJO113" s="157"/>
      <c r="PJP113" s="157"/>
      <c r="PJQ113" s="157"/>
      <c r="PJR113" s="157"/>
      <c r="PJS113" s="157"/>
      <c r="PJT113" s="157"/>
      <c r="PJU113" s="157"/>
      <c r="PJV113" s="157"/>
      <c r="PJW113" s="157"/>
      <c r="PJX113" s="157"/>
      <c r="PJY113" s="157"/>
      <c r="PJZ113" s="157"/>
      <c r="PKA113" s="157"/>
      <c r="PKB113" s="157"/>
      <c r="PKC113" s="157"/>
      <c r="PKD113" s="157"/>
      <c r="PKE113" s="157"/>
      <c r="PKF113" s="157"/>
      <c r="PKG113" s="157"/>
      <c r="PKH113" s="157"/>
      <c r="PKI113" s="157"/>
      <c r="PKJ113" s="157"/>
      <c r="PKK113" s="157"/>
      <c r="PKL113" s="157"/>
      <c r="PKM113" s="157"/>
      <c r="PKN113" s="157"/>
      <c r="PKO113" s="157"/>
      <c r="PKP113" s="157"/>
      <c r="PKQ113" s="157"/>
      <c r="PKR113" s="157"/>
      <c r="PKS113" s="157"/>
      <c r="PKT113" s="157"/>
      <c r="PKU113" s="157"/>
      <c r="PKV113" s="157"/>
      <c r="PKW113" s="157"/>
      <c r="PKX113" s="157"/>
      <c r="PKY113" s="157"/>
      <c r="PKZ113" s="157"/>
      <c r="PLA113" s="157"/>
      <c r="PLB113" s="157"/>
      <c r="PLC113" s="157"/>
      <c r="PLD113" s="157"/>
      <c r="PLE113" s="157"/>
      <c r="PLF113" s="157"/>
      <c r="PLG113" s="157"/>
      <c r="PLH113" s="157"/>
      <c r="PLI113" s="157"/>
      <c r="PLJ113" s="157"/>
      <c r="PLK113" s="157"/>
      <c r="PLL113" s="157"/>
      <c r="PLM113" s="157"/>
      <c r="PLN113" s="157"/>
      <c r="PLO113" s="157"/>
      <c r="PLP113" s="157"/>
      <c r="PLQ113" s="157"/>
      <c r="PLR113" s="157"/>
      <c r="PLS113" s="157"/>
      <c r="PLT113" s="157"/>
      <c r="PLU113" s="157"/>
      <c r="PLV113" s="157"/>
      <c r="PLW113" s="157"/>
      <c r="PLX113" s="157"/>
      <c r="PLY113" s="157"/>
      <c r="PLZ113" s="157"/>
      <c r="PMA113" s="157"/>
      <c r="PMB113" s="157"/>
      <c r="PMC113" s="157"/>
      <c r="PMD113" s="157"/>
      <c r="PME113" s="157"/>
      <c r="PMF113" s="157"/>
      <c r="PMG113" s="157"/>
      <c r="PMH113" s="157"/>
      <c r="PMI113" s="157"/>
      <c r="PMJ113" s="157"/>
      <c r="PMK113" s="157"/>
      <c r="PML113" s="157"/>
      <c r="PMM113" s="157"/>
      <c r="PMN113" s="157"/>
      <c r="PMO113" s="157"/>
      <c r="PMP113" s="157"/>
      <c r="PMQ113" s="157"/>
      <c r="PMR113" s="157"/>
      <c r="PMS113" s="157"/>
      <c r="PMT113" s="157"/>
      <c r="PMU113" s="157"/>
      <c r="PMV113" s="157"/>
      <c r="PMW113" s="157"/>
      <c r="PMX113" s="157"/>
      <c r="PMY113" s="157"/>
      <c r="PMZ113" s="157"/>
      <c r="PNA113" s="157"/>
      <c r="PNB113" s="157"/>
      <c r="PNC113" s="157"/>
      <c r="PND113" s="157"/>
      <c r="PNE113" s="157"/>
      <c r="PNF113" s="157"/>
      <c r="PNG113" s="157"/>
      <c r="PNH113" s="157"/>
      <c r="PNI113" s="157"/>
      <c r="PNJ113" s="157"/>
      <c r="PNK113" s="157"/>
      <c r="PNL113" s="157"/>
      <c r="PNM113" s="157"/>
      <c r="PNN113" s="157"/>
      <c r="PNO113" s="157"/>
      <c r="PNP113" s="157"/>
      <c r="PNQ113" s="157"/>
      <c r="PNR113" s="157"/>
      <c r="PNS113" s="157"/>
      <c r="PNT113" s="157"/>
      <c r="PNU113" s="157"/>
      <c r="PNV113" s="157"/>
      <c r="PNW113" s="157"/>
      <c r="PNX113" s="157"/>
      <c r="PNY113" s="157"/>
      <c r="PNZ113" s="157"/>
      <c r="POA113" s="157"/>
      <c r="POB113" s="157"/>
      <c r="POC113" s="157"/>
      <c r="POD113" s="157"/>
      <c r="POE113" s="157"/>
      <c r="POF113" s="157"/>
      <c r="POG113" s="157"/>
      <c r="POH113" s="157"/>
      <c r="POI113" s="157"/>
      <c r="POJ113" s="157"/>
      <c r="POK113" s="157"/>
      <c r="POL113" s="157"/>
      <c r="POM113" s="157"/>
      <c r="PON113" s="157"/>
      <c r="POO113" s="157"/>
      <c r="POP113" s="157"/>
      <c r="POQ113" s="157"/>
      <c r="POR113" s="157"/>
      <c r="POS113" s="157"/>
      <c r="POT113" s="157"/>
      <c r="POU113" s="157"/>
      <c r="POV113" s="157"/>
      <c r="POW113" s="157"/>
      <c r="POX113" s="157"/>
      <c r="POY113" s="157"/>
      <c r="POZ113" s="157"/>
      <c r="PPA113" s="157"/>
      <c r="PPB113" s="157"/>
      <c r="PPC113" s="157"/>
      <c r="PPD113" s="157"/>
      <c r="PPE113" s="157"/>
      <c r="PPF113" s="157"/>
      <c r="PPG113" s="157"/>
      <c r="PPH113" s="157"/>
      <c r="PPI113" s="157"/>
      <c r="PPJ113" s="157"/>
      <c r="PPK113" s="157"/>
      <c r="PPL113" s="157"/>
      <c r="PPM113" s="157"/>
      <c r="PPN113" s="157"/>
      <c r="PPO113" s="157"/>
      <c r="PPP113" s="157"/>
      <c r="PPQ113" s="157"/>
      <c r="PPR113" s="157"/>
      <c r="PPS113" s="157"/>
      <c r="PPT113" s="157"/>
      <c r="PPU113" s="157"/>
      <c r="PPV113" s="157"/>
      <c r="PPW113" s="157"/>
      <c r="PPX113" s="157"/>
      <c r="PPY113" s="157"/>
      <c r="PPZ113" s="157"/>
      <c r="PQA113" s="157"/>
      <c r="PQB113" s="157"/>
      <c r="PQC113" s="157"/>
      <c r="PQD113" s="157"/>
      <c r="PQE113" s="157"/>
      <c r="PQF113" s="157"/>
      <c r="PQG113" s="157"/>
      <c r="PQH113" s="157"/>
      <c r="PQI113" s="157"/>
      <c r="PQJ113" s="157"/>
      <c r="PQK113" s="157"/>
      <c r="PQL113" s="157"/>
      <c r="PQM113" s="157"/>
      <c r="PQN113" s="157"/>
      <c r="PQO113" s="157"/>
      <c r="PQP113" s="157"/>
      <c r="PQQ113" s="157"/>
      <c r="PQR113" s="157"/>
      <c r="PQS113" s="157"/>
      <c r="PQT113" s="157"/>
      <c r="PQU113" s="157"/>
      <c r="PQV113" s="157"/>
      <c r="PQW113" s="157"/>
      <c r="PQX113" s="157"/>
      <c r="PQY113" s="157"/>
      <c r="PQZ113" s="157"/>
      <c r="PRA113" s="157"/>
      <c r="PRB113" s="157"/>
      <c r="PRC113" s="157"/>
      <c r="PRD113" s="157"/>
      <c r="PRE113" s="157"/>
      <c r="PRF113" s="157"/>
      <c r="PRG113" s="157"/>
      <c r="PRH113" s="157"/>
      <c r="PRI113" s="157"/>
      <c r="PRJ113" s="157"/>
      <c r="PRK113" s="157"/>
      <c r="PRL113" s="157"/>
      <c r="PRM113" s="157"/>
      <c r="PRN113" s="157"/>
      <c r="PRO113" s="157"/>
      <c r="PRP113" s="157"/>
      <c r="PRQ113" s="157"/>
      <c r="PRR113" s="157"/>
      <c r="PRS113" s="157"/>
      <c r="PRT113" s="157"/>
      <c r="PRU113" s="157"/>
      <c r="PRV113" s="157"/>
      <c r="PRW113" s="157"/>
      <c r="PRX113" s="157"/>
      <c r="PRY113" s="157"/>
      <c r="PRZ113" s="157"/>
      <c r="PSA113" s="157"/>
      <c r="PSB113" s="157"/>
      <c r="PSC113" s="157"/>
      <c r="PSD113" s="157"/>
      <c r="PSE113" s="157"/>
      <c r="PSF113" s="157"/>
      <c r="PSG113" s="157"/>
      <c r="PSH113" s="157"/>
      <c r="PSI113" s="157"/>
      <c r="PSJ113" s="157"/>
      <c r="PSK113" s="157"/>
      <c r="PSL113" s="157"/>
      <c r="PSM113" s="157"/>
      <c r="PSN113" s="157"/>
      <c r="PSO113" s="157"/>
      <c r="PSP113" s="157"/>
      <c r="PSQ113" s="157"/>
      <c r="PSR113" s="157"/>
      <c r="PSS113" s="157"/>
      <c r="PST113" s="157"/>
      <c r="PSU113" s="157"/>
      <c r="PSV113" s="157"/>
      <c r="PSW113" s="157"/>
      <c r="PSX113" s="157"/>
      <c r="PSY113" s="157"/>
      <c r="PSZ113" s="157"/>
      <c r="PTA113" s="157"/>
      <c r="PTB113" s="157"/>
      <c r="PTC113" s="157"/>
      <c r="PTD113" s="157"/>
      <c r="PTE113" s="157"/>
      <c r="PTF113" s="157"/>
      <c r="PTG113" s="157"/>
      <c r="PTH113" s="157"/>
      <c r="PTI113" s="157"/>
      <c r="PTJ113" s="157"/>
      <c r="PTK113" s="157"/>
      <c r="PTL113" s="157"/>
      <c r="PTM113" s="157"/>
      <c r="PTN113" s="157"/>
      <c r="PTO113" s="157"/>
      <c r="PTP113" s="157"/>
      <c r="PTQ113" s="157"/>
      <c r="PTR113" s="157"/>
      <c r="PTS113" s="157"/>
      <c r="PTT113" s="157"/>
      <c r="PTU113" s="157"/>
      <c r="PTV113" s="157"/>
      <c r="PTW113" s="157"/>
      <c r="PTX113" s="157"/>
      <c r="PTY113" s="157"/>
      <c r="PTZ113" s="157"/>
      <c r="PUA113" s="157"/>
      <c r="PUB113" s="157"/>
      <c r="PUC113" s="157"/>
      <c r="PUD113" s="157"/>
      <c r="PUE113" s="157"/>
      <c r="PUF113" s="157"/>
      <c r="PUG113" s="157"/>
      <c r="PUH113" s="157"/>
      <c r="PUI113" s="157"/>
      <c r="PUJ113" s="157"/>
      <c r="PUK113" s="157"/>
      <c r="PUL113" s="157"/>
      <c r="PUM113" s="157"/>
      <c r="PUN113" s="157"/>
      <c r="PUO113" s="157"/>
      <c r="PUP113" s="157"/>
      <c r="PUQ113" s="157"/>
      <c r="PUR113" s="157"/>
      <c r="PUS113" s="157"/>
      <c r="PUT113" s="157"/>
      <c r="PUU113" s="157"/>
      <c r="PUV113" s="157"/>
      <c r="PUW113" s="157"/>
      <c r="PUX113" s="157"/>
      <c r="PUY113" s="157"/>
      <c r="PUZ113" s="157"/>
      <c r="PVA113" s="157"/>
      <c r="PVB113" s="157"/>
      <c r="PVC113" s="157"/>
      <c r="PVD113" s="157"/>
      <c r="PVE113" s="157"/>
      <c r="PVF113" s="157"/>
      <c r="PVG113" s="157"/>
      <c r="PVH113" s="157"/>
      <c r="PVI113" s="157"/>
      <c r="PVJ113" s="157"/>
      <c r="PVK113" s="157"/>
      <c r="PVL113" s="157"/>
      <c r="PVM113" s="157"/>
      <c r="PVN113" s="157"/>
      <c r="PVO113" s="157"/>
      <c r="PVP113" s="157"/>
      <c r="PVQ113" s="157"/>
      <c r="PVR113" s="157"/>
      <c r="PVS113" s="157"/>
      <c r="PVT113" s="157"/>
      <c r="PVU113" s="157"/>
      <c r="PVV113" s="157"/>
      <c r="PVW113" s="157"/>
      <c r="PVX113" s="157"/>
      <c r="PVY113" s="157"/>
      <c r="PVZ113" s="157"/>
      <c r="PWA113" s="157"/>
      <c r="PWB113" s="157"/>
      <c r="PWC113" s="157"/>
      <c r="PWD113" s="157"/>
      <c r="PWE113" s="157"/>
      <c r="PWF113" s="157"/>
      <c r="PWG113" s="157"/>
      <c r="PWH113" s="157"/>
      <c r="PWI113" s="157"/>
      <c r="PWJ113" s="157"/>
      <c r="PWK113" s="157"/>
      <c r="PWL113" s="157"/>
      <c r="PWM113" s="157"/>
      <c r="PWN113" s="157"/>
      <c r="PWO113" s="157"/>
      <c r="PWP113" s="157"/>
      <c r="PWQ113" s="157"/>
      <c r="PWR113" s="157"/>
      <c r="PWS113" s="157"/>
      <c r="PWT113" s="157"/>
      <c r="PWU113" s="157"/>
      <c r="PWV113" s="157"/>
      <c r="PWW113" s="157"/>
      <c r="PWX113" s="157"/>
      <c r="PWY113" s="157"/>
      <c r="PWZ113" s="157"/>
      <c r="PXA113" s="157"/>
      <c r="PXB113" s="157"/>
      <c r="PXC113" s="157"/>
      <c r="PXD113" s="157"/>
      <c r="PXE113" s="157"/>
      <c r="PXF113" s="157"/>
      <c r="PXG113" s="157"/>
      <c r="PXH113" s="157"/>
      <c r="PXI113" s="157"/>
      <c r="PXJ113" s="157"/>
      <c r="PXK113" s="157"/>
      <c r="PXL113" s="157"/>
      <c r="PXM113" s="157"/>
      <c r="PXN113" s="157"/>
      <c r="PXO113" s="157"/>
      <c r="PXP113" s="157"/>
      <c r="PXQ113" s="157"/>
      <c r="PXR113" s="157"/>
      <c r="PXS113" s="157"/>
      <c r="PXT113" s="157"/>
      <c r="PXU113" s="157"/>
      <c r="PXV113" s="157"/>
      <c r="PXW113" s="157"/>
      <c r="PXX113" s="157"/>
      <c r="PXY113" s="157"/>
      <c r="PXZ113" s="157"/>
      <c r="PYA113" s="157"/>
      <c r="PYB113" s="157"/>
      <c r="PYC113" s="157"/>
      <c r="PYD113" s="157"/>
      <c r="PYE113" s="157"/>
      <c r="PYF113" s="157"/>
      <c r="PYG113" s="157"/>
      <c r="PYH113" s="157"/>
      <c r="PYI113" s="157"/>
      <c r="PYJ113" s="157"/>
      <c r="PYK113" s="157"/>
      <c r="PYL113" s="157"/>
      <c r="PYM113" s="157"/>
      <c r="PYN113" s="157"/>
      <c r="PYO113" s="157"/>
      <c r="PYP113" s="157"/>
      <c r="PYQ113" s="157"/>
      <c r="PYR113" s="157"/>
      <c r="PYS113" s="157"/>
      <c r="PYT113" s="157"/>
      <c r="PYU113" s="157"/>
      <c r="PYV113" s="157"/>
      <c r="PYW113" s="157"/>
      <c r="PYX113" s="157"/>
      <c r="PYY113" s="157"/>
      <c r="PYZ113" s="157"/>
      <c r="PZA113" s="157"/>
      <c r="PZB113" s="157"/>
      <c r="PZC113" s="157"/>
      <c r="PZD113" s="157"/>
      <c r="PZE113" s="157"/>
      <c r="PZF113" s="157"/>
      <c r="PZG113" s="157"/>
      <c r="PZH113" s="157"/>
      <c r="PZI113" s="157"/>
      <c r="PZJ113" s="157"/>
      <c r="PZK113" s="157"/>
      <c r="PZL113" s="157"/>
      <c r="PZM113" s="157"/>
      <c r="PZN113" s="157"/>
      <c r="PZO113" s="157"/>
      <c r="PZP113" s="157"/>
      <c r="PZQ113" s="157"/>
      <c r="PZR113" s="157"/>
      <c r="PZS113" s="157"/>
      <c r="PZT113" s="157"/>
      <c r="PZU113" s="157"/>
      <c r="PZV113" s="157"/>
      <c r="PZW113" s="157"/>
      <c r="PZX113" s="157"/>
      <c r="PZY113" s="157"/>
      <c r="PZZ113" s="157"/>
      <c r="QAA113" s="157"/>
      <c r="QAB113" s="157"/>
      <c r="QAC113" s="157"/>
      <c r="QAD113" s="157"/>
      <c r="QAE113" s="157"/>
      <c r="QAF113" s="157"/>
      <c r="QAG113" s="157"/>
      <c r="QAH113" s="157"/>
      <c r="QAI113" s="157"/>
      <c r="QAJ113" s="157"/>
      <c r="QAK113" s="157"/>
      <c r="QAL113" s="157"/>
      <c r="QAM113" s="157"/>
      <c r="QAN113" s="157"/>
      <c r="QAO113" s="157"/>
      <c r="QAP113" s="157"/>
      <c r="QAQ113" s="157"/>
      <c r="QAR113" s="157"/>
      <c r="QAS113" s="157"/>
      <c r="QAT113" s="157"/>
      <c r="QAU113" s="157"/>
      <c r="QAV113" s="157"/>
      <c r="QAW113" s="157"/>
      <c r="QAX113" s="157"/>
      <c r="QAY113" s="157"/>
      <c r="QAZ113" s="157"/>
      <c r="QBA113" s="157"/>
      <c r="QBB113" s="157"/>
      <c r="QBC113" s="157"/>
      <c r="QBD113" s="157"/>
      <c r="QBE113" s="157"/>
      <c r="QBF113" s="157"/>
      <c r="QBG113" s="157"/>
      <c r="QBH113" s="157"/>
      <c r="QBI113" s="157"/>
      <c r="QBJ113" s="157"/>
      <c r="QBK113" s="157"/>
      <c r="QBL113" s="157"/>
      <c r="QBM113" s="157"/>
      <c r="QBN113" s="157"/>
      <c r="QBO113" s="157"/>
      <c r="QBP113" s="157"/>
      <c r="QBQ113" s="157"/>
      <c r="QBR113" s="157"/>
      <c r="QBS113" s="157"/>
      <c r="QBT113" s="157"/>
      <c r="QBU113" s="157"/>
      <c r="QBV113" s="157"/>
      <c r="QBW113" s="157"/>
      <c r="QBX113" s="157"/>
      <c r="QBY113" s="157"/>
      <c r="QBZ113" s="157"/>
      <c r="QCA113" s="157"/>
      <c r="QCB113" s="157"/>
      <c r="QCC113" s="157"/>
      <c r="QCD113" s="157"/>
      <c r="QCE113" s="157"/>
      <c r="QCF113" s="157"/>
      <c r="QCG113" s="157"/>
      <c r="QCH113" s="157"/>
      <c r="QCI113" s="157"/>
      <c r="QCJ113" s="157"/>
      <c r="QCK113" s="157"/>
      <c r="QCL113" s="157"/>
      <c r="QCM113" s="157"/>
      <c r="QCN113" s="157"/>
      <c r="QCO113" s="157"/>
      <c r="QCP113" s="157"/>
      <c r="QCQ113" s="157"/>
      <c r="QCR113" s="157"/>
      <c r="QCS113" s="157"/>
      <c r="QCT113" s="157"/>
      <c r="QCU113" s="157"/>
      <c r="QCV113" s="157"/>
      <c r="QCW113" s="157"/>
      <c r="QCX113" s="157"/>
      <c r="QCY113" s="157"/>
      <c r="QCZ113" s="157"/>
      <c r="QDA113" s="157"/>
      <c r="QDB113" s="157"/>
      <c r="QDC113" s="157"/>
      <c r="QDD113" s="157"/>
      <c r="QDE113" s="157"/>
      <c r="QDF113" s="157"/>
      <c r="QDG113" s="157"/>
      <c r="QDH113" s="157"/>
      <c r="QDI113" s="157"/>
      <c r="QDJ113" s="157"/>
      <c r="QDK113" s="157"/>
      <c r="QDL113" s="157"/>
      <c r="QDM113" s="157"/>
      <c r="QDN113" s="157"/>
      <c r="QDO113" s="157"/>
      <c r="QDP113" s="157"/>
      <c r="QDQ113" s="157"/>
      <c r="QDR113" s="157"/>
      <c r="QDS113" s="157"/>
      <c r="QDT113" s="157"/>
      <c r="QDU113" s="157"/>
      <c r="QDV113" s="157"/>
      <c r="QDW113" s="157"/>
      <c r="QDX113" s="157"/>
      <c r="QDY113" s="157"/>
      <c r="QDZ113" s="157"/>
      <c r="QEA113" s="157"/>
      <c r="QEB113" s="157"/>
      <c r="QEC113" s="157"/>
      <c r="QED113" s="157"/>
      <c r="QEE113" s="157"/>
      <c r="QEF113" s="157"/>
      <c r="QEG113" s="157"/>
      <c r="QEH113" s="157"/>
      <c r="QEI113" s="157"/>
      <c r="QEJ113" s="157"/>
      <c r="QEK113" s="157"/>
      <c r="QEL113" s="157"/>
      <c r="QEM113" s="157"/>
      <c r="QEN113" s="157"/>
      <c r="QEO113" s="157"/>
      <c r="QEP113" s="157"/>
      <c r="QEQ113" s="157"/>
      <c r="QER113" s="157"/>
      <c r="QES113" s="157"/>
      <c r="QET113" s="157"/>
      <c r="QEU113" s="157"/>
      <c r="QEV113" s="157"/>
      <c r="QEW113" s="157"/>
      <c r="QEX113" s="157"/>
      <c r="QEY113" s="157"/>
      <c r="QEZ113" s="157"/>
      <c r="QFA113" s="157"/>
      <c r="QFB113" s="157"/>
      <c r="QFC113" s="157"/>
      <c r="QFD113" s="157"/>
      <c r="QFE113" s="157"/>
      <c r="QFF113" s="157"/>
      <c r="QFG113" s="157"/>
      <c r="QFH113" s="157"/>
      <c r="QFI113" s="157"/>
      <c r="QFJ113" s="157"/>
      <c r="QFK113" s="157"/>
      <c r="QFL113" s="157"/>
      <c r="QFM113" s="157"/>
      <c r="QFN113" s="157"/>
      <c r="QFO113" s="157"/>
      <c r="QFP113" s="157"/>
      <c r="QFQ113" s="157"/>
      <c r="QFR113" s="157"/>
      <c r="QFS113" s="157"/>
      <c r="QFT113" s="157"/>
      <c r="QFU113" s="157"/>
      <c r="QFV113" s="157"/>
      <c r="QFW113" s="157"/>
      <c r="QFX113" s="157"/>
      <c r="QFY113" s="157"/>
      <c r="QFZ113" s="157"/>
      <c r="QGA113" s="157"/>
      <c r="QGB113" s="157"/>
      <c r="QGC113" s="157"/>
      <c r="QGD113" s="157"/>
      <c r="QGE113" s="157"/>
      <c r="QGF113" s="157"/>
      <c r="QGG113" s="157"/>
      <c r="QGH113" s="157"/>
      <c r="QGI113" s="157"/>
      <c r="QGJ113" s="157"/>
      <c r="QGK113" s="157"/>
      <c r="QGL113" s="157"/>
      <c r="QGM113" s="157"/>
      <c r="QGN113" s="157"/>
      <c r="QGO113" s="157"/>
      <c r="QGP113" s="157"/>
      <c r="QGQ113" s="157"/>
      <c r="QGR113" s="157"/>
      <c r="QGS113" s="157"/>
      <c r="QGT113" s="157"/>
      <c r="QGU113" s="157"/>
      <c r="QGV113" s="157"/>
      <c r="QGW113" s="157"/>
      <c r="QGX113" s="157"/>
      <c r="QGY113" s="157"/>
      <c r="QGZ113" s="157"/>
      <c r="QHA113" s="157"/>
      <c r="QHB113" s="157"/>
      <c r="QHC113" s="157"/>
      <c r="QHD113" s="157"/>
      <c r="QHE113" s="157"/>
      <c r="QHF113" s="157"/>
      <c r="QHG113" s="157"/>
      <c r="QHH113" s="157"/>
      <c r="QHI113" s="157"/>
      <c r="QHJ113" s="157"/>
      <c r="QHK113" s="157"/>
      <c r="QHL113" s="157"/>
      <c r="QHM113" s="157"/>
      <c r="QHN113" s="157"/>
      <c r="QHO113" s="157"/>
      <c r="QHP113" s="157"/>
      <c r="QHQ113" s="157"/>
      <c r="QHR113" s="157"/>
      <c r="QHS113" s="157"/>
      <c r="QHT113" s="157"/>
      <c r="QHU113" s="157"/>
      <c r="QHV113" s="157"/>
      <c r="QHW113" s="157"/>
      <c r="QHX113" s="157"/>
      <c r="QHY113" s="157"/>
      <c r="QHZ113" s="157"/>
      <c r="QIA113" s="157"/>
      <c r="QIB113" s="157"/>
      <c r="QIC113" s="157"/>
      <c r="QID113" s="157"/>
      <c r="QIE113" s="157"/>
      <c r="QIF113" s="157"/>
      <c r="QIG113" s="157"/>
      <c r="QIH113" s="157"/>
      <c r="QII113" s="157"/>
      <c r="QIJ113" s="157"/>
      <c r="QIK113" s="157"/>
      <c r="QIL113" s="157"/>
      <c r="QIM113" s="157"/>
      <c r="QIN113" s="157"/>
      <c r="QIO113" s="157"/>
      <c r="QIP113" s="157"/>
      <c r="QIQ113" s="157"/>
      <c r="QIR113" s="157"/>
      <c r="QIS113" s="157"/>
      <c r="QIT113" s="157"/>
      <c r="QIU113" s="157"/>
      <c r="QIV113" s="157"/>
      <c r="QIW113" s="157"/>
      <c r="QIX113" s="157"/>
      <c r="QIY113" s="157"/>
      <c r="QIZ113" s="157"/>
      <c r="QJA113" s="157"/>
      <c r="QJB113" s="157"/>
      <c r="QJC113" s="157"/>
      <c r="QJD113" s="157"/>
      <c r="QJE113" s="157"/>
      <c r="QJF113" s="157"/>
      <c r="QJG113" s="157"/>
      <c r="QJH113" s="157"/>
      <c r="QJI113" s="157"/>
      <c r="QJJ113" s="157"/>
      <c r="QJK113" s="157"/>
      <c r="QJL113" s="157"/>
      <c r="QJM113" s="157"/>
      <c r="QJN113" s="157"/>
      <c r="QJO113" s="157"/>
      <c r="QJP113" s="157"/>
      <c r="QJQ113" s="157"/>
      <c r="QJR113" s="157"/>
      <c r="QJS113" s="157"/>
      <c r="QJT113" s="157"/>
      <c r="QJU113" s="157"/>
      <c r="QJV113" s="157"/>
      <c r="QJW113" s="157"/>
      <c r="QJX113" s="157"/>
      <c r="QJY113" s="157"/>
      <c r="QJZ113" s="157"/>
      <c r="QKA113" s="157"/>
      <c r="QKB113" s="157"/>
      <c r="QKC113" s="157"/>
      <c r="QKD113" s="157"/>
      <c r="QKE113" s="157"/>
      <c r="QKF113" s="157"/>
      <c r="QKG113" s="157"/>
      <c r="QKH113" s="157"/>
      <c r="QKI113" s="157"/>
      <c r="QKJ113" s="157"/>
      <c r="QKK113" s="157"/>
      <c r="QKL113" s="157"/>
      <c r="QKM113" s="157"/>
      <c r="QKN113" s="157"/>
      <c r="QKO113" s="157"/>
      <c r="QKP113" s="157"/>
      <c r="QKQ113" s="157"/>
      <c r="QKR113" s="157"/>
      <c r="QKS113" s="157"/>
      <c r="QKT113" s="157"/>
      <c r="QKU113" s="157"/>
      <c r="QKV113" s="157"/>
      <c r="QKW113" s="157"/>
      <c r="QKX113" s="157"/>
      <c r="QKY113" s="157"/>
      <c r="QKZ113" s="157"/>
      <c r="QLA113" s="157"/>
      <c r="QLB113" s="157"/>
      <c r="QLC113" s="157"/>
      <c r="QLD113" s="157"/>
      <c r="QLE113" s="157"/>
      <c r="QLF113" s="157"/>
      <c r="QLG113" s="157"/>
      <c r="QLH113" s="157"/>
      <c r="QLI113" s="157"/>
      <c r="QLJ113" s="157"/>
      <c r="QLK113" s="157"/>
      <c r="QLL113" s="157"/>
      <c r="QLM113" s="157"/>
      <c r="QLN113" s="157"/>
      <c r="QLO113" s="157"/>
      <c r="QLP113" s="157"/>
      <c r="QLQ113" s="157"/>
      <c r="QLR113" s="157"/>
      <c r="QLS113" s="157"/>
      <c r="QLT113" s="157"/>
      <c r="QLU113" s="157"/>
      <c r="QLV113" s="157"/>
      <c r="QLW113" s="157"/>
      <c r="QLX113" s="157"/>
      <c r="QLY113" s="157"/>
      <c r="QLZ113" s="157"/>
      <c r="QMA113" s="157"/>
      <c r="QMB113" s="157"/>
      <c r="QMC113" s="157"/>
      <c r="QMD113" s="157"/>
      <c r="QME113" s="157"/>
      <c r="QMF113" s="157"/>
      <c r="QMG113" s="157"/>
      <c r="QMH113" s="157"/>
      <c r="QMI113" s="157"/>
      <c r="QMJ113" s="157"/>
      <c r="QMK113" s="157"/>
      <c r="QML113" s="157"/>
      <c r="QMM113" s="157"/>
      <c r="QMN113" s="157"/>
      <c r="QMO113" s="157"/>
      <c r="QMP113" s="157"/>
      <c r="QMQ113" s="157"/>
      <c r="QMR113" s="157"/>
      <c r="QMS113" s="157"/>
      <c r="QMT113" s="157"/>
      <c r="QMU113" s="157"/>
      <c r="QMV113" s="157"/>
      <c r="QMW113" s="157"/>
      <c r="QMX113" s="157"/>
      <c r="QMY113" s="157"/>
      <c r="QMZ113" s="157"/>
      <c r="QNA113" s="157"/>
      <c r="QNB113" s="157"/>
      <c r="QNC113" s="157"/>
      <c r="QND113" s="157"/>
      <c r="QNE113" s="157"/>
      <c r="QNF113" s="157"/>
      <c r="QNG113" s="157"/>
      <c r="QNH113" s="157"/>
      <c r="QNI113" s="157"/>
      <c r="QNJ113" s="157"/>
      <c r="QNK113" s="157"/>
      <c r="QNL113" s="157"/>
      <c r="QNM113" s="157"/>
      <c r="QNN113" s="157"/>
      <c r="QNO113" s="157"/>
      <c r="QNP113" s="157"/>
      <c r="QNQ113" s="157"/>
      <c r="QNR113" s="157"/>
      <c r="QNS113" s="157"/>
      <c r="QNT113" s="157"/>
      <c r="QNU113" s="157"/>
      <c r="QNV113" s="157"/>
      <c r="QNW113" s="157"/>
      <c r="QNX113" s="157"/>
      <c r="QNY113" s="157"/>
      <c r="QNZ113" s="157"/>
      <c r="QOA113" s="157"/>
      <c r="QOB113" s="157"/>
      <c r="QOC113" s="157"/>
      <c r="QOD113" s="157"/>
      <c r="QOE113" s="157"/>
      <c r="QOF113" s="157"/>
      <c r="QOG113" s="157"/>
      <c r="QOH113" s="157"/>
      <c r="QOI113" s="157"/>
      <c r="QOJ113" s="157"/>
      <c r="QOK113" s="157"/>
      <c r="QOL113" s="157"/>
      <c r="QOM113" s="157"/>
      <c r="QON113" s="157"/>
      <c r="QOO113" s="157"/>
      <c r="QOP113" s="157"/>
      <c r="QOQ113" s="157"/>
      <c r="QOR113" s="157"/>
      <c r="QOS113" s="157"/>
      <c r="QOT113" s="157"/>
      <c r="QOU113" s="157"/>
      <c r="QOV113" s="157"/>
      <c r="QOW113" s="157"/>
      <c r="QOX113" s="157"/>
      <c r="QOY113" s="157"/>
      <c r="QOZ113" s="157"/>
      <c r="QPA113" s="157"/>
      <c r="QPB113" s="157"/>
      <c r="QPC113" s="157"/>
      <c r="QPD113" s="157"/>
      <c r="QPE113" s="157"/>
      <c r="QPF113" s="157"/>
      <c r="QPG113" s="157"/>
      <c r="QPH113" s="157"/>
      <c r="QPI113" s="157"/>
      <c r="QPJ113" s="157"/>
      <c r="QPK113" s="157"/>
      <c r="QPL113" s="157"/>
      <c r="QPM113" s="157"/>
      <c r="QPN113" s="157"/>
      <c r="QPO113" s="157"/>
      <c r="QPP113" s="157"/>
      <c r="QPQ113" s="157"/>
      <c r="QPR113" s="157"/>
      <c r="QPS113" s="157"/>
      <c r="QPT113" s="157"/>
      <c r="QPU113" s="157"/>
      <c r="QPV113" s="157"/>
      <c r="QPW113" s="157"/>
      <c r="QPX113" s="157"/>
      <c r="QPY113" s="157"/>
      <c r="QPZ113" s="157"/>
      <c r="QQA113" s="157"/>
      <c r="QQB113" s="157"/>
      <c r="QQC113" s="157"/>
      <c r="QQD113" s="157"/>
      <c r="QQE113" s="157"/>
      <c r="QQF113" s="157"/>
      <c r="QQG113" s="157"/>
      <c r="QQH113" s="157"/>
      <c r="QQI113" s="157"/>
      <c r="QQJ113" s="157"/>
      <c r="QQK113" s="157"/>
      <c r="QQL113" s="157"/>
      <c r="QQM113" s="157"/>
      <c r="QQN113" s="157"/>
      <c r="QQO113" s="157"/>
      <c r="QQP113" s="157"/>
      <c r="QQQ113" s="157"/>
      <c r="QQR113" s="157"/>
      <c r="QQS113" s="157"/>
      <c r="QQT113" s="157"/>
      <c r="QQU113" s="157"/>
      <c r="QQV113" s="157"/>
      <c r="QQW113" s="157"/>
      <c r="QQX113" s="157"/>
      <c r="QQY113" s="157"/>
      <c r="QQZ113" s="157"/>
      <c r="QRA113" s="157"/>
      <c r="QRB113" s="157"/>
      <c r="QRC113" s="157"/>
      <c r="QRD113" s="157"/>
      <c r="QRE113" s="157"/>
      <c r="QRF113" s="157"/>
      <c r="QRG113" s="157"/>
      <c r="QRH113" s="157"/>
      <c r="QRI113" s="157"/>
      <c r="QRJ113" s="157"/>
      <c r="QRK113" s="157"/>
      <c r="QRL113" s="157"/>
      <c r="QRM113" s="157"/>
      <c r="QRN113" s="157"/>
      <c r="QRO113" s="157"/>
      <c r="QRP113" s="157"/>
      <c r="QRQ113" s="157"/>
      <c r="QRR113" s="157"/>
      <c r="QRS113" s="157"/>
      <c r="QRT113" s="157"/>
      <c r="QRU113" s="157"/>
      <c r="QRV113" s="157"/>
      <c r="QRW113" s="157"/>
      <c r="QRX113" s="157"/>
      <c r="QRY113" s="157"/>
      <c r="QRZ113" s="157"/>
      <c r="QSA113" s="157"/>
      <c r="QSB113" s="157"/>
      <c r="QSC113" s="157"/>
      <c r="QSD113" s="157"/>
      <c r="QSE113" s="157"/>
      <c r="QSF113" s="157"/>
      <c r="QSG113" s="157"/>
      <c r="QSH113" s="157"/>
      <c r="QSI113" s="157"/>
      <c r="QSJ113" s="157"/>
      <c r="QSK113" s="157"/>
      <c r="QSL113" s="157"/>
      <c r="QSM113" s="157"/>
      <c r="QSN113" s="157"/>
      <c r="QSO113" s="157"/>
      <c r="QSP113" s="157"/>
      <c r="QSQ113" s="157"/>
      <c r="QSR113" s="157"/>
      <c r="QSS113" s="157"/>
      <c r="QST113" s="157"/>
      <c r="QSU113" s="157"/>
      <c r="QSV113" s="157"/>
      <c r="QSW113" s="157"/>
      <c r="QSX113" s="157"/>
      <c r="QSY113" s="157"/>
      <c r="QSZ113" s="157"/>
      <c r="QTA113" s="157"/>
      <c r="QTB113" s="157"/>
      <c r="QTC113" s="157"/>
      <c r="QTD113" s="157"/>
      <c r="QTE113" s="157"/>
      <c r="QTF113" s="157"/>
      <c r="QTG113" s="157"/>
      <c r="QTH113" s="157"/>
      <c r="QTI113" s="157"/>
      <c r="QTJ113" s="157"/>
      <c r="QTK113" s="157"/>
      <c r="QTL113" s="157"/>
      <c r="QTM113" s="157"/>
      <c r="QTN113" s="157"/>
      <c r="QTO113" s="157"/>
      <c r="QTP113" s="157"/>
      <c r="QTQ113" s="157"/>
      <c r="QTR113" s="157"/>
      <c r="QTS113" s="157"/>
      <c r="QTT113" s="157"/>
      <c r="QTU113" s="157"/>
      <c r="QTV113" s="157"/>
      <c r="QTW113" s="157"/>
      <c r="QTX113" s="157"/>
      <c r="QTY113" s="157"/>
      <c r="QTZ113" s="157"/>
      <c r="QUA113" s="157"/>
      <c r="QUB113" s="157"/>
      <c r="QUC113" s="157"/>
      <c r="QUD113" s="157"/>
      <c r="QUE113" s="157"/>
      <c r="QUF113" s="157"/>
      <c r="QUG113" s="157"/>
      <c r="QUH113" s="157"/>
      <c r="QUI113" s="157"/>
      <c r="QUJ113" s="157"/>
      <c r="QUK113" s="157"/>
      <c r="QUL113" s="157"/>
      <c r="QUM113" s="157"/>
      <c r="QUN113" s="157"/>
      <c r="QUO113" s="157"/>
      <c r="QUP113" s="157"/>
      <c r="QUQ113" s="157"/>
      <c r="QUR113" s="157"/>
      <c r="QUS113" s="157"/>
      <c r="QUT113" s="157"/>
      <c r="QUU113" s="157"/>
      <c r="QUV113" s="157"/>
      <c r="QUW113" s="157"/>
      <c r="QUX113" s="157"/>
      <c r="QUY113" s="157"/>
      <c r="QUZ113" s="157"/>
      <c r="QVA113" s="157"/>
      <c r="QVB113" s="157"/>
      <c r="QVC113" s="157"/>
      <c r="QVD113" s="157"/>
      <c r="QVE113" s="157"/>
      <c r="QVF113" s="157"/>
      <c r="QVG113" s="157"/>
      <c r="QVH113" s="157"/>
      <c r="QVI113" s="157"/>
      <c r="QVJ113" s="157"/>
      <c r="QVK113" s="157"/>
      <c r="QVL113" s="157"/>
      <c r="QVM113" s="157"/>
      <c r="QVN113" s="157"/>
      <c r="QVO113" s="157"/>
      <c r="QVP113" s="157"/>
      <c r="QVQ113" s="157"/>
      <c r="QVR113" s="157"/>
      <c r="QVS113" s="157"/>
      <c r="QVT113" s="157"/>
      <c r="QVU113" s="157"/>
      <c r="QVV113" s="157"/>
      <c r="QVW113" s="157"/>
      <c r="QVX113" s="157"/>
      <c r="QVY113" s="157"/>
      <c r="QVZ113" s="157"/>
      <c r="QWA113" s="157"/>
      <c r="QWB113" s="157"/>
      <c r="QWC113" s="157"/>
      <c r="QWD113" s="157"/>
      <c r="QWE113" s="157"/>
      <c r="QWF113" s="157"/>
      <c r="QWG113" s="157"/>
      <c r="QWH113" s="157"/>
      <c r="QWI113" s="157"/>
      <c r="QWJ113" s="157"/>
      <c r="QWK113" s="157"/>
      <c r="QWL113" s="157"/>
      <c r="QWM113" s="157"/>
      <c r="QWN113" s="157"/>
      <c r="QWO113" s="157"/>
      <c r="QWP113" s="157"/>
      <c r="QWQ113" s="157"/>
      <c r="QWR113" s="157"/>
      <c r="QWS113" s="157"/>
      <c r="QWT113" s="157"/>
      <c r="QWU113" s="157"/>
      <c r="QWV113" s="157"/>
      <c r="QWW113" s="157"/>
      <c r="QWX113" s="157"/>
      <c r="QWY113" s="157"/>
      <c r="QWZ113" s="157"/>
      <c r="QXA113" s="157"/>
      <c r="QXB113" s="157"/>
      <c r="QXC113" s="157"/>
      <c r="QXD113" s="157"/>
      <c r="QXE113" s="157"/>
      <c r="QXF113" s="157"/>
      <c r="QXG113" s="157"/>
      <c r="QXH113" s="157"/>
      <c r="QXI113" s="157"/>
      <c r="QXJ113" s="157"/>
      <c r="QXK113" s="157"/>
      <c r="QXL113" s="157"/>
      <c r="QXM113" s="157"/>
      <c r="QXN113" s="157"/>
      <c r="QXO113" s="157"/>
      <c r="QXP113" s="157"/>
      <c r="QXQ113" s="157"/>
      <c r="QXR113" s="157"/>
      <c r="QXS113" s="157"/>
      <c r="QXT113" s="157"/>
      <c r="QXU113" s="157"/>
      <c r="QXV113" s="157"/>
      <c r="QXW113" s="157"/>
      <c r="QXX113" s="157"/>
      <c r="QXY113" s="157"/>
      <c r="QXZ113" s="157"/>
      <c r="QYA113" s="157"/>
      <c r="QYB113" s="157"/>
      <c r="QYC113" s="157"/>
      <c r="QYD113" s="157"/>
      <c r="QYE113" s="157"/>
      <c r="QYF113" s="157"/>
      <c r="QYG113" s="157"/>
      <c r="QYH113" s="157"/>
      <c r="QYI113" s="157"/>
      <c r="QYJ113" s="157"/>
      <c r="QYK113" s="157"/>
      <c r="QYL113" s="157"/>
      <c r="QYM113" s="157"/>
      <c r="QYN113" s="157"/>
      <c r="QYO113" s="157"/>
      <c r="QYP113" s="157"/>
      <c r="QYQ113" s="157"/>
      <c r="QYR113" s="157"/>
      <c r="QYS113" s="157"/>
      <c r="QYT113" s="157"/>
      <c r="QYU113" s="157"/>
      <c r="QYV113" s="157"/>
      <c r="QYW113" s="157"/>
      <c r="QYX113" s="157"/>
      <c r="QYY113" s="157"/>
      <c r="QYZ113" s="157"/>
      <c r="QZA113" s="157"/>
      <c r="QZB113" s="157"/>
      <c r="QZC113" s="157"/>
      <c r="QZD113" s="157"/>
      <c r="QZE113" s="157"/>
      <c r="QZF113" s="157"/>
      <c r="QZG113" s="157"/>
      <c r="QZH113" s="157"/>
      <c r="QZI113" s="157"/>
      <c r="QZJ113" s="157"/>
      <c r="QZK113" s="157"/>
      <c r="QZL113" s="157"/>
      <c r="QZM113" s="157"/>
      <c r="QZN113" s="157"/>
      <c r="QZO113" s="157"/>
      <c r="QZP113" s="157"/>
      <c r="QZQ113" s="157"/>
      <c r="QZR113" s="157"/>
      <c r="QZS113" s="157"/>
      <c r="QZT113" s="157"/>
      <c r="QZU113" s="157"/>
      <c r="QZV113" s="157"/>
      <c r="QZW113" s="157"/>
      <c r="QZX113" s="157"/>
      <c r="QZY113" s="157"/>
      <c r="QZZ113" s="157"/>
      <c r="RAA113" s="157"/>
      <c r="RAB113" s="157"/>
      <c r="RAC113" s="157"/>
      <c r="RAD113" s="157"/>
      <c r="RAE113" s="157"/>
      <c r="RAF113" s="157"/>
      <c r="RAG113" s="157"/>
      <c r="RAH113" s="157"/>
      <c r="RAI113" s="157"/>
      <c r="RAJ113" s="157"/>
      <c r="RAK113" s="157"/>
      <c r="RAL113" s="157"/>
      <c r="RAM113" s="157"/>
      <c r="RAN113" s="157"/>
      <c r="RAO113" s="157"/>
      <c r="RAP113" s="157"/>
      <c r="RAQ113" s="157"/>
      <c r="RAR113" s="157"/>
      <c r="RAS113" s="157"/>
      <c r="RAT113" s="157"/>
      <c r="RAU113" s="157"/>
      <c r="RAV113" s="157"/>
      <c r="RAW113" s="157"/>
      <c r="RAX113" s="157"/>
      <c r="RAY113" s="157"/>
      <c r="RAZ113" s="157"/>
      <c r="RBA113" s="157"/>
      <c r="RBB113" s="157"/>
      <c r="RBC113" s="157"/>
      <c r="RBD113" s="157"/>
      <c r="RBE113" s="157"/>
      <c r="RBF113" s="157"/>
      <c r="RBG113" s="157"/>
      <c r="RBH113" s="157"/>
      <c r="RBI113" s="157"/>
      <c r="RBJ113" s="157"/>
      <c r="RBK113" s="157"/>
      <c r="RBL113" s="157"/>
      <c r="RBM113" s="157"/>
      <c r="RBN113" s="157"/>
      <c r="RBO113" s="157"/>
      <c r="RBP113" s="157"/>
      <c r="RBQ113" s="157"/>
      <c r="RBR113" s="157"/>
      <c r="RBS113" s="157"/>
      <c r="RBT113" s="157"/>
      <c r="RBU113" s="157"/>
      <c r="RBV113" s="157"/>
      <c r="RBW113" s="157"/>
      <c r="RBX113" s="157"/>
      <c r="RBY113" s="157"/>
      <c r="RBZ113" s="157"/>
      <c r="RCA113" s="157"/>
      <c r="RCB113" s="157"/>
      <c r="RCC113" s="157"/>
      <c r="RCD113" s="157"/>
      <c r="RCE113" s="157"/>
      <c r="RCF113" s="157"/>
      <c r="RCG113" s="157"/>
      <c r="RCH113" s="157"/>
      <c r="RCI113" s="157"/>
      <c r="RCJ113" s="157"/>
      <c r="RCK113" s="157"/>
      <c r="RCL113" s="157"/>
      <c r="RCM113" s="157"/>
      <c r="RCN113" s="157"/>
      <c r="RCO113" s="157"/>
      <c r="RCP113" s="157"/>
      <c r="RCQ113" s="157"/>
      <c r="RCR113" s="157"/>
      <c r="RCS113" s="157"/>
      <c r="RCT113" s="157"/>
      <c r="RCU113" s="157"/>
      <c r="RCV113" s="157"/>
      <c r="RCW113" s="157"/>
      <c r="RCX113" s="157"/>
      <c r="RCY113" s="157"/>
      <c r="RCZ113" s="157"/>
      <c r="RDA113" s="157"/>
      <c r="RDB113" s="157"/>
      <c r="RDC113" s="157"/>
      <c r="RDD113" s="157"/>
      <c r="RDE113" s="157"/>
      <c r="RDF113" s="157"/>
      <c r="RDG113" s="157"/>
      <c r="RDH113" s="157"/>
      <c r="RDI113" s="157"/>
      <c r="RDJ113" s="157"/>
      <c r="RDK113" s="157"/>
      <c r="RDL113" s="157"/>
      <c r="RDM113" s="157"/>
      <c r="RDN113" s="157"/>
      <c r="RDO113" s="157"/>
      <c r="RDP113" s="157"/>
      <c r="RDQ113" s="157"/>
      <c r="RDR113" s="157"/>
      <c r="RDS113" s="157"/>
      <c r="RDT113" s="157"/>
      <c r="RDU113" s="157"/>
      <c r="RDV113" s="157"/>
      <c r="RDW113" s="157"/>
      <c r="RDX113" s="157"/>
      <c r="RDY113" s="157"/>
      <c r="RDZ113" s="157"/>
      <c r="REA113" s="157"/>
      <c r="REB113" s="157"/>
      <c r="REC113" s="157"/>
      <c r="RED113" s="157"/>
      <c r="REE113" s="157"/>
      <c r="REF113" s="157"/>
      <c r="REG113" s="157"/>
      <c r="REH113" s="157"/>
      <c r="REI113" s="157"/>
      <c r="REJ113" s="157"/>
      <c r="REK113" s="157"/>
      <c r="REL113" s="157"/>
      <c r="REM113" s="157"/>
      <c r="REN113" s="157"/>
      <c r="REO113" s="157"/>
      <c r="REP113" s="157"/>
      <c r="REQ113" s="157"/>
      <c r="RER113" s="157"/>
      <c r="RES113" s="157"/>
      <c r="RET113" s="157"/>
      <c r="REU113" s="157"/>
      <c r="REV113" s="157"/>
      <c r="REW113" s="157"/>
      <c r="REX113" s="157"/>
      <c r="REY113" s="157"/>
      <c r="REZ113" s="157"/>
      <c r="RFA113" s="157"/>
      <c r="RFB113" s="157"/>
      <c r="RFC113" s="157"/>
      <c r="RFD113" s="157"/>
      <c r="RFE113" s="157"/>
      <c r="RFF113" s="157"/>
      <c r="RFG113" s="157"/>
      <c r="RFH113" s="157"/>
      <c r="RFI113" s="157"/>
      <c r="RFJ113" s="157"/>
      <c r="RFK113" s="157"/>
      <c r="RFL113" s="157"/>
      <c r="RFM113" s="157"/>
      <c r="RFN113" s="157"/>
      <c r="RFO113" s="157"/>
      <c r="RFP113" s="157"/>
      <c r="RFQ113" s="157"/>
      <c r="RFR113" s="157"/>
      <c r="RFS113" s="157"/>
      <c r="RFT113" s="157"/>
      <c r="RFU113" s="157"/>
      <c r="RFV113" s="157"/>
      <c r="RFW113" s="157"/>
      <c r="RFX113" s="157"/>
      <c r="RFY113" s="157"/>
      <c r="RFZ113" s="157"/>
      <c r="RGA113" s="157"/>
      <c r="RGB113" s="157"/>
      <c r="RGC113" s="157"/>
      <c r="RGD113" s="157"/>
      <c r="RGE113" s="157"/>
      <c r="RGF113" s="157"/>
      <c r="RGG113" s="157"/>
      <c r="RGH113" s="157"/>
      <c r="RGI113" s="157"/>
      <c r="RGJ113" s="157"/>
      <c r="RGK113" s="157"/>
      <c r="RGL113" s="157"/>
      <c r="RGM113" s="157"/>
      <c r="RGN113" s="157"/>
      <c r="RGO113" s="157"/>
      <c r="RGP113" s="157"/>
      <c r="RGQ113" s="157"/>
      <c r="RGR113" s="157"/>
      <c r="RGS113" s="157"/>
      <c r="RGT113" s="157"/>
      <c r="RGU113" s="157"/>
      <c r="RGV113" s="157"/>
      <c r="RGW113" s="157"/>
      <c r="RGX113" s="157"/>
      <c r="RGY113" s="157"/>
      <c r="RGZ113" s="157"/>
      <c r="RHA113" s="157"/>
      <c r="RHB113" s="157"/>
      <c r="RHC113" s="157"/>
      <c r="RHD113" s="157"/>
      <c r="RHE113" s="157"/>
      <c r="RHF113" s="157"/>
      <c r="RHG113" s="157"/>
      <c r="RHH113" s="157"/>
      <c r="RHI113" s="157"/>
      <c r="RHJ113" s="157"/>
      <c r="RHK113" s="157"/>
      <c r="RHL113" s="157"/>
      <c r="RHM113" s="157"/>
      <c r="RHN113" s="157"/>
      <c r="RHO113" s="157"/>
      <c r="RHP113" s="157"/>
      <c r="RHQ113" s="157"/>
      <c r="RHR113" s="157"/>
      <c r="RHS113" s="157"/>
      <c r="RHT113" s="157"/>
      <c r="RHU113" s="157"/>
      <c r="RHV113" s="157"/>
      <c r="RHW113" s="157"/>
      <c r="RHX113" s="157"/>
      <c r="RHY113" s="157"/>
      <c r="RHZ113" s="157"/>
      <c r="RIA113" s="157"/>
      <c r="RIB113" s="157"/>
      <c r="RIC113" s="157"/>
      <c r="RID113" s="157"/>
      <c r="RIE113" s="157"/>
      <c r="RIF113" s="157"/>
      <c r="RIG113" s="157"/>
      <c r="RIH113" s="157"/>
      <c r="RII113" s="157"/>
      <c r="RIJ113" s="157"/>
      <c r="RIK113" s="157"/>
      <c r="RIL113" s="157"/>
      <c r="RIM113" s="157"/>
      <c r="RIN113" s="157"/>
      <c r="RIO113" s="157"/>
      <c r="RIP113" s="157"/>
      <c r="RIQ113" s="157"/>
      <c r="RIR113" s="157"/>
      <c r="RIS113" s="157"/>
      <c r="RIT113" s="157"/>
      <c r="RIU113" s="157"/>
      <c r="RIV113" s="157"/>
      <c r="RIW113" s="157"/>
      <c r="RIX113" s="157"/>
      <c r="RIY113" s="157"/>
      <c r="RIZ113" s="157"/>
      <c r="RJA113" s="157"/>
      <c r="RJB113" s="157"/>
      <c r="RJC113" s="157"/>
      <c r="RJD113" s="157"/>
      <c r="RJE113" s="157"/>
      <c r="RJF113" s="157"/>
      <c r="RJG113" s="157"/>
      <c r="RJH113" s="157"/>
      <c r="RJI113" s="157"/>
      <c r="RJJ113" s="157"/>
      <c r="RJK113" s="157"/>
      <c r="RJL113" s="157"/>
      <c r="RJM113" s="157"/>
      <c r="RJN113" s="157"/>
      <c r="RJO113" s="157"/>
      <c r="RJP113" s="157"/>
      <c r="RJQ113" s="157"/>
      <c r="RJR113" s="157"/>
      <c r="RJS113" s="157"/>
      <c r="RJT113" s="157"/>
      <c r="RJU113" s="157"/>
      <c r="RJV113" s="157"/>
      <c r="RJW113" s="157"/>
      <c r="RJX113" s="157"/>
      <c r="RJY113" s="157"/>
      <c r="RJZ113" s="157"/>
      <c r="RKA113" s="157"/>
      <c r="RKB113" s="157"/>
      <c r="RKC113" s="157"/>
      <c r="RKD113" s="157"/>
      <c r="RKE113" s="157"/>
      <c r="RKF113" s="157"/>
      <c r="RKG113" s="157"/>
      <c r="RKH113" s="157"/>
      <c r="RKI113" s="157"/>
      <c r="RKJ113" s="157"/>
      <c r="RKK113" s="157"/>
      <c r="RKL113" s="157"/>
      <c r="RKM113" s="157"/>
      <c r="RKN113" s="157"/>
      <c r="RKO113" s="157"/>
      <c r="RKP113" s="157"/>
      <c r="RKQ113" s="157"/>
      <c r="RKR113" s="157"/>
      <c r="RKS113" s="157"/>
      <c r="RKT113" s="157"/>
      <c r="RKU113" s="157"/>
      <c r="RKV113" s="157"/>
      <c r="RKW113" s="157"/>
      <c r="RKX113" s="157"/>
      <c r="RKY113" s="157"/>
      <c r="RKZ113" s="157"/>
      <c r="RLA113" s="157"/>
      <c r="RLB113" s="157"/>
      <c r="RLC113" s="157"/>
      <c r="RLD113" s="157"/>
      <c r="RLE113" s="157"/>
      <c r="RLF113" s="157"/>
      <c r="RLG113" s="157"/>
      <c r="RLH113" s="157"/>
      <c r="RLI113" s="157"/>
      <c r="RLJ113" s="157"/>
      <c r="RLK113" s="157"/>
      <c r="RLL113" s="157"/>
      <c r="RLM113" s="157"/>
      <c r="RLN113" s="157"/>
      <c r="RLO113" s="157"/>
      <c r="RLP113" s="157"/>
      <c r="RLQ113" s="157"/>
      <c r="RLR113" s="157"/>
      <c r="RLS113" s="157"/>
      <c r="RLT113" s="157"/>
      <c r="RLU113" s="157"/>
      <c r="RLV113" s="157"/>
      <c r="RLW113" s="157"/>
      <c r="RLX113" s="157"/>
      <c r="RLY113" s="157"/>
      <c r="RLZ113" s="157"/>
      <c r="RMA113" s="157"/>
      <c r="RMB113" s="157"/>
      <c r="RMC113" s="157"/>
      <c r="RMD113" s="157"/>
      <c r="RME113" s="157"/>
      <c r="RMF113" s="157"/>
      <c r="RMG113" s="157"/>
      <c r="RMH113" s="157"/>
      <c r="RMI113" s="157"/>
      <c r="RMJ113" s="157"/>
      <c r="RMK113" s="157"/>
      <c r="RML113" s="157"/>
      <c r="RMM113" s="157"/>
      <c r="RMN113" s="157"/>
      <c r="RMO113" s="157"/>
      <c r="RMP113" s="157"/>
      <c r="RMQ113" s="157"/>
      <c r="RMR113" s="157"/>
      <c r="RMS113" s="157"/>
      <c r="RMT113" s="157"/>
      <c r="RMU113" s="157"/>
      <c r="RMV113" s="157"/>
      <c r="RMW113" s="157"/>
      <c r="RMX113" s="157"/>
      <c r="RMY113" s="157"/>
      <c r="RMZ113" s="157"/>
      <c r="RNA113" s="157"/>
      <c r="RNB113" s="157"/>
      <c r="RNC113" s="157"/>
      <c r="RND113" s="157"/>
      <c r="RNE113" s="157"/>
      <c r="RNF113" s="157"/>
      <c r="RNG113" s="157"/>
      <c r="RNH113" s="157"/>
      <c r="RNI113" s="157"/>
      <c r="RNJ113" s="157"/>
      <c r="RNK113" s="157"/>
      <c r="RNL113" s="157"/>
      <c r="RNM113" s="157"/>
      <c r="RNN113" s="157"/>
      <c r="RNO113" s="157"/>
      <c r="RNP113" s="157"/>
      <c r="RNQ113" s="157"/>
      <c r="RNR113" s="157"/>
      <c r="RNS113" s="157"/>
      <c r="RNT113" s="157"/>
      <c r="RNU113" s="157"/>
      <c r="RNV113" s="157"/>
      <c r="RNW113" s="157"/>
      <c r="RNX113" s="157"/>
      <c r="RNY113" s="157"/>
      <c r="RNZ113" s="157"/>
      <c r="ROA113" s="157"/>
      <c r="ROB113" s="157"/>
      <c r="ROC113" s="157"/>
      <c r="ROD113" s="157"/>
      <c r="ROE113" s="157"/>
      <c r="ROF113" s="157"/>
      <c r="ROG113" s="157"/>
      <c r="ROH113" s="157"/>
      <c r="ROI113" s="157"/>
      <c r="ROJ113" s="157"/>
      <c r="ROK113" s="157"/>
      <c r="ROL113" s="157"/>
      <c r="ROM113" s="157"/>
      <c r="RON113" s="157"/>
      <c r="ROO113" s="157"/>
      <c r="ROP113" s="157"/>
      <c r="ROQ113" s="157"/>
      <c r="ROR113" s="157"/>
      <c r="ROS113" s="157"/>
      <c r="ROT113" s="157"/>
      <c r="ROU113" s="157"/>
      <c r="ROV113" s="157"/>
      <c r="ROW113" s="157"/>
      <c r="ROX113" s="157"/>
      <c r="ROY113" s="157"/>
      <c r="ROZ113" s="157"/>
      <c r="RPA113" s="157"/>
      <c r="RPB113" s="157"/>
      <c r="RPC113" s="157"/>
      <c r="RPD113" s="157"/>
      <c r="RPE113" s="157"/>
      <c r="RPF113" s="157"/>
      <c r="RPG113" s="157"/>
      <c r="RPH113" s="157"/>
      <c r="RPI113" s="157"/>
      <c r="RPJ113" s="157"/>
      <c r="RPK113" s="157"/>
      <c r="RPL113" s="157"/>
      <c r="RPM113" s="157"/>
      <c r="RPN113" s="157"/>
      <c r="RPO113" s="157"/>
      <c r="RPP113" s="157"/>
      <c r="RPQ113" s="157"/>
      <c r="RPR113" s="157"/>
      <c r="RPS113" s="157"/>
      <c r="RPT113" s="157"/>
      <c r="RPU113" s="157"/>
      <c r="RPV113" s="157"/>
      <c r="RPW113" s="157"/>
      <c r="RPX113" s="157"/>
      <c r="RPY113" s="157"/>
      <c r="RPZ113" s="157"/>
      <c r="RQA113" s="157"/>
      <c r="RQB113" s="157"/>
      <c r="RQC113" s="157"/>
      <c r="RQD113" s="157"/>
      <c r="RQE113" s="157"/>
      <c r="RQF113" s="157"/>
      <c r="RQG113" s="157"/>
      <c r="RQH113" s="157"/>
      <c r="RQI113" s="157"/>
      <c r="RQJ113" s="157"/>
      <c r="RQK113" s="157"/>
      <c r="RQL113" s="157"/>
      <c r="RQM113" s="157"/>
      <c r="RQN113" s="157"/>
      <c r="RQO113" s="157"/>
      <c r="RQP113" s="157"/>
      <c r="RQQ113" s="157"/>
      <c r="RQR113" s="157"/>
      <c r="RQS113" s="157"/>
      <c r="RQT113" s="157"/>
      <c r="RQU113" s="157"/>
      <c r="RQV113" s="157"/>
      <c r="RQW113" s="157"/>
      <c r="RQX113" s="157"/>
      <c r="RQY113" s="157"/>
      <c r="RQZ113" s="157"/>
      <c r="RRA113" s="157"/>
      <c r="RRB113" s="157"/>
      <c r="RRC113" s="157"/>
      <c r="RRD113" s="157"/>
      <c r="RRE113" s="157"/>
      <c r="RRF113" s="157"/>
      <c r="RRG113" s="157"/>
      <c r="RRH113" s="157"/>
      <c r="RRI113" s="157"/>
      <c r="RRJ113" s="157"/>
      <c r="RRK113" s="157"/>
      <c r="RRL113" s="157"/>
      <c r="RRM113" s="157"/>
      <c r="RRN113" s="157"/>
      <c r="RRO113" s="157"/>
      <c r="RRP113" s="157"/>
      <c r="RRQ113" s="157"/>
      <c r="RRR113" s="157"/>
      <c r="RRS113" s="157"/>
      <c r="RRT113" s="157"/>
      <c r="RRU113" s="157"/>
      <c r="RRV113" s="157"/>
      <c r="RRW113" s="157"/>
      <c r="RRX113" s="157"/>
      <c r="RRY113" s="157"/>
      <c r="RRZ113" s="157"/>
      <c r="RSA113" s="157"/>
      <c r="RSB113" s="157"/>
      <c r="RSC113" s="157"/>
      <c r="RSD113" s="157"/>
      <c r="RSE113" s="157"/>
      <c r="RSF113" s="157"/>
      <c r="RSG113" s="157"/>
      <c r="RSH113" s="157"/>
      <c r="RSI113" s="157"/>
      <c r="RSJ113" s="157"/>
      <c r="RSK113" s="157"/>
      <c r="RSL113" s="157"/>
      <c r="RSM113" s="157"/>
      <c r="RSN113" s="157"/>
      <c r="RSO113" s="157"/>
      <c r="RSP113" s="157"/>
      <c r="RSQ113" s="157"/>
      <c r="RSR113" s="157"/>
      <c r="RSS113" s="157"/>
      <c r="RST113" s="157"/>
      <c r="RSU113" s="157"/>
      <c r="RSV113" s="157"/>
      <c r="RSW113" s="157"/>
      <c r="RSX113" s="157"/>
      <c r="RSY113" s="157"/>
      <c r="RSZ113" s="157"/>
      <c r="RTA113" s="157"/>
      <c r="RTB113" s="157"/>
      <c r="RTC113" s="157"/>
      <c r="RTD113" s="157"/>
      <c r="RTE113" s="157"/>
      <c r="RTF113" s="157"/>
      <c r="RTG113" s="157"/>
      <c r="RTH113" s="157"/>
      <c r="RTI113" s="157"/>
      <c r="RTJ113" s="157"/>
      <c r="RTK113" s="157"/>
      <c r="RTL113" s="157"/>
      <c r="RTM113" s="157"/>
      <c r="RTN113" s="157"/>
      <c r="RTO113" s="157"/>
      <c r="RTP113" s="157"/>
      <c r="RTQ113" s="157"/>
      <c r="RTR113" s="157"/>
      <c r="RTS113" s="157"/>
      <c r="RTT113" s="157"/>
      <c r="RTU113" s="157"/>
      <c r="RTV113" s="157"/>
      <c r="RTW113" s="157"/>
      <c r="RTX113" s="157"/>
      <c r="RTY113" s="157"/>
      <c r="RTZ113" s="157"/>
      <c r="RUA113" s="157"/>
      <c r="RUB113" s="157"/>
      <c r="RUC113" s="157"/>
      <c r="RUD113" s="157"/>
      <c r="RUE113" s="157"/>
      <c r="RUF113" s="157"/>
      <c r="RUG113" s="157"/>
      <c r="RUH113" s="157"/>
      <c r="RUI113" s="157"/>
      <c r="RUJ113" s="157"/>
      <c r="RUK113" s="157"/>
      <c r="RUL113" s="157"/>
      <c r="RUM113" s="157"/>
      <c r="RUN113" s="157"/>
      <c r="RUO113" s="157"/>
      <c r="RUP113" s="157"/>
      <c r="RUQ113" s="157"/>
      <c r="RUR113" s="157"/>
      <c r="RUS113" s="157"/>
      <c r="RUT113" s="157"/>
      <c r="RUU113" s="157"/>
      <c r="RUV113" s="157"/>
      <c r="RUW113" s="157"/>
      <c r="RUX113" s="157"/>
      <c r="RUY113" s="157"/>
      <c r="RUZ113" s="157"/>
      <c r="RVA113" s="157"/>
      <c r="RVB113" s="157"/>
      <c r="RVC113" s="157"/>
      <c r="RVD113" s="157"/>
      <c r="RVE113" s="157"/>
      <c r="RVF113" s="157"/>
      <c r="RVG113" s="157"/>
      <c r="RVH113" s="157"/>
      <c r="RVI113" s="157"/>
      <c r="RVJ113" s="157"/>
      <c r="RVK113" s="157"/>
      <c r="RVL113" s="157"/>
      <c r="RVM113" s="157"/>
      <c r="RVN113" s="157"/>
      <c r="RVO113" s="157"/>
      <c r="RVP113" s="157"/>
      <c r="RVQ113" s="157"/>
      <c r="RVR113" s="157"/>
      <c r="RVS113" s="157"/>
      <c r="RVT113" s="157"/>
      <c r="RVU113" s="157"/>
      <c r="RVV113" s="157"/>
      <c r="RVW113" s="157"/>
      <c r="RVX113" s="157"/>
      <c r="RVY113" s="157"/>
      <c r="RVZ113" s="157"/>
      <c r="RWA113" s="157"/>
      <c r="RWB113" s="157"/>
      <c r="RWC113" s="157"/>
      <c r="RWD113" s="157"/>
      <c r="RWE113" s="157"/>
      <c r="RWF113" s="157"/>
      <c r="RWG113" s="157"/>
      <c r="RWH113" s="157"/>
      <c r="RWI113" s="157"/>
      <c r="RWJ113" s="157"/>
      <c r="RWK113" s="157"/>
      <c r="RWL113" s="157"/>
      <c r="RWM113" s="157"/>
      <c r="RWN113" s="157"/>
      <c r="RWO113" s="157"/>
      <c r="RWP113" s="157"/>
      <c r="RWQ113" s="157"/>
      <c r="RWR113" s="157"/>
      <c r="RWS113" s="157"/>
      <c r="RWT113" s="157"/>
      <c r="RWU113" s="157"/>
      <c r="RWV113" s="157"/>
      <c r="RWW113" s="157"/>
      <c r="RWX113" s="157"/>
      <c r="RWY113" s="157"/>
      <c r="RWZ113" s="157"/>
      <c r="RXA113" s="157"/>
      <c r="RXB113" s="157"/>
      <c r="RXC113" s="157"/>
      <c r="RXD113" s="157"/>
      <c r="RXE113" s="157"/>
      <c r="RXF113" s="157"/>
      <c r="RXG113" s="157"/>
      <c r="RXH113" s="157"/>
      <c r="RXI113" s="157"/>
      <c r="RXJ113" s="157"/>
      <c r="RXK113" s="157"/>
      <c r="RXL113" s="157"/>
      <c r="RXM113" s="157"/>
      <c r="RXN113" s="157"/>
      <c r="RXO113" s="157"/>
      <c r="RXP113" s="157"/>
      <c r="RXQ113" s="157"/>
      <c r="RXR113" s="157"/>
      <c r="RXS113" s="157"/>
      <c r="RXT113" s="157"/>
      <c r="RXU113" s="157"/>
      <c r="RXV113" s="157"/>
      <c r="RXW113" s="157"/>
      <c r="RXX113" s="157"/>
      <c r="RXY113" s="157"/>
      <c r="RXZ113" s="157"/>
      <c r="RYA113" s="157"/>
      <c r="RYB113" s="157"/>
      <c r="RYC113" s="157"/>
      <c r="RYD113" s="157"/>
      <c r="RYE113" s="157"/>
      <c r="RYF113" s="157"/>
      <c r="RYG113" s="157"/>
      <c r="RYH113" s="157"/>
      <c r="RYI113" s="157"/>
      <c r="RYJ113" s="157"/>
      <c r="RYK113" s="157"/>
      <c r="RYL113" s="157"/>
      <c r="RYM113" s="157"/>
      <c r="RYN113" s="157"/>
      <c r="RYO113" s="157"/>
      <c r="RYP113" s="157"/>
      <c r="RYQ113" s="157"/>
      <c r="RYR113" s="157"/>
      <c r="RYS113" s="157"/>
      <c r="RYT113" s="157"/>
      <c r="RYU113" s="157"/>
      <c r="RYV113" s="157"/>
      <c r="RYW113" s="157"/>
      <c r="RYX113" s="157"/>
      <c r="RYY113" s="157"/>
      <c r="RYZ113" s="157"/>
      <c r="RZA113" s="157"/>
      <c r="RZB113" s="157"/>
      <c r="RZC113" s="157"/>
      <c r="RZD113" s="157"/>
      <c r="RZE113" s="157"/>
      <c r="RZF113" s="157"/>
      <c r="RZG113" s="157"/>
      <c r="RZH113" s="157"/>
      <c r="RZI113" s="157"/>
      <c r="RZJ113" s="157"/>
      <c r="RZK113" s="157"/>
      <c r="RZL113" s="157"/>
      <c r="RZM113" s="157"/>
      <c r="RZN113" s="157"/>
      <c r="RZO113" s="157"/>
      <c r="RZP113" s="157"/>
      <c r="RZQ113" s="157"/>
      <c r="RZR113" s="157"/>
      <c r="RZS113" s="157"/>
      <c r="RZT113" s="157"/>
      <c r="RZU113" s="157"/>
      <c r="RZV113" s="157"/>
      <c r="RZW113" s="157"/>
      <c r="RZX113" s="157"/>
      <c r="RZY113" s="157"/>
      <c r="RZZ113" s="157"/>
      <c r="SAA113" s="157"/>
      <c r="SAB113" s="157"/>
      <c r="SAC113" s="157"/>
      <c r="SAD113" s="157"/>
      <c r="SAE113" s="157"/>
      <c r="SAF113" s="157"/>
      <c r="SAG113" s="157"/>
      <c r="SAH113" s="157"/>
      <c r="SAI113" s="157"/>
      <c r="SAJ113" s="157"/>
      <c r="SAK113" s="157"/>
      <c r="SAL113" s="157"/>
      <c r="SAM113" s="157"/>
      <c r="SAN113" s="157"/>
      <c r="SAO113" s="157"/>
      <c r="SAP113" s="157"/>
      <c r="SAQ113" s="157"/>
      <c r="SAR113" s="157"/>
      <c r="SAS113" s="157"/>
      <c r="SAT113" s="157"/>
      <c r="SAU113" s="157"/>
      <c r="SAV113" s="157"/>
      <c r="SAW113" s="157"/>
      <c r="SAX113" s="157"/>
      <c r="SAY113" s="157"/>
      <c r="SAZ113" s="157"/>
      <c r="SBA113" s="157"/>
      <c r="SBB113" s="157"/>
      <c r="SBC113" s="157"/>
      <c r="SBD113" s="157"/>
      <c r="SBE113" s="157"/>
      <c r="SBF113" s="157"/>
      <c r="SBG113" s="157"/>
      <c r="SBH113" s="157"/>
      <c r="SBI113" s="157"/>
      <c r="SBJ113" s="157"/>
      <c r="SBK113" s="157"/>
      <c r="SBL113" s="157"/>
      <c r="SBM113" s="157"/>
      <c r="SBN113" s="157"/>
      <c r="SBO113" s="157"/>
      <c r="SBP113" s="157"/>
      <c r="SBQ113" s="157"/>
      <c r="SBR113" s="157"/>
      <c r="SBS113" s="157"/>
      <c r="SBT113" s="157"/>
      <c r="SBU113" s="157"/>
      <c r="SBV113" s="157"/>
      <c r="SBW113" s="157"/>
      <c r="SBX113" s="157"/>
      <c r="SBY113" s="157"/>
      <c r="SBZ113" s="157"/>
      <c r="SCA113" s="157"/>
      <c r="SCB113" s="157"/>
      <c r="SCC113" s="157"/>
      <c r="SCD113" s="157"/>
      <c r="SCE113" s="157"/>
      <c r="SCF113" s="157"/>
      <c r="SCG113" s="157"/>
      <c r="SCH113" s="157"/>
      <c r="SCI113" s="157"/>
      <c r="SCJ113" s="157"/>
      <c r="SCK113" s="157"/>
      <c r="SCL113" s="157"/>
      <c r="SCM113" s="157"/>
      <c r="SCN113" s="157"/>
      <c r="SCO113" s="157"/>
      <c r="SCP113" s="157"/>
      <c r="SCQ113" s="157"/>
      <c r="SCR113" s="157"/>
      <c r="SCS113" s="157"/>
      <c r="SCT113" s="157"/>
      <c r="SCU113" s="157"/>
      <c r="SCV113" s="157"/>
      <c r="SCW113" s="157"/>
      <c r="SCX113" s="157"/>
      <c r="SCY113" s="157"/>
      <c r="SCZ113" s="157"/>
      <c r="SDA113" s="157"/>
      <c r="SDB113" s="157"/>
      <c r="SDC113" s="157"/>
      <c r="SDD113" s="157"/>
      <c r="SDE113" s="157"/>
      <c r="SDF113" s="157"/>
      <c r="SDG113" s="157"/>
      <c r="SDH113" s="157"/>
      <c r="SDI113" s="157"/>
      <c r="SDJ113" s="157"/>
      <c r="SDK113" s="157"/>
      <c r="SDL113" s="157"/>
      <c r="SDM113" s="157"/>
      <c r="SDN113" s="157"/>
      <c r="SDO113" s="157"/>
      <c r="SDP113" s="157"/>
      <c r="SDQ113" s="157"/>
      <c r="SDR113" s="157"/>
      <c r="SDS113" s="157"/>
      <c r="SDT113" s="157"/>
      <c r="SDU113" s="157"/>
      <c r="SDV113" s="157"/>
      <c r="SDW113" s="157"/>
      <c r="SDX113" s="157"/>
      <c r="SDY113" s="157"/>
      <c r="SDZ113" s="157"/>
      <c r="SEA113" s="157"/>
      <c r="SEB113" s="157"/>
      <c r="SEC113" s="157"/>
      <c r="SED113" s="157"/>
      <c r="SEE113" s="157"/>
      <c r="SEF113" s="157"/>
      <c r="SEG113" s="157"/>
      <c r="SEH113" s="157"/>
      <c r="SEI113" s="157"/>
      <c r="SEJ113" s="157"/>
      <c r="SEK113" s="157"/>
      <c r="SEL113" s="157"/>
      <c r="SEM113" s="157"/>
      <c r="SEN113" s="157"/>
      <c r="SEO113" s="157"/>
      <c r="SEP113" s="157"/>
      <c r="SEQ113" s="157"/>
      <c r="SER113" s="157"/>
      <c r="SES113" s="157"/>
      <c r="SET113" s="157"/>
      <c r="SEU113" s="157"/>
      <c r="SEV113" s="157"/>
      <c r="SEW113" s="157"/>
      <c r="SEX113" s="157"/>
      <c r="SEY113" s="157"/>
      <c r="SEZ113" s="157"/>
      <c r="SFA113" s="157"/>
      <c r="SFB113" s="157"/>
      <c r="SFC113" s="157"/>
      <c r="SFD113" s="157"/>
      <c r="SFE113" s="157"/>
      <c r="SFF113" s="157"/>
      <c r="SFG113" s="157"/>
      <c r="SFH113" s="157"/>
      <c r="SFI113" s="157"/>
      <c r="SFJ113" s="157"/>
      <c r="SFK113" s="157"/>
      <c r="SFL113" s="157"/>
      <c r="SFM113" s="157"/>
      <c r="SFN113" s="157"/>
      <c r="SFO113" s="157"/>
      <c r="SFP113" s="157"/>
      <c r="SFQ113" s="157"/>
      <c r="SFR113" s="157"/>
      <c r="SFS113" s="157"/>
      <c r="SFT113" s="157"/>
      <c r="SFU113" s="157"/>
      <c r="SFV113" s="157"/>
      <c r="SFW113" s="157"/>
      <c r="SFX113" s="157"/>
      <c r="SFY113" s="157"/>
      <c r="SFZ113" s="157"/>
      <c r="SGA113" s="157"/>
      <c r="SGB113" s="157"/>
      <c r="SGC113" s="157"/>
      <c r="SGD113" s="157"/>
      <c r="SGE113" s="157"/>
      <c r="SGF113" s="157"/>
      <c r="SGG113" s="157"/>
      <c r="SGH113" s="157"/>
      <c r="SGI113" s="157"/>
      <c r="SGJ113" s="157"/>
      <c r="SGK113" s="157"/>
      <c r="SGL113" s="157"/>
      <c r="SGM113" s="157"/>
      <c r="SGN113" s="157"/>
      <c r="SGO113" s="157"/>
      <c r="SGP113" s="157"/>
      <c r="SGQ113" s="157"/>
      <c r="SGR113" s="157"/>
      <c r="SGS113" s="157"/>
      <c r="SGT113" s="157"/>
      <c r="SGU113" s="157"/>
      <c r="SGV113" s="157"/>
      <c r="SGW113" s="157"/>
      <c r="SGX113" s="157"/>
      <c r="SGY113" s="157"/>
      <c r="SGZ113" s="157"/>
      <c r="SHA113" s="157"/>
      <c r="SHB113" s="157"/>
      <c r="SHC113" s="157"/>
      <c r="SHD113" s="157"/>
      <c r="SHE113" s="157"/>
      <c r="SHF113" s="157"/>
      <c r="SHG113" s="157"/>
      <c r="SHH113" s="157"/>
      <c r="SHI113" s="157"/>
      <c r="SHJ113" s="157"/>
      <c r="SHK113" s="157"/>
      <c r="SHL113" s="157"/>
      <c r="SHM113" s="157"/>
      <c r="SHN113" s="157"/>
      <c r="SHO113" s="157"/>
      <c r="SHP113" s="157"/>
      <c r="SHQ113" s="157"/>
      <c r="SHR113" s="157"/>
      <c r="SHS113" s="157"/>
      <c r="SHT113" s="157"/>
      <c r="SHU113" s="157"/>
      <c r="SHV113" s="157"/>
      <c r="SHW113" s="157"/>
      <c r="SHX113" s="157"/>
      <c r="SHY113" s="157"/>
      <c r="SHZ113" s="157"/>
      <c r="SIA113" s="157"/>
      <c r="SIB113" s="157"/>
      <c r="SIC113" s="157"/>
      <c r="SID113" s="157"/>
      <c r="SIE113" s="157"/>
      <c r="SIF113" s="157"/>
      <c r="SIG113" s="157"/>
      <c r="SIH113" s="157"/>
      <c r="SII113" s="157"/>
      <c r="SIJ113" s="157"/>
      <c r="SIK113" s="157"/>
      <c r="SIL113" s="157"/>
      <c r="SIM113" s="157"/>
      <c r="SIN113" s="157"/>
      <c r="SIO113" s="157"/>
      <c r="SIP113" s="157"/>
      <c r="SIQ113" s="157"/>
      <c r="SIR113" s="157"/>
      <c r="SIS113" s="157"/>
      <c r="SIT113" s="157"/>
      <c r="SIU113" s="157"/>
      <c r="SIV113" s="157"/>
      <c r="SIW113" s="157"/>
      <c r="SIX113" s="157"/>
      <c r="SIY113" s="157"/>
      <c r="SIZ113" s="157"/>
      <c r="SJA113" s="157"/>
      <c r="SJB113" s="157"/>
      <c r="SJC113" s="157"/>
      <c r="SJD113" s="157"/>
      <c r="SJE113" s="157"/>
      <c r="SJF113" s="157"/>
      <c r="SJG113" s="157"/>
      <c r="SJH113" s="157"/>
      <c r="SJI113" s="157"/>
      <c r="SJJ113" s="157"/>
      <c r="SJK113" s="157"/>
      <c r="SJL113" s="157"/>
      <c r="SJM113" s="157"/>
      <c r="SJN113" s="157"/>
      <c r="SJO113" s="157"/>
      <c r="SJP113" s="157"/>
      <c r="SJQ113" s="157"/>
      <c r="SJR113" s="157"/>
      <c r="SJS113" s="157"/>
      <c r="SJT113" s="157"/>
      <c r="SJU113" s="157"/>
      <c r="SJV113" s="157"/>
      <c r="SJW113" s="157"/>
      <c r="SJX113" s="157"/>
      <c r="SJY113" s="157"/>
      <c r="SJZ113" s="157"/>
      <c r="SKA113" s="157"/>
      <c r="SKB113" s="157"/>
      <c r="SKC113" s="157"/>
      <c r="SKD113" s="157"/>
      <c r="SKE113" s="157"/>
      <c r="SKF113" s="157"/>
      <c r="SKG113" s="157"/>
      <c r="SKH113" s="157"/>
      <c r="SKI113" s="157"/>
      <c r="SKJ113" s="157"/>
      <c r="SKK113" s="157"/>
      <c r="SKL113" s="157"/>
      <c r="SKM113" s="157"/>
      <c r="SKN113" s="157"/>
      <c r="SKO113" s="157"/>
      <c r="SKP113" s="157"/>
      <c r="SKQ113" s="157"/>
      <c r="SKR113" s="157"/>
      <c r="SKS113" s="157"/>
      <c r="SKT113" s="157"/>
      <c r="SKU113" s="157"/>
      <c r="SKV113" s="157"/>
      <c r="SKW113" s="157"/>
      <c r="SKX113" s="157"/>
      <c r="SKY113" s="157"/>
      <c r="SKZ113" s="157"/>
      <c r="SLA113" s="157"/>
      <c r="SLB113" s="157"/>
      <c r="SLC113" s="157"/>
      <c r="SLD113" s="157"/>
      <c r="SLE113" s="157"/>
      <c r="SLF113" s="157"/>
      <c r="SLG113" s="157"/>
      <c r="SLH113" s="157"/>
      <c r="SLI113" s="157"/>
      <c r="SLJ113" s="157"/>
      <c r="SLK113" s="157"/>
      <c r="SLL113" s="157"/>
      <c r="SLM113" s="157"/>
      <c r="SLN113" s="157"/>
      <c r="SLO113" s="157"/>
      <c r="SLP113" s="157"/>
      <c r="SLQ113" s="157"/>
      <c r="SLR113" s="157"/>
      <c r="SLS113" s="157"/>
      <c r="SLT113" s="157"/>
      <c r="SLU113" s="157"/>
      <c r="SLV113" s="157"/>
      <c r="SLW113" s="157"/>
      <c r="SLX113" s="157"/>
      <c r="SLY113" s="157"/>
      <c r="SLZ113" s="157"/>
      <c r="SMA113" s="157"/>
      <c r="SMB113" s="157"/>
      <c r="SMC113" s="157"/>
      <c r="SMD113" s="157"/>
      <c r="SME113" s="157"/>
      <c r="SMF113" s="157"/>
      <c r="SMG113" s="157"/>
      <c r="SMH113" s="157"/>
      <c r="SMI113" s="157"/>
      <c r="SMJ113" s="157"/>
      <c r="SMK113" s="157"/>
      <c r="SML113" s="157"/>
      <c r="SMM113" s="157"/>
      <c r="SMN113" s="157"/>
      <c r="SMO113" s="157"/>
      <c r="SMP113" s="157"/>
      <c r="SMQ113" s="157"/>
      <c r="SMR113" s="157"/>
      <c r="SMS113" s="157"/>
      <c r="SMT113" s="157"/>
      <c r="SMU113" s="157"/>
      <c r="SMV113" s="157"/>
      <c r="SMW113" s="157"/>
      <c r="SMX113" s="157"/>
      <c r="SMY113" s="157"/>
      <c r="SMZ113" s="157"/>
      <c r="SNA113" s="157"/>
      <c r="SNB113" s="157"/>
      <c r="SNC113" s="157"/>
      <c r="SND113" s="157"/>
      <c r="SNE113" s="157"/>
      <c r="SNF113" s="157"/>
      <c r="SNG113" s="157"/>
      <c r="SNH113" s="157"/>
      <c r="SNI113" s="157"/>
      <c r="SNJ113" s="157"/>
      <c r="SNK113" s="157"/>
      <c r="SNL113" s="157"/>
      <c r="SNM113" s="157"/>
      <c r="SNN113" s="157"/>
      <c r="SNO113" s="157"/>
      <c r="SNP113" s="157"/>
      <c r="SNQ113" s="157"/>
      <c r="SNR113" s="157"/>
      <c r="SNS113" s="157"/>
      <c r="SNT113" s="157"/>
      <c r="SNU113" s="157"/>
      <c r="SNV113" s="157"/>
      <c r="SNW113" s="157"/>
      <c r="SNX113" s="157"/>
      <c r="SNY113" s="157"/>
      <c r="SNZ113" s="157"/>
      <c r="SOA113" s="157"/>
      <c r="SOB113" s="157"/>
      <c r="SOC113" s="157"/>
      <c r="SOD113" s="157"/>
      <c r="SOE113" s="157"/>
      <c r="SOF113" s="157"/>
      <c r="SOG113" s="157"/>
      <c r="SOH113" s="157"/>
      <c r="SOI113" s="157"/>
      <c r="SOJ113" s="157"/>
      <c r="SOK113" s="157"/>
      <c r="SOL113" s="157"/>
      <c r="SOM113" s="157"/>
      <c r="SON113" s="157"/>
      <c r="SOO113" s="157"/>
      <c r="SOP113" s="157"/>
      <c r="SOQ113" s="157"/>
      <c r="SOR113" s="157"/>
      <c r="SOS113" s="157"/>
      <c r="SOT113" s="157"/>
      <c r="SOU113" s="157"/>
      <c r="SOV113" s="157"/>
      <c r="SOW113" s="157"/>
      <c r="SOX113" s="157"/>
      <c r="SOY113" s="157"/>
      <c r="SOZ113" s="157"/>
      <c r="SPA113" s="157"/>
      <c r="SPB113" s="157"/>
      <c r="SPC113" s="157"/>
      <c r="SPD113" s="157"/>
      <c r="SPE113" s="157"/>
      <c r="SPF113" s="157"/>
      <c r="SPG113" s="157"/>
      <c r="SPH113" s="157"/>
      <c r="SPI113" s="157"/>
      <c r="SPJ113" s="157"/>
      <c r="SPK113" s="157"/>
      <c r="SPL113" s="157"/>
      <c r="SPM113" s="157"/>
      <c r="SPN113" s="157"/>
      <c r="SPO113" s="157"/>
      <c r="SPP113" s="157"/>
      <c r="SPQ113" s="157"/>
      <c r="SPR113" s="157"/>
      <c r="SPS113" s="157"/>
      <c r="SPT113" s="157"/>
      <c r="SPU113" s="157"/>
      <c r="SPV113" s="157"/>
      <c r="SPW113" s="157"/>
      <c r="SPX113" s="157"/>
      <c r="SPY113" s="157"/>
      <c r="SPZ113" s="157"/>
      <c r="SQA113" s="157"/>
      <c r="SQB113" s="157"/>
      <c r="SQC113" s="157"/>
      <c r="SQD113" s="157"/>
      <c r="SQE113" s="157"/>
      <c r="SQF113" s="157"/>
      <c r="SQG113" s="157"/>
      <c r="SQH113" s="157"/>
      <c r="SQI113" s="157"/>
      <c r="SQJ113" s="157"/>
      <c r="SQK113" s="157"/>
      <c r="SQL113" s="157"/>
      <c r="SQM113" s="157"/>
      <c r="SQN113" s="157"/>
      <c r="SQO113" s="157"/>
      <c r="SQP113" s="157"/>
      <c r="SQQ113" s="157"/>
      <c r="SQR113" s="157"/>
      <c r="SQS113" s="157"/>
      <c r="SQT113" s="157"/>
      <c r="SQU113" s="157"/>
      <c r="SQV113" s="157"/>
      <c r="SQW113" s="157"/>
      <c r="SQX113" s="157"/>
      <c r="SQY113" s="157"/>
      <c r="SQZ113" s="157"/>
      <c r="SRA113" s="157"/>
      <c r="SRB113" s="157"/>
      <c r="SRC113" s="157"/>
      <c r="SRD113" s="157"/>
      <c r="SRE113" s="157"/>
      <c r="SRF113" s="157"/>
      <c r="SRG113" s="157"/>
      <c r="SRH113" s="157"/>
      <c r="SRI113" s="157"/>
      <c r="SRJ113" s="157"/>
      <c r="SRK113" s="157"/>
      <c r="SRL113" s="157"/>
      <c r="SRM113" s="157"/>
      <c r="SRN113" s="157"/>
      <c r="SRO113" s="157"/>
      <c r="SRP113" s="157"/>
      <c r="SRQ113" s="157"/>
      <c r="SRR113" s="157"/>
      <c r="SRS113" s="157"/>
      <c r="SRT113" s="157"/>
      <c r="SRU113" s="157"/>
      <c r="SRV113" s="157"/>
      <c r="SRW113" s="157"/>
      <c r="SRX113" s="157"/>
      <c r="SRY113" s="157"/>
      <c r="SRZ113" s="157"/>
      <c r="SSA113" s="157"/>
      <c r="SSB113" s="157"/>
      <c r="SSC113" s="157"/>
      <c r="SSD113" s="157"/>
      <c r="SSE113" s="157"/>
      <c r="SSF113" s="157"/>
      <c r="SSG113" s="157"/>
      <c r="SSH113" s="157"/>
      <c r="SSI113" s="157"/>
      <c r="SSJ113" s="157"/>
      <c r="SSK113" s="157"/>
      <c r="SSL113" s="157"/>
      <c r="SSM113" s="157"/>
      <c r="SSN113" s="157"/>
      <c r="SSO113" s="157"/>
      <c r="SSP113" s="157"/>
      <c r="SSQ113" s="157"/>
      <c r="SSR113" s="157"/>
      <c r="SSS113" s="157"/>
      <c r="SST113" s="157"/>
      <c r="SSU113" s="157"/>
      <c r="SSV113" s="157"/>
      <c r="SSW113" s="157"/>
      <c r="SSX113" s="157"/>
      <c r="SSY113" s="157"/>
      <c r="SSZ113" s="157"/>
      <c r="STA113" s="157"/>
      <c r="STB113" s="157"/>
      <c r="STC113" s="157"/>
      <c r="STD113" s="157"/>
      <c r="STE113" s="157"/>
      <c r="STF113" s="157"/>
      <c r="STG113" s="157"/>
      <c r="STH113" s="157"/>
      <c r="STI113" s="157"/>
      <c r="STJ113" s="157"/>
      <c r="STK113" s="157"/>
      <c r="STL113" s="157"/>
      <c r="STM113" s="157"/>
      <c r="STN113" s="157"/>
      <c r="STO113" s="157"/>
      <c r="STP113" s="157"/>
      <c r="STQ113" s="157"/>
      <c r="STR113" s="157"/>
      <c r="STS113" s="157"/>
      <c r="STT113" s="157"/>
      <c r="STU113" s="157"/>
      <c r="STV113" s="157"/>
      <c r="STW113" s="157"/>
      <c r="STX113" s="157"/>
      <c r="STY113" s="157"/>
      <c r="STZ113" s="157"/>
      <c r="SUA113" s="157"/>
      <c r="SUB113" s="157"/>
      <c r="SUC113" s="157"/>
      <c r="SUD113" s="157"/>
      <c r="SUE113" s="157"/>
      <c r="SUF113" s="157"/>
      <c r="SUG113" s="157"/>
      <c r="SUH113" s="157"/>
      <c r="SUI113" s="157"/>
      <c r="SUJ113" s="157"/>
      <c r="SUK113" s="157"/>
      <c r="SUL113" s="157"/>
      <c r="SUM113" s="157"/>
      <c r="SUN113" s="157"/>
      <c r="SUO113" s="157"/>
      <c r="SUP113" s="157"/>
      <c r="SUQ113" s="157"/>
      <c r="SUR113" s="157"/>
      <c r="SUS113" s="157"/>
      <c r="SUT113" s="157"/>
      <c r="SUU113" s="157"/>
      <c r="SUV113" s="157"/>
      <c r="SUW113" s="157"/>
      <c r="SUX113" s="157"/>
      <c r="SUY113" s="157"/>
      <c r="SUZ113" s="157"/>
      <c r="SVA113" s="157"/>
      <c r="SVB113" s="157"/>
      <c r="SVC113" s="157"/>
      <c r="SVD113" s="157"/>
      <c r="SVE113" s="157"/>
      <c r="SVF113" s="157"/>
      <c r="SVG113" s="157"/>
      <c r="SVH113" s="157"/>
      <c r="SVI113" s="157"/>
      <c r="SVJ113" s="157"/>
      <c r="SVK113" s="157"/>
      <c r="SVL113" s="157"/>
      <c r="SVM113" s="157"/>
      <c r="SVN113" s="157"/>
      <c r="SVO113" s="157"/>
      <c r="SVP113" s="157"/>
      <c r="SVQ113" s="157"/>
      <c r="SVR113" s="157"/>
      <c r="SVS113" s="157"/>
      <c r="SVT113" s="157"/>
      <c r="SVU113" s="157"/>
      <c r="SVV113" s="157"/>
      <c r="SVW113" s="157"/>
      <c r="SVX113" s="157"/>
      <c r="SVY113" s="157"/>
      <c r="SVZ113" s="157"/>
      <c r="SWA113" s="157"/>
      <c r="SWB113" s="157"/>
      <c r="SWC113" s="157"/>
      <c r="SWD113" s="157"/>
      <c r="SWE113" s="157"/>
      <c r="SWF113" s="157"/>
      <c r="SWG113" s="157"/>
      <c r="SWH113" s="157"/>
      <c r="SWI113" s="157"/>
      <c r="SWJ113" s="157"/>
      <c r="SWK113" s="157"/>
      <c r="SWL113" s="157"/>
      <c r="SWM113" s="157"/>
      <c r="SWN113" s="157"/>
      <c r="SWO113" s="157"/>
      <c r="SWP113" s="157"/>
      <c r="SWQ113" s="157"/>
      <c r="SWR113" s="157"/>
      <c r="SWS113" s="157"/>
      <c r="SWT113" s="157"/>
      <c r="SWU113" s="157"/>
      <c r="SWV113" s="157"/>
      <c r="SWW113" s="157"/>
      <c r="SWX113" s="157"/>
      <c r="SWY113" s="157"/>
      <c r="SWZ113" s="157"/>
      <c r="SXA113" s="157"/>
      <c r="SXB113" s="157"/>
      <c r="SXC113" s="157"/>
      <c r="SXD113" s="157"/>
      <c r="SXE113" s="157"/>
      <c r="SXF113" s="157"/>
      <c r="SXG113" s="157"/>
      <c r="SXH113" s="157"/>
      <c r="SXI113" s="157"/>
      <c r="SXJ113" s="157"/>
      <c r="SXK113" s="157"/>
      <c r="SXL113" s="157"/>
      <c r="SXM113" s="157"/>
      <c r="SXN113" s="157"/>
      <c r="SXO113" s="157"/>
      <c r="SXP113" s="157"/>
      <c r="SXQ113" s="157"/>
      <c r="SXR113" s="157"/>
      <c r="SXS113" s="157"/>
      <c r="SXT113" s="157"/>
      <c r="SXU113" s="157"/>
      <c r="SXV113" s="157"/>
      <c r="SXW113" s="157"/>
      <c r="SXX113" s="157"/>
      <c r="SXY113" s="157"/>
      <c r="SXZ113" s="157"/>
      <c r="SYA113" s="157"/>
      <c r="SYB113" s="157"/>
      <c r="SYC113" s="157"/>
      <c r="SYD113" s="157"/>
      <c r="SYE113" s="157"/>
      <c r="SYF113" s="157"/>
      <c r="SYG113" s="157"/>
      <c r="SYH113" s="157"/>
      <c r="SYI113" s="157"/>
      <c r="SYJ113" s="157"/>
      <c r="SYK113" s="157"/>
      <c r="SYL113" s="157"/>
      <c r="SYM113" s="157"/>
      <c r="SYN113" s="157"/>
      <c r="SYO113" s="157"/>
      <c r="SYP113" s="157"/>
      <c r="SYQ113" s="157"/>
      <c r="SYR113" s="157"/>
      <c r="SYS113" s="157"/>
      <c r="SYT113" s="157"/>
      <c r="SYU113" s="157"/>
      <c r="SYV113" s="157"/>
      <c r="SYW113" s="157"/>
      <c r="SYX113" s="157"/>
      <c r="SYY113" s="157"/>
      <c r="SYZ113" s="157"/>
      <c r="SZA113" s="157"/>
      <c r="SZB113" s="157"/>
      <c r="SZC113" s="157"/>
      <c r="SZD113" s="157"/>
      <c r="SZE113" s="157"/>
      <c r="SZF113" s="157"/>
      <c r="SZG113" s="157"/>
      <c r="SZH113" s="157"/>
      <c r="SZI113" s="157"/>
      <c r="SZJ113" s="157"/>
      <c r="SZK113" s="157"/>
      <c r="SZL113" s="157"/>
      <c r="SZM113" s="157"/>
      <c r="SZN113" s="157"/>
      <c r="SZO113" s="157"/>
      <c r="SZP113" s="157"/>
      <c r="SZQ113" s="157"/>
      <c r="SZR113" s="157"/>
      <c r="SZS113" s="157"/>
      <c r="SZT113" s="157"/>
      <c r="SZU113" s="157"/>
      <c r="SZV113" s="157"/>
      <c r="SZW113" s="157"/>
      <c r="SZX113" s="157"/>
      <c r="SZY113" s="157"/>
      <c r="SZZ113" s="157"/>
      <c r="TAA113" s="157"/>
      <c r="TAB113" s="157"/>
      <c r="TAC113" s="157"/>
      <c r="TAD113" s="157"/>
      <c r="TAE113" s="157"/>
      <c r="TAF113" s="157"/>
      <c r="TAG113" s="157"/>
      <c r="TAH113" s="157"/>
      <c r="TAI113" s="157"/>
      <c r="TAJ113" s="157"/>
      <c r="TAK113" s="157"/>
      <c r="TAL113" s="157"/>
      <c r="TAM113" s="157"/>
      <c r="TAN113" s="157"/>
      <c r="TAO113" s="157"/>
      <c r="TAP113" s="157"/>
      <c r="TAQ113" s="157"/>
      <c r="TAR113" s="157"/>
      <c r="TAS113" s="157"/>
      <c r="TAT113" s="157"/>
      <c r="TAU113" s="157"/>
      <c r="TAV113" s="157"/>
      <c r="TAW113" s="157"/>
      <c r="TAX113" s="157"/>
      <c r="TAY113" s="157"/>
      <c r="TAZ113" s="157"/>
      <c r="TBA113" s="157"/>
      <c r="TBB113" s="157"/>
      <c r="TBC113" s="157"/>
      <c r="TBD113" s="157"/>
      <c r="TBE113" s="157"/>
      <c r="TBF113" s="157"/>
      <c r="TBG113" s="157"/>
      <c r="TBH113" s="157"/>
      <c r="TBI113" s="157"/>
      <c r="TBJ113" s="157"/>
      <c r="TBK113" s="157"/>
      <c r="TBL113" s="157"/>
      <c r="TBM113" s="157"/>
      <c r="TBN113" s="157"/>
      <c r="TBO113" s="157"/>
      <c r="TBP113" s="157"/>
      <c r="TBQ113" s="157"/>
      <c r="TBR113" s="157"/>
      <c r="TBS113" s="157"/>
      <c r="TBT113" s="157"/>
      <c r="TBU113" s="157"/>
      <c r="TBV113" s="157"/>
      <c r="TBW113" s="157"/>
      <c r="TBX113" s="157"/>
      <c r="TBY113" s="157"/>
      <c r="TBZ113" s="157"/>
      <c r="TCA113" s="157"/>
      <c r="TCB113" s="157"/>
      <c r="TCC113" s="157"/>
      <c r="TCD113" s="157"/>
      <c r="TCE113" s="157"/>
      <c r="TCF113" s="157"/>
      <c r="TCG113" s="157"/>
      <c r="TCH113" s="157"/>
      <c r="TCI113" s="157"/>
      <c r="TCJ113" s="157"/>
      <c r="TCK113" s="157"/>
      <c r="TCL113" s="157"/>
      <c r="TCM113" s="157"/>
      <c r="TCN113" s="157"/>
      <c r="TCO113" s="157"/>
      <c r="TCP113" s="157"/>
      <c r="TCQ113" s="157"/>
      <c r="TCR113" s="157"/>
      <c r="TCS113" s="157"/>
      <c r="TCT113" s="157"/>
      <c r="TCU113" s="157"/>
      <c r="TCV113" s="157"/>
      <c r="TCW113" s="157"/>
      <c r="TCX113" s="157"/>
      <c r="TCY113" s="157"/>
      <c r="TCZ113" s="157"/>
      <c r="TDA113" s="157"/>
      <c r="TDB113" s="157"/>
      <c r="TDC113" s="157"/>
      <c r="TDD113" s="157"/>
      <c r="TDE113" s="157"/>
      <c r="TDF113" s="157"/>
      <c r="TDG113" s="157"/>
      <c r="TDH113" s="157"/>
      <c r="TDI113" s="157"/>
      <c r="TDJ113" s="157"/>
      <c r="TDK113" s="157"/>
      <c r="TDL113" s="157"/>
      <c r="TDM113" s="157"/>
      <c r="TDN113" s="157"/>
      <c r="TDO113" s="157"/>
      <c r="TDP113" s="157"/>
      <c r="TDQ113" s="157"/>
      <c r="TDR113" s="157"/>
      <c r="TDS113" s="157"/>
      <c r="TDT113" s="157"/>
      <c r="TDU113" s="157"/>
      <c r="TDV113" s="157"/>
      <c r="TDW113" s="157"/>
      <c r="TDX113" s="157"/>
      <c r="TDY113" s="157"/>
      <c r="TDZ113" s="157"/>
      <c r="TEA113" s="157"/>
      <c r="TEB113" s="157"/>
      <c r="TEC113" s="157"/>
      <c r="TED113" s="157"/>
      <c r="TEE113" s="157"/>
      <c r="TEF113" s="157"/>
      <c r="TEG113" s="157"/>
      <c r="TEH113" s="157"/>
      <c r="TEI113" s="157"/>
      <c r="TEJ113" s="157"/>
      <c r="TEK113" s="157"/>
      <c r="TEL113" s="157"/>
      <c r="TEM113" s="157"/>
      <c r="TEN113" s="157"/>
      <c r="TEO113" s="157"/>
      <c r="TEP113" s="157"/>
      <c r="TEQ113" s="157"/>
      <c r="TER113" s="157"/>
      <c r="TES113" s="157"/>
      <c r="TET113" s="157"/>
      <c r="TEU113" s="157"/>
      <c r="TEV113" s="157"/>
      <c r="TEW113" s="157"/>
      <c r="TEX113" s="157"/>
      <c r="TEY113" s="157"/>
      <c r="TEZ113" s="157"/>
      <c r="TFA113" s="157"/>
      <c r="TFB113" s="157"/>
      <c r="TFC113" s="157"/>
      <c r="TFD113" s="157"/>
      <c r="TFE113" s="157"/>
      <c r="TFF113" s="157"/>
      <c r="TFG113" s="157"/>
      <c r="TFH113" s="157"/>
      <c r="TFI113" s="157"/>
      <c r="TFJ113" s="157"/>
      <c r="TFK113" s="157"/>
      <c r="TFL113" s="157"/>
      <c r="TFM113" s="157"/>
      <c r="TFN113" s="157"/>
      <c r="TFO113" s="157"/>
      <c r="TFP113" s="157"/>
      <c r="TFQ113" s="157"/>
      <c r="TFR113" s="157"/>
      <c r="TFS113" s="157"/>
      <c r="TFT113" s="157"/>
      <c r="TFU113" s="157"/>
      <c r="TFV113" s="157"/>
      <c r="TFW113" s="157"/>
      <c r="TFX113" s="157"/>
      <c r="TFY113" s="157"/>
      <c r="TFZ113" s="157"/>
      <c r="TGA113" s="157"/>
      <c r="TGB113" s="157"/>
      <c r="TGC113" s="157"/>
      <c r="TGD113" s="157"/>
      <c r="TGE113" s="157"/>
      <c r="TGF113" s="157"/>
      <c r="TGG113" s="157"/>
      <c r="TGH113" s="157"/>
      <c r="TGI113" s="157"/>
      <c r="TGJ113" s="157"/>
      <c r="TGK113" s="157"/>
      <c r="TGL113" s="157"/>
      <c r="TGM113" s="157"/>
      <c r="TGN113" s="157"/>
      <c r="TGO113" s="157"/>
      <c r="TGP113" s="157"/>
      <c r="TGQ113" s="157"/>
      <c r="TGR113" s="157"/>
      <c r="TGS113" s="157"/>
      <c r="TGT113" s="157"/>
      <c r="TGU113" s="157"/>
      <c r="TGV113" s="157"/>
      <c r="TGW113" s="157"/>
      <c r="TGX113" s="157"/>
      <c r="TGY113" s="157"/>
      <c r="TGZ113" s="157"/>
      <c r="THA113" s="157"/>
      <c r="THB113" s="157"/>
      <c r="THC113" s="157"/>
      <c r="THD113" s="157"/>
      <c r="THE113" s="157"/>
      <c r="THF113" s="157"/>
      <c r="THG113" s="157"/>
      <c r="THH113" s="157"/>
      <c r="THI113" s="157"/>
      <c r="THJ113" s="157"/>
      <c r="THK113" s="157"/>
      <c r="THL113" s="157"/>
      <c r="THM113" s="157"/>
      <c r="THN113" s="157"/>
      <c r="THO113" s="157"/>
      <c r="THP113" s="157"/>
      <c r="THQ113" s="157"/>
      <c r="THR113" s="157"/>
      <c r="THS113" s="157"/>
      <c r="THT113" s="157"/>
      <c r="THU113" s="157"/>
      <c r="THV113" s="157"/>
      <c r="THW113" s="157"/>
      <c r="THX113" s="157"/>
      <c r="THY113" s="157"/>
      <c r="THZ113" s="157"/>
      <c r="TIA113" s="157"/>
      <c r="TIB113" s="157"/>
      <c r="TIC113" s="157"/>
      <c r="TID113" s="157"/>
      <c r="TIE113" s="157"/>
      <c r="TIF113" s="157"/>
      <c r="TIG113" s="157"/>
      <c r="TIH113" s="157"/>
      <c r="TII113" s="157"/>
      <c r="TIJ113" s="157"/>
      <c r="TIK113" s="157"/>
      <c r="TIL113" s="157"/>
      <c r="TIM113" s="157"/>
      <c r="TIN113" s="157"/>
      <c r="TIO113" s="157"/>
      <c r="TIP113" s="157"/>
      <c r="TIQ113" s="157"/>
      <c r="TIR113" s="157"/>
      <c r="TIS113" s="157"/>
      <c r="TIT113" s="157"/>
      <c r="TIU113" s="157"/>
      <c r="TIV113" s="157"/>
      <c r="TIW113" s="157"/>
      <c r="TIX113" s="157"/>
      <c r="TIY113" s="157"/>
      <c r="TIZ113" s="157"/>
      <c r="TJA113" s="157"/>
      <c r="TJB113" s="157"/>
      <c r="TJC113" s="157"/>
      <c r="TJD113" s="157"/>
      <c r="TJE113" s="157"/>
      <c r="TJF113" s="157"/>
      <c r="TJG113" s="157"/>
      <c r="TJH113" s="157"/>
      <c r="TJI113" s="157"/>
      <c r="TJJ113" s="157"/>
      <c r="TJK113" s="157"/>
      <c r="TJL113" s="157"/>
      <c r="TJM113" s="157"/>
      <c r="TJN113" s="157"/>
      <c r="TJO113" s="157"/>
      <c r="TJP113" s="157"/>
      <c r="TJQ113" s="157"/>
      <c r="TJR113" s="157"/>
      <c r="TJS113" s="157"/>
      <c r="TJT113" s="157"/>
      <c r="TJU113" s="157"/>
      <c r="TJV113" s="157"/>
      <c r="TJW113" s="157"/>
      <c r="TJX113" s="157"/>
      <c r="TJY113" s="157"/>
      <c r="TJZ113" s="157"/>
      <c r="TKA113" s="157"/>
      <c r="TKB113" s="157"/>
      <c r="TKC113" s="157"/>
      <c r="TKD113" s="157"/>
      <c r="TKE113" s="157"/>
      <c r="TKF113" s="157"/>
      <c r="TKG113" s="157"/>
      <c r="TKH113" s="157"/>
      <c r="TKI113" s="157"/>
      <c r="TKJ113" s="157"/>
      <c r="TKK113" s="157"/>
      <c r="TKL113" s="157"/>
      <c r="TKM113" s="157"/>
      <c r="TKN113" s="157"/>
      <c r="TKO113" s="157"/>
      <c r="TKP113" s="157"/>
      <c r="TKQ113" s="157"/>
      <c r="TKR113" s="157"/>
      <c r="TKS113" s="157"/>
      <c r="TKT113" s="157"/>
      <c r="TKU113" s="157"/>
      <c r="TKV113" s="157"/>
      <c r="TKW113" s="157"/>
      <c r="TKX113" s="157"/>
      <c r="TKY113" s="157"/>
      <c r="TKZ113" s="157"/>
      <c r="TLA113" s="157"/>
      <c r="TLB113" s="157"/>
      <c r="TLC113" s="157"/>
      <c r="TLD113" s="157"/>
      <c r="TLE113" s="157"/>
      <c r="TLF113" s="157"/>
      <c r="TLG113" s="157"/>
      <c r="TLH113" s="157"/>
      <c r="TLI113" s="157"/>
      <c r="TLJ113" s="157"/>
      <c r="TLK113" s="157"/>
      <c r="TLL113" s="157"/>
      <c r="TLM113" s="157"/>
      <c r="TLN113" s="157"/>
      <c r="TLO113" s="157"/>
      <c r="TLP113" s="157"/>
      <c r="TLQ113" s="157"/>
      <c r="TLR113" s="157"/>
      <c r="TLS113" s="157"/>
      <c r="TLT113" s="157"/>
      <c r="TLU113" s="157"/>
      <c r="TLV113" s="157"/>
      <c r="TLW113" s="157"/>
      <c r="TLX113" s="157"/>
      <c r="TLY113" s="157"/>
      <c r="TLZ113" s="157"/>
      <c r="TMA113" s="157"/>
      <c r="TMB113" s="157"/>
      <c r="TMC113" s="157"/>
      <c r="TMD113" s="157"/>
      <c r="TME113" s="157"/>
      <c r="TMF113" s="157"/>
      <c r="TMG113" s="157"/>
      <c r="TMH113" s="157"/>
      <c r="TMI113" s="157"/>
      <c r="TMJ113" s="157"/>
      <c r="TMK113" s="157"/>
      <c r="TML113" s="157"/>
      <c r="TMM113" s="157"/>
      <c r="TMN113" s="157"/>
      <c r="TMO113" s="157"/>
      <c r="TMP113" s="157"/>
      <c r="TMQ113" s="157"/>
      <c r="TMR113" s="157"/>
      <c r="TMS113" s="157"/>
      <c r="TMT113" s="157"/>
      <c r="TMU113" s="157"/>
      <c r="TMV113" s="157"/>
      <c r="TMW113" s="157"/>
      <c r="TMX113" s="157"/>
      <c r="TMY113" s="157"/>
      <c r="TMZ113" s="157"/>
      <c r="TNA113" s="157"/>
      <c r="TNB113" s="157"/>
      <c r="TNC113" s="157"/>
      <c r="TND113" s="157"/>
      <c r="TNE113" s="157"/>
      <c r="TNF113" s="157"/>
      <c r="TNG113" s="157"/>
      <c r="TNH113" s="157"/>
      <c r="TNI113" s="157"/>
      <c r="TNJ113" s="157"/>
      <c r="TNK113" s="157"/>
      <c r="TNL113" s="157"/>
      <c r="TNM113" s="157"/>
      <c r="TNN113" s="157"/>
      <c r="TNO113" s="157"/>
      <c r="TNP113" s="157"/>
      <c r="TNQ113" s="157"/>
      <c r="TNR113" s="157"/>
      <c r="TNS113" s="157"/>
      <c r="TNT113" s="157"/>
      <c r="TNU113" s="157"/>
      <c r="TNV113" s="157"/>
      <c r="TNW113" s="157"/>
      <c r="TNX113" s="157"/>
      <c r="TNY113" s="157"/>
      <c r="TNZ113" s="157"/>
      <c r="TOA113" s="157"/>
      <c r="TOB113" s="157"/>
      <c r="TOC113" s="157"/>
      <c r="TOD113" s="157"/>
      <c r="TOE113" s="157"/>
      <c r="TOF113" s="157"/>
      <c r="TOG113" s="157"/>
      <c r="TOH113" s="157"/>
      <c r="TOI113" s="157"/>
      <c r="TOJ113" s="157"/>
      <c r="TOK113" s="157"/>
      <c r="TOL113" s="157"/>
      <c r="TOM113" s="157"/>
      <c r="TON113" s="157"/>
      <c r="TOO113" s="157"/>
      <c r="TOP113" s="157"/>
      <c r="TOQ113" s="157"/>
      <c r="TOR113" s="157"/>
      <c r="TOS113" s="157"/>
      <c r="TOT113" s="157"/>
      <c r="TOU113" s="157"/>
      <c r="TOV113" s="157"/>
      <c r="TOW113" s="157"/>
      <c r="TOX113" s="157"/>
      <c r="TOY113" s="157"/>
      <c r="TOZ113" s="157"/>
      <c r="TPA113" s="157"/>
      <c r="TPB113" s="157"/>
      <c r="TPC113" s="157"/>
      <c r="TPD113" s="157"/>
      <c r="TPE113" s="157"/>
      <c r="TPF113" s="157"/>
      <c r="TPG113" s="157"/>
      <c r="TPH113" s="157"/>
      <c r="TPI113" s="157"/>
      <c r="TPJ113" s="157"/>
      <c r="TPK113" s="157"/>
      <c r="TPL113" s="157"/>
      <c r="TPM113" s="157"/>
      <c r="TPN113" s="157"/>
      <c r="TPO113" s="157"/>
      <c r="TPP113" s="157"/>
      <c r="TPQ113" s="157"/>
      <c r="TPR113" s="157"/>
      <c r="TPS113" s="157"/>
      <c r="TPT113" s="157"/>
      <c r="TPU113" s="157"/>
      <c r="TPV113" s="157"/>
      <c r="TPW113" s="157"/>
      <c r="TPX113" s="157"/>
      <c r="TPY113" s="157"/>
      <c r="TPZ113" s="157"/>
      <c r="TQA113" s="157"/>
      <c r="TQB113" s="157"/>
      <c r="TQC113" s="157"/>
      <c r="TQD113" s="157"/>
      <c r="TQE113" s="157"/>
      <c r="TQF113" s="157"/>
      <c r="TQG113" s="157"/>
      <c r="TQH113" s="157"/>
      <c r="TQI113" s="157"/>
      <c r="TQJ113" s="157"/>
      <c r="TQK113" s="157"/>
      <c r="TQL113" s="157"/>
      <c r="TQM113" s="157"/>
      <c r="TQN113" s="157"/>
      <c r="TQO113" s="157"/>
      <c r="TQP113" s="157"/>
      <c r="TQQ113" s="157"/>
      <c r="TQR113" s="157"/>
      <c r="TQS113" s="157"/>
      <c r="TQT113" s="157"/>
      <c r="TQU113" s="157"/>
      <c r="TQV113" s="157"/>
      <c r="TQW113" s="157"/>
      <c r="TQX113" s="157"/>
      <c r="TQY113" s="157"/>
      <c r="TQZ113" s="157"/>
      <c r="TRA113" s="157"/>
      <c r="TRB113" s="157"/>
      <c r="TRC113" s="157"/>
      <c r="TRD113" s="157"/>
      <c r="TRE113" s="157"/>
      <c r="TRF113" s="157"/>
      <c r="TRG113" s="157"/>
      <c r="TRH113" s="157"/>
      <c r="TRI113" s="157"/>
      <c r="TRJ113" s="157"/>
      <c r="TRK113" s="157"/>
      <c r="TRL113" s="157"/>
      <c r="TRM113" s="157"/>
      <c r="TRN113" s="157"/>
      <c r="TRO113" s="157"/>
      <c r="TRP113" s="157"/>
      <c r="TRQ113" s="157"/>
      <c r="TRR113" s="157"/>
      <c r="TRS113" s="157"/>
      <c r="TRT113" s="157"/>
      <c r="TRU113" s="157"/>
      <c r="TRV113" s="157"/>
      <c r="TRW113" s="157"/>
      <c r="TRX113" s="157"/>
      <c r="TRY113" s="157"/>
      <c r="TRZ113" s="157"/>
      <c r="TSA113" s="157"/>
      <c r="TSB113" s="157"/>
      <c r="TSC113" s="157"/>
      <c r="TSD113" s="157"/>
      <c r="TSE113" s="157"/>
      <c r="TSF113" s="157"/>
      <c r="TSG113" s="157"/>
      <c r="TSH113" s="157"/>
      <c r="TSI113" s="157"/>
      <c r="TSJ113" s="157"/>
      <c r="TSK113" s="157"/>
      <c r="TSL113" s="157"/>
      <c r="TSM113" s="157"/>
      <c r="TSN113" s="157"/>
      <c r="TSO113" s="157"/>
      <c r="TSP113" s="157"/>
      <c r="TSQ113" s="157"/>
      <c r="TSR113" s="157"/>
      <c r="TSS113" s="157"/>
      <c r="TST113" s="157"/>
      <c r="TSU113" s="157"/>
      <c r="TSV113" s="157"/>
      <c r="TSW113" s="157"/>
      <c r="TSX113" s="157"/>
      <c r="TSY113" s="157"/>
      <c r="TSZ113" s="157"/>
      <c r="TTA113" s="157"/>
      <c r="TTB113" s="157"/>
      <c r="TTC113" s="157"/>
      <c r="TTD113" s="157"/>
      <c r="TTE113" s="157"/>
      <c r="TTF113" s="157"/>
      <c r="TTG113" s="157"/>
      <c r="TTH113" s="157"/>
      <c r="TTI113" s="157"/>
      <c r="TTJ113" s="157"/>
      <c r="TTK113" s="157"/>
      <c r="TTL113" s="157"/>
      <c r="TTM113" s="157"/>
      <c r="TTN113" s="157"/>
      <c r="TTO113" s="157"/>
      <c r="TTP113" s="157"/>
      <c r="TTQ113" s="157"/>
      <c r="TTR113" s="157"/>
      <c r="TTS113" s="157"/>
      <c r="TTT113" s="157"/>
      <c r="TTU113" s="157"/>
      <c r="TTV113" s="157"/>
      <c r="TTW113" s="157"/>
      <c r="TTX113" s="157"/>
      <c r="TTY113" s="157"/>
      <c r="TTZ113" s="157"/>
      <c r="TUA113" s="157"/>
      <c r="TUB113" s="157"/>
      <c r="TUC113" s="157"/>
      <c r="TUD113" s="157"/>
      <c r="TUE113" s="157"/>
      <c r="TUF113" s="157"/>
      <c r="TUG113" s="157"/>
      <c r="TUH113" s="157"/>
      <c r="TUI113" s="157"/>
      <c r="TUJ113" s="157"/>
      <c r="TUK113" s="157"/>
      <c r="TUL113" s="157"/>
      <c r="TUM113" s="157"/>
      <c r="TUN113" s="157"/>
      <c r="TUO113" s="157"/>
      <c r="TUP113" s="157"/>
      <c r="TUQ113" s="157"/>
      <c r="TUR113" s="157"/>
      <c r="TUS113" s="157"/>
      <c r="TUT113" s="157"/>
      <c r="TUU113" s="157"/>
      <c r="TUV113" s="157"/>
      <c r="TUW113" s="157"/>
      <c r="TUX113" s="157"/>
      <c r="TUY113" s="157"/>
      <c r="TUZ113" s="157"/>
      <c r="TVA113" s="157"/>
      <c r="TVB113" s="157"/>
      <c r="TVC113" s="157"/>
      <c r="TVD113" s="157"/>
      <c r="TVE113" s="157"/>
      <c r="TVF113" s="157"/>
      <c r="TVG113" s="157"/>
      <c r="TVH113" s="157"/>
      <c r="TVI113" s="157"/>
      <c r="TVJ113" s="157"/>
      <c r="TVK113" s="157"/>
      <c r="TVL113" s="157"/>
      <c r="TVM113" s="157"/>
      <c r="TVN113" s="157"/>
      <c r="TVO113" s="157"/>
      <c r="TVP113" s="157"/>
      <c r="TVQ113" s="157"/>
      <c r="TVR113" s="157"/>
      <c r="TVS113" s="157"/>
      <c r="TVT113" s="157"/>
      <c r="TVU113" s="157"/>
      <c r="TVV113" s="157"/>
      <c r="TVW113" s="157"/>
      <c r="TVX113" s="157"/>
      <c r="TVY113" s="157"/>
      <c r="TVZ113" s="157"/>
      <c r="TWA113" s="157"/>
      <c r="TWB113" s="157"/>
      <c r="TWC113" s="157"/>
      <c r="TWD113" s="157"/>
      <c r="TWE113" s="157"/>
      <c r="TWF113" s="157"/>
      <c r="TWG113" s="157"/>
      <c r="TWH113" s="157"/>
      <c r="TWI113" s="157"/>
      <c r="TWJ113" s="157"/>
      <c r="TWK113" s="157"/>
      <c r="TWL113" s="157"/>
      <c r="TWM113" s="157"/>
      <c r="TWN113" s="157"/>
      <c r="TWO113" s="157"/>
      <c r="TWP113" s="157"/>
      <c r="TWQ113" s="157"/>
      <c r="TWR113" s="157"/>
      <c r="TWS113" s="157"/>
      <c r="TWT113" s="157"/>
      <c r="TWU113" s="157"/>
      <c r="TWV113" s="157"/>
      <c r="TWW113" s="157"/>
      <c r="TWX113" s="157"/>
      <c r="TWY113" s="157"/>
      <c r="TWZ113" s="157"/>
      <c r="TXA113" s="157"/>
      <c r="TXB113" s="157"/>
      <c r="TXC113" s="157"/>
      <c r="TXD113" s="157"/>
      <c r="TXE113" s="157"/>
      <c r="TXF113" s="157"/>
      <c r="TXG113" s="157"/>
      <c r="TXH113" s="157"/>
      <c r="TXI113" s="157"/>
      <c r="TXJ113" s="157"/>
      <c r="TXK113" s="157"/>
      <c r="TXL113" s="157"/>
      <c r="TXM113" s="157"/>
      <c r="TXN113" s="157"/>
      <c r="TXO113" s="157"/>
      <c r="TXP113" s="157"/>
      <c r="TXQ113" s="157"/>
      <c r="TXR113" s="157"/>
      <c r="TXS113" s="157"/>
      <c r="TXT113" s="157"/>
      <c r="TXU113" s="157"/>
      <c r="TXV113" s="157"/>
      <c r="TXW113" s="157"/>
      <c r="TXX113" s="157"/>
      <c r="TXY113" s="157"/>
      <c r="TXZ113" s="157"/>
      <c r="TYA113" s="157"/>
      <c r="TYB113" s="157"/>
      <c r="TYC113" s="157"/>
      <c r="TYD113" s="157"/>
      <c r="TYE113" s="157"/>
      <c r="TYF113" s="157"/>
      <c r="TYG113" s="157"/>
      <c r="TYH113" s="157"/>
      <c r="TYI113" s="157"/>
      <c r="TYJ113" s="157"/>
      <c r="TYK113" s="157"/>
      <c r="TYL113" s="157"/>
      <c r="TYM113" s="157"/>
      <c r="TYN113" s="157"/>
      <c r="TYO113" s="157"/>
      <c r="TYP113" s="157"/>
      <c r="TYQ113" s="157"/>
      <c r="TYR113" s="157"/>
      <c r="TYS113" s="157"/>
      <c r="TYT113" s="157"/>
      <c r="TYU113" s="157"/>
      <c r="TYV113" s="157"/>
      <c r="TYW113" s="157"/>
      <c r="TYX113" s="157"/>
      <c r="TYY113" s="157"/>
      <c r="TYZ113" s="157"/>
      <c r="TZA113" s="157"/>
      <c r="TZB113" s="157"/>
      <c r="TZC113" s="157"/>
      <c r="TZD113" s="157"/>
      <c r="TZE113" s="157"/>
      <c r="TZF113" s="157"/>
      <c r="TZG113" s="157"/>
      <c r="TZH113" s="157"/>
      <c r="TZI113" s="157"/>
      <c r="TZJ113" s="157"/>
      <c r="TZK113" s="157"/>
      <c r="TZL113" s="157"/>
      <c r="TZM113" s="157"/>
      <c r="TZN113" s="157"/>
      <c r="TZO113" s="157"/>
      <c r="TZP113" s="157"/>
      <c r="TZQ113" s="157"/>
      <c r="TZR113" s="157"/>
      <c r="TZS113" s="157"/>
      <c r="TZT113" s="157"/>
      <c r="TZU113" s="157"/>
      <c r="TZV113" s="157"/>
      <c r="TZW113" s="157"/>
      <c r="TZX113" s="157"/>
      <c r="TZY113" s="157"/>
      <c r="TZZ113" s="157"/>
      <c r="UAA113" s="157"/>
      <c r="UAB113" s="157"/>
      <c r="UAC113" s="157"/>
      <c r="UAD113" s="157"/>
      <c r="UAE113" s="157"/>
      <c r="UAF113" s="157"/>
      <c r="UAG113" s="157"/>
      <c r="UAH113" s="157"/>
      <c r="UAI113" s="157"/>
      <c r="UAJ113" s="157"/>
      <c r="UAK113" s="157"/>
      <c r="UAL113" s="157"/>
      <c r="UAM113" s="157"/>
      <c r="UAN113" s="157"/>
      <c r="UAO113" s="157"/>
      <c r="UAP113" s="157"/>
      <c r="UAQ113" s="157"/>
      <c r="UAR113" s="157"/>
      <c r="UAS113" s="157"/>
      <c r="UAT113" s="157"/>
      <c r="UAU113" s="157"/>
      <c r="UAV113" s="157"/>
      <c r="UAW113" s="157"/>
      <c r="UAX113" s="157"/>
      <c r="UAY113" s="157"/>
      <c r="UAZ113" s="157"/>
      <c r="UBA113" s="157"/>
      <c r="UBB113" s="157"/>
      <c r="UBC113" s="157"/>
      <c r="UBD113" s="157"/>
      <c r="UBE113" s="157"/>
      <c r="UBF113" s="157"/>
      <c r="UBG113" s="157"/>
      <c r="UBH113" s="157"/>
      <c r="UBI113" s="157"/>
      <c r="UBJ113" s="157"/>
      <c r="UBK113" s="157"/>
      <c r="UBL113" s="157"/>
      <c r="UBM113" s="157"/>
      <c r="UBN113" s="157"/>
      <c r="UBO113" s="157"/>
      <c r="UBP113" s="157"/>
      <c r="UBQ113" s="157"/>
      <c r="UBR113" s="157"/>
      <c r="UBS113" s="157"/>
      <c r="UBT113" s="157"/>
      <c r="UBU113" s="157"/>
      <c r="UBV113" s="157"/>
      <c r="UBW113" s="157"/>
      <c r="UBX113" s="157"/>
      <c r="UBY113" s="157"/>
      <c r="UBZ113" s="157"/>
      <c r="UCA113" s="157"/>
      <c r="UCB113" s="157"/>
      <c r="UCC113" s="157"/>
      <c r="UCD113" s="157"/>
      <c r="UCE113" s="157"/>
      <c r="UCF113" s="157"/>
      <c r="UCG113" s="157"/>
      <c r="UCH113" s="157"/>
      <c r="UCI113" s="157"/>
      <c r="UCJ113" s="157"/>
      <c r="UCK113" s="157"/>
      <c r="UCL113" s="157"/>
      <c r="UCM113" s="157"/>
      <c r="UCN113" s="157"/>
      <c r="UCO113" s="157"/>
      <c r="UCP113" s="157"/>
      <c r="UCQ113" s="157"/>
      <c r="UCR113" s="157"/>
      <c r="UCS113" s="157"/>
      <c r="UCT113" s="157"/>
      <c r="UCU113" s="157"/>
      <c r="UCV113" s="157"/>
      <c r="UCW113" s="157"/>
      <c r="UCX113" s="157"/>
      <c r="UCY113" s="157"/>
      <c r="UCZ113" s="157"/>
      <c r="UDA113" s="157"/>
      <c r="UDB113" s="157"/>
      <c r="UDC113" s="157"/>
      <c r="UDD113" s="157"/>
      <c r="UDE113" s="157"/>
      <c r="UDF113" s="157"/>
      <c r="UDG113" s="157"/>
      <c r="UDH113" s="157"/>
      <c r="UDI113" s="157"/>
      <c r="UDJ113" s="157"/>
      <c r="UDK113" s="157"/>
      <c r="UDL113" s="157"/>
      <c r="UDM113" s="157"/>
      <c r="UDN113" s="157"/>
      <c r="UDO113" s="157"/>
      <c r="UDP113" s="157"/>
      <c r="UDQ113" s="157"/>
      <c r="UDR113" s="157"/>
      <c r="UDS113" s="157"/>
      <c r="UDT113" s="157"/>
      <c r="UDU113" s="157"/>
      <c r="UDV113" s="157"/>
      <c r="UDW113" s="157"/>
      <c r="UDX113" s="157"/>
      <c r="UDY113" s="157"/>
      <c r="UDZ113" s="157"/>
      <c r="UEA113" s="157"/>
      <c r="UEB113" s="157"/>
      <c r="UEC113" s="157"/>
      <c r="UED113" s="157"/>
      <c r="UEE113" s="157"/>
      <c r="UEF113" s="157"/>
      <c r="UEG113" s="157"/>
      <c r="UEH113" s="157"/>
      <c r="UEI113" s="157"/>
      <c r="UEJ113" s="157"/>
      <c r="UEK113" s="157"/>
      <c r="UEL113" s="157"/>
      <c r="UEM113" s="157"/>
      <c r="UEN113" s="157"/>
      <c r="UEO113" s="157"/>
      <c r="UEP113" s="157"/>
      <c r="UEQ113" s="157"/>
      <c r="UER113" s="157"/>
      <c r="UES113" s="157"/>
      <c r="UET113" s="157"/>
      <c r="UEU113" s="157"/>
      <c r="UEV113" s="157"/>
      <c r="UEW113" s="157"/>
      <c r="UEX113" s="157"/>
      <c r="UEY113" s="157"/>
      <c r="UEZ113" s="157"/>
      <c r="UFA113" s="157"/>
      <c r="UFB113" s="157"/>
      <c r="UFC113" s="157"/>
      <c r="UFD113" s="157"/>
      <c r="UFE113" s="157"/>
      <c r="UFF113" s="157"/>
      <c r="UFG113" s="157"/>
      <c r="UFH113" s="157"/>
      <c r="UFI113" s="157"/>
      <c r="UFJ113" s="157"/>
      <c r="UFK113" s="157"/>
      <c r="UFL113" s="157"/>
      <c r="UFM113" s="157"/>
      <c r="UFN113" s="157"/>
      <c r="UFO113" s="157"/>
      <c r="UFP113" s="157"/>
      <c r="UFQ113" s="157"/>
      <c r="UFR113" s="157"/>
      <c r="UFS113" s="157"/>
      <c r="UFT113" s="157"/>
      <c r="UFU113" s="157"/>
      <c r="UFV113" s="157"/>
      <c r="UFW113" s="157"/>
      <c r="UFX113" s="157"/>
      <c r="UFY113" s="157"/>
      <c r="UFZ113" s="157"/>
      <c r="UGA113" s="157"/>
      <c r="UGB113" s="157"/>
      <c r="UGC113" s="157"/>
      <c r="UGD113" s="157"/>
      <c r="UGE113" s="157"/>
      <c r="UGF113" s="157"/>
      <c r="UGG113" s="157"/>
      <c r="UGH113" s="157"/>
      <c r="UGI113" s="157"/>
      <c r="UGJ113" s="157"/>
      <c r="UGK113" s="157"/>
      <c r="UGL113" s="157"/>
      <c r="UGM113" s="157"/>
      <c r="UGN113" s="157"/>
      <c r="UGO113" s="157"/>
      <c r="UGP113" s="157"/>
      <c r="UGQ113" s="157"/>
      <c r="UGR113" s="157"/>
      <c r="UGS113" s="157"/>
      <c r="UGT113" s="157"/>
      <c r="UGU113" s="157"/>
      <c r="UGV113" s="157"/>
      <c r="UGW113" s="157"/>
      <c r="UGX113" s="157"/>
      <c r="UGY113" s="157"/>
      <c r="UGZ113" s="157"/>
      <c r="UHA113" s="157"/>
      <c r="UHB113" s="157"/>
      <c r="UHC113" s="157"/>
      <c r="UHD113" s="157"/>
      <c r="UHE113" s="157"/>
      <c r="UHF113" s="157"/>
      <c r="UHG113" s="157"/>
      <c r="UHH113" s="157"/>
      <c r="UHI113" s="157"/>
      <c r="UHJ113" s="157"/>
      <c r="UHK113" s="157"/>
      <c r="UHL113" s="157"/>
      <c r="UHM113" s="157"/>
      <c r="UHN113" s="157"/>
      <c r="UHO113" s="157"/>
      <c r="UHP113" s="157"/>
      <c r="UHQ113" s="157"/>
      <c r="UHR113" s="157"/>
      <c r="UHS113" s="157"/>
      <c r="UHT113" s="157"/>
      <c r="UHU113" s="157"/>
      <c r="UHV113" s="157"/>
      <c r="UHW113" s="157"/>
      <c r="UHX113" s="157"/>
      <c r="UHY113" s="157"/>
      <c r="UHZ113" s="157"/>
      <c r="UIA113" s="157"/>
      <c r="UIB113" s="157"/>
      <c r="UIC113" s="157"/>
      <c r="UID113" s="157"/>
      <c r="UIE113" s="157"/>
      <c r="UIF113" s="157"/>
      <c r="UIG113" s="157"/>
      <c r="UIH113" s="157"/>
      <c r="UII113" s="157"/>
      <c r="UIJ113" s="157"/>
      <c r="UIK113" s="157"/>
      <c r="UIL113" s="157"/>
      <c r="UIM113" s="157"/>
      <c r="UIN113" s="157"/>
      <c r="UIO113" s="157"/>
      <c r="UIP113" s="157"/>
      <c r="UIQ113" s="157"/>
      <c r="UIR113" s="157"/>
      <c r="UIS113" s="157"/>
      <c r="UIT113" s="157"/>
      <c r="UIU113" s="157"/>
      <c r="UIV113" s="157"/>
      <c r="UIW113" s="157"/>
      <c r="UIX113" s="157"/>
      <c r="UIY113" s="157"/>
      <c r="UIZ113" s="157"/>
      <c r="UJA113" s="157"/>
      <c r="UJB113" s="157"/>
      <c r="UJC113" s="157"/>
      <c r="UJD113" s="157"/>
      <c r="UJE113" s="157"/>
      <c r="UJF113" s="157"/>
      <c r="UJG113" s="157"/>
      <c r="UJH113" s="157"/>
      <c r="UJI113" s="157"/>
      <c r="UJJ113" s="157"/>
      <c r="UJK113" s="157"/>
      <c r="UJL113" s="157"/>
      <c r="UJM113" s="157"/>
      <c r="UJN113" s="157"/>
      <c r="UJO113" s="157"/>
      <c r="UJP113" s="157"/>
      <c r="UJQ113" s="157"/>
      <c r="UJR113" s="157"/>
      <c r="UJS113" s="157"/>
      <c r="UJT113" s="157"/>
      <c r="UJU113" s="157"/>
      <c r="UJV113" s="157"/>
      <c r="UJW113" s="157"/>
      <c r="UJX113" s="157"/>
      <c r="UJY113" s="157"/>
      <c r="UJZ113" s="157"/>
      <c r="UKA113" s="157"/>
      <c r="UKB113" s="157"/>
      <c r="UKC113" s="157"/>
      <c r="UKD113" s="157"/>
      <c r="UKE113" s="157"/>
      <c r="UKF113" s="157"/>
      <c r="UKG113" s="157"/>
      <c r="UKH113" s="157"/>
      <c r="UKI113" s="157"/>
      <c r="UKJ113" s="157"/>
      <c r="UKK113" s="157"/>
      <c r="UKL113" s="157"/>
      <c r="UKM113" s="157"/>
      <c r="UKN113" s="157"/>
      <c r="UKO113" s="157"/>
      <c r="UKP113" s="157"/>
      <c r="UKQ113" s="157"/>
      <c r="UKR113" s="157"/>
      <c r="UKS113" s="157"/>
      <c r="UKT113" s="157"/>
      <c r="UKU113" s="157"/>
      <c r="UKV113" s="157"/>
      <c r="UKW113" s="157"/>
      <c r="UKX113" s="157"/>
      <c r="UKY113" s="157"/>
      <c r="UKZ113" s="157"/>
      <c r="ULA113" s="157"/>
      <c r="ULB113" s="157"/>
      <c r="ULC113" s="157"/>
      <c r="ULD113" s="157"/>
      <c r="ULE113" s="157"/>
      <c r="ULF113" s="157"/>
      <c r="ULG113" s="157"/>
      <c r="ULH113" s="157"/>
      <c r="ULI113" s="157"/>
      <c r="ULJ113" s="157"/>
      <c r="ULK113" s="157"/>
      <c r="ULL113" s="157"/>
      <c r="ULM113" s="157"/>
      <c r="ULN113" s="157"/>
      <c r="ULO113" s="157"/>
      <c r="ULP113" s="157"/>
      <c r="ULQ113" s="157"/>
      <c r="ULR113" s="157"/>
      <c r="ULS113" s="157"/>
      <c r="ULT113" s="157"/>
      <c r="ULU113" s="157"/>
      <c r="ULV113" s="157"/>
      <c r="ULW113" s="157"/>
      <c r="ULX113" s="157"/>
      <c r="ULY113" s="157"/>
      <c r="ULZ113" s="157"/>
      <c r="UMA113" s="157"/>
      <c r="UMB113" s="157"/>
      <c r="UMC113" s="157"/>
      <c r="UMD113" s="157"/>
      <c r="UME113" s="157"/>
      <c r="UMF113" s="157"/>
      <c r="UMG113" s="157"/>
      <c r="UMH113" s="157"/>
      <c r="UMI113" s="157"/>
      <c r="UMJ113" s="157"/>
      <c r="UMK113" s="157"/>
      <c r="UML113" s="157"/>
      <c r="UMM113" s="157"/>
      <c r="UMN113" s="157"/>
      <c r="UMO113" s="157"/>
      <c r="UMP113" s="157"/>
      <c r="UMQ113" s="157"/>
      <c r="UMR113" s="157"/>
      <c r="UMS113" s="157"/>
      <c r="UMT113" s="157"/>
      <c r="UMU113" s="157"/>
      <c r="UMV113" s="157"/>
      <c r="UMW113" s="157"/>
      <c r="UMX113" s="157"/>
      <c r="UMY113" s="157"/>
      <c r="UMZ113" s="157"/>
      <c r="UNA113" s="157"/>
      <c r="UNB113" s="157"/>
      <c r="UNC113" s="157"/>
      <c r="UND113" s="157"/>
      <c r="UNE113" s="157"/>
      <c r="UNF113" s="157"/>
      <c r="UNG113" s="157"/>
      <c r="UNH113" s="157"/>
      <c r="UNI113" s="157"/>
      <c r="UNJ113" s="157"/>
      <c r="UNK113" s="157"/>
      <c r="UNL113" s="157"/>
      <c r="UNM113" s="157"/>
      <c r="UNN113" s="157"/>
      <c r="UNO113" s="157"/>
      <c r="UNP113" s="157"/>
      <c r="UNQ113" s="157"/>
      <c r="UNR113" s="157"/>
      <c r="UNS113" s="157"/>
      <c r="UNT113" s="157"/>
      <c r="UNU113" s="157"/>
      <c r="UNV113" s="157"/>
      <c r="UNW113" s="157"/>
      <c r="UNX113" s="157"/>
      <c r="UNY113" s="157"/>
      <c r="UNZ113" s="157"/>
      <c r="UOA113" s="157"/>
      <c r="UOB113" s="157"/>
      <c r="UOC113" s="157"/>
      <c r="UOD113" s="157"/>
      <c r="UOE113" s="157"/>
      <c r="UOF113" s="157"/>
      <c r="UOG113" s="157"/>
      <c r="UOH113" s="157"/>
      <c r="UOI113" s="157"/>
      <c r="UOJ113" s="157"/>
      <c r="UOK113" s="157"/>
      <c r="UOL113" s="157"/>
      <c r="UOM113" s="157"/>
      <c r="UON113" s="157"/>
      <c r="UOO113" s="157"/>
      <c r="UOP113" s="157"/>
      <c r="UOQ113" s="157"/>
      <c r="UOR113" s="157"/>
      <c r="UOS113" s="157"/>
      <c r="UOT113" s="157"/>
      <c r="UOU113" s="157"/>
      <c r="UOV113" s="157"/>
      <c r="UOW113" s="157"/>
      <c r="UOX113" s="157"/>
      <c r="UOY113" s="157"/>
      <c r="UOZ113" s="157"/>
      <c r="UPA113" s="157"/>
      <c r="UPB113" s="157"/>
      <c r="UPC113" s="157"/>
      <c r="UPD113" s="157"/>
      <c r="UPE113" s="157"/>
      <c r="UPF113" s="157"/>
      <c r="UPG113" s="157"/>
      <c r="UPH113" s="157"/>
      <c r="UPI113" s="157"/>
      <c r="UPJ113" s="157"/>
      <c r="UPK113" s="157"/>
      <c r="UPL113" s="157"/>
      <c r="UPM113" s="157"/>
      <c r="UPN113" s="157"/>
      <c r="UPO113" s="157"/>
      <c r="UPP113" s="157"/>
      <c r="UPQ113" s="157"/>
      <c r="UPR113" s="157"/>
      <c r="UPS113" s="157"/>
      <c r="UPT113" s="157"/>
      <c r="UPU113" s="157"/>
      <c r="UPV113" s="157"/>
      <c r="UPW113" s="157"/>
      <c r="UPX113" s="157"/>
      <c r="UPY113" s="157"/>
      <c r="UPZ113" s="157"/>
      <c r="UQA113" s="157"/>
      <c r="UQB113" s="157"/>
      <c r="UQC113" s="157"/>
      <c r="UQD113" s="157"/>
      <c r="UQE113" s="157"/>
      <c r="UQF113" s="157"/>
      <c r="UQG113" s="157"/>
      <c r="UQH113" s="157"/>
      <c r="UQI113" s="157"/>
      <c r="UQJ113" s="157"/>
      <c r="UQK113" s="157"/>
      <c r="UQL113" s="157"/>
      <c r="UQM113" s="157"/>
      <c r="UQN113" s="157"/>
      <c r="UQO113" s="157"/>
      <c r="UQP113" s="157"/>
      <c r="UQQ113" s="157"/>
      <c r="UQR113" s="157"/>
      <c r="UQS113" s="157"/>
      <c r="UQT113" s="157"/>
      <c r="UQU113" s="157"/>
      <c r="UQV113" s="157"/>
      <c r="UQW113" s="157"/>
      <c r="UQX113" s="157"/>
      <c r="UQY113" s="157"/>
      <c r="UQZ113" s="157"/>
      <c r="URA113" s="157"/>
      <c r="URB113" s="157"/>
      <c r="URC113" s="157"/>
      <c r="URD113" s="157"/>
      <c r="URE113" s="157"/>
      <c r="URF113" s="157"/>
      <c r="URG113" s="157"/>
      <c r="URH113" s="157"/>
      <c r="URI113" s="157"/>
      <c r="URJ113" s="157"/>
      <c r="URK113" s="157"/>
      <c r="URL113" s="157"/>
      <c r="URM113" s="157"/>
      <c r="URN113" s="157"/>
      <c r="URO113" s="157"/>
      <c r="URP113" s="157"/>
      <c r="URQ113" s="157"/>
      <c r="URR113" s="157"/>
      <c r="URS113" s="157"/>
      <c r="URT113" s="157"/>
      <c r="URU113" s="157"/>
      <c r="URV113" s="157"/>
      <c r="URW113" s="157"/>
      <c r="URX113" s="157"/>
      <c r="URY113" s="157"/>
      <c r="URZ113" s="157"/>
      <c r="USA113" s="157"/>
      <c r="USB113" s="157"/>
      <c r="USC113" s="157"/>
      <c r="USD113" s="157"/>
      <c r="USE113" s="157"/>
      <c r="USF113" s="157"/>
      <c r="USG113" s="157"/>
      <c r="USH113" s="157"/>
      <c r="USI113" s="157"/>
      <c r="USJ113" s="157"/>
      <c r="USK113" s="157"/>
      <c r="USL113" s="157"/>
      <c r="USM113" s="157"/>
      <c r="USN113" s="157"/>
      <c r="USO113" s="157"/>
      <c r="USP113" s="157"/>
      <c r="USQ113" s="157"/>
      <c r="USR113" s="157"/>
      <c r="USS113" s="157"/>
      <c r="UST113" s="157"/>
      <c r="USU113" s="157"/>
      <c r="USV113" s="157"/>
      <c r="USW113" s="157"/>
      <c r="USX113" s="157"/>
      <c r="USY113" s="157"/>
      <c r="USZ113" s="157"/>
      <c r="UTA113" s="157"/>
      <c r="UTB113" s="157"/>
      <c r="UTC113" s="157"/>
      <c r="UTD113" s="157"/>
      <c r="UTE113" s="157"/>
      <c r="UTF113" s="157"/>
      <c r="UTG113" s="157"/>
      <c r="UTH113" s="157"/>
      <c r="UTI113" s="157"/>
      <c r="UTJ113" s="157"/>
      <c r="UTK113" s="157"/>
      <c r="UTL113" s="157"/>
      <c r="UTM113" s="157"/>
      <c r="UTN113" s="157"/>
      <c r="UTO113" s="157"/>
      <c r="UTP113" s="157"/>
      <c r="UTQ113" s="157"/>
      <c r="UTR113" s="157"/>
      <c r="UTS113" s="157"/>
      <c r="UTT113" s="157"/>
      <c r="UTU113" s="157"/>
      <c r="UTV113" s="157"/>
      <c r="UTW113" s="157"/>
      <c r="UTX113" s="157"/>
      <c r="UTY113" s="157"/>
      <c r="UTZ113" s="157"/>
      <c r="UUA113" s="157"/>
      <c r="UUB113" s="157"/>
      <c r="UUC113" s="157"/>
      <c r="UUD113" s="157"/>
      <c r="UUE113" s="157"/>
      <c r="UUF113" s="157"/>
      <c r="UUG113" s="157"/>
      <c r="UUH113" s="157"/>
      <c r="UUI113" s="157"/>
      <c r="UUJ113" s="157"/>
      <c r="UUK113" s="157"/>
      <c r="UUL113" s="157"/>
      <c r="UUM113" s="157"/>
      <c r="UUN113" s="157"/>
      <c r="UUO113" s="157"/>
      <c r="UUP113" s="157"/>
      <c r="UUQ113" s="157"/>
      <c r="UUR113" s="157"/>
      <c r="UUS113" s="157"/>
      <c r="UUT113" s="157"/>
      <c r="UUU113" s="157"/>
      <c r="UUV113" s="157"/>
      <c r="UUW113" s="157"/>
      <c r="UUX113" s="157"/>
      <c r="UUY113" s="157"/>
      <c r="UUZ113" s="157"/>
      <c r="UVA113" s="157"/>
      <c r="UVB113" s="157"/>
      <c r="UVC113" s="157"/>
      <c r="UVD113" s="157"/>
      <c r="UVE113" s="157"/>
      <c r="UVF113" s="157"/>
      <c r="UVG113" s="157"/>
      <c r="UVH113" s="157"/>
      <c r="UVI113" s="157"/>
      <c r="UVJ113" s="157"/>
      <c r="UVK113" s="157"/>
      <c r="UVL113" s="157"/>
      <c r="UVM113" s="157"/>
      <c r="UVN113" s="157"/>
      <c r="UVO113" s="157"/>
      <c r="UVP113" s="157"/>
      <c r="UVQ113" s="157"/>
      <c r="UVR113" s="157"/>
      <c r="UVS113" s="157"/>
      <c r="UVT113" s="157"/>
      <c r="UVU113" s="157"/>
      <c r="UVV113" s="157"/>
      <c r="UVW113" s="157"/>
      <c r="UVX113" s="157"/>
      <c r="UVY113" s="157"/>
      <c r="UVZ113" s="157"/>
      <c r="UWA113" s="157"/>
      <c r="UWB113" s="157"/>
      <c r="UWC113" s="157"/>
      <c r="UWD113" s="157"/>
      <c r="UWE113" s="157"/>
      <c r="UWF113" s="157"/>
      <c r="UWG113" s="157"/>
      <c r="UWH113" s="157"/>
      <c r="UWI113" s="157"/>
      <c r="UWJ113" s="157"/>
      <c r="UWK113" s="157"/>
      <c r="UWL113" s="157"/>
      <c r="UWM113" s="157"/>
      <c r="UWN113" s="157"/>
      <c r="UWO113" s="157"/>
      <c r="UWP113" s="157"/>
      <c r="UWQ113" s="157"/>
      <c r="UWR113" s="157"/>
      <c r="UWS113" s="157"/>
      <c r="UWT113" s="157"/>
      <c r="UWU113" s="157"/>
      <c r="UWV113" s="157"/>
      <c r="UWW113" s="157"/>
      <c r="UWX113" s="157"/>
      <c r="UWY113" s="157"/>
      <c r="UWZ113" s="157"/>
      <c r="UXA113" s="157"/>
      <c r="UXB113" s="157"/>
      <c r="UXC113" s="157"/>
      <c r="UXD113" s="157"/>
      <c r="UXE113" s="157"/>
      <c r="UXF113" s="157"/>
      <c r="UXG113" s="157"/>
      <c r="UXH113" s="157"/>
      <c r="UXI113" s="157"/>
      <c r="UXJ113" s="157"/>
      <c r="UXK113" s="157"/>
      <c r="UXL113" s="157"/>
      <c r="UXM113" s="157"/>
      <c r="UXN113" s="157"/>
      <c r="UXO113" s="157"/>
      <c r="UXP113" s="157"/>
      <c r="UXQ113" s="157"/>
      <c r="UXR113" s="157"/>
      <c r="UXS113" s="157"/>
      <c r="UXT113" s="157"/>
      <c r="UXU113" s="157"/>
      <c r="UXV113" s="157"/>
      <c r="UXW113" s="157"/>
      <c r="UXX113" s="157"/>
      <c r="UXY113" s="157"/>
      <c r="UXZ113" s="157"/>
      <c r="UYA113" s="157"/>
      <c r="UYB113" s="157"/>
      <c r="UYC113" s="157"/>
      <c r="UYD113" s="157"/>
      <c r="UYE113" s="157"/>
      <c r="UYF113" s="157"/>
      <c r="UYG113" s="157"/>
      <c r="UYH113" s="157"/>
      <c r="UYI113" s="157"/>
      <c r="UYJ113" s="157"/>
      <c r="UYK113" s="157"/>
      <c r="UYL113" s="157"/>
      <c r="UYM113" s="157"/>
      <c r="UYN113" s="157"/>
      <c r="UYO113" s="157"/>
      <c r="UYP113" s="157"/>
      <c r="UYQ113" s="157"/>
      <c r="UYR113" s="157"/>
      <c r="UYS113" s="157"/>
      <c r="UYT113" s="157"/>
      <c r="UYU113" s="157"/>
      <c r="UYV113" s="157"/>
      <c r="UYW113" s="157"/>
      <c r="UYX113" s="157"/>
      <c r="UYY113" s="157"/>
      <c r="UYZ113" s="157"/>
      <c r="UZA113" s="157"/>
      <c r="UZB113" s="157"/>
      <c r="UZC113" s="157"/>
      <c r="UZD113" s="157"/>
      <c r="UZE113" s="157"/>
      <c r="UZF113" s="157"/>
      <c r="UZG113" s="157"/>
      <c r="UZH113" s="157"/>
      <c r="UZI113" s="157"/>
      <c r="UZJ113" s="157"/>
      <c r="UZK113" s="157"/>
      <c r="UZL113" s="157"/>
      <c r="UZM113" s="157"/>
      <c r="UZN113" s="157"/>
      <c r="UZO113" s="157"/>
      <c r="UZP113" s="157"/>
      <c r="UZQ113" s="157"/>
      <c r="UZR113" s="157"/>
      <c r="UZS113" s="157"/>
      <c r="UZT113" s="157"/>
      <c r="UZU113" s="157"/>
      <c r="UZV113" s="157"/>
      <c r="UZW113" s="157"/>
      <c r="UZX113" s="157"/>
      <c r="UZY113" s="157"/>
      <c r="UZZ113" s="157"/>
      <c r="VAA113" s="157"/>
      <c r="VAB113" s="157"/>
      <c r="VAC113" s="157"/>
      <c r="VAD113" s="157"/>
      <c r="VAE113" s="157"/>
      <c r="VAF113" s="157"/>
      <c r="VAG113" s="157"/>
      <c r="VAH113" s="157"/>
      <c r="VAI113" s="157"/>
      <c r="VAJ113" s="157"/>
      <c r="VAK113" s="157"/>
      <c r="VAL113" s="157"/>
      <c r="VAM113" s="157"/>
      <c r="VAN113" s="157"/>
      <c r="VAO113" s="157"/>
      <c r="VAP113" s="157"/>
      <c r="VAQ113" s="157"/>
      <c r="VAR113" s="157"/>
      <c r="VAS113" s="157"/>
      <c r="VAT113" s="157"/>
      <c r="VAU113" s="157"/>
      <c r="VAV113" s="157"/>
      <c r="VAW113" s="157"/>
      <c r="VAX113" s="157"/>
      <c r="VAY113" s="157"/>
      <c r="VAZ113" s="157"/>
      <c r="VBA113" s="157"/>
      <c r="VBB113" s="157"/>
      <c r="VBC113" s="157"/>
      <c r="VBD113" s="157"/>
      <c r="VBE113" s="157"/>
      <c r="VBF113" s="157"/>
      <c r="VBG113" s="157"/>
      <c r="VBH113" s="157"/>
      <c r="VBI113" s="157"/>
      <c r="VBJ113" s="157"/>
      <c r="VBK113" s="157"/>
      <c r="VBL113" s="157"/>
      <c r="VBM113" s="157"/>
      <c r="VBN113" s="157"/>
      <c r="VBO113" s="157"/>
      <c r="VBP113" s="157"/>
      <c r="VBQ113" s="157"/>
      <c r="VBR113" s="157"/>
      <c r="VBS113" s="157"/>
      <c r="VBT113" s="157"/>
      <c r="VBU113" s="157"/>
      <c r="VBV113" s="157"/>
      <c r="VBW113" s="157"/>
      <c r="VBX113" s="157"/>
      <c r="VBY113" s="157"/>
      <c r="VBZ113" s="157"/>
      <c r="VCA113" s="157"/>
      <c r="VCB113" s="157"/>
      <c r="VCC113" s="157"/>
      <c r="VCD113" s="157"/>
      <c r="VCE113" s="157"/>
      <c r="VCF113" s="157"/>
      <c r="VCG113" s="157"/>
      <c r="VCH113" s="157"/>
      <c r="VCI113" s="157"/>
      <c r="VCJ113" s="157"/>
      <c r="VCK113" s="157"/>
      <c r="VCL113" s="157"/>
      <c r="VCM113" s="157"/>
      <c r="VCN113" s="157"/>
      <c r="VCO113" s="157"/>
      <c r="VCP113" s="157"/>
      <c r="VCQ113" s="157"/>
      <c r="VCR113" s="157"/>
      <c r="VCS113" s="157"/>
      <c r="VCT113" s="157"/>
      <c r="VCU113" s="157"/>
      <c r="VCV113" s="157"/>
      <c r="VCW113" s="157"/>
      <c r="VCX113" s="157"/>
      <c r="VCY113" s="157"/>
      <c r="VCZ113" s="157"/>
      <c r="VDA113" s="157"/>
      <c r="VDB113" s="157"/>
      <c r="VDC113" s="157"/>
      <c r="VDD113" s="157"/>
      <c r="VDE113" s="157"/>
      <c r="VDF113" s="157"/>
      <c r="VDG113" s="157"/>
      <c r="VDH113" s="157"/>
      <c r="VDI113" s="157"/>
      <c r="VDJ113" s="157"/>
      <c r="VDK113" s="157"/>
      <c r="VDL113" s="157"/>
      <c r="VDM113" s="157"/>
      <c r="VDN113" s="157"/>
      <c r="VDO113" s="157"/>
      <c r="VDP113" s="157"/>
      <c r="VDQ113" s="157"/>
      <c r="VDR113" s="157"/>
      <c r="VDS113" s="157"/>
      <c r="VDT113" s="157"/>
      <c r="VDU113" s="157"/>
      <c r="VDV113" s="157"/>
      <c r="VDW113" s="157"/>
      <c r="VDX113" s="157"/>
      <c r="VDY113" s="157"/>
      <c r="VDZ113" s="157"/>
      <c r="VEA113" s="157"/>
      <c r="VEB113" s="157"/>
      <c r="VEC113" s="157"/>
      <c r="VED113" s="157"/>
      <c r="VEE113" s="157"/>
      <c r="VEF113" s="157"/>
      <c r="VEG113" s="157"/>
      <c r="VEH113" s="157"/>
      <c r="VEI113" s="157"/>
      <c r="VEJ113" s="157"/>
      <c r="VEK113" s="157"/>
      <c r="VEL113" s="157"/>
      <c r="VEM113" s="157"/>
      <c r="VEN113" s="157"/>
      <c r="VEO113" s="157"/>
      <c r="VEP113" s="157"/>
      <c r="VEQ113" s="157"/>
      <c r="VER113" s="157"/>
      <c r="VES113" s="157"/>
      <c r="VET113" s="157"/>
      <c r="VEU113" s="157"/>
      <c r="VEV113" s="157"/>
      <c r="VEW113" s="157"/>
      <c r="VEX113" s="157"/>
      <c r="VEY113" s="157"/>
      <c r="VEZ113" s="157"/>
      <c r="VFA113" s="157"/>
      <c r="VFB113" s="157"/>
      <c r="VFC113" s="157"/>
      <c r="VFD113" s="157"/>
      <c r="VFE113" s="157"/>
      <c r="VFF113" s="157"/>
      <c r="VFG113" s="157"/>
      <c r="VFH113" s="157"/>
      <c r="VFI113" s="157"/>
      <c r="VFJ113" s="157"/>
      <c r="VFK113" s="157"/>
      <c r="VFL113" s="157"/>
      <c r="VFM113" s="157"/>
      <c r="VFN113" s="157"/>
      <c r="VFO113" s="157"/>
      <c r="VFP113" s="157"/>
      <c r="VFQ113" s="157"/>
      <c r="VFR113" s="157"/>
      <c r="VFS113" s="157"/>
      <c r="VFT113" s="157"/>
      <c r="VFU113" s="157"/>
      <c r="VFV113" s="157"/>
      <c r="VFW113" s="157"/>
      <c r="VFX113" s="157"/>
      <c r="VFY113" s="157"/>
      <c r="VFZ113" s="157"/>
      <c r="VGA113" s="157"/>
      <c r="VGB113" s="157"/>
      <c r="VGC113" s="157"/>
      <c r="VGD113" s="157"/>
      <c r="VGE113" s="157"/>
      <c r="VGF113" s="157"/>
      <c r="VGG113" s="157"/>
      <c r="VGH113" s="157"/>
      <c r="VGI113" s="157"/>
      <c r="VGJ113" s="157"/>
      <c r="VGK113" s="157"/>
      <c r="VGL113" s="157"/>
      <c r="VGM113" s="157"/>
      <c r="VGN113" s="157"/>
      <c r="VGO113" s="157"/>
      <c r="VGP113" s="157"/>
      <c r="VGQ113" s="157"/>
      <c r="VGR113" s="157"/>
      <c r="VGS113" s="157"/>
      <c r="VGT113" s="157"/>
      <c r="VGU113" s="157"/>
      <c r="VGV113" s="157"/>
      <c r="VGW113" s="157"/>
      <c r="VGX113" s="157"/>
      <c r="VGY113" s="157"/>
      <c r="VGZ113" s="157"/>
      <c r="VHA113" s="157"/>
      <c r="VHB113" s="157"/>
      <c r="VHC113" s="157"/>
      <c r="VHD113" s="157"/>
      <c r="VHE113" s="157"/>
      <c r="VHF113" s="157"/>
      <c r="VHG113" s="157"/>
      <c r="VHH113" s="157"/>
      <c r="VHI113" s="157"/>
      <c r="VHJ113" s="157"/>
      <c r="VHK113" s="157"/>
      <c r="VHL113" s="157"/>
      <c r="VHM113" s="157"/>
      <c r="VHN113" s="157"/>
      <c r="VHO113" s="157"/>
      <c r="VHP113" s="157"/>
      <c r="VHQ113" s="157"/>
      <c r="VHR113" s="157"/>
      <c r="VHS113" s="157"/>
      <c r="VHT113" s="157"/>
      <c r="VHU113" s="157"/>
      <c r="VHV113" s="157"/>
      <c r="VHW113" s="157"/>
      <c r="VHX113" s="157"/>
      <c r="VHY113" s="157"/>
      <c r="VHZ113" s="157"/>
      <c r="VIA113" s="157"/>
      <c r="VIB113" s="157"/>
      <c r="VIC113" s="157"/>
      <c r="VID113" s="157"/>
      <c r="VIE113" s="157"/>
      <c r="VIF113" s="157"/>
      <c r="VIG113" s="157"/>
      <c r="VIH113" s="157"/>
      <c r="VII113" s="157"/>
      <c r="VIJ113" s="157"/>
      <c r="VIK113" s="157"/>
      <c r="VIL113" s="157"/>
      <c r="VIM113" s="157"/>
      <c r="VIN113" s="157"/>
      <c r="VIO113" s="157"/>
      <c r="VIP113" s="157"/>
      <c r="VIQ113" s="157"/>
      <c r="VIR113" s="157"/>
      <c r="VIS113" s="157"/>
      <c r="VIT113" s="157"/>
      <c r="VIU113" s="157"/>
      <c r="VIV113" s="157"/>
      <c r="VIW113" s="157"/>
      <c r="VIX113" s="157"/>
      <c r="VIY113" s="157"/>
      <c r="VIZ113" s="157"/>
      <c r="VJA113" s="157"/>
      <c r="VJB113" s="157"/>
      <c r="VJC113" s="157"/>
      <c r="VJD113" s="157"/>
      <c r="VJE113" s="157"/>
      <c r="VJF113" s="157"/>
      <c r="VJG113" s="157"/>
      <c r="VJH113" s="157"/>
      <c r="VJI113" s="157"/>
      <c r="VJJ113" s="157"/>
      <c r="VJK113" s="157"/>
      <c r="VJL113" s="157"/>
      <c r="VJM113" s="157"/>
      <c r="VJN113" s="157"/>
      <c r="VJO113" s="157"/>
      <c r="VJP113" s="157"/>
      <c r="VJQ113" s="157"/>
      <c r="VJR113" s="157"/>
      <c r="VJS113" s="157"/>
      <c r="VJT113" s="157"/>
      <c r="VJU113" s="157"/>
      <c r="VJV113" s="157"/>
      <c r="VJW113" s="157"/>
      <c r="VJX113" s="157"/>
      <c r="VJY113" s="157"/>
      <c r="VJZ113" s="157"/>
      <c r="VKA113" s="157"/>
      <c r="VKB113" s="157"/>
      <c r="VKC113" s="157"/>
      <c r="VKD113" s="157"/>
      <c r="VKE113" s="157"/>
      <c r="VKF113" s="157"/>
      <c r="VKG113" s="157"/>
      <c r="VKH113" s="157"/>
      <c r="VKI113" s="157"/>
      <c r="VKJ113" s="157"/>
      <c r="VKK113" s="157"/>
      <c r="VKL113" s="157"/>
      <c r="VKM113" s="157"/>
      <c r="VKN113" s="157"/>
      <c r="VKO113" s="157"/>
      <c r="VKP113" s="157"/>
      <c r="VKQ113" s="157"/>
      <c r="VKR113" s="157"/>
      <c r="VKS113" s="157"/>
      <c r="VKT113" s="157"/>
      <c r="VKU113" s="157"/>
      <c r="VKV113" s="157"/>
      <c r="VKW113" s="157"/>
      <c r="VKX113" s="157"/>
      <c r="VKY113" s="157"/>
      <c r="VKZ113" s="157"/>
      <c r="VLA113" s="157"/>
      <c r="VLB113" s="157"/>
      <c r="VLC113" s="157"/>
      <c r="VLD113" s="157"/>
      <c r="VLE113" s="157"/>
      <c r="VLF113" s="157"/>
      <c r="VLG113" s="157"/>
      <c r="VLH113" s="157"/>
      <c r="VLI113" s="157"/>
      <c r="VLJ113" s="157"/>
      <c r="VLK113" s="157"/>
      <c r="VLL113" s="157"/>
      <c r="VLM113" s="157"/>
      <c r="VLN113" s="157"/>
      <c r="VLO113" s="157"/>
      <c r="VLP113" s="157"/>
      <c r="VLQ113" s="157"/>
      <c r="VLR113" s="157"/>
      <c r="VLS113" s="157"/>
      <c r="VLT113" s="157"/>
      <c r="VLU113" s="157"/>
      <c r="VLV113" s="157"/>
      <c r="VLW113" s="157"/>
      <c r="VLX113" s="157"/>
      <c r="VLY113" s="157"/>
      <c r="VLZ113" s="157"/>
      <c r="VMA113" s="157"/>
      <c r="VMB113" s="157"/>
      <c r="VMC113" s="157"/>
      <c r="VMD113" s="157"/>
      <c r="VME113" s="157"/>
      <c r="VMF113" s="157"/>
      <c r="VMG113" s="157"/>
      <c r="VMH113" s="157"/>
      <c r="VMI113" s="157"/>
      <c r="VMJ113" s="157"/>
      <c r="VMK113" s="157"/>
      <c r="VML113" s="157"/>
      <c r="VMM113" s="157"/>
      <c r="VMN113" s="157"/>
      <c r="VMO113" s="157"/>
      <c r="VMP113" s="157"/>
      <c r="VMQ113" s="157"/>
      <c r="VMR113" s="157"/>
      <c r="VMS113" s="157"/>
      <c r="VMT113" s="157"/>
      <c r="VMU113" s="157"/>
      <c r="VMV113" s="157"/>
      <c r="VMW113" s="157"/>
      <c r="VMX113" s="157"/>
      <c r="VMY113" s="157"/>
      <c r="VMZ113" s="157"/>
      <c r="VNA113" s="157"/>
      <c r="VNB113" s="157"/>
      <c r="VNC113" s="157"/>
      <c r="VND113" s="157"/>
      <c r="VNE113" s="157"/>
      <c r="VNF113" s="157"/>
      <c r="VNG113" s="157"/>
      <c r="VNH113" s="157"/>
      <c r="VNI113" s="157"/>
      <c r="VNJ113" s="157"/>
      <c r="VNK113" s="157"/>
      <c r="VNL113" s="157"/>
      <c r="VNM113" s="157"/>
      <c r="VNN113" s="157"/>
      <c r="VNO113" s="157"/>
      <c r="VNP113" s="157"/>
      <c r="VNQ113" s="157"/>
      <c r="VNR113" s="157"/>
      <c r="VNS113" s="157"/>
      <c r="VNT113" s="157"/>
      <c r="VNU113" s="157"/>
      <c r="VNV113" s="157"/>
      <c r="VNW113" s="157"/>
      <c r="VNX113" s="157"/>
      <c r="VNY113" s="157"/>
      <c r="VNZ113" s="157"/>
      <c r="VOA113" s="157"/>
      <c r="VOB113" s="157"/>
      <c r="VOC113" s="157"/>
      <c r="VOD113" s="157"/>
      <c r="VOE113" s="157"/>
      <c r="VOF113" s="157"/>
      <c r="VOG113" s="157"/>
      <c r="VOH113" s="157"/>
      <c r="VOI113" s="157"/>
      <c r="VOJ113" s="157"/>
      <c r="VOK113" s="157"/>
      <c r="VOL113" s="157"/>
      <c r="VOM113" s="157"/>
      <c r="VON113" s="157"/>
      <c r="VOO113" s="157"/>
      <c r="VOP113" s="157"/>
      <c r="VOQ113" s="157"/>
      <c r="VOR113" s="157"/>
      <c r="VOS113" s="157"/>
      <c r="VOT113" s="157"/>
      <c r="VOU113" s="157"/>
      <c r="VOV113" s="157"/>
      <c r="VOW113" s="157"/>
      <c r="VOX113" s="157"/>
      <c r="VOY113" s="157"/>
      <c r="VOZ113" s="157"/>
      <c r="VPA113" s="157"/>
      <c r="VPB113" s="157"/>
      <c r="VPC113" s="157"/>
      <c r="VPD113" s="157"/>
      <c r="VPE113" s="157"/>
      <c r="VPF113" s="157"/>
      <c r="VPG113" s="157"/>
      <c r="VPH113" s="157"/>
      <c r="VPI113" s="157"/>
      <c r="VPJ113" s="157"/>
      <c r="VPK113" s="157"/>
      <c r="VPL113" s="157"/>
      <c r="VPM113" s="157"/>
      <c r="VPN113" s="157"/>
      <c r="VPO113" s="157"/>
      <c r="VPP113" s="157"/>
      <c r="VPQ113" s="157"/>
      <c r="VPR113" s="157"/>
      <c r="VPS113" s="157"/>
      <c r="VPT113" s="157"/>
      <c r="VPU113" s="157"/>
      <c r="VPV113" s="157"/>
      <c r="VPW113" s="157"/>
      <c r="VPX113" s="157"/>
      <c r="VPY113" s="157"/>
      <c r="VPZ113" s="157"/>
      <c r="VQA113" s="157"/>
      <c r="VQB113" s="157"/>
      <c r="VQC113" s="157"/>
      <c r="VQD113" s="157"/>
      <c r="VQE113" s="157"/>
      <c r="VQF113" s="157"/>
      <c r="VQG113" s="157"/>
      <c r="VQH113" s="157"/>
      <c r="VQI113" s="157"/>
      <c r="VQJ113" s="157"/>
      <c r="VQK113" s="157"/>
      <c r="VQL113" s="157"/>
      <c r="VQM113" s="157"/>
      <c r="VQN113" s="157"/>
      <c r="VQO113" s="157"/>
      <c r="VQP113" s="157"/>
      <c r="VQQ113" s="157"/>
      <c r="VQR113" s="157"/>
      <c r="VQS113" s="157"/>
      <c r="VQT113" s="157"/>
      <c r="VQU113" s="157"/>
      <c r="VQV113" s="157"/>
      <c r="VQW113" s="157"/>
      <c r="VQX113" s="157"/>
      <c r="VQY113" s="157"/>
      <c r="VQZ113" s="157"/>
      <c r="VRA113" s="157"/>
      <c r="VRB113" s="157"/>
      <c r="VRC113" s="157"/>
      <c r="VRD113" s="157"/>
      <c r="VRE113" s="157"/>
      <c r="VRF113" s="157"/>
      <c r="VRG113" s="157"/>
      <c r="VRH113" s="157"/>
      <c r="VRI113" s="157"/>
      <c r="VRJ113" s="157"/>
      <c r="VRK113" s="157"/>
      <c r="VRL113" s="157"/>
      <c r="VRM113" s="157"/>
      <c r="VRN113" s="157"/>
      <c r="VRO113" s="157"/>
      <c r="VRP113" s="157"/>
      <c r="VRQ113" s="157"/>
      <c r="VRR113" s="157"/>
      <c r="VRS113" s="157"/>
      <c r="VRT113" s="157"/>
      <c r="VRU113" s="157"/>
      <c r="VRV113" s="157"/>
      <c r="VRW113" s="157"/>
      <c r="VRX113" s="157"/>
      <c r="VRY113" s="157"/>
      <c r="VRZ113" s="157"/>
      <c r="VSA113" s="157"/>
      <c r="VSB113" s="157"/>
      <c r="VSC113" s="157"/>
      <c r="VSD113" s="157"/>
      <c r="VSE113" s="157"/>
      <c r="VSF113" s="157"/>
      <c r="VSG113" s="157"/>
      <c r="VSH113" s="157"/>
      <c r="VSI113" s="157"/>
      <c r="VSJ113" s="157"/>
      <c r="VSK113" s="157"/>
      <c r="VSL113" s="157"/>
      <c r="VSM113" s="157"/>
      <c r="VSN113" s="157"/>
      <c r="VSO113" s="157"/>
      <c r="VSP113" s="157"/>
      <c r="VSQ113" s="157"/>
      <c r="VSR113" s="157"/>
      <c r="VSS113" s="157"/>
      <c r="VST113" s="157"/>
      <c r="VSU113" s="157"/>
      <c r="VSV113" s="157"/>
      <c r="VSW113" s="157"/>
      <c r="VSX113" s="157"/>
      <c r="VSY113" s="157"/>
      <c r="VSZ113" s="157"/>
      <c r="VTA113" s="157"/>
      <c r="VTB113" s="157"/>
      <c r="VTC113" s="157"/>
      <c r="VTD113" s="157"/>
      <c r="VTE113" s="157"/>
      <c r="VTF113" s="157"/>
      <c r="VTG113" s="157"/>
      <c r="VTH113" s="157"/>
      <c r="VTI113" s="157"/>
      <c r="VTJ113" s="157"/>
      <c r="VTK113" s="157"/>
      <c r="VTL113" s="157"/>
      <c r="VTM113" s="157"/>
      <c r="VTN113" s="157"/>
      <c r="VTO113" s="157"/>
      <c r="VTP113" s="157"/>
      <c r="VTQ113" s="157"/>
      <c r="VTR113" s="157"/>
      <c r="VTS113" s="157"/>
      <c r="VTT113" s="157"/>
      <c r="VTU113" s="157"/>
      <c r="VTV113" s="157"/>
      <c r="VTW113" s="157"/>
      <c r="VTX113" s="157"/>
      <c r="VTY113" s="157"/>
      <c r="VTZ113" s="157"/>
      <c r="VUA113" s="157"/>
      <c r="VUB113" s="157"/>
      <c r="VUC113" s="157"/>
      <c r="VUD113" s="157"/>
      <c r="VUE113" s="157"/>
      <c r="VUF113" s="157"/>
      <c r="VUG113" s="157"/>
      <c r="VUH113" s="157"/>
      <c r="VUI113" s="157"/>
      <c r="VUJ113" s="157"/>
      <c r="VUK113" s="157"/>
      <c r="VUL113" s="157"/>
      <c r="VUM113" s="157"/>
      <c r="VUN113" s="157"/>
      <c r="VUO113" s="157"/>
      <c r="VUP113" s="157"/>
      <c r="VUQ113" s="157"/>
      <c r="VUR113" s="157"/>
      <c r="VUS113" s="157"/>
      <c r="VUT113" s="157"/>
      <c r="VUU113" s="157"/>
      <c r="VUV113" s="157"/>
      <c r="VUW113" s="157"/>
      <c r="VUX113" s="157"/>
      <c r="VUY113" s="157"/>
      <c r="VUZ113" s="157"/>
      <c r="VVA113" s="157"/>
      <c r="VVB113" s="157"/>
      <c r="VVC113" s="157"/>
      <c r="VVD113" s="157"/>
      <c r="VVE113" s="157"/>
      <c r="VVF113" s="157"/>
      <c r="VVG113" s="157"/>
      <c r="VVH113" s="157"/>
      <c r="VVI113" s="157"/>
      <c r="VVJ113" s="157"/>
      <c r="VVK113" s="157"/>
      <c r="VVL113" s="157"/>
      <c r="VVM113" s="157"/>
      <c r="VVN113" s="157"/>
      <c r="VVO113" s="157"/>
      <c r="VVP113" s="157"/>
      <c r="VVQ113" s="157"/>
      <c r="VVR113" s="157"/>
      <c r="VVS113" s="157"/>
      <c r="VVT113" s="157"/>
      <c r="VVU113" s="157"/>
      <c r="VVV113" s="157"/>
      <c r="VVW113" s="157"/>
      <c r="VVX113" s="157"/>
      <c r="VVY113" s="157"/>
      <c r="VVZ113" s="157"/>
      <c r="VWA113" s="157"/>
      <c r="VWB113" s="157"/>
      <c r="VWC113" s="157"/>
      <c r="VWD113" s="157"/>
      <c r="VWE113" s="157"/>
      <c r="VWF113" s="157"/>
      <c r="VWG113" s="157"/>
      <c r="VWH113" s="157"/>
      <c r="VWI113" s="157"/>
      <c r="VWJ113" s="157"/>
      <c r="VWK113" s="157"/>
      <c r="VWL113" s="157"/>
      <c r="VWM113" s="157"/>
      <c r="VWN113" s="157"/>
      <c r="VWO113" s="157"/>
      <c r="VWP113" s="157"/>
      <c r="VWQ113" s="157"/>
      <c r="VWR113" s="157"/>
      <c r="VWS113" s="157"/>
      <c r="VWT113" s="157"/>
      <c r="VWU113" s="157"/>
      <c r="VWV113" s="157"/>
      <c r="VWW113" s="157"/>
      <c r="VWX113" s="157"/>
      <c r="VWY113" s="157"/>
      <c r="VWZ113" s="157"/>
      <c r="VXA113" s="157"/>
      <c r="VXB113" s="157"/>
      <c r="VXC113" s="157"/>
      <c r="VXD113" s="157"/>
      <c r="VXE113" s="157"/>
      <c r="VXF113" s="157"/>
      <c r="VXG113" s="157"/>
      <c r="VXH113" s="157"/>
      <c r="VXI113" s="157"/>
      <c r="VXJ113" s="157"/>
      <c r="VXK113" s="157"/>
      <c r="VXL113" s="157"/>
      <c r="VXM113" s="157"/>
      <c r="VXN113" s="157"/>
      <c r="VXO113" s="157"/>
      <c r="VXP113" s="157"/>
      <c r="VXQ113" s="157"/>
      <c r="VXR113" s="157"/>
      <c r="VXS113" s="157"/>
      <c r="VXT113" s="157"/>
      <c r="VXU113" s="157"/>
      <c r="VXV113" s="157"/>
      <c r="VXW113" s="157"/>
      <c r="VXX113" s="157"/>
      <c r="VXY113" s="157"/>
      <c r="VXZ113" s="157"/>
      <c r="VYA113" s="157"/>
      <c r="VYB113" s="157"/>
      <c r="VYC113" s="157"/>
      <c r="VYD113" s="157"/>
      <c r="VYE113" s="157"/>
      <c r="VYF113" s="157"/>
      <c r="VYG113" s="157"/>
      <c r="VYH113" s="157"/>
      <c r="VYI113" s="157"/>
      <c r="VYJ113" s="157"/>
      <c r="VYK113" s="157"/>
      <c r="VYL113" s="157"/>
      <c r="VYM113" s="157"/>
      <c r="VYN113" s="157"/>
      <c r="VYO113" s="157"/>
      <c r="VYP113" s="157"/>
      <c r="VYQ113" s="157"/>
      <c r="VYR113" s="157"/>
      <c r="VYS113" s="157"/>
      <c r="VYT113" s="157"/>
      <c r="VYU113" s="157"/>
      <c r="VYV113" s="157"/>
      <c r="VYW113" s="157"/>
      <c r="VYX113" s="157"/>
      <c r="VYY113" s="157"/>
      <c r="VYZ113" s="157"/>
      <c r="VZA113" s="157"/>
      <c r="VZB113" s="157"/>
      <c r="VZC113" s="157"/>
      <c r="VZD113" s="157"/>
      <c r="VZE113" s="157"/>
      <c r="VZF113" s="157"/>
      <c r="VZG113" s="157"/>
      <c r="VZH113" s="157"/>
      <c r="VZI113" s="157"/>
      <c r="VZJ113" s="157"/>
      <c r="VZK113" s="157"/>
      <c r="VZL113" s="157"/>
      <c r="VZM113" s="157"/>
      <c r="VZN113" s="157"/>
      <c r="VZO113" s="157"/>
      <c r="VZP113" s="157"/>
      <c r="VZQ113" s="157"/>
      <c r="VZR113" s="157"/>
      <c r="VZS113" s="157"/>
      <c r="VZT113" s="157"/>
      <c r="VZU113" s="157"/>
      <c r="VZV113" s="157"/>
      <c r="VZW113" s="157"/>
      <c r="VZX113" s="157"/>
      <c r="VZY113" s="157"/>
      <c r="VZZ113" s="157"/>
      <c r="WAA113" s="157"/>
      <c r="WAB113" s="157"/>
      <c r="WAC113" s="157"/>
      <c r="WAD113" s="157"/>
      <c r="WAE113" s="157"/>
      <c r="WAF113" s="157"/>
      <c r="WAG113" s="157"/>
      <c r="WAH113" s="157"/>
      <c r="WAI113" s="157"/>
      <c r="WAJ113" s="157"/>
      <c r="WAK113" s="157"/>
      <c r="WAL113" s="157"/>
      <c r="WAM113" s="157"/>
      <c r="WAN113" s="157"/>
      <c r="WAO113" s="157"/>
      <c r="WAP113" s="157"/>
      <c r="WAQ113" s="157"/>
      <c r="WAR113" s="157"/>
      <c r="WAS113" s="157"/>
      <c r="WAT113" s="157"/>
      <c r="WAU113" s="157"/>
      <c r="WAV113" s="157"/>
      <c r="WAW113" s="157"/>
      <c r="WAX113" s="157"/>
      <c r="WAY113" s="157"/>
      <c r="WAZ113" s="157"/>
      <c r="WBA113" s="157"/>
      <c r="WBB113" s="157"/>
      <c r="WBC113" s="157"/>
      <c r="WBD113" s="157"/>
      <c r="WBE113" s="157"/>
      <c r="WBF113" s="157"/>
      <c r="WBG113" s="157"/>
      <c r="WBH113" s="157"/>
      <c r="WBI113" s="157"/>
      <c r="WBJ113" s="157"/>
      <c r="WBK113" s="157"/>
      <c r="WBL113" s="157"/>
      <c r="WBM113" s="157"/>
      <c r="WBN113" s="157"/>
      <c r="WBO113" s="157"/>
      <c r="WBP113" s="157"/>
      <c r="WBQ113" s="157"/>
      <c r="WBR113" s="157"/>
      <c r="WBS113" s="157"/>
      <c r="WBT113" s="157"/>
      <c r="WBU113" s="157"/>
      <c r="WBV113" s="157"/>
      <c r="WBW113" s="157"/>
      <c r="WBX113" s="157"/>
      <c r="WBY113" s="157"/>
      <c r="WBZ113" s="157"/>
      <c r="WCA113" s="157"/>
      <c r="WCB113" s="157"/>
      <c r="WCC113" s="157"/>
      <c r="WCD113" s="157"/>
      <c r="WCE113" s="157"/>
      <c r="WCF113" s="157"/>
      <c r="WCG113" s="157"/>
      <c r="WCH113" s="157"/>
      <c r="WCI113" s="157"/>
      <c r="WCJ113" s="157"/>
      <c r="WCK113" s="157"/>
      <c r="WCL113" s="157"/>
      <c r="WCM113" s="157"/>
      <c r="WCN113" s="157"/>
      <c r="WCO113" s="157"/>
      <c r="WCP113" s="157"/>
      <c r="WCQ113" s="157"/>
      <c r="WCR113" s="157"/>
      <c r="WCS113" s="157"/>
      <c r="WCT113" s="157"/>
      <c r="WCU113" s="157"/>
      <c r="WCV113" s="157"/>
      <c r="WCW113" s="157"/>
      <c r="WCX113" s="157"/>
      <c r="WCY113" s="157"/>
      <c r="WCZ113" s="157"/>
      <c r="WDA113" s="157"/>
      <c r="WDB113" s="157"/>
      <c r="WDC113" s="157"/>
      <c r="WDD113" s="157"/>
      <c r="WDE113" s="157"/>
      <c r="WDF113" s="157"/>
      <c r="WDG113" s="157"/>
      <c r="WDH113" s="157"/>
      <c r="WDI113" s="157"/>
      <c r="WDJ113" s="157"/>
      <c r="WDK113" s="157"/>
      <c r="WDL113" s="157"/>
      <c r="WDM113" s="157"/>
      <c r="WDN113" s="157"/>
      <c r="WDO113" s="157"/>
      <c r="WDP113" s="157"/>
      <c r="WDQ113" s="157"/>
      <c r="WDR113" s="157"/>
      <c r="WDS113" s="157"/>
      <c r="WDT113" s="157"/>
      <c r="WDU113" s="157"/>
      <c r="WDV113" s="157"/>
      <c r="WDW113" s="157"/>
      <c r="WDX113" s="157"/>
      <c r="WDY113" s="157"/>
      <c r="WDZ113" s="157"/>
      <c r="WEA113" s="157"/>
      <c r="WEB113" s="157"/>
      <c r="WEC113" s="157"/>
      <c r="WED113" s="157"/>
      <c r="WEE113" s="157"/>
      <c r="WEF113" s="157"/>
      <c r="WEG113" s="157"/>
      <c r="WEH113" s="157"/>
      <c r="WEI113" s="157"/>
      <c r="WEJ113" s="157"/>
      <c r="WEK113" s="157"/>
      <c r="WEL113" s="157"/>
      <c r="WEM113" s="157"/>
      <c r="WEN113" s="157"/>
      <c r="WEO113" s="157"/>
      <c r="WEP113" s="157"/>
      <c r="WEQ113" s="157"/>
      <c r="WER113" s="157"/>
      <c r="WES113" s="157"/>
      <c r="WET113" s="157"/>
      <c r="WEU113" s="157"/>
      <c r="WEV113" s="157"/>
      <c r="WEW113" s="157"/>
      <c r="WEX113" s="157"/>
      <c r="WEY113" s="157"/>
      <c r="WEZ113" s="157"/>
      <c r="WFA113" s="157"/>
      <c r="WFB113" s="157"/>
      <c r="WFC113" s="157"/>
      <c r="WFD113" s="157"/>
      <c r="WFE113" s="157"/>
      <c r="WFF113" s="157"/>
      <c r="WFG113" s="157"/>
      <c r="WFH113" s="157"/>
      <c r="WFI113" s="157"/>
      <c r="WFJ113" s="157"/>
      <c r="WFK113" s="157"/>
      <c r="WFL113" s="157"/>
      <c r="WFM113" s="157"/>
      <c r="WFN113" s="157"/>
      <c r="WFO113" s="157"/>
      <c r="WFP113" s="157"/>
      <c r="WFQ113" s="157"/>
      <c r="WFR113" s="157"/>
      <c r="WFS113" s="157"/>
      <c r="WFT113" s="157"/>
      <c r="WFU113" s="157"/>
      <c r="WFV113" s="157"/>
      <c r="WFW113" s="157"/>
      <c r="WFX113" s="157"/>
      <c r="WFY113" s="157"/>
      <c r="WFZ113" s="157"/>
      <c r="WGA113" s="157"/>
      <c r="WGB113" s="157"/>
      <c r="WGC113" s="157"/>
      <c r="WGD113" s="157"/>
      <c r="WGE113" s="157"/>
      <c r="WGF113" s="157"/>
      <c r="WGG113" s="157"/>
      <c r="WGH113" s="157"/>
      <c r="WGI113" s="157"/>
      <c r="WGJ113" s="157"/>
      <c r="WGK113" s="157"/>
      <c r="WGL113" s="157"/>
      <c r="WGM113" s="157"/>
      <c r="WGN113" s="157"/>
      <c r="WGO113" s="157"/>
      <c r="WGP113" s="157"/>
      <c r="WGQ113" s="157"/>
      <c r="WGR113" s="157"/>
      <c r="WGS113" s="157"/>
      <c r="WGT113" s="157"/>
      <c r="WGU113" s="157"/>
      <c r="WGV113" s="157"/>
      <c r="WGW113" s="157"/>
      <c r="WGX113" s="157"/>
      <c r="WGY113" s="157"/>
      <c r="WGZ113" s="157"/>
      <c r="WHA113" s="157"/>
      <c r="WHB113" s="157"/>
      <c r="WHC113" s="157"/>
      <c r="WHD113" s="157"/>
      <c r="WHE113" s="157"/>
      <c r="WHF113" s="157"/>
      <c r="WHG113" s="157"/>
      <c r="WHH113" s="157"/>
      <c r="WHI113" s="157"/>
      <c r="WHJ113" s="157"/>
      <c r="WHK113" s="157"/>
      <c r="WHL113" s="157"/>
      <c r="WHM113" s="157"/>
      <c r="WHN113" s="157"/>
      <c r="WHO113" s="157"/>
      <c r="WHP113" s="157"/>
      <c r="WHQ113" s="157"/>
      <c r="WHR113" s="157"/>
      <c r="WHS113" s="157"/>
      <c r="WHT113" s="157"/>
      <c r="WHU113" s="157"/>
      <c r="WHV113" s="157"/>
      <c r="WHW113" s="157"/>
      <c r="WHX113" s="157"/>
      <c r="WHY113" s="157"/>
      <c r="WHZ113" s="157"/>
      <c r="WIA113" s="157"/>
      <c r="WIB113" s="157"/>
      <c r="WIC113" s="157"/>
      <c r="WID113" s="157"/>
      <c r="WIE113" s="157"/>
      <c r="WIF113" s="157"/>
      <c r="WIG113" s="157"/>
      <c r="WIH113" s="157"/>
      <c r="WII113" s="157"/>
      <c r="WIJ113" s="157"/>
      <c r="WIK113" s="157"/>
      <c r="WIL113" s="157"/>
      <c r="WIM113" s="157"/>
      <c r="WIN113" s="157"/>
      <c r="WIO113" s="157"/>
      <c r="WIP113" s="157"/>
      <c r="WIQ113" s="157"/>
      <c r="WIR113" s="157"/>
      <c r="WIS113" s="157"/>
      <c r="WIT113" s="157"/>
      <c r="WIU113" s="157"/>
      <c r="WIV113" s="157"/>
      <c r="WIW113" s="157"/>
      <c r="WIX113" s="157"/>
      <c r="WIY113" s="157"/>
      <c r="WIZ113" s="157"/>
      <c r="WJA113" s="157"/>
      <c r="WJB113" s="157"/>
      <c r="WJC113" s="157"/>
      <c r="WJD113" s="157"/>
      <c r="WJE113" s="157"/>
      <c r="WJF113" s="157"/>
      <c r="WJG113" s="157"/>
      <c r="WJH113" s="157"/>
      <c r="WJI113" s="157"/>
      <c r="WJJ113" s="157"/>
      <c r="WJK113" s="157"/>
      <c r="WJL113" s="157"/>
      <c r="WJM113" s="157"/>
      <c r="WJN113" s="157"/>
      <c r="WJO113" s="157"/>
      <c r="WJP113" s="157"/>
      <c r="WJQ113" s="157"/>
      <c r="WJR113" s="157"/>
      <c r="WJS113" s="157"/>
      <c r="WJT113" s="157"/>
      <c r="WJU113" s="157"/>
      <c r="WJV113" s="157"/>
      <c r="WJW113" s="157"/>
      <c r="WJX113" s="157"/>
      <c r="WJY113" s="157"/>
      <c r="WJZ113" s="157"/>
      <c r="WKA113" s="157"/>
      <c r="WKB113" s="157"/>
      <c r="WKC113" s="157"/>
      <c r="WKD113" s="157"/>
      <c r="WKE113" s="157"/>
      <c r="WKF113" s="157"/>
      <c r="WKG113" s="157"/>
      <c r="WKH113" s="157"/>
      <c r="WKI113" s="157"/>
      <c r="WKJ113" s="157"/>
      <c r="WKK113" s="157"/>
      <c r="WKL113" s="157"/>
      <c r="WKM113" s="157"/>
      <c r="WKN113" s="157"/>
      <c r="WKO113" s="157"/>
      <c r="WKP113" s="157"/>
      <c r="WKQ113" s="157"/>
      <c r="WKR113" s="157"/>
      <c r="WKS113" s="157"/>
      <c r="WKT113" s="157"/>
      <c r="WKU113" s="157"/>
      <c r="WKV113" s="157"/>
      <c r="WKW113" s="157"/>
      <c r="WKX113" s="157"/>
      <c r="WKY113" s="157"/>
      <c r="WKZ113" s="157"/>
      <c r="WLA113" s="157"/>
      <c r="WLB113" s="157"/>
      <c r="WLC113" s="157"/>
      <c r="WLD113" s="157"/>
      <c r="WLE113" s="157"/>
      <c r="WLF113" s="157"/>
      <c r="WLG113" s="157"/>
      <c r="WLH113" s="157"/>
      <c r="WLI113" s="157"/>
      <c r="WLJ113" s="157"/>
      <c r="WLK113" s="157"/>
      <c r="WLL113" s="157"/>
      <c r="WLM113" s="157"/>
      <c r="WLN113" s="157"/>
      <c r="WLO113" s="157"/>
      <c r="WLP113" s="157"/>
      <c r="WLQ113" s="157"/>
      <c r="WLR113" s="157"/>
      <c r="WLS113" s="157"/>
      <c r="WLT113" s="157"/>
      <c r="WLU113" s="157"/>
      <c r="WLV113" s="157"/>
      <c r="WLW113" s="157"/>
      <c r="WLX113" s="157"/>
      <c r="WLY113" s="157"/>
      <c r="WLZ113" s="157"/>
      <c r="WMA113" s="157"/>
      <c r="WMB113" s="157"/>
      <c r="WMC113" s="157"/>
      <c r="WMD113" s="157"/>
      <c r="WME113" s="157"/>
      <c r="WMF113" s="157"/>
      <c r="WMG113" s="157"/>
      <c r="WMH113" s="157"/>
      <c r="WMI113" s="157"/>
      <c r="WMJ113" s="157"/>
      <c r="WMK113" s="157"/>
      <c r="WML113" s="157"/>
      <c r="WMM113" s="157"/>
      <c r="WMN113" s="157"/>
      <c r="WMO113" s="157"/>
      <c r="WMP113" s="157"/>
      <c r="WMQ113" s="157"/>
      <c r="WMR113" s="157"/>
      <c r="WMS113" s="157"/>
      <c r="WMT113" s="157"/>
      <c r="WMU113" s="157"/>
      <c r="WMV113" s="157"/>
      <c r="WMW113" s="157"/>
      <c r="WMX113" s="157"/>
      <c r="WMY113" s="157"/>
      <c r="WMZ113" s="157"/>
      <c r="WNA113" s="157"/>
      <c r="WNB113" s="157"/>
      <c r="WNC113" s="157"/>
      <c r="WND113" s="157"/>
      <c r="WNE113" s="157"/>
      <c r="WNF113" s="157"/>
      <c r="WNG113" s="157"/>
      <c r="WNH113" s="157"/>
      <c r="WNI113" s="157"/>
      <c r="WNJ113" s="157"/>
      <c r="WNK113" s="157"/>
      <c r="WNL113" s="157"/>
      <c r="WNM113" s="157"/>
      <c r="WNN113" s="157"/>
      <c r="WNO113" s="157"/>
      <c r="WNP113" s="157"/>
      <c r="WNQ113" s="157"/>
      <c r="WNR113" s="157"/>
      <c r="WNS113" s="157"/>
      <c r="WNT113" s="157"/>
      <c r="WNU113" s="157"/>
      <c r="WNV113" s="157"/>
      <c r="WNW113" s="157"/>
      <c r="WNX113" s="157"/>
      <c r="WNY113" s="157"/>
      <c r="WNZ113" s="157"/>
      <c r="WOA113" s="157"/>
      <c r="WOB113" s="157"/>
      <c r="WOC113" s="157"/>
      <c r="WOD113" s="157"/>
      <c r="WOE113" s="157"/>
      <c r="WOF113" s="157"/>
      <c r="WOG113" s="157"/>
      <c r="WOH113" s="157"/>
      <c r="WOI113" s="157"/>
      <c r="WOJ113" s="157"/>
      <c r="WOK113" s="157"/>
      <c r="WOL113" s="157"/>
      <c r="WOM113" s="157"/>
      <c r="WON113" s="157"/>
      <c r="WOO113" s="157"/>
      <c r="WOP113" s="157"/>
      <c r="WOQ113" s="157"/>
      <c r="WOR113" s="157"/>
      <c r="WOS113" s="157"/>
      <c r="WOT113" s="157"/>
      <c r="WOU113" s="157"/>
      <c r="WOV113" s="157"/>
      <c r="WOW113" s="157"/>
      <c r="WOX113" s="157"/>
      <c r="WOY113" s="157"/>
      <c r="WOZ113" s="157"/>
      <c r="WPA113" s="157"/>
      <c r="WPB113" s="157"/>
      <c r="WPC113" s="157"/>
      <c r="WPD113" s="157"/>
      <c r="WPE113" s="157"/>
      <c r="WPF113" s="157"/>
      <c r="WPG113" s="157"/>
      <c r="WPH113" s="157"/>
      <c r="WPI113" s="157"/>
      <c r="WPJ113" s="157"/>
      <c r="WPK113" s="157"/>
      <c r="WPL113" s="157"/>
      <c r="WPM113" s="157"/>
      <c r="WPN113" s="157"/>
      <c r="WPO113" s="157"/>
      <c r="WPP113" s="157"/>
      <c r="WPQ113" s="157"/>
      <c r="WPR113" s="157"/>
      <c r="WPS113" s="157"/>
      <c r="WPT113" s="157"/>
      <c r="WPU113" s="157"/>
      <c r="WPV113" s="157"/>
      <c r="WPW113" s="157"/>
      <c r="WPX113" s="157"/>
      <c r="WPY113" s="157"/>
      <c r="WPZ113" s="157"/>
      <c r="WQA113" s="157"/>
      <c r="WQB113" s="157"/>
      <c r="WQC113" s="157"/>
      <c r="WQD113" s="157"/>
      <c r="WQE113" s="157"/>
      <c r="WQF113" s="157"/>
      <c r="WQG113" s="157"/>
      <c r="WQH113" s="157"/>
      <c r="WQI113" s="157"/>
      <c r="WQJ113" s="157"/>
      <c r="WQK113" s="157"/>
      <c r="WQL113" s="157"/>
      <c r="WQM113" s="157"/>
      <c r="WQN113" s="157"/>
      <c r="WQO113" s="157"/>
      <c r="WQP113" s="157"/>
      <c r="WQQ113" s="157"/>
      <c r="WQR113" s="157"/>
      <c r="WQS113" s="157"/>
      <c r="WQT113" s="157"/>
      <c r="WQU113" s="157"/>
      <c r="WQV113" s="157"/>
      <c r="WQW113" s="157"/>
      <c r="WQX113" s="157"/>
      <c r="WQY113" s="157"/>
      <c r="WQZ113" s="157"/>
      <c r="WRA113" s="157"/>
      <c r="WRB113" s="157"/>
      <c r="WRC113" s="157"/>
      <c r="WRD113" s="157"/>
      <c r="WRE113" s="157"/>
      <c r="WRF113" s="157"/>
      <c r="WRG113" s="157"/>
      <c r="WRH113" s="157"/>
      <c r="WRI113" s="157"/>
      <c r="WRJ113" s="157"/>
      <c r="WRK113" s="157"/>
      <c r="WRL113" s="157"/>
      <c r="WRM113" s="157"/>
      <c r="WRN113" s="157"/>
      <c r="WRO113" s="157"/>
      <c r="WRP113" s="157"/>
      <c r="WRQ113" s="157"/>
      <c r="WRR113" s="157"/>
      <c r="WRS113" s="157"/>
      <c r="WRT113" s="157"/>
      <c r="WRU113" s="157"/>
      <c r="WRV113" s="157"/>
      <c r="WRW113" s="157"/>
      <c r="WRX113" s="157"/>
      <c r="WRY113" s="157"/>
      <c r="WRZ113" s="157"/>
      <c r="WSA113" s="157"/>
      <c r="WSB113" s="157"/>
      <c r="WSC113" s="157"/>
      <c r="WSD113" s="157"/>
      <c r="WSE113" s="157"/>
      <c r="WSF113" s="157"/>
      <c r="WSG113" s="157"/>
      <c r="WSH113" s="157"/>
      <c r="WSI113" s="157"/>
      <c r="WSJ113" s="157"/>
      <c r="WSK113" s="157"/>
      <c r="WSL113" s="157"/>
      <c r="WSM113" s="157"/>
      <c r="WSN113" s="157"/>
      <c r="WSO113" s="157"/>
      <c r="WSP113" s="157"/>
      <c r="WSQ113" s="157"/>
      <c r="WSR113" s="157"/>
      <c r="WSS113" s="157"/>
      <c r="WST113" s="157"/>
      <c r="WSU113" s="157"/>
      <c r="WSV113" s="157"/>
      <c r="WSW113" s="157"/>
      <c r="WSX113" s="157"/>
      <c r="WSY113" s="157"/>
      <c r="WSZ113" s="157"/>
      <c r="WTA113" s="157"/>
      <c r="WTB113" s="157"/>
      <c r="WTC113" s="157"/>
      <c r="WTD113" s="157"/>
      <c r="WTE113" s="157"/>
      <c r="WTF113" s="157"/>
      <c r="WTG113" s="157"/>
      <c r="WTH113" s="157"/>
      <c r="WTI113" s="157"/>
      <c r="WTJ113" s="157"/>
      <c r="WTK113" s="157"/>
      <c r="WTL113" s="157"/>
      <c r="WTM113" s="157"/>
      <c r="WTN113" s="157"/>
      <c r="WTO113" s="157"/>
      <c r="WTP113" s="157"/>
      <c r="WTQ113" s="157"/>
      <c r="WTR113" s="157"/>
      <c r="WTS113" s="157"/>
      <c r="WTT113" s="157"/>
      <c r="WTU113" s="157"/>
      <c r="WTV113" s="157"/>
      <c r="WTW113" s="157"/>
      <c r="WTX113" s="157"/>
      <c r="WTY113" s="157"/>
      <c r="WTZ113" s="157"/>
      <c r="WUA113" s="157"/>
      <c r="WUB113" s="157"/>
      <c r="WUC113" s="157"/>
      <c r="WUD113" s="157"/>
      <c r="WUE113" s="157"/>
      <c r="WUF113" s="157"/>
      <c r="WUG113" s="157"/>
      <c r="WUH113" s="157"/>
      <c r="WUI113" s="157"/>
      <c r="WUJ113" s="157"/>
      <c r="WUK113" s="157"/>
      <c r="WUL113" s="157"/>
      <c r="WUM113" s="157"/>
      <c r="WUN113" s="157"/>
      <c r="WUO113" s="157"/>
      <c r="WUP113" s="157"/>
      <c r="WUQ113" s="157"/>
      <c r="WUR113" s="157"/>
      <c r="WUS113" s="157"/>
      <c r="WUT113" s="157"/>
      <c r="WUU113" s="157"/>
      <c r="WUV113" s="157"/>
      <c r="WUW113" s="157"/>
      <c r="WUX113" s="157"/>
      <c r="WUY113" s="157"/>
      <c r="WUZ113" s="157"/>
      <c r="WVA113" s="157"/>
      <c r="WVB113" s="157"/>
      <c r="WVC113" s="157"/>
      <c r="WVD113" s="157"/>
      <c r="WVE113" s="157"/>
      <c r="WVF113" s="157"/>
      <c r="WVG113" s="157"/>
      <c r="WVH113" s="157"/>
      <c r="WVI113" s="157"/>
      <c r="WVJ113" s="157"/>
      <c r="WVK113" s="157"/>
      <c r="WVL113" s="157"/>
      <c r="WVM113" s="157"/>
      <c r="WVN113" s="157"/>
      <c r="WVO113" s="157"/>
      <c r="WVP113" s="157"/>
      <c r="WVQ113" s="157"/>
      <c r="WVR113" s="157"/>
      <c r="WVS113" s="157"/>
      <c r="WVT113" s="157"/>
      <c r="WVU113" s="157"/>
      <c r="WVV113" s="157"/>
      <c r="WVW113" s="157"/>
      <c r="WVX113" s="157"/>
      <c r="WVY113" s="157"/>
      <c r="WVZ113" s="157"/>
      <c r="WWA113" s="157"/>
      <c r="WWB113" s="157"/>
      <c r="WWC113" s="157"/>
      <c r="WWD113" s="157"/>
      <c r="WWE113" s="157"/>
      <c r="WWF113" s="157"/>
      <c r="WWG113" s="157"/>
      <c r="WWH113" s="157"/>
      <c r="WWI113" s="157"/>
      <c r="WWJ113" s="157"/>
      <c r="WWK113" s="157"/>
      <c r="WWL113" s="157"/>
      <c r="WWM113" s="157"/>
      <c r="WWN113" s="157"/>
      <c r="WWO113" s="157"/>
      <c r="WWP113" s="157"/>
      <c r="WWQ113" s="157"/>
      <c r="WWR113" s="157"/>
      <c r="WWS113" s="157"/>
      <c r="WWT113" s="157"/>
      <c r="WWU113" s="157"/>
      <c r="WWV113" s="157"/>
      <c r="WWW113" s="157"/>
      <c r="WWX113" s="157"/>
      <c r="WWY113" s="157"/>
      <c r="WWZ113" s="157"/>
      <c r="WXA113" s="157"/>
      <c r="WXB113" s="157"/>
      <c r="WXC113" s="157"/>
      <c r="WXD113" s="157"/>
      <c r="WXE113" s="157"/>
      <c r="WXF113" s="157"/>
      <c r="WXG113" s="157"/>
      <c r="WXH113" s="157"/>
      <c r="WXI113" s="157"/>
      <c r="WXJ113" s="157"/>
      <c r="WXK113" s="157"/>
      <c r="WXL113" s="157"/>
      <c r="WXM113" s="157"/>
      <c r="WXN113" s="157"/>
      <c r="WXO113" s="157"/>
      <c r="WXP113" s="157"/>
      <c r="WXQ113" s="157"/>
      <c r="WXR113" s="157"/>
      <c r="WXS113" s="157"/>
      <c r="WXT113" s="157"/>
      <c r="WXU113" s="157"/>
      <c r="WXV113" s="157"/>
      <c r="WXW113" s="157"/>
      <c r="WXX113" s="157"/>
      <c r="WXY113" s="157"/>
      <c r="WXZ113" s="157"/>
      <c r="WYA113" s="157"/>
      <c r="WYB113" s="157"/>
      <c r="WYC113" s="157"/>
      <c r="WYD113" s="157"/>
      <c r="WYE113" s="157"/>
      <c r="WYF113" s="157"/>
      <c r="WYG113" s="157"/>
      <c r="WYH113" s="157"/>
      <c r="WYI113" s="157"/>
      <c r="WYJ113" s="157"/>
      <c r="WYK113" s="157"/>
      <c r="WYL113" s="157"/>
      <c r="WYM113" s="157"/>
      <c r="WYN113" s="157"/>
      <c r="WYO113" s="157"/>
      <c r="WYP113" s="157"/>
      <c r="WYQ113" s="157"/>
      <c r="WYR113" s="157"/>
      <c r="WYS113" s="157"/>
      <c r="WYT113" s="157"/>
      <c r="WYU113" s="157"/>
      <c r="WYV113" s="157"/>
      <c r="WYW113" s="157"/>
      <c r="WYX113" s="157"/>
      <c r="WYY113" s="157"/>
      <c r="WYZ113" s="157"/>
      <c r="WZA113" s="157"/>
      <c r="WZB113" s="157"/>
      <c r="WZC113" s="157"/>
      <c r="WZD113" s="157"/>
      <c r="WZE113" s="157"/>
      <c r="WZF113" s="157"/>
      <c r="WZG113" s="157"/>
      <c r="WZH113" s="157"/>
      <c r="WZI113" s="157"/>
      <c r="WZJ113" s="157"/>
      <c r="WZK113" s="157"/>
      <c r="WZL113" s="157"/>
      <c r="WZM113" s="157"/>
      <c r="WZN113" s="157"/>
      <c r="WZO113" s="157"/>
      <c r="WZP113" s="157"/>
      <c r="WZQ113" s="157"/>
      <c r="WZR113" s="157"/>
      <c r="WZS113" s="157"/>
      <c r="WZT113" s="157"/>
      <c r="WZU113" s="157"/>
      <c r="WZV113" s="157"/>
      <c r="WZW113" s="157"/>
      <c r="WZX113" s="157"/>
      <c r="WZY113" s="157"/>
      <c r="WZZ113" s="157"/>
      <c r="XAA113" s="157"/>
      <c r="XAB113" s="157"/>
      <c r="XAC113" s="157"/>
      <c r="XAD113" s="157"/>
      <c r="XAE113" s="157"/>
      <c r="XAF113" s="157"/>
      <c r="XAG113" s="157"/>
      <c r="XAH113" s="157"/>
      <c r="XAI113" s="157"/>
      <c r="XAJ113" s="157"/>
      <c r="XAK113" s="157"/>
      <c r="XAL113" s="157"/>
      <c r="XAM113" s="157"/>
      <c r="XAN113" s="157"/>
      <c r="XAO113" s="157"/>
      <c r="XAP113" s="157"/>
      <c r="XAQ113" s="157"/>
      <c r="XAR113" s="157"/>
      <c r="XAS113" s="157"/>
      <c r="XAT113" s="157"/>
      <c r="XAU113" s="157"/>
      <c r="XAV113" s="157"/>
      <c r="XAW113" s="157"/>
      <c r="XAX113" s="157"/>
      <c r="XAY113" s="157"/>
      <c r="XAZ113" s="157"/>
      <c r="XBA113" s="157"/>
      <c r="XBB113" s="157"/>
      <c r="XBC113" s="157"/>
      <c r="XBD113" s="157"/>
      <c r="XBE113" s="157"/>
      <c r="XBF113" s="157"/>
      <c r="XBG113" s="157"/>
      <c r="XBH113" s="157"/>
      <c r="XBI113" s="157"/>
      <c r="XBJ113" s="157"/>
      <c r="XBK113" s="157"/>
      <c r="XBL113" s="157"/>
      <c r="XBM113" s="157"/>
      <c r="XBN113" s="157"/>
      <c r="XBO113" s="157"/>
      <c r="XBP113" s="157"/>
      <c r="XBQ113" s="157"/>
      <c r="XBR113" s="157"/>
      <c r="XBS113" s="157"/>
      <c r="XBT113" s="157"/>
      <c r="XBU113" s="157"/>
      <c r="XBV113" s="157"/>
      <c r="XBW113" s="157"/>
      <c r="XBX113" s="157"/>
      <c r="XBY113" s="157"/>
      <c r="XBZ113" s="157"/>
      <c r="XCA113" s="157"/>
      <c r="XCB113" s="157"/>
      <c r="XCC113" s="157"/>
      <c r="XCD113" s="157"/>
      <c r="XCE113" s="157"/>
      <c r="XCF113" s="157"/>
      <c r="XCG113" s="157"/>
      <c r="XCH113" s="157"/>
      <c r="XCI113" s="157"/>
      <c r="XCJ113" s="157"/>
      <c r="XCK113" s="157"/>
      <c r="XCL113" s="157"/>
      <c r="XCM113" s="157"/>
      <c r="XCN113" s="157"/>
      <c r="XCO113" s="157"/>
      <c r="XCP113" s="157"/>
      <c r="XCQ113" s="157"/>
      <c r="XCR113" s="157"/>
      <c r="XCS113" s="157"/>
      <c r="XCT113" s="157"/>
      <c r="XCU113" s="157"/>
      <c r="XCV113" s="157"/>
      <c r="XCW113" s="157"/>
      <c r="XCX113" s="157"/>
      <c r="XCY113" s="157"/>
      <c r="XCZ113" s="157"/>
      <c r="XDA113" s="157"/>
      <c r="XDB113" s="157"/>
      <c r="XDC113" s="157"/>
      <c r="XDD113" s="157"/>
      <c r="XDE113" s="157"/>
      <c r="XDF113" s="157"/>
      <c r="XDG113" s="157"/>
      <c r="XDH113" s="157"/>
      <c r="XDI113" s="157"/>
      <c r="XDJ113" s="157"/>
      <c r="XDK113" s="157"/>
      <c r="XDL113" s="157"/>
      <c r="XDM113" s="157"/>
      <c r="XDN113" s="157"/>
      <c r="XDO113" s="157"/>
      <c r="XDP113" s="157"/>
      <c r="XDQ113" s="157"/>
      <c r="XDR113" s="157"/>
      <c r="XDS113" s="157"/>
      <c r="XDT113" s="157"/>
      <c r="XDU113" s="157"/>
      <c r="XDV113" s="157"/>
      <c r="XDW113" s="157"/>
      <c r="XDX113" s="157"/>
      <c r="XDY113" s="157"/>
      <c r="XDZ113" s="157"/>
      <c r="XEA113" s="157"/>
      <c r="XEB113" s="157"/>
      <c r="XEC113" s="157"/>
      <c r="XED113" s="157"/>
      <c r="XEE113" s="157"/>
      <c r="XEF113" s="157"/>
      <c r="XEG113" s="157"/>
      <c r="XEH113" s="157"/>
      <c r="XEI113" s="157"/>
      <c r="XEJ113" s="157"/>
      <c r="XEK113" s="157"/>
      <c r="XEL113" s="157"/>
      <c r="XEM113" s="157"/>
      <c r="XEN113" s="157"/>
      <c r="XEO113" s="157"/>
      <c r="XEP113" s="157"/>
      <c r="XEQ113" s="157"/>
      <c r="XER113" s="157"/>
      <c r="XES113" s="157"/>
      <c r="XET113" s="157"/>
      <c r="XEU113" s="157"/>
      <c r="XEV113" s="157"/>
      <c r="XEW113" s="157"/>
      <c r="XEX113" s="157"/>
      <c r="XEY113" s="157"/>
      <c r="XEZ113" s="157"/>
      <c r="XFA113" s="157"/>
      <c r="XFB113" s="157"/>
      <c r="XFC113" s="157"/>
      <c r="XFD113" s="157"/>
    </row>
    <row r="114" spans="1:16384" s="157" customFormat="1" ht="12.75" customHeight="1" x14ac:dyDescent="0.2">
      <c r="A114" s="278" t="s">
        <v>48</v>
      </c>
      <c r="B114" s="214" t="s">
        <v>109</v>
      </c>
      <c r="C114" s="232" t="e">
        <f ca="1">Comp_Sum_Cat_Ref!B94</f>
        <v>#REF!</v>
      </c>
      <c r="D114" s="228" t="e">
        <f ca="1">Comp_Sum_Cat_Ref!C94</f>
        <v>#REF!</v>
      </c>
      <c r="E114" s="229" t="str">
        <f ca="1">Comp_Sum_Cat_Ref!D94</f>
        <v>NA</v>
      </c>
      <c r="F114" s="229" t="str">
        <f ca="1">Comp_Sum_Cat_Ref!E94</f>
        <v>NA</v>
      </c>
      <c r="G114" s="230" t="str">
        <f ca="1">Comp_Sum_Cat_Ref!F94</f>
        <v>NA</v>
      </c>
      <c r="H114" s="229" t="str">
        <f ca="1">Comp_Sum_Cat_Ref!G94</f>
        <v>NA</v>
      </c>
      <c r="I114" s="230" t="str">
        <f ca="1">Comp_Sum_Cat_Ref!H94</f>
        <v>NA</v>
      </c>
      <c r="J114" s="231" t="str">
        <f ca="1">Comp_Sum_Cat_Ref!AE94</f>
        <v>NA</v>
      </c>
      <c r="K114" s="228" t="e">
        <f ca="1">Comp_Sum_Cat_Ref!J94</f>
        <v>#REF!</v>
      </c>
      <c r="L114" s="229" t="str">
        <f ca="1">Comp_Sum_Cat_Ref!K94</f>
        <v>NA</v>
      </c>
      <c r="M114" s="229" t="str">
        <f ca="1">Comp_Sum_Cat_Ref!L94</f>
        <v>NA</v>
      </c>
      <c r="N114" s="230" t="str">
        <f ca="1">Comp_Sum_Cat_Ref!M94</f>
        <v>NA</v>
      </c>
      <c r="O114" s="229" t="str">
        <f ca="1">Comp_Sum_Cat_Ref!N94</f>
        <v>NA</v>
      </c>
      <c r="P114" s="230" t="str">
        <f ca="1">Comp_Sum_Cat_Ref!O94</f>
        <v>NA</v>
      </c>
      <c r="Q114" s="235" t="str">
        <f ca="1">Comp_Sum_Cat_Ref!AF94</f>
        <v>NA</v>
      </c>
      <c r="R114" s="228" t="e">
        <f ca="1">Comp_Sum_Cat_Ref!Q94</f>
        <v>#REF!</v>
      </c>
      <c r="S114" s="229" t="str">
        <f ca="1">Comp_Sum_Cat_Ref!R94</f>
        <v>NA</v>
      </c>
      <c r="T114" s="229" t="str">
        <f ca="1">Comp_Sum_Cat_Ref!S94</f>
        <v>NA</v>
      </c>
      <c r="U114" s="230" t="str">
        <f ca="1">Comp_Sum_Cat_Ref!T94</f>
        <v>NA</v>
      </c>
      <c r="V114" s="229" t="str">
        <f ca="1">Comp_Sum_Cat_Ref!U94</f>
        <v>NA</v>
      </c>
      <c r="W114" s="230" t="str">
        <f ca="1">Comp_Sum_Cat_Ref!V94</f>
        <v>NA</v>
      </c>
      <c r="X114" s="231" t="str">
        <f ca="1">Comp_Sum_Cat_Ref!AG94</f>
        <v>NA</v>
      </c>
      <c r="Y114" s="217" t="e">
        <f ca="1">Comp_Sum_Cat_Ref!X94</f>
        <v>#REF!</v>
      </c>
      <c r="Z114" s="229" t="str">
        <f ca="1">Comp_Sum_Cat_Ref!Y94</f>
        <v>NA</v>
      </c>
      <c r="AA114" s="229" t="str">
        <f ca="1">Comp_Sum_Cat_Ref!Z94</f>
        <v>NA</v>
      </c>
      <c r="AB114" s="230" t="str">
        <f ca="1">Comp_Sum_Cat_Ref!AA94</f>
        <v>NA</v>
      </c>
      <c r="AC114" s="229" t="str">
        <f ca="1">Comp_Sum_Cat_Ref!AB94</f>
        <v>NA</v>
      </c>
      <c r="AD114" s="230" t="str">
        <f ca="1">Comp_Sum_Cat_Ref!AC94</f>
        <v>NA</v>
      </c>
      <c r="AE114" s="231" t="str">
        <f ca="1">Comp_Sum_Cat_Ref!AH94</f>
        <v>NA</v>
      </c>
      <c r="AF114" s="159"/>
    </row>
    <row r="115" spans="1:16384" s="157" customFormat="1" x14ac:dyDescent="0.2">
      <c r="A115" s="279"/>
      <c r="B115" s="102" t="s">
        <v>49</v>
      </c>
      <c r="C115" s="233" t="e">
        <f ca="1">Comp_Sum_Cat_Ref!B95</f>
        <v>#REF!</v>
      </c>
      <c r="D115" s="186" t="e">
        <f ca="1">Comp_Sum_Cat_Ref!C95</f>
        <v>#REF!</v>
      </c>
      <c r="E115" s="146" t="str">
        <f ca="1">Comp_Sum_Cat_Ref!D95</f>
        <v>NA</v>
      </c>
      <c r="F115" s="161" t="str">
        <f ca="1">Comp_Sum_Cat_Ref!E95</f>
        <v>NA</v>
      </c>
      <c r="G115" s="147" t="str">
        <f ca="1">Comp_Sum_Cat_Ref!F95</f>
        <v>NA</v>
      </c>
      <c r="H115" s="161" t="str">
        <f ca="1">Comp_Sum_Cat_Ref!G95</f>
        <v>NA</v>
      </c>
      <c r="I115" s="147" t="str">
        <f ca="1">Comp_Sum_Cat_Ref!H95</f>
        <v>NA</v>
      </c>
      <c r="J115" s="148" t="str">
        <f ca="1">Comp_Sum_Cat_Ref!AE95</f>
        <v>NA</v>
      </c>
      <c r="K115" s="186" t="e">
        <f ca="1">Comp_Sum_Cat_Ref!J95</f>
        <v>#REF!</v>
      </c>
      <c r="L115" s="146" t="str">
        <f ca="1">Comp_Sum_Cat_Ref!K95</f>
        <v>NA</v>
      </c>
      <c r="M115" s="161" t="str">
        <f ca="1">Comp_Sum_Cat_Ref!L95</f>
        <v>NA</v>
      </c>
      <c r="N115" s="147" t="str">
        <f ca="1">Comp_Sum_Cat_Ref!M95</f>
        <v>NA</v>
      </c>
      <c r="O115" s="161" t="str">
        <f ca="1">Comp_Sum_Cat_Ref!N95</f>
        <v>NA</v>
      </c>
      <c r="P115" s="147" t="str">
        <f ca="1">Comp_Sum_Cat_Ref!O95</f>
        <v>NA</v>
      </c>
      <c r="Q115" s="158" t="str">
        <f ca="1">Comp_Sum_Cat_Ref!AF95</f>
        <v>NA</v>
      </c>
      <c r="R115" s="186" t="e">
        <f ca="1">Comp_Sum_Cat_Ref!Q95</f>
        <v>#REF!</v>
      </c>
      <c r="S115" s="146" t="str">
        <f ca="1">Comp_Sum_Cat_Ref!R95</f>
        <v>NA</v>
      </c>
      <c r="T115" s="161" t="str">
        <f ca="1">Comp_Sum_Cat_Ref!S95</f>
        <v>NA</v>
      </c>
      <c r="U115" s="147" t="str">
        <f ca="1">Comp_Sum_Cat_Ref!T95</f>
        <v>NA</v>
      </c>
      <c r="V115" s="161" t="str">
        <f ca="1">Comp_Sum_Cat_Ref!U95</f>
        <v>NA</v>
      </c>
      <c r="W115" s="147" t="str">
        <f ca="1">Comp_Sum_Cat_Ref!V95</f>
        <v>NA</v>
      </c>
      <c r="X115" s="148" t="str">
        <f ca="1">Comp_Sum_Cat_Ref!AG95</f>
        <v>NA</v>
      </c>
      <c r="Y115" s="188" t="e">
        <f ca="1">Comp_Sum_Cat_Ref!X95</f>
        <v>#REF!</v>
      </c>
      <c r="Z115" s="146" t="str">
        <f ca="1">Comp_Sum_Cat_Ref!Y95</f>
        <v>NA</v>
      </c>
      <c r="AA115" s="161" t="str">
        <f ca="1">Comp_Sum_Cat_Ref!Z95</f>
        <v>NA</v>
      </c>
      <c r="AB115" s="147" t="str">
        <f ca="1">Comp_Sum_Cat_Ref!AA95</f>
        <v>NA</v>
      </c>
      <c r="AC115" s="161" t="str">
        <f ca="1">Comp_Sum_Cat_Ref!AB95</f>
        <v>NA</v>
      </c>
      <c r="AD115" s="147" t="str">
        <f ca="1">Comp_Sum_Cat_Ref!AC95</f>
        <v>NA</v>
      </c>
      <c r="AE115" s="148" t="str">
        <f ca="1">Comp_Sum_Cat_Ref!AH95</f>
        <v>NA</v>
      </c>
      <c r="AF115" s="159"/>
    </row>
    <row r="116" spans="1:16384" s="157" customFormat="1" x14ac:dyDescent="0.2">
      <c r="A116" s="279"/>
      <c r="B116" s="102" t="s">
        <v>50</v>
      </c>
      <c r="C116" s="233" t="e">
        <f ca="1">Comp_Sum_Cat_Ref!B96</f>
        <v>#REF!</v>
      </c>
      <c r="D116" s="186" t="e">
        <f ca="1">Comp_Sum_Cat_Ref!C96</f>
        <v>#REF!</v>
      </c>
      <c r="E116" s="146" t="str">
        <f ca="1">Comp_Sum_Cat_Ref!D96</f>
        <v>NA</v>
      </c>
      <c r="F116" s="161" t="str">
        <f ca="1">Comp_Sum_Cat_Ref!E96</f>
        <v>NA</v>
      </c>
      <c r="G116" s="147" t="str">
        <f ca="1">Comp_Sum_Cat_Ref!F96</f>
        <v>NA</v>
      </c>
      <c r="H116" s="161" t="str">
        <f ca="1">Comp_Sum_Cat_Ref!G96</f>
        <v>NA</v>
      </c>
      <c r="I116" s="147" t="str">
        <f ca="1">Comp_Sum_Cat_Ref!H96</f>
        <v>NA</v>
      </c>
      <c r="J116" s="148" t="str">
        <f ca="1">Comp_Sum_Cat_Ref!AE96</f>
        <v>NA</v>
      </c>
      <c r="K116" s="186" t="e">
        <f ca="1">Comp_Sum_Cat_Ref!J96</f>
        <v>#REF!</v>
      </c>
      <c r="L116" s="146" t="str">
        <f ca="1">Comp_Sum_Cat_Ref!K96</f>
        <v>NA</v>
      </c>
      <c r="M116" s="161" t="str">
        <f ca="1">Comp_Sum_Cat_Ref!L96</f>
        <v>NA</v>
      </c>
      <c r="N116" s="147" t="str">
        <f ca="1">Comp_Sum_Cat_Ref!M96</f>
        <v>NA</v>
      </c>
      <c r="O116" s="161" t="str">
        <f ca="1">Comp_Sum_Cat_Ref!N96</f>
        <v>NA</v>
      </c>
      <c r="P116" s="147" t="str">
        <f ca="1">Comp_Sum_Cat_Ref!O96</f>
        <v>NA</v>
      </c>
      <c r="Q116" s="158" t="str">
        <f ca="1">Comp_Sum_Cat_Ref!AF96</f>
        <v>NA</v>
      </c>
      <c r="R116" s="186" t="e">
        <f ca="1">Comp_Sum_Cat_Ref!Q96</f>
        <v>#REF!</v>
      </c>
      <c r="S116" s="146" t="str">
        <f ca="1">Comp_Sum_Cat_Ref!R96</f>
        <v>NA</v>
      </c>
      <c r="T116" s="161" t="str">
        <f ca="1">Comp_Sum_Cat_Ref!S96</f>
        <v>NA</v>
      </c>
      <c r="U116" s="147" t="str">
        <f ca="1">Comp_Sum_Cat_Ref!T96</f>
        <v>NA</v>
      </c>
      <c r="V116" s="161" t="str">
        <f ca="1">Comp_Sum_Cat_Ref!U96</f>
        <v>NA</v>
      </c>
      <c r="W116" s="147" t="str">
        <f ca="1">Comp_Sum_Cat_Ref!V96</f>
        <v>NA</v>
      </c>
      <c r="X116" s="148" t="str">
        <f ca="1">Comp_Sum_Cat_Ref!AG96</f>
        <v>NA</v>
      </c>
      <c r="Y116" s="188" t="e">
        <f ca="1">Comp_Sum_Cat_Ref!X96</f>
        <v>#REF!</v>
      </c>
      <c r="Z116" s="146" t="str">
        <f ca="1">Comp_Sum_Cat_Ref!Y96</f>
        <v>NA</v>
      </c>
      <c r="AA116" s="161" t="str">
        <f ca="1">Comp_Sum_Cat_Ref!Z96</f>
        <v>NA</v>
      </c>
      <c r="AB116" s="147" t="str">
        <f ca="1">Comp_Sum_Cat_Ref!AA96</f>
        <v>NA</v>
      </c>
      <c r="AC116" s="161" t="str">
        <f ca="1">Comp_Sum_Cat_Ref!AB96</f>
        <v>NA</v>
      </c>
      <c r="AD116" s="147" t="str">
        <f ca="1">Comp_Sum_Cat_Ref!AC96</f>
        <v>NA</v>
      </c>
      <c r="AE116" s="148" t="str">
        <f ca="1">Comp_Sum_Cat_Ref!AH96</f>
        <v>NA</v>
      </c>
      <c r="AF116" s="159"/>
    </row>
    <row r="117" spans="1:16384" s="157" customFormat="1" x14ac:dyDescent="0.2">
      <c r="A117" s="279"/>
      <c r="B117" s="102" t="s">
        <v>51</v>
      </c>
      <c r="C117" s="233" t="e">
        <f ca="1">Comp_Sum_Cat_Ref!B97</f>
        <v>#REF!</v>
      </c>
      <c r="D117" s="186" t="e">
        <f ca="1">Comp_Sum_Cat_Ref!C97</f>
        <v>#REF!</v>
      </c>
      <c r="E117" s="146" t="str">
        <f ca="1">Comp_Sum_Cat_Ref!D97</f>
        <v>NA</v>
      </c>
      <c r="F117" s="161" t="str">
        <f ca="1">Comp_Sum_Cat_Ref!E97</f>
        <v>NA</v>
      </c>
      <c r="G117" s="147" t="str">
        <f ca="1">Comp_Sum_Cat_Ref!F97</f>
        <v>NA</v>
      </c>
      <c r="H117" s="161" t="str">
        <f ca="1">Comp_Sum_Cat_Ref!G97</f>
        <v>NA</v>
      </c>
      <c r="I117" s="147" t="str">
        <f ca="1">Comp_Sum_Cat_Ref!H97</f>
        <v>NA</v>
      </c>
      <c r="J117" s="148" t="str">
        <f ca="1">Comp_Sum_Cat_Ref!AE97</f>
        <v>NA</v>
      </c>
      <c r="K117" s="186" t="e">
        <f ca="1">Comp_Sum_Cat_Ref!J97</f>
        <v>#REF!</v>
      </c>
      <c r="L117" s="146" t="str">
        <f ca="1">Comp_Sum_Cat_Ref!K97</f>
        <v>NA</v>
      </c>
      <c r="M117" s="161" t="str">
        <f ca="1">Comp_Sum_Cat_Ref!L97</f>
        <v>NA</v>
      </c>
      <c r="N117" s="147" t="str">
        <f ca="1">Comp_Sum_Cat_Ref!M97</f>
        <v>NA</v>
      </c>
      <c r="O117" s="161" t="str">
        <f ca="1">Comp_Sum_Cat_Ref!N97</f>
        <v>NA</v>
      </c>
      <c r="P117" s="147" t="str">
        <f ca="1">Comp_Sum_Cat_Ref!O97</f>
        <v>NA</v>
      </c>
      <c r="Q117" s="158" t="str">
        <f ca="1">Comp_Sum_Cat_Ref!AF97</f>
        <v>NA</v>
      </c>
      <c r="R117" s="186" t="e">
        <f ca="1">Comp_Sum_Cat_Ref!Q97</f>
        <v>#REF!</v>
      </c>
      <c r="S117" s="146" t="str">
        <f ca="1">Comp_Sum_Cat_Ref!R97</f>
        <v>NA</v>
      </c>
      <c r="T117" s="161" t="str">
        <f ca="1">Comp_Sum_Cat_Ref!S97</f>
        <v>NA</v>
      </c>
      <c r="U117" s="147" t="str">
        <f ca="1">Comp_Sum_Cat_Ref!T97</f>
        <v>NA</v>
      </c>
      <c r="V117" s="161" t="str">
        <f ca="1">Comp_Sum_Cat_Ref!U97</f>
        <v>NA</v>
      </c>
      <c r="W117" s="147" t="str">
        <f ca="1">Comp_Sum_Cat_Ref!V97</f>
        <v>NA</v>
      </c>
      <c r="X117" s="148" t="str">
        <f ca="1">Comp_Sum_Cat_Ref!AG97</f>
        <v>NA</v>
      </c>
      <c r="Y117" s="188" t="e">
        <f ca="1">Comp_Sum_Cat_Ref!X97</f>
        <v>#REF!</v>
      </c>
      <c r="Z117" s="146" t="str">
        <f ca="1">Comp_Sum_Cat_Ref!Y97</f>
        <v>NA</v>
      </c>
      <c r="AA117" s="161" t="str">
        <f ca="1">Comp_Sum_Cat_Ref!Z97</f>
        <v>NA</v>
      </c>
      <c r="AB117" s="147" t="str">
        <f ca="1">Comp_Sum_Cat_Ref!AA97</f>
        <v>NA</v>
      </c>
      <c r="AC117" s="161" t="str">
        <f ca="1">Comp_Sum_Cat_Ref!AB97</f>
        <v>NA</v>
      </c>
      <c r="AD117" s="147" t="str">
        <f ca="1">Comp_Sum_Cat_Ref!AC97</f>
        <v>NA</v>
      </c>
      <c r="AE117" s="148" t="str">
        <f ca="1">Comp_Sum_Cat_Ref!AH97</f>
        <v>NA</v>
      </c>
      <c r="AF117" s="159"/>
      <c r="AG117" s="139"/>
      <c r="AH117" s="139"/>
      <c r="AI117" s="139"/>
      <c r="AJ117" s="139"/>
      <c r="AK117" s="139"/>
      <c r="AL117" s="139"/>
      <c r="AM117" s="139"/>
      <c r="AN117" s="139"/>
      <c r="AO117" s="139"/>
      <c r="AP117" s="139"/>
      <c r="AQ117" s="139"/>
      <c r="AR117" s="139"/>
      <c r="AS117" s="139"/>
      <c r="AT117" s="139"/>
      <c r="AU117" s="139"/>
      <c r="AV117" s="139"/>
      <c r="AW117" s="139"/>
      <c r="AX117" s="139"/>
      <c r="AY117" s="139"/>
      <c r="AZ117" s="139"/>
      <c r="BA117" s="139"/>
      <c r="BB117" s="139"/>
      <c r="BC117" s="139"/>
      <c r="BD117" s="139"/>
      <c r="BE117" s="139"/>
      <c r="BF117" s="139"/>
      <c r="BG117" s="139"/>
      <c r="BH117" s="139"/>
      <c r="BI117" s="139"/>
      <c r="BJ117" s="139"/>
      <c r="BK117" s="139"/>
      <c r="BL117" s="139"/>
      <c r="BM117" s="139"/>
      <c r="BN117" s="139"/>
      <c r="BO117" s="139"/>
      <c r="BP117" s="139"/>
      <c r="BQ117" s="139"/>
      <c r="BR117" s="139"/>
      <c r="BS117" s="139"/>
      <c r="BT117" s="139"/>
      <c r="BU117" s="139"/>
      <c r="BV117" s="139"/>
      <c r="BW117" s="139"/>
      <c r="BX117" s="139"/>
      <c r="BY117" s="139"/>
      <c r="BZ117" s="139"/>
      <c r="CA117" s="139"/>
      <c r="CB117" s="139"/>
      <c r="CC117" s="139"/>
      <c r="CD117" s="139"/>
      <c r="CE117" s="139"/>
      <c r="CF117" s="139"/>
      <c r="CG117" s="139"/>
      <c r="CH117" s="139"/>
      <c r="CI117" s="139"/>
      <c r="CJ117" s="139"/>
      <c r="CK117" s="139"/>
      <c r="CL117" s="139"/>
      <c r="CM117" s="139"/>
      <c r="CN117" s="139"/>
      <c r="CO117" s="139"/>
      <c r="CP117" s="139"/>
      <c r="CQ117" s="139"/>
      <c r="CR117" s="139"/>
      <c r="CS117" s="139"/>
      <c r="CT117" s="139"/>
      <c r="CU117" s="139"/>
      <c r="CV117" s="139"/>
      <c r="CW117" s="139"/>
      <c r="CX117" s="139"/>
      <c r="CY117" s="139"/>
      <c r="CZ117" s="139"/>
      <c r="DA117" s="139"/>
      <c r="DB117" s="139"/>
      <c r="DC117" s="139"/>
      <c r="DD117" s="139"/>
      <c r="DE117" s="139"/>
      <c r="DF117" s="139"/>
      <c r="DG117" s="139"/>
      <c r="DH117" s="139"/>
      <c r="DI117" s="139"/>
      <c r="DJ117" s="139"/>
      <c r="DK117" s="139"/>
      <c r="DL117" s="139"/>
      <c r="DM117" s="139"/>
      <c r="DN117" s="139"/>
      <c r="DO117" s="139"/>
      <c r="DP117" s="139"/>
      <c r="DQ117" s="139"/>
      <c r="DR117" s="139"/>
      <c r="DS117" s="139"/>
      <c r="DT117" s="139"/>
      <c r="DU117" s="139"/>
      <c r="DV117" s="139"/>
      <c r="DW117" s="139"/>
      <c r="DX117" s="139"/>
      <c r="DY117" s="139"/>
      <c r="DZ117" s="139"/>
      <c r="EA117" s="139"/>
      <c r="EB117" s="139"/>
      <c r="EC117" s="139"/>
      <c r="ED117" s="139"/>
      <c r="EE117" s="139"/>
      <c r="EF117" s="139"/>
      <c r="EG117" s="139"/>
      <c r="EH117" s="139"/>
      <c r="EI117" s="139"/>
      <c r="EJ117" s="139"/>
      <c r="EK117" s="139"/>
      <c r="EL117" s="139"/>
      <c r="EM117" s="139"/>
      <c r="EN117" s="139"/>
      <c r="EO117" s="139"/>
      <c r="EP117" s="139"/>
      <c r="EQ117" s="139"/>
      <c r="ER117" s="139"/>
      <c r="ES117" s="139"/>
      <c r="ET117" s="139"/>
      <c r="EU117" s="139"/>
      <c r="EV117" s="139"/>
      <c r="EW117" s="139"/>
      <c r="EX117" s="139"/>
      <c r="EY117" s="139"/>
      <c r="EZ117" s="139"/>
      <c r="FA117" s="139"/>
      <c r="FB117" s="139"/>
      <c r="FC117" s="139"/>
      <c r="FD117" s="139"/>
      <c r="FE117" s="139"/>
      <c r="FF117" s="139"/>
      <c r="FG117" s="139"/>
      <c r="FH117" s="139"/>
      <c r="FI117" s="139"/>
      <c r="FJ117" s="139"/>
      <c r="FK117" s="139"/>
      <c r="FL117" s="139"/>
      <c r="FM117" s="139"/>
      <c r="FN117" s="139"/>
      <c r="FO117" s="139"/>
      <c r="FP117" s="139"/>
      <c r="FQ117" s="139"/>
      <c r="FR117" s="139"/>
      <c r="FS117" s="139"/>
      <c r="FT117" s="139"/>
      <c r="FU117" s="139"/>
      <c r="FV117" s="139"/>
      <c r="FW117" s="139"/>
      <c r="FX117" s="139"/>
      <c r="FY117" s="139"/>
      <c r="FZ117" s="139"/>
      <c r="GA117" s="139"/>
      <c r="GB117" s="139"/>
      <c r="GC117" s="139"/>
      <c r="GD117" s="139"/>
      <c r="GE117" s="139"/>
      <c r="GF117" s="139"/>
      <c r="GG117" s="139"/>
      <c r="GH117" s="139"/>
      <c r="GI117" s="139"/>
      <c r="GJ117" s="139"/>
      <c r="GK117" s="139"/>
      <c r="GL117" s="139"/>
      <c r="GM117" s="139"/>
      <c r="GN117" s="139"/>
      <c r="GO117" s="139"/>
      <c r="GP117" s="139"/>
      <c r="GQ117" s="139"/>
      <c r="GR117" s="139"/>
      <c r="GS117" s="139"/>
      <c r="GT117" s="139"/>
      <c r="GU117" s="139"/>
      <c r="GV117" s="139"/>
      <c r="GW117" s="139"/>
      <c r="GX117" s="139"/>
      <c r="GY117" s="139"/>
      <c r="GZ117" s="139"/>
      <c r="HA117" s="139"/>
      <c r="HB117" s="139"/>
      <c r="HC117" s="139"/>
      <c r="HD117" s="139"/>
      <c r="HE117" s="139"/>
      <c r="HF117" s="139"/>
      <c r="HG117" s="139"/>
      <c r="HH117" s="139"/>
      <c r="HI117" s="139"/>
      <c r="HJ117" s="139"/>
      <c r="HK117" s="139"/>
      <c r="HL117" s="139"/>
      <c r="HM117" s="139"/>
      <c r="HN117" s="139"/>
      <c r="HO117" s="139"/>
      <c r="HP117" s="139"/>
      <c r="HQ117" s="139"/>
      <c r="HR117" s="139"/>
      <c r="HS117" s="139"/>
      <c r="HT117" s="139"/>
      <c r="HU117" s="139"/>
      <c r="HV117" s="139"/>
      <c r="HW117" s="139"/>
      <c r="HX117" s="139"/>
      <c r="HY117" s="139"/>
      <c r="HZ117" s="139"/>
      <c r="IA117" s="139"/>
      <c r="IB117" s="139"/>
      <c r="IC117" s="139"/>
      <c r="ID117" s="139"/>
      <c r="IE117" s="139"/>
      <c r="IF117" s="139"/>
      <c r="IG117" s="139"/>
      <c r="IH117" s="139"/>
      <c r="II117" s="139"/>
      <c r="IJ117" s="139"/>
      <c r="IK117" s="139"/>
      <c r="IL117" s="139"/>
      <c r="IM117" s="139"/>
      <c r="IN117" s="139"/>
      <c r="IO117" s="139"/>
      <c r="IP117" s="139"/>
      <c r="IQ117" s="139"/>
      <c r="IR117" s="139"/>
      <c r="IS117" s="139"/>
      <c r="IT117" s="139"/>
      <c r="IU117" s="139"/>
      <c r="IV117" s="139"/>
      <c r="IW117" s="139"/>
      <c r="IX117" s="139"/>
      <c r="IY117" s="139"/>
      <c r="IZ117" s="139"/>
      <c r="JA117" s="139"/>
      <c r="JB117" s="139"/>
      <c r="JC117" s="139"/>
      <c r="JD117" s="139"/>
      <c r="JE117" s="139"/>
      <c r="JF117" s="139"/>
      <c r="JG117" s="139"/>
      <c r="JH117" s="139"/>
      <c r="JI117" s="139"/>
      <c r="JJ117" s="139"/>
      <c r="JK117" s="139"/>
      <c r="JL117" s="139"/>
      <c r="JM117" s="139"/>
      <c r="JN117" s="139"/>
      <c r="JO117" s="139"/>
      <c r="JP117" s="139"/>
      <c r="JQ117" s="139"/>
      <c r="JR117" s="139"/>
      <c r="JS117" s="139"/>
      <c r="JT117" s="139"/>
      <c r="JU117" s="139"/>
      <c r="JV117" s="139"/>
      <c r="JW117" s="139"/>
      <c r="JX117" s="139"/>
      <c r="JY117" s="139"/>
      <c r="JZ117" s="139"/>
      <c r="KA117" s="139"/>
      <c r="KB117" s="139"/>
      <c r="KC117" s="139"/>
      <c r="KD117" s="139"/>
      <c r="KE117" s="139"/>
      <c r="KF117" s="139"/>
      <c r="KG117" s="139"/>
      <c r="KH117" s="139"/>
      <c r="KI117" s="139"/>
      <c r="KJ117" s="139"/>
      <c r="KK117" s="139"/>
      <c r="KL117" s="139"/>
      <c r="KM117" s="139"/>
      <c r="KN117" s="139"/>
      <c r="KO117" s="139"/>
      <c r="KP117" s="139"/>
      <c r="KQ117" s="139"/>
      <c r="KR117" s="139"/>
      <c r="KS117" s="139"/>
      <c r="KT117" s="139"/>
      <c r="KU117" s="139"/>
      <c r="KV117" s="139"/>
      <c r="KW117" s="139"/>
      <c r="KX117" s="139"/>
      <c r="KY117" s="139"/>
      <c r="KZ117" s="139"/>
      <c r="LA117" s="139"/>
      <c r="LB117" s="139"/>
      <c r="LC117" s="139"/>
      <c r="LD117" s="139"/>
      <c r="LE117" s="139"/>
      <c r="LF117" s="139"/>
      <c r="LG117" s="139"/>
      <c r="LH117" s="139"/>
      <c r="LI117" s="139"/>
      <c r="LJ117" s="139"/>
      <c r="LK117" s="139"/>
      <c r="LL117" s="139"/>
      <c r="LM117" s="139"/>
      <c r="LN117" s="139"/>
      <c r="LO117" s="139"/>
      <c r="LP117" s="139"/>
      <c r="LQ117" s="139"/>
      <c r="LR117" s="139"/>
      <c r="LS117" s="139"/>
      <c r="LT117" s="139"/>
      <c r="LU117" s="139"/>
      <c r="LV117" s="139"/>
      <c r="LW117" s="139"/>
      <c r="LX117" s="139"/>
      <c r="LY117" s="139"/>
      <c r="LZ117" s="139"/>
      <c r="MA117" s="139"/>
      <c r="MB117" s="139"/>
      <c r="MC117" s="139"/>
      <c r="MD117" s="139"/>
      <c r="ME117" s="139"/>
      <c r="MF117" s="139"/>
      <c r="MG117" s="139"/>
      <c r="MH117" s="139"/>
      <c r="MI117" s="139"/>
      <c r="MJ117" s="139"/>
      <c r="MK117" s="139"/>
      <c r="ML117" s="139"/>
      <c r="MM117" s="139"/>
      <c r="MN117" s="139"/>
      <c r="MO117" s="139"/>
      <c r="MP117" s="139"/>
      <c r="MQ117" s="139"/>
      <c r="MR117" s="139"/>
      <c r="MS117" s="139"/>
      <c r="MT117" s="139"/>
      <c r="MU117" s="139"/>
      <c r="MV117" s="139"/>
      <c r="MW117" s="139"/>
      <c r="MX117" s="139"/>
      <c r="MY117" s="139"/>
      <c r="MZ117" s="139"/>
      <c r="NA117" s="139"/>
      <c r="NB117" s="139"/>
      <c r="NC117" s="139"/>
      <c r="ND117" s="139"/>
      <c r="NE117" s="139"/>
      <c r="NF117" s="139"/>
      <c r="NG117" s="139"/>
      <c r="NH117" s="139"/>
      <c r="NI117" s="139"/>
      <c r="NJ117" s="139"/>
      <c r="NK117" s="139"/>
      <c r="NL117" s="139"/>
      <c r="NM117" s="139"/>
      <c r="NN117" s="139"/>
      <c r="NO117" s="139"/>
      <c r="NP117" s="139"/>
      <c r="NQ117" s="139"/>
      <c r="NR117" s="139"/>
      <c r="NS117" s="139"/>
      <c r="NT117" s="139"/>
      <c r="NU117" s="139"/>
      <c r="NV117" s="139"/>
      <c r="NW117" s="139"/>
      <c r="NX117" s="139"/>
      <c r="NY117" s="139"/>
      <c r="NZ117" s="139"/>
      <c r="OA117" s="139"/>
      <c r="OB117" s="139"/>
      <c r="OC117" s="139"/>
      <c r="OD117" s="139"/>
      <c r="OE117" s="139"/>
      <c r="OF117" s="139"/>
      <c r="OG117" s="139"/>
      <c r="OH117" s="139"/>
      <c r="OI117" s="139"/>
      <c r="OJ117" s="139"/>
      <c r="OK117" s="139"/>
      <c r="OL117" s="139"/>
      <c r="OM117" s="139"/>
      <c r="ON117" s="139"/>
      <c r="OO117" s="139"/>
      <c r="OP117" s="139"/>
      <c r="OQ117" s="139"/>
      <c r="OR117" s="139"/>
      <c r="OS117" s="139"/>
      <c r="OT117" s="139"/>
      <c r="OU117" s="139"/>
      <c r="OV117" s="139"/>
      <c r="OW117" s="139"/>
      <c r="OX117" s="139"/>
      <c r="OY117" s="139"/>
      <c r="OZ117" s="139"/>
      <c r="PA117" s="139"/>
      <c r="PB117" s="139"/>
      <c r="PC117" s="139"/>
      <c r="PD117" s="139"/>
      <c r="PE117" s="139"/>
      <c r="PF117" s="139"/>
      <c r="PG117" s="139"/>
      <c r="PH117" s="139"/>
      <c r="PI117" s="139"/>
      <c r="PJ117" s="139"/>
      <c r="PK117" s="139"/>
      <c r="PL117" s="139"/>
      <c r="PM117" s="139"/>
      <c r="PN117" s="139"/>
      <c r="PO117" s="139"/>
      <c r="PP117" s="139"/>
      <c r="PQ117" s="139"/>
      <c r="PR117" s="139"/>
      <c r="PS117" s="139"/>
      <c r="PT117" s="139"/>
      <c r="PU117" s="139"/>
      <c r="PV117" s="139"/>
      <c r="PW117" s="139"/>
      <c r="PX117" s="139"/>
      <c r="PY117" s="139"/>
      <c r="PZ117" s="139"/>
      <c r="QA117" s="139"/>
      <c r="QB117" s="139"/>
      <c r="QC117" s="139"/>
      <c r="QD117" s="139"/>
      <c r="QE117" s="139"/>
      <c r="QF117" s="139"/>
      <c r="QG117" s="139"/>
      <c r="QH117" s="139"/>
      <c r="QI117" s="139"/>
      <c r="QJ117" s="139"/>
      <c r="QK117" s="139"/>
      <c r="QL117" s="139"/>
      <c r="QM117" s="139"/>
      <c r="QN117" s="139"/>
      <c r="QO117" s="139"/>
      <c r="QP117" s="139"/>
      <c r="QQ117" s="139"/>
      <c r="QR117" s="139"/>
      <c r="QS117" s="139"/>
      <c r="QT117" s="139"/>
      <c r="QU117" s="139"/>
      <c r="QV117" s="139"/>
      <c r="QW117" s="139"/>
      <c r="QX117" s="139"/>
      <c r="QY117" s="139"/>
      <c r="QZ117" s="139"/>
      <c r="RA117" s="139"/>
      <c r="RB117" s="139"/>
      <c r="RC117" s="139"/>
      <c r="RD117" s="139"/>
      <c r="RE117" s="139"/>
      <c r="RF117" s="139"/>
      <c r="RG117" s="139"/>
      <c r="RH117" s="139"/>
      <c r="RI117" s="139"/>
      <c r="RJ117" s="139"/>
      <c r="RK117" s="139"/>
      <c r="RL117" s="139"/>
      <c r="RM117" s="139"/>
      <c r="RN117" s="139"/>
      <c r="RO117" s="139"/>
      <c r="RP117" s="139"/>
      <c r="RQ117" s="139"/>
      <c r="RR117" s="139"/>
      <c r="RS117" s="139"/>
      <c r="RT117" s="139"/>
      <c r="RU117" s="139"/>
      <c r="RV117" s="139"/>
      <c r="RW117" s="139"/>
      <c r="RX117" s="139"/>
      <c r="RY117" s="139"/>
      <c r="RZ117" s="139"/>
      <c r="SA117" s="139"/>
      <c r="SB117" s="139"/>
      <c r="SC117" s="139"/>
      <c r="SD117" s="139"/>
      <c r="SE117" s="139"/>
      <c r="SF117" s="139"/>
      <c r="SG117" s="139"/>
      <c r="SH117" s="139"/>
      <c r="SI117" s="139"/>
      <c r="SJ117" s="139"/>
      <c r="SK117" s="139"/>
      <c r="SL117" s="139"/>
      <c r="SM117" s="139"/>
      <c r="SN117" s="139"/>
      <c r="SO117" s="139"/>
      <c r="SP117" s="139"/>
      <c r="SQ117" s="139"/>
      <c r="SR117" s="139"/>
      <c r="SS117" s="139"/>
      <c r="ST117" s="139"/>
      <c r="SU117" s="139"/>
      <c r="SV117" s="139"/>
      <c r="SW117" s="139"/>
      <c r="SX117" s="139"/>
      <c r="SY117" s="139"/>
      <c r="SZ117" s="139"/>
      <c r="TA117" s="139"/>
      <c r="TB117" s="139"/>
      <c r="TC117" s="139"/>
      <c r="TD117" s="139"/>
      <c r="TE117" s="139"/>
      <c r="TF117" s="139"/>
      <c r="TG117" s="139"/>
      <c r="TH117" s="139"/>
      <c r="TI117" s="139"/>
      <c r="TJ117" s="139"/>
      <c r="TK117" s="139"/>
      <c r="TL117" s="139"/>
      <c r="TM117" s="139"/>
      <c r="TN117" s="139"/>
      <c r="TO117" s="139"/>
      <c r="TP117" s="139"/>
      <c r="TQ117" s="139"/>
      <c r="TR117" s="139"/>
      <c r="TS117" s="139"/>
      <c r="TT117" s="139"/>
      <c r="TU117" s="139"/>
      <c r="TV117" s="139"/>
      <c r="TW117" s="139"/>
      <c r="TX117" s="139"/>
      <c r="TY117" s="139"/>
      <c r="TZ117" s="139"/>
      <c r="UA117" s="139"/>
      <c r="UB117" s="139"/>
      <c r="UC117" s="139"/>
      <c r="UD117" s="139"/>
      <c r="UE117" s="139"/>
      <c r="UF117" s="139"/>
      <c r="UG117" s="139"/>
      <c r="UH117" s="139"/>
      <c r="UI117" s="139"/>
      <c r="UJ117" s="139"/>
      <c r="UK117" s="139"/>
      <c r="UL117" s="139"/>
      <c r="UM117" s="139"/>
      <c r="UN117" s="139"/>
      <c r="UO117" s="139"/>
      <c r="UP117" s="139"/>
      <c r="UQ117" s="139"/>
      <c r="UR117" s="139"/>
      <c r="US117" s="139"/>
      <c r="UT117" s="139"/>
      <c r="UU117" s="139"/>
      <c r="UV117" s="139"/>
      <c r="UW117" s="139"/>
      <c r="UX117" s="139"/>
      <c r="UY117" s="139"/>
      <c r="UZ117" s="139"/>
      <c r="VA117" s="139"/>
      <c r="VB117" s="139"/>
      <c r="VC117" s="139"/>
      <c r="VD117" s="139"/>
      <c r="VE117" s="139"/>
      <c r="VF117" s="139"/>
      <c r="VG117" s="139"/>
      <c r="VH117" s="139"/>
      <c r="VI117" s="139"/>
      <c r="VJ117" s="139"/>
      <c r="VK117" s="139"/>
      <c r="VL117" s="139"/>
      <c r="VM117" s="139"/>
      <c r="VN117" s="139"/>
      <c r="VO117" s="139"/>
      <c r="VP117" s="139"/>
      <c r="VQ117" s="139"/>
      <c r="VR117" s="139"/>
      <c r="VS117" s="139"/>
      <c r="VT117" s="139"/>
      <c r="VU117" s="139"/>
      <c r="VV117" s="139"/>
      <c r="VW117" s="139"/>
      <c r="VX117" s="139"/>
      <c r="VY117" s="139"/>
      <c r="VZ117" s="139"/>
      <c r="WA117" s="139"/>
      <c r="WB117" s="139"/>
      <c r="WC117" s="139"/>
      <c r="WD117" s="139"/>
      <c r="WE117" s="139"/>
      <c r="WF117" s="139"/>
      <c r="WG117" s="139"/>
      <c r="WH117" s="139"/>
      <c r="WI117" s="139"/>
      <c r="WJ117" s="139"/>
      <c r="WK117" s="139"/>
      <c r="WL117" s="139"/>
      <c r="WM117" s="139"/>
      <c r="WN117" s="139"/>
      <c r="WO117" s="139"/>
      <c r="WP117" s="139"/>
      <c r="WQ117" s="139"/>
      <c r="WR117" s="139"/>
      <c r="WS117" s="139"/>
      <c r="WT117" s="139"/>
      <c r="WU117" s="139"/>
      <c r="WV117" s="139"/>
      <c r="WW117" s="139"/>
      <c r="WX117" s="139"/>
      <c r="WY117" s="139"/>
      <c r="WZ117" s="139"/>
      <c r="XA117" s="139"/>
      <c r="XB117" s="139"/>
      <c r="XC117" s="139"/>
      <c r="XD117" s="139"/>
      <c r="XE117" s="139"/>
      <c r="XF117" s="139"/>
      <c r="XG117" s="139"/>
      <c r="XH117" s="139"/>
      <c r="XI117" s="139"/>
      <c r="XJ117" s="139"/>
      <c r="XK117" s="139"/>
      <c r="XL117" s="139"/>
      <c r="XM117" s="139"/>
      <c r="XN117" s="139"/>
      <c r="XO117" s="139"/>
      <c r="XP117" s="139"/>
      <c r="XQ117" s="139"/>
      <c r="XR117" s="139"/>
      <c r="XS117" s="139"/>
      <c r="XT117" s="139"/>
      <c r="XU117" s="139"/>
      <c r="XV117" s="139"/>
      <c r="XW117" s="139"/>
      <c r="XX117" s="139"/>
      <c r="XY117" s="139"/>
      <c r="XZ117" s="139"/>
      <c r="YA117" s="139"/>
      <c r="YB117" s="139"/>
      <c r="YC117" s="139"/>
      <c r="YD117" s="139"/>
      <c r="YE117" s="139"/>
      <c r="YF117" s="139"/>
      <c r="YG117" s="139"/>
      <c r="YH117" s="139"/>
      <c r="YI117" s="139"/>
      <c r="YJ117" s="139"/>
      <c r="YK117" s="139"/>
      <c r="YL117" s="139"/>
      <c r="YM117" s="139"/>
      <c r="YN117" s="139"/>
      <c r="YO117" s="139"/>
      <c r="YP117" s="139"/>
      <c r="YQ117" s="139"/>
      <c r="YR117" s="139"/>
      <c r="YS117" s="139"/>
      <c r="YT117" s="139"/>
      <c r="YU117" s="139"/>
      <c r="YV117" s="139"/>
      <c r="YW117" s="139"/>
      <c r="YX117" s="139"/>
      <c r="YY117" s="139"/>
      <c r="YZ117" s="139"/>
      <c r="ZA117" s="139"/>
      <c r="ZB117" s="139"/>
      <c r="ZC117" s="139"/>
      <c r="ZD117" s="139"/>
      <c r="ZE117" s="139"/>
      <c r="ZF117" s="139"/>
      <c r="ZG117" s="139"/>
      <c r="ZH117" s="139"/>
      <c r="ZI117" s="139"/>
      <c r="ZJ117" s="139"/>
      <c r="ZK117" s="139"/>
      <c r="ZL117" s="139"/>
      <c r="ZM117" s="139"/>
      <c r="ZN117" s="139"/>
      <c r="ZO117" s="139"/>
      <c r="ZP117" s="139"/>
      <c r="ZQ117" s="139"/>
      <c r="ZR117" s="139"/>
      <c r="ZS117" s="139"/>
      <c r="ZT117" s="139"/>
      <c r="ZU117" s="139"/>
      <c r="ZV117" s="139"/>
      <c r="ZW117" s="139"/>
      <c r="ZX117" s="139"/>
      <c r="ZY117" s="139"/>
      <c r="ZZ117" s="139"/>
      <c r="AAA117" s="139"/>
      <c r="AAB117" s="139"/>
      <c r="AAC117" s="139"/>
      <c r="AAD117" s="139"/>
      <c r="AAE117" s="139"/>
      <c r="AAF117" s="139"/>
      <c r="AAG117" s="139"/>
      <c r="AAH117" s="139"/>
      <c r="AAI117" s="139"/>
      <c r="AAJ117" s="139"/>
      <c r="AAK117" s="139"/>
      <c r="AAL117" s="139"/>
      <c r="AAM117" s="139"/>
      <c r="AAN117" s="139"/>
      <c r="AAO117" s="139"/>
      <c r="AAP117" s="139"/>
      <c r="AAQ117" s="139"/>
      <c r="AAR117" s="139"/>
      <c r="AAS117" s="139"/>
      <c r="AAT117" s="139"/>
      <c r="AAU117" s="139"/>
      <c r="AAV117" s="139"/>
      <c r="AAW117" s="139"/>
      <c r="AAX117" s="139"/>
      <c r="AAY117" s="139"/>
      <c r="AAZ117" s="139"/>
      <c r="ABA117" s="139"/>
      <c r="ABB117" s="139"/>
      <c r="ABC117" s="139"/>
      <c r="ABD117" s="139"/>
      <c r="ABE117" s="139"/>
      <c r="ABF117" s="139"/>
      <c r="ABG117" s="139"/>
      <c r="ABH117" s="139"/>
      <c r="ABI117" s="139"/>
      <c r="ABJ117" s="139"/>
      <c r="ABK117" s="139"/>
      <c r="ABL117" s="139"/>
      <c r="ABM117" s="139"/>
      <c r="ABN117" s="139"/>
      <c r="ABO117" s="139"/>
      <c r="ABP117" s="139"/>
      <c r="ABQ117" s="139"/>
      <c r="ABR117" s="139"/>
      <c r="ABS117" s="139"/>
      <c r="ABT117" s="139"/>
      <c r="ABU117" s="139"/>
      <c r="ABV117" s="139"/>
      <c r="ABW117" s="139"/>
      <c r="ABX117" s="139"/>
      <c r="ABY117" s="139"/>
      <c r="ABZ117" s="139"/>
      <c r="ACA117" s="139"/>
      <c r="ACB117" s="139"/>
      <c r="ACC117" s="139"/>
      <c r="ACD117" s="139"/>
      <c r="ACE117" s="139"/>
      <c r="ACF117" s="139"/>
      <c r="ACG117" s="139"/>
      <c r="ACH117" s="139"/>
      <c r="ACI117" s="139"/>
      <c r="ACJ117" s="139"/>
      <c r="ACK117" s="139"/>
      <c r="ACL117" s="139"/>
      <c r="ACM117" s="139"/>
      <c r="ACN117" s="139"/>
      <c r="ACO117" s="139"/>
      <c r="ACP117" s="139"/>
      <c r="ACQ117" s="139"/>
      <c r="ACR117" s="139"/>
      <c r="ACS117" s="139"/>
      <c r="ACT117" s="139"/>
      <c r="ACU117" s="139"/>
      <c r="ACV117" s="139"/>
      <c r="ACW117" s="139"/>
      <c r="ACX117" s="139"/>
      <c r="ACY117" s="139"/>
      <c r="ACZ117" s="139"/>
      <c r="ADA117" s="139"/>
      <c r="ADB117" s="139"/>
      <c r="ADC117" s="139"/>
      <c r="ADD117" s="139"/>
      <c r="ADE117" s="139"/>
      <c r="ADF117" s="139"/>
      <c r="ADG117" s="139"/>
      <c r="ADH117" s="139"/>
      <c r="ADI117" s="139"/>
      <c r="ADJ117" s="139"/>
      <c r="ADK117" s="139"/>
      <c r="ADL117" s="139"/>
      <c r="ADM117" s="139"/>
      <c r="ADN117" s="139"/>
      <c r="ADO117" s="139"/>
      <c r="ADP117" s="139"/>
      <c r="ADQ117" s="139"/>
      <c r="ADR117" s="139"/>
      <c r="ADS117" s="139"/>
      <c r="ADT117" s="139"/>
      <c r="ADU117" s="139"/>
      <c r="ADV117" s="139"/>
      <c r="ADW117" s="139"/>
      <c r="ADX117" s="139"/>
      <c r="ADY117" s="139"/>
      <c r="ADZ117" s="139"/>
      <c r="AEA117" s="139"/>
      <c r="AEB117" s="139"/>
      <c r="AEC117" s="139"/>
      <c r="AED117" s="139"/>
      <c r="AEE117" s="139"/>
      <c r="AEF117" s="139"/>
      <c r="AEG117" s="139"/>
      <c r="AEH117" s="139"/>
      <c r="AEI117" s="139"/>
      <c r="AEJ117" s="139"/>
      <c r="AEK117" s="139"/>
      <c r="AEL117" s="139"/>
      <c r="AEM117" s="139"/>
      <c r="AEN117" s="139"/>
      <c r="AEO117" s="139"/>
      <c r="AEP117" s="139"/>
      <c r="AEQ117" s="139"/>
      <c r="AER117" s="139"/>
      <c r="AES117" s="139"/>
      <c r="AET117" s="139"/>
      <c r="AEU117" s="139"/>
      <c r="AEV117" s="139"/>
      <c r="AEW117" s="139"/>
      <c r="AEX117" s="139"/>
      <c r="AEY117" s="139"/>
      <c r="AEZ117" s="139"/>
      <c r="AFA117" s="139"/>
      <c r="AFB117" s="139"/>
      <c r="AFC117" s="139"/>
      <c r="AFD117" s="139"/>
      <c r="AFE117" s="139"/>
      <c r="AFF117" s="139"/>
      <c r="AFG117" s="139"/>
      <c r="AFH117" s="139"/>
      <c r="AFI117" s="139"/>
      <c r="AFJ117" s="139"/>
      <c r="AFK117" s="139"/>
      <c r="AFL117" s="139"/>
      <c r="AFM117" s="139"/>
      <c r="AFN117" s="139"/>
      <c r="AFO117" s="139"/>
      <c r="AFP117" s="139"/>
      <c r="AFQ117" s="139"/>
      <c r="AFR117" s="139"/>
      <c r="AFS117" s="139"/>
      <c r="AFT117" s="139"/>
      <c r="AFU117" s="139"/>
      <c r="AFV117" s="139"/>
      <c r="AFW117" s="139"/>
      <c r="AFX117" s="139"/>
      <c r="AFY117" s="139"/>
      <c r="AFZ117" s="139"/>
      <c r="AGA117" s="139"/>
      <c r="AGB117" s="139"/>
      <c r="AGC117" s="139"/>
      <c r="AGD117" s="139"/>
      <c r="AGE117" s="139"/>
      <c r="AGF117" s="139"/>
      <c r="AGG117" s="139"/>
      <c r="AGH117" s="139"/>
      <c r="AGI117" s="139"/>
      <c r="AGJ117" s="139"/>
      <c r="AGK117" s="139"/>
      <c r="AGL117" s="139"/>
      <c r="AGM117" s="139"/>
      <c r="AGN117" s="139"/>
      <c r="AGO117" s="139"/>
      <c r="AGP117" s="139"/>
      <c r="AGQ117" s="139"/>
      <c r="AGR117" s="139"/>
      <c r="AGS117" s="139"/>
      <c r="AGT117" s="139"/>
      <c r="AGU117" s="139"/>
      <c r="AGV117" s="139"/>
      <c r="AGW117" s="139"/>
      <c r="AGX117" s="139"/>
      <c r="AGY117" s="139"/>
      <c r="AGZ117" s="139"/>
      <c r="AHA117" s="139"/>
      <c r="AHB117" s="139"/>
      <c r="AHC117" s="139"/>
      <c r="AHD117" s="139"/>
      <c r="AHE117" s="139"/>
      <c r="AHF117" s="139"/>
      <c r="AHG117" s="139"/>
      <c r="AHH117" s="139"/>
      <c r="AHI117" s="139"/>
      <c r="AHJ117" s="139"/>
      <c r="AHK117" s="139"/>
      <c r="AHL117" s="139"/>
      <c r="AHM117" s="139"/>
      <c r="AHN117" s="139"/>
      <c r="AHO117" s="139"/>
      <c r="AHP117" s="139"/>
      <c r="AHQ117" s="139"/>
      <c r="AHR117" s="139"/>
      <c r="AHS117" s="139"/>
      <c r="AHT117" s="139"/>
      <c r="AHU117" s="139"/>
      <c r="AHV117" s="139"/>
      <c r="AHW117" s="139"/>
      <c r="AHX117" s="139"/>
      <c r="AHY117" s="139"/>
      <c r="AHZ117" s="139"/>
      <c r="AIA117" s="139"/>
      <c r="AIB117" s="139"/>
      <c r="AIC117" s="139"/>
      <c r="AID117" s="139"/>
      <c r="AIE117" s="139"/>
      <c r="AIF117" s="139"/>
      <c r="AIG117" s="139"/>
      <c r="AIH117" s="139"/>
      <c r="AII117" s="139"/>
      <c r="AIJ117" s="139"/>
      <c r="AIK117" s="139"/>
      <c r="AIL117" s="139"/>
      <c r="AIM117" s="139"/>
      <c r="AIN117" s="139"/>
      <c r="AIO117" s="139"/>
      <c r="AIP117" s="139"/>
      <c r="AIQ117" s="139"/>
      <c r="AIR117" s="139"/>
      <c r="AIS117" s="139"/>
      <c r="AIT117" s="139"/>
      <c r="AIU117" s="139"/>
      <c r="AIV117" s="139"/>
      <c r="AIW117" s="139"/>
      <c r="AIX117" s="139"/>
      <c r="AIY117" s="139"/>
      <c r="AIZ117" s="139"/>
      <c r="AJA117" s="139"/>
      <c r="AJB117" s="139"/>
      <c r="AJC117" s="139"/>
      <c r="AJD117" s="139"/>
      <c r="AJE117" s="139"/>
      <c r="AJF117" s="139"/>
      <c r="AJG117" s="139"/>
      <c r="AJH117" s="139"/>
      <c r="AJI117" s="139"/>
      <c r="AJJ117" s="139"/>
      <c r="AJK117" s="139"/>
      <c r="AJL117" s="139"/>
      <c r="AJM117" s="139"/>
      <c r="AJN117" s="139"/>
      <c r="AJO117" s="139"/>
      <c r="AJP117" s="139"/>
      <c r="AJQ117" s="139"/>
      <c r="AJR117" s="139"/>
      <c r="AJS117" s="139"/>
      <c r="AJT117" s="139"/>
      <c r="AJU117" s="139"/>
      <c r="AJV117" s="139"/>
      <c r="AJW117" s="139"/>
      <c r="AJX117" s="139"/>
      <c r="AJY117" s="139"/>
      <c r="AJZ117" s="139"/>
      <c r="AKA117" s="139"/>
      <c r="AKB117" s="139"/>
      <c r="AKC117" s="139"/>
      <c r="AKD117" s="139"/>
      <c r="AKE117" s="139"/>
      <c r="AKF117" s="139"/>
      <c r="AKG117" s="139"/>
      <c r="AKH117" s="139"/>
      <c r="AKI117" s="139"/>
      <c r="AKJ117" s="139"/>
      <c r="AKK117" s="139"/>
      <c r="AKL117" s="139"/>
      <c r="AKM117" s="139"/>
      <c r="AKN117" s="139"/>
      <c r="AKO117" s="139"/>
      <c r="AKP117" s="139"/>
      <c r="AKQ117" s="139"/>
      <c r="AKR117" s="139"/>
      <c r="AKS117" s="139"/>
      <c r="AKT117" s="139"/>
      <c r="AKU117" s="139"/>
      <c r="AKV117" s="139"/>
      <c r="AKW117" s="139"/>
      <c r="AKX117" s="139"/>
      <c r="AKY117" s="139"/>
      <c r="AKZ117" s="139"/>
      <c r="ALA117" s="139"/>
      <c r="ALB117" s="139"/>
      <c r="ALC117" s="139"/>
      <c r="ALD117" s="139"/>
      <c r="ALE117" s="139"/>
      <c r="ALF117" s="139"/>
      <c r="ALG117" s="139"/>
      <c r="ALH117" s="139"/>
      <c r="ALI117" s="139"/>
      <c r="ALJ117" s="139"/>
      <c r="ALK117" s="139"/>
      <c r="ALL117" s="139"/>
      <c r="ALM117" s="139"/>
      <c r="ALN117" s="139"/>
      <c r="ALO117" s="139"/>
      <c r="ALP117" s="139"/>
      <c r="ALQ117" s="139"/>
      <c r="ALR117" s="139"/>
      <c r="ALS117" s="139"/>
      <c r="ALT117" s="139"/>
      <c r="ALU117" s="139"/>
      <c r="ALV117" s="139"/>
      <c r="ALW117" s="139"/>
      <c r="ALX117" s="139"/>
      <c r="ALY117" s="139"/>
      <c r="ALZ117" s="139"/>
      <c r="AMA117" s="139"/>
      <c r="AMB117" s="139"/>
      <c r="AMC117" s="139"/>
      <c r="AMD117" s="139"/>
      <c r="AME117" s="139"/>
      <c r="AMF117" s="139"/>
      <c r="AMG117" s="139"/>
      <c r="AMH117" s="139"/>
      <c r="AMI117" s="139"/>
      <c r="AMJ117" s="139"/>
      <c r="AMK117" s="139"/>
      <c r="AML117" s="139"/>
      <c r="AMM117" s="139"/>
      <c r="AMN117" s="139"/>
      <c r="AMO117" s="139"/>
      <c r="AMP117" s="139"/>
      <c r="AMQ117" s="139"/>
      <c r="AMR117" s="139"/>
      <c r="AMS117" s="139"/>
      <c r="AMT117" s="139"/>
      <c r="AMU117" s="139"/>
      <c r="AMV117" s="139"/>
      <c r="AMW117" s="139"/>
      <c r="AMX117" s="139"/>
      <c r="AMY117" s="139"/>
      <c r="AMZ117" s="139"/>
      <c r="ANA117" s="139"/>
      <c r="ANB117" s="139"/>
      <c r="ANC117" s="139"/>
      <c r="AND117" s="139"/>
      <c r="ANE117" s="139"/>
      <c r="ANF117" s="139"/>
      <c r="ANG117" s="139"/>
      <c r="ANH117" s="139"/>
      <c r="ANI117" s="139"/>
      <c r="ANJ117" s="139"/>
      <c r="ANK117" s="139"/>
      <c r="ANL117" s="139"/>
      <c r="ANM117" s="139"/>
      <c r="ANN117" s="139"/>
      <c r="ANO117" s="139"/>
      <c r="ANP117" s="139"/>
      <c r="ANQ117" s="139"/>
      <c r="ANR117" s="139"/>
      <c r="ANS117" s="139"/>
      <c r="ANT117" s="139"/>
      <c r="ANU117" s="139"/>
      <c r="ANV117" s="139"/>
      <c r="ANW117" s="139"/>
      <c r="ANX117" s="139"/>
      <c r="ANY117" s="139"/>
      <c r="ANZ117" s="139"/>
      <c r="AOA117" s="139"/>
      <c r="AOB117" s="139"/>
      <c r="AOC117" s="139"/>
      <c r="AOD117" s="139"/>
      <c r="AOE117" s="139"/>
      <c r="AOF117" s="139"/>
      <c r="AOG117" s="139"/>
      <c r="AOH117" s="139"/>
      <c r="AOI117" s="139"/>
      <c r="AOJ117" s="139"/>
      <c r="AOK117" s="139"/>
      <c r="AOL117" s="139"/>
      <c r="AOM117" s="139"/>
      <c r="AON117" s="139"/>
      <c r="AOO117" s="139"/>
      <c r="AOP117" s="139"/>
      <c r="AOQ117" s="139"/>
      <c r="AOR117" s="139"/>
      <c r="AOS117" s="139"/>
      <c r="AOT117" s="139"/>
      <c r="AOU117" s="139"/>
      <c r="AOV117" s="139"/>
      <c r="AOW117" s="139"/>
      <c r="AOX117" s="139"/>
      <c r="AOY117" s="139"/>
      <c r="AOZ117" s="139"/>
      <c r="APA117" s="139"/>
      <c r="APB117" s="139"/>
      <c r="APC117" s="139"/>
      <c r="APD117" s="139"/>
      <c r="APE117" s="139"/>
      <c r="APF117" s="139"/>
      <c r="APG117" s="139"/>
      <c r="APH117" s="139"/>
      <c r="API117" s="139"/>
      <c r="APJ117" s="139"/>
      <c r="APK117" s="139"/>
      <c r="APL117" s="139"/>
      <c r="APM117" s="139"/>
      <c r="APN117" s="139"/>
      <c r="APO117" s="139"/>
      <c r="APP117" s="139"/>
      <c r="APQ117" s="139"/>
      <c r="APR117" s="139"/>
      <c r="APS117" s="139"/>
      <c r="APT117" s="139"/>
      <c r="APU117" s="139"/>
      <c r="APV117" s="139"/>
      <c r="APW117" s="139"/>
      <c r="APX117" s="139"/>
      <c r="APY117" s="139"/>
      <c r="APZ117" s="139"/>
      <c r="AQA117" s="139"/>
      <c r="AQB117" s="139"/>
      <c r="AQC117" s="139"/>
      <c r="AQD117" s="139"/>
      <c r="AQE117" s="139"/>
      <c r="AQF117" s="139"/>
      <c r="AQG117" s="139"/>
      <c r="AQH117" s="139"/>
      <c r="AQI117" s="139"/>
      <c r="AQJ117" s="139"/>
      <c r="AQK117" s="139"/>
      <c r="AQL117" s="139"/>
      <c r="AQM117" s="139"/>
      <c r="AQN117" s="139"/>
      <c r="AQO117" s="139"/>
      <c r="AQP117" s="139"/>
      <c r="AQQ117" s="139"/>
      <c r="AQR117" s="139"/>
      <c r="AQS117" s="139"/>
      <c r="AQT117" s="139"/>
      <c r="AQU117" s="139"/>
      <c r="AQV117" s="139"/>
      <c r="AQW117" s="139"/>
      <c r="AQX117" s="139"/>
      <c r="AQY117" s="139"/>
      <c r="AQZ117" s="139"/>
      <c r="ARA117" s="139"/>
      <c r="ARB117" s="139"/>
      <c r="ARC117" s="139"/>
      <c r="ARD117" s="139"/>
      <c r="ARE117" s="139"/>
      <c r="ARF117" s="139"/>
      <c r="ARG117" s="139"/>
      <c r="ARH117" s="139"/>
      <c r="ARI117" s="139"/>
      <c r="ARJ117" s="139"/>
      <c r="ARK117" s="139"/>
      <c r="ARL117" s="139"/>
      <c r="ARM117" s="139"/>
      <c r="ARN117" s="139"/>
      <c r="ARO117" s="139"/>
      <c r="ARP117" s="139"/>
      <c r="ARQ117" s="139"/>
      <c r="ARR117" s="139"/>
      <c r="ARS117" s="139"/>
      <c r="ART117" s="139"/>
      <c r="ARU117" s="139"/>
      <c r="ARV117" s="139"/>
      <c r="ARW117" s="139"/>
      <c r="ARX117" s="139"/>
      <c r="ARY117" s="139"/>
      <c r="ARZ117" s="139"/>
      <c r="ASA117" s="139"/>
      <c r="ASB117" s="139"/>
      <c r="ASC117" s="139"/>
      <c r="ASD117" s="139"/>
      <c r="ASE117" s="139"/>
      <c r="ASF117" s="139"/>
      <c r="ASG117" s="139"/>
      <c r="ASH117" s="139"/>
      <c r="ASI117" s="139"/>
      <c r="ASJ117" s="139"/>
      <c r="ASK117" s="139"/>
      <c r="ASL117" s="139"/>
      <c r="ASM117" s="139"/>
      <c r="ASN117" s="139"/>
      <c r="ASO117" s="139"/>
      <c r="ASP117" s="139"/>
      <c r="ASQ117" s="139"/>
      <c r="ASR117" s="139"/>
      <c r="ASS117" s="139"/>
      <c r="AST117" s="139"/>
      <c r="ASU117" s="139"/>
      <c r="ASV117" s="139"/>
      <c r="ASW117" s="139"/>
      <c r="ASX117" s="139"/>
      <c r="ASY117" s="139"/>
      <c r="ASZ117" s="139"/>
      <c r="ATA117" s="139"/>
      <c r="ATB117" s="139"/>
      <c r="ATC117" s="139"/>
      <c r="ATD117" s="139"/>
      <c r="ATE117" s="139"/>
      <c r="ATF117" s="139"/>
      <c r="ATG117" s="139"/>
      <c r="ATH117" s="139"/>
      <c r="ATI117" s="139"/>
      <c r="ATJ117" s="139"/>
      <c r="ATK117" s="139"/>
      <c r="ATL117" s="139"/>
      <c r="ATM117" s="139"/>
      <c r="ATN117" s="139"/>
      <c r="ATO117" s="139"/>
      <c r="ATP117" s="139"/>
      <c r="ATQ117" s="139"/>
      <c r="ATR117" s="139"/>
      <c r="ATS117" s="139"/>
      <c r="ATT117" s="139"/>
      <c r="ATU117" s="139"/>
      <c r="ATV117" s="139"/>
      <c r="ATW117" s="139"/>
      <c r="ATX117" s="139"/>
      <c r="ATY117" s="139"/>
      <c r="ATZ117" s="139"/>
      <c r="AUA117" s="139"/>
      <c r="AUB117" s="139"/>
      <c r="AUC117" s="139"/>
      <c r="AUD117" s="139"/>
      <c r="AUE117" s="139"/>
      <c r="AUF117" s="139"/>
      <c r="AUG117" s="139"/>
      <c r="AUH117" s="139"/>
      <c r="AUI117" s="139"/>
      <c r="AUJ117" s="139"/>
      <c r="AUK117" s="139"/>
      <c r="AUL117" s="139"/>
      <c r="AUM117" s="139"/>
      <c r="AUN117" s="139"/>
      <c r="AUO117" s="139"/>
      <c r="AUP117" s="139"/>
      <c r="AUQ117" s="139"/>
      <c r="AUR117" s="139"/>
      <c r="AUS117" s="139"/>
      <c r="AUT117" s="139"/>
      <c r="AUU117" s="139"/>
      <c r="AUV117" s="139"/>
      <c r="AUW117" s="139"/>
      <c r="AUX117" s="139"/>
      <c r="AUY117" s="139"/>
      <c r="AUZ117" s="139"/>
      <c r="AVA117" s="139"/>
      <c r="AVB117" s="139"/>
      <c r="AVC117" s="139"/>
      <c r="AVD117" s="139"/>
      <c r="AVE117" s="139"/>
      <c r="AVF117" s="139"/>
      <c r="AVG117" s="139"/>
      <c r="AVH117" s="139"/>
      <c r="AVI117" s="139"/>
      <c r="AVJ117" s="139"/>
      <c r="AVK117" s="139"/>
      <c r="AVL117" s="139"/>
      <c r="AVM117" s="139"/>
      <c r="AVN117" s="139"/>
      <c r="AVO117" s="139"/>
      <c r="AVP117" s="139"/>
      <c r="AVQ117" s="139"/>
      <c r="AVR117" s="139"/>
      <c r="AVS117" s="139"/>
      <c r="AVT117" s="139"/>
      <c r="AVU117" s="139"/>
      <c r="AVV117" s="139"/>
      <c r="AVW117" s="139"/>
      <c r="AVX117" s="139"/>
      <c r="AVY117" s="139"/>
      <c r="AVZ117" s="139"/>
      <c r="AWA117" s="139"/>
      <c r="AWB117" s="139"/>
      <c r="AWC117" s="139"/>
      <c r="AWD117" s="139"/>
      <c r="AWE117" s="139"/>
      <c r="AWF117" s="139"/>
      <c r="AWG117" s="139"/>
      <c r="AWH117" s="139"/>
      <c r="AWI117" s="139"/>
      <c r="AWJ117" s="139"/>
      <c r="AWK117" s="139"/>
      <c r="AWL117" s="139"/>
      <c r="AWM117" s="139"/>
      <c r="AWN117" s="139"/>
      <c r="AWO117" s="139"/>
      <c r="AWP117" s="139"/>
      <c r="AWQ117" s="139"/>
      <c r="AWR117" s="139"/>
      <c r="AWS117" s="139"/>
      <c r="AWT117" s="139"/>
      <c r="AWU117" s="139"/>
      <c r="AWV117" s="139"/>
      <c r="AWW117" s="139"/>
      <c r="AWX117" s="139"/>
      <c r="AWY117" s="139"/>
      <c r="AWZ117" s="139"/>
      <c r="AXA117" s="139"/>
      <c r="AXB117" s="139"/>
      <c r="AXC117" s="139"/>
      <c r="AXD117" s="139"/>
      <c r="AXE117" s="139"/>
      <c r="AXF117" s="139"/>
      <c r="AXG117" s="139"/>
      <c r="AXH117" s="139"/>
      <c r="AXI117" s="139"/>
      <c r="AXJ117" s="139"/>
      <c r="AXK117" s="139"/>
      <c r="AXL117" s="139"/>
      <c r="AXM117" s="139"/>
      <c r="AXN117" s="139"/>
      <c r="AXO117" s="139"/>
      <c r="AXP117" s="139"/>
      <c r="AXQ117" s="139"/>
      <c r="AXR117" s="139"/>
      <c r="AXS117" s="139"/>
      <c r="AXT117" s="139"/>
      <c r="AXU117" s="139"/>
      <c r="AXV117" s="139"/>
      <c r="AXW117" s="139"/>
      <c r="AXX117" s="139"/>
      <c r="AXY117" s="139"/>
      <c r="AXZ117" s="139"/>
      <c r="AYA117" s="139"/>
      <c r="AYB117" s="139"/>
      <c r="AYC117" s="139"/>
      <c r="AYD117" s="139"/>
      <c r="AYE117" s="139"/>
      <c r="AYF117" s="139"/>
      <c r="AYG117" s="139"/>
      <c r="AYH117" s="139"/>
      <c r="AYI117" s="139"/>
      <c r="AYJ117" s="139"/>
      <c r="AYK117" s="139"/>
      <c r="AYL117" s="139"/>
      <c r="AYM117" s="139"/>
      <c r="AYN117" s="139"/>
      <c r="AYO117" s="139"/>
      <c r="AYP117" s="139"/>
      <c r="AYQ117" s="139"/>
      <c r="AYR117" s="139"/>
      <c r="AYS117" s="139"/>
      <c r="AYT117" s="139"/>
      <c r="AYU117" s="139"/>
      <c r="AYV117" s="139"/>
      <c r="AYW117" s="139"/>
      <c r="AYX117" s="139"/>
      <c r="AYY117" s="139"/>
      <c r="AYZ117" s="139"/>
      <c r="AZA117" s="139"/>
      <c r="AZB117" s="139"/>
      <c r="AZC117" s="139"/>
      <c r="AZD117" s="139"/>
      <c r="AZE117" s="139"/>
      <c r="AZF117" s="139"/>
      <c r="AZG117" s="139"/>
      <c r="AZH117" s="139"/>
      <c r="AZI117" s="139"/>
      <c r="AZJ117" s="139"/>
      <c r="AZK117" s="139"/>
      <c r="AZL117" s="139"/>
      <c r="AZM117" s="139"/>
      <c r="AZN117" s="139"/>
      <c r="AZO117" s="139"/>
      <c r="AZP117" s="139"/>
      <c r="AZQ117" s="139"/>
      <c r="AZR117" s="139"/>
      <c r="AZS117" s="139"/>
      <c r="AZT117" s="139"/>
      <c r="AZU117" s="139"/>
      <c r="AZV117" s="139"/>
      <c r="AZW117" s="139"/>
      <c r="AZX117" s="139"/>
      <c r="AZY117" s="139"/>
      <c r="AZZ117" s="139"/>
      <c r="BAA117" s="139"/>
      <c r="BAB117" s="139"/>
      <c r="BAC117" s="139"/>
      <c r="BAD117" s="139"/>
      <c r="BAE117" s="139"/>
      <c r="BAF117" s="139"/>
      <c r="BAG117" s="139"/>
      <c r="BAH117" s="139"/>
      <c r="BAI117" s="139"/>
      <c r="BAJ117" s="139"/>
      <c r="BAK117" s="139"/>
      <c r="BAL117" s="139"/>
      <c r="BAM117" s="139"/>
      <c r="BAN117" s="139"/>
      <c r="BAO117" s="139"/>
      <c r="BAP117" s="139"/>
      <c r="BAQ117" s="139"/>
      <c r="BAR117" s="139"/>
      <c r="BAS117" s="139"/>
      <c r="BAT117" s="139"/>
      <c r="BAU117" s="139"/>
      <c r="BAV117" s="139"/>
      <c r="BAW117" s="139"/>
      <c r="BAX117" s="139"/>
      <c r="BAY117" s="139"/>
      <c r="BAZ117" s="139"/>
      <c r="BBA117" s="139"/>
      <c r="BBB117" s="139"/>
      <c r="BBC117" s="139"/>
      <c r="BBD117" s="139"/>
      <c r="BBE117" s="139"/>
      <c r="BBF117" s="139"/>
      <c r="BBG117" s="139"/>
      <c r="BBH117" s="139"/>
      <c r="BBI117" s="139"/>
      <c r="BBJ117" s="139"/>
      <c r="BBK117" s="139"/>
      <c r="BBL117" s="139"/>
      <c r="BBM117" s="139"/>
      <c r="BBN117" s="139"/>
      <c r="BBO117" s="139"/>
      <c r="BBP117" s="139"/>
      <c r="BBQ117" s="139"/>
      <c r="BBR117" s="139"/>
      <c r="BBS117" s="139"/>
      <c r="BBT117" s="139"/>
      <c r="BBU117" s="139"/>
      <c r="BBV117" s="139"/>
      <c r="BBW117" s="139"/>
      <c r="BBX117" s="139"/>
      <c r="BBY117" s="139"/>
      <c r="BBZ117" s="139"/>
      <c r="BCA117" s="139"/>
      <c r="BCB117" s="139"/>
      <c r="BCC117" s="139"/>
      <c r="BCD117" s="139"/>
      <c r="BCE117" s="139"/>
      <c r="BCF117" s="139"/>
      <c r="BCG117" s="139"/>
      <c r="BCH117" s="139"/>
      <c r="BCI117" s="139"/>
      <c r="BCJ117" s="139"/>
      <c r="BCK117" s="139"/>
      <c r="BCL117" s="139"/>
      <c r="BCM117" s="139"/>
      <c r="BCN117" s="139"/>
      <c r="BCO117" s="139"/>
      <c r="BCP117" s="139"/>
      <c r="BCQ117" s="139"/>
      <c r="BCR117" s="139"/>
      <c r="BCS117" s="139"/>
      <c r="BCT117" s="139"/>
      <c r="BCU117" s="139"/>
      <c r="BCV117" s="139"/>
      <c r="BCW117" s="139"/>
      <c r="BCX117" s="139"/>
      <c r="BCY117" s="139"/>
      <c r="BCZ117" s="139"/>
      <c r="BDA117" s="139"/>
      <c r="BDB117" s="139"/>
      <c r="BDC117" s="139"/>
      <c r="BDD117" s="139"/>
      <c r="BDE117" s="139"/>
      <c r="BDF117" s="139"/>
      <c r="BDG117" s="139"/>
      <c r="BDH117" s="139"/>
      <c r="BDI117" s="139"/>
      <c r="BDJ117" s="139"/>
      <c r="BDK117" s="139"/>
      <c r="BDL117" s="139"/>
      <c r="BDM117" s="139"/>
      <c r="BDN117" s="139"/>
      <c r="BDO117" s="139"/>
      <c r="BDP117" s="139"/>
      <c r="BDQ117" s="139"/>
      <c r="BDR117" s="139"/>
      <c r="BDS117" s="139"/>
      <c r="BDT117" s="139"/>
      <c r="BDU117" s="139"/>
      <c r="BDV117" s="139"/>
      <c r="BDW117" s="139"/>
      <c r="BDX117" s="139"/>
      <c r="BDY117" s="139"/>
      <c r="BDZ117" s="139"/>
      <c r="BEA117" s="139"/>
      <c r="BEB117" s="139"/>
      <c r="BEC117" s="139"/>
      <c r="BED117" s="139"/>
      <c r="BEE117" s="139"/>
      <c r="BEF117" s="139"/>
      <c r="BEG117" s="139"/>
      <c r="BEH117" s="139"/>
      <c r="BEI117" s="139"/>
      <c r="BEJ117" s="139"/>
      <c r="BEK117" s="139"/>
      <c r="BEL117" s="139"/>
      <c r="BEM117" s="139"/>
      <c r="BEN117" s="139"/>
      <c r="BEO117" s="139"/>
      <c r="BEP117" s="139"/>
      <c r="BEQ117" s="139"/>
      <c r="BER117" s="139"/>
      <c r="BES117" s="139"/>
      <c r="BET117" s="139"/>
      <c r="BEU117" s="139"/>
      <c r="BEV117" s="139"/>
      <c r="BEW117" s="139"/>
      <c r="BEX117" s="139"/>
      <c r="BEY117" s="139"/>
      <c r="BEZ117" s="139"/>
      <c r="BFA117" s="139"/>
      <c r="BFB117" s="139"/>
      <c r="BFC117" s="139"/>
      <c r="BFD117" s="139"/>
      <c r="BFE117" s="139"/>
      <c r="BFF117" s="139"/>
      <c r="BFG117" s="139"/>
      <c r="BFH117" s="139"/>
      <c r="BFI117" s="139"/>
      <c r="BFJ117" s="139"/>
      <c r="BFK117" s="139"/>
      <c r="BFL117" s="139"/>
      <c r="BFM117" s="139"/>
      <c r="BFN117" s="139"/>
      <c r="BFO117" s="139"/>
      <c r="BFP117" s="139"/>
      <c r="BFQ117" s="139"/>
      <c r="BFR117" s="139"/>
      <c r="BFS117" s="139"/>
      <c r="BFT117" s="139"/>
      <c r="BFU117" s="139"/>
      <c r="BFV117" s="139"/>
      <c r="BFW117" s="139"/>
      <c r="BFX117" s="139"/>
      <c r="BFY117" s="139"/>
      <c r="BFZ117" s="139"/>
      <c r="BGA117" s="139"/>
      <c r="BGB117" s="139"/>
      <c r="BGC117" s="139"/>
      <c r="BGD117" s="139"/>
      <c r="BGE117" s="139"/>
      <c r="BGF117" s="139"/>
      <c r="BGG117" s="139"/>
      <c r="BGH117" s="139"/>
      <c r="BGI117" s="139"/>
      <c r="BGJ117" s="139"/>
      <c r="BGK117" s="139"/>
      <c r="BGL117" s="139"/>
      <c r="BGM117" s="139"/>
      <c r="BGN117" s="139"/>
      <c r="BGO117" s="139"/>
      <c r="BGP117" s="139"/>
      <c r="BGQ117" s="139"/>
      <c r="BGR117" s="139"/>
      <c r="BGS117" s="139"/>
      <c r="BGT117" s="139"/>
      <c r="BGU117" s="139"/>
      <c r="BGV117" s="139"/>
      <c r="BGW117" s="139"/>
      <c r="BGX117" s="139"/>
      <c r="BGY117" s="139"/>
      <c r="BGZ117" s="139"/>
      <c r="BHA117" s="139"/>
      <c r="BHB117" s="139"/>
      <c r="BHC117" s="139"/>
      <c r="BHD117" s="139"/>
      <c r="BHE117" s="139"/>
      <c r="BHF117" s="139"/>
      <c r="BHG117" s="139"/>
      <c r="BHH117" s="139"/>
      <c r="BHI117" s="139"/>
      <c r="BHJ117" s="139"/>
      <c r="BHK117" s="139"/>
      <c r="BHL117" s="139"/>
      <c r="BHM117" s="139"/>
      <c r="BHN117" s="139"/>
      <c r="BHO117" s="139"/>
      <c r="BHP117" s="139"/>
      <c r="BHQ117" s="139"/>
      <c r="BHR117" s="139"/>
      <c r="BHS117" s="139"/>
      <c r="BHT117" s="139"/>
      <c r="BHU117" s="139"/>
      <c r="BHV117" s="139"/>
      <c r="BHW117" s="139"/>
      <c r="BHX117" s="139"/>
      <c r="BHY117" s="139"/>
      <c r="BHZ117" s="139"/>
      <c r="BIA117" s="139"/>
      <c r="BIB117" s="139"/>
      <c r="BIC117" s="139"/>
      <c r="BID117" s="139"/>
      <c r="BIE117" s="139"/>
      <c r="BIF117" s="139"/>
      <c r="BIG117" s="139"/>
      <c r="BIH117" s="139"/>
      <c r="BII117" s="139"/>
      <c r="BIJ117" s="139"/>
      <c r="BIK117" s="139"/>
      <c r="BIL117" s="139"/>
      <c r="BIM117" s="139"/>
      <c r="BIN117" s="139"/>
      <c r="BIO117" s="139"/>
      <c r="BIP117" s="139"/>
      <c r="BIQ117" s="139"/>
      <c r="BIR117" s="139"/>
      <c r="BIS117" s="139"/>
      <c r="BIT117" s="139"/>
      <c r="BIU117" s="139"/>
      <c r="BIV117" s="139"/>
      <c r="BIW117" s="139"/>
      <c r="BIX117" s="139"/>
      <c r="BIY117" s="139"/>
      <c r="BIZ117" s="139"/>
      <c r="BJA117" s="139"/>
      <c r="BJB117" s="139"/>
      <c r="BJC117" s="139"/>
      <c r="BJD117" s="139"/>
      <c r="BJE117" s="139"/>
      <c r="BJF117" s="139"/>
      <c r="BJG117" s="139"/>
      <c r="BJH117" s="139"/>
      <c r="BJI117" s="139"/>
      <c r="BJJ117" s="139"/>
      <c r="BJK117" s="139"/>
      <c r="BJL117" s="139"/>
      <c r="BJM117" s="139"/>
      <c r="BJN117" s="139"/>
      <c r="BJO117" s="139"/>
      <c r="BJP117" s="139"/>
      <c r="BJQ117" s="139"/>
      <c r="BJR117" s="139"/>
      <c r="BJS117" s="139"/>
      <c r="BJT117" s="139"/>
      <c r="BJU117" s="139"/>
      <c r="BJV117" s="139"/>
      <c r="BJW117" s="139"/>
      <c r="BJX117" s="139"/>
      <c r="BJY117" s="139"/>
      <c r="BJZ117" s="139"/>
      <c r="BKA117" s="139"/>
      <c r="BKB117" s="139"/>
      <c r="BKC117" s="139"/>
      <c r="BKD117" s="139"/>
      <c r="BKE117" s="139"/>
      <c r="BKF117" s="139"/>
      <c r="BKG117" s="139"/>
      <c r="BKH117" s="139"/>
      <c r="BKI117" s="139"/>
      <c r="BKJ117" s="139"/>
      <c r="BKK117" s="139"/>
      <c r="BKL117" s="139"/>
      <c r="BKM117" s="139"/>
      <c r="BKN117" s="139"/>
      <c r="BKO117" s="139"/>
      <c r="BKP117" s="139"/>
      <c r="BKQ117" s="139"/>
      <c r="BKR117" s="139"/>
      <c r="BKS117" s="139"/>
      <c r="BKT117" s="139"/>
      <c r="BKU117" s="139"/>
      <c r="BKV117" s="139"/>
      <c r="BKW117" s="139"/>
      <c r="BKX117" s="139"/>
      <c r="BKY117" s="139"/>
      <c r="BKZ117" s="139"/>
      <c r="BLA117" s="139"/>
      <c r="BLB117" s="139"/>
      <c r="BLC117" s="139"/>
      <c r="BLD117" s="139"/>
      <c r="BLE117" s="139"/>
      <c r="BLF117" s="139"/>
      <c r="BLG117" s="139"/>
      <c r="BLH117" s="139"/>
      <c r="BLI117" s="139"/>
      <c r="BLJ117" s="139"/>
      <c r="BLK117" s="139"/>
      <c r="BLL117" s="139"/>
      <c r="BLM117" s="139"/>
      <c r="BLN117" s="139"/>
      <c r="BLO117" s="139"/>
      <c r="BLP117" s="139"/>
      <c r="BLQ117" s="139"/>
      <c r="BLR117" s="139"/>
      <c r="BLS117" s="139"/>
      <c r="BLT117" s="139"/>
      <c r="BLU117" s="139"/>
      <c r="BLV117" s="139"/>
      <c r="BLW117" s="139"/>
      <c r="BLX117" s="139"/>
      <c r="BLY117" s="139"/>
      <c r="BLZ117" s="139"/>
      <c r="BMA117" s="139"/>
      <c r="BMB117" s="139"/>
      <c r="BMC117" s="139"/>
      <c r="BMD117" s="139"/>
      <c r="BME117" s="139"/>
      <c r="BMF117" s="139"/>
      <c r="BMG117" s="139"/>
      <c r="BMH117" s="139"/>
      <c r="BMI117" s="139"/>
      <c r="BMJ117" s="139"/>
      <c r="BMK117" s="139"/>
      <c r="BML117" s="139"/>
      <c r="BMM117" s="139"/>
      <c r="BMN117" s="139"/>
      <c r="BMO117" s="139"/>
      <c r="BMP117" s="139"/>
      <c r="BMQ117" s="139"/>
      <c r="BMR117" s="139"/>
      <c r="BMS117" s="139"/>
      <c r="BMT117" s="139"/>
      <c r="BMU117" s="139"/>
      <c r="BMV117" s="139"/>
      <c r="BMW117" s="139"/>
      <c r="BMX117" s="139"/>
      <c r="BMY117" s="139"/>
      <c r="BMZ117" s="139"/>
      <c r="BNA117" s="139"/>
      <c r="BNB117" s="139"/>
      <c r="BNC117" s="139"/>
      <c r="BND117" s="139"/>
      <c r="BNE117" s="139"/>
      <c r="BNF117" s="139"/>
      <c r="BNG117" s="139"/>
      <c r="BNH117" s="139"/>
      <c r="BNI117" s="139"/>
      <c r="BNJ117" s="139"/>
      <c r="BNK117" s="139"/>
      <c r="BNL117" s="139"/>
      <c r="BNM117" s="139"/>
      <c r="BNN117" s="139"/>
      <c r="BNO117" s="139"/>
      <c r="BNP117" s="139"/>
      <c r="BNQ117" s="139"/>
      <c r="BNR117" s="139"/>
      <c r="BNS117" s="139"/>
      <c r="BNT117" s="139"/>
      <c r="BNU117" s="139"/>
      <c r="BNV117" s="139"/>
      <c r="BNW117" s="139"/>
      <c r="BNX117" s="139"/>
      <c r="BNY117" s="139"/>
      <c r="BNZ117" s="139"/>
      <c r="BOA117" s="139"/>
      <c r="BOB117" s="139"/>
      <c r="BOC117" s="139"/>
      <c r="BOD117" s="139"/>
      <c r="BOE117" s="139"/>
      <c r="BOF117" s="139"/>
      <c r="BOG117" s="139"/>
      <c r="BOH117" s="139"/>
      <c r="BOI117" s="139"/>
      <c r="BOJ117" s="139"/>
      <c r="BOK117" s="139"/>
      <c r="BOL117" s="139"/>
      <c r="BOM117" s="139"/>
      <c r="BON117" s="139"/>
      <c r="BOO117" s="139"/>
      <c r="BOP117" s="139"/>
      <c r="BOQ117" s="139"/>
      <c r="BOR117" s="139"/>
      <c r="BOS117" s="139"/>
      <c r="BOT117" s="139"/>
      <c r="BOU117" s="139"/>
      <c r="BOV117" s="139"/>
      <c r="BOW117" s="139"/>
      <c r="BOX117" s="139"/>
      <c r="BOY117" s="139"/>
      <c r="BOZ117" s="139"/>
      <c r="BPA117" s="139"/>
      <c r="BPB117" s="139"/>
      <c r="BPC117" s="139"/>
      <c r="BPD117" s="139"/>
      <c r="BPE117" s="139"/>
      <c r="BPF117" s="139"/>
      <c r="BPG117" s="139"/>
      <c r="BPH117" s="139"/>
      <c r="BPI117" s="139"/>
      <c r="BPJ117" s="139"/>
      <c r="BPK117" s="139"/>
      <c r="BPL117" s="139"/>
      <c r="BPM117" s="139"/>
      <c r="BPN117" s="139"/>
      <c r="BPO117" s="139"/>
      <c r="BPP117" s="139"/>
      <c r="BPQ117" s="139"/>
      <c r="BPR117" s="139"/>
      <c r="BPS117" s="139"/>
      <c r="BPT117" s="139"/>
      <c r="BPU117" s="139"/>
      <c r="BPV117" s="139"/>
      <c r="BPW117" s="139"/>
      <c r="BPX117" s="139"/>
      <c r="BPY117" s="139"/>
      <c r="BPZ117" s="139"/>
      <c r="BQA117" s="139"/>
      <c r="BQB117" s="139"/>
      <c r="BQC117" s="139"/>
      <c r="BQD117" s="139"/>
      <c r="BQE117" s="139"/>
      <c r="BQF117" s="139"/>
      <c r="BQG117" s="139"/>
      <c r="BQH117" s="139"/>
      <c r="BQI117" s="139"/>
      <c r="BQJ117" s="139"/>
      <c r="BQK117" s="139"/>
      <c r="BQL117" s="139"/>
      <c r="BQM117" s="139"/>
      <c r="BQN117" s="139"/>
      <c r="BQO117" s="139"/>
      <c r="BQP117" s="139"/>
      <c r="BQQ117" s="139"/>
      <c r="BQR117" s="139"/>
      <c r="BQS117" s="139"/>
      <c r="BQT117" s="139"/>
      <c r="BQU117" s="139"/>
      <c r="BQV117" s="139"/>
      <c r="BQW117" s="139"/>
      <c r="BQX117" s="139"/>
      <c r="BQY117" s="139"/>
      <c r="BQZ117" s="139"/>
      <c r="BRA117" s="139"/>
      <c r="BRB117" s="139"/>
      <c r="BRC117" s="139"/>
      <c r="BRD117" s="139"/>
      <c r="BRE117" s="139"/>
      <c r="BRF117" s="139"/>
      <c r="BRG117" s="139"/>
      <c r="BRH117" s="139"/>
      <c r="BRI117" s="139"/>
      <c r="BRJ117" s="139"/>
      <c r="BRK117" s="139"/>
      <c r="BRL117" s="139"/>
      <c r="BRM117" s="139"/>
      <c r="BRN117" s="139"/>
      <c r="BRO117" s="139"/>
      <c r="BRP117" s="139"/>
      <c r="BRQ117" s="139"/>
      <c r="BRR117" s="139"/>
      <c r="BRS117" s="139"/>
      <c r="BRT117" s="139"/>
      <c r="BRU117" s="139"/>
      <c r="BRV117" s="139"/>
      <c r="BRW117" s="139"/>
      <c r="BRX117" s="139"/>
      <c r="BRY117" s="139"/>
      <c r="BRZ117" s="139"/>
      <c r="BSA117" s="139"/>
      <c r="BSB117" s="139"/>
      <c r="BSC117" s="139"/>
      <c r="BSD117" s="139"/>
      <c r="BSE117" s="139"/>
      <c r="BSF117" s="139"/>
      <c r="BSG117" s="139"/>
      <c r="BSH117" s="139"/>
      <c r="BSI117" s="139"/>
      <c r="BSJ117" s="139"/>
      <c r="BSK117" s="139"/>
      <c r="BSL117" s="139"/>
      <c r="BSM117" s="139"/>
      <c r="BSN117" s="139"/>
      <c r="BSO117" s="139"/>
      <c r="BSP117" s="139"/>
      <c r="BSQ117" s="139"/>
      <c r="BSR117" s="139"/>
      <c r="BSS117" s="139"/>
      <c r="BST117" s="139"/>
      <c r="BSU117" s="139"/>
      <c r="BSV117" s="139"/>
      <c r="BSW117" s="139"/>
      <c r="BSX117" s="139"/>
      <c r="BSY117" s="139"/>
      <c r="BSZ117" s="139"/>
      <c r="BTA117" s="139"/>
      <c r="BTB117" s="139"/>
      <c r="BTC117" s="139"/>
      <c r="BTD117" s="139"/>
      <c r="BTE117" s="139"/>
      <c r="BTF117" s="139"/>
      <c r="BTG117" s="139"/>
      <c r="BTH117" s="139"/>
      <c r="BTI117" s="139"/>
      <c r="BTJ117" s="139"/>
      <c r="BTK117" s="139"/>
      <c r="BTL117" s="139"/>
      <c r="BTM117" s="139"/>
      <c r="BTN117" s="139"/>
      <c r="BTO117" s="139"/>
      <c r="BTP117" s="139"/>
      <c r="BTQ117" s="139"/>
      <c r="BTR117" s="139"/>
      <c r="BTS117" s="139"/>
      <c r="BTT117" s="139"/>
      <c r="BTU117" s="139"/>
      <c r="BTV117" s="139"/>
      <c r="BTW117" s="139"/>
      <c r="BTX117" s="139"/>
      <c r="BTY117" s="139"/>
      <c r="BTZ117" s="139"/>
      <c r="BUA117" s="139"/>
      <c r="BUB117" s="139"/>
      <c r="BUC117" s="139"/>
      <c r="BUD117" s="139"/>
      <c r="BUE117" s="139"/>
      <c r="BUF117" s="139"/>
      <c r="BUG117" s="139"/>
      <c r="BUH117" s="139"/>
      <c r="BUI117" s="139"/>
      <c r="BUJ117" s="139"/>
      <c r="BUK117" s="139"/>
      <c r="BUL117" s="139"/>
      <c r="BUM117" s="139"/>
      <c r="BUN117" s="139"/>
      <c r="BUO117" s="139"/>
      <c r="BUP117" s="139"/>
      <c r="BUQ117" s="139"/>
      <c r="BUR117" s="139"/>
      <c r="BUS117" s="139"/>
      <c r="BUT117" s="139"/>
      <c r="BUU117" s="139"/>
      <c r="BUV117" s="139"/>
      <c r="BUW117" s="139"/>
      <c r="BUX117" s="139"/>
      <c r="BUY117" s="139"/>
      <c r="BUZ117" s="139"/>
      <c r="BVA117" s="139"/>
      <c r="BVB117" s="139"/>
      <c r="BVC117" s="139"/>
      <c r="BVD117" s="139"/>
      <c r="BVE117" s="139"/>
      <c r="BVF117" s="139"/>
      <c r="BVG117" s="139"/>
      <c r="BVH117" s="139"/>
      <c r="BVI117" s="139"/>
      <c r="BVJ117" s="139"/>
      <c r="BVK117" s="139"/>
      <c r="BVL117" s="139"/>
      <c r="BVM117" s="139"/>
      <c r="BVN117" s="139"/>
      <c r="BVO117" s="139"/>
      <c r="BVP117" s="139"/>
      <c r="BVQ117" s="139"/>
      <c r="BVR117" s="139"/>
      <c r="BVS117" s="139"/>
      <c r="BVT117" s="139"/>
      <c r="BVU117" s="139"/>
      <c r="BVV117" s="139"/>
      <c r="BVW117" s="139"/>
      <c r="BVX117" s="139"/>
      <c r="BVY117" s="139"/>
      <c r="BVZ117" s="139"/>
      <c r="BWA117" s="139"/>
      <c r="BWB117" s="139"/>
      <c r="BWC117" s="139"/>
      <c r="BWD117" s="139"/>
      <c r="BWE117" s="139"/>
      <c r="BWF117" s="139"/>
      <c r="BWG117" s="139"/>
      <c r="BWH117" s="139"/>
      <c r="BWI117" s="139"/>
      <c r="BWJ117" s="139"/>
      <c r="BWK117" s="139"/>
      <c r="BWL117" s="139"/>
      <c r="BWM117" s="139"/>
      <c r="BWN117" s="139"/>
      <c r="BWO117" s="139"/>
      <c r="BWP117" s="139"/>
      <c r="BWQ117" s="139"/>
      <c r="BWR117" s="139"/>
      <c r="BWS117" s="139"/>
      <c r="BWT117" s="139"/>
      <c r="BWU117" s="139"/>
      <c r="BWV117" s="139"/>
      <c r="BWW117" s="139"/>
      <c r="BWX117" s="139"/>
      <c r="BWY117" s="139"/>
      <c r="BWZ117" s="139"/>
      <c r="BXA117" s="139"/>
      <c r="BXB117" s="139"/>
      <c r="BXC117" s="139"/>
      <c r="BXD117" s="139"/>
      <c r="BXE117" s="139"/>
      <c r="BXF117" s="139"/>
      <c r="BXG117" s="139"/>
      <c r="BXH117" s="139"/>
      <c r="BXI117" s="139"/>
      <c r="BXJ117" s="139"/>
      <c r="BXK117" s="139"/>
      <c r="BXL117" s="139"/>
      <c r="BXM117" s="139"/>
      <c r="BXN117" s="139"/>
      <c r="BXO117" s="139"/>
      <c r="BXP117" s="139"/>
      <c r="BXQ117" s="139"/>
      <c r="BXR117" s="139"/>
      <c r="BXS117" s="139"/>
      <c r="BXT117" s="139"/>
      <c r="BXU117" s="139"/>
      <c r="BXV117" s="139"/>
      <c r="BXW117" s="139"/>
      <c r="BXX117" s="139"/>
      <c r="BXY117" s="139"/>
      <c r="BXZ117" s="139"/>
      <c r="BYA117" s="139"/>
      <c r="BYB117" s="139"/>
      <c r="BYC117" s="139"/>
      <c r="BYD117" s="139"/>
      <c r="BYE117" s="139"/>
      <c r="BYF117" s="139"/>
      <c r="BYG117" s="139"/>
      <c r="BYH117" s="139"/>
      <c r="BYI117" s="139"/>
      <c r="BYJ117" s="139"/>
      <c r="BYK117" s="139"/>
      <c r="BYL117" s="139"/>
      <c r="BYM117" s="139"/>
      <c r="BYN117" s="139"/>
      <c r="BYO117" s="139"/>
      <c r="BYP117" s="139"/>
      <c r="BYQ117" s="139"/>
      <c r="BYR117" s="139"/>
      <c r="BYS117" s="139"/>
      <c r="BYT117" s="139"/>
      <c r="BYU117" s="139"/>
      <c r="BYV117" s="139"/>
      <c r="BYW117" s="139"/>
      <c r="BYX117" s="139"/>
      <c r="BYY117" s="139"/>
      <c r="BYZ117" s="139"/>
      <c r="BZA117" s="139"/>
      <c r="BZB117" s="139"/>
      <c r="BZC117" s="139"/>
      <c r="BZD117" s="139"/>
      <c r="BZE117" s="139"/>
      <c r="BZF117" s="139"/>
      <c r="BZG117" s="139"/>
      <c r="BZH117" s="139"/>
      <c r="BZI117" s="139"/>
      <c r="BZJ117" s="139"/>
      <c r="BZK117" s="139"/>
      <c r="BZL117" s="139"/>
      <c r="BZM117" s="139"/>
      <c r="BZN117" s="139"/>
      <c r="BZO117" s="139"/>
      <c r="BZP117" s="139"/>
      <c r="BZQ117" s="139"/>
      <c r="BZR117" s="139"/>
      <c r="BZS117" s="139"/>
      <c r="BZT117" s="139"/>
      <c r="BZU117" s="139"/>
      <c r="BZV117" s="139"/>
      <c r="BZW117" s="139"/>
      <c r="BZX117" s="139"/>
      <c r="BZY117" s="139"/>
      <c r="BZZ117" s="139"/>
      <c r="CAA117" s="139"/>
      <c r="CAB117" s="139"/>
      <c r="CAC117" s="139"/>
      <c r="CAD117" s="139"/>
      <c r="CAE117" s="139"/>
      <c r="CAF117" s="139"/>
      <c r="CAG117" s="139"/>
      <c r="CAH117" s="139"/>
      <c r="CAI117" s="139"/>
      <c r="CAJ117" s="139"/>
      <c r="CAK117" s="139"/>
      <c r="CAL117" s="139"/>
      <c r="CAM117" s="139"/>
      <c r="CAN117" s="139"/>
      <c r="CAO117" s="139"/>
      <c r="CAP117" s="139"/>
      <c r="CAQ117" s="139"/>
      <c r="CAR117" s="139"/>
      <c r="CAS117" s="139"/>
      <c r="CAT117" s="139"/>
      <c r="CAU117" s="139"/>
      <c r="CAV117" s="139"/>
      <c r="CAW117" s="139"/>
      <c r="CAX117" s="139"/>
      <c r="CAY117" s="139"/>
      <c r="CAZ117" s="139"/>
      <c r="CBA117" s="139"/>
      <c r="CBB117" s="139"/>
      <c r="CBC117" s="139"/>
      <c r="CBD117" s="139"/>
      <c r="CBE117" s="139"/>
      <c r="CBF117" s="139"/>
      <c r="CBG117" s="139"/>
      <c r="CBH117" s="139"/>
      <c r="CBI117" s="139"/>
      <c r="CBJ117" s="139"/>
      <c r="CBK117" s="139"/>
      <c r="CBL117" s="139"/>
      <c r="CBM117" s="139"/>
      <c r="CBN117" s="139"/>
      <c r="CBO117" s="139"/>
      <c r="CBP117" s="139"/>
      <c r="CBQ117" s="139"/>
      <c r="CBR117" s="139"/>
      <c r="CBS117" s="139"/>
      <c r="CBT117" s="139"/>
      <c r="CBU117" s="139"/>
      <c r="CBV117" s="139"/>
      <c r="CBW117" s="139"/>
      <c r="CBX117" s="139"/>
      <c r="CBY117" s="139"/>
      <c r="CBZ117" s="139"/>
      <c r="CCA117" s="139"/>
      <c r="CCB117" s="139"/>
      <c r="CCC117" s="139"/>
      <c r="CCD117" s="139"/>
      <c r="CCE117" s="139"/>
      <c r="CCF117" s="139"/>
      <c r="CCG117" s="139"/>
      <c r="CCH117" s="139"/>
      <c r="CCI117" s="139"/>
      <c r="CCJ117" s="139"/>
      <c r="CCK117" s="139"/>
      <c r="CCL117" s="139"/>
      <c r="CCM117" s="139"/>
      <c r="CCN117" s="139"/>
      <c r="CCO117" s="139"/>
      <c r="CCP117" s="139"/>
      <c r="CCQ117" s="139"/>
      <c r="CCR117" s="139"/>
      <c r="CCS117" s="139"/>
      <c r="CCT117" s="139"/>
      <c r="CCU117" s="139"/>
      <c r="CCV117" s="139"/>
      <c r="CCW117" s="139"/>
      <c r="CCX117" s="139"/>
      <c r="CCY117" s="139"/>
      <c r="CCZ117" s="139"/>
      <c r="CDA117" s="139"/>
      <c r="CDB117" s="139"/>
      <c r="CDC117" s="139"/>
      <c r="CDD117" s="139"/>
      <c r="CDE117" s="139"/>
      <c r="CDF117" s="139"/>
      <c r="CDG117" s="139"/>
      <c r="CDH117" s="139"/>
      <c r="CDI117" s="139"/>
      <c r="CDJ117" s="139"/>
      <c r="CDK117" s="139"/>
      <c r="CDL117" s="139"/>
      <c r="CDM117" s="139"/>
      <c r="CDN117" s="139"/>
      <c r="CDO117" s="139"/>
      <c r="CDP117" s="139"/>
      <c r="CDQ117" s="139"/>
      <c r="CDR117" s="139"/>
      <c r="CDS117" s="139"/>
      <c r="CDT117" s="139"/>
      <c r="CDU117" s="139"/>
      <c r="CDV117" s="139"/>
      <c r="CDW117" s="139"/>
      <c r="CDX117" s="139"/>
      <c r="CDY117" s="139"/>
      <c r="CDZ117" s="139"/>
      <c r="CEA117" s="139"/>
      <c r="CEB117" s="139"/>
      <c r="CEC117" s="139"/>
      <c r="CED117" s="139"/>
      <c r="CEE117" s="139"/>
      <c r="CEF117" s="139"/>
      <c r="CEG117" s="139"/>
      <c r="CEH117" s="139"/>
      <c r="CEI117" s="139"/>
      <c r="CEJ117" s="139"/>
      <c r="CEK117" s="139"/>
      <c r="CEL117" s="139"/>
      <c r="CEM117" s="139"/>
      <c r="CEN117" s="139"/>
      <c r="CEO117" s="139"/>
      <c r="CEP117" s="139"/>
      <c r="CEQ117" s="139"/>
      <c r="CER117" s="139"/>
      <c r="CES117" s="139"/>
      <c r="CET117" s="139"/>
      <c r="CEU117" s="139"/>
      <c r="CEV117" s="139"/>
      <c r="CEW117" s="139"/>
      <c r="CEX117" s="139"/>
      <c r="CEY117" s="139"/>
      <c r="CEZ117" s="139"/>
      <c r="CFA117" s="139"/>
      <c r="CFB117" s="139"/>
      <c r="CFC117" s="139"/>
      <c r="CFD117" s="139"/>
      <c r="CFE117" s="139"/>
      <c r="CFF117" s="139"/>
      <c r="CFG117" s="139"/>
      <c r="CFH117" s="139"/>
      <c r="CFI117" s="139"/>
      <c r="CFJ117" s="139"/>
      <c r="CFK117" s="139"/>
      <c r="CFL117" s="139"/>
      <c r="CFM117" s="139"/>
      <c r="CFN117" s="139"/>
      <c r="CFO117" s="139"/>
      <c r="CFP117" s="139"/>
      <c r="CFQ117" s="139"/>
      <c r="CFR117" s="139"/>
      <c r="CFS117" s="139"/>
      <c r="CFT117" s="139"/>
      <c r="CFU117" s="139"/>
      <c r="CFV117" s="139"/>
      <c r="CFW117" s="139"/>
      <c r="CFX117" s="139"/>
      <c r="CFY117" s="139"/>
      <c r="CFZ117" s="139"/>
      <c r="CGA117" s="139"/>
      <c r="CGB117" s="139"/>
      <c r="CGC117" s="139"/>
      <c r="CGD117" s="139"/>
      <c r="CGE117" s="139"/>
      <c r="CGF117" s="139"/>
      <c r="CGG117" s="139"/>
      <c r="CGH117" s="139"/>
      <c r="CGI117" s="139"/>
      <c r="CGJ117" s="139"/>
      <c r="CGK117" s="139"/>
      <c r="CGL117" s="139"/>
      <c r="CGM117" s="139"/>
      <c r="CGN117" s="139"/>
      <c r="CGO117" s="139"/>
      <c r="CGP117" s="139"/>
      <c r="CGQ117" s="139"/>
      <c r="CGR117" s="139"/>
      <c r="CGS117" s="139"/>
      <c r="CGT117" s="139"/>
      <c r="CGU117" s="139"/>
      <c r="CGV117" s="139"/>
      <c r="CGW117" s="139"/>
      <c r="CGX117" s="139"/>
      <c r="CGY117" s="139"/>
      <c r="CGZ117" s="139"/>
      <c r="CHA117" s="139"/>
      <c r="CHB117" s="139"/>
      <c r="CHC117" s="139"/>
      <c r="CHD117" s="139"/>
      <c r="CHE117" s="139"/>
      <c r="CHF117" s="139"/>
      <c r="CHG117" s="139"/>
      <c r="CHH117" s="139"/>
      <c r="CHI117" s="139"/>
      <c r="CHJ117" s="139"/>
      <c r="CHK117" s="139"/>
      <c r="CHL117" s="139"/>
      <c r="CHM117" s="139"/>
      <c r="CHN117" s="139"/>
      <c r="CHO117" s="139"/>
      <c r="CHP117" s="139"/>
      <c r="CHQ117" s="139"/>
      <c r="CHR117" s="139"/>
      <c r="CHS117" s="139"/>
      <c r="CHT117" s="139"/>
      <c r="CHU117" s="139"/>
      <c r="CHV117" s="139"/>
      <c r="CHW117" s="139"/>
      <c r="CHX117" s="139"/>
      <c r="CHY117" s="139"/>
      <c r="CHZ117" s="139"/>
      <c r="CIA117" s="139"/>
      <c r="CIB117" s="139"/>
      <c r="CIC117" s="139"/>
      <c r="CID117" s="139"/>
      <c r="CIE117" s="139"/>
      <c r="CIF117" s="139"/>
      <c r="CIG117" s="139"/>
      <c r="CIH117" s="139"/>
      <c r="CII117" s="139"/>
      <c r="CIJ117" s="139"/>
      <c r="CIK117" s="139"/>
      <c r="CIL117" s="139"/>
      <c r="CIM117" s="139"/>
      <c r="CIN117" s="139"/>
      <c r="CIO117" s="139"/>
      <c r="CIP117" s="139"/>
      <c r="CIQ117" s="139"/>
      <c r="CIR117" s="139"/>
      <c r="CIS117" s="139"/>
      <c r="CIT117" s="139"/>
      <c r="CIU117" s="139"/>
      <c r="CIV117" s="139"/>
      <c r="CIW117" s="139"/>
      <c r="CIX117" s="139"/>
      <c r="CIY117" s="139"/>
      <c r="CIZ117" s="139"/>
      <c r="CJA117" s="139"/>
      <c r="CJB117" s="139"/>
      <c r="CJC117" s="139"/>
      <c r="CJD117" s="139"/>
      <c r="CJE117" s="139"/>
      <c r="CJF117" s="139"/>
      <c r="CJG117" s="139"/>
      <c r="CJH117" s="139"/>
      <c r="CJI117" s="139"/>
      <c r="CJJ117" s="139"/>
      <c r="CJK117" s="139"/>
      <c r="CJL117" s="139"/>
      <c r="CJM117" s="139"/>
      <c r="CJN117" s="139"/>
      <c r="CJO117" s="139"/>
      <c r="CJP117" s="139"/>
      <c r="CJQ117" s="139"/>
      <c r="CJR117" s="139"/>
      <c r="CJS117" s="139"/>
      <c r="CJT117" s="139"/>
      <c r="CJU117" s="139"/>
      <c r="CJV117" s="139"/>
      <c r="CJW117" s="139"/>
      <c r="CJX117" s="139"/>
      <c r="CJY117" s="139"/>
      <c r="CJZ117" s="139"/>
      <c r="CKA117" s="139"/>
      <c r="CKB117" s="139"/>
      <c r="CKC117" s="139"/>
      <c r="CKD117" s="139"/>
      <c r="CKE117" s="139"/>
      <c r="CKF117" s="139"/>
      <c r="CKG117" s="139"/>
      <c r="CKH117" s="139"/>
      <c r="CKI117" s="139"/>
      <c r="CKJ117" s="139"/>
      <c r="CKK117" s="139"/>
      <c r="CKL117" s="139"/>
      <c r="CKM117" s="139"/>
      <c r="CKN117" s="139"/>
      <c r="CKO117" s="139"/>
      <c r="CKP117" s="139"/>
      <c r="CKQ117" s="139"/>
      <c r="CKR117" s="139"/>
      <c r="CKS117" s="139"/>
      <c r="CKT117" s="139"/>
      <c r="CKU117" s="139"/>
      <c r="CKV117" s="139"/>
      <c r="CKW117" s="139"/>
      <c r="CKX117" s="139"/>
      <c r="CKY117" s="139"/>
      <c r="CKZ117" s="139"/>
      <c r="CLA117" s="139"/>
      <c r="CLB117" s="139"/>
      <c r="CLC117" s="139"/>
      <c r="CLD117" s="139"/>
      <c r="CLE117" s="139"/>
      <c r="CLF117" s="139"/>
      <c r="CLG117" s="139"/>
      <c r="CLH117" s="139"/>
      <c r="CLI117" s="139"/>
      <c r="CLJ117" s="139"/>
      <c r="CLK117" s="139"/>
      <c r="CLL117" s="139"/>
      <c r="CLM117" s="139"/>
      <c r="CLN117" s="139"/>
      <c r="CLO117" s="139"/>
      <c r="CLP117" s="139"/>
      <c r="CLQ117" s="139"/>
      <c r="CLR117" s="139"/>
      <c r="CLS117" s="139"/>
      <c r="CLT117" s="139"/>
      <c r="CLU117" s="139"/>
      <c r="CLV117" s="139"/>
      <c r="CLW117" s="139"/>
      <c r="CLX117" s="139"/>
      <c r="CLY117" s="139"/>
      <c r="CLZ117" s="139"/>
      <c r="CMA117" s="139"/>
      <c r="CMB117" s="139"/>
      <c r="CMC117" s="139"/>
      <c r="CMD117" s="139"/>
      <c r="CME117" s="139"/>
      <c r="CMF117" s="139"/>
      <c r="CMG117" s="139"/>
      <c r="CMH117" s="139"/>
      <c r="CMI117" s="139"/>
      <c r="CMJ117" s="139"/>
      <c r="CMK117" s="139"/>
      <c r="CML117" s="139"/>
      <c r="CMM117" s="139"/>
      <c r="CMN117" s="139"/>
      <c r="CMO117" s="139"/>
      <c r="CMP117" s="139"/>
      <c r="CMQ117" s="139"/>
      <c r="CMR117" s="139"/>
      <c r="CMS117" s="139"/>
      <c r="CMT117" s="139"/>
      <c r="CMU117" s="139"/>
      <c r="CMV117" s="139"/>
      <c r="CMW117" s="139"/>
      <c r="CMX117" s="139"/>
      <c r="CMY117" s="139"/>
      <c r="CMZ117" s="139"/>
      <c r="CNA117" s="139"/>
      <c r="CNB117" s="139"/>
      <c r="CNC117" s="139"/>
      <c r="CND117" s="139"/>
      <c r="CNE117" s="139"/>
      <c r="CNF117" s="139"/>
      <c r="CNG117" s="139"/>
      <c r="CNH117" s="139"/>
      <c r="CNI117" s="139"/>
      <c r="CNJ117" s="139"/>
      <c r="CNK117" s="139"/>
      <c r="CNL117" s="139"/>
      <c r="CNM117" s="139"/>
      <c r="CNN117" s="139"/>
      <c r="CNO117" s="139"/>
      <c r="CNP117" s="139"/>
      <c r="CNQ117" s="139"/>
      <c r="CNR117" s="139"/>
      <c r="CNS117" s="139"/>
      <c r="CNT117" s="139"/>
      <c r="CNU117" s="139"/>
      <c r="CNV117" s="139"/>
      <c r="CNW117" s="139"/>
      <c r="CNX117" s="139"/>
      <c r="CNY117" s="139"/>
      <c r="CNZ117" s="139"/>
      <c r="COA117" s="139"/>
      <c r="COB117" s="139"/>
      <c r="COC117" s="139"/>
      <c r="COD117" s="139"/>
      <c r="COE117" s="139"/>
      <c r="COF117" s="139"/>
      <c r="COG117" s="139"/>
      <c r="COH117" s="139"/>
      <c r="COI117" s="139"/>
      <c r="COJ117" s="139"/>
      <c r="COK117" s="139"/>
      <c r="COL117" s="139"/>
      <c r="COM117" s="139"/>
      <c r="CON117" s="139"/>
      <c r="COO117" s="139"/>
      <c r="COP117" s="139"/>
      <c r="COQ117" s="139"/>
      <c r="COR117" s="139"/>
      <c r="COS117" s="139"/>
      <c r="COT117" s="139"/>
      <c r="COU117" s="139"/>
      <c r="COV117" s="139"/>
      <c r="COW117" s="139"/>
      <c r="COX117" s="139"/>
      <c r="COY117" s="139"/>
      <c r="COZ117" s="139"/>
      <c r="CPA117" s="139"/>
      <c r="CPB117" s="139"/>
      <c r="CPC117" s="139"/>
      <c r="CPD117" s="139"/>
      <c r="CPE117" s="139"/>
      <c r="CPF117" s="139"/>
      <c r="CPG117" s="139"/>
      <c r="CPH117" s="139"/>
      <c r="CPI117" s="139"/>
      <c r="CPJ117" s="139"/>
      <c r="CPK117" s="139"/>
      <c r="CPL117" s="139"/>
      <c r="CPM117" s="139"/>
      <c r="CPN117" s="139"/>
      <c r="CPO117" s="139"/>
      <c r="CPP117" s="139"/>
      <c r="CPQ117" s="139"/>
      <c r="CPR117" s="139"/>
      <c r="CPS117" s="139"/>
      <c r="CPT117" s="139"/>
      <c r="CPU117" s="139"/>
      <c r="CPV117" s="139"/>
      <c r="CPW117" s="139"/>
      <c r="CPX117" s="139"/>
      <c r="CPY117" s="139"/>
      <c r="CPZ117" s="139"/>
      <c r="CQA117" s="139"/>
      <c r="CQB117" s="139"/>
      <c r="CQC117" s="139"/>
      <c r="CQD117" s="139"/>
      <c r="CQE117" s="139"/>
      <c r="CQF117" s="139"/>
      <c r="CQG117" s="139"/>
      <c r="CQH117" s="139"/>
      <c r="CQI117" s="139"/>
      <c r="CQJ117" s="139"/>
      <c r="CQK117" s="139"/>
      <c r="CQL117" s="139"/>
      <c r="CQM117" s="139"/>
      <c r="CQN117" s="139"/>
      <c r="CQO117" s="139"/>
      <c r="CQP117" s="139"/>
      <c r="CQQ117" s="139"/>
      <c r="CQR117" s="139"/>
      <c r="CQS117" s="139"/>
      <c r="CQT117" s="139"/>
      <c r="CQU117" s="139"/>
      <c r="CQV117" s="139"/>
      <c r="CQW117" s="139"/>
      <c r="CQX117" s="139"/>
      <c r="CQY117" s="139"/>
      <c r="CQZ117" s="139"/>
      <c r="CRA117" s="139"/>
      <c r="CRB117" s="139"/>
      <c r="CRC117" s="139"/>
      <c r="CRD117" s="139"/>
      <c r="CRE117" s="139"/>
      <c r="CRF117" s="139"/>
      <c r="CRG117" s="139"/>
      <c r="CRH117" s="139"/>
      <c r="CRI117" s="139"/>
      <c r="CRJ117" s="139"/>
      <c r="CRK117" s="139"/>
      <c r="CRL117" s="139"/>
      <c r="CRM117" s="139"/>
      <c r="CRN117" s="139"/>
      <c r="CRO117" s="139"/>
      <c r="CRP117" s="139"/>
      <c r="CRQ117" s="139"/>
      <c r="CRR117" s="139"/>
      <c r="CRS117" s="139"/>
      <c r="CRT117" s="139"/>
      <c r="CRU117" s="139"/>
      <c r="CRV117" s="139"/>
      <c r="CRW117" s="139"/>
      <c r="CRX117" s="139"/>
      <c r="CRY117" s="139"/>
      <c r="CRZ117" s="139"/>
      <c r="CSA117" s="139"/>
      <c r="CSB117" s="139"/>
      <c r="CSC117" s="139"/>
      <c r="CSD117" s="139"/>
      <c r="CSE117" s="139"/>
      <c r="CSF117" s="139"/>
      <c r="CSG117" s="139"/>
      <c r="CSH117" s="139"/>
      <c r="CSI117" s="139"/>
      <c r="CSJ117" s="139"/>
      <c r="CSK117" s="139"/>
      <c r="CSL117" s="139"/>
      <c r="CSM117" s="139"/>
      <c r="CSN117" s="139"/>
      <c r="CSO117" s="139"/>
      <c r="CSP117" s="139"/>
      <c r="CSQ117" s="139"/>
      <c r="CSR117" s="139"/>
      <c r="CSS117" s="139"/>
      <c r="CST117" s="139"/>
      <c r="CSU117" s="139"/>
      <c r="CSV117" s="139"/>
      <c r="CSW117" s="139"/>
      <c r="CSX117" s="139"/>
      <c r="CSY117" s="139"/>
      <c r="CSZ117" s="139"/>
      <c r="CTA117" s="139"/>
      <c r="CTB117" s="139"/>
      <c r="CTC117" s="139"/>
      <c r="CTD117" s="139"/>
      <c r="CTE117" s="139"/>
      <c r="CTF117" s="139"/>
      <c r="CTG117" s="139"/>
      <c r="CTH117" s="139"/>
      <c r="CTI117" s="139"/>
      <c r="CTJ117" s="139"/>
      <c r="CTK117" s="139"/>
      <c r="CTL117" s="139"/>
      <c r="CTM117" s="139"/>
      <c r="CTN117" s="139"/>
      <c r="CTO117" s="139"/>
      <c r="CTP117" s="139"/>
      <c r="CTQ117" s="139"/>
      <c r="CTR117" s="139"/>
      <c r="CTS117" s="139"/>
      <c r="CTT117" s="139"/>
      <c r="CTU117" s="139"/>
      <c r="CTV117" s="139"/>
      <c r="CTW117" s="139"/>
      <c r="CTX117" s="139"/>
      <c r="CTY117" s="139"/>
      <c r="CTZ117" s="139"/>
      <c r="CUA117" s="139"/>
      <c r="CUB117" s="139"/>
      <c r="CUC117" s="139"/>
      <c r="CUD117" s="139"/>
      <c r="CUE117" s="139"/>
      <c r="CUF117" s="139"/>
      <c r="CUG117" s="139"/>
      <c r="CUH117" s="139"/>
      <c r="CUI117" s="139"/>
      <c r="CUJ117" s="139"/>
      <c r="CUK117" s="139"/>
      <c r="CUL117" s="139"/>
      <c r="CUM117" s="139"/>
      <c r="CUN117" s="139"/>
      <c r="CUO117" s="139"/>
      <c r="CUP117" s="139"/>
      <c r="CUQ117" s="139"/>
      <c r="CUR117" s="139"/>
      <c r="CUS117" s="139"/>
      <c r="CUT117" s="139"/>
      <c r="CUU117" s="139"/>
      <c r="CUV117" s="139"/>
      <c r="CUW117" s="139"/>
      <c r="CUX117" s="139"/>
      <c r="CUY117" s="139"/>
      <c r="CUZ117" s="139"/>
      <c r="CVA117" s="139"/>
      <c r="CVB117" s="139"/>
      <c r="CVC117" s="139"/>
      <c r="CVD117" s="139"/>
      <c r="CVE117" s="139"/>
      <c r="CVF117" s="139"/>
      <c r="CVG117" s="139"/>
      <c r="CVH117" s="139"/>
      <c r="CVI117" s="139"/>
      <c r="CVJ117" s="139"/>
      <c r="CVK117" s="139"/>
      <c r="CVL117" s="139"/>
      <c r="CVM117" s="139"/>
      <c r="CVN117" s="139"/>
      <c r="CVO117" s="139"/>
      <c r="CVP117" s="139"/>
      <c r="CVQ117" s="139"/>
      <c r="CVR117" s="139"/>
      <c r="CVS117" s="139"/>
      <c r="CVT117" s="139"/>
      <c r="CVU117" s="139"/>
      <c r="CVV117" s="139"/>
      <c r="CVW117" s="139"/>
      <c r="CVX117" s="139"/>
      <c r="CVY117" s="139"/>
      <c r="CVZ117" s="139"/>
      <c r="CWA117" s="139"/>
      <c r="CWB117" s="139"/>
      <c r="CWC117" s="139"/>
      <c r="CWD117" s="139"/>
      <c r="CWE117" s="139"/>
      <c r="CWF117" s="139"/>
      <c r="CWG117" s="139"/>
      <c r="CWH117" s="139"/>
      <c r="CWI117" s="139"/>
      <c r="CWJ117" s="139"/>
      <c r="CWK117" s="139"/>
      <c r="CWL117" s="139"/>
      <c r="CWM117" s="139"/>
      <c r="CWN117" s="139"/>
      <c r="CWO117" s="139"/>
      <c r="CWP117" s="139"/>
      <c r="CWQ117" s="139"/>
      <c r="CWR117" s="139"/>
      <c r="CWS117" s="139"/>
      <c r="CWT117" s="139"/>
      <c r="CWU117" s="139"/>
      <c r="CWV117" s="139"/>
      <c r="CWW117" s="139"/>
      <c r="CWX117" s="139"/>
      <c r="CWY117" s="139"/>
      <c r="CWZ117" s="139"/>
      <c r="CXA117" s="139"/>
      <c r="CXB117" s="139"/>
      <c r="CXC117" s="139"/>
      <c r="CXD117" s="139"/>
      <c r="CXE117" s="139"/>
      <c r="CXF117" s="139"/>
      <c r="CXG117" s="139"/>
      <c r="CXH117" s="139"/>
      <c r="CXI117" s="139"/>
      <c r="CXJ117" s="139"/>
      <c r="CXK117" s="139"/>
      <c r="CXL117" s="139"/>
      <c r="CXM117" s="139"/>
      <c r="CXN117" s="139"/>
      <c r="CXO117" s="139"/>
      <c r="CXP117" s="139"/>
      <c r="CXQ117" s="139"/>
      <c r="CXR117" s="139"/>
      <c r="CXS117" s="139"/>
      <c r="CXT117" s="139"/>
      <c r="CXU117" s="139"/>
      <c r="CXV117" s="139"/>
      <c r="CXW117" s="139"/>
      <c r="CXX117" s="139"/>
      <c r="CXY117" s="139"/>
      <c r="CXZ117" s="139"/>
      <c r="CYA117" s="139"/>
      <c r="CYB117" s="139"/>
      <c r="CYC117" s="139"/>
      <c r="CYD117" s="139"/>
      <c r="CYE117" s="139"/>
      <c r="CYF117" s="139"/>
      <c r="CYG117" s="139"/>
      <c r="CYH117" s="139"/>
      <c r="CYI117" s="139"/>
      <c r="CYJ117" s="139"/>
      <c r="CYK117" s="139"/>
      <c r="CYL117" s="139"/>
      <c r="CYM117" s="139"/>
      <c r="CYN117" s="139"/>
      <c r="CYO117" s="139"/>
      <c r="CYP117" s="139"/>
      <c r="CYQ117" s="139"/>
      <c r="CYR117" s="139"/>
      <c r="CYS117" s="139"/>
      <c r="CYT117" s="139"/>
      <c r="CYU117" s="139"/>
      <c r="CYV117" s="139"/>
      <c r="CYW117" s="139"/>
      <c r="CYX117" s="139"/>
      <c r="CYY117" s="139"/>
      <c r="CYZ117" s="139"/>
      <c r="CZA117" s="139"/>
      <c r="CZB117" s="139"/>
      <c r="CZC117" s="139"/>
      <c r="CZD117" s="139"/>
      <c r="CZE117" s="139"/>
      <c r="CZF117" s="139"/>
      <c r="CZG117" s="139"/>
      <c r="CZH117" s="139"/>
      <c r="CZI117" s="139"/>
      <c r="CZJ117" s="139"/>
      <c r="CZK117" s="139"/>
      <c r="CZL117" s="139"/>
      <c r="CZM117" s="139"/>
      <c r="CZN117" s="139"/>
      <c r="CZO117" s="139"/>
      <c r="CZP117" s="139"/>
      <c r="CZQ117" s="139"/>
      <c r="CZR117" s="139"/>
      <c r="CZS117" s="139"/>
      <c r="CZT117" s="139"/>
      <c r="CZU117" s="139"/>
      <c r="CZV117" s="139"/>
      <c r="CZW117" s="139"/>
      <c r="CZX117" s="139"/>
      <c r="CZY117" s="139"/>
      <c r="CZZ117" s="139"/>
      <c r="DAA117" s="139"/>
      <c r="DAB117" s="139"/>
      <c r="DAC117" s="139"/>
      <c r="DAD117" s="139"/>
      <c r="DAE117" s="139"/>
      <c r="DAF117" s="139"/>
      <c r="DAG117" s="139"/>
      <c r="DAH117" s="139"/>
      <c r="DAI117" s="139"/>
      <c r="DAJ117" s="139"/>
      <c r="DAK117" s="139"/>
      <c r="DAL117" s="139"/>
      <c r="DAM117" s="139"/>
      <c r="DAN117" s="139"/>
      <c r="DAO117" s="139"/>
      <c r="DAP117" s="139"/>
      <c r="DAQ117" s="139"/>
      <c r="DAR117" s="139"/>
      <c r="DAS117" s="139"/>
      <c r="DAT117" s="139"/>
      <c r="DAU117" s="139"/>
      <c r="DAV117" s="139"/>
      <c r="DAW117" s="139"/>
      <c r="DAX117" s="139"/>
      <c r="DAY117" s="139"/>
      <c r="DAZ117" s="139"/>
      <c r="DBA117" s="139"/>
      <c r="DBB117" s="139"/>
      <c r="DBC117" s="139"/>
      <c r="DBD117" s="139"/>
      <c r="DBE117" s="139"/>
      <c r="DBF117" s="139"/>
      <c r="DBG117" s="139"/>
      <c r="DBH117" s="139"/>
      <c r="DBI117" s="139"/>
      <c r="DBJ117" s="139"/>
      <c r="DBK117" s="139"/>
      <c r="DBL117" s="139"/>
      <c r="DBM117" s="139"/>
      <c r="DBN117" s="139"/>
      <c r="DBO117" s="139"/>
      <c r="DBP117" s="139"/>
      <c r="DBQ117" s="139"/>
      <c r="DBR117" s="139"/>
      <c r="DBS117" s="139"/>
      <c r="DBT117" s="139"/>
      <c r="DBU117" s="139"/>
      <c r="DBV117" s="139"/>
      <c r="DBW117" s="139"/>
      <c r="DBX117" s="139"/>
      <c r="DBY117" s="139"/>
      <c r="DBZ117" s="139"/>
      <c r="DCA117" s="139"/>
      <c r="DCB117" s="139"/>
      <c r="DCC117" s="139"/>
      <c r="DCD117" s="139"/>
      <c r="DCE117" s="139"/>
      <c r="DCF117" s="139"/>
      <c r="DCG117" s="139"/>
      <c r="DCH117" s="139"/>
      <c r="DCI117" s="139"/>
      <c r="DCJ117" s="139"/>
      <c r="DCK117" s="139"/>
      <c r="DCL117" s="139"/>
      <c r="DCM117" s="139"/>
      <c r="DCN117" s="139"/>
      <c r="DCO117" s="139"/>
      <c r="DCP117" s="139"/>
      <c r="DCQ117" s="139"/>
      <c r="DCR117" s="139"/>
      <c r="DCS117" s="139"/>
      <c r="DCT117" s="139"/>
      <c r="DCU117" s="139"/>
      <c r="DCV117" s="139"/>
      <c r="DCW117" s="139"/>
      <c r="DCX117" s="139"/>
      <c r="DCY117" s="139"/>
      <c r="DCZ117" s="139"/>
      <c r="DDA117" s="139"/>
      <c r="DDB117" s="139"/>
      <c r="DDC117" s="139"/>
      <c r="DDD117" s="139"/>
      <c r="DDE117" s="139"/>
      <c r="DDF117" s="139"/>
      <c r="DDG117" s="139"/>
      <c r="DDH117" s="139"/>
      <c r="DDI117" s="139"/>
      <c r="DDJ117" s="139"/>
      <c r="DDK117" s="139"/>
      <c r="DDL117" s="139"/>
      <c r="DDM117" s="139"/>
      <c r="DDN117" s="139"/>
      <c r="DDO117" s="139"/>
      <c r="DDP117" s="139"/>
      <c r="DDQ117" s="139"/>
      <c r="DDR117" s="139"/>
      <c r="DDS117" s="139"/>
      <c r="DDT117" s="139"/>
      <c r="DDU117" s="139"/>
      <c r="DDV117" s="139"/>
      <c r="DDW117" s="139"/>
      <c r="DDX117" s="139"/>
      <c r="DDY117" s="139"/>
      <c r="DDZ117" s="139"/>
      <c r="DEA117" s="139"/>
      <c r="DEB117" s="139"/>
      <c r="DEC117" s="139"/>
      <c r="DED117" s="139"/>
      <c r="DEE117" s="139"/>
      <c r="DEF117" s="139"/>
      <c r="DEG117" s="139"/>
      <c r="DEH117" s="139"/>
      <c r="DEI117" s="139"/>
      <c r="DEJ117" s="139"/>
      <c r="DEK117" s="139"/>
      <c r="DEL117" s="139"/>
      <c r="DEM117" s="139"/>
      <c r="DEN117" s="139"/>
      <c r="DEO117" s="139"/>
      <c r="DEP117" s="139"/>
      <c r="DEQ117" s="139"/>
      <c r="DER117" s="139"/>
      <c r="DES117" s="139"/>
      <c r="DET117" s="139"/>
      <c r="DEU117" s="139"/>
      <c r="DEV117" s="139"/>
      <c r="DEW117" s="139"/>
      <c r="DEX117" s="139"/>
      <c r="DEY117" s="139"/>
      <c r="DEZ117" s="139"/>
      <c r="DFA117" s="139"/>
      <c r="DFB117" s="139"/>
      <c r="DFC117" s="139"/>
      <c r="DFD117" s="139"/>
      <c r="DFE117" s="139"/>
      <c r="DFF117" s="139"/>
      <c r="DFG117" s="139"/>
      <c r="DFH117" s="139"/>
      <c r="DFI117" s="139"/>
      <c r="DFJ117" s="139"/>
      <c r="DFK117" s="139"/>
      <c r="DFL117" s="139"/>
      <c r="DFM117" s="139"/>
      <c r="DFN117" s="139"/>
      <c r="DFO117" s="139"/>
      <c r="DFP117" s="139"/>
      <c r="DFQ117" s="139"/>
      <c r="DFR117" s="139"/>
      <c r="DFS117" s="139"/>
      <c r="DFT117" s="139"/>
      <c r="DFU117" s="139"/>
      <c r="DFV117" s="139"/>
      <c r="DFW117" s="139"/>
      <c r="DFX117" s="139"/>
      <c r="DFY117" s="139"/>
      <c r="DFZ117" s="139"/>
      <c r="DGA117" s="139"/>
      <c r="DGB117" s="139"/>
      <c r="DGC117" s="139"/>
      <c r="DGD117" s="139"/>
      <c r="DGE117" s="139"/>
      <c r="DGF117" s="139"/>
      <c r="DGG117" s="139"/>
      <c r="DGH117" s="139"/>
      <c r="DGI117" s="139"/>
      <c r="DGJ117" s="139"/>
      <c r="DGK117" s="139"/>
      <c r="DGL117" s="139"/>
      <c r="DGM117" s="139"/>
      <c r="DGN117" s="139"/>
      <c r="DGO117" s="139"/>
      <c r="DGP117" s="139"/>
      <c r="DGQ117" s="139"/>
      <c r="DGR117" s="139"/>
      <c r="DGS117" s="139"/>
      <c r="DGT117" s="139"/>
      <c r="DGU117" s="139"/>
      <c r="DGV117" s="139"/>
      <c r="DGW117" s="139"/>
      <c r="DGX117" s="139"/>
      <c r="DGY117" s="139"/>
      <c r="DGZ117" s="139"/>
      <c r="DHA117" s="139"/>
      <c r="DHB117" s="139"/>
      <c r="DHC117" s="139"/>
      <c r="DHD117" s="139"/>
      <c r="DHE117" s="139"/>
      <c r="DHF117" s="139"/>
      <c r="DHG117" s="139"/>
      <c r="DHH117" s="139"/>
      <c r="DHI117" s="139"/>
      <c r="DHJ117" s="139"/>
      <c r="DHK117" s="139"/>
      <c r="DHL117" s="139"/>
      <c r="DHM117" s="139"/>
      <c r="DHN117" s="139"/>
      <c r="DHO117" s="139"/>
      <c r="DHP117" s="139"/>
      <c r="DHQ117" s="139"/>
      <c r="DHR117" s="139"/>
      <c r="DHS117" s="139"/>
      <c r="DHT117" s="139"/>
      <c r="DHU117" s="139"/>
      <c r="DHV117" s="139"/>
      <c r="DHW117" s="139"/>
      <c r="DHX117" s="139"/>
      <c r="DHY117" s="139"/>
      <c r="DHZ117" s="139"/>
      <c r="DIA117" s="139"/>
      <c r="DIB117" s="139"/>
      <c r="DIC117" s="139"/>
      <c r="DID117" s="139"/>
      <c r="DIE117" s="139"/>
      <c r="DIF117" s="139"/>
      <c r="DIG117" s="139"/>
      <c r="DIH117" s="139"/>
      <c r="DII117" s="139"/>
      <c r="DIJ117" s="139"/>
      <c r="DIK117" s="139"/>
      <c r="DIL117" s="139"/>
      <c r="DIM117" s="139"/>
      <c r="DIN117" s="139"/>
      <c r="DIO117" s="139"/>
      <c r="DIP117" s="139"/>
      <c r="DIQ117" s="139"/>
      <c r="DIR117" s="139"/>
      <c r="DIS117" s="139"/>
      <c r="DIT117" s="139"/>
      <c r="DIU117" s="139"/>
      <c r="DIV117" s="139"/>
      <c r="DIW117" s="139"/>
      <c r="DIX117" s="139"/>
      <c r="DIY117" s="139"/>
      <c r="DIZ117" s="139"/>
      <c r="DJA117" s="139"/>
      <c r="DJB117" s="139"/>
      <c r="DJC117" s="139"/>
      <c r="DJD117" s="139"/>
      <c r="DJE117" s="139"/>
      <c r="DJF117" s="139"/>
      <c r="DJG117" s="139"/>
      <c r="DJH117" s="139"/>
      <c r="DJI117" s="139"/>
      <c r="DJJ117" s="139"/>
      <c r="DJK117" s="139"/>
      <c r="DJL117" s="139"/>
      <c r="DJM117" s="139"/>
      <c r="DJN117" s="139"/>
      <c r="DJO117" s="139"/>
      <c r="DJP117" s="139"/>
      <c r="DJQ117" s="139"/>
      <c r="DJR117" s="139"/>
      <c r="DJS117" s="139"/>
      <c r="DJT117" s="139"/>
      <c r="DJU117" s="139"/>
      <c r="DJV117" s="139"/>
      <c r="DJW117" s="139"/>
      <c r="DJX117" s="139"/>
      <c r="DJY117" s="139"/>
      <c r="DJZ117" s="139"/>
      <c r="DKA117" s="139"/>
      <c r="DKB117" s="139"/>
      <c r="DKC117" s="139"/>
      <c r="DKD117" s="139"/>
      <c r="DKE117" s="139"/>
      <c r="DKF117" s="139"/>
      <c r="DKG117" s="139"/>
      <c r="DKH117" s="139"/>
      <c r="DKI117" s="139"/>
      <c r="DKJ117" s="139"/>
      <c r="DKK117" s="139"/>
      <c r="DKL117" s="139"/>
      <c r="DKM117" s="139"/>
      <c r="DKN117" s="139"/>
      <c r="DKO117" s="139"/>
      <c r="DKP117" s="139"/>
      <c r="DKQ117" s="139"/>
      <c r="DKR117" s="139"/>
      <c r="DKS117" s="139"/>
      <c r="DKT117" s="139"/>
      <c r="DKU117" s="139"/>
      <c r="DKV117" s="139"/>
      <c r="DKW117" s="139"/>
      <c r="DKX117" s="139"/>
      <c r="DKY117" s="139"/>
      <c r="DKZ117" s="139"/>
      <c r="DLA117" s="139"/>
      <c r="DLB117" s="139"/>
      <c r="DLC117" s="139"/>
      <c r="DLD117" s="139"/>
      <c r="DLE117" s="139"/>
      <c r="DLF117" s="139"/>
      <c r="DLG117" s="139"/>
      <c r="DLH117" s="139"/>
      <c r="DLI117" s="139"/>
      <c r="DLJ117" s="139"/>
      <c r="DLK117" s="139"/>
      <c r="DLL117" s="139"/>
      <c r="DLM117" s="139"/>
      <c r="DLN117" s="139"/>
      <c r="DLO117" s="139"/>
      <c r="DLP117" s="139"/>
      <c r="DLQ117" s="139"/>
      <c r="DLR117" s="139"/>
      <c r="DLS117" s="139"/>
      <c r="DLT117" s="139"/>
      <c r="DLU117" s="139"/>
      <c r="DLV117" s="139"/>
      <c r="DLW117" s="139"/>
      <c r="DLX117" s="139"/>
      <c r="DLY117" s="139"/>
      <c r="DLZ117" s="139"/>
      <c r="DMA117" s="139"/>
      <c r="DMB117" s="139"/>
      <c r="DMC117" s="139"/>
      <c r="DMD117" s="139"/>
      <c r="DME117" s="139"/>
      <c r="DMF117" s="139"/>
      <c r="DMG117" s="139"/>
      <c r="DMH117" s="139"/>
      <c r="DMI117" s="139"/>
      <c r="DMJ117" s="139"/>
      <c r="DMK117" s="139"/>
      <c r="DML117" s="139"/>
      <c r="DMM117" s="139"/>
      <c r="DMN117" s="139"/>
      <c r="DMO117" s="139"/>
      <c r="DMP117" s="139"/>
      <c r="DMQ117" s="139"/>
      <c r="DMR117" s="139"/>
      <c r="DMS117" s="139"/>
      <c r="DMT117" s="139"/>
      <c r="DMU117" s="139"/>
      <c r="DMV117" s="139"/>
      <c r="DMW117" s="139"/>
      <c r="DMX117" s="139"/>
      <c r="DMY117" s="139"/>
      <c r="DMZ117" s="139"/>
      <c r="DNA117" s="139"/>
      <c r="DNB117" s="139"/>
      <c r="DNC117" s="139"/>
      <c r="DND117" s="139"/>
      <c r="DNE117" s="139"/>
      <c r="DNF117" s="139"/>
      <c r="DNG117" s="139"/>
      <c r="DNH117" s="139"/>
      <c r="DNI117" s="139"/>
      <c r="DNJ117" s="139"/>
      <c r="DNK117" s="139"/>
      <c r="DNL117" s="139"/>
      <c r="DNM117" s="139"/>
      <c r="DNN117" s="139"/>
      <c r="DNO117" s="139"/>
      <c r="DNP117" s="139"/>
      <c r="DNQ117" s="139"/>
      <c r="DNR117" s="139"/>
      <c r="DNS117" s="139"/>
      <c r="DNT117" s="139"/>
      <c r="DNU117" s="139"/>
      <c r="DNV117" s="139"/>
      <c r="DNW117" s="139"/>
      <c r="DNX117" s="139"/>
      <c r="DNY117" s="139"/>
      <c r="DNZ117" s="139"/>
      <c r="DOA117" s="139"/>
      <c r="DOB117" s="139"/>
      <c r="DOC117" s="139"/>
      <c r="DOD117" s="139"/>
      <c r="DOE117" s="139"/>
      <c r="DOF117" s="139"/>
      <c r="DOG117" s="139"/>
      <c r="DOH117" s="139"/>
      <c r="DOI117" s="139"/>
      <c r="DOJ117" s="139"/>
      <c r="DOK117" s="139"/>
      <c r="DOL117" s="139"/>
      <c r="DOM117" s="139"/>
      <c r="DON117" s="139"/>
      <c r="DOO117" s="139"/>
      <c r="DOP117" s="139"/>
      <c r="DOQ117" s="139"/>
      <c r="DOR117" s="139"/>
      <c r="DOS117" s="139"/>
      <c r="DOT117" s="139"/>
      <c r="DOU117" s="139"/>
      <c r="DOV117" s="139"/>
      <c r="DOW117" s="139"/>
      <c r="DOX117" s="139"/>
      <c r="DOY117" s="139"/>
      <c r="DOZ117" s="139"/>
      <c r="DPA117" s="139"/>
      <c r="DPB117" s="139"/>
      <c r="DPC117" s="139"/>
      <c r="DPD117" s="139"/>
      <c r="DPE117" s="139"/>
      <c r="DPF117" s="139"/>
      <c r="DPG117" s="139"/>
      <c r="DPH117" s="139"/>
      <c r="DPI117" s="139"/>
      <c r="DPJ117" s="139"/>
      <c r="DPK117" s="139"/>
      <c r="DPL117" s="139"/>
      <c r="DPM117" s="139"/>
      <c r="DPN117" s="139"/>
      <c r="DPO117" s="139"/>
      <c r="DPP117" s="139"/>
      <c r="DPQ117" s="139"/>
      <c r="DPR117" s="139"/>
      <c r="DPS117" s="139"/>
      <c r="DPT117" s="139"/>
      <c r="DPU117" s="139"/>
      <c r="DPV117" s="139"/>
      <c r="DPW117" s="139"/>
      <c r="DPX117" s="139"/>
      <c r="DPY117" s="139"/>
      <c r="DPZ117" s="139"/>
      <c r="DQA117" s="139"/>
      <c r="DQB117" s="139"/>
      <c r="DQC117" s="139"/>
      <c r="DQD117" s="139"/>
      <c r="DQE117" s="139"/>
      <c r="DQF117" s="139"/>
      <c r="DQG117" s="139"/>
      <c r="DQH117" s="139"/>
      <c r="DQI117" s="139"/>
      <c r="DQJ117" s="139"/>
      <c r="DQK117" s="139"/>
      <c r="DQL117" s="139"/>
      <c r="DQM117" s="139"/>
      <c r="DQN117" s="139"/>
      <c r="DQO117" s="139"/>
      <c r="DQP117" s="139"/>
      <c r="DQQ117" s="139"/>
      <c r="DQR117" s="139"/>
      <c r="DQS117" s="139"/>
      <c r="DQT117" s="139"/>
      <c r="DQU117" s="139"/>
      <c r="DQV117" s="139"/>
      <c r="DQW117" s="139"/>
      <c r="DQX117" s="139"/>
      <c r="DQY117" s="139"/>
      <c r="DQZ117" s="139"/>
      <c r="DRA117" s="139"/>
      <c r="DRB117" s="139"/>
      <c r="DRC117" s="139"/>
      <c r="DRD117" s="139"/>
      <c r="DRE117" s="139"/>
      <c r="DRF117" s="139"/>
      <c r="DRG117" s="139"/>
      <c r="DRH117" s="139"/>
      <c r="DRI117" s="139"/>
      <c r="DRJ117" s="139"/>
      <c r="DRK117" s="139"/>
      <c r="DRL117" s="139"/>
      <c r="DRM117" s="139"/>
      <c r="DRN117" s="139"/>
      <c r="DRO117" s="139"/>
      <c r="DRP117" s="139"/>
      <c r="DRQ117" s="139"/>
      <c r="DRR117" s="139"/>
      <c r="DRS117" s="139"/>
      <c r="DRT117" s="139"/>
      <c r="DRU117" s="139"/>
      <c r="DRV117" s="139"/>
      <c r="DRW117" s="139"/>
      <c r="DRX117" s="139"/>
      <c r="DRY117" s="139"/>
      <c r="DRZ117" s="139"/>
      <c r="DSA117" s="139"/>
      <c r="DSB117" s="139"/>
      <c r="DSC117" s="139"/>
      <c r="DSD117" s="139"/>
      <c r="DSE117" s="139"/>
      <c r="DSF117" s="139"/>
      <c r="DSG117" s="139"/>
      <c r="DSH117" s="139"/>
      <c r="DSI117" s="139"/>
      <c r="DSJ117" s="139"/>
      <c r="DSK117" s="139"/>
      <c r="DSL117" s="139"/>
      <c r="DSM117" s="139"/>
      <c r="DSN117" s="139"/>
      <c r="DSO117" s="139"/>
      <c r="DSP117" s="139"/>
      <c r="DSQ117" s="139"/>
      <c r="DSR117" s="139"/>
      <c r="DSS117" s="139"/>
      <c r="DST117" s="139"/>
      <c r="DSU117" s="139"/>
      <c r="DSV117" s="139"/>
      <c r="DSW117" s="139"/>
      <c r="DSX117" s="139"/>
      <c r="DSY117" s="139"/>
      <c r="DSZ117" s="139"/>
      <c r="DTA117" s="139"/>
      <c r="DTB117" s="139"/>
      <c r="DTC117" s="139"/>
      <c r="DTD117" s="139"/>
      <c r="DTE117" s="139"/>
      <c r="DTF117" s="139"/>
      <c r="DTG117" s="139"/>
      <c r="DTH117" s="139"/>
      <c r="DTI117" s="139"/>
      <c r="DTJ117" s="139"/>
      <c r="DTK117" s="139"/>
      <c r="DTL117" s="139"/>
      <c r="DTM117" s="139"/>
      <c r="DTN117" s="139"/>
      <c r="DTO117" s="139"/>
      <c r="DTP117" s="139"/>
      <c r="DTQ117" s="139"/>
      <c r="DTR117" s="139"/>
      <c r="DTS117" s="139"/>
      <c r="DTT117" s="139"/>
      <c r="DTU117" s="139"/>
      <c r="DTV117" s="139"/>
      <c r="DTW117" s="139"/>
      <c r="DTX117" s="139"/>
      <c r="DTY117" s="139"/>
      <c r="DTZ117" s="139"/>
      <c r="DUA117" s="139"/>
      <c r="DUB117" s="139"/>
      <c r="DUC117" s="139"/>
      <c r="DUD117" s="139"/>
      <c r="DUE117" s="139"/>
      <c r="DUF117" s="139"/>
      <c r="DUG117" s="139"/>
      <c r="DUH117" s="139"/>
      <c r="DUI117" s="139"/>
      <c r="DUJ117" s="139"/>
      <c r="DUK117" s="139"/>
      <c r="DUL117" s="139"/>
      <c r="DUM117" s="139"/>
      <c r="DUN117" s="139"/>
      <c r="DUO117" s="139"/>
      <c r="DUP117" s="139"/>
      <c r="DUQ117" s="139"/>
      <c r="DUR117" s="139"/>
      <c r="DUS117" s="139"/>
      <c r="DUT117" s="139"/>
      <c r="DUU117" s="139"/>
      <c r="DUV117" s="139"/>
      <c r="DUW117" s="139"/>
      <c r="DUX117" s="139"/>
      <c r="DUY117" s="139"/>
      <c r="DUZ117" s="139"/>
      <c r="DVA117" s="139"/>
      <c r="DVB117" s="139"/>
      <c r="DVC117" s="139"/>
      <c r="DVD117" s="139"/>
      <c r="DVE117" s="139"/>
      <c r="DVF117" s="139"/>
      <c r="DVG117" s="139"/>
      <c r="DVH117" s="139"/>
      <c r="DVI117" s="139"/>
      <c r="DVJ117" s="139"/>
      <c r="DVK117" s="139"/>
      <c r="DVL117" s="139"/>
      <c r="DVM117" s="139"/>
      <c r="DVN117" s="139"/>
      <c r="DVO117" s="139"/>
      <c r="DVP117" s="139"/>
      <c r="DVQ117" s="139"/>
      <c r="DVR117" s="139"/>
      <c r="DVS117" s="139"/>
      <c r="DVT117" s="139"/>
      <c r="DVU117" s="139"/>
      <c r="DVV117" s="139"/>
      <c r="DVW117" s="139"/>
      <c r="DVX117" s="139"/>
      <c r="DVY117" s="139"/>
      <c r="DVZ117" s="139"/>
      <c r="DWA117" s="139"/>
      <c r="DWB117" s="139"/>
      <c r="DWC117" s="139"/>
      <c r="DWD117" s="139"/>
      <c r="DWE117" s="139"/>
      <c r="DWF117" s="139"/>
      <c r="DWG117" s="139"/>
      <c r="DWH117" s="139"/>
      <c r="DWI117" s="139"/>
      <c r="DWJ117" s="139"/>
      <c r="DWK117" s="139"/>
      <c r="DWL117" s="139"/>
      <c r="DWM117" s="139"/>
      <c r="DWN117" s="139"/>
      <c r="DWO117" s="139"/>
      <c r="DWP117" s="139"/>
      <c r="DWQ117" s="139"/>
      <c r="DWR117" s="139"/>
      <c r="DWS117" s="139"/>
      <c r="DWT117" s="139"/>
      <c r="DWU117" s="139"/>
      <c r="DWV117" s="139"/>
      <c r="DWW117" s="139"/>
      <c r="DWX117" s="139"/>
      <c r="DWY117" s="139"/>
      <c r="DWZ117" s="139"/>
      <c r="DXA117" s="139"/>
      <c r="DXB117" s="139"/>
      <c r="DXC117" s="139"/>
      <c r="DXD117" s="139"/>
      <c r="DXE117" s="139"/>
      <c r="DXF117" s="139"/>
      <c r="DXG117" s="139"/>
      <c r="DXH117" s="139"/>
      <c r="DXI117" s="139"/>
      <c r="DXJ117" s="139"/>
      <c r="DXK117" s="139"/>
      <c r="DXL117" s="139"/>
      <c r="DXM117" s="139"/>
      <c r="DXN117" s="139"/>
      <c r="DXO117" s="139"/>
      <c r="DXP117" s="139"/>
      <c r="DXQ117" s="139"/>
      <c r="DXR117" s="139"/>
      <c r="DXS117" s="139"/>
      <c r="DXT117" s="139"/>
      <c r="DXU117" s="139"/>
      <c r="DXV117" s="139"/>
      <c r="DXW117" s="139"/>
      <c r="DXX117" s="139"/>
      <c r="DXY117" s="139"/>
      <c r="DXZ117" s="139"/>
      <c r="DYA117" s="139"/>
      <c r="DYB117" s="139"/>
      <c r="DYC117" s="139"/>
      <c r="DYD117" s="139"/>
      <c r="DYE117" s="139"/>
      <c r="DYF117" s="139"/>
      <c r="DYG117" s="139"/>
      <c r="DYH117" s="139"/>
      <c r="DYI117" s="139"/>
      <c r="DYJ117" s="139"/>
      <c r="DYK117" s="139"/>
      <c r="DYL117" s="139"/>
      <c r="DYM117" s="139"/>
      <c r="DYN117" s="139"/>
      <c r="DYO117" s="139"/>
      <c r="DYP117" s="139"/>
      <c r="DYQ117" s="139"/>
      <c r="DYR117" s="139"/>
      <c r="DYS117" s="139"/>
      <c r="DYT117" s="139"/>
      <c r="DYU117" s="139"/>
      <c r="DYV117" s="139"/>
      <c r="DYW117" s="139"/>
      <c r="DYX117" s="139"/>
      <c r="DYY117" s="139"/>
      <c r="DYZ117" s="139"/>
      <c r="DZA117" s="139"/>
      <c r="DZB117" s="139"/>
      <c r="DZC117" s="139"/>
      <c r="DZD117" s="139"/>
      <c r="DZE117" s="139"/>
      <c r="DZF117" s="139"/>
      <c r="DZG117" s="139"/>
      <c r="DZH117" s="139"/>
      <c r="DZI117" s="139"/>
      <c r="DZJ117" s="139"/>
      <c r="DZK117" s="139"/>
      <c r="DZL117" s="139"/>
      <c r="DZM117" s="139"/>
      <c r="DZN117" s="139"/>
      <c r="DZO117" s="139"/>
      <c r="DZP117" s="139"/>
      <c r="DZQ117" s="139"/>
      <c r="DZR117" s="139"/>
      <c r="DZS117" s="139"/>
      <c r="DZT117" s="139"/>
      <c r="DZU117" s="139"/>
      <c r="DZV117" s="139"/>
      <c r="DZW117" s="139"/>
      <c r="DZX117" s="139"/>
      <c r="DZY117" s="139"/>
      <c r="DZZ117" s="139"/>
      <c r="EAA117" s="139"/>
      <c r="EAB117" s="139"/>
      <c r="EAC117" s="139"/>
      <c r="EAD117" s="139"/>
      <c r="EAE117" s="139"/>
      <c r="EAF117" s="139"/>
      <c r="EAG117" s="139"/>
      <c r="EAH117" s="139"/>
      <c r="EAI117" s="139"/>
      <c r="EAJ117" s="139"/>
      <c r="EAK117" s="139"/>
      <c r="EAL117" s="139"/>
      <c r="EAM117" s="139"/>
      <c r="EAN117" s="139"/>
      <c r="EAO117" s="139"/>
      <c r="EAP117" s="139"/>
      <c r="EAQ117" s="139"/>
      <c r="EAR117" s="139"/>
      <c r="EAS117" s="139"/>
      <c r="EAT117" s="139"/>
      <c r="EAU117" s="139"/>
      <c r="EAV117" s="139"/>
      <c r="EAW117" s="139"/>
      <c r="EAX117" s="139"/>
      <c r="EAY117" s="139"/>
      <c r="EAZ117" s="139"/>
      <c r="EBA117" s="139"/>
      <c r="EBB117" s="139"/>
      <c r="EBC117" s="139"/>
      <c r="EBD117" s="139"/>
      <c r="EBE117" s="139"/>
      <c r="EBF117" s="139"/>
      <c r="EBG117" s="139"/>
      <c r="EBH117" s="139"/>
      <c r="EBI117" s="139"/>
      <c r="EBJ117" s="139"/>
      <c r="EBK117" s="139"/>
      <c r="EBL117" s="139"/>
      <c r="EBM117" s="139"/>
      <c r="EBN117" s="139"/>
      <c r="EBO117" s="139"/>
      <c r="EBP117" s="139"/>
      <c r="EBQ117" s="139"/>
      <c r="EBR117" s="139"/>
      <c r="EBS117" s="139"/>
      <c r="EBT117" s="139"/>
      <c r="EBU117" s="139"/>
      <c r="EBV117" s="139"/>
      <c r="EBW117" s="139"/>
      <c r="EBX117" s="139"/>
      <c r="EBY117" s="139"/>
      <c r="EBZ117" s="139"/>
      <c r="ECA117" s="139"/>
      <c r="ECB117" s="139"/>
      <c r="ECC117" s="139"/>
      <c r="ECD117" s="139"/>
      <c r="ECE117" s="139"/>
      <c r="ECF117" s="139"/>
      <c r="ECG117" s="139"/>
      <c r="ECH117" s="139"/>
      <c r="ECI117" s="139"/>
      <c r="ECJ117" s="139"/>
      <c r="ECK117" s="139"/>
      <c r="ECL117" s="139"/>
      <c r="ECM117" s="139"/>
      <c r="ECN117" s="139"/>
      <c r="ECO117" s="139"/>
      <c r="ECP117" s="139"/>
      <c r="ECQ117" s="139"/>
      <c r="ECR117" s="139"/>
      <c r="ECS117" s="139"/>
      <c r="ECT117" s="139"/>
      <c r="ECU117" s="139"/>
      <c r="ECV117" s="139"/>
      <c r="ECW117" s="139"/>
      <c r="ECX117" s="139"/>
      <c r="ECY117" s="139"/>
      <c r="ECZ117" s="139"/>
      <c r="EDA117" s="139"/>
      <c r="EDB117" s="139"/>
      <c r="EDC117" s="139"/>
      <c r="EDD117" s="139"/>
      <c r="EDE117" s="139"/>
      <c r="EDF117" s="139"/>
      <c r="EDG117" s="139"/>
      <c r="EDH117" s="139"/>
      <c r="EDI117" s="139"/>
      <c r="EDJ117" s="139"/>
      <c r="EDK117" s="139"/>
      <c r="EDL117" s="139"/>
      <c r="EDM117" s="139"/>
      <c r="EDN117" s="139"/>
      <c r="EDO117" s="139"/>
      <c r="EDP117" s="139"/>
      <c r="EDQ117" s="139"/>
      <c r="EDR117" s="139"/>
      <c r="EDS117" s="139"/>
      <c r="EDT117" s="139"/>
      <c r="EDU117" s="139"/>
      <c r="EDV117" s="139"/>
      <c r="EDW117" s="139"/>
      <c r="EDX117" s="139"/>
      <c r="EDY117" s="139"/>
      <c r="EDZ117" s="139"/>
      <c r="EEA117" s="139"/>
      <c r="EEB117" s="139"/>
      <c r="EEC117" s="139"/>
      <c r="EED117" s="139"/>
      <c r="EEE117" s="139"/>
      <c r="EEF117" s="139"/>
      <c r="EEG117" s="139"/>
      <c r="EEH117" s="139"/>
      <c r="EEI117" s="139"/>
      <c r="EEJ117" s="139"/>
      <c r="EEK117" s="139"/>
      <c r="EEL117" s="139"/>
      <c r="EEM117" s="139"/>
      <c r="EEN117" s="139"/>
      <c r="EEO117" s="139"/>
      <c r="EEP117" s="139"/>
      <c r="EEQ117" s="139"/>
      <c r="EER117" s="139"/>
      <c r="EES117" s="139"/>
      <c r="EET117" s="139"/>
      <c r="EEU117" s="139"/>
      <c r="EEV117" s="139"/>
      <c r="EEW117" s="139"/>
      <c r="EEX117" s="139"/>
      <c r="EEY117" s="139"/>
      <c r="EEZ117" s="139"/>
      <c r="EFA117" s="139"/>
      <c r="EFB117" s="139"/>
      <c r="EFC117" s="139"/>
      <c r="EFD117" s="139"/>
      <c r="EFE117" s="139"/>
      <c r="EFF117" s="139"/>
      <c r="EFG117" s="139"/>
      <c r="EFH117" s="139"/>
      <c r="EFI117" s="139"/>
      <c r="EFJ117" s="139"/>
      <c r="EFK117" s="139"/>
      <c r="EFL117" s="139"/>
      <c r="EFM117" s="139"/>
      <c r="EFN117" s="139"/>
      <c r="EFO117" s="139"/>
      <c r="EFP117" s="139"/>
      <c r="EFQ117" s="139"/>
      <c r="EFR117" s="139"/>
      <c r="EFS117" s="139"/>
      <c r="EFT117" s="139"/>
      <c r="EFU117" s="139"/>
      <c r="EFV117" s="139"/>
      <c r="EFW117" s="139"/>
      <c r="EFX117" s="139"/>
      <c r="EFY117" s="139"/>
      <c r="EFZ117" s="139"/>
      <c r="EGA117" s="139"/>
      <c r="EGB117" s="139"/>
      <c r="EGC117" s="139"/>
      <c r="EGD117" s="139"/>
      <c r="EGE117" s="139"/>
      <c r="EGF117" s="139"/>
      <c r="EGG117" s="139"/>
      <c r="EGH117" s="139"/>
      <c r="EGI117" s="139"/>
      <c r="EGJ117" s="139"/>
      <c r="EGK117" s="139"/>
      <c r="EGL117" s="139"/>
      <c r="EGM117" s="139"/>
      <c r="EGN117" s="139"/>
      <c r="EGO117" s="139"/>
      <c r="EGP117" s="139"/>
      <c r="EGQ117" s="139"/>
      <c r="EGR117" s="139"/>
      <c r="EGS117" s="139"/>
      <c r="EGT117" s="139"/>
      <c r="EGU117" s="139"/>
      <c r="EGV117" s="139"/>
      <c r="EGW117" s="139"/>
      <c r="EGX117" s="139"/>
      <c r="EGY117" s="139"/>
      <c r="EGZ117" s="139"/>
      <c r="EHA117" s="139"/>
      <c r="EHB117" s="139"/>
      <c r="EHC117" s="139"/>
      <c r="EHD117" s="139"/>
      <c r="EHE117" s="139"/>
      <c r="EHF117" s="139"/>
      <c r="EHG117" s="139"/>
      <c r="EHH117" s="139"/>
      <c r="EHI117" s="139"/>
      <c r="EHJ117" s="139"/>
      <c r="EHK117" s="139"/>
      <c r="EHL117" s="139"/>
      <c r="EHM117" s="139"/>
      <c r="EHN117" s="139"/>
      <c r="EHO117" s="139"/>
      <c r="EHP117" s="139"/>
      <c r="EHQ117" s="139"/>
      <c r="EHR117" s="139"/>
      <c r="EHS117" s="139"/>
      <c r="EHT117" s="139"/>
      <c r="EHU117" s="139"/>
      <c r="EHV117" s="139"/>
      <c r="EHW117" s="139"/>
      <c r="EHX117" s="139"/>
      <c r="EHY117" s="139"/>
      <c r="EHZ117" s="139"/>
      <c r="EIA117" s="139"/>
      <c r="EIB117" s="139"/>
      <c r="EIC117" s="139"/>
      <c r="EID117" s="139"/>
      <c r="EIE117" s="139"/>
      <c r="EIF117" s="139"/>
      <c r="EIG117" s="139"/>
      <c r="EIH117" s="139"/>
      <c r="EII117" s="139"/>
      <c r="EIJ117" s="139"/>
      <c r="EIK117" s="139"/>
      <c r="EIL117" s="139"/>
      <c r="EIM117" s="139"/>
      <c r="EIN117" s="139"/>
      <c r="EIO117" s="139"/>
      <c r="EIP117" s="139"/>
      <c r="EIQ117" s="139"/>
      <c r="EIR117" s="139"/>
      <c r="EIS117" s="139"/>
      <c r="EIT117" s="139"/>
      <c r="EIU117" s="139"/>
      <c r="EIV117" s="139"/>
      <c r="EIW117" s="139"/>
      <c r="EIX117" s="139"/>
      <c r="EIY117" s="139"/>
      <c r="EIZ117" s="139"/>
      <c r="EJA117" s="139"/>
      <c r="EJB117" s="139"/>
      <c r="EJC117" s="139"/>
      <c r="EJD117" s="139"/>
      <c r="EJE117" s="139"/>
      <c r="EJF117" s="139"/>
      <c r="EJG117" s="139"/>
      <c r="EJH117" s="139"/>
      <c r="EJI117" s="139"/>
      <c r="EJJ117" s="139"/>
      <c r="EJK117" s="139"/>
      <c r="EJL117" s="139"/>
      <c r="EJM117" s="139"/>
      <c r="EJN117" s="139"/>
      <c r="EJO117" s="139"/>
      <c r="EJP117" s="139"/>
      <c r="EJQ117" s="139"/>
      <c r="EJR117" s="139"/>
      <c r="EJS117" s="139"/>
      <c r="EJT117" s="139"/>
      <c r="EJU117" s="139"/>
      <c r="EJV117" s="139"/>
      <c r="EJW117" s="139"/>
      <c r="EJX117" s="139"/>
      <c r="EJY117" s="139"/>
      <c r="EJZ117" s="139"/>
      <c r="EKA117" s="139"/>
      <c r="EKB117" s="139"/>
      <c r="EKC117" s="139"/>
      <c r="EKD117" s="139"/>
      <c r="EKE117" s="139"/>
      <c r="EKF117" s="139"/>
      <c r="EKG117" s="139"/>
      <c r="EKH117" s="139"/>
      <c r="EKI117" s="139"/>
      <c r="EKJ117" s="139"/>
      <c r="EKK117" s="139"/>
      <c r="EKL117" s="139"/>
      <c r="EKM117" s="139"/>
      <c r="EKN117" s="139"/>
      <c r="EKO117" s="139"/>
      <c r="EKP117" s="139"/>
      <c r="EKQ117" s="139"/>
      <c r="EKR117" s="139"/>
      <c r="EKS117" s="139"/>
      <c r="EKT117" s="139"/>
      <c r="EKU117" s="139"/>
      <c r="EKV117" s="139"/>
      <c r="EKW117" s="139"/>
      <c r="EKX117" s="139"/>
      <c r="EKY117" s="139"/>
      <c r="EKZ117" s="139"/>
      <c r="ELA117" s="139"/>
      <c r="ELB117" s="139"/>
      <c r="ELC117" s="139"/>
      <c r="ELD117" s="139"/>
      <c r="ELE117" s="139"/>
      <c r="ELF117" s="139"/>
      <c r="ELG117" s="139"/>
      <c r="ELH117" s="139"/>
      <c r="ELI117" s="139"/>
      <c r="ELJ117" s="139"/>
      <c r="ELK117" s="139"/>
      <c r="ELL117" s="139"/>
      <c r="ELM117" s="139"/>
      <c r="ELN117" s="139"/>
      <c r="ELO117" s="139"/>
      <c r="ELP117" s="139"/>
      <c r="ELQ117" s="139"/>
      <c r="ELR117" s="139"/>
      <c r="ELS117" s="139"/>
      <c r="ELT117" s="139"/>
      <c r="ELU117" s="139"/>
      <c r="ELV117" s="139"/>
      <c r="ELW117" s="139"/>
      <c r="ELX117" s="139"/>
      <c r="ELY117" s="139"/>
      <c r="ELZ117" s="139"/>
      <c r="EMA117" s="139"/>
      <c r="EMB117" s="139"/>
      <c r="EMC117" s="139"/>
      <c r="EMD117" s="139"/>
      <c r="EME117" s="139"/>
      <c r="EMF117" s="139"/>
      <c r="EMG117" s="139"/>
      <c r="EMH117" s="139"/>
      <c r="EMI117" s="139"/>
      <c r="EMJ117" s="139"/>
      <c r="EMK117" s="139"/>
      <c r="EML117" s="139"/>
      <c r="EMM117" s="139"/>
      <c r="EMN117" s="139"/>
      <c r="EMO117" s="139"/>
      <c r="EMP117" s="139"/>
      <c r="EMQ117" s="139"/>
      <c r="EMR117" s="139"/>
      <c r="EMS117" s="139"/>
      <c r="EMT117" s="139"/>
      <c r="EMU117" s="139"/>
      <c r="EMV117" s="139"/>
      <c r="EMW117" s="139"/>
      <c r="EMX117" s="139"/>
      <c r="EMY117" s="139"/>
      <c r="EMZ117" s="139"/>
      <c r="ENA117" s="139"/>
      <c r="ENB117" s="139"/>
      <c r="ENC117" s="139"/>
      <c r="END117" s="139"/>
      <c r="ENE117" s="139"/>
      <c r="ENF117" s="139"/>
      <c r="ENG117" s="139"/>
      <c r="ENH117" s="139"/>
      <c r="ENI117" s="139"/>
      <c r="ENJ117" s="139"/>
      <c r="ENK117" s="139"/>
      <c r="ENL117" s="139"/>
      <c r="ENM117" s="139"/>
      <c r="ENN117" s="139"/>
      <c r="ENO117" s="139"/>
      <c r="ENP117" s="139"/>
      <c r="ENQ117" s="139"/>
      <c r="ENR117" s="139"/>
      <c r="ENS117" s="139"/>
      <c r="ENT117" s="139"/>
      <c r="ENU117" s="139"/>
      <c r="ENV117" s="139"/>
      <c r="ENW117" s="139"/>
      <c r="ENX117" s="139"/>
      <c r="ENY117" s="139"/>
      <c r="ENZ117" s="139"/>
      <c r="EOA117" s="139"/>
      <c r="EOB117" s="139"/>
      <c r="EOC117" s="139"/>
      <c r="EOD117" s="139"/>
      <c r="EOE117" s="139"/>
      <c r="EOF117" s="139"/>
      <c r="EOG117" s="139"/>
      <c r="EOH117" s="139"/>
      <c r="EOI117" s="139"/>
      <c r="EOJ117" s="139"/>
      <c r="EOK117" s="139"/>
      <c r="EOL117" s="139"/>
      <c r="EOM117" s="139"/>
      <c r="EON117" s="139"/>
      <c r="EOO117" s="139"/>
      <c r="EOP117" s="139"/>
      <c r="EOQ117" s="139"/>
      <c r="EOR117" s="139"/>
      <c r="EOS117" s="139"/>
      <c r="EOT117" s="139"/>
      <c r="EOU117" s="139"/>
      <c r="EOV117" s="139"/>
      <c r="EOW117" s="139"/>
      <c r="EOX117" s="139"/>
      <c r="EOY117" s="139"/>
      <c r="EOZ117" s="139"/>
      <c r="EPA117" s="139"/>
      <c r="EPB117" s="139"/>
      <c r="EPC117" s="139"/>
      <c r="EPD117" s="139"/>
      <c r="EPE117" s="139"/>
      <c r="EPF117" s="139"/>
      <c r="EPG117" s="139"/>
      <c r="EPH117" s="139"/>
      <c r="EPI117" s="139"/>
      <c r="EPJ117" s="139"/>
      <c r="EPK117" s="139"/>
      <c r="EPL117" s="139"/>
      <c r="EPM117" s="139"/>
      <c r="EPN117" s="139"/>
      <c r="EPO117" s="139"/>
      <c r="EPP117" s="139"/>
      <c r="EPQ117" s="139"/>
      <c r="EPR117" s="139"/>
      <c r="EPS117" s="139"/>
      <c r="EPT117" s="139"/>
      <c r="EPU117" s="139"/>
      <c r="EPV117" s="139"/>
      <c r="EPW117" s="139"/>
      <c r="EPX117" s="139"/>
      <c r="EPY117" s="139"/>
      <c r="EPZ117" s="139"/>
      <c r="EQA117" s="139"/>
      <c r="EQB117" s="139"/>
      <c r="EQC117" s="139"/>
      <c r="EQD117" s="139"/>
      <c r="EQE117" s="139"/>
      <c r="EQF117" s="139"/>
      <c r="EQG117" s="139"/>
      <c r="EQH117" s="139"/>
      <c r="EQI117" s="139"/>
      <c r="EQJ117" s="139"/>
      <c r="EQK117" s="139"/>
      <c r="EQL117" s="139"/>
      <c r="EQM117" s="139"/>
      <c r="EQN117" s="139"/>
      <c r="EQO117" s="139"/>
      <c r="EQP117" s="139"/>
      <c r="EQQ117" s="139"/>
      <c r="EQR117" s="139"/>
      <c r="EQS117" s="139"/>
      <c r="EQT117" s="139"/>
      <c r="EQU117" s="139"/>
      <c r="EQV117" s="139"/>
      <c r="EQW117" s="139"/>
      <c r="EQX117" s="139"/>
      <c r="EQY117" s="139"/>
      <c r="EQZ117" s="139"/>
      <c r="ERA117" s="139"/>
      <c r="ERB117" s="139"/>
      <c r="ERC117" s="139"/>
      <c r="ERD117" s="139"/>
      <c r="ERE117" s="139"/>
      <c r="ERF117" s="139"/>
      <c r="ERG117" s="139"/>
      <c r="ERH117" s="139"/>
      <c r="ERI117" s="139"/>
      <c r="ERJ117" s="139"/>
      <c r="ERK117" s="139"/>
      <c r="ERL117" s="139"/>
      <c r="ERM117" s="139"/>
      <c r="ERN117" s="139"/>
      <c r="ERO117" s="139"/>
      <c r="ERP117" s="139"/>
      <c r="ERQ117" s="139"/>
      <c r="ERR117" s="139"/>
      <c r="ERS117" s="139"/>
      <c r="ERT117" s="139"/>
      <c r="ERU117" s="139"/>
      <c r="ERV117" s="139"/>
      <c r="ERW117" s="139"/>
      <c r="ERX117" s="139"/>
      <c r="ERY117" s="139"/>
      <c r="ERZ117" s="139"/>
      <c r="ESA117" s="139"/>
      <c r="ESB117" s="139"/>
      <c r="ESC117" s="139"/>
      <c r="ESD117" s="139"/>
      <c r="ESE117" s="139"/>
      <c r="ESF117" s="139"/>
      <c r="ESG117" s="139"/>
      <c r="ESH117" s="139"/>
      <c r="ESI117" s="139"/>
      <c r="ESJ117" s="139"/>
      <c r="ESK117" s="139"/>
      <c r="ESL117" s="139"/>
      <c r="ESM117" s="139"/>
      <c r="ESN117" s="139"/>
      <c r="ESO117" s="139"/>
      <c r="ESP117" s="139"/>
      <c r="ESQ117" s="139"/>
      <c r="ESR117" s="139"/>
      <c r="ESS117" s="139"/>
      <c r="EST117" s="139"/>
      <c r="ESU117" s="139"/>
      <c r="ESV117" s="139"/>
      <c r="ESW117" s="139"/>
      <c r="ESX117" s="139"/>
      <c r="ESY117" s="139"/>
      <c r="ESZ117" s="139"/>
      <c r="ETA117" s="139"/>
      <c r="ETB117" s="139"/>
      <c r="ETC117" s="139"/>
      <c r="ETD117" s="139"/>
      <c r="ETE117" s="139"/>
      <c r="ETF117" s="139"/>
      <c r="ETG117" s="139"/>
      <c r="ETH117" s="139"/>
      <c r="ETI117" s="139"/>
      <c r="ETJ117" s="139"/>
      <c r="ETK117" s="139"/>
      <c r="ETL117" s="139"/>
      <c r="ETM117" s="139"/>
      <c r="ETN117" s="139"/>
      <c r="ETO117" s="139"/>
      <c r="ETP117" s="139"/>
      <c r="ETQ117" s="139"/>
      <c r="ETR117" s="139"/>
      <c r="ETS117" s="139"/>
      <c r="ETT117" s="139"/>
      <c r="ETU117" s="139"/>
      <c r="ETV117" s="139"/>
      <c r="ETW117" s="139"/>
      <c r="ETX117" s="139"/>
      <c r="ETY117" s="139"/>
      <c r="ETZ117" s="139"/>
      <c r="EUA117" s="139"/>
      <c r="EUB117" s="139"/>
      <c r="EUC117" s="139"/>
      <c r="EUD117" s="139"/>
      <c r="EUE117" s="139"/>
      <c r="EUF117" s="139"/>
      <c r="EUG117" s="139"/>
      <c r="EUH117" s="139"/>
      <c r="EUI117" s="139"/>
      <c r="EUJ117" s="139"/>
      <c r="EUK117" s="139"/>
      <c r="EUL117" s="139"/>
      <c r="EUM117" s="139"/>
      <c r="EUN117" s="139"/>
      <c r="EUO117" s="139"/>
      <c r="EUP117" s="139"/>
      <c r="EUQ117" s="139"/>
      <c r="EUR117" s="139"/>
      <c r="EUS117" s="139"/>
      <c r="EUT117" s="139"/>
      <c r="EUU117" s="139"/>
      <c r="EUV117" s="139"/>
      <c r="EUW117" s="139"/>
      <c r="EUX117" s="139"/>
      <c r="EUY117" s="139"/>
      <c r="EUZ117" s="139"/>
      <c r="EVA117" s="139"/>
      <c r="EVB117" s="139"/>
      <c r="EVC117" s="139"/>
      <c r="EVD117" s="139"/>
      <c r="EVE117" s="139"/>
      <c r="EVF117" s="139"/>
      <c r="EVG117" s="139"/>
      <c r="EVH117" s="139"/>
      <c r="EVI117" s="139"/>
      <c r="EVJ117" s="139"/>
      <c r="EVK117" s="139"/>
      <c r="EVL117" s="139"/>
      <c r="EVM117" s="139"/>
      <c r="EVN117" s="139"/>
      <c r="EVO117" s="139"/>
      <c r="EVP117" s="139"/>
      <c r="EVQ117" s="139"/>
      <c r="EVR117" s="139"/>
      <c r="EVS117" s="139"/>
      <c r="EVT117" s="139"/>
      <c r="EVU117" s="139"/>
      <c r="EVV117" s="139"/>
      <c r="EVW117" s="139"/>
      <c r="EVX117" s="139"/>
      <c r="EVY117" s="139"/>
      <c r="EVZ117" s="139"/>
      <c r="EWA117" s="139"/>
      <c r="EWB117" s="139"/>
      <c r="EWC117" s="139"/>
      <c r="EWD117" s="139"/>
      <c r="EWE117" s="139"/>
      <c r="EWF117" s="139"/>
      <c r="EWG117" s="139"/>
      <c r="EWH117" s="139"/>
      <c r="EWI117" s="139"/>
      <c r="EWJ117" s="139"/>
      <c r="EWK117" s="139"/>
      <c r="EWL117" s="139"/>
      <c r="EWM117" s="139"/>
      <c r="EWN117" s="139"/>
      <c r="EWO117" s="139"/>
      <c r="EWP117" s="139"/>
      <c r="EWQ117" s="139"/>
      <c r="EWR117" s="139"/>
      <c r="EWS117" s="139"/>
      <c r="EWT117" s="139"/>
      <c r="EWU117" s="139"/>
      <c r="EWV117" s="139"/>
      <c r="EWW117" s="139"/>
      <c r="EWX117" s="139"/>
      <c r="EWY117" s="139"/>
      <c r="EWZ117" s="139"/>
      <c r="EXA117" s="139"/>
      <c r="EXB117" s="139"/>
      <c r="EXC117" s="139"/>
      <c r="EXD117" s="139"/>
      <c r="EXE117" s="139"/>
      <c r="EXF117" s="139"/>
      <c r="EXG117" s="139"/>
      <c r="EXH117" s="139"/>
      <c r="EXI117" s="139"/>
      <c r="EXJ117" s="139"/>
      <c r="EXK117" s="139"/>
      <c r="EXL117" s="139"/>
      <c r="EXM117" s="139"/>
      <c r="EXN117" s="139"/>
      <c r="EXO117" s="139"/>
      <c r="EXP117" s="139"/>
      <c r="EXQ117" s="139"/>
      <c r="EXR117" s="139"/>
      <c r="EXS117" s="139"/>
      <c r="EXT117" s="139"/>
      <c r="EXU117" s="139"/>
      <c r="EXV117" s="139"/>
      <c r="EXW117" s="139"/>
      <c r="EXX117" s="139"/>
      <c r="EXY117" s="139"/>
      <c r="EXZ117" s="139"/>
      <c r="EYA117" s="139"/>
      <c r="EYB117" s="139"/>
      <c r="EYC117" s="139"/>
      <c r="EYD117" s="139"/>
      <c r="EYE117" s="139"/>
      <c r="EYF117" s="139"/>
      <c r="EYG117" s="139"/>
      <c r="EYH117" s="139"/>
      <c r="EYI117" s="139"/>
      <c r="EYJ117" s="139"/>
      <c r="EYK117" s="139"/>
      <c r="EYL117" s="139"/>
      <c r="EYM117" s="139"/>
      <c r="EYN117" s="139"/>
      <c r="EYO117" s="139"/>
      <c r="EYP117" s="139"/>
      <c r="EYQ117" s="139"/>
      <c r="EYR117" s="139"/>
      <c r="EYS117" s="139"/>
      <c r="EYT117" s="139"/>
      <c r="EYU117" s="139"/>
      <c r="EYV117" s="139"/>
      <c r="EYW117" s="139"/>
      <c r="EYX117" s="139"/>
      <c r="EYY117" s="139"/>
      <c r="EYZ117" s="139"/>
      <c r="EZA117" s="139"/>
      <c r="EZB117" s="139"/>
      <c r="EZC117" s="139"/>
      <c r="EZD117" s="139"/>
      <c r="EZE117" s="139"/>
      <c r="EZF117" s="139"/>
      <c r="EZG117" s="139"/>
      <c r="EZH117" s="139"/>
      <c r="EZI117" s="139"/>
      <c r="EZJ117" s="139"/>
      <c r="EZK117" s="139"/>
      <c r="EZL117" s="139"/>
      <c r="EZM117" s="139"/>
      <c r="EZN117" s="139"/>
      <c r="EZO117" s="139"/>
      <c r="EZP117" s="139"/>
      <c r="EZQ117" s="139"/>
      <c r="EZR117" s="139"/>
      <c r="EZS117" s="139"/>
      <c r="EZT117" s="139"/>
      <c r="EZU117" s="139"/>
      <c r="EZV117" s="139"/>
      <c r="EZW117" s="139"/>
      <c r="EZX117" s="139"/>
      <c r="EZY117" s="139"/>
      <c r="EZZ117" s="139"/>
      <c r="FAA117" s="139"/>
      <c r="FAB117" s="139"/>
      <c r="FAC117" s="139"/>
      <c r="FAD117" s="139"/>
      <c r="FAE117" s="139"/>
      <c r="FAF117" s="139"/>
      <c r="FAG117" s="139"/>
      <c r="FAH117" s="139"/>
      <c r="FAI117" s="139"/>
      <c r="FAJ117" s="139"/>
      <c r="FAK117" s="139"/>
      <c r="FAL117" s="139"/>
      <c r="FAM117" s="139"/>
      <c r="FAN117" s="139"/>
      <c r="FAO117" s="139"/>
      <c r="FAP117" s="139"/>
      <c r="FAQ117" s="139"/>
      <c r="FAR117" s="139"/>
      <c r="FAS117" s="139"/>
      <c r="FAT117" s="139"/>
      <c r="FAU117" s="139"/>
      <c r="FAV117" s="139"/>
      <c r="FAW117" s="139"/>
      <c r="FAX117" s="139"/>
      <c r="FAY117" s="139"/>
      <c r="FAZ117" s="139"/>
      <c r="FBA117" s="139"/>
      <c r="FBB117" s="139"/>
      <c r="FBC117" s="139"/>
      <c r="FBD117" s="139"/>
      <c r="FBE117" s="139"/>
      <c r="FBF117" s="139"/>
      <c r="FBG117" s="139"/>
      <c r="FBH117" s="139"/>
      <c r="FBI117" s="139"/>
      <c r="FBJ117" s="139"/>
      <c r="FBK117" s="139"/>
      <c r="FBL117" s="139"/>
      <c r="FBM117" s="139"/>
      <c r="FBN117" s="139"/>
      <c r="FBO117" s="139"/>
      <c r="FBP117" s="139"/>
      <c r="FBQ117" s="139"/>
      <c r="FBR117" s="139"/>
      <c r="FBS117" s="139"/>
      <c r="FBT117" s="139"/>
      <c r="FBU117" s="139"/>
      <c r="FBV117" s="139"/>
      <c r="FBW117" s="139"/>
      <c r="FBX117" s="139"/>
      <c r="FBY117" s="139"/>
      <c r="FBZ117" s="139"/>
      <c r="FCA117" s="139"/>
      <c r="FCB117" s="139"/>
      <c r="FCC117" s="139"/>
      <c r="FCD117" s="139"/>
      <c r="FCE117" s="139"/>
      <c r="FCF117" s="139"/>
      <c r="FCG117" s="139"/>
      <c r="FCH117" s="139"/>
      <c r="FCI117" s="139"/>
      <c r="FCJ117" s="139"/>
      <c r="FCK117" s="139"/>
      <c r="FCL117" s="139"/>
      <c r="FCM117" s="139"/>
      <c r="FCN117" s="139"/>
      <c r="FCO117" s="139"/>
      <c r="FCP117" s="139"/>
      <c r="FCQ117" s="139"/>
      <c r="FCR117" s="139"/>
      <c r="FCS117" s="139"/>
      <c r="FCT117" s="139"/>
      <c r="FCU117" s="139"/>
      <c r="FCV117" s="139"/>
      <c r="FCW117" s="139"/>
      <c r="FCX117" s="139"/>
      <c r="FCY117" s="139"/>
      <c r="FCZ117" s="139"/>
      <c r="FDA117" s="139"/>
      <c r="FDB117" s="139"/>
      <c r="FDC117" s="139"/>
      <c r="FDD117" s="139"/>
      <c r="FDE117" s="139"/>
      <c r="FDF117" s="139"/>
      <c r="FDG117" s="139"/>
      <c r="FDH117" s="139"/>
      <c r="FDI117" s="139"/>
      <c r="FDJ117" s="139"/>
      <c r="FDK117" s="139"/>
      <c r="FDL117" s="139"/>
      <c r="FDM117" s="139"/>
      <c r="FDN117" s="139"/>
      <c r="FDO117" s="139"/>
      <c r="FDP117" s="139"/>
      <c r="FDQ117" s="139"/>
      <c r="FDR117" s="139"/>
      <c r="FDS117" s="139"/>
      <c r="FDT117" s="139"/>
      <c r="FDU117" s="139"/>
      <c r="FDV117" s="139"/>
      <c r="FDW117" s="139"/>
      <c r="FDX117" s="139"/>
      <c r="FDY117" s="139"/>
      <c r="FDZ117" s="139"/>
      <c r="FEA117" s="139"/>
      <c r="FEB117" s="139"/>
      <c r="FEC117" s="139"/>
      <c r="FED117" s="139"/>
      <c r="FEE117" s="139"/>
      <c r="FEF117" s="139"/>
      <c r="FEG117" s="139"/>
      <c r="FEH117" s="139"/>
      <c r="FEI117" s="139"/>
      <c r="FEJ117" s="139"/>
      <c r="FEK117" s="139"/>
      <c r="FEL117" s="139"/>
      <c r="FEM117" s="139"/>
      <c r="FEN117" s="139"/>
      <c r="FEO117" s="139"/>
      <c r="FEP117" s="139"/>
      <c r="FEQ117" s="139"/>
      <c r="FER117" s="139"/>
      <c r="FES117" s="139"/>
      <c r="FET117" s="139"/>
      <c r="FEU117" s="139"/>
      <c r="FEV117" s="139"/>
      <c r="FEW117" s="139"/>
      <c r="FEX117" s="139"/>
      <c r="FEY117" s="139"/>
      <c r="FEZ117" s="139"/>
      <c r="FFA117" s="139"/>
      <c r="FFB117" s="139"/>
      <c r="FFC117" s="139"/>
      <c r="FFD117" s="139"/>
      <c r="FFE117" s="139"/>
      <c r="FFF117" s="139"/>
      <c r="FFG117" s="139"/>
      <c r="FFH117" s="139"/>
      <c r="FFI117" s="139"/>
      <c r="FFJ117" s="139"/>
      <c r="FFK117" s="139"/>
      <c r="FFL117" s="139"/>
      <c r="FFM117" s="139"/>
      <c r="FFN117" s="139"/>
      <c r="FFO117" s="139"/>
      <c r="FFP117" s="139"/>
      <c r="FFQ117" s="139"/>
      <c r="FFR117" s="139"/>
      <c r="FFS117" s="139"/>
      <c r="FFT117" s="139"/>
      <c r="FFU117" s="139"/>
      <c r="FFV117" s="139"/>
      <c r="FFW117" s="139"/>
      <c r="FFX117" s="139"/>
      <c r="FFY117" s="139"/>
      <c r="FFZ117" s="139"/>
      <c r="FGA117" s="139"/>
      <c r="FGB117" s="139"/>
      <c r="FGC117" s="139"/>
      <c r="FGD117" s="139"/>
      <c r="FGE117" s="139"/>
      <c r="FGF117" s="139"/>
      <c r="FGG117" s="139"/>
      <c r="FGH117" s="139"/>
      <c r="FGI117" s="139"/>
      <c r="FGJ117" s="139"/>
      <c r="FGK117" s="139"/>
      <c r="FGL117" s="139"/>
      <c r="FGM117" s="139"/>
      <c r="FGN117" s="139"/>
      <c r="FGO117" s="139"/>
      <c r="FGP117" s="139"/>
      <c r="FGQ117" s="139"/>
      <c r="FGR117" s="139"/>
      <c r="FGS117" s="139"/>
      <c r="FGT117" s="139"/>
      <c r="FGU117" s="139"/>
      <c r="FGV117" s="139"/>
      <c r="FGW117" s="139"/>
      <c r="FGX117" s="139"/>
      <c r="FGY117" s="139"/>
      <c r="FGZ117" s="139"/>
      <c r="FHA117" s="139"/>
      <c r="FHB117" s="139"/>
      <c r="FHC117" s="139"/>
      <c r="FHD117" s="139"/>
      <c r="FHE117" s="139"/>
      <c r="FHF117" s="139"/>
      <c r="FHG117" s="139"/>
      <c r="FHH117" s="139"/>
      <c r="FHI117" s="139"/>
      <c r="FHJ117" s="139"/>
      <c r="FHK117" s="139"/>
      <c r="FHL117" s="139"/>
      <c r="FHM117" s="139"/>
      <c r="FHN117" s="139"/>
      <c r="FHO117" s="139"/>
      <c r="FHP117" s="139"/>
      <c r="FHQ117" s="139"/>
      <c r="FHR117" s="139"/>
      <c r="FHS117" s="139"/>
      <c r="FHT117" s="139"/>
      <c r="FHU117" s="139"/>
      <c r="FHV117" s="139"/>
      <c r="FHW117" s="139"/>
      <c r="FHX117" s="139"/>
      <c r="FHY117" s="139"/>
      <c r="FHZ117" s="139"/>
      <c r="FIA117" s="139"/>
      <c r="FIB117" s="139"/>
      <c r="FIC117" s="139"/>
      <c r="FID117" s="139"/>
      <c r="FIE117" s="139"/>
      <c r="FIF117" s="139"/>
      <c r="FIG117" s="139"/>
      <c r="FIH117" s="139"/>
      <c r="FII117" s="139"/>
      <c r="FIJ117" s="139"/>
      <c r="FIK117" s="139"/>
      <c r="FIL117" s="139"/>
      <c r="FIM117" s="139"/>
      <c r="FIN117" s="139"/>
      <c r="FIO117" s="139"/>
      <c r="FIP117" s="139"/>
      <c r="FIQ117" s="139"/>
      <c r="FIR117" s="139"/>
      <c r="FIS117" s="139"/>
      <c r="FIT117" s="139"/>
      <c r="FIU117" s="139"/>
      <c r="FIV117" s="139"/>
      <c r="FIW117" s="139"/>
      <c r="FIX117" s="139"/>
      <c r="FIY117" s="139"/>
      <c r="FIZ117" s="139"/>
      <c r="FJA117" s="139"/>
      <c r="FJB117" s="139"/>
      <c r="FJC117" s="139"/>
      <c r="FJD117" s="139"/>
      <c r="FJE117" s="139"/>
      <c r="FJF117" s="139"/>
      <c r="FJG117" s="139"/>
      <c r="FJH117" s="139"/>
      <c r="FJI117" s="139"/>
      <c r="FJJ117" s="139"/>
      <c r="FJK117" s="139"/>
      <c r="FJL117" s="139"/>
      <c r="FJM117" s="139"/>
      <c r="FJN117" s="139"/>
      <c r="FJO117" s="139"/>
      <c r="FJP117" s="139"/>
      <c r="FJQ117" s="139"/>
      <c r="FJR117" s="139"/>
      <c r="FJS117" s="139"/>
      <c r="FJT117" s="139"/>
      <c r="FJU117" s="139"/>
      <c r="FJV117" s="139"/>
      <c r="FJW117" s="139"/>
      <c r="FJX117" s="139"/>
      <c r="FJY117" s="139"/>
      <c r="FJZ117" s="139"/>
      <c r="FKA117" s="139"/>
      <c r="FKB117" s="139"/>
      <c r="FKC117" s="139"/>
      <c r="FKD117" s="139"/>
      <c r="FKE117" s="139"/>
      <c r="FKF117" s="139"/>
      <c r="FKG117" s="139"/>
      <c r="FKH117" s="139"/>
      <c r="FKI117" s="139"/>
      <c r="FKJ117" s="139"/>
      <c r="FKK117" s="139"/>
      <c r="FKL117" s="139"/>
      <c r="FKM117" s="139"/>
      <c r="FKN117" s="139"/>
      <c r="FKO117" s="139"/>
      <c r="FKP117" s="139"/>
      <c r="FKQ117" s="139"/>
      <c r="FKR117" s="139"/>
      <c r="FKS117" s="139"/>
      <c r="FKT117" s="139"/>
      <c r="FKU117" s="139"/>
      <c r="FKV117" s="139"/>
      <c r="FKW117" s="139"/>
      <c r="FKX117" s="139"/>
      <c r="FKY117" s="139"/>
      <c r="FKZ117" s="139"/>
      <c r="FLA117" s="139"/>
      <c r="FLB117" s="139"/>
      <c r="FLC117" s="139"/>
      <c r="FLD117" s="139"/>
      <c r="FLE117" s="139"/>
      <c r="FLF117" s="139"/>
      <c r="FLG117" s="139"/>
      <c r="FLH117" s="139"/>
      <c r="FLI117" s="139"/>
      <c r="FLJ117" s="139"/>
      <c r="FLK117" s="139"/>
      <c r="FLL117" s="139"/>
      <c r="FLM117" s="139"/>
      <c r="FLN117" s="139"/>
      <c r="FLO117" s="139"/>
      <c r="FLP117" s="139"/>
      <c r="FLQ117" s="139"/>
      <c r="FLR117" s="139"/>
      <c r="FLS117" s="139"/>
      <c r="FLT117" s="139"/>
      <c r="FLU117" s="139"/>
      <c r="FLV117" s="139"/>
      <c r="FLW117" s="139"/>
      <c r="FLX117" s="139"/>
      <c r="FLY117" s="139"/>
      <c r="FLZ117" s="139"/>
      <c r="FMA117" s="139"/>
      <c r="FMB117" s="139"/>
      <c r="FMC117" s="139"/>
      <c r="FMD117" s="139"/>
      <c r="FME117" s="139"/>
      <c r="FMF117" s="139"/>
      <c r="FMG117" s="139"/>
      <c r="FMH117" s="139"/>
      <c r="FMI117" s="139"/>
      <c r="FMJ117" s="139"/>
      <c r="FMK117" s="139"/>
      <c r="FML117" s="139"/>
      <c r="FMM117" s="139"/>
      <c r="FMN117" s="139"/>
      <c r="FMO117" s="139"/>
      <c r="FMP117" s="139"/>
      <c r="FMQ117" s="139"/>
      <c r="FMR117" s="139"/>
      <c r="FMS117" s="139"/>
      <c r="FMT117" s="139"/>
      <c r="FMU117" s="139"/>
      <c r="FMV117" s="139"/>
      <c r="FMW117" s="139"/>
      <c r="FMX117" s="139"/>
      <c r="FMY117" s="139"/>
      <c r="FMZ117" s="139"/>
      <c r="FNA117" s="139"/>
      <c r="FNB117" s="139"/>
      <c r="FNC117" s="139"/>
      <c r="FND117" s="139"/>
      <c r="FNE117" s="139"/>
      <c r="FNF117" s="139"/>
      <c r="FNG117" s="139"/>
      <c r="FNH117" s="139"/>
      <c r="FNI117" s="139"/>
      <c r="FNJ117" s="139"/>
      <c r="FNK117" s="139"/>
      <c r="FNL117" s="139"/>
      <c r="FNM117" s="139"/>
      <c r="FNN117" s="139"/>
      <c r="FNO117" s="139"/>
      <c r="FNP117" s="139"/>
      <c r="FNQ117" s="139"/>
      <c r="FNR117" s="139"/>
      <c r="FNS117" s="139"/>
      <c r="FNT117" s="139"/>
      <c r="FNU117" s="139"/>
      <c r="FNV117" s="139"/>
      <c r="FNW117" s="139"/>
      <c r="FNX117" s="139"/>
      <c r="FNY117" s="139"/>
      <c r="FNZ117" s="139"/>
      <c r="FOA117" s="139"/>
      <c r="FOB117" s="139"/>
      <c r="FOC117" s="139"/>
      <c r="FOD117" s="139"/>
      <c r="FOE117" s="139"/>
      <c r="FOF117" s="139"/>
      <c r="FOG117" s="139"/>
      <c r="FOH117" s="139"/>
      <c r="FOI117" s="139"/>
      <c r="FOJ117" s="139"/>
      <c r="FOK117" s="139"/>
      <c r="FOL117" s="139"/>
      <c r="FOM117" s="139"/>
      <c r="FON117" s="139"/>
      <c r="FOO117" s="139"/>
      <c r="FOP117" s="139"/>
      <c r="FOQ117" s="139"/>
      <c r="FOR117" s="139"/>
      <c r="FOS117" s="139"/>
      <c r="FOT117" s="139"/>
      <c r="FOU117" s="139"/>
      <c r="FOV117" s="139"/>
      <c r="FOW117" s="139"/>
      <c r="FOX117" s="139"/>
      <c r="FOY117" s="139"/>
      <c r="FOZ117" s="139"/>
      <c r="FPA117" s="139"/>
      <c r="FPB117" s="139"/>
      <c r="FPC117" s="139"/>
      <c r="FPD117" s="139"/>
      <c r="FPE117" s="139"/>
      <c r="FPF117" s="139"/>
      <c r="FPG117" s="139"/>
      <c r="FPH117" s="139"/>
      <c r="FPI117" s="139"/>
      <c r="FPJ117" s="139"/>
      <c r="FPK117" s="139"/>
      <c r="FPL117" s="139"/>
      <c r="FPM117" s="139"/>
      <c r="FPN117" s="139"/>
      <c r="FPO117" s="139"/>
      <c r="FPP117" s="139"/>
      <c r="FPQ117" s="139"/>
      <c r="FPR117" s="139"/>
      <c r="FPS117" s="139"/>
      <c r="FPT117" s="139"/>
      <c r="FPU117" s="139"/>
      <c r="FPV117" s="139"/>
      <c r="FPW117" s="139"/>
      <c r="FPX117" s="139"/>
      <c r="FPY117" s="139"/>
      <c r="FPZ117" s="139"/>
      <c r="FQA117" s="139"/>
      <c r="FQB117" s="139"/>
      <c r="FQC117" s="139"/>
      <c r="FQD117" s="139"/>
      <c r="FQE117" s="139"/>
      <c r="FQF117" s="139"/>
      <c r="FQG117" s="139"/>
      <c r="FQH117" s="139"/>
      <c r="FQI117" s="139"/>
      <c r="FQJ117" s="139"/>
      <c r="FQK117" s="139"/>
      <c r="FQL117" s="139"/>
      <c r="FQM117" s="139"/>
      <c r="FQN117" s="139"/>
      <c r="FQO117" s="139"/>
      <c r="FQP117" s="139"/>
      <c r="FQQ117" s="139"/>
      <c r="FQR117" s="139"/>
      <c r="FQS117" s="139"/>
      <c r="FQT117" s="139"/>
      <c r="FQU117" s="139"/>
      <c r="FQV117" s="139"/>
      <c r="FQW117" s="139"/>
      <c r="FQX117" s="139"/>
      <c r="FQY117" s="139"/>
      <c r="FQZ117" s="139"/>
      <c r="FRA117" s="139"/>
      <c r="FRB117" s="139"/>
      <c r="FRC117" s="139"/>
      <c r="FRD117" s="139"/>
      <c r="FRE117" s="139"/>
      <c r="FRF117" s="139"/>
      <c r="FRG117" s="139"/>
      <c r="FRH117" s="139"/>
      <c r="FRI117" s="139"/>
      <c r="FRJ117" s="139"/>
      <c r="FRK117" s="139"/>
      <c r="FRL117" s="139"/>
      <c r="FRM117" s="139"/>
      <c r="FRN117" s="139"/>
      <c r="FRO117" s="139"/>
      <c r="FRP117" s="139"/>
      <c r="FRQ117" s="139"/>
      <c r="FRR117" s="139"/>
      <c r="FRS117" s="139"/>
      <c r="FRT117" s="139"/>
      <c r="FRU117" s="139"/>
      <c r="FRV117" s="139"/>
      <c r="FRW117" s="139"/>
      <c r="FRX117" s="139"/>
      <c r="FRY117" s="139"/>
      <c r="FRZ117" s="139"/>
      <c r="FSA117" s="139"/>
      <c r="FSB117" s="139"/>
      <c r="FSC117" s="139"/>
      <c r="FSD117" s="139"/>
      <c r="FSE117" s="139"/>
      <c r="FSF117" s="139"/>
      <c r="FSG117" s="139"/>
      <c r="FSH117" s="139"/>
      <c r="FSI117" s="139"/>
      <c r="FSJ117" s="139"/>
      <c r="FSK117" s="139"/>
      <c r="FSL117" s="139"/>
      <c r="FSM117" s="139"/>
      <c r="FSN117" s="139"/>
      <c r="FSO117" s="139"/>
      <c r="FSP117" s="139"/>
      <c r="FSQ117" s="139"/>
      <c r="FSR117" s="139"/>
      <c r="FSS117" s="139"/>
      <c r="FST117" s="139"/>
      <c r="FSU117" s="139"/>
      <c r="FSV117" s="139"/>
      <c r="FSW117" s="139"/>
      <c r="FSX117" s="139"/>
      <c r="FSY117" s="139"/>
      <c r="FSZ117" s="139"/>
      <c r="FTA117" s="139"/>
      <c r="FTB117" s="139"/>
      <c r="FTC117" s="139"/>
      <c r="FTD117" s="139"/>
      <c r="FTE117" s="139"/>
      <c r="FTF117" s="139"/>
      <c r="FTG117" s="139"/>
      <c r="FTH117" s="139"/>
      <c r="FTI117" s="139"/>
      <c r="FTJ117" s="139"/>
      <c r="FTK117" s="139"/>
      <c r="FTL117" s="139"/>
      <c r="FTM117" s="139"/>
      <c r="FTN117" s="139"/>
      <c r="FTO117" s="139"/>
      <c r="FTP117" s="139"/>
      <c r="FTQ117" s="139"/>
      <c r="FTR117" s="139"/>
      <c r="FTS117" s="139"/>
      <c r="FTT117" s="139"/>
      <c r="FTU117" s="139"/>
      <c r="FTV117" s="139"/>
      <c r="FTW117" s="139"/>
      <c r="FTX117" s="139"/>
      <c r="FTY117" s="139"/>
      <c r="FTZ117" s="139"/>
      <c r="FUA117" s="139"/>
      <c r="FUB117" s="139"/>
      <c r="FUC117" s="139"/>
      <c r="FUD117" s="139"/>
      <c r="FUE117" s="139"/>
      <c r="FUF117" s="139"/>
      <c r="FUG117" s="139"/>
      <c r="FUH117" s="139"/>
      <c r="FUI117" s="139"/>
      <c r="FUJ117" s="139"/>
      <c r="FUK117" s="139"/>
      <c r="FUL117" s="139"/>
      <c r="FUM117" s="139"/>
      <c r="FUN117" s="139"/>
      <c r="FUO117" s="139"/>
      <c r="FUP117" s="139"/>
      <c r="FUQ117" s="139"/>
      <c r="FUR117" s="139"/>
      <c r="FUS117" s="139"/>
      <c r="FUT117" s="139"/>
      <c r="FUU117" s="139"/>
      <c r="FUV117" s="139"/>
      <c r="FUW117" s="139"/>
      <c r="FUX117" s="139"/>
      <c r="FUY117" s="139"/>
      <c r="FUZ117" s="139"/>
      <c r="FVA117" s="139"/>
      <c r="FVB117" s="139"/>
      <c r="FVC117" s="139"/>
      <c r="FVD117" s="139"/>
      <c r="FVE117" s="139"/>
      <c r="FVF117" s="139"/>
      <c r="FVG117" s="139"/>
      <c r="FVH117" s="139"/>
      <c r="FVI117" s="139"/>
      <c r="FVJ117" s="139"/>
      <c r="FVK117" s="139"/>
      <c r="FVL117" s="139"/>
      <c r="FVM117" s="139"/>
      <c r="FVN117" s="139"/>
      <c r="FVO117" s="139"/>
      <c r="FVP117" s="139"/>
      <c r="FVQ117" s="139"/>
      <c r="FVR117" s="139"/>
      <c r="FVS117" s="139"/>
      <c r="FVT117" s="139"/>
      <c r="FVU117" s="139"/>
      <c r="FVV117" s="139"/>
      <c r="FVW117" s="139"/>
      <c r="FVX117" s="139"/>
      <c r="FVY117" s="139"/>
      <c r="FVZ117" s="139"/>
      <c r="FWA117" s="139"/>
      <c r="FWB117" s="139"/>
      <c r="FWC117" s="139"/>
      <c r="FWD117" s="139"/>
      <c r="FWE117" s="139"/>
      <c r="FWF117" s="139"/>
      <c r="FWG117" s="139"/>
      <c r="FWH117" s="139"/>
      <c r="FWI117" s="139"/>
      <c r="FWJ117" s="139"/>
      <c r="FWK117" s="139"/>
      <c r="FWL117" s="139"/>
      <c r="FWM117" s="139"/>
      <c r="FWN117" s="139"/>
      <c r="FWO117" s="139"/>
      <c r="FWP117" s="139"/>
      <c r="FWQ117" s="139"/>
      <c r="FWR117" s="139"/>
      <c r="FWS117" s="139"/>
      <c r="FWT117" s="139"/>
      <c r="FWU117" s="139"/>
      <c r="FWV117" s="139"/>
      <c r="FWW117" s="139"/>
      <c r="FWX117" s="139"/>
      <c r="FWY117" s="139"/>
      <c r="FWZ117" s="139"/>
      <c r="FXA117" s="139"/>
      <c r="FXB117" s="139"/>
      <c r="FXC117" s="139"/>
      <c r="FXD117" s="139"/>
      <c r="FXE117" s="139"/>
      <c r="FXF117" s="139"/>
      <c r="FXG117" s="139"/>
      <c r="FXH117" s="139"/>
      <c r="FXI117" s="139"/>
      <c r="FXJ117" s="139"/>
      <c r="FXK117" s="139"/>
      <c r="FXL117" s="139"/>
      <c r="FXM117" s="139"/>
      <c r="FXN117" s="139"/>
      <c r="FXO117" s="139"/>
      <c r="FXP117" s="139"/>
      <c r="FXQ117" s="139"/>
      <c r="FXR117" s="139"/>
      <c r="FXS117" s="139"/>
      <c r="FXT117" s="139"/>
      <c r="FXU117" s="139"/>
      <c r="FXV117" s="139"/>
      <c r="FXW117" s="139"/>
      <c r="FXX117" s="139"/>
      <c r="FXY117" s="139"/>
      <c r="FXZ117" s="139"/>
      <c r="FYA117" s="139"/>
      <c r="FYB117" s="139"/>
      <c r="FYC117" s="139"/>
      <c r="FYD117" s="139"/>
      <c r="FYE117" s="139"/>
      <c r="FYF117" s="139"/>
      <c r="FYG117" s="139"/>
      <c r="FYH117" s="139"/>
      <c r="FYI117" s="139"/>
      <c r="FYJ117" s="139"/>
      <c r="FYK117" s="139"/>
      <c r="FYL117" s="139"/>
      <c r="FYM117" s="139"/>
      <c r="FYN117" s="139"/>
      <c r="FYO117" s="139"/>
      <c r="FYP117" s="139"/>
      <c r="FYQ117" s="139"/>
      <c r="FYR117" s="139"/>
      <c r="FYS117" s="139"/>
      <c r="FYT117" s="139"/>
      <c r="FYU117" s="139"/>
      <c r="FYV117" s="139"/>
      <c r="FYW117" s="139"/>
      <c r="FYX117" s="139"/>
      <c r="FYY117" s="139"/>
      <c r="FYZ117" s="139"/>
      <c r="FZA117" s="139"/>
      <c r="FZB117" s="139"/>
      <c r="FZC117" s="139"/>
      <c r="FZD117" s="139"/>
      <c r="FZE117" s="139"/>
      <c r="FZF117" s="139"/>
      <c r="FZG117" s="139"/>
      <c r="FZH117" s="139"/>
      <c r="FZI117" s="139"/>
      <c r="FZJ117" s="139"/>
      <c r="FZK117" s="139"/>
      <c r="FZL117" s="139"/>
      <c r="FZM117" s="139"/>
      <c r="FZN117" s="139"/>
      <c r="FZO117" s="139"/>
      <c r="FZP117" s="139"/>
      <c r="FZQ117" s="139"/>
      <c r="FZR117" s="139"/>
      <c r="FZS117" s="139"/>
      <c r="FZT117" s="139"/>
      <c r="FZU117" s="139"/>
      <c r="FZV117" s="139"/>
      <c r="FZW117" s="139"/>
      <c r="FZX117" s="139"/>
      <c r="FZY117" s="139"/>
      <c r="FZZ117" s="139"/>
      <c r="GAA117" s="139"/>
      <c r="GAB117" s="139"/>
      <c r="GAC117" s="139"/>
      <c r="GAD117" s="139"/>
      <c r="GAE117" s="139"/>
      <c r="GAF117" s="139"/>
      <c r="GAG117" s="139"/>
      <c r="GAH117" s="139"/>
      <c r="GAI117" s="139"/>
      <c r="GAJ117" s="139"/>
      <c r="GAK117" s="139"/>
      <c r="GAL117" s="139"/>
      <c r="GAM117" s="139"/>
      <c r="GAN117" s="139"/>
      <c r="GAO117" s="139"/>
      <c r="GAP117" s="139"/>
      <c r="GAQ117" s="139"/>
      <c r="GAR117" s="139"/>
      <c r="GAS117" s="139"/>
      <c r="GAT117" s="139"/>
      <c r="GAU117" s="139"/>
      <c r="GAV117" s="139"/>
      <c r="GAW117" s="139"/>
      <c r="GAX117" s="139"/>
      <c r="GAY117" s="139"/>
      <c r="GAZ117" s="139"/>
      <c r="GBA117" s="139"/>
      <c r="GBB117" s="139"/>
      <c r="GBC117" s="139"/>
      <c r="GBD117" s="139"/>
      <c r="GBE117" s="139"/>
      <c r="GBF117" s="139"/>
      <c r="GBG117" s="139"/>
      <c r="GBH117" s="139"/>
      <c r="GBI117" s="139"/>
      <c r="GBJ117" s="139"/>
      <c r="GBK117" s="139"/>
      <c r="GBL117" s="139"/>
      <c r="GBM117" s="139"/>
      <c r="GBN117" s="139"/>
      <c r="GBO117" s="139"/>
      <c r="GBP117" s="139"/>
      <c r="GBQ117" s="139"/>
      <c r="GBR117" s="139"/>
      <c r="GBS117" s="139"/>
      <c r="GBT117" s="139"/>
      <c r="GBU117" s="139"/>
      <c r="GBV117" s="139"/>
      <c r="GBW117" s="139"/>
      <c r="GBX117" s="139"/>
      <c r="GBY117" s="139"/>
      <c r="GBZ117" s="139"/>
      <c r="GCA117" s="139"/>
      <c r="GCB117" s="139"/>
      <c r="GCC117" s="139"/>
      <c r="GCD117" s="139"/>
      <c r="GCE117" s="139"/>
      <c r="GCF117" s="139"/>
      <c r="GCG117" s="139"/>
      <c r="GCH117" s="139"/>
      <c r="GCI117" s="139"/>
      <c r="GCJ117" s="139"/>
      <c r="GCK117" s="139"/>
      <c r="GCL117" s="139"/>
      <c r="GCM117" s="139"/>
      <c r="GCN117" s="139"/>
      <c r="GCO117" s="139"/>
      <c r="GCP117" s="139"/>
      <c r="GCQ117" s="139"/>
      <c r="GCR117" s="139"/>
      <c r="GCS117" s="139"/>
      <c r="GCT117" s="139"/>
      <c r="GCU117" s="139"/>
      <c r="GCV117" s="139"/>
      <c r="GCW117" s="139"/>
      <c r="GCX117" s="139"/>
      <c r="GCY117" s="139"/>
      <c r="GCZ117" s="139"/>
      <c r="GDA117" s="139"/>
      <c r="GDB117" s="139"/>
      <c r="GDC117" s="139"/>
      <c r="GDD117" s="139"/>
      <c r="GDE117" s="139"/>
      <c r="GDF117" s="139"/>
      <c r="GDG117" s="139"/>
      <c r="GDH117" s="139"/>
      <c r="GDI117" s="139"/>
      <c r="GDJ117" s="139"/>
      <c r="GDK117" s="139"/>
      <c r="GDL117" s="139"/>
      <c r="GDM117" s="139"/>
      <c r="GDN117" s="139"/>
      <c r="GDO117" s="139"/>
      <c r="GDP117" s="139"/>
      <c r="GDQ117" s="139"/>
      <c r="GDR117" s="139"/>
      <c r="GDS117" s="139"/>
      <c r="GDT117" s="139"/>
      <c r="GDU117" s="139"/>
      <c r="GDV117" s="139"/>
      <c r="GDW117" s="139"/>
      <c r="GDX117" s="139"/>
      <c r="GDY117" s="139"/>
      <c r="GDZ117" s="139"/>
      <c r="GEA117" s="139"/>
      <c r="GEB117" s="139"/>
      <c r="GEC117" s="139"/>
      <c r="GED117" s="139"/>
      <c r="GEE117" s="139"/>
      <c r="GEF117" s="139"/>
      <c r="GEG117" s="139"/>
      <c r="GEH117" s="139"/>
      <c r="GEI117" s="139"/>
      <c r="GEJ117" s="139"/>
      <c r="GEK117" s="139"/>
      <c r="GEL117" s="139"/>
      <c r="GEM117" s="139"/>
      <c r="GEN117" s="139"/>
      <c r="GEO117" s="139"/>
      <c r="GEP117" s="139"/>
      <c r="GEQ117" s="139"/>
      <c r="GER117" s="139"/>
      <c r="GES117" s="139"/>
      <c r="GET117" s="139"/>
      <c r="GEU117" s="139"/>
      <c r="GEV117" s="139"/>
      <c r="GEW117" s="139"/>
      <c r="GEX117" s="139"/>
      <c r="GEY117" s="139"/>
      <c r="GEZ117" s="139"/>
      <c r="GFA117" s="139"/>
      <c r="GFB117" s="139"/>
      <c r="GFC117" s="139"/>
      <c r="GFD117" s="139"/>
      <c r="GFE117" s="139"/>
      <c r="GFF117" s="139"/>
      <c r="GFG117" s="139"/>
      <c r="GFH117" s="139"/>
      <c r="GFI117" s="139"/>
      <c r="GFJ117" s="139"/>
      <c r="GFK117" s="139"/>
      <c r="GFL117" s="139"/>
      <c r="GFM117" s="139"/>
      <c r="GFN117" s="139"/>
      <c r="GFO117" s="139"/>
      <c r="GFP117" s="139"/>
      <c r="GFQ117" s="139"/>
      <c r="GFR117" s="139"/>
      <c r="GFS117" s="139"/>
      <c r="GFT117" s="139"/>
      <c r="GFU117" s="139"/>
      <c r="GFV117" s="139"/>
      <c r="GFW117" s="139"/>
      <c r="GFX117" s="139"/>
      <c r="GFY117" s="139"/>
      <c r="GFZ117" s="139"/>
      <c r="GGA117" s="139"/>
      <c r="GGB117" s="139"/>
      <c r="GGC117" s="139"/>
      <c r="GGD117" s="139"/>
      <c r="GGE117" s="139"/>
      <c r="GGF117" s="139"/>
      <c r="GGG117" s="139"/>
      <c r="GGH117" s="139"/>
      <c r="GGI117" s="139"/>
      <c r="GGJ117" s="139"/>
      <c r="GGK117" s="139"/>
      <c r="GGL117" s="139"/>
      <c r="GGM117" s="139"/>
      <c r="GGN117" s="139"/>
      <c r="GGO117" s="139"/>
      <c r="GGP117" s="139"/>
      <c r="GGQ117" s="139"/>
      <c r="GGR117" s="139"/>
      <c r="GGS117" s="139"/>
      <c r="GGT117" s="139"/>
      <c r="GGU117" s="139"/>
      <c r="GGV117" s="139"/>
      <c r="GGW117" s="139"/>
      <c r="GGX117" s="139"/>
      <c r="GGY117" s="139"/>
      <c r="GGZ117" s="139"/>
      <c r="GHA117" s="139"/>
      <c r="GHB117" s="139"/>
      <c r="GHC117" s="139"/>
      <c r="GHD117" s="139"/>
      <c r="GHE117" s="139"/>
      <c r="GHF117" s="139"/>
      <c r="GHG117" s="139"/>
      <c r="GHH117" s="139"/>
      <c r="GHI117" s="139"/>
      <c r="GHJ117" s="139"/>
      <c r="GHK117" s="139"/>
      <c r="GHL117" s="139"/>
      <c r="GHM117" s="139"/>
      <c r="GHN117" s="139"/>
      <c r="GHO117" s="139"/>
      <c r="GHP117" s="139"/>
      <c r="GHQ117" s="139"/>
      <c r="GHR117" s="139"/>
      <c r="GHS117" s="139"/>
      <c r="GHT117" s="139"/>
      <c r="GHU117" s="139"/>
      <c r="GHV117" s="139"/>
      <c r="GHW117" s="139"/>
      <c r="GHX117" s="139"/>
      <c r="GHY117" s="139"/>
      <c r="GHZ117" s="139"/>
      <c r="GIA117" s="139"/>
      <c r="GIB117" s="139"/>
      <c r="GIC117" s="139"/>
      <c r="GID117" s="139"/>
      <c r="GIE117" s="139"/>
      <c r="GIF117" s="139"/>
      <c r="GIG117" s="139"/>
      <c r="GIH117" s="139"/>
      <c r="GII117" s="139"/>
      <c r="GIJ117" s="139"/>
      <c r="GIK117" s="139"/>
      <c r="GIL117" s="139"/>
      <c r="GIM117" s="139"/>
      <c r="GIN117" s="139"/>
      <c r="GIO117" s="139"/>
      <c r="GIP117" s="139"/>
      <c r="GIQ117" s="139"/>
      <c r="GIR117" s="139"/>
      <c r="GIS117" s="139"/>
      <c r="GIT117" s="139"/>
      <c r="GIU117" s="139"/>
      <c r="GIV117" s="139"/>
      <c r="GIW117" s="139"/>
      <c r="GIX117" s="139"/>
      <c r="GIY117" s="139"/>
      <c r="GIZ117" s="139"/>
      <c r="GJA117" s="139"/>
      <c r="GJB117" s="139"/>
      <c r="GJC117" s="139"/>
      <c r="GJD117" s="139"/>
      <c r="GJE117" s="139"/>
      <c r="GJF117" s="139"/>
      <c r="GJG117" s="139"/>
      <c r="GJH117" s="139"/>
      <c r="GJI117" s="139"/>
      <c r="GJJ117" s="139"/>
      <c r="GJK117" s="139"/>
      <c r="GJL117" s="139"/>
      <c r="GJM117" s="139"/>
      <c r="GJN117" s="139"/>
      <c r="GJO117" s="139"/>
      <c r="GJP117" s="139"/>
      <c r="GJQ117" s="139"/>
      <c r="GJR117" s="139"/>
      <c r="GJS117" s="139"/>
      <c r="GJT117" s="139"/>
      <c r="GJU117" s="139"/>
      <c r="GJV117" s="139"/>
      <c r="GJW117" s="139"/>
      <c r="GJX117" s="139"/>
      <c r="GJY117" s="139"/>
      <c r="GJZ117" s="139"/>
      <c r="GKA117" s="139"/>
      <c r="GKB117" s="139"/>
      <c r="GKC117" s="139"/>
      <c r="GKD117" s="139"/>
      <c r="GKE117" s="139"/>
      <c r="GKF117" s="139"/>
      <c r="GKG117" s="139"/>
      <c r="GKH117" s="139"/>
      <c r="GKI117" s="139"/>
      <c r="GKJ117" s="139"/>
      <c r="GKK117" s="139"/>
      <c r="GKL117" s="139"/>
      <c r="GKM117" s="139"/>
      <c r="GKN117" s="139"/>
      <c r="GKO117" s="139"/>
      <c r="GKP117" s="139"/>
      <c r="GKQ117" s="139"/>
      <c r="GKR117" s="139"/>
      <c r="GKS117" s="139"/>
      <c r="GKT117" s="139"/>
      <c r="GKU117" s="139"/>
      <c r="GKV117" s="139"/>
      <c r="GKW117" s="139"/>
      <c r="GKX117" s="139"/>
      <c r="GKY117" s="139"/>
      <c r="GKZ117" s="139"/>
      <c r="GLA117" s="139"/>
      <c r="GLB117" s="139"/>
      <c r="GLC117" s="139"/>
      <c r="GLD117" s="139"/>
      <c r="GLE117" s="139"/>
      <c r="GLF117" s="139"/>
      <c r="GLG117" s="139"/>
      <c r="GLH117" s="139"/>
      <c r="GLI117" s="139"/>
      <c r="GLJ117" s="139"/>
      <c r="GLK117" s="139"/>
      <c r="GLL117" s="139"/>
      <c r="GLM117" s="139"/>
      <c r="GLN117" s="139"/>
      <c r="GLO117" s="139"/>
      <c r="GLP117" s="139"/>
      <c r="GLQ117" s="139"/>
      <c r="GLR117" s="139"/>
      <c r="GLS117" s="139"/>
      <c r="GLT117" s="139"/>
      <c r="GLU117" s="139"/>
      <c r="GLV117" s="139"/>
      <c r="GLW117" s="139"/>
      <c r="GLX117" s="139"/>
      <c r="GLY117" s="139"/>
      <c r="GLZ117" s="139"/>
      <c r="GMA117" s="139"/>
      <c r="GMB117" s="139"/>
      <c r="GMC117" s="139"/>
      <c r="GMD117" s="139"/>
      <c r="GME117" s="139"/>
      <c r="GMF117" s="139"/>
      <c r="GMG117" s="139"/>
      <c r="GMH117" s="139"/>
      <c r="GMI117" s="139"/>
      <c r="GMJ117" s="139"/>
      <c r="GMK117" s="139"/>
      <c r="GML117" s="139"/>
      <c r="GMM117" s="139"/>
      <c r="GMN117" s="139"/>
      <c r="GMO117" s="139"/>
      <c r="GMP117" s="139"/>
      <c r="GMQ117" s="139"/>
      <c r="GMR117" s="139"/>
      <c r="GMS117" s="139"/>
      <c r="GMT117" s="139"/>
      <c r="GMU117" s="139"/>
      <c r="GMV117" s="139"/>
      <c r="GMW117" s="139"/>
      <c r="GMX117" s="139"/>
      <c r="GMY117" s="139"/>
      <c r="GMZ117" s="139"/>
      <c r="GNA117" s="139"/>
      <c r="GNB117" s="139"/>
      <c r="GNC117" s="139"/>
      <c r="GND117" s="139"/>
      <c r="GNE117" s="139"/>
      <c r="GNF117" s="139"/>
      <c r="GNG117" s="139"/>
      <c r="GNH117" s="139"/>
      <c r="GNI117" s="139"/>
      <c r="GNJ117" s="139"/>
      <c r="GNK117" s="139"/>
      <c r="GNL117" s="139"/>
      <c r="GNM117" s="139"/>
      <c r="GNN117" s="139"/>
      <c r="GNO117" s="139"/>
      <c r="GNP117" s="139"/>
      <c r="GNQ117" s="139"/>
      <c r="GNR117" s="139"/>
      <c r="GNS117" s="139"/>
      <c r="GNT117" s="139"/>
      <c r="GNU117" s="139"/>
      <c r="GNV117" s="139"/>
      <c r="GNW117" s="139"/>
      <c r="GNX117" s="139"/>
      <c r="GNY117" s="139"/>
      <c r="GNZ117" s="139"/>
      <c r="GOA117" s="139"/>
      <c r="GOB117" s="139"/>
      <c r="GOC117" s="139"/>
      <c r="GOD117" s="139"/>
      <c r="GOE117" s="139"/>
      <c r="GOF117" s="139"/>
      <c r="GOG117" s="139"/>
      <c r="GOH117" s="139"/>
      <c r="GOI117" s="139"/>
      <c r="GOJ117" s="139"/>
      <c r="GOK117" s="139"/>
      <c r="GOL117" s="139"/>
      <c r="GOM117" s="139"/>
      <c r="GON117" s="139"/>
      <c r="GOO117" s="139"/>
      <c r="GOP117" s="139"/>
      <c r="GOQ117" s="139"/>
      <c r="GOR117" s="139"/>
      <c r="GOS117" s="139"/>
      <c r="GOT117" s="139"/>
      <c r="GOU117" s="139"/>
      <c r="GOV117" s="139"/>
      <c r="GOW117" s="139"/>
      <c r="GOX117" s="139"/>
      <c r="GOY117" s="139"/>
      <c r="GOZ117" s="139"/>
      <c r="GPA117" s="139"/>
      <c r="GPB117" s="139"/>
      <c r="GPC117" s="139"/>
      <c r="GPD117" s="139"/>
      <c r="GPE117" s="139"/>
      <c r="GPF117" s="139"/>
      <c r="GPG117" s="139"/>
      <c r="GPH117" s="139"/>
      <c r="GPI117" s="139"/>
      <c r="GPJ117" s="139"/>
      <c r="GPK117" s="139"/>
      <c r="GPL117" s="139"/>
      <c r="GPM117" s="139"/>
      <c r="GPN117" s="139"/>
      <c r="GPO117" s="139"/>
      <c r="GPP117" s="139"/>
      <c r="GPQ117" s="139"/>
      <c r="GPR117" s="139"/>
      <c r="GPS117" s="139"/>
      <c r="GPT117" s="139"/>
      <c r="GPU117" s="139"/>
      <c r="GPV117" s="139"/>
      <c r="GPW117" s="139"/>
      <c r="GPX117" s="139"/>
      <c r="GPY117" s="139"/>
      <c r="GPZ117" s="139"/>
      <c r="GQA117" s="139"/>
      <c r="GQB117" s="139"/>
      <c r="GQC117" s="139"/>
      <c r="GQD117" s="139"/>
      <c r="GQE117" s="139"/>
      <c r="GQF117" s="139"/>
      <c r="GQG117" s="139"/>
      <c r="GQH117" s="139"/>
      <c r="GQI117" s="139"/>
      <c r="GQJ117" s="139"/>
      <c r="GQK117" s="139"/>
      <c r="GQL117" s="139"/>
      <c r="GQM117" s="139"/>
      <c r="GQN117" s="139"/>
      <c r="GQO117" s="139"/>
      <c r="GQP117" s="139"/>
      <c r="GQQ117" s="139"/>
      <c r="GQR117" s="139"/>
      <c r="GQS117" s="139"/>
      <c r="GQT117" s="139"/>
      <c r="GQU117" s="139"/>
      <c r="GQV117" s="139"/>
      <c r="GQW117" s="139"/>
      <c r="GQX117" s="139"/>
      <c r="GQY117" s="139"/>
      <c r="GQZ117" s="139"/>
      <c r="GRA117" s="139"/>
      <c r="GRB117" s="139"/>
      <c r="GRC117" s="139"/>
      <c r="GRD117" s="139"/>
      <c r="GRE117" s="139"/>
      <c r="GRF117" s="139"/>
      <c r="GRG117" s="139"/>
      <c r="GRH117" s="139"/>
      <c r="GRI117" s="139"/>
      <c r="GRJ117" s="139"/>
      <c r="GRK117" s="139"/>
      <c r="GRL117" s="139"/>
      <c r="GRM117" s="139"/>
      <c r="GRN117" s="139"/>
      <c r="GRO117" s="139"/>
      <c r="GRP117" s="139"/>
      <c r="GRQ117" s="139"/>
      <c r="GRR117" s="139"/>
      <c r="GRS117" s="139"/>
      <c r="GRT117" s="139"/>
      <c r="GRU117" s="139"/>
      <c r="GRV117" s="139"/>
      <c r="GRW117" s="139"/>
      <c r="GRX117" s="139"/>
      <c r="GRY117" s="139"/>
      <c r="GRZ117" s="139"/>
      <c r="GSA117" s="139"/>
      <c r="GSB117" s="139"/>
      <c r="GSC117" s="139"/>
      <c r="GSD117" s="139"/>
      <c r="GSE117" s="139"/>
      <c r="GSF117" s="139"/>
      <c r="GSG117" s="139"/>
      <c r="GSH117" s="139"/>
      <c r="GSI117" s="139"/>
      <c r="GSJ117" s="139"/>
      <c r="GSK117" s="139"/>
      <c r="GSL117" s="139"/>
      <c r="GSM117" s="139"/>
      <c r="GSN117" s="139"/>
      <c r="GSO117" s="139"/>
      <c r="GSP117" s="139"/>
      <c r="GSQ117" s="139"/>
      <c r="GSR117" s="139"/>
      <c r="GSS117" s="139"/>
      <c r="GST117" s="139"/>
      <c r="GSU117" s="139"/>
      <c r="GSV117" s="139"/>
      <c r="GSW117" s="139"/>
      <c r="GSX117" s="139"/>
      <c r="GSY117" s="139"/>
      <c r="GSZ117" s="139"/>
      <c r="GTA117" s="139"/>
      <c r="GTB117" s="139"/>
      <c r="GTC117" s="139"/>
      <c r="GTD117" s="139"/>
      <c r="GTE117" s="139"/>
      <c r="GTF117" s="139"/>
      <c r="GTG117" s="139"/>
      <c r="GTH117" s="139"/>
      <c r="GTI117" s="139"/>
      <c r="GTJ117" s="139"/>
      <c r="GTK117" s="139"/>
      <c r="GTL117" s="139"/>
      <c r="GTM117" s="139"/>
      <c r="GTN117" s="139"/>
      <c r="GTO117" s="139"/>
      <c r="GTP117" s="139"/>
      <c r="GTQ117" s="139"/>
      <c r="GTR117" s="139"/>
      <c r="GTS117" s="139"/>
      <c r="GTT117" s="139"/>
      <c r="GTU117" s="139"/>
      <c r="GTV117" s="139"/>
      <c r="GTW117" s="139"/>
      <c r="GTX117" s="139"/>
      <c r="GTY117" s="139"/>
      <c r="GTZ117" s="139"/>
      <c r="GUA117" s="139"/>
      <c r="GUB117" s="139"/>
      <c r="GUC117" s="139"/>
      <c r="GUD117" s="139"/>
      <c r="GUE117" s="139"/>
      <c r="GUF117" s="139"/>
      <c r="GUG117" s="139"/>
      <c r="GUH117" s="139"/>
      <c r="GUI117" s="139"/>
      <c r="GUJ117" s="139"/>
      <c r="GUK117" s="139"/>
      <c r="GUL117" s="139"/>
      <c r="GUM117" s="139"/>
      <c r="GUN117" s="139"/>
      <c r="GUO117" s="139"/>
      <c r="GUP117" s="139"/>
      <c r="GUQ117" s="139"/>
      <c r="GUR117" s="139"/>
      <c r="GUS117" s="139"/>
      <c r="GUT117" s="139"/>
      <c r="GUU117" s="139"/>
      <c r="GUV117" s="139"/>
      <c r="GUW117" s="139"/>
      <c r="GUX117" s="139"/>
      <c r="GUY117" s="139"/>
      <c r="GUZ117" s="139"/>
      <c r="GVA117" s="139"/>
      <c r="GVB117" s="139"/>
      <c r="GVC117" s="139"/>
      <c r="GVD117" s="139"/>
      <c r="GVE117" s="139"/>
      <c r="GVF117" s="139"/>
      <c r="GVG117" s="139"/>
      <c r="GVH117" s="139"/>
      <c r="GVI117" s="139"/>
      <c r="GVJ117" s="139"/>
      <c r="GVK117" s="139"/>
      <c r="GVL117" s="139"/>
      <c r="GVM117" s="139"/>
      <c r="GVN117" s="139"/>
      <c r="GVO117" s="139"/>
      <c r="GVP117" s="139"/>
      <c r="GVQ117" s="139"/>
      <c r="GVR117" s="139"/>
      <c r="GVS117" s="139"/>
      <c r="GVT117" s="139"/>
      <c r="GVU117" s="139"/>
      <c r="GVV117" s="139"/>
      <c r="GVW117" s="139"/>
      <c r="GVX117" s="139"/>
      <c r="GVY117" s="139"/>
      <c r="GVZ117" s="139"/>
      <c r="GWA117" s="139"/>
      <c r="GWB117" s="139"/>
      <c r="GWC117" s="139"/>
      <c r="GWD117" s="139"/>
      <c r="GWE117" s="139"/>
      <c r="GWF117" s="139"/>
      <c r="GWG117" s="139"/>
      <c r="GWH117" s="139"/>
      <c r="GWI117" s="139"/>
      <c r="GWJ117" s="139"/>
      <c r="GWK117" s="139"/>
      <c r="GWL117" s="139"/>
      <c r="GWM117" s="139"/>
      <c r="GWN117" s="139"/>
      <c r="GWO117" s="139"/>
      <c r="GWP117" s="139"/>
      <c r="GWQ117" s="139"/>
      <c r="GWR117" s="139"/>
      <c r="GWS117" s="139"/>
      <c r="GWT117" s="139"/>
      <c r="GWU117" s="139"/>
      <c r="GWV117" s="139"/>
      <c r="GWW117" s="139"/>
      <c r="GWX117" s="139"/>
      <c r="GWY117" s="139"/>
      <c r="GWZ117" s="139"/>
      <c r="GXA117" s="139"/>
      <c r="GXB117" s="139"/>
      <c r="GXC117" s="139"/>
      <c r="GXD117" s="139"/>
      <c r="GXE117" s="139"/>
      <c r="GXF117" s="139"/>
      <c r="GXG117" s="139"/>
      <c r="GXH117" s="139"/>
      <c r="GXI117" s="139"/>
      <c r="GXJ117" s="139"/>
      <c r="GXK117" s="139"/>
      <c r="GXL117" s="139"/>
      <c r="GXM117" s="139"/>
      <c r="GXN117" s="139"/>
      <c r="GXO117" s="139"/>
      <c r="GXP117" s="139"/>
      <c r="GXQ117" s="139"/>
      <c r="GXR117" s="139"/>
      <c r="GXS117" s="139"/>
      <c r="GXT117" s="139"/>
      <c r="GXU117" s="139"/>
      <c r="GXV117" s="139"/>
      <c r="GXW117" s="139"/>
      <c r="GXX117" s="139"/>
      <c r="GXY117" s="139"/>
      <c r="GXZ117" s="139"/>
      <c r="GYA117" s="139"/>
      <c r="GYB117" s="139"/>
      <c r="GYC117" s="139"/>
      <c r="GYD117" s="139"/>
      <c r="GYE117" s="139"/>
      <c r="GYF117" s="139"/>
      <c r="GYG117" s="139"/>
      <c r="GYH117" s="139"/>
      <c r="GYI117" s="139"/>
      <c r="GYJ117" s="139"/>
      <c r="GYK117" s="139"/>
      <c r="GYL117" s="139"/>
      <c r="GYM117" s="139"/>
      <c r="GYN117" s="139"/>
      <c r="GYO117" s="139"/>
      <c r="GYP117" s="139"/>
      <c r="GYQ117" s="139"/>
      <c r="GYR117" s="139"/>
      <c r="GYS117" s="139"/>
      <c r="GYT117" s="139"/>
      <c r="GYU117" s="139"/>
      <c r="GYV117" s="139"/>
      <c r="GYW117" s="139"/>
      <c r="GYX117" s="139"/>
      <c r="GYY117" s="139"/>
      <c r="GYZ117" s="139"/>
      <c r="GZA117" s="139"/>
      <c r="GZB117" s="139"/>
      <c r="GZC117" s="139"/>
      <c r="GZD117" s="139"/>
      <c r="GZE117" s="139"/>
      <c r="GZF117" s="139"/>
      <c r="GZG117" s="139"/>
      <c r="GZH117" s="139"/>
      <c r="GZI117" s="139"/>
      <c r="GZJ117" s="139"/>
      <c r="GZK117" s="139"/>
      <c r="GZL117" s="139"/>
      <c r="GZM117" s="139"/>
      <c r="GZN117" s="139"/>
      <c r="GZO117" s="139"/>
      <c r="GZP117" s="139"/>
      <c r="GZQ117" s="139"/>
      <c r="GZR117" s="139"/>
      <c r="GZS117" s="139"/>
      <c r="GZT117" s="139"/>
      <c r="GZU117" s="139"/>
      <c r="GZV117" s="139"/>
      <c r="GZW117" s="139"/>
      <c r="GZX117" s="139"/>
      <c r="GZY117" s="139"/>
      <c r="GZZ117" s="139"/>
      <c r="HAA117" s="139"/>
      <c r="HAB117" s="139"/>
      <c r="HAC117" s="139"/>
      <c r="HAD117" s="139"/>
      <c r="HAE117" s="139"/>
      <c r="HAF117" s="139"/>
      <c r="HAG117" s="139"/>
      <c r="HAH117" s="139"/>
      <c r="HAI117" s="139"/>
      <c r="HAJ117" s="139"/>
      <c r="HAK117" s="139"/>
      <c r="HAL117" s="139"/>
      <c r="HAM117" s="139"/>
      <c r="HAN117" s="139"/>
      <c r="HAO117" s="139"/>
      <c r="HAP117" s="139"/>
      <c r="HAQ117" s="139"/>
      <c r="HAR117" s="139"/>
      <c r="HAS117" s="139"/>
      <c r="HAT117" s="139"/>
      <c r="HAU117" s="139"/>
      <c r="HAV117" s="139"/>
      <c r="HAW117" s="139"/>
      <c r="HAX117" s="139"/>
      <c r="HAY117" s="139"/>
      <c r="HAZ117" s="139"/>
      <c r="HBA117" s="139"/>
      <c r="HBB117" s="139"/>
      <c r="HBC117" s="139"/>
      <c r="HBD117" s="139"/>
      <c r="HBE117" s="139"/>
      <c r="HBF117" s="139"/>
      <c r="HBG117" s="139"/>
      <c r="HBH117" s="139"/>
      <c r="HBI117" s="139"/>
      <c r="HBJ117" s="139"/>
      <c r="HBK117" s="139"/>
      <c r="HBL117" s="139"/>
      <c r="HBM117" s="139"/>
      <c r="HBN117" s="139"/>
      <c r="HBO117" s="139"/>
      <c r="HBP117" s="139"/>
      <c r="HBQ117" s="139"/>
      <c r="HBR117" s="139"/>
      <c r="HBS117" s="139"/>
      <c r="HBT117" s="139"/>
      <c r="HBU117" s="139"/>
      <c r="HBV117" s="139"/>
      <c r="HBW117" s="139"/>
      <c r="HBX117" s="139"/>
      <c r="HBY117" s="139"/>
      <c r="HBZ117" s="139"/>
      <c r="HCA117" s="139"/>
      <c r="HCB117" s="139"/>
      <c r="HCC117" s="139"/>
      <c r="HCD117" s="139"/>
      <c r="HCE117" s="139"/>
      <c r="HCF117" s="139"/>
      <c r="HCG117" s="139"/>
      <c r="HCH117" s="139"/>
      <c r="HCI117" s="139"/>
      <c r="HCJ117" s="139"/>
      <c r="HCK117" s="139"/>
      <c r="HCL117" s="139"/>
      <c r="HCM117" s="139"/>
      <c r="HCN117" s="139"/>
      <c r="HCO117" s="139"/>
      <c r="HCP117" s="139"/>
      <c r="HCQ117" s="139"/>
      <c r="HCR117" s="139"/>
      <c r="HCS117" s="139"/>
      <c r="HCT117" s="139"/>
      <c r="HCU117" s="139"/>
      <c r="HCV117" s="139"/>
      <c r="HCW117" s="139"/>
      <c r="HCX117" s="139"/>
      <c r="HCY117" s="139"/>
      <c r="HCZ117" s="139"/>
      <c r="HDA117" s="139"/>
      <c r="HDB117" s="139"/>
      <c r="HDC117" s="139"/>
      <c r="HDD117" s="139"/>
      <c r="HDE117" s="139"/>
      <c r="HDF117" s="139"/>
      <c r="HDG117" s="139"/>
      <c r="HDH117" s="139"/>
      <c r="HDI117" s="139"/>
      <c r="HDJ117" s="139"/>
      <c r="HDK117" s="139"/>
      <c r="HDL117" s="139"/>
      <c r="HDM117" s="139"/>
      <c r="HDN117" s="139"/>
      <c r="HDO117" s="139"/>
      <c r="HDP117" s="139"/>
      <c r="HDQ117" s="139"/>
      <c r="HDR117" s="139"/>
      <c r="HDS117" s="139"/>
      <c r="HDT117" s="139"/>
      <c r="HDU117" s="139"/>
      <c r="HDV117" s="139"/>
      <c r="HDW117" s="139"/>
      <c r="HDX117" s="139"/>
      <c r="HDY117" s="139"/>
      <c r="HDZ117" s="139"/>
      <c r="HEA117" s="139"/>
      <c r="HEB117" s="139"/>
      <c r="HEC117" s="139"/>
      <c r="HED117" s="139"/>
      <c r="HEE117" s="139"/>
      <c r="HEF117" s="139"/>
      <c r="HEG117" s="139"/>
      <c r="HEH117" s="139"/>
      <c r="HEI117" s="139"/>
      <c r="HEJ117" s="139"/>
      <c r="HEK117" s="139"/>
      <c r="HEL117" s="139"/>
      <c r="HEM117" s="139"/>
      <c r="HEN117" s="139"/>
      <c r="HEO117" s="139"/>
      <c r="HEP117" s="139"/>
      <c r="HEQ117" s="139"/>
      <c r="HER117" s="139"/>
      <c r="HES117" s="139"/>
      <c r="HET117" s="139"/>
      <c r="HEU117" s="139"/>
      <c r="HEV117" s="139"/>
      <c r="HEW117" s="139"/>
      <c r="HEX117" s="139"/>
      <c r="HEY117" s="139"/>
      <c r="HEZ117" s="139"/>
      <c r="HFA117" s="139"/>
      <c r="HFB117" s="139"/>
      <c r="HFC117" s="139"/>
      <c r="HFD117" s="139"/>
      <c r="HFE117" s="139"/>
      <c r="HFF117" s="139"/>
      <c r="HFG117" s="139"/>
      <c r="HFH117" s="139"/>
      <c r="HFI117" s="139"/>
      <c r="HFJ117" s="139"/>
      <c r="HFK117" s="139"/>
      <c r="HFL117" s="139"/>
      <c r="HFM117" s="139"/>
      <c r="HFN117" s="139"/>
      <c r="HFO117" s="139"/>
      <c r="HFP117" s="139"/>
      <c r="HFQ117" s="139"/>
      <c r="HFR117" s="139"/>
      <c r="HFS117" s="139"/>
      <c r="HFT117" s="139"/>
      <c r="HFU117" s="139"/>
      <c r="HFV117" s="139"/>
      <c r="HFW117" s="139"/>
      <c r="HFX117" s="139"/>
      <c r="HFY117" s="139"/>
      <c r="HFZ117" s="139"/>
      <c r="HGA117" s="139"/>
      <c r="HGB117" s="139"/>
      <c r="HGC117" s="139"/>
      <c r="HGD117" s="139"/>
      <c r="HGE117" s="139"/>
      <c r="HGF117" s="139"/>
      <c r="HGG117" s="139"/>
      <c r="HGH117" s="139"/>
      <c r="HGI117" s="139"/>
      <c r="HGJ117" s="139"/>
      <c r="HGK117" s="139"/>
      <c r="HGL117" s="139"/>
      <c r="HGM117" s="139"/>
      <c r="HGN117" s="139"/>
      <c r="HGO117" s="139"/>
      <c r="HGP117" s="139"/>
      <c r="HGQ117" s="139"/>
      <c r="HGR117" s="139"/>
      <c r="HGS117" s="139"/>
      <c r="HGT117" s="139"/>
      <c r="HGU117" s="139"/>
      <c r="HGV117" s="139"/>
      <c r="HGW117" s="139"/>
      <c r="HGX117" s="139"/>
      <c r="HGY117" s="139"/>
      <c r="HGZ117" s="139"/>
      <c r="HHA117" s="139"/>
      <c r="HHB117" s="139"/>
      <c r="HHC117" s="139"/>
      <c r="HHD117" s="139"/>
      <c r="HHE117" s="139"/>
      <c r="HHF117" s="139"/>
      <c r="HHG117" s="139"/>
      <c r="HHH117" s="139"/>
      <c r="HHI117" s="139"/>
      <c r="HHJ117" s="139"/>
      <c r="HHK117" s="139"/>
      <c r="HHL117" s="139"/>
      <c r="HHM117" s="139"/>
      <c r="HHN117" s="139"/>
      <c r="HHO117" s="139"/>
      <c r="HHP117" s="139"/>
      <c r="HHQ117" s="139"/>
      <c r="HHR117" s="139"/>
      <c r="HHS117" s="139"/>
      <c r="HHT117" s="139"/>
      <c r="HHU117" s="139"/>
      <c r="HHV117" s="139"/>
      <c r="HHW117" s="139"/>
      <c r="HHX117" s="139"/>
      <c r="HHY117" s="139"/>
      <c r="HHZ117" s="139"/>
      <c r="HIA117" s="139"/>
      <c r="HIB117" s="139"/>
      <c r="HIC117" s="139"/>
      <c r="HID117" s="139"/>
      <c r="HIE117" s="139"/>
      <c r="HIF117" s="139"/>
      <c r="HIG117" s="139"/>
      <c r="HIH117" s="139"/>
      <c r="HII117" s="139"/>
      <c r="HIJ117" s="139"/>
      <c r="HIK117" s="139"/>
      <c r="HIL117" s="139"/>
      <c r="HIM117" s="139"/>
      <c r="HIN117" s="139"/>
      <c r="HIO117" s="139"/>
      <c r="HIP117" s="139"/>
      <c r="HIQ117" s="139"/>
      <c r="HIR117" s="139"/>
      <c r="HIS117" s="139"/>
      <c r="HIT117" s="139"/>
      <c r="HIU117" s="139"/>
      <c r="HIV117" s="139"/>
      <c r="HIW117" s="139"/>
      <c r="HIX117" s="139"/>
      <c r="HIY117" s="139"/>
      <c r="HIZ117" s="139"/>
      <c r="HJA117" s="139"/>
      <c r="HJB117" s="139"/>
      <c r="HJC117" s="139"/>
      <c r="HJD117" s="139"/>
      <c r="HJE117" s="139"/>
      <c r="HJF117" s="139"/>
      <c r="HJG117" s="139"/>
      <c r="HJH117" s="139"/>
      <c r="HJI117" s="139"/>
      <c r="HJJ117" s="139"/>
      <c r="HJK117" s="139"/>
      <c r="HJL117" s="139"/>
      <c r="HJM117" s="139"/>
      <c r="HJN117" s="139"/>
      <c r="HJO117" s="139"/>
      <c r="HJP117" s="139"/>
      <c r="HJQ117" s="139"/>
      <c r="HJR117" s="139"/>
      <c r="HJS117" s="139"/>
      <c r="HJT117" s="139"/>
      <c r="HJU117" s="139"/>
      <c r="HJV117" s="139"/>
      <c r="HJW117" s="139"/>
      <c r="HJX117" s="139"/>
      <c r="HJY117" s="139"/>
      <c r="HJZ117" s="139"/>
      <c r="HKA117" s="139"/>
      <c r="HKB117" s="139"/>
      <c r="HKC117" s="139"/>
      <c r="HKD117" s="139"/>
      <c r="HKE117" s="139"/>
      <c r="HKF117" s="139"/>
      <c r="HKG117" s="139"/>
      <c r="HKH117" s="139"/>
      <c r="HKI117" s="139"/>
      <c r="HKJ117" s="139"/>
      <c r="HKK117" s="139"/>
      <c r="HKL117" s="139"/>
      <c r="HKM117" s="139"/>
      <c r="HKN117" s="139"/>
      <c r="HKO117" s="139"/>
      <c r="HKP117" s="139"/>
      <c r="HKQ117" s="139"/>
      <c r="HKR117" s="139"/>
      <c r="HKS117" s="139"/>
      <c r="HKT117" s="139"/>
      <c r="HKU117" s="139"/>
      <c r="HKV117" s="139"/>
      <c r="HKW117" s="139"/>
      <c r="HKX117" s="139"/>
      <c r="HKY117" s="139"/>
      <c r="HKZ117" s="139"/>
      <c r="HLA117" s="139"/>
      <c r="HLB117" s="139"/>
      <c r="HLC117" s="139"/>
      <c r="HLD117" s="139"/>
      <c r="HLE117" s="139"/>
      <c r="HLF117" s="139"/>
      <c r="HLG117" s="139"/>
      <c r="HLH117" s="139"/>
      <c r="HLI117" s="139"/>
      <c r="HLJ117" s="139"/>
      <c r="HLK117" s="139"/>
      <c r="HLL117" s="139"/>
      <c r="HLM117" s="139"/>
      <c r="HLN117" s="139"/>
      <c r="HLO117" s="139"/>
      <c r="HLP117" s="139"/>
      <c r="HLQ117" s="139"/>
      <c r="HLR117" s="139"/>
      <c r="HLS117" s="139"/>
      <c r="HLT117" s="139"/>
      <c r="HLU117" s="139"/>
      <c r="HLV117" s="139"/>
      <c r="HLW117" s="139"/>
      <c r="HLX117" s="139"/>
      <c r="HLY117" s="139"/>
      <c r="HLZ117" s="139"/>
      <c r="HMA117" s="139"/>
      <c r="HMB117" s="139"/>
      <c r="HMC117" s="139"/>
      <c r="HMD117" s="139"/>
      <c r="HME117" s="139"/>
      <c r="HMF117" s="139"/>
      <c r="HMG117" s="139"/>
      <c r="HMH117" s="139"/>
      <c r="HMI117" s="139"/>
      <c r="HMJ117" s="139"/>
      <c r="HMK117" s="139"/>
      <c r="HML117" s="139"/>
      <c r="HMM117" s="139"/>
      <c r="HMN117" s="139"/>
      <c r="HMO117" s="139"/>
      <c r="HMP117" s="139"/>
      <c r="HMQ117" s="139"/>
      <c r="HMR117" s="139"/>
      <c r="HMS117" s="139"/>
      <c r="HMT117" s="139"/>
      <c r="HMU117" s="139"/>
      <c r="HMV117" s="139"/>
      <c r="HMW117" s="139"/>
      <c r="HMX117" s="139"/>
      <c r="HMY117" s="139"/>
      <c r="HMZ117" s="139"/>
      <c r="HNA117" s="139"/>
      <c r="HNB117" s="139"/>
      <c r="HNC117" s="139"/>
      <c r="HND117" s="139"/>
      <c r="HNE117" s="139"/>
      <c r="HNF117" s="139"/>
      <c r="HNG117" s="139"/>
      <c r="HNH117" s="139"/>
      <c r="HNI117" s="139"/>
      <c r="HNJ117" s="139"/>
      <c r="HNK117" s="139"/>
      <c r="HNL117" s="139"/>
      <c r="HNM117" s="139"/>
      <c r="HNN117" s="139"/>
      <c r="HNO117" s="139"/>
      <c r="HNP117" s="139"/>
      <c r="HNQ117" s="139"/>
      <c r="HNR117" s="139"/>
      <c r="HNS117" s="139"/>
      <c r="HNT117" s="139"/>
      <c r="HNU117" s="139"/>
      <c r="HNV117" s="139"/>
      <c r="HNW117" s="139"/>
      <c r="HNX117" s="139"/>
      <c r="HNY117" s="139"/>
      <c r="HNZ117" s="139"/>
      <c r="HOA117" s="139"/>
      <c r="HOB117" s="139"/>
      <c r="HOC117" s="139"/>
      <c r="HOD117" s="139"/>
      <c r="HOE117" s="139"/>
      <c r="HOF117" s="139"/>
      <c r="HOG117" s="139"/>
      <c r="HOH117" s="139"/>
      <c r="HOI117" s="139"/>
      <c r="HOJ117" s="139"/>
      <c r="HOK117" s="139"/>
      <c r="HOL117" s="139"/>
      <c r="HOM117" s="139"/>
      <c r="HON117" s="139"/>
      <c r="HOO117" s="139"/>
      <c r="HOP117" s="139"/>
      <c r="HOQ117" s="139"/>
      <c r="HOR117" s="139"/>
      <c r="HOS117" s="139"/>
      <c r="HOT117" s="139"/>
      <c r="HOU117" s="139"/>
      <c r="HOV117" s="139"/>
      <c r="HOW117" s="139"/>
      <c r="HOX117" s="139"/>
      <c r="HOY117" s="139"/>
      <c r="HOZ117" s="139"/>
      <c r="HPA117" s="139"/>
      <c r="HPB117" s="139"/>
      <c r="HPC117" s="139"/>
      <c r="HPD117" s="139"/>
      <c r="HPE117" s="139"/>
      <c r="HPF117" s="139"/>
      <c r="HPG117" s="139"/>
      <c r="HPH117" s="139"/>
      <c r="HPI117" s="139"/>
      <c r="HPJ117" s="139"/>
      <c r="HPK117" s="139"/>
      <c r="HPL117" s="139"/>
      <c r="HPM117" s="139"/>
      <c r="HPN117" s="139"/>
      <c r="HPO117" s="139"/>
      <c r="HPP117" s="139"/>
      <c r="HPQ117" s="139"/>
      <c r="HPR117" s="139"/>
      <c r="HPS117" s="139"/>
      <c r="HPT117" s="139"/>
      <c r="HPU117" s="139"/>
      <c r="HPV117" s="139"/>
      <c r="HPW117" s="139"/>
      <c r="HPX117" s="139"/>
      <c r="HPY117" s="139"/>
      <c r="HPZ117" s="139"/>
      <c r="HQA117" s="139"/>
      <c r="HQB117" s="139"/>
      <c r="HQC117" s="139"/>
      <c r="HQD117" s="139"/>
      <c r="HQE117" s="139"/>
      <c r="HQF117" s="139"/>
      <c r="HQG117" s="139"/>
      <c r="HQH117" s="139"/>
      <c r="HQI117" s="139"/>
      <c r="HQJ117" s="139"/>
      <c r="HQK117" s="139"/>
      <c r="HQL117" s="139"/>
      <c r="HQM117" s="139"/>
      <c r="HQN117" s="139"/>
      <c r="HQO117" s="139"/>
      <c r="HQP117" s="139"/>
      <c r="HQQ117" s="139"/>
      <c r="HQR117" s="139"/>
      <c r="HQS117" s="139"/>
      <c r="HQT117" s="139"/>
      <c r="HQU117" s="139"/>
      <c r="HQV117" s="139"/>
      <c r="HQW117" s="139"/>
      <c r="HQX117" s="139"/>
      <c r="HQY117" s="139"/>
      <c r="HQZ117" s="139"/>
      <c r="HRA117" s="139"/>
      <c r="HRB117" s="139"/>
      <c r="HRC117" s="139"/>
      <c r="HRD117" s="139"/>
      <c r="HRE117" s="139"/>
      <c r="HRF117" s="139"/>
      <c r="HRG117" s="139"/>
      <c r="HRH117" s="139"/>
      <c r="HRI117" s="139"/>
      <c r="HRJ117" s="139"/>
      <c r="HRK117" s="139"/>
      <c r="HRL117" s="139"/>
      <c r="HRM117" s="139"/>
      <c r="HRN117" s="139"/>
      <c r="HRO117" s="139"/>
      <c r="HRP117" s="139"/>
      <c r="HRQ117" s="139"/>
      <c r="HRR117" s="139"/>
      <c r="HRS117" s="139"/>
      <c r="HRT117" s="139"/>
      <c r="HRU117" s="139"/>
      <c r="HRV117" s="139"/>
      <c r="HRW117" s="139"/>
      <c r="HRX117" s="139"/>
      <c r="HRY117" s="139"/>
      <c r="HRZ117" s="139"/>
      <c r="HSA117" s="139"/>
      <c r="HSB117" s="139"/>
      <c r="HSC117" s="139"/>
      <c r="HSD117" s="139"/>
      <c r="HSE117" s="139"/>
      <c r="HSF117" s="139"/>
      <c r="HSG117" s="139"/>
      <c r="HSH117" s="139"/>
      <c r="HSI117" s="139"/>
      <c r="HSJ117" s="139"/>
      <c r="HSK117" s="139"/>
      <c r="HSL117" s="139"/>
      <c r="HSM117" s="139"/>
      <c r="HSN117" s="139"/>
      <c r="HSO117" s="139"/>
      <c r="HSP117" s="139"/>
      <c r="HSQ117" s="139"/>
      <c r="HSR117" s="139"/>
      <c r="HSS117" s="139"/>
      <c r="HST117" s="139"/>
      <c r="HSU117" s="139"/>
      <c r="HSV117" s="139"/>
      <c r="HSW117" s="139"/>
      <c r="HSX117" s="139"/>
      <c r="HSY117" s="139"/>
      <c r="HSZ117" s="139"/>
      <c r="HTA117" s="139"/>
      <c r="HTB117" s="139"/>
      <c r="HTC117" s="139"/>
      <c r="HTD117" s="139"/>
      <c r="HTE117" s="139"/>
      <c r="HTF117" s="139"/>
      <c r="HTG117" s="139"/>
      <c r="HTH117" s="139"/>
      <c r="HTI117" s="139"/>
      <c r="HTJ117" s="139"/>
      <c r="HTK117" s="139"/>
      <c r="HTL117" s="139"/>
      <c r="HTM117" s="139"/>
      <c r="HTN117" s="139"/>
      <c r="HTO117" s="139"/>
      <c r="HTP117" s="139"/>
      <c r="HTQ117" s="139"/>
      <c r="HTR117" s="139"/>
      <c r="HTS117" s="139"/>
      <c r="HTT117" s="139"/>
      <c r="HTU117" s="139"/>
      <c r="HTV117" s="139"/>
      <c r="HTW117" s="139"/>
      <c r="HTX117" s="139"/>
      <c r="HTY117" s="139"/>
      <c r="HTZ117" s="139"/>
      <c r="HUA117" s="139"/>
      <c r="HUB117" s="139"/>
      <c r="HUC117" s="139"/>
      <c r="HUD117" s="139"/>
      <c r="HUE117" s="139"/>
      <c r="HUF117" s="139"/>
      <c r="HUG117" s="139"/>
      <c r="HUH117" s="139"/>
      <c r="HUI117" s="139"/>
      <c r="HUJ117" s="139"/>
      <c r="HUK117" s="139"/>
      <c r="HUL117" s="139"/>
      <c r="HUM117" s="139"/>
      <c r="HUN117" s="139"/>
      <c r="HUO117" s="139"/>
      <c r="HUP117" s="139"/>
      <c r="HUQ117" s="139"/>
      <c r="HUR117" s="139"/>
      <c r="HUS117" s="139"/>
      <c r="HUT117" s="139"/>
      <c r="HUU117" s="139"/>
      <c r="HUV117" s="139"/>
      <c r="HUW117" s="139"/>
      <c r="HUX117" s="139"/>
      <c r="HUY117" s="139"/>
      <c r="HUZ117" s="139"/>
      <c r="HVA117" s="139"/>
      <c r="HVB117" s="139"/>
      <c r="HVC117" s="139"/>
      <c r="HVD117" s="139"/>
      <c r="HVE117" s="139"/>
      <c r="HVF117" s="139"/>
      <c r="HVG117" s="139"/>
      <c r="HVH117" s="139"/>
      <c r="HVI117" s="139"/>
      <c r="HVJ117" s="139"/>
      <c r="HVK117" s="139"/>
      <c r="HVL117" s="139"/>
      <c r="HVM117" s="139"/>
      <c r="HVN117" s="139"/>
      <c r="HVO117" s="139"/>
      <c r="HVP117" s="139"/>
      <c r="HVQ117" s="139"/>
      <c r="HVR117" s="139"/>
      <c r="HVS117" s="139"/>
      <c r="HVT117" s="139"/>
      <c r="HVU117" s="139"/>
      <c r="HVV117" s="139"/>
      <c r="HVW117" s="139"/>
      <c r="HVX117" s="139"/>
      <c r="HVY117" s="139"/>
      <c r="HVZ117" s="139"/>
      <c r="HWA117" s="139"/>
      <c r="HWB117" s="139"/>
      <c r="HWC117" s="139"/>
      <c r="HWD117" s="139"/>
      <c r="HWE117" s="139"/>
      <c r="HWF117" s="139"/>
      <c r="HWG117" s="139"/>
      <c r="HWH117" s="139"/>
      <c r="HWI117" s="139"/>
      <c r="HWJ117" s="139"/>
      <c r="HWK117" s="139"/>
      <c r="HWL117" s="139"/>
      <c r="HWM117" s="139"/>
      <c r="HWN117" s="139"/>
      <c r="HWO117" s="139"/>
      <c r="HWP117" s="139"/>
      <c r="HWQ117" s="139"/>
      <c r="HWR117" s="139"/>
      <c r="HWS117" s="139"/>
      <c r="HWT117" s="139"/>
      <c r="HWU117" s="139"/>
      <c r="HWV117" s="139"/>
      <c r="HWW117" s="139"/>
      <c r="HWX117" s="139"/>
      <c r="HWY117" s="139"/>
      <c r="HWZ117" s="139"/>
      <c r="HXA117" s="139"/>
      <c r="HXB117" s="139"/>
      <c r="HXC117" s="139"/>
      <c r="HXD117" s="139"/>
      <c r="HXE117" s="139"/>
      <c r="HXF117" s="139"/>
      <c r="HXG117" s="139"/>
      <c r="HXH117" s="139"/>
      <c r="HXI117" s="139"/>
      <c r="HXJ117" s="139"/>
      <c r="HXK117" s="139"/>
      <c r="HXL117" s="139"/>
      <c r="HXM117" s="139"/>
      <c r="HXN117" s="139"/>
      <c r="HXO117" s="139"/>
      <c r="HXP117" s="139"/>
      <c r="HXQ117" s="139"/>
      <c r="HXR117" s="139"/>
      <c r="HXS117" s="139"/>
      <c r="HXT117" s="139"/>
      <c r="HXU117" s="139"/>
      <c r="HXV117" s="139"/>
      <c r="HXW117" s="139"/>
      <c r="HXX117" s="139"/>
      <c r="HXY117" s="139"/>
      <c r="HXZ117" s="139"/>
      <c r="HYA117" s="139"/>
      <c r="HYB117" s="139"/>
      <c r="HYC117" s="139"/>
      <c r="HYD117" s="139"/>
      <c r="HYE117" s="139"/>
      <c r="HYF117" s="139"/>
      <c r="HYG117" s="139"/>
      <c r="HYH117" s="139"/>
      <c r="HYI117" s="139"/>
      <c r="HYJ117" s="139"/>
      <c r="HYK117" s="139"/>
      <c r="HYL117" s="139"/>
      <c r="HYM117" s="139"/>
      <c r="HYN117" s="139"/>
      <c r="HYO117" s="139"/>
      <c r="HYP117" s="139"/>
      <c r="HYQ117" s="139"/>
      <c r="HYR117" s="139"/>
      <c r="HYS117" s="139"/>
      <c r="HYT117" s="139"/>
      <c r="HYU117" s="139"/>
      <c r="HYV117" s="139"/>
      <c r="HYW117" s="139"/>
      <c r="HYX117" s="139"/>
      <c r="HYY117" s="139"/>
      <c r="HYZ117" s="139"/>
      <c r="HZA117" s="139"/>
      <c r="HZB117" s="139"/>
      <c r="HZC117" s="139"/>
      <c r="HZD117" s="139"/>
      <c r="HZE117" s="139"/>
      <c r="HZF117" s="139"/>
      <c r="HZG117" s="139"/>
      <c r="HZH117" s="139"/>
      <c r="HZI117" s="139"/>
      <c r="HZJ117" s="139"/>
      <c r="HZK117" s="139"/>
      <c r="HZL117" s="139"/>
      <c r="HZM117" s="139"/>
      <c r="HZN117" s="139"/>
      <c r="HZO117" s="139"/>
      <c r="HZP117" s="139"/>
      <c r="HZQ117" s="139"/>
      <c r="HZR117" s="139"/>
      <c r="HZS117" s="139"/>
      <c r="HZT117" s="139"/>
      <c r="HZU117" s="139"/>
      <c r="HZV117" s="139"/>
      <c r="HZW117" s="139"/>
      <c r="HZX117" s="139"/>
      <c r="HZY117" s="139"/>
      <c r="HZZ117" s="139"/>
      <c r="IAA117" s="139"/>
      <c r="IAB117" s="139"/>
      <c r="IAC117" s="139"/>
      <c r="IAD117" s="139"/>
      <c r="IAE117" s="139"/>
      <c r="IAF117" s="139"/>
      <c r="IAG117" s="139"/>
      <c r="IAH117" s="139"/>
      <c r="IAI117" s="139"/>
      <c r="IAJ117" s="139"/>
      <c r="IAK117" s="139"/>
      <c r="IAL117" s="139"/>
      <c r="IAM117" s="139"/>
      <c r="IAN117" s="139"/>
      <c r="IAO117" s="139"/>
      <c r="IAP117" s="139"/>
      <c r="IAQ117" s="139"/>
      <c r="IAR117" s="139"/>
      <c r="IAS117" s="139"/>
      <c r="IAT117" s="139"/>
      <c r="IAU117" s="139"/>
      <c r="IAV117" s="139"/>
      <c r="IAW117" s="139"/>
      <c r="IAX117" s="139"/>
      <c r="IAY117" s="139"/>
      <c r="IAZ117" s="139"/>
      <c r="IBA117" s="139"/>
      <c r="IBB117" s="139"/>
      <c r="IBC117" s="139"/>
      <c r="IBD117" s="139"/>
      <c r="IBE117" s="139"/>
      <c r="IBF117" s="139"/>
      <c r="IBG117" s="139"/>
      <c r="IBH117" s="139"/>
      <c r="IBI117" s="139"/>
      <c r="IBJ117" s="139"/>
      <c r="IBK117" s="139"/>
      <c r="IBL117" s="139"/>
      <c r="IBM117" s="139"/>
      <c r="IBN117" s="139"/>
      <c r="IBO117" s="139"/>
      <c r="IBP117" s="139"/>
      <c r="IBQ117" s="139"/>
      <c r="IBR117" s="139"/>
      <c r="IBS117" s="139"/>
      <c r="IBT117" s="139"/>
      <c r="IBU117" s="139"/>
      <c r="IBV117" s="139"/>
      <c r="IBW117" s="139"/>
      <c r="IBX117" s="139"/>
      <c r="IBY117" s="139"/>
      <c r="IBZ117" s="139"/>
      <c r="ICA117" s="139"/>
      <c r="ICB117" s="139"/>
      <c r="ICC117" s="139"/>
      <c r="ICD117" s="139"/>
      <c r="ICE117" s="139"/>
      <c r="ICF117" s="139"/>
      <c r="ICG117" s="139"/>
      <c r="ICH117" s="139"/>
      <c r="ICI117" s="139"/>
      <c r="ICJ117" s="139"/>
      <c r="ICK117" s="139"/>
      <c r="ICL117" s="139"/>
      <c r="ICM117" s="139"/>
      <c r="ICN117" s="139"/>
      <c r="ICO117" s="139"/>
      <c r="ICP117" s="139"/>
      <c r="ICQ117" s="139"/>
      <c r="ICR117" s="139"/>
      <c r="ICS117" s="139"/>
      <c r="ICT117" s="139"/>
      <c r="ICU117" s="139"/>
      <c r="ICV117" s="139"/>
      <c r="ICW117" s="139"/>
      <c r="ICX117" s="139"/>
      <c r="ICY117" s="139"/>
      <c r="ICZ117" s="139"/>
      <c r="IDA117" s="139"/>
      <c r="IDB117" s="139"/>
      <c r="IDC117" s="139"/>
      <c r="IDD117" s="139"/>
      <c r="IDE117" s="139"/>
      <c r="IDF117" s="139"/>
      <c r="IDG117" s="139"/>
      <c r="IDH117" s="139"/>
      <c r="IDI117" s="139"/>
      <c r="IDJ117" s="139"/>
      <c r="IDK117" s="139"/>
      <c r="IDL117" s="139"/>
      <c r="IDM117" s="139"/>
      <c r="IDN117" s="139"/>
      <c r="IDO117" s="139"/>
      <c r="IDP117" s="139"/>
      <c r="IDQ117" s="139"/>
      <c r="IDR117" s="139"/>
      <c r="IDS117" s="139"/>
      <c r="IDT117" s="139"/>
      <c r="IDU117" s="139"/>
      <c r="IDV117" s="139"/>
      <c r="IDW117" s="139"/>
      <c r="IDX117" s="139"/>
      <c r="IDY117" s="139"/>
      <c r="IDZ117" s="139"/>
      <c r="IEA117" s="139"/>
      <c r="IEB117" s="139"/>
      <c r="IEC117" s="139"/>
      <c r="IED117" s="139"/>
      <c r="IEE117" s="139"/>
      <c r="IEF117" s="139"/>
      <c r="IEG117" s="139"/>
      <c r="IEH117" s="139"/>
      <c r="IEI117" s="139"/>
      <c r="IEJ117" s="139"/>
      <c r="IEK117" s="139"/>
      <c r="IEL117" s="139"/>
      <c r="IEM117" s="139"/>
      <c r="IEN117" s="139"/>
      <c r="IEO117" s="139"/>
      <c r="IEP117" s="139"/>
      <c r="IEQ117" s="139"/>
      <c r="IER117" s="139"/>
      <c r="IES117" s="139"/>
      <c r="IET117" s="139"/>
      <c r="IEU117" s="139"/>
      <c r="IEV117" s="139"/>
      <c r="IEW117" s="139"/>
      <c r="IEX117" s="139"/>
      <c r="IEY117" s="139"/>
      <c r="IEZ117" s="139"/>
      <c r="IFA117" s="139"/>
      <c r="IFB117" s="139"/>
      <c r="IFC117" s="139"/>
      <c r="IFD117" s="139"/>
      <c r="IFE117" s="139"/>
      <c r="IFF117" s="139"/>
      <c r="IFG117" s="139"/>
      <c r="IFH117" s="139"/>
      <c r="IFI117" s="139"/>
      <c r="IFJ117" s="139"/>
      <c r="IFK117" s="139"/>
      <c r="IFL117" s="139"/>
      <c r="IFM117" s="139"/>
      <c r="IFN117" s="139"/>
      <c r="IFO117" s="139"/>
      <c r="IFP117" s="139"/>
      <c r="IFQ117" s="139"/>
      <c r="IFR117" s="139"/>
      <c r="IFS117" s="139"/>
      <c r="IFT117" s="139"/>
      <c r="IFU117" s="139"/>
      <c r="IFV117" s="139"/>
      <c r="IFW117" s="139"/>
      <c r="IFX117" s="139"/>
      <c r="IFY117" s="139"/>
      <c r="IFZ117" s="139"/>
      <c r="IGA117" s="139"/>
      <c r="IGB117" s="139"/>
      <c r="IGC117" s="139"/>
      <c r="IGD117" s="139"/>
      <c r="IGE117" s="139"/>
      <c r="IGF117" s="139"/>
      <c r="IGG117" s="139"/>
      <c r="IGH117" s="139"/>
      <c r="IGI117" s="139"/>
      <c r="IGJ117" s="139"/>
      <c r="IGK117" s="139"/>
      <c r="IGL117" s="139"/>
      <c r="IGM117" s="139"/>
      <c r="IGN117" s="139"/>
      <c r="IGO117" s="139"/>
      <c r="IGP117" s="139"/>
      <c r="IGQ117" s="139"/>
      <c r="IGR117" s="139"/>
      <c r="IGS117" s="139"/>
      <c r="IGT117" s="139"/>
      <c r="IGU117" s="139"/>
      <c r="IGV117" s="139"/>
      <c r="IGW117" s="139"/>
      <c r="IGX117" s="139"/>
      <c r="IGY117" s="139"/>
      <c r="IGZ117" s="139"/>
      <c r="IHA117" s="139"/>
      <c r="IHB117" s="139"/>
      <c r="IHC117" s="139"/>
      <c r="IHD117" s="139"/>
      <c r="IHE117" s="139"/>
      <c r="IHF117" s="139"/>
      <c r="IHG117" s="139"/>
      <c r="IHH117" s="139"/>
      <c r="IHI117" s="139"/>
      <c r="IHJ117" s="139"/>
      <c r="IHK117" s="139"/>
      <c r="IHL117" s="139"/>
      <c r="IHM117" s="139"/>
      <c r="IHN117" s="139"/>
      <c r="IHO117" s="139"/>
      <c r="IHP117" s="139"/>
      <c r="IHQ117" s="139"/>
      <c r="IHR117" s="139"/>
      <c r="IHS117" s="139"/>
      <c r="IHT117" s="139"/>
      <c r="IHU117" s="139"/>
      <c r="IHV117" s="139"/>
      <c r="IHW117" s="139"/>
      <c r="IHX117" s="139"/>
      <c r="IHY117" s="139"/>
      <c r="IHZ117" s="139"/>
      <c r="IIA117" s="139"/>
      <c r="IIB117" s="139"/>
      <c r="IIC117" s="139"/>
      <c r="IID117" s="139"/>
      <c r="IIE117" s="139"/>
      <c r="IIF117" s="139"/>
      <c r="IIG117" s="139"/>
      <c r="IIH117" s="139"/>
      <c r="III117" s="139"/>
      <c r="IIJ117" s="139"/>
      <c r="IIK117" s="139"/>
      <c r="IIL117" s="139"/>
      <c r="IIM117" s="139"/>
      <c r="IIN117" s="139"/>
      <c r="IIO117" s="139"/>
      <c r="IIP117" s="139"/>
      <c r="IIQ117" s="139"/>
      <c r="IIR117" s="139"/>
      <c r="IIS117" s="139"/>
      <c r="IIT117" s="139"/>
      <c r="IIU117" s="139"/>
      <c r="IIV117" s="139"/>
      <c r="IIW117" s="139"/>
      <c r="IIX117" s="139"/>
      <c r="IIY117" s="139"/>
      <c r="IIZ117" s="139"/>
      <c r="IJA117" s="139"/>
      <c r="IJB117" s="139"/>
      <c r="IJC117" s="139"/>
      <c r="IJD117" s="139"/>
      <c r="IJE117" s="139"/>
      <c r="IJF117" s="139"/>
      <c r="IJG117" s="139"/>
      <c r="IJH117" s="139"/>
      <c r="IJI117" s="139"/>
      <c r="IJJ117" s="139"/>
      <c r="IJK117" s="139"/>
      <c r="IJL117" s="139"/>
      <c r="IJM117" s="139"/>
      <c r="IJN117" s="139"/>
      <c r="IJO117" s="139"/>
      <c r="IJP117" s="139"/>
      <c r="IJQ117" s="139"/>
      <c r="IJR117" s="139"/>
      <c r="IJS117" s="139"/>
      <c r="IJT117" s="139"/>
      <c r="IJU117" s="139"/>
      <c r="IJV117" s="139"/>
      <c r="IJW117" s="139"/>
      <c r="IJX117" s="139"/>
      <c r="IJY117" s="139"/>
      <c r="IJZ117" s="139"/>
      <c r="IKA117" s="139"/>
      <c r="IKB117" s="139"/>
      <c r="IKC117" s="139"/>
      <c r="IKD117" s="139"/>
      <c r="IKE117" s="139"/>
      <c r="IKF117" s="139"/>
      <c r="IKG117" s="139"/>
      <c r="IKH117" s="139"/>
      <c r="IKI117" s="139"/>
      <c r="IKJ117" s="139"/>
      <c r="IKK117" s="139"/>
      <c r="IKL117" s="139"/>
      <c r="IKM117" s="139"/>
      <c r="IKN117" s="139"/>
      <c r="IKO117" s="139"/>
      <c r="IKP117" s="139"/>
      <c r="IKQ117" s="139"/>
      <c r="IKR117" s="139"/>
      <c r="IKS117" s="139"/>
      <c r="IKT117" s="139"/>
      <c r="IKU117" s="139"/>
      <c r="IKV117" s="139"/>
      <c r="IKW117" s="139"/>
      <c r="IKX117" s="139"/>
      <c r="IKY117" s="139"/>
      <c r="IKZ117" s="139"/>
      <c r="ILA117" s="139"/>
      <c r="ILB117" s="139"/>
      <c r="ILC117" s="139"/>
      <c r="ILD117" s="139"/>
      <c r="ILE117" s="139"/>
      <c r="ILF117" s="139"/>
      <c r="ILG117" s="139"/>
      <c r="ILH117" s="139"/>
      <c r="ILI117" s="139"/>
      <c r="ILJ117" s="139"/>
      <c r="ILK117" s="139"/>
      <c r="ILL117" s="139"/>
      <c r="ILM117" s="139"/>
      <c r="ILN117" s="139"/>
      <c r="ILO117" s="139"/>
      <c r="ILP117" s="139"/>
      <c r="ILQ117" s="139"/>
      <c r="ILR117" s="139"/>
      <c r="ILS117" s="139"/>
      <c r="ILT117" s="139"/>
      <c r="ILU117" s="139"/>
      <c r="ILV117" s="139"/>
      <c r="ILW117" s="139"/>
      <c r="ILX117" s="139"/>
      <c r="ILY117" s="139"/>
      <c r="ILZ117" s="139"/>
      <c r="IMA117" s="139"/>
      <c r="IMB117" s="139"/>
      <c r="IMC117" s="139"/>
      <c r="IMD117" s="139"/>
      <c r="IME117" s="139"/>
      <c r="IMF117" s="139"/>
      <c r="IMG117" s="139"/>
      <c r="IMH117" s="139"/>
      <c r="IMI117" s="139"/>
      <c r="IMJ117" s="139"/>
      <c r="IMK117" s="139"/>
      <c r="IML117" s="139"/>
      <c r="IMM117" s="139"/>
      <c r="IMN117" s="139"/>
      <c r="IMO117" s="139"/>
      <c r="IMP117" s="139"/>
      <c r="IMQ117" s="139"/>
      <c r="IMR117" s="139"/>
      <c r="IMS117" s="139"/>
      <c r="IMT117" s="139"/>
      <c r="IMU117" s="139"/>
      <c r="IMV117" s="139"/>
      <c r="IMW117" s="139"/>
      <c r="IMX117" s="139"/>
      <c r="IMY117" s="139"/>
      <c r="IMZ117" s="139"/>
      <c r="INA117" s="139"/>
      <c r="INB117" s="139"/>
      <c r="INC117" s="139"/>
      <c r="IND117" s="139"/>
      <c r="INE117" s="139"/>
      <c r="INF117" s="139"/>
      <c r="ING117" s="139"/>
      <c r="INH117" s="139"/>
      <c r="INI117" s="139"/>
      <c r="INJ117" s="139"/>
      <c r="INK117" s="139"/>
      <c r="INL117" s="139"/>
      <c r="INM117" s="139"/>
      <c r="INN117" s="139"/>
      <c r="INO117" s="139"/>
      <c r="INP117" s="139"/>
      <c r="INQ117" s="139"/>
      <c r="INR117" s="139"/>
      <c r="INS117" s="139"/>
      <c r="INT117" s="139"/>
      <c r="INU117" s="139"/>
      <c r="INV117" s="139"/>
      <c r="INW117" s="139"/>
      <c r="INX117" s="139"/>
      <c r="INY117" s="139"/>
      <c r="INZ117" s="139"/>
      <c r="IOA117" s="139"/>
      <c r="IOB117" s="139"/>
      <c r="IOC117" s="139"/>
      <c r="IOD117" s="139"/>
      <c r="IOE117" s="139"/>
      <c r="IOF117" s="139"/>
      <c r="IOG117" s="139"/>
      <c r="IOH117" s="139"/>
      <c r="IOI117" s="139"/>
      <c r="IOJ117" s="139"/>
      <c r="IOK117" s="139"/>
      <c r="IOL117" s="139"/>
      <c r="IOM117" s="139"/>
      <c r="ION117" s="139"/>
      <c r="IOO117" s="139"/>
      <c r="IOP117" s="139"/>
      <c r="IOQ117" s="139"/>
      <c r="IOR117" s="139"/>
      <c r="IOS117" s="139"/>
      <c r="IOT117" s="139"/>
      <c r="IOU117" s="139"/>
      <c r="IOV117" s="139"/>
      <c r="IOW117" s="139"/>
      <c r="IOX117" s="139"/>
      <c r="IOY117" s="139"/>
      <c r="IOZ117" s="139"/>
      <c r="IPA117" s="139"/>
      <c r="IPB117" s="139"/>
      <c r="IPC117" s="139"/>
      <c r="IPD117" s="139"/>
      <c r="IPE117" s="139"/>
      <c r="IPF117" s="139"/>
      <c r="IPG117" s="139"/>
      <c r="IPH117" s="139"/>
      <c r="IPI117" s="139"/>
      <c r="IPJ117" s="139"/>
      <c r="IPK117" s="139"/>
      <c r="IPL117" s="139"/>
      <c r="IPM117" s="139"/>
      <c r="IPN117" s="139"/>
      <c r="IPO117" s="139"/>
      <c r="IPP117" s="139"/>
      <c r="IPQ117" s="139"/>
      <c r="IPR117" s="139"/>
      <c r="IPS117" s="139"/>
      <c r="IPT117" s="139"/>
      <c r="IPU117" s="139"/>
      <c r="IPV117" s="139"/>
      <c r="IPW117" s="139"/>
      <c r="IPX117" s="139"/>
      <c r="IPY117" s="139"/>
      <c r="IPZ117" s="139"/>
      <c r="IQA117" s="139"/>
      <c r="IQB117" s="139"/>
      <c r="IQC117" s="139"/>
      <c r="IQD117" s="139"/>
      <c r="IQE117" s="139"/>
      <c r="IQF117" s="139"/>
      <c r="IQG117" s="139"/>
      <c r="IQH117" s="139"/>
      <c r="IQI117" s="139"/>
      <c r="IQJ117" s="139"/>
      <c r="IQK117" s="139"/>
      <c r="IQL117" s="139"/>
      <c r="IQM117" s="139"/>
      <c r="IQN117" s="139"/>
      <c r="IQO117" s="139"/>
      <c r="IQP117" s="139"/>
      <c r="IQQ117" s="139"/>
      <c r="IQR117" s="139"/>
      <c r="IQS117" s="139"/>
      <c r="IQT117" s="139"/>
      <c r="IQU117" s="139"/>
      <c r="IQV117" s="139"/>
      <c r="IQW117" s="139"/>
      <c r="IQX117" s="139"/>
      <c r="IQY117" s="139"/>
      <c r="IQZ117" s="139"/>
      <c r="IRA117" s="139"/>
      <c r="IRB117" s="139"/>
      <c r="IRC117" s="139"/>
      <c r="IRD117" s="139"/>
      <c r="IRE117" s="139"/>
      <c r="IRF117" s="139"/>
      <c r="IRG117" s="139"/>
      <c r="IRH117" s="139"/>
      <c r="IRI117" s="139"/>
      <c r="IRJ117" s="139"/>
      <c r="IRK117" s="139"/>
      <c r="IRL117" s="139"/>
      <c r="IRM117" s="139"/>
      <c r="IRN117" s="139"/>
      <c r="IRO117" s="139"/>
      <c r="IRP117" s="139"/>
      <c r="IRQ117" s="139"/>
      <c r="IRR117" s="139"/>
      <c r="IRS117" s="139"/>
      <c r="IRT117" s="139"/>
      <c r="IRU117" s="139"/>
      <c r="IRV117" s="139"/>
      <c r="IRW117" s="139"/>
      <c r="IRX117" s="139"/>
      <c r="IRY117" s="139"/>
      <c r="IRZ117" s="139"/>
      <c r="ISA117" s="139"/>
      <c r="ISB117" s="139"/>
      <c r="ISC117" s="139"/>
      <c r="ISD117" s="139"/>
      <c r="ISE117" s="139"/>
      <c r="ISF117" s="139"/>
      <c r="ISG117" s="139"/>
      <c r="ISH117" s="139"/>
      <c r="ISI117" s="139"/>
      <c r="ISJ117" s="139"/>
      <c r="ISK117" s="139"/>
      <c r="ISL117" s="139"/>
      <c r="ISM117" s="139"/>
      <c r="ISN117" s="139"/>
      <c r="ISO117" s="139"/>
      <c r="ISP117" s="139"/>
      <c r="ISQ117" s="139"/>
      <c r="ISR117" s="139"/>
      <c r="ISS117" s="139"/>
      <c r="IST117" s="139"/>
      <c r="ISU117" s="139"/>
      <c r="ISV117" s="139"/>
      <c r="ISW117" s="139"/>
      <c r="ISX117" s="139"/>
      <c r="ISY117" s="139"/>
      <c r="ISZ117" s="139"/>
      <c r="ITA117" s="139"/>
      <c r="ITB117" s="139"/>
      <c r="ITC117" s="139"/>
      <c r="ITD117" s="139"/>
      <c r="ITE117" s="139"/>
      <c r="ITF117" s="139"/>
      <c r="ITG117" s="139"/>
      <c r="ITH117" s="139"/>
      <c r="ITI117" s="139"/>
      <c r="ITJ117" s="139"/>
      <c r="ITK117" s="139"/>
      <c r="ITL117" s="139"/>
      <c r="ITM117" s="139"/>
      <c r="ITN117" s="139"/>
      <c r="ITO117" s="139"/>
      <c r="ITP117" s="139"/>
      <c r="ITQ117" s="139"/>
      <c r="ITR117" s="139"/>
      <c r="ITS117" s="139"/>
      <c r="ITT117" s="139"/>
      <c r="ITU117" s="139"/>
      <c r="ITV117" s="139"/>
      <c r="ITW117" s="139"/>
      <c r="ITX117" s="139"/>
      <c r="ITY117" s="139"/>
      <c r="ITZ117" s="139"/>
      <c r="IUA117" s="139"/>
      <c r="IUB117" s="139"/>
      <c r="IUC117" s="139"/>
      <c r="IUD117" s="139"/>
      <c r="IUE117" s="139"/>
      <c r="IUF117" s="139"/>
      <c r="IUG117" s="139"/>
      <c r="IUH117" s="139"/>
      <c r="IUI117" s="139"/>
      <c r="IUJ117" s="139"/>
      <c r="IUK117" s="139"/>
      <c r="IUL117" s="139"/>
      <c r="IUM117" s="139"/>
      <c r="IUN117" s="139"/>
      <c r="IUO117" s="139"/>
      <c r="IUP117" s="139"/>
      <c r="IUQ117" s="139"/>
      <c r="IUR117" s="139"/>
      <c r="IUS117" s="139"/>
      <c r="IUT117" s="139"/>
      <c r="IUU117" s="139"/>
      <c r="IUV117" s="139"/>
      <c r="IUW117" s="139"/>
      <c r="IUX117" s="139"/>
      <c r="IUY117" s="139"/>
      <c r="IUZ117" s="139"/>
      <c r="IVA117" s="139"/>
      <c r="IVB117" s="139"/>
      <c r="IVC117" s="139"/>
      <c r="IVD117" s="139"/>
      <c r="IVE117" s="139"/>
      <c r="IVF117" s="139"/>
      <c r="IVG117" s="139"/>
      <c r="IVH117" s="139"/>
      <c r="IVI117" s="139"/>
      <c r="IVJ117" s="139"/>
      <c r="IVK117" s="139"/>
      <c r="IVL117" s="139"/>
      <c r="IVM117" s="139"/>
      <c r="IVN117" s="139"/>
      <c r="IVO117" s="139"/>
      <c r="IVP117" s="139"/>
      <c r="IVQ117" s="139"/>
      <c r="IVR117" s="139"/>
      <c r="IVS117" s="139"/>
      <c r="IVT117" s="139"/>
      <c r="IVU117" s="139"/>
      <c r="IVV117" s="139"/>
      <c r="IVW117" s="139"/>
      <c r="IVX117" s="139"/>
      <c r="IVY117" s="139"/>
      <c r="IVZ117" s="139"/>
      <c r="IWA117" s="139"/>
      <c r="IWB117" s="139"/>
      <c r="IWC117" s="139"/>
      <c r="IWD117" s="139"/>
      <c r="IWE117" s="139"/>
      <c r="IWF117" s="139"/>
      <c r="IWG117" s="139"/>
      <c r="IWH117" s="139"/>
      <c r="IWI117" s="139"/>
      <c r="IWJ117" s="139"/>
      <c r="IWK117" s="139"/>
      <c r="IWL117" s="139"/>
      <c r="IWM117" s="139"/>
      <c r="IWN117" s="139"/>
      <c r="IWO117" s="139"/>
      <c r="IWP117" s="139"/>
      <c r="IWQ117" s="139"/>
      <c r="IWR117" s="139"/>
      <c r="IWS117" s="139"/>
      <c r="IWT117" s="139"/>
      <c r="IWU117" s="139"/>
      <c r="IWV117" s="139"/>
      <c r="IWW117" s="139"/>
      <c r="IWX117" s="139"/>
      <c r="IWY117" s="139"/>
      <c r="IWZ117" s="139"/>
      <c r="IXA117" s="139"/>
      <c r="IXB117" s="139"/>
      <c r="IXC117" s="139"/>
      <c r="IXD117" s="139"/>
      <c r="IXE117" s="139"/>
      <c r="IXF117" s="139"/>
      <c r="IXG117" s="139"/>
      <c r="IXH117" s="139"/>
      <c r="IXI117" s="139"/>
      <c r="IXJ117" s="139"/>
      <c r="IXK117" s="139"/>
      <c r="IXL117" s="139"/>
      <c r="IXM117" s="139"/>
      <c r="IXN117" s="139"/>
      <c r="IXO117" s="139"/>
      <c r="IXP117" s="139"/>
      <c r="IXQ117" s="139"/>
      <c r="IXR117" s="139"/>
      <c r="IXS117" s="139"/>
      <c r="IXT117" s="139"/>
      <c r="IXU117" s="139"/>
      <c r="IXV117" s="139"/>
      <c r="IXW117" s="139"/>
      <c r="IXX117" s="139"/>
      <c r="IXY117" s="139"/>
      <c r="IXZ117" s="139"/>
      <c r="IYA117" s="139"/>
      <c r="IYB117" s="139"/>
      <c r="IYC117" s="139"/>
      <c r="IYD117" s="139"/>
      <c r="IYE117" s="139"/>
      <c r="IYF117" s="139"/>
      <c r="IYG117" s="139"/>
      <c r="IYH117" s="139"/>
      <c r="IYI117" s="139"/>
      <c r="IYJ117" s="139"/>
      <c r="IYK117" s="139"/>
      <c r="IYL117" s="139"/>
      <c r="IYM117" s="139"/>
      <c r="IYN117" s="139"/>
      <c r="IYO117" s="139"/>
      <c r="IYP117" s="139"/>
      <c r="IYQ117" s="139"/>
      <c r="IYR117" s="139"/>
      <c r="IYS117" s="139"/>
      <c r="IYT117" s="139"/>
      <c r="IYU117" s="139"/>
      <c r="IYV117" s="139"/>
      <c r="IYW117" s="139"/>
      <c r="IYX117" s="139"/>
      <c r="IYY117" s="139"/>
      <c r="IYZ117" s="139"/>
      <c r="IZA117" s="139"/>
      <c r="IZB117" s="139"/>
      <c r="IZC117" s="139"/>
      <c r="IZD117" s="139"/>
      <c r="IZE117" s="139"/>
      <c r="IZF117" s="139"/>
      <c r="IZG117" s="139"/>
      <c r="IZH117" s="139"/>
      <c r="IZI117" s="139"/>
      <c r="IZJ117" s="139"/>
      <c r="IZK117" s="139"/>
      <c r="IZL117" s="139"/>
      <c r="IZM117" s="139"/>
      <c r="IZN117" s="139"/>
      <c r="IZO117" s="139"/>
      <c r="IZP117" s="139"/>
      <c r="IZQ117" s="139"/>
      <c r="IZR117" s="139"/>
      <c r="IZS117" s="139"/>
      <c r="IZT117" s="139"/>
      <c r="IZU117" s="139"/>
      <c r="IZV117" s="139"/>
      <c r="IZW117" s="139"/>
      <c r="IZX117" s="139"/>
      <c r="IZY117" s="139"/>
      <c r="IZZ117" s="139"/>
      <c r="JAA117" s="139"/>
      <c r="JAB117" s="139"/>
      <c r="JAC117" s="139"/>
      <c r="JAD117" s="139"/>
      <c r="JAE117" s="139"/>
      <c r="JAF117" s="139"/>
      <c r="JAG117" s="139"/>
      <c r="JAH117" s="139"/>
      <c r="JAI117" s="139"/>
      <c r="JAJ117" s="139"/>
      <c r="JAK117" s="139"/>
      <c r="JAL117" s="139"/>
      <c r="JAM117" s="139"/>
      <c r="JAN117" s="139"/>
      <c r="JAO117" s="139"/>
      <c r="JAP117" s="139"/>
      <c r="JAQ117" s="139"/>
      <c r="JAR117" s="139"/>
      <c r="JAS117" s="139"/>
      <c r="JAT117" s="139"/>
      <c r="JAU117" s="139"/>
      <c r="JAV117" s="139"/>
      <c r="JAW117" s="139"/>
      <c r="JAX117" s="139"/>
      <c r="JAY117" s="139"/>
      <c r="JAZ117" s="139"/>
      <c r="JBA117" s="139"/>
      <c r="JBB117" s="139"/>
      <c r="JBC117" s="139"/>
      <c r="JBD117" s="139"/>
      <c r="JBE117" s="139"/>
      <c r="JBF117" s="139"/>
      <c r="JBG117" s="139"/>
      <c r="JBH117" s="139"/>
      <c r="JBI117" s="139"/>
      <c r="JBJ117" s="139"/>
      <c r="JBK117" s="139"/>
      <c r="JBL117" s="139"/>
      <c r="JBM117" s="139"/>
      <c r="JBN117" s="139"/>
      <c r="JBO117" s="139"/>
      <c r="JBP117" s="139"/>
      <c r="JBQ117" s="139"/>
      <c r="JBR117" s="139"/>
      <c r="JBS117" s="139"/>
      <c r="JBT117" s="139"/>
      <c r="JBU117" s="139"/>
      <c r="JBV117" s="139"/>
      <c r="JBW117" s="139"/>
      <c r="JBX117" s="139"/>
      <c r="JBY117" s="139"/>
      <c r="JBZ117" s="139"/>
      <c r="JCA117" s="139"/>
      <c r="JCB117" s="139"/>
      <c r="JCC117" s="139"/>
      <c r="JCD117" s="139"/>
      <c r="JCE117" s="139"/>
      <c r="JCF117" s="139"/>
      <c r="JCG117" s="139"/>
      <c r="JCH117" s="139"/>
      <c r="JCI117" s="139"/>
      <c r="JCJ117" s="139"/>
      <c r="JCK117" s="139"/>
      <c r="JCL117" s="139"/>
      <c r="JCM117" s="139"/>
      <c r="JCN117" s="139"/>
      <c r="JCO117" s="139"/>
      <c r="JCP117" s="139"/>
      <c r="JCQ117" s="139"/>
      <c r="JCR117" s="139"/>
      <c r="JCS117" s="139"/>
      <c r="JCT117" s="139"/>
      <c r="JCU117" s="139"/>
      <c r="JCV117" s="139"/>
      <c r="JCW117" s="139"/>
      <c r="JCX117" s="139"/>
      <c r="JCY117" s="139"/>
      <c r="JCZ117" s="139"/>
      <c r="JDA117" s="139"/>
      <c r="JDB117" s="139"/>
      <c r="JDC117" s="139"/>
      <c r="JDD117" s="139"/>
      <c r="JDE117" s="139"/>
      <c r="JDF117" s="139"/>
      <c r="JDG117" s="139"/>
      <c r="JDH117" s="139"/>
      <c r="JDI117" s="139"/>
      <c r="JDJ117" s="139"/>
      <c r="JDK117" s="139"/>
      <c r="JDL117" s="139"/>
      <c r="JDM117" s="139"/>
      <c r="JDN117" s="139"/>
      <c r="JDO117" s="139"/>
      <c r="JDP117" s="139"/>
      <c r="JDQ117" s="139"/>
      <c r="JDR117" s="139"/>
      <c r="JDS117" s="139"/>
      <c r="JDT117" s="139"/>
      <c r="JDU117" s="139"/>
      <c r="JDV117" s="139"/>
      <c r="JDW117" s="139"/>
      <c r="JDX117" s="139"/>
      <c r="JDY117" s="139"/>
      <c r="JDZ117" s="139"/>
      <c r="JEA117" s="139"/>
      <c r="JEB117" s="139"/>
      <c r="JEC117" s="139"/>
      <c r="JED117" s="139"/>
      <c r="JEE117" s="139"/>
      <c r="JEF117" s="139"/>
      <c r="JEG117" s="139"/>
      <c r="JEH117" s="139"/>
      <c r="JEI117" s="139"/>
      <c r="JEJ117" s="139"/>
      <c r="JEK117" s="139"/>
      <c r="JEL117" s="139"/>
      <c r="JEM117" s="139"/>
      <c r="JEN117" s="139"/>
      <c r="JEO117" s="139"/>
      <c r="JEP117" s="139"/>
      <c r="JEQ117" s="139"/>
      <c r="JER117" s="139"/>
      <c r="JES117" s="139"/>
      <c r="JET117" s="139"/>
      <c r="JEU117" s="139"/>
      <c r="JEV117" s="139"/>
      <c r="JEW117" s="139"/>
      <c r="JEX117" s="139"/>
      <c r="JEY117" s="139"/>
      <c r="JEZ117" s="139"/>
      <c r="JFA117" s="139"/>
      <c r="JFB117" s="139"/>
      <c r="JFC117" s="139"/>
      <c r="JFD117" s="139"/>
      <c r="JFE117" s="139"/>
      <c r="JFF117" s="139"/>
      <c r="JFG117" s="139"/>
      <c r="JFH117" s="139"/>
      <c r="JFI117" s="139"/>
      <c r="JFJ117" s="139"/>
      <c r="JFK117" s="139"/>
      <c r="JFL117" s="139"/>
      <c r="JFM117" s="139"/>
      <c r="JFN117" s="139"/>
      <c r="JFO117" s="139"/>
      <c r="JFP117" s="139"/>
      <c r="JFQ117" s="139"/>
      <c r="JFR117" s="139"/>
      <c r="JFS117" s="139"/>
      <c r="JFT117" s="139"/>
      <c r="JFU117" s="139"/>
      <c r="JFV117" s="139"/>
      <c r="JFW117" s="139"/>
      <c r="JFX117" s="139"/>
      <c r="JFY117" s="139"/>
      <c r="JFZ117" s="139"/>
      <c r="JGA117" s="139"/>
      <c r="JGB117" s="139"/>
      <c r="JGC117" s="139"/>
      <c r="JGD117" s="139"/>
      <c r="JGE117" s="139"/>
      <c r="JGF117" s="139"/>
      <c r="JGG117" s="139"/>
      <c r="JGH117" s="139"/>
      <c r="JGI117" s="139"/>
      <c r="JGJ117" s="139"/>
      <c r="JGK117" s="139"/>
      <c r="JGL117" s="139"/>
      <c r="JGM117" s="139"/>
      <c r="JGN117" s="139"/>
      <c r="JGO117" s="139"/>
      <c r="JGP117" s="139"/>
      <c r="JGQ117" s="139"/>
      <c r="JGR117" s="139"/>
      <c r="JGS117" s="139"/>
      <c r="JGT117" s="139"/>
      <c r="JGU117" s="139"/>
      <c r="JGV117" s="139"/>
      <c r="JGW117" s="139"/>
      <c r="JGX117" s="139"/>
      <c r="JGY117" s="139"/>
      <c r="JGZ117" s="139"/>
      <c r="JHA117" s="139"/>
      <c r="JHB117" s="139"/>
      <c r="JHC117" s="139"/>
      <c r="JHD117" s="139"/>
      <c r="JHE117" s="139"/>
      <c r="JHF117" s="139"/>
      <c r="JHG117" s="139"/>
      <c r="JHH117" s="139"/>
      <c r="JHI117" s="139"/>
      <c r="JHJ117" s="139"/>
      <c r="JHK117" s="139"/>
      <c r="JHL117" s="139"/>
      <c r="JHM117" s="139"/>
      <c r="JHN117" s="139"/>
      <c r="JHO117" s="139"/>
      <c r="JHP117" s="139"/>
      <c r="JHQ117" s="139"/>
      <c r="JHR117" s="139"/>
      <c r="JHS117" s="139"/>
      <c r="JHT117" s="139"/>
      <c r="JHU117" s="139"/>
      <c r="JHV117" s="139"/>
      <c r="JHW117" s="139"/>
      <c r="JHX117" s="139"/>
      <c r="JHY117" s="139"/>
      <c r="JHZ117" s="139"/>
      <c r="JIA117" s="139"/>
      <c r="JIB117" s="139"/>
      <c r="JIC117" s="139"/>
      <c r="JID117" s="139"/>
      <c r="JIE117" s="139"/>
      <c r="JIF117" s="139"/>
      <c r="JIG117" s="139"/>
      <c r="JIH117" s="139"/>
      <c r="JII117" s="139"/>
      <c r="JIJ117" s="139"/>
      <c r="JIK117" s="139"/>
      <c r="JIL117" s="139"/>
      <c r="JIM117" s="139"/>
      <c r="JIN117" s="139"/>
      <c r="JIO117" s="139"/>
      <c r="JIP117" s="139"/>
      <c r="JIQ117" s="139"/>
      <c r="JIR117" s="139"/>
      <c r="JIS117" s="139"/>
      <c r="JIT117" s="139"/>
      <c r="JIU117" s="139"/>
      <c r="JIV117" s="139"/>
      <c r="JIW117" s="139"/>
      <c r="JIX117" s="139"/>
      <c r="JIY117" s="139"/>
      <c r="JIZ117" s="139"/>
      <c r="JJA117" s="139"/>
      <c r="JJB117" s="139"/>
      <c r="JJC117" s="139"/>
      <c r="JJD117" s="139"/>
      <c r="JJE117" s="139"/>
      <c r="JJF117" s="139"/>
      <c r="JJG117" s="139"/>
      <c r="JJH117" s="139"/>
      <c r="JJI117" s="139"/>
      <c r="JJJ117" s="139"/>
      <c r="JJK117" s="139"/>
      <c r="JJL117" s="139"/>
      <c r="JJM117" s="139"/>
      <c r="JJN117" s="139"/>
      <c r="JJO117" s="139"/>
      <c r="JJP117" s="139"/>
      <c r="JJQ117" s="139"/>
      <c r="JJR117" s="139"/>
      <c r="JJS117" s="139"/>
      <c r="JJT117" s="139"/>
      <c r="JJU117" s="139"/>
      <c r="JJV117" s="139"/>
      <c r="JJW117" s="139"/>
      <c r="JJX117" s="139"/>
      <c r="JJY117" s="139"/>
      <c r="JJZ117" s="139"/>
      <c r="JKA117" s="139"/>
      <c r="JKB117" s="139"/>
      <c r="JKC117" s="139"/>
      <c r="JKD117" s="139"/>
      <c r="JKE117" s="139"/>
      <c r="JKF117" s="139"/>
      <c r="JKG117" s="139"/>
      <c r="JKH117" s="139"/>
      <c r="JKI117" s="139"/>
      <c r="JKJ117" s="139"/>
      <c r="JKK117" s="139"/>
      <c r="JKL117" s="139"/>
      <c r="JKM117" s="139"/>
      <c r="JKN117" s="139"/>
      <c r="JKO117" s="139"/>
      <c r="JKP117" s="139"/>
      <c r="JKQ117" s="139"/>
      <c r="JKR117" s="139"/>
      <c r="JKS117" s="139"/>
      <c r="JKT117" s="139"/>
      <c r="JKU117" s="139"/>
      <c r="JKV117" s="139"/>
      <c r="JKW117" s="139"/>
      <c r="JKX117" s="139"/>
      <c r="JKY117" s="139"/>
      <c r="JKZ117" s="139"/>
      <c r="JLA117" s="139"/>
      <c r="JLB117" s="139"/>
      <c r="JLC117" s="139"/>
      <c r="JLD117" s="139"/>
      <c r="JLE117" s="139"/>
      <c r="JLF117" s="139"/>
      <c r="JLG117" s="139"/>
      <c r="JLH117" s="139"/>
      <c r="JLI117" s="139"/>
      <c r="JLJ117" s="139"/>
      <c r="JLK117" s="139"/>
      <c r="JLL117" s="139"/>
      <c r="JLM117" s="139"/>
      <c r="JLN117" s="139"/>
      <c r="JLO117" s="139"/>
      <c r="JLP117" s="139"/>
      <c r="JLQ117" s="139"/>
      <c r="JLR117" s="139"/>
      <c r="JLS117" s="139"/>
      <c r="JLT117" s="139"/>
      <c r="JLU117" s="139"/>
      <c r="JLV117" s="139"/>
      <c r="JLW117" s="139"/>
      <c r="JLX117" s="139"/>
      <c r="JLY117" s="139"/>
      <c r="JLZ117" s="139"/>
      <c r="JMA117" s="139"/>
      <c r="JMB117" s="139"/>
      <c r="JMC117" s="139"/>
      <c r="JMD117" s="139"/>
      <c r="JME117" s="139"/>
      <c r="JMF117" s="139"/>
      <c r="JMG117" s="139"/>
      <c r="JMH117" s="139"/>
      <c r="JMI117" s="139"/>
      <c r="JMJ117" s="139"/>
      <c r="JMK117" s="139"/>
      <c r="JML117" s="139"/>
      <c r="JMM117" s="139"/>
      <c r="JMN117" s="139"/>
      <c r="JMO117" s="139"/>
      <c r="JMP117" s="139"/>
      <c r="JMQ117" s="139"/>
      <c r="JMR117" s="139"/>
      <c r="JMS117" s="139"/>
      <c r="JMT117" s="139"/>
      <c r="JMU117" s="139"/>
      <c r="JMV117" s="139"/>
      <c r="JMW117" s="139"/>
      <c r="JMX117" s="139"/>
      <c r="JMY117" s="139"/>
      <c r="JMZ117" s="139"/>
      <c r="JNA117" s="139"/>
      <c r="JNB117" s="139"/>
      <c r="JNC117" s="139"/>
      <c r="JND117" s="139"/>
      <c r="JNE117" s="139"/>
      <c r="JNF117" s="139"/>
      <c r="JNG117" s="139"/>
      <c r="JNH117" s="139"/>
      <c r="JNI117" s="139"/>
      <c r="JNJ117" s="139"/>
      <c r="JNK117" s="139"/>
      <c r="JNL117" s="139"/>
      <c r="JNM117" s="139"/>
      <c r="JNN117" s="139"/>
      <c r="JNO117" s="139"/>
      <c r="JNP117" s="139"/>
      <c r="JNQ117" s="139"/>
      <c r="JNR117" s="139"/>
      <c r="JNS117" s="139"/>
      <c r="JNT117" s="139"/>
      <c r="JNU117" s="139"/>
      <c r="JNV117" s="139"/>
      <c r="JNW117" s="139"/>
      <c r="JNX117" s="139"/>
      <c r="JNY117" s="139"/>
      <c r="JNZ117" s="139"/>
      <c r="JOA117" s="139"/>
      <c r="JOB117" s="139"/>
      <c r="JOC117" s="139"/>
      <c r="JOD117" s="139"/>
      <c r="JOE117" s="139"/>
      <c r="JOF117" s="139"/>
      <c r="JOG117" s="139"/>
      <c r="JOH117" s="139"/>
      <c r="JOI117" s="139"/>
      <c r="JOJ117" s="139"/>
      <c r="JOK117" s="139"/>
      <c r="JOL117" s="139"/>
      <c r="JOM117" s="139"/>
      <c r="JON117" s="139"/>
      <c r="JOO117" s="139"/>
      <c r="JOP117" s="139"/>
      <c r="JOQ117" s="139"/>
      <c r="JOR117" s="139"/>
      <c r="JOS117" s="139"/>
      <c r="JOT117" s="139"/>
      <c r="JOU117" s="139"/>
      <c r="JOV117" s="139"/>
      <c r="JOW117" s="139"/>
      <c r="JOX117" s="139"/>
      <c r="JOY117" s="139"/>
      <c r="JOZ117" s="139"/>
      <c r="JPA117" s="139"/>
      <c r="JPB117" s="139"/>
      <c r="JPC117" s="139"/>
      <c r="JPD117" s="139"/>
      <c r="JPE117" s="139"/>
      <c r="JPF117" s="139"/>
      <c r="JPG117" s="139"/>
      <c r="JPH117" s="139"/>
      <c r="JPI117" s="139"/>
      <c r="JPJ117" s="139"/>
      <c r="JPK117" s="139"/>
      <c r="JPL117" s="139"/>
      <c r="JPM117" s="139"/>
      <c r="JPN117" s="139"/>
      <c r="JPO117" s="139"/>
      <c r="JPP117" s="139"/>
      <c r="JPQ117" s="139"/>
      <c r="JPR117" s="139"/>
      <c r="JPS117" s="139"/>
      <c r="JPT117" s="139"/>
      <c r="JPU117" s="139"/>
      <c r="JPV117" s="139"/>
      <c r="JPW117" s="139"/>
      <c r="JPX117" s="139"/>
      <c r="JPY117" s="139"/>
      <c r="JPZ117" s="139"/>
      <c r="JQA117" s="139"/>
      <c r="JQB117" s="139"/>
      <c r="JQC117" s="139"/>
      <c r="JQD117" s="139"/>
      <c r="JQE117" s="139"/>
      <c r="JQF117" s="139"/>
      <c r="JQG117" s="139"/>
      <c r="JQH117" s="139"/>
      <c r="JQI117" s="139"/>
      <c r="JQJ117" s="139"/>
      <c r="JQK117" s="139"/>
      <c r="JQL117" s="139"/>
      <c r="JQM117" s="139"/>
      <c r="JQN117" s="139"/>
      <c r="JQO117" s="139"/>
      <c r="JQP117" s="139"/>
      <c r="JQQ117" s="139"/>
      <c r="JQR117" s="139"/>
      <c r="JQS117" s="139"/>
      <c r="JQT117" s="139"/>
      <c r="JQU117" s="139"/>
      <c r="JQV117" s="139"/>
      <c r="JQW117" s="139"/>
      <c r="JQX117" s="139"/>
      <c r="JQY117" s="139"/>
      <c r="JQZ117" s="139"/>
      <c r="JRA117" s="139"/>
      <c r="JRB117" s="139"/>
      <c r="JRC117" s="139"/>
      <c r="JRD117" s="139"/>
      <c r="JRE117" s="139"/>
      <c r="JRF117" s="139"/>
      <c r="JRG117" s="139"/>
      <c r="JRH117" s="139"/>
      <c r="JRI117" s="139"/>
      <c r="JRJ117" s="139"/>
      <c r="JRK117" s="139"/>
      <c r="JRL117" s="139"/>
      <c r="JRM117" s="139"/>
      <c r="JRN117" s="139"/>
      <c r="JRO117" s="139"/>
      <c r="JRP117" s="139"/>
      <c r="JRQ117" s="139"/>
      <c r="JRR117" s="139"/>
      <c r="JRS117" s="139"/>
      <c r="JRT117" s="139"/>
      <c r="JRU117" s="139"/>
      <c r="JRV117" s="139"/>
      <c r="JRW117" s="139"/>
      <c r="JRX117" s="139"/>
      <c r="JRY117" s="139"/>
      <c r="JRZ117" s="139"/>
      <c r="JSA117" s="139"/>
      <c r="JSB117" s="139"/>
      <c r="JSC117" s="139"/>
      <c r="JSD117" s="139"/>
      <c r="JSE117" s="139"/>
      <c r="JSF117" s="139"/>
      <c r="JSG117" s="139"/>
      <c r="JSH117" s="139"/>
      <c r="JSI117" s="139"/>
      <c r="JSJ117" s="139"/>
      <c r="JSK117" s="139"/>
      <c r="JSL117" s="139"/>
      <c r="JSM117" s="139"/>
      <c r="JSN117" s="139"/>
      <c r="JSO117" s="139"/>
      <c r="JSP117" s="139"/>
      <c r="JSQ117" s="139"/>
      <c r="JSR117" s="139"/>
      <c r="JSS117" s="139"/>
      <c r="JST117" s="139"/>
      <c r="JSU117" s="139"/>
      <c r="JSV117" s="139"/>
      <c r="JSW117" s="139"/>
      <c r="JSX117" s="139"/>
      <c r="JSY117" s="139"/>
      <c r="JSZ117" s="139"/>
      <c r="JTA117" s="139"/>
      <c r="JTB117" s="139"/>
      <c r="JTC117" s="139"/>
      <c r="JTD117" s="139"/>
      <c r="JTE117" s="139"/>
      <c r="JTF117" s="139"/>
      <c r="JTG117" s="139"/>
      <c r="JTH117" s="139"/>
      <c r="JTI117" s="139"/>
      <c r="JTJ117" s="139"/>
      <c r="JTK117" s="139"/>
      <c r="JTL117" s="139"/>
      <c r="JTM117" s="139"/>
      <c r="JTN117" s="139"/>
      <c r="JTO117" s="139"/>
      <c r="JTP117" s="139"/>
      <c r="JTQ117" s="139"/>
      <c r="JTR117" s="139"/>
      <c r="JTS117" s="139"/>
      <c r="JTT117" s="139"/>
      <c r="JTU117" s="139"/>
      <c r="JTV117" s="139"/>
      <c r="JTW117" s="139"/>
      <c r="JTX117" s="139"/>
      <c r="JTY117" s="139"/>
      <c r="JTZ117" s="139"/>
      <c r="JUA117" s="139"/>
      <c r="JUB117" s="139"/>
      <c r="JUC117" s="139"/>
      <c r="JUD117" s="139"/>
      <c r="JUE117" s="139"/>
      <c r="JUF117" s="139"/>
      <c r="JUG117" s="139"/>
      <c r="JUH117" s="139"/>
      <c r="JUI117" s="139"/>
      <c r="JUJ117" s="139"/>
      <c r="JUK117" s="139"/>
      <c r="JUL117" s="139"/>
      <c r="JUM117" s="139"/>
      <c r="JUN117" s="139"/>
      <c r="JUO117" s="139"/>
      <c r="JUP117" s="139"/>
      <c r="JUQ117" s="139"/>
      <c r="JUR117" s="139"/>
      <c r="JUS117" s="139"/>
      <c r="JUT117" s="139"/>
      <c r="JUU117" s="139"/>
      <c r="JUV117" s="139"/>
      <c r="JUW117" s="139"/>
      <c r="JUX117" s="139"/>
      <c r="JUY117" s="139"/>
      <c r="JUZ117" s="139"/>
      <c r="JVA117" s="139"/>
      <c r="JVB117" s="139"/>
      <c r="JVC117" s="139"/>
      <c r="JVD117" s="139"/>
      <c r="JVE117" s="139"/>
      <c r="JVF117" s="139"/>
      <c r="JVG117" s="139"/>
      <c r="JVH117" s="139"/>
      <c r="JVI117" s="139"/>
      <c r="JVJ117" s="139"/>
      <c r="JVK117" s="139"/>
      <c r="JVL117" s="139"/>
      <c r="JVM117" s="139"/>
      <c r="JVN117" s="139"/>
      <c r="JVO117" s="139"/>
      <c r="JVP117" s="139"/>
      <c r="JVQ117" s="139"/>
      <c r="JVR117" s="139"/>
      <c r="JVS117" s="139"/>
      <c r="JVT117" s="139"/>
      <c r="JVU117" s="139"/>
      <c r="JVV117" s="139"/>
      <c r="JVW117" s="139"/>
      <c r="JVX117" s="139"/>
      <c r="JVY117" s="139"/>
      <c r="JVZ117" s="139"/>
      <c r="JWA117" s="139"/>
      <c r="JWB117" s="139"/>
      <c r="JWC117" s="139"/>
      <c r="JWD117" s="139"/>
      <c r="JWE117" s="139"/>
      <c r="JWF117" s="139"/>
      <c r="JWG117" s="139"/>
      <c r="JWH117" s="139"/>
      <c r="JWI117" s="139"/>
      <c r="JWJ117" s="139"/>
      <c r="JWK117" s="139"/>
      <c r="JWL117" s="139"/>
      <c r="JWM117" s="139"/>
      <c r="JWN117" s="139"/>
      <c r="JWO117" s="139"/>
      <c r="JWP117" s="139"/>
      <c r="JWQ117" s="139"/>
      <c r="JWR117" s="139"/>
      <c r="JWS117" s="139"/>
      <c r="JWT117" s="139"/>
      <c r="JWU117" s="139"/>
      <c r="JWV117" s="139"/>
      <c r="JWW117" s="139"/>
      <c r="JWX117" s="139"/>
      <c r="JWY117" s="139"/>
      <c r="JWZ117" s="139"/>
      <c r="JXA117" s="139"/>
      <c r="JXB117" s="139"/>
      <c r="JXC117" s="139"/>
      <c r="JXD117" s="139"/>
      <c r="JXE117" s="139"/>
      <c r="JXF117" s="139"/>
      <c r="JXG117" s="139"/>
      <c r="JXH117" s="139"/>
      <c r="JXI117" s="139"/>
      <c r="JXJ117" s="139"/>
      <c r="JXK117" s="139"/>
      <c r="JXL117" s="139"/>
      <c r="JXM117" s="139"/>
      <c r="JXN117" s="139"/>
      <c r="JXO117" s="139"/>
      <c r="JXP117" s="139"/>
      <c r="JXQ117" s="139"/>
      <c r="JXR117" s="139"/>
      <c r="JXS117" s="139"/>
      <c r="JXT117" s="139"/>
      <c r="JXU117" s="139"/>
      <c r="JXV117" s="139"/>
      <c r="JXW117" s="139"/>
      <c r="JXX117" s="139"/>
      <c r="JXY117" s="139"/>
      <c r="JXZ117" s="139"/>
      <c r="JYA117" s="139"/>
      <c r="JYB117" s="139"/>
      <c r="JYC117" s="139"/>
      <c r="JYD117" s="139"/>
      <c r="JYE117" s="139"/>
      <c r="JYF117" s="139"/>
      <c r="JYG117" s="139"/>
      <c r="JYH117" s="139"/>
      <c r="JYI117" s="139"/>
      <c r="JYJ117" s="139"/>
      <c r="JYK117" s="139"/>
      <c r="JYL117" s="139"/>
      <c r="JYM117" s="139"/>
      <c r="JYN117" s="139"/>
      <c r="JYO117" s="139"/>
      <c r="JYP117" s="139"/>
      <c r="JYQ117" s="139"/>
      <c r="JYR117" s="139"/>
      <c r="JYS117" s="139"/>
      <c r="JYT117" s="139"/>
      <c r="JYU117" s="139"/>
      <c r="JYV117" s="139"/>
      <c r="JYW117" s="139"/>
      <c r="JYX117" s="139"/>
      <c r="JYY117" s="139"/>
      <c r="JYZ117" s="139"/>
      <c r="JZA117" s="139"/>
      <c r="JZB117" s="139"/>
      <c r="JZC117" s="139"/>
      <c r="JZD117" s="139"/>
      <c r="JZE117" s="139"/>
      <c r="JZF117" s="139"/>
      <c r="JZG117" s="139"/>
      <c r="JZH117" s="139"/>
      <c r="JZI117" s="139"/>
      <c r="JZJ117" s="139"/>
      <c r="JZK117" s="139"/>
      <c r="JZL117" s="139"/>
      <c r="JZM117" s="139"/>
      <c r="JZN117" s="139"/>
      <c r="JZO117" s="139"/>
      <c r="JZP117" s="139"/>
      <c r="JZQ117" s="139"/>
      <c r="JZR117" s="139"/>
      <c r="JZS117" s="139"/>
      <c r="JZT117" s="139"/>
      <c r="JZU117" s="139"/>
      <c r="JZV117" s="139"/>
      <c r="JZW117" s="139"/>
      <c r="JZX117" s="139"/>
      <c r="JZY117" s="139"/>
      <c r="JZZ117" s="139"/>
      <c r="KAA117" s="139"/>
      <c r="KAB117" s="139"/>
      <c r="KAC117" s="139"/>
      <c r="KAD117" s="139"/>
      <c r="KAE117" s="139"/>
      <c r="KAF117" s="139"/>
      <c r="KAG117" s="139"/>
      <c r="KAH117" s="139"/>
      <c r="KAI117" s="139"/>
      <c r="KAJ117" s="139"/>
      <c r="KAK117" s="139"/>
      <c r="KAL117" s="139"/>
      <c r="KAM117" s="139"/>
      <c r="KAN117" s="139"/>
      <c r="KAO117" s="139"/>
      <c r="KAP117" s="139"/>
      <c r="KAQ117" s="139"/>
      <c r="KAR117" s="139"/>
      <c r="KAS117" s="139"/>
      <c r="KAT117" s="139"/>
      <c r="KAU117" s="139"/>
      <c r="KAV117" s="139"/>
      <c r="KAW117" s="139"/>
      <c r="KAX117" s="139"/>
      <c r="KAY117" s="139"/>
      <c r="KAZ117" s="139"/>
      <c r="KBA117" s="139"/>
      <c r="KBB117" s="139"/>
      <c r="KBC117" s="139"/>
      <c r="KBD117" s="139"/>
      <c r="KBE117" s="139"/>
      <c r="KBF117" s="139"/>
      <c r="KBG117" s="139"/>
      <c r="KBH117" s="139"/>
      <c r="KBI117" s="139"/>
      <c r="KBJ117" s="139"/>
      <c r="KBK117" s="139"/>
      <c r="KBL117" s="139"/>
      <c r="KBM117" s="139"/>
      <c r="KBN117" s="139"/>
      <c r="KBO117" s="139"/>
      <c r="KBP117" s="139"/>
      <c r="KBQ117" s="139"/>
      <c r="KBR117" s="139"/>
      <c r="KBS117" s="139"/>
      <c r="KBT117" s="139"/>
      <c r="KBU117" s="139"/>
      <c r="KBV117" s="139"/>
      <c r="KBW117" s="139"/>
      <c r="KBX117" s="139"/>
      <c r="KBY117" s="139"/>
      <c r="KBZ117" s="139"/>
      <c r="KCA117" s="139"/>
      <c r="KCB117" s="139"/>
      <c r="KCC117" s="139"/>
      <c r="KCD117" s="139"/>
      <c r="KCE117" s="139"/>
      <c r="KCF117" s="139"/>
      <c r="KCG117" s="139"/>
      <c r="KCH117" s="139"/>
      <c r="KCI117" s="139"/>
      <c r="KCJ117" s="139"/>
      <c r="KCK117" s="139"/>
      <c r="KCL117" s="139"/>
      <c r="KCM117" s="139"/>
      <c r="KCN117" s="139"/>
      <c r="KCO117" s="139"/>
      <c r="KCP117" s="139"/>
      <c r="KCQ117" s="139"/>
      <c r="KCR117" s="139"/>
      <c r="KCS117" s="139"/>
      <c r="KCT117" s="139"/>
      <c r="KCU117" s="139"/>
      <c r="KCV117" s="139"/>
      <c r="KCW117" s="139"/>
      <c r="KCX117" s="139"/>
      <c r="KCY117" s="139"/>
      <c r="KCZ117" s="139"/>
      <c r="KDA117" s="139"/>
      <c r="KDB117" s="139"/>
      <c r="KDC117" s="139"/>
      <c r="KDD117" s="139"/>
      <c r="KDE117" s="139"/>
      <c r="KDF117" s="139"/>
      <c r="KDG117" s="139"/>
      <c r="KDH117" s="139"/>
      <c r="KDI117" s="139"/>
      <c r="KDJ117" s="139"/>
      <c r="KDK117" s="139"/>
      <c r="KDL117" s="139"/>
      <c r="KDM117" s="139"/>
      <c r="KDN117" s="139"/>
      <c r="KDO117" s="139"/>
      <c r="KDP117" s="139"/>
      <c r="KDQ117" s="139"/>
      <c r="KDR117" s="139"/>
      <c r="KDS117" s="139"/>
      <c r="KDT117" s="139"/>
      <c r="KDU117" s="139"/>
      <c r="KDV117" s="139"/>
      <c r="KDW117" s="139"/>
      <c r="KDX117" s="139"/>
      <c r="KDY117" s="139"/>
      <c r="KDZ117" s="139"/>
      <c r="KEA117" s="139"/>
      <c r="KEB117" s="139"/>
      <c r="KEC117" s="139"/>
      <c r="KED117" s="139"/>
      <c r="KEE117" s="139"/>
      <c r="KEF117" s="139"/>
      <c r="KEG117" s="139"/>
      <c r="KEH117" s="139"/>
      <c r="KEI117" s="139"/>
      <c r="KEJ117" s="139"/>
      <c r="KEK117" s="139"/>
      <c r="KEL117" s="139"/>
      <c r="KEM117" s="139"/>
      <c r="KEN117" s="139"/>
      <c r="KEO117" s="139"/>
      <c r="KEP117" s="139"/>
      <c r="KEQ117" s="139"/>
      <c r="KER117" s="139"/>
      <c r="KES117" s="139"/>
      <c r="KET117" s="139"/>
      <c r="KEU117" s="139"/>
      <c r="KEV117" s="139"/>
      <c r="KEW117" s="139"/>
      <c r="KEX117" s="139"/>
      <c r="KEY117" s="139"/>
      <c r="KEZ117" s="139"/>
      <c r="KFA117" s="139"/>
      <c r="KFB117" s="139"/>
      <c r="KFC117" s="139"/>
      <c r="KFD117" s="139"/>
      <c r="KFE117" s="139"/>
      <c r="KFF117" s="139"/>
      <c r="KFG117" s="139"/>
      <c r="KFH117" s="139"/>
      <c r="KFI117" s="139"/>
      <c r="KFJ117" s="139"/>
      <c r="KFK117" s="139"/>
      <c r="KFL117" s="139"/>
      <c r="KFM117" s="139"/>
      <c r="KFN117" s="139"/>
      <c r="KFO117" s="139"/>
      <c r="KFP117" s="139"/>
      <c r="KFQ117" s="139"/>
      <c r="KFR117" s="139"/>
      <c r="KFS117" s="139"/>
      <c r="KFT117" s="139"/>
      <c r="KFU117" s="139"/>
      <c r="KFV117" s="139"/>
      <c r="KFW117" s="139"/>
      <c r="KFX117" s="139"/>
      <c r="KFY117" s="139"/>
      <c r="KFZ117" s="139"/>
      <c r="KGA117" s="139"/>
      <c r="KGB117" s="139"/>
      <c r="KGC117" s="139"/>
      <c r="KGD117" s="139"/>
      <c r="KGE117" s="139"/>
      <c r="KGF117" s="139"/>
      <c r="KGG117" s="139"/>
      <c r="KGH117" s="139"/>
      <c r="KGI117" s="139"/>
      <c r="KGJ117" s="139"/>
      <c r="KGK117" s="139"/>
      <c r="KGL117" s="139"/>
      <c r="KGM117" s="139"/>
      <c r="KGN117" s="139"/>
      <c r="KGO117" s="139"/>
      <c r="KGP117" s="139"/>
      <c r="KGQ117" s="139"/>
      <c r="KGR117" s="139"/>
      <c r="KGS117" s="139"/>
      <c r="KGT117" s="139"/>
      <c r="KGU117" s="139"/>
      <c r="KGV117" s="139"/>
      <c r="KGW117" s="139"/>
      <c r="KGX117" s="139"/>
      <c r="KGY117" s="139"/>
      <c r="KGZ117" s="139"/>
      <c r="KHA117" s="139"/>
      <c r="KHB117" s="139"/>
      <c r="KHC117" s="139"/>
      <c r="KHD117" s="139"/>
      <c r="KHE117" s="139"/>
      <c r="KHF117" s="139"/>
      <c r="KHG117" s="139"/>
      <c r="KHH117" s="139"/>
      <c r="KHI117" s="139"/>
      <c r="KHJ117" s="139"/>
      <c r="KHK117" s="139"/>
      <c r="KHL117" s="139"/>
      <c r="KHM117" s="139"/>
      <c r="KHN117" s="139"/>
      <c r="KHO117" s="139"/>
      <c r="KHP117" s="139"/>
      <c r="KHQ117" s="139"/>
      <c r="KHR117" s="139"/>
      <c r="KHS117" s="139"/>
      <c r="KHT117" s="139"/>
      <c r="KHU117" s="139"/>
      <c r="KHV117" s="139"/>
      <c r="KHW117" s="139"/>
      <c r="KHX117" s="139"/>
      <c r="KHY117" s="139"/>
      <c r="KHZ117" s="139"/>
      <c r="KIA117" s="139"/>
      <c r="KIB117" s="139"/>
      <c r="KIC117" s="139"/>
      <c r="KID117" s="139"/>
      <c r="KIE117" s="139"/>
      <c r="KIF117" s="139"/>
      <c r="KIG117" s="139"/>
      <c r="KIH117" s="139"/>
      <c r="KII117" s="139"/>
      <c r="KIJ117" s="139"/>
      <c r="KIK117" s="139"/>
      <c r="KIL117" s="139"/>
      <c r="KIM117" s="139"/>
      <c r="KIN117" s="139"/>
      <c r="KIO117" s="139"/>
      <c r="KIP117" s="139"/>
      <c r="KIQ117" s="139"/>
      <c r="KIR117" s="139"/>
      <c r="KIS117" s="139"/>
      <c r="KIT117" s="139"/>
      <c r="KIU117" s="139"/>
      <c r="KIV117" s="139"/>
      <c r="KIW117" s="139"/>
      <c r="KIX117" s="139"/>
      <c r="KIY117" s="139"/>
      <c r="KIZ117" s="139"/>
      <c r="KJA117" s="139"/>
      <c r="KJB117" s="139"/>
      <c r="KJC117" s="139"/>
      <c r="KJD117" s="139"/>
      <c r="KJE117" s="139"/>
      <c r="KJF117" s="139"/>
      <c r="KJG117" s="139"/>
      <c r="KJH117" s="139"/>
      <c r="KJI117" s="139"/>
      <c r="KJJ117" s="139"/>
      <c r="KJK117" s="139"/>
      <c r="KJL117" s="139"/>
      <c r="KJM117" s="139"/>
      <c r="KJN117" s="139"/>
      <c r="KJO117" s="139"/>
      <c r="KJP117" s="139"/>
      <c r="KJQ117" s="139"/>
      <c r="KJR117" s="139"/>
      <c r="KJS117" s="139"/>
      <c r="KJT117" s="139"/>
      <c r="KJU117" s="139"/>
      <c r="KJV117" s="139"/>
      <c r="KJW117" s="139"/>
      <c r="KJX117" s="139"/>
      <c r="KJY117" s="139"/>
      <c r="KJZ117" s="139"/>
      <c r="KKA117" s="139"/>
      <c r="KKB117" s="139"/>
      <c r="KKC117" s="139"/>
      <c r="KKD117" s="139"/>
      <c r="KKE117" s="139"/>
      <c r="KKF117" s="139"/>
      <c r="KKG117" s="139"/>
      <c r="KKH117" s="139"/>
      <c r="KKI117" s="139"/>
      <c r="KKJ117" s="139"/>
      <c r="KKK117" s="139"/>
      <c r="KKL117" s="139"/>
      <c r="KKM117" s="139"/>
      <c r="KKN117" s="139"/>
      <c r="KKO117" s="139"/>
      <c r="KKP117" s="139"/>
      <c r="KKQ117" s="139"/>
      <c r="KKR117" s="139"/>
      <c r="KKS117" s="139"/>
      <c r="KKT117" s="139"/>
      <c r="KKU117" s="139"/>
      <c r="KKV117" s="139"/>
      <c r="KKW117" s="139"/>
      <c r="KKX117" s="139"/>
      <c r="KKY117" s="139"/>
      <c r="KKZ117" s="139"/>
      <c r="KLA117" s="139"/>
      <c r="KLB117" s="139"/>
      <c r="KLC117" s="139"/>
      <c r="KLD117" s="139"/>
      <c r="KLE117" s="139"/>
      <c r="KLF117" s="139"/>
      <c r="KLG117" s="139"/>
      <c r="KLH117" s="139"/>
      <c r="KLI117" s="139"/>
      <c r="KLJ117" s="139"/>
      <c r="KLK117" s="139"/>
      <c r="KLL117" s="139"/>
      <c r="KLM117" s="139"/>
      <c r="KLN117" s="139"/>
      <c r="KLO117" s="139"/>
      <c r="KLP117" s="139"/>
      <c r="KLQ117" s="139"/>
      <c r="KLR117" s="139"/>
      <c r="KLS117" s="139"/>
      <c r="KLT117" s="139"/>
      <c r="KLU117" s="139"/>
      <c r="KLV117" s="139"/>
      <c r="KLW117" s="139"/>
      <c r="KLX117" s="139"/>
      <c r="KLY117" s="139"/>
      <c r="KLZ117" s="139"/>
      <c r="KMA117" s="139"/>
      <c r="KMB117" s="139"/>
      <c r="KMC117" s="139"/>
      <c r="KMD117" s="139"/>
      <c r="KME117" s="139"/>
      <c r="KMF117" s="139"/>
      <c r="KMG117" s="139"/>
      <c r="KMH117" s="139"/>
      <c r="KMI117" s="139"/>
      <c r="KMJ117" s="139"/>
      <c r="KMK117" s="139"/>
      <c r="KML117" s="139"/>
      <c r="KMM117" s="139"/>
      <c r="KMN117" s="139"/>
      <c r="KMO117" s="139"/>
      <c r="KMP117" s="139"/>
      <c r="KMQ117" s="139"/>
      <c r="KMR117" s="139"/>
      <c r="KMS117" s="139"/>
      <c r="KMT117" s="139"/>
      <c r="KMU117" s="139"/>
      <c r="KMV117" s="139"/>
      <c r="KMW117" s="139"/>
      <c r="KMX117" s="139"/>
      <c r="KMY117" s="139"/>
      <c r="KMZ117" s="139"/>
      <c r="KNA117" s="139"/>
      <c r="KNB117" s="139"/>
      <c r="KNC117" s="139"/>
      <c r="KND117" s="139"/>
      <c r="KNE117" s="139"/>
      <c r="KNF117" s="139"/>
      <c r="KNG117" s="139"/>
      <c r="KNH117" s="139"/>
      <c r="KNI117" s="139"/>
      <c r="KNJ117" s="139"/>
      <c r="KNK117" s="139"/>
      <c r="KNL117" s="139"/>
      <c r="KNM117" s="139"/>
      <c r="KNN117" s="139"/>
      <c r="KNO117" s="139"/>
      <c r="KNP117" s="139"/>
      <c r="KNQ117" s="139"/>
      <c r="KNR117" s="139"/>
      <c r="KNS117" s="139"/>
      <c r="KNT117" s="139"/>
      <c r="KNU117" s="139"/>
      <c r="KNV117" s="139"/>
      <c r="KNW117" s="139"/>
      <c r="KNX117" s="139"/>
      <c r="KNY117" s="139"/>
      <c r="KNZ117" s="139"/>
      <c r="KOA117" s="139"/>
      <c r="KOB117" s="139"/>
      <c r="KOC117" s="139"/>
      <c r="KOD117" s="139"/>
      <c r="KOE117" s="139"/>
      <c r="KOF117" s="139"/>
      <c r="KOG117" s="139"/>
      <c r="KOH117" s="139"/>
      <c r="KOI117" s="139"/>
      <c r="KOJ117" s="139"/>
      <c r="KOK117" s="139"/>
      <c r="KOL117" s="139"/>
      <c r="KOM117" s="139"/>
      <c r="KON117" s="139"/>
      <c r="KOO117" s="139"/>
      <c r="KOP117" s="139"/>
      <c r="KOQ117" s="139"/>
      <c r="KOR117" s="139"/>
      <c r="KOS117" s="139"/>
      <c r="KOT117" s="139"/>
      <c r="KOU117" s="139"/>
      <c r="KOV117" s="139"/>
      <c r="KOW117" s="139"/>
      <c r="KOX117" s="139"/>
      <c r="KOY117" s="139"/>
      <c r="KOZ117" s="139"/>
      <c r="KPA117" s="139"/>
      <c r="KPB117" s="139"/>
      <c r="KPC117" s="139"/>
      <c r="KPD117" s="139"/>
      <c r="KPE117" s="139"/>
      <c r="KPF117" s="139"/>
      <c r="KPG117" s="139"/>
      <c r="KPH117" s="139"/>
      <c r="KPI117" s="139"/>
      <c r="KPJ117" s="139"/>
      <c r="KPK117" s="139"/>
      <c r="KPL117" s="139"/>
      <c r="KPM117" s="139"/>
      <c r="KPN117" s="139"/>
      <c r="KPO117" s="139"/>
      <c r="KPP117" s="139"/>
      <c r="KPQ117" s="139"/>
      <c r="KPR117" s="139"/>
      <c r="KPS117" s="139"/>
      <c r="KPT117" s="139"/>
      <c r="KPU117" s="139"/>
      <c r="KPV117" s="139"/>
      <c r="KPW117" s="139"/>
      <c r="KPX117" s="139"/>
      <c r="KPY117" s="139"/>
      <c r="KPZ117" s="139"/>
      <c r="KQA117" s="139"/>
      <c r="KQB117" s="139"/>
      <c r="KQC117" s="139"/>
      <c r="KQD117" s="139"/>
      <c r="KQE117" s="139"/>
      <c r="KQF117" s="139"/>
      <c r="KQG117" s="139"/>
      <c r="KQH117" s="139"/>
      <c r="KQI117" s="139"/>
      <c r="KQJ117" s="139"/>
      <c r="KQK117" s="139"/>
      <c r="KQL117" s="139"/>
      <c r="KQM117" s="139"/>
      <c r="KQN117" s="139"/>
      <c r="KQO117" s="139"/>
      <c r="KQP117" s="139"/>
      <c r="KQQ117" s="139"/>
      <c r="KQR117" s="139"/>
      <c r="KQS117" s="139"/>
      <c r="KQT117" s="139"/>
      <c r="KQU117" s="139"/>
      <c r="KQV117" s="139"/>
      <c r="KQW117" s="139"/>
      <c r="KQX117" s="139"/>
      <c r="KQY117" s="139"/>
      <c r="KQZ117" s="139"/>
      <c r="KRA117" s="139"/>
      <c r="KRB117" s="139"/>
      <c r="KRC117" s="139"/>
      <c r="KRD117" s="139"/>
      <c r="KRE117" s="139"/>
      <c r="KRF117" s="139"/>
      <c r="KRG117" s="139"/>
      <c r="KRH117" s="139"/>
      <c r="KRI117" s="139"/>
      <c r="KRJ117" s="139"/>
      <c r="KRK117" s="139"/>
      <c r="KRL117" s="139"/>
      <c r="KRM117" s="139"/>
      <c r="KRN117" s="139"/>
      <c r="KRO117" s="139"/>
      <c r="KRP117" s="139"/>
      <c r="KRQ117" s="139"/>
      <c r="KRR117" s="139"/>
      <c r="KRS117" s="139"/>
      <c r="KRT117" s="139"/>
      <c r="KRU117" s="139"/>
      <c r="KRV117" s="139"/>
      <c r="KRW117" s="139"/>
      <c r="KRX117" s="139"/>
      <c r="KRY117" s="139"/>
      <c r="KRZ117" s="139"/>
      <c r="KSA117" s="139"/>
      <c r="KSB117" s="139"/>
      <c r="KSC117" s="139"/>
      <c r="KSD117" s="139"/>
      <c r="KSE117" s="139"/>
      <c r="KSF117" s="139"/>
      <c r="KSG117" s="139"/>
      <c r="KSH117" s="139"/>
      <c r="KSI117" s="139"/>
      <c r="KSJ117" s="139"/>
      <c r="KSK117" s="139"/>
      <c r="KSL117" s="139"/>
      <c r="KSM117" s="139"/>
      <c r="KSN117" s="139"/>
      <c r="KSO117" s="139"/>
      <c r="KSP117" s="139"/>
      <c r="KSQ117" s="139"/>
      <c r="KSR117" s="139"/>
      <c r="KSS117" s="139"/>
      <c r="KST117" s="139"/>
      <c r="KSU117" s="139"/>
      <c r="KSV117" s="139"/>
      <c r="KSW117" s="139"/>
      <c r="KSX117" s="139"/>
      <c r="KSY117" s="139"/>
      <c r="KSZ117" s="139"/>
      <c r="KTA117" s="139"/>
      <c r="KTB117" s="139"/>
      <c r="KTC117" s="139"/>
      <c r="KTD117" s="139"/>
      <c r="KTE117" s="139"/>
      <c r="KTF117" s="139"/>
      <c r="KTG117" s="139"/>
      <c r="KTH117" s="139"/>
      <c r="KTI117" s="139"/>
      <c r="KTJ117" s="139"/>
      <c r="KTK117" s="139"/>
      <c r="KTL117" s="139"/>
      <c r="KTM117" s="139"/>
      <c r="KTN117" s="139"/>
      <c r="KTO117" s="139"/>
      <c r="KTP117" s="139"/>
      <c r="KTQ117" s="139"/>
      <c r="KTR117" s="139"/>
      <c r="KTS117" s="139"/>
      <c r="KTT117" s="139"/>
      <c r="KTU117" s="139"/>
      <c r="KTV117" s="139"/>
      <c r="KTW117" s="139"/>
      <c r="KTX117" s="139"/>
      <c r="KTY117" s="139"/>
      <c r="KTZ117" s="139"/>
      <c r="KUA117" s="139"/>
      <c r="KUB117" s="139"/>
      <c r="KUC117" s="139"/>
      <c r="KUD117" s="139"/>
      <c r="KUE117" s="139"/>
      <c r="KUF117" s="139"/>
      <c r="KUG117" s="139"/>
      <c r="KUH117" s="139"/>
      <c r="KUI117" s="139"/>
      <c r="KUJ117" s="139"/>
      <c r="KUK117" s="139"/>
      <c r="KUL117" s="139"/>
      <c r="KUM117" s="139"/>
      <c r="KUN117" s="139"/>
      <c r="KUO117" s="139"/>
      <c r="KUP117" s="139"/>
      <c r="KUQ117" s="139"/>
      <c r="KUR117" s="139"/>
      <c r="KUS117" s="139"/>
      <c r="KUT117" s="139"/>
      <c r="KUU117" s="139"/>
      <c r="KUV117" s="139"/>
      <c r="KUW117" s="139"/>
      <c r="KUX117" s="139"/>
      <c r="KUY117" s="139"/>
      <c r="KUZ117" s="139"/>
      <c r="KVA117" s="139"/>
      <c r="KVB117" s="139"/>
      <c r="KVC117" s="139"/>
      <c r="KVD117" s="139"/>
      <c r="KVE117" s="139"/>
      <c r="KVF117" s="139"/>
      <c r="KVG117" s="139"/>
      <c r="KVH117" s="139"/>
      <c r="KVI117" s="139"/>
      <c r="KVJ117" s="139"/>
      <c r="KVK117" s="139"/>
      <c r="KVL117" s="139"/>
      <c r="KVM117" s="139"/>
      <c r="KVN117" s="139"/>
      <c r="KVO117" s="139"/>
      <c r="KVP117" s="139"/>
      <c r="KVQ117" s="139"/>
      <c r="KVR117" s="139"/>
      <c r="KVS117" s="139"/>
      <c r="KVT117" s="139"/>
      <c r="KVU117" s="139"/>
      <c r="KVV117" s="139"/>
      <c r="KVW117" s="139"/>
      <c r="KVX117" s="139"/>
      <c r="KVY117" s="139"/>
      <c r="KVZ117" s="139"/>
      <c r="KWA117" s="139"/>
      <c r="KWB117" s="139"/>
      <c r="KWC117" s="139"/>
      <c r="KWD117" s="139"/>
      <c r="KWE117" s="139"/>
      <c r="KWF117" s="139"/>
      <c r="KWG117" s="139"/>
      <c r="KWH117" s="139"/>
      <c r="KWI117" s="139"/>
      <c r="KWJ117" s="139"/>
      <c r="KWK117" s="139"/>
      <c r="KWL117" s="139"/>
      <c r="KWM117" s="139"/>
      <c r="KWN117" s="139"/>
      <c r="KWO117" s="139"/>
      <c r="KWP117" s="139"/>
      <c r="KWQ117" s="139"/>
      <c r="KWR117" s="139"/>
      <c r="KWS117" s="139"/>
      <c r="KWT117" s="139"/>
      <c r="KWU117" s="139"/>
      <c r="KWV117" s="139"/>
      <c r="KWW117" s="139"/>
      <c r="KWX117" s="139"/>
      <c r="KWY117" s="139"/>
      <c r="KWZ117" s="139"/>
      <c r="KXA117" s="139"/>
      <c r="KXB117" s="139"/>
      <c r="KXC117" s="139"/>
      <c r="KXD117" s="139"/>
      <c r="KXE117" s="139"/>
      <c r="KXF117" s="139"/>
      <c r="KXG117" s="139"/>
      <c r="KXH117" s="139"/>
      <c r="KXI117" s="139"/>
      <c r="KXJ117" s="139"/>
      <c r="KXK117" s="139"/>
      <c r="KXL117" s="139"/>
      <c r="KXM117" s="139"/>
      <c r="KXN117" s="139"/>
      <c r="KXO117" s="139"/>
      <c r="KXP117" s="139"/>
      <c r="KXQ117" s="139"/>
      <c r="KXR117" s="139"/>
      <c r="KXS117" s="139"/>
      <c r="KXT117" s="139"/>
      <c r="KXU117" s="139"/>
      <c r="KXV117" s="139"/>
      <c r="KXW117" s="139"/>
      <c r="KXX117" s="139"/>
      <c r="KXY117" s="139"/>
      <c r="KXZ117" s="139"/>
      <c r="KYA117" s="139"/>
      <c r="KYB117" s="139"/>
      <c r="KYC117" s="139"/>
      <c r="KYD117" s="139"/>
      <c r="KYE117" s="139"/>
      <c r="KYF117" s="139"/>
      <c r="KYG117" s="139"/>
      <c r="KYH117" s="139"/>
      <c r="KYI117" s="139"/>
      <c r="KYJ117" s="139"/>
      <c r="KYK117" s="139"/>
      <c r="KYL117" s="139"/>
      <c r="KYM117" s="139"/>
      <c r="KYN117" s="139"/>
      <c r="KYO117" s="139"/>
      <c r="KYP117" s="139"/>
      <c r="KYQ117" s="139"/>
      <c r="KYR117" s="139"/>
      <c r="KYS117" s="139"/>
      <c r="KYT117" s="139"/>
      <c r="KYU117" s="139"/>
      <c r="KYV117" s="139"/>
      <c r="KYW117" s="139"/>
      <c r="KYX117" s="139"/>
      <c r="KYY117" s="139"/>
      <c r="KYZ117" s="139"/>
      <c r="KZA117" s="139"/>
      <c r="KZB117" s="139"/>
      <c r="KZC117" s="139"/>
      <c r="KZD117" s="139"/>
      <c r="KZE117" s="139"/>
      <c r="KZF117" s="139"/>
      <c r="KZG117" s="139"/>
      <c r="KZH117" s="139"/>
      <c r="KZI117" s="139"/>
      <c r="KZJ117" s="139"/>
      <c r="KZK117" s="139"/>
      <c r="KZL117" s="139"/>
      <c r="KZM117" s="139"/>
      <c r="KZN117" s="139"/>
      <c r="KZO117" s="139"/>
      <c r="KZP117" s="139"/>
      <c r="KZQ117" s="139"/>
      <c r="KZR117" s="139"/>
      <c r="KZS117" s="139"/>
      <c r="KZT117" s="139"/>
      <c r="KZU117" s="139"/>
      <c r="KZV117" s="139"/>
      <c r="KZW117" s="139"/>
      <c r="KZX117" s="139"/>
      <c r="KZY117" s="139"/>
      <c r="KZZ117" s="139"/>
      <c r="LAA117" s="139"/>
      <c r="LAB117" s="139"/>
      <c r="LAC117" s="139"/>
      <c r="LAD117" s="139"/>
      <c r="LAE117" s="139"/>
      <c r="LAF117" s="139"/>
      <c r="LAG117" s="139"/>
      <c r="LAH117" s="139"/>
      <c r="LAI117" s="139"/>
      <c r="LAJ117" s="139"/>
      <c r="LAK117" s="139"/>
      <c r="LAL117" s="139"/>
      <c r="LAM117" s="139"/>
      <c r="LAN117" s="139"/>
      <c r="LAO117" s="139"/>
      <c r="LAP117" s="139"/>
      <c r="LAQ117" s="139"/>
      <c r="LAR117" s="139"/>
      <c r="LAS117" s="139"/>
      <c r="LAT117" s="139"/>
      <c r="LAU117" s="139"/>
      <c r="LAV117" s="139"/>
      <c r="LAW117" s="139"/>
      <c r="LAX117" s="139"/>
      <c r="LAY117" s="139"/>
      <c r="LAZ117" s="139"/>
      <c r="LBA117" s="139"/>
      <c r="LBB117" s="139"/>
      <c r="LBC117" s="139"/>
      <c r="LBD117" s="139"/>
      <c r="LBE117" s="139"/>
      <c r="LBF117" s="139"/>
      <c r="LBG117" s="139"/>
      <c r="LBH117" s="139"/>
      <c r="LBI117" s="139"/>
      <c r="LBJ117" s="139"/>
      <c r="LBK117" s="139"/>
      <c r="LBL117" s="139"/>
      <c r="LBM117" s="139"/>
      <c r="LBN117" s="139"/>
      <c r="LBO117" s="139"/>
      <c r="LBP117" s="139"/>
      <c r="LBQ117" s="139"/>
      <c r="LBR117" s="139"/>
      <c r="LBS117" s="139"/>
      <c r="LBT117" s="139"/>
      <c r="LBU117" s="139"/>
      <c r="LBV117" s="139"/>
      <c r="LBW117" s="139"/>
      <c r="LBX117" s="139"/>
      <c r="LBY117" s="139"/>
      <c r="LBZ117" s="139"/>
      <c r="LCA117" s="139"/>
      <c r="LCB117" s="139"/>
      <c r="LCC117" s="139"/>
      <c r="LCD117" s="139"/>
      <c r="LCE117" s="139"/>
      <c r="LCF117" s="139"/>
      <c r="LCG117" s="139"/>
      <c r="LCH117" s="139"/>
      <c r="LCI117" s="139"/>
      <c r="LCJ117" s="139"/>
      <c r="LCK117" s="139"/>
      <c r="LCL117" s="139"/>
      <c r="LCM117" s="139"/>
      <c r="LCN117" s="139"/>
      <c r="LCO117" s="139"/>
      <c r="LCP117" s="139"/>
      <c r="LCQ117" s="139"/>
      <c r="LCR117" s="139"/>
      <c r="LCS117" s="139"/>
      <c r="LCT117" s="139"/>
      <c r="LCU117" s="139"/>
      <c r="LCV117" s="139"/>
      <c r="LCW117" s="139"/>
      <c r="LCX117" s="139"/>
      <c r="LCY117" s="139"/>
      <c r="LCZ117" s="139"/>
      <c r="LDA117" s="139"/>
      <c r="LDB117" s="139"/>
      <c r="LDC117" s="139"/>
      <c r="LDD117" s="139"/>
      <c r="LDE117" s="139"/>
      <c r="LDF117" s="139"/>
      <c r="LDG117" s="139"/>
      <c r="LDH117" s="139"/>
      <c r="LDI117" s="139"/>
      <c r="LDJ117" s="139"/>
      <c r="LDK117" s="139"/>
      <c r="LDL117" s="139"/>
      <c r="LDM117" s="139"/>
      <c r="LDN117" s="139"/>
      <c r="LDO117" s="139"/>
      <c r="LDP117" s="139"/>
      <c r="LDQ117" s="139"/>
      <c r="LDR117" s="139"/>
      <c r="LDS117" s="139"/>
      <c r="LDT117" s="139"/>
      <c r="LDU117" s="139"/>
      <c r="LDV117" s="139"/>
      <c r="LDW117" s="139"/>
      <c r="LDX117" s="139"/>
      <c r="LDY117" s="139"/>
      <c r="LDZ117" s="139"/>
      <c r="LEA117" s="139"/>
      <c r="LEB117" s="139"/>
      <c r="LEC117" s="139"/>
      <c r="LED117" s="139"/>
      <c r="LEE117" s="139"/>
      <c r="LEF117" s="139"/>
      <c r="LEG117" s="139"/>
      <c r="LEH117" s="139"/>
      <c r="LEI117" s="139"/>
      <c r="LEJ117" s="139"/>
      <c r="LEK117" s="139"/>
      <c r="LEL117" s="139"/>
      <c r="LEM117" s="139"/>
      <c r="LEN117" s="139"/>
      <c r="LEO117" s="139"/>
      <c r="LEP117" s="139"/>
      <c r="LEQ117" s="139"/>
      <c r="LER117" s="139"/>
      <c r="LES117" s="139"/>
      <c r="LET117" s="139"/>
      <c r="LEU117" s="139"/>
      <c r="LEV117" s="139"/>
      <c r="LEW117" s="139"/>
      <c r="LEX117" s="139"/>
      <c r="LEY117" s="139"/>
      <c r="LEZ117" s="139"/>
      <c r="LFA117" s="139"/>
      <c r="LFB117" s="139"/>
      <c r="LFC117" s="139"/>
      <c r="LFD117" s="139"/>
      <c r="LFE117" s="139"/>
      <c r="LFF117" s="139"/>
      <c r="LFG117" s="139"/>
      <c r="LFH117" s="139"/>
      <c r="LFI117" s="139"/>
      <c r="LFJ117" s="139"/>
      <c r="LFK117" s="139"/>
      <c r="LFL117" s="139"/>
      <c r="LFM117" s="139"/>
      <c r="LFN117" s="139"/>
      <c r="LFO117" s="139"/>
      <c r="LFP117" s="139"/>
      <c r="LFQ117" s="139"/>
      <c r="LFR117" s="139"/>
      <c r="LFS117" s="139"/>
      <c r="LFT117" s="139"/>
      <c r="LFU117" s="139"/>
      <c r="LFV117" s="139"/>
      <c r="LFW117" s="139"/>
      <c r="LFX117" s="139"/>
      <c r="LFY117" s="139"/>
      <c r="LFZ117" s="139"/>
      <c r="LGA117" s="139"/>
      <c r="LGB117" s="139"/>
      <c r="LGC117" s="139"/>
      <c r="LGD117" s="139"/>
      <c r="LGE117" s="139"/>
      <c r="LGF117" s="139"/>
      <c r="LGG117" s="139"/>
      <c r="LGH117" s="139"/>
      <c r="LGI117" s="139"/>
      <c r="LGJ117" s="139"/>
      <c r="LGK117" s="139"/>
      <c r="LGL117" s="139"/>
      <c r="LGM117" s="139"/>
      <c r="LGN117" s="139"/>
      <c r="LGO117" s="139"/>
      <c r="LGP117" s="139"/>
      <c r="LGQ117" s="139"/>
      <c r="LGR117" s="139"/>
      <c r="LGS117" s="139"/>
      <c r="LGT117" s="139"/>
      <c r="LGU117" s="139"/>
      <c r="LGV117" s="139"/>
      <c r="LGW117" s="139"/>
      <c r="LGX117" s="139"/>
      <c r="LGY117" s="139"/>
      <c r="LGZ117" s="139"/>
      <c r="LHA117" s="139"/>
      <c r="LHB117" s="139"/>
      <c r="LHC117" s="139"/>
      <c r="LHD117" s="139"/>
      <c r="LHE117" s="139"/>
      <c r="LHF117" s="139"/>
      <c r="LHG117" s="139"/>
      <c r="LHH117" s="139"/>
      <c r="LHI117" s="139"/>
      <c r="LHJ117" s="139"/>
      <c r="LHK117" s="139"/>
      <c r="LHL117" s="139"/>
      <c r="LHM117" s="139"/>
      <c r="LHN117" s="139"/>
      <c r="LHO117" s="139"/>
      <c r="LHP117" s="139"/>
      <c r="LHQ117" s="139"/>
      <c r="LHR117" s="139"/>
      <c r="LHS117" s="139"/>
      <c r="LHT117" s="139"/>
      <c r="LHU117" s="139"/>
      <c r="LHV117" s="139"/>
      <c r="LHW117" s="139"/>
      <c r="LHX117" s="139"/>
      <c r="LHY117" s="139"/>
      <c r="LHZ117" s="139"/>
      <c r="LIA117" s="139"/>
      <c r="LIB117" s="139"/>
      <c r="LIC117" s="139"/>
      <c r="LID117" s="139"/>
      <c r="LIE117" s="139"/>
      <c r="LIF117" s="139"/>
      <c r="LIG117" s="139"/>
      <c r="LIH117" s="139"/>
      <c r="LII117" s="139"/>
      <c r="LIJ117" s="139"/>
      <c r="LIK117" s="139"/>
      <c r="LIL117" s="139"/>
      <c r="LIM117" s="139"/>
      <c r="LIN117" s="139"/>
      <c r="LIO117" s="139"/>
      <c r="LIP117" s="139"/>
      <c r="LIQ117" s="139"/>
      <c r="LIR117" s="139"/>
      <c r="LIS117" s="139"/>
      <c r="LIT117" s="139"/>
      <c r="LIU117" s="139"/>
      <c r="LIV117" s="139"/>
      <c r="LIW117" s="139"/>
      <c r="LIX117" s="139"/>
      <c r="LIY117" s="139"/>
      <c r="LIZ117" s="139"/>
      <c r="LJA117" s="139"/>
      <c r="LJB117" s="139"/>
      <c r="LJC117" s="139"/>
      <c r="LJD117" s="139"/>
      <c r="LJE117" s="139"/>
      <c r="LJF117" s="139"/>
      <c r="LJG117" s="139"/>
      <c r="LJH117" s="139"/>
      <c r="LJI117" s="139"/>
      <c r="LJJ117" s="139"/>
      <c r="LJK117" s="139"/>
      <c r="LJL117" s="139"/>
      <c r="LJM117" s="139"/>
      <c r="LJN117" s="139"/>
      <c r="LJO117" s="139"/>
      <c r="LJP117" s="139"/>
      <c r="LJQ117" s="139"/>
      <c r="LJR117" s="139"/>
      <c r="LJS117" s="139"/>
      <c r="LJT117" s="139"/>
      <c r="LJU117" s="139"/>
      <c r="LJV117" s="139"/>
      <c r="LJW117" s="139"/>
      <c r="LJX117" s="139"/>
      <c r="LJY117" s="139"/>
      <c r="LJZ117" s="139"/>
      <c r="LKA117" s="139"/>
      <c r="LKB117" s="139"/>
      <c r="LKC117" s="139"/>
      <c r="LKD117" s="139"/>
      <c r="LKE117" s="139"/>
      <c r="LKF117" s="139"/>
      <c r="LKG117" s="139"/>
      <c r="LKH117" s="139"/>
      <c r="LKI117" s="139"/>
      <c r="LKJ117" s="139"/>
      <c r="LKK117" s="139"/>
      <c r="LKL117" s="139"/>
      <c r="LKM117" s="139"/>
      <c r="LKN117" s="139"/>
      <c r="LKO117" s="139"/>
      <c r="LKP117" s="139"/>
      <c r="LKQ117" s="139"/>
      <c r="LKR117" s="139"/>
      <c r="LKS117" s="139"/>
      <c r="LKT117" s="139"/>
      <c r="LKU117" s="139"/>
      <c r="LKV117" s="139"/>
      <c r="LKW117" s="139"/>
      <c r="LKX117" s="139"/>
      <c r="LKY117" s="139"/>
      <c r="LKZ117" s="139"/>
      <c r="LLA117" s="139"/>
      <c r="LLB117" s="139"/>
      <c r="LLC117" s="139"/>
      <c r="LLD117" s="139"/>
      <c r="LLE117" s="139"/>
      <c r="LLF117" s="139"/>
      <c r="LLG117" s="139"/>
      <c r="LLH117" s="139"/>
      <c r="LLI117" s="139"/>
      <c r="LLJ117" s="139"/>
      <c r="LLK117" s="139"/>
      <c r="LLL117" s="139"/>
      <c r="LLM117" s="139"/>
      <c r="LLN117" s="139"/>
      <c r="LLO117" s="139"/>
      <c r="LLP117" s="139"/>
      <c r="LLQ117" s="139"/>
      <c r="LLR117" s="139"/>
      <c r="LLS117" s="139"/>
      <c r="LLT117" s="139"/>
      <c r="LLU117" s="139"/>
      <c r="LLV117" s="139"/>
      <c r="LLW117" s="139"/>
      <c r="LLX117" s="139"/>
      <c r="LLY117" s="139"/>
      <c r="LLZ117" s="139"/>
      <c r="LMA117" s="139"/>
      <c r="LMB117" s="139"/>
      <c r="LMC117" s="139"/>
      <c r="LMD117" s="139"/>
      <c r="LME117" s="139"/>
      <c r="LMF117" s="139"/>
      <c r="LMG117" s="139"/>
      <c r="LMH117" s="139"/>
      <c r="LMI117" s="139"/>
      <c r="LMJ117" s="139"/>
      <c r="LMK117" s="139"/>
      <c r="LML117" s="139"/>
      <c r="LMM117" s="139"/>
      <c r="LMN117" s="139"/>
      <c r="LMO117" s="139"/>
      <c r="LMP117" s="139"/>
      <c r="LMQ117" s="139"/>
      <c r="LMR117" s="139"/>
      <c r="LMS117" s="139"/>
      <c r="LMT117" s="139"/>
      <c r="LMU117" s="139"/>
      <c r="LMV117" s="139"/>
      <c r="LMW117" s="139"/>
      <c r="LMX117" s="139"/>
      <c r="LMY117" s="139"/>
      <c r="LMZ117" s="139"/>
      <c r="LNA117" s="139"/>
      <c r="LNB117" s="139"/>
      <c r="LNC117" s="139"/>
      <c r="LND117" s="139"/>
      <c r="LNE117" s="139"/>
      <c r="LNF117" s="139"/>
      <c r="LNG117" s="139"/>
      <c r="LNH117" s="139"/>
      <c r="LNI117" s="139"/>
      <c r="LNJ117" s="139"/>
      <c r="LNK117" s="139"/>
      <c r="LNL117" s="139"/>
      <c r="LNM117" s="139"/>
      <c r="LNN117" s="139"/>
      <c r="LNO117" s="139"/>
      <c r="LNP117" s="139"/>
      <c r="LNQ117" s="139"/>
      <c r="LNR117" s="139"/>
      <c r="LNS117" s="139"/>
      <c r="LNT117" s="139"/>
      <c r="LNU117" s="139"/>
      <c r="LNV117" s="139"/>
      <c r="LNW117" s="139"/>
      <c r="LNX117" s="139"/>
      <c r="LNY117" s="139"/>
      <c r="LNZ117" s="139"/>
      <c r="LOA117" s="139"/>
      <c r="LOB117" s="139"/>
      <c r="LOC117" s="139"/>
      <c r="LOD117" s="139"/>
      <c r="LOE117" s="139"/>
      <c r="LOF117" s="139"/>
      <c r="LOG117" s="139"/>
      <c r="LOH117" s="139"/>
      <c r="LOI117" s="139"/>
      <c r="LOJ117" s="139"/>
      <c r="LOK117" s="139"/>
      <c r="LOL117" s="139"/>
      <c r="LOM117" s="139"/>
      <c r="LON117" s="139"/>
      <c r="LOO117" s="139"/>
      <c r="LOP117" s="139"/>
      <c r="LOQ117" s="139"/>
      <c r="LOR117" s="139"/>
      <c r="LOS117" s="139"/>
      <c r="LOT117" s="139"/>
      <c r="LOU117" s="139"/>
      <c r="LOV117" s="139"/>
      <c r="LOW117" s="139"/>
      <c r="LOX117" s="139"/>
      <c r="LOY117" s="139"/>
      <c r="LOZ117" s="139"/>
      <c r="LPA117" s="139"/>
      <c r="LPB117" s="139"/>
      <c r="LPC117" s="139"/>
      <c r="LPD117" s="139"/>
      <c r="LPE117" s="139"/>
      <c r="LPF117" s="139"/>
      <c r="LPG117" s="139"/>
      <c r="LPH117" s="139"/>
      <c r="LPI117" s="139"/>
      <c r="LPJ117" s="139"/>
      <c r="LPK117" s="139"/>
      <c r="LPL117" s="139"/>
      <c r="LPM117" s="139"/>
      <c r="LPN117" s="139"/>
      <c r="LPO117" s="139"/>
      <c r="LPP117" s="139"/>
      <c r="LPQ117" s="139"/>
      <c r="LPR117" s="139"/>
      <c r="LPS117" s="139"/>
      <c r="LPT117" s="139"/>
      <c r="LPU117" s="139"/>
      <c r="LPV117" s="139"/>
      <c r="LPW117" s="139"/>
      <c r="LPX117" s="139"/>
      <c r="LPY117" s="139"/>
      <c r="LPZ117" s="139"/>
      <c r="LQA117" s="139"/>
      <c r="LQB117" s="139"/>
      <c r="LQC117" s="139"/>
      <c r="LQD117" s="139"/>
      <c r="LQE117" s="139"/>
      <c r="LQF117" s="139"/>
      <c r="LQG117" s="139"/>
      <c r="LQH117" s="139"/>
      <c r="LQI117" s="139"/>
      <c r="LQJ117" s="139"/>
      <c r="LQK117" s="139"/>
      <c r="LQL117" s="139"/>
      <c r="LQM117" s="139"/>
      <c r="LQN117" s="139"/>
      <c r="LQO117" s="139"/>
      <c r="LQP117" s="139"/>
      <c r="LQQ117" s="139"/>
      <c r="LQR117" s="139"/>
      <c r="LQS117" s="139"/>
      <c r="LQT117" s="139"/>
      <c r="LQU117" s="139"/>
      <c r="LQV117" s="139"/>
      <c r="LQW117" s="139"/>
      <c r="LQX117" s="139"/>
      <c r="LQY117" s="139"/>
      <c r="LQZ117" s="139"/>
      <c r="LRA117" s="139"/>
      <c r="LRB117" s="139"/>
      <c r="LRC117" s="139"/>
      <c r="LRD117" s="139"/>
      <c r="LRE117" s="139"/>
      <c r="LRF117" s="139"/>
      <c r="LRG117" s="139"/>
      <c r="LRH117" s="139"/>
      <c r="LRI117" s="139"/>
      <c r="LRJ117" s="139"/>
      <c r="LRK117" s="139"/>
      <c r="LRL117" s="139"/>
      <c r="LRM117" s="139"/>
      <c r="LRN117" s="139"/>
      <c r="LRO117" s="139"/>
      <c r="LRP117" s="139"/>
      <c r="LRQ117" s="139"/>
      <c r="LRR117" s="139"/>
      <c r="LRS117" s="139"/>
      <c r="LRT117" s="139"/>
      <c r="LRU117" s="139"/>
      <c r="LRV117" s="139"/>
      <c r="LRW117" s="139"/>
      <c r="LRX117" s="139"/>
      <c r="LRY117" s="139"/>
      <c r="LRZ117" s="139"/>
      <c r="LSA117" s="139"/>
      <c r="LSB117" s="139"/>
      <c r="LSC117" s="139"/>
      <c r="LSD117" s="139"/>
      <c r="LSE117" s="139"/>
      <c r="LSF117" s="139"/>
      <c r="LSG117" s="139"/>
      <c r="LSH117" s="139"/>
      <c r="LSI117" s="139"/>
      <c r="LSJ117" s="139"/>
      <c r="LSK117" s="139"/>
      <c r="LSL117" s="139"/>
      <c r="LSM117" s="139"/>
      <c r="LSN117" s="139"/>
      <c r="LSO117" s="139"/>
      <c r="LSP117" s="139"/>
      <c r="LSQ117" s="139"/>
      <c r="LSR117" s="139"/>
      <c r="LSS117" s="139"/>
      <c r="LST117" s="139"/>
      <c r="LSU117" s="139"/>
      <c r="LSV117" s="139"/>
      <c r="LSW117" s="139"/>
      <c r="LSX117" s="139"/>
      <c r="LSY117" s="139"/>
      <c r="LSZ117" s="139"/>
      <c r="LTA117" s="139"/>
      <c r="LTB117" s="139"/>
      <c r="LTC117" s="139"/>
      <c r="LTD117" s="139"/>
      <c r="LTE117" s="139"/>
      <c r="LTF117" s="139"/>
      <c r="LTG117" s="139"/>
      <c r="LTH117" s="139"/>
      <c r="LTI117" s="139"/>
      <c r="LTJ117" s="139"/>
      <c r="LTK117" s="139"/>
      <c r="LTL117" s="139"/>
      <c r="LTM117" s="139"/>
      <c r="LTN117" s="139"/>
      <c r="LTO117" s="139"/>
      <c r="LTP117" s="139"/>
      <c r="LTQ117" s="139"/>
      <c r="LTR117" s="139"/>
      <c r="LTS117" s="139"/>
      <c r="LTT117" s="139"/>
      <c r="LTU117" s="139"/>
      <c r="LTV117" s="139"/>
      <c r="LTW117" s="139"/>
      <c r="LTX117" s="139"/>
      <c r="LTY117" s="139"/>
      <c r="LTZ117" s="139"/>
      <c r="LUA117" s="139"/>
      <c r="LUB117" s="139"/>
      <c r="LUC117" s="139"/>
      <c r="LUD117" s="139"/>
      <c r="LUE117" s="139"/>
      <c r="LUF117" s="139"/>
      <c r="LUG117" s="139"/>
      <c r="LUH117" s="139"/>
      <c r="LUI117" s="139"/>
      <c r="LUJ117" s="139"/>
      <c r="LUK117" s="139"/>
      <c r="LUL117" s="139"/>
      <c r="LUM117" s="139"/>
      <c r="LUN117" s="139"/>
      <c r="LUO117" s="139"/>
      <c r="LUP117" s="139"/>
      <c r="LUQ117" s="139"/>
      <c r="LUR117" s="139"/>
      <c r="LUS117" s="139"/>
      <c r="LUT117" s="139"/>
      <c r="LUU117" s="139"/>
      <c r="LUV117" s="139"/>
      <c r="LUW117" s="139"/>
      <c r="LUX117" s="139"/>
      <c r="LUY117" s="139"/>
      <c r="LUZ117" s="139"/>
      <c r="LVA117" s="139"/>
      <c r="LVB117" s="139"/>
      <c r="LVC117" s="139"/>
      <c r="LVD117" s="139"/>
      <c r="LVE117" s="139"/>
      <c r="LVF117" s="139"/>
      <c r="LVG117" s="139"/>
      <c r="LVH117" s="139"/>
      <c r="LVI117" s="139"/>
      <c r="LVJ117" s="139"/>
      <c r="LVK117" s="139"/>
      <c r="LVL117" s="139"/>
      <c r="LVM117" s="139"/>
      <c r="LVN117" s="139"/>
      <c r="LVO117" s="139"/>
      <c r="LVP117" s="139"/>
      <c r="LVQ117" s="139"/>
      <c r="LVR117" s="139"/>
      <c r="LVS117" s="139"/>
      <c r="LVT117" s="139"/>
      <c r="LVU117" s="139"/>
      <c r="LVV117" s="139"/>
      <c r="LVW117" s="139"/>
      <c r="LVX117" s="139"/>
      <c r="LVY117" s="139"/>
      <c r="LVZ117" s="139"/>
      <c r="LWA117" s="139"/>
      <c r="LWB117" s="139"/>
      <c r="LWC117" s="139"/>
      <c r="LWD117" s="139"/>
      <c r="LWE117" s="139"/>
      <c r="LWF117" s="139"/>
      <c r="LWG117" s="139"/>
      <c r="LWH117" s="139"/>
      <c r="LWI117" s="139"/>
      <c r="LWJ117" s="139"/>
      <c r="LWK117" s="139"/>
      <c r="LWL117" s="139"/>
      <c r="LWM117" s="139"/>
      <c r="LWN117" s="139"/>
      <c r="LWO117" s="139"/>
      <c r="LWP117" s="139"/>
      <c r="LWQ117" s="139"/>
      <c r="LWR117" s="139"/>
      <c r="LWS117" s="139"/>
      <c r="LWT117" s="139"/>
      <c r="LWU117" s="139"/>
      <c r="LWV117" s="139"/>
      <c r="LWW117" s="139"/>
      <c r="LWX117" s="139"/>
      <c r="LWY117" s="139"/>
      <c r="LWZ117" s="139"/>
      <c r="LXA117" s="139"/>
      <c r="LXB117" s="139"/>
      <c r="LXC117" s="139"/>
      <c r="LXD117" s="139"/>
      <c r="LXE117" s="139"/>
      <c r="LXF117" s="139"/>
      <c r="LXG117" s="139"/>
      <c r="LXH117" s="139"/>
      <c r="LXI117" s="139"/>
      <c r="LXJ117" s="139"/>
      <c r="LXK117" s="139"/>
      <c r="LXL117" s="139"/>
      <c r="LXM117" s="139"/>
      <c r="LXN117" s="139"/>
      <c r="LXO117" s="139"/>
      <c r="LXP117" s="139"/>
      <c r="LXQ117" s="139"/>
      <c r="LXR117" s="139"/>
      <c r="LXS117" s="139"/>
      <c r="LXT117" s="139"/>
      <c r="LXU117" s="139"/>
      <c r="LXV117" s="139"/>
      <c r="LXW117" s="139"/>
      <c r="LXX117" s="139"/>
      <c r="LXY117" s="139"/>
      <c r="LXZ117" s="139"/>
      <c r="LYA117" s="139"/>
      <c r="LYB117" s="139"/>
      <c r="LYC117" s="139"/>
      <c r="LYD117" s="139"/>
      <c r="LYE117" s="139"/>
      <c r="LYF117" s="139"/>
      <c r="LYG117" s="139"/>
      <c r="LYH117" s="139"/>
      <c r="LYI117" s="139"/>
      <c r="LYJ117" s="139"/>
      <c r="LYK117" s="139"/>
      <c r="LYL117" s="139"/>
      <c r="LYM117" s="139"/>
      <c r="LYN117" s="139"/>
      <c r="LYO117" s="139"/>
      <c r="LYP117" s="139"/>
      <c r="LYQ117" s="139"/>
      <c r="LYR117" s="139"/>
      <c r="LYS117" s="139"/>
      <c r="LYT117" s="139"/>
      <c r="LYU117" s="139"/>
      <c r="LYV117" s="139"/>
      <c r="LYW117" s="139"/>
      <c r="LYX117" s="139"/>
      <c r="LYY117" s="139"/>
      <c r="LYZ117" s="139"/>
      <c r="LZA117" s="139"/>
      <c r="LZB117" s="139"/>
      <c r="LZC117" s="139"/>
      <c r="LZD117" s="139"/>
      <c r="LZE117" s="139"/>
      <c r="LZF117" s="139"/>
      <c r="LZG117" s="139"/>
      <c r="LZH117" s="139"/>
      <c r="LZI117" s="139"/>
      <c r="LZJ117" s="139"/>
      <c r="LZK117" s="139"/>
      <c r="LZL117" s="139"/>
      <c r="LZM117" s="139"/>
      <c r="LZN117" s="139"/>
      <c r="LZO117" s="139"/>
      <c r="LZP117" s="139"/>
      <c r="LZQ117" s="139"/>
      <c r="LZR117" s="139"/>
      <c r="LZS117" s="139"/>
      <c r="LZT117" s="139"/>
      <c r="LZU117" s="139"/>
      <c r="LZV117" s="139"/>
      <c r="LZW117" s="139"/>
      <c r="LZX117" s="139"/>
      <c r="LZY117" s="139"/>
      <c r="LZZ117" s="139"/>
      <c r="MAA117" s="139"/>
      <c r="MAB117" s="139"/>
      <c r="MAC117" s="139"/>
      <c r="MAD117" s="139"/>
      <c r="MAE117" s="139"/>
      <c r="MAF117" s="139"/>
      <c r="MAG117" s="139"/>
      <c r="MAH117" s="139"/>
      <c r="MAI117" s="139"/>
      <c r="MAJ117" s="139"/>
      <c r="MAK117" s="139"/>
      <c r="MAL117" s="139"/>
      <c r="MAM117" s="139"/>
      <c r="MAN117" s="139"/>
      <c r="MAO117" s="139"/>
      <c r="MAP117" s="139"/>
      <c r="MAQ117" s="139"/>
      <c r="MAR117" s="139"/>
      <c r="MAS117" s="139"/>
      <c r="MAT117" s="139"/>
      <c r="MAU117" s="139"/>
      <c r="MAV117" s="139"/>
      <c r="MAW117" s="139"/>
      <c r="MAX117" s="139"/>
      <c r="MAY117" s="139"/>
      <c r="MAZ117" s="139"/>
      <c r="MBA117" s="139"/>
      <c r="MBB117" s="139"/>
      <c r="MBC117" s="139"/>
      <c r="MBD117" s="139"/>
      <c r="MBE117" s="139"/>
      <c r="MBF117" s="139"/>
      <c r="MBG117" s="139"/>
      <c r="MBH117" s="139"/>
      <c r="MBI117" s="139"/>
      <c r="MBJ117" s="139"/>
      <c r="MBK117" s="139"/>
      <c r="MBL117" s="139"/>
      <c r="MBM117" s="139"/>
      <c r="MBN117" s="139"/>
      <c r="MBO117" s="139"/>
      <c r="MBP117" s="139"/>
      <c r="MBQ117" s="139"/>
      <c r="MBR117" s="139"/>
      <c r="MBS117" s="139"/>
      <c r="MBT117" s="139"/>
      <c r="MBU117" s="139"/>
      <c r="MBV117" s="139"/>
      <c r="MBW117" s="139"/>
      <c r="MBX117" s="139"/>
      <c r="MBY117" s="139"/>
      <c r="MBZ117" s="139"/>
      <c r="MCA117" s="139"/>
      <c r="MCB117" s="139"/>
      <c r="MCC117" s="139"/>
      <c r="MCD117" s="139"/>
      <c r="MCE117" s="139"/>
      <c r="MCF117" s="139"/>
      <c r="MCG117" s="139"/>
      <c r="MCH117" s="139"/>
      <c r="MCI117" s="139"/>
      <c r="MCJ117" s="139"/>
      <c r="MCK117" s="139"/>
      <c r="MCL117" s="139"/>
      <c r="MCM117" s="139"/>
      <c r="MCN117" s="139"/>
      <c r="MCO117" s="139"/>
      <c r="MCP117" s="139"/>
      <c r="MCQ117" s="139"/>
      <c r="MCR117" s="139"/>
      <c r="MCS117" s="139"/>
      <c r="MCT117" s="139"/>
      <c r="MCU117" s="139"/>
      <c r="MCV117" s="139"/>
      <c r="MCW117" s="139"/>
      <c r="MCX117" s="139"/>
      <c r="MCY117" s="139"/>
      <c r="MCZ117" s="139"/>
      <c r="MDA117" s="139"/>
      <c r="MDB117" s="139"/>
      <c r="MDC117" s="139"/>
      <c r="MDD117" s="139"/>
      <c r="MDE117" s="139"/>
      <c r="MDF117" s="139"/>
      <c r="MDG117" s="139"/>
      <c r="MDH117" s="139"/>
      <c r="MDI117" s="139"/>
      <c r="MDJ117" s="139"/>
      <c r="MDK117" s="139"/>
      <c r="MDL117" s="139"/>
      <c r="MDM117" s="139"/>
      <c r="MDN117" s="139"/>
      <c r="MDO117" s="139"/>
      <c r="MDP117" s="139"/>
      <c r="MDQ117" s="139"/>
      <c r="MDR117" s="139"/>
      <c r="MDS117" s="139"/>
      <c r="MDT117" s="139"/>
      <c r="MDU117" s="139"/>
      <c r="MDV117" s="139"/>
      <c r="MDW117" s="139"/>
      <c r="MDX117" s="139"/>
      <c r="MDY117" s="139"/>
      <c r="MDZ117" s="139"/>
      <c r="MEA117" s="139"/>
      <c r="MEB117" s="139"/>
      <c r="MEC117" s="139"/>
      <c r="MED117" s="139"/>
      <c r="MEE117" s="139"/>
      <c r="MEF117" s="139"/>
      <c r="MEG117" s="139"/>
      <c r="MEH117" s="139"/>
      <c r="MEI117" s="139"/>
      <c r="MEJ117" s="139"/>
      <c r="MEK117" s="139"/>
      <c r="MEL117" s="139"/>
      <c r="MEM117" s="139"/>
      <c r="MEN117" s="139"/>
      <c r="MEO117" s="139"/>
      <c r="MEP117" s="139"/>
      <c r="MEQ117" s="139"/>
      <c r="MER117" s="139"/>
      <c r="MES117" s="139"/>
      <c r="MET117" s="139"/>
      <c r="MEU117" s="139"/>
      <c r="MEV117" s="139"/>
      <c r="MEW117" s="139"/>
      <c r="MEX117" s="139"/>
      <c r="MEY117" s="139"/>
      <c r="MEZ117" s="139"/>
      <c r="MFA117" s="139"/>
      <c r="MFB117" s="139"/>
      <c r="MFC117" s="139"/>
      <c r="MFD117" s="139"/>
      <c r="MFE117" s="139"/>
      <c r="MFF117" s="139"/>
      <c r="MFG117" s="139"/>
      <c r="MFH117" s="139"/>
      <c r="MFI117" s="139"/>
      <c r="MFJ117" s="139"/>
      <c r="MFK117" s="139"/>
      <c r="MFL117" s="139"/>
      <c r="MFM117" s="139"/>
      <c r="MFN117" s="139"/>
      <c r="MFO117" s="139"/>
      <c r="MFP117" s="139"/>
      <c r="MFQ117" s="139"/>
      <c r="MFR117" s="139"/>
      <c r="MFS117" s="139"/>
      <c r="MFT117" s="139"/>
      <c r="MFU117" s="139"/>
      <c r="MFV117" s="139"/>
      <c r="MFW117" s="139"/>
      <c r="MFX117" s="139"/>
      <c r="MFY117" s="139"/>
      <c r="MFZ117" s="139"/>
      <c r="MGA117" s="139"/>
      <c r="MGB117" s="139"/>
      <c r="MGC117" s="139"/>
      <c r="MGD117" s="139"/>
      <c r="MGE117" s="139"/>
      <c r="MGF117" s="139"/>
      <c r="MGG117" s="139"/>
      <c r="MGH117" s="139"/>
      <c r="MGI117" s="139"/>
      <c r="MGJ117" s="139"/>
      <c r="MGK117" s="139"/>
      <c r="MGL117" s="139"/>
      <c r="MGM117" s="139"/>
      <c r="MGN117" s="139"/>
      <c r="MGO117" s="139"/>
      <c r="MGP117" s="139"/>
      <c r="MGQ117" s="139"/>
      <c r="MGR117" s="139"/>
      <c r="MGS117" s="139"/>
      <c r="MGT117" s="139"/>
      <c r="MGU117" s="139"/>
      <c r="MGV117" s="139"/>
      <c r="MGW117" s="139"/>
      <c r="MGX117" s="139"/>
      <c r="MGY117" s="139"/>
      <c r="MGZ117" s="139"/>
      <c r="MHA117" s="139"/>
      <c r="MHB117" s="139"/>
      <c r="MHC117" s="139"/>
      <c r="MHD117" s="139"/>
      <c r="MHE117" s="139"/>
      <c r="MHF117" s="139"/>
      <c r="MHG117" s="139"/>
      <c r="MHH117" s="139"/>
      <c r="MHI117" s="139"/>
      <c r="MHJ117" s="139"/>
      <c r="MHK117" s="139"/>
      <c r="MHL117" s="139"/>
      <c r="MHM117" s="139"/>
      <c r="MHN117" s="139"/>
      <c r="MHO117" s="139"/>
      <c r="MHP117" s="139"/>
      <c r="MHQ117" s="139"/>
      <c r="MHR117" s="139"/>
      <c r="MHS117" s="139"/>
      <c r="MHT117" s="139"/>
      <c r="MHU117" s="139"/>
      <c r="MHV117" s="139"/>
      <c r="MHW117" s="139"/>
      <c r="MHX117" s="139"/>
      <c r="MHY117" s="139"/>
      <c r="MHZ117" s="139"/>
      <c r="MIA117" s="139"/>
      <c r="MIB117" s="139"/>
      <c r="MIC117" s="139"/>
      <c r="MID117" s="139"/>
      <c r="MIE117" s="139"/>
      <c r="MIF117" s="139"/>
      <c r="MIG117" s="139"/>
      <c r="MIH117" s="139"/>
      <c r="MII117" s="139"/>
      <c r="MIJ117" s="139"/>
      <c r="MIK117" s="139"/>
      <c r="MIL117" s="139"/>
      <c r="MIM117" s="139"/>
      <c r="MIN117" s="139"/>
      <c r="MIO117" s="139"/>
      <c r="MIP117" s="139"/>
      <c r="MIQ117" s="139"/>
      <c r="MIR117" s="139"/>
      <c r="MIS117" s="139"/>
      <c r="MIT117" s="139"/>
      <c r="MIU117" s="139"/>
      <c r="MIV117" s="139"/>
      <c r="MIW117" s="139"/>
      <c r="MIX117" s="139"/>
      <c r="MIY117" s="139"/>
      <c r="MIZ117" s="139"/>
      <c r="MJA117" s="139"/>
      <c r="MJB117" s="139"/>
      <c r="MJC117" s="139"/>
      <c r="MJD117" s="139"/>
      <c r="MJE117" s="139"/>
      <c r="MJF117" s="139"/>
      <c r="MJG117" s="139"/>
      <c r="MJH117" s="139"/>
      <c r="MJI117" s="139"/>
      <c r="MJJ117" s="139"/>
      <c r="MJK117" s="139"/>
      <c r="MJL117" s="139"/>
      <c r="MJM117" s="139"/>
      <c r="MJN117" s="139"/>
      <c r="MJO117" s="139"/>
      <c r="MJP117" s="139"/>
      <c r="MJQ117" s="139"/>
      <c r="MJR117" s="139"/>
      <c r="MJS117" s="139"/>
      <c r="MJT117" s="139"/>
      <c r="MJU117" s="139"/>
      <c r="MJV117" s="139"/>
      <c r="MJW117" s="139"/>
      <c r="MJX117" s="139"/>
      <c r="MJY117" s="139"/>
      <c r="MJZ117" s="139"/>
      <c r="MKA117" s="139"/>
      <c r="MKB117" s="139"/>
      <c r="MKC117" s="139"/>
      <c r="MKD117" s="139"/>
      <c r="MKE117" s="139"/>
      <c r="MKF117" s="139"/>
      <c r="MKG117" s="139"/>
      <c r="MKH117" s="139"/>
      <c r="MKI117" s="139"/>
      <c r="MKJ117" s="139"/>
      <c r="MKK117" s="139"/>
      <c r="MKL117" s="139"/>
      <c r="MKM117" s="139"/>
      <c r="MKN117" s="139"/>
      <c r="MKO117" s="139"/>
      <c r="MKP117" s="139"/>
      <c r="MKQ117" s="139"/>
      <c r="MKR117" s="139"/>
      <c r="MKS117" s="139"/>
      <c r="MKT117" s="139"/>
      <c r="MKU117" s="139"/>
      <c r="MKV117" s="139"/>
      <c r="MKW117" s="139"/>
      <c r="MKX117" s="139"/>
      <c r="MKY117" s="139"/>
      <c r="MKZ117" s="139"/>
      <c r="MLA117" s="139"/>
      <c r="MLB117" s="139"/>
      <c r="MLC117" s="139"/>
      <c r="MLD117" s="139"/>
      <c r="MLE117" s="139"/>
      <c r="MLF117" s="139"/>
      <c r="MLG117" s="139"/>
      <c r="MLH117" s="139"/>
      <c r="MLI117" s="139"/>
      <c r="MLJ117" s="139"/>
      <c r="MLK117" s="139"/>
      <c r="MLL117" s="139"/>
      <c r="MLM117" s="139"/>
      <c r="MLN117" s="139"/>
      <c r="MLO117" s="139"/>
      <c r="MLP117" s="139"/>
      <c r="MLQ117" s="139"/>
      <c r="MLR117" s="139"/>
      <c r="MLS117" s="139"/>
      <c r="MLT117" s="139"/>
      <c r="MLU117" s="139"/>
      <c r="MLV117" s="139"/>
      <c r="MLW117" s="139"/>
      <c r="MLX117" s="139"/>
      <c r="MLY117" s="139"/>
      <c r="MLZ117" s="139"/>
      <c r="MMA117" s="139"/>
      <c r="MMB117" s="139"/>
      <c r="MMC117" s="139"/>
      <c r="MMD117" s="139"/>
      <c r="MME117" s="139"/>
      <c r="MMF117" s="139"/>
      <c r="MMG117" s="139"/>
      <c r="MMH117" s="139"/>
      <c r="MMI117" s="139"/>
      <c r="MMJ117" s="139"/>
      <c r="MMK117" s="139"/>
      <c r="MML117" s="139"/>
      <c r="MMM117" s="139"/>
      <c r="MMN117" s="139"/>
      <c r="MMO117" s="139"/>
      <c r="MMP117" s="139"/>
      <c r="MMQ117" s="139"/>
      <c r="MMR117" s="139"/>
      <c r="MMS117" s="139"/>
      <c r="MMT117" s="139"/>
      <c r="MMU117" s="139"/>
      <c r="MMV117" s="139"/>
      <c r="MMW117" s="139"/>
      <c r="MMX117" s="139"/>
      <c r="MMY117" s="139"/>
      <c r="MMZ117" s="139"/>
      <c r="MNA117" s="139"/>
      <c r="MNB117" s="139"/>
      <c r="MNC117" s="139"/>
      <c r="MND117" s="139"/>
      <c r="MNE117" s="139"/>
      <c r="MNF117" s="139"/>
      <c r="MNG117" s="139"/>
      <c r="MNH117" s="139"/>
      <c r="MNI117" s="139"/>
      <c r="MNJ117" s="139"/>
      <c r="MNK117" s="139"/>
      <c r="MNL117" s="139"/>
      <c r="MNM117" s="139"/>
      <c r="MNN117" s="139"/>
      <c r="MNO117" s="139"/>
      <c r="MNP117" s="139"/>
      <c r="MNQ117" s="139"/>
      <c r="MNR117" s="139"/>
      <c r="MNS117" s="139"/>
      <c r="MNT117" s="139"/>
      <c r="MNU117" s="139"/>
      <c r="MNV117" s="139"/>
      <c r="MNW117" s="139"/>
      <c r="MNX117" s="139"/>
      <c r="MNY117" s="139"/>
      <c r="MNZ117" s="139"/>
      <c r="MOA117" s="139"/>
      <c r="MOB117" s="139"/>
      <c r="MOC117" s="139"/>
      <c r="MOD117" s="139"/>
      <c r="MOE117" s="139"/>
      <c r="MOF117" s="139"/>
      <c r="MOG117" s="139"/>
      <c r="MOH117" s="139"/>
      <c r="MOI117" s="139"/>
      <c r="MOJ117" s="139"/>
      <c r="MOK117" s="139"/>
      <c r="MOL117" s="139"/>
      <c r="MOM117" s="139"/>
      <c r="MON117" s="139"/>
      <c r="MOO117" s="139"/>
      <c r="MOP117" s="139"/>
      <c r="MOQ117" s="139"/>
      <c r="MOR117" s="139"/>
      <c r="MOS117" s="139"/>
      <c r="MOT117" s="139"/>
      <c r="MOU117" s="139"/>
      <c r="MOV117" s="139"/>
      <c r="MOW117" s="139"/>
      <c r="MOX117" s="139"/>
      <c r="MOY117" s="139"/>
      <c r="MOZ117" s="139"/>
      <c r="MPA117" s="139"/>
      <c r="MPB117" s="139"/>
      <c r="MPC117" s="139"/>
      <c r="MPD117" s="139"/>
      <c r="MPE117" s="139"/>
      <c r="MPF117" s="139"/>
      <c r="MPG117" s="139"/>
      <c r="MPH117" s="139"/>
      <c r="MPI117" s="139"/>
      <c r="MPJ117" s="139"/>
      <c r="MPK117" s="139"/>
      <c r="MPL117" s="139"/>
      <c r="MPM117" s="139"/>
      <c r="MPN117" s="139"/>
      <c r="MPO117" s="139"/>
      <c r="MPP117" s="139"/>
      <c r="MPQ117" s="139"/>
      <c r="MPR117" s="139"/>
      <c r="MPS117" s="139"/>
      <c r="MPT117" s="139"/>
      <c r="MPU117" s="139"/>
      <c r="MPV117" s="139"/>
      <c r="MPW117" s="139"/>
      <c r="MPX117" s="139"/>
      <c r="MPY117" s="139"/>
      <c r="MPZ117" s="139"/>
      <c r="MQA117" s="139"/>
      <c r="MQB117" s="139"/>
      <c r="MQC117" s="139"/>
      <c r="MQD117" s="139"/>
      <c r="MQE117" s="139"/>
      <c r="MQF117" s="139"/>
      <c r="MQG117" s="139"/>
      <c r="MQH117" s="139"/>
      <c r="MQI117" s="139"/>
      <c r="MQJ117" s="139"/>
      <c r="MQK117" s="139"/>
      <c r="MQL117" s="139"/>
      <c r="MQM117" s="139"/>
      <c r="MQN117" s="139"/>
      <c r="MQO117" s="139"/>
      <c r="MQP117" s="139"/>
      <c r="MQQ117" s="139"/>
      <c r="MQR117" s="139"/>
      <c r="MQS117" s="139"/>
      <c r="MQT117" s="139"/>
      <c r="MQU117" s="139"/>
      <c r="MQV117" s="139"/>
      <c r="MQW117" s="139"/>
      <c r="MQX117" s="139"/>
      <c r="MQY117" s="139"/>
      <c r="MQZ117" s="139"/>
      <c r="MRA117" s="139"/>
      <c r="MRB117" s="139"/>
      <c r="MRC117" s="139"/>
      <c r="MRD117" s="139"/>
      <c r="MRE117" s="139"/>
      <c r="MRF117" s="139"/>
      <c r="MRG117" s="139"/>
      <c r="MRH117" s="139"/>
      <c r="MRI117" s="139"/>
      <c r="MRJ117" s="139"/>
      <c r="MRK117" s="139"/>
      <c r="MRL117" s="139"/>
      <c r="MRM117" s="139"/>
      <c r="MRN117" s="139"/>
      <c r="MRO117" s="139"/>
      <c r="MRP117" s="139"/>
      <c r="MRQ117" s="139"/>
      <c r="MRR117" s="139"/>
      <c r="MRS117" s="139"/>
      <c r="MRT117" s="139"/>
      <c r="MRU117" s="139"/>
      <c r="MRV117" s="139"/>
      <c r="MRW117" s="139"/>
      <c r="MRX117" s="139"/>
      <c r="MRY117" s="139"/>
      <c r="MRZ117" s="139"/>
      <c r="MSA117" s="139"/>
      <c r="MSB117" s="139"/>
      <c r="MSC117" s="139"/>
      <c r="MSD117" s="139"/>
      <c r="MSE117" s="139"/>
      <c r="MSF117" s="139"/>
      <c r="MSG117" s="139"/>
      <c r="MSH117" s="139"/>
      <c r="MSI117" s="139"/>
      <c r="MSJ117" s="139"/>
      <c r="MSK117" s="139"/>
      <c r="MSL117" s="139"/>
      <c r="MSM117" s="139"/>
      <c r="MSN117" s="139"/>
      <c r="MSO117" s="139"/>
      <c r="MSP117" s="139"/>
      <c r="MSQ117" s="139"/>
      <c r="MSR117" s="139"/>
      <c r="MSS117" s="139"/>
      <c r="MST117" s="139"/>
      <c r="MSU117" s="139"/>
      <c r="MSV117" s="139"/>
      <c r="MSW117" s="139"/>
      <c r="MSX117" s="139"/>
      <c r="MSY117" s="139"/>
      <c r="MSZ117" s="139"/>
      <c r="MTA117" s="139"/>
      <c r="MTB117" s="139"/>
      <c r="MTC117" s="139"/>
      <c r="MTD117" s="139"/>
      <c r="MTE117" s="139"/>
      <c r="MTF117" s="139"/>
      <c r="MTG117" s="139"/>
      <c r="MTH117" s="139"/>
      <c r="MTI117" s="139"/>
      <c r="MTJ117" s="139"/>
      <c r="MTK117" s="139"/>
      <c r="MTL117" s="139"/>
      <c r="MTM117" s="139"/>
      <c r="MTN117" s="139"/>
      <c r="MTO117" s="139"/>
      <c r="MTP117" s="139"/>
      <c r="MTQ117" s="139"/>
      <c r="MTR117" s="139"/>
      <c r="MTS117" s="139"/>
      <c r="MTT117" s="139"/>
      <c r="MTU117" s="139"/>
      <c r="MTV117" s="139"/>
      <c r="MTW117" s="139"/>
      <c r="MTX117" s="139"/>
      <c r="MTY117" s="139"/>
      <c r="MTZ117" s="139"/>
      <c r="MUA117" s="139"/>
      <c r="MUB117" s="139"/>
      <c r="MUC117" s="139"/>
      <c r="MUD117" s="139"/>
      <c r="MUE117" s="139"/>
      <c r="MUF117" s="139"/>
      <c r="MUG117" s="139"/>
      <c r="MUH117" s="139"/>
      <c r="MUI117" s="139"/>
      <c r="MUJ117" s="139"/>
      <c r="MUK117" s="139"/>
      <c r="MUL117" s="139"/>
      <c r="MUM117" s="139"/>
      <c r="MUN117" s="139"/>
      <c r="MUO117" s="139"/>
      <c r="MUP117" s="139"/>
      <c r="MUQ117" s="139"/>
      <c r="MUR117" s="139"/>
      <c r="MUS117" s="139"/>
      <c r="MUT117" s="139"/>
      <c r="MUU117" s="139"/>
      <c r="MUV117" s="139"/>
      <c r="MUW117" s="139"/>
      <c r="MUX117" s="139"/>
      <c r="MUY117" s="139"/>
      <c r="MUZ117" s="139"/>
      <c r="MVA117" s="139"/>
      <c r="MVB117" s="139"/>
      <c r="MVC117" s="139"/>
      <c r="MVD117" s="139"/>
      <c r="MVE117" s="139"/>
      <c r="MVF117" s="139"/>
      <c r="MVG117" s="139"/>
      <c r="MVH117" s="139"/>
      <c r="MVI117" s="139"/>
      <c r="MVJ117" s="139"/>
      <c r="MVK117" s="139"/>
      <c r="MVL117" s="139"/>
      <c r="MVM117" s="139"/>
      <c r="MVN117" s="139"/>
      <c r="MVO117" s="139"/>
      <c r="MVP117" s="139"/>
      <c r="MVQ117" s="139"/>
      <c r="MVR117" s="139"/>
      <c r="MVS117" s="139"/>
      <c r="MVT117" s="139"/>
      <c r="MVU117" s="139"/>
      <c r="MVV117" s="139"/>
      <c r="MVW117" s="139"/>
      <c r="MVX117" s="139"/>
      <c r="MVY117" s="139"/>
      <c r="MVZ117" s="139"/>
      <c r="MWA117" s="139"/>
      <c r="MWB117" s="139"/>
      <c r="MWC117" s="139"/>
      <c r="MWD117" s="139"/>
      <c r="MWE117" s="139"/>
      <c r="MWF117" s="139"/>
      <c r="MWG117" s="139"/>
      <c r="MWH117" s="139"/>
      <c r="MWI117" s="139"/>
      <c r="MWJ117" s="139"/>
      <c r="MWK117" s="139"/>
      <c r="MWL117" s="139"/>
      <c r="MWM117" s="139"/>
      <c r="MWN117" s="139"/>
      <c r="MWO117" s="139"/>
      <c r="MWP117" s="139"/>
      <c r="MWQ117" s="139"/>
      <c r="MWR117" s="139"/>
      <c r="MWS117" s="139"/>
      <c r="MWT117" s="139"/>
      <c r="MWU117" s="139"/>
      <c r="MWV117" s="139"/>
      <c r="MWW117" s="139"/>
      <c r="MWX117" s="139"/>
      <c r="MWY117" s="139"/>
      <c r="MWZ117" s="139"/>
      <c r="MXA117" s="139"/>
      <c r="MXB117" s="139"/>
      <c r="MXC117" s="139"/>
      <c r="MXD117" s="139"/>
      <c r="MXE117" s="139"/>
      <c r="MXF117" s="139"/>
      <c r="MXG117" s="139"/>
      <c r="MXH117" s="139"/>
      <c r="MXI117" s="139"/>
      <c r="MXJ117" s="139"/>
      <c r="MXK117" s="139"/>
      <c r="MXL117" s="139"/>
      <c r="MXM117" s="139"/>
      <c r="MXN117" s="139"/>
      <c r="MXO117" s="139"/>
      <c r="MXP117" s="139"/>
      <c r="MXQ117" s="139"/>
      <c r="MXR117" s="139"/>
      <c r="MXS117" s="139"/>
      <c r="MXT117" s="139"/>
      <c r="MXU117" s="139"/>
      <c r="MXV117" s="139"/>
      <c r="MXW117" s="139"/>
      <c r="MXX117" s="139"/>
      <c r="MXY117" s="139"/>
      <c r="MXZ117" s="139"/>
      <c r="MYA117" s="139"/>
      <c r="MYB117" s="139"/>
      <c r="MYC117" s="139"/>
      <c r="MYD117" s="139"/>
      <c r="MYE117" s="139"/>
      <c r="MYF117" s="139"/>
      <c r="MYG117" s="139"/>
      <c r="MYH117" s="139"/>
      <c r="MYI117" s="139"/>
      <c r="MYJ117" s="139"/>
      <c r="MYK117" s="139"/>
      <c r="MYL117" s="139"/>
      <c r="MYM117" s="139"/>
      <c r="MYN117" s="139"/>
      <c r="MYO117" s="139"/>
      <c r="MYP117" s="139"/>
      <c r="MYQ117" s="139"/>
      <c r="MYR117" s="139"/>
      <c r="MYS117" s="139"/>
      <c r="MYT117" s="139"/>
      <c r="MYU117" s="139"/>
      <c r="MYV117" s="139"/>
      <c r="MYW117" s="139"/>
      <c r="MYX117" s="139"/>
      <c r="MYY117" s="139"/>
      <c r="MYZ117" s="139"/>
      <c r="MZA117" s="139"/>
      <c r="MZB117" s="139"/>
      <c r="MZC117" s="139"/>
      <c r="MZD117" s="139"/>
      <c r="MZE117" s="139"/>
      <c r="MZF117" s="139"/>
      <c r="MZG117" s="139"/>
      <c r="MZH117" s="139"/>
      <c r="MZI117" s="139"/>
      <c r="MZJ117" s="139"/>
      <c r="MZK117" s="139"/>
      <c r="MZL117" s="139"/>
      <c r="MZM117" s="139"/>
      <c r="MZN117" s="139"/>
      <c r="MZO117" s="139"/>
      <c r="MZP117" s="139"/>
      <c r="MZQ117" s="139"/>
      <c r="MZR117" s="139"/>
      <c r="MZS117" s="139"/>
      <c r="MZT117" s="139"/>
      <c r="MZU117" s="139"/>
      <c r="MZV117" s="139"/>
      <c r="MZW117" s="139"/>
      <c r="MZX117" s="139"/>
      <c r="MZY117" s="139"/>
      <c r="MZZ117" s="139"/>
      <c r="NAA117" s="139"/>
      <c r="NAB117" s="139"/>
      <c r="NAC117" s="139"/>
      <c r="NAD117" s="139"/>
      <c r="NAE117" s="139"/>
      <c r="NAF117" s="139"/>
      <c r="NAG117" s="139"/>
      <c r="NAH117" s="139"/>
      <c r="NAI117" s="139"/>
      <c r="NAJ117" s="139"/>
      <c r="NAK117" s="139"/>
      <c r="NAL117" s="139"/>
      <c r="NAM117" s="139"/>
      <c r="NAN117" s="139"/>
      <c r="NAO117" s="139"/>
      <c r="NAP117" s="139"/>
      <c r="NAQ117" s="139"/>
      <c r="NAR117" s="139"/>
      <c r="NAS117" s="139"/>
      <c r="NAT117" s="139"/>
      <c r="NAU117" s="139"/>
      <c r="NAV117" s="139"/>
      <c r="NAW117" s="139"/>
      <c r="NAX117" s="139"/>
      <c r="NAY117" s="139"/>
      <c r="NAZ117" s="139"/>
      <c r="NBA117" s="139"/>
      <c r="NBB117" s="139"/>
      <c r="NBC117" s="139"/>
      <c r="NBD117" s="139"/>
      <c r="NBE117" s="139"/>
      <c r="NBF117" s="139"/>
      <c r="NBG117" s="139"/>
      <c r="NBH117" s="139"/>
      <c r="NBI117" s="139"/>
      <c r="NBJ117" s="139"/>
      <c r="NBK117" s="139"/>
      <c r="NBL117" s="139"/>
      <c r="NBM117" s="139"/>
      <c r="NBN117" s="139"/>
      <c r="NBO117" s="139"/>
      <c r="NBP117" s="139"/>
      <c r="NBQ117" s="139"/>
      <c r="NBR117" s="139"/>
      <c r="NBS117" s="139"/>
      <c r="NBT117" s="139"/>
      <c r="NBU117" s="139"/>
      <c r="NBV117" s="139"/>
      <c r="NBW117" s="139"/>
      <c r="NBX117" s="139"/>
      <c r="NBY117" s="139"/>
      <c r="NBZ117" s="139"/>
      <c r="NCA117" s="139"/>
      <c r="NCB117" s="139"/>
      <c r="NCC117" s="139"/>
      <c r="NCD117" s="139"/>
      <c r="NCE117" s="139"/>
      <c r="NCF117" s="139"/>
      <c r="NCG117" s="139"/>
      <c r="NCH117" s="139"/>
      <c r="NCI117" s="139"/>
      <c r="NCJ117" s="139"/>
      <c r="NCK117" s="139"/>
      <c r="NCL117" s="139"/>
      <c r="NCM117" s="139"/>
      <c r="NCN117" s="139"/>
      <c r="NCO117" s="139"/>
      <c r="NCP117" s="139"/>
      <c r="NCQ117" s="139"/>
      <c r="NCR117" s="139"/>
      <c r="NCS117" s="139"/>
      <c r="NCT117" s="139"/>
      <c r="NCU117" s="139"/>
      <c r="NCV117" s="139"/>
      <c r="NCW117" s="139"/>
      <c r="NCX117" s="139"/>
      <c r="NCY117" s="139"/>
      <c r="NCZ117" s="139"/>
      <c r="NDA117" s="139"/>
      <c r="NDB117" s="139"/>
      <c r="NDC117" s="139"/>
      <c r="NDD117" s="139"/>
      <c r="NDE117" s="139"/>
      <c r="NDF117" s="139"/>
      <c r="NDG117" s="139"/>
      <c r="NDH117" s="139"/>
      <c r="NDI117" s="139"/>
      <c r="NDJ117" s="139"/>
      <c r="NDK117" s="139"/>
      <c r="NDL117" s="139"/>
      <c r="NDM117" s="139"/>
      <c r="NDN117" s="139"/>
      <c r="NDO117" s="139"/>
      <c r="NDP117" s="139"/>
      <c r="NDQ117" s="139"/>
      <c r="NDR117" s="139"/>
      <c r="NDS117" s="139"/>
      <c r="NDT117" s="139"/>
      <c r="NDU117" s="139"/>
      <c r="NDV117" s="139"/>
      <c r="NDW117" s="139"/>
      <c r="NDX117" s="139"/>
      <c r="NDY117" s="139"/>
      <c r="NDZ117" s="139"/>
      <c r="NEA117" s="139"/>
      <c r="NEB117" s="139"/>
      <c r="NEC117" s="139"/>
      <c r="NED117" s="139"/>
      <c r="NEE117" s="139"/>
      <c r="NEF117" s="139"/>
      <c r="NEG117" s="139"/>
      <c r="NEH117" s="139"/>
      <c r="NEI117" s="139"/>
      <c r="NEJ117" s="139"/>
      <c r="NEK117" s="139"/>
      <c r="NEL117" s="139"/>
      <c r="NEM117" s="139"/>
      <c r="NEN117" s="139"/>
      <c r="NEO117" s="139"/>
      <c r="NEP117" s="139"/>
      <c r="NEQ117" s="139"/>
      <c r="NER117" s="139"/>
      <c r="NES117" s="139"/>
      <c r="NET117" s="139"/>
      <c r="NEU117" s="139"/>
      <c r="NEV117" s="139"/>
      <c r="NEW117" s="139"/>
      <c r="NEX117" s="139"/>
      <c r="NEY117" s="139"/>
      <c r="NEZ117" s="139"/>
      <c r="NFA117" s="139"/>
      <c r="NFB117" s="139"/>
      <c r="NFC117" s="139"/>
      <c r="NFD117" s="139"/>
      <c r="NFE117" s="139"/>
      <c r="NFF117" s="139"/>
      <c r="NFG117" s="139"/>
      <c r="NFH117" s="139"/>
      <c r="NFI117" s="139"/>
      <c r="NFJ117" s="139"/>
      <c r="NFK117" s="139"/>
      <c r="NFL117" s="139"/>
      <c r="NFM117" s="139"/>
      <c r="NFN117" s="139"/>
      <c r="NFO117" s="139"/>
      <c r="NFP117" s="139"/>
      <c r="NFQ117" s="139"/>
      <c r="NFR117" s="139"/>
      <c r="NFS117" s="139"/>
      <c r="NFT117" s="139"/>
      <c r="NFU117" s="139"/>
      <c r="NFV117" s="139"/>
      <c r="NFW117" s="139"/>
      <c r="NFX117" s="139"/>
      <c r="NFY117" s="139"/>
      <c r="NFZ117" s="139"/>
      <c r="NGA117" s="139"/>
      <c r="NGB117" s="139"/>
      <c r="NGC117" s="139"/>
      <c r="NGD117" s="139"/>
      <c r="NGE117" s="139"/>
      <c r="NGF117" s="139"/>
      <c r="NGG117" s="139"/>
      <c r="NGH117" s="139"/>
      <c r="NGI117" s="139"/>
      <c r="NGJ117" s="139"/>
      <c r="NGK117" s="139"/>
      <c r="NGL117" s="139"/>
      <c r="NGM117" s="139"/>
      <c r="NGN117" s="139"/>
      <c r="NGO117" s="139"/>
      <c r="NGP117" s="139"/>
      <c r="NGQ117" s="139"/>
      <c r="NGR117" s="139"/>
      <c r="NGS117" s="139"/>
      <c r="NGT117" s="139"/>
      <c r="NGU117" s="139"/>
      <c r="NGV117" s="139"/>
      <c r="NGW117" s="139"/>
      <c r="NGX117" s="139"/>
      <c r="NGY117" s="139"/>
      <c r="NGZ117" s="139"/>
      <c r="NHA117" s="139"/>
      <c r="NHB117" s="139"/>
      <c r="NHC117" s="139"/>
      <c r="NHD117" s="139"/>
      <c r="NHE117" s="139"/>
      <c r="NHF117" s="139"/>
      <c r="NHG117" s="139"/>
      <c r="NHH117" s="139"/>
      <c r="NHI117" s="139"/>
      <c r="NHJ117" s="139"/>
      <c r="NHK117" s="139"/>
      <c r="NHL117" s="139"/>
      <c r="NHM117" s="139"/>
      <c r="NHN117" s="139"/>
      <c r="NHO117" s="139"/>
      <c r="NHP117" s="139"/>
      <c r="NHQ117" s="139"/>
      <c r="NHR117" s="139"/>
      <c r="NHS117" s="139"/>
      <c r="NHT117" s="139"/>
      <c r="NHU117" s="139"/>
      <c r="NHV117" s="139"/>
      <c r="NHW117" s="139"/>
      <c r="NHX117" s="139"/>
      <c r="NHY117" s="139"/>
      <c r="NHZ117" s="139"/>
      <c r="NIA117" s="139"/>
      <c r="NIB117" s="139"/>
      <c r="NIC117" s="139"/>
      <c r="NID117" s="139"/>
      <c r="NIE117" s="139"/>
      <c r="NIF117" s="139"/>
      <c r="NIG117" s="139"/>
      <c r="NIH117" s="139"/>
      <c r="NII117" s="139"/>
      <c r="NIJ117" s="139"/>
      <c r="NIK117" s="139"/>
      <c r="NIL117" s="139"/>
      <c r="NIM117" s="139"/>
      <c r="NIN117" s="139"/>
      <c r="NIO117" s="139"/>
      <c r="NIP117" s="139"/>
      <c r="NIQ117" s="139"/>
      <c r="NIR117" s="139"/>
      <c r="NIS117" s="139"/>
      <c r="NIT117" s="139"/>
      <c r="NIU117" s="139"/>
      <c r="NIV117" s="139"/>
      <c r="NIW117" s="139"/>
      <c r="NIX117" s="139"/>
      <c r="NIY117" s="139"/>
      <c r="NIZ117" s="139"/>
      <c r="NJA117" s="139"/>
      <c r="NJB117" s="139"/>
      <c r="NJC117" s="139"/>
      <c r="NJD117" s="139"/>
      <c r="NJE117" s="139"/>
      <c r="NJF117" s="139"/>
      <c r="NJG117" s="139"/>
      <c r="NJH117" s="139"/>
      <c r="NJI117" s="139"/>
      <c r="NJJ117" s="139"/>
      <c r="NJK117" s="139"/>
      <c r="NJL117" s="139"/>
      <c r="NJM117" s="139"/>
      <c r="NJN117" s="139"/>
      <c r="NJO117" s="139"/>
      <c r="NJP117" s="139"/>
      <c r="NJQ117" s="139"/>
      <c r="NJR117" s="139"/>
      <c r="NJS117" s="139"/>
      <c r="NJT117" s="139"/>
      <c r="NJU117" s="139"/>
      <c r="NJV117" s="139"/>
      <c r="NJW117" s="139"/>
      <c r="NJX117" s="139"/>
      <c r="NJY117" s="139"/>
      <c r="NJZ117" s="139"/>
      <c r="NKA117" s="139"/>
      <c r="NKB117" s="139"/>
      <c r="NKC117" s="139"/>
      <c r="NKD117" s="139"/>
      <c r="NKE117" s="139"/>
      <c r="NKF117" s="139"/>
      <c r="NKG117" s="139"/>
      <c r="NKH117" s="139"/>
      <c r="NKI117" s="139"/>
      <c r="NKJ117" s="139"/>
      <c r="NKK117" s="139"/>
      <c r="NKL117" s="139"/>
      <c r="NKM117" s="139"/>
      <c r="NKN117" s="139"/>
      <c r="NKO117" s="139"/>
      <c r="NKP117" s="139"/>
      <c r="NKQ117" s="139"/>
      <c r="NKR117" s="139"/>
      <c r="NKS117" s="139"/>
      <c r="NKT117" s="139"/>
      <c r="NKU117" s="139"/>
      <c r="NKV117" s="139"/>
      <c r="NKW117" s="139"/>
      <c r="NKX117" s="139"/>
      <c r="NKY117" s="139"/>
      <c r="NKZ117" s="139"/>
      <c r="NLA117" s="139"/>
      <c r="NLB117" s="139"/>
      <c r="NLC117" s="139"/>
      <c r="NLD117" s="139"/>
      <c r="NLE117" s="139"/>
      <c r="NLF117" s="139"/>
      <c r="NLG117" s="139"/>
      <c r="NLH117" s="139"/>
      <c r="NLI117" s="139"/>
      <c r="NLJ117" s="139"/>
      <c r="NLK117" s="139"/>
      <c r="NLL117" s="139"/>
      <c r="NLM117" s="139"/>
      <c r="NLN117" s="139"/>
      <c r="NLO117" s="139"/>
      <c r="NLP117" s="139"/>
      <c r="NLQ117" s="139"/>
      <c r="NLR117" s="139"/>
      <c r="NLS117" s="139"/>
      <c r="NLT117" s="139"/>
      <c r="NLU117" s="139"/>
      <c r="NLV117" s="139"/>
      <c r="NLW117" s="139"/>
      <c r="NLX117" s="139"/>
      <c r="NLY117" s="139"/>
      <c r="NLZ117" s="139"/>
      <c r="NMA117" s="139"/>
      <c r="NMB117" s="139"/>
      <c r="NMC117" s="139"/>
      <c r="NMD117" s="139"/>
      <c r="NME117" s="139"/>
      <c r="NMF117" s="139"/>
      <c r="NMG117" s="139"/>
      <c r="NMH117" s="139"/>
      <c r="NMI117" s="139"/>
      <c r="NMJ117" s="139"/>
      <c r="NMK117" s="139"/>
      <c r="NML117" s="139"/>
      <c r="NMM117" s="139"/>
      <c r="NMN117" s="139"/>
      <c r="NMO117" s="139"/>
      <c r="NMP117" s="139"/>
      <c r="NMQ117" s="139"/>
      <c r="NMR117" s="139"/>
      <c r="NMS117" s="139"/>
      <c r="NMT117" s="139"/>
      <c r="NMU117" s="139"/>
      <c r="NMV117" s="139"/>
      <c r="NMW117" s="139"/>
      <c r="NMX117" s="139"/>
      <c r="NMY117" s="139"/>
      <c r="NMZ117" s="139"/>
      <c r="NNA117" s="139"/>
      <c r="NNB117" s="139"/>
      <c r="NNC117" s="139"/>
      <c r="NND117" s="139"/>
      <c r="NNE117" s="139"/>
      <c r="NNF117" s="139"/>
      <c r="NNG117" s="139"/>
      <c r="NNH117" s="139"/>
      <c r="NNI117" s="139"/>
      <c r="NNJ117" s="139"/>
      <c r="NNK117" s="139"/>
      <c r="NNL117" s="139"/>
      <c r="NNM117" s="139"/>
      <c r="NNN117" s="139"/>
      <c r="NNO117" s="139"/>
      <c r="NNP117" s="139"/>
      <c r="NNQ117" s="139"/>
      <c r="NNR117" s="139"/>
      <c r="NNS117" s="139"/>
      <c r="NNT117" s="139"/>
      <c r="NNU117" s="139"/>
      <c r="NNV117" s="139"/>
      <c r="NNW117" s="139"/>
      <c r="NNX117" s="139"/>
      <c r="NNY117" s="139"/>
      <c r="NNZ117" s="139"/>
      <c r="NOA117" s="139"/>
      <c r="NOB117" s="139"/>
      <c r="NOC117" s="139"/>
      <c r="NOD117" s="139"/>
      <c r="NOE117" s="139"/>
      <c r="NOF117" s="139"/>
      <c r="NOG117" s="139"/>
      <c r="NOH117" s="139"/>
      <c r="NOI117" s="139"/>
      <c r="NOJ117" s="139"/>
      <c r="NOK117" s="139"/>
      <c r="NOL117" s="139"/>
      <c r="NOM117" s="139"/>
      <c r="NON117" s="139"/>
      <c r="NOO117" s="139"/>
      <c r="NOP117" s="139"/>
      <c r="NOQ117" s="139"/>
      <c r="NOR117" s="139"/>
      <c r="NOS117" s="139"/>
      <c r="NOT117" s="139"/>
      <c r="NOU117" s="139"/>
      <c r="NOV117" s="139"/>
      <c r="NOW117" s="139"/>
      <c r="NOX117" s="139"/>
      <c r="NOY117" s="139"/>
      <c r="NOZ117" s="139"/>
      <c r="NPA117" s="139"/>
      <c r="NPB117" s="139"/>
      <c r="NPC117" s="139"/>
      <c r="NPD117" s="139"/>
      <c r="NPE117" s="139"/>
      <c r="NPF117" s="139"/>
      <c r="NPG117" s="139"/>
      <c r="NPH117" s="139"/>
      <c r="NPI117" s="139"/>
      <c r="NPJ117" s="139"/>
      <c r="NPK117" s="139"/>
      <c r="NPL117" s="139"/>
      <c r="NPM117" s="139"/>
      <c r="NPN117" s="139"/>
      <c r="NPO117" s="139"/>
      <c r="NPP117" s="139"/>
      <c r="NPQ117" s="139"/>
      <c r="NPR117" s="139"/>
      <c r="NPS117" s="139"/>
      <c r="NPT117" s="139"/>
      <c r="NPU117" s="139"/>
      <c r="NPV117" s="139"/>
      <c r="NPW117" s="139"/>
      <c r="NPX117" s="139"/>
      <c r="NPY117" s="139"/>
      <c r="NPZ117" s="139"/>
      <c r="NQA117" s="139"/>
      <c r="NQB117" s="139"/>
      <c r="NQC117" s="139"/>
      <c r="NQD117" s="139"/>
      <c r="NQE117" s="139"/>
      <c r="NQF117" s="139"/>
      <c r="NQG117" s="139"/>
      <c r="NQH117" s="139"/>
      <c r="NQI117" s="139"/>
      <c r="NQJ117" s="139"/>
      <c r="NQK117" s="139"/>
      <c r="NQL117" s="139"/>
      <c r="NQM117" s="139"/>
      <c r="NQN117" s="139"/>
      <c r="NQO117" s="139"/>
      <c r="NQP117" s="139"/>
      <c r="NQQ117" s="139"/>
      <c r="NQR117" s="139"/>
      <c r="NQS117" s="139"/>
      <c r="NQT117" s="139"/>
      <c r="NQU117" s="139"/>
      <c r="NQV117" s="139"/>
      <c r="NQW117" s="139"/>
      <c r="NQX117" s="139"/>
      <c r="NQY117" s="139"/>
      <c r="NQZ117" s="139"/>
      <c r="NRA117" s="139"/>
      <c r="NRB117" s="139"/>
      <c r="NRC117" s="139"/>
      <c r="NRD117" s="139"/>
      <c r="NRE117" s="139"/>
      <c r="NRF117" s="139"/>
      <c r="NRG117" s="139"/>
      <c r="NRH117" s="139"/>
      <c r="NRI117" s="139"/>
      <c r="NRJ117" s="139"/>
      <c r="NRK117" s="139"/>
      <c r="NRL117" s="139"/>
      <c r="NRM117" s="139"/>
      <c r="NRN117" s="139"/>
      <c r="NRO117" s="139"/>
      <c r="NRP117" s="139"/>
      <c r="NRQ117" s="139"/>
      <c r="NRR117" s="139"/>
      <c r="NRS117" s="139"/>
      <c r="NRT117" s="139"/>
      <c r="NRU117" s="139"/>
      <c r="NRV117" s="139"/>
      <c r="NRW117" s="139"/>
      <c r="NRX117" s="139"/>
      <c r="NRY117" s="139"/>
      <c r="NRZ117" s="139"/>
      <c r="NSA117" s="139"/>
      <c r="NSB117" s="139"/>
      <c r="NSC117" s="139"/>
      <c r="NSD117" s="139"/>
      <c r="NSE117" s="139"/>
      <c r="NSF117" s="139"/>
      <c r="NSG117" s="139"/>
      <c r="NSH117" s="139"/>
      <c r="NSI117" s="139"/>
      <c r="NSJ117" s="139"/>
      <c r="NSK117" s="139"/>
      <c r="NSL117" s="139"/>
      <c r="NSM117" s="139"/>
      <c r="NSN117" s="139"/>
      <c r="NSO117" s="139"/>
      <c r="NSP117" s="139"/>
      <c r="NSQ117" s="139"/>
      <c r="NSR117" s="139"/>
      <c r="NSS117" s="139"/>
      <c r="NST117" s="139"/>
      <c r="NSU117" s="139"/>
      <c r="NSV117" s="139"/>
      <c r="NSW117" s="139"/>
      <c r="NSX117" s="139"/>
      <c r="NSY117" s="139"/>
      <c r="NSZ117" s="139"/>
      <c r="NTA117" s="139"/>
      <c r="NTB117" s="139"/>
      <c r="NTC117" s="139"/>
      <c r="NTD117" s="139"/>
      <c r="NTE117" s="139"/>
      <c r="NTF117" s="139"/>
      <c r="NTG117" s="139"/>
      <c r="NTH117" s="139"/>
      <c r="NTI117" s="139"/>
      <c r="NTJ117" s="139"/>
      <c r="NTK117" s="139"/>
      <c r="NTL117" s="139"/>
      <c r="NTM117" s="139"/>
      <c r="NTN117" s="139"/>
      <c r="NTO117" s="139"/>
      <c r="NTP117" s="139"/>
      <c r="NTQ117" s="139"/>
      <c r="NTR117" s="139"/>
      <c r="NTS117" s="139"/>
      <c r="NTT117" s="139"/>
      <c r="NTU117" s="139"/>
      <c r="NTV117" s="139"/>
      <c r="NTW117" s="139"/>
      <c r="NTX117" s="139"/>
      <c r="NTY117" s="139"/>
      <c r="NTZ117" s="139"/>
      <c r="NUA117" s="139"/>
      <c r="NUB117" s="139"/>
      <c r="NUC117" s="139"/>
      <c r="NUD117" s="139"/>
      <c r="NUE117" s="139"/>
      <c r="NUF117" s="139"/>
      <c r="NUG117" s="139"/>
      <c r="NUH117" s="139"/>
      <c r="NUI117" s="139"/>
      <c r="NUJ117" s="139"/>
      <c r="NUK117" s="139"/>
      <c r="NUL117" s="139"/>
      <c r="NUM117" s="139"/>
      <c r="NUN117" s="139"/>
      <c r="NUO117" s="139"/>
      <c r="NUP117" s="139"/>
      <c r="NUQ117" s="139"/>
      <c r="NUR117" s="139"/>
      <c r="NUS117" s="139"/>
      <c r="NUT117" s="139"/>
      <c r="NUU117" s="139"/>
      <c r="NUV117" s="139"/>
      <c r="NUW117" s="139"/>
      <c r="NUX117" s="139"/>
      <c r="NUY117" s="139"/>
      <c r="NUZ117" s="139"/>
      <c r="NVA117" s="139"/>
      <c r="NVB117" s="139"/>
      <c r="NVC117" s="139"/>
      <c r="NVD117" s="139"/>
      <c r="NVE117" s="139"/>
      <c r="NVF117" s="139"/>
      <c r="NVG117" s="139"/>
      <c r="NVH117" s="139"/>
      <c r="NVI117" s="139"/>
      <c r="NVJ117" s="139"/>
      <c r="NVK117" s="139"/>
      <c r="NVL117" s="139"/>
      <c r="NVM117" s="139"/>
      <c r="NVN117" s="139"/>
      <c r="NVO117" s="139"/>
      <c r="NVP117" s="139"/>
      <c r="NVQ117" s="139"/>
      <c r="NVR117" s="139"/>
      <c r="NVS117" s="139"/>
      <c r="NVT117" s="139"/>
      <c r="NVU117" s="139"/>
      <c r="NVV117" s="139"/>
      <c r="NVW117" s="139"/>
      <c r="NVX117" s="139"/>
      <c r="NVY117" s="139"/>
      <c r="NVZ117" s="139"/>
      <c r="NWA117" s="139"/>
      <c r="NWB117" s="139"/>
      <c r="NWC117" s="139"/>
      <c r="NWD117" s="139"/>
      <c r="NWE117" s="139"/>
      <c r="NWF117" s="139"/>
      <c r="NWG117" s="139"/>
      <c r="NWH117" s="139"/>
      <c r="NWI117" s="139"/>
      <c r="NWJ117" s="139"/>
      <c r="NWK117" s="139"/>
      <c r="NWL117" s="139"/>
      <c r="NWM117" s="139"/>
      <c r="NWN117" s="139"/>
      <c r="NWO117" s="139"/>
      <c r="NWP117" s="139"/>
      <c r="NWQ117" s="139"/>
      <c r="NWR117" s="139"/>
      <c r="NWS117" s="139"/>
      <c r="NWT117" s="139"/>
      <c r="NWU117" s="139"/>
      <c r="NWV117" s="139"/>
      <c r="NWW117" s="139"/>
      <c r="NWX117" s="139"/>
      <c r="NWY117" s="139"/>
      <c r="NWZ117" s="139"/>
      <c r="NXA117" s="139"/>
      <c r="NXB117" s="139"/>
      <c r="NXC117" s="139"/>
      <c r="NXD117" s="139"/>
      <c r="NXE117" s="139"/>
      <c r="NXF117" s="139"/>
      <c r="NXG117" s="139"/>
      <c r="NXH117" s="139"/>
      <c r="NXI117" s="139"/>
      <c r="NXJ117" s="139"/>
      <c r="NXK117" s="139"/>
      <c r="NXL117" s="139"/>
      <c r="NXM117" s="139"/>
      <c r="NXN117" s="139"/>
      <c r="NXO117" s="139"/>
      <c r="NXP117" s="139"/>
      <c r="NXQ117" s="139"/>
      <c r="NXR117" s="139"/>
      <c r="NXS117" s="139"/>
      <c r="NXT117" s="139"/>
      <c r="NXU117" s="139"/>
      <c r="NXV117" s="139"/>
      <c r="NXW117" s="139"/>
      <c r="NXX117" s="139"/>
      <c r="NXY117" s="139"/>
      <c r="NXZ117" s="139"/>
      <c r="NYA117" s="139"/>
      <c r="NYB117" s="139"/>
      <c r="NYC117" s="139"/>
      <c r="NYD117" s="139"/>
      <c r="NYE117" s="139"/>
      <c r="NYF117" s="139"/>
      <c r="NYG117" s="139"/>
      <c r="NYH117" s="139"/>
      <c r="NYI117" s="139"/>
      <c r="NYJ117" s="139"/>
      <c r="NYK117" s="139"/>
      <c r="NYL117" s="139"/>
      <c r="NYM117" s="139"/>
      <c r="NYN117" s="139"/>
      <c r="NYO117" s="139"/>
      <c r="NYP117" s="139"/>
      <c r="NYQ117" s="139"/>
      <c r="NYR117" s="139"/>
      <c r="NYS117" s="139"/>
      <c r="NYT117" s="139"/>
      <c r="NYU117" s="139"/>
      <c r="NYV117" s="139"/>
      <c r="NYW117" s="139"/>
      <c r="NYX117" s="139"/>
      <c r="NYY117" s="139"/>
      <c r="NYZ117" s="139"/>
      <c r="NZA117" s="139"/>
      <c r="NZB117" s="139"/>
      <c r="NZC117" s="139"/>
      <c r="NZD117" s="139"/>
      <c r="NZE117" s="139"/>
      <c r="NZF117" s="139"/>
      <c r="NZG117" s="139"/>
      <c r="NZH117" s="139"/>
      <c r="NZI117" s="139"/>
      <c r="NZJ117" s="139"/>
      <c r="NZK117" s="139"/>
      <c r="NZL117" s="139"/>
      <c r="NZM117" s="139"/>
      <c r="NZN117" s="139"/>
      <c r="NZO117" s="139"/>
      <c r="NZP117" s="139"/>
      <c r="NZQ117" s="139"/>
      <c r="NZR117" s="139"/>
      <c r="NZS117" s="139"/>
      <c r="NZT117" s="139"/>
      <c r="NZU117" s="139"/>
      <c r="NZV117" s="139"/>
      <c r="NZW117" s="139"/>
      <c r="NZX117" s="139"/>
      <c r="NZY117" s="139"/>
      <c r="NZZ117" s="139"/>
      <c r="OAA117" s="139"/>
      <c r="OAB117" s="139"/>
      <c r="OAC117" s="139"/>
      <c r="OAD117" s="139"/>
      <c r="OAE117" s="139"/>
      <c r="OAF117" s="139"/>
      <c r="OAG117" s="139"/>
      <c r="OAH117" s="139"/>
      <c r="OAI117" s="139"/>
      <c r="OAJ117" s="139"/>
      <c r="OAK117" s="139"/>
      <c r="OAL117" s="139"/>
      <c r="OAM117" s="139"/>
      <c r="OAN117" s="139"/>
      <c r="OAO117" s="139"/>
      <c r="OAP117" s="139"/>
      <c r="OAQ117" s="139"/>
      <c r="OAR117" s="139"/>
      <c r="OAS117" s="139"/>
      <c r="OAT117" s="139"/>
      <c r="OAU117" s="139"/>
      <c r="OAV117" s="139"/>
      <c r="OAW117" s="139"/>
      <c r="OAX117" s="139"/>
      <c r="OAY117" s="139"/>
      <c r="OAZ117" s="139"/>
      <c r="OBA117" s="139"/>
      <c r="OBB117" s="139"/>
      <c r="OBC117" s="139"/>
      <c r="OBD117" s="139"/>
      <c r="OBE117" s="139"/>
      <c r="OBF117" s="139"/>
      <c r="OBG117" s="139"/>
      <c r="OBH117" s="139"/>
      <c r="OBI117" s="139"/>
      <c r="OBJ117" s="139"/>
      <c r="OBK117" s="139"/>
      <c r="OBL117" s="139"/>
      <c r="OBM117" s="139"/>
      <c r="OBN117" s="139"/>
      <c r="OBO117" s="139"/>
      <c r="OBP117" s="139"/>
      <c r="OBQ117" s="139"/>
      <c r="OBR117" s="139"/>
      <c r="OBS117" s="139"/>
      <c r="OBT117" s="139"/>
      <c r="OBU117" s="139"/>
      <c r="OBV117" s="139"/>
      <c r="OBW117" s="139"/>
      <c r="OBX117" s="139"/>
      <c r="OBY117" s="139"/>
      <c r="OBZ117" s="139"/>
      <c r="OCA117" s="139"/>
      <c r="OCB117" s="139"/>
      <c r="OCC117" s="139"/>
      <c r="OCD117" s="139"/>
      <c r="OCE117" s="139"/>
      <c r="OCF117" s="139"/>
      <c r="OCG117" s="139"/>
      <c r="OCH117" s="139"/>
      <c r="OCI117" s="139"/>
      <c r="OCJ117" s="139"/>
      <c r="OCK117" s="139"/>
      <c r="OCL117" s="139"/>
      <c r="OCM117" s="139"/>
      <c r="OCN117" s="139"/>
      <c r="OCO117" s="139"/>
      <c r="OCP117" s="139"/>
      <c r="OCQ117" s="139"/>
      <c r="OCR117" s="139"/>
      <c r="OCS117" s="139"/>
      <c r="OCT117" s="139"/>
      <c r="OCU117" s="139"/>
      <c r="OCV117" s="139"/>
      <c r="OCW117" s="139"/>
      <c r="OCX117" s="139"/>
      <c r="OCY117" s="139"/>
      <c r="OCZ117" s="139"/>
      <c r="ODA117" s="139"/>
      <c r="ODB117" s="139"/>
      <c r="ODC117" s="139"/>
      <c r="ODD117" s="139"/>
      <c r="ODE117" s="139"/>
      <c r="ODF117" s="139"/>
      <c r="ODG117" s="139"/>
      <c r="ODH117" s="139"/>
      <c r="ODI117" s="139"/>
      <c r="ODJ117" s="139"/>
      <c r="ODK117" s="139"/>
      <c r="ODL117" s="139"/>
      <c r="ODM117" s="139"/>
      <c r="ODN117" s="139"/>
      <c r="ODO117" s="139"/>
      <c r="ODP117" s="139"/>
      <c r="ODQ117" s="139"/>
      <c r="ODR117" s="139"/>
      <c r="ODS117" s="139"/>
      <c r="ODT117" s="139"/>
      <c r="ODU117" s="139"/>
      <c r="ODV117" s="139"/>
      <c r="ODW117" s="139"/>
      <c r="ODX117" s="139"/>
      <c r="ODY117" s="139"/>
      <c r="ODZ117" s="139"/>
      <c r="OEA117" s="139"/>
      <c r="OEB117" s="139"/>
      <c r="OEC117" s="139"/>
      <c r="OED117" s="139"/>
      <c r="OEE117" s="139"/>
      <c r="OEF117" s="139"/>
      <c r="OEG117" s="139"/>
      <c r="OEH117" s="139"/>
      <c r="OEI117" s="139"/>
      <c r="OEJ117" s="139"/>
      <c r="OEK117" s="139"/>
      <c r="OEL117" s="139"/>
      <c r="OEM117" s="139"/>
      <c r="OEN117" s="139"/>
      <c r="OEO117" s="139"/>
      <c r="OEP117" s="139"/>
      <c r="OEQ117" s="139"/>
      <c r="OER117" s="139"/>
      <c r="OES117" s="139"/>
      <c r="OET117" s="139"/>
      <c r="OEU117" s="139"/>
      <c r="OEV117" s="139"/>
      <c r="OEW117" s="139"/>
      <c r="OEX117" s="139"/>
      <c r="OEY117" s="139"/>
      <c r="OEZ117" s="139"/>
      <c r="OFA117" s="139"/>
      <c r="OFB117" s="139"/>
      <c r="OFC117" s="139"/>
      <c r="OFD117" s="139"/>
      <c r="OFE117" s="139"/>
      <c r="OFF117" s="139"/>
      <c r="OFG117" s="139"/>
      <c r="OFH117" s="139"/>
      <c r="OFI117" s="139"/>
      <c r="OFJ117" s="139"/>
      <c r="OFK117" s="139"/>
      <c r="OFL117" s="139"/>
      <c r="OFM117" s="139"/>
      <c r="OFN117" s="139"/>
      <c r="OFO117" s="139"/>
      <c r="OFP117" s="139"/>
      <c r="OFQ117" s="139"/>
      <c r="OFR117" s="139"/>
      <c r="OFS117" s="139"/>
      <c r="OFT117" s="139"/>
      <c r="OFU117" s="139"/>
      <c r="OFV117" s="139"/>
      <c r="OFW117" s="139"/>
      <c r="OFX117" s="139"/>
      <c r="OFY117" s="139"/>
      <c r="OFZ117" s="139"/>
      <c r="OGA117" s="139"/>
      <c r="OGB117" s="139"/>
      <c r="OGC117" s="139"/>
      <c r="OGD117" s="139"/>
      <c r="OGE117" s="139"/>
      <c r="OGF117" s="139"/>
      <c r="OGG117" s="139"/>
      <c r="OGH117" s="139"/>
      <c r="OGI117" s="139"/>
      <c r="OGJ117" s="139"/>
      <c r="OGK117" s="139"/>
      <c r="OGL117" s="139"/>
      <c r="OGM117" s="139"/>
      <c r="OGN117" s="139"/>
      <c r="OGO117" s="139"/>
      <c r="OGP117" s="139"/>
      <c r="OGQ117" s="139"/>
      <c r="OGR117" s="139"/>
      <c r="OGS117" s="139"/>
      <c r="OGT117" s="139"/>
      <c r="OGU117" s="139"/>
      <c r="OGV117" s="139"/>
      <c r="OGW117" s="139"/>
      <c r="OGX117" s="139"/>
      <c r="OGY117" s="139"/>
      <c r="OGZ117" s="139"/>
      <c r="OHA117" s="139"/>
      <c r="OHB117" s="139"/>
      <c r="OHC117" s="139"/>
      <c r="OHD117" s="139"/>
      <c r="OHE117" s="139"/>
      <c r="OHF117" s="139"/>
      <c r="OHG117" s="139"/>
      <c r="OHH117" s="139"/>
      <c r="OHI117" s="139"/>
      <c r="OHJ117" s="139"/>
      <c r="OHK117" s="139"/>
      <c r="OHL117" s="139"/>
      <c r="OHM117" s="139"/>
      <c r="OHN117" s="139"/>
      <c r="OHO117" s="139"/>
      <c r="OHP117" s="139"/>
      <c r="OHQ117" s="139"/>
      <c r="OHR117" s="139"/>
      <c r="OHS117" s="139"/>
      <c r="OHT117" s="139"/>
      <c r="OHU117" s="139"/>
      <c r="OHV117" s="139"/>
      <c r="OHW117" s="139"/>
      <c r="OHX117" s="139"/>
      <c r="OHY117" s="139"/>
      <c r="OHZ117" s="139"/>
      <c r="OIA117" s="139"/>
      <c r="OIB117" s="139"/>
      <c r="OIC117" s="139"/>
      <c r="OID117" s="139"/>
      <c r="OIE117" s="139"/>
      <c r="OIF117" s="139"/>
      <c r="OIG117" s="139"/>
      <c r="OIH117" s="139"/>
      <c r="OII117" s="139"/>
      <c r="OIJ117" s="139"/>
      <c r="OIK117" s="139"/>
      <c r="OIL117" s="139"/>
      <c r="OIM117" s="139"/>
      <c r="OIN117" s="139"/>
      <c r="OIO117" s="139"/>
      <c r="OIP117" s="139"/>
      <c r="OIQ117" s="139"/>
      <c r="OIR117" s="139"/>
      <c r="OIS117" s="139"/>
      <c r="OIT117" s="139"/>
      <c r="OIU117" s="139"/>
      <c r="OIV117" s="139"/>
      <c r="OIW117" s="139"/>
      <c r="OIX117" s="139"/>
      <c r="OIY117" s="139"/>
      <c r="OIZ117" s="139"/>
      <c r="OJA117" s="139"/>
      <c r="OJB117" s="139"/>
      <c r="OJC117" s="139"/>
      <c r="OJD117" s="139"/>
      <c r="OJE117" s="139"/>
      <c r="OJF117" s="139"/>
      <c r="OJG117" s="139"/>
      <c r="OJH117" s="139"/>
      <c r="OJI117" s="139"/>
      <c r="OJJ117" s="139"/>
      <c r="OJK117" s="139"/>
      <c r="OJL117" s="139"/>
      <c r="OJM117" s="139"/>
      <c r="OJN117" s="139"/>
      <c r="OJO117" s="139"/>
      <c r="OJP117" s="139"/>
      <c r="OJQ117" s="139"/>
      <c r="OJR117" s="139"/>
      <c r="OJS117" s="139"/>
      <c r="OJT117" s="139"/>
      <c r="OJU117" s="139"/>
      <c r="OJV117" s="139"/>
      <c r="OJW117" s="139"/>
      <c r="OJX117" s="139"/>
      <c r="OJY117" s="139"/>
      <c r="OJZ117" s="139"/>
      <c r="OKA117" s="139"/>
      <c r="OKB117" s="139"/>
      <c r="OKC117" s="139"/>
      <c r="OKD117" s="139"/>
      <c r="OKE117" s="139"/>
      <c r="OKF117" s="139"/>
      <c r="OKG117" s="139"/>
      <c r="OKH117" s="139"/>
      <c r="OKI117" s="139"/>
      <c r="OKJ117" s="139"/>
      <c r="OKK117" s="139"/>
      <c r="OKL117" s="139"/>
      <c r="OKM117" s="139"/>
      <c r="OKN117" s="139"/>
      <c r="OKO117" s="139"/>
      <c r="OKP117" s="139"/>
      <c r="OKQ117" s="139"/>
      <c r="OKR117" s="139"/>
      <c r="OKS117" s="139"/>
      <c r="OKT117" s="139"/>
      <c r="OKU117" s="139"/>
      <c r="OKV117" s="139"/>
      <c r="OKW117" s="139"/>
      <c r="OKX117" s="139"/>
      <c r="OKY117" s="139"/>
      <c r="OKZ117" s="139"/>
      <c r="OLA117" s="139"/>
      <c r="OLB117" s="139"/>
      <c r="OLC117" s="139"/>
      <c r="OLD117" s="139"/>
      <c r="OLE117" s="139"/>
      <c r="OLF117" s="139"/>
      <c r="OLG117" s="139"/>
      <c r="OLH117" s="139"/>
      <c r="OLI117" s="139"/>
      <c r="OLJ117" s="139"/>
      <c r="OLK117" s="139"/>
      <c r="OLL117" s="139"/>
      <c r="OLM117" s="139"/>
      <c r="OLN117" s="139"/>
      <c r="OLO117" s="139"/>
      <c r="OLP117" s="139"/>
      <c r="OLQ117" s="139"/>
      <c r="OLR117" s="139"/>
      <c r="OLS117" s="139"/>
      <c r="OLT117" s="139"/>
      <c r="OLU117" s="139"/>
      <c r="OLV117" s="139"/>
      <c r="OLW117" s="139"/>
      <c r="OLX117" s="139"/>
      <c r="OLY117" s="139"/>
      <c r="OLZ117" s="139"/>
      <c r="OMA117" s="139"/>
      <c r="OMB117" s="139"/>
      <c r="OMC117" s="139"/>
      <c r="OMD117" s="139"/>
      <c r="OME117" s="139"/>
      <c r="OMF117" s="139"/>
      <c r="OMG117" s="139"/>
      <c r="OMH117" s="139"/>
      <c r="OMI117" s="139"/>
      <c r="OMJ117" s="139"/>
      <c r="OMK117" s="139"/>
      <c r="OML117" s="139"/>
      <c r="OMM117" s="139"/>
      <c r="OMN117" s="139"/>
      <c r="OMO117" s="139"/>
      <c r="OMP117" s="139"/>
      <c r="OMQ117" s="139"/>
      <c r="OMR117" s="139"/>
      <c r="OMS117" s="139"/>
      <c r="OMT117" s="139"/>
      <c r="OMU117" s="139"/>
      <c r="OMV117" s="139"/>
      <c r="OMW117" s="139"/>
      <c r="OMX117" s="139"/>
      <c r="OMY117" s="139"/>
      <c r="OMZ117" s="139"/>
      <c r="ONA117" s="139"/>
      <c r="ONB117" s="139"/>
      <c r="ONC117" s="139"/>
      <c r="OND117" s="139"/>
      <c r="ONE117" s="139"/>
      <c r="ONF117" s="139"/>
      <c r="ONG117" s="139"/>
      <c r="ONH117" s="139"/>
      <c r="ONI117" s="139"/>
      <c r="ONJ117" s="139"/>
      <c r="ONK117" s="139"/>
      <c r="ONL117" s="139"/>
      <c r="ONM117" s="139"/>
      <c r="ONN117" s="139"/>
      <c r="ONO117" s="139"/>
      <c r="ONP117" s="139"/>
      <c r="ONQ117" s="139"/>
      <c r="ONR117" s="139"/>
      <c r="ONS117" s="139"/>
      <c r="ONT117" s="139"/>
      <c r="ONU117" s="139"/>
      <c r="ONV117" s="139"/>
      <c r="ONW117" s="139"/>
      <c r="ONX117" s="139"/>
      <c r="ONY117" s="139"/>
      <c r="ONZ117" s="139"/>
      <c r="OOA117" s="139"/>
      <c r="OOB117" s="139"/>
      <c r="OOC117" s="139"/>
      <c r="OOD117" s="139"/>
      <c r="OOE117" s="139"/>
      <c r="OOF117" s="139"/>
      <c r="OOG117" s="139"/>
      <c r="OOH117" s="139"/>
      <c r="OOI117" s="139"/>
      <c r="OOJ117" s="139"/>
      <c r="OOK117" s="139"/>
      <c r="OOL117" s="139"/>
      <c r="OOM117" s="139"/>
      <c r="OON117" s="139"/>
      <c r="OOO117" s="139"/>
      <c r="OOP117" s="139"/>
      <c r="OOQ117" s="139"/>
      <c r="OOR117" s="139"/>
      <c r="OOS117" s="139"/>
      <c r="OOT117" s="139"/>
      <c r="OOU117" s="139"/>
      <c r="OOV117" s="139"/>
      <c r="OOW117" s="139"/>
      <c r="OOX117" s="139"/>
      <c r="OOY117" s="139"/>
      <c r="OOZ117" s="139"/>
      <c r="OPA117" s="139"/>
      <c r="OPB117" s="139"/>
      <c r="OPC117" s="139"/>
      <c r="OPD117" s="139"/>
      <c r="OPE117" s="139"/>
      <c r="OPF117" s="139"/>
      <c r="OPG117" s="139"/>
      <c r="OPH117" s="139"/>
      <c r="OPI117" s="139"/>
      <c r="OPJ117" s="139"/>
      <c r="OPK117" s="139"/>
      <c r="OPL117" s="139"/>
      <c r="OPM117" s="139"/>
      <c r="OPN117" s="139"/>
      <c r="OPO117" s="139"/>
      <c r="OPP117" s="139"/>
      <c r="OPQ117" s="139"/>
      <c r="OPR117" s="139"/>
      <c r="OPS117" s="139"/>
      <c r="OPT117" s="139"/>
      <c r="OPU117" s="139"/>
      <c r="OPV117" s="139"/>
      <c r="OPW117" s="139"/>
      <c r="OPX117" s="139"/>
      <c r="OPY117" s="139"/>
      <c r="OPZ117" s="139"/>
      <c r="OQA117" s="139"/>
      <c r="OQB117" s="139"/>
      <c r="OQC117" s="139"/>
      <c r="OQD117" s="139"/>
      <c r="OQE117" s="139"/>
      <c r="OQF117" s="139"/>
      <c r="OQG117" s="139"/>
      <c r="OQH117" s="139"/>
      <c r="OQI117" s="139"/>
      <c r="OQJ117" s="139"/>
      <c r="OQK117" s="139"/>
      <c r="OQL117" s="139"/>
      <c r="OQM117" s="139"/>
      <c r="OQN117" s="139"/>
      <c r="OQO117" s="139"/>
      <c r="OQP117" s="139"/>
      <c r="OQQ117" s="139"/>
      <c r="OQR117" s="139"/>
      <c r="OQS117" s="139"/>
      <c r="OQT117" s="139"/>
      <c r="OQU117" s="139"/>
      <c r="OQV117" s="139"/>
      <c r="OQW117" s="139"/>
      <c r="OQX117" s="139"/>
      <c r="OQY117" s="139"/>
      <c r="OQZ117" s="139"/>
      <c r="ORA117" s="139"/>
      <c r="ORB117" s="139"/>
      <c r="ORC117" s="139"/>
      <c r="ORD117" s="139"/>
      <c r="ORE117" s="139"/>
      <c r="ORF117" s="139"/>
      <c r="ORG117" s="139"/>
      <c r="ORH117" s="139"/>
      <c r="ORI117" s="139"/>
      <c r="ORJ117" s="139"/>
      <c r="ORK117" s="139"/>
      <c r="ORL117" s="139"/>
      <c r="ORM117" s="139"/>
      <c r="ORN117" s="139"/>
      <c r="ORO117" s="139"/>
      <c r="ORP117" s="139"/>
      <c r="ORQ117" s="139"/>
      <c r="ORR117" s="139"/>
      <c r="ORS117" s="139"/>
      <c r="ORT117" s="139"/>
      <c r="ORU117" s="139"/>
      <c r="ORV117" s="139"/>
      <c r="ORW117" s="139"/>
      <c r="ORX117" s="139"/>
      <c r="ORY117" s="139"/>
      <c r="ORZ117" s="139"/>
      <c r="OSA117" s="139"/>
      <c r="OSB117" s="139"/>
      <c r="OSC117" s="139"/>
      <c r="OSD117" s="139"/>
      <c r="OSE117" s="139"/>
      <c r="OSF117" s="139"/>
      <c r="OSG117" s="139"/>
      <c r="OSH117" s="139"/>
      <c r="OSI117" s="139"/>
      <c r="OSJ117" s="139"/>
      <c r="OSK117" s="139"/>
      <c r="OSL117" s="139"/>
      <c r="OSM117" s="139"/>
      <c r="OSN117" s="139"/>
      <c r="OSO117" s="139"/>
      <c r="OSP117" s="139"/>
      <c r="OSQ117" s="139"/>
      <c r="OSR117" s="139"/>
      <c r="OSS117" s="139"/>
      <c r="OST117" s="139"/>
      <c r="OSU117" s="139"/>
      <c r="OSV117" s="139"/>
      <c r="OSW117" s="139"/>
      <c r="OSX117" s="139"/>
      <c r="OSY117" s="139"/>
      <c r="OSZ117" s="139"/>
      <c r="OTA117" s="139"/>
      <c r="OTB117" s="139"/>
      <c r="OTC117" s="139"/>
      <c r="OTD117" s="139"/>
      <c r="OTE117" s="139"/>
      <c r="OTF117" s="139"/>
      <c r="OTG117" s="139"/>
      <c r="OTH117" s="139"/>
      <c r="OTI117" s="139"/>
      <c r="OTJ117" s="139"/>
      <c r="OTK117" s="139"/>
      <c r="OTL117" s="139"/>
      <c r="OTM117" s="139"/>
      <c r="OTN117" s="139"/>
      <c r="OTO117" s="139"/>
      <c r="OTP117" s="139"/>
      <c r="OTQ117" s="139"/>
      <c r="OTR117" s="139"/>
      <c r="OTS117" s="139"/>
      <c r="OTT117" s="139"/>
      <c r="OTU117" s="139"/>
      <c r="OTV117" s="139"/>
      <c r="OTW117" s="139"/>
      <c r="OTX117" s="139"/>
      <c r="OTY117" s="139"/>
      <c r="OTZ117" s="139"/>
      <c r="OUA117" s="139"/>
      <c r="OUB117" s="139"/>
      <c r="OUC117" s="139"/>
      <c r="OUD117" s="139"/>
      <c r="OUE117" s="139"/>
      <c r="OUF117" s="139"/>
      <c r="OUG117" s="139"/>
      <c r="OUH117" s="139"/>
      <c r="OUI117" s="139"/>
      <c r="OUJ117" s="139"/>
      <c r="OUK117" s="139"/>
      <c r="OUL117" s="139"/>
      <c r="OUM117" s="139"/>
      <c r="OUN117" s="139"/>
      <c r="OUO117" s="139"/>
      <c r="OUP117" s="139"/>
      <c r="OUQ117" s="139"/>
      <c r="OUR117" s="139"/>
      <c r="OUS117" s="139"/>
      <c r="OUT117" s="139"/>
      <c r="OUU117" s="139"/>
      <c r="OUV117" s="139"/>
      <c r="OUW117" s="139"/>
      <c r="OUX117" s="139"/>
      <c r="OUY117" s="139"/>
      <c r="OUZ117" s="139"/>
      <c r="OVA117" s="139"/>
      <c r="OVB117" s="139"/>
      <c r="OVC117" s="139"/>
      <c r="OVD117" s="139"/>
      <c r="OVE117" s="139"/>
      <c r="OVF117" s="139"/>
      <c r="OVG117" s="139"/>
      <c r="OVH117" s="139"/>
      <c r="OVI117" s="139"/>
      <c r="OVJ117" s="139"/>
      <c r="OVK117" s="139"/>
      <c r="OVL117" s="139"/>
      <c r="OVM117" s="139"/>
      <c r="OVN117" s="139"/>
      <c r="OVO117" s="139"/>
      <c r="OVP117" s="139"/>
      <c r="OVQ117" s="139"/>
      <c r="OVR117" s="139"/>
      <c r="OVS117" s="139"/>
      <c r="OVT117" s="139"/>
      <c r="OVU117" s="139"/>
      <c r="OVV117" s="139"/>
      <c r="OVW117" s="139"/>
      <c r="OVX117" s="139"/>
      <c r="OVY117" s="139"/>
      <c r="OVZ117" s="139"/>
      <c r="OWA117" s="139"/>
      <c r="OWB117" s="139"/>
      <c r="OWC117" s="139"/>
      <c r="OWD117" s="139"/>
      <c r="OWE117" s="139"/>
      <c r="OWF117" s="139"/>
      <c r="OWG117" s="139"/>
      <c r="OWH117" s="139"/>
      <c r="OWI117" s="139"/>
      <c r="OWJ117" s="139"/>
      <c r="OWK117" s="139"/>
      <c r="OWL117" s="139"/>
      <c r="OWM117" s="139"/>
      <c r="OWN117" s="139"/>
      <c r="OWO117" s="139"/>
      <c r="OWP117" s="139"/>
      <c r="OWQ117" s="139"/>
      <c r="OWR117" s="139"/>
      <c r="OWS117" s="139"/>
      <c r="OWT117" s="139"/>
      <c r="OWU117" s="139"/>
      <c r="OWV117" s="139"/>
      <c r="OWW117" s="139"/>
      <c r="OWX117" s="139"/>
      <c r="OWY117" s="139"/>
      <c r="OWZ117" s="139"/>
      <c r="OXA117" s="139"/>
      <c r="OXB117" s="139"/>
      <c r="OXC117" s="139"/>
      <c r="OXD117" s="139"/>
      <c r="OXE117" s="139"/>
      <c r="OXF117" s="139"/>
      <c r="OXG117" s="139"/>
      <c r="OXH117" s="139"/>
      <c r="OXI117" s="139"/>
      <c r="OXJ117" s="139"/>
      <c r="OXK117" s="139"/>
      <c r="OXL117" s="139"/>
      <c r="OXM117" s="139"/>
      <c r="OXN117" s="139"/>
      <c r="OXO117" s="139"/>
      <c r="OXP117" s="139"/>
      <c r="OXQ117" s="139"/>
      <c r="OXR117" s="139"/>
      <c r="OXS117" s="139"/>
      <c r="OXT117" s="139"/>
      <c r="OXU117" s="139"/>
      <c r="OXV117" s="139"/>
      <c r="OXW117" s="139"/>
      <c r="OXX117" s="139"/>
      <c r="OXY117" s="139"/>
      <c r="OXZ117" s="139"/>
      <c r="OYA117" s="139"/>
      <c r="OYB117" s="139"/>
      <c r="OYC117" s="139"/>
      <c r="OYD117" s="139"/>
      <c r="OYE117" s="139"/>
      <c r="OYF117" s="139"/>
      <c r="OYG117" s="139"/>
      <c r="OYH117" s="139"/>
      <c r="OYI117" s="139"/>
      <c r="OYJ117" s="139"/>
      <c r="OYK117" s="139"/>
      <c r="OYL117" s="139"/>
      <c r="OYM117" s="139"/>
      <c r="OYN117" s="139"/>
      <c r="OYO117" s="139"/>
      <c r="OYP117" s="139"/>
      <c r="OYQ117" s="139"/>
      <c r="OYR117" s="139"/>
      <c r="OYS117" s="139"/>
      <c r="OYT117" s="139"/>
      <c r="OYU117" s="139"/>
      <c r="OYV117" s="139"/>
      <c r="OYW117" s="139"/>
      <c r="OYX117" s="139"/>
      <c r="OYY117" s="139"/>
      <c r="OYZ117" s="139"/>
      <c r="OZA117" s="139"/>
      <c r="OZB117" s="139"/>
      <c r="OZC117" s="139"/>
      <c r="OZD117" s="139"/>
      <c r="OZE117" s="139"/>
      <c r="OZF117" s="139"/>
      <c r="OZG117" s="139"/>
      <c r="OZH117" s="139"/>
      <c r="OZI117" s="139"/>
      <c r="OZJ117" s="139"/>
      <c r="OZK117" s="139"/>
      <c r="OZL117" s="139"/>
      <c r="OZM117" s="139"/>
      <c r="OZN117" s="139"/>
      <c r="OZO117" s="139"/>
      <c r="OZP117" s="139"/>
      <c r="OZQ117" s="139"/>
      <c r="OZR117" s="139"/>
      <c r="OZS117" s="139"/>
      <c r="OZT117" s="139"/>
      <c r="OZU117" s="139"/>
      <c r="OZV117" s="139"/>
      <c r="OZW117" s="139"/>
      <c r="OZX117" s="139"/>
      <c r="OZY117" s="139"/>
      <c r="OZZ117" s="139"/>
      <c r="PAA117" s="139"/>
      <c r="PAB117" s="139"/>
      <c r="PAC117" s="139"/>
      <c r="PAD117" s="139"/>
      <c r="PAE117" s="139"/>
      <c r="PAF117" s="139"/>
      <c r="PAG117" s="139"/>
      <c r="PAH117" s="139"/>
      <c r="PAI117" s="139"/>
      <c r="PAJ117" s="139"/>
      <c r="PAK117" s="139"/>
      <c r="PAL117" s="139"/>
      <c r="PAM117" s="139"/>
      <c r="PAN117" s="139"/>
      <c r="PAO117" s="139"/>
      <c r="PAP117" s="139"/>
      <c r="PAQ117" s="139"/>
      <c r="PAR117" s="139"/>
      <c r="PAS117" s="139"/>
      <c r="PAT117" s="139"/>
      <c r="PAU117" s="139"/>
      <c r="PAV117" s="139"/>
      <c r="PAW117" s="139"/>
      <c r="PAX117" s="139"/>
      <c r="PAY117" s="139"/>
      <c r="PAZ117" s="139"/>
      <c r="PBA117" s="139"/>
      <c r="PBB117" s="139"/>
      <c r="PBC117" s="139"/>
      <c r="PBD117" s="139"/>
      <c r="PBE117" s="139"/>
      <c r="PBF117" s="139"/>
      <c r="PBG117" s="139"/>
      <c r="PBH117" s="139"/>
      <c r="PBI117" s="139"/>
      <c r="PBJ117" s="139"/>
      <c r="PBK117" s="139"/>
      <c r="PBL117" s="139"/>
      <c r="PBM117" s="139"/>
      <c r="PBN117" s="139"/>
      <c r="PBO117" s="139"/>
      <c r="PBP117" s="139"/>
      <c r="PBQ117" s="139"/>
      <c r="PBR117" s="139"/>
      <c r="PBS117" s="139"/>
      <c r="PBT117" s="139"/>
      <c r="PBU117" s="139"/>
      <c r="PBV117" s="139"/>
      <c r="PBW117" s="139"/>
      <c r="PBX117" s="139"/>
      <c r="PBY117" s="139"/>
      <c r="PBZ117" s="139"/>
      <c r="PCA117" s="139"/>
      <c r="PCB117" s="139"/>
      <c r="PCC117" s="139"/>
      <c r="PCD117" s="139"/>
      <c r="PCE117" s="139"/>
      <c r="PCF117" s="139"/>
      <c r="PCG117" s="139"/>
      <c r="PCH117" s="139"/>
      <c r="PCI117" s="139"/>
      <c r="PCJ117" s="139"/>
      <c r="PCK117" s="139"/>
      <c r="PCL117" s="139"/>
      <c r="PCM117" s="139"/>
      <c r="PCN117" s="139"/>
      <c r="PCO117" s="139"/>
      <c r="PCP117" s="139"/>
      <c r="PCQ117" s="139"/>
      <c r="PCR117" s="139"/>
      <c r="PCS117" s="139"/>
      <c r="PCT117" s="139"/>
      <c r="PCU117" s="139"/>
      <c r="PCV117" s="139"/>
      <c r="PCW117" s="139"/>
      <c r="PCX117" s="139"/>
      <c r="PCY117" s="139"/>
      <c r="PCZ117" s="139"/>
      <c r="PDA117" s="139"/>
      <c r="PDB117" s="139"/>
      <c r="PDC117" s="139"/>
      <c r="PDD117" s="139"/>
      <c r="PDE117" s="139"/>
      <c r="PDF117" s="139"/>
      <c r="PDG117" s="139"/>
      <c r="PDH117" s="139"/>
      <c r="PDI117" s="139"/>
      <c r="PDJ117" s="139"/>
      <c r="PDK117" s="139"/>
      <c r="PDL117" s="139"/>
      <c r="PDM117" s="139"/>
      <c r="PDN117" s="139"/>
      <c r="PDO117" s="139"/>
      <c r="PDP117" s="139"/>
      <c r="PDQ117" s="139"/>
      <c r="PDR117" s="139"/>
      <c r="PDS117" s="139"/>
      <c r="PDT117" s="139"/>
      <c r="PDU117" s="139"/>
      <c r="PDV117" s="139"/>
      <c r="PDW117" s="139"/>
      <c r="PDX117" s="139"/>
      <c r="PDY117" s="139"/>
      <c r="PDZ117" s="139"/>
      <c r="PEA117" s="139"/>
      <c r="PEB117" s="139"/>
      <c r="PEC117" s="139"/>
      <c r="PED117" s="139"/>
      <c r="PEE117" s="139"/>
      <c r="PEF117" s="139"/>
      <c r="PEG117" s="139"/>
      <c r="PEH117" s="139"/>
      <c r="PEI117" s="139"/>
      <c r="PEJ117" s="139"/>
      <c r="PEK117" s="139"/>
      <c r="PEL117" s="139"/>
      <c r="PEM117" s="139"/>
      <c r="PEN117" s="139"/>
      <c r="PEO117" s="139"/>
      <c r="PEP117" s="139"/>
      <c r="PEQ117" s="139"/>
      <c r="PER117" s="139"/>
      <c r="PES117" s="139"/>
      <c r="PET117" s="139"/>
      <c r="PEU117" s="139"/>
      <c r="PEV117" s="139"/>
      <c r="PEW117" s="139"/>
      <c r="PEX117" s="139"/>
      <c r="PEY117" s="139"/>
      <c r="PEZ117" s="139"/>
      <c r="PFA117" s="139"/>
      <c r="PFB117" s="139"/>
      <c r="PFC117" s="139"/>
      <c r="PFD117" s="139"/>
      <c r="PFE117" s="139"/>
      <c r="PFF117" s="139"/>
      <c r="PFG117" s="139"/>
      <c r="PFH117" s="139"/>
      <c r="PFI117" s="139"/>
      <c r="PFJ117" s="139"/>
      <c r="PFK117" s="139"/>
      <c r="PFL117" s="139"/>
      <c r="PFM117" s="139"/>
      <c r="PFN117" s="139"/>
      <c r="PFO117" s="139"/>
      <c r="PFP117" s="139"/>
      <c r="PFQ117" s="139"/>
      <c r="PFR117" s="139"/>
      <c r="PFS117" s="139"/>
      <c r="PFT117" s="139"/>
      <c r="PFU117" s="139"/>
      <c r="PFV117" s="139"/>
      <c r="PFW117" s="139"/>
      <c r="PFX117" s="139"/>
      <c r="PFY117" s="139"/>
      <c r="PFZ117" s="139"/>
      <c r="PGA117" s="139"/>
      <c r="PGB117" s="139"/>
      <c r="PGC117" s="139"/>
      <c r="PGD117" s="139"/>
      <c r="PGE117" s="139"/>
      <c r="PGF117" s="139"/>
      <c r="PGG117" s="139"/>
      <c r="PGH117" s="139"/>
      <c r="PGI117" s="139"/>
      <c r="PGJ117" s="139"/>
      <c r="PGK117" s="139"/>
      <c r="PGL117" s="139"/>
      <c r="PGM117" s="139"/>
      <c r="PGN117" s="139"/>
      <c r="PGO117" s="139"/>
      <c r="PGP117" s="139"/>
      <c r="PGQ117" s="139"/>
      <c r="PGR117" s="139"/>
      <c r="PGS117" s="139"/>
      <c r="PGT117" s="139"/>
      <c r="PGU117" s="139"/>
      <c r="PGV117" s="139"/>
      <c r="PGW117" s="139"/>
      <c r="PGX117" s="139"/>
      <c r="PGY117" s="139"/>
      <c r="PGZ117" s="139"/>
      <c r="PHA117" s="139"/>
      <c r="PHB117" s="139"/>
      <c r="PHC117" s="139"/>
      <c r="PHD117" s="139"/>
      <c r="PHE117" s="139"/>
      <c r="PHF117" s="139"/>
      <c r="PHG117" s="139"/>
      <c r="PHH117" s="139"/>
      <c r="PHI117" s="139"/>
      <c r="PHJ117" s="139"/>
      <c r="PHK117" s="139"/>
      <c r="PHL117" s="139"/>
      <c r="PHM117" s="139"/>
      <c r="PHN117" s="139"/>
      <c r="PHO117" s="139"/>
      <c r="PHP117" s="139"/>
      <c r="PHQ117" s="139"/>
      <c r="PHR117" s="139"/>
      <c r="PHS117" s="139"/>
      <c r="PHT117" s="139"/>
      <c r="PHU117" s="139"/>
      <c r="PHV117" s="139"/>
      <c r="PHW117" s="139"/>
      <c r="PHX117" s="139"/>
      <c r="PHY117" s="139"/>
      <c r="PHZ117" s="139"/>
      <c r="PIA117" s="139"/>
      <c r="PIB117" s="139"/>
      <c r="PIC117" s="139"/>
      <c r="PID117" s="139"/>
      <c r="PIE117" s="139"/>
      <c r="PIF117" s="139"/>
      <c r="PIG117" s="139"/>
      <c r="PIH117" s="139"/>
      <c r="PII117" s="139"/>
      <c r="PIJ117" s="139"/>
      <c r="PIK117" s="139"/>
      <c r="PIL117" s="139"/>
      <c r="PIM117" s="139"/>
      <c r="PIN117" s="139"/>
      <c r="PIO117" s="139"/>
      <c r="PIP117" s="139"/>
      <c r="PIQ117" s="139"/>
      <c r="PIR117" s="139"/>
      <c r="PIS117" s="139"/>
      <c r="PIT117" s="139"/>
      <c r="PIU117" s="139"/>
      <c r="PIV117" s="139"/>
      <c r="PIW117" s="139"/>
      <c r="PIX117" s="139"/>
      <c r="PIY117" s="139"/>
      <c r="PIZ117" s="139"/>
      <c r="PJA117" s="139"/>
      <c r="PJB117" s="139"/>
      <c r="PJC117" s="139"/>
      <c r="PJD117" s="139"/>
      <c r="PJE117" s="139"/>
      <c r="PJF117" s="139"/>
      <c r="PJG117" s="139"/>
      <c r="PJH117" s="139"/>
      <c r="PJI117" s="139"/>
      <c r="PJJ117" s="139"/>
      <c r="PJK117" s="139"/>
      <c r="PJL117" s="139"/>
      <c r="PJM117" s="139"/>
      <c r="PJN117" s="139"/>
      <c r="PJO117" s="139"/>
      <c r="PJP117" s="139"/>
      <c r="PJQ117" s="139"/>
      <c r="PJR117" s="139"/>
      <c r="PJS117" s="139"/>
      <c r="PJT117" s="139"/>
      <c r="PJU117" s="139"/>
      <c r="PJV117" s="139"/>
      <c r="PJW117" s="139"/>
      <c r="PJX117" s="139"/>
      <c r="PJY117" s="139"/>
      <c r="PJZ117" s="139"/>
      <c r="PKA117" s="139"/>
      <c r="PKB117" s="139"/>
      <c r="PKC117" s="139"/>
      <c r="PKD117" s="139"/>
      <c r="PKE117" s="139"/>
      <c r="PKF117" s="139"/>
      <c r="PKG117" s="139"/>
      <c r="PKH117" s="139"/>
      <c r="PKI117" s="139"/>
      <c r="PKJ117" s="139"/>
      <c r="PKK117" s="139"/>
      <c r="PKL117" s="139"/>
      <c r="PKM117" s="139"/>
      <c r="PKN117" s="139"/>
      <c r="PKO117" s="139"/>
      <c r="PKP117" s="139"/>
      <c r="PKQ117" s="139"/>
      <c r="PKR117" s="139"/>
      <c r="PKS117" s="139"/>
      <c r="PKT117" s="139"/>
      <c r="PKU117" s="139"/>
      <c r="PKV117" s="139"/>
      <c r="PKW117" s="139"/>
      <c r="PKX117" s="139"/>
      <c r="PKY117" s="139"/>
      <c r="PKZ117" s="139"/>
      <c r="PLA117" s="139"/>
      <c r="PLB117" s="139"/>
      <c r="PLC117" s="139"/>
      <c r="PLD117" s="139"/>
      <c r="PLE117" s="139"/>
      <c r="PLF117" s="139"/>
      <c r="PLG117" s="139"/>
      <c r="PLH117" s="139"/>
      <c r="PLI117" s="139"/>
      <c r="PLJ117" s="139"/>
      <c r="PLK117" s="139"/>
      <c r="PLL117" s="139"/>
      <c r="PLM117" s="139"/>
      <c r="PLN117" s="139"/>
      <c r="PLO117" s="139"/>
      <c r="PLP117" s="139"/>
      <c r="PLQ117" s="139"/>
      <c r="PLR117" s="139"/>
      <c r="PLS117" s="139"/>
      <c r="PLT117" s="139"/>
      <c r="PLU117" s="139"/>
      <c r="PLV117" s="139"/>
      <c r="PLW117" s="139"/>
      <c r="PLX117" s="139"/>
      <c r="PLY117" s="139"/>
      <c r="PLZ117" s="139"/>
      <c r="PMA117" s="139"/>
      <c r="PMB117" s="139"/>
      <c r="PMC117" s="139"/>
      <c r="PMD117" s="139"/>
      <c r="PME117" s="139"/>
      <c r="PMF117" s="139"/>
      <c r="PMG117" s="139"/>
      <c r="PMH117" s="139"/>
      <c r="PMI117" s="139"/>
      <c r="PMJ117" s="139"/>
      <c r="PMK117" s="139"/>
      <c r="PML117" s="139"/>
      <c r="PMM117" s="139"/>
      <c r="PMN117" s="139"/>
      <c r="PMO117" s="139"/>
      <c r="PMP117" s="139"/>
      <c r="PMQ117" s="139"/>
      <c r="PMR117" s="139"/>
      <c r="PMS117" s="139"/>
      <c r="PMT117" s="139"/>
      <c r="PMU117" s="139"/>
      <c r="PMV117" s="139"/>
      <c r="PMW117" s="139"/>
      <c r="PMX117" s="139"/>
      <c r="PMY117" s="139"/>
      <c r="PMZ117" s="139"/>
      <c r="PNA117" s="139"/>
      <c r="PNB117" s="139"/>
      <c r="PNC117" s="139"/>
      <c r="PND117" s="139"/>
      <c r="PNE117" s="139"/>
      <c r="PNF117" s="139"/>
      <c r="PNG117" s="139"/>
      <c r="PNH117" s="139"/>
      <c r="PNI117" s="139"/>
      <c r="PNJ117" s="139"/>
      <c r="PNK117" s="139"/>
      <c r="PNL117" s="139"/>
      <c r="PNM117" s="139"/>
      <c r="PNN117" s="139"/>
      <c r="PNO117" s="139"/>
      <c r="PNP117" s="139"/>
      <c r="PNQ117" s="139"/>
      <c r="PNR117" s="139"/>
      <c r="PNS117" s="139"/>
      <c r="PNT117" s="139"/>
      <c r="PNU117" s="139"/>
      <c r="PNV117" s="139"/>
      <c r="PNW117" s="139"/>
      <c r="PNX117" s="139"/>
      <c r="PNY117" s="139"/>
      <c r="PNZ117" s="139"/>
      <c r="POA117" s="139"/>
      <c r="POB117" s="139"/>
      <c r="POC117" s="139"/>
      <c r="POD117" s="139"/>
      <c r="POE117" s="139"/>
      <c r="POF117" s="139"/>
      <c r="POG117" s="139"/>
      <c r="POH117" s="139"/>
      <c r="POI117" s="139"/>
      <c r="POJ117" s="139"/>
      <c r="POK117" s="139"/>
      <c r="POL117" s="139"/>
      <c r="POM117" s="139"/>
      <c r="PON117" s="139"/>
      <c r="POO117" s="139"/>
      <c r="POP117" s="139"/>
      <c r="POQ117" s="139"/>
      <c r="POR117" s="139"/>
      <c r="POS117" s="139"/>
      <c r="POT117" s="139"/>
      <c r="POU117" s="139"/>
      <c r="POV117" s="139"/>
      <c r="POW117" s="139"/>
      <c r="POX117" s="139"/>
      <c r="POY117" s="139"/>
      <c r="POZ117" s="139"/>
      <c r="PPA117" s="139"/>
      <c r="PPB117" s="139"/>
      <c r="PPC117" s="139"/>
      <c r="PPD117" s="139"/>
      <c r="PPE117" s="139"/>
      <c r="PPF117" s="139"/>
      <c r="PPG117" s="139"/>
      <c r="PPH117" s="139"/>
      <c r="PPI117" s="139"/>
      <c r="PPJ117" s="139"/>
      <c r="PPK117" s="139"/>
      <c r="PPL117" s="139"/>
      <c r="PPM117" s="139"/>
      <c r="PPN117" s="139"/>
      <c r="PPO117" s="139"/>
      <c r="PPP117" s="139"/>
      <c r="PPQ117" s="139"/>
      <c r="PPR117" s="139"/>
      <c r="PPS117" s="139"/>
      <c r="PPT117" s="139"/>
      <c r="PPU117" s="139"/>
      <c r="PPV117" s="139"/>
      <c r="PPW117" s="139"/>
      <c r="PPX117" s="139"/>
      <c r="PPY117" s="139"/>
      <c r="PPZ117" s="139"/>
      <c r="PQA117" s="139"/>
      <c r="PQB117" s="139"/>
      <c r="PQC117" s="139"/>
      <c r="PQD117" s="139"/>
      <c r="PQE117" s="139"/>
      <c r="PQF117" s="139"/>
      <c r="PQG117" s="139"/>
      <c r="PQH117" s="139"/>
      <c r="PQI117" s="139"/>
      <c r="PQJ117" s="139"/>
      <c r="PQK117" s="139"/>
      <c r="PQL117" s="139"/>
      <c r="PQM117" s="139"/>
      <c r="PQN117" s="139"/>
      <c r="PQO117" s="139"/>
      <c r="PQP117" s="139"/>
      <c r="PQQ117" s="139"/>
      <c r="PQR117" s="139"/>
      <c r="PQS117" s="139"/>
      <c r="PQT117" s="139"/>
      <c r="PQU117" s="139"/>
      <c r="PQV117" s="139"/>
      <c r="PQW117" s="139"/>
      <c r="PQX117" s="139"/>
      <c r="PQY117" s="139"/>
      <c r="PQZ117" s="139"/>
      <c r="PRA117" s="139"/>
      <c r="PRB117" s="139"/>
      <c r="PRC117" s="139"/>
      <c r="PRD117" s="139"/>
      <c r="PRE117" s="139"/>
      <c r="PRF117" s="139"/>
      <c r="PRG117" s="139"/>
      <c r="PRH117" s="139"/>
      <c r="PRI117" s="139"/>
      <c r="PRJ117" s="139"/>
      <c r="PRK117" s="139"/>
      <c r="PRL117" s="139"/>
      <c r="PRM117" s="139"/>
      <c r="PRN117" s="139"/>
      <c r="PRO117" s="139"/>
      <c r="PRP117" s="139"/>
      <c r="PRQ117" s="139"/>
      <c r="PRR117" s="139"/>
      <c r="PRS117" s="139"/>
      <c r="PRT117" s="139"/>
      <c r="PRU117" s="139"/>
      <c r="PRV117" s="139"/>
      <c r="PRW117" s="139"/>
      <c r="PRX117" s="139"/>
      <c r="PRY117" s="139"/>
      <c r="PRZ117" s="139"/>
      <c r="PSA117" s="139"/>
      <c r="PSB117" s="139"/>
      <c r="PSC117" s="139"/>
      <c r="PSD117" s="139"/>
      <c r="PSE117" s="139"/>
      <c r="PSF117" s="139"/>
      <c r="PSG117" s="139"/>
      <c r="PSH117" s="139"/>
      <c r="PSI117" s="139"/>
      <c r="PSJ117" s="139"/>
      <c r="PSK117" s="139"/>
      <c r="PSL117" s="139"/>
      <c r="PSM117" s="139"/>
      <c r="PSN117" s="139"/>
      <c r="PSO117" s="139"/>
      <c r="PSP117" s="139"/>
      <c r="PSQ117" s="139"/>
      <c r="PSR117" s="139"/>
      <c r="PSS117" s="139"/>
      <c r="PST117" s="139"/>
      <c r="PSU117" s="139"/>
      <c r="PSV117" s="139"/>
      <c r="PSW117" s="139"/>
      <c r="PSX117" s="139"/>
      <c r="PSY117" s="139"/>
      <c r="PSZ117" s="139"/>
      <c r="PTA117" s="139"/>
      <c r="PTB117" s="139"/>
      <c r="PTC117" s="139"/>
      <c r="PTD117" s="139"/>
      <c r="PTE117" s="139"/>
      <c r="PTF117" s="139"/>
      <c r="PTG117" s="139"/>
      <c r="PTH117" s="139"/>
      <c r="PTI117" s="139"/>
      <c r="PTJ117" s="139"/>
      <c r="PTK117" s="139"/>
      <c r="PTL117" s="139"/>
      <c r="PTM117" s="139"/>
      <c r="PTN117" s="139"/>
      <c r="PTO117" s="139"/>
      <c r="PTP117" s="139"/>
      <c r="PTQ117" s="139"/>
      <c r="PTR117" s="139"/>
      <c r="PTS117" s="139"/>
      <c r="PTT117" s="139"/>
      <c r="PTU117" s="139"/>
      <c r="PTV117" s="139"/>
      <c r="PTW117" s="139"/>
      <c r="PTX117" s="139"/>
      <c r="PTY117" s="139"/>
      <c r="PTZ117" s="139"/>
      <c r="PUA117" s="139"/>
      <c r="PUB117" s="139"/>
      <c r="PUC117" s="139"/>
      <c r="PUD117" s="139"/>
      <c r="PUE117" s="139"/>
      <c r="PUF117" s="139"/>
      <c r="PUG117" s="139"/>
      <c r="PUH117" s="139"/>
      <c r="PUI117" s="139"/>
      <c r="PUJ117" s="139"/>
      <c r="PUK117" s="139"/>
      <c r="PUL117" s="139"/>
      <c r="PUM117" s="139"/>
      <c r="PUN117" s="139"/>
      <c r="PUO117" s="139"/>
      <c r="PUP117" s="139"/>
      <c r="PUQ117" s="139"/>
      <c r="PUR117" s="139"/>
      <c r="PUS117" s="139"/>
      <c r="PUT117" s="139"/>
      <c r="PUU117" s="139"/>
      <c r="PUV117" s="139"/>
      <c r="PUW117" s="139"/>
      <c r="PUX117" s="139"/>
      <c r="PUY117" s="139"/>
      <c r="PUZ117" s="139"/>
      <c r="PVA117" s="139"/>
      <c r="PVB117" s="139"/>
      <c r="PVC117" s="139"/>
      <c r="PVD117" s="139"/>
      <c r="PVE117" s="139"/>
      <c r="PVF117" s="139"/>
      <c r="PVG117" s="139"/>
      <c r="PVH117" s="139"/>
      <c r="PVI117" s="139"/>
      <c r="PVJ117" s="139"/>
      <c r="PVK117" s="139"/>
      <c r="PVL117" s="139"/>
      <c r="PVM117" s="139"/>
      <c r="PVN117" s="139"/>
      <c r="PVO117" s="139"/>
      <c r="PVP117" s="139"/>
      <c r="PVQ117" s="139"/>
      <c r="PVR117" s="139"/>
      <c r="PVS117" s="139"/>
      <c r="PVT117" s="139"/>
      <c r="PVU117" s="139"/>
      <c r="PVV117" s="139"/>
      <c r="PVW117" s="139"/>
      <c r="PVX117" s="139"/>
      <c r="PVY117" s="139"/>
      <c r="PVZ117" s="139"/>
      <c r="PWA117" s="139"/>
      <c r="PWB117" s="139"/>
      <c r="PWC117" s="139"/>
      <c r="PWD117" s="139"/>
      <c r="PWE117" s="139"/>
      <c r="PWF117" s="139"/>
      <c r="PWG117" s="139"/>
      <c r="PWH117" s="139"/>
      <c r="PWI117" s="139"/>
      <c r="PWJ117" s="139"/>
      <c r="PWK117" s="139"/>
      <c r="PWL117" s="139"/>
      <c r="PWM117" s="139"/>
      <c r="PWN117" s="139"/>
      <c r="PWO117" s="139"/>
      <c r="PWP117" s="139"/>
      <c r="PWQ117" s="139"/>
      <c r="PWR117" s="139"/>
      <c r="PWS117" s="139"/>
      <c r="PWT117" s="139"/>
      <c r="PWU117" s="139"/>
      <c r="PWV117" s="139"/>
      <c r="PWW117" s="139"/>
      <c r="PWX117" s="139"/>
      <c r="PWY117" s="139"/>
      <c r="PWZ117" s="139"/>
      <c r="PXA117" s="139"/>
      <c r="PXB117" s="139"/>
      <c r="PXC117" s="139"/>
      <c r="PXD117" s="139"/>
      <c r="PXE117" s="139"/>
      <c r="PXF117" s="139"/>
      <c r="PXG117" s="139"/>
      <c r="PXH117" s="139"/>
      <c r="PXI117" s="139"/>
      <c r="PXJ117" s="139"/>
      <c r="PXK117" s="139"/>
      <c r="PXL117" s="139"/>
      <c r="PXM117" s="139"/>
      <c r="PXN117" s="139"/>
      <c r="PXO117" s="139"/>
      <c r="PXP117" s="139"/>
      <c r="PXQ117" s="139"/>
      <c r="PXR117" s="139"/>
      <c r="PXS117" s="139"/>
      <c r="PXT117" s="139"/>
      <c r="PXU117" s="139"/>
      <c r="PXV117" s="139"/>
      <c r="PXW117" s="139"/>
      <c r="PXX117" s="139"/>
      <c r="PXY117" s="139"/>
      <c r="PXZ117" s="139"/>
      <c r="PYA117" s="139"/>
      <c r="PYB117" s="139"/>
      <c r="PYC117" s="139"/>
      <c r="PYD117" s="139"/>
      <c r="PYE117" s="139"/>
      <c r="PYF117" s="139"/>
      <c r="PYG117" s="139"/>
      <c r="PYH117" s="139"/>
      <c r="PYI117" s="139"/>
      <c r="PYJ117" s="139"/>
      <c r="PYK117" s="139"/>
      <c r="PYL117" s="139"/>
      <c r="PYM117" s="139"/>
      <c r="PYN117" s="139"/>
      <c r="PYO117" s="139"/>
      <c r="PYP117" s="139"/>
      <c r="PYQ117" s="139"/>
      <c r="PYR117" s="139"/>
      <c r="PYS117" s="139"/>
      <c r="PYT117" s="139"/>
      <c r="PYU117" s="139"/>
      <c r="PYV117" s="139"/>
      <c r="PYW117" s="139"/>
      <c r="PYX117" s="139"/>
      <c r="PYY117" s="139"/>
      <c r="PYZ117" s="139"/>
      <c r="PZA117" s="139"/>
      <c r="PZB117" s="139"/>
      <c r="PZC117" s="139"/>
      <c r="PZD117" s="139"/>
      <c r="PZE117" s="139"/>
      <c r="PZF117" s="139"/>
      <c r="PZG117" s="139"/>
      <c r="PZH117" s="139"/>
      <c r="PZI117" s="139"/>
      <c r="PZJ117" s="139"/>
      <c r="PZK117" s="139"/>
      <c r="PZL117" s="139"/>
      <c r="PZM117" s="139"/>
      <c r="PZN117" s="139"/>
      <c r="PZO117" s="139"/>
      <c r="PZP117" s="139"/>
      <c r="PZQ117" s="139"/>
      <c r="PZR117" s="139"/>
      <c r="PZS117" s="139"/>
      <c r="PZT117" s="139"/>
      <c r="PZU117" s="139"/>
      <c r="PZV117" s="139"/>
      <c r="PZW117" s="139"/>
      <c r="PZX117" s="139"/>
      <c r="PZY117" s="139"/>
      <c r="PZZ117" s="139"/>
      <c r="QAA117" s="139"/>
      <c r="QAB117" s="139"/>
      <c r="QAC117" s="139"/>
      <c r="QAD117" s="139"/>
      <c r="QAE117" s="139"/>
      <c r="QAF117" s="139"/>
      <c r="QAG117" s="139"/>
      <c r="QAH117" s="139"/>
      <c r="QAI117" s="139"/>
      <c r="QAJ117" s="139"/>
      <c r="QAK117" s="139"/>
      <c r="QAL117" s="139"/>
      <c r="QAM117" s="139"/>
      <c r="QAN117" s="139"/>
      <c r="QAO117" s="139"/>
      <c r="QAP117" s="139"/>
      <c r="QAQ117" s="139"/>
      <c r="QAR117" s="139"/>
      <c r="QAS117" s="139"/>
      <c r="QAT117" s="139"/>
      <c r="QAU117" s="139"/>
      <c r="QAV117" s="139"/>
      <c r="QAW117" s="139"/>
      <c r="QAX117" s="139"/>
      <c r="QAY117" s="139"/>
      <c r="QAZ117" s="139"/>
      <c r="QBA117" s="139"/>
      <c r="QBB117" s="139"/>
      <c r="QBC117" s="139"/>
      <c r="QBD117" s="139"/>
      <c r="QBE117" s="139"/>
      <c r="QBF117" s="139"/>
      <c r="QBG117" s="139"/>
      <c r="QBH117" s="139"/>
      <c r="QBI117" s="139"/>
      <c r="QBJ117" s="139"/>
      <c r="QBK117" s="139"/>
      <c r="QBL117" s="139"/>
      <c r="QBM117" s="139"/>
      <c r="QBN117" s="139"/>
      <c r="QBO117" s="139"/>
      <c r="QBP117" s="139"/>
      <c r="QBQ117" s="139"/>
      <c r="QBR117" s="139"/>
      <c r="QBS117" s="139"/>
      <c r="QBT117" s="139"/>
      <c r="QBU117" s="139"/>
      <c r="QBV117" s="139"/>
      <c r="QBW117" s="139"/>
      <c r="QBX117" s="139"/>
      <c r="QBY117" s="139"/>
      <c r="QBZ117" s="139"/>
      <c r="QCA117" s="139"/>
      <c r="QCB117" s="139"/>
      <c r="QCC117" s="139"/>
      <c r="QCD117" s="139"/>
      <c r="QCE117" s="139"/>
      <c r="QCF117" s="139"/>
      <c r="QCG117" s="139"/>
      <c r="QCH117" s="139"/>
      <c r="QCI117" s="139"/>
      <c r="QCJ117" s="139"/>
      <c r="QCK117" s="139"/>
      <c r="QCL117" s="139"/>
      <c r="QCM117" s="139"/>
      <c r="QCN117" s="139"/>
      <c r="QCO117" s="139"/>
      <c r="QCP117" s="139"/>
      <c r="QCQ117" s="139"/>
      <c r="QCR117" s="139"/>
      <c r="QCS117" s="139"/>
      <c r="QCT117" s="139"/>
      <c r="QCU117" s="139"/>
      <c r="QCV117" s="139"/>
      <c r="QCW117" s="139"/>
      <c r="QCX117" s="139"/>
      <c r="QCY117" s="139"/>
      <c r="QCZ117" s="139"/>
      <c r="QDA117" s="139"/>
      <c r="QDB117" s="139"/>
      <c r="QDC117" s="139"/>
      <c r="QDD117" s="139"/>
      <c r="QDE117" s="139"/>
      <c r="QDF117" s="139"/>
      <c r="QDG117" s="139"/>
      <c r="QDH117" s="139"/>
      <c r="QDI117" s="139"/>
      <c r="QDJ117" s="139"/>
      <c r="QDK117" s="139"/>
      <c r="QDL117" s="139"/>
      <c r="QDM117" s="139"/>
      <c r="QDN117" s="139"/>
      <c r="QDO117" s="139"/>
      <c r="QDP117" s="139"/>
      <c r="QDQ117" s="139"/>
      <c r="QDR117" s="139"/>
      <c r="QDS117" s="139"/>
      <c r="QDT117" s="139"/>
      <c r="QDU117" s="139"/>
      <c r="QDV117" s="139"/>
      <c r="QDW117" s="139"/>
      <c r="QDX117" s="139"/>
      <c r="QDY117" s="139"/>
      <c r="QDZ117" s="139"/>
      <c r="QEA117" s="139"/>
      <c r="QEB117" s="139"/>
      <c r="QEC117" s="139"/>
      <c r="QED117" s="139"/>
      <c r="QEE117" s="139"/>
      <c r="QEF117" s="139"/>
      <c r="QEG117" s="139"/>
      <c r="QEH117" s="139"/>
      <c r="QEI117" s="139"/>
      <c r="QEJ117" s="139"/>
      <c r="QEK117" s="139"/>
      <c r="QEL117" s="139"/>
      <c r="QEM117" s="139"/>
      <c r="QEN117" s="139"/>
      <c r="QEO117" s="139"/>
      <c r="QEP117" s="139"/>
      <c r="QEQ117" s="139"/>
      <c r="QER117" s="139"/>
      <c r="QES117" s="139"/>
      <c r="QET117" s="139"/>
      <c r="QEU117" s="139"/>
      <c r="QEV117" s="139"/>
      <c r="QEW117" s="139"/>
      <c r="QEX117" s="139"/>
      <c r="QEY117" s="139"/>
      <c r="QEZ117" s="139"/>
      <c r="QFA117" s="139"/>
      <c r="QFB117" s="139"/>
      <c r="QFC117" s="139"/>
      <c r="QFD117" s="139"/>
      <c r="QFE117" s="139"/>
      <c r="QFF117" s="139"/>
      <c r="QFG117" s="139"/>
      <c r="QFH117" s="139"/>
      <c r="QFI117" s="139"/>
      <c r="QFJ117" s="139"/>
      <c r="QFK117" s="139"/>
      <c r="QFL117" s="139"/>
      <c r="QFM117" s="139"/>
      <c r="QFN117" s="139"/>
      <c r="QFO117" s="139"/>
      <c r="QFP117" s="139"/>
      <c r="QFQ117" s="139"/>
      <c r="QFR117" s="139"/>
      <c r="QFS117" s="139"/>
      <c r="QFT117" s="139"/>
      <c r="QFU117" s="139"/>
      <c r="QFV117" s="139"/>
      <c r="QFW117" s="139"/>
      <c r="QFX117" s="139"/>
      <c r="QFY117" s="139"/>
      <c r="QFZ117" s="139"/>
      <c r="QGA117" s="139"/>
      <c r="QGB117" s="139"/>
      <c r="QGC117" s="139"/>
      <c r="QGD117" s="139"/>
      <c r="QGE117" s="139"/>
      <c r="QGF117" s="139"/>
      <c r="QGG117" s="139"/>
      <c r="QGH117" s="139"/>
      <c r="QGI117" s="139"/>
      <c r="QGJ117" s="139"/>
      <c r="QGK117" s="139"/>
      <c r="QGL117" s="139"/>
      <c r="QGM117" s="139"/>
      <c r="QGN117" s="139"/>
      <c r="QGO117" s="139"/>
      <c r="QGP117" s="139"/>
      <c r="QGQ117" s="139"/>
      <c r="QGR117" s="139"/>
      <c r="QGS117" s="139"/>
      <c r="QGT117" s="139"/>
      <c r="QGU117" s="139"/>
      <c r="QGV117" s="139"/>
      <c r="QGW117" s="139"/>
      <c r="QGX117" s="139"/>
      <c r="QGY117" s="139"/>
      <c r="QGZ117" s="139"/>
      <c r="QHA117" s="139"/>
      <c r="QHB117" s="139"/>
      <c r="QHC117" s="139"/>
      <c r="QHD117" s="139"/>
      <c r="QHE117" s="139"/>
      <c r="QHF117" s="139"/>
      <c r="QHG117" s="139"/>
      <c r="QHH117" s="139"/>
      <c r="QHI117" s="139"/>
      <c r="QHJ117" s="139"/>
      <c r="QHK117" s="139"/>
      <c r="QHL117" s="139"/>
      <c r="QHM117" s="139"/>
      <c r="QHN117" s="139"/>
      <c r="QHO117" s="139"/>
      <c r="QHP117" s="139"/>
      <c r="QHQ117" s="139"/>
      <c r="QHR117" s="139"/>
      <c r="QHS117" s="139"/>
      <c r="QHT117" s="139"/>
      <c r="QHU117" s="139"/>
      <c r="QHV117" s="139"/>
      <c r="QHW117" s="139"/>
      <c r="QHX117" s="139"/>
      <c r="QHY117" s="139"/>
      <c r="QHZ117" s="139"/>
      <c r="QIA117" s="139"/>
      <c r="QIB117" s="139"/>
      <c r="QIC117" s="139"/>
      <c r="QID117" s="139"/>
      <c r="QIE117" s="139"/>
      <c r="QIF117" s="139"/>
      <c r="QIG117" s="139"/>
      <c r="QIH117" s="139"/>
      <c r="QII117" s="139"/>
      <c r="QIJ117" s="139"/>
      <c r="QIK117" s="139"/>
      <c r="QIL117" s="139"/>
      <c r="QIM117" s="139"/>
      <c r="QIN117" s="139"/>
      <c r="QIO117" s="139"/>
      <c r="QIP117" s="139"/>
      <c r="QIQ117" s="139"/>
      <c r="QIR117" s="139"/>
      <c r="QIS117" s="139"/>
      <c r="QIT117" s="139"/>
      <c r="QIU117" s="139"/>
      <c r="QIV117" s="139"/>
      <c r="QIW117" s="139"/>
      <c r="QIX117" s="139"/>
      <c r="QIY117" s="139"/>
      <c r="QIZ117" s="139"/>
      <c r="QJA117" s="139"/>
      <c r="QJB117" s="139"/>
      <c r="QJC117" s="139"/>
      <c r="QJD117" s="139"/>
      <c r="QJE117" s="139"/>
      <c r="QJF117" s="139"/>
      <c r="QJG117" s="139"/>
      <c r="QJH117" s="139"/>
      <c r="QJI117" s="139"/>
      <c r="QJJ117" s="139"/>
      <c r="QJK117" s="139"/>
      <c r="QJL117" s="139"/>
      <c r="QJM117" s="139"/>
      <c r="QJN117" s="139"/>
      <c r="QJO117" s="139"/>
      <c r="QJP117" s="139"/>
      <c r="QJQ117" s="139"/>
      <c r="QJR117" s="139"/>
      <c r="QJS117" s="139"/>
      <c r="QJT117" s="139"/>
      <c r="QJU117" s="139"/>
      <c r="QJV117" s="139"/>
      <c r="QJW117" s="139"/>
      <c r="QJX117" s="139"/>
      <c r="QJY117" s="139"/>
      <c r="QJZ117" s="139"/>
      <c r="QKA117" s="139"/>
      <c r="QKB117" s="139"/>
      <c r="QKC117" s="139"/>
      <c r="QKD117" s="139"/>
      <c r="QKE117" s="139"/>
      <c r="QKF117" s="139"/>
      <c r="QKG117" s="139"/>
      <c r="QKH117" s="139"/>
      <c r="QKI117" s="139"/>
      <c r="QKJ117" s="139"/>
      <c r="QKK117" s="139"/>
      <c r="QKL117" s="139"/>
      <c r="QKM117" s="139"/>
      <c r="QKN117" s="139"/>
      <c r="QKO117" s="139"/>
      <c r="QKP117" s="139"/>
      <c r="QKQ117" s="139"/>
      <c r="QKR117" s="139"/>
      <c r="QKS117" s="139"/>
      <c r="QKT117" s="139"/>
      <c r="QKU117" s="139"/>
      <c r="QKV117" s="139"/>
      <c r="QKW117" s="139"/>
      <c r="QKX117" s="139"/>
      <c r="QKY117" s="139"/>
      <c r="QKZ117" s="139"/>
      <c r="QLA117" s="139"/>
      <c r="QLB117" s="139"/>
      <c r="QLC117" s="139"/>
      <c r="QLD117" s="139"/>
      <c r="QLE117" s="139"/>
      <c r="QLF117" s="139"/>
      <c r="QLG117" s="139"/>
      <c r="QLH117" s="139"/>
      <c r="QLI117" s="139"/>
      <c r="QLJ117" s="139"/>
      <c r="QLK117" s="139"/>
      <c r="QLL117" s="139"/>
      <c r="QLM117" s="139"/>
      <c r="QLN117" s="139"/>
      <c r="QLO117" s="139"/>
      <c r="QLP117" s="139"/>
      <c r="QLQ117" s="139"/>
      <c r="QLR117" s="139"/>
      <c r="QLS117" s="139"/>
      <c r="QLT117" s="139"/>
      <c r="QLU117" s="139"/>
      <c r="QLV117" s="139"/>
      <c r="QLW117" s="139"/>
      <c r="QLX117" s="139"/>
      <c r="QLY117" s="139"/>
      <c r="QLZ117" s="139"/>
      <c r="QMA117" s="139"/>
      <c r="QMB117" s="139"/>
      <c r="QMC117" s="139"/>
      <c r="QMD117" s="139"/>
      <c r="QME117" s="139"/>
      <c r="QMF117" s="139"/>
      <c r="QMG117" s="139"/>
      <c r="QMH117" s="139"/>
      <c r="QMI117" s="139"/>
      <c r="QMJ117" s="139"/>
      <c r="QMK117" s="139"/>
      <c r="QML117" s="139"/>
      <c r="QMM117" s="139"/>
      <c r="QMN117" s="139"/>
      <c r="QMO117" s="139"/>
      <c r="QMP117" s="139"/>
      <c r="QMQ117" s="139"/>
      <c r="QMR117" s="139"/>
      <c r="QMS117" s="139"/>
      <c r="QMT117" s="139"/>
      <c r="QMU117" s="139"/>
      <c r="QMV117" s="139"/>
      <c r="QMW117" s="139"/>
      <c r="QMX117" s="139"/>
      <c r="QMY117" s="139"/>
      <c r="QMZ117" s="139"/>
      <c r="QNA117" s="139"/>
      <c r="QNB117" s="139"/>
      <c r="QNC117" s="139"/>
      <c r="QND117" s="139"/>
      <c r="QNE117" s="139"/>
      <c r="QNF117" s="139"/>
      <c r="QNG117" s="139"/>
      <c r="QNH117" s="139"/>
      <c r="QNI117" s="139"/>
      <c r="QNJ117" s="139"/>
      <c r="QNK117" s="139"/>
      <c r="QNL117" s="139"/>
      <c r="QNM117" s="139"/>
      <c r="QNN117" s="139"/>
      <c r="QNO117" s="139"/>
      <c r="QNP117" s="139"/>
      <c r="QNQ117" s="139"/>
      <c r="QNR117" s="139"/>
      <c r="QNS117" s="139"/>
      <c r="QNT117" s="139"/>
      <c r="QNU117" s="139"/>
      <c r="QNV117" s="139"/>
      <c r="QNW117" s="139"/>
      <c r="QNX117" s="139"/>
      <c r="QNY117" s="139"/>
      <c r="QNZ117" s="139"/>
      <c r="QOA117" s="139"/>
      <c r="QOB117" s="139"/>
      <c r="QOC117" s="139"/>
      <c r="QOD117" s="139"/>
      <c r="QOE117" s="139"/>
      <c r="QOF117" s="139"/>
      <c r="QOG117" s="139"/>
      <c r="QOH117" s="139"/>
      <c r="QOI117" s="139"/>
      <c r="QOJ117" s="139"/>
      <c r="QOK117" s="139"/>
      <c r="QOL117" s="139"/>
      <c r="QOM117" s="139"/>
      <c r="QON117" s="139"/>
      <c r="QOO117" s="139"/>
      <c r="QOP117" s="139"/>
      <c r="QOQ117" s="139"/>
      <c r="QOR117" s="139"/>
      <c r="QOS117" s="139"/>
      <c r="QOT117" s="139"/>
      <c r="QOU117" s="139"/>
      <c r="QOV117" s="139"/>
      <c r="QOW117" s="139"/>
      <c r="QOX117" s="139"/>
      <c r="QOY117" s="139"/>
      <c r="QOZ117" s="139"/>
      <c r="QPA117" s="139"/>
      <c r="QPB117" s="139"/>
      <c r="QPC117" s="139"/>
      <c r="QPD117" s="139"/>
      <c r="QPE117" s="139"/>
      <c r="QPF117" s="139"/>
      <c r="QPG117" s="139"/>
      <c r="QPH117" s="139"/>
      <c r="QPI117" s="139"/>
      <c r="QPJ117" s="139"/>
      <c r="QPK117" s="139"/>
      <c r="QPL117" s="139"/>
      <c r="QPM117" s="139"/>
      <c r="QPN117" s="139"/>
      <c r="QPO117" s="139"/>
      <c r="QPP117" s="139"/>
      <c r="QPQ117" s="139"/>
      <c r="QPR117" s="139"/>
      <c r="QPS117" s="139"/>
      <c r="QPT117" s="139"/>
      <c r="QPU117" s="139"/>
      <c r="QPV117" s="139"/>
      <c r="QPW117" s="139"/>
      <c r="QPX117" s="139"/>
      <c r="QPY117" s="139"/>
      <c r="QPZ117" s="139"/>
      <c r="QQA117" s="139"/>
      <c r="QQB117" s="139"/>
      <c r="QQC117" s="139"/>
      <c r="QQD117" s="139"/>
      <c r="QQE117" s="139"/>
      <c r="QQF117" s="139"/>
      <c r="QQG117" s="139"/>
      <c r="QQH117" s="139"/>
      <c r="QQI117" s="139"/>
      <c r="QQJ117" s="139"/>
      <c r="QQK117" s="139"/>
      <c r="QQL117" s="139"/>
      <c r="QQM117" s="139"/>
      <c r="QQN117" s="139"/>
      <c r="QQO117" s="139"/>
      <c r="QQP117" s="139"/>
      <c r="QQQ117" s="139"/>
      <c r="QQR117" s="139"/>
      <c r="QQS117" s="139"/>
      <c r="QQT117" s="139"/>
      <c r="QQU117" s="139"/>
      <c r="QQV117" s="139"/>
      <c r="QQW117" s="139"/>
      <c r="QQX117" s="139"/>
      <c r="QQY117" s="139"/>
      <c r="QQZ117" s="139"/>
      <c r="QRA117" s="139"/>
      <c r="QRB117" s="139"/>
      <c r="QRC117" s="139"/>
      <c r="QRD117" s="139"/>
      <c r="QRE117" s="139"/>
      <c r="QRF117" s="139"/>
      <c r="QRG117" s="139"/>
      <c r="QRH117" s="139"/>
      <c r="QRI117" s="139"/>
      <c r="QRJ117" s="139"/>
      <c r="QRK117" s="139"/>
      <c r="QRL117" s="139"/>
      <c r="QRM117" s="139"/>
      <c r="QRN117" s="139"/>
      <c r="QRO117" s="139"/>
      <c r="QRP117" s="139"/>
      <c r="QRQ117" s="139"/>
      <c r="QRR117" s="139"/>
      <c r="QRS117" s="139"/>
      <c r="QRT117" s="139"/>
      <c r="QRU117" s="139"/>
      <c r="QRV117" s="139"/>
      <c r="QRW117" s="139"/>
      <c r="QRX117" s="139"/>
      <c r="QRY117" s="139"/>
      <c r="QRZ117" s="139"/>
      <c r="QSA117" s="139"/>
      <c r="QSB117" s="139"/>
      <c r="QSC117" s="139"/>
      <c r="QSD117" s="139"/>
      <c r="QSE117" s="139"/>
      <c r="QSF117" s="139"/>
      <c r="QSG117" s="139"/>
      <c r="QSH117" s="139"/>
      <c r="QSI117" s="139"/>
      <c r="QSJ117" s="139"/>
      <c r="QSK117" s="139"/>
      <c r="QSL117" s="139"/>
      <c r="QSM117" s="139"/>
      <c r="QSN117" s="139"/>
      <c r="QSO117" s="139"/>
      <c r="QSP117" s="139"/>
      <c r="QSQ117" s="139"/>
      <c r="QSR117" s="139"/>
      <c r="QSS117" s="139"/>
      <c r="QST117" s="139"/>
      <c r="QSU117" s="139"/>
      <c r="QSV117" s="139"/>
      <c r="QSW117" s="139"/>
      <c r="QSX117" s="139"/>
      <c r="QSY117" s="139"/>
      <c r="QSZ117" s="139"/>
      <c r="QTA117" s="139"/>
      <c r="QTB117" s="139"/>
      <c r="QTC117" s="139"/>
      <c r="QTD117" s="139"/>
      <c r="QTE117" s="139"/>
      <c r="QTF117" s="139"/>
      <c r="QTG117" s="139"/>
      <c r="QTH117" s="139"/>
      <c r="QTI117" s="139"/>
      <c r="QTJ117" s="139"/>
      <c r="QTK117" s="139"/>
      <c r="QTL117" s="139"/>
      <c r="QTM117" s="139"/>
      <c r="QTN117" s="139"/>
      <c r="QTO117" s="139"/>
      <c r="QTP117" s="139"/>
      <c r="QTQ117" s="139"/>
      <c r="QTR117" s="139"/>
      <c r="QTS117" s="139"/>
      <c r="QTT117" s="139"/>
      <c r="QTU117" s="139"/>
      <c r="QTV117" s="139"/>
      <c r="QTW117" s="139"/>
      <c r="QTX117" s="139"/>
      <c r="QTY117" s="139"/>
      <c r="QTZ117" s="139"/>
      <c r="QUA117" s="139"/>
      <c r="QUB117" s="139"/>
      <c r="QUC117" s="139"/>
      <c r="QUD117" s="139"/>
      <c r="QUE117" s="139"/>
      <c r="QUF117" s="139"/>
      <c r="QUG117" s="139"/>
      <c r="QUH117" s="139"/>
      <c r="QUI117" s="139"/>
      <c r="QUJ117" s="139"/>
      <c r="QUK117" s="139"/>
      <c r="QUL117" s="139"/>
      <c r="QUM117" s="139"/>
      <c r="QUN117" s="139"/>
      <c r="QUO117" s="139"/>
      <c r="QUP117" s="139"/>
      <c r="QUQ117" s="139"/>
      <c r="QUR117" s="139"/>
      <c r="QUS117" s="139"/>
      <c r="QUT117" s="139"/>
      <c r="QUU117" s="139"/>
      <c r="QUV117" s="139"/>
      <c r="QUW117" s="139"/>
      <c r="QUX117" s="139"/>
      <c r="QUY117" s="139"/>
      <c r="QUZ117" s="139"/>
      <c r="QVA117" s="139"/>
      <c r="QVB117" s="139"/>
      <c r="QVC117" s="139"/>
      <c r="QVD117" s="139"/>
      <c r="QVE117" s="139"/>
      <c r="QVF117" s="139"/>
      <c r="QVG117" s="139"/>
      <c r="QVH117" s="139"/>
      <c r="QVI117" s="139"/>
      <c r="QVJ117" s="139"/>
      <c r="QVK117" s="139"/>
      <c r="QVL117" s="139"/>
      <c r="QVM117" s="139"/>
      <c r="QVN117" s="139"/>
      <c r="QVO117" s="139"/>
      <c r="QVP117" s="139"/>
      <c r="QVQ117" s="139"/>
      <c r="QVR117" s="139"/>
      <c r="QVS117" s="139"/>
      <c r="QVT117" s="139"/>
      <c r="QVU117" s="139"/>
      <c r="QVV117" s="139"/>
      <c r="QVW117" s="139"/>
      <c r="QVX117" s="139"/>
      <c r="QVY117" s="139"/>
      <c r="QVZ117" s="139"/>
      <c r="QWA117" s="139"/>
      <c r="QWB117" s="139"/>
      <c r="QWC117" s="139"/>
      <c r="QWD117" s="139"/>
      <c r="QWE117" s="139"/>
      <c r="QWF117" s="139"/>
      <c r="QWG117" s="139"/>
      <c r="QWH117" s="139"/>
      <c r="QWI117" s="139"/>
      <c r="QWJ117" s="139"/>
      <c r="QWK117" s="139"/>
      <c r="QWL117" s="139"/>
      <c r="QWM117" s="139"/>
      <c r="QWN117" s="139"/>
      <c r="QWO117" s="139"/>
      <c r="QWP117" s="139"/>
      <c r="QWQ117" s="139"/>
      <c r="QWR117" s="139"/>
      <c r="QWS117" s="139"/>
      <c r="QWT117" s="139"/>
      <c r="QWU117" s="139"/>
      <c r="QWV117" s="139"/>
      <c r="QWW117" s="139"/>
      <c r="QWX117" s="139"/>
      <c r="QWY117" s="139"/>
      <c r="QWZ117" s="139"/>
      <c r="QXA117" s="139"/>
      <c r="QXB117" s="139"/>
      <c r="QXC117" s="139"/>
      <c r="QXD117" s="139"/>
      <c r="QXE117" s="139"/>
      <c r="QXF117" s="139"/>
      <c r="QXG117" s="139"/>
      <c r="QXH117" s="139"/>
      <c r="QXI117" s="139"/>
      <c r="QXJ117" s="139"/>
      <c r="QXK117" s="139"/>
      <c r="QXL117" s="139"/>
      <c r="QXM117" s="139"/>
      <c r="QXN117" s="139"/>
      <c r="QXO117" s="139"/>
      <c r="QXP117" s="139"/>
      <c r="QXQ117" s="139"/>
      <c r="QXR117" s="139"/>
      <c r="QXS117" s="139"/>
      <c r="QXT117" s="139"/>
      <c r="QXU117" s="139"/>
      <c r="QXV117" s="139"/>
      <c r="QXW117" s="139"/>
      <c r="QXX117" s="139"/>
      <c r="QXY117" s="139"/>
      <c r="QXZ117" s="139"/>
      <c r="QYA117" s="139"/>
      <c r="QYB117" s="139"/>
      <c r="QYC117" s="139"/>
      <c r="QYD117" s="139"/>
      <c r="QYE117" s="139"/>
      <c r="QYF117" s="139"/>
      <c r="QYG117" s="139"/>
      <c r="QYH117" s="139"/>
      <c r="QYI117" s="139"/>
      <c r="QYJ117" s="139"/>
      <c r="QYK117" s="139"/>
      <c r="QYL117" s="139"/>
      <c r="QYM117" s="139"/>
      <c r="QYN117" s="139"/>
      <c r="QYO117" s="139"/>
      <c r="QYP117" s="139"/>
      <c r="QYQ117" s="139"/>
      <c r="QYR117" s="139"/>
      <c r="QYS117" s="139"/>
      <c r="QYT117" s="139"/>
      <c r="QYU117" s="139"/>
      <c r="QYV117" s="139"/>
      <c r="QYW117" s="139"/>
      <c r="QYX117" s="139"/>
      <c r="QYY117" s="139"/>
      <c r="QYZ117" s="139"/>
      <c r="QZA117" s="139"/>
      <c r="QZB117" s="139"/>
      <c r="QZC117" s="139"/>
      <c r="QZD117" s="139"/>
      <c r="QZE117" s="139"/>
      <c r="QZF117" s="139"/>
      <c r="QZG117" s="139"/>
      <c r="QZH117" s="139"/>
      <c r="QZI117" s="139"/>
      <c r="QZJ117" s="139"/>
      <c r="QZK117" s="139"/>
      <c r="QZL117" s="139"/>
      <c r="QZM117" s="139"/>
      <c r="QZN117" s="139"/>
      <c r="QZO117" s="139"/>
      <c r="QZP117" s="139"/>
      <c r="QZQ117" s="139"/>
      <c r="QZR117" s="139"/>
      <c r="QZS117" s="139"/>
      <c r="QZT117" s="139"/>
      <c r="QZU117" s="139"/>
      <c r="QZV117" s="139"/>
      <c r="QZW117" s="139"/>
      <c r="QZX117" s="139"/>
      <c r="QZY117" s="139"/>
      <c r="QZZ117" s="139"/>
      <c r="RAA117" s="139"/>
      <c r="RAB117" s="139"/>
      <c r="RAC117" s="139"/>
      <c r="RAD117" s="139"/>
      <c r="RAE117" s="139"/>
      <c r="RAF117" s="139"/>
      <c r="RAG117" s="139"/>
      <c r="RAH117" s="139"/>
      <c r="RAI117" s="139"/>
      <c r="RAJ117" s="139"/>
      <c r="RAK117" s="139"/>
      <c r="RAL117" s="139"/>
      <c r="RAM117" s="139"/>
      <c r="RAN117" s="139"/>
      <c r="RAO117" s="139"/>
      <c r="RAP117" s="139"/>
      <c r="RAQ117" s="139"/>
      <c r="RAR117" s="139"/>
      <c r="RAS117" s="139"/>
      <c r="RAT117" s="139"/>
      <c r="RAU117" s="139"/>
      <c r="RAV117" s="139"/>
      <c r="RAW117" s="139"/>
      <c r="RAX117" s="139"/>
      <c r="RAY117" s="139"/>
      <c r="RAZ117" s="139"/>
      <c r="RBA117" s="139"/>
      <c r="RBB117" s="139"/>
      <c r="RBC117" s="139"/>
      <c r="RBD117" s="139"/>
      <c r="RBE117" s="139"/>
      <c r="RBF117" s="139"/>
      <c r="RBG117" s="139"/>
      <c r="RBH117" s="139"/>
      <c r="RBI117" s="139"/>
      <c r="RBJ117" s="139"/>
      <c r="RBK117" s="139"/>
      <c r="RBL117" s="139"/>
      <c r="RBM117" s="139"/>
      <c r="RBN117" s="139"/>
      <c r="RBO117" s="139"/>
      <c r="RBP117" s="139"/>
      <c r="RBQ117" s="139"/>
      <c r="RBR117" s="139"/>
      <c r="RBS117" s="139"/>
      <c r="RBT117" s="139"/>
      <c r="RBU117" s="139"/>
      <c r="RBV117" s="139"/>
      <c r="RBW117" s="139"/>
      <c r="RBX117" s="139"/>
      <c r="RBY117" s="139"/>
      <c r="RBZ117" s="139"/>
      <c r="RCA117" s="139"/>
      <c r="RCB117" s="139"/>
      <c r="RCC117" s="139"/>
      <c r="RCD117" s="139"/>
      <c r="RCE117" s="139"/>
      <c r="RCF117" s="139"/>
      <c r="RCG117" s="139"/>
      <c r="RCH117" s="139"/>
      <c r="RCI117" s="139"/>
      <c r="RCJ117" s="139"/>
      <c r="RCK117" s="139"/>
      <c r="RCL117" s="139"/>
      <c r="RCM117" s="139"/>
      <c r="RCN117" s="139"/>
      <c r="RCO117" s="139"/>
      <c r="RCP117" s="139"/>
      <c r="RCQ117" s="139"/>
      <c r="RCR117" s="139"/>
      <c r="RCS117" s="139"/>
      <c r="RCT117" s="139"/>
      <c r="RCU117" s="139"/>
      <c r="RCV117" s="139"/>
      <c r="RCW117" s="139"/>
      <c r="RCX117" s="139"/>
      <c r="RCY117" s="139"/>
      <c r="RCZ117" s="139"/>
      <c r="RDA117" s="139"/>
      <c r="RDB117" s="139"/>
      <c r="RDC117" s="139"/>
      <c r="RDD117" s="139"/>
      <c r="RDE117" s="139"/>
      <c r="RDF117" s="139"/>
      <c r="RDG117" s="139"/>
      <c r="RDH117" s="139"/>
      <c r="RDI117" s="139"/>
      <c r="RDJ117" s="139"/>
      <c r="RDK117" s="139"/>
      <c r="RDL117" s="139"/>
      <c r="RDM117" s="139"/>
      <c r="RDN117" s="139"/>
      <c r="RDO117" s="139"/>
      <c r="RDP117" s="139"/>
      <c r="RDQ117" s="139"/>
      <c r="RDR117" s="139"/>
      <c r="RDS117" s="139"/>
      <c r="RDT117" s="139"/>
      <c r="RDU117" s="139"/>
      <c r="RDV117" s="139"/>
      <c r="RDW117" s="139"/>
      <c r="RDX117" s="139"/>
      <c r="RDY117" s="139"/>
      <c r="RDZ117" s="139"/>
      <c r="REA117" s="139"/>
      <c r="REB117" s="139"/>
      <c r="REC117" s="139"/>
      <c r="RED117" s="139"/>
      <c r="REE117" s="139"/>
      <c r="REF117" s="139"/>
      <c r="REG117" s="139"/>
      <c r="REH117" s="139"/>
      <c r="REI117" s="139"/>
      <c r="REJ117" s="139"/>
      <c r="REK117" s="139"/>
      <c r="REL117" s="139"/>
      <c r="REM117" s="139"/>
      <c r="REN117" s="139"/>
      <c r="REO117" s="139"/>
      <c r="REP117" s="139"/>
      <c r="REQ117" s="139"/>
      <c r="RER117" s="139"/>
      <c r="RES117" s="139"/>
      <c r="RET117" s="139"/>
      <c r="REU117" s="139"/>
      <c r="REV117" s="139"/>
      <c r="REW117" s="139"/>
      <c r="REX117" s="139"/>
      <c r="REY117" s="139"/>
      <c r="REZ117" s="139"/>
      <c r="RFA117" s="139"/>
      <c r="RFB117" s="139"/>
      <c r="RFC117" s="139"/>
      <c r="RFD117" s="139"/>
      <c r="RFE117" s="139"/>
      <c r="RFF117" s="139"/>
      <c r="RFG117" s="139"/>
      <c r="RFH117" s="139"/>
      <c r="RFI117" s="139"/>
      <c r="RFJ117" s="139"/>
      <c r="RFK117" s="139"/>
      <c r="RFL117" s="139"/>
      <c r="RFM117" s="139"/>
      <c r="RFN117" s="139"/>
      <c r="RFO117" s="139"/>
      <c r="RFP117" s="139"/>
      <c r="RFQ117" s="139"/>
      <c r="RFR117" s="139"/>
      <c r="RFS117" s="139"/>
      <c r="RFT117" s="139"/>
      <c r="RFU117" s="139"/>
      <c r="RFV117" s="139"/>
      <c r="RFW117" s="139"/>
      <c r="RFX117" s="139"/>
      <c r="RFY117" s="139"/>
      <c r="RFZ117" s="139"/>
      <c r="RGA117" s="139"/>
      <c r="RGB117" s="139"/>
      <c r="RGC117" s="139"/>
      <c r="RGD117" s="139"/>
      <c r="RGE117" s="139"/>
      <c r="RGF117" s="139"/>
      <c r="RGG117" s="139"/>
      <c r="RGH117" s="139"/>
      <c r="RGI117" s="139"/>
      <c r="RGJ117" s="139"/>
      <c r="RGK117" s="139"/>
      <c r="RGL117" s="139"/>
      <c r="RGM117" s="139"/>
      <c r="RGN117" s="139"/>
      <c r="RGO117" s="139"/>
      <c r="RGP117" s="139"/>
      <c r="RGQ117" s="139"/>
      <c r="RGR117" s="139"/>
      <c r="RGS117" s="139"/>
      <c r="RGT117" s="139"/>
      <c r="RGU117" s="139"/>
      <c r="RGV117" s="139"/>
      <c r="RGW117" s="139"/>
      <c r="RGX117" s="139"/>
      <c r="RGY117" s="139"/>
      <c r="RGZ117" s="139"/>
      <c r="RHA117" s="139"/>
      <c r="RHB117" s="139"/>
      <c r="RHC117" s="139"/>
      <c r="RHD117" s="139"/>
      <c r="RHE117" s="139"/>
      <c r="RHF117" s="139"/>
      <c r="RHG117" s="139"/>
      <c r="RHH117" s="139"/>
      <c r="RHI117" s="139"/>
      <c r="RHJ117" s="139"/>
      <c r="RHK117" s="139"/>
      <c r="RHL117" s="139"/>
      <c r="RHM117" s="139"/>
      <c r="RHN117" s="139"/>
      <c r="RHO117" s="139"/>
      <c r="RHP117" s="139"/>
      <c r="RHQ117" s="139"/>
      <c r="RHR117" s="139"/>
      <c r="RHS117" s="139"/>
      <c r="RHT117" s="139"/>
      <c r="RHU117" s="139"/>
      <c r="RHV117" s="139"/>
      <c r="RHW117" s="139"/>
      <c r="RHX117" s="139"/>
      <c r="RHY117" s="139"/>
      <c r="RHZ117" s="139"/>
      <c r="RIA117" s="139"/>
      <c r="RIB117" s="139"/>
      <c r="RIC117" s="139"/>
      <c r="RID117" s="139"/>
      <c r="RIE117" s="139"/>
      <c r="RIF117" s="139"/>
      <c r="RIG117" s="139"/>
      <c r="RIH117" s="139"/>
      <c r="RII117" s="139"/>
      <c r="RIJ117" s="139"/>
      <c r="RIK117" s="139"/>
      <c r="RIL117" s="139"/>
      <c r="RIM117" s="139"/>
      <c r="RIN117" s="139"/>
      <c r="RIO117" s="139"/>
      <c r="RIP117" s="139"/>
      <c r="RIQ117" s="139"/>
      <c r="RIR117" s="139"/>
      <c r="RIS117" s="139"/>
      <c r="RIT117" s="139"/>
      <c r="RIU117" s="139"/>
      <c r="RIV117" s="139"/>
      <c r="RIW117" s="139"/>
      <c r="RIX117" s="139"/>
      <c r="RIY117" s="139"/>
      <c r="RIZ117" s="139"/>
      <c r="RJA117" s="139"/>
      <c r="RJB117" s="139"/>
      <c r="RJC117" s="139"/>
      <c r="RJD117" s="139"/>
      <c r="RJE117" s="139"/>
      <c r="RJF117" s="139"/>
      <c r="RJG117" s="139"/>
      <c r="RJH117" s="139"/>
      <c r="RJI117" s="139"/>
      <c r="RJJ117" s="139"/>
      <c r="RJK117" s="139"/>
      <c r="RJL117" s="139"/>
      <c r="RJM117" s="139"/>
      <c r="RJN117" s="139"/>
      <c r="RJO117" s="139"/>
      <c r="RJP117" s="139"/>
      <c r="RJQ117" s="139"/>
      <c r="RJR117" s="139"/>
      <c r="RJS117" s="139"/>
      <c r="RJT117" s="139"/>
      <c r="RJU117" s="139"/>
      <c r="RJV117" s="139"/>
      <c r="RJW117" s="139"/>
      <c r="RJX117" s="139"/>
      <c r="RJY117" s="139"/>
      <c r="RJZ117" s="139"/>
      <c r="RKA117" s="139"/>
      <c r="RKB117" s="139"/>
      <c r="RKC117" s="139"/>
      <c r="RKD117" s="139"/>
      <c r="RKE117" s="139"/>
      <c r="RKF117" s="139"/>
      <c r="RKG117" s="139"/>
      <c r="RKH117" s="139"/>
      <c r="RKI117" s="139"/>
      <c r="RKJ117" s="139"/>
      <c r="RKK117" s="139"/>
      <c r="RKL117" s="139"/>
      <c r="RKM117" s="139"/>
      <c r="RKN117" s="139"/>
      <c r="RKO117" s="139"/>
      <c r="RKP117" s="139"/>
      <c r="RKQ117" s="139"/>
      <c r="RKR117" s="139"/>
      <c r="RKS117" s="139"/>
      <c r="RKT117" s="139"/>
      <c r="RKU117" s="139"/>
      <c r="RKV117" s="139"/>
      <c r="RKW117" s="139"/>
      <c r="RKX117" s="139"/>
      <c r="RKY117" s="139"/>
      <c r="RKZ117" s="139"/>
      <c r="RLA117" s="139"/>
      <c r="RLB117" s="139"/>
      <c r="RLC117" s="139"/>
      <c r="RLD117" s="139"/>
      <c r="RLE117" s="139"/>
      <c r="RLF117" s="139"/>
      <c r="RLG117" s="139"/>
      <c r="RLH117" s="139"/>
      <c r="RLI117" s="139"/>
      <c r="RLJ117" s="139"/>
      <c r="RLK117" s="139"/>
      <c r="RLL117" s="139"/>
      <c r="RLM117" s="139"/>
      <c r="RLN117" s="139"/>
      <c r="RLO117" s="139"/>
      <c r="RLP117" s="139"/>
      <c r="RLQ117" s="139"/>
      <c r="RLR117" s="139"/>
      <c r="RLS117" s="139"/>
      <c r="RLT117" s="139"/>
      <c r="RLU117" s="139"/>
      <c r="RLV117" s="139"/>
      <c r="RLW117" s="139"/>
      <c r="RLX117" s="139"/>
      <c r="RLY117" s="139"/>
      <c r="RLZ117" s="139"/>
      <c r="RMA117" s="139"/>
      <c r="RMB117" s="139"/>
      <c r="RMC117" s="139"/>
      <c r="RMD117" s="139"/>
      <c r="RME117" s="139"/>
      <c r="RMF117" s="139"/>
      <c r="RMG117" s="139"/>
      <c r="RMH117" s="139"/>
      <c r="RMI117" s="139"/>
      <c r="RMJ117" s="139"/>
      <c r="RMK117" s="139"/>
      <c r="RML117" s="139"/>
      <c r="RMM117" s="139"/>
      <c r="RMN117" s="139"/>
      <c r="RMO117" s="139"/>
      <c r="RMP117" s="139"/>
      <c r="RMQ117" s="139"/>
      <c r="RMR117" s="139"/>
      <c r="RMS117" s="139"/>
      <c r="RMT117" s="139"/>
      <c r="RMU117" s="139"/>
      <c r="RMV117" s="139"/>
      <c r="RMW117" s="139"/>
      <c r="RMX117" s="139"/>
      <c r="RMY117" s="139"/>
      <c r="RMZ117" s="139"/>
      <c r="RNA117" s="139"/>
      <c r="RNB117" s="139"/>
      <c r="RNC117" s="139"/>
      <c r="RND117" s="139"/>
      <c r="RNE117" s="139"/>
      <c r="RNF117" s="139"/>
      <c r="RNG117" s="139"/>
      <c r="RNH117" s="139"/>
      <c r="RNI117" s="139"/>
      <c r="RNJ117" s="139"/>
      <c r="RNK117" s="139"/>
      <c r="RNL117" s="139"/>
      <c r="RNM117" s="139"/>
      <c r="RNN117" s="139"/>
      <c r="RNO117" s="139"/>
      <c r="RNP117" s="139"/>
      <c r="RNQ117" s="139"/>
      <c r="RNR117" s="139"/>
      <c r="RNS117" s="139"/>
      <c r="RNT117" s="139"/>
      <c r="RNU117" s="139"/>
      <c r="RNV117" s="139"/>
      <c r="RNW117" s="139"/>
      <c r="RNX117" s="139"/>
      <c r="RNY117" s="139"/>
      <c r="RNZ117" s="139"/>
      <c r="ROA117" s="139"/>
      <c r="ROB117" s="139"/>
      <c r="ROC117" s="139"/>
      <c r="ROD117" s="139"/>
      <c r="ROE117" s="139"/>
      <c r="ROF117" s="139"/>
      <c r="ROG117" s="139"/>
      <c r="ROH117" s="139"/>
      <c r="ROI117" s="139"/>
      <c r="ROJ117" s="139"/>
      <c r="ROK117" s="139"/>
      <c r="ROL117" s="139"/>
      <c r="ROM117" s="139"/>
      <c r="RON117" s="139"/>
      <c r="ROO117" s="139"/>
      <c r="ROP117" s="139"/>
      <c r="ROQ117" s="139"/>
      <c r="ROR117" s="139"/>
      <c r="ROS117" s="139"/>
      <c r="ROT117" s="139"/>
      <c r="ROU117" s="139"/>
      <c r="ROV117" s="139"/>
      <c r="ROW117" s="139"/>
      <c r="ROX117" s="139"/>
      <c r="ROY117" s="139"/>
      <c r="ROZ117" s="139"/>
      <c r="RPA117" s="139"/>
      <c r="RPB117" s="139"/>
      <c r="RPC117" s="139"/>
      <c r="RPD117" s="139"/>
      <c r="RPE117" s="139"/>
      <c r="RPF117" s="139"/>
      <c r="RPG117" s="139"/>
      <c r="RPH117" s="139"/>
      <c r="RPI117" s="139"/>
      <c r="RPJ117" s="139"/>
      <c r="RPK117" s="139"/>
      <c r="RPL117" s="139"/>
      <c r="RPM117" s="139"/>
      <c r="RPN117" s="139"/>
      <c r="RPO117" s="139"/>
      <c r="RPP117" s="139"/>
      <c r="RPQ117" s="139"/>
      <c r="RPR117" s="139"/>
      <c r="RPS117" s="139"/>
      <c r="RPT117" s="139"/>
      <c r="RPU117" s="139"/>
      <c r="RPV117" s="139"/>
      <c r="RPW117" s="139"/>
      <c r="RPX117" s="139"/>
      <c r="RPY117" s="139"/>
      <c r="RPZ117" s="139"/>
      <c r="RQA117" s="139"/>
      <c r="RQB117" s="139"/>
      <c r="RQC117" s="139"/>
      <c r="RQD117" s="139"/>
      <c r="RQE117" s="139"/>
      <c r="RQF117" s="139"/>
      <c r="RQG117" s="139"/>
      <c r="RQH117" s="139"/>
      <c r="RQI117" s="139"/>
      <c r="RQJ117" s="139"/>
      <c r="RQK117" s="139"/>
      <c r="RQL117" s="139"/>
      <c r="RQM117" s="139"/>
      <c r="RQN117" s="139"/>
      <c r="RQO117" s="139"/>
      <c r="RQP117" s="139"/>
      <c r="RQQ117" s="139"/>
      <c r="RQR117" s="139"/>
      <c r="RQS117" s="139"/>
      <c r="RQT117" s="139"/>
      <c r="RQU117" s="139"/>
      <c r="RQV117" s="139"/>
      <c r="RQW117" s="139"/>
      <c r="RQX117" s="139"/>
      <c r="RQY117" s="139"/>
      <c r="RQZ117" s="139"/>
      <c r="RRA117" s="139"/>
      <c r="RRB117" s="139"/>
      <c r="RRC117" s="139"/>
      <c r="RRD117" s="139"/>
      <c r="RRE117" s="139"/>
      <c r="RRF117" s="139"/>
      <c r="RRG117" s="139"/>
      <c r="RRH117" s="139"/>
      <c r="RRI117" s="139"/>
      <c r="RRJ117" s="139"/>
      <c r="RRK117" s="139"/>
      <c r="RRL117" s="139"/>
      <c r="RRM117" s="139"/>
      <c r="RRN117" s="139"/>
      <c r="RRO117" s="139"/>
      <c r="RRP117" s="139"/>
      <c r="RRQ117" s="139"/>
      <c r="RRR117" s="139"/>
      <c r="RRS117" s="139"/>
      <c r="RRT117" s="139"/>
      <c r="RRU117" s="139"/>
      <c r="RRV117" s="139"/>
      <c r="RRW117" s="139"/>
      <c r="RRX117" s="139"/>
      <c r="RRY117" s="139"/>
      <c r="RRZ117" s="139"/>
      <c r="RSA117" s="139"/>
      <c r="RSB117" s="139"/>
      <c r="RSC117" s="139"/>
      <c r="RSD117" s="139"/>
      <c r="RSE117" s="139"/>
      <c r="RSF117" s="139"/>
      <c r="RSG117" s="139"/>
      <c r="RSH117" s="139"/>
      <c r="RSI117" s="139"/>
      <c r="RSJ117" s="139"/>
      <c r="RSK117" s="139"/>
      <c r="RSL117" s="139"/>
      <c r="RSM117" s="139"/>
      <c r="RSN117" s="139"/>
      <c r="RSO117" s="139"/>
      <c r="RSP117" s="139"/>
      <c r="RSQ117" s="139"/>
      <c r="RSR117" s="139"/>
      <c r="RSS117" s="139"/>
      <c r="RST117" s="139"/>
      <c r="RSU117" s="139"/>
      <c r="RSV117" s="139"/>
      <c r="RSW117" s="139"/>
      <c r="RSX117" s="139"/>
      <c r="RSY117" s="139"/>
      <c r="RSZ117" s="139"/>
      <c r="RTA117" s="139"/>
      <c r="RTB117" s="139"/>
      <c r="RTC117" s="139"/>
      <c r="RTD117" s="139"/>
      <c r="RTE117" s="139"/>
      <c r="RTF117" s="139"/>
      <c r="RTG117" s="139"/>
      <c r="RTH117" s="139"/>
      <c r="RTI117" s="139"/>
      <c r="RTJ117" s="139"/>
      <c r="RTK117" s="139"/>
      <c r="RTL117" s="139"/>
      <c r="RTM117" s="139"/>
      <c r="RTN117" s="139"/>
      <c r="RTO117" s="139"/>
      <c r="RTP117" s="139"/>
      <c r="RTQ117" s="139"/>
      <c r="RTR117" s="139"/>
      <c r="RTS117" s="139"/>
      <c r="RTT117" s="139"/>
      <c r="RTU117" s="139"/>
      <c r="RTV117" s="139"/>
      <c r="RTW117" s="139"/>
      <c r="RTX117" s="139"/>
      <c r="RTY117" s="139"/>
      <c r="RTZ117" s="139"/>
      <c r="RUA117" s="139"/>
      <c r="RUB117" s="139"/>
      <c r="RUC117" s="139"/>
      <c r="RUD117" s="139"/>
      <c r="RUE117" s="139"/>
      <c r="RUF117" s="139"/>
      <c r="RUG117" s="139"/>
      <c r="RUH117" s="139"/>
      <c r="RUI117" s="139"/>
      <c r="RUJ117" s="139"/>
      <c r="RUK117" s="139"/>
      <c r="RUL117" s="139"/>
      <c r="RUM117" s="139"/>
      <c r="RUN117" s="139"/>
      <c r="RUO117" s="139"/>
      <c r="RUP117" s="139"/>
      <c r="RUQ117" s="139"/>
      <c r="RUR117" s="139"/>
      <c r="RUS117" s="139"/>
      <c r="RUT117" s="139"/>
      <c r="RUU117" s="139"/>
      <c r="RUV117" s="139"/>
      <c r="RUW117" s="139"/>
      <c r="RUX117" s="139"/>
      <c r="RUY117" s="139"/>
      <c r="RUZ117" s="139"/>
      <c r="RVA117" s="139"/>
      <c r="RVB117" s="139"/>
      <c r="RVC117" s="139"/>
      <c r="RVD117" s="139"/>
      <c r="RVE117" s="139"/>
      <c r="RVF117" s="139"/>
      <c r="RVG117" s="139"/>
      <c r="RVH117" s="139"/>
      <c r="RVI117" s="139"/>
      <c r="RVJ117" s="139"/>
      <c r="RVK117" s="139"/>
      <c r="RVL117" s="139"/>
      <c r="RVM117" s="139"/>
      <c r="RVN117" s="139"/>
      <c r="RVO117" s="139"/>
      <c r="RVP117" s="139"/>
      <c r="RVQ117" s="139"/>
      <c r="RVR117" s="139"/>
      <c r="RVS117" s="139"/>
      <c r="RVT117" s="139"/>
      <c r="RVU117" s="139"/>
      <c r="RVV117" s="139"/>
      <c r="RVW117" s="139"/>
      <c r="RVX117" s="139"/>
      <c r="RVY117" s="139"/>
      <c r="RVZ117" s="139"/>
      <c r="RWA117" s="139"/>
      <c r="RWB117" s="139"/>
      <c r="RWC117" s="139"/>
      <c r="RWD117" s="139"/>
      <c r="RWE117" s="139"/>
      <c r="RWF117" s="139"/>
      <c r="RWG117" s="139"/>
      <c r="RWH117" s="139"/>
      <c r="RWI117" s="139"/>
      <c r="RWJ117" s="139"/>
      <c r="RWK117" s="139"/>
      <c r="RWL117" s="139"/>
      <c r="RWM117" s="139"/>
      <c r="RWN117" s="139"/>
      <c r="RWO117" s="139"/>
      <c r="RWP117" s="139"/>
      <c r="RWQ117" s="139"/>
      <c r="RWR117" s="139"/>
      <c r="RWS117" s="139"/>
      <c r="RWT117" s="139"/>
      <c r="RWU117" s="139"/>
      <c r="RWV117" s="139"/>
      <c r="RWW117" s="139"/>
      <c r="RWX117" s="139"/>
      <c r="RWY117" s="139"/>
      <c r="RWZ117" s="139"/>
      <c r="RXA117" s="139"/>
      <c r="RXB117" s="139"/>
      <c r="RXC117" s="139"/>
      <c r="RXD117" s="139"/>
      <c r="RXE117" s="139"/>
      <c r="RXF117" s="139"/>
      <c r="RXG117" s="139"/>
      <c r="RXH117" s="139"/>
      <c r="RXI117" s="139"/>
      <c r="RXJ117" s="139"/>
      <c r="RXK117" s="139"/>
      <c r="RXL117" s="139"/>
      <c r="RXM117" s="139"/>
      <c r="RXN117" s="139"/>
      <c r="RXO117" s="139"/>
      <c r="RXP117" s="139"/>
      <c r="RXQ117" s="139"/>
      <c r="RXR117" s="139"/>
      <c r="RXS117" s="139"/>
      <c r="RXT117" s="139"/>
      <c r="RXU117" s="139"/>
      <c r="RXV117" s="139"/>
      <c r="RXW117" s="139"/>
      <c r="RXX117" s="139"/>
      <c r="RXY117" s="139"/>
      <c r="RXZ117" s="139"/>
      <c r="RYA117" s="139"/>
      <c r="RYB117" s="139"/>
      <c r="RYC117" s="139"/>
      <c r="RYD117" s="139"/>
      <c r="RYE117" s="139"/>
      <c r="RYF117" s="139"/>
      <c r="RYG117" s="139"/>
      <c r="RYH117" s="139"/>
      <c r="RYI117" s="139"/>
      <c r="RYJ117" s="139"/>
      <c r="RYK117" s="139"/>
      <c r="RYL117" s="139"/>
      <c r="RYM117" s="139"/>
      <c r="RYN117" s="139"/>
      <c r="RYO117" s="139"/>
      <c r="RYP117" s="139"/>
      <c r="RYQ117" s="139"/>
      <c r="RYR117" s="139"/>
      <c r="RYS117" s="139"/>
      <c r="RYT117" s="139"/>
      <c r="RYU117" s="139"/>
      <c r="RYV117" s="139"/>
      <c r="RYW117" s="139"/>
      <c r="RYX117" s="139"/>
      <c r="RYY117" s="139"/>
      <c r="RYZ117" s="139"/>
      <c r="RZA117" s="139"/>
      <c r="RZB117" s="139"/>
      <c r="RZC117" s="139"/>
      <c r="RZD117" s="139"/>
      <c r="RZE117" s="139"/>
      <c r="RZF117" s="139"/>
      <c r="RZG117" s="139"/>
      <c r="RZH117" s="139"/>
      <c r="RZI117" s="139"/>
      <c r="RZJ117" s="139"/>
      <c r="RZK117" s="139"/>
      <c r="RZL117" s="139"/>
      <c r="RZM117" s="139"/>
      <c r="RZN117" s="139"/>
      <c r="RZO117" s="139"/>
      <c r="RZP117" s="139"/>
      <c r="RZQ117" s="139"/>
      <c r="RZR117" s="139"/>
      <c r="RZS117" s="139"/>
      <c r="RZT117" s="139"/>
      <c r="RZU117" s="139"/>
      <c r="RZV117" s="139"/>
      <c r="RZW117" s="139"/>
      <c r="RZX117" s="139"/>
      <c r="RZY117" s="139"/>
      <c r="RZZ117" s="139"/>
      <c r="SAA117" s="139"/>
      <c r="SAB117" s="139"/>
      <c r="SAC117" s="139"/>
      <c r="SAD117" s="139"/>
      <c r="SAE117" s="139"/>
      <c r="SAF117" s="139"/>
      <c r="SAG117" s="139"/>
      <c r="SAH117" s="139"/>
      <c r="SAI117" s="139"/>
      <c r="SAJ117" s="139"/>
      <c r="SAK117" s="139"/>
      <c r="SAL117" s="139"/>
      <c r="SAM117" s="139"/>
      <c r="SAN117" s="139"/>
      <c r="SAO117" s="139"/>
      <c r="SAP117" s="139"/>
      <c r="SAQ117" s="139"/>
      <c r="SAR117" s="139"/>
      <c r="SAS117" s="139"/>
      <c r="SAT117" s="139"/>
      <c r="SAU117" s="139"/>
      <c r="SAV117" s="139"/>
      <c r="SAW117" s="139"/>
      <c r="SAX117" s="139"/>
      <c r="SAY117" s="139"/>
      <c r="SAZ117" s="139"/>
      <c r="SBA117" s="139"/>
      <c r="SBB117" s="139"/>
      <c r="SBC117" s="139"/>
      <c r="SBD117" s="139"/>
      <c r="SBE117" s="139"/>
      <c r="SBF117" s="139"/>
      <c r="SBG117" s="139"/>
      <c r="SBH117" s="139"/>
      <c r="SBI117" s="139"/>
      <c r="SBJ117" s="139"/>
      <c r="SBK117" s="139"/>
      <c r="SBL117" s="139"/>
      <c r="SBM117" s="139"/>
      <c r="SBN117" s="139"/>
      <c r="SBO117" s="139"/>
      <c r="SBP117" s="139"/>
      <c r="SBQ117" s="139"/>
      <c r="SBR117" s="139"/>
      <c r="SBS117" s="139"/>
      <c r="SBT117" s="139"/>
      <c r="SBU117" s="139"/>
      <c r="SBV117" s="139"/>
      <c r="SBW117" s="139"/>
      <c r="SBX117" s="139"/>
      <c r="SBY117" s="139"/>
      <c r="SBZ117" s="139"/>
      <c r="SCA117" s="139"/>
      <c r="SCB117" s="139"/>
      <c r="SCC117" s="139"/>
      <c r="SCD117" s="139"/>
      <c r="SCE117" s="139"/>
      <c r="SCF117" s="139"/>
      <c r="SCG117" s="139"/>
      <c r="SCH117" s="139"/>
      <c r="SCI117" s="139"/>
      <c r="SCJ117" s="139"/>
      <c r="SCK117" s="139"/>
      <c r="SCL117" s="139"/>
      <c r="SCM117" s="139"/>
      <c r="SCN117" s="139"/>
      <c r="SCO117" s="139"/>
      <c r="SCP117" s="139"/>
      <c r="SCQ117" s="139"/>
      <c r="SCR117" s="139"/>
      <c r="SCS117" s="139"/>
      <c r="SCT117" s="139"/>
      <c r="SCU117" s="139"/>
      <c r="SCV117" s="139"/>
      <c r="SCW117" s="139"/>
      <c r="SCX117" s="139"/>
      <c r="SCY117" s="139"/>
      <c r="SCZ117" s="139"/>
      <c r="SDA117" s="139"/>
      <c r="SDB117" s="139"/>
      <c r="SDC117" s="139"/>
      <c r="SDD117" s="139"/>
      <c r="SDE117" s="139"/>
      <c r="SDF117" s="139"/>
      <c r="SDG117" s="139"/>
      <c r="SDH117" s="139"/>
      <c r="SDI117" s="139"/>
      <c r="SDJ117" s="139"/>
      <c r="SDK117" s="139"/>
      <c r="SDL117" s="139"/>
      <c r="SDM117" s="139"/>
      <c r="SDN117" s="139"/>
      <c r="SDO117" s="139"/>
      <c r="SDP117" s="139"/>
      <c r="SDQ117" s="139"/>
      <c r="SDR117" s="139"/>
      <c r="SDS117" s="139"/>
      <c r="SDT117" s="139"/>
      <c r="SDU117" s="139"/>
      <c r="SDV117" s="139"/>
      <c r="SDW117" s="139"/>
      <c r="SDX117" s="139"/>
      <c r="SDY117" s="139"/>
      <c r="SDZ117" s="139"/>
      <c r="SEA117" s="139"/>
      <c r="SEB117" s="139"/>
      <c r="SEC117" s="139"/>
      <c r="SED117" s="139"/>
      <c r="SEE117" s="139"/>
      <c r="SEF117" s="139"/>
      <c r="SEG117" s="139"/>
      <c r="SEH117" s="139"/>
      <c r="SEI117" s="139"/>
      <c r="SEJ117" s="139"/>
      <c r="SEK117" s="139"/>
      <c r="SEL117" s="139"/>
      <c r="SEM117" s="139"/>
      <c r="SEN117" s="139"/>
      <c r="SEO117" s="139"/>
      <c r="SEP117" s="139"/>
      <c r="SEQ117" s="139"/>
      <c r="SER117" s="139"/>
      <c r="SES117" s="139"/>
      <c r="SET117" s="139"/>
      <c r="SEU117" s="139"/>
      <c r="SEV117" s="139"/>
      <c r="SEW117" s="139"/>
      <c r="SEX117" s="139"/>
      <c r="SEY117" s="139"/>
      <c r="SEZ117" s="139"/>
      <c r="SFA117" s="139"/>
      <c r="SFB117" s="139"/>
      <c r="SFC117" s="139"/>
      <c r="SFD117" s="139"/>
      <c r="SFE117" s="139"/>
      <c r="SFF117" s="139"/>
      <c r="SFG117" s="139"/>
      <c r="SFH117" s="139"/>
      <c r="SFI117" s="139"/>
      <c r="SFJ117" s="139"/>
      <c r="SFK117" s="139"/>
      <c r="SFL117" s="139"/>
      <c r="SFM117" s="139"/>
      <c r="SFN117" s="139"/>
      <c r="SFO117" s="139"/>
      <c r="SFP117" s="139"/>
      <c r="SFQ117" s="139"/>
      <c r="SFR117" s="139"/>
      <c r="SFS117" s="139"/>
      <c r="SFT117" s="139"/>
      <c r="SFU117" s="139"/>
      <c r="SFV117" s="139"/>
      <c r="SFW117" s="139"/>
      <c r="SFX117" s="139"/>
      <c r="SFY117" s="139"/>
      <c r="SFZ117" s="139"/>
      <c r="SGA117" s="139"/>
      <c r="SGB117" s="139"/>
      <c r="SGC117" s="139"/>
      <c r="SGD117" s="139"/>
      <c r="SGE117" s="139"/>
      <c r="SGF117" s="139"/>
      <c r="SGG117" s="139"/>
      <c r="SGH117" s="139"/>
      <c r="SGI117" s="139"/>
      <c r="SGJ117" s="139"/>
      <c r="SGK117" s="139"/>
      <c r="SGL117" s="139"/>
      <c r="SGM117" s="139"/>
      <c r="SGN117" s="139"/>
      <c r="SGO117" s="139"/>
      <c r="SGP117" s="139"/>
      <c r="SGQ117" s="139"/>
      <c r="SGR117" s="139"/>
      <c r="SGS117" s="139"/>
      <c r="SGT117" s="139"/>
      <c r="SGU117" s="139"/>
      <c r="SGV117" s="139"/>
      <c r="SGW117" s="139"/>
      <c r="SGX117" s="139"/>
      <c r="SGY117" s="139"/>
      <c r="SGZ117" s="139"/>
      <c r="SHA117" s="139"/>
      <c r="SHB117" s="139"/>
      <c r="SHC117" s="139"/>
      <c r="SHD117" s="139"/>
      <c r="SHE117" s="139"/>
      <c r="SHF117" s="139"/>
      <c r="SHG117" s="139"/>
      <c r="SHH117" s="139"/>
      <c r="SHI117" s="139"/>
      <c r="SHJ117" s="139"/>
      <c r="SHK117" s="139"/>
      <c r="SHL117" s="139"/>
      <c r="SHM117" s="139"/>
      <c r="SHN117" s="139"/>
      <c r="SHO117" s="139"/>
      <c r="SHP117" s="139"/>
      <c r="SHQ117" s="139"/>
      <c r="SHR117" s="139"/>
      <c r="SHS117" s="139"/>
      <c r="SHT117" s="139"/>
      <c r="SHU117" s="139"/>
      <c r="SHV117" s="139"/>
      <c r="SHW117" s="139"/>
      <c r="SHX117" s="139"/>
      <c r="SHY117" s="139"/>
      <c r="SHZ117" s="139"/>
      <c r="SIA117" s="139"/>
      <c r="SIB117" s="139"/>
      <c r="SIC117" s="139"/>
      <c r="SID117" s="139"/>
      <c r="SIE117" s="139"/>
      <c r="SIF117" s="139"/>
      <c r="SIG117" s="139"/>
      <c r="SIH117" s="139"/>
      <c r="SII117" s="139"/>
      <c r="SIJ117" s="139"/>
      <c r="SIK117" s="139"/>
      <c r="SIL117" s="139"/>
      <c r="SIM117" s="139"/>
      <c r="SIN117" s="139"/>
      <c r="SIO117" s="139"/>
      <c r="SIP117" s="139"/>
      <c r="SIQ117" s="139"/>
      <c r="SIR117" s="139"/>
      <c r="SIS117" s="139"/>
      <c r="SIT117" s="139"/>
      <c r="SIU117" s="139"/>
      <c r="SIV117" s="139"/>
      <c r="SIW117" s="139"/>
      <c r="SIX117" s="139"/>
      <c r="SIY117" s="139"/>
      <c r="SIZ117" s="139"/>
      <c r="SJA117" s="139"/>
      <c r="SJB117" s="139"/>
      <c r="SJC117" s="139"/>
      <c r="SJD117" s="139"/>
      <c r="SJE117" s="139"/>
      <c r="SJF117" s="139"/>
      <c r="SJG117" s="139"/>
      <c r="SJH117" s="139"/>
      <c r="SJI117" s="139"/>
      <c r="SJJ117" s="139"/>
      <c r="SJK117" s="139"/>
      <c r="SJL117" s="139"/>
      <c r="SJM117" s="139"/>
      <c r="SJN117" s="139"/>
      <c r="SJO117" s="139"/>
      <c r="SJP117" s="139"/>
      <c r="SJQ117" s="139"/>
      <c r="SJR117" s="139"/>
      <c r="SJS117" s="139"/>
      <c r="SJT117" s="139"/>
      <c r="SJU117" s="139"/>
      <c r="SJV117" s="139"/>
      <c r="SJW117" s="139"/>
      <c r="SJX117" s="139"/>
      <c r="SJY117" s="139"/>
      <c r="SJZ117" s="139"/>
      <c r="SKA117" s="139"/>
      <c r="SKB117" s="139"/>
      <c r="SKC117" s="139"/>
      <c r="SKD117" s="139"/>
      <c r="SKE117" s="139"/>
      <c r="SKF117" s="139"/>
      <c r="SKG117" s="139"/>
      <c r="SKH117" s="139"/>
      <c r="SKI117" s="139"/>
      <c r="SKJ117" s="139"/>
      <c r="SKK117" s="139"/>
      <c r="SKL117" s="139"/>
      <c r="SKM117" s="139"/>
      <c r="SKN117" s="139"/>
      <c r="SKO117" s="139"/>
      <c r="SKP117" s="139"/>
      <c r="SKQ117" s="139"/>
      <c r="SKR117" s="139"/>
      <c r="SKS117" s="139"/>
      <c r="SKT117" s="139"/>
      <c r="SKU117" s="139"/>
      <c r="SKV117" s="139"/>
      <c r="SKW117" s="139"/>
      <c r="SKX117" s="139"/>
      <c r="SKY117" s="139"/>
      <c r="SKZ117" s="139"/>
      <c r="SLA117" s="139"/>
      <c r="SLB117" s="139"/>
      <c r="SLC117" s="139"/>
      <c r="SLD117" s="139"/>
      <c r="SLE117" s="139"/>
      <c r="SLF117" s="139"/>
      <c r="SLG117" s="139"/>
      <c r="SLH117" s="139"/>
      <c r="SLI117" s="139"/>
      <c r="SLJ117" s="139"/>
      <c r="SLK117" s="139"/>
      <c r="SLL117" s="139"/>
      <c r="SLM117" s="139"/>
      <c r="SLN117" s="139"/>
      <c r="SLO117" s="139"/>
      <c r="SLP117" s="139"/>
      <c r="SLQ117" s="139"/>
      <c r="SLR117" s="139"/>
      <c r="SLS117" s="139"/>
      <c r="SLT117" s="139"/>
      <c r="SLU117" s="139"/>
      <c r="SLV117" s="139"/>
      <c r="SLW117" s="139"/>
      <c r="SLX117" s="139"/>
      <c r="SLY117" s="139"/>
      <c r="SLZ117" s="139"/>
      <c r="SMA117" s="139"/>
      <c r="SMB117" s="139"/>
      <c r="SMC117" s="139"/>
      <c r="SMD117" s="139"/>
      <c r="SME117" s="139"/>
      <c r="SMF117" s="139"/>
      <c r="SMG117" s="139"/>
      <c r="SMH117" s="139"/>
      <c r="SMI117" s="139"/>
      <c r="SMJ117" s="139"/>
      <c r="SMK117" s="139"/>
      <c r="SML117" s="139"/>
      <c r="SMM117" s="139"/>
      <c r="SMN117" s="139"/>
      <c r="SMO117" s="139"/>
      <c r="SMP117" s="139"/>
      <c r="SMQ117" s="139"/>
      <c r="SMR117" s="139"/>
      <c r="SMS117" s="139"/>
      <c r="SMT117" s="139"/>
      <c r="SMU117" s="139"/>
      <c r="SMV117" s="139"/>
      <c r="SMW117" s="139"/>
      <c r="SMX117" s="139"/>
      <c r="SMY117" s="139"/>
      <c r="SMZ117" s="139"/>
      <c r="SNA117" s="139"/>
      <c r="SNB117" s="139"/>
      <c r="SNC117" s="139"/>
      <c r="SND117" s="139"/>
      <c r="SNE117" s="139"/>
      <c r="SNF117" s="139"/>
      <c r="SNG117" s="139"/>
      <c r="SNH117" s="139"/>
      <c r="SNI117" s="139"/>
      <c r="SNJ117" s="139"/>
      <c r="SNK117" s="139"/>
      <c r="SNL117" s="139"/>
      <c r="SNM117" s="139"/>
      <c r="SNN117" s="139"/>
      <c r="SNO117" s="139"/>
      <c r="SNP117" s="139"/>
      <c r="SNQ117" s="139"/>
      <c r="SNR117" s="139"/>
      <c r="SNS117" s="139"/>
      <c r="SNT117" s="139"/>
      <c r="SNU117" s="139"/>
      <c r="SNV117" s="139"/>
      <c r="SNW117" s="139"/>
      <c r="SNX117" s="139"/>
      <c r="SNY117" s="139"/>
      <c r="SNZ117" s="139"/>
      <c r="SOA117" s="139"/>
      <c r="SOB117" s="139"/>
      <c r="SOC117" s="139"/>
      <c r="SOD117" s="139"/>
      <c r="SOE117" s="139"/>
      <c r="SOF117" s="139"/>
      <c r="SOG117" s="139"/>
      <c r="SOH117" s="139"/>
      <c r="SOI117" s="139"/>
      <c r="SOJ117" s="139"/>
      <c r="SOK117" s="139"/>
      <c r="SOL117" s="139"/>
      <c r="SOM117" s="139"/>
      <c r="SON117" s="139"/>
      <c r="SOO117" s="139"/>
      <c r="SOP117" s="139"/>
      <c r="SOQ117" s="139"/>
      <c r="SOR117" s="139"/>
      <c r="SOS117" s="139"/>
      <c r="SOT117" s="139"/>
      <c r="SOU117" s="139"/>
      <c r="SOV117" s="139"/>
      <c r="SOW117" s="139"/>
      <c r="SOX117" s="139"/>
      <c r="SOY117" s="139"/>
      <c r="SOZ117" s="139"/>
      <c r="SPA117" s="139"/>
      <c r="SPB117" s="139"/>
      <c r="SPC117" s="139"/>
      <c r="SPD117" s="139"/>
      <c r="SPE117" s="139"/>
      <c r="SPF117" s="139"/>
      <c r="SPG117" s="139"/>
      <c r="SPH117" s="139"/>
      <c r="SPI117" s="139"/>
      <c r="SPJ117" s="139"/>
      <c r="SPK117" s="139"/>
      <c r="SPL117" s="139"/>
      <c r="SPM117" s="139"/>
      <c r="SPN117" s="139"/>
      <c r="SPO117" s="139"/>
      <c r="SPP117" s="139"/>
      <c r="SPQ117" s="139"/>
      <c r="SPR117" s="139"/>
      <c r="SPS117" s="139"/>
      <c r="SPT117" s="139"/>
      <c r="SPU117" s="139"/>
      <c r="SPV117" s="139"/>
      <c r="SPW117" s="139"/>
      <c r="SPX117" s="139"/>
      <c r="SPY117" s="139"/>
      <c r="SPZ117" s="139"/>
      <c r="SQA117" s="139"/>
      <c r="SQB117" s="139"/>
      <c r="SQC117" s="139"/>
      <c r="SQD117" s="139"/>
      <c r="SQE117" s="139"/>
      <c r="SQF117" s="139"/>
      <c r="SQG117" s="139"/>
      <c r="SQH117" s="139"/>
      <c r="SQI117" s="139"/>
      <c r="SQJ117" s="139"/>
      <c r="SQK117" s="139"/>
      <c r="SQL117" s="139"/>
      <c r="SQM117" s="139"/>
      <c r="SQN117" s="139"/>
      <c r="SQO117" s="139"/>
      <c r="SQP117" s="139"/>
      <c r="SQQ117" s="139"/>
      <c r="SQR117" s="139"/>
      <c r="SQS117" s="139"/>
      <c r="SQT117" s="139"/>
      <c r="SQU117" s="139"/>
      <c r="SQV117" s="139"/>
      <c r="SQW117" s="139"/>
      <c r="SQX117" s="139"/>
      <c r="SQY117" s="139"/>
      <c r="SQZ117" s="139"/>
      <c r="SRA117" s="139"/>
      <c r="SRB117" s="139"/>
      <c r="SRC117" s="139"/>
      <c r="SRD117" s="139"/>
      <c r="SRE117" s="139"/>
      <c r="SRF117" s="139"/>
      <c r="SRG117" s="139"/>
      <c r="SRH117" s="139"/>
      <c r="SRI117" s="139"/>
      <c r="SRJ117" s="139"/>
      <c r="SRK117" s="139"/>
      <c r="SRL117" s="139"/>
      <c r="SRM117" s="139"/>
      <c r="SRN117" s="139"/>
      <c r="SRO117" s="139"/>
      <c r="SRP117" s="139"/>
      <c r="SRQ117" s="139"/>
      <c r="SRR117" s="139"/>
      <c r="SRS117" s="139"/>
      <c r="SRT117" s="139"/>
      <c r="SRU117" s="139"/>
      <c r="SRV117" s="139"/>
      <c r="SRW117" s="139"/>
      <c r="SRX117" s="139"/>
      <c r="SRY117" s="139"/>
      <c r="SRZ117" s="139"/>
      <c r="SSA117" s="139"/>
      <c r="SSB117" s="139"/>
      <c r="SSC117" s="139"/>
      <c r="SSD117" s="139"/>
      <c r="SSE117" s="139"/>
      <c r="SSF117" s="139"/>
      <c r="SSG117" s="139"/>
      <c r="SSH117" s="139"/>
      <c r="SSI117" s="139"/>
      <c r="SSJ117" s="139"/>
      <c r="SSK117" s="139"/>
      <c r="SSL117" s="139"/>
      <c r="SSM117" s="139"/>
      <c r="SSN117" s="139"/>
      <c r="SSO117" s="139"/>
      <c r="SSP117" s="139"/>
      <c r="SSQ117" s="139"/>
      <c r="SSR117" s="139"/>
      <c r="SSS117" s="139"/>
      <c r="SST117" s="139"/>
      <c r="SSU117" s="139"/>
      <c r="SSV117" s="139"/>
      <c r="SSW117" s="139"/>
      <c r="SSX117" s="139"/>
      <c r="SSY117" s="139"/>
      <c r="SSZ117" s="139"/>
      <c r="STA117" s="139"/>
      <c r="STB117" s="139"/>
      <c r="STC117" s="139"/>
      <c r="STD117" s="139"/>
      <c r="STE117" s="139"/>
      <c r="STF117" s="139"/>
      <c r="STG117" s="139"/>
      <c r="STH117" s="139"/>
      <c r="STI117" s="139"/>
      <c r="STJ117" s="139"/>
      <c r="STK117" s="139"/>
      <c r="STL117" s="139"/>
      <c r="STM117" s="139"/>
      <c r="STN117" s="139"/>
      <c r="STO117" s="139"/>
      <c r="STP117" s="139"/>
      <c r="STQ117" s="139"/>
      <c r="STR117" s="139"/>
      <c r="STS117" s="139"/>
      <c r="STT117" s="139"/>
      <c r="STU117" s="139"/>
      <c r="STV117" s="139"/>
      <c r="STW117" s="139"/>
      <c r="STX117" s="139"/>
      <c r="STY117" s="139"/>
      <c r="STZ117" s="139"/>
      <c r="SUA117" s="139"/>
      <c r="SUB117" s="139"/>
      <c r="SUC117" s="139"/>
      <c r="SUD117" s="139"/>
      <c r="SUE117" s="139"/>
      <c r="SUF117" s="139"/>
      <c r="SUG117" s="139"/>
      <c r="SUH117" s="139"/>
      <c r="SUI117" s="139"/>
      <c r="SUJ117" s="139"/>
      <c r="SUK117" s="139"/>
      <c r="SUL117" s="139"/>
      <c r="SUM117" s="139"/>
      <c r="SUN117" s="139"/>
      <c r="SUO117" s="139"/>
      <c r="SUP117" s="139"/>
      <c r="SUQ117" s="139"/>
      <c r="SUR117" s="139"/>
      <c r="SUS117" s="139"/>
      <c r="SUT117" s="139"/>
      <c r="SUU117" s="139"/>
      <c r="SUV117" s="139"/>
      <c r="SUW117" s="139"/>
      <c r="SUX117" s="139"/>
      <c r="SUY117" s="139"/>
      <c r="SUZ117" s="139"/>
      <c r="SVA117" s="139"/>
      <c r="SVB117" s="139"/>
      <c r="SVC117" s="139"/>
      <c r="SVD117" s="139"/>
      <c r="SVE117" s="139"/>
      <c r="SVF117" s="139"/>
      <c r="SVG117" s="139"/>
      <c r="SVH117" s="139"/>
      <c r="SVI117" s="139"/>
      <c r="SVJ117" s="139"/>
      <c r="SVK117" s="139"/>
      <c r="SVL117" s="139"/>
      <c r="SVM117" s="139"/>
      <c r="SVN117" s="139"/>
      <c r="SVO117" s="139"/>
      <c r="SVP117" s="139"/>
      <c r="SVQ117" s="139"/>
      <c r="SVR117" s="139"/>
      <c r="SVS117" s="139"/>
      <c r="SVT117" s="139"/>
      <c r="SVU117" s="139"/>
      <c r="SVV117" s="139"/>
      <c r="SVW117" s="139"/>
      <c r="SVX117" s="139"/>
      <c r="SVY117" s="139"/>
      <c r="SVZ117" s="139"/>
      <c r="SWA117" s="139"/>
      <c r="SWB117" s="139"/>
      <c r="SWC117" s="139"/>
      <c r="SWD117" s="139"/>
      <c r="SWE117" s="139"/>
      <c r="SWF117" s="139"/>
      <c r="SWG117" s="139"/>
      <c r="SWH117" s="139"/>
      <c r="SWI117" s="139"/>
      <c r="SWJ117" s="139"/>
      <c r="SWK117" s="139"/>
      <c r="SWL117" s="139"/>
      <c r="SWM117" s="139"/>
      <c r="SWN117" s="139"/>
      <c r="SWO117" s="139"/>
      <c r="SWP117" s="139"/>
      <c r="SWQ117" s="139"/>
      <c r="SWR117" s="139"/>
      <c r="SWS117" s="139"/>
      <c r="SWT117" s="139"/>
      <c r="SWU117" s="139"/>
      <c r="SWV117" s="139"/>
      <c r="SWW117" s="139"/>
      <c r="SWX117" s="139"/>
      <c r="SWY117" s="139"/>
      <c r="SWZ117" s="139"/>
      <c r="SXA117" s="139"/>
      <c r="SXB117" s="139"/>
      <c r="SXC117" s="139"/>
      <c r="SXD117" s="139"/>
      <c r="SXE117" s="139"/>
      <c r="SXF117" s="139"/>
      <c r="SXG117" s="139"/>
      <c r="SXH117" s="139"/>
      <c r="SXI117" s="139"/>
      <c r="SXJ117" s="139"/>
      <c r="SXK117" s="139"/>
      <c r="SXL117" s="139"/>
      <c r="SXM117" s="139"/>
      <c r="SXN117" s="139"/>
      <c r="SXO117" s="139"/>
      <c r="SXP117" s="139"/>
      <c r="SXQ117" s="139"/>
      <c r="SXR117" s="139"/>
      <c r="SXS117" s="139"/>
      <c r="SXT117" s="139"/>
      <c r="SXU117" s="139"/>
      <c r="SXV117" s="139"/>
      <c r="SXW117" s="139"/>
      <c r="SXX117" s="139"/>
      <c r="SXY117" s="139"/>
      <c r="SXZ117" s="139"/>
      <c r="SYA117" s="139"/>
      <c r="SYB117" s="139"/>
      <c r="SYC117" s="139"/>
      <c r="SYD117" s="139"/>
      <c r="SYE117" s="139"/>
      <c r="SYF117" s="139"/>
      <c r="SYG117" s="139"/>
      <c r="SYH117" s="139"/>
      <c r="SYI117" s="139"/>
      <c r="SYJ117" s="139"/>
      <c r="SYK117" s="139"/>
      <c r="SYL117" s="139"/>
      <c r="SYM117" s="139"/>
      <c r="SYN117" s="139"/>
      <c r="SYO117" s="139"/>
      <c r="SYP117" s="139"/>
      <c r="SYQ117" s="139"/>
      <c r="SYR117" s="139"/>
      <c r="SYS117" s="139"/>
      <c r="SYT117" s="139"/>
      <c r="SYU117" s="139"/>
      <c r="SYV117" s="139"/>
      <c r="SYW117" s="139"/>
      <c r="SYX117" s="139"/>
      <c r="SYY117" s="139"/>
      <c r="SYZ117" s="139"/>
      <c r="SZA117" s="139"/>
      <c r="SZB117" s="139"/>
      <c r="SZC117" s="139"/>
      <c r="SZD117" s="139"/>
      <c r="SZE117" s="139"/>
      <c r="SZF117" s="139"/>
      <c r="SZG117" s="139"/>
      <c r="SZH117" s="139"/>
      <c r="SZI117" s="139"/>
      <c r="SZJ117" s="139"/>
      <c r="SZK117" s="139"/>
      <c r="SZL117" s="139"/>
      <c r="SZM117" s="139"/>
      <c r="SZN117" s="139"/>
      <c r="SZO117" s="139"/>
      <c r="SZP117" s="139"/>
      <c r="SZQ117" s="139"/>
      <c r="SZR117" s="139"/>
      <c r="SZS117" s="139"/>
      <c r="SZT117" s="139"/>
      <c r="SZU117" s="139"/>
      <c r="SZV117" s="139"/>
      <c r="SZW117" s="139"/>
      <c r="SZX117" s="139"/>
      <c r="SZY117" s="139"/>
      <c r="SZZ117" s="139"/>
      <c r="TAA117" s="139"/>
      <c r="TAB117" s="139"/>
      <c r="TAC117" s="139"/>
      <c r="TAD117" s="139"/>
      <c r="TAE117" s="139"/>
      <c r="TAF117" s="139"/>
      <c r="TAG117" s="139"/>
      <c r="TAH117" s="139"/>
      <c r="TAI117" s="139"/>
      <c r="TAJ117" s="139"/>
      <c r="TAK117" s="139"/>
      <c r="TAL117" s="139"/>
      <c r="TAM117" s="139"/>
      <c r="TAN117" s="139"/>
      <c r="TAO117" s="139"/>
      <c r="TAP117" s="139"/>
      <c r="TAQ117" s="139"/>
      <c r="TAR117" s="139"/>
      <c r="TAS117" s="139"/>
      <c r="TAT117" s="139"/>
      <c r="TAU117" s="139"/>
      <c r="TAV117" s="139"/>
      <c r="TAW117" s="139"/>
      <c r="TAX117" s="139"/>
      <c r="TAY117" s="139"/>
      <c r="TAZ117" s="139"/>
      <c r="TBA117" s="139"/>
      <c r="TBB117" s="139"/>
      <c r="TBC117" s="139"/>
      <c r="TBD117" s="139"/>
      <c r="TBE117" s="139"/>
      <c r="TBF117" s="139"/>
      <c r="TBG117" s="139"/>
      <c r="TBH117" s="139"/>
      <c r="TBI117" s="139"/>
      <c r="TBJ117" s="139"/>
      <c r="TBK117" s="139"/>
      <c r="TBL117" s="139"/>
      <c r="TBM117" s="139"/>
      <c r="TBN117" s="139"/>
      <c r="TBO117" s="139"/>
      <c r="TBP117" s="139"/>
      <c r="TBQ117" s="139"/>
      <c r="TBR117" s="139"/>
      <c r="TBS117" s="139"/>
      <c r="TBT117" s="139"/>
      <c r="TBU117" s="139"/>
      <c r="TBV117" s="139"/>
      <c r="TBW117" s="139"/>
      <c r="TBX117" s="139"/>
      <c r="TBY117" s="139"/>
      <c r="TBZ117" s="139"/>
      <c r="TCA117" s="139"/>
      <c r="TCB117" s="139"/>
      <c r="TCC117" s="139"/>
      <c r="TCD117" s="139"/>
      <c r="TCE117" s="139"/>
      <c r="TCF117" s="139"/>
      <c r="TCG117" s="139"/>
      <c r="TCH117" s="139"/>
      <c r="TCI117" s="139"/>
      <c r="TCJ117" s="139"/>
      <c r="TCK117" s="139"/>
      <c r="TCL117" s="139"/>
      <c r="TCM117" s="139"/>
      <c r="TCN117" s="139"/>
      <c r="TCO117" s="139"/>
      <c r="TCP117" s="139"/>
      <c r="TCQ117" s="139"/>
      <c r="TCR117" s="139"/>
      <c r="TCS117" s="139"/>
      <c r="TCT117" s="139"/>
      <c r="TCU117" s="139"/>
      <c r="TCV117" s="139"/>
      <c r="TCW117" s="139"/>
      <c r="TCX117" s="139"/>
      <c r="TCY117" s="139"/>
      <c r="TCZ117" s="139"/>
      <c r="TDA117" s="139"/>
      <c r="TDB117" s="139"/>
      <c r="TDC117" s="139"/>
      <c r="TDD117" s="139"/>
      <c r="TDE117" s="139"/>
      <c r="TDF117" s="139"/>
      <c r="TDG117" s="139"/>
      <c r="TDH117" s="139"/>
      <c r="TDI117" s="139"/>
      <c r="TDJ117" s="139"/>
      <c r="TDK117" s="139"/>
      <c r="TDL117" s="139"/>
      <c r="TDM117" s="139"/>
      <c r="TDN117" s="139"/>
      <c r="TDO117" s="139"/>
      <c r="TDP117" s="139"/>
      <c r="TDQ117" s="139"/>
      <c r="TDR117" s="139"/>
      <c r="TDS117" s="139"/>
      <c r="TDT117" s="139"/>
      <c r="TDU117" s="139"/>
      <c r="TDV117" s="139"/>
      <c r="TDW117" s="139"/>
      <c r="TDX117" s="139"/>
      <c r="TDY117" s="139"/>
      <c r="TDZ117" s="139"/>
      <c r="TEA117" s="139"/>
      <c r="TEB117" s="139"/>
      <c r="TEC117" s="139"/>
      <c r="TED117" s="139"/>
      <c r="TEE117" s="139"/>
      <c r="TEF117" s="139"/>
      <c r="TEG117" s="139"/>
      <c r="TEH117" s="139"/>
      <c r="TEI117" s="139"/>
      <c r="TEJ117" s="139"/>
      <c r="TEK117" s="139"/>
      <c r="TEL117" s="139"/>
      <c r="TEM117" s="139"/>
      <c r="TEN117" s="139"/>
      <c r="TEO117" s="139"/>
      <c r="TEP117" s="139"/>
      <c r="TEQ117" s="139"/>
      <c r="TER117" s="139"/>
      <c r="TES117" s="139"/>
      <c r="TET117" s="139"/>
      <c r="TEU117" s="139"/>
      <c r="TEV117" s="139"/>
      <c r="TEW117" s="139"/>
      <c r="TEX117" s="139"/>
      <c r="TEY117" s="139"/>
      <c r="TEZ117" s="139"/>
      <c r="TFA117" s="139"/>
      <c r="TFB117" s="139"/>
      <c r="TFC117" s="139"/>
      <c r="TFD117" s="139"/>
      <c r="TFE117" s="139"/>
      <c r="TFF117" s="139"/>
      <c r="TFG117" s="139"/>
      <c r="TFH117" s="139"/>
      <c r="TFI117" s="139"/>
      <c r="TFJ117" s="139"/>
      <c r="TFK117" s="139"/>
      <c r="TFL117" s="139"/>
      <c r="TFM117" s="139"/>
      <c r="TFN117" s="139"/>
      <c r="TFO117" s="139"/>
      <c r="TFP117" s="139"/>
      <c r="TFQ117" s="139"/>
      <c r="TFR117" s="139"/>
      <c r="TFS117" s="139"/>
      <c r="TFT117" s="139"/>
      <c r="TFU117" s="139"/>
      <c r="TFV117" s="139"/>
      <c r="TFW117" s="139"/>
      <c r="TFX117" s="139"/>
      <c r="TFY117" s="139"/>
      <c r="TFZ117" s="139"/>
      <c r="TGA117" s="139"/>
      <c r="TGB117" s="139"/>
      <c r="TGC117" s="139"/>
      <c r="TGD117" s="139"/>
      <c r="TGE117" s="139"/>
      <c r="TGF117" s="139"/>
      <c r="TGG117" s="139"/>
      <c r="TGH117" s="139"/>
      <c r="TGI117" s="139"/>
      <c r="TGJ117" s="139"/>
      <c r="TGK117" s="139"/>
      <c r="TGL117" s="139"/>
      <c r="TGM117" s="139"/>
      <c r="TGN117" s="139"/>
      <c r="TGO117" s="139"/>
      <c r="TGP117" s="139"/>
      <c r="TGQ117" s="139"/>
      <c r="TGR117" s="139"/>
      <c r="TGS117" s="139"/>
      <c r="TGT117" s="139"/>
      <c r="TGU117" s="139"/>
      <c r="TGV117" s="139"/>
      <c r="TGW117" s="139"/>
      <c r="TGX117" s="139"/>
      <c r="TGY117" s="139"/>
      <c r="TGZ117" s="139"/>
      <c r="THA117" s="139"/>
      <c r="THB117" s="139"/>
      <c r="THC117" s="139"/>
      <c r="THD117" s="139"/>
      <c r="THE117" s="139"/>
      <c r="THF117" s="139"/>
      <c r="THG117" s="139"/>
      <c r="THH117" s="139"/>
      <c r="THI117" s="139"/>
      <c r="THJ117" s="139"/>
      <c r="THK117" s="139"/>
      <c r="THL117" s="139"/>
      <c r="THM117" s="139"/>
      <c r="THN117" s="139"/>
      <c r="THO117" s="139"/>
      <c r="THP117" s="139"/>
      <c r="THQ117" s="139"/>
      <c r="THR117" s="139"/>
      <c r="THS117" s="139"/>
      <c r="THT117" s="139"/>
      <c r="THU117" s="139"/>
      <c r="THV117" s="139"/>
      <c r="THW117" s="139"/>
      <c r="THX117" s="139"/>
      <c r="THY117" s="139"/>
      <c r="THZ117" s="139"/>
      <c r="TIA117" s="139"/>
      <c r="TIB117" s="139"/>
      <c r="TIC117" s="139"/>
      <c r="TID117" s="139"/>
      <c r="TIE117" s="139"/>
      <c r="TIF117" s="139"/>
      <c r="TIG117" s="139"/>
      <c r="TIH117" s="139"/>
      <c r="TII117" s="139"/>
      <c r="TIJ117" s="139"/>
      <c r="TIK117" s="139"/>
      <c r="TIL117" s="139"/>
      <c r="TIM117" s="139"/>
      <c r="TIN117" s="139"/>
      <c r="TIO117" s="139"/>
      <c r="TIP117" s="139"/>
      <c r="TIQ117" s="139"/>
      <c r="TIR117" s="139"/>
      <c r="TIS117" s="139"/>
      <c r="TIT117" s="139"/>
      <c r="TIU117" s="139"/>
      <c r="TIV117" s="139"/>
      <c r="TIW117" s="139"/>
      <c r="TIX117" s="139"/>
      <c r="TIY117" s="139"/>
      <c r="TIZ117" s="139"/>
      <c r="TJA117" s="139"/>
      <c r="TJB117" s="139"/>
      <c r="TJC117" s="139"/>
      <c r="TJD117" s="139"/>
      <c r="TJE117" s="139"/>
      <c r="TJF117" s="139"/>
      <c r="TJG117" s="139"/>
      <c r="TJH117" s="139"/>
      <c r="TJI117" s="139"/>
      <c r="TJJ117" s="139"/>
      <c r="TJK117" s="139"/>
      <c r="TJL117" s="139"/>
      <c r="TJM117" s="139"/>
      <c r="TJN117" s="139"/>
      <c r="TJO117" s="139"/>
      <c r="TJP117" s="139"/>
      <c r="TJQ117" s="139"/>
      <c r="TJR117" s="139"/>
      <c r="TJS117" s="139"/>
      <c r="TJT117" s="139"/>
      <c r="TJU117" s="139"/>
      <c r="TJV117" s="139"/>
      <c r="TJW117" s="139"/>
      <c r="TJX117" s="139"/>
      <c r="TJY117" s="139"/>
      <c r="TJZ117" s="139"/>
      <c r="TKA117" s="139"/>
      <c r="TKB117" s="139"/>
      <c r="TKC117" s="139"/>
      <c r="TKD117" s="139"/>
      <c r="TKE117" s="139"/>
      <c r="TKF117" s="139"/>
      <c r="TKG117" s="139"/>
      <c r="TKH117" s="139"/>
      <c r="TKI117" s="139"/>
      <c r="TKJ117" s="139"/>
      <c r="TKK117" s="139"/>
      <c r="TKL117" s="139"/>
      <c r="TKM117" s="139"/>
      <c r="TKN117" s="139"/>
      <c r="TKO117" s="139"/>
      <c r="TKP117" s="139"/>
      <c r="TKQ117" s="139"/>
      <c r="TKR117" s="139"/>
      <c r="TKS117" s="139"/>
      <c r="TKT117" s="139"/>
      <c r="TKU117" s="139"/>
      <c r="TKV117" s="139"/>
      <c r="TKW117" s="139"/>
      <c r="TKX117" s="139"/>
      <c r="TKY117" s="139"/>
      <c r="TKZ117" s="139"/>
      <c r="TLA117" s="139"/>
      <c r="TLB117" s="139"/>
      <c r="TLC117" s="139"/>
      <c r="TLD117" s="139"/>
      <c r="TLE117" s="139"/>
      <c r="TLF117" s="139"/>
      <c r="TLG117" s="139"/>
      <c r="TLH117" s="139"/>
      <c r="TLI117" s="139"/>
      <c r="TLJ117" s="139"/>
      <c r="TLK117" s="139"/>
      <c r="TLL117" s="139"/>
      <c r="TLM117" s="139"/>
      <c r="TLN117" s="139"/>
      <c r="TLO117" s="139"/>
      <c r="TLP117" s="139"/>
      <c r="TLQ117" s="139"/>
      <c r="TLR117" s="139"/>
      <c r="TLS117" s="139"/>
      <c r="TLT117" s="139"/>
      <c r="TLU117" s="139"/>
      <c r="TLV117" s="139"/>
      <c r="TLW117" s="139"/>
      <c r="TLX117" s="139"/>
      <c r="TLY117" s="139"/>
      <c r="TLZ117" s="139"/>
      <c r="TMA117" s="139"/>
      <c r="TMB117" s="139"/>
      <c r="TMC117" s="139"/>
      <c r="TMD117" s="139"/>
      <c r="TME117" s="139"/>
      <c r="TMF117" s="139"/>
      <c r="TMG117" s="139"/>
      <c r="TMH117" s="139"/>
      <c r="TMI117" s="139"/>
      <c r="TMJ117" s="139"/>
      <c r="TMK117" s="139"/>
      <c r="TML117" s="139"/>
      <c r="TMM117" s="139"/>
      <c r="TMN117" s="139"/>
      <c r="TMO117" s="139"/>
      <c r="TMP117" s="139"/>
      <c r="TMQ117" s="139"/>
      <c r="TMR117" s="139"/>
      <c r="TMS117" s="139"/>
      <c r="TMT117" s="139"/>
      <c r="TMU117" s="139"/>
      <c r="TMV117" s="139"/>
      <c r="TMW117" s="139"/>
      <c r="TMX117" s="139"/>
      <c r="TMY117" s="139"/>
      <c r="TMZ117" s="139"/>
      <c r="TNA117" s="139"/>
      <c r="TNB117" s="139"/>
      <c r="TNC117" s="139"/>
      <c r="TND117" s="139"/>
      <c r="TNE117" s="139"/>
      <c r="TNF117" s="139"/>
      <c r="TNG117" s="139"/>
      <c r="TNH117" s="139"/>
      <c r="TNI117" s="139"/>
      <c r="TNJ117" s="139"/>
      <c r="TNK117" s="139"/>
      <c r="TNL117" s="139"/>
      <c r="TNM117" s="139"/>
      <c r="TNN117" s="139"/>
      <c r="TNO117" s="139"/>
      <c r="TNP117" s="139"/>
      <c r="TNQ117" s="139"/>
      <c r="TNR117" s="139"/>
      <c r="TNS117" s="139"/>
      <c r="TNT117" s="139"/>
      <c r="TNU117" s="139"/>
      <c r="TNV117" s="139"/>
      <c r="TNW117" s="139"/>
      <c r="TNX117" s="139"/>
      <c r="TNY117" s="139"/>
      <c r="TNZ117" s="139"/>
      <c r="TOA117" s="139"/>
      <c r="TOB117" s="139"/>
      <c r="TOC117" s="139"/>
      <c r="TOD117" s="139"/>
      <c r="TOE117" s="139"/>
      <c r="TOF117" s="139"/>
      <c r="TOG117" s="139"/>
      <c r="TOH117" s="139"/>
      <c r="TOI117" s="139"/>
      <c r="TOJ117" s="139"/>
      <c r="TOK117" s="139"/>
      <c r="TOL117" s="139"/>
      <c r="TOM117" s="139"/>
      <c r="TON117" s="139"/>
      <c r="TOO117" s="139"/>
      <c r="TOP117" s="139"/>
      <c r="TOQ117" s="139"/>
      <c r="TOR117" s="139"/>
      <c r="TOS117" s="139"/>
      <c r="TOT117" s="139"/>
      <c r="TOU117" s="139"/>
      <c r="TOV117" s="139"/>
      <c r="TOW117" s="139"/>
      <c r="TOX117" s="139"/>
      <c r="TOY117" s="139"/>
      <c r="TOZ117" s="139"/>
      <c r="TPA117" s="139"/>
      <c r="TPB117" s="139"/>
      <c r="TPC117" s="139"/>
      <c r="TPD117" s="139"/>
      <c r="TPE117" s="139"/>
      <c r="TPF117" s="139"/>
      <c r="TPG117" s="139"/>
      <c r="TPH117" s="139"/>
      <c r="TPI117" s="139"/>
      <c r="TPJ117" s="139"/>
      <c r="TPK117" s="139"/>
      <c r="TPL117" s="139"/>
      <c r="TPM117" s="139"/>
      <c r="TPN117" s="139"/>
      <c r="TPO117" s="139"/>
      <c r="TPP117" s="139"/>
      <c r="TPQ117" s="139"/>
      <c r="TPR117" s="139"/>
      <c r="TPS117" s="139"/>
      <c r="TPT117" s="139"/>
      <c r="TPU117" s="139"/>
      <c r="TPV117" s="139"/>
      <c r="TPW117" s="139"/>
      <c r="TPX117" s="139"/>
      <c r="TPY117" s="139"/>
      <c r="TPZ117" s="139"/>
      <c r="TQA117" s="139"/>
      <c r="TQB117" s="139"/>
      <c r="TQC117" s="139"/>
      <c r="TQD117" s="139"/>
      <c r="TQE117" s="139"/>
      <c r="TQF117" s="139"/>
      <c r="TQG117" s="139"/>
      <c r="TQH117" s="139"/>
      <c r="TQI117" s="139"/>
      <c r="TQJ117" s="139"/>
      <c r="TQK117" s="139"/>
      <c r="TQL117" s="139"/>
      <c r="TQM117" s="139"/>
      <c r="TQN117" s="139"/>
      <c r="TQO117" s="139"/>
      <c r="TQP117" s="139"/>
      <c r="TQQ117" s="139"/>
      <c r="TQR117" s="139"/>
      <c r="TQS117" s="139"/>
      <c r="TQT117" s="139"/>
      <c r="TQU117" s="139"/>
      <c r="TQV117" s="139"/>
      <c r="TQW117" s="139"/>
      <c r="TQX117" s="139"/>
      <c r="TQY117" s="139"/>
      <c r="TQZ117" s="139"/>
      <c r="TRA117" s="139"/>
      <c r="TRB117" s="139"/>
      <c r="TRC117" s="139"/>
      <c r="TRD117" s="139"/>
      <c r="TRE117" s="139"/>
      <c r="TRF117" s="139"/>
      <c r="TRG117" s="139"/>
      <c r="TRH117" s="139"/>
      <c r="TRI117" s="139"/>
      <c r="TRJ117" s="139"/>
      <c r="TRK117" s="139"/>
      <c r="TRL117" s="139"/>
      <c r="TRM117" s="139"/>
      <c r="TRN117" s="139"/>
      <c r="TRO117" s="139"/>
      <c r="TRP117" s="139"/>
      <c r="TRQ117" s="139"/>
      <c r="TRR117" s="139"/>
      <c r="TRS117" s="139"/>
      <c r="TRT117" s="139"/>
      <c r="TRU117" s="139"/>
      <c r="TRV117" s="139"/>
      <c r="TRW117" s="139"/>
      <c r="TRX117" s="139"/>
      <c r="TRY117" s="139"/>
      <c r="TRZ117" s="139"/>
      <c r="TSA117" s="139"/>
      <c r="TSB117" s="139"/>
      <c r="TSC117" s="139"/>
      <c r="TSD117" s="139"/>
      <c r="TSE117" s="139"/>
      <c r="TSF117" s="139"/>
      <c r="TSG117" s="139"/>
      <c r="TSH117" s="139"/>
      <c r="TSI117" s="139"/>
      <c r="TSJ117" s="139"/>
      <c r="TSK117" s="139"/>
      <c r="TSL117" s="139"/>
      <c r="TSM117" s="139"/>
      <c r="TSN117" s="139"/>
      <c r="TSO117" s="139"/>
      <c r="TSP117" s="139"/>
      <c r="TSQ117" s="139"/>
      <c r="TSR117" s="139"/>
      <c r="TSS117" s="139"/>
      <c r="TST117" s="139"/>
      <c r="TSU117" s="139"/>
      <c r="TSV117" s="139"/>
      <c r="TSW117" s="139"/>
      <c r="TSX117" s="139"/>
      <c r="TSY117" s="139"/>
      <c r="TSZ117" s="139"/>
      <c r="TTA117" s="139"/>
      <c r="TTB117" s="139"/>
      <c r="TTC117" s="139"/>
      <c r="TTD117" s="139"/>
      <c r="TTE117" s="139"/>
      <c r="TTF117" s="139"/>
      <c r="TTG117" s="139"/>
      <c r="TTH117" s="139"/>
      <c r="TTI117" s="139"/>
      <c r="TTJ117" s="139"/>
      <c r="TTK117" s="139"/>
      <c r="TTL117" s="139"/>
      <c r="TTM117" s="139"/>
      <c r="TTN117" s="139"/>
      <c r="TTO117" s="139"/>
      <c r="TTP117" s="139"/>
      <c r="TTQ117" s="139"/>
      <c r="TTR117" s="139"/>
      <c r="TTS117" s="139"/>
      <c r="TTT117" s="139"/>
      <c r="TTU117" s="139"/>
      <c r="TTV117" s="139"/>
      <c r="TTW117" s="139"/>
      <c r="TTX117" s="139"/>
      <c r="TTY117" s="139"/>
      <c r="TTZ117" s="139"/>
      <c r="TUA117" s="139"/>
      <c r="TUB117" s="139"/>
      <c r="TUC117" s="139"/>
      <c r="TUD117" s="139"/>
      <c r="TUE117" s="139"/>
      <c r="TUF117" s="139"/>
      <c r="TUG117" s="139"/>
      <c r="TUH117" s="139"/>
      <c r="TUI117" s="139"/>
      <c r="TUJ117" s="139"/>
      <c r="TUK117" s="139"/>
      <c r="TUL117" s="139"/>
      <c r="TUM117" s="139"/>
      <c r="TUN117" s="139"/>
      <c r="TUO117" s="139"/>
      <c r="TUP117" s="139"/>
      <c r="TUQ117" s="139"/>
      <c r="TUR117" s="139"/>
      <c r="TUS117" s="139"/>
      <c r="TUT117" s="139"/>
      <c r="TUU117" s="139"/>
      <c r="TUV117" s="139"/>
      <c r="TUW117" s="139"/>
      <c r="TUX117" s="139"/>
      <c r="TUY117" s="139"/>
      <c r="TUZ117" s="139"/>
      <c r="TVA117" s="139"/>
      <c r="TVB117" s="139"/>
      <c r="TVC117" s="139"/>
      <c r="TVD117" s="139"/>
      <c r="TVE117" s="139"/>
      <c r="TVF117" s="139"/>
      <c r="TVG117" s="139"/>
      <c r="TVH117" s="139"/>
      <c r="TVI117" s="139"/>
      <c r="TVJ117" s="139"/>
      <c r="TVK117" s="139"/>
      <c r="TVL117" s="139"/>
      <c r="TVM117" s="139"/>
      <c r="TVN117" s="139"/>
      <c r="TVO117" s="139"/>
      <c r="TVP117" s="139"/>
      <c r="TVQ117" s="139"/>
      <c r="TVR117" s="139"/>
      <c r="TVS117" s="139"/>
      <c r="TVT117" s="139"/>
      <c r="TVU117" s="139"/>
      <c r="TVV117" s="139"/>
      <c r="TVW117" s="139"/>
      <c r="TVX117" s="139"/>
      <c r="TVY117" s="139"/>
      <c r="TVZ117" s="139"/>
      <c r="TWA117" s="139"/>
      <c r="TWB117" s="139"/>
      <c r="TWC117" s="139"/>
      <c r="TWD117" s="139"/>
      <c r="TWE117" s="139"/>
      <c r="TWF117" s="139"/>
      <c r="TWG117" s="139"/>
      <c r="TWH117" s="139"/>
      <c r="TWI117" s="139"/>
      <c r="TWJ117" s="139"/>
      <c r="TWK117" s="139"/>
      <c r="TWL117" s="139"/>
      <c r="TWM117" s="139"/>
      <c r="TWN117" s="139"/>
      <c r="TWO117" s="139"/>
      <c r="TWP117" s="139"/>
      <c r="TWQ117" s="139"/>
      <c r="TWR117" s="139"/>
      <c r="TWS117" s="139"/>
      <c r="TWT117" s="139"/>
      <c r="TWU117" s="139"/>
      <c r="TWV117" s="139"/>
      <c r="TWW117" s="139"/>
      <c r="TWX117" s="139"/>
      <c r="TWY117" s="139"/>
      <c r="TWZ117" s="139"/>
      <c r="TXA117" s="139"/>
      <c r="TXB117" s="139"/>
      <c r="TXC117" s="139"/>
      <c r="TXD117" s="139"/>
      <c r="TXE117" s="139"/>
      <c r="TXF117" s="139"/>
      <c r="TXG117" s="139"/>
      <c r="TXH117" s="139"/>
      <c r="TXI117" s="139"/>
      <c r="TXJ117" s="139"/>
      <c r="TXK117" s="139"/>
      <c r="TXL117" s="139"/>
      <c r="TXM117" s="139"/>
      <c r="TXN117" s="139"/>
      <c r="TXO117" s="139"/>
      <c r="TXP117" s="139"/>
      <c r="TXQ117" s="139"/>
      <c r="TXR117" s="139"/>
      <c r="TXS117" s="139"/>
      <c r="TXT117" s="139"/>
      <c r="TXU117" s="139"/>
      <c r="TXV117" s="139"/>
      <c r="TXW117" s="139"/>
      <c r="TXX117" s="139"/>
      <c r="TXY117" s="139"/>
      <c r="TXZ117" s="139"/>
      <c r="TYA117" s="139"/>
      <c r="TYB117" s="139"/>
      <c r="TYC117" s="139"/>
      <c r="TYD117" s="139"/>
      <c r="TYE117" s="139"/>
      <c r="TYF117" s="139"/>
      <c r="TYG117" s="139"/>
      <c r="TYH117" s="139"/>
      <c r="TYI117" s="139"/>
      <c r="TYJ117" s="139"/>
      <c r="TYK117" s="139"/>
      <c r="TYL117" s="139"/>
      <c r="TYM117" s="139"/>
      <c r="TYN117" s="139"/>
      <c r="TYO117" s="139"/>
      <c r="TYP117" s="139"/>
      <c r="TYQ117" s="139"/>
      <c r="TYR117" s="139"/>
      <c r="TYS117" s="139"/>
      <c r="TYT117" s="139"/>
      <c r="TYU117" s="139"/>
      <c r="TYV117" s="139"/>
      <c r="TYW117" s="139"/>
      <c r="TYX117" s="139"/>
      <c r="TYY117" s="139"/>
      <c r="TYZ117" s="139"/>
      <c r="TZA117" s="139"/>
      <c r="TZB117" s="139"/>
      <c r="TZC117" s="139"/>
      <c r="TZD117" s="139"/>
      <c r="TZE117" s="139"/>
      <c r="TZF117" s="139"/>
      <c r="TZG117" s="139"/>
      <c r="TZH117" s="139"/>
      <c r="TZI117" s="139"/>
      <c r="TZJ117" s="139"/>
      <c r="TZK117" s="139"/>
      <c r="TZL117" s="139"/>
      <c r="TZM117" s="139"/>
      <c r="TZN117" s="139"/>
      <c r="TZO117" s="139"/>
      <c r="TZP117" s="139"/>
      <c r="TZQ117" s="139"/>
      <c r="TZR117" s="139"/>
      <c r="TZS117" s="139"/>
      <c r="TZT117" s="139"/>
      <c r="TZU117" s="139"/>
      <c r="TZV117" s="139"/>
      <c r="TZW117" s="139"/>
      <c r="TZX117" s="139"/>
      <c r="TZY117" s="139"/>
      <c r="TZZ117" s="139"/>
      <c r="UAA117" s="139"/>
      <c r="UAB117" s="139"/>
      <c r="UAC117" s="139"/>
      <c r="UAD117" s="139"/>
      <c r="UAE117" s="139"/>
      <c r="UAF117" s="139"/>
      <c r="UAG117" s="139"/>
      <c r="UAH117" s="139"/>
      <c r="UAI117" s="139"/>
      <c r="UAJ117" s="139"/>
      <c r="UAK117" s="139"/>
      <c r="UAL117" s="139"/>
      <c r="UAM117" s="139"/>
      <c r="UAN117" s="139"/>
      <c r="UAO117" s="139"/>
      <c r="UAP117" s="139"/>
      <c r="UAQ117" s="139"/>
      <c r="UAR117" s="139"/>
      <c r="UAS117" s="139"/>
      <c r="UAT117" s="139"/>
      <c r="UAU117" s="139"/>
      <c r="UAV117" s="139"/>
      <c r="UAW117" s="139"/>
      <c r="UAX117" s="139"/>
      <c r="UAY117" s="139"/>
      <c r="UAZ117" s="139"/>
      <c r="UBA117" s="139"/>
      <c r="UBB117" s="139"/>
      <c r="UBC117" s="139"/>
      <c r="UBD117" s="139"/>
      <c r="UBE117" s="139"/>
      <c r="UBF117" s="139"/>
      <c r="UBG117" s="139"/>
      <c r="UBH117" s="139"/>
      <c r="UBI117" s="139"/>
      <c r="UBJ117" s="139"/>
      <c r="UBK117" s="139"/>
      <c r="UBL117" s="139"/>
      <c r="UBM117" s="139"/>
      <c r="UBN117" s="139"/>
      <c r="UBO117" s="139"/>
      <c r="UBP117" s="139"/>
      <c r="UBQ117" s="139"/>
      <c r="UBR117" s="139"/>
      <c r="UBS117" s="139"/>
      <c r="UBT117" s="139"/>
      <c r="UBU117" s="139"/>
      <c r="UBV117" s="139"/>
      <c r="UBW117" s="139"/>
      <c r="UBX117" s="139"/>
      <c r="UBY117" s="139"/>
      <c r="UBZ117" s="139"/>
      <c r="UCA117" s="139"/>
      <c r="UCB117" s="139"/>
      <c r="UCC117" s="139"/>
      <c r="UCD117" s="139"/>
      <c r="UCE117" s="139"/>
      <c r="UCF117" s="139"/>
      <c r="UCG117" s="139"/>
      <c r="UCH117" s="139"/>
      <c r="UCI117" s="139"/>
      <c r="UCJ117" s="139"/>
      <c r="UCK117" s="139"/>
      <c r="UCL117" s="139"/>
      <c r="UCM117" s="139"/>
      <c r="UCN117" s="139"/>
      <c r="UCO117" s="139"/>
      <c r="UCP117" s="139"/>
      <c r="UCQ117" s="139"/>
      <c r="UCR117" s="139"/>
      <c r="UCS117" s="139"/>
      <c r="UCT117" s="139"/>
      <c r="UCU117" s="139"/>
      <c r="UCV117" s="139"/>
      <c r="UCW117" s="139"/>
      <c r="UCX117" s="139"/>
      <c r="UCY117" s="139"/>
      <c r="UCZ117" s="139"/>
      <c r="UDA117" s="139"/>
      <c r="UDB117" s="139"/>
      <c r="UDC117" s="139"/>
      <c r="UDD117" s="139"/>
      <c r="UDE117" s="139"/>
      <c r="UDF117" s="139"/>
      <c r="UDG117" s="139"/>
      <c r="UDH117" s="139"/>
      <c r="UDI117" s="139"/>
      <c r="UDJ117" s="139"/>
      <c r="UDK117" s="139"/>
      <c r="UDL117" s="139"/>
      <c r="UDM117" s="139"/>
      <c r="UDN117" s="139"/>
      <c r="UDO117" s="139"/>
      <c r="UDP117" s="139"/>
      <c r="UDQ117" s="139"/>
      <c r="UDR117" s="139"/>
      <c r="UDS117" s="139"/>
      <c r="UDT117" s="139"/>
      <c r="UDU117" s="139"/>
      <c r="UDV117" s="139"/>
      <c r="UDW117" s="139"/>
      <c r="UDX117" s="139"/>
      <c r="UDY117" s="139"/>
      <c r="UDZ117" s="139"/>
      <c r="UEA117" s="139"/>
      <c r="UEB117" s="139"/>
      <c r="UEC117" s="139"/>
      <c r="UED117" s="139"/>
      <c r="UEE117" s="139"/>
      <c r="UEF117" s="139"/>
      <c r="UEG117" s="139"/>
      <c r="UEH117" s="139"/>
      <c r="UEI117" s="139"/>
      <c r="UEJ117" s="139"/>
      <c r="UEK117" s="139"/>
      <c r="UEL117" s="139"/>
      <c r="UEM117" s="139"/>
      <c r="UEN117" s="139"/>
      <c r="UEO117" s="139"/>
      <c r="UEP117" s="139"/>
      <c r="UEQ117" s="139"/>
      <c r="UER117" s="139"/>
      <c r="UES117" s="139"/>
      <c r="UET117" s="139"/>
      <c r="UEU117" s="139"/>
      <c r="UEV117" s="139"/>
      <c r="UEW117" s="139"/>
      <c r="UEX117" s="139"/>
      <c r="UEY117" s="139"/>
      <c r="UEZ117" s="139"/>
      <c r="UFA117" s="139"/>
      <c r="UFB117" s="139"/>
      <c r="UFC117" s="139"/>
      <c r="UFD117" s="139"/>
      <c r="UFE117" s="139"/>
      <c r="UFF117" s="139"/>
      <c r="UFG117" s="139"/>
      <c r="UFH117" s="139"/>
      <c r="UFI117" s="139"/>
      <c r="UFJ117" s="139"/>
      <c r="UFK117" s="139"/>
      <c r="UFL117" s="139"/>
      <c r="UFM117" s="139"/>
      <c r="UFN117" s="139"/>
      <c r="UFO117" s="139"/>
      <c r="UFP117" s="139"/>
      <c r="UFQ117" s="139"/>
      <c r="UFR117" s="139"/>
      <c r="UFS117" s="139"/>
      <c r="UFT117" s="139"/>
      <c r="UFU117" s="139"/>
      <c r="UFV117" s="139"/>
      <c r="UFW117" s="139"/>
      <c r="UFX117" s="139"/>
      <c r="UFY117" s="139"/>
      <c r="UFZ117" s="139"/>
      <c r="UGA117" s="139"/>
      <c r="UGB117" s="139"/>
      <c r="UGC117" s="139"/>
      <c r="UGD117" s="139"/>
      <c r="UGE117" s="139"/>
      <c r="UGF117" s="139"/>
      <c r="UGG117" s="139"/>
      <c r="UGH117" s="139"/>
      <c r="UGI117" s="139"/>
      <c r="UGJ117" s="139"/>
      <c r="UGK117" s="139"/>
      <c r="UGL117" s="139"/>
      <c r="UGM117" s="139"/>
      <c r="UGN117" s="139"/>
      <c r="UGO117" s="139"/>
      <c r="UGP117" s="139"/>
      <c r="UGQ117" s="139"/>
      <c r="UGR117" s="139"/>
      <c r="UGS117" s="139"/>
      <c r="UGT117" s="139"/>
      <c r="UGU117" s="139"/>
      <c r="UGV117" s="139"/>
      <c r="UGW117" s="139"/>
      <c r="UGX117" s="139"/>
      <c r="UGY117" s="139"/>
      <c r="UGZ117" s="139"/>
      <c r="UHA117" s="139"/>
      <c r="UHB117" s="139"/>
      <c r="UHC117" s="139"/>
      <c r="UHD117" s="139"/>
      <c r="UHE117" s="139"/>
      <c r="UHF117" s="139"/>
      <c r="UHG117" s="139"/>
      <c r="UHH117" s="139"/>
      <c r="UHI117" s="139"/>
      <c r="UHJ117" s="139"/>
      <c r="UHK117" s="139"/>
      <c r="UHL117" s="139"/>
      <c r="UHM117" s="139"/>
      <c r="UHN117" s="139"/>
      <c r="UHO117" s="139"/>
      <c r="UHP117" s="139"/>
      <c r="UHQ117" s="139"/>
      <c r="UHR117" s="139"/>
      <c r="UHS117" s="139"/>
      <c r="UHT117" s="139"/>
      <c r="UHU117" s="139"/>
      <c r="UHV117" s="139"/>
      <c r="UHW117" s="139"/>
      <c r="UHX117" s="139"/>
      <c r="UHY117" s="139"/>
      <c r="UHZ117" s="139"/>
      <c r="UIA117" s="139"/>
      <c r="UIB117" s="139"/>
      <c r="UIC117" s="139"/>
      <c r="UID117" s="139"/>
      <c r="UIE117" s="139"/>
      <c r="UIF117" s="139"/>
      <c r="UIG117" s="139"/>
      <c r="UIH117" s="139"/>
      <c r="UII117" s="139"/>
      <c r="UIJ117" s="139"/>
      <c r="UIK117" s="139"/>
      <c r="UIL117" s="139"/>
      <c r="UIM117" s="139"/>
      <c r="UIN117" s="139"/>
      <c r="UIO117" s="139"/>
      <c r="UIP117" s="139"/>
      <c r="UIQ117" s="139"/>
      <c r="UIR117" s="139"/>
      <c r="UIS117" s="139"/>
      <c r="UIT117" s="139"/>
      <c r="UIU117" s="139"/>
      <c r="UIV117" s="139"/>
      <c r="UIW117" s="139"/>
      <c r="UIX117" s="139"/>
      <c r="UIY117" s="139"/>
      <c r="UIZ117" s="139"/>
      <c r="UJA117" s="139"/>
      <c r="UJB117" s="139"/>
      <c r="UJC117" s="139"/>
      <c r="UJD117" s="139"/>
      <c r="UJE117" s="139"/>
      <c r="UJF117" s="139"/>
      <c r="UJG117" s="139"/>
      <c r="UJH117" s="139"/>
      <c r="UJI117" s="139"/>
      <c r="UJJ117" s="139"/>
      <c r="UJK117" s="139"/>
      <c r="UJL117" s="139"/>
      <c r="UJM117" s="139"/>
      <c r="UJN117" s="139"/>
      <c r="UJO117" s="139"/>
      <c r="UJP117" s="139"/>
      <c r="UJQ117" s="139"/>
      <c r="UJR117" s="139"/>
      <c r="UJS117" s="139"/>
      <c r="UJT117" s="139"/>
      <c r="UJU117" s="139"/>
      <c r="UJV117" s="139"/>
      <c r="UJW117" s="139"/>
      <c r="UJX117" s="139"/>
      <c r="UJY117" s="139"/>
      <c r="UJZ117" s="139"/>
      <c r="UKA117" s="139"/>
      <c r="UKB117" s="139"/>
      <c r="UKC117" s="139"/>
      <c r="UKD117" s="139"/>
      <c r="UKE117" s="139"/>
      <c r="UKF117" s="139"/>
      <c r="UKG117" s="139"/>
      <c r="UKH117" s="139"/>
      <c r="UKI117" s="139"/>
      <c r="UKJ117" s="139"/>
      <c r="UKK117" s="139"/>
      <c r="UKL117" s="139"/>
      <c r="UKM117" s="139"/>
      <c r="UKN117" s="139"/>
      <c r="UKO117" s="139"/>
      <c r="UKP117" s="139"/>
      <c r="UKQ117" s="139"/>
      <c r="UKR117" s="139"/>
      <c r="UKS117" s="139"/>
      <c r="UKT117" s="139"/>
      <c r="UKU117" s="139"/>
      <c r="UKV117" s="139"/>
      <c r="UKW117" s="139"/>
      <c r="UKX117" s="139"/>
      <c r="UKY117" s="139"/>
      <c r="UKZ117" s="139"/>
      <c r="ULA117" s="139"/>
      <c r="ULB117" s="139"/>
      <c r="ULC117" s="139"/>
      <c r="ULD117" s="139"/>
      <c r="ULE117" s="139"/>
      <c r="ULF117" s="139"/>
      <c r="ULG117" s="139"/>
      <c r="ULH117" s="139"/>
      <c r="ULI117" s="139"/>
      <c r="ULJ117" s="139"/>
      <c r="ULK117" s="139"/>
      <c r="ULL117" s="139"/>
      <c r="ULM117" s="139"/>
      <c r="ULN117" s="139"/>
      <c r="ULO117" s="139"/>
      <c r="ULP117" s="139"/>
      <c r="ULQ117" s="139"/>
      <c r="ULR117" s="139"/>
      <c r="ULS117" s="139"/>
      <c r="ULT117" s="139"/>
      <c r="ULU117" s="139"/>
      <c r="ULV117" s="139"/>
      <c r="ULW117" s="139"/>
      <c r="ULX117" s="139"/>
      <c r="ULY117" s="139"/>
      <c r="ULZ117" s="139"/>
      <c r="UMA117" s="139"/>
      <c r="UMB117" s="139"/>
      <c r="UMC117" s="139"/>
      <c r="UMD117" s="139"/>
      <c r="UME117" s="139"/>
      <c r="UMF117" s="139"/>
      <c r="UMG117" s="139"/>
      <c r="UMH117" s="139"/>
      <c r="UMI117" s="139"/>
      <c r="UMJ117" s="139"/>
      <c r="UMK117" s="139"/>
      <c r="UML117" s="139"/>
      <c r="UMM117" s="139"/>
      <c r="UMN117" s="139"/>
      <c r="UMO117" s="139"/>
      <c r="UMP117" s="139"/>
      <c r="UMQ117" s="139"/>
      <c r="UMR117" s="139"/>
      <c r="UMS117" s="139"/>
      <c r="UMT117" s="139"/>
      <c r="UMU117" s="139"/>
      <c r="UMV117" s="139"/>
      <c r="UMW117" s="139"/>
      <c r="UMX117" s="139"/>
      <c r="UMY117" s="139"/>
      <c r="UMZ117" s="139"/>
      <c r="UNA117" s="139"/>
      <c r="UNB117" s="139"/>
      <c r="UNC117" s="139"/>
      <c r="UND117" s="139"/>
      <c r="UNE117" s="139"/>
      <c r="UNF117" s="139"/>
      <c r="UNG117" s="139"/>
      <c r="UNH117" s="139"/>
      <c r="UNI117" s="139"/>
      <c r="UNJ117" s="139"/>
      <c r="UNK117" s="139"/>
      <c r="UNL117" s="139"/>
      <c r="UNM117" s="139"/>
      <c r="UNN117" s="139"/>
      <c r="UNO117" s="139"/>
      <c r="UNP117" s="139"/>
      <c r="UNQ117" s="139"/>
      <c r="UNR117" s="139"/>
      <c r="UNS117" s="139"/>
      <c r="UNT117" s="139"/>
      <c r="UNU117" s="139"/>
      <c r="UNV117" s="139"/>
      <c r="UNW117" s="139"/>
      <c r="UNX117" s="139"/>
      <c r="UNY117" s="139"/>
      <c r="UNZ117" s="139"/>
      <c r="UOA117" s="139"/>
      <c r="UOB117" s="139"/>
      <c r="UOC117" s="139"/>
      <c r="UOD117" s="139"/>
      <c r="UOE117" s="139"/>
      <c r="UOF117" s="139"/>
      <c r="UOG117" s="139"/>
      <c r="UOH117" s="139"/>
      <c r="UOI117" s="139"/>
      <c r="UOJ117" s="139"/>
      <c r="UOK117" s="139"/>
      <c r="UOL117" s="139"/>
      <c r="UOM117" s="139"/>
      <c r="UON117" s="139"/>
      <c r="UOO117" s="139"/>
      <c r="UOP117" s="139"/>
      <c r="UOQ117" s="139"/>
      <c r="UOR117" s="139"/>
      <c r="UOS117" s="139"/>
      <c r="UOT117" s="139"/>
      <c r="UOU117" s="139"/>
      <c r="UOV117" s="139"/>
      <c r="UOW117" s="139"/>
      <c r="UOX117" s="139"/>
      <c r="UOY117" s="139"/>
      <c r="UOZ117" s="139"/>
      <c r="UPA117" s="139"/>
      <c r="UPB117" s="139"/>
      <c r="UPC117" s="139"/>
      <c r="UPD117" s="139"/>
      <c r="UPE117" s="139"/>
      <c r="UPF117" s="139"/>
      <c r="UPG117" s="139"/>
      <c r="UPH117" s="139"/>
      <c r="UPI117" s="139"/>
      <c r="UPJ117" s="139"/>
      <c r="UPK117" s="139"/>
      <c r="UPL117" s="139"/>
      <c r="UPM117" s="139"/>
      <c r="UPN117" s="139"/>
      <c r="UPO117" s="139"/>
      <c r="UPP117" s="139"/>
      <c r="UPQ117" s="139"/>
      <c r="UPR117" s="139"/>
      <c r="UPS117" s="139"/>
      <c r="UPT117" s="139"/>
      <c r="UPU117" s="139"/>
      <c r="UPV117" s="139"/>
      <c r="UPW117" s="139"/>
      <c r="UPX117" s="139"/>
      <c r="UPY117" s="139"/>
      <c r="UPZ117" s="139"/>
      <c r="UQA117" s="139"/>
      <c r="UQB117" s="139"/>
      <c r="UQC117" s="139"/>
      <c r="UQD117" s="139"/>
      <c r="UQE117" s="139"/>
      <c r="UQF117" s="139"/>
      <c r="UQG117" s="139"/>
      <c r="UQH117" s="139"/>
      <c r="UQI117" s="139"/>
      <c r="UQJ117" s="139"/>
      <c r="UQK117" s="139"/>
      <c r="UQL117" s="139"/>
      <c r="UQM117" s="139"/>
      <c r="UQN117" s="139"/>
      <c r="UQO117" s="139"/>
      <c r="UQP117" s="139"/>
      <c r="UQQ117" s="139"/>
      <c r="UQR117" s="139"/>
      <c r="UQS117" s="139"/>
      <c r="UQT117" s="139"/>
      <c r="UQU117" s="139"/>
      <c r="UQV117" s="139"/>
      <c r="UQW117" s="139"/>
      <c r="UQX117" s="139"/>
      <c r="UQY117" s="139"/>
      <c r="UQZ117" s="139"/>
      <c r="URA117" s="139"/>
      <c r="URB117" s="139"/>
      <c r="URC117" s="139"/>
      <c r="URD117" s="139"/>
      <c r="URE117" s="139"/>
      <c r="URF117" s="139"/>
      <c r="URG117" s="139"/>
      <c r="URH117" s="139"/>
      <c r="URI117" s="139"/>
      <c r="URJ117" s="139"/>
      <c r="URK117" s="139"/>
      <c r="URL117" s="139"/>
      <c r="URM117" s="139"/>
      <c r="URN117" s="139"/>
      <c r="URO117" s="139"/>
      <c r="URP117" s="139"/>
      <c r="URQ117" s="139"/>
      <c r="URR117" s="139"/>
      <c r="URS117" s="139"/>
      <c r="URT117" s="139"/>
      <c r="URU117" s="139"/>
      <c r="URV117" s="139"/>
      <c r="URW117" s="139"/>
      <c r="URX117" s="139"/>
      <c r="URY117" s="139"/>
      <c r="URZ117" s="139"/>
      <c r="USA117" s="139"/>
      <c r="USB117" s="139"/>
      <c r="USC117" s="139"/>
      <c r="USD117" s="139"/>
      <c r="USE117" s="139"/>
      <c r="USF117" s="139"/>
      <c r="USG117" s="139"/>
      <c r="USH117" s="139"/>
      <c r="USI117" s="139"/>
      <c r="USJ117" s="139"/>
      <c r="USK117" s="139"/>
      <c r="USL117" s="139"/>
      <c r="USM117" s="139"/>
      <c r="USN117" s="139"/>
      <c r="USO117" s="139"/>
      <c r="USP117" s="139"/>
      <c r="USQ117" s="139"/>
      <c r="USR117" s="139"/>
      <c r="USS117" s="139"/>
      <c r="UST117" s="139"/>
      <c r="USU117" s="139"/>
      <c r="USV117" s="139"/>
      <c r="USW117" s="139"/>
      <c r="USX117" s="139"/>
      <c r="USY117" s="139"/>
      <c r="USZ117" s="139"/>
      <c r="UTA117" s="139"/>
      <c r="UTB117" s="139"/>
      <c r="UTC117" s="139"/>
      <c r="UTD117" s="139"/>
      <c r="UTE117" s="139"/>
      <c r="UTF117" s="139"/>
      <c r="UTG117" s="139"/>
      <c r="UTH117" s="139"/>
      <c r="UTI117" s="139"/>
      <c r="UTJ117" s="139"/>
      <c r="UTK117" s="139"/>
      <c r="UTL117" s="139"/>
      <c r="UTM117" s="139"/>
      <c r="UTN117" s="139"/>
      <c r="UTO117" s="139"/>
      <c r="UTP117" s="139"/>
      <c r="UTQ117" s="139"/>
      <c r="UTR117" s="139"/>
      <c r="UTS117" s="139"/>
      <c r="UTT117" s="139"/>
      <c r="UTU117" s="139"/>
      <c r="UTV117" s="139"/>
      <c r="UTW117" s="139"/>
      <c r="UTX117" s="139"/>
      <c r="UTY117" s="139"/>
      <c r="UTZ117" s="139"/>
      <c r="UUA117" s="139"/>
      <c r="UUB117" s="139"/>
      <c r="UUC117" s="139"/>
      <c r="UUD117" s="139"/>
      <c r="UUE117" s="139"/>
      <c r="UUF117" s="139"/>
      <c r="UUG117" s="139"/>
      <c r="UUH117" s="139"/>
      <c r="UUI117" s="139"/>
      <c r="UUJ117" s="139"/>
      <c r="UUK117" s="139"/>
      <c r="UUL117" s="139"/>
      <c r="UUM117" s="139"/>
      <c r="UUN117" s="139"/>
      <c r="UUO117" s="139"/>
      <c r="UUP117" s="139"/>
      <c r="UUQ117" s="139"/>
      <c r="UUR117" s="139"/>
      <c r="UUS117" s="139"/>
      <c r="UUT117" s="139"/>
      <c r="UUU117" s="139"/>
      <c r="UUV117" s="139"/>
      <c r="UUW117" s="139"/>
      <c r="UUX117" s="139"/>
      <c r="UUY117" s="139"/>
      <c r="UUZ117" s="139"/>
      <c r="UVA117" s="139"/>
      <c r="UVB117" s="139"/>
      <c r="UVC117" s="139"/>
      <c r="UVD117" s="139"/>
      <c r="UVE117" s="139"/>
      <c r="UVF117" s="139"/>
      <c r="UVG117" s="139"/>
      <c r="UVH117" s="139"/>
      <c r="UVI117" s="139"/>
      <c r="UVJ117" s="139"/>
      <c r="UVK117" s="139"/>
      <c r="UVL117" s="139"/>
      <c r="UVM117" s="139"/>
      <c r="UVN117" s="139"/>
      <c r="UVO117" s="139"/>
      <c r="UVP117" s="139"/>
      <c r="UVQ117" s="139"/>
      <c r="UVR117" s="139"/>
      <c r="UVS117" s="139"/>
      <c r="UVT117" s="139"/>
      <c r="UVU117" s="139"/>
      <c r="UVV117" s="139"/>
      <c r="UVW117" s="139"/>
      <c r="UVX117" s="139"/>
      <c r="UVY117" s="139"/>
      <c r="UVZ117" s="139"/>
      <c r="UWA117" s="139"/>
      <c r="UWB117" s="139"/>
      <c r="UWC117" s="139"/>
      <c r="UWD117" s="139"/>
      <c r="UWE117" s="139"/>
      <c r="UWF117" s="139"/>
      <c r="UWG117" s="139"/>
      <c r="UWH117" s="139"/>
      <c r="UWI117" s="139"/>
      <c r="UWJ117" s="139"/>
      <c r="UWK117" s="139"/>
      <c r="UWL117" s="139"/>
      <c r="UWM117" s="139"/>
      <c r="UWN117" s="139"/>
      <c r="UWO117" s="139"/>
      <c r="UWP117" s="139"/>
      <c r="UWQ117" s="139"/>
      <c r="UWR117" s="139"/>
      <c r="UWS117" s="139"/>
      <c r="UWT117" s="139"/>
      <c r="UWU117" s="139"/>
      <c r="UWV117" s="139"/>
      <c r="UWW117" s="139"/>
      <c r="UWX117" s="139"/>
      <c r="UWY117" s="139"/>
      <c r="UWZ117" s="139"/>
      <c r="UXA117" s="139"/>
      <c r="UXB117" s="139"/>
      <c r="UXC117" s="139"/>
      <c r="UXD117" s="139"/>
      <c r="UXE117" s="139"/>
      <c r="UXF117" s="139"/>
      <c r="UXG117" s="139"/>
      <c r="UXH117" s="139"/>
      <c r="UXI117" s="139"/>
      <c r="UXJ117" s="139"/>
      <c r="UXK117" s="139"/>
      <c r="UXL117" s="139"/>
      <c r="UXM117" s="139"/>
      <c r="UXN117" s="139"/>
      <c r="UXO117" s="139"/>
      <c r="UXP117" s="139"/>
      <c r="UXQ117" s="139"/>
      <c r="UXR117" s="139"/>
      <c r="UXS117" s="139"/>
      <c r="UXT117" s="139"/>
      <c r="UXU117" s="139"/>
      <c r="UXV117" s="139"/>
      <c r="UXW117" s="139"/>
      <c r="UXX117" s="139"/>
      <c r="UXY117" s="139"/>
      <c r="UXZ117" s="139"/>
      <c r="UYA117" s="139"/>
      <c r="UYB117" s="139"/>
      <c r="UYC117" s="139"/>
      <c r="UYD117" s="139"/>
      <c r="UYE117" s="139"/>
      <c r="UYF117" s="139"/>
      <c r="UYG117" s="139"/>
      <c r="UYH117" s="139"/>
      <c r="UYI117" s="139"/>
      <c r="UYJ117" s="139"/>
      <c r="UYK117" s="139"/>
      <c r="UYL117" s="139"/>
      <c r="UYM117" s="139"/>
      <c r="UYN117" s="139"/>
      <c r="UYO117" s="139"/>
      <c r="UYP117" s="139"/>
      <c r="UYQ117" s="139"/>
      <c r="UYR117" s="139"/>
      <c r="UYS117" s="139"/>
      <c r="UYT117" s="139"/>
      <c r="UYU117" s="139"/>
      <c r="UYV117" s="139"/>
      <c r="UYW117" s="139"/>
      <c r="UYX117" s="139"/>
      <c r="UYY117" s="139"/>
      <c r="UYZ117" s="139"/>
      <c r="UZA117" s="139"/>
      <c r="UZB117" s="139"/>
      <c r="UZC117" s="139"/>
      <c r="UZD117" s="139"/>
      <c r="UZE117" s="139"/>
      <c r="UZF117" s="139"/>
      <c r="UZG117" s="139"/>
      <c r="UZH117" s="139"/>
      <c r="UZI117" s="139"/>
      <c r="UZJ117" s="139"/>
      <c r="UZK117" s="139"/>
      <c r="UZL117" s="139"/>
      <c r="UZM117" s="139"/>
      <c r="UZN117" s="139"/>
      <c r="UZO117" s="139"/>
      <c r="UZP117" s="139"/>
      <c r="UZQ117" s="139"/>
      <c r="UZR117" s="139"/>
      <c r="UZS117" s="139"/>
      <c r="UZT117" s="139"/>
      <c r="UZU117" s="139"/>
      <c r="UZV117" s="139"/>
      <c r="UZW117" s="139"/>
      <c r="UZX117" s="139"/>
      <c r="UZY117" s="139"/>
      <c r="UZZ117" s="139"/>
      <c r="VAA117" s="139"/>
      <c r="VAB117" s="139"/>
      <c r="VAC117" s="139"/>
      <c r="VAD117" s="139"/>
      <c r="VAE117" s="139"/>
      <c r="VAF117" s="139"/>
      <c r="VAG117" s="139"/>
      <c r="VAH117" s="139"/>
      <c r="VAI117" s="139"/>
      <c r="VAJ117" s="139"/>
      <c r="VAK117" s="139"/>
      <c r="VAL117" s="139"/>
      <c r="VAM117" s="139"/>
      <c r="VAN117" s="139"/>
      <c r="VAO117" s="139"/>
      <c r="VAP117" s="139"/>
      <c r="VAQ117" s="139"/>
      <c r="VAR117" s="139"/>
      <c r="VAS117" s="139"/>
      <c r="VAT117" s="139"/>
      <c r="VAU117" s="139"/>
      <c r="VAV117" s="139"/>
      <c r="VAW117" s="139"/>
      <c r="VAX117" s="139"/>
      <c r="VAY117" s="139"/>
      <c r="VAZ117" s="139"/>
      <c r="VBA117" s="139"/>
      <c r="VBB117" s="139"/>
      <c r="VBC117" s="139"/>
      <c r="VBD117" s="139"/>
      <c r="VBE117" s="139"/>
      <c r="VBF117" s="139"/>
      <c r="VBG117" s="139"/>
      <c r="VBH117" s="139"/>
      <c r="VBI117" s="139"/>
      <c r="VBJ117" s="139"/>
      <c r="VBK117" s="139"/>
      <c r="VBL117" s="139"/>
      <c r="VBM117" s="139"/>
      <c r="VBN117" s="139"/>
      <c r="VBO117" s="139"/>
      <c r="VBP117" s="139"/>
      <c r="VBQ117" s="139"/>
      <c r="VBR117" s="139"/>
      <c r="VBS117" s="139"/>
      <c r="VBT117" s="139"/>
      <c r="VBU117" s="139"/>
      <c r="VBV117" s="139"/>
      <c r="VBW117" s="139"/>
      <c r="VBX117" s="139"/>
      <c r="VBY117" s="139"/>
      <c r="VBZ117" s="139"/>
      <c r="VCA117" s="139"/>
      <c r="VCB117" s="139"/>
      <c r="VCC117" s="139"/>
      <c r="VCD117" s="139"/>
      <c r="VCE117" s="139"/>
      <c r="VCF117" s="139"/>
      <c r="VCG117" s="139"/>
      <c r="VCH117" s="139"/>
      <c r="VCI117" s="139"/>
      <c r="VCJ117" s="139"/>
      <c r="VCK117" s="139"/>
      <c r="VCL117" s="139"/>
      <c r="VCM117" s="139"/>
      <c r="VCN117" s="139"/>
      <c r="VCO117" s="139"/>
      <c r="VCP117" s="139"/>
      <c r="VCQ117" s="139"/>
      <c r="VCR117" s="139"/>
      <c r="VCS117" s="139"/>
      <c r="VCT117" s="139"/>
      <c r="VCU117" s="139"/>
      <c r="VCV117" s="139"/>
      <c r="VCW117" s="139"/>
      <c r="VCX117" s="139"/>
      <c r="VCY117" s="139"/>
      <c r="VCZ117" s="139"/>
      <c r="VDA117" s="139"/>
      <c r="VDB117" s="139"/>
      <c r="VDC117" s="139"/>
      <c r="VDD117" s="139"/>
      <c r="VDE117" s="139"/>
      <c r="VDF117" s="139"/>
      <c r="VDG117" s="139"/>
      <c r="VDH117" s="139"/>
      <c r="VDI117" s="139"/>
      <c r="VDJ117" s="139"/>
      <c r="VDK117" s="139"/>
      <c r="VDL117" s="139"/>
      <c r="VDM117" s="139"/>
      <c r="VDN117" s="139"/>
      <c r="VDO117" s="139"/>
      <c r="VDP117" s="139"/>
      <c r="VDQ117" s="139"/>
      <c r="VDR117" s="139"/>
      <c r="VDS117" s="139"/>
      <c r="VDT117" s="139"/>
      <c r="VDU117" s="139"/>
      <c r="VDV117" s="139"/>
      <c r="VDW117" s="139"/>
      <c r="VDX117" s="139"/>
      <c r="VDY117" s="139"/>
      <c r="VDZ117" s="139"/>
      <c r="VEA117" s="139"/>
      <c r="VEB117" s="139"/>
      <c r="VEC117" s="139"/>
      <c r="VED117" s="139"/>
      <c r="VEE117" s="139"/>
      <c r="VEF117" s="139"/>
      <c r="VEG117" s="139"/>
      <c r="VEH117" s="139"/>
      <c r="VEI117" s="139"/>
      <c r="VEJ117" s="139"/>
      <c r="VEK117" s="139"/>
      <c r="VEL117" s="139"/>
      <c r="VEM117" s="139"/>
      <c r="VEN117" s="139"/>
      <c r="VEO117" s="139"/>
      <c r="VEP117" s="139"/>
      <c r="VEQ117" s="139"/>
      <c r="VER117" s="139"/>
      <c r="VES117" s="139"/>
      <c r="VET117" s="139"/>
      <c r="VEU117" s="139"/>
      <c r="VEV117" s="139"/>
      <c r="VEW117" s="139"/>
      <c r="VEX117" s="139"/>
      <c r="VEY117" s="139"/>
      <c r="VEZ117" s="139"/>
      <c r="VFA117" s="139"/>
      <c r="VFB117" s="139"/>
      <c r="VFC117" s="139"/>
      <c r="VFD117" s="139"/>
      <c r="VFE117" s="139"/>
      <c r="VFF117" s="139"/>
      <c r="VFG117" s="139"/>
      <c r="VFH117" s="139"/>
      <c r="VFI117" s="139"/>
      <c r="VFJ117" s="139"/>
      <c r="VFK117" s="139"/>
      <c r="VFL117" s="139"/>
      <c r="VFM117" s="139"/>
      <c r="VFN117" s="139"/>
      <c r="VFO117" s="139"/>
      <c r="VFP117" s="139"/>
      <c r="VFQ117" s="139"/>
      <c r="VFR117" s="139"/>
      <c r="VFS117" s="139"/>
      <c r="VFT117" s="139"/>
      <c r="VFU117" s="139"/>
      <c r="VFV117" s="139"/>
      <c r="VFW117" s="139"/>
      <c r="VFX117" s="139"/>
      <c r="VFY117" s="139"/>
      <c r="VFZ117" s="139"/>
      <c r="VGA117" s="139"/>
      <c r="VGB117" s="139"/>
      <c r="VGC117" s="139"/>
      <c r="VGD117" s="139"/>
      <c r="VGE117" s="139"/>
      <c r="VGF117" s="139"/>
      <c r="VGG117" s="139"/>
      <c r="VGH117" s="139"/>
      <c r="VGI117" s="139"/>
      <c r="VGJ117" s="139"/>
      <c r="VGK117" s="139"/>
      <c r="VGL117" s="139"/>
      <c r="VGM117" s="139"/>
      <c r="VGN117" s="139"/>
      <c r="VGO117" s="139"/>
      <c r="VGP117" s="139"/>
      <c r="VGQ117" s="139"/>
      <c r="VGR117" s="139"/>
      <c r="VGS117" s="139"/>
      <c r="VGT117" s="139"/>
      <c r="VGU117" s="139"/>
      <c r="VGV117" s="139"/>
      <c r="VGW117" s="139"/>
      <c r="VGX117" s="139"/>
      <c r="VGY117" s="139"/>
      <c r="VGZ117" s="139"/>
      <c r="VHA117" s="139"/>
      <c r="VHB117" s="139"/>
      <c r="VHC117" s="139"/>
      <c r="VHD117" s="139"/>
      <c r="VHE117" s="139"/>
      <c r="VHF117" s="139"/>
      <c r="VHG117" s="139"/>
      <c r="VHH117" s="139"/>
      <c r="VHI117" s="139"/>
      <c r="VHJ117" s="139"/>
      <c r="VHK117" s="139"/>
      <c r="VHL117" s="139"/>
      <c r="VHM117" s="139"/>
      <c r="VHN117" s="139"/>
      <c r="VHO117" s="139"/>
      <c r="VHP117" s="139"/>
      <c r="VHQ117" s="139"/>
      <c r="VHR117" s="139"/>
      <c r="VHS117" s="139"/>
      <c r="VHT117" s="139"/>
      <c r="VHU117" s="139"/>
      <c r="VHV117" s="139"/>
      <c r="VHW117" s="139"/>
      <c r="VHX117" s="139"/>
      <c r="VHY117" s="139"/>
      <c r="VHZ117" s="139"/>
      <c r="VIA117" s="139"/>
      <c r="VIB117" s="139"/>
      <c r="VIC117" s="139"/>
      <c r="VID117" s="139"/>
      <c r="VIE117" s="139"/>
      <c r="VIF117" s="139"/>
      <c r="VIG117" s="139"/>
      <c r="VIH117" s="139"/>
      <c r="VII117" s="139"/>
      <c r="VIJ117" s="139"/>
      <c r="VIK117" s="139"/>
      <c r="VIL117" s="139"/>
      <c r="VIM117" s="139"/>
      <c r="VIN117" s="139"/>
      <c r="VIO117" s="139"/>
      <c r="VIP117" s="139"/>
      <c r="VIQ117" s="139"/>
      <c r="VIR117" s="139"/>
      <c r="VIS117" s="139"/>
      <c r="VIT117" s="139"/>
      <c r="VIU117" s="139"/>
      <c r="VIV117" s="139"/>
      <c r="VIW117" s="139"/>
      <c r="VIX117" s="139"/>
      <c r="VIY117" s="139"/>
      <c r="VIZ117" s="139"/>
      <c r="VJA117" s="139"/>
      <c r="VJB117" s="139"/>
      <c r="VJC117" s="139"/>
      <c r="VJD117" s="139"/>
      <c r="VJE117" s="139"/>
      <c r="VJF117" s="139"/>
      <c r="VJG117" s="139"/>
      <c r="VJH117" s="139"/>
      <c r="VJI117" s="139"/>
      <c r="VJJ117" s="139"/>
      <c r="VJK117" s="139"/>
      <c r="VJL117" s="139"/>
      <c r="VJM117" s="139"/>
      <c r="VJN117" s="139"/>
      <c r="VJO117" s="139"/>
      <c r="VJP117" s="139"/>
      <c r="VJQ117" s="139"/>
      <c r="VJR117" s="139"/>
      <c r="VJS117" s="139"/>
      <c r="VJT117" s="139"/>
      <c r="VJU117" s="139"/>
      <c r="VJV117" s="139"/>
      <c r="VJW117" s="139"/>
      <c r="VJX117" s="139"/>
      <c r="VJY117" s="139"/>
      <c r="VJZ117" s="139"/>
      <c r="VKA117" s="139"/>
      <c r="VKB117" s="139"/>
      <c r="VKC117" s="139"/>
      <c r="VKD117" s="139"/>
      <c r="VKE117" s="139"/>
      <c r="VKF117" s="139"/>
      <c r="VKG117" s="139"/>
      <c r="VKH117" s="139"/>
      <c r="VKI117" s="139"/>
      <c r="VKJ117" s="139"/>
      <c r="VKK117" s="139"/>
      <c r="VKL117" s="139"/>
      <c r="VKM117" s="139"/>
      <c r="VKN117" s="139"/>
      <c r="VKO117" s="139"/>
      <c r="VKP117" s="139"/>
      <c r="VKQ117" s="139"/>
      <c r="VKR117" s="139"/>
      <c r="VKS117" s="139"/>
      <c r="VKT117" s="139"/>
      <c r="VKU117" s="139"/>
      <c r="VKV117" s="139"/>
      <c r="VKW117" s="139"/>
      <c r="VKX117" s="139"/>
      <c r="VKY117" s="139"/>
      <c r="VKZ117" s="139"/>
      <c r="VLA117" s="139"/>
      <c r="VLB117" s="139"/>
      <c r="VLC117" s="139"/>
      <c r="VLD117" s="139"/>
      <c r="VLE117" s="139"/>
      <c r="VLF117" s="139"/>
      <c r="VLG117" s="139"/>
      <c r="VLH117" s="139"/>
      <c r="VLI117" s="139"/>
      <c r="VLJ117" s="139"/>
      <c r="VLK117" s="139"/>
      <c r="VLL117" s="139"/>
      <c r="VLM117" s="139"/>
      <c r="VLN117" s="139"/>
      <c r="VLO117" s="139"/>
      <c r="VLP117" s="139"/>
      <c r="VLQ117" s="139"/>
      <c r="VLR117" s="139"/>
      <c r="VLS117" s="139"/>
      <c r="VLT117" s="139"/>
      <c r="VLU117" s="139"/>
      <c r="VLV117" s="139"/>
      <c r="VLW117" s="139"/>
      <c r="VLX117" s="139"/>
      <c r="VLY117" s="139"/>
      <c r="VLZ117" s="139"/>
      <c r="VMA117" s="139"/>
      <c r="VMB117" s="139"/>
      <c r="VMC117" s="139"/>
      <c r="VMD117" s="139"/>
      <c r="VME117" s="139"/>
      <c r="VMF117" s="139"/>
      <c r="VMG117" s="139"/>
      <c r="VMH117" s="139"/>
      <c r="VMI117" s="139"/>
      <c r="VMJ117" s="139"/>
      <c r="VMK117" s="139"/>
      <c r="VML117" s="139"/>
      <c r="VMM117" s="139"/>
      <c r="VMN117" s="139"/>
      <c r="VMO117" s="139"/>
      <c r="VMP117" s="139"/>
      <c r="VMQ117" s="139"/>
      <c r="VMR117" s="139"/>
      <c r="VMS117" s="139"/>
      <c r="VMT117" s="139"/>
      <c r="VMU117" s="139"/>
      <c r="VMV117" s="139"/>
      <c r="VMW117" s="139"/>
      <c r="VMX117" s="139"/>
      <c r="VMY117" s="139"/>
      <c r="VMZ117" s="139"/>
      <c r="VNA117" s="139"/>
      <c r="VNB117" s="139"/>
      <c r="VNC117" s="139"/>
      <c r="VND117" s="139"/>
      <c r="VNE117" s="139"/>
      <c r="VNF117" s="139"/>
      <c r="VNG117" s="139"/>
      <c r="VNH117" s="139"/>
      <c r="VNI117" s="139"/>
      <c r="VNJ117" s="139"/>
      <c r="VNK117" s="139"/>
      <c r="VNL117" s="139"/>
      <c r="VNM117" s="139"/>
      <c r="VNN117" s="139"/>
      <c r="VNO117" s="139"/>
      <c r="VNP117" s="139"/>
      <c r="VNQ117" s="139"/>
      <c r="VNR117" s="139"/>
      <c r="VNS117" s="139"/>
      <c r="VNT117" s="139"/>
      <c r="VNU117" s="139"/>
      <c r="VNV117" s="139"/>
      <c r="VNW117" s="139"/>
      <c r="VNX117" s="139"/>
      <c r="VNY117" s="139"/>
      <c r="VNZ117" s="139"/>
      <c r="VOA117" s="139"/>
      <c r="VOB117" s="139"/>
      <c r="VOC117" s="139"/>
      <c r="VOD117" s="139"/>
      <c r="VOE117" s="139"/>
      <c r="VOF117" s="139"/>
      <c r="VOG117" s="139"/>
      <c r="VOH117" s="139"/>
      <c r="VOI117" s="139"/>
      <c r="VOJ117" s="139"/>
      <c r="VOK117" s="139"/>
      <c r="VOL117" s="139"/>
      <c r="VOM117" s="139"/>
      <c r="VON117" s="139"/>
      <c r="VOO117" s="139"/>
      <c r="VOP117" s="139"/>
      <c r="VOQ117" s="139"/>
      <c r="VOR117" s="139"/>
      <c r="VOS117" s="139"/>
      <c r="VOT117" s="139"/>
      <c r="VOU117" s="139"/>
      <c r="VOV117" s="139"/>
      <c r="VOW117" s="139"/>
      <c r="VOX117" s="139"/>
      <c r="VOY117" s="139"/>
      <c r="VOZ117" s="139"/>
      <c r="VPA117" s="139"/>
      <c r="VPB117" s="139"/>
      <c r="VPC117" s="139"/>
      <c r="VPD117" s="139"/>
      <c r="VPE117" s="139"/>
      <c r="VPF117" s="139"/>
      <c r="VPG117" s="139"/>
      <c r="VPH117" s="139"/>
      <c r="VPI117" s="139"/>
      <c r="VPJ117" s="139"/>
      <c r="VPK117" s="139"/>
      <c r="VPL117" s="139"/>
      <c r="VPM117" s="139"/>
      <c r="VPN117" s="139"/>
      <c r="VPO117" s="139"/>
      <c r="VPP117" s="139"/>
      <c r="VPQ117" s="139"/>
      <c r="VPR117" s="139"/>
      <c r="VPS117" s="139"/>
      <c r="VPT117" s="139"/>
      <c r="VPU117" s="139"/>
      <c r="VPV117" s="139"/>
      <c r="VPW117" s="139"/>
      <c r="VPX117" s="139"/>
      <c r="VPY117" s="139"/>
      <c r="VPZ117" s="139"/>
      <c r="VQA117" s="139"/>
      <c r="VQB117" s="139"/>
      <c r="VQC117" s="139"/>
      <c r="VQD117" s="139"/>
      <c r="VQE117" s="139"/>
      <c r="VQF117" s="139"/>
      <c r="VQG117" s="139"/>
      <c r="VQH117" s="139"/>
      <c r="VQI117" s="139"/>
      <c r="VQJ117" s="139"/>
      <c r="VQK117" s="139"/>
      <c r="VQL117" s="139"/>
      <c r="VQM117" s="139"/>
      <c r="VQN117" s="139"/>
      <c r="VQO117" s="139"/>
      <c r="VQP117" s="139"/>
      <c r="VQQ117" s="139"/>
      <c r="VQR117" s="139"/>
      <c r="VQS117" s="139"/>
      <c r="VQT117" s="139"/>
      <c r="VQU117" s="139"/>
      <c r="VQV117" s="139"/>
      <c r="VQW117" s="139"/>
      <c r="VQX117" s="139"/>
      <c r="VQY117" s="139"/>
      <c r="VQZ117" s="139"/>
      <c r="VRA117" s="139"/>
      <c r="VRB117" s="139"/>
      <c r="VRC117" s="139"/>
      <c r="VRD117" s="139"/>
      <c r="VRE117" s="139"/>
      <c r="VRF117" s="139"/>
      <c r="VRG117" s="139"/>
      <c r="VRH117" s="139"/>
      <c r="VRI117" s="139"/>
      <c r="VRJ117" s="139"/>
      <c r="VRK117" s="139"/>
      <c r="VRL117" s="139"/>
      <c r="VRM117" s="139"/>
      <c r="VRN117" s="139"/>
      <c r="VRO117" s="139"/>
      <c r="VRP117" s="139"/>
      <c r="VRQ117" s="139"/>
      <c r="VRR117" s="139"/>
      <c r="VRS117" s="139"/>
      <c r="VRT117" s="139"/>
      <c r="VRU117" s="139"/>
      <c r="VRV117" s="139"/>
      <c r="VRW117" s="139"/>
      <c r="VRX117" s="139"/>
      <c r="VRY117" s="139"/>
      <c r="VRZ117" s="139"/>
      <c r="VSA117" s="139"/>
      <c r="VSB117" s="139"/>
      <c r="VSC117" s="139"/>
      <c r="VSD117" s="139"/>
      <c r="VSE117" s="139"/>
      <c r="VSF117" s="139"/>
      <c r="VSG117" s="139"/>
      <c r="VSH117" s="139"/>
      <c r="VSI117" s="139"/>
      <c r="VSJ117" s="139"/>
      <c r="VSK117" s="139"/>
      <c r="VSL117" s="139"/>
      <c r="VSM117" s="139"/>
      <c r="VSN117" s="139"/>
      <c r="VSO117" s="139"/>
      <c r="VSP117" s="139"/>
      <c r="VSQ117" s="139"/>
      <c r="VSR117" s="139"/>
      <c r="VSS117" s="139"/>
      <c r="VST117" s="139"/>
      <c r="VSU117" s="139"/>
      <c r="VSV117" s="139"/>
      <c r="VSW117" s="139"/>
      <c r="VSX117" s="139"/>
      <c r="VSY117" s="139"/>
      <c r="VSZ117" s="139"/>
      <c r="VTA117" s="139"/>
      <c r="VTB117" s="139"/>
      <c r="VTC117" s="139"/>
      <c r="VTD117" s="139"/>
      <c r="VTE117" s="139"/>
      <c r="VTF117" s="139"/>
      <c r="VTG117" s="139"/>
      <c r="VTH117" s="139"/>
      <c r="VTI117" s="139"/>
      <c r="VTJ117" s="139"/>
      <c r="VTK117" s="139"/>
      <c r="VTL117" s="139"/>
      <c r="VTM117" s="139"/>
      <c r="VTN117" s="139"/>
      <c r="VTO117" s="139"/>
      <c r="VTP117" s="139"/>
      <c r="VTQ117" s="139"/>
      <c r="VTR117" s="139"/>
      <c r="VTS117" s="139"/>
      <c r="VTT117" s="139"/>
      <c r="VTU117" s="139"/>
      <c r="VTV117" s="139"/>
      <c r="VTW117" s="139"/>
      <c r="VTX117" s="139"/>
      <c r="VTY117" s="139"/>
      <c r="VTZ117" s="139"/>
      <c r="VUA117" s="139"/>
      <c r="VUB117" s="139"/>
      <c r="VUC117" s="139"/>
      <c r="VUD117" s="139"/>
      <c r="VUE117" s="139"/>
      <c r="VUF117" s="139"/>
      <c r="VUG117" s="139"/>
      <c r="VUH117" s="139"/>
      <c r="VUI117" s="139"/>
      <c r="VUJ117" s="139"/>
      <c r="VUK117" s="139"/>
      <c r="VUL117" s="139"/>
      <c r="VUM117" s="139"/>
      <c r="VUN117" s="139"/>
      <c r="VUO117" s="139"/>
      <c r="VUP117" s="139"/>
      <c r="VUQ117" s="139"/>
      <c r="VUR117" s="139"/>
      <c r="VUS117" s="139"/>
      <c r="VUT117" s="139"/>
      <c r="VUU117" s="139"/>
      <c r="VUV117" s="139"/>
      <c r="VUW117" s="139"/>
      <c r="VUX117" s="139"/>
      <c r="VUY117" s="139"/>
      <c r="VUZ117" s="139"/>
      <c r="VVA117" s="139"/>
      <c r="VVB117" s="139"/>
      <c r="VVC117" s="139"/>
      <c r="VVD117" s="139"/>
      <c r="VVE117" s="139"/>
      <c r="VVF117" s="139"/>
      <c r="VVG117" s="139"/>
      <c r="VVH117" s="139"/>
      <c r="VVI117" s="139"/>
      <c r="VVJ117" s="139"/>
      <c r="VVK117" s="139"/>
      <c r="VVL117" s="139"/>
      <c r="VVM117" s="139"/>
      <c r="VVN117" s="139"/>
      <c r="VVO117" s="139"/>
      <c r="VVP117" s="139"/>
      <c r="VVQ117" s="139"/>
      <c r="VVR117" s="139"/>
      <c r="VVS117" s="139"/>
      <c r="VVT117" s="139"/>
      <c r="VVU117" s="139"/>
      <c r="VVV117" s="139"/>
      <c r="VVW117" s="139"/>
      <c r="VVX117" s="139"/>
      <c r="VVY117" s="139"/>
      <c r="VVZ117" s="139"/>
      <c r="VWA117" s="139"/>
      <c r="VWB117" s="139"/>
      <c r="VWC117" s="139"/>
      <c r="VWD117" s="139"/>
      <c r="VWE117" s="139"/>
      <c r="VWF117" s="139"/>
      <c r="VWG117" s="139"/>
      <c r="VWH117" s="139"/>
      <c r="VWI117" s="139"/>
      <c r="VWJ117" s="139"/>
      <c r="VWK117" s="139"/>
      <c r="VWL117" s="139"/>
      <c r="VWM117" s="139"/>
      <c r="VWN117" s="139"/>
      <c r="VWO117" s="139"/>
      <c r="VWP117" s="139"/>
      <c r="VWQ117" s="139"/>
      <c r="VWR117" s="139"/>
      <c r="VWS117" s="139"/>
      <c r="VWT117" s="139"/>
      <c r="VWU117" s="139"/>
      <c r="VWV117" s="139"/>
      <c r="VWW117" s="139"/>
      <c r="VWX117" s="139"/>
      <c r="VWY117" s="139"/>
      <c r="VWZ117" s="139"/>
      <c r="VXA117" s="139"/>
      <c r="VXB117" s="139"/>
      <c r="VXC117" s="139"/>
      <c r="VXD117" s="139"/>
      <c r="VXE117" s="139"/>
      <c r="VXF117" s="139"/>
      <c r="VXG117" s="139"/>
      <c r="VXH117" s="139"/>
      <c r="VXI117" s="139"/>
      <c r="VXJ117" s="139"/>
      <c r="VXK117" s="139"/>
      <c r="VXL117" s="139"/>
      <c r="VXM117" s="139"/>
      <c r="VXN117" s="139"/>
      <c r="VXO117" s="139"/>
      <c r="VXP117" s="139"/>
      <c r="VXQ117" s="139"/>
      <c r="VXR117" s="139"/>
      <c r="VXS117" s="139"/>
      <c r="VXT117" s="139"/>
      <c r="VXU117" s="139"/>
      <c r="VXV117" s="139"/>
      <c r="VXW117" s="139"/>
      <c r="VXX117" s="139"/>
      <c r="VXY117" s="139"/>
      <c r="VXZ117" s="139"/>
      <c r="VYA117" s="139"/>
      <c r="VYB117" s="139"/>
      <c r="VYC117" s="139"/>
      <c r="VYD117" s="139"/>
      <c r="VYE117" s="139"/>
      <c r="VYF117" s="139"/>
      <c r="VYG117" s="139"/>
      <c r="VYH117" s="139"/>
      <c r="VYI117" s="139"/>
      <c r="VYJ117" s="139"/>
      <c r="VYK117" s="139"/>
      <c r="VYL117" s="139"/>
      <c r="VYM117" s="139"/>
      <c r="VYN117" s="139"/>
      <c r="VYO117" s="139"/>
      <c r="VYP117" s="139"/>
      <c r="VYQ117" s="139"/>
      <c r="VYR117" s="139"/>
      <c r="VYS117" s="139"/>
      <c r="VYT117" s="139"/>
      <c r="VYU117" s="139"/>
      <c r="VYV117" s="139"/>
      <c r="VYW117" s="139"/>
      <c r="VYX117" s="139"/>
      <c r="VYY117" s="139"/>
      <c r="VYZ117" s="139"/>
      <c r="VZA117" s="139"/>
      <c r="VZB117" s="139"/>
      <c r="VZC117" s="139"/>
      <c r="VZD117" s="139"/>
      <c r="VZE117" s="139"/>
      <c r="VZF117" s="139"/>
      <c r="VZG117" s="139"/>
      <c r="VZH117" s="139"/>
      <c r="VZI117" s="139"/>
      <c r="VZJ117" s="139"/>
      <c r="VZK117" s="139"/>
      <c r="VZL117" s="139"/>
      <c r="VZM117" s="139"/>
      <c r="VZN117" s="139"/>
      <c r="VZO117" s="139"/>
      <c r="VZP117" s="139"/>
      <c r="VZQ117" s="139"/>
      <c r="VZR117" s="139"/>
      <c r="VZS117" s="139"/>
      <c r="VZT117" s="139"/>
      <c r="VZU117" s="139"/>
      <c r="VZV117" s="139"/>
      <c r="VZW117" s="139"/>
      <c r="VZX117" s="139"/>
      <c r="VZY117" s="139"/>
      <c r="VZZ117" s="139"/>
      <c r="WAA117" s="139"/>
      <c r="WAB117" s="139"/>
      <c r="WAC117" s="139"/>
      <c r="WAD117" s="139"/>
      <c r="WAE117" s="139"/>
      <c r="WAF117" s="139"/>
      <c r="WAG117" s="139"/>
      <c r="WAH117" s="139"/>
      <c r="WAI117" s="139"/>
      <c r="WAJ117" s="139"/>
      <c r="WAK117" s="139"/>
      <c r="WAL117" s="139"/>
      <c r="WAM117" s="139"/>
      <c r="WAN117" s="139"/>
      <c r="WAO117" s="139"/>
      <c r="WAP117" s="139"/>
      <c r="WAQ117" s="139"/>
      <c r="WAR117" s="139"/>
      <c r="WAS117" s="139"/>
      <c r="WAT117" s="139"/>
      <c r="WAU117" s="139"/>
      <c r="WAV117" s="139"/>
      <c r="WAW117" s="139"/>
      <c r="WAX117" s="139"/>
      <c r="WAY117" s="139"/>
      <c r="WAZ117" s="139"/>
      <c r="WBA117" s="139"/>
      <c r="WBB117" s="139"/>
      <c r="WBC117" s="139"/>
      <c r="WBD117" s="139"/>
      <c r="WBE117" s="139"/>
      <c r="WBF117" s="139"/>
      <c r="WBG117" s="139"/>
      <c r="WBH117" s="139"/>
      <c r="WBI117" s="139"/>
      <c r="WBJ117" s="139"/>
      <c r="WBK117" s="139"/>
      <c r="WBL117" s="139"/>
      <c r="WBM117" s="139"/>
      <c r="WBN117" s="139"/>
      <c r="WBO117" s="139"/>
      <c r="WBP117" s="139"/>
      <c r="WBQ117" s="139"/>
      <c r="WBR117" s="139"/>
      <c r="WBS117" s="139"/>
      <c r="WBT117" s="139"/>
      <c r="WBU117" s="139"/>
      <c r="WBV117" s="139"/>
      <c r="WBW117" s="139"/>
      <c r="WBX117" s="139"/>
      <c r="WBY117" s="139"/>
      <c r="WBZ117" s="139"/>
      <c r="WCA117" s="139"/>
      <c r="WCB117" s="139"/>
      <c r="WCC117" s="139"/>
      <c r="WCD117" s="139"/>
      <c r="WCE117" s="139"/>
      <c r="WCF117" s="139"/>
      <c r="WCG117" s="139"/>
      <c r="WCH117" s="139"/>
      <c r="WCI117" s="139"/>
      <c r="WCJ117" s="139"/>
      <c r="WCK117" s="139"/>
      <c r="WCL117" s="139"/>
      <c r="WCM117" s="139"/>
      <c r="WCN117" s="139"/>
      <c r="WCO117" s="139"/>
      <c r="WCP117" s="139"/>
      <c r="WCQ117" s="139"/>
      <c r="WCR117" s="139"/>
      <c r="WCS117" s="139"/>
      <c r="WCT117" s="139"/>
      <c r="WCU117" s="139"/>
      <c r="WCV117" s="139"/>
      <c r="WCW117" s="139"/>
      <c r="WCX117" s="139"/>
      <c r="WCY117" s="139"/>
      <c r="WCZ117" s="139"/>
      <c r="WDA117" s="139"/>
      <c r="WDB117" s="139"/>
      <c r="WDC117" s="139"/>
      <c r="WDD117" s="139"/>
      <c r="WDE117" s="139"/>
      <c r="WDF117" s="139"/>
      <c r="WDG117" s="139"/>
      <c r="WDH117" s="139"/>
      <c r="WDI117" s="139"/>
      <c r="WDJ117" s="139"/>
      <c r="WDK117" s="139"/>
      <c r="WDL117" s="139"/>
      <c r="WDM117" s="139"/>
      <c r="WDN117" s="139"/>
      <c r="WDO117" s="139"/>
      <c r="WDP117" s="139"/>
      <c r="WDQ117" s="139"/>
      <c r="WDR117" s="139"/>
      <c r="WDS117" s="139"/>
      <c r="WDT117" s="139"/>
      <c r="WDU117" s="139"/>
      <c r="WDV117" s="139"/>
      <c r="WDW117" s="139"/>
      <c r="WDX117" s="139"/>
      <c r="WDY117" s="139"/>
      <c r="WDZ117" s="139"/>
      <c r="WEA117" s="139"/>
      <c r="WEB117" s="139"/>
      <c r="WEC117" s="139"/>
      <c r="WED117" s="139"/>
      <c r="WEE117" s="139"/>
      <c r="WEF117" s="139"/>
      <c r="WEG117" s="139"/>
      <c r="WEH117" s="139"/>
      <c r="WEI117" s="139"/>
      <c r="WEJ117" s="139"/>
      <c r="WEK117" s="139"/>
      <c r="WEL117" s="139"/>
      <c r="WEM117" s="139"/>
      <c r="WEN117" s="139"/>
      <c r="WEO117" s="139"/>
      <c r="WEP117" s="139"/>
      <c r="WEQ117" s="139"/>
      <c r="WER117" s="139"/>
      <c r="WES117" s="139"/>
      <c r="WET117" s="139"/>
      <c r="WEU117" s="139"/>
      <c r="WEV117" s="139"/>
      <c r="WEW117" s="139"/>
      <c r="WEX117" s="139"/>
      <c r="WEY117" s="139"/>
      <c r="WEZ117" s="139"/>
      <c r="WFA117" s="139"/>
      <c r="WFB117" s="139"/>
      <c r="WFC117" s="139"/>
      <c r="WFD117" s="139"/>
      <c r="WFE117" s="139"/>
      <c r="WFF117" s="139"/>
      <c r="WFG117" s="139"/>
      <c r="WFH117" s="139"/>
      <c r="WFI117" s="139"/>
      <c r="WFJ117" s="139"/>
      <c r="WFK117" s="139"/>
      <c r="WFL117" s="139"/>
      <c r="WFM117" s="139"/>
      <c r="WFN117" s="139"/>
      <c r="WFO117" s="139"/>
      <c r="WFP117" s="139"/>
      <c r="WFQ117" s="139"/>
      <c r="WFR117" s="139"/>
      <c r="WFS117" s="139"/>
      <c r="WFT117" s="139"/>
      <c r="WFU117" s="139"/>
      <c r="WFV117" s="139"/>
      <c r="WFW117" s="139"/>
      <c r="WFX117" s="139"/>
      <c r="WFY117" s="139"/>
      <c r="WFZ117" s="139"/>
      <c r="WGA117" s="139"/>
      <c r="WGB117" s="139"/>
      <c r="WGC117" s="139"/>
      <c r="WGD117" s="139"/>
      <c r="WGE117" s="139"/>
      <c r="WGF117" s="139"/>
      <c r="WGG117" s="139"/>
      <c r="WGH117" s="139"/>
      <c r="WGI117" s="139"/>
      <c r="WGJ117" s="139"/>
      <c r="WGK117" s="139"/>
      <c r="WGL117" s="139"/>
      <c r="WGM117" s="139"/>
      <c r="WGN117" s="139"/>
      <c r="WGO117" s="139"/>
      <c r="WGP117" s="139"/>
      <c r="WGQ117" s="139"/>
      <c r="WGR117" s="139"/>
      <c r="WGS117" s="139"/>
      <c r="WGT117" s="139"/>
      <c r="WGU117" s="139"/>
      <c r="WGV117" s="139"/>
      <c r="WGW117" s="139"/>
      <c r="WGX117" s="139"/>
      <c r="WGY117" s="139"/>
      <c r="WGZ117" s="139"/>
      <c r="WHA117" s="139"/>
      <c r="WHB117" s="139"/>
      <c r="WHC117" s="139"/>
      <c r="WHD117" s="139"/>
      <c r="WHE117" s="139"/>
      <c r="WHF117" s="139"/>
      <c r="WHG117" s="139"/>
      <c r="WHH117" s="139"/>
      <c r="WHI117" s="139"/>
      <c r="WHJ117" s="139"/>
      <c r="WHK117" s="139"/>
      <c r="WHL117" s="139"/>
      <c r="WHM117" s="139"/>
      <c r="WHN117" s="139"/>
      <c r="WHO117" s="139"/>
      <c r="WHP117" s="139"/>
      <c r="WHQ117" s="139"/>
      <c r="WHR117" s="139"/>
      <c r="WHS117" s="139"/>
      <c r="WHT117" s="139"/>
      <c r="WHU117" s="139"/>
      <c r="WHV117" s="139"/>
      <c r="WHW117" s="139"/>
      <c r="WHX117" s="139"/>
      <c r="WHY117" s="139"/>
      <c r="WHZ117" s="139"/>
      <c r="WIA117" s="139"/>
      <c r="WIB117" s="139"/>
      <c r="WIC117" s="139"/>
      <c r="WID117" s="139"/>
      <c r="WIE117" s="139"/>
      <c r="WIF117" s="139"/>
      <c r="WIG117" s="139"/>
      <c r="WIH117" s="139"/>
      <c r="WII117" s="139"/>
      <c r="WIJ117" s="139"/>
      <c r="WIK117" s="139"/>
      <c r="WIL117" s="139"/>
      <c r="WIM117" s="139"/>
      <c r="WIN117" s="139"/>
      <c r="WIO117" s="139"/>
      <c r="WIP117" s="139"/>
      <c r="WIQ117" s="139"/>
      <c r="WIR117" s="139"/>
      <c r="WIS117" s="139"/>
      <c r="WIT117" s="139"/>
      <c r="WIU117" s="139"/>
      <c r="WIV117" s="139"/>
      <c r="WIW117" s="139"/>
      <c r="WIX117" s="139"/>
      <c r="WIY117" s="139"/>
      <c r="WIZ117" s="139"/>
      <c r="WJA117" s="139"/>
      <c r="WJB117" s="139"/>
      <c r="WJC117" s="139"/>
      <c r="WJD117" s="139"/>
      <c r="WJE117" s="139"/>
      <c r="WJF117" s="139"/>
      <c r="WJG117" s="139"/>
      <c r="WJH117" s="139"/>
      <c r="WJI117" s="139"/>
      <c r="WJJ117" s="139"/>
      <c r="WJK117" s="139"/>
      <c r="WJL117" s="139"/>
      <c r="WJM117" s="139"/>
      <c r="WJN117" s="139"/>
      <c r="WJO117" s="139"/>
      <c r="WJP117" s="139"/>
      <c r="WJQ117" s="139"/>
      <c r="WJR117" s="139"/>
      <c r="WJS117" s="139"/>
      <c r="WJT117" s="139"/>
      <c r="WJU117" s="139"/>
      <c r="WJV117" s="139"/>
      <c r="WJW117" s="139"/>
      <c r="WJX117" s="139"/>
      <c r="WJY117" s="139"/>
      <c r="WJZ117" s="139"/>
      <c r="WKA117" s="139"/>
      <c r="WKB117" s="139"/>
      <c r="WKC117" s="139"/>
      <c r="WKD117" s="139"/>
      <c r="WKE117" s="139"/>
      <c r="WKF117" s="139"/>
      <c r="WKG117" s="139"/>
      <c r="WKH117" s="139"/>
      <c r="WKI117" s="139"/>
      <c r="WKJ117" s="139"/>
      <c r="WKK117" s="139"/>
      <c r="WKL117" s="139"/>
      <c r="WKM117" s="139"/>
      <c r="WKN117" s="139"/>
      <c r="WKO117" s="139"/>
      <c r="WKP117" s="139"/>
      <c r="WKQ117" s="139"/>
      <c r="WKR117" s="139"/>
      <c r="WKS117" s="139"/>
      <c r="WKT117" s="139"/>
      <c r="WKU117" s="139"/>
      <c r="WKV117" s="139"/>
      <c r="WKW117" s="139"/>
      <c r="WKX117" s="139"/>
      <c r="WKY117" s="139"/>
      <c r="WKZ117" s="139"/>
      <c r="WLA117" s="139"/>
      <c r="WLB117" s="139"/>
      <c r="WLC117" s="139"/>
      <c r="WLD117" s="139"/>
      <c r="WLE117" s="139"/>
      <c r="WLF117" s="139"/>
      <c r="WLG117" s="139"/>
      <c r="WLH117" s="139"/>
      <c r="WLI117" s="139"/>
      <c r="WLJ117" s="139"/>
      <c r="WLK117" s="139"/>
      <c r="WLL117" s="139"/>
      <c r="WLM117" s="139"/>
      <c r="WLN117" s="139"/>
      <c r="WLO117" s="139"/>
      <c r="WLP117" s="139"/>
      <c r="WLQ117" s="139"/>
      <c r="WLR117" s="139"/>
      <c r="WLS117" s="139"/>
      <c r="WLT117" s="139"/>
      <c r="WLU117" s="139"/>
      <c r="WLV117" s="139"/>
      <c r="WLW117" s="139"/>
      <c r="WLX117" s="139"/>
      <c r="WLY117" s="139"/>
      <c r="WLZ117" s="139"/>
      <c r="WMA117" s="139"/>
      <c r="WMB117" s="139"/>
      <c r="WMC117" s="139"/>
      <c r="WMD117" s="139"/>
      <c r="WME117" s="139"/>
      <c r="WMF117" s="139"/>
      <c r="WMG117" s="139"/>
      <c r="WMH117" s="139"/>
      <c r="WMI117" s="139"/>
      <c r="WMJ117" s="139"/>
      <c r="WMK117" s="139"/>
      <c r="WML117" s="139"/>
      <c r="WMM117" s="139"/>
      <c r="WMN117" s="139"/>
      <c r="WMO117" s="139"/>
      <c r="WMP117" s="139"/>
      <c r="WMQ117" s="139"/>
      <c r="WMR117" s="139"/>
      <c r="WMS117" s="139"/>
      <c r="WMT117" s="139"/>
      <c r="WMU117" s="139"/>
      <c r="WMV117" s="139"/>
      <c r="WMW117" s="139"/>
      <c r="WMX117" s="139"/>
      <c r="WMY117" s="139"/>
      <c r="WMZ117" s="139"/>
      <c r="WNA117" s="139"/>
      <c r="WNB117" s="139"/>
      <c r="WNC117" s="139"/>
      <c r="WND117" s="139"/>
      <c r="WNE117" s="139"/>
      <c r="WNF117" s="139"/>
      <c r="WNG117" s="139"/>
      <c r="WNH117" s="139"/>
      <c r="WNI117" s="139"/>
      <c r="WNJ117" s="139"/>
      <c r="WNK117" s="139"/>
      <c r="WNL117" s="139"/>
      <c r="WNM117" s="139"/>
      <c r="WNN117" s="139"/>
      <c r="WNO117" s="139"/>
      <c r="WNP117" s="139"/>
      <c r="WNQ117" s="139"/>
      <c r="WNR117" s="139"/>
      <c r="WNS117" s="139"/>
      <c r="WNT117" s="139"/>
      <c r="WNU117" s="139"/>
      <c r="WNV117" s="139"/>
      <c r="WNW117" s="139"/>
      <c r="WNX117" s="139"/>
      <c r="WNY117" s="139"/>
      <c r="WNZ117" s="139"/>
      <c r="WOA117" s="139"/>
      <c r="WOB117" s="139"/>
      <c r="WOC117" s="139"/>
      <c r="WOD117" s="139"/>
      <c r="WOE117" s="139"/>
      <c r="WOF117" s="139"/>
      <c r="WOG117" s="139"/>
      <c r="WOH117" s="139"/>
      <c r="WOI117" s="139"/>
      <c r="WOJ117" s="139"/>
      <c r="WOK117" s="139"/>
      <c r="WOL117" s="139"/>
      <c r="WOM117" s="139"/>
      <c r="WON117" s="139"/>
      <c r="WOO117" s="139"/>
      <c r="WOP117" s="139"/>
      <c r="WOQ117" s="139"/>
      <c r="WOR117" s="139"/>
      <c r="WOS117" s="139"/>
      <c r="WOT117" s="139"/>
      <c r="WOU117" s="139"/>
      <c r="WOV117" s="139"/>
      <c r="WOW117" s="139"/>
      <c r="WOX117" s="139"/>
      <c r="WOY117" s="139"/>
      <c r="WOZ117" s="139"/>
      <c r="WPA117" s="139"/>
      <c r="WPB117" s="139"/>
      <c r="WPC117" s="139"/>
      <c r="WPD117" s="139"/>
      <c r="WPE117" s="139"/>
      <c r="WPF117" s="139"/>
      <c r="WPG117" s="139"/>
      <c r="WPH117" s="139"/>
      <c r="WPI117" s="139"/>
      <c r="WPJ117" s="139"/>
      <c r="WPK117" s="139"/>
      <c r="WPL117" s="139"/>
      <c r="WPM117" s="139"/>
      <c r="WPN117" s="139"/>
      <c r="WPO117" s="139"/>
      <c r="WPP117" s="139"/>
      <c r="WPQ117" s="139"/>
      <c r="WPR117" s="139"/>
      <c r="WPS117" s="139"/>
      <c r="WPT117" s="139"/>
      <c r="WPU117" s="139"/>
      <c r="WPV117" s="139"/>
      <c r="WPW117" s="139"/>
      <c r="WPX117" s="139"/>
      <c r="WPY117" s="139"/>
      <c r="WPZ117" s="139"/>
      <c r="WQA117" s="139"/>
      <c r="WQB117" s="139"/>
      <c r="WQC117" s="139"/>
      <c r="WQD117" s="139"/>
      <c r="WQE117" s="139"/>
      <c r="WQF117" s="139"/>
      <c r="WQG117" s="139"/>
      <c r="WQH117" s="139"/>
      <c r="WQI117" s="139"/>
      <c r="WQJ117" s="139"/>
      <c r="WQK117" s="139"/>
      <c r="WQL117" s="139"/>
      <c r="WQM117" s="139"/>
      <c r="WQN117" s="139"/>
      <c r="WQO117" s="139"/>
      <c r="WQP117" s="139"/>
      <c r="WQQ117" s="139"/>
      <c r="WQR117" s="139"/>
      <c r="WQS117" s="139"/>
      <c r="WQT117" s="139"/>
      <c r="WQU117" s="139"/>
      <c r="WQV117" s="139"/>
      <c r="WQW117" s="139"/>
      <c r="WQX117" s="139"/>
      <c r="WQY117" s="139"/>
      <c r="WQZ117" s="139"/>
      <c r="WRA117" s="139"/>
      <c r="WRB117" s="139"/>
      <c r="WRC117" s="139"/>
      <c r="WRD117" s="139"/>
      <c r="WRE117" s="139"/>
      <c r="WRF117" s="139"/>
      <c r="WRG117" s="139"/>
      <c r="WRH117" s="139"/>
      <c r="WRI117" s="139"/>
      <c r="WRJ117" s="139"/>
      <c r="WRK117" s="139"/>
      <c r="WRL117" s="139"/>
      <c r="WRM117" s="139"/>
      <c r="WRN117" s="139"/>
      <c r="WRO117" s="139"/>
      <c r="WRP117" s="139"/>
      <c r="WRQ117" s="139"/>
      <c r="WRR117" s="139"/>
      <c r="WRS117" s="139"/>
      <c r="WRT117" s="139"/>
      <c r="WRU117" s="139"/>
      <c r="WRV117" s="139"/>
      <c r="WRW117" s="139"/>
      <c r="WRX117" s="139"/>
      <c r="WRY117" s="139"/>
      <c r="WRZ117" s="139"/>
      <c r="WSA117" s="139"/>
      <c r="WSB117" s="139"/>
      <c r="WSC117" s="139"/>
      <c r="WSD117" s="139"/>
      <c r="WSE117" s="139"/>
      <c r="WSF117" s="139"/>
      <c r="WSG117" s="139"/>
      <c r="WSH117" s="139"/>
      <c r="WSI117" s="139"/>
      <c r="WSJ117" s="139"/>
      <c r="WSK117" s="139"/>
      <c r="WSL117" s="139"/>
      <c r="WSM117" s="139"/>
      <c r="WSN117" s="139"/>
      <c r="WSO117" s="139"/>
      <c r="WSP117" s="139"/>
      <c r="WSQ117" s="139"/>
      <c r="WSR117" s="139"/>
      <c r="WSS117" s="139"/>
      <c r="WST117" s="139"/>
      <c r="WSU117" s="139"/>
      <c r="WSV117" s="139"/>
      <c r="WSW117" s="139"/>
      <c r="WSX117" s="139"/>
      <c r="WSY117" s="139"/>
      <c r="WSZ117" s="139"/>
      <c r="WTA117" s="139"/>
      <c r="WTB117" s="139"/>
      <c r="WTC117" s="139"/>
      <c r="WTD117" s="139"/>
      <c r="WTE117" s="139"/>
      <c r="WTF117" s="139"/>
      <c r="WTG117" s="139"/>
      <c r="WTH117" s="139"/>
      <c r="WTI117" s="139"/>
      <c r="WTJ117" s="139"/>
      <c r="WTK117" s="139"/>
      <c r="WTL117" s="139"/>
      <c r="WTM117" s="139"/>
      <c r="WTN117" s="139"/>
      <c r="WTO117" s="139"/>
      <c r="WTP117" s="139"/>
      <c r="WTQ117" s="139"/>
      <c r="WTR117" s="139"/>
      <c r="WTS117" s="139"/>
      <c r="WTT117" s="139"/>
      <c r="WTU117" s="139"/>
      <c r="WTV117" s="139"/>
      <c r="WTW117" s="139"/>
      <c r="WTX117" s="139"/>
      <c r="WTY117" s="139"/>
      <c r="WTZ117" s="139"/>
      <c r="WUA117" s="139"/>
      <c r="WUB117" s="139"/>
      <c r="WUC117" s="139"/>
      <c r="WUD117" s="139"/>
      <c r="WUE117" s="139"/>
      <c r="WUF117" s="139"/>
      <c r="WUG117" s="139"/>
      <c r="WUH117" s="139"/>
      <c r="WUI117" s="139"/>
      <c r="WUJ117" s="139"/>
      <c r="WUK117" s="139"/>
      <c r="WUL117" s="139"/>
      <c r="WUM117" s="139"/>
      <c r="WUN117" s="139"/>
      <c r="WUO117" s="139"/>
      <c r="WUP117" s="139"/>
      <c r="WUQ117" s="139"/>
      <c r="WUR117" s="139"/>
      <c r="WUS117" s="139"/>
      <c r="WUT117" s="139"/>
      <c r="WUU117" s="139"/>
      <c r="WUV117" s="139"/>
      <c r="WUW117" s="139"/>
      <c r="WUX117" s="139"/>
      <c r="WUY117" s="139"/>
      <c r="WUZ117" s="139"/>
      <c r="WVA117" s="139"/>
      <c r="WVB117" s="139"/>
      <c r="WVC117" s="139"/>
      <c r="WVD117" s="139"/>
      <c r="WVE117" s="139"/>
      <c r="WVF117" s="139"/>
      <c r="WVG117" s="139"/>
      <c r="WVH117" s="139"/>
      <c r="WVI117" s="139"/>
      <c r="WVJ117" s="139"/>
      <c r="WVK117" s="139"/>
      <c r="WVL117" s="139"/>
      <c r="WVM117" s="139"/>
      <c r="WVN117" s="139"/>
      <c r="WVO117" s="139"/>
      <c r="WVP117" s="139"/>
      <c r="WVQ117" s="139"/>
      <c r="WVR117" s="139"/>
      <c r="WVS117" s="139"/>
      <c r="WVT117" s="139"/>
      <c r="WVU117" s="139"/>
      <c r="WVV117" s="139"/>
      <c r="WVW117" s="139"/>
      <c r="WVX117" s="139"/>
      <c r="WVY117" s="139"/>
      <c r="WVZ117" s="139"/>
      <c r="WWA117" s="139"/>
      <c r="WWB117" s="139"/>
      <c r="WWC117" s="139"/>
      <c r="WWD117" s="139"/>
      <c r="WWE117" s="139"/>
      <c r="WWF117" s="139"/>
      <c r="WWG117" s="139"/>
      <c r="WWH117" s="139"/>
      <c r="WWI117" s="139"/>
      <c r="WWJ117" s="139"/>
      <c r="WWK117" s="139"/>
      <c r="WWL117" s="139"/>
      <c r="WWM117" s="139"/>
      <c r="WWN117" s="139"/>
      <c r="WWO117" s="139"/>
      <c r="WWP117" s="139"/>
      <c r="WWQ117" s="139"/>
      <c r="WWR117" s="139"/>
      <c r="WWS117" s="139"/>
      <c r="WWT117" s="139"/>
      <c r="WWU117" s="139"/>
      <c r="WWV117" s="139"/>
      <c r="WWW117" s="139"/>
      <c r="WWX117" s="139"/>
      <c r="WWY117" s="139"/>
      <c r="WWZ117" s="139"/>
      <c r="WXA117" s="139"/>
      <c r="WXB117" s="139"/>
      <c r="WXC117" s="139"/>
      <c r="WXD117" s="139"/>
      <c r="WXE117" s="139"/>
      <c r="WXF117" s="139"/>
      <c r="WXG117" s="139"/>
      <c r="WXH117" s="139"/>
      <c r="WXI117" s="139"/>
      <c r="WXJ117" s="139"/>
      <c r="WXK117" s="139"/>
      <c r="WXL117" s="139"/>
      <c r="WXM117" s="139"/>
      <c r="WXN117" s="139"/>
      <c r="WXO117" s="139"/>
      <c r="WXP117" s="139"/>
      <c r="WXQ117" s="139"/>
      <c r="WXR117" s="139"/>
      <c r="WXS117" s="139"/>
      <c r="WXT117" s="139"/>
      <c r="WXU117" s="139"/>
      <c r="WXV117" s="139"/>
      <c r="WXW117" s="139"/>
      <c r="WXX117" s="139"/>
      <c r="WXY117" s="139"/>
      <c r="WXZ117" s="139"/>
      <c r="WYA117" s="139"/>
      <c r="WYB117" s="139"/>
      <c r="WYC117" s="139"/>
      <c r="WYD117" s="139"/>
      <c r="WYE117" s="139"/>
      <c r="WYF117" s="139"/>
      <c r="WYG117" s="139"/>
      <c r="WYH117" s="139"/>
      <c r="WYI117" s="139"/>
      <c r="WYJ117" s="139"/>
      <c r="WYK117" s="139"/>
      <c r="WYL117" s="139"/>
      <c r="WYM117" s="139"/>
      <c r="WYN117" s="139"/>
      <c r="WYO117" s="139"/>
      <c r="WYP117" s="139"/>
      <c r="WYQ117" s="139"/>
      <c r="WYR117" s="139"/>
      <c r="WYS117" s="139"/>
      <c r="WYT117" s="139"/>
      <c r="WYU117" s="139"/>
      <c r="WYV117" s="139"/>
      <c r="WYW117" s="139"/>
      <c r="WYX117" s="139"/>
      <c r="WYY117" s="139"/>
      <c r="WYZ117" s="139"/>
      <c r="WZA117" s="139"/>
      <c r="WZB117" s="139"/>
      <c r="WZC117" s="139"/>
      <c r="WZD117" s="139"/>
      <c r="WZE117" s="139"/>
      <c r="WZF117" s="139"/>
      <c r="WZG117" s="139"/>
      <c r="WZH117" s="139"/>
      <c r="WZI117" s="139"/>
      <c r="WZJ117" s="139"/>
      <c r="WZK117" s="139"/>
      <c r="WZL117" s="139"/>
      <c r="WZM117" s="139"/>
      <c r="WZN117" s="139"/>
      <c r="WZO117" s="139"/>
      <c r="WZP117" s="139"/>
      <c r="WZQ117" s="139"/>
      <c r="WZR117" s="139"/>
      <c r="WZS117" s="139"/>
      <c r="WZT117" s="139"/>
      <c r="WZU117" s="139"/>
      <c r="WZV117" s="139"/>
      <c r="WZW117" s="139"/>
      <c r="WZX117" s="139"/>
      <c r="WZY117" s="139"/>
      <c r="WZZ117" s="139"/>
      <c r="XAA117" s="139"/>
      <c r="XAB117" s="139"/>
      <c r="XAC117" s="139"/>
      <c r="XAD117" s="139"/>
      <c r="XAE117" s="139"/>
      <c r="XAF117" s="139"/>
      <c r="XAG117" s="139"/>
      <c r="XAH117" s="139"/>
      <c r="XAI117" s="139"/>
      <c r="XAJ117" s="139"/>
      <c r="XAK117" s="139"/>
      <c r="XAL117" s="139"/>
      <c r="XAM117" s="139"/>
      <c r="XAN117" s="139"/>
      <c r="XAO117" s="139"/>
      <c r="XAP117" s="139"/>
      <c r="XAQ117" s="139"/>
      <c r="XAR117" s="139"/>
      <c r="XAS117" s="139"/>
      <c r="XAT117" s="139"/>
      <c r="XAU117" s="139"/>
      <c r="XAV117" s="139"/>
      <c r="XAW117" s="139"/>
      <c r="XAX117" s="139"/>
      <c r="XAY117" s="139"/>
      <c r="XAZ117" s="139"/>
      <c r="XBA117" s="139"/>
      <c r="XBB117" s="139"/>
      <c r="XBC117" s="139"/>
      <c r="XBD117" s="139"/>
      <c r="XBE117" s="139"/>
      <c r="XBF117" s="139"/>
      <c r="XBG117" s="139"/>
      <c r="XBH117" s="139"/>
      <c r="XBI117" s="139"/>
      <c r="XBJ117" s="139"/>
      <c r="XBK117" s="139"/>
      <c r="XBL117" s="139"/>
      <c r="XBM117" s="139"/>
      <c r="XBN117" s="139"/>
      <c r="XBO117" s="139"/>
      <c r="XBP117" s="139"/>
      <c r="XBQ117" s="139"/>
      <c r="XBR117" s="139"/>
      <c r="XBS117" s="139"/>
      <c r="XBT117" s="139"/>
      <c r="XBU117" s="139"/>
      <c r="XBV117" s="139"/>
      <c r="XBW117" s="139"/>
      <c r="XBX117" s="139"/>
      <c r="XBY117" s="139"/>
      <c r="XBZ117" s="139"/>
      <c r="XCA117" s="139"/>
      <c r="XCB117" s="139"/>
      <c r="XCC117" s="139"/>
      <c r="XCD117" s="139"/>
      <c r="XCE117" s="139"/>
      <c r="XCF117" s="139"/>
      <c r="XCG117" s="139"/>
      <c r="XCH117" s="139"/>
      <c r="XCI117" s="139"/>
      <c r="XCJ117" s="139"/>
      <c r="XCK117" s="139"/>
      <c r="XCL117" s="139"/>
      <c r="XCM117" s="139"/>
      <c r="XCN117" s="139"/>
      <c r="XCO117" s="139"/>
      <c r="XCP117" s="139"/>
      <c r="XCQ117" s="139"/>
      <c r="XCR117" s="139"/>
      <c r="XCS117" s="139"/>
      <c r="XCT117" s="139"/>
      <c r="XCU117" s="139"/>
      <c r="XCV117" s="139"/>
      <c r="XCW117" s="139"/>
      <c r="XCX117" s="139"/>
      <c r="XCY117" s="139"/>
      <c r="XCZ117" s="139"/>
      <c r="XDA117" s="139"/>
      <c r="XDB117" s="139"/>
      <c r="XDC117" s="139"/>
      <c r="XDD117" s="139"/>
      <c r="XDE117" s="139"/>
      <c r="XDF117" s="139"/>
      <c r="XDG117" s="139"/>
      <c r="XDH117" s="139"/>
      <c r="XDI117" s="139"/>
      <c r="XDJ117" s="139"/>
      <c r="XDK117" s="139"/>
      <c r="XDL117" s="139"/>
      <c r="XDM117" s="139"/>
      <c r="XDN117" s="139"/>
      <c r="XDO117" s="139"/>
      <c r="XDP117" s="139"/>
      <c r="XDQ117" s="139"/>
      <c r="XDR117" s="139"/>
      <c r="XDS117" s="139"/>
      <c r="XDT117" s="139"/>
      <c r="XDU117" s="139"/>
      <c r="XDV117" s="139"/>
      <c r="XDW117" s="139"/>
      <c r="XDX117" s="139"/>
      <c r="XDY117" s="139"/>
      <c r="XDZ117" s="139"/>
      <c r="XEA117" s="139"/>
      <c r="XEB117" s="139"/>
      <c r="XEC117" s="139"/>
      <c r="XED117" s="139"/>
      <c r="XEE117" s="139"/>
      <c r="XEF117" s="139"/>
      <c r="XEG117" s="139"/>
      <c r="XEH117" s="139"/>
      <c r="XEI117" s="139"/>
      <c r="XEJ117" s="139"/>
      <c r="XEK117" s="139"/>
      <c r="XEL117" s="139"/>
      <c r="XEM117" s="139"/>
      <c r="XEN117" s="139"/>
      <c r="XEO117" s="139"/>
      <c r="XEP117" s="139"/>
      <c r="XEQ117" s="139"/>
      <c r="XER117" s="139"/>
      <c r="XES117" s="139"/>
      <c r="XET117" s="139"/>
      <c r="XEU117" s="139"/>
      <c r="XEV117" s="139"/>
      <c r="XEW117" s="139"/>
      <c r="XEX117" s="139"/>
      <c r="XEY117" s="139"/>
      <c r="XEZ117" s="139"/>
      <c r="XFA117" s="139"/>
      <c r="XFB117" s="139"/>
      <c r="XFC117" s="139"/>
      <c r="XFD117" s="139"/>
    </row>
    <row r="118" spans="1:16384" s="157" customFormat="1" x14ac:dyDescent="0.2">
      <c r="A118" s="279"/>
      <c r="B118" s="102" t="s">
        <v>119</v>
      </c>
      <c r="C118" s="233" t="e">
        <f ca="1">Comp_Sum_Cat_Ref!B98</f>
        <v>#REF!</v>
      </c>
      <c r="D118" s="186" t="e">
        <f ca="1">Comp_Sum_Cat_Ref!C98</f>
        <v>#REF!</v>
      </c>
      <c r="E118" s="146" t="str">
        <f ca="1">Comp_Sum_Cat_Ref!D98</f>
        <v>NA</v>
      </c>
      <c r="F118" s="161" t="str">
        <f ca="1">Comp_Sum_Cat_Ref!E98</f>
        <v>NA</v>
      </c>
      <c r="G118" s="147" t="str">
        <f ca="1">Comp_Sum_Cat_Ref!F98</f>
        <v>NA</v>
      </c>
      <c r="H118" s="161" t="str">
        <f ca="1">Comp_Sum_Cat_Ref!G98</f>
        <v>NA</v>
      </c>
      <c r="I118" s="147" t="str">
        <f ca="1">Comp_Sum_Cat_Ref!H98</f>
        <v>NA</v>
      </c>
      <c r="J118" s="148" t="str">
        <f ca="1">Comp_Sum_Cat_Ref!AE98</f>
        <v>NA</v>
      </c>
      <c r="K118" s="186" t="e">
        <f ca="1">Comp_Sum_Cat_Ref!J98</f>
        <v>#REF!</v>
      </c>
      <c r="L118" s="146" t="str">
        <f ca="1">Comp_Sum_Cat_Ref!K98</f>
        <v>NA</v>
      </c>
      <c r="M118" s="161" t="str">
        <f ca="1">Comp_Sum_Cat_Ref!L98</f>
        <v>NA</v>
      </c>
      <c r="N118" s="147" t="str">
        <f ca="1">Comp_Sum_Cat_Ref!M98</f>
        <v>NA</v>
      </c>
      <c r="O118" s="161" t="str">
        <f ca="1">Comp_Sum_Cat_Ref!N98</f>
        <v>NA</v>
      </c>
      <c r="P118" s="147" t="str">
        <f ca="1">Comp_Sum_Cat_Ref!O98</f>
        <v>NA</v>
      </c>
      <c r="Q118" s="158" t="str">
        <f ca="1">Comp_Sum_Cat_Ref!AF98</f>
        <v>NA</v>
      </c>
      <c r="R118" s="186" t="e">
        <f ca="1">Comp_Sum_Cat_Ref!Q98</f>
        <v>#REF!</v>
      </c>
      <c r="S118" s="146" t="str">
        <f ca="1">Comp_Sum_Cat_Ref!R98</f>
        <v>NA</v>
      </c>
      <c r="T118" s="161" t="str">
        <f ca="1">Comp_Sum_Cat_Ref!S98</f>
        <v>NA</v>
      </c>
      <c r="U118" s="147" t="str">
        <f ca="1">Comp_Sum_Cat_Ref!T98</f>
        <v>NA</v>
      </c>
      <c r="V118" s="161" t="str">
        <f ca="1">Comp_Sum_Cat_Ref!U98</f>
        <v>NA</v>
      </c>
      <c r="W118" s="147" t="str">
        <f ca="1">Comp_Sum_Cat_Ref!V98</f>
        <v>NA</v>
      </c>
      <c r="X118" s="148" t="str">
        <f ca="1">Comp_Sum_Cat_Ref!AG98</f>
        <v>NA</v>
      </c>
      <c r="Y118" s="188" t="e">
        <f ca="1">Comp_Sum_Cat_Ref!X98</f>
        <v>#REF!</v>
      </c>
      <c r="Z118" s="146" t="str">
        <f ca="1">Comp_Sum_Cat_Ref!Y98</f>
        <v>NA</v>
      </c>
      <c r="AA118" s="161" t="str">
        <f ca="1">Comp_Sum_Cat_Ref!Z98</f>
        <v>NA</v>
      </c>
      <c r="AB118" s="147" t="str">
        <f ca="1">Comp_Sum_Cat_Ref!AA98</f>
        <v>NA</v>
      </c>
      <c r="AC118" s="161" t="str">
        <f ca="1">Comp_Sum_Cat_Ref!AB98</f>
        <v>NA</v>
      </c>
      <c r="AD118" s="147" t="str">
        <f ca="1">Comp_Sum_Cat_Ref!AC98</f>
        <v>NA</v>
      </c>
      <c r="AE118" s="148" t="str">
        <f ca="1">Comp_Sum_Cat_Ref!AH98</f>
        <v>NA</v>
      </c>
      <c r="AF118" s="139"/>
      <c r="AG118" s="139"/>
      <c r="AH118" s="139"/>
      <c r="AI118" s="139"/>
      <c r="AJ118" s="139"/>
      <c r="AK118" s="139"/>
      <c r="AL118" s="139"/>
      <c r="AM118" s="139"/>
      <c r="AN118" s="139"/>
      <c r="AO118" s="139"/>
      <c r="AP118" s="139"/>
      <c r="AQ118" s="139"/>
      <c r="AR118" s="139"/>
      <c r="AS118" s="139"/>
      <c r="AT118" s="139"/>
      <c r="AU118" s="139"/>
      <c r="AV118" s="139"/>
      <c r="AW118" s="139"/>
      <c r="AX118" s="139"/>
      <c r="AY118" s="139"/>
      <c r="AZ118" s="139"/>
      <c r="BA118" s="139"/>
      <c r="BB118" s="139"/>
      <c r="BC118" s="139"/>
      <c r="BD118" s="139"/>
      <c r="BE118" s="139"/>
      <c r="BF118" s="139"/>
      <c r="BG118" s="139"/>
      <c r="BH118" s="139"/>
      <c r="BI118" s="139"/>
      <c r="BJ118" s="139"/>
      <c r="BK118" s="139"/>
      <c r="BL118" s="139"/>
      <c r="BM118" s="139"/>
      <c r="BN118" s="139"/>
      <c r="BO118" s="139"/>
      <c r="BP118" s="139"/>
      <c r="BQ118" s="139"/>
      <c r="BR118" s="139"/>
      <c r="BS118" s="139"/>
      <c r="BT118" s="139"/>
      <c r="BU118" s="139"/>
      <c r="BV118" s="139"/>
      <c r="BW118" s="139"/>
      <c r="BX118" s="139"/>
      <c r="BY118" s="139"/>
      <c r="BZ118" s="139"/>
      <c r="CA118" s="139"/>
      <c r="CB118" s="139"/>
      <c r="CC118" s="139"/>
      <c r="CD118" s="139"/>
      <c r="CE118" s="139"/>
      <c r="CF118" s="139"/>
      <c r="CG118" s="139"/>
      <c r="CH118" s="139"/>
      <c r="CI118" s="139"/>
      <c r="CJ118" s="139"/>
      <c r="CK118" s="139"/>
      <c r="CL118" s="139"/>
      <c r="CM118" s="139"/>
      <c r="CN118" s="139"/>
      <c r="CO118" s="139"/>
      <c r="CP118" s="139"/>
      <c r="CQ118" s="139"/>
      <c r="CR118" s="139"/>
      <c r="CS118" s="139"/>
      <c r="CT118" s="139"/>
      <c r="CU118" s="139"/>
      <c r="CV118" s="139"/>
      <c r="CW118" s="139"/>
      <c r="CX118" s="139"/>
      <c r="CY118" s="139"/>
      <c r="CZ118" s="139"/>
      <c r="DA118" s="139"/>
      <c r="DB118" s="139"/>
      <c r="DC118" s="139"/>
      <c r="DD118" s="139"/>
      <c r="DE118" s="139"/>
      <c r="DF118" s="139"/>
      <c r="DG118" s="139"/>
      <c r="DH118" s="139"/>
      <c r="DI118" s="139"/>
      <c r="DJ118" s="139"/>
      <c r="DK118" s="139"/>
      <c r="DL118" s="139"/>
      <c r="DM118" s="139"/>
      <c r="DN118" s="139"/>
      <c r="DO118" s="139"/>
      <c r="DP118" s="139"/>
      <c r="DQ118" s="139"/>
      <c r="DR118" s="139"/>
      <c r="DS118" s="139"/>
      <c r="DT118" s="139"/>
      <c r="DU118" s="139"/>
      <c r="DV118" s="139"/>
      <c r="DW118" s="139"/>
      <c r="DX118" s="139"/>
      <c r="DY118" s="139"/>
      <c r="DZ118" s="139"/>
      <c r="EA118" s="139"/>
      <c r="EB118" s="139"/>
      <c r="EC118" s="139"/>
      <c r="ED118" s="139"/>
      <c r="EE118" s="139"/>
      <c r="EF118" s="139"/>
      <c r="EG118" s="139"/>
      <c r="EH118" s="139"/>
      <c r="EI118" s="139"/>
      <c r="EJ118" s="139"/>
      <c r="EK118" s="139"/>
      <c r="EL118" s="139"/>
      <c r="EM118" s="139"/>
      <c r="EN118" s="139"/>
      <c r="EO118" s="139"/>
      <c r="EP118" s="139"/>
      <c r="EQ118" s="139"/>
      <c r="ER118" s="139"/>
      <c r="ES118" s="139"/>
      <c r="ET118" s="139"/>
      <c r="EU118" s="139"/>
      <c r="EV118" s="139"/>
      <c r="EW118" s="139"/>
      <c r="EX118" s="139"/>
      <c r="EY118" s="139"/>
      <c r="EZ118" s="139"/>
      <c r="FA118" s="139"/>
      <c r="FB118" s="139"/>
      <c r="FC118" s="139"/>
      <c r="FD118" s="139"/>
      <c r="FE118" s="139"/>
      <c r="FF118" s="139"/>
      <c r="FG118" s="139"/>
      <c r="FH118" s="139"/>
      <c r="FI118" s="139"/>
      <c r="FJ118" s="139"/>
      <c r="FK118" s="139"/>
      <c r="FL118" s="139"/>
      <c r="FM118" s="139"/>
      <c r="FN118" s="139"/>
      <c r="FO118" s="139"/>
      <c r="FP118" s="139"/>
      <c r="FQ118" s="139"/>
      <c r="FR118" s="139"/>
      <c r="FS118" s="139"/>
      <c r="FT118" s="139"/>
      <c r="FU118" s="139"/>
      <c r="FV118" s="139"/>
      <c r="FW118" s="139"/>
      <c r="FX118" s="139"/>
      <c r="FY118" s="139"/>
      <c r="FZ118" s="139"/>
      <c r="GA118" s="139"/>
      <c r="GB118" s="139"/>
      <c r="GC118" s="139"/>
      <c r="GD118" s="139"/>
      <c r="GE118" s="139"/>
      <c r="GF118" s="139"/>
      <c r="GG118" s="139"/>
      <c r="GH118" s="139"/>
      <c r="GI118" s="139"/>
      <c r="GJ118" s="139"/>
      <c r="GK118" s="139"/>
      <c r="GL118" s="139"/>
      <c r="GM118" s="139"/>
      <c r="GN118" s="139"/>
      <c r="GO118" s="139"/>
      <c r="GP118" s="139"/>
      <c r="GQ118" s="139"/>
      <c r="GR118" s="139"/>
      <c r="GS118" s="139"/>
      <c r="GT118" s="139"/>
      <c r="GU118" s="139"/>
      <c r="GV118" s="139"/>
      <c r="GW118" s="139"/>
      <c r="GX118" s="139"/>
      <c r="GY118" s="139"/>
      <c r="GZ118" s="139"/>
      <c r="HA118" s="139"/>
      <c r="HB118" s="139"/>
      <c r="HC118" s="139"/>
      <c r="HD118" s="139"/>
      <c r="HE118" s="139"/>
      <c r="HF118" s="139"/>
      <c r="HG118" s="139"/>
      <c r="HH118" s="139"/>
      <c r="HI118" s="139"/>
      <c r="HJ118" s="139"/>
      <c r="HK118" s="139"/>
      <c r="HL118" s="139"/>
      <c r="HM118" s="139"/>
      <c r="HN118" s="139"/>
      <c r="HO118" s="139"/>
      <c r="HP118" s="139"/>
      <c r="HQ118" s="139"/>
      <c r="HR118" s="139"/>
      <c r="HS118" s="139"/>
      <c r="HT118" s="139"/>
      <c r="HU118" s="139"/>
      <c r="HV118" s="139"/>
      <c r="HW118" s="139"/>
      <c r="HX118" s="139"/>
      <c r="HY118" s="139"/>
      <c r="HZ118" s="139"/>
      <c r="IA118" s="139"/>
      <c r="IB118" s="139"/>
      <c r="IC118" s="139"/>
      <c r="ID118" s="139"/>
      <c r="IE118" s="139"/>
      <c r="IF118" s="139"/>
      <c r="IG118" s="139"/>
      <c r="IH118" s="139"/>
      <c r="II118" s="139"/>
      <c r="IJ118" s="139"/>
      <c r="IK118" s="139"/>
      <c r="IL118" s="139"/>
      <c r="IM118" s="139"/>
      <c r="IN118" s="139"/>
      <c r="IO118" s="139"/>
      <c r="IP118" s="139"/>
      <c r="IQ118" s="139"/>
      <c r="IR118" s="139"/>
      <c r="IS118" s="139"/>
      <c r="IT118" s="139"/>
      <c r="IU118" s="139"/>
      <c r="IV118" s="139"/>
      <c r="IW118" s="139"/>
      <c r="IX118" s="139"/>
      <c r="IY118" s="139"/>
      <c r="IZ118" s="139"/>
      <c r="JA118" s="139"/>
      <c r="JB118" s="139"/>
      <c r="JC118" s="139"/>
      <c r="JD118" s="139"/>
      <c r="JE118" s="139"/>
      <c r="JF118" s="139"/>
      <c r="JG118" s="139"/>
      <c r="JH118" s="139"/>
      <c r="JI118" s="139"/>
      <c r="JJ118" s="139"/>
      <c r="JK118" s="139"/>
      <c r="JL118" s="139"/>
      <c r="JM118" s="139"/>
      <c r="JN118" s="139"/>
      <c r="JO118" s="139"/>
      <c r="JP118" s="139"/>
      <c r="JQ118" s="139"/>
      <c r="JR118" s="139"/>
      <c r="JS118" s="139"/>
      <c r="JT118" s="139"/>
      <c r="JU118" s="139"/>
      <c r="JV118" s="139"/>
      <c r="JW118" s="139"/>
      <c r="JX118" s="139"/>
      <c r="JY118" s="139"/>
      <c r="JZ118" s="139"/>
      <c r="KA118" s="139"/>
      <c r="KB118" s="139"/>
      <c r="KC118" s="139"/>
      <c r="KD118" s="139"/>
      <c r="KE118" s="139"/>
      <c r="KF118" s="139"/>
      <c r="KG118" s="139"/>
      <c r="KH118" s="139"/>
      <c r="KI118" s="139"/>
      <c r="KJ118" s="139"/>
      <c r="KK118" s="139"/>
      <c r="KL118" s="139"/>
      <c r="KM118" s="139"/>
      <c r="KN118" s="139"/>
      <c r="KO118" s="139"/>
      <c r="KP118" s="139"/>
      <c r="KQ118" s="139"/>
      <c r="KR118" s="139"/>
      <c r="KS118" s="139"/>
      <c r="KT118" s="139"/>
      <c r="KU118" s="139"/>
      <c r="KV118" s="139"/>
      <c r="KW118" s="139"/>
      <c r="KX118" s="139"/>
      <c r="KY118" s="139"/>
      <c r="KZ118" s="139"/>
      <c r="LA118" s="139"/>
      <c r="LB118" s="139"/>
      <c r="LC118" s="139"/>
      <c r="LD118" s="139"/>
      <c r="LE118" s="139"/>
      <c r="LF118" s="139"/>
      <c r="LG118" s="139"/>
      <c r="LH118" s="139"/>
      <c r="LI118" s="139"/>
      <c r="LJ118" s="139"/>
      <c r="LK118" s="139"/>
      <c r="LL118" s="139"/>
      <c r="LM118" s="139"/>
      <c r="LN118" s="139"/>
      <c r="LO118" s="139"/>
      <c r="LP118" s="139"/>
      <c r="LQ118" s="139"/>
      <c r="LR118" s="139"/>
      <c r="LS118" s="139"/>
      <c r="LT118" s="139"/>
      <c r="LU118" s="139"/>
      <c r="LV118" s="139"/>
      <c r="LW118" s="139"/>
      <c r="LX118" s="139"/>
      <c r="LY118" s="139"/>
      <c r="LZ118" s="139"/>
      <c r="MA118" s="139"/>
      <c r="MB118" s="139"/>
      <c r="MC118" s="139"/>
      <c r="MD118" s="139"/>
      <c r="ME118" s="139"/>
      <c r="MF118" s="139"/>
      <c r="MG118" s="139"/>
      <c r="MH118" s="139"/>
      <c r="MI118" s="139"/>
      <c r="MJ118" s="139"/>
      <c r="MK118" s="139"/>
      <c r="ML118" s="139"/>
      <c r="MM118" s="139"/>
      <c r="MN118" s="139"/>
      <c r="MO118" s="139"/>
      <c r="MP118" s="139"/>
      <c r="MQ118" s="139"/>
      <c r="MR118" s="139"/>
      <c r="MS118" s="139"/>
      <c r="MT118" s="139"/>
      <c r="MU118" s="139"/>
      <c r="MV118" s="139"/>
      <c r="MW118" s="139"/>
      <c r="MX118" s="139"/>
      <c r="MY118" s="139"/>
      <c r="MZ118" s="139"/>
      <c r="NA118" s="139"/>
      <c r="NB118" s="139"/>
      <c r="NC118" s="139"/>
      <c r="ND118" s="139"/>
      <c r="NE118" s="139"/>
      <c r="NF118" s="139"/>
      <c r="NG118" s="139"/>
      <c r="NH118" s="139"/>
      <c r="NI118" s="139"/>
      <c r="NJ118" s="139"/>
      <c r="NK118" s="139"/>
      <c r="NL118" s="139"/>
      <c r="NM118" s="139"/>
      <c r="NN118" s="139"/>
      <c r="NO118" s="139"/>
      <c r="NP118" s="139"/>
      <c r="NQ118" s="139"/>
      <c r="NR118" s="139"/>
      <c r="NS118" s="139"/>
      <c r="NT118" s="139"/>
      <c r="NU118" s="139"/>
      <c r="NV118" s="139"/>
      <c r="NW118" s="139"/>
      <c r="NX118" s="139"/>
      <c r="NY118" s="139"/>
      <c r="NZ118" s="139"/>
      <c r="OA118" s="139"/>
      <c r="OB118" s="139"/>
      <c r="OC118" s="139"/>
      <c r="OD118" s="139"/>
      <c r="OE118" s="139"/>
      <c r="OF118" s="139"/>
      <c r="OG118" s="139"/>
      <c r="OH118" s="139"/>
      <c r="OI118" s="139"/>
      <c r="OJ118" s="139"/>
      <c r="OK118" s="139"/>
      <c r="OL118" s="139"/>
      <c r="OM118" s="139"/>
      <c r="ON118" s="139"/>
      <c r="OO118" s="139"/>
      <c r="OP118" s="139"/>
      <c r="OQ118" s="139"/>
      <c r="OR118" s="139"/>
      <c r="OS118" s="139"/>
      <c r="OT118" s="139"/>
      <c r="OU118" s="139"/>
      <c r="OV118" s="139"/>
      <c r="OW118" s="139"/>
      <c r="OX118" s="139"/>
      <c r="OY118" s="139"/>
      <c r="OZ118" s="139"/>
      <c r="PA118" s="139"/>
      <c r="PB118" s="139"/>
      <c r="PC118" s="139"/>
      <c r="PD118" s="139"/>
      <c r="PE118" s="139"/>
      <c r="PF118" s="139"/>
      <c r="PG118" s="139"/>
      <c r="PH118" s="139"/>
      <c r="PI118" s="139"/>
      <c r="PJ118" s="139"/>
      <c r="PK118" s="139"/>
      <c r="PL118" s="139"/>
      <c r="PM118" s="139"/>
      <c r="PN118" s="139"/>
      <c r="PO118" s="139"/>
      <c r="PP118" s="139"/>
      <c r="PQ118" s="139"/>
      <c r="PR118" s="139"/>
      <c r="PS118" s="139"/>
      <c r="PT118" s="139"/>
      <c r="PU118" s="139"/>
      <c r="PV118" s="139"/>
      <c r="PW118" s="139"/>
      <c r="PX118" s="139"/>
      <c r="PY118" s="139"/>
      <c r="PZ118" s="139"/>
      <c r="QA118" s="139"/>
      <c r="QB118" s="139"/>
      <c r="QC118" s="139"/>
      <c r="QD118" s="139"/>
      <c r="QE118" s="139"/>
      <c r="QF118" s="139"/>
      <c r="QG118" s="139"/>
      <c r="QH118" s="139"/>
      <c r="QI118" s="139"/>
      <c r="QJ118" s="139"/>
      <c r="QK118" s="139"/>
      <c r="QL118" s="139"/>
      <c r="QM118" s="139"/>
      <c r="QN118" s="139"/>
      <c r="QO118" s="139"/>
      <c r="QP118" s="139"/>
      <c r="QQ118" s="139"/>
      <c r="QR118" s="139"/>
      <c r="QS118" s="139"/>
      <c r="QT118" s="139"/>
      <c r="QU118" s="139"/>
      <c r="QV118" s="139"/>
      <c r="QW118" s="139"/>
      <c r="QX118" s="139"/>
      <c r="QY118" s="139"/>
      <c r="QZ118" s="139"/>
      <c r="RA118" s="139"/>
      <c r="RB118" s="139"/>
      <c r="RC118" s="139"/>
      <c r="RD118" s="139"/>
      <c r="RE118" s="139"/>
      <c r="RF118" s="139"/>
      <c r="RG118" s="139"/>
      <c r="RH118" s="139"/>
      <c r="RI118" s="139"/>
      <c r="RJ118" s="139"/>
      <c r="RK118" s="139"/>
      <c r="RL118" s="139"/>
      <c r="RM118" s="139"/>
      <c r="RN118" s="139"/>
      <c r="RO118" s="139"/>
      <c r="RP118" s="139"/>
      <c r="RQ118" s="139"/>
      <c r="RR118" s="139"/>
      <c r="RS118" s="139"/>
      <c r="RT118" s="139"/>
      <c r="RU118" s="139"/>
      <c r="RV118" s="139"/>
      <c r="RW118" s="139"/>
      <c r="RX118" s="139"/>
      <c r="RY118" s="139"/>
      <c r="RZ118" s="139"/>
      <c r="SA118" s="139"/>
      <c r="SB118" s="139"/>
      <c r="SC118" s="139"/>
      <c r="SD118" s="139"/>
      <c r="SE118" s="139"/>
      <c r="SF118" s="139"/>
      <c r="SG118" s="139"/>
      <c r="SH118" s="139"/>
      <c r="SI118" s="139"/>
      <c r="SJ118" s="139"/>
      <c r="SK118" s="139"/>
      <c r="SL118" s="139"/>
      <c r="SM118" s="139"/>
      <c r="SN118" s="139"/>
      <c r="SO118" s="139"/>
      <c r="SP118" s="139"/>
      <c r="SQ118" s="139"/>
      <c r="SR118" s="139"/>
      <c r="SS118" s="139"/>
      <c r="ST118" s="139"/>
      <c r="SU118" s="139"/>
      <c r="SV118" s="139"/>
      <c r="SW118" s="139"/>
      <c r="SX118" s="139"/>
      <c r="SY118" s="139"/>
      <c r="SZ118" s="139"/>
      <c r="TA118" s="139"/>
      <c r="TB118" s="139"/>
      <c r="TC118" s="139"/>
      <c r="TD118" s="139"/>
      <c r="TE118" s="139"/>
      <c r="TF118" s="139"/>
      <c r="TG118" s="139"/>
      <c r="TH118" s="139"/>
      <c r="TI118" s="139"/>
      <c r="TJ118" s="139"/>
      <c r="TK118" s="139"/>
      <c r="TL118" s="139"/>
      <c r="TM118" s="139"/>
      <c r="TN118" s="139"/>
      <c r="TO118" s="139"/>
      <c r="TP118" s="139"/>
      <c r="TQ118" s="139"/>
      <c r="TR118" s="139"/>
      <c r="TS118" s="139"/>
      <c r="TT118" s="139"/>
      <c r="TU118" s="139"/>
      <c r="TV118" s="139"/>
      <c r="TW118" s="139"/>
      <c r="TX118" s="139"/>
      <c r="TY118" s="139"/>
      <c r="TZ118" s="139"/>
      <c r="UA118" s="139"/>
      <c r="UB118" s="139"/>
      <c r="UC118" s="139"/>
      <c r="UD118" s="139"/>
      <c r="UE118" s="139"/>
      <c r="UF118" s="139"/>
      <c r="UG118" s="139"/>
      <c r="UH118" s="139"/>
      <c r="UI118" s="139"/>
      <c r="UJ118" s="139"/>
      <c r="UK118" s="139"/>
      <c r="UL118" s="139"/>
      <c r="UM118" s="139"/>
      <c r="UN118" s="139"/>
      <c r="UO118" s="139"/>
      <c r="UP118" s="139"/>
      <c r="UQ118" s="139"/>
      <c r="UR118" s="139"/>
      <c r="US118" s="139"/>
      <c r="UT118" s="139"/>
      <c r="UU118" s="139"/>
      <c r="UV118" s="139"/>
      <c r="UW118" s="139"/>
      <c r="UX118" s="139"/>
      <c r="UY118" s="139"/>
      <c r="UZ118" s="139"/>
      <c r="VA118" s="139"/>
      <c r="VB118" s="139"/>
      <c r="VC118" s="139"/>
      <c r="VD118" s="139"/>
      <c r="VE118" s="139"/>
      <c r="VF118" s="139"/>
      <c r="VG118" s="139"/>
      <c r="VH118" s="139"/>
      <c r="VI118" s="139"/>
      <c r="VJ118" s="139"/>
      <c r="VK118" s="139"/>
      <c r="VL118" s="139"/>
      <c r="VM118" s="139"/>
      <c r="VN118" s="139"/>
      <c r="VO118" s="139"/>
      <c r="VP118" s="139"/>
      <c r="VQ118" s="139"/>
      <c r="VR118" s="139"/>
      <c r="VS118" s="139"/>
      <c r="VT118" s="139"/>
      <c r="VU118" s="139"/>
      <c r="VV118" s="139"/>
      <c r="VW118" s="139"/>
      <c r="VX118" s="139"/>
      <c r="VY118" s="139"/>
      <c r="VZ118" s="139"/>
      <c r="WA118" s="139"/>
      <c r="WB118" s="139"/>
      <c r="WC118" s="139"/>
      <c r="WD118" s="139"/>
      <c r="WE118" s="139"/>
      <c r="WF118" s="139"/>
      <c r="WG118" s="139"/>
      <c r="WH118" s="139"/>
      <c r="WI118" s="139"/>
      <c r="WJ118" s="139"/>
      <c r="WK118" s="139"/>
      <c r="WL118" s="139"/>
      <c r="WM118" s="139"/>
      <c r="WN118" s="139"/>
      <c r="WO118" s="139"/>
      <c r="WP118" s="139"/>
      <c r="WQ118" s="139"/>
      <c r="WR118" s="139"/>
      <c r="WS118" s="139"/>
      <c r="WT118" s="139"/>
      <c r="WU118" s="139"/>
      <c r="WV118" s="139"/>
      <c r="WW118" s="139"/>
      <c r="WX118" s="139"/>
      <c r="WY118" s="139"/>
      <c r="WZ118" s="139"/>
      <c r="XA118" s="139"/>
      <c r="XB118" s="139"/>
      <c r="XC118" s="139"/>
      <c r="XD118" s="139"/>
      <c r="XE118" s="139"/>
      <c r="XF118" s="139"/>
      <c r="XG118" s="139"/>
      <c r="XH118" s="139"/>
      <c r="XI118" s="139"/>
      <c r="XJ118" s="139"/>
      <c r="XK118" s="139"/>
      <c r="XL118" s="139"/>
      <c r="XM118" s="139"/>
      <c r="XN118" s="139"/>
      <c r="XO118" s="139"/>
      <c r="XP118" s="139"/>
      <c r="XQ118" s="139"/>
      <c r="XR118" s="139"/>
      <c r="XS118" s="139"/>
      <c r="XT118" s="139"/>
      <c r="XU118" s="139"/>
      <c r="XV118" s="139"/>
      <c r="XW118" s="139"/>
      <c r="XX118" s="139"/>
      <c r="XY118" s="139"/>
      <c r="XZ118" s="139"/>
      <c r="YA118" s="139"/>
      <c r="YB118" s="139"/>
      <c r="YC118" s="139"/>
      <c r="YD118" s="139"/>
      <c r="YE118" s="139"/>
      <c r="YF118" s="139"/>
      <c r="YG118" s="139"/>
      <c r="YH118" s="139"/>
      <c r="YI118" s="139"/>
      <c r="YJ118" s="139"/>
      <c r="YK118" s="139"/>
      <c r="YL118" s="139"/>
      <c r="YM118" s="139"/>
      <c r="YN118" s="139"/>
      <c r="YO118" s="139"/>
      <c r="YP118" s="139"/>
      <c r="YQ118" s="139"/>
      <c r="YR118" s="139"/>
      <c r="YS118" s="139"/>
      <c r="YT118" s="139"/>
      <c r="YU118" s="139"/>
      <c r="YV118" s="139"/>
      <c r="YW118" s="139"/>
      <c r="YX118" s="139"/>
      <c r="YY118" s="139"/>
      <c r="YZ118" s="139"/>
      <c r="ZA118" s="139"/>
      <c r="ZB118" s="139"/>
      <c r="ZC118" s="139"/>
      <c r="ZD118" s="139"/>
      <c r="ZE118" s="139"/>
      <c r="ZF118" s="139"/>
      <c r="ZG118" s="139"/>
      <c r="ZH118" s="139"/>
      <c r="ZI118" s="139"/>
      <c r="ZJ118" s="139"/>
      <c r="ZK118" s="139"/>
      <c r="ZL118" s="139"/>
      <c r="ZM118" s="139"/>
      <c r="ZN118" s="139"/>
      <c r="ZO118" s="139"/>
      <c r="ZP118" s="139"/>
      <c r="ZQ118" s="139"/>
      <c r="ZR118" s="139"/>
      <c r="ZS118" s="139"/>
      <c r="ZT118" s="139"/>
      <c r="ZU118" s="139"/>
      <c r="ZV118" s="139"/>
      <c r="ZW118" s="139"/>
      <c r="ZX118" s="139"/>
      <c r="ZY118" s="139"/>
      <c r="ZZ118" s="139"/>
      <c r="AAA118" s="139"/>
      <c r="AAB118" s="139"/>
      <c r="AAC118" s="139"/>
      <c r="AAD118" s="139"/>
      <c r="AAE118" s="139"/>
      <c r="AAF118" s="139"/>
      <c r="AAG118" s="139"/>
      <c r="AAH118" s="139"/>
      <c r="AAI118" s="139"/>
      <c r="AAJ118" s="139"/>
      <c r="AAK118" s="139"/>
      <c r="AAL118" s="139"/>
      <c r="AAM118" s="139"/>
      <c r="AAN118" s="139"/>
      <c r="AAO118" s="139"/>
      <c r="AAP118" s="139"/>
      <c r="AAQ118" s="139"/>
      <c r="AAR118" s="139"/>
      <c r="AAS118" s="139"/>
      <c r="AAT118" s="139"/>
      <c r="AAU118" s="139"/>
      <c r="AAV118" s="139"/>
      <c r="AAW118" s="139"/>
      <c r="AAX118" s="139"/>
      <c r="AAY118" s="139"/>
      <c r="AAZ118" s="139"/>
      <c r="ABA118" s="139"/>
      <c r="ABB118" s="139"/>
      <c r="ABC118" s="139"/>
      <c r="ABD118" s="139"/>
      <c r="ABE118" s="139"/>
      <c r="ABF118" s="139"/>
      <c r="ABG118" s="139"/>
      <c r="ABH118" s="139"/>
      <c r="ABI118" s="139"/>
      <c r="ABJ118" s="139"/>
      <c r="ABK118" s="139"/>
      <c r="ABL118" s="139"/>
      <c r="ABM118" s="139"/>
      <c r="ABN118" s="139"/>
      <c r="ABO118" s="139"/>
      <c r="ABP118" s="139"/>
      <c r="ABQ118" s="139"/>
      <c r="ABR118" s="139"/>
      <c r="ABS118" s="139"/>
      <c r="ABT118" s="139"/>
      <c r="ABU118" s="139"/>
      <c r="ABV118" s="139"/>
      <c r="ABW118" s="139"/>
      <c r="ABX118" s="139"/>
      <c r="ABY118" s="139"/>
      <c r="ABZ118" s="139"/>
      <c r="ACA118" s="139"/>
      <c r="ACB118" s="139"/>
      <c r="ACC118" s="139"/>
      <c r="ACD118" s="139"/>
      <c r="ACE118" s="139"/>
      <c r="ACF118" s="139"/>
      <c r="ACG118" s="139"/>
      <c r="ACH118" s="139"/>
      <c r="ACI118" s="139"/>
      <c r="ACJ118" s="139"/>
      <c r="ACK118" s="139"/>
      <c r="ACL118" s="139"/>
      <c r="ACM118" s="139"/>
      <c r="ACN118" s="139"/>
      <c r="ACO118" s="139"/>
      <c r="ACP118" s="139"/>
      <c r="ACQ118" s="139"/>
      <c r="ACR118" s="139"/>
      <c r="ACS118" s="139"/>
      <c r="ACT118" s="139"/>
      <c r="ACU118" s="139"/>
      <c r="ACV118" s="139"/>
      <c r="ACW118" s="139"/>
      <c r="ACX118" s="139"/>
      <c r="ACY118" s="139"/>
      <c r="ACZ118" s="139"/>
      <c r="ADA118" s="139"/>
      <c r="ADB118" s="139"/>
      <c r="ADC118" s="139"/>
      <c r="ADD118" s="139"/>
      <c r="ADE118" s="139"/>
      <c r="ADF118" s="139"/>
      <c r="ADG118" s="139"/>
      <c r="ADH118" s="139"/>
      <c r="ADI118" s="139"/>
      <c r="ADJ118" s="139"/>
      <c r="ADK118" s="139"/>
      <c r="ADL118" s="139"/>
      <c r="ADM118" s="139"/>
      <c r="ADN118" s="139"/>
      <c r="ADO118" s="139"/>
      <c r="ADP118" s="139"/>
      <c r="ADQ118" s="139"/>
      <c r="ADR118" s="139"/>
      <c r="ADS118" s="139"/>
      <c r="ADT118" s="139"/>
      <c r="ADU118" s="139"/>
      <c r="ADV118" s="139"/>
      <c r="ADW118" s="139"/>
      <c r="ADX118" s="139"/>
      <c r="ADY118" s="139"/>
      <c r="ADZ118" s="139"/>
      <c r="AEA118" s="139"/>
      <c r="AEB118" s="139"/>
      <c r="AEC118" s="139"/>
      <c r="AED118" s="139"/>
      <c r="AEE118" s="139"/>
      <c r="AEF118" s="139"/>
      <c r="AEG118" s="139"/>
      <c r="AEH118" s="139"/>
      <c r="AEI118" s="139"/>
      <c r="AEJ118" s="139"/>
      <c r="AEK118" s="139"/>
      <c r="AEL118" s="139"/>
      <c r="AEM118" s="139"/>
      <c r="AEN118" s="139"/>
      <c r="AEO118" s="139"/>
      <c r="AEP118" s="139"/>
      <c r="AEQ118" s="139"/>
      <c r="AER118" s="139"/>
      <c r="AES118" s="139"/>
      <c r="AET118" s="139"/>
      <c r="AEU118" s="139"/>
      <c r="AEV118" s="139"/>
      <c r="AEW118" s="139"/>
      <c r="AEX118" s="139"/>
      <c r="AEY118" s="139"/>
      <c r="AEZ118" s="139"/>
      <c r="AFA118" s="139"/>
      <c r="AFB118" s="139"/>
      <c r="AFC118" s="139"/>
      <c r="AFD118" s="139"/>
      <c r="AFE118" s="139"/>
      <c r="AFF118" s="139"/>
      <c r="AFG118" s="139"/>
      <c r="AFH118" s="139"/>
      <c r="AFI118" s="139"/>
      <c r="AFJ118" s="139"/>
      <c r="AFK118" s="139"/>
      <c r="AFL118" s="139"/>
      <c r="AFM118" s="139"/>
      <c r="AFN118" s="139"/>
      <c r="AFO118" s="139"/>
      <c r="AFP118" s="139"/>
      <c r="AFQ118" s="139"/>
      <c r="AFR118" s="139"/>
      <c r="AFS118" s="139"/>
      <c r="AFT118" s="139"/>
      <c r="AFU118" s="139"/>
      <c r="AFV118" s="139"/>
      <c r="AFW118" s="139"/>
      <c r="AFX118" s="139"/>
      <c r="AFY118" s="139"/>
      <c r="AFZ118" s="139"/>
      <c r="AGA118" s="139"/>
      <c r="AGB118" s="139"/>
      <c r="AGC118" s="139"/>
      <c r="AGD118" s="139"/>
      <c r="AGE118" s="139"/>
      <c r="AGF118" s="139"/>
      <c r="AGG118" s="139"/>
      <c r="AGH118" s="139"/>
      <c r="AGI118" s="139"/>
      <c r="AGJ118" s="139"/>
      <c r="AGK118" s="139"/>
      <c r="AGL118" s="139"/>
      <c r="AGM118" s="139"/>
      <c r="AGN118" s="139"/>
      <c r="AGO118" s="139"/>
      <c r="AGP118" s="139"/>
      <c r="AGQ118" s="139"/>
      <c r="AGR118" s="139"/>
      <c r="AGS118" s="139"/>
      <c r="AGT118" s="139"/>
      <c r="AGU118" s="139"/>
      <c r="AGV118" s="139"/>
      <c r="AGW118" s="139"/>
      <c r="AGX118" s="139"/>
      <c r="AGY118" s="139"/>
      <c r="AGZ118" s="139"/>
      <c r="AHA118" s="139"/>
      <c r="AHB118" s="139"/>
      <c r="AHC118" s="139"/>
      <c r="AHD118" s="139"/>
      <c r="AHE118" s="139"/>
      <c r="AHF118" s="139"/>
      <c r="AHG118" s="139"/>
      <c r="AHH118" s="139"/>
      <c r="AHI118" s="139"/>
      <c r="AHJ118" s="139"/>
      <c r="AHK118" s="139"/>
      <c r="AHL118" s="139"/>
      <c r="AHM118" s="139"/>
      <c r="AHN118" s="139"/>
      <c r="AHO118" s="139"/>
      <c r="AHP118" s="139"/>
      <c r="AHQ118" s="139"/>
      <c r="AHR118" s="139"/>
      <c r="AHS118" s="139"/>
      <c r="AHT118" s="139"/>
      <c r="AHU118" s="139"/>
      <c r="AHV118" s="139"/>
      <c r="AHW118" s="139"/>
      <c r="AHX118" s="139"/>
      <c r="AHY118" s="139"/>
      <c r="AHZ118" s="139"/>
      <c r="AIA118" s="139"/>
      <c r="AIB118" s="139"/>
      <c r="AIC118" s="139"/>
      <c r="AID118" s="139"/>
      <c r="AIE118" s="139"/>
      <c r="AIF118" s="139"/>
      <c r="AIG118" s="139"/>
      <c r="AIH118" s="139"/>
      <c r="AII118" s="139"/>
      <c r="AIJ118" s="139"/>
      <c r="AIK118" s="139"/>
      <c r="AIL118" s="139"/>
      <c r="AIM118" s="139"/>
      <c r="AIN118" s="139"/>
      <c r="AIO118" s="139"/>
      <c r="AIP118" s="139"/>
      <c r="AIQ118" s="139"/>
      <c r="AIR118" s="139"/>
      <c r="AIS118" s="139"/>
      <c r="AIT118" s="139"/>
      <c r="AIU118" s="139"/>
      <c r="AIV118" s="139"/>
      <c r="AIW118" s="139"/>
      <c r="AIX118" s="139"/>
      <c r="AIY118" s="139"/>
      <c r="AIZ118" s="139"/>
      <c r="AJA118" s="139"/>
      <c r="AJB118" s="139"/>
      <c r="AJC118" s="139"/>
      <c r="AJD118" s="139"/>
      <c r="AJE118" s="139"/>
      <c r="AJF118" s="139"/>
      <c r="AJG118" s="139"/>
      <c r="AJH118" s="139"/>
      <c r="AJI118" s="139"/>
      <c r="AJJ118" s="139"/>
      <c r="AJK118" s="139"/>
      <c r="AJL118" s="139"/>
      <c r="AJM118" s="139"/>
      <c r="AJN118" s="139"/>
      <c r="AJO118" s="139"/>
      <c r="AJP118" s="139"/>
      <c r="AJQ118" s="139"/>
      <c r="AJR118" s="139"/>
      <c r="AJS118" s="139"/>
      <c r="AJT118" s="139"/>
      <c r="AJU118" s="139"/>
      <c r="AJV118" s="139"/>
      <c r="AJW118" s="139"/>
      <c r="AJX118" s="139"/>
      <c r="AJY118" s="139"/>
      <c r="AJZ118" s="139"/>
      <c r="AKA118" s="139"/>
      <c r="AKB118" s="139"/>
      <c r="AKC118" s="139"/>
      <c r="AKD118" s="139"/>
      <c r="AKE118" s="139"/>
      <c r="AKF118" s="139"/>
      <c r="AKG118" s="139"/>
      <c r="AKH118" s="139"/>
      <c r="AKI118" s="139"/>
      <c r="AKJ118" s="139"/>
      <c r="AKK118" s="139"/>
      <c r="AKL118" s="139"/>
      <c r="AKM118" s="139"/>
      <c r="AKN118" s="139"/>
      <c r="AKO118" s="139"/>
      <c r="AKP118" s="139"/>
      <c r="AKQ118" s="139"/>
      <c r="AKR118" s="139"/>
      <c r="AKS118" s="139"/>
      <c r="AKT118" s="139"/>
      <c r="AKU118" s="139"/>
      <c r="AKV118" s="139"/>
      <c r="AKW118" s="139"/>
      <c r="AKX118" s="139"/>
      <c r="AKY118" s="139"/>
      <c r="AKZ118" s="139"/>
      <c r="ALA118" s="139"/>
      <c r="ALB118" s="139"/>
      <c r="ALC118" s="139"/>
      <c r="ALD118" s="139"/>
      <c r="ALE118" s="139"/>
      <c r="ALF118" s="139"/>
      <c r="ALG118" s="139"/>
      <c r="ALH118" s="139"/>
      <c r="ALI118" s="139"/>
      <c r="ALJ118" s="139"/>
      <c r="ALK118" s="139"/>
      <c r="ALL118" s="139"/>
      <c r="ALM118" s="139"/>
      <c r="ALN118" s="139"/>
      <c r="ALO118" s="139"/>
      <c r="ALP118" s="139"/>
      <c r="ALQ118" s="139"/>
      <c r="ALR118" s="139"/>
      <c r="ALS118" s="139"/>
      <c r="ALT118" s="139"/>
      <c r="ALU118" s="139"/>
      <c r="ALV118" s="139"/>
      <c r="ALW118" s="139"/>
      <c r="ALX118" s="139"/>
      <c r="ALY118" s="139"/>
      <c r="ALZ118" s="139"/>
      <c r="AMA118" s="139"/>
      <c r="AMB118" s="139"/>
      <c r="AMC118" s="139"/>
      <c r="AMD118" s="139"/>
      <c r="AME118" s="139"/>
      <c r="AMF118" s="139"/>
      <c r="AMG118" s="139"/>
      <c r="AMH118" s="139"/>
      <c r="AMI118" s="139"/>
      <c r="AMJ118" s="139"/>
      <c r="AMK118" s="139"/>
      <c r="AML118" s="139"/>
      <c r="AMM118" s="139"/>
      <c r="AMN118" s="139"/>
      <c r="AMO118" s="139"/>
      <c r="AMP118" s="139"/>
      <c r="AMQ118" s="139"/>
      <c r="AMR118" s="139"/>
      <c r="AMS118" s="139"/>
      <c r="AMT118" s="139"/>
      <c r="AMU118" s="139"/>
      <c r="AMV118" s="139"/>
      <c r="AMW118" s="139"/>
      <c r="AMX118" s="139"/>
      <c r="AMY118" s="139"/>
      <c r="AMZ118" s="139"/>
      <c r="ANA118" s="139"/>
      <c r="ANB118" s="139"/>
      <c r="ANC118" s="139"/>
      <c r="AND118" s="139"/>
      <c r="ANE118" s="139"/>
      <c r="ANF118" s="139"/>
      <c r="ANG118" s="139"/>
      <c r="ANH118" s="139"/>
      <c r="ANI118" s="139"/>
      <c r="ANJ118" s="139"/>
      <c r="ANK118" s="139"/>
      <c r="ANL118" s="139"/>
      <c r="ANM118" s="139"/>
      <c r="ANN118" s="139"/>
      <c r="ANO118" s="139"/>
      <c r="ANP118" s="139"/>
      <c r="ANQ118" s="139"/>
      <c r="ANR118" s="139"/>
      <c r="ANS118" s="139"/>
      <c r="ANT118" s="139"/>
      <c r="ANU118" s="139"/>
      <c r="ANV118" s="139"/>
      <c r="ANW118" s="139"/>
      <c r="ANX118" s="139"/>
      <c r="ANY118" s="139"/>
      <c r="ANZ118" s="139"/>
      <c r="AOA118" s="139"/>
      <c r="AOB118" s="139"/>
      <c r="AOC118" s="139"/>
      <c r="AOD118" s="139"/>
      <c r="AOE118" s="139"/>
      <c r="AOF118" s="139"/>
      <c r="AOG118" s="139"/>
      <c r="AOH118" s="139"/>
      <c r="AOI118" s="139"/>
      <c r="AOJ118" s="139"/>
      <c r="AOK118" s="139"/>
      <c r="AOL118" s="139"/>
      <c r="AOM118" s="139"/>
      <c r="AON118" s="139"/>
      <c r="AOO118" s="139"/>
      <c r="AOP118" s="139"/>
      <c r="AOQ118" s="139"/>
      <c r="AOR118" s="139"/>
      <c r="AOS118" s="139"/>
      <c r="AOT118" s="139"/>
      <c r="AOU118" s="139"/>
      <c r="AOV118" s="139"/>
      <c r="AOW118" s="139"/>
      <c r="AOX118" s="139"/>
      <c r="AOY118" s="139"/>
      <c r="AOZ118" s="139"/>
      <c r="APA118" s="139"/>
      <c r="APB118" s="139"/>
      <c r="APC118" s="139"/>
      <c r="APD118" s="139"/>
      <c r="APE118" s="139"/>
      <c r="APF118" s="139"/>
      <c r="APG118" s="139"/>
      <c r="APH118" s="139"/>
      <c r="API118" s="139"/>
      <c r="APJ118" s="139"/>
      <c r="APK118" s="139"/>
      <c r="APL118" s="139"/>
      <c r="APM118" s="139"/>
      <c r="APN118" s="139"/>
      <c r="APO118" s="139"/>
      <c r="APP118" s="139"/>
      <c r="APQ118" s="139"/>
      <c r="APR118" s="139"/>
      <c r="APS118" s="139"/>
      <c r="APT118" s="139"/>
      <c r="APU118" s="139"/>
      <c r="APV118" s="139"/>
      <c r="APW118" s="139"/>
      <c r="APX118" s="139"/>
      <c r="APY118" s="139"/>
      <c r="APZ118" s="139"/>
      <c r="AQA118" s="139"/>
      <c r="AQB118" s="139"/>
      <c r="AQC118" s="139"/>
      <c r="AQD118" s="139"/>
      <c r="AQE118" s="139"/>
      <c r="AQF118" s="139"/>
      <c r="AQG118" s="139"/>
      <c r="AQH118" s="139"/>
      <c r="AQI118" s="139"/>
      <c r="AQJ118" s="139"/>
      <c r="AQK118" s="139"/>
      <c r="AQL118" s="139"/>
      <c r="AQM118" s="139"/>
      <c r="AQN118" s="139"/>
      <c r="AQO118" s="139"/>
      <c r="AQP118" s="139"/>
      <c r="AQQ118" s="139"/>
      <c r="AQR118" s="139"/>
      <c r="AQS118" s="139"/>
      <c r="AQT118" s="139"/>
      <c r="AQU118" s="139"/>
      <c r="AQV118" s="139"/>
      <c r="AQW118" s="139"/>
      <c r="AQX118" s="139"/>
      <c r="AQY118" s="139"/>
      <c r="AQZ118" s="139"/>
      <c r="ARA118" s="139"/>
      <c r="ARB118" s="139"/>
      <c r="ARC118" s="139"/>
      <c r="ARD118" s="139"/>
      <c r="ARE118" s="139"/>
      <c r="ARF118" s="139"/>
      <c r="ARG118" s="139"/>
      <c r="ARH118" s="139"/>
      <c r="ARI118" s="139"/>
      <c r="ARJ118" s="139"/>
      <c r="ARK118" s="139"/>
      <c r="ARL118" s="139"/>
      <c r="ARM118" s="139"/>
      <c r="ARN118" s="139"/>
      <c r="ARO118" s="139"/>
      <c r="ARP118" s="139"/>
      <c r="ARQ118" s="139"/>
      <c r="ARR118" s="139"/>
      <c r="ARS118" s="139"/>
      <c r="ART118" s="139"/>
      <c r="ARU118" s="139"/>
      <c r="ARV118" s="139"/>
      <c r="ARW118" s="139"/>
      <c r="ARX118" s="139"/>
      <c r="ARY118" s="139"/>
      <c r="ARZ118" s="139"/>
      <c r="ASA118" s="139"/>
      <c r="ASB118" s="139"/>
      <c r="ASC118" s="139"/>
      <c r="ASD118" s="139"/>
      <c r="ASE118" s="139"/>
      <c r="ASF118" s="139"/>
      <c r="ASG118" s="139"/>
      <c r="ASH118" s="139"/>
      <c r="ASI118" s="139"/>
      <c r="ASJ118" s="139"/>
      <c r="ASK118" s="139"/>
      <c r="ASL118" s="139"/>
      <c r="ASM118" s="139"/>
      <c r="ASN118" s="139"/>
      <c r="ASO118" s="139"/>
      <c r="ASP118" s="139"/>
      <c r="ASQ118" s="139"/>
      <c r="ASR118" s="139"/>
      <c r="ASS118" s="139"/>
      <c r="AST118" s="139"/>
      <c r="ASU118" s="139"/>
      <c r="ASV118" s="139"/>
      <c r="ASW118" s="139"/>
      <c r="ASX118" s="139"/>
      <c r="ASY118" s="139"/>
      <c r="ASZ118" s="139"/>
      <c r="ATA118" s="139"/>
      <c r="ATB118" s="139"/>
      <c r="ATC118" s="139"/>
      <c r="ATD118" s="139"/>
      <c r="ATE118" s="139"/>
      <c r="ATF118" s="139"/>
      <c r="ATG118" s="139"/>
      <c r="ATH118" s="139"/>
      <c r="ATI118" s="139"/>
      <c r="ATJ118" s="139"/>
      <c r="ATK118" s="139"/>
      <c r="ATL118" s="139"/>
      <c r="ATM118" s="139"/>
      <c r="ATN118" s="139"/>
      <c r="ATO118" s="139"/>
      <c r="ATP118" s="139"/>
      <c r="ATQ118" s="139"/>
      <c r="ATR118" s="139"/>
      <c r="ATS118" s="139"/>
      <c r="ATT118" s="139"/>
      <c r="ATU118" s="139"/>
      <c r="ATV118" s="139"/>
      <c r="ATW118" s="139"/>
      <c r="ATX118" s="139"/>
      <c r="ATY118" s="139"/>
      <c r="ATZ118" s="139"/>
      <c r="AUA118" s="139"/>
      <c r="AUB118" s="139"/>
      <c r="AUC118" s="139"/>
      <c r="AUD118" s="139"/>
      <c r="AUE118" s="139"/>
      <c r="AUF118" s="139"/>
      <c r="AUG118" s="139"/>
      <c r="AUH118" s="139"/>
      <c r="AUI118" s="139"/>
      <c r="AUJ118" s="139"/>
      <c r="AUK118" s="139"/>
      <c r="AUL118" s="139"/>
      <c r="AUM118" s="139"/>
      <c r="AUN118" s="139"/>
      <c r="AUO118" s="139"/>
      <c r="AUP118" s="139"/>
      <c r="AUQ118" s="139"/>
      <c r="AUR118" s="139"/>
      <c r="AUS118" s="139"/>
      <c r="AUT118" s="139"/>
      <c r="AUU118" s="139"/>
      <c r="AUV118" s="139"/>
      <c r="AUW118" s="139"/>
      <c r="AUX118" s="139"/>
      <c r="AUY118" s="139"/>
      <c r="AUZ118" s="139"/>
      <c r="AVA118" s="139"/>
      <c r="AVB118" s="139"/>
      <c r="AVC118" s="139"/>
      <c r="AVD118" s="139"/>
      <c r="AVE118" s="139"/>
      <c r="AVF118" s="139"/>
      <c r="AVG118" s="139"/>
      <c r="AVH118" s="139"/>
      <c r="AVI118" s="139"/>
      <c r="AVJ118" s="139"/>
      <c r="AVK118" s="139"/>
      <c r="AVL118" s="139"/>
      <c r="AVM118" s="139"/>
      <c r="AVN118" s="139"/>
      <c r="AVO118" s="139"/>
      <c r="AVP118" s="139"/>
      <c r="AVQ118" s="139"/>
      <c r="AVR118" s="139"/>
      <c r="AVS118" s="139"/>
      <c r="AVT118" s="139"/>
      <c r="AVU118" s="139"/>
      <c r="AVV118" s="139"/>
      <c r="AVW118" s="139"/>
      <c r="AVX118" s="139"/>
      <c r="AVY118" s="139"/>
      <c r="AVZ118" s="139"/>
      <c r="AWA118" s="139"/>
      <c r="AWB118" s="139"/>
      <c r="AWC118" s="139"/>
      <c r="AWD118" s="139"/>
      <c r="AWE118" s="139"/>
      <c r="AWF118" s="139"/>
      <c r="AWG118" s="139"/>
      <c r="AWH118" s="139"/>
      <c r="AWI118" s="139"/>
      <c r="AWJ118" s="139"/>
      <c r="AWK118" s="139"/>
      <c r="AWL118" s="139"/>
      <c r="AWM118" s="139"/>
      <c r="AWN118" s="139"/>
      <c r="AWO118" s="139"/>
      <c r="AWP118" s="139"/>
      <c r="AWQ118" s="139"/>
      <c r="AWR118" s="139"/>
      <c r="AWS118" s="139"/>
      <c r="AWT118" s="139"/>
      <c r="AWU118" s="139"/>
      <c r="AWV118" s="139"/>
      <c r="AWW118" s="139"/>
      <c r="AWX118" s="139"/>
      <c r="AWY118" s="139"/>
      <c r="AWZ118" s="139"/>
      <c r="AXA118" s="139"/>
      <c r="AXB118" s="139"/>
      <c r="AXC118" s="139"/>
      <c r="AXD118" s="139"/>
      <c r="AXE118" s="139"/>
      <c r="AXF118" s="139"/>
      <c r="AXG118" s="139"/>
      <c r="AXH118" s="139"/>
      <c r="AXI118" s="139"/>
      <c r="AXJ118" s="139"/>
      <c r="AXK118" s="139"/>
      <c r="AXL118" s="139"/>
      <c r="AXM118" s="139"/>
      <c r="AXN118" s="139"/>
      <c r="AXO118" s="139"/>
      <c r="AXP118" s="139"/>
      <c r="AXQ118" s="139"/>
      <c r="AXR118" s="139"/>
      <c r="AXS118" s="139"/>
      <c r="AXT118" s="139"/>
      <c r="AXU118" s="139"/>
      <c r="AXV118" s="139"/>
      <c r="AXW118" s="139"/>
      <c r="AXX118" s="139"/>
      <c r="AXY118" s="139"/>
      <c r="AXZ118" s="139"/>
      <c r="AYA118" s="139"/>
      <c r="AYB118" s="139"/>
      <c r="AYC118" s="139"/>
      <c r="AYD118" s="139"/>
      <c r="AYE118" s="139"/>
      <c r="AYF118" s="139"/>
      <c r="AYG118" s="139"/>
      <c r="AYH118" s="139"/>
      <c r="AYI118" s="139"/>
      <c r="AYJ118" s="139"/>
      <c r="AYK118" s="139"/>
      <c r="AYL118" s="139"/>
      <c r="AYM118" s="139"/>
      <c r="AYN118" s="139"/>
      <c r="AYO118" s="139"/>
      <c r="AYP118" s="139"/>
      <c r="AYQ118" s="139"/>
      <c r="AYR118" s="139"/>
      <c r="AYS118" s="139"/>
      <c r="AYT118" s="139"/>
      <c r="AYU118" s="139"/>
      <c r="AYV118" s="139"/>
      <c r="AYW118" s="139"/>
      <c r="AYX118" s="139"/>
      <c r="AYY118" s="139"/>
      <c r="AYZ118" s="139"/>
      <c r="AZA118" s="139"/>
      <c r="AZB118" s="139"/>
      <c r="AZC118" s="139"/>
      <c r="AZD118" s="139"/>
      <c r="AZE118" s="139"/>
      <c r="AZF118" s="139"/>
      <c r="AZG118" s="139"/>
      <c r="AZH118" s="139"/>
      <c r="AZI118" s="139"/>
      <c r="AZJ118" s="139"/>
      <c r="AZK118" s="139"/>
      <c r="AZL118" s="139"/>
      <c r="AZM118" s="139"/>
      <c r="AZN118" s="139"/>
      <c r="AZO118" s="139"/>
      <c r="AZP118" s="139"/>
      <c r="AZQ118" s="139"/>
      <c r="AZR118" s="139"/>
      <c r="AZS118" s="139"/>
      <c r="AZT118" s="139"/>
      <c r="AZU118" s="139"/>
      <c r="AZV118" s="139"/>
      <c r="AZW118" s="139"/>
      <c r="AZX118" s="139"/>
      <c r="AZY118" s="139"/>
      <c r="AZZ118" s="139"/>
      <c r="BAA118" s="139"/>
      <c r="BAB118" s="139"/>
      <c r="BAC118" s="139"/>
      <c r="BAD118" s="139"/>
      <c r="BAE118" s="139"/>
      <c r="BAF118" s="139"/>
      <c r="BAG118" s="139"/>
      <c r="BAH118" s="139"/>
      <c r="BAI118" s="139"/>
      <c r="BAJ118" s="139"/>
      <c r="BAK118" s="139"/>
      <c r="BAL118" s="139"/>
      <c r="BAM118" s="139"/>
      <c r="BAN118" s="139"/>
      <c r="BAO118" s="139"/>
      <c r="BAP118" s="139"/>
      <c r="BAQ118" s="139"/>
      <c r="BAR118" s="139"/>
      <c r="BAS118" s="139"/>
      <c r="BAT118" s="139"/>
      <c r="BAU118" s="139"/>
      <c r="BAV118" s="139"/>
      <c r="BAW118" s="139"/>
      <c r="BAX118" s="139"/>
      <c r="BAY118" s="139"/>
      <c r="BAZ118" s="139"/>
      <c r="BBA118" s="139"/>
      <c r="BBB118" s="139"/>
      <c r="BBC118" s="139"/>
      <c r="BBD118" s="139"/>
      <c r="BBE118" s="139"/>
      <c r="BBF118" s="139"/>
      <c r="BBG118" s="139"/>
      <c r="BBH118" s="139"/>
      <c r="BBI118" s="139"/>
      <c r="BBJ118" s="139"/>
      <c r="BBK118" s="139"/>
      <c r="BBL118" s="139"/>
      <c r="BBM118" s="139"/>
      <c r="BBN118" s="139"/>
      <c r="BBO118" s="139"/>
      <c r="BBP118" s="139"/>
      <c r="BBQ118" s="139"/>
      <c r="BBR118" s="139"/>
      <c r="BBS118" s="139"/>
      <c r="BBT118" s="139"/>
      <c r="BBU118" s="139"/>
      <c r="BBV118" s="139"/>
      <c r="BBW118" s="139"/>
      <c r="BBX118" s="139"/>
      <c r="BBY118" s="139"/>
      <c r="BBZ118" s="139"/>
      <c r="BCA118" s="139"/>
      <c r="BCB118" s="139"/>
      <c r="BCC118" s="139"/>
      <c r="BCD118" s="139"/>
      <c r="BCE118" s="139"/>
      <c r="BCF118" s="139"/>
      <c r="BCG118" s="139"/>
      <c r="BCH118" s="139"/>
      <c r="BCI118" s="139"/>
      <c r="BCJ118" s="139"/>
      <c r="BCK118" s="139"/>
      <c r="BCL118" s="139"/>
      <c r="BCM118" s="139"/>
      <c r="BCN118" s="139"/>
      <c r="BCO118" s="139"/>
      <c r="BCP118" s="139"/>
      <c r="BCQ118" s="139"/>
      <c r="BCR118" s="139"/>
      <c r="BCS118" s="139"/>
      <c r="BCT118" s="139"/>
      <c r="BCU118" s="139"/>
      <c r="BCV118" s="139"/>
      <c r="BCW118" s="139"/>
      <c r="BCX118" s="139"/>
      <c r="BCY118" s="139"/>
      <c r="BCZ118" s="139"/>
      <c r="BDA118" s="139"/>
      <c r="BDB118" s="139"/>
      <c r="BDC118" s="139"/>
      <c r="BDD118" s="139"/>
      <c r="BDE118" s="139"/>
      <c r="BDF118" s="139"/>
      <c r="BDG118" s="139"/>
      <c r="BDH118" s="139"/>
      <c r="BDI118" s="139"/>
      <c r="BDJ118" s="139"/>
      <c r="BDK118" s="139"/>
      <c r="BDL118" s="139"/>
      <c r="BDM118" s="139"/>
      <c r="BDN118" s="139"/>
      <c r="BDO118" s="139"/>
      <c r="BDP118" s="139"/>
      <c r="BDQ118" s="139"/>
      <c r="BDR118" s="139"/>
      <c r="BDS118" s="139"/>
      <c r="BDT118" s="139"/>
      <c r="BDU118" s="139"/>
      <c r="BDV118" s="139"/>
      <c r="BDW118" s="139"/>
      <c r="BDX118" s="139"/>
      <c r="BDY118" s="139"/>
      <c r="BDZ118" s="139"/>
      <c r="BEA118" s="139"/>
      <c r="BEB118" s="139"/>
      <c r="BEC118" s="139"/>
      <c r="BED118" s="139"/>
      <c r="BEE118" s="139"/>
      <c r="BEF118" s="139"/>
      <c r="BEG118" s="139"/>
      <c r="BEH118" s="139"/>
      <c r="BEI118" s="139"/>
      <c r="BEJ118" s="139"/>
      <c r="BEK118" s="139"/>
      <c r="BEL118" s="139"/>
      <c r="BEM118" s="139"/>
      <c r="BEN118" s="139"/>
      <c r="BEO118" s="139"/>
      <c r="BEP118" s="139"/>
      <c r="BEQ118" s="139"/>
      <c r="BER118" s="139"/>
      <c r="BES118" s="139"/>
      <c r="BET118" s="139"/>
      <c r="BEU118" s="139"/>
      <c r="BEV118" s="139"/>
      <c r="BEW118" s="139"/>
      <c r="BEX118" s="139"/>
      <c r="BEY118" s="139"/>
      <c r="BEZ118" s="139"/>
      <c r="BFA118" s="139"/>
      <c r="BFB118" s="139"/>
      <c r="BFC118" s="139"/>
      <c r="BFD118" s="139"/>
      <c r="BFE118" s="139"/>
      <c r="BFF118" s="139"/>
      <c r="BFG118" s="139"/>
      <c r="BFH118" s="139"/>
      <c r="BFI118" s="139"/>
      <c r="BFJ118" s="139"/>
      <c r="BFK118" s="139"/>
      <c r="BFL118" s="139"/>
      <c r="BFM118" s="139"/>
      <c r="BFN118" s="139"/>
      <c r="BFO118" s="139"/>
      <c r="BFP118" s="139"/>
      <c r="BFQ118" s="139"/>
      <c r="BFR118" s="139"/>
      <c r="BFS118" s="139"/>
      <c r="BFT118" s="139"/>
      <c r="BFU118" s="139"/>
      <c r="BFV118" s="139"/>
      <c r="BFW118" s="139"/>
      <c r="BFX118" s="139"/>
      <c r="BFY118" s="139"/>
      <c r="BFZ118" s="139"/>
      <c r="BGA118" s="139"/>
      <c r="BGB118" s="139"/>
      <c r="BGC118" s="139"/>
      <c r="BGD118" s="139"/>
      <c r="BGE118" s="139"/>
      <c r="BGF118" s="139"/>
      <c r="BGG118" s="139"/>
      <c r="BGH118" s="139"/>
      <c r="BGI118" s="139"/>
      <c r="BGJ118" s="139"/>
      <c r="BGK118" s="139"/>
      <c r="BGL118" s="139"/>
      <c r="BGM118" s="139"/>
      <c r="BGN118" s="139"/>
      <c r="BGO118" s="139"/>
      <c r="BGP118" s="139"/>
      <c r="BGQ118" s="139"/>
      <c r="BGR118" s="139"/>
      <c r="BGS118" s="139"/>
      <c r="BGT118" s="139"/>
      <c r="BGU118" s="139"/>
      <c r="BGV118" s="139"/>
      <c r="BGW118" s="139"/>
      <c r="BGX118" s="139"/>
      <c r="BGY118" s="139"/>
      <c r="BGZ118" s="139"/>
      <c r="BHA118" s="139"/>
      <c r="BHB118" s="139"/>
      <c r="BHC118" s="139"/>
      <c r="BHD118" s="139"/>
      <c r="BHE118" s="139"/>
      <c r="BHF118" s="139"/>
      <c r="BHG118" s="139"/>
      <c r="BHH118" s="139"/>
      <c r="BHI118" s="139"/>
      <c r="BHJ118" s="139"/>
      <c r="BHK118" s="139"/>
      <c r="BHL118" s="139"/>
      <c r="BHM118" s="139"/>
      <c r="BHN118" s="139"/>
      <c r="BHO118" s="139"/>
      <c r="BHP118" s="139"/>
      <c r="BHQ118" s="139"/>
      <c r="BHR118" s="139"/>
      <c r="BHS118" s="139"/>
      <c r="BHT118" s="139"/>
      <c r="BHU118" s="139"/>
      <c r="BHV118" s="139"/>
      <c r="BHW118" s="139"/>
      <c r="BHX118" s="139"/>
      <c r="BHY118" s="139"/>
      <c r="BHZ118" s="139"/>
      <c r="BIA118" s="139"/>
      <c r="BIB118" s="139"/>
      <c r="BIC118" s="139"/>
      <c r="BID118" s="139"/>
      <c r="BIE118" s="139"/>
      <c r="BIF118" s="139"/>
      <c r="BIG118" s="139"/>
      <c r="BIH118" s="139"/>
      <c r="BII118" s="139"/>
      <c r="BIJ118" s="139"/>
      <c r="BIK118" s="139"/>
      <c r="BIL118" s="139"/>
      <c r="BIM118" s="139"/>
      <c r="BIN118" s="139"/>
      <c r="BIO118" s="139"/>
      <c r="BIP118" s="139"/>
      <c r="BIQ118" s="139"/>
      <c r="BIR118" s="139"/>
      <c r="BIS118" s="139"/>
      <c r="BIT118" s="139"/>
      <c r="BIU118" s="139"/>
      <c r="BIV118" s="139"/>
      <c r="BIW118" s="139"/>
      <c r="BIX118" s="139"/>
      <c r="BIY118" s="139"/>
      <c r="BIZ118" s="139"/>
      <c r="BJA118" s="139"/>
      <c r="BJB118" s="139"/>
      <c r="BJC118" s="139"/>
      <c r="BJD118" s="139"/>
      <c r="BJE118" s="139"/>
      <c r="BJF118" s="139"/>
      <c r="BJG118" s="139"/>
      <c r="BJH118" s="139"/>
      <c r="BJI118" s="139"/>
      <c r="BJJ118" s="139"/>
      <c r="BJK118" s="139"/>
      <c r="BJL118" s="139"/>
      <c r="BJM118" s="139"/>
      <c r="BJN118" s="139"/>
      <c r="BJO118" s="139"/>
      <c r="BJP118" s="139"/>
      <c r="BJQ118" s="139"/>
      <c r="BJR118" s="139"/>
      <c r="BJS118" s="139"/>
      <c r="BJT118" s="139"/>
      <c r="BJU118" s="139"/>
      <c r="BJV118" s="139"/>
      <c r="BJW118" s="139"/>
      <c r="BJX118" s="139"/>
      <c r="BJY118" s="139"/>
      <c r="BJZ118" s="139"/>
      <c r="BKA118" s="139"/>
      <c r="BKB118" s="139"/>
      <c r="BKC118" s="139"/>
      <c r="BKD118" s="139"/>
      <c r="BKE118" s="139"/>
      <c r="BKF118" s="139"/>
      <c r="BKG118" s="139"/>
      <c r="BKH118" s="139"/>
      <c r="BKI118" s="139"/>
      <c r="BKJ118" s="139"/>
      <c r="BKK118" s="139"/>
      <c r="BKL118" s="139"/>
      <c r="BKM118" s="139"/>
      <c r="BKN118" s="139"/>
      <c r="BKO118" s="139"/>
      <c r="BKP118" s="139"/>
      <c r="BKQ118" s="139"/>
      <c r="BKR118" s="139"/>
      <c r="BKS118" s="139"/>
      <c r="BKT118" s="139"/>
      <c r="BKU118" s="139"/>
      <c r="BKV118" s="139"/>
      <c r="BKW118" s="139"/>
      <c r="BKX118" s="139"/>
      <c r="BKY118" s="139"/>
      <c r="BKZ118" s="139"/>
      <c r="BLA118" s="139"/>
      <c r="BLB118" s="139"/>
      <c r="BLC118" s="139"/>
      <c r="BLD118" s="139"/>
      <c r="BLE118" s="139"/>
      <c r="BLF118" s="139"/>
      <c r="BLG118" s="139"/>
      <c r="BLH118" s="139"/>
      <c r="BLI118" s="139"/>
      <c r="BLJ118" s="139"/>
      <c r="BLK118" s="139"/>
      <c r="BLL118" s="139"/>
      <c r="BLM118" s="139"/>
      <c r="BLN118" s="139"/>
      <c r="BLO118" s="139"/>
      <c r="BLP118" s="139"/>
      <c r="BLQ118" s="139"/>
      <c r="BLR118" s="139"/>
      <c r="BLS118" s="139"/>
      <c r="BLT118" s="139"/>
      <c r="BLU118" s="139"/>
      <c r="BLV118" s="139"/>
      <c r="BLW118" s="139"/>
      <c r="BLX118" s="139"/>
      <c r="BLY118" s="139"/>
      <c r="BLZ118" s="139"/>
      <c r="BMA118" s="139"/>
      <c r="BMB118" s="139"/>
      <c r="BMC118" s="139"/>
      <c r="BMD118" s="139"/>
      <c r="BME118" s="139"/>
      <c r="BMF118" s="139"/>
      <c r="BMG118" s="139"/>
      <c r="BMH118" s="139"/>
      <c r="BMI118" s="139"/>
      <c r="BMJ118" s="139"/>
      <c r="BMK118" s="139"/>
      <c r="BML118" s="139"/>
      <c r="BMM118" s="139"/>
      <c r="BMN118" s="139"/>
      <c r="BMO118" s="139"/>
      <c r="BMP118" s="139"/>
      <c r="BMQ118" s="139"/>
      <c r="BMR118" s="139"/>
      <c r="BMS118" s="139"/>
      <c r="BMT118" s="139"/>
      <c r="BMU118" s="139"/>
      <c r="BMV118" s="139"/>
      <c r="BMW118" s="139"/>
      <c r="BMX118" s="139"/>
      <c r="BMY118" s="139"/>
      <c r="BMZ118" s="139"/>
      <c r="BNA118" s="139"/>
      <c r="BNB118" s="139"/>
      <c r="BNC118" s="139"/>
      <c r="BND118" s="139"/>
      <c r="BNE118" s="139"/>
      <c r="BNF118" s="139"/>
      <c r="BNG118" s="139"/>
      <c r="BNH118" s="139"/>
      <c r="BNI118" s="139"/>
      <c r="BNJ118" s="139"/>
      <c r="BNK118" s="139"/>
      <c r="BNL118" s="139"/>
      <c r="BNM118" s="139"/>
      <c r="BNN118" s="139"/>
      <c r="BNO118" s="139"/>
      <c r="BNP118" s="139"/>
      <c r="BNQ118" s="139"/>
      <c r="BNR118" s="139"/>
      <c r="BNS118" s="139"/>
      <c r="BNT118" s="139"/>
      <c r="BNU118" s="139"/>
      <c r="BNV118" s="139"/>
      <c r="BNW118" s="139"/>
      <c r="BNX118" s="139"/>
      <c r="BNY118" s="139"/>
      <c r="BNZ118" s="139"/>
      <c r="BOA118" s="139"/>
      <c r="BOB118" s="139"/>
      <c r="BOC118" s="139"/>
      <c r="BOD118" s="139"/>
      <c r="BOE118" s="139"/>
      <c r="BOF118" s="139"/>
      <c r="BOG118" s="139"/>
      <c r="BOH118" s="139"/>
      <c r="BOI118" s="139"/>
      <c r="BOJ118" s="139"/>
      <c r="BOK118" s="139"/>
      <c r="BOL118" s="139"/>
      <c r="BOM118" s="139"/>
      <c r="BON118" s="139"/>
      <c r="BOO118" s="139"/>
      <c r="BOP118" s="139"/>
      <c r="BOQ118" s="139"/>
      <c r="BOR118" s="139"/>
      <c r="BOS118" s="139"/>
      <c r="BOT118" s="139"/>
      <c r="BOU118" s="139"/>
      <c r="BOV118" s="139"/>
      <c r="BOW118" s="139"/>
      <c r="BOX118" s="139"/>
      <c r="BOY118" s="139"/>
      <c r="BOZ118" s="139"/>
      <c r="BPA118" s="139"/>
      <c r="BPB118" s="139"/>
      <c r="BPC118" s="139"/>
      <c r="BPD118" s="139"/>
      <c r="BPE118" s="139"/>
      <c r="BPF118" s="139"/>
      <c r="BPG118" s="139"/>
      <c r="BPH118" s="139"/>
      <c r="BPI118" s="139"/>
      <c r="BPJ118" s="139"/>
      <c r="BPK118" s="139"/>
      <c r="BPL118" s="139"/>
      <c r="BPM118" s="139"/>
      <c r="BPN118" s="139"/>
      <c r="BPO118" s="139"/>
      <c r="BPP118" s="139"/>
      <c r="BPQ118" s="139"/>
      <c r="BPR118" s="139"/>
      <c r="BPS118" s="139"/>
      <c r="BPT118" s="139"/>
      <c r="BPU118" s="139"/>
      <c r="BPV118" s="139"/>
      <c r="BPW118" s="139"/>
      <c r="BPX118" s="139"/>
      <c r="BPY118" s="139"/>
      <c r="BPZ118" s="139"/>
      <c r="BQA118" s="139"/>
      <c r="BQB118" s="139"/>
      <c r="BQC118" s="139"/>
      <c r="BQD118" s="139"/>
      <c r="BQE118" s="139"/>
      <c r="BQF118" s="139"/>
      <c r="BQG118" s="139"/>
      <c r="BQH118" s="139"/>
      <c r="BQI118" s="139"/>
      <c r="BQJ118" s="139"/>
      <c r="BQK118" s="139"/>
      <c r="BQL118" s="139"/>
      <c r="BQM118" s="139"/>
      <c r="BQN118" s="139"/>
      <c r="BQO118" s="139"/>
      <c r="BQP118" s="139"/>
      <c r="BQQ118" s="139"/>
      <c r="BQR118" s="139"/>
      <c r="BQS118" s="139"/>
      <c r="BQT118" s="139"/>
      <c r="BQU118" s="139"/>
      <c r="BQV118" s="139"/>
      <c r="BQW118" s="139"/>
      <c r="BQX118" s="139"/>
      <c r="BQY118" s="139"/>
      <c r="BQZ118" s="139"/>
      <c r="BRA118" s="139"/>
      <c r="BRB118" s="139"/>
      <c r="BRC118" s="139"/>
      <c r="BRD118" s="139"/>
      <c r="BRE118" s="139"/>
      <c r="BRF118" s="139"/>
      <c r="BRG118" s="139"/>
      <c r="BRH118" s="139"/>
      <c r="BRI118" s="139"/>
      <c r="BRJ118" s="139"/>
      <c r="BRK118" s="139"/>
      <c r="BRL118" s="139"/>
      <c r="BRM118" s="139"/>
      <c r="BRN118" s="139"/>
      <c r="BRO118" s="139"/>
      <c r="BRP118" s="139"/>
      <c r="BRQ118" s="139"/>
      <c r="BRR118" s="139"/>
      <c r="BRS118" s="139"/>
      <c r="BRT118" s="139"/>
      <c r="BRU118" s="139"/>
      <c r="BRV118" s="139"/>
      <c r="BRW118" s="139"/>
      <c r="BRX118" s="139"/>
      <c r="BRY118" s="139"/>
      <c r="BRZ118" s="139"/>
      <c r="BSA118" s="139"/>
      <c r="BSB118" s="139"/>
      <c r="BSC118" s="139"/>
      <c r="BSD118" s="139"/>
      <c r="BSE118" s="139"/>
      <c r="BSF118" s="139"/>
      <c r="BSG118" s="139"/>
      <c r="BSH118" s="139"/>
      <c r="BSI118" s="139"/>
      <c r="BSJ118" s="139"/>
      <c r="BSK118" s="139"/>
      <c r="BSL118" s="139"/>
      <c r="BSM118" s="139"/>
      <c r="BSN118" s="139"/>
      <c r="BSO118" s="139"/>
      <c r="BSP118" s="139"/>
      <c r="BSQ118" s="139"/>
      <c r="BSR118" s="139"/>
      <c r="BSS118" s="139"/>
      <c r="BST118" s="139"/>
      <c r="BSU118" s="139"/>
      <c r="BSV118" s="139"/>
      <c r="BSW118" s="139"/>
      <c r="BSX118" s="139"/>
      <c r="BSY118" s="139"/>
      <c r="BSZ118" s="139"/>
      <c r="BTA118" s="139"/>
      <c r="BTB118" s="139"/>
      <c r="BTC118" s="139"/>
      <c r="BTD118" s="139"/>
      <c r="BTE118" s="139"/>
      <c r="BTF118" s="139"/>
      <c r="BTG118" s="139"/>
      <c r="BTH118" s="139"/>
      <c r="BTI118" s="139"/>
      <c r="BTJ118" s="139"/>
      <c r="BTK118" s="139"/>
      <c r="BTL118" s="139"/>
      <c r="BTM118" s="139"/>
      <c r="BTN118" s="139"/>
      <c r="BTO118" s="139"/>
      <c r="BTP118" s="139"/>
      <c r="BTQ118" s="139"/>
      <c r="BTR118" s="139"/>
      <c r="BTS118" s="139"/>
      <c r="BTT118" s="139"/>
      <c r="BTU118" s="139"/>
      <c r="BTV118" s="139"/>
      <c r="BTW118" s="139"/>
      <c r="BTX118" s="139"/>
      <c r="BTY118" s="139"/>
      <c r="BTZ118" s="139"/>
      <c r="BUA118" s="139"/>
      <c r="BUB118" s="139"/>
      <c r="BUC118" s="139"/>
      <c r="BUD118" s="139"/>
      <c r="BUE118" s="139"/>
      <c r="BUF118" s="139"/>
      <c r="BUG118" s="139"/>
      <c r="BUH118" s="139"/>
      <c r="BUI118" s="139"/>
      <c r="BUJ118" s="139"/>
      <c r="BUK118" s="139"/>
      <c r="BUL118" s="139"/>
      <c r="BUM118" s="139"/>
      <c r="BUN118" s="139"/>
      <c r="BUO118" s="139"/>
      <c r="BUP118" s="139"/>
      <c r="BUQ118" s="139"/>
      <c r="BUR118" s="139"/>
      <c r="BUS118" s="139"/>
      <c r="BUT118" s="139"/>
      <c r="BUU118" s="139"/>
      <c r="BUV118" s="139"/>
      <c r="BUW118" s="139"/>
      <c r="BUX118" s="139"/>
      <c r="BUY118" s="139"/>
      <c r="BUZ118" s="139"/>
      <c r="BVA118" s="139"/>
      <c r="BVB118" s="139"/>
      <c r="BVC118" s="139"/>
      <c r="BVD118" s="139"/>
      <c r="BVE118" s="139"/>
      <c r="BVF118" s="139"/>
      <c r="BVG118" s="139"/>
      <c r="BVH118" s="139"/>
      <c r="BVI118" s="139"/>
      <c r="BVJ118" s="139"/>
      <c r="BVK118" s="139"/>
      <c r="BVL118" s="139"/>
      <c r="BVM118" s="139"/>
      <c r="BVN118" s="139"/>
      <c r="BVO118" s="139"/>
      <c r="BVP118" s="139"/>
      <c r="BVQ118" s="139"/>
      <c r="BVR118" s="139"/>
      <c r="BVS118" s="139"/>
      <c r="BVT118" s="139"/>
      <c r="BVU118" s="139"/>
      <c r="BVV118" s="139"/>
      <c r="BVW118" s="139"/>
      <c r="BVX118" s="139"/>
      <c r="BVY118" s="139"/>
      <c r="BVZ118" s="139"/>
      <c r="BWA118" s="139"/>
      <c r="BWB118" s="139"/>
      <c r="BWC118" s="139"/>
      <c r="BWD118" s="139"/>
      <c r="BWE118" s="139"/>
      <c r="BWF118" s="139"/>
      <c r="BWG118" s="139"/>
      <c r="BWH118" s="139"/>
      <c r="BWI118" s="139"/>
      <c r="BWJ118" s="139"/>
      <c r="BWK118" s="139"/>
      <c r="BWL118" s="139"/>
      <c r="BWM118" s="139"/>
      <c r="BWN118" s="139"/>
      <c r="BWO118" s="139"/>
      <c r="BWP118" s="139"/>
      <c r="BWQ118" s="139"/>
      <c r="BWR118" s="139"/>
      <c r="BWS118" s="139"/>
      <c r="BWT118" s="139"/>
      <c r="BWU118" s="139"/>
      <c r="BWV118" s="139"/>
      <c r="BWW118" s="139"/>
      <c r="BWX118" s="139"/>
      <c r="BWY118" s="139"/>
      <c r="BWZ118" s="139"/>
      <c r="BXA118" s="139"/>
      <c r="BXB118" s="139"/>
      <c r="BXC118" s="139"/>
      <c r="BXD118" s="139"/>
      <c r="BXE118" s="139"/>
      <c r="BXF118" s="139"/>
      <c r="BXG118" s="139"/>
      <c r="BXH118" s="139"/>
      <c r="BXI118" s="139"/>
      <c r="BXJ118" s="139"/>
      <c r="BXK118" s="139"/>
      <c r="BXL118" s="139"/>
      <c r="BXM118" s="139"/>
      <c r="BXN118" s="139"/>
      <c r="BXO118" s="139"/>
      <c r="BXP118" s="139"/>
      <c r="BXQ118" s="139"/>
      <c r="BXR118" s="139"/>
      <c r="BXS118" s="139"/>
      <c r="BXT118" s="139"/>
      <c r="BXU118" s="139"/>
      <c r="BXV118" s="139"/>
      <c r="BXW118" s="139"/>
      <c r="BXX118" s="139"/>
      <c r="BXY118" s="139"/>
      <c r="BXZ118" s="139"/>
      <c r="BYA118" s="139"/>
      <c r="BYB118" s="139"/>
      <c r="BYC118" s="139"/>
      <c r="BYD118" s="139"/>
      <c r="BYE118" s="139"/>
      <c r="BYF118" s="139"/>
      <c r="BYG118" s="139"/>
      <c r="BYH118" s="139"/>
      <c r="BYI118" s="139"/>
      <c r="BYJ118" s="139"/>
      <c r="BYK118" s="139"/>
      <c r="BYL118" s="139"/>
      <c r="BYM118" s="139"/>
      <c r="BYN118" s="139"/>
      <c r="BYO118" s="139"/>
      <c r="BYP118" s="139"/>
      <c r="BYQ118" s="139"/>
      <c r="BYR118" s="139"/>
      <c r="BYS118" s="139"/>
      <c r="BYT118" s="139"/>
      <c r="BYU118" s="139"/>
      <c r="BYV118" s="139"/>
      <c r="BYW118" s="139"/>
      <c r="BYX118" s="139"/>
      <c r="BYY118" s="139"/>
      <c r="BYZ118" s="139"/>
      <c r="BZA118" s="139"/>
      <c r="BZB118" s="139"/>
      <c r="BZC118" s="139"/>
      <c r="BZD118" s="139"/>
      <c r="BZE118" s="139"/>
      <c r="BZF118" s="139"/>
      <c r="BZG118" s="139"/>
      <c r="BZH118" s="139"/>
      <c r="BZI118" s="139"/>
      <c r="BZJ118" s="139"/>
      <c r="BZK118" s="139"/>
      <c r="BZL118" s="139"/>
      <c r="BZM118" s="139"/>
      <c r="BZN118" s="139"/>
      <c r="BZO118" s="139"/>
      <c r="BZP118" s="139"/>
      <c r="BZQ118" s="139"/>
      <c r="BZR118" s="139"/>
      <c r="BZS118" s="139"/>
      <c r="BZT118" s="139"/>
      <c r="BZU118" s="139"/>
      <c r="BZV118" s="139"/>
      <c r="BZW118" s="139"/>
      <c r="BZX118" s="139"/>
      <c r="BZY118" s="139"/>
      <c r="BZZ118" s="139"/>
      <c r="CAA118" s="139"/>
      <c r="CAB118" s="139"/>
      <c r="CAC118" s="139"/>
      <c r="CAD118" s="139"/>
      <c r="CAE118" s="139"/>
      <c r="CAF118" s="139"/>
      <c r="CAG118" s="139"/>
      <c r="CAH118" s="139"/>
      <c r="CAI118" s="139"/>
      <c r="CAJ118" s="139"/>
      <c r="CAK118" s="139"/>
      <c r="CAL118" s="139"/>
      <c r="CAM118" s="139"/>
      <c r="CAN118" s="139"/>
      <c r="CAO118" s="139"/>
      <c r="CAP118" s="139"/>
      <c r="CAQ118" s="139"/>
      <c r="CAR118" s="139"/>
      <c r="CAS118" s="139"/>
      <c r="CAT118" s="139"/>
      <c r="CAU118" s="139"/>
      <c r="CAV118" s="139"/>
      <c r="CAW118" s="139"/>
      <c r="CAX118" s="139"/>
      <c r="CAY118" s="139"/>
      <c r="CAZ118" s="139"/>
      <c r="CBA118" s="139"/>
      <c r="CBB118" s="139"/>
      <c r="CBC118" s="139"/>
      <c r="CBD118" s="139"/>
      <c r="CBE118" s="139"/>
      <c r="CBF118" s="139"/>
      <c r="CBG118" s="139"/>
      <c r="CBH118" s="139"/>
      <c r="CBI118" s="139"/>
      <c r="CBJ118" s="139"/>
      <c r="CBK118" s="139"/>
      <c r="CBL118" s="139"/>
      <c r="CBM118" s="139"/>
      <c r="CBN118" s="139"/>
      <c r="CBO118" s="139"/>
      <c r="CBP118" s="139"/>
      <c r="CBQ118" s="139"/>
      <c r="CBR118" s="139"/>
      <c r="CBS118" s="139"/>
      <c r="CBT118" s="139"/>
      <c r="CBU118" s="139"/>
      <c r="CBV118" s="139"/>
      <c r="CBW118" s="139"/>
      <c r="CBX118" s="139"/>
      <c r="CBY118" s="139"/>
      <c r="CBZ118" s="139"/>
      <c r="CCA118" s="139"/>
      <c r="CCB118" s="139"/>
      <c r="CCC118" s="139"/>
      <c r="CCD118" s="139"/>
      <c r="CCE118" s="139"/>
      <c r="CCF118" s="139"/>
      <c r="CCG118" s="139"/>
      <c r="CCH118" s="139"/>
      <c r="CCI118" s="139"/>
      <c r="CCJ118" s="139"/>
      <c r="CCK118" s="139"/>
      <c r="CCL118" s="139"/>
      <c r="CCM118" s="139"/>
      <c r="CCN118" s="139"/>
      <c r="CCO118" s="139"/>
      <c r="CCP118" s="139"/>
      <c r="CCQ118" s="139"/>
      <c r="CCR118" s="139"/>
      <c r="CCS118" s="139"/>
      <c r="CCT118" s="139"/>
      <c r="CCU118" s="139"/>
      <c r="CCV118" s="139"/>
      <c r="CCW118" s="139"/>
      <c r="CCX118" s="139"/>
      <c r="CCY118" s="139"/>
      <c r="CCZ118" s="139"/>
      <c r="CDA118" s="139"/>
      <c r="CDB118" s="139"/>
      <c r="CDC118" s="139"/>
      <c r="CDD118" s="139"/>
      <c r="CDE118" s="139"/>
      <c r="CDF118" s="139"/>
      <c r="CDG118" s="139"/>
      <c r="CDH118" s="139"/>
      <c r="CDI118" s="139"/>
      <c r="CDJ118" s="139"/>
      <c r="CDK118" s="139"/>
      <c r="CDL118" s="139"/>
      <c r="CDM118" s="139"/>
      <c r="CDN118" s="139"/>
      <c r="CDO118" s="139"/>
      <c r="CDP118" s="139"/>
      <c r="CDQ118" s="139"/>
      <c r="CDR118" s="139"/>
      <c r="CDS118" s="139"/>
      <c r="CDT118" s="139"/>
      <c r="CDU118" s="139"/>
      <c r="CDV118" s="139"/>
      <c r="CDW118" s="139"/>
      <c r="CDX118" s="139"/>
      <c r="CDY118" s="139"/>
      <c r="CDZ118" s="139"/>
      <c r="CEA118" s="139"/>
      <c r="CEB118" s="139"/>
      <c r="CEC118" s="139"/>
      <c r="CED118" s="139"/>
      <c r="CEE118" s="139"/>
      <c r="CEF118" s="139"/>
      <c r="CEG118" s="139"/>
      <c r="CEH118" s="139"/>
      <c r="CEI118" s="139"/>
      <c r="CEJ118" s="139"/>
      <c r="CEK118" s="139"/>
      <c r="CEL118" s="139"/>
      <c r="CEM118" s="139"/>
      <c r="CEN118" s="139"/>
      <c r="CEO118" s="139"/>
      <c r="CEP118" s="139"/>
      <c r="CEQ118" s="139"/>
      <c r="CER118" s="139"/>
      <c r="CES118" s="139"/>
      <c r="CET118" s="139"/>
      <c r="CEU118" s="139"/>
      <c r="CEV118" s="139"/>
      <c r="CEW118" s="139"/>
      <c r="CEX118" s="139"/>
      <c r="CEY118" s="139"/>
      <c r="CEZ118" s="139"/>
      <c r="CFA118" s="139"/>
      <c r="CFB118" s="139"/>
      <c r="CFC118" s="139"/>
      <c r="CFD118" s="139"/>
      <c r="CFE118" s="139"/>
      <c r="CFF118" s="139"/>
      <c r="CFG118" s="139"/>
      <c r="CFH118" s="139"/>
      <c r="CFI118" s="139"/>
      <c r="CFJ118" s="139"/>
      <c r="CFK118" s="139"/>
      <c r="CFL118" s="139"/>
      <c r="CFM118" s="139"/>
      <c r="CFN118" s="139"/>
      <c r="CFO118" s="139"/>
      <c r="CFP118" s="139"/>
      <c r="CFQ118" s="139"/>
      <c r="CFR118" s="139"/>
      <c r="CFS118" s="139"/>
      <c r="CFT118" s="139"/>
      <c r="CFU118" s="139"/>
      <c r="CFV118" s="139"/>
      <c r="CFW118" s="139"/>
      <c r="CFX118" s="139"/>
      <c r="CFY118" s="139"/>
      <c r="CFZ118" s="139"/>
      <c r="CGA118" s="139"/>
      <c r="CGB118" s="139"/>
      <c r="CGC118" s="139"/>
      <c r="CGD118" s="139"/>
      <c r="CGE118" s="139"/>
      <c r="CGF118" s="139"/>
      <c r="CGG118" s="139"/>
      <c r="CGH118" s="139"/>
      <c r="CGI118" s="139"/>
      <c r="CGJ118" s="139"/>
      <c r="CGK118" s="139"/>
      <c r="CGL118" s="139"/>
      <c r="CGM118" s="139"/>
      <c r="CGN118" s="139"/>
      <c r="CGO118" s="139"/>
      <c r="CGP118" s="139"/>
      <c r="CGQ118" s="139"/>
      <c r="CGR118" s="139"/>
      <c r="CGS118" s="139"/>
      <c r="CGT118" s="139"/>
      <c r="CGU118" s="139"/>
      <c r="CGV118" s="139"/>
      <c r="CGW118" s="139"/>
      <c r="CGX118" s="139"/>
      <c r="CGY118" s="139"/>
      <c r="CGZ118" s="139"/>
      <c r="CHA118" s="139"/>
      <c r="CHB118" s="139"/>
      <c r="CHC118" s="139"/>
      <c r="CHD118" s="139"/>
      <c r="CHE118" s="139"/>
      <c r="CHF118" s="139"/>
      <c r="CHG118" s="139"/>
      <c r="CHH118" s="139"/>
      <c r="CHI118" s="139"/>
      <c r="CHJ118" s="139"/>
      <c r="CHK118" s="139"/>
      <c r="CHL118" s="139"/>
      <c r="CHM118" s="139"/>
      <c r="CHN118" s="139"/>
      <c r="CHO118" s="139"/>
      <c r="CHP118" s="139"/>
      <c r="CHQ118" s="139"/>
      <c r="CHR118" s="139"/>
      <c r="CHS118" s="139"/>
      <c r="CHT118" s="139"/>
      <c r="CHU118" s="139"/>
      <c r="CHV118" s="139"/>
      <c r="CHW118" s="139"/>
      <c r="CHX118" s="139"/>
      <c r="CHY118" s="139"/>
      <c r="CHZ118" s="139"/>
      <c r="CIA118" s="139"/>
      <c r="CIB118" s="139"/>
      <c r="CIC118" s="139"/>
      <c r="CID118" s="139"/>
      <c r="CIE118" s="139"/>
      <c r="CIF118" s="139"/>
      <c r="CIG118" s="139"/>
      <c r="CIH118" s="139"/>
      <c r="CII118" s="139"/>
      <c r="CIJ118" s="139"/>
      <c r="CIK118" s="139"/>
      <c r="CIL118" s="139"/>
      <c r="CIM118" s="139"/>
      <c r="CIN118" s="139"/>
      <c r="CIO118" s="139"/>
      <c r="CIP118" s="139"/>
      <c r="CIQ118" s="139"/>
      <c r="CIR118" s="139"/>
      <c r="CIS118" s="139"/>
      <c r="CIT118" s="139"/>
      <c r="CIU118" s="139"/>
      <c r="CIV118" s="139"/>
      <c r="CIW118" s="139"/>
      <c r="CIX118" s="139"/>
      <c r="CIY118" s="139"/>
      <c r="CIZ118" s="139"/>
      <c r="CJA118" s="139"/>
      <c r="CJB118" s="139"/>
      <c r="CJC118" s="139"/>
      <c r="CJD118" s="139"/>
      <c r="CJE118" s="139"/>
      <c r="CJF118" s="139"/>
      <c r="CJG118" s="139"/>
      <c r="CJH118" s="139"/>
      <c r="CJI118" s="139"/>
      <c r="CJJ118" s="139"/>
      <c r="CJK118" s="139"/>
      <c r="CJL118" s="139"/>
      <c r="CJM118" s="139"/>
      <c r="CJN118" s="139"/>
      <c r="CJO118" s="139"/>
      <c r="CJP118" s="139"/>
      <c r="CJQ118" s="139"/>
      <c r="CJR118" s="139"/>
      <c r="CJS118" s="139"/>
      <c r="CJT118" s="139"/>
      <c r="CJU118" s="139"/>
      <c r="CJV118" s="139"/>
      <c r="CJW118" s="139"/>
      <c r="CJX118" s="139"/>
      <c r="CJY118" s="139"/>
      <c r="CJZ118" s="139"/>
      <c r="CKA118" s="139"/>
      <c r="CKB118" s="139"/>
      <c r="CKC118" s="139"/>
      <c r="CKD118" s="139"/>
      <c r="CKE118" s="139"/>
      <c r="CKF118" s="139"/>
      <c r="CKG118" s="139"/>
      <c r="CKH118" s="139"/>
      <c r="CKI118" s="139"/>
      <c r="CKJ118" s="139"/>
      <c r="CKK118" s="139"/>
      <c r="CKL118" s="139"/>
      <c r="CKM118" s="139"/>
      <c r="CKN118" s="139"/>
      <c r="CKO118" s="139"/>
      <c r="CKP118" s="139"/>
      <c r="CKQ118" s="139"/>
      <c r="CKR118" s="139"/>
      <c r="CKS118" s="139"/>
      <c r="CKT118" s="139"/>
      <c r="CKU118" s="139"/>
      <c r="CKV118" s="139"/>
      <c r="CKW118" s="139"/>
      <c r="CKX118" s="139"/>
      <c r="CKY118" s="139"/>
      <c r="CKZ118" s="139"/>
      <c r="CLA118" s="139"/>
      <c r="CLB118" s="139"/>
      <c r="CLC118" s="139"/>
      <c r="CLD118" s="139"/>
      <c r="CLE118" s="139"/>
      <c r="CLF118" s="139"/>
      <c r="CLG118" s="139"/>
      <c r="CLH118" s="139"/>
      <c r="CLI118" s="139"/>
      <c r="CLJ118" s="139"/>
      <c r="CLK118" s="139"/>
      <c r="CLL118" s="139"/>
      <c r="CLM118" s="139"/>
      <c r="CLN118" s="139"/>
      <c r="CLO118" s="139"/>
      <c r="CLP118" s="139"/>
      <c r="CLQ118" s="139"/>
      <c r="CLR118" s="139"/>
      <c r="CLS118" s="139"/>
      <c r="CLT118" s="139"/>
      <c r="CLU118" s="139"/>
      <c r="CLV118" s="139"/>
      <c r="CLW118" s="139"/>
      <c r="CLX118" s="139"/>
      <c r="CLY118" s="139"/>
      <c r="CLZ118" s="139"/>
      <c r="CMA118" s="139"/>
      <c r="CMB118" s="139"/>
      <c r="CMC118" s="139"/>
      <c r="CMD118" s="139"/>
      <c r="CME118" s="139"/>
      <c r="CMF118" s="139"/>
      <c r="CMG118" s="139"/>
      <c r="CMH118" s="139"/>
      <c r="CMI118" s="139"/>
      <c r="CMJ118" s="139"/>
      <c r="CMK118" s="139"/>
      <c r="CML118" s="139"/>
      <c r="CMM118" s="139"/>
      <c r="CMN118" s="139"/>
      <c r="CMO118" s="139"/>
      <c r="CMP118" s="139"/>
      <c r="CMQ118" s="139"/>
      <c r="CMR118" s="139"/>
      <c r="CMS118" s="139"/>
      <c r="CMT118" s="139"/>
      <c r="CMU118" s="139"/>
      <c r="CMV118" s="139"/>
      <c r="CMW118" s="139"/>
      <c r="CMX118" s="139"/>
      <c r="CMY118" s="139"/>
      <c r="CMZ118" s="139"/>
      <c r="CNA118" s="139"/>
      <c r="CNB118" s="139"/>
      <c r="CNC118" s="139"/>
      <c r="CND118" s="139"/>
      <c r="CNE118" s="139"/>
      <c r="CNF118" s="139"/>
      <c r="CNG118" s="139"/>
      <c r="CNH118" s="139"/>
      <c r="CNI118" s="139"/>
      <c r="CNJ118" s="139"/>
      <c r="CNK118" s="139"/>
      <c r="CNL118" s="139"/>
      <c r="CNM118" s="139"/>
      <c r="CNN118" s="139"/>
      <c r="CNO118" s="139"/>
      <c r="CNP118" s="139"/>
      <c r="CNQ118" s="139"/>
      <c r="CNR118" s="139"/>
      <c r="CNS118" s="139"/>
      <c r="CNT118" s="139"/>
      <c r="CNU118" s="139"/>
      <c r="CNV118" s="139"/>
      <c r="CNW118" s="139"/>
      <c r="CNX118" s="139"/>
      <c r="CNY118" s="139"/>
      <c r="CNZ118" s="139"/>
      <c r="COA118" s="139"/>
      <c r="COB118" s="139"/>
      <c r="COC118" s="139"/>
      <c r="COD118" s="139"/>
      <c r="COE118" s="139"/>
      <c r="COF118" s="139"/>
      <c r="COG118" s="139"/>
      <c r="COH118" s="139"/>
      <c r="COI118" s="139"/>
      <c r="COJ118" s="139"/>
      <c r="COK118" s="139"/>
      <c r="COL118" s="139"/>
      <c r="COM118" s="139"/>
      <c r="CON118" s="139"/>
      <c r="COO118" s="139"/>
      <c r="COP118" s="139"/>
      <c r="COQ118" s="139"/>
      <c r="COR118" s="139"/>
      <c r="COS118" s="139"/>
      <c r="COT118" s="139"/>
      <c r="COU118" s="139"/>
      <c r="COV118" s="139"/>
      <c r="COW118" s="139"/>
      <c r="COX118" s="139"/>
      <c r="COY118" s="139"/>
      <c r="COZ118" s="139"/>
      <c r="CPA118" s="139"/>
      <c r="CPB118" s="139"/>
      <c r="CPC118" s="139"/>
      <c r="CPD118" s="139"/>
      <c r="CPE118" s="139"/>
      <c r="CPF118" s="139"/>
      <c r="CPG118" s="139"/>
      <c r="CPH118" s="139"/>
      <c r="CPI118" s="139"/>
      <c r="CPJ118" s="139"/>
      <c r="CPK118" s="139"/>
      <c r="CPL118" s="139"/>
      <c r="CPM118" s="139"/>
      <c r="CPN118" s="139"/>
      <c r="CPO118" s="139"/>
      <c r="CPP118" s="139"/>
      <c r="CPQ118" s="139"/>
      <c r="CPR118" s="139"/>
      <c r="CPS118" s="139"/>
      <c r="CPT118" s="139"/>
      <c r="CPU118" s="139"/>
      <c r="CPV118" s="139"/>
      <c r="CPW118" s="139"/>
      <c r="CPX118" s="139"/>
      <c r="CPY118" s="139"/>
      <c r="CPZ118" s="139"/>
      <c r="CQA118" s="139"/>
      <c r="CQB118" s="139"/>
      <c r="CQC118" s="139"/>
      <c r="CQD118" s="139"/>
      <c r="CQE118" s="139"/>
      <c r="CQF118" s="139"/>
      <c r="CQG118" s="139"/>
      <c r="CQH118" s="139"/>
      <c r="CQI118" s="139"/>
      <c r="CQJ118" s="139"/>
      <c r="CQK118" s="139"/>
      <c r="CQL118" s="139"/>
      <c r="CQM118" s="139"/>
      <c r="CQN118" s="139"/>
      <c r="CQO118" s="139"/>
      <c r="CQP118" s="139"/>
      <c r="CQQ118" s="139"/>
      <c r="CQR118" s="139"/>
      <c r="CQS118" s="139"/>
      <c r="CQT118" s="139"/>
      <c r="CQU118" s="139"/>
      <c r="CQV118" s="139"/>
      <c r="CQW118" s="139"/>
      <c r="CQX118" s="139"/>
      <c r="CQY118" s="139"/>
      <c r="CQZ118" s="139"/>
      <c r="CRA118" s="139"/>
      <c r="CRB118" s="139"/>
      <c r="CRC118" s="139"/>
      <c r="CRD118" s="139"/>
      <c r="CRE118" s="139"/>
      <c r="CRF118" s="139"/>
      <c r="CRG118" s="139"/>
      <c r="CRH118" s="139"/>
      <c r="CRI118" s="139"/>
      <c r="CRJ118" s="139"/>
      <c r="CRK118" s="139"/>
      <c r="CRL118" s="139"/>
      <c r="CRM118" s="139"/>
      <c r="CRN118" s="139"/>
      <c r="CRO118" s="139"/>
      <c r="CRP118" s="139"/>
      <c r="CRQ118" s="139"/>
      <c r="CRR118" s="139"/>
      <c r="CRS118" s="139"/>
      <c r="CRT118" s="139"/>
      <c r="CRU118" s="139"/>
      <c r="CRV118" s="139"/>
      <c r="CRW118" s="139"/>
      <c r="CRX118" s="139"/>
      <c r="CRY118" s="139"/>
      <c r="CRZ118" s="139"/>
      <c r="CSA118" s="139"/>
      <c r="CSB118" s="139"/>
      <c r="CSC118" s="139"/>
      <c r="CSD118" s="139"/>
      <c r="CSE118" s="139"/>
      <c r="CSF118" s="139"/>
      <c r="CSG118" s="139"/>
      <c r="CSH118" s="139"/>
      <c r="CSI118" s="139"/>
      <c r="CSJ118" s="139"/>
      <c r="CSK118" s="139"/>
      <c r="CSL118" s="139"/>
      <c r="CSM118" s="139"/>
      <c r="CSN118" s="139"/>
      <c r="CSO118" s="139"/>
      <c r="CSP118" s="139"/>
      <c r="CSQ118" s="139"/>
      <c r="CSR118" s="139"/>
      <c r="CSS118" s="139"/>
      <c r="CST118" s="139"/>
      <c r="CSU118" s="139"/>
      <c r="CSV118" s="139"/>
      <c r="CSW118" s="139"/>
      <c r="CSX118" s="139"/>
      <c r="CSY118" s="139"/>
      <c r="CSZ118" s="139"/>
      <c r="CTA118" s="139"/>
      <c r="CTB118" s="139"/>
      <c r="CTC118" s="139"/>
      <c r="CTD118" s="139"/>
      <c r="CTE118" s="139"/>
      <c r="CTF118" s="139"/>
      <c r="CTG118" s="139"/>
      <c r="CTH118" s="139"/>
      <c r="CTI118" s="139"/>
      <c r="CTJ118" s="139"/>
      <c r="CTK118" s="139"/>
      <c r="CTL118" s="139"/>
      <c r="CTM118" s="139"/>
      <c r="CTN118" s="139"/>
      <c r="CTO118" s="139"/>
      <c r="CTP118" s="139"/>
      <c r="CTQ118" s="139"/>
      <c r="CTR118" s="139"/>
      <c r="CTS118" s="139"/>
      <c r="CTT118" s="139"/>
      <c r="CTU118" s="139"/>
      <c r="CTV118" s="139"/>
      <c r="CTW118" s="139"/>
      <c r="CTX118" s="139"/>
      <c r="CTY118" s="139"/>
      <c r="CTZ118" s="139"/>
      <c r="CUA118" s="139"/>
      <c r="CUB118" s="139"/>
      <c r="CUC118" s="139"/>
      <c r="CUD118" s="139"/>
      <c r="CUE118" s="139"/>
      <c r="CUF118" s="139"/>
      <c r="CUG118" s="139"/>
      <c r="CUH118" s="139"/>
      <c r="CUI118" s="139"/>
      <c r="CUJ118" s="139"/>
      <c r="CUK118" s="139"/>
      <c r="CUL118" s="139"/>
      <c r="CUM118" s="139"/>
      <c r="CUN118" s="139"/>
      <c r="CUO118" s="139"/>
      <c r="CUP118" s="139"/>
      <c r="CUQ118" s="139"/>
      <c r="CUR118" s="139"/>
      <c r="CUS118" s="139"/>
      <c r="CUT118" s="139"/>
      <c r="CUU118" s="139"/>
      <c r="CUV118" s="139"/>
      <c r="CUW118" s="139"/>
      <c r="CUX118" s="139"/>
      <c r="CUY118" s="139"/>
      <c r="CUZ118" s="139"/>
      <c r="CVA118" s="139"/>
      <c r="CVB118" s="139"/>
      <c r="CVC118" s="139"/>
      <c r="CVD118" s="139"/>
      <c r="CVE118" s="139"/>
      <c r="CVF118" s="139"/>
      <c r="CVG118" s="139"/>
      <c r="CVH118" s="139"/>
      <c r="CVI118" s="139"/>
      <c r="CVJ118" s="139"/>
      <c r="CVK118" s="139"/>
      <c r="CVL118" s="139"/>
      <c r="CVM118" s="139"/>
      <c r="CVN118" s="139"/>
      <c r="CVO118" s="139"/>
      <c r="CVP118" s="139"/>
      <c r="CVQ118" s="139"/>
      <c r="CVR118" s="139"/>
      <c r="CVS118" s="139"/>
      <c r="CVT118" s="139"/>
      <c r="CVU118" s="139"/>
      <c r="CVV118" s="139"/>
      <c r="CVW118" s="139"/>
      <c r="CVX118" s="139"/>
      <c r="CVY118" s="139"/>
      <c r="CVZ118" s="139"/>
      <c r="CWA118" s="139"/>
      <c r="CWB118" s="139"/>
      <c r="CWC118" s="139"/>
      <c r="CWD118" s="139"/>
      <c r="CWE118" s="139"/>
      <c r="CWF118" s="139"/>
      <c r="CWG118" s="139"/>
      <c r="CWH118" s="139"/>
      <c r="CWI118" s="139"/>
      <c r="CWJ118" s="139"/>
      <c r="CWK118" s="139"/>
      <c r="CWL118" s="139"/>
      <c r="CWM118" s="139"/>
      <c r="CWN118" s="139"/>
      <c r="CWO118" s="139"/>
      <c r="CWP118" s="139"/>
      <c r="CWQ118" s="139"/>
      <c r="CWR118" s="139"/>
      <c r="CWS118" s="139"/>
      <c r="CWT118" s="139"/>
      <c r="CWU118" s="139"/>
      <c r="CWV118" s="139"/>
      <c r="CWW118" s="139"/>
      <c r="CWX118" s="139"/>
      <c r="CWY118" s="139"/>
      <c r="CWZ118" s="139"/>
      <c r="CXA118" s="139"/>
      <c r="CXB118" s="139"/>
      <c r="CXC118" s="139"/>
      <c r="CXD118" s="139"/>
      <c r="CXE118" s="139"/>
      <c r="CXF118" s="139"/>
      <c r="CXG118" s="139"/>
      <c r="CXH118" s="139"/>
      <c r="CXI118" s="139"/>
      <c r="CXJ118" s="139"/>
      <c r="CXK118" s="139"/>
      <c r="CXL118" s="139"/>
      <c r="CXM118" s="139"/>
      <c r="CXN118" s="139"/>
      <c r="CXO118" s="139"/>
      <c r="CXP118" s="139"/>
      <c r="CXQ118" s="139"/>
      <c r="CXR118" s="139"/>
      <c r="CXS118" s="139"/>
      <c r="CXT118" s="139"/>
      <c r="CXU118" s="139"/>
      <c r="CXV118" s="139"/>
      <c r="CXW118" s="139"/>
      <c r="CXX118" s="139"/>
      <c r="CXY118" s="139"/>
      <c r="CXZ118" s="139"/>
      <c r="CYA118" s="139"/>
      <c r="CYB118" s="139"/>
      <c r="CYC118" s="139"/>
      <c r="CYD118" s="139"/>
      <c r="CYE118" s="139"/>
      <c r="CYF118" s="139"/>
      <c r="CYG118" s="139"/>
      <c r="CYH118" s="139"/>
      <c r="CYI118" s="139"/>
      <c r="CYJ118" s="139"/>
      <c r="CYK118" s="139"/>
      <c r="CYL118" s="139"/>
      <c r="CYM118" s="139"/>
      <c r="CYN118" s="139"/>
      <c r="CYO118" s="139"/>
      <c r="CYP118" s="139"/>
      <c r="CYQ118" s="139"/>
      <c r="CYR118" s="139"/>
      <c r="CYS118" s="139"/>
      <c r="CYT118" s="139"/>
      <c r="CYU118" s="139"/>
      <c r="CYV118" s="139"/>
      <c r="CYW118" s="139"/>
      <c r="CYX118" s="139"/>
      <c r="CYY118" s="139"/>
      <c r="CYZ118" s="139"/>
      <c r="CZA118" s="139"/>
      <c r="CZB118" s="139"/>
      <c r="CZC118" s="139"/>
      <c r="CZD118" s="139"/>
      <c r="CZE118" s="139"/>
      <c r="CZF118" s="139"/>
      <c r="CZG118" s="139"/>
      <c r="CZH118" s="139"/>
      <c r="CZI118" s="139"/>
      <c r="CZJ118" s="139"/>
      <c r="CZK118" s="139"/>
      <c r="CZL118" s="139"/>
      <c r="CZM118" s="139"/>
      <c r="CZN118" s="139"/>
      <c r="CZO118" s="139"/>
      <c r="CZP118" s="139"/>
      <c r="CZQ118" s="139"/>
      <c r="CZR118" s="139"/>
      <c r="CZS118" s="139"/>
      <c r="CZT118" s="139"/>
      <c r="CZU118" s="139"/>
      <c r="CZV118" s="139"/>
      <c r="CZW118" s="139"/>
      <c r="CZX118" s="139"/>
      <c r="CZY118" s="139"/>
      <c r="CZZ118" s="139"/>
      <c r="DAA118" s="139"/>
      <c r="DAB118" s="139"/>
      <c r="DAC118" s="139"/>
      <c r="DAD118" s="139"/>
      <c r="DAE118" s="139"/>
      <c r="DAF118" s="139"/>
      <c r="DAG118" s="139"/>
      <c r="DAH118" s="139"/>
      <c r="DAI118" s="139"/>
      <c r="DAJ118" s="139"/>
      <c r="DAK118" s="139"/>
      <c r="DAL118" s="139"/>
      <c r="DAM118" s="139"/>
      <c r="DAN118" s="139"/>
      <c r="DAO118" s="139"/>
      <c r="DAP118" s="139"/>
      <c r="DAQ118" s="139"/>
      <c r="DAR118" s="139"/>
      <c r="DAS118" s="139"/>
      <c r="DAT118" s="139"/>
      <c r="DAU118" s="139"/>
      <c r="DAV118" s="139"/>
      <c r="DAW118" s="139"/>
      <c r="DAX118" s="139"/>
      <c r="DAY118" s="139"/>
      <c r="DAZ118" s="139"/>
      <c r="DBA118" s="139"/>
      <c r="DBB118" s="139"/>
      <c r="DBC118" s="139"/>
      <c r="DBD118" s="139"/>
      <c r="DBE118" s="139"/>
      <c r="DBF118" s="139"/>
      <c r="DBG118" s="139"/>
      <c r="DBH118" s="139"/>
      <c r="DBI118" s="139"/>
      <c r="DBJ118" s="139"/>
      <c r="DBK118" s="139"/>
      <c r="DBL118" s="139"/>
      <c r="DBM118" s="139"/>
      <c r="DBN118" s="139"/>
      <c r="DBO118" s="139"/>
      <c r="DBP118" s="139"/>
      <c r="DBQ118" s="139"/>
      <c r="DBR118" s="139"/>
      <c r="DBS118" s="139"/>
      <c r="DBT118" s="139"/>
      <c r="DBU118" s="139"/>
      <c r="DBV118" s="139"/>
      <c r="DBW118" s="139"/>
      <c r="DBX118" s="139"/>
      <c r="DBY118" s="139"/>
      <c r="DBZ118" s="139"/>
      <c r="DCA118" s="139"/>
      <c r="DCB118" s="139"/>
      <c r="DCC118" s="139"/>
      <c r="DCD118" s="139"/>
      <c r="DCE118" s="139"/>
      <c r="DCF118" s="139"/>
      <c r="DCG118" s="139"/>
      <c r="DCH118" s="139"/>
      <c r="DCI118" s="139"/>
      <c r="DCJ118" s="139"/>
      <c r="DCK118" s="139"/>
      <c r="DCL118" s="139"/>
      <c r="DCM118" s="139"/>
      <c r="DCN118" s="139"/>
      <c r="DCO118" s="139"/>
      <c r="DCP118" s="139"/>
      <c r="DCQ118" s="139"/>
      <c r="DCR118" s="139"/>
      <c r="DCS118" s="139"/>
      <c r="DCT118" s="139"/>
      <c r="DCU118" s="139"/>
      <c r="DCV118" s="139"/>
      <c r="DCW118" s="139"/>
      <c r="DCX118" s="139"/>
      <c r="DCY118" s="139"/>
      <c r="DCZ118" s="139"/>
      <c r="DDA118" s="139"/>
      <c r="DDB118" s="139"/>
      <c r="DDC118" s="139"/>
      <c r="DDD118" s="139"/>
      <c r="DDE118" s="139"/>
      <c r="DDF118" s="139"/>
      <c r="DDG118" s="139"/>
      <c r="DDH118" s="139"/>
      <c r="DDI118" s="139"/>
      <c r="DDJ118" s="139"/>
      <c r="DDK118" s="139"/>
      <c r="DDL118" s="139"/>
      <c r="DDM118" s="139"/>
      <c r="DDN118" s="139"/>
      <c r="DDO118" s="139"/>
      <c r="DDP118" s="139"/>
      <c r="DDQ118" s="139"/>
      <c r="DDR118" s="139"/>
      <c r="DDS118" s="139"/>
      <c r="DDT118" s="139"/>
      <c r="DDU118" s="139"/>
      <c r="DDV118" s="139"/>
      <c r="DDW118" s="139"/>
      <c r="DDX118" s="139"/>
      <c r="DDY118" s="139"/>
      <c r="DDZ118" s="139"/>
      <c r="DEA118" s="139"/>
      <c r="DEB118" s="139"/>
      <c r="DEC118" s="139"/>
      <c r="DED118" s="139"/>
      <c r="DEE118" s="139"/>
      <c r="DEF118" s="139"/>
      <c r="DEG118" s="139"/>
      <c r="DEH118" s="139"/>
      <c r="DEI118" s="139"/>
      <c r="DEJ118" s="139"/>
      <c r="DEK118" s="139"/>
      <c r="DEL118" s="139"/>
      <c r="DEM118" s="139"/>
      <c r="DEN118" s="139"/>
      <c r="DEO118" s="139"/>
      <c r="DEP118" s="139"/>
      <c r="DEQ118" s="139"/>
      <c r="DER118" s="139"/>
      <c r="DES118" s="139"/>
      <c r="DET118" s="139"/>
      <c r="DEU118" s="139"/>
      <c r="DEV118" s="139"/>
      <c r="DEW118" s="139"/>
      <c r="DEX118" s="139"/>
      <c r="DEY118" s="139"/>
      <c r="DEZ118" s="139"/>
      <c r="DFA118" s="139"/>
      <c r="DFB118" s="139"/>
      <c r="DFC118" s="139"/>
      <c r="DFD118" s="139"/>
      <c r="DFE118" s="139"/>
      <c r="DFF118" s="139"/>
      <c r="DFG118" s="139"/>
      <c r="DFH118" s="139"/>
      <c r="DFI118" s="139"/>
      <c r="DFJ118" s="139"/>
      <c r="DFK118" s="139"/>
      <c r="DFL118" s="139"/>
      <c r="DFM118" s="139"/>
      <c r="DFN118" s="139"/>
      <c r="DFO118" s="139"/>
      <c r="DFP118" s="139"/>
      <c r="DFQ118" s="139"/>
      <c r="DFR118" s="139"/>
      <c r="DFS118" s="139"/>
      <c r="DFT118" s="139"/>
      <c r="DFU118" s="139"/>
      <c r="DFV118" s="139"/>
      <c r="DFW118" s="139"/>
      <c r="DFX118" s="139"/>
      <c r="DFY118" s="139"/>
      <c r="DFZ118" s="139"/>
      <c r="DGA118" s="139"/>
      <c r="DGB118" s="139"/>
      <c r="DGC118" s="139"/>
      <c r="DGD118" s="139"/>
      <c r="DGE118" s="139"/>
      <c r="DGF118" s="139"/>
      <c r="DGG118" s="139"/>
      <c r="DGH118" s="139"/>
      <c r="DGI118" s="139"/>
      <c r="DGJ118" s="139"/>
      <c r="DGK118" s="139"/>
      <c r="DGL118" s="139"/>
      <c r="DGM118" s="139"/>
      <c r="DGN118" s="139"/>
      <c r="DGO118" s="139"/>
      <c r="DGP118" s="139"/>
      <c r="DGQ118" s="139"/>
      <c r="DGR118" s="139"/>
      <c r="DGS118" s="139"/>
      <c r="DGT118" s="139"/>
      <c r="DGU118" s="139"/>
      <c r="DGV118" s="139"/>
      <c r="DGW118" s="139"/>
      <c r="DGX118" s="139"/>
      <c r="DGY118" s="139"/>
      <c r="DGZ118" s="139"/>
      <c r="DHA118" s="139"/>
      <c r="DHB118" s="139"/>
      <c r="DHC118" s="139"/>
      <c r="DHD118" s="139"/>
      <c r="DHE118" s="139"/>
      <c r="DHF118" s="139"/>
      <c r="DHG118" s="139"/>
      <c r="DHH118" s="139"/>
      <c r="DHI118" s="139"/>
      <c r="DHJ118" s="139"/>
      <c r="DHK118" s="139"/>
      <c r="DHL118" s="139"/>
      <c r="DHM118" s="139"/>
      <c r="DHN118" s="139"/>
      <c r="DHO118" s="139"/>
      <c r="DHP118" s="139"/>
      <c r="DHQ118" s="139"/>
      <c r="DHR118" s="139"/>
      <c r="DHS118" s="139"/>
      <c r="DHT118" s="139"/>
      <c r="DHU118" s="139"/>
      <c r="DHV118" s="139"/>
      <c r="DHW118" s="139"/>
      <c r="DHX118" s="139"/>
      <c r="DHY118" s="139"/>
      <c r="DHZ118" s="139"/>
      <c r="DIA118" s="139"/>
      <c r="DIB118" s="139"/>
      <c r="DIC118" s="139"/>
      <c r="DID118" s="139"/>
      <c r="DIE118" s="139"/>
      <c r="DIF118" s="139"/>
      <c r="DIG118" s="139"/>
      <c r="DIH118" s="139"/>
      <c r="DII118" s="139"/>
      <c r="DIJ118" s="139"/>
      <c r="DIK118" s="139"/>
      <c r="DIL118" s="139"/>
      <c r="DIM118" s="139"/>
      <c r="DIN118" s="139"/>
      <c r="DIO118" s="139"/>
      <c r="DIP118" s="139"/>
      <c r="DIQ118" s="139"/>
      <c r="DIR118" s="139"/>
      <c r="DIS118" s="139"/>
      <c r="DIT118" s="139"/>
      <c r="DIU118" s="139"/>
      <c r="DIV118" s="139"/>
      <c r="DIW118" s="139"/>
      <c r="DIX118" s="139"/>
      <c r="DIY118" s="139"/>
      <c r="DIZ118" s="139"/>
      <c r="DJA118" s="139"/>
      <c r="DJB118" s="139"/>
      <c r="DJC118" s="139"/>
      <c r="DJD118" s="139"/>
      <c r="DJE118" s="139"/>
      <c r="DJF118" s="139"/>
      <c r="DJG118" s="139"/>
      <c r="DJH118" s="139"/>
      <c r="DJI118" s="139"/>
      <c r="DJJ118" s="139"/>
      <c r="DJK118" s="139"/>
      <c r="DJL118" s="139"/>
      <c r="DJM118" s="139"/>
      <c r="DJN118" s="139"/>
      <c r="DJO118" s="139"/>
      <c r="DJP118" s="139"/>
      <c r="DJQ118" s="139"/>
      <c r="DJR118" s="139"/>
      <c r="DJS118" s="139"/>
      <c r="DJT118" s="139"/>
      <c r="DJU118" s="139"/>
      <c r="DJV118" s="139"/>
      <c r="DJW118" s="139"/>
      <c r="DJX118" s="139"/>
      <c r="DJY118" s="139"/>
      <c r="DJZ118" s="139"/>
      <c r="DKA118" s="139"/>
      <c r="DKB118" s="139"/>
      <c r="DKC118" s="139"/>
      <c r="DKD118" s="139"/>
      <c r="DKE118" s="139"/>
      <c r="DKF118" s="139"/>
      <c r="DKG118" s="139"/>
      <c r="DKH118" s="139"/>
      <c r="DKI118" s="139"/>
      <c r="DKJ118" s="139"/>
      <c r="DKK118" s="139"/>
      <c r="DKL118" s="139"/>
      <c r="DKM118" s="139"/>
      <c r="DKN118" s="139"/>
      <c r="DKO118" s="139"/>
      <c r="DKP118" s="139"/>
      <c r="DKQ118" s="139"/>
      <c r="DKR118" s="139"/>
      <c r="DKS118" s="139"/>
      <c r="DKT118" s="139"/>
      <c r="DKU118" s="139"/>
      <c r="DKV118" s="139"/>
      <c r="DKW118" s="139"/>
      <c r="DKX118" s="139"/>
      <c r="DKY118" s="139"/>
      <c r="DKZ118" s="139"/>
      <c r="DLA118" s="139"/>
      <c r="DLB118" s="139"/>
      <c r="DLC118" s="139"/>
      <c r="DLD118" s="139"/>
      <c r="DLE118" s="139"/>
      <c r="DLF118" s="139"/>
      <c r="DLG118" s="139"/>
      <c r="DLH118" s="139"/>
      <c r="DLI118" s="139"/>
      <c r="DLJ118" s="139"/>
      <c r="DLK118" s="139"/>
      <c r="DLL118" s="139"/>
      <c r="DLM118" s="139"/>
      <c r="DLN118" s="139"/>
      <c r="DLO118" s="139"/>
      <c r="DLP118" s="139"/>
      <c r="DLQ118" s="139"/>
      <c r="DLR118" s="139"/>
      <c r="DLS118" s="139"/>
      <c r="DLT118" s="139"/>
      <c r="DLU118" s="139"/>
      <c r="DLV118" s="139"/>
      <c r="DLW118" s="139"/>
      <c r="DLX118" s="139"/>
      <c r="DLY118" s="139"/>
      <c r="DLZ118" s="139"/>
      <c r="DMA118" s="139"/>
      <c r="DMB118" s="139"/>
      <c r="DMC118" s="139"/>
      <c r="DMD118" s="139"/>
      <c r="DME118" s="139"/>
      <c r="DMF118" s="139"/>
      <c r="DMG118" s="139"/>
      <c r="DMH118" s="139"/>
      <c r="DMI118" s="139"/>
      <c r="DMJ118" s="139"/>
      <c r="DMK118" s="139"/>
      <c r="DML118" s="139"/>
      <c r="DMM118" s="139"/>
      <c r="DMN118" s="139"/>
      <c r="DMO118" s="139"/>
      <c r="DMP118" s="139"/>
      <c r="DMQ118" s="139"/>
      <c r="DMR118" s="139"/>
      <c r="DMS118" s="139"/>
      <c r="DMT118" s="139"/>
      <c r="DMU118" s="139"/>
      <c r="DMV118" s="139"/>
      <c r="DMW118" s="139"/>
      <c r="DMX118" s="139"/>
      <c r="DMY118" s="139"/>
      <c r="DMZ118" s="139"/>
      <c r="DNA118" s="139"/>
      <c r="DNB118" s="139"/>
      <c r="DNC118" s="139"/>
      <c r="DND118" s="139"/>
      <c r="DNE118" s="139"/>
      <c r="DNF118" s="139"/>
      <c r="DNG118" s="139"/>
      <c r="DNH118" s="139"/>
      <c r="DNI118" s="139"/>
      <c r="DNJ118" s="139"/>
      <c r="DNK118" s="139"/>
      <c r="DNL118" s="139"/>
      <c r="DNM118" s="139"/>
      <c r="DNN118" s="139"/>
      <c r="DNO118" s="139"/>
      <c r="DNP118" s="139"/>
      <c r="DNQ118" s="139"/>
      <c r="DNR118" s="139"/>
      <c r="DNS118" s="139"/>
      <c r="DNT118" s="139"/>
      <c r="DNU118" s="139"/>
      <c r="DNV118" s="139"/>
      <c r="DNW118" s="139"/>
      <c r="DNX118" s="139"/>
      <c r="DNY118" s="139"/>
      <c r="DNZ118" s="139"/>
      <c r="DOA118" s="139"/>
      <c r="DOB118" s="139"/>
      <c r="DOC118" s="139"/>
      <c r="DOD118" s="139"/>
      <c r="DOE118" s="139"/>
      <c r="DOF118" s="139"/>
      <c r="DOG118" s="139"/>
      <c r="DOH118" s="139"/>
      <c r="DOI118" s="139"/>
      <c r="DOJ118" s="139"/>
      <c r="DOK118" s="139"/>
      <c r="DOL118" s="139"/>
      <c r="DOM118" s="139"/>
      <c r="DON118" s="139"/>
      <c r="DOO118" s="139"/>
      <c r="DOP118" s="139"/>
      <c r="DOQ118" s="139"/>
      <c r="DOR118" s="139"/>
      <c r="DOS118" s="139"/>
      <c r="DOT118" s="139"/>
      <c r="DOU118" s="139"/>
      <c r="DOV118" s="139"/>
      <c r="DOW118" s="139"/>
      <c r="DOX118" s="139"/>
      <c r="DOY118" s="139"/>
      <c r="DOZ118" s="139"/>
      <c r="DPA118" s="139"/>
      <c r="DPB118" s="139"/>
      <c r="DPC118" s="139"/>
      <c r="DPD118" s="139"/>
      <c r="DPE118" s="139"/>
      <c r="DPF118" s="139"/>
      <c r="DPG118" s="139"/>
      <c r="DPH118" s="139"/>
      <c r="DPI118" s="139"/>
      <c r="DPJ118" s="139"/>
      <c r="DPK118" s="139"/>
      <c r="DPL118" s="139"/>
      <c r="DPM118" s="139"/>
      <c r="DPN118" s="139"/>
      <c r="DPO118" s="139"/>
      <c r="DPP118" s="139"/>
      <c r="DPQ118" s="139"/>
      <c r="DPR118" s="139"/>
      <c r="DPS118" s="139"/>
      <c r="DPT118" s="139"/>
      <c r="DPU118" s="139"/>
      <c r="DPV118" s="139"/>
      <c r="DPW118" s="139"/>
      <c r="DPX118" s="139"/>
      <c r="DPY118" s="139"/>
      <c r="DPZ118" s="139"/>
      <c r="DQA118" s="139"/>
      <c r="DQB118" s="139"/>
      <c r="DQC118" s="139"/>
      <c r="DQD118" s="139"/>
      <c r="DQE118" s="139"/>
      <c r="DQF118" s="139"/>
      <c r="DQG118" s="139"/>
      <c r="DQH118" s="139"/>
      <c r="DQI118" s="139"/>
      <c r="DQJ118" s="139"/>
      <c r="DQK118" s="139"/>
      <c r="DQL118" s="139"/>
      <c r="DQM118" s="139"/>
      <c r="DQN118" s="139"/>
      <c r="DQO118" s="139"/>
      <c r="DQP118" s="139"/>
      <c r="DQQ118" s="139"/>
      <c r="DQR118" s="139"/>
      <c r="DQS118" s="139"/>
      <c r="DQT118" s="139"/>
      <c r="DQU118" s="139"/>
      <c r="DQV118" s="139"/>
      <c r="DQW118" s="139"/>
      <c r="DQX118" s="139"/>
      <c r="DQY118" s="139"/>
      <c r="DQZ118" s="139"/>
      <c r="DRA118" s="139"/>
      <c r="DRB118" s="139"/>
      <c r="DRC118" s="139"/>
      <c r="DRD118" s="139"/>
      <c r="DRE118" s="139"/>
      <c r="DRF118" s="139"/>
      <c r="DRG118" s="139"/>
      <c r="DRH118" s="139"/>
      <c r="DRI118" s="139"/>
      <c r="DRJ118" s="139"/>
      <c r="DRK118" s="139"/>
      <c r="DRL118" s="139"/>
      <c r="DRM118" s="139"/>
      <c r="DRN118" s="139"/>
      <c r="DRO118" s="139"/>
      <c r="DRP118" s="139"/>
      <c r="DRQ118" s="139"/>
      <c r="DRR118" s="139"/>
      <c r="DRS118" s="139"/>
      <c r="DRT118" s="139"/>
      <c r="DRU118" s="139"/>
      <c r="DRV118" s="139"/>
      <c r="DRW118" s="139"/>
      <c r="DRX118" s="139"/>
      <c r="DRY118" s="139"/>
      <c r="DRZ118" s="139"/>
      <c r="DSA118" s="139"/>
      <c r="DSB118" s="139"/>
      <c r="DSC118" s="139"/>
      <c r="DSD118" s="139"/>
      <c r="DSE118" s="139"/>
      <c r="DSF118" s="139"/>
      <c r="DSG118" s="139"/>
      <c r="DSH118" s="139"/>
      <c r="DSI118" s="139"/>
      <c r="DSJ118" s="139"/>
      <c r="DSK118" s="139"/>
      <c r="DSL118" s="139"/>
      <c r="DSM118" s="139"/>
      <c r="DSN118" s="139"/>
      <c r="DSO118" s="139"/>
      <c r="DSP118" s="139"/>
      <c r="DSQ118" s="139"/>
      <c r="DSR118" s="139"/>
      <c r="DSS118" s="139"/>
      <c r="DST118" s="139"/>
      <c r="DSU118" s="139"/>
      <c r="DSV118" s="139"/>
      <c r="DSW118" s="139"/>
      <c r="DSX118" s="139"/>
      <c r="DSY118" s="139"/>
      <c r="DSZ118" s="139"/>
      <c r="DTA118" s="139"/>
      <c r="DTB118" s="139"/>
      <c r="DTC118" s="139"/>
      <c r="DTD118" s="139"/>
      <c r="DTE118" s="139"/>
      <c r="DTF118" s="139"/>
      <c r="DTG118" s="139"/>
      <c r="DTH118" s="139"/>
      <c r="DTI118" s="139"/>
      <c r="DTJ118" s="139"/>
      <c r="DTK118" s="139"/>
      <c r="DTL118" s="139"/>
      <c r="DTM118" s="139"/>
      <c r="DTN118" s="139"/>
      <c r="DTO118" s="139"/>
      <c r="DTP118" s="139"/>
      <c r="DTQ118" s="139"/>
      <c r="DTR118" s="139"/>
      <c r="DTS118" s="139"/>
      <c r="DTT118" s="139"/>
      <c r="DTU118" s="139"/>
      <c r="DTV118" s="139"/>
      <c r="DTW118" s="139"/>
      <c r="DTX118" s="139"/>
      <c r="DTY118" s="139"/>
      <c r="DTZ118" s="139"/>
      <c r="DUA118" s="139"/>
      <c r="DUB118" s="139"/>
      <c r="DUC118" s="139"/>
      <c r="DUD118" s="139"/>
      <c r="DUE118" s="139"/>
      <c r="DUF118" s="139"/>
      <c r="DUG118" s="139"/>
      <c r="DUH118" s="139"/>
      <c r="DUI118" s="139"/>
      <c r="DUJ118" s="139"/>
      <c r="DUK118" s="139"/>
      <c r="DUL118" s="139"/>
      <c r="DUM118" s="139"/>
      <c r="DUN118" s="139"/>
      <c r="DUO118" s="139"/>
      <c r="DUP118" s="139"/>
      <c r="DUQ118" s="139"/>
      <c r="DUR118" s="139"/>
      <c r="DUS118" s="139"/>
      <c r="DUT118" s="139"/>
      <c r="DUU118" s="139"/>
      <c r="DUV118" s="139"/>
      <c r="DUW118" s="139"/>
      <c r="DUX118" s="139"/>
      <c r="DUY118" s="139"/>
      <c r="DUZ118" s="139"/>
      <c r="DVA118" s="139"/>
      <c r="DVB118" s="139"/>
      <c r="DVC118" s="139"/>
      <c r="DVD118" s="139"/>
      <c r="DVE118" s="139"/>
      <c r="DVF118" s="139"/>
      <c r="DVG118" s="139"/>
      <c r="DVH118" s="139"/>
      <c r="DVI118" s="139"/>
      <c r="DVJ118" s="139"/>
      <c r="DVK118" s="139"/>
      <c r="DVL118" s="139"/>
      <c r="DVM118" s="139"/>
      <c r="DVN118" s="139"/>
      <c r="DVO118" s="139"/>
      <c r="DVP118" s="139"/>
      <c r="DVQ118" s="139"/>
      <c r="DVR118" s="139"/>
      <c r="DVS118" s="139"/>
      <c r="DVT118" s="139"/>
      <c r="DVU118" s="139"/>
      <c r="DVV118" s="139"/>
      <c r="DVW118" s="139"/>
      <c r="DVX118" s="139"/>
      <c r="DVY118" s="139"/>
      <c r="DVZ118" s="139"/>
      <c r="DWA118" s="139"/>
      <c r="DWB118" s="139"/>
      <c r="DWC118" s="139"/>
      <c r="DWD118" s="139"/>
      <c r="DWE118" s="139"/>
      <c r="DWF118" s="139"/>
      <c r="DWG118" s="139"/>
      <c r="DWH118" s="139"/>
      <c r="DWI118" s="139"/>
      <c r="DWJ118" s="139"/>
      <c r="DWK118" s="139"/>
      <c r="DWL118" s="139"/>
      <c r="DWM118" s="139"/>
      <c r="DWN118" s="139"/>
      <c r="DWO118" s="139"/>
      <c r="DWP118" s="139"/>
      <c r="DWQ118" s="139"/>
      <c r="DWR118" s="139"/>
      <c r="DWS118" s="139"/>
      <c r="DWT118" s="139"/>
      <c r="DWU118" s="139"/>
      <c r="DWV118" s="139"/>
      <c r="DWW118" s="139"/>
      <c r="DWX118" s="139"/>
      <c r="DWY118" s="139"/>
      <c r="DWZ118" s="139"/>
      <c r="DXA118" s="139"/>
      <c r="DXB118" s="139"/>
      <c r="DXC118" s="139"/>
      <c r="DXD118" s="139"/>
      <c r="DXE118" s="139"/>
      <c r="DXF118" s="139"/>
      <c r="DXG118" s="139"/>
      <c r="DXH118" s="139"/>
      <c r="DXI118" s="139"/>
      <c r="DXJ118" s="139"/>
      <c r="DXK118" s="139"/>
      <c r="DXL118" s="139"/>
      <c r="DXM118" s="139"/>
      <c r="DXN118" s="139"/>
      <c r="DXO118" s="139"/>
      <c r="DXP118" s="139"/>
      <c r="DXQ118" s="139"/>
      <c r="DXR118" s="139"/>
      <c r="DXS118" s="139"/>
      <c r="DXT118" s="139"/>
      <c r="DXU118" s="139"/>
      <c r="DXV118" s="139"/>
      <c r="DXW118" s="139"/>
      <c r="DXX118" s="139"/>
      <c r="DXY118" s="139"/>
      <c r="DXZ118" s="139"/>
      <c r="DYA118" s="139"/>
      <c r="DYB118" s="139"/>
      <c r="DYC118" s="139"/>
      <c r="DYD118" s="139"/>
      <c r="DYE118" s="139"/>
      <c r="DYF118" s="139"/>
      <c r="DYG118" s="139"/>
      <c r="DYH118" s="139"/>
      <c r="DYI118" s="139"/>
      <c r="DYJ118" s="139"/>
      <c r="DYK118" s="139"/>
      <c r="DYL118" s="139"/>
      <c r="DYM118" s="139"/>
      <c r="DYN118" s="139"/>
      <c r="DYO118" s="139"/>
      <c r="DYP118" s="139"/>
      <c r="DYQ118" s="139"/>
      <c r="DYR118" s="139"/>
      <c r="DYS118" s="139"/>
      <c r="DYT118" s="139"/>
      <c r="DYU118" s="139"/>
      <c r="DYV118" s="139"/>
      <c r="DYW118" s="139"/>
      <c r="DYX118" s="139"/>
      <c r="DYY118" s="139"/>
      <c r="DYZ118" s="139"/>
      <c r="DZA118" s="139"/>
      <c r="DZB118" s="139"/>
      <c r="DZC118" s="139"/>
      <c r="DZD118" s="139"/>
      <c r="DZE118" s="139"/>
      <c r="DZF118" s="139"/>
      <c r="DZG118" s="139"/>
      <c r="DZH118" s="139"/>
      <c r="DZI118" s="139"/>
      <c r="DZJ118" s="139"/>
      <c r="DZK118" s="139"/>
      <c r="DZL118" s="139"/>
      <c r="DZM118" s="139"/>
      <c r="DZN118" s="139"/>
      <c r="DZO118" s="139"/>
      <c r="DZP118" s="139"/>
      <c r="DZQ118" s="139"/>
      <c r="DZR118" s="139"/>
      <c r="DZS118" s="139"/>
      <c r="DZT118" s="139"/>
      <c r="DZU118" s="139"/>
      <c r="DZV118" s="139"/>
      <c r="DZW118" s="139"/>
      <c r="DZX118" s="139"/>
      <c r="DZY118" s="139"/>
      <c r="DZZ118" s="139"/>
      <c r="EAA118" s="139"/>
      <c r="EAB118" s="139"/>
      <c r="EAC118" s="139"/>
      <c r="EAD118" s="139"/>
      <c r="EAE118" s="139"/>
      <c r="EAF118" s="139"/>
      <c r="EAG118" s="139"/>
      <c r="EAH118" s="139"/>
      <c r="EAI118" s="139"/>
      <c r="EAJ118" s="139"/>
      <c r="EAK118" s="139"/>
      <c r="EAL118" s="139"/>
      <c r="EAM118" s="139"/>
      <c r="EAN118" s="139"/>
      <c r="EAO118" s="139"/>
      <c r="EAP118" s="139"/>
      <c r="EAQ118" s="139"/>
      <c r="EAR118" s="139"/>
      <c r="EAS118" s="139"/>
      <c r="EAT118" s="139"/>
      <c r="EAU118" s="139"/>
      <c r="EAV118" s="139"/>
      <c r="EAW118" s="139"/>
      <c r="EAX118" s="139"/>
      <c r="EAY118" s="139"/>
      <c r="EAZ118" s="139"/>
      <c r="EBA118" s="139"/>
      <c r="EBB118" s="139"/>
      <c r="EBC118" s="139"/>
      <c r="EBD118" s="139"/>
      <c r="EBE118" s="139"/>
      <c r="EBF118" s="139"/>
      <c r="EBG118" s="139"/>
      <c r="EBH118" s="139"/>
      <c r="EBI118" s="139"/>
      <c r="EBJ118" s="139"/>
      <c r="EBK118" s="139"/>
      <c r="EBL118" s="139"/>
      <c r="EBM118" s="139"/>
      <c r="EBN118" s="139"/>
      <c r="EBO118" s="139"/>
      <c r="EBP118" s="139"/>
      <c r="EBQ118" s="139"/>
      <c r="EBR118" s="139"/>
      <c r="EBS118" s="139"/>
      <c r="EBT118" s="139"/>
      <c r="EBU118" s="139"/>
      <c r="EBV118" s="139"/>
      <c r="EBW118" s="139"/>
      <c r="EBX118" s="139"/>
      <c r="EBY118" s="139"/>
      <c r="EBZ118" s="139"/>
      <c r="ECA118" s="139"/>
      <c r="ECB118" s="139"/>
      <c r="ECC118" s="139"/>
      <c r="ECD118" s="139"/>
      <c r="ECE118" s="139"/>
      <c r="ECF118" s="139"/>
      <c r="ECG118" s="139"/>
      <c r="ECH118" s="139"/>
      <c r="ECI118" s="139"/>
      <c r="ECJ118" s="139"/>
      <c r="ECK118" s="139"/>
      <c r="ECL118" s="139"/>
      <c r="ECM118" s="139"/>
      <c r="ECN118" s="139"/>
      <c r="ECO118" s="139"/>
      <c r="ECP118" s="139"/>
      <c r="ECQ118" s="139"/>
      <c r="ECR118" s="139"/>
      <c r="ECS118" s="139"/>
      <c r="ECT118" s="139"/>
      <c r="ECU118" s="139"/>
      <c r="ECV118" s="139"/>
      <c r="ECW118" s="139"/>
      <c r="ECX118" s="139"/>
      <c r="ECY118" s="139"/>
      <c r="ECZ118" s="139"/>
      <c r="EDA118" s="139"/>
      <c r="EDB118" s="139"/>
      <c r="EDC118" s="139"/>
      <c r="EDD118" s="139"/>
      <c r="EDE118" s="139"/>
      <c r="EDF118" s="139"/>
      <c r="EDG118" s="139"/>
      <c r="EDH118" s="139"/>
      <c r="EDI118" s="139"/>
      <c r="EDJ118" s="139"/>
      <c r="EDK118" s="139"/>
      <c r="EDL118" s="139"/>
      <c r="EDM118" s="139"/>
      <c r="EDN118" s="139"/>
      <c r="EDO118" s="139"/>
      <c r="EDP118" s="139"/>
      <c r="EDQ118" s="139"/>
      <c r="EDR118" s="139"/>
      <c r="EDS118" s="139"/>
      <c r="EDT118" s="139"/>
      <c r="EDU118" s="139"/>
      <c r="EDV118" s="139"/>
      <c r="EDW118" s="139"/>
      <c r="EDX118" s="139"/>
      <c r="EDY118" s="139"/>
      <c r="EDZ118" s="139"/>
      <c r="EEA118" s="139"/>
      <c r="EEB118" s="139"/>
      <c r="EEC118" s="139"/>
      <c r="EED118" s="139"/>
      <c r="EEE118" s="139"/>
      <c r="EEF118" s="139"/>
      <c r="EEG118" s="139"/>
      <c r="EEH118" s="139"/>
      <c r="EEI118" s="139"/>
      <c r="EEJ118" s="139"/>
      <c r="EEK118" s="139"/>
      <c r="EEL118" s="139"/>
      <c r="EEM118" s="139"/>
      <c r="EEN118" s="139"/>
      <c r="EEO118" s="139"/>
      <c r="EEP118" s="139"/>
      <c r="EEQ118" s="139"/>
      <c r="EER118" s="139"/>
      <c r="EES118" s="139"/>
      <c r="EET118" s="139"/>
      <c r="EEU118" s="139"/>
      <c r="EEV118" s="139"/>
      <c r="EEW118" s="139"/>
      <c r="EEX118" s="139"/>
      <c r="EEY118" s="139"/>
      <c r="EEZ118" s="139"/>
      <c r="EFA118" s="139"/>
      <c r="EFB118" s="139"/>
      <c r="EFC118" s="139"/>
      <c r="EFD118" s="139"/>
      <c r="EFE118" s="139"/>
      <c r="EFF118" s="139"/>
      <c r="EFG118" s="139"/>
      <c r="EFH118" s="139"/>
      <c r="EFI118" s="139"/>
      <c r="EFJ118" s="139"/>
      <c r="EFK118" s="139"/>
      <c r="EFL118" s="139"/>
      <c r="EFM118" s="139"/>
      <c r="EFN118" s="139"/>
      <c r="EFO118" s="139"/>
      <c r="EFP118" s="139"/>
      <c r="EFQ118" s="139"/>
      <c r="EFR118" s="139"/>
      <c r="EFS118" s="139"/>
      <c r="EFT118" s="139"/>
      <c r="EFU118" s="139"/>
      <c r="EFV118" s="139"/>
      <c r="EFW118" s="139"/>
      <c r="EFX118" s="139"/>
      <c r="EFY118" s="139"/>
      <c r="EFZ118" s="139"/>
      <c r="EGA118" s="139"/>
      <c r="EGB118" s="139"/>
      <c r="EGC118" s="139"/>
      <c r="EGD118" s="139"/>
      <c r="EGE118" s="139"/>
      <c r="EGF118" s="139"/>
      <c r="EGG118" s="139"/>
      <c r="EGH118" s="139"/>
      <c r="EGI118" s="139"/>
      <c r="EGJ118" s="139"/>
      <c r="EGK118" s="139"/>
      <c r="EGL118" s="139"/>
      <c r="EGM118" s="139"/>
      <c r="EGN118" s="139"/>
      <c r="EGO118" s="139"/>
      <c r="EGP118" s="139"/>
      <c r="EGQ118" s="139"/>
      <c r="EGR118" s="139"/>
      <c r="EGS118" s="139"/>
      <c r="EGT118" s="139"/>
      <c r="EGU118" s="139"/>
      <c r="EGV118" s="139"/>
      <c r="EGW118" s="139"/>
      <c r="EGX118" s="139"/>
      <c r="EGY118" s="139"/>
      <c r="EGZ118" s="139"/>
      <c r="EHA118" s="139"/>
      <c r="EHB118" s="139"/>
      <c r="EHC118" s="139"/>
      <c r="EHD118" s="139"/>
      <c r="EHE118" s="139"/>
      <c r="EHF118" s="139"/>
      <c r="EHG118" s="139"/>
      <c r="EHH118" s="139"/>
      <c r="EHI118" s="139"/>
      <c r="EHJ118" s="139"/>
      <c r="EHK118" s="139"/>
      <c r="EHL118" s="139"/>
      <c r="EHM118" s="139"/>
      <c r="EHN118" s="139"/>
      <c r="EHO118" s="139"/>
      <c r="EHP118" s="139"/>
      <c r="EHQ118" s="139"/>
      <c r="EHR118" s="139"/>
      <c r="EHS118" s="139"/>
      <c r="EHT118" s="139"/>
      <c r="EHU118" s="139"/>
      <c r="EHV118" s="139"/>
      <c r="EHW118" s="139"/>
      <c r="EHX118" s="139"/>
      <c r="EHY118" s="139"/>
      <c r="EHZ118" s="139"/>
      <c r="EIA118" s="139"/>
      <c r="EIB118" s="139"/>
      <c r="EIC118" s="139"/>
      <c r="EID118" s="139"/>
      <c r="EIE118" s="139"/>
      <c r="EIF118" s="139"/>
      <c r="EIG118" s="139"/>
      <c r="EIH118" s="139"/>
      <c r="EII118" s="139"/>
      <c r="EIJ118" s="139"/>
      <c r="EIK118" s="139"/>
      <c r="EIL118" s="139"/>
      <c r="EIM118" s="139"/>
      <c r="EIN118" s="139"/>
      <c r="EIO118" s="139"/>
      <c r="EIP118" s="139"/>
      <c r="EIQ118" s="139"/>
      <c r="EIR118" s="139"/>
      <c r="EIS118" s="139"/>
      <c r="EIT118" s="139"/>
      <c r="EIU118" s="139"/>
      <c r="EIV118" s="139"/>
      <c r="EIW118" s="139"/>
      <c r="EIX118" s="139"/>
      <c r="EIY118" s="139"/>
      <c r="EIZ118" s="139"/>
      <c r="EJA118" s="139"/>
      <c r="EJB118" s="139"/>
      <c r="EJC118" s="139"/>
      <c r="EJD118" s="139"/>
      <c r="EJE118" s="139"/>
      <c r="EJF118" s="139"/>
      <c r="EJG118" s="139"/>
      <c r="EJH118" s="139"/>
      <c r="EJI118" s="139"/>
      <c r="EJJ118" s="139"/>
      <c r="EJK118" s="139"/>
      <c r="EJL118" s="139"/>
      <c r="EJM118" s="139"/>
      <c r="EJN118" s="139"/>
      <c r="EJO118" s="139"/>
      <c r="EJP118" s="139"/>
      <c r="EJQ118" s="139"/>
      <c r="EJR118" s="139"/>
      <c r="EJS118" s="139"/>
      <c r="EJT118" s="139"/>
      <c r="EJU118" s="139"/>
      <c r="EJV118" s="139"/>
      <c r="EJW118" s="139"/>
      <c r="EJX118" s="139"/>
      <c r="EJY118" s="139"/>
      <c r="EJZ118" s="139"/>
      <c r="EKA118" s="139"/>
      <c r="EKB118" s="139"/>
      <c r="EKC118" s="139"/>
      <c r="EKD118" s="139"/>
      <c r="EKE118" s="139"/>
      <c r="EKF118" s="139"/>
      <c r="EKG118" s="139"/>
      <c r="EKH118" s="139"/>
      <c r="EKI118" s="139"/>
      <c r="EKJ118" s="139"/>
      <c r="EKK118" s="139"/>
      <c r="EKL118" s="139"/>
      <c r="EKM118" s="139"/>
      <c r="EKN118" s="139"/>
      <c r="EKO118" s="139"/>
      <c r="EKP118" s="139"/>
      <c r="EKQ118" s="139"/>
      <c r="EKR118" s="139"/>
      <c r="EKS118" s="139"/>
      <c r="EKT118" s="139"/>
      <c r="EKU118" s="139"/>
      <c r="EKV118" s="139"/>
      <c r="EKW118" s="139"/>
      <c r="EKX118" s="139"/>
      <c r="EKY118" s="139"/>
      <c r="EKZ118" s="139"/>
      <c r="ELA118" s="139"/>
      <c r="ELB118" s="139"/>
      <c r="ELC118" s="139"/>
      <c r="ELD118" s="139"/>
      <c r="ELE118" s="139"/>
      <c r="ELF118" s="139"/>
      <c r="ELG118" s="139"/>
      <c r="ELH118" s="139"/>
      <c r="ELI118" s="139"/>
      <c r="ELJ118" s="139"/>
      <c r="ELK118" s="139"/>
      <c r="ELL118" s="139"/>
      <c r="ELM118" s="139"/>
      <c r="ELN118" s="139"/>
      <c r="ELO118" s="139"/>
      <c r="ELP118" s="139"/>
      <c r="ELQ118" s="139"/>
      <c r="ELR118" s="139"/>
      <c r="ELS118" s="139"/>
      <c r="ELT118" s="139"/>
      <c r="ELU118" s="139"/>
      <c r="ELV118" s="139"/>
      <c r="ELW118" s="139"/>
      <c r="ELX118" s="139"/>
      <c r="ELY118" s="139"/>
      <c r="ELZ118" s="139"/>
      <c r="EMA118" s="139"/>
      <c r="EMB118" s="139"/>
      <c r="EMC118" s="139"/>
      <c r="EMD118" s="139"/>
      <c r="EME118" s="139"/>
      <c r="EMF118" s="139"/>
      <c r="EMG118" s="139"/>
      <c r="EMH118" s="139"/>
      <c r="EMI118" s="139"/>
      <c r="EMJ118" s="139"/>
      <c r="EMK118" s="139"/>
      <c r="EML118" s="139"/>
      <c r="EMM118" s="139"/>
      <c r="EMN118" s="139"/>
      <c r="EMO118" s="139"/>
      <c r="EMP118" s="139"/>
      <c r="EMQ118" s="139"/>
      <c r="EMR118" s="139"/>
      <c r="EMS118" s="139"/>
      <c r="EMT118" s="139"/>
      <c r="EMU118" s="139"/>
      <c r="EMV118" s="139"/>
      <c r="EMW118" s="139"/>
      <c r="EMX118" s="139"/>
      <c r="EMY118" s="139"/>
      <c r="EMZ118" s="139"/>
      <c r="ENA118" s="139"/>
      <c r="ENB118" s="139"/>
      <c r="ENC118" s="139"/>
      <c r="END118" s="139"/>
      <c r="ENE118" s="139"/>
      <c r="ENF118" s="139"/>
      <c r="ENG118" s="139"/>
      <c r="ENH118" s="139"/>
      <c r="ENI118" s="139"/>
      <c r="ENJ118" s="139"/>
      <c r="ENK118" s="139"/>
      <c r="ENL118" s="139"/>
      <c r="ENM118" s="139"/>
      <c r="ENN118" s="139"/>
      <c r="ENO118" s="139"/>
      <c r="ENP118" s="139"/>
      <c r="ENQ118" s="139"/>
      <c r="ENR118" s="139"/>
      <c r="ENS118" s="139"/>
      <c r="ENT118" s="139"/>
      <c r="ENU118" s="139"/>
      <c r="ENV118" s="139"/>
      <c r="ENW118" s="139"/>
      <c r="ENX118" s="139"/>
      <c r="ENY118" s="139"/>
      <c r="ENZ118" s="139"/>
      <c r="EOA118" s="139"/>
      <c r="EOB118" s="139"/>
      <c r="EOC118" s="139"/>
      <c r="EOD118" s="139"/>
      <c r="EOE118" s="139"/>
      <c r="EOF118" s="139"/>
      <c r="EOG118" s="139"/>
      <c r="EOH118" s="139"/>
      <c r="EOI118" s="139"/>
      <c r="EOJ118" s="139"/>
      <c r="EOK118" s="139"/>
      <c r="EOL118" s="139"/>
      <c r="EOM118" s="139"/>
      <c r="EON118" s="139"/>
      <c r="EOO118" s="139"/>
      <c r="EOP118" s="139"/>
      <c r="EOQ118" s="139"/>
      <c r="EOR118" s="139"/>
      <c r="EOS118" s="139"/>
      <c r="EOT118" s="139"/>
      <c r="EOU118" s="139"/>
      <c r="EOV118" s="139"/>
      <c r="EOW118" s="139"/>
      <c r="EOX118" s="139"/>
      <c r="EOY118" s="139"/>
      <c r="EOZ118" s="139"/>
      <c r="EPA118" s="139"/>
      <c r="EPB118" s="139"/>
      <c r="EPC118" s="139"/>
      <c r="EPD118" s="139"/>
      <c r="EPE118" s="139"/>
      <c r="EPF118" s="139"/>
      <c r="EPG118" s="139"/>
      <c r="EPH118" s="139"/>
      <c r="EPI118" s="139"/>
      <c r="EPJ118" s="139"/>
      <c r="EPK118" s="139"/>
      <c r="EPL118" s="139"/>
      <c r="EPM118" s="139"/>
      <c r="EPN118" s="139"/>
      <c r="EPO118" s="139"/>
      <c r="EPP118" s="139"/>
      <c r="EPQ118" s="139"/>
      <c r="EPR118" s="139"/>
      <c r="EPS118" s="139"/>
      <c r="EPT118" s="139"/>
      <c r="EPU118" s="139"/>
      <c r="EPV118" s="139"/>
      <c r="EPW118" s="139"/>
      <c r="EPX118" s="139"/>
      <c r="EPY118" s="139"/>
      <c r="EPZ118" s="139"/>
      <c r="EQA118" s="139"/>
      <c r="EQB118" s="139"/>
      <c r="EQC118" s="139"/>
      <c r="EQD118" s="139"/>
      <c r="EQE118" s="139"/>
      <c r="EQF118" s="139"/>
      <c r="EQG118" s="139"/>
      <c r="EQH118" s="139"/>
      <c r="EQI118" s="139"/>
      <c r="EQJ118" s="139"/>
      <c r="EQK118" s="139"/>
      <c r="EQL118" s="139"/>
      <c r="EQM118" s="139"/>
      <c r="EQN118" s="139"/>
      <c r="EQO118" s="139"/>
      <c r="EQP118" s="139"/>
      <c r="EQQ118" s="139"/>
      <c r="EQR118" s="139"/>
      <c r="EQS118" s="139"/>
      <c r="EQT118" s="139"/>
      <c r="EQU118" s="139"/>
      <c r="EQV118" s="139"/>
      <c r="EQW118" s="139"/>
      <c r="EQX118" s="139"/>
      <c r="EQY118" s="139"/>
      <c r="EQZ118" s="139"/>
      <c r="ERA118" s="139"/>
      <c r="ERB118" s="139"/>
      <c r="ERC118" s="139"/>
      <c r="ERD118" s="139"/>
      <c r="ERE118" s="139"/>
      <c r="ERF118" s="139"/>
      <c r="ERG118" s="139"/>
      <c r="ERH118" s="139"/>
      <c r="ERI118" s="139"/>
      <c r="ERJ118" s="139"/>
      <c r="ERK118" s="139"/>
      <c r="ERL118" s="139"/>
      <c r="ERM118" s="139"/>
      <c r="ERN118" s="139"/>
      <c r="ERO118" s="139"/>
      <c r="ERP118" s="139"/>
      <c r="ERQ118" s="139"/>
      <c r="ERR118" s="139"/>
      <c r="ERS118" s="139"/>
      <c r="ERT118" s="139"/>
      <c r="ERU118" s="139"/>
      <c r="ERV118" s="139"/>
      <c r="ERW118" s="139"/>
      <c r="ERX118" s="139"/>
      <c r="ERY118" s="139"/>
      <c r="ERZ118" s="139"/>
      <c r="ESA118" s="139"/>
      <c r="ESB118" s="139"/>
      <c r="ESC118" s="139"/>
      <c r="ESD118" s="139"/>
      <c r="ESE118" s="139"/>
      <c r="ESF118" s="139"/>
      <c r="ESG118" s="139"/>
      <c r="ESH118" s="139"/>
      <c r="ESI118" s="139"/>
      <c r="ESJ118" s="139"/>
      <c r="ESK118" s="139"/>
      <c r="ESL118" s="139"/>
      <c r="ESM118" s="139"/>
      <c r="ESN118" s="139"/>
      <c r="ESO118" s="139"/>
      <c r="ESP118" s="139"/>
      <c r="ESQ118" s="139"/>
      <c r="ESR118" s="139"/>
      <c r="ESS118" s="139"/>
      <c r="EST118" s="139"/>
      <c r="ESU118" s="139"/>
      <c r="ESV118" s="139"/>
      <c r="ESW118" s="139"/>
      <c r="ESX118" s="139"/>
      <c r="ESY118" s="139"/>
      <c r="ESZ118" s="139"/>
      <c r="ETA118" s="139"/>
      <c r="ETB118" s="139"/>
      <c r="ETC118" s="139"/>
      <c r="ETD118" s="139"/>
      <c r="ETE118" s="139"/>
      <c r="ETF118" s="139"/>
      <c r="ETG118" s="139"/>
      <c r="ETH118" s="139"/>
      <c r="ETI118" s="139"/>
      <c r="ETJ118" s="139"/>
      <c r="ETK118" s="139"/>
      <c r="ETL118" s="139"/>
      <c r="ETM118" s="139"/>
      <c r="ETN118" s="139"/>
      <c r="ETO118" s="139"/>
      <c r="ETP118" s="139"/>
      <c r="ETQ118" s="139"/>
      <c r="ETR118" s="139"/>
      <c r="ETS118" s="139"/>
      <c r="ETT118" s="139"/>
      <c r="ETU118" s="139"/>
      <c r="ETV118" s="139"/>
      <c r="ETW118" s="139"/>
      <c r="ETX118" s="139"/>
      <c r="ETY118" s="139"/>
      <c r="ETZ118" s="139"/>
      <c r="EUA118" s="139"/>
      <c r="EUB118" s="139"/>
      <c r="EUC118" s="139"/>
      <c r="EUD118" s="139"/>
      <c r="EUE118" s="139"/>
      <c r="EUF118" s="139"/>
      <c r="EUG118" s="139"/>
      <c r="EUH118" s="139"/>
      <c r="EUI118" s="139"/>
      <c r="EUJ118" s="139"/>
      <c r="EUK118" s="139"/>
      <c r="EUL118" s="139"/>
      <c r="EUM118" s="139"/>
      <c r="EUN118" s="139"/>
      <c r="EUO118" s="139"/>
      <c r="EUP118" s="139"/>
      <c r="EUQ118" s="139"/>
      <c r="EUR118" s="139"/>
      <c r="EUS118" s="139"/>
      <c r="EUT118" s="139"/>
      <c r="EUU118" s="139"/>
      <c r="EUV118" s="139"/>
      <c r="EUW118" s="139"/>
      <c r="EUX118" s="139"/>
      <c r="EUY118" s="139"/>
      <c r="EUZ118" s="139"/>
      <c r="EVA118" s="139"/>
      <c r="EVB118" s="139"/>
      <c r="EVC118" s="139"/>
      <c r="EVD118" s="139"/>
      <c r="EVE118" s="139"/>
      <c r="EVF118" s="139"/>
      <c r="EVG118" s="139"/>
      <c r="EVH118" s="139"/>
      <c r="EVI118" s="139"/>
      <c r="EVJ118" s="139"/>
      <c r="EVK118" s="139"/>
      <c r="EVL118" s="139"/>
      <c r="EVM118" s="139"/>
      <c r="EVN118" s="139"/>
      <c r="EVO118" s="139"/>
      <c r="EVP118" s="139"/>
      <c r="EVQ118" s="139"/>
      <c r="EVR118" s="139"/>
      <c r="EVS118" s="139"/>
      <c r="EVT118" s="139"/>
      <c r="EVU118" s="139"/>
      <c r="EVV118" s="139"/>
      <c r="EVW118" s="139"/>
      <c r="EVX118" s="139"/>
      <c r="EVY118" s="139"/>
      <c r="EVZ118" s="139"/>
      <c r="EWA118" s="139"/>
      <c r="EWB118" s="139"/>
      <c r="EWC118" s="139"/>
      <c r="EWD118" s="139"/>
      <c r="EWE118" s="139"/>
      <c r="EWF118" s="139"/>
      <c r="EWG118" s="139"/>
      <c r="EWH118" s="139"/>
      <c r="EWI118" s="139"/>
      <c r="EWJ118" s="139"/>
      <c r="EWK118" s="139"/>
      <c r="EWL118" s="139"/>
      <c r="EWM118" s="139"/>
      <c r="EWN118" s="139"/>
      <c r="EWO118" s="139"/>
      <c r="EWP118" s="139"/>
      <c r="EWQ118" s="139"/>
      <c r="EWR118" s="139"/>
      <c r="EWS118" s="139"/>
      <c r="EWT118" s="139"/>
      <c r="EWU118" s="139"/>
      <c r="EWV118" s="139"/>
      <c r="EWW118" s="139"/>
      <c r="EWX118" s="139"/>
      <c r="EWY118" s="139"/>
      <c r="EWZ118" s="139"/>
      <c r="EXA118" s="139"/>
      <c r="EXB118" s="139"/>
      <c r="EXC118" s="139"/>
      <c r="EXD118" s="139"/>
      <c r="EXE118" s="139"/>
      <c r="EXF118" s="139"/>
      <c r="EXG118" s="139"/>
      <c r="EXH118" s="139"/>
      <c r="EXI118" s="139"/>
      <c r="EXJ118" s="139"/>
      <c r="EXK118" s="139"/>
      <c r="EXL118" s="139"/>
      <c r="EXM118" s="139"/>
      <c r="EXN118" s="139"/>
      <c r="EXO118" s="139"/>
      <c r="EXP118" s="139"/>
      <c r="EXQ118" s="139"/>
      <c r="EXR118" s="139"/>
      <c r="EXS118" s="139"/>
      <c r="EXT118" s="139"/>
      <c r="EXU118" s="139"/>
      <c r="EXV118" s="139"/>
      <c r="EXW118" s="139"/>
      <c r="EXX118" s="139"/>
      <c r="EXY118" s="139"/>
      <c r="EXZ118" s="139"/>
      <c r="EYA118" s="139"/>
      <c r="EYB118" s="139"/>
      <c r="EYC118" s="139"/>
      <c r="EYD118" s="139"/>
      <c r="EYE118" s="139"/>
      <c r="EYF118" s="139"/>
      <c r="EYG118" s="139"/>
      <c r="EYH118" s="139"/>
      <c r="EYI118" s="139"/>
      <c r="EYJ118" s="139"/>
      <c r="EYK118" s="139"/>
      <c r="EYL118" s="139"/>
      <c r="EYM118" s="139"/>
      <c r="EYN118" s="139"/>
      <c r="EYO118" s="139"/>
      <c r="EYP118" s="139"/>
      <c r="EYQ118" s="139"/>
      <c r="EYR118" s="139"/>
      <c r="EYS118" s="139"/>
      <c r="EYT118" s="139"/>
      <c r="EYU118" s="139"/>
      <c r="EYV118" s="139"/>
      <c r="EYW118" s="139"/>
      <c r="EYX118" s="139"/>
      <c r="EYY118" s="139"/>
      <c r="EYZ118" s="139"/>
      <c r="EZA118" s="139"/>
      <c r="EZB118" s="139"/>
      <c r="EZC118" s="139"/>
      <c r="EZD118" s="139"/>
      <c r="EZE118" s="139"/>
      <c r="EZF118" s="139"/>
      <c r="EZG118" s="139"/>
      <c r="EZH118" s="139"/>
      <c r="EZI118" s="139"/>
      <c r="EZJ118" s="139"/>
      <c r="EZK118" s="139"/>
      <c r="EZL118" s="139"/>
      <c r="EZM118" s="139"/>
      <c r="EZN118" s="139"/>
      <c r="EZO118" s="139"/>
      <c r="EZP118" s="139"/>
      <c r="EZQ118" s="139"/>
      <c r="EZR118" s="139"/>
      <c r="EZS118" s="139"/>
      <c r="EZT118" s="139"/>
      <c r="EZU118" s="139"/>
      <c r="EZV118" s="139"/>
      <c r="EZW118" s="139"/>
      <c r="EZX118" s="139"/>
      <c r="EZY118" s="139"/>
      <c r="EZZ118" s="139"/>
      <c r="FAA118" s="139"/>
      <c r="FAB118" s="139"/>
      <c r="FAC118" s="139"/>
      <c r="FAD118" s="139"/>
      <c r="FAE118" s="139"/>
      <c r="FAF118" s="139"/>
      <c r="FAG118" s="139"/>
      <c r="FAH118" s="139"/>
      <c r="FAI118" s="139"/>
      <c r="FAJ118" s="139"/>
      <c r="FAK118" s="139"/>
      <c r="FAL118" s="139"/>
      <c r="FAM118" s="139"/>
      <c r="FAN118" s="139"/>
      <c r="FAO118" s="139"/>
      <c r="FAP118" s="139"/>
      <c r="FAQ118" s="139"/>
      <c r="FAR118" s="139"/>
      <c r="FAS118" s="139"/>
      <c r="FAT118" s="139"/>
      <c r="FAU118" s="139"/>
      <c r="FAV118" s="139"/>
      <c r="FAW118" s="139"/>
      <c r="FAX118" s="139"/>
      <c r="FAY118" s="139"/>
      <c r="FAZ118" s="139"/>
      <c r="FBA118" s="139"/>
      <c r="FBB118" s="139"/>
      <c r="FBC118" s="139"/>
      <c r="FBD118" s="139"/>
      <c r="FBE118" s="139"/>
      <c r="FBF118" s="139"/>
      <c r="FBG118" s="139"/>
      <c r="FBH118" s="139"/>
      <c r="FBI118" s="139"/>
      <c r="FBJ118" s="139"/>
      <c r="FBK118" s="139"/>
      <c r="FBL118" s="139"/>
      <c r="FBM118" s="139"/>
      <c r="FBN118" s="139"/>
      <c r="FBO118" s="139"/>
      <c r="FBP118" s="139"/>
      <c r="FBQ118" s="139"/>
      <c r="FBR118" s="139"/>
      <c r="FBS118" s="139"/>
      <c r="FBT118" s="139"/>
      <c r="FBU118" s="139"/>
      <c r="FBV118" s="139"/>
      <c r="FBW118" s="139"/>
      <c r="FBX118" s="139"/>
      <c r="FBY118" s="139"/>
      <c r="FBZ118" s="139"/>
      <c r="FCA118" s="139"/>
      <c r="FCB118" s="139"/>
      <c r="FCC118" s="139"/>
      <c r="FCD118" s="139"/>
      <c r="FCE118" s="139"/>
      <c r="FCF118" s="139"/>
      <c r="FCG118" s="139"/>
      <c r="FCH118" s="139"/>
      <c r="FCI118" s="139"/>
      <c r="FCJ118" s="139"/>
      <c r="FCK118" s="139"/>
      <c r="FCL118" s="139"/>
      <c r="FCM118" s="139"/>
      <c r="FCN118" s="139"/>
      <c r="FCO118" s="139"/>
      <c r="FCP118" s="139"/>
      <c r="FCQ118" s="139"/>
      <c r="FCR118" s="139"/>
      <c r="FCS118" s="139"/>
      <c r="FCT118" s="139"/>
      <c r="FCU118" s="139"/>
      <c r="FCV118" s="139"/>
      <c r="FCW118" s="139"/>
      <c r="FCX118" s="139"/>
      <c r="FCY118" s="139"/>
      <c r="FCZ118" s="139"/>
      <c r="FDA118" s="139"/>
      <c r="FDB118" s="139"/>
      <c r="FDC118" s="139"/>
      <c r="FDD118" s="139"/>
      <c r="FDE118" s="139"/>
      <c r="FDF118" s="139"/>
      <c r="FDG118" s="139"/>
      <c r="FDH118" s="139"/>
      <c r="FDI118" s="139"/>
      <c r="FDJ118" s="139"/>
      <c r="FDK118" s="139"/>
      <c r="FDL118" s="139"/>
      <c r="FDM118" s="139"/>
      <c r="FDN118" s="139"/>
      <c r="FDO118" s="139"/>
      <c r="FDP118" s="139"/>
      <c r="FDQ118" s="139"/>
      <c r="FDR118" s="139"/>
      <c r="FDS118" s="139"/>
      <c r="FDT118" s="139"/>
      <c r="FDU118" s="139"/>
      <c r="FDV118" s="139"/>
      <c r="FDW118" s="139"/>
      <c r="FDX118" s="139"/>
      <c r="FDY118" s="139"/>
      <c r="FDZ118" s="139"/>
      <c r="FEA118" s="139"/>
      <c r="FEB118" s="139"/>
      <c r="FEC118" s="139"/>
      <c r="FED118" s="139"/>
      <c r="FEE118" s="139"/>
      <c r="FEF118" s="139"/>
      <c r="FEG118" s="139"/>
      <c r="FEH118" s="139"/>
      <c r="FEI118" s="139"/>
      <c r="FEJ118" s="139"/>
      <c r="FEK118" s="139"/>
      <c r="FEL118" s="139"/>
      <c r="FEM118" s="139"/>
      <c r="FEN118" s="139"/>
      <c r="FEO118" s="139"/>
      <c r="FEP118" s="139"/>
      <c r="FEQ118" s="139"/>
      <c r="FER118" s="139"/>
      <c r="FES118" s="139"/>
      <c r="FET118" s="139"/>
      <c r="FEU118" s="139"/>
      <c r="FEV118" s="139"/>
      <c r="FEW118" s="139"/>
      <c r="FEX118" s="139"/>
      <c r="FEY118" s="139"/>
      <c r="FEZ118" s="139"/>
      <c r="FFA118" s="139"/>
      <c r="FFB118" s="139"/>
      <c r="FFC118" s="139"/>
      <c r="FFD118" s="139"/>
      <c r="FFE118" s="139"/>
      <c r="FFF118" s="139"/>
      <c r="FFG118" s="139"/>
      <c r="FFH118" s="139"/>
      <c r="FFI118" s="139"/>
      <c r="FFJ118" s="139"/>
      <c r="FFK118" s="139"/>
      <c r="FFL118" s="139"/>
      <c r="FFM118" s="139"/>
      <c r="FFN118" s="139"/>
      <c r="FFO118" s="139"/>
      <c r="FFP118" s="139"/>
      <c r="FFQ118" s="139"/>
      <c r="FFR118" s="139"/>
      <c r="FFS118" s="139"/>
      <c r="FFT118" s="139"/>
      <c r="FFU118" s="139"/>
      <c r="FFV118" s="139"/>
      <c r="FFW118" s="139"/>
      <c r="FFX118" s="139"/>
      <c r="FFY118" s="139"/>
      <c r="FFZ118" s="139"/>
      <c r="FGA118" s="139"/>
      <c r="FGB118" s="139"/>
      <c r="FGC118" s="139"/>
      <c r="FGD118" s="139"/>
      <c r="FGE118" s="139"/>
      <c r="FGF118" s="139"/>
      <c r="FGG118" s="139"/>
      <c r="FGH118" s="139"/>
      <c r="FGI118" s="139"/>
      <c r="FGJ118" s="139"/>
      <c r="FGK118" s="139"/>
      <c r="FGL118" s="139"/>
      <c r="FGM118" s="139"/>
      <c r="FGN118" s="139"/>
      <c r="FGO118" s="139"/>
      <c r="FGP118" s="139"/>
      <c r="FGQ118" s="139"/>
      <c r="FGR118" s="139"/>
      <c r="FGS118" s="139"/>
      <c r="FGT118" s="139"/>
      <c r="FGU118" s="139"/>
      <c r="FGV118" s="139"/>
      <c r="FGW118" s="139"/>
      <c r="FGX118" s="139"/>
      <c r="FGY118" s="139"/>
      <c r="FGZ118" s="139"/>
      <c r="FHA118" s="139"/>
      <c r="FHB118" s="139"/>
      <c r="FHC118" s="139"/>
      <c r="FHD118" s="139"/>
      <c r="FHE118" s="139"/>
      <c r="FHF118" s="139"/>
      <c r="FHG118" s="139"/>
      <c r="FHH118" s="139"/>
      <c r="FHI118" s="139"/>
      <c r="FHJ118" s="139"/>
      <c r="FHK118" s="139"/>
      <c r="FHL118" s="139"/>
      <c r="FHM118" s="139"/>
      <c r="FHN118" s="139"/>
      <c r="FHO118" s="139"/>
      <c r="FHP118" s="139"/>
      <c r="FHQ118" s="139"/>
      <c r="FHR118" s="139"/>
      <c r="FHS118" s="139"/>
      <c r="FHT118" s="139"/>
      <c r="FHU118" s="139"/>
      <c r="FHV118" s="139"/>
      <c r="FHW118" s="139"/>
      <c r="FHX118" s="139"/>
      <c r="FHY118" s="139"/>
      <c r="FHZ118" s="139"/>
      <c r="FIA118" s="139"/>
      <c r="FIB118" s="139"/>
      <c r="FIC118" s="139"/>
      <c r="FID118" s="139"/>
      <c r="FIE118" s="139"/>
      <c r="FIF118" s="139"/>
      <c r="FIG118" s="139"/>
      <c r="FIH118" s="139"/>
      <c r="FII118" s="139"/>
      <c r="FIJ118" s="139"/>
      <c r="FIK118" s="139"/>
      <c r="FIL118" s="139"/>
      <c r="FIM118" s="139"/>
      <c r="FIN118" s="139"/>
      <c r="FIO118" s="139"/>
      <c r="FIP118" s="139"/>
      <c r="FIQ118" s="139"/>
      <c r="FIR118" s="139"/>
      <c r="FIS118" s="139"/>
      <c r="FIT118" s="139"/>
      <c r="FIU118" s="139"/>
      <c r="FIV118" s="139"/>
      <c r="FIW118" s="139"/>
      <c r="FIX118" s="139"/>
      <c r="FIY118" s="139"/>
      <c r="FIZ118" s="139"/>
      <c r="FJA118" s="139"/>
      <c r="FJB118" s="139"/>
      <c r="FJC118" s="139"/>
      <c r="FJD118" s="139"/>
      <c r="FJE118" s="139"/>
      <c r="FJF118" s="139"/>
      <c r="FJG118" s="139"/>
      <c r="FJH118" s="139"/>
      <c r="FJI118" s="139"/>
      <c r="FJJ118" s="139"/>
      <c r="FJK118" s="139"/>
      <c r="FJL118" s="139"/>
      <c r="FJM118" s="139"/>
      <c r="FJN118" s="139"/>
      <c r="FJO118" s="139"/>
      <c r="FJP118" s="139"/>
      <c r="FJQ118" s="139"/>
      <c r="FJR118" s="139"/>
      <c r="FJS118" s="139"/>
      <c r="FJT118" s="139"/>
      <c r="FJU118" s="139"/>
      <c r="FJV118" s="139"/>
      <c r="FJW118" s="139"/>
      <c r="FJX118" s="139"/>
      <c r="FJY118" s="139"/>
      <c r="FJZ118" s="139"/>
      <c r="FKA118" s="139"/>
      <c r="FKB118" s="139"/>
      <c r="FKC118" s="139"/>
      <c r="FKD118" s="139"/>
      <c r="FKE118" s="139"/>
      <c r="FKF118" s="139"/>
      <c r="FKG118" s="139"/>
      <c r="FKH118" s="139"/>
      <c r="FKI118" s="139"/>
      <c r="FKJ118" s="139"/>
      <c r="FKK118" s="139"/>
      <c r="FKL118" s="139"/>
      <c r="FKM118" s="139"/>
      <c r="FKN118" s="139"/>
      <c r="FKO118" s="139"/>
      <c r="FKP118" s="139"/>
      <c r="FKQ118" s="139"/>
      <c r="FKR118" s="139"/>
      <c r="FKS118" s="139"/>
      <c r="FKT118" s="139"/>
      <c r="FKU118" s="139"/>
      <c r="FKV118" s="139"/>
      <c r="FKW118" s="139"/>
      <c r="FKX118" s="139"/>
      <c r="FKY118" s="139"/>
      <c r="FKZ118" s="139"/>
      <c r="FLA118" s="139"/>
      <c r="FLB118" s="139"/>
      <c r="FLC118" s="139"/>
      <c r="FLD118" s="139"/>
      <c r="FLE118" s="139"/>
      <c r="FLF118" s="139"/>
      <c r="FLG118" s="139"/>
      <c r="FLH118" s="139"/>
      <c r="FLI118" s="139"/>
      <c r="FLJ118" s="139"/>
      <c r="FLK118" s="139"/>
      <c r="FLL118" s="139"/>
      <c r="FLM118" s="139"/>
      <c r="FLN118" s="139"/>
      <c r="FLO118" s="139"/>
      <c r="FLP118" s="139"/>
      <c r="FLQ118" s="139"/>
      <c r="FLR118" s="139"/>
      <c r="FLS118" s="139"/>
      <c r="FLT118" s="139"/>
      <c r="FLU118" s="139"/>
      <c r="FLV118" s="139"/>
      <c r="FLW118" s="139"/>
      <c r="FLX118" s="139"/>
      <c r="FLY118" s="139"/>
      <c r="FLZ118" s="139"/>
      <c r="FMA118" s="139"/>
      <c r="FMB118" s="139"/>
      <c r="FMC118" s="139"/>
      <c r="FMD118" s="139"/>
      <c r="FME118" s="139"/>
      <c r="FMF118" s="139"/>
      <c r="FMG118" s="139"/>
      <c r="FMH118" s="139"/>
      <c r="FMI118" s="139"/>
      <c r="FMJ118" s="139"/>
      <c r="FMK118" s="139"/>
      <c r="FML118" s="139"/>
      <c r="FMM118" s="139"/>
      <c r="FMN118" s="139"/>
      <c r="FMO118" s="139"/>
      <c r="FMP118" s="139"/>
      <c r="FMQ118" s="139"/>
      <c r="FMR118" s="139"/>
      <c r="FMS118" s="139"/>
      <c r="FMT118" s="139"/>
      <c r="FMU118" s="139"/>
      <c r="FMV118" s="139"/>
      <c r="FMW118" s="139"/>
      <c r="FMX118" s="139"/>
      <c r="FMY118" s="139"/>
      <c r="FMZ118" s="139"/>
      <c r="FNA118" s="139"/>
      <c r="FNB118" s="139"/>
      <c r="FNC118" s="139"/>
      <c r="FND118" s="139"/>
      <c r="FNE118" s="139"/>
      <c r="FNF118" s="139"/>
      <c r="FNG118" s="139"/>
      <c r="FNH118" s="139"/>
      <c r="FNI118" s="139"/>
      <c r="FNJ118" s="139"/>
      <c r="FNK118" s="139"/>
      <c r="FNL118" s="139"/>
      <c r="FNM118" s="139"/>
      <c r="FNN118" s="139"/>
      <c r="FNO118" s="139"/>
      <c r="FNP118" s="139"/>
      <c r="FNQ118" s="139"/>
      <c r="FNR118" s="139"/>
      <c r="FNS118" s="139"/>
      <c r="FNT118" s="139"/>
      <c r="FNU118" s="139"/>
      <c r="FNV118" s="139"/>
      <c r="FNW118" s="139"/>
      <c r="FNX118" s="139"/>
      <c r="FNY118" s="139"/>
      <c r="FNZ118" s="139"/>
      <c r="FOA118" s="139"/>
      <c r="FOB118" s="139"/>
      <c r="FOC118" s="139"/>
      <c r="FOD118" s="139"/>
      <c r="FOE118" s="139"/>
      <c r="FOF118" s="139"/>
      <c r="FOG118" s="139"/>
      <c r="FOH118" s="139"/>
      <c r="FOI118" s="139"/>
      <c r="FOJ118" s="139"/>
      <c r="FOK118" s="139"/>
      <c r="FOL118" s="139"/>
      <c r="FOM118" s="139"/>
      <c r="FON118" s="139"/>
      <c r="FOO118" s="139"/>
      <c r="FOP118" s="139"/>
      <c r="FOQ118" s="139"/>
      <c r="FOR118" s="139"/>
      <c r="FOS118" s="139"/>
      <c r="FOT118" s="139"/>
      <c r="FOU118" s="139"/>
      <c r="FOV118" s="139"/>
      <c r="FOW118" s="139"/>
      <c r="FOX118" s="139"/>
      <c r="FOY118" s="139"/>
      <c r="FOZ118" s="139"/>
      <c r="FPA118" s="139"/>
      <c r="FPB118" s="139"/>
      <c r="FPC118" s="139"/>
      <c r="FPD118" s="139"/>
      <c r="FPE118" s="139"/>
      <c r="FPF118" s="139"/>
      <c r="FPG118" s="139"/>
      <c r="FPH118" s="139"/>
      <c r="FPI118" s="139"/>
      <c r="FPJ118" s="139"/>
      <c r="FPK118" s="139"/>
      <c r="FPL118" s="139"/>
      <c r="FPM118" s="139"/>
      <c r="FPN118" s="139"/>
      <c r="FPO118" s="139"/>
      <c r="FPP118" s="139"/>
      <c r="FPQ118" s="139"/>
      <c r="FPR118" s="139"/>
      <c r="FPS118" s="139"/>
      <c r="FPT118" s="139"/>
      <c r="FPU118" s="139"/>
      <c r="FPV118" s="139"/>
      <c r="FPW118" s="139"/>
      <c r="FPX118" s="139"/>
      <c r="FPY118" s="139"/>
      <c r="FPZ118" s="139"/>
      <c r="FQA118" s="139"/>
      <c r="FQB118" s="139"/>
      <c r="FQC118" s="139"/>
      <c r="FQD118" s="139"/>
      <c r="FQE118" s="139"/>
      <c r="FQF118" s="139"/>
      <c r="FQG118" s="139"/>
      <c r="FQH118" s="139"/>
      <c r="FQI118" s="139"/>
      <c r="FQJ118" s="139"/>
      <c r="FQK118" s="139"/>
      <c r="FQL118" s="139"/>
      <c r="FQM118" s="139"/>
      <c r="FQN118" s="139"/>
      <c r="FQO118" s="139"/>
      <c r="FQP118" s="139"/>
      <c r="FQQ118" s="139"/>
      <c r="FQR118" s="139"/>
      <c r="FQS118" s="139"/>
      <c r="FQT118" s="139"/>
      <c r="FQU118" s="139"/>
      <c r="FQV118" s="139"/>
      <c r="FQW118" s="139"/>
      <c r="FQX118" s="139"/>
      <c r="FQY118" s="139"/>
      <c r="FQZ118" s="139"/>
      <c r="FRA118" s="139"/>
      <c r="FRB118" s="139"/>
      <c r="FRC118" s="139"/>
      <c r="FRD118" s="139"/>
      <c r="FRE118" s="139"/>
      <c r="FRF118" s="139"/>
      <c r="FRG118" s="139"/>
      <c r="FRH118" s="139"/>
      <c r="FRI118" s="139"/>
      <c r="FRJ118" s="139"/>
      <c r="FRK118" s="139"/>
      <c r="FRL118" s="139"/>
      <c r="FRM118" s="139"/>
      <c r="FRN118" s="139"/>
      <c r="FRO118" s="139"/>
      <c r="FRP118" s="139"/>
      <c r="FRQ118" s="139"/>
      <c r="FRR118" s="139"/>
      <c r="FRS118" s="139"/>
      <c r="FRT118" s="139"/>
      <c r="FRU118" s="139"/>
      <c r="FRV118" s="139"/>
      <c r="FRW118" s="139"/>
      <c r="FRX118" s="139"/>
      <c r="FRY118" s="139"/>
      <c r="FRZ118" s="139"/>
      <c r="FSA118" s="139"/>
      <c r="FSB118" s="139"/>
      <c r="FSC118" s="139"/>
      <c r="FSD118" s="139"/>
      <c r="FSE118" s="139"/>
      <c r="FSF118" s="139"/>
      <c r="FSG118" s="139"/>
      <c r="FSH118" s="139"/>
      <c r="FSI118" s="139"/>
      <c r="FSJ118" s="139"/>
      <c r="FSK118" s="139"/>
      <c r="FSL118" s="139"/>
      <c r="FSM118" s="139"/>
      <c r="FSN118" s="139"/>
      <c r="FSO118" s="139"/>
      <c r="FSP118" s="139"/>
      <c r="FSQ118" s="139"/>
      <c r="FSR118" s="139"/>
      <c r="FSS118" s="139"/>
      <c r="FST118" s="139"/>
      <c r="FSU118" s="139"/>
      <c r="FSV118" s="139"/>
      <c r="FSW118" s="139"/>
      <c r="FSX118" s="139"/>
      <c r="FSY118" s="139"/>
      <c r="FSZ118" s="139"/>
      <c r="FTA118" s="139"/>
      <c r="FTB118" s="139"/>
      <c r="FTC118" s="139"/>
      <c r="FTD118" s="139"/>
      <c r="FTE118" s="139"/>
      <c r="FTF118" s="139"/>
      <c r="FTG118" s="139"/>
      <c r="FTH118" s="139"/>
      <c r="FTI118" s="139"/>
      <c r="FTJ118" s="139"/>
      <c r="FTK118" s="139"/>
      <c r="FTL118" s="139"/>
      <c r="FTM118" s="139"/>
      <c r="FTN118" s="139"/>
      <c r="FTO118" s="139"/>
      <c r="FTP118" s="139"/>
      <c r="FTQ118" s="139"/>
      <c r="FTR118" s="139"/>
      <c r="FTS118" s="139"/>
      <c r="FTT118" s="139"/>
      <c r="FTU118" s="139"/>
      <c r="FTV118" s="139"/>
      <c r="FTW118" s="139"/>
      <c r="FTX118" s="139"/>
      <c r="FTY118" s="139"/>
      <c r="FTZ118" s="139"/>
      <c r="FUA118" s="139"/>
      <c r="FUB118" s="139"/>
      <c r="FUC118" s="139"/>
      <c r="FUD118" s="139"/>
      <c r="FUE118" s="139"/>
      <c r="FUF118" s="139"/>
      <c r="FUG118" s="139"/>
      <c r="FUH118" s="139"/>
      <c r="FUI118" s="139"/>
      <c r="FUJ118" s="139"/>
      <c r="FUK118" s="139"/>
      <c r="FUL118" s="139"/>
      <c r="FUM118" s="139"/>
      <c r="FUN118" s="139"/>
      <c r="FUO118" s="139"/>
      <c r="FUP118" s="139"/>
      <c r="FUQ118" s="139"/>
      <c r="FUR118" s="139"/>
      <c r="FUS118" s="139"/>
      <c r="FUT118" s="139"/>
      <c r="FUU118" s="139"/>
      <c r="FUV118" s="139"/>
      <c r="FUW118" s="139"/>
      <c r="FUX118" s="139"/>
      <c r="FUY118" s="139"/>
      <c r="FUZ118" s="139"/>
      <c r="FVA118" s="139"/>
      <c r="FVB118" s="139"/>
      <c r="FVC118" s="139"/>
      <c r="FVD118" s="139"/>
      <c r="FVE118" s="139"/>
      <c r="FVF118" s="139"/>
      <c r="FVG118" s="139"/>
      <c r="FVH118" s="139"/>
      <c r="FVI118" s="139"/>
      <c r="FVJ118" s="139"/>
      <c r="FVK118" s="139"/>
      <c r="FVL118" s="139"/>
      <c r="FVM118" s="139"/>
      <c r="FVN118" s="139"/>
      <c r="FVO118" s="139"/>
      <c r="FVP118" s="139"/>
      <c r="FVQ118" s="139"/>
      <c r="FVR118" s="139"/>
      <c r="FVS118" s="139"/>
      <c r="FVT118" s="139"/>
      <c r="FVU118" s="139"/>
      <c r="FVV118" s="139"/>
      <c r="FVW118" s="139"/>
      <c r="FVX118" s="139"/>
      <c r="FVY118" s="139"/>
      <c r="FVZ118" s="139"/>
      <c r="FWA118" s="139"/>
      <c r="FWB118" s="139"/>
      <c r="FWC118" s="139"/>
      <c r="FWD118" s="139"/>
      <c r="FWE118" s="139"/>
      <c r="FWF118" s="139"/>
      <c r="FWG118" s="139"/>
      <c r="FWH118" s="139"/>
      <c r="FWI118" s="139"/>
      <c r="FWJ118" s="139"/>
      <c r="FWK118" s="139"/>
      <c r="FWL118" s="139"/>
      <c r="FWM118" s="139"/>
      <c r="FWN118" s="139"/>
      <c r="FWO118" s="139"/>
      <c r="FWP118" s="139"/>
      <c r="FWQ118" s="139"/>
      <c r="FWR118" s="139"/>
      <c r="FWS118" s="139"/>
      <c r="FWT118" s="139"/>
      <c r="FWU118" s="139"/>
      <c r="FWV118" s="139"/>
      <c r="FWW118" s="139"/>
      <c r="FWX118" s="139"/>
      <c r="FWY118" s="139"/>
      <c r="FWZ118" s="139"/>
      <c r="FXA118" s="139"/>
      <c r="FXB118" s="139"/>
      <c r="FXC118" s="139"/>
      <c r="FXD118" s="139"/>
      <c r="FXE118" s="139"/>
      <c r="FXF118" s="139"/>
      <c r="FXG118" s="139"/>
      <c r="FXH118" s="139"/>
      <c r="FXI118" s="139"/>
      <c r="FXJ118" s="139"/>
      <c r="FXK118" s="139"/>
      <c r="FXL118" s="139"/>
      <c r="FXM118" s="139"/>
      <c r="FXN118" s="139"/>
      <c r="FXO118" s="139"/>
      <c r="FXP118" s="139"/>
      <c r="FXQ118" s="139"/>
      <c r="FXR118" s="139"/>
      <c r="FXS118" s="139"/>
      <c r="FXT118" s="139"/>
      <c r="FXU118" s="139"/>
      <c r="FXV118" s="139"/>
      <c r="FXW118" s="139"/>
      <c r="FXX118" s="139"/>
      <c r="FXY118" s="139"/>
      <c r="FXZ118" s="139"/>
      <c r="FYA118" s="139"/>
      <c r="FYB118" s="139"/>
      <c r="FYC118" s="139"/>
      <c r="FYD118" s="139"/>
      <c r="FYE118" s="139"/>
      <c r="FYF118" s="139"/>
      <c r="FYG118" s="139"/>
      <c r="FYH118" s="139"/>
      <c r="FYI118" s="139"/>
      <c r="FYJ118" s="139"/>
      <c r="FYK118" s="139"/>
      <c r="FYL118" s="139"/>
      <c r="FYM118" s="139"/>
      <c r="FYN118" s="139"/>
      <c r="FYO118" s="139"/>
      <c r="FYP118" s="139"/>
      <c r="FYQ118" s="139"/>
      <c r="FYR118" s="139"/>
      <c r="FYS118" s="139"/>
      <c r="FYT118" s="139"/>
      <c r="FYU118" s="139"/>
      <c r="FYV118" s="139"/>
      <c r="FYW118" s="139"/>
      <c r="FYX118" s="139"/>
      <c r="FYY118" s="139"/>
      <c r="FYZ118" s="139"/>
      <c r="FZA118" s="139"/>
      <c r="FZB118" s="139"/>
      <c r="FZC118" s="139"/>
      <c r="FZD118" s="139"/>
      <c r="FZE118" s="139"/>
      <c r="FZF118" s="139"/>
      <c r="FZG118" s="139"/>
      <c r="FZH118" s="139"/>
      <c r="FZI118" s="139"/>
      <c r="FZJ118" s="139"/>
      <c r="FZK118" s="139"/>
      <c r="FZL118" s="139"/>
      <c r="FZM118" s="139"/>
      <c r="FZN118" s="139"/>
      <c r="FZO118" s="139"/>
      <c r="FZP118" s="139"/>
      <c r="FZQ118" s="139"/>
      <c r="FZR118" s="139"/>
      <c r="FZS118" s="139"/>
      <c r="FZT118" s="139"/>
      <c r="FZU118" s="139"/>
      <c r="FZV118" s="139"/>
      <c r="FZW118" s="139"/>
      <c r="FZX118" s="139"/>
      <c r="FZY118" s="139"/>
      <c r="FZZ118" s="139"/>
      <c r="GAA118" s="139"/>
      <c r="GAB118" s="139"/>
      <c r="GAC118" s="139"/>
      <c r="GAD118" s="139"/>
      <c r="GAE118" s="139"/>
      <c r="GAF118" s="139"/>
      <c r="GAG118" s="139"/>
      <c r="GAH118" s="139"/>
      <c r="GAI118" s="139"/>
      <c r="GAJ118" s="139"/>
      <c r="GAK118" s="139"/>
      <c r="GAL118" s="139"/>
      <c r="GAM118" s="139"/>
      <c r="GAN118" s="139"/>
      <c r="GAO118" s="139"/>
      <c r="GAP118" s="139"/>
      <c r="GAQ118" s="139"/>
      <c r="GAR118" s="139"/>
      <c r="GAS118" s="139"/>
      <c r="GAT118" s="139"/>
      <c r="GAU118" s="139"/>
      <c r="GAV118" s="139"/>
      <c r="GAW118" s="139"/>
      <c r="GAX118" s="139"/>
      <c r="GAY118" s="139"/>
      <c r="GAZ118" s="139"/>
      <c r="GBA118" s="139"/>
      <c r="GBB118" s="139"/>
      <c r="GBC118" s="139"/>
      <c r="GBD118" s="139"/>
      <c r="GBE118" s="139"/>
      <c r="GBF118" s="139"/>
      <c r="GBG118" s="139"/>
      <c r="GBH118" s="139"/>
      <c r="GBI118" s="139"/>
      <c r="GBJ118" s="139"/>
      <c r="GBK118" s="139"/>
      <c r="GBL118" s="139"/>
      <c r="GBM118" s="139"/>
      <c r="GBN118" s="139"/>
      <c r="GBO118" s="139"/>
      <c r="GBP118" s="139"/>
      <c r="GBQ118" s="139"/>
      <c r="GBR118" s="139"/>
      <c r="GBS118" s="139"/>
      <c r="GBT118" s="139"/>
      <c r="GBU118" s="139"/>
      <c r="GBV118" s="139"/>
      <c r="GBW118" s="139"/>
      <c r="GBX118" s="139"/>
      <c r="GBY118" s="139"/>
      <c r="GBZ118" s="139"/>
      <c r="GCA118" s="139"/>
      <c r="GCB118" s="139"/>
      <c r="GCC118" s="139"/>
      <c r="GCD118" s="139"/>
      <c r="GCE118" s="139"/>
      <c r="GCF118" s="139"/>
      <c r="GCG118" s="139"/>
      <c r="GCH118" s="139"/>
      <c r="GCI118" s="139"/>
      <c r="GCJ118" s="139"/>
      <c r="GCK118" s="139"/>
      <c r="GCL118" s="139"/>
      <c r="GCM118" s="139"/>
      <c r="GCN118" s="139"/>
      <c r="GCO118" s="139"/>
      <c r="GCP118" s="139"/>
      <c r="GCQ118" s="139"/>
      <c r="GCR118" s="139"/>
      <c r="GCS118" s="139"/>
      <c r="GCT118" s="139"/>
      <c r="GCU118" s="139"/>
      <c r="GCV118" s="139"/>
      <c r="GCW118" s="139"/>
      <c r="GCX118" s="139"/>
      <c r="GCY118" s="139"/>
      <c r="GCZ118" s="139"/>
      <c r="GDA118" s="139"/>
      <c r="GDB118" s="139"/>
      <c r="GDC118" s="139"/>
      <c r="GDD118" s="139"/>
      <c r="GDE118" s="139"/>
      <c r="GDF118" s="139"/>
      <c r="GDG118" s="139"/>
      <c r="GDH118" s="139"/>
      <c r="GDI118" s="139"/>
      <c r="GDJ118" s="139"/>
      <c r="GDK118" s="139"/>
      <c r="GDL118" s="139"/>
      <c r="GDM118" s="139"/>
      <c r="GDN118" s="139"/>
      <c r="GDO118" s="139"/>
      <c r="GDP118" s="139"/>
      <c r="GDQ118" s="139"/>
      <c r="GDR118" s="139"/>
      <c r="GDS118" s="139"/>
      <c r="GDT118" s="139"/>
      <c r="GDU118" s="139"/>
      <c r="GDV118" s="139"/>
      <c r="GDW118" s="139"/>
      <c r="GDX118" s="139"/>
      <c r="GDY118" s="139"/>
      <c r="GDZ118" s="139"/>
      <c r="GEA118" s="139"/>
      <c r="GEB118" s="139"/>
      <c r="GEC118" s="139"/>
      <c r="GED118" s="139"/>
      <c r="GEE118" s="139"/>
      <c r="GEF118" s="139"/>
      <c r="GEG118" s="139"/>
      <c r="GEH118" s="139"/>
      <c r="GEI118" s="139"/>
      <c r="GEJ118" s="139"/>
      <c r="GEK118" s="139"/>
      <c r="GEL118" s="139"/>
      <c r="GEM118" s="139"/>
      <c r="GEN118" s="139"/>
      <c r="GEO118" s="139"/>
      <c r="GEP118" s="139"/>
      <c r="GEQ118" s="139"/>
      <c r="GER118" s="139"/>
      <c r="GES118" s="139"/>
      <c r="GET118" s="139"/>
      <c r="GEU118" s="139"/>
      <c r="GEV118" s="139"/>
      <c r="GEW118" s="139"/>
      <c r="GEX118" s="139"/>
      <c r="GEY118" s="139"/>
      <c r="GEZ118" s="139"/>
      <c r="GFA118" s="139"/>
      <c r="GFB118" s="139"/>
      <c r="GFC118" s="139"/>
      <c r="GFD118" s="139"/>
      <c r="GFE118" s="139"/>
      <c r="GFF118" s="139"/>
      <c r="GFG118" s="139"/>
      <c r="GFH118" s="139"/>
      <c r="GFI118" s="139"/>
      <c r="GFJ118" s="139"/>
      <c r="GFK118" s="139"/>
      <c r="GFL118" s="139"/>
      <c r="GFM118" s="139"/>
      <c r="GFN118" s="139"/>
      <c r="GFO118" s="139"/>
      <c r="GFP118" s="139"/>
      <c r="GFQ118" s="139"/>
      <c r="GFR118" s="139"/>
      <c r="GFS118" s="139"/>
      <c r="GFT118" s="139"/>
      <c r="GFU118" s="139"/>
      <c r="GFV118" s="139"/>
      <c r="GFW118" s="139"/>
      <c r="GFX118" s="139"/>
      <c r="GFY118" s="139"/>
      <c r="GFZ118" s="139"/>
      <c r="GGA118" s="139"/>
      <c r="GGB118" s="139"/>
      <c r="GGC118" s="139"/>
      <c r="GGD118" s="139"/>
      <c r="GGE118" s="139"/>
      <c r="GGF118" s="139"/>
      <c r="GGG118" s="139"/>
      <c r="GGH118" s="139"/>
      <c r="GGI118" s="139"/>
      <c r="GGJ118" s="139"/>
      <c r="GGK118" s="139"/>
      <c r="GGL118" s="139"/>
      <c r="GGM118" s="139"/>
      <c r="GGN118" s="139"/>
      <c r="GGO118" s="139"/>
      <c r="GGP118" s="139"/>
      <c r="GGQ118" s="139"/>
      <c r="GGR118" s="139"/>
      <c r="GGS118" s="139"/>
      <c r="GGT118" s="139"/>
      <c r="GGU118" s="139"/>
      <c r="GGV118" s="139"/>
      <c r="GGW118" s="139"/>
      <c r="GGX118" s="139"/>
      <c r="GGY118" s="139"/>
      <c r="GGZ118" s="139"/>
      <c r="GHA118" s="139"/>
      <c r="GHB118" s="139"/>
      <c r="GHC118" s="139"/>
      <c r="GHD118" s="139"/>
      <c r="GHE118" s="139"/>
      <c r="GHF118" s="139"/>
      <c r="GHG118" s="139"/>
      <c r="GHH118" s="139"/>
      <c r="GHI118" s="139"/>
      <c r="GHJ118" s="139"/>
      <c r="GHK118" s="139"/>
      <c r="GHL118" s="139"/>
      <c r="GHM118" s="139"/>
      <c r="GHN118" s="139"/>
      <c r="GHO118" s="139"/>
      <c r="GHP118" s="139"/>
      <c r="GHQ118" s="139"/>
      <c r="GHR118" s="139"/>
      <c r="GHS118" s="139"/>
      <c r="GHT118" s="139"/>
      <c r="GHU118" s="139"/>
      <c r="GHV118" s="139"/>
      <c r="GHW118" s="139"/>
      <c r="GHX118" s="139"/>
      <c r="GHY118" s="139"/>
      <c r="GHZ118" s="139"/>
      <c r="GIA118" s="139"/>
      <c r="GIB118" s="139"/>
      <c r="GIC118" s="139"/>
      <c r="GID118" s="139"/>
      <c r="GIE118" s="139"/>
      <c r="GIF118" s="139"/>
      <c r="GIG118" s="139"/>
      <c r="GIH118" s="139"/>
      <c r="GII118" s="139"/>
      <c r="GIJ118" s="139"/>
      <c r="GIK118" s="139"/>
      <c r="GIL118" s="139"/>
      <c r="GIM118" s="139"/>
      <c r="GIN118" s="139"/>
      <c r="GIO118" s="139"/>
      <c r="GIP118" s="139"/>
      <c r="GIQ118" s="139"/>
      <c r="GIR118" s="139"/>
      <c r="GIS118" s="139"/>
      <c r="GIT118" s="139"/>
      <c r="GIU118" s="139"/>
      <c r="GIV118" s="139"/>
      <c r="GIW118" s="139"/>
      <c r="GIX118" s="139"/>
      <c r="GIY118" s="139"/>
      <c r="GIZ118" s="139"/>
      <c r="GJA118" s="139"/>
      <c r="GJB118" s="139"/>
      <c r="GJC118" s="139"/>
      <c r="GJD118" s="139"/>
      <c r="GJE118" s="139"/>
      <c r="GJF118" s="139"/>
      <c r="GJG118" s="139"/>
      <c r="GJH118" s="139"/>
      <c r="GJI118" s="139"/>
      <c r="GJJ118" s="139"/>
      <c r="GJK118" s="139"/>
      <c r="GJL118" s="139"/>
      <c r="GJM118" s="139"/>
      <c r="GJN118" s="139"/>
      <c r="GJO118" s="139"/>
      <c r="GJP118" s="139"/>
      <c r="GJQ118" s="139"/>
      <c r="GJR118" s="139"/>
      <c r="GJS118" s="139"/>
      <c r="GJT118" s="139"/>
      <c r="GJU118" s="139"/>
      <c r="GJV118" s="139"/>
      <c r="GJW118" s="139"/>
      <c r="GJX118" s="139"/>
      <c r="GJY118" s="139"/>
      <c r="GJZ118" s="139"/>
      <c r="GKA118" s="139"/>
      <c r="GKB118" s="139"/>
      <c r="GKC118" s="139"/>
      <c r="GKD118" s="139"/>
      <c r="GKE118" s="139"/>
      <c r="GKF118" s="139"/>
      <c r="GKG118" s="139"/>
      <c r="GKH118" s="139"/>
      <c r="GKI118" s="139"/>
      <c r="GKJ118" s="139"/>
      <c r="GKK118" s="139"/>
      <c r="GKL118" s="139"/>
      <c r="GKM118" s="139"/>
      <c r="GKN118" s="139"/>
      <c r="GKO118" s="139"/>
      <c r="GKP118" s="139"/>
      <c r="GKQ118" s="139"/>
      <c r="GKR118" s="139"/>
      <c r="GKS118" s="139"/>
      <c r="GKT118" s="139"/>
      <c r="GKU118" s="139"/>
      <c r="GKV118" s="139"/>
      <c r="GKW118" s="139"/>
      <c r="GKX118" s="139"/>
      <c r="GKY118" s="139"/>
      <c r="GKZ118" s="139"/>
      <c r="GLA118" s="139"/>
      <c r="GLB118" s="139"/>
      <c r="GLC118" s="139"/>
      <c r="GLD118" s="139"/>
      <c r="GLE118" s="139"/>
      <c r="GLF118" s="139"/>
      <c r="GLG118" s="139"/>
      <c r="GLH118" s="139"/>
      <c r="GLI118" s="139"/>
      <c r="GLJ118" s="139"/>
      <c r="GLK118" s="139"/>
      <c r="GLL118" s="139"/>
      <c r="GLM118" s="139"/>
      <c r="GLN118" s="139"/>
      <c r="GLO118" s="139"/>
      <c r="GLP118" s="139"/>
      <c r="GLQ118" s="139"/>
      <c r="GLR118" s="139"/>
      <c r="GLS118" s="139"/>
      <c r="GLT118" s="139"/>
      <c r="GLU118" s="139"/>
      <c r="GLV118" s="139"/>
      <c r="GLW118" s="139"/>
      <c r="GLX118" s="139"/>
      <c r="GLY118" s="139"/>
      <c r="GLZ118" s="139"/>
      <c r="GMA118" s="139"/>
      <c r="GMB118" s="139"/>
      <c r="GMC118" s="139"/>
      <c r="GMD118" s="139"/>
      <c r="GME118" s="139"/>
      <c r="GMF118" s="139"/>
      <c r="GMG118" s="139"/>
      <c r="GMH118" s="139"/>
      <c r="GMI118" s="139"/>
      <c r="GMJ118" s="139"/>
      <c r="GMK118" s="139"/>
      <c r="GML118" s="139"/>
      <c r="GMM118" s="139"/>
      <c r="GMN118" s="139"/>
      <c r="GMO118" s="139"/>
      <c r="GMP118" s="139"/>
      <c r="GMQ118" s="139"/>
      <c r="GMR118" s="139"/>
      <c r="GMS118" s="139"/>
      <c r="GMT118" s="139"/>
      <c r="GMU118" s="139"/>
      <c r="GMV118" s="139"/>
      <c r="GMW118" s="139"/>
      <c r="GMX118" s="139"/>
      <c r="GMY118" s="139"/>
      <c r="GMZ118" s="139"/>
      <c r="GNA118" s="139"/>
      <c r="GNB118" s="139"/>
      <c r="GNC118" s="139"/>
      <c r="GND118" s="139"/>
      <c r="GNE118" s="139"/>
      <c r="GNF118" s="139"/>
      <c r="GNG118" s="139"/>
      <c r="GNH118" s="139"/>
      <c r="GNI118" s="139"/>
      <c r="GNJ118" s="139"/>
      <c r="GNK118" s="139"/>
      <c r="GNL118" s="139"/>
      <c r="GNM118" s="139"/>
      <c r="GNN118" s="139"/>
      <c r="GNO118" s="139"/>
      <c r="GNP118" s="139"/>
      <c r="GNQ118" s="139"/>
      <c r="GNR118" s="139"/>
      <c r="GNS118" s="139"/>
      <c r="GNT118" s="139"/>
      <c r="GNU118" s="139"/>
      <c r="GNV118" s="139"/>
      <c r="GNW118" s="139"/>
      <c r="GNX118" s="139"/>
      <c r="GNY118" s="139"/>
      <c r="GNZ118" s="139"/>
      <c r="GOA118" s="139"/>
      <c r="GOB118" s="139"/>
      <c r="GOC118" s="139"/>
      <c r="GOD118" s="139"/>
      <c r="GOE118" s="139"/>
      <c r="GOF118" s="139"/>
      <c r="GOG118" s="139"/>
      <c r="GOH118" s="139"/>
      <c r="GOI118" s="139"/>
      <c r="GOJ118" s="139"/>
      <c r="GOK118" s="139"/>
      <c r="GOL118" s="139"/>
      <c r="GOM118" s="139"/>
      <c r="GON118" s="139"/>
      <c r="GOO118" s="139"/>
      <c r="GOP118" s="139"/>
      <c r="GOQ118" s="139"/>
      <c r="GOR118" s="139"/>
      <c r="GOS118" s="139"/>
      <c r="GOT118" s="139"/>
      <c r="GOU118" s="139"/>
      <c r="GOV118" s="139"/>
      <c r="GOW118" s="139"/>
      <c r="GOX118" s="139"/>
      <c r="GOY118" s="139"/>
      <c r="GOZ118" s="139"/>
      <c r="GPA118" s="139"/>
      <c r="GPB118" s="139"/>
      <c r="GPC118" s="139"/>
      <c r="GPD118" s="139"/>
      <c r="GPE118" s="139"/>
      <c r="GPF118" s="139"/>
      <c r="GPG118" s="139"/>
      <c r="GPH118" s="139"/>
      <c r="GPI118" s="139"/>
      <c r="GPJ118" s="139"/>
      <c r="GPK118" s="139"/>
      <c r="GPL118" s="139"/>
      <c r="GPM118" s="139"/>
      <c r="GPN118" s="139"/>
      <c r="GPO118" s="139"/>
      <c r="GPP118" s="139"/>
      <c r="GPQ118" s="139"/>
      <c r="GPR118" s="139"/>
      <c r="GPS118" s="139"/>
      <c r="GPT118" s="139"/>
      <c r="GPU118" s="139"/>
      <c r="GPV118" s="139"/>
      <c r="GPW118" s="139"/>
      <c r="GPX118" s="139"/>
      <c r="GPY118" s="139"/>
      <c r="GPZ118" s="139"/>
      <c r="GQA118" s="139"/>
      <c r="GQB118" s="139"/>
      <c r="GQC118" s="139"/>
      <c r="GQD118" s="139"/>
      <c r="GQE118" s="139"/>
      <c r="GQF118" s="139"/>
      <c r="GQG118" s="139"/>
      <c r="GQH118" s="139"/>
      <c r="GQI118" s="139"/>
      <c r="GQJ118" s="139"/>
      <c r="GQK118" s="139"/>
      <c r="GQL118" s="139"/>
      <c r="GQM118" s="139"/>
      <c r="GQN118" s="139"/>
      <c r="GQO118" s="139"/>
      <c r="GQP118" s="139"/>
      <c r="GQQ118" s="139"/>
      <c r="GQR118" s="139"/>
      <c r="GQS118" s="139"/>
      <c r="GQT118" s="139"/>
      <c r="GQU118" s="139"/>
      <c r="GQV118" s="139"/>
      <c r="GQW118" s="139"/>
      <c r="GQX118" s="139"/>
      <c r="GQY118" s="139"/>
      <c r="GQZ118" s="139"/>
      <c r="GRA118" s="139"/>
      <c r="GRB118" s="139"/>
      <c r="GRC118" s="139"/>
      <c r="GRD118" s="139"/>
      <c r="GRE118" s="139"/>
      <c r="GRF118" s="139"/>
      <c r="GRG118" s="139"/>
      <c r="GRH118" s="139"/>
      <c r="GRI118" s="139"/>
      <c r="GRJ118" s="139"/>
      <c r="GRK118" s="139"/>
      <c r="GRL118" s="139"/>
      <c r="GRM118" s="139"/>
      <c r="GRN118" s="139"/>
      <c r="GRO118" s="139"/>
      <c r="GRP118" s="139"/>
      <c r="GRQ118" s="139"/>
      <c r="GRR118" s="139"/>
      <c r="GRS118" s="139"/>
      <c r="GRT118" s="139"/>
      <c r="GRU118" s="139"/>
      <c r="GRV118" s="139"/>
      <c r="GRW118" s="139"/>
      <c r="GRX118" s="139"/>
      <c r="GRY118" s="139"/>
      <c r="GRZ118" s="139"/>
      <c r="GSA118" s="139"/>
      <c r="GSB118" s="139"/>
      <c r="GSC118" s="139"/>
      <c r="GSD118" s="139"/>
      <c r="GSE118" s="139"/>
      <c r="GSF118" s="139"/>
      <c r="GSG118" s="139"/>
      <c r="GSH118" s="139"/>
      <c r="GSI118" s="139"/>
      <c r="GSJ118" s="139"/>
      <c r="GSK118" s="139"/>
      <c r="GSL118" s="139"/>
      <c r="GSM118" s="139"/>
      <c r="GSN118" s="139"/>
      <c r="GSO118" s="139"/>
      <c r="GSP118" s="139"/>
      <c r="GSQ118" s="139"/>
      <c r="GSR118" s="139"/>
      <c r="GSS118" s="139"/>
      <c r="GST118" s="139"/>
      <c r="GSU118" s="139"/>
      <c r="GSV118" s="139"/>
      <c r="GSW118" s="139"/>
      <c r="GSX118" s="139"/>
      <c r="GSY118" s="139"/>
      <c r="GSZ118" s="139"/>
      <c r="GTA118" s="139"/>
      <c r="GTB118" s="139"/>
      <c r="GTC118" s="139"/>
      <c r="GTD118" s="139"/>
      <c r="GTE118" s="139"/>
      <c r="GTF118" s="139"/>
      <c r="GTG118" s="139"/>
      <c r="GTH118" s="139"/>
      <c r="GTI118" s="139"/>
      <c r="GTJ118" s="139"/>
      <c r="GTK118" s="139"/>
      <c r="GTL118" s="139"/>
      <c r="GTM118" s="139"/>
      <c r="GTN118" s="139"/>
      <c r="GTO118" s="139"/>
      <c r="GTP118" s="139"/>
      <c r="GTQ118" s="139"/>
      <c r="GTR118" s="139"/>
      <c r="GTS118" s="139"/>
      <c r="GTT118" s="139"/>
      <c r="GTU118" s="139"/>
      <c r="GTV118" s="139"/>
      <c r="GTW118" s="139"/>
      <c r="GTX118" s="139"/>
      <c r="GTY118" s="139"/>
      <c r="GTZ118" s="139"/>
      <c r="GUA118" s="139"/>
      <c r="GUB118" s="139"/>
      <c r="GUC118" s="139"/>
      <c r="GUD118" s="139"/>
      <c r="GUE118" s="139"/>
      <c r="GUF118" s="139"/>
      <c r="GUG118" s="139"/>
      <c r="GUH118" s="139"/>
      <c r="GUI118" s="139"/>
      <c r="GUJ118" s="139"/>
      <c r="GUK118" s="139"/>
      <c r="GUL118" s="139"/>
      <c r="GUM118" s="139"/>
      <c r="GUN118" s="139"/>
      <c r="GUO118" s="139"/>
      <c r="GUP118" s="139"/>
      <c r="GUQ118" s="139"/>
      <c r="GUR118" s="139"/>
      <c r="GUS118" s="139"/>
      <c r="GUT118" s="139"/>
      <c r="GUU118" s="139"/>
      <c r="GUV118" s="139"/>
      <c r="GUW118" s="139"/>
      <c r="GUX118" s="139"/>
      <c r="GUY118" s="139"/>
      <c r="GUZ118" s="139"/>
      <c r="GVA118" s="139"/>
      <c r="GVB118" s="139"/>
      <c r="GVC118" s="139"/>
      <c r="GVD118" s="139"/>
      <c r="GVE118" s="139"/>
      <c r="GVF118" s="139"/>
      <c r="GVG118" s="139"/>
      <c r="GVH118" s="139"/>
      <c r="GVI118" s="139"/>
      <c r="GVJ118" s="139"/>
      <c r="GVK118" s="139"/>
      <c r="GVL118" s="139"/>
      <c r="GVM118" s="139"/>
      <c r="GVN118" s="139"/>
      <c r="GVO118" s="139"/>
      <c r="GVP118" s="139"/>
      <c r="GVQ118" s="139"/>
      <c r="GVR118" s="139"/>
      <c r="GVS118" s="139"/>
      <c r="GVT118" s="139"/>
      <c r="GVU118" s="139"/>
      <c r="GVV118" s="139"/>
      <c r="GVW118" s="139"/>
      <c r="GVX118" s="139"/>
      <c r="GVY118" s="139"/>
      <c r="GVZ118" s="139"/>
      <c r="GWA118" s="139"/>
      <c r="GWB118" s="139"/>
      <c r="GWC118" s="139"/>
      <c r="GWD118" s="139"/>
      <c r="GWE118" s="139"/>
      <c r="GWF118" s="139"/>
      <c r="GWG118" s="139"/>
      <c r="GWH118" s="139"/>
      <c r="GWI118" s="139"/>
      <c r="GWJ118" s="139"/>
      <c r="GWK118" s="139"/>
      <c r="GWL118" s="139"/>
      <c r="GWM118" s="139"/>
      <c r="GWN118" s="139"/>
      <c r="GWO118" s="139"/>
      <c r="GWP118" s="139"/>
      <c r="GWQ118" s="139"/>
      <c r="GWR118" s="139"/>
      <c r="GWS118" s="139"/>
      <c r="GWT118" s="139"/>
      <c r="GWU118" s="139"/>
      <c r="GWV118" s="139"/>
      <c r="GWW118" s="139"/>
      <c r="GWX118" s="139"/>
      <c r="GWY118" s="139"/>
      <c r="GWZ118" s="139"/>
      <c r="GXA118" s="139"/>
      <c r="GXB118" s="139"/>
      <c r="GXC118" s="139"/>
      <c r="GXD118" s="139"/>
      <c r="GXE118" s="139"/>
      <c r="GXF118" s="139"/>
      <c r="GXG118" s="139"/>
      <c r="GXH118" s="139"/>
      <c r="GXI118" s="139"/>
      <c r="GXJ118" s="139"/>
      <c r="GXK118" s="139"/>
      <c r="GXL118" s="139"/>
      <c r="GXM118" s="139"/>
      <c r="GXN118" s="139"/>
      <c r="GXO118" s="139"/>
      <c r="GXP118" s="139"/>
      <c r="GXQ118" s="139"/>
      <c r="GXR118" s="139"/>
      <c r="GXS118" s="139"/>
      <c r="GXT118" s="139"/>
      <c r="GXU118" s="139"/>
      <c r="GXV118" s="139"/>
      <c r="GXW118" s="139"/>
      <c r="GXX118" s="139"/>
      <c r="GXY118" s="139"/>
      <c r="GXZ118" s="139"/>
      <c r="GYA118" s="139"/>
      <c r="GYB118" s="139"/>
      <c r="GYC118" s="139"/>
      <c r="GYD118" s="139"/>
      <c r="GYE118" s="139"/>
      <c r="GYF118" s="139"/>
      <c r="GYG118" s="139"/>
      <c r="GYH118" s="139"/>
      <c r="GYI118" s="139"/>
      <c r="GYJ118" s="139"/>
      <c r="GYK118" s="139"/>
      <c r="GYL118" s="139"/>
      <c r="GYM118" s="139"/>
      <c r="GYN118" s="139"/>
      <c r="GYO118" s="139"/>
      <c r="GYP118" s="139"/>
      <c r="GYQ118" s="139"/>
      <c r="GYR118" s="139"/>
      <c r="GYS118" s="139"/>
      <c r="GYT118" s="139"/>
      <c r="GYU118" s="139"/>
      <c r="GYV118" s="139"/>
      <c r="GYW118" s="139"/>
      <c r="GYX118" s="139"/>
      <c r="GYY118" s="139"/>
      <c r="GYZ118" s="139"/>
      <c r="GZA118" s="139"/>
      <c r="GZB118" s="139"/>
      <c r="GZC118" s="139"/>
      <c r="GZD118" s="139"/>
      <c r="GZE118" s="139"/>
      <c r="GZF118" s="139"/>
      <c r="GZG118" s="139"/>
      <c r="GZH118" s="139"/>
      <c r="GZI118" s="139"/>
      <c r="GZJ118" s="139"/>
      <c r="GZK118" s="139"/>
      <c r="GZL118" s="139"/>
      <c r="GZM118" s="139"/>
      <c r="GZN118" s="139"/>
      <c r="GZO118" s="139"/>
      <c r="GZP118" s="139"/>
      <c r="GZQ118" s="139"/>
      <c r="GZR118" s="139"/>
      <c r="GZS118" s="139"/>
      <c r="GZT118" s="139"/>
      <c r="GZU118" s="139"/>
      <c r="GZV118" s="139"/>
      <c r="GZW118" s="139"/>
      <c r="GZX118" s="139"/>
      <c r="GZY118" s="139"/>
      <c r="GZZ118" s="139"/>
      <c r="HAA118" s="139"/>
      <c r="HAB118" s="139"/>
      <c r="HAC118" s="139"/>
      <c r="HAD118" s="139"/>
      <c r="HAE118" s="139"/>
      <c r="HAF118" s="139"/>
      <c r="HAG118" s="139"/>
      <c r="HAH118" s="139"/>
      <c r="HAI118" s="139"/>
      <c r="HAJ118" s="139"/>
      <c r="HAK118" s="139"/>
      <c r="HAL118" s="139"/>
      <c r="HAM118" s="139"/>
      <c r="HAN118" s="139"/>
      <c r="HAO118" s="139"/>
      <c r="HAP118" s="139"/>
      <c r="HAQ118" s="139"/>
      <c r="HAR118" s="139"/>
      <c r="HAS118" s="139"/>
      <c r="HAT118" s="139"/>
      <c r="HAU118" s="139"/>
      <c r="HAV118" s="139"/>
      <c r="HAW118" s="139"/>
      <c r="HAX118" s="139"/>
      <c r="HAY118" s="139"/>
      <c r="HAZ118" s="139"/>
      <c r="HBA118" s="139"/>
      <c r="HBB118" s="139"/>
      <c r="HBC118" s="139"/>
      <c r="HBD118" s="139"/>
      <c r="HBE118" s="139"/>
      <c r="HBF118" s="139"/>
      <c r="HBG118" s="139"/>
      <c r="HBH118" s="139"/>
      <c r="HBI118" s="139"/>
      <c r="HBJ118" s="139"/>
      <c r="HBK118" s="139"/>
      <c r="HBL118" s="139"/>
      <c r="HBM118" s="139"/>
      <c r="HBN118" s="139"/>
      <c r="HBO118" s="139"/>
      <c r="HBP118" s="139"/>
      <c r="HBQ118" s="139"/>
      <c r="HBR118" s="139"/>
      <c r="HBS118" s="139"/>
      <c r="HBT118" s="139"/>
      <c r="HBU118" s="139"/>
      <c r="HBV118" s="139"/>
      <c r="HBW118" s="139"/>
      <c r="HBX118" s="139"/>
      <c r="HBY118" s="139"/>
      <c r="HBZ118" s="139"/>
      <c r="HCA118" s="139"/>
      <c r="HCB118" s="139"/>
      <c r="HCC118" s="139"/>
      <c r="HCD118" s="139"/>
      <c r="HCE118" s="139"/>
      <c r="HCF118" s="139"/>
      <c r="HCG118" s="139"/>
      <c r="HCH118" s="139"/>
      <c r="HCI118" s="139"/>
      <c r="HCJ118" s="139"/>
      <c r="HCK118" s="139"/>
      <c r="HCL118" s="139"/>
      <c r="HCM118" s="139"/>
      <c r="HCN118" s="139"/>
      <c r="HCO118" s="139"/>
      <c r="HCP118" s="139"/>
      <c r="HCQ118" s="139"/>
      <c r="HCR118" s="139"/>
      <c r="HCS118" s="139"/>
      <c r="HCT118" s="139"/>
      <c r="HCU118" s="139"/>
      <c r="HCV118" s="139"/>
      <c r="HCW118" s="139"/>
      <c r="HCX118" s="139"/>
      <c r="HCY118" s="139"/>
      <c r="HCZ118" s="139"/>
      <c r="HDA118" s="139"/>
      <c r="HDB118" s="139"/>
      <c r="HDC118" s="139"/>
      <c r="HDD118" s="139"/>
      <c r="HDE118" s="139"/>
      <c r="HDF118" s="139"/>
      <c r="HDG118" s="139"/>
      <c r="HDH118" s="139"/>
      <c r="HDI118" s="139"/>
      <c r="HDJ118" s="139"/>
      <c r="HDK118" s="139"/>
      <c r="HDL118" s="139"/>
      <c r="HDM118" s="139"/>
      <c r="HDN118" s="139"/>
      <c r="HDO118" s="139"/>
      <c r="HDP118" s="139"/>
      <c r="HDQ118" s="139"/>
      <c r="HDR118" s="139"/>
      <c r="HDS118" s="139"/>
      <c r="HDT118" s="139"/>
      <c r="HDU118" s="139"/>
      <c r="HDV118" s="139"/>
      <c r="HDW118" s="139"/>
      <c r="HDX118" s="139"/>
      <c r="HDY118" s="139"/>
      <c r="HDZ118" s="139"/>
      <c r="HEA118" s="139"/>
      <c r="HEB118" s="139"/>
      <c r="HEC118" s="139"/>
      <c r="HED118" s="139"/>
      <c r="HEE118" s="139"/>
      <c r="HEF118" s="139"/>
      <c r="HEG118" s="139"/>
      <c r="HEH118" s="139"/>
      <c r="HEI118" s="139"/>
      <c r="HEJ118" s="139"/>
      <c r="HEK118" s="139"/>
      <c r="HEL118" s="139"/>
      <c r="HEM118" s="139"/>
      <c r="HEN118" s="139"/>
      <c r="HEO118" s="139"/>
      <c r="HEP118" s="139"/>
      <c r="HEQ118" s="139"/>
      <c r="HER118" s="139"/>
      <c r="HES118" s="139"/>
      <c r="HET118" s="139"/>
      <c r="HEU118" s="139"/>
      <c r="HEV118" s="139"/>
      <c r="HEW118" s="139"/>
      <c r="HEX118" s="139"/>
      <c r="HEY118" s="139"/>
      <c r="HEZ118" s="139"/>
      <c r="HFA118" s="139"/>
      <c r="HFB118" s="139"/>
      <c r="HFC118" s="139"/>
      <c r="HFD118" s="139"/>
      <c r="HFE118" s="139"/>
      <c r="HFF118" s="139"/>
      <c r="HFG118" s="139"/>
      <c r="HFH118" s="139"/>
      <c r="HFI118" s="139"/>
      <c r="HFJ118" s="139"/>
      <c r="HFK118" s="139"/>
      <c r="HFL118" s="139"/>
      <c r="HFM118" s="139"/>
      <c r="HFN118" s="139"/>
      <c r="HFO118" s="139"/>
      <c r="HFP118" s="139"/>
      <c r="HFQ118" s="139"/>
      <c r="HFR118" s="139"/>
      <c r="HFS118" s="139"/>
      <c r="HFT118" s="139"/>
      <c r="HFU118" s="139"/>
      <c r="HFV118" s="139"/>
      <c r="HFW118" s="139"/>
      <c r="HFX118" s="139"/>
      <c r="HFY118" s="139"/>
      <c r="HFZ118" s="139"/>
      <c r="HGA118" s="139"/>
      <c r="HGB118" s="139"/>
      <c r="HGC118" s="139"/>
      <c r="HGD118" s="139"/>
      <c r="HGE118" s="139"/>
      <c r="HGF118" s="139"/>
      <c r="HGG118" s="139"/>
      <c r="HGH118" s="139"/>
      <c r="HGI118" s="139"/>
      <c r="HGJ118" s="139"/>
      <c r="HGK118" s="139"/>
      <c r="HGL118" s="139"/>
      <c r="HGM118" s="139"/>
      <c r="HGN118" s="139"/>
      <c r="HGO118" s="139"/>
      <c r="HGP118" s="139"/>
      <c r="HGQ118" s="139"/>
      <c r="HGR118" s="139"/>
      <c r="HGS118" s="139"/>
      <c r="HGT118" s="139"/>
      <c r="HGU118" s="139"/>
      <c r="HGV118" s="139"/>
      <c r="HGW118" s="139"/>
      <c r="HGX118" s="139"/>
      <c r="HGY118" s="139"/>
      <c r="HGZ118" s="139"/>
      <c r="HHA118" s="139"/>
      <c r="HHB118" s="139"/>
      <c r="HHC118" s="139"/>
      <c r="HHD118" s="139"/>
      <c r="HHE118" s="139"/>
      <c r="HHF118" s="139"/>
      <c r="HHG118" s="139"/>
      <c r="HHH118" s="139"/>
      <c r="HHI118" s="139"/>
      <c r="HHJ118" s="139"/>
      <c r="HHK118" s="139"/>
      <c r="HHL118" s="139"/>
      <c r="HHM118" s="139"/>
      <c r="HHN118" s="139"/>
      <c r="HHO118" s="139"/>
      <c r="HHP118" s="139"/>
      <c r="HHQ118" s="139"/>
      <c r="HHR118" s="139"/>
      <c r="HHS118" s="139"/>
      <c r="HHT118" s="139"/>
      <c r="HHU118" s="139"/>
      <c r="HHV118" s="139"/>
      <c r="HHW118" s="139"/>
      <c r="HHX118" s="139"/>
      <c r="HHY118" s="139"/>
      <c r="HHZ118" s="139"/>
      <c r="HIA118" s="139"/>
      <c r="HIB118" s="139"/>
      <c r="HIC118" s="139"/>
      <c r="HID118" s="139"/>
      <c r="HIE118" s="139"/>
      <c r="HIF118" s="139"/>
      <c r="HIG118" s="139"/>
      <c r="HIH118" s="139"/>
      <c r="HII118" s="139"/>
      <c r="HIJ118" s="139"/>
      <c r="HIK118" s="139"/>
      <c r="HIL118" s="139"/>
      <c r="HIM118" s="139"/>
      <c r="HIN118" s="139"/>
      <c r="HIO118" s="139"/>
      <c r="HIP118" s="139"/>
      <c r="HIQ118" s="139"/>
      <c r="HIR118" s="139"/>
      <c r="HIS118" s="139"/>
      <c r="HIT118" s="139"/>
      <c r="HIU118" s="139"/>
      <c r="HIV118" s="139"/>
      <c r="HIW118" s="139"/>
      <c r="HIX118" s="139"/>
      <c r="HIY118" s="139"/>
      <c r="HIZ118" s="139"/>
      <c r="HJA118" s="139"/>
      <c r="HJB118" s="139"/>
      <c r="HJC118" s="139"/>
      <c r="HJD118" s="139"/>
      <c r="HJE118" s="139"/>
      <c r="HJF118" s="139"/>
      <c r="HJG118" s="139"/>
      <c r="HJH118" s="139"/>
      <c r="HJI118" s="139"/>
      <c r="HJJ118" s="139"/>
      <c r="HJK118" s="139"/>
      <c r="HJL118" s="139"/>
      <c r="HJM118" s="139"/>
      <c r="HJN118" s="139"/>
      <c r="HJO118" s="139"/>
      <c r="HJP118" s="139"/>
      <c r="HJQ118" s="139"/>
      <c r="HJR118" s="139"/>
      <c r="HJS118" s="139"/>
      <c r="HJT118" s="139"/>
      <c r="HJU118" s="139"/>
      <c r="HJV118" s="139"/>
      <c r="HJW118" s="139"/>
      <c r="HJX118" s="139"/>
      <c r="HJY118" s="139"/>
      <c r="HJZ118" s="139"/>
      <c r="HKA118" s="139"/>
      <c r="HKB118" s="139"/>
      <c r="HKC118" s="139"/>
      <c r="HKD118" s="139"/>
      <c r="HKE118" s="139"/>
      <c r="HKF118" s="139"/>
      <c r="HKG118" s="139"/>
      <c r="HKH118" s="139"/>
      <c r="HKI118" s="139"/>
      <c r="HKJ118" s="139"/>
      <c r="HKK118" s="139"/>
      <c r="HKL118" s="139"/>
      <c r="HKM118" s="139"/>
      <c r="HKN118" s="139"/>
      <c r="HKO118" s="139"/>
      <c r="HKP118" s="139"/>
      <c r="HKQ118" s="139"/>
      <c r="HKR118" s="139"/>
      <c r="HKS118" s="139"/>
      <c r="HKT118" s="139"/>
      <c r="HKU118" s="139"/>
      <c r="HKV118" s="139"/>
      <c r="HKW118" s="139"/>
      <c r="HKX118" s="139"/>
      <c r="HKY118" s="139"/>
      <c r="HKZ118" s="139"/>
      <c r="HLA118" s="139"/>
      <c r="HLB118" s="139"/>
      <c r="HLC118" s="139"/>
      <c r="HLD118" s="139"/>
      <c r="HLE118" s="139"/>
      <c r="HLF118" s="139"/>
      <c r="HLG118" s="139"/>
      <c r="HLH118" s="139"/>
      <c r="HLI118" s="139"/>
      <c r="HLJ118" s="139"/>
      <c r="HLK118" s="139"/>
      <c r="HLL118" s="139"/>
      <c r="HLM118" s="139"/>
      <c r="HLN118" s="139"/>
      <c r="HLO118" s="139"/>
      <c r="HLP118" s="139"/>
      <c r="HLQ118" s="139"/>
      <c r="HLR118" s="139"/>
      <c r="HLS118" s="139"/>
      <c r="HLT118" s="139"/>
      <c r="HLU118" s="139"/>
      <c r="HLV118" s="139"/>
      <c r="HLW118" s="139"/>
      <c r="HLX118" s="139"/>
      <c r="HLY118" s="139"/>
      <c r="HLZ118" s="139"/>
      <c r="HMA118" s="139"/>
      <c r="HMB118" s="139"/>
      <c r="HMC118" s="139"/>
      <c r="HMD118" s="139"/>
      <c r="HME118" s="139"/>
      <c r="HMF118" s="139"/>
      <c r="HMG118" s="139"/>
      <c r="HMH118" s="139"/>
      <c r="HMI118" s="139"/>
      <c r="HMJ118" s="139"/>
      <c r="HMK118" s="139"/>
      <c r="HML118" s="139"/>
      <c r="HMM118" s="139"/>
      <c r="HMN118" s="139"/>
      <c r="HMO118" s="139"/>
      <c r="HMP118" s="139"/>
      <c r="HMQ118" s="139"/>
      <c r="HMR118" s="139"/>
      <c r="HMS118" s="139"/>
      <c r="HMT118" s="139"/>
      <c r="HMU118" s="139"/>
      <c r="HMV118" s="139"/>
      <c r="HMW118" s="139"/>
      <c r="HMX118" s="139"/>
      <c r="HMY118" s="139"/>
      <c r="HMZ118" s="139"/>
      <c r="HNA118" s="139"/>
      <c r="HNB118" s="139"/>
      <c r="HNC118" s="139"/>
      <c r="HND118" s="139"/>
      <c r="HNE118" s="139"/>
      <c r="HNF118" s="139"/>
      <c r="HNG118" s="139"/>
      <c r="HNH118" s="139"/>
      <c r="HNI118" s="139"/>
      <c r="HNJ118" s="139"/>
      <c r="HNK118" s="139"/>
      <c r="HNL118" s="139"/>
      <c r="HNM118" s="139"/>
      <c r="HNN118" s="139"/>
      <c r="HNO118" s="139"/>
      <c r="HNP118" s="139"/>
      <c r="HNQ118" s="139"/>
      <c r="HNR118" s="139"/>
      <c r="HNS118" s="139"/>
      <c r="HNT118" s="139"/>
      <c r="HNU118" s="139"/>
      <c r="HNV118" s="139"/>
      <c r="HNW118" s="139"/>
      <c r="HNX118" s="139"/>
      <c r="HNY118" s="139"/>
      <c r="HNZ118" s="139"/>
      <c r="HOA118" s="139"/>
      <c r="HOB118" s="139"/>
      <c r="HOC118" s="139"/>
      <c r="HOD118" s="139"/>
      <c r="HOE118" s="139"/>
      <c r="HOF118" s="139"/>
      <c r="HOG118" s="139"/>
      <c r="HOH118" s="139"/>
      <c r="HOI118" s="139"/>
      <c r="HOJ118" s="139"/>
      <c r="HOK118" s="139"/>
      <c r="HOL118" s="139"/>
      <c r="HOM118" s="139"/>
      <c r="HON118" s="139"/>
      <c r="HOO118" s="139"/>
      <c r="HOP118" s="139"/>
      <c r="HOQ118" s="139"/>
      <c r="HOR118" s="139"/>
      <c r="HOS118" s="139"/>
      <c r="HOT118" s="139"/>
      <c r="HOU118" s="139"/>
      <c r="HOV118" s="139"/>
      <c r="HOW118" s="139"/>
      <c r="HOX118" s="139"/>
      <c r="HOY118" s="139"/>
      <c r="HOZ118" s="139"/>
      <c r="HPA118" s="139"/>
      <c r="HPB118" s="139"/>
      <c r="HPC118" s="139"/>
      <c r="HPD118" s="139"/>
      <c r="HPE118" s="139"/>
      <c r="HPF118" s="139"/>
      <c r="HPG118" s="139"/>
      <c r="HPH118" s="139"/>
      <c r="HPI118" s="139"/>
      <c r="HPJ118" s="139"/>
      <c r="HPK118" s="139"/>
      <c r="HPL118" s="139"/>
      <c r="HPM118" s="139"/>
      <c r="HPN118" s="139"/>
      <c r="HPO118" s="139"/>
      <c r="HPP118" s="139"/>
      <c r="HPQ118" s="139"/>
      <c r="HPR118" s="139"/>
      <c r="HPS118" s="139"/>
      <c r="HPT118" s="139"/>
      <c r="HPU118" s="139"/>
      <c r="HPV118" s="139"/>
      <c r="HPW118" s="139"/>
      <c r="HPX118" s="139"/>
      <c r="HPY118" s="139"/>
      <c r="HPZ118" s="139"/>
      <c r="HQA118" s="139"/>
      <c r="HQB118" s="139"/>
      <c r="HQC118" s="139"/>
      <c r="HQD118" s="139"/>
      <c r="HQE118" s="139"/>
      <c r="HQF118" s="139"/>
      <c r="HQG118" s="139"/>
      <c r="HQH118" s="139"/>
      <c r="HQI118" s="139"/>
      <c r="HQJ118" s="139"/>
      <c r="HQK118" s="139"/>
      <c r="HQL118" s="139"/>
      <c r="HQM118" s="139"/>
      <c r="HQN118" s="139"/>
      <c r="HQO118" s="139"/>
      <c r="HQP118" s="139"/>
      <c r="HQQ118" s="139"/>
      <c r="HQR118" s="139"/>
      <c r="HQS118" s="139"/>
      <c r="HQT118" s="139"/>
      <c r="HQU118" s="139"/>
      <c r="HQV118" s="139"/>
      <c r="HQW118" s="139"/>
      <c r="HQX118" s="139"/>
      <c r="HQY118" s="139"/>
      <c r="HQZ118" s="139"/>
      <c r="HRA118" s="139"/>
      <c r="HRB118" s="139"/>
      <c r="HRC118" s="139"/>
      <c r="HRD118" s="139"/>
      <c r="HRE118" s="139"/>
      <c r="HRF118" s="139"/>
      <c r="HRG118" s="139"/>
      <c r="HRH118" s="139"/>
      <c r="HRI118" s="139"/>
      <c r="HRJ118" s="139"/>
      <c r="HRK118" s="139"/>
      <c r="HRL118" s="139"/>
      <c r="HRM118" s="139"/>
      <c r="HRN118" s="139"/>
      <c r="HRO118" s="139"/>
      <c r="HRP118" s="139"/>
      <c r="HRQ118" s="139"/>
      <c r="HRR118" s="139"/>
      <c r="HRS118" s="139"/>
      <c r="HRT118" s="139"/>
      <c r="HRU118" s="139"/>
      <c r="HRV118" s="139"/>
      <c r="HRW118" s="139"/>
      <c r="HRX118" s="139"/>
      <c r="HRY118" s="139"/>
      <c r="HRZ118" s="139"/>
      <c r="HSA118" s="139"/>
      <c r="HSB118" s="139"/>
      <c r="HSC118" s="139"/>
      <c r="HSD118" s="139"/>
      <c r="HSE118" s="139"/>
      <c r="HSF118" s="139"/>
      <c r="HSG118" s="139"/>
      <c r="HSH118" s="139"/>
      <c r="HSI118" s="139"/>
      <c r="HSJ118" s="139"/>
      <c r="HSK118" s="139"/>
      <c r="HSL118" s="139"/>
      <c r="HSM118" s="139"/>
      <c r="HSN118" s="139"/>
      <c r="HSO118" s="139"/>
      <c r="HSP118" s="139"/>
      <c r="HSQ118" s="139"/>
      <c r="HSR118" s="139"/>
      <c r="HSS118" s="139"/>
      <c r="HST118" s="139"/>
      <c r="HSU118" s="139"/>
      <c r="HSV118" s="139"/>
      <c r="HSW118" s="139"/>
      <c r="HSX118" s="139"/>
      <c r="HSY118" s="139"/>
      <c r="HSZ118" s="139"/>
      <c r="HTA118" s="139"/>
      <c r="HTB118" s="139"/>
      <c r="HTC118" s="139"/>
      <c r="HTD118" s="139"/>
      <c r="HTE118" s="139"/>
      <c r="HTF118" s="139"/>
      <c r="HTG118" s="139"/>
      <c r="HTH118" s="139"/>
      <c r="HTI118" s="139"/>
      <c r="HTJ118" s="139"/>
      <c r="HTK118" s="139"/>
      <c r="HTL118" s="139"/>
      <c r="HTM118" s="139"/>
      <c r="HTN118" s="139"/>
      <c r="HTO118" s="139"/>
      <c r="HTP118" s="139"/>
      <c r="HTQ118" s="139"/>
      <c r="HTR118" s="139"/>
      <c r="HTS118" s="139"/>
      <c r="HTT118" s="139"/>
      <c r="HTU118" s="139"/>
      <c r="HTV118" s="139"/>
      <c r="HTW118" s="139"/>
      <c r="HTX118" s="139"/>
      <c r="HTY118" s="139"/>
      <c r="HTZ118" s="139"/>
      <c r="HUA118" s="139"/>
      <c r="HUB118" s="139"/>
      <c r="HUC118" s="139"/>
      <c r="HUD118" s="139"/>
      <c r="HUE118" s="139"/>
      <c r="HUF118" s="139"/>
      <c r="HUG118" s="139"/>
      <c r="HUH118" s="139"/>
      <c r="HUI118" s="139"/>
      <c r="HUJ118" s="139"/>
      <c r="HUK118" s="139"/>
      <c r="HUL118" s="139"/>
      <c r="HUM118" s="139"/>
      <c r="HUN118" s="139"/>
      <c r="HUO118" s="139"/>
      <c r="HUP118" s="139"/>
      <c r="HUQ118" s="139"/>
      <c r="HUR118" s="139"/>
      <c r="HUS118" s="139"/>
      <c r="HUT118" s="139"/>
      <c r="HUU118" s="139"/>
      <c r="HUV118" s="139"/>
      <c r="HUW118" s="139"/>
      <c r="HUX118" s="139"/>
      <c r="HUY118" s="139"/>
      <c r="HUZ118" s="139"/>
      <c r="HVA118" s="139"/>
      <c r="HVB118" s="139"/>
      <c r="HVC118" s="139"/>
      <c r="HVD118" s="139"/>
      <c r="HVE118" s="139"/>
      <c r="HVF118" s="139"/>
      <c r="HVG118" s="139"/>
      <c r="HVH118" s="139"/>
      <c r="HVI118" s="139"/>
      <c r="HVJ118" s="139"/>
      <c r="HVK118" s="139"/>
      <c r="HVL118" s="139"/>
      <c r="HVM118" s="139"/>
      <c r="HVN118" s="139"/>
      <c r="HVO118" s="139"/>
      <c r="HVP118" s="139"/>
      <c r="HVQ118" s="139"/>
      <c r="HVR118" s="139"/>
      <c r="HVS118" s="139"/>
      <c r="HVT118" s="139"/>
      <c r="HVU118" s="139"/>
      <c r="HVV118" s="139"/>
      <c r="HVW118" s="139"/>
      <c r="HVX118" s="139"/>
      <c r="HVY118" s="139"/>
      <c r="HVZ118" s="139"/>
      <c r="HWA118" s="139"/>
      <c r="HWB118" s="139"/>
      <c r="HWC118" s="139"/>
      <c r="HWD118" s="139"/>
      <c r="HWE118" s="139"/>
      <c r="HWF118" s="139"/>
      <c r="HWG118" s="139"/>
      <c r="HWH118" s="139"/>
      <c r="HWI118" s="139"/>
      <c r="HWJ118" s="139"/>
      <c r="HWK118" s="139"/>
      <c r="HWL118" s="139"/>
      <c r="HWM118" s="139"/>
      <c r="HWN118" s="139"/>
      <c r="HWO118" s="139"/>
      <c r="HWP118" s="139"/>
      <c r="HWQ118" s="139"/>
      <c r="HWR118" s="139"/>
      <c r="HWS118" s="139"/>
      <c r="HWT118" s="139"/>
      <c r="HWU118" s="139"/>
      <c r="HWV118" s="139"/>
      <c r="HWW118" s="139"/>
      <c r="HWX118" s="139"/>
      <c r="HWY118" s="139"/>
      <c r="HWZ118" s="139"/>
      <c r="HXA118" s="139"/>
      <c r="HXB118" s="139"/>
      <c r="HXC118" s="139"/>
      <c r="HXD118" s="139"/>
      <c r="HXE118" s="139"/>
      <c r="HXF118" s="139"/>
      <c r="HXG118" s="139"/>
      <c r="HXH118" s="139"/>
      <c r="HXI118" s="139"/>
      <c r="HXJ118" s="139"/>
      <c r="HXK118" s="139"/>
      <c r="HXL118" s="139"/>
      <c r="HXM118" s="139"/>
      <c r="HXN118" s="139"/>
      <c r="HXO118" s="139"/>
      <c r="HXP118" s="139"/>
      <c r="HXQ118" s="139"/>
      <c r="HXR118" s="139"/>
      <c r="HXS118" s="139"/>
      <c r="HXT118" s="139"/>
      <c r="HXU118" s="139"/>
      <c r="HXV118" s="139"/>
      <c r="HXW118" s="139"/>
      <c r="HXX118" s="139"/>
      <c r="HXY118" s="139"/>
      <c r="HXZ118" s="139"/>
      <c r="HYA118" s="139"/>
      <c r="HYB118" s="139"/>
      <c r="HYC118" s="139"/>
      <c r="HYD118" s="139"/>
      <c r="HYE118" s="139"/>
      <c r="HYF118" s="139"/>
      <c r="HYG118" s="139"/>
      <c r="HYH118" s="139"/>
      <c r="HYI118" s="139"/>
      <c r="HYJ118" s="139"/>
      <c r="HYK118" s="139"/>
      <c r="HYL118" s="139"/>
      <c r="HYM118" s="139"/>
      <c r="HYN118" s="139"/>
      <c r="HYO118" s="139"/>
      <c r="HYP118" s="139"/>
      <c r="HYQ118" s="139"/>
      <c r="HYR118" s="139"/>
      <c r="HYS118" s="139"/>
      <c r="HYT118" s="139"/>
      <c r="HYU118" s="139"/>
      <c r="HYV118" s="139"/>
      <c r="HYW118" s="139"/>
      <c r="HYX118" s="139"/>
      <c r="HYY118" s="139"/>
      <c r="HYZ118" s="139"/>
      <c r="HZA118" s="139"/>
      <c r="HZB118" s="139"/>
      <c r="HZC118" s="139"/>
      <c r="HZD118" s="139"/>
      <c r="HZE118" s="139"/>
      <c r="HZF118" s="139"/>
      <c r="HZG118" s="139"/>
      <c r="HZH118" s="139"/>
      <c r="HZI118" s="139"/>
      <c r="HZJ118" s="139"/>
      <c r="HZK118" s="139"/>
      <c r="HZL118" s="139"/>
      <c r="HZM118" s="139"/>
      <c r="HZN118" s="139"/>
      <c r="HZO118" s="139"/>
      <c r="HZP118" s="139"/>
      <c r="HZQ118" s="139"/>
      <c r="HZR118" s="139"/>
      <c r="HZS118" s="139"/>
      <c r="HZT118" s="139"/>
      <c r="HZU118" s="139"/>
      <c r="HZV118" s="139"/>
      <c r="HZW118" s="139"/>
      <c r="HZX118" s="139"/>
      <c r="HZY118" s="139"/>
      <c r="HZZ118" s="139"/>
      <c r="IAA118" s="139"/>
      <c r="IAB118" s="139"/>
      <c r="IAC118" s="139"/>
      <c r="IAD118" s="139"/>
      <c r="IAE118" s="139"/>
      <c r="IAF118" s="139"/>
      <c r="IAG118" s="139"/>
      <c r="IAH118" s="139"/>
      <c r="IAI118" s="139"/>
      <c r="IAJ118" s="139"/>
      <c r="IAK118" s="139"/>
      <c r="IAL118" s="139"/>
      <c r="IAM118" s="139"/>
      <c r="IAN118" s="139"/>
      <c r="IAO118" s="139"/>
      <c r="IAP118" s="139"/>
      <c r="IAQ118" s="139"/>
      <c r="IAR118" s="139"/>
      <c r="IAS118" s="139"/>
      <c r="IAT118" s="139"/>
      <c r="IAU118" s="139"/>
      <c r="IAV118" s="139"/>
      <c r="IAW118" s="139"/>
      <c r="IAX118" s="139"/>
      <c r="IAY118" s="139"/>
      <c r="IAZ118" s="139"/>
      <c r="IBA118" s="139"/>
      <c r="IBB118" s="139"/>
      <c r="IBC118" s="139"/>
      <c r="IBD118" s="139"/>
      <c r="IBE118" s="139"/>
      <c r="IBF118" s="139"/>
      <c r="IBG118" s="139"/>
      <c r="IBH118" s="139"/>
      <c r="IBI118" s="139"/>
      <c r="IBJ118" s="139"/>
      <c r="IBK118" s="139"/>
      <c r="IBL118" s="139"/>
      <c r="IBM118" s="139"/>
      <c r="IBN118" s="139"/>
      <c r="IBO118" s="139"/>
      <c r="IBP118" s="139"/>
      <c r="IBQ118" s="139"/>
      <c r="IBR118" s="139"/>
      <c r="IBS118" s="139"/>
      <c r="IBT118" s="139"/>
      <c r="IBU118" s="139"/>
      <c r="IBV118" s="139"/>
      <c r="IBW118" s="139"/>
      <c r="IBX118" s="139"/>
      <c r="IBY118" s="139"/>
      <c r="IBZ118" s="139"/>
      <c r="ICA118" s="139"/>
      <c r="ICB118" s="139"/>
      <c r="ICC118" s="139"/>
      <c r="ICD118" s="139"/>
      <c r="ICE118" s="139"/>
      <c r="ICF118" s="139"/>
      <c r="ICG118" s="139"/>
      <c r="ICH118" s="139"/>
      <c r="ICI118" s="139"/>
      <c r="ICJ118" s="139"/>
      <c r="ICK118" s="139"/>
      <c r="ICL118" s="139"/>
      <c r="ICM118" s="139"/>
      <c r="ICN118" s="139"/>
      <c r="ICO118" s="139"/>
      <c r="ICP118" s="139"/>
      <c r="ICQ118" s="139"/>
      <c r="ICR118" s="139"/>
      <c r="ICS118" s="139"/>
      <c r="ICT118" s="139"/>
      <c r="ICU118" s="139"/>
      <c r="ICV118" s="139"/>
      <c r="ICW118" s="139"/>
      <c r="ICX118" s="139"/>
      <c r="ICY118" s="139"/>
      <c r="ICZ118" s="139"/>
      <c r="IDA118" s="139"/>
      <c r="IDB118" s="139"/>
      <c r="IDC118" s="139"/>
      <c r="IDD118" s="139"/>
      <c r="IDE118" s="139"/>
      <c r="IDF118" s="139"/>
      <c r="IDG118" s="139"/>
      <c r="IDH118" s="139"/>
      <c r="IDI118" s="139"/>
      <c r="IDJ118" s="139"/>
      <c r="IDK118" s="139"/>
      <c r="IDL118" s="139"/>
      <c r="IDM118" s="139"/>
      <c r="IDN118" s="139"/>
      <c r="IDO118" s="139"/>
      <c r="IDP118" s="139"/>
      <c r="IDQ118" s="139"/>
      <c r="IDR118" s="139"/>
      <c r="IDS118" s="139"/>
      <c r="IDT118" s="139"/>
      <c r="IDU118" s="139"/>
      <c r="IDV118" s="139"/>
      <c r="IDW118" s="139"/>
      <c r="IDX118" s="139"/>
      <c r="IDY118" s="139"/>
      <c r="IDZ118" s="139"/>
      <c r="IEA118" s="139"/>
      <c r="IEB118" s="139"/>
      <c r="IEC118" s="139"/>
      <c r="IED118" s="139"/>
      <c r="IEE118" s="139"/>
      <c r="IEF118" s="139"/>
      <c r="IEG118" s="139"/>
      <c r="IEH118" s="139"/>
      <c r="IEI118" s="139"/>
      <c r="IEJ118" s="139"/>
      <c r="IEK118" s="139"/>
      <c r="IEL118" s="139"/>
      <c r="IEM118" s="139"/>
      <c r="IEN118" s="139"/>
      <c r="IEO118" s="139"/>
      <c r="IEP118" s="139"/>
      <c r="IEQ118" s="139"/>
      <c r="IER118" s="139"/>
      <c r="IES118" s="139"/>
      <c r="IET118" s="139"/>
      <c r="IEU118" s="139"/>
      <c r="IEV118" s="139"/>
      <c r="IEW118" s="139"/>
      <c r="IEX118" s="139"/>
      <c r="IEY118" s="139"/>
      <c r="IEZ118" s="139"/>
      <c r="IFA118" s="139"/>
      <c r="IFB118" s="139"/>
      <c r="IFC118" s="139"/>
      <c r="IFD118" s="139"/>
      <c r="IFE118" s="139"/>
      <c r="IFF118" s="139"/>
      <c r="IFG118" s="139"/>
      <c r="IFH118" s="139"/>
      <c r="IFI118" s="139"/>
      <c r="IFJ118" s="139"/>
      <c r="IFK118" s="139"/>
      <c r="IFL118" s="139"/>
      <c r="IFM118" s="139"/>
      <c r="IFN118" s="139"/>
      <c r="IFO118" s="139"/>
      <c r="IFP118" s="139"/>
      <c r="IFQ118" s="139"/>
      <c r="IFR118" s="139"/>
      <c r="IFS118" s="139"/>
      <c r="IFT118" s="139"/>
      <c r="IFU118" s="139"/>
      <c r="IFV118" s="139"/>
      <c r="IFW118" s="139"/>
      <c r="IFX118" s="139"/>
      <c r="IFY118" s="139"/>
      <c r="IFZ118" s="139"/>
      <c r="IGA118" s="139"/>
      <c r="IGB118" s="139"/>
      <c r="IGC118" s="139"/>
      <c r="IGD118" s="139"/>
      <c r="IGE118" s="139"/>
      <c r="IGF118" s="139"/>
      <c r="IGG118" s="139"/>
      <c r="IGH118" s="139"/>
      <c r="IGI118" s="139"/>
      <c r="IGJ118" s="139"/>
      <c r="IGK118" s="139"/>
      <c r="IGL118" s="139"/>
      <c r="IGM118" s="139"/>
      <c r="IGN118" s="139"/>
      <c r="IGO118" s="139"/>
      <c r="IGP118" s="139"/>
      <c r="IGQ118" s="139"/>
      <c r="IGR118" s="139"/>
      <c r="IGS118" s="139"/>
      <c r="IGT118" s="139"/>
      <c r="IGU118" s="139"/>
      <c r="IGV118" s="139"/>
      <c r="IGW118" s="139"/>
      <c r="IGX118" s="139"/>
      <c r="IGY118" s="139"/>
      <c r="IGZ118" s="139"/>
      <c r="IHA118" s="139"/>
      <c r="IHB118" s="139"/>
      <c r="IHC118" s="139"/>
      <c r="IHD118" s="139"/>
      <c r="IHE118" s="139"/>
      <c r="IHF118" s="139"/>
      <c r="IHG118" s="139"/>
      <c r="IHH118" s="139"/>
      <c r="IHI118" s="139"/>
      <c r="IHJ118" s="139"/>
      <c r="IHK118" s="139"/>
      <c r="IHL118" s="139"/>
      <c r="IHM118" s="139"/>
      <c r="IHN118" s="139"/>
      <c r="IHO118" s="139"/>
      <c r="IHP118" s="139"/>
      <c r="IHQ118" s="139"/>
      <c r="IHR118" s="139"/>
      <c r="IHS118" s="139"/>
      <c r="IHT118" s="139"/>
      <c r="IHU118" s="139"/>
      <c r="IHV118" s="139"/>
      <c r="IHW118" s="139"/>
      <c r="IHX118" s="139"/>
      <c r="IHY118" s="139"/>
      <c r="IHZ118" s="139"/>
      <c r="IIA118" s="139"/>
      <c r="IIB118" s="139"/>
      <c r="IIC118" s="139"/>
      <c r="IID118" s="139"/>
      <c r="IIE118" s="139"/>
      <c r="IIF118" s="139"/>
      <c r="IIG118" s="139"/>
      <c r="IIH118" s="139"/>
      <c r="III118" s="139"/>
      <c r="IIJ118" s="139"/>
      <c r="IIK118" s="139"/>
      <c r="IIL118" s="139"/>
      <c r="IIM118" s="139"/>
      <c r="IIN118" s="139"/>
      <c r="IIO118" s="139"/>
      <c r="IIP118" s="139"/>
      <c r="IIQ118" s="139"/>
      <c r="IIR118" s="139"/>
      <c r="IIS118" s="139"/>
      <c r="IIT118" s="139"/>
      <c r="IIU118" s="139"/>
      <c r="IIV118" s="139"/>
      <c r="IIW118" s="139"/>
      <c r="IIX118" s="139"/>
      <c r="IIY118" s="139"/>
      <c r="IIZ118" s="139"/>
      <c r="IJA118" s="139"/>
      <c r="IJB118" s="139"/>
      <c r="IJC118" s="139"/>
      <c r="IJD118" s="139"/>
      <c r="IJE118" s="139"/>
      <c r="IJF118" s="139"/>
      <c r="IJG118" s="139"/>
      <c r="IJH118" s="139"/>
      <c r="IJI118" s="139"/>
      <c r="IJJ118" s="139"/>
      <c r="IJK118" s="139"/>
      <c r="IJL118" s="139"/>
      <c r="IJM118" s="139"/>
      <c r="IJN118" s="139"/>
      <c r="IJO118" s="139"/>
      <c r="IJP118" s="139"/>
      <c r="IJQ118" s="139"/>
      <c r="IJR118" s="139"/>
      <c r="IJS118" s="139"/>
      <c r="IJT118" s="139"/>
      <c r="IJU118" s="139"/>
      <c r="IJV118" s="139"/>
      <c r="IJW118" s="139"/>
      <c r="IJX118" s="139"/>
      <c r="IJY118" s="139"/>
      <c r="IJZ118" s="139"/>
      <c r="IKA118" s="139"/>
      <c r="IKB118" s="139"/>
      <c r="IKC118" s="139"/>
      <c r="IKD118" s="139"/>
      <c r="IKE118" s="139"/>
      <c r="IKF118" s="139"/>
      <c r="IKG118" s="139"/>
      <c r="IKH118" s="139"/>
      <c r="IKI118" s="139"/>
      <c r="IKJ118" s="139"/>
      <c r="IKK118" s="139"/>
      <c r="IKL118" s="139"/>
      <c r="IKM118" s="139"/>
      <c r="IKN118" s="139"/>
      <c r="IKO118" s="139"/>
      <c r="IKP118" s="139"/>
      <c r="IKQ118" s="139"/>
      <c r="IKR118" s="139"/>
      <c r="IKS118" s="139"/>
      <c r="IKT118" s="139"/>
      <c r="IKU118" s="139"/>
      <c r="IKV118" s="139"/>
      <c r="IKW118" s="139"/>
      <c r="IKX118" s="139"/>
      <c r="IKY118" s="139"/>
      <c r="IKZ118" s="139"/>
      <c r="ILA118" s="139"/>
      <c r="ILB118" s="139"/>
      <c r="ILC118" s="139"/>
      <c r="ILD118" s="139"/>
      <c r="ILE118" s="139"/>
      <c r="ILF118" s="139"/>
      <c r="ILG118" s="139"/>
      <c r="ILH118" s="139"/>
      <c r="ILI118" s="139"/>
      <c r="ILJ118" s="139"/>
      <c r="ILK118" s="139"/>
      <c r="ILL118" s="139"/>
      <c r="ILM118" s="139"/>
      <c r="ILN118" s="139"/>
      <c r="ILO118" s="139"/>
      <c r="ILP118" s="139"/>
      <c r="ILQ118" s="139"/>
      <c r="ILR118" s="139"/>
      <c r="ILS118" s="139"/>
      <c r="ILT118" s="139"/>
      <c r="ILU118" s="139"/>
      <c r="ILV118" s="139"/>
      <c r="ILW118" s="139"/>
      <c r="ILX118" s="139"/>
      <c r="ILY118" s="139"/>
      <c r="ILZ118" s="139"/>
      <c r="IMA118" s="139"/>
      <c r="IMB118" s="139"/>
      <c r="IMC118" s="139"/>
      <c r="IMD118" s="139"/>
      <c r="IME118" s="139"/>
      <c r="IMF118" s="139"/>
      <c r="IMG118" s="139"/>
      <c r="IMH118" s="139"/>
      <c r="IMI118" s="139"/>
      <c r="IMJ118" s="139"/>
      <c r="IMK118" s="139"/>
      <c r="IML118" s="139"/>
      <c r="IMM118" s="139"/>
      <c r="IMN118" s="139"/>
      <c r="IMO118" s="139"/>
      <c r="IMP118" s="139"/>
      <c r="IMQ118" s="139"/>
      <c r="IMR118" s="139"/>
      <c r="IMS118" s="139"/>
      <c r="IMT118" s="139"/>
      <c r="IMU118" s="139"/>
      <c r="IMV118" s="139"/>
      <c r="IMW118" s="139"/>
      <c r="IMX118" s="139"/>
      <c r="IMY118" s="139"/>
      <c r="IMZ118" s="139"/>
      <c r="INA118" s="139"/>
      <c r="INB118" s="139"/>
      <c r="INC118" s="139"/>
      <c r="IND118" s="139"/>
      <c r="INE118" s="139"/>
      <c r="INF118" s="139"/>
      <c r="ING118" s="139"/>
      <c r="INH118" s="139"/>
      <c r="INI118" s="139"/>
      <c r="INJ118" s="139"/>
      <c r="INK118" s="139"/>
      <c r="INL118" s="139"/>
      <c r="INM118" s="139"/>
      <c r="INN118" s="139"/>
      <c r="INO118" s="139"/>
      <c r="INP118" s="139"/>
      <c r="INQ118" s="139"/>
      <c r="INR118" s="139"/>
      <c r="INS118" s="139"/>
      <c r="INT118" s="139"/>
      <c r="INU118" s="139"/>
      <c r="INV118" s="139"/>
      <c r="INW118" s="139"/>
      <c r="INX118" s="139"/>
      <c r="INY118" s="139"/>
      <c r="INZ118" s="139"/>
      <c r="IOA118" s="139"/>
      <c r="IOB118" s="139"/>
      <c r="IOC118" s="139"/>
      <c r="IOD118" s="139"/>
      <c r="IOE118" s="139"/>
      <c r="IOF118" s="139"/>
      <c r="IOG118" s="139"/>
      <c r="IOH118" s="139"/>
      <c r="IOI118" s="139"/>
      <c r="IOJ118" s="139"/>
      <c r="IOK118" s="139"/>
      <c r="IOL118" s="139"/>
      <c r="IOM118" s="139"/>
      <c r="ION118" s="139"/>
      <c r="IOO118" s="139"/>
      <c r="IOP118" s="139"/>
      <c r="IOQ118" s="139"/>
      <c r="IOR118" s="139"/>
      <c r="IOS118" s="139"/>
      <c r="IOT118" s="139"/>
      <c r="IOU118" s="139"/>
      <c r="IOV118" s="139"/>
      <c r="IOW118" s="139"/>
      <c r="IOX118" s="139"/>
      <c r="IOY118" s="139"/>
      <c r="IOZ118" s="139"/>
      <c r="IPA118" s="139"/>
      <c r="IPB118" s="139"/>
      <c r="IPC118" s="139"/>
      <c r="IPD118" s="139"/>
      <c r="IPE118" s="139"/>
      <c r="IPF118" s="139"/>
      <c r="IPG118" s="139"/>
      <c r="IPH118" s="139"/>
      <c r="IPI118" s="139"/>
      <c r="IPJ118" s="139"/>
      <c r="IPK118" s="139"/>
      <c r="IPL118" s="139"/>
      <c r="IPM118" s="139"/>
      <c r="IPN118" s="139"/>
      <c r="IPO118" s="139"/>
      <c r="IPP118" s="139"/>
      <c r="IPQ118" s="139"/>
      <c r="IPR118" s="139"/>
      <c r="IPS118" s="139"/>
      <c r="IPT118" s="139"/>
      <c r="IPU118" s="139"/>
      <c r="IPV118" s="139"/>
      <c r="IPW118" s="139"/>
      <c r="IPX118" s="139"/>
      <c r="IPY118" s="139"/>
      <c r="IPZ118" s="139"/>
      <c r="IQA118" s="139"/>
      <c r="IQB118" s="139"/>
      <c r="IQC118" s="139"/>
      <c r="IQD118" s="139"/>
      <c r="IQE118" s="139"/>
      <c r="IQF118" s="139"/>
      <c r="IQG118" s="139"/>
      <c r="IQH118" s="139"/>
      <c r="IQI118" s="139"/>
      <c r="IQJ118" s="139"/>
      <c r="IQK118" s="139"/>
      <c r="IQL118" s="139"/>
      <c r="IQM118" s="139"/>
      <c r="IQN118" s="139"/>
      <c r="IQO118" s="139"/>
      <c r="IQP118" s="139"/>
      <c r="IQQ118" s="139"/>
      <c r="IQR118" s="139"/>
      <c r="IQS118" s="139"/>
      <c r="IQT118" s="139"/>
      <c r="IQU118" s="139"/>
      <c r="IQV118" s="139"/>
      <c r="IQW118" s="139"/>
      <c r="IQX118" s="139"/>
      <c r="IQY118" s="139"/>
      <c r="IQZ118" s="139"/>
      <c r="IRA118" s="139"/>
      <c r="IRB118" s="139"/>
      <c r="IRC118" s="139"/>
      <c r="IRD118" s="139"/>
      <c r="IRE118" s="139"/>
      <c r="IRF118" s="139"/>
      <c r="IRG118" s="139"/>
      <c r="IRH118" s="139"/>
      <c r="IRI118" s="139"/>
      <c r="IRJ118" s="139"/>
      <c r="IRK118" s="139"/>
      <c r="IRL118" s="139"/>
      <c r="IRM118" s="139"/>
      <c r="IRN118" s="139"/>
      <c r="IRO118" s="139"/>
      <c r="IRP118" s="139"/>
      <c r="IRQ118" s="139"/>
      <c r="IRR118" s="139"/>
      <c r="IRS118" s="139"/>
      <c r="IRT118" s="139"/>
      <c r="IRU118" s="139"/>
      <c r="IRV118" s="139"/>
      <c r="IRW118" s="139"/>
      <c r="IRX118" s="139"/>
      <c r="IRY118" s="139"/>
      <c r="IRZ118" s="139"/>
      <c r="ISA118" s="139"/>
      <c r="ISB118" s="139"/>
      <c r="ISC118" s="139"/>
      <c r="ISD118" s="139"/>
      <c r="ISE118" s="139"/>
      <c r="ISF118" s="139"/>
      <c r="ISG118" s="139"/>
      <c r="ISH118" s="139"/>
      <c r="ISI118" s="139"/>
      <c r="ISJ118" s="139"/>
      <c r="ISK118" s="139"/>
      <c r="ISL118" s="139"/>
      <c r="ISM118" s="139"/>
      <c r="ISN118" s="139"/>
      <c r="ISO118" s="139"/>
      <c r="ISP118" s="139"/>
      <c r="ISQ118" s="139"/>
      <c r="ISR118" s="139"/>
      <c r="ISS118" s="139"/>
      <c r="IST118" s="139"/>
      <c r="ISU118" s="139"/>
      <c r="ISV118" s="139"/>
      <c r="ISW118" s="139"/>
      <c r="ISX118" s="139"/>
      <c r="ISY118" s="139"/>
      <c r="ISZ118" s="139"/>
      <c r="ITA118" s="139"/>
      <c r="ITB118" s="139"/>
      <c r="ITC118" s="139"/>
      <c r="ITD118" s="139"/>
      <c r="ITE118" s="139"/>
      <c r="ITF118" s="139"/>
      <c r="ITG118" s="139"/>
      <c r="ITH118" s="139"/>
      <c r="ITI118" s="139"/>
      <c r="ITJ118" s="139"/>
      <c r="ITK118" s="139"/>
      <c r="ITL118" s="139"/>
      <c r="ITM118" s="139"/>
      <c r="ITN118" s="139"/>
      <c r="ITO118" s="139"/>
      <c r="ITP118" s="139"/>
      <c r="ITQ118" s="139"/>
      <c r="ITR118" s="139"/>
      <c r="ITS118" s="139"/>
      <c r="ITT118" s="139"/>
      <c r="ITU118" s="139"/>
      <c r="ITV118" s="139"/>
      <c r="ITW118" s="139"/>
      <c r="ITX118" s="139"/>
      <c r="ITY118" s="139"/>
      <c r="ITZ118" s="139"/>
      <c r="IUA118" s="139"/>
      <c r="IUB118" s="139"/>
      <c r="IUC118" s="139"/>
      <c r="IUD118" s="139"/>
      <c r="IUE118" s="139"/>
      <c r="IUF118" s="139"/>
      <c r="IUG118" s="139"/>
      <c r="IUH118" s="139"/>
      <c r="IUI118" s="139"/>
      <c r="IUJ118" s="139"/>
      <c r="IUK118" s="139"/>
      <c r="IUL118" s="139"/>
      <c r="IUM118" s="139"/>
      <c r="IUN118" s="139"/>
      <c r="IUO118" s="139"/>
      <c r="IUP118" s="139"/>
      <c r="IUQ118" s="139"/>
      <c r="IUR118" s="139"/>
      <c r="IUS118" s="139"/>
      <c r="IUT118" s="139"/>
      <c r="IUU118" s="139"/>
      <c r="IUV118" s="139"/>
      <c r="IUW118" s="139"/>
      <c r="IUX118" s="139"/>
      <c r="IUY118" s="139"/>
      <c r="IUZ118" s="139"/>
      <c r="IVA118" s="139"/>
      <c r="IVB118" s="139"/>
      <c r="IVC118" s="139"/>
      <c r="IVD118" s="139"/>
      <c r="IVE118" s="139"/>
      <c r="IVF118" s="139"/>
      <c r="IVG118" s="139"/>
      <c r="IVH118" s="139"/>
      <c r="IVI118" s="139"/>
      <c r="IVJ118" s="139"/>
      <c r="IVK118" s="139"/>
      <c r="IVL118" s="139"/>
      <c r="IVM118" s="139"/>
      <c r="IVN118" s="139"/>
      <c r="IVO118" s="139"/>
      <c r="IVP118" s="139"/>
      <c r="IVQ118" s="139"/>
      <c r="IVR118" s="139"/>
      <c r="IVS118" s="139"/>
      <c r="IVT118" s="139"/>
      <c r="IVU118" s="139"/>
      <c r="IVV118" s="139"/>
      <c r="IVW118" s="139"/>
      <c r="IVX118" s="139"/>
      <c r="IVY118" s="139"/>
      <c r="IVZ118" s="139"/>
      <c r="IWA118" s="139"/>
      <c r="IWB118" s="139"/>
      <c r="IWC118" s="139"/>
      <c r="IWD118" s="139"/>
      <c r="IWE118" s="139"/>
      <c r="IWF118" s="139"/>
      <c r="IWG118" s="139"/>
      <c r="IWH118" s="139"/>
      <c r="IWI118" s="139"/>
      <c r="IWJ118" s="139"/>
      <c r="IWK118" s="139"/>
      <c r="IWL118" s="139"/>
      <c r="IWM118" s="139"/>
      <c r="IWN118" s="139"/>
      <c r="IWO118" s="139"/>
      <c r="IWP118" s="139"/>
      <c r="IWQ118" s="139"/>
      <c r="IWR118" s="139"/>
      <c r="IWS118" s="139"/>
      <c r="IWT118" s="139"/>
      <c r="IWU118" s="139"/>
      <c r="IWV118" s="139"/>
      <c r="IWW118" s="139"/>
      <c r="IWX118" s="139"/>
      <c r="IWY118" s="139"/>
      <c r="IWZ118" s="139"/>
      <c r="IXA118" s="139"/>
      <c r="IXB118" s="139"/>
      <c r="IXC118" s="139"/>
      <c r="IXD118" s="139"/>
      <c r="IXE118" s="139"/>
      <c r="IXF118" s="139"/>
      <c r="IXG118" s="139"/>
      <c r="IXH118" s="139"/>
      <c r="IXI118" s="139"/>
      <c r="IXJ118" s="139"/>
      <c r="IXK118" s="139"/>
      <c r="IXL118" s="139"/>
      <c r="IXM118" s="139"/>
      <c r="IXN118" s="139"/>
      <c r="IXO118" s="139"/>
      <c r="IXP118" s="139"/>
      <c r="IXQ118" s="139"/>
      <c r="IXR118" s="139"/>
      <c r="IXS118" s="139"/>
      <c r="IXT118" s="139"/>
      <c r="IXU118" s="139"/>
      <c r="IXV118" s="139"/>
      <c r="IXW118" s="139"/>
      <c r="IXX118" s="139"/>
      <c r="IXY118" s="139"/>
      <c r="IXZ118" s="139"/>
      <c r="IYA118" s="139"/>
      <c r="IYB118" s="139"/>
      <c r="IYC118" s="139"/>
      <c r="IYD118" s="139"/>
      <c r="IYE118" s="139"/>
      <c r="IYF118" s="139"/>
      <c r="IYG118" s="139"/>
      <c r="IYH118" s="139"/>
      <c r="IYI118" s="139"/>
      <c r="IYJ118" s="139"/>
      <c r="IYK118" s="139"/>
      <c r="IYL118" s="139"/>
      <c r="IYM118" s="139"/>
      <c r="IYN118" s="139"/>
      <c r="IYO118" s="139"/>
      <c r="IYP118" s="139"/>
      <c r="IYQ118" s="139"/>
      <c r="IYR118" s="139"/>
      <c r="IYS118" s="139"/>
      <c r="IYT118" s="139"/>
      <c r="IYU118" s="139"/>
      <c r="IYV118" s="139"/>
      <c r="IYW118" s="139"/>
      <c r="IYX118" s="139"/>
      <c r="IYY118" s="139"/>
      <c r="IYZ118" s="139"/>
      <c r="IZA118" s="139"/>
      <c r="IZB118" s="139"/>
      <c r="IZC118" s="139"/>
      <c r="IZD118" s="139"/>
      <c r="IZE118" s="139"/>
      <c r="IZF118" s="139"/>
      <c r="IZG118" s="139"/>
      <c r="IZH118" s="139"/>
      <c r="IZI118" s="139"/>
      <c r="IZJ118" s="139"/>
      <c r="IZK118" s="139"/>
      <c r="IZL118" s="139"/>
      <c r="IZM118" s="139"/>
      <c r="IZN118" s="139"/>
      <c r="IZO118" s="139"/>
      <c r="IZP118" s="139"/>
      <c r="IZQ118" s="139"/>
      <c r="IZR118" s="139"/>
      <c r="IZS118" s="139"/>
      <c r="IZT118" s="139"/>
      <c r="IZU118" s="139"/>
      <c r="IZV118" s="139"/>
      <c r="IZW118" s="139"/>
      <c r="IZX118" s="139"/>
      <c r="IZY118" s="139"/>
      <c r="IZZ118" s="139"/>
      <c r="JAA118" s="139"/>
      <c r="JAB118" s="139"/>
      <c r="JAC118" s="139"/>
      <c r="JAD118" s="139"/>
      <c r="JAE118" s="139"/>
      <c r="JAF118" s="139"/>
      <c r="JAG118" s="139"/>
      <c r="JAH118" s="139"/>
      <c r="JAI118" s="139"/>
      <c r="JAJ118" s="139"/>
      <c r="JAK118" s="139"/>
      <c r="JAL118" s="139"/>
      <c r="JAM118" s="139"/>
      <c r="JAN118" s="139"/>
      <c r="JAO118" s="139"/>
      <c r="JAP118" s="139"/>
      <c r="JAQ118" s="139"/>
      <c r="JAR118" s="139"/>
      <c r="JAS118" s="139"/>
      <c r="JAT118" s="139"/>
      <c r="JAU118" s="139"/>
      <c r="JAV118" s="139"/>
      <c r="JAW118" s="139"/>
      <c r="JAX118" s="139"/>
      <c r="JAY118" s="139"/>
      <c r="JAZ118" s="139"/>
      <c r="JBA118" s="139"/>
      <c r="JBB118" s="139"/>
      <c r="JBC118" s="139"/>
      <c r="JBD118" s="139"/>
      <c r="JBE118" s="139"/>
      <c r="JBF118" s="139"/>
      <c r="JBG118" s="139"/>
      <c r="JBH118" s="139"/>
      <c r="JBI118" s="139"/>
      <c r="JBJ118" s="139"/>
      <c r="JBK118" s="139"/>
      <c r="JBL118" s="139"/>
      <c r="JBM118" s="139"/>
      <c r="JBN118" s="139"/>
      <c r="JBO118" s="139"/>
      <c r="JBP118" s="139"/>
      <c r="JBQ118" s="139"/>
      <c r="JBR118" s="139"/>
      <c r="JBS118" s="139"/>
      <c r="JBT118" s="139"/>
      <c r="JBU118" s="139"/>
      <c r="JBV118" s="139"/>
      <c r="JBW118" s="139"/>
      <c r="JBX118" s="139"/>
      <c r="JBY118" s="139"/>
      <c r="JBZ118" s="139"/>
      <c r="JCA118" s="139"/>
      <c r="JCB118" s="139"/>
      <c r="JCC118" s="139"/>
      <c r="JCD118" s="139"/>
      <c r="JCE118" s="139"/>
      <c r="JCF118" s="139"/>
      <c r="JCG118" s="139"/>
      <c r="JCH118" s="139"/>
      <c r="JCI118" s="139"/>
      <c r="JCJ118" s="139"/>
      <c r="JCK118" s="139"/>
      <c r="JCL118" s="139"/>
      <c r="JCM118" s="139"/>
      <c r="JCN118" s="139"/>
      <c r="JCO118" s="139"/>
      <c r="JCP118" s="139"/>
      <c r="JCQ118" s="139"/>
      <c r="JCR118" s="139"/>
      <c r="JCS118" s="139"/>
      <c r="JCT118" s="139"/>
      <c r="JCU118" s="139"/>
      <c r="JCV118" s="139"/>
      <c r="JCW118" s="139"/>
      <c r="JCX118" s="139"/>
      <c r="JCY118" s="139"/>
      <c r="JCZ118" s="139"/>
      <c r="JDA118" s="139"/>
      <c r="JDB118" s="139"/>
      <c r="JDC118" s="139"/>
      <c r="JDD118" s="139"/>
      <c r="JDE118" s="139"/>
      <c r="JDF118" s="139"/>
      <c r="JDG118" s="139"/>
      <c r="JDH118" s="139"/>
      <c r="JDI118" s="139"/>
      <c r="JDJ118" s="139"/>
      <c r="JDK118" s="139"/>
      <c r="JDL118" s="139"/>
      <c r="JDM118" s="139"/>
      <c r="JDN118" s="139"/>
      <c r="JDO118" s="139"/>
      <c r="JDP118" s="139"/>
      <c r="JDQ118" s="139"/>
      <c r="JDR118" s="139"/>
      <c r="JDS118" s="139"/>
      <c r="JDT118" s="139"/>
      <c r="JDU118" s="139"/>
      <c r="JDV118" s="139"/>
      <c r="JDW118" s="139"/>
      <c r="JDX118" s="139"/>
      <c r="JDY118" s="139"/>
      <c r="JDZ118" s="139"/>
      <c r="JEA118" s="139"/>
      <c r="JEB118" s="139"/>
      <c r="JEC118" s="139"/>
      <c r="JED118" s="139"/>
      <c r="JEE118" s="139"/>
      <c r="JEF118" s="139"/>
      <c r="JEG118" s="139"/>
      <c r="JEH118" s="139"/>
      <c r="JEI118" s="139"/>
      <c r="JEJ118" s="139"/>
      <c r="JEK118" s="139"/>
      <c r="JEL118" s="139"/>
      <c r="JEM118" s="139"/>
      <c r="JEN118" s="139"/>
      <c r="JEO118" s="139"/>
      <c r="JEP118" s="139"/>
      <c r="JEQ118" s="139"/>
      <c r="JER118" s="139"/>
      <c r="JES118" s="139"/>
      <c r="JET118" s="139"/>
      <c r="JEU118" s="139"/>
      <c r="JEV118" s="139"/>
      <c r="JEW118" s="139"/>
      <c r="JEX118" s="139"/>
      <c r="JEY118" s="139"/>
      <c r="JEZ118" s="139"/>
      <c r="JFA118" s="139"/>
      <c r="JFB118" s="139"/>
      <c r="JFC118" s="139"/>
      <c r="JFD118" s="139"/>
      <c r="JFE118" s="139"/>
      <c r="JFF118" s="139"/>
      <c r="JFG118" s="139"/>
      <c r="JFH118" s="139"/>
      <c r="JFI118" s="139"/>
      <c r="JFJ118" s="139"/>
      <c r="JFK118" s="139"/>
      <c r="JFL118" s="139"/>
      <c r="JFM118" s="139"/>
      <c r="JFN118" s="139"/>
      <c r="JFO118" s="139"/>
      <c r="JFP118" s="139"/>
      <c r="JFQ118" s="139"/>
      <c r="JFR118" s="139"/>
      <c r="JFS118" s="139"/>
      <c r="JFT118" s="139"/>
      <c r="JFU118" s="139"/>
      <c r="JFV118" s="139"/>
      <c r="JFW118" s="139"/>
      <c r="JFX118" s="139"/>
      <c r="JFY118" s="139"/>
      <c r="JFZ118" s="139"/>
      <c r="JGA118" s="139"/>
      <c r="JGB118" s="139"/>
      <c r="JGC118" s="139"/>
      <c r="JGD118" s="139"/>
      <c r="JGE118" s="139"/>
      <c r="JGF118" s="139"/>
      <c r="JGG118" s="139"/>
      <c r="JGH118" s="139"/>
      <c r="JGI118" s="139"/>
      <c r="JGJ118" s="139"/>
      <c r="JGK118" s="139"/>
      <c r="JGL118" s="139"/>
      <c r="JGM118" s="139"/>
      <c r="JGN118" s="139"/>
      <c r="JGO118" s="139"/>
      <c r="JGP118" s="139"/>
      <c r="JGQ118" s="139"/>
      <c r="JGR118" s="139"/>
      <c r="JGS118" s="139"/>
      <c r="JGT118" s="139"/>
      <c r="JGU118" s="139"/>
      <c r="JGV118" s="139"/>
      <c r="JGW118" s="139"/>
      <c r="JGX118" s="139"/>
      <c r="JGY118" s="139"/>
      <c r="JGZ118" s="139"/>
      <c r="JHA118" s="139"/>
      <c r="JHB118" s="139"/>
      <c r="JHC118" s="139"/>
      <c r="JHD118" s="139"/>
      <c r="JHE118" s="139"/>
      <c r="JHF118" s="139"/>
      <c r="JHG118" s="139"/>
      <c r="JHH118" s="139"/>
      <c r="JHI118" s="139"/>
      <c r="JHJ118" s="139"/>
      <c r="JHK118" s="139"/>
      <c r="JHL118" s="139"/>
      <c r="JHM118" s="139"/>
      <c r="JHN118" s="139"/>
      <c r="JHO118" s="139"/>
      <c r="JHP118" s="139"/>
      <c r="JHQ118" s="139"/>
      <c r="JHR118" s="139"/>
      <c r="JHS118" s="139"/>
      <c r="JHT118" s="139"/>
      <c r="JHU118" s="139"/>
      <c r="JHV118" s="139"/>
      <c r="JHW118" s="139"/>
      <c r="JHX118" s="139"/>
      <c r="JHY118" s="139"/>
      <c r="JHZ118" s="139"/>
      <c r="JIA118" s="139"/>
      <c r="JIB118" s="139"/>
      <c r="JIC118" s="139"/>
      <c r="JID118" s="139"/>
      <c r="JIE118" s="139"/>
      <c r="JIF118" s="139"/>
      <c r="JIG118" s="139"/>
      <c r="JIH118" s="139"/>
      <c r="JII118" s="139"/>
      <c r="JIJ118" s="139"/>
      <c r="JIK118" s="139"/>
      <c r="JIL118" s="139"/>
      <c r="JIM118" s="139"/>
      <c r="JIN118" s="139"/>
      <c r="JIO118" s="139"/>
      <c r="JIP118" s="139"/>
      <c r="JIQ118" s="139"/>
      <c r="JIR118" s="139"/>
      <c r="JIS118" s="139"/>
      <c r="JIT118" s="139"/>
      <c r="JIU118" s="139"/>
      <c r="JIV118" s="139"/>
      <c r="JIW118" s="139"/>
      <c r="JIX118" s="139"/>
      <c r="JIY118" s="139"/>
      <c r="JIZ118" s="139"/>
      <c r="JJA118" s="139"/>
      <c r="JJB118" s="139"/>
      <c r="JJC118" s="139"/>
      <c r="JJD118" s="139"/>
      <c r="JJE118" s="139"/>
      <c r="JJF118" s="139"/>
      <c r="JJG118" s="139"/>
      <c r="JJH118" s="139"/>
      <c r="JJI118" s="139"/>
      <c r="JJJ118" s="139"/>
      <c r="JJK118" s="139"/>
      <c r="JJL118" s="139"/>
      <c r="JJM118" s="139"/>
      <c r="JJN118" s="139"/>
      <c r="JJO118" s="139"/>
      <c r="JJP118" s="139"/>
      <c r="JJQ118" s="139"/>
      <c r="JJR118" s="139"/>
      <c r="JJS118" s="139"/>
      <c r="JJT118" s="139"/>
      <c r="JJU118" s="139"/>
      <c r="JJV118" s="139"/>
      <c r="JJW118" s="139"/>
      <c r="JJX118" s="139"/>
      <c r="JJY118" s="139"/>
      <c r="JJZ118" s="139"/>
      <c r="JKA118" s="139"/>
      <c r="JKB118" s="139"/>
      <c r="JKC118" s="139"/>
      <c r="JKD118" s="139"/>
      <c r="JKE118" s="139"/>
      <c r="JKF118" s="139"/>
      <c r="JKG118" s="139"/>
      <c r="JKH118" s="139"/>
      <c r="JKI118" s="139"/>
      <c r="JKJ118" s="139"/>
      <c r="JKK118" s="139"/>
      <c r="JKL118" s="139"/>
      <c r="JKM118" s="139"/>
      <c r="JKN118" s="139"/>
      <c r="JKO118" s="139"/>
      <c r="JKP118" s="139"/>
      <c r="JKQ118" s="139"/>
      <c r="JKR118" s="139"/>
      <c r="JKS118" s="139"/>
      <c r="JKT118" s="139"/>
      <c r="JKU118" s="139"/>
      <c r="JKV118" s="139"/>
      <c r="JKW118" s="139"/>
      <c r="JKX118" s="139"/>
      <c r="JKY118" s="139"/>
      <c r="JKZ118" s="139"/>
      <c r="JLA118" s="139"/>
      <c r="JLB118" s="139"/>
      <c r="JLC118" s="139"/>
      <c r="JLD118" s="139"/>
      <c r="JLE118" s="139"/>
      <c r="JLF118" s="139"/>
      <c r="JLG118" s="139"/>
      <c r="JLH118" s="139"/>
      <c r="JLI118" s="139"/>
      <c r="JLJ118" s="139"/>
      <c r="JLK118" s="139"/>
      <c r="JLL118" s="139"/>
      <c r="JLM118" s="139"/>
      <c r="JLN118" s="139"/>
      <c r="JLO118" s="139"/>
      <c r="JLP118" s="139"/>
      <c r="JLQ118" s="139"/>
      <c r="JLR118" s="139"/>
      <c r="JLS118" s="139"/>
      <c r="JLT118" s="139"/>
      <c r="JLU118" s="139"/>
      <c r="JLV118" s="139"/>
      <c r="JLW118" s="139"/>
      <c r="JLX118" s="139"/>
      <c r="JLY118" s="139"/>
      <c r="JLZ118" s="139"/>
      <c r="JMA118" s="139"/>
      <c r="JMB118" s="139"/>
      <c r="JMC118" s="139"/>
      <c r="JMD118" s="139"/>
      <c r="JME118" s="139"/>
      <c r="JMF118" s="139"/>
      <c r="JMG118" s="139"/>
      <c r="JMH118" s="139"/>
      <c r="JMI118" s="139"/>
      <c r="JMJ118" s="139"/>
      <c r="JMK118" s="139"/>
      <c r="JML118" s="139"/>
      <c r="JMM118" s="139"/>
      <c r="JMN118" s="139"/>
      <c r="JMO118" s="139"/>
      <c r="JMP118" s="139"/>
      <c r="JMQ118" s="139"/>
      <c r="JMR118" s="139"/>
      <c r="JMS118" s="139"/>
      <c r="JMT118" s="139"/>
      <c r="JMU118" s="139"/>
      <c r="JMV118" s="139"/>
      <c r="JMW118" s="139"/>
      <c r="JMX118" s="139"/>
      <c r="JMY118" s="139"/>
      <c r="JMZ118" s="139"/>
      <c r="JNA118" s="139"/>
      <c r="JNB118" s="139"/>
      <c r="JNC118" s="139"/>
      <c r="JND118" s="139"/>
      <c r="JNE118" s="139"/>
      <c r="JNF118" s="139"/>
      <c r="JNG118" s="139"/>
      <c r="JNH118" s="139"/>
      <c r="JNI118" s="139"/>
      <c r="JNJ118" s="139"/>
      <c r="JNK118" s="139"/>
      <c r="JNL118" s="139"/>
      <c r="JNM118" s="139"/>
      <c r="JNN118" s="139"/>
      <c r="JNO118" s="139"/>
      <c r="JNP118" s="139"/>
      <c r="JNQ118" s="139"/>
      <c r="JNR118" s="139"/>
      <c r="JNS118" s="139"/>
      <c r="JNT118" s="139"/>
      <c r="JNU118" s="139"/>
      <c r="JNV118" s="139"/>
      <c r="JNW118" s="139"/>
      <c r="JNX118" s="139"/>
      <c r="JNY118" s="139"/>
      <c r="JNZ118" s="139"/>
      <c r="JOA118" s="139"/>
      <c r="JOB118" s="139"/>
      <c r="JOC118" s="139"/>
      <c r="JOD118" s="139"/>
      <c r="JOE118" s="139"/>
      <c r="JOF118" s="139"/>
      <c r="JOG118" s="139"/>
      <c r="JOH118" s="139"/>
      <c r="JOI118" s="139"/>
      <c r="JOJ118" s="139"/>
      <c r="JOK118" s="139"/>
      <c r="JOL118" s="139"/>
      <c r="JOM118" s="139"/>
      <c r="JON118" s="139"/>
      <c r="JOO118" s="139"/>
      <c r="JOP118" s="139"/>
      <c r="JOQ118" s="139"/>
      <c r="JOR118" s="139"/>
      <c r="JOS118" s="139"/>
      <c r="JOT118" s="139"/>
      <c r="JOU118" s="139"/>
      <c r="JOV118" s="139"/>
      <c r="JOW118" s="139"/>
      <c r="JOX118" s="139"/>
      <c r="JOY118" s="139"/>
      <c r="JOZ118" s="139"/>
      <c r="JPA118" s="139"/>
      <c r="JPB118" s="139"/>
      <c r="JPC118" s="139"/>
      <c r="JPD118" s="139"/>
      <c r="JPE118" s="139"/>
      <c r="JPF118" s="139"/>
      <c r="JPG118" s="139"/>
      <c r="JPH118" s="139"/>
      <c r="JPI118" s="139"/>
      <c r="JPJ118" s="139"/>
      <c r="JPK118" s="139"/>
      <c r="JPL118" s="139"/>
      <c r="JPM118" s="139"/>
      <c r="JPN118" s="139"/>
      <c r="JPO118" s="139"/>
      <c r="JPP118" s="139"/>
      <c r="JPQ118" s="139"/>
      <c r="JPR118" s="139"/>
      <c r="JPS118" s="139"/>
      <c r="JPT118" s="139"/>
      <c r="JPU118" s="139"/>
      <c r="JPV118" s="139"/>
      <c r="JPW118" s="139"/>
      <c r="JPX118" s="139"/>
      <c r="JPY118" s="139"/>
      <c r="JPZ118" s="139"/>
      <c r="JQA118" s="139"/>
      <c r="JQB118" s="139"/>
      <c r="JQC118" s="139"/>
      <c r="JQD118" s="139"/>
      <c r="JQE118" s="139"/>
      <c r="JQF118" s="139"/>
      <c r="JQG118" s="139"/>
      <c r="JQH118" s="139"/>
      <c r="JQI118" s="139"/>
      <c r="JQJ118" s="139"/>
      <c r="JQK118" s="139"/>
      <c r="JQL118" s="139"/>
      <c r="JQM118" s="139"/>
      <c r="JQN118" s="139"/>
      <c r="JQO118" s="139"/>
      <c r="JQP118" s="139"/>
      <c r="JQQ118" s="139"/>
      <c r="JQR118" s="139"/>
      <c r="JQS118" s="139"/>
      <c r="JQT118" s="139"/>
      <c r="JQU118" s="139"/>
      <c r="JQV118" s="139"/>
      <c r="JQW118" s="139"/>
      <c r="JQX118" s="139"/>
      <c r="JQY118" s="139"/>
      <c r="JQZ118" s="139"/>
      <c r="JRA118" s="139"/>
      <c r="JRB118" s="139"/>
      <c r="JRC118" s="139"/>
      <c r="JRD118" s="139"/>
      <c r="JRE118" s="139"/>
      <c r="JRF118" s="139"/>
      <c r="JRG118" s="139"/>
      <c r="JRH118" s="139"/>
      <c r="JRI118" s="139"/>
      <c r="JRJ118" s="139"/>
      <c r="JRK118" s="139"/>
      <c r="JRL118" s="139"/>
      <c r="JRM118" s="139"/>
      <c r="JRN118" s="139"/>
      <c r="JRO118" s="139"/>
      <c r="JRP118" s="139"/>
      <c r="JRQ118" s="139"/>
      <c r="JRR118" s="139"/>
      <c r="JRS118" s="139"/>
      <c r="JRT118" s="139"/>
      <c r="JRU118" s="139"/>
      <c r="JRV118" s="139"/>
      <c r="JRW118" s="139"/>
      <c r="JRX118" s="139"/>
      <c r="JRY118" s="139"/>
      <c r="JRZ118" s="139"/>
      <c r="JSA118" s="139"/>
      <c r="JSB118" s="139"/>
      <c r="JSC118" s="139"/>
      <c r="JSD118" s="139"/>
      <c r="JSE118" s="139"/>
      <c r="JSF118" s="139"/>
      <c r="JSG118" s="139"/>
      <c r="JSH118" s="139"/>
      <c r="JSI118" s="139"/>
      <c r="JSJ118" s="139"/>
      <c r="JSK118" s="139"/>
      <c r="JSL118" s="139"/>
      <c r="JSM118" s="139"/>
      <c r="JSN118" s="139"/>
      <c r="JSO118" s="139"/>
      <c r="JSP118" s="139"/>
      <c r="JSQ118" s="139"/>
      <c r="JSR118" s="139"/>
      <c r="JSS118" s="139"/>
      <c r="JST118" s="139"/>
      <c r="JSU118" s="139"/>
      <c r="JSV118" s="139"/>
      <c r="JSW118" s="139"/>
      <c r="JSX118" s="139"/>
      <c r="JSY118" s="139"/>
      <c r="JSZ118" s="139"/>
      <c r="JTA118" s="139"/>
      <c r="JTB118" s="139"/>
      <c r="JTC118" s="139"/>
      <c r="JTD118" s="139"/>
      <c r="JTE118" s="139"/>
      <c r="JTF118" s="139"/>
      <c r="JTG118" s="139"/>
      <c r="JTH118" s="139"/>
      <c r="JTI118" s="139"/>
      <c r="JTJ118" s="139"/>
      <c r="JTK118" s="139"/>
      <c r="JTL118" s="139"/>
      <c r="JTM118" s="139"/>
      <c r="JTN118" s="139"/>
      <c r="JTO118" s="139"/>
      <c r="JTP118" s="139"/>
      <c r="JTQ118" s="139"/>
      <c r="JTR118" s="139"/>
      <c r="JTS118" s="139"/>
      <c r="JTT118" s="139"/>
      <c r="JTU118" s="139"/>
      <c r="JTV118" s="139"/>
      <c r="JTW118" s="139"/>
      <c r="JTX118" s="139"/>
      <c r="JTY118" s="139"/>
      <c r="JTZ118" s="139"/>
      <c r="JUA118" s="139"/>
      <c r="JUB118" s="139"/>
      <c r="JUC118" s="139"/>
      <c r="JUD118" s="139"/>
      <c r="JUE118" s="139"/>
      <c r="JUF118" s="139"/>
      <c r="JUG118" s="139"/>
      <c r="JUH118" s="139"/>
      <c r="JUI118" s="139"/>
      <c r="JUJ118" s="139"/>
      <c r="JUK118" s="139"/>
      <c r="JUL118" s="139"/>
      <c r="JUM118" s="139"/>
      <c r="JUN118" s="139"/>
      <c r="JUO118" s="139"/>
      <c r="JUP118" s="139"/>
      <c r="JUQ118" s="139"/>
      <c r="JUR118" s="139"/>
      <c r="JUS118" s="139"/>
      <c r="JUT118" s="139"/>
      <c r="JUU118" s="139"/>
      <c r="JUV118" s="139"/>
      <c r="JUW118" s="139"/>
      <c r="JUX118" s="139"/>
      <c r="JUY118" s="139"/>
      <c r="JUZ118" s="139"/>
      <c r="JVA118" s="139"/>
      <c r="JVB118" s="139"/>
      <c r="JVC118" s="139"/>
      <c r="JVD118" s="139"/>
      <c r="JVE118" s="139"/>
      <c r="JVF118" s="139"/>
      <c r="JVG118" s="139"/>
      <c r="JVH118" s="139"/>
      <c r="JVI118" s="139"/>
      <c r="JVJ118" s="139"/>
      <c r="JVK118" s="139"/>
      <c r="JVL118" s="139"/>
      <c r="JVM118" s="139"/>
      <c r="JVN118" s="139"/>
      <c r="JVO118" s="139"/>
      <c r="JVP118" s="139"/>
      <c r="JVQ118" s="139"/>
      <c r="JVR118" s="139"/>
      <c r="JVS118" s="139"/>
      <c r="JVT118" s="139"/>
      <c r="JVU118" s="139"/>
      <c r="JVV118" s="139"/>
      <c r="JVW118" s="139"/>
      <c r="JVX118" s="139"/>
      <c r="JVY118" s="139"/>
      <c r="JVZ118" s="139"/>
      <c r="JWA118" s="139"/>
      <c r="JWB118" s="139"/>
      <c r="JWC118" s="139"/>
      <c r="JWD118" s="139"/>
      <c r="JWE118" s="139"/>
      <c r="JWF118" s="139"/>
      <c r="JWG118" s="139"/>
      <c r="JWH118" s="139"/>
      <c r="JWI118" s="139"/>
      <c r="JWJ118" s="139"/>
      <c r="JWK118" s="139"/>
      <c r="JWL118" s="139"/>
      <c r="JWM118" s="139"/>
      <c r="JWN118" s="139"/>
      <c r="JWO118" s="139"/>
      <c r="JWP118" s="139"/>
      <c r="JWQ118" s="139"/>
      <c r="JWR118" s="139"/>
      <c r="JWS118" s="139"/>
      <c r="JWT118" s="139"/>
      <c r="JWU118" s="139"/>
      <c r="JWV118" s="139"/>
      <c r="JWW118" s="139"/>
      <c r="JWX118" s="139"/>
      <c r="JWY118" s="139"/>
      <c r="JWZ118" s="139"/>
      <c r="JXA118" s="139"/>
      <c r="JXB118" s="139"/>
      <c r="JXC118" s="139"/>
      <c r="JXD118" s="139"/>
      <c r="JXE118" s="139"/>
      <c r="JXF118" s="139"/>
      <c r="JXG118" s="139"/>
      <c r="JXH118" s="139"/>
      <c r="JXI118" s="139"/>
      <c r="JXJ118" s="139"/>
      <c r="JXK118" s="139"/>
      <c r="JXL118" s="139"/>
      <c r="JXM118" s="139"/>
      <c r="JXN118" s="139"/>
      <c r="JXO118" s="139"/>
      <c r="JXP118" s="139"/>
      <c r="JXQ118" s="139"/>
      <c r="JXR118" s="139"/>
      <c r="JXS118" s="139"/>
      <c r="JXT118" s="139"/>
      <c r="JXU118" s="139"/>
      <c r="JXV118" s="139"/>
      <c r="JXW118" s="139"/>
      <c r="JXX118" s="139"/>
      <c r="JXY118" s="139"/>
      <c r="JXZ118" s="139"/>
      <c r="JYA118" s="139"/>
      <c r="JYB118" s="139"/>
      <c r="JYC118" s="139"/>
      <c r="JYD118" s="139"/>
      <c r="JYE118" s="139"/>
      <c r="JYF118" s="139"/>
      <c r="JYG118" s="139"/>
      <c r="JYH118" s="139"/>
      <c r="JYI118" s="139"/>
      <c r="JYJ118" s="139"/>
      <c r="JYK118" s="139"/>
      <c r="JYL118" s="139"/>
      <c r="JYM118" s="139"/>
      <c r="JYN118" s="139"/>
      <c r="JYO118" s="139"/>
      <c r="JYP118" s="139"/>
      <c r="JYQ118" s="139"/>
      <c r="JYR118" s="139"/>
      <c r="JYS118" s="139"/>
      <c r="JYT118" s="139"/>
      <c r="JYU118" s="139"/>
      <c r="JYV118" s="139"/>
      <c r="JYW118" s="139"/>
      <c r="JYX118" s="139"/>
      <c r="JYY118" s="139"/>
      <c r="JYZ118" s="139"/>
      <c r="JZA118" s="139"/>
      <c r="JZB118" s="139"/>
      <c r="JZC118" s="139"/>
      <c r="JZD118" s="139"/>
      <c r="JZE118" s="139"/>
      <c r="JZF118" s="139"/>
      <c r="JZG118" s="139"/>
      <c r="JZH118" s="139"/>
      <c r="JZI118" s="139"/>
      <c r="JZJ118" s="139"/>
      <c r="JZK118" s="139"/>
      <c r="JZL118" s="139"/>
      <c r="JZM118" s="139"/>
      <c r="JZN118" s="139"/>
      <c r="JZO118" s="139"/>
      <c r="JZP118" s="139"/>
      <c r="JZQ118" s="139"/>
      <c r="JZR118" s="139"/>
      <c r="JZS118" s="139"/>
      <c r="JZT118" s="139"/>
      <c r="JZU118" s="139"/>
      <c r="JZV118" s="139"/>
      <c r="JZW118" s="139"/>
      <c r="JZX118" s="139"/>
      <c r="JZY118" s="139"/>
      <c r="JZZ118" s="139"/>
      <c r="KAA118" s="139"/>
      <c r="KAB118" s="139"/>
      <c r="KAC118" s="139"/>
      <c r="KAD118" s="139"/>
      <c r="KAE118" s="139"/>
      <c r="KAF118" s="139"/>
      <c r="KAG118" s="139"/>
      <c r="KAH118" s="139"/>
      <c r="KAI118" s="139"/>
      <c r="KAJ118" s="139"/>
      <c r="KAK118" s="139"/>
      <c r="KAL118" s="139"/>
      <c r="KAM118" s="139"/>
      <c r="KAN118" s="139"/>
      <c r="KAO118" s="139"/>
      <c r="KAP118" s="139"/>
      <c r="KAQ118" s="139"/>
      <c r="KAR118" s="139"/>
      <c r="KAS118" s="139"/>
      <c r="KAT118" s="139"/>
      <c r="KAU118" s="139"/>
      <c r="KAV118" s="139"/>
      <c r="KAW118" s="139"/>
      <c r="KAX118" s="139"/>
      <c r="KAY118" s="139"/>
      <c r="KAZ118" s="139"/>
      <c r="KBA118" s="139"/>
      <c r="KBB118" s="139"/>
      <c r="KBC118" s="139"/>
      <c r="KBD118" s="139"/>
      <c r="KBE118" s="139"/>
      <c r="KBF118" s="139"/>
      <c r="KBG118" s="139"/>
      <c r="KBH118" s="139"/>
      <c r="KBI118" s="139"/>
      <c r="KBJ118" s="139"/>
      <c r="KBK118" s="139"/>
      <c r="KBL118" s="139"/>
      <c r="KBM118" s="139"/>
      <c r="KBN118" s="139"/>
      <c r="KBO118" s="139"/>
      <c r="KBP118" s="139"/>
      <c r="KBQ118" s="139"/>
      <c r="KBR118" s="139"/>
      <c r="KBS118" s="139"/>
      <c r="KBT118" s="139"/>
      <c r="KBU118" s="139"/>
      <c r="KBV118" s="139"/>
      <c r="KBW118" s="139"/>
      <c r="KBX118" s="139"/>
      <c r="KBY118" s="139"/>
      <c r="KBZ118" s="139"/>
      <c r="KCA118" s="139"/>
      <c r="KCB118" s="139"/>
      <c r="KCC118" s="139"/>
      <c r="KCD118" s="139"/>
      <c r="KCE118" s="139"/>
      <c r="KCF118" s="139"/>
      <c r="KCG118" s="139"/>
      <c r="KCH118" s="139"/>
      <c r="KCI118" s="139"/>
      <c r="KCJ118" s="139"/>
      <c r="KCK118" s="139"/>
      <c r="KCL118" s="139"/>
      <c r="KCM118" s="139"/>
      <c r="KCN118" s="139"/>
      <c r="KCO118" s="139"/>
      <c r="KCP118" s="139"/>
      <c r="KCQ118" s="139"/>
      <c r="KCR118" s="139"/>
      <c r="KCS118" s="139"/>
      <c r="KCT118" s="139"/>
      <c r="KCU118" s="139"/>
      <c r="KCV118" s="139"/>
      <c r="KCW118" s="139"/>
      <c r="KCX118" s="139"/>
      <c r="KCY118" s="139"/>
      <c r="KCZ118" s="139"/>
      <c r="KDA118" s="139"/>
      <c r="KDB118" s="139"/>
      <c r="KDC118" s="139"/>
      <c r="KDD118" s="139"/>
      <c r="KDE118" s="139"/>
      <c r="KDF118" s="139"/>
      <c r="KDG118" s="139"/>
      <c r="KDH118" s="139"/>
      <c r="KDI118" s="139"/>
      <c r="KDJ118" s="139"/>
      <c r="KDK118" s="139"/>
      <c r="KDL118" s="139"/>
      <c r="KDM118" s="139"/>
      <c r="KDN118" s="139"/>
      <c r="KDO118" s="139"/>
      <c r="KDP118" s="139"/>
      <c r="KDQ118" s="139"/>
      <c r="KDR118" s="139"/>
      <c r="KDS118" s="139"/>
      <c r="KDT118" s="139"/>
      <c r="KDU118" s="139"/>
      <c r="KDV118" s="139"/>
      <c r="KDW118" s="139"/>
      <c r="KDX118" s="139"/>
      <c r="KDY118" s="139"/>
      <c r="KDZ118" s="139"/>
      <c r="KEA118" s="139"/>
      <c r="KEB118" s="139"/>
      <c r="KEC118" s="139"/>
      <c r="KED118" s="139"/>
      <c r="KEE118" s="139"/>
      <c r="KEF118" s="139"/>
      <c r="KEG118" s="139"/>
      <c r="KEH118" s="139"/>
      <c r="KEI118" s="139"/>
      <c r="KEJ118" s="139"/>
      <c r="KEK118" s="139"/>
      <c r="KEL118" s="139"/>
      <c r="KEM118" s="139"/>
      <c r="KEN118" s="139"/>
      <c r="KEO118" s="139"/>
      <c r="KEP118" s="139"/>
      <c r="KEQ118" s="139"/>
      <c r="KER118" s="139"/>
      <c r="KES118" s="139"/>
      <c r="KET118" s="139"/>
      <c r="KEU118" s="139"/>
      <c r="KEV118" s="139"/>
      <c r="KEW118" s="139"/>
      <c r="KEX118" s="139"/>
      <c r="KEY118" s="139"/>
      <c r="KEZ118" s="139"/>
      <c r="KFA118" s="139"/>
      <c r="KFB118" s="139"/>
      <c r="KFC118" s="139"/>
      <c r="KFD118" s="139"/>
      <c r="KFE118" s="139"/>
      <c r="KFF118" s="139"/>
      <c r="KFG118" s="139"/>
      <c r="KFH118" s="139"/>
      <c r="KFI118" s="139"/>
      <c r="KFJ118" s="139"/>
      <c r="KFK118" s="139"/>
      <c r="KFL118" s="139"/>
      <c r="KFM118" s="139"/>
      <c r="KFN118" s="139"/>
      <c r="KFO118" s="139"/>
      <c r="KFP118" s="139"/>
      <c r="KFQ118" s="139"/>
      <c r="KFR118" s="139"/>
      <c r="KFS118" s="139"/>
      <c r="KFT118" s="139"/>
      <c r="KFU118" s="139"/>
      <c r="KFV118" s="139"/>
      <c r="KFW118" s="139"/>
      <c r="KFX118" s="139"/>
      <c r="KFY118" s="139"/>
      <c r="KFZ118" s="139"/>
      <c r="KGA118" s="139"/>
      <c r="KGB118" s="139"/>
      <c r="KGC118" s="139"/>
      <c r="KGD118" s="139"/>
      <c r="KGE118" s="139"/>
      <c r="KGF118" s="139"/>
      <c r="KGG118" s="139"/>
      <c r="KGH118" s="139"/>
      <c r="KGI118" s="139"/>
      <c r="KGJ118" s="139"/>
      <c r="KGK118" s="139"/>
      <c r="KGL118" s="139"/>
      <c r="KGM118" s="139"/>
      <c r="KGN118" s="139"/>
      <c r="KGO118" s="139"/>
      <c r="KGP118" s="139"/>
      <c r="KGQ118" s="139"/>
      <c r="KGR118" s="139"/>
      <c r="KGS118" s="139"/>
      <c r="KGT118" s="139"/>
      <c r="KGU118" s="139"/>
      <c r="KGV118" s="139"/>
      <c r="KGW118" s="139"/>
      <c r="KGX118" s="139"/>
      <c r="KGY118" s="139"/>
      <c r="KGZ118" s="139"/>
      <c r="KHA118" s="139"/>
      <c r="KHB118" s="139"/>
      <c r="KHC118" s="139"/>
      <c r="KHD118" s="139"/>
      <c r="KHE118" s="139"/>
      <c r="KHF118" s="139"/>
      <c r="KHG118" s="139"/>
      <c r="KHH118" s="139"/>
      <c r="KHI118" s="139"/>
      <c r="KHJ118" s="139"/>
      <c r="KHK118" s="139"/>
      <c r="KHL118" s="139"/>
      <c r="KHM118" s="139"/>
      <c r="KHN118" s="139"/>
      <c r="KHO118" s="139"/>
      <c r="KHP118" s="139"/>
      <c r="KHQ118" s="139"/>
      <c r="KHR118" s="139"/>
      <c r="KHS118" s="139"/>
      <c r="KHT118" s="139"/>
      <c r="KHU118" s="139"/>
      <c r="KHV118" s="139"/>
      <c r="KHW118" s="139"/>
      <c r="KHX118" s="139"/>
      <c r="KHY118" s="139"/>
      <c r="KHZ118" s="139"/>
      <c r="KIA118" s="139"/>
      <c r="KIB118" s="139"/>
      <c r="KIC118" s="139"/>
      <c r="KID118" s="139"/>
      <c r="KIE118" s="139"/>
      <c r="KIF118" s="139"/>
      <c r="KIG118" s="139"/>
      <c r="KIH118" s="139"/>
      <c r="KII118" s="139"/>
      <c r="KIJ118" s="139"/>
      <c r="KIK118" s="139"/>
      <c r="KIL118" s="139"/>
      <c r="KIM118" s="139"/>
      <c r="KIN118" s="139"/>
      <c r="KIO118" s="139"/>
      <c r="KIP118" s="139"/>
      <c r="KIQ118" s="139"/>
      <c r="KIR118" s="139"/>
      <c r="KIS118" s="139"/>
      <c r="KIT118" s="139"/>
      <c r="KIU118" s="139"/>
      <c r="KIV118" s="139"/>
      <c r="KIW118" s="139"/>
      <c r="KIX118" s="139"/>
      <c r="KIY118" s="139"/>
      <c r="KIZ118" s="139"/>
      <c r="KJA118" s="139"/>
      <c r="KJB118" s="139"/>
      <c r="KJC118" s="139"/>
      <c r="KJD118" s="139"/>
      <c r="KJE118" s="139"/>
      <c r="KJF118" s="139"/>
      <c r="KJG118" s="139"/>
      <c r="KJH118" s="139"/>
      <c r="KJI118" s="139"/>
      <c r="KJJ118" s="139"/>
      <c r="KJK118" s="139"/>
      <c r="KJL118" s="139"/>
      <c r="KJM118" s="139"/>
      <c r="KJN118" s="139"/>
      <c r="KJO118" s="139"/>
      <c r="KJP118" s="139"/>
      <c r="KJQ118" s="139"/>
      <c r="KJR118" s="139"/>
      <c r="KJS118" s="139"/>
      <c r="KJT118" s="139"/>
      <c r="KJU118" s="139"/>
      <c r="KJV118" s="139"/>
      <c r="KJW118" s="139"/>
      <c r="KJX118" s="139"/>
      <c r="KJY118" s="139"/>
      <c r="KJZ118" s="139"/>
      <c r="KKA118" s="139"/>
      <c r="KKB118" s="139"/>
      <c r="KKC118" s="139"/>
      <c r="KKD118" s="139"/>
      <c r="KKE118" s="139"/>
      <c r="KKF118" s="139"/>
      <c r="KKG118" s="139"/>
      <c r="KKH118" s="139"/>
      <c r="KKI118" s="139"/>
      <c r="KKJ118" s="139"/>
      <c r="KKK118" s="139"/>
      <c r="KKL118" s="139"/>
      <c r="KKM118" s="139"/>
      <c r="KKN118" s="139"/>
      <c r="KKO118" s="139"/>
      <c r="KKP118" s="139"/>
      <c r="KKQ118" s="139"/>
      <c r="KKR118" s="139"/>
      <c r="KKS118" s="139"/>
      <c r="KKT118" s="139"/>
      <c r="KKU118" s="139"/>
      <c r="KKV118" s="139"/>
      <c r="KKW118" s="139"/>
      <c r="KKX118" s="139"/>
      <c r="KKY118" s="139"/>
      <c r="KKZ118" s="139"/>
      <c r="KLA118" s="139"/>
      <c r="KLB118" s="139"/>
      <c r="KLC118" s="139"/>
      <c r="KLD118" s="139"/>
      <c r="KLE118" s="139"/>
      <c r="KLF118" s="139"/>
      <c r="KLG118" s="139"/>
      <c r="KLH118" s="139"/>
      <c r="KLI118" s="139"/>
      <c r="KLJ118" s="139"/>
      <c r="KLK118" s="139"/>
      <c r="KLL118" s="139"/>
      <c r="KLM118" s="139"/>
      <c r="KLN118" s="139"/>
      <c r="KLO118" s="139"/>
      <c r="KLP118" s="139"/>
      <c r="KLQ118" s="139"/>
      <c r="KLR118" s="139"/>
      <c r="KLS118" s="139"/>
      <c r="KLT118" s="139"/>
      <c r="KLU118" s="139"/>
      <c r="KLV118" s="139"/>
      <c r="KLW118" s="139"/>
      <c r="KLX118" s="139"/>
      <c r="KLY118" s="139"/>
      <c r="KLZ118" s="139"/>
      <c r="KMA118" s="139"/>
      <c r="KMB118" s="139"/>
      <c r="KMC118" s="139"/>
      <c r="KMD118" s="139"/>
      <c r="KME118" s="139"/>
      <c r="KMF118" s="139"/>
      <c r="KMG118" s="139"/>
      <c r="KMH118" s="139"/>
      <c r="KMI118" s="139"/>
      <c r="KMJ118" s="139"/>
      <c r="KMK118" s="139"/>
      <c r="KML118" s="139"/>
      <c r="KMM118" s="139"/>
      <c r="KMN118" s="139"/>
      <c r="KMO118" s="139"/>
      <c r="KMP118" s="139"/>
      <c r="KMQ118" s="139"/>
      <c r="KMR118" s="139"/>
      <c r="KMS118" s="139"/>
      <c r="KMT118" s="139"/>
      <c r="KMU118" s="139"/>
      <c r="KMV118" s="139"/>
      <c r="KMW118" s="139"/>
      <c r="KMX118" s="139"/>
      <c r="KMY118" s="139"/>
      <c r="KMZ118" s="139"/>
      <c r="KNA118" s="139"/>
      <c r="KNB118" s="139"/>
      <c r="KNC118" s="139"/>
      <c r="KND118" s="139"/>
      <c r="KNE118" s="139"/>
      <c r="KNF118" s="139"/>
      <c r="KNG118" s="139"/>
      <c r="KNH118" s="139"/>
      <c r="KNI118" s="139"/>
      <c r="KNJ118" s="139"/>
      <c r="KNK118" s="139"/>
      <c r="KNL118" s="139"/>
      <c r="KNM118" s="139"/>
      <c r="KNN118" s="139"/>
      <c r="KNO118" s="139"/>
      <c r="KNP118" s="139"/>
      <c r="KNQ118" s="139"/>
      <c r="KNR118" s="139"/>
      <c r="KNS118" s="139"/>
      <c r="KNT118" s="139"/>
      <c r="KNU118" s="139"/>
      <c r="KNV118" s="139"/>
      <c r="KNW118" s="139"/>
      <c r="KNX118" s="139"/>
      <c r="KNY118" s="139"/>
      <c r="KNZ118" s="139"/>
      <c r="KOA118" s="139"/>
      <c r="KOB118" s="139"/>
      <c r="KOC118" s="139"/>
      <c r="KOD118" s="139"/>
      <c r="KOE118" s="139"/>
      <c r="KOF118" s="139"/>
      <c r="KOG118" s="139"/>
      <c r="KOH118" s="139"/>
      <c r="KOI118" s="139"/>
      <c r="KOJ118" s="139"/>
      <c r="KOK118" s="139"/>
      <c r="KOL118" s="139"/>
      <c r="KOM118" s="139"/>
      <c r="KON118" s="139"/>
      <c r="KOO118" s="139"/>
      <c r="KOP118" s="139"/>
      <c r="KOQ118" s="139"/>
      <c r="KOR118" s="139"/>
      <c r="KOS118" s="139"/>
      <c r="KOT118" s="139"/>
      <c r="KOU118" s="139"/>
      <c r="KOV118" s="139"/>
      <c r="KOW118" s="139"/>
      <c r="KOX118" s="139"/>
      <c r="KOY118" s="139"/>
      <c r="KOZ118" s="139"/>
      <c r="KPA118" s="139"/>
      <c r="KPB118" s="139"/>
      <c r="KPC118" s="139"/>
      <c r="KPD118" s="139"/>
      <c r="KPE118" s="139"/>
      <c r="KPF118" s="139"/>
      <c r="KPG118" s="139"/>
      <c r="KPH118" s="139"/>
      <c r="KPI118" s="139"/>
      <c r="KPJ118" s="139"/>
      <c r="KPK118" s="139"/>
      <c r="KPL118" s="139"/>
      <c r="KPM118" s="139"/>
      <c r="KPN118" s="139"/>
      <c r="KPO118" s="139"/>
      <c r="KPP118" s="139"/>
      <c r="KPQ118" s="139"/>
      <c r="KPR118" s="139"/>
      <c r="KPS118" s="139"/>
      <c r="KPT118" s="139"/>
      <c r="KPU118" s="139"/>
      <c r="KPV118" s="139"/>
      <c r="KPW118" s="139"/>
      <c r="KPX118" s="139"/>
      <c r="KPY118" s="139"/>
      <c r="KPZ118" s="139"/>
      <c r="KQA118" s="139"/>
      <c r="KQB118" s="139"/>
      <c r="KQC118" s="139"/>
      <c r="KQD118" s="139"/>
      <c r="KQE118" s="139"/>
      <c r="KQF118" s="139"/>
      <c r="KQG118" s="139"/>
      <c r="KQH118" s="139"/>
      <c r="KQI118" s="139"/>
      <c r="KQJ118" s="139"/>
      <c r="KQK118" s="139"/>
      <c r="KQL118" s="139"/>
      <c r="KQM118" s="139"/>
      <c r="KQN118" s="139"/>
      <c r="KQO118" s="139"/>
      <c r="KQP118" s="139"/>
      <c r="KQQ118" s="139"/>
      <c r="KQR118" s="139"/>
      <c r="KQS118" s="139"/>
      <c r="KQT118" s="139"/>
      <c r="KQU118" s="139"/>
      <c r="KQV118" s="139"/>
      <c r="KQW118" s="139"/>
      <c r="KQX118" s="139"/>
      <c r="KQY118" s="139"/>
      <c r="KQZ118" s="139"/>
      <c r="KRA118" s="139"/>
      <c r="KRB118" s="139"/>
      <c r="KRC118" s="139"/>
      <c r="KRD118" s="139"/>
      <c r="KRE118" s="139"/>
      <c r="KRF118" s="139"/>
      <c r="KRG118" s="139"/>
      <c r="KRH118" s="139"/>
      <c r="KRI118" s="139"/>
      <c r="KRJ118" s="139"/>
      <c r="KRK118" s="139"/>
      <c r="KRL118" s="139"/>
      <c r="KRM118" s="139"/>
      <c r="KRN118" s="139"/>
      <c r="KRO118" s="139"/>
      <c r="KRP118" s="139"/>
      <c r="KRQ118" s="139"/>
      <c r="KRR118" s="139"/>
      <c r="KRS118" s="139"/>
      <c r="KRT118" s="139"/>
      <c r="KRU118" s="139"/>
      <c r="KRV118" s="139"/>
      <c r="KRW118" s="139"/>
      <c r="KRX118" s="139"/>
      <c r="KRY118" s="139"/>
      <c r="KRZ118" s="139"/>
      <c r="KSA118" s="139"/>
      <c r="KSB118" s="139"/>
      <c r="KSC118" s="139"/>
      <c r="KSD118" s="139"/>
      <c r="KSE118" s="139"/>
      <c r="KSF118" s="139"/>
      <c r="KSG118" s="139"/>
      <c r="KSH118" s="139"/>
      <c r="KSI118" s="139"/>
      <c r="KSJ118" s="139"/>
      <c r="KSK118" s="139"/>
      <c r="KSL118" s="139"/>
      <c r="KSM118" s="139"/>
      <c r="KSN118" s="139"/>
      <c r="KSO118" s="139"/>
      <c r="KSP118" s="139"/>
      <c r="KSQ118" s="139"/>
      <c r="KSR118" s="139"/>
      <c r="KSS118" s="139"/>
      <c r="KST118" s="139"/>
      <c r="KSU118" s="139"/>
      <c r="KSV118" s="139"/>
      <c r="KSW118" s="139"/>
      <c r="KSX118" s="139"/>
      <c r="KSY118" s="139"/>
      <c r="KSZ118" s="139"/>
      <c r="KTA118" s="139"/>
      <c r="KTB118" s="139"/>
      <c r="KTC118" s="139"/>
      <c r="KTD118" s="139"/>
      <c r="KTE118" s="139"/>
      <c r="KTF118" s="139"/>
      <c r="KTG118" s="139"/>
      <c r="KTH118" s="139"/>
      <c r="KTI118" s="139"/>
      <c r="KTJ118" s="139"/>
      <c r="KTK118" s="139"/>
      <c r="KTL118" s="139"/>
      <c r="KTM118" s="139"/>
      <c r="KTN118" s="139"/>
      <c r="KTO118" s="139"/>
      <c r="KTP118" s="139"/>
      <c r="KTQ118" s="139"/>
      <c r="KTR118" s="139"/>
      <c r="KTS118" s="139"/>
      <c r="KTT118" s="139"/>
      <c r="KTU118" s="139"/>
      <c r="KTV118" s="139"/>
      <c r="KTW118" s="139"/>
      <c r="KTX118" s="139"/>
      <c r="KTY118" s="139"/>
      <c r="KTZ118" s="139"/>
      <c r="KUA118" s="139"/>
      <c r="KUB118" s="139"/>
      <c r="KUC118" s="139"/>
      <c r="KUD118" s="139"/>
      <c r="KUE118" s="139"/>
      <c r="KUF118" s="139"/>
      <c r="KUG118" s="139"/>
      <c r="KUH118" s="139"/>
      <c r="KUI118" s="139"/>
      <c r="KUJ118" s="139"/>
      <c r="KUK118" s="139"/>
      <c r="KUL118" s="139"/>
      <c r="KUM118" s="139"/>
      <c r="KUN118" s="139"/>
      <c r="KUO118" s="139"/>
      <c r="KUP118" s="139"/>
      <c r="KUQ118" s="139"/>
      <c r="KUR118" s="139"/>
      <c r="KUS118" s="139"/>
      <c r="KUT118" s="139"/>
      <c r="KUU118" s="139"/>
      <c r="KUV118" s="139"/>
      <c r="KUW118" s="139"/>
      <c r="KUX118" s="139"/>
      <c r="KUY118" s="139"/>
      <c r="KUZ118" s="139"/>
      <c r="KVA118" s="139"/>
      <c r="KVB118" s="139"/>
      <c r="KVC118" s="139"/>
      <c r="KVD118" s="139"/>
      <c r="KVE118" s="139"/>
      <c r="KVF118" s="139"/>
      <c r="KVG118" s="139"/>
      <c r="KVH118" s="139"/>
      <c r="KVI118" s="139"/>
      <c r="KVJ118" s="139"/>
      <c r="KVK118" s="139"/>
      <c r="KVL118" s="139"/>
      <c r="KVM118" s="139"/>
      <c r="KVN118" s="139"/>
      <c r="KVO118" s="139"/>
      <c r="KVP118" s="139"/>
      <c r="KVQ118" s="139"/>
      <c r="KVR118" s="139"/>
      <c r="KVS118" s="139"/>
      <c r="KVT118" s="139"/>
      <c r="KVU118" s="139"/>
      <c r="KVV118" s="139"/>
      <c r="KVW118" s="139"/>
      <c r="KVX118" s="139"/>
      <c r="KVY118" s="139"/>
      <c r="KVZ118" s="139"/>
      <c r="KWA118" s="139"/>
      <c r="KWB118" s="139"/>
      <c r="KWC118" s="139"/>
      <c r="KWD118" s="139"/>
      <c r="KWE118" s="139"/>
      <c r="KWF118" s="139"/>
      <c r="KWG118" s="139"/>
      <c r="KWH118" s="139"/>
      <c r="KWI118" s="139"/>
      <c r="KWJ118" s="139"/>
      <c r="KWK118" s="139"/>
      <c r="KWL118" s="139"/>
      <c r="KWM118" s="139"/>
      <c r="KWN118" s="139"/>
      <c r="KWO118" s="139"/>
      <c r="KWP118" s="139"/>
      <c r="KWQ118" s="139"/>
      <c r="KWR118" s="139"/>
      <c r="KWS118" s="139"/>
      <c r="KWT118" s="139"/>
      <c r="KWU118" s="139"/>
      <c r="KWV118" s="139"/>
      <c r="KWW118" s="139"/>
      <c r="KWX118" s="139"/>
      <c r="KWY118" s="139"/>
      <c r="KWZ118" s="139"/>
      <c r="KXA118" s="139"/>
      <c r="KXB118" s="139"/>
      <c r="KXC118" s="139"/>
      <c r="KXD118" s="139"/>
      <c r="KXE118" s="139"/>
      <c r="KXF118" s="139"/>
      <c r="KXG118" s="139"/>
      <c r="KXH118" s="139"/>
      <c r="KXI118" s="139"/>
      <c r="KXJ118" s="139"/>
      <c r="KXK118" s="139"/>
      <c r="KXL118" s="139"/>
      <c r="KXM118" s="139"/>
      <c r="KXN118" s="139"/>
      <c r="KXO118" s="139"/>
      <c r="KXP118" s="139"/>
      <c r="KXQ118" s="139"/>
      <c r="KXR118" s="139"/>
      <c r="KXS118" s="139"/>
      <c r="KXT118" s="139"/>
      <c r="KXU118" s="139"/>
      <c r="KXV118" s="139"/>
      <c r="KXW118" s="139"/>
      <c r="KXX118" s="139"/>
      <c r="KXY118" s="139"/>
      <c r="KXZ118" s="139"/>
      <c r="KYA118" s="139"/>
      <c r="KYB118" s="139"/>
      <c r="KYC118" s="139"/>
      <c r="KYD118" s="139"/>
      <c r="KYE118" s="139"/>
      <c r="KYF118" s="139"/>
      <c r="KYG118" s="139"/>
      <c r="KYH118" s="139"/>
      <c r="KYI118" s="139"/>
      <c r="KYJ118" s="139"/>
      <c r="KYK118" s="139"/>
      <c r="KYL118" s="139"/>
      <c r="KYM118" s="139"/>
      <c r="KYN118" s="139"/>
      <c r="KYO118" s="139"/>
      <c r="KYP118" s="139"/>
      <c r="KYQ118" s="139"/>
      <c r="KYR118" s="139"/>
      <c r="KYS118" s="139"/>
      <c r="KYT118" s="139"/>
      <c r="KYU118" s="139"/>
      <c r="KYV118" s="139"/>
      <c r="KYW118" s="139"/>
      <c r="KYX118" s="139"/>
      <c r="KYY118" s="139"/>
      <c r="KYZ118" s="139"/>
      <c r="KZA118" s="139"/>
      <c r="KZB118" s="139"/>
      <c r="KZC118" s="139"/>
      <c r="KZD118" s="139"/>
      <c r="KZE118" s="139"/>
      <c r="KZF118" s="139"/>
      <c r="KZG118" s="139"/>
      <c r="KZH118" s="139"/>
      <c r="KZI118" s="139"/>
      <c r="KZJ118" s="139"/>
      <c r="KZK118" s="139"/>
      <c r="KZL118" s="139"/>
      <c r="KZM118" s="139"/>
      <c r="KZN118" s="139"/>
      <c r="KZO118" s="139"/>
      <c r="KZP118" s="139"/>
      <c r="KZQ118" s="139"/>
      <c r="KZR118" s="139"/>
      <c r="KZS118" s="139"/>
      <c r="KZT118" s="139"/>
      <c r="KZU118" s="139"/>
      <c r="KZV118" s="139"/>
      <c r="KZW118" s="139"/>
      <c r="KZX118" s="139"/>
      <c r="KZY118" s="139"/>
      <c r="KZZ118" s="139"/>
      <c r="LAA118" s="139"/>
      <c r="LAB118" s="139"/>
      <c r="LAC118" s="139"/>
      <c r="LAD118" s="139"/>
      <c r="LAE118" s="139"/>
      <c r="LAF118" s="139"/>
      <c r="LAG118" s="139"/>
      <c r="LAH118" s="139"/>
      <c r="LAI118" s="139"/>
      <c r="LAJ118" s="139"/>
      <c r="LAK118" s="139"/>
      <c r="LAL118" s="139"/>
      <c r="LAM118" s="139"/>
      <c r="LAN118" s="139"/>
      <c r="LAO118" s="139"/>
      <c r="LAP118" s="139"/>
      <c r="LAQ118" s="139"/>
      <c r="LAR118" s="139"/>
      <c r="LAS118" s="139"/>
      <c r="LAT118" s="139"/>
      <c r="LAU118" s="139"/>
      <c r="LAV118" s="139"/>
      <c r="LAW118" s="139"/>
      <c r="LAX118" s="139"/>
      <c r="LAY118" s="139"/>
      <c r="LAZ118" s="139"/>
      <c r="LBA118" s="139"/>
      <c r="LBB118" s="139"/>
      <c r="LBC118" s="139"/>
      <c r="LBD118" s="139"/>
      <c r="LBE118" s="139"/>
      <c r="LBF118" s="139"/>
      <c r="LBG118" s="139"/>
      <c r="LBH118" s="139"/>
      <c r="LBI118" s="139"/>
      <c r="LBJ118" s="139"/>
      <c r="LBK118" s="139"/>
      <c r="LBL118" s="139"/>
      <c r="LBM118" s="139"/>
      <c r="LBN118" s="139"/>
      <c r="LBO118" s="139"/>
      <c r="LBP118" s="139"/>
      <c r="LBQ118" s="139"/>
      <c r="LBR118" s="139"/>
      <c r="LBS118" s="139"/>
      <c r="LBT118" s="139"/>
      <c r="LBU118" s="139"/>
      <c r="LBV118" s="139"/>
      <c r="LBW118" s="139"/>
      <c r="LBX118" s="139"/>
      <c r="LBY118" s="139"/>
      <c r="LBZ118" s="139"/>
      <c r="LCA118" s="139"/>
      <c r="LCB118" s="139"/>
      <c r="LCC118" s="139"/>
      <c r="LCD118" s="139"/>
      <c r="LCE118" s="139"/>
      <c r="LCF118" s="139"/>
      <c r="LCG118" s="139"/>
      <c r="LCH118" s="139"/>
      <c r="LCI118" s="139"/>
      <c r="LCJ118" s="139"/>
      <c r="LCK118" s="139"/>
      <c r="LCL118" s="139"/>
      <c r="LCM118" s="139"/>
      <c r="LCN118" s="139"/>
      <c r="LCO118" s="139"/>
      <c r="LCP118" s="139"/>
      <c r="LCQ118" s="139"/>
      <c r="LCR118" s="139"/>
      <c r="LCS118" s="139"/>
      <c r="LCT118" s="139"/>
      <c r="LCU118" s="139"/>
      <c r="LCV118" s="139"/>
      <c r="LCW118" s="139"/>
      <c r="LCX118" s="139"/>
      <c r="LCY118" s="139"/>
      <c r="LCZ118" s="139"/>
      <c r="LDA118" s="139"/>
      <c r="LDB118" s="139"/>
      <c r="LDC118" s="139"/>
      <c r="LDD118" s="139"/>
      <c r="LDE118" s="139"/>
      <c r="LDF118" s="139"/>
      <c r="LDG118" s="139"/>
      <c r="LDH118" s="139"/>
      <c r="LDI118" s="139"/>
      <c r="LDJ118" s="139"/>
      <c r="LDK118" s="139"/>
      <c r="LDL118" s="139"/>
      <c r="LDM118" s="139"/>
      <c r="LDN118" s="139"/>
      <c r="LDO118" s="139"/>
      <c r="LDP118" s="139"/>
      <c r="LDQ118" s="139"/>
      <c r="LDR118" s="139"/>
      <c r="LDS118" s="139"/>
      <c r="LDT118" s="139"/>
      <c r="LDU118" s="139"/>
      <c r="LDV118" s="139"/>
      <c r="LDW118" s="139"/>
      <c r="LDX118" s="139"/>
      <c r="LDY118" s="139"/>
      <c r="LDZ118" s="139"/>
      <c r="LEA118" s="139"/>
      <c r="LEB118" s="139"/>
      <c r="LEC118" s="139"/>
      <c r="LED118" s="139"/>
      <c r="LEE118" s="139"/>
      <c r="LEF118" s="139"/>
      <c r="LEG118" s="139"/>
      <c r="LEH118" s="139"/>
      <c r="LEI118" s="139"/>
      <c r="LEJ118" s="139"/>
      <c r="LEK118" s="139"/>
      <c r="LEL118" s="139"/>
      <c r="LEM118" s="139"/>
      <c r="LEN118" s="139"/>
      <c r="LEO118" s="139"/>
      <c r="LEP118" s="139"/>
      <c r="LEQ118" s="139"/>
      <c r="LER118" s="139"/>
      <c r="LES118" s="139"/>
      <c r="LET118" s="139"/>
      <c r="LEU118" s="139"/>
      <c r="LEV118" s="139"/>
      <c r="LEW118" s="139"/>
      <c r="LEX118" s="139"/>
      <c r="LEY118" s="139"/>
      <c r="LEZ118" s="139"/>
      <c r="LFA118" s="139"/>
      <c r="LFB118" s="139"/>
      <c r="LFC118" s="139"/>
      <c r="LFD118" s="139"/>
      <c r="LFE118" s="139"/>
      <c r="LFF118" s="139"/>
      <c r="LFG118" s="139"/>
      <c r="LFH118" s="139"/>
      <c r="LFI118" s="139"/>
      <c r="LFJ118" s="139"/>
      <c r="LFK118" s="139"/>
      <c r="LFL118" s="139"/>
      <c r="LFM118" s="139"/>
      <c r="LFN118" s="139"/>
      <c r="LFO118" s="139"/>
      <c r="LFP118" s="139"/>
      <c r="LFQ118" s="139"/>
      <c r="LFR118" s="139"/>
      <c r="LFS118" s="139"/>
      <c r="LFT118" s="139"/>
      <c r="LFU118" s="139"/>
      <c r="LFV118" s="139"/>
      <c r="LFW118" s="139"/>
      <c r="LFX118" s="139"/>
      <c r="LFY118" s="139"/>
      <c r="LFZ118" s="139"/>
      <c r="LGA118" s="139"/>
      <c r="LGB118" s="139"/>
      <c r="LGC118" s="139"/>
      <c r="LGD118" s="139"/>
      <c r="LGE118" s="139"/>
      <c r="LGF118" s="139"/>
      <c r="LGG118" s="139"/>
      <c r="LGH118" s="139"/>
      <c r="LGI118" s="139"/>
      <c r="LGJ118" s="139"/>
      <c r="LGK118" s="139"/>
      <c r="LGL118" s="139"/>
      <c r="LGM118" s="139"/>
      <c r="LGN118" s="139"/>
      <c r="LGO118" s="139"/>
      <c r="LGP118" s="139"/>
      <c r="LGQ118" s="139"/>
      <c r="LGR118" s="139"/>
      <c r="LGS118" s="139"/>
      <c r="LGT118" s="139"/>
      <c r="LGU118" s="139"/>
      <c r="LGV118" s="139"/>
      <c r="LGW118" s="139"/>
      <c r="LGX118" s="139"/>
      <c r="LGY118" s="139"/>
      <c r="LGZ118" s="139"/>
      <c r="LHA118" s="139"/>
      <c r="LHB118" s="139"/>
      <c r="LHC118" s="139"/>
      <c r="LHD118" s="139"/>
      <c r="LHE118" s="139"/>
      <c r="LHF118" s="139"/>
      <c r="LHG118" s="139"/>
      <c r="LHH118" s="139"/>
      <c r="LHI118" s="139"/>
      <c r="LHJ118" s="139"/>
      <c r="LHK118" s="139"/>
      <c r="LHL118" s="139"/>
      <c r="LHM118" s="139"/>
      <c r="LHN118" s="139"/>
      <c r="LHO118" s="139"/>
      <c r="LHP118" s="139"/>
      <c r="LHQ118" s="139"/>
      <c r="LHR118" s="139"/>
      <c r="LHS118" s="139"/>
      <c r="LHT118" s="139"/>
      <c r="LHU118" s="139"/>
      <c r="LHV118" s="139"/>
      <c r="LHW118" s="139"/>
      <c r="LHX118" s="139"/>
      <c r="LHY118" s="139"/>
      <c r="LHZ118" s="139"/>
      <c r="LIA118" s="139"/>
      <c r="LIB118" s="139"/>
      <c r="LIC118" s="139"/>
      <c r="LID118" s="139"/>
      <c r="LIE118" s="139"/>
      <c r="LIF118" s="139"/>
      <c r="LIG118" s="139"/>
      <c r="LIH118" s="139"/>
      <c r="LII118" s="139"/>
      <c r="LIJ118" s="139"/>
      <c r="LIK118" s="139"/>
      <c r="LIL118" s="139"/>
      <c r="LIM118" s="139"/>
      <c r="LIN118" s="139"/>
      <c r="LIO118" s="139"/>
      <c r="LIP118" s="139"/>
      <c r="LIQ118" s="139"/>
      <c r="LIR118" s="139"/>
      <c r="LIS118" s="139"/>
      <c r="LIT118" s="139"/>
      <c r="LIU118" s="139"/>
      <c r="LIV118" s="139"/>
      <c r="LIW118" s="139"/>
      <c r="LIX118" s="139"/>
      <c r="LIY118" s="139"/>
      <c r="LIZ118" s="139"/>
      <c r="LJA118" s="139"/>
      <c r="LJB118" s="139"/>
      <c r="LJC118" s="139"/>
      <c r="LJD118" s="139"/>
      <c r="LJE118" s="139"/>
      <c r="LJF118" s="139"/>
      <c r="LJG118" s="139"/>
      <c r="LJH118" s="139"/>
      <c r="LJI118" s="139"/>
      <c r="LJJ118" s="139"/>
      <c r="LJK118" s="139"/>
      <c r="LJL118" s="139"/>
      <c r="LJM118" s="139"/>
      <c r="LJN118" s="139"/>
      <c r="LJO118" s="139"/>
      <c r="LJP118" s="139"/>
      <c r="LJQ118" s="139"/>
      <c r="LJR118" s="139"/>
      <c r="LJS118" s="139"/>
      <c r="LJT118" s="139"/>
      <c r="LJU118" s="139"/>
      <c r="LJV118" s="139"/>
      <c r="LJW118" s="139"/>
      <c r="LJX118" s="139"/>
      <c r="LJY118" s="139"/>
      <c r="LJZ118" s="139"/>
      <c r="LKA118" s="139"/>
      <c r="LKB118" s="139"/>
      <c r="LKC118" s="139"/>
      <c r="LKD118" s="139"/>
      <c r="LKE118" s="139"/>
      <c r="LKF118" s="139"/>
      <c r="LKG118" s="139"/>
      <c r="LKH118" s="139"/>
      <c r="LKI118" s="139"/>
      <c r="LKJ118" s="139"/>
      <c r="LKK118" s="139"/>
      <c r="LKL118" s="139"/>
      <c r="LKM118" s="139"/>
      <c r="LKN118" s="139"/>
      <c r="LKO118" s="139"/>
      <c r="LKP118" s="139"/>
      <c r="LKQ118" s="139"/>
      <c r="LKR118" s="139"/>
      <c r="LKS118" s="139"/>
      <c r="LKT118" s="139"/>
      <c r="LKU118" s="139"/>
      <c r="LKV118" s="139"/>
      <c r="LKW118" s="139"/>
      <c r="LKX118" s="139"/>
      <c r="LKY118" s="139"/>
      <c r="LKZ118" s="139"/>
      <c r="LLA118" s="139"/>
      <c r="LLB118" s="139"/>
      <c r="LLC118" s="139"/>
      <c r="LLD118" s="139"/>
      <c r="LLE118" s="139"/>
      <c r="LLF118" s="139"/>
      <c r="LLG118" s="139"/>
      <c r="LLH118" s="139"/>
      <c r="LLI118" s="139"/>
      <c r="LLJ118" s="139"/>
      <c r="LLK118" s="139"/>
      <c r="LLL118" s="139"/>
      <c r="LLM118" s="139"/>
      <c r="LLN118" s="139"/>
      <c r="LLO118" s="139"/>
      <c r="LLP118" s="139"/>
      <c r="LLQ118" s="139"/>
      <c r="LLR118" s="139"/>
      <c r="LLS118" s="139"/>
      <c r="LLT118" s="139"/>
      <c r="LLU118" s="139"/>
      <c r="LLV118" s="139"/>
      <c r="LLW118" s="139"/>
      <c r="LLX118" s="139"/>
      <c r="LLY118" s="139"/>
      <c r="LLZ118" s="139"/>
      <c r="LMA118" s="139"/>
      <c r="LMB118" s="139"/>
      <c r="LMC118" s="139"/>
      <c r="LMD118" s="139"/>
      <c r="LME118" s="139"/>
      <c r="LMF118" s="139"/>
      <c r="LMG118" s="139"/>
      <c r="LMH118" s="139"/>
      <c r="LMI118" s="139"/>
      <c r="LMJ118" s="139"/>
      <c r="LMK118" s="139"/>
      <c r="LML118" s="139"/>
      <c r="LMM118" s="139"/>
      <c r="LMN118" s="139"/>
      <c r="LMO118" s="139"/>
      <c r="LMP118" s="139"/>
      <c r="LMQ118" s="139"/>
      <c r="LMR118" s="139"/>
      <c r="LMS118" s="139"/>
      <c r="LMT118" s="139"/>
      <c r="LMU118" s="139"/>
      <c r="LMV118" s="139"/>
      <c r="LMW118" s="139"/>
      <c r="LMX118" s="139"/>
      <c r="LMY118" s="139"/>
      <c r="LMZ118" s="139"/>
      <c r="LNA118" s="139"/>
      <c r="LNB118" s="139"/>
      <c r="LNC118" s="139"/>
      <c r="LND118" s="139"/>
      <c r="LNE118" s="139"/>
      <c r="LNF118" s="139"/>
      <c r="LNG118" s="139"/>
      <c r="LNH118" s="139"/>
      <c r="LNI118" s="139"/>
      <c r="LNJ118" s="139"/>
      <c r="LNK118" s="139"/>
      <c r="LNL118" s="139"/>
      <c r="LNM118" s="139"/>
      <c r="LNN118" s="139"/>
      <c r="LNO118" s="139"/>
      <c r="LNP118" s="139"/>
      <c r="LNQ118" s="139"/>
      <c r="LNR118" s="139"/>
      <c r="LNS118" s="139"/>
      <c r="LNT118" s="139"/>
      <c r="LNU118" s="139"/>
      <c r="LNV118" s="139"/>
      <c r="LNW118" s="139"/>
      <c r="LNX118" s="139"/>
      <c r="LNY118" s="139"/>
      <c r="LNZ118" s="139"/>
      <c r="LOA118" s="139"/>
      <c r="LOB118" s="139"/>
      <c r="LOC118" s="139"/>
      <c r="LOD118" s="139"/>
      <c r="LOE118" s="139"/>
      <c r="LOF118" s="139"/>
      <c r="LOG118" s="139"/>
      <c r="LOH118" s="139"/>
      <c r="LOI118" s="139"/>
      <c r="LOJ118" s="139"/>
      <c r="LOK118" s="139"/>
      <c r="LOL118" s="139"/>
      <c r="LOM118" s="139"/>
      <c r="LON118" s="139"/>
      <c r="LOO118" s="139"/>
      <c r="LOP118" s="139"/>
      <c r="LOQ118" s="139"/>
      <c r="LOR118" s="139"/>
      <c r="LOS118" s="139"/>
      <c r="LOT118" s="139"/>
      <c r="LOU118" s="139"/>
      <c r="LOV118" s="139"/>
      <c r="LOW118" s="139"/>
      <c r="LOX118" s="139"/>
      <c r="LOY118" s="139"/>
      <c r="LOZ118" s="139"/>
      <c r="LPA118" s="139"/>
      <c r="LPB118" s="139"/>
      <c r="LPC118" s="139"/>
      <c r="LPD118" s="139"/>
      <c r="LPE118" s="139"/>
      <c r="LPF118" s="139"/>
      <c r="LPG118" s="139"/>
      <c r="LPH118" s="139"/>
      <c r="LPI118" s="139"/>
      <c r="LPJ118" s="139"/>
      <c r="LPK118" s="139"/>
      <c r="LPL118" s="139"/>
      <c r="LPM118" s="139"/>
      <c r="LPN118" s="139"/>
      <c r="LPO118" s="139"/>
      <c r="LPP118" s="139"/>
      <c r="LPQ118" s="139"/>
      <c r="LPR118" s="139"/>
      <c r="LPS118" s="139"/>
      <c r="LPT118" s="139"/>
      <c r="LPU118" s="139"/>
      <c r="LPV118" s="139"/>
      <c r="LPW118" s="139"/>
      <c r="LPX118" s="139"/>
      <c r="LPY118" s="139"/>
      <c r="LPZ118" s="139"/>
      <c r="LQA118" s="139"/>
      <c r="LQB118" s="139"/>
      <c r="LQC118" s="139"/>
      <c r="LQD118" s="139"/>
      <c r="LQE118" s="139"/>
      <c r="LQF118" s="139"/>
      <c r="LQG118" s="139"/>
      <c r="LQH118" s="139"/>
      <c r="LQI118" s="139"/>
      <c r="LQJ118" s="139"/>
      <c r="LQK118" s="139"/>
      <c r="LQL118" s="139"/>
      <c r="LQM118" s="139"/>
      <c r="LQN118" s="139"/>
      <c r="LQO118" s="139"/>
      <c r="LQP118" s="139"/>
      <c r="LQQ118" s="139"/>
      <c r="LQR118" s="139"/>
      <c r="LQS118" s="139"/>
      <c r="LQT118" s="139"/>
      <c r="LQU118" s="139"/>
      <c r="LQV118" s="139"/>
      <c r="LQW118" s="139"/>
      <c r="LQX118" s="139"/>
      <c r="LQY118" s="139"/>
      <c r="LQZ118" s="139"/>
      <c r="LRA118" s="139"/>
      <c r="LRB118" s="139"/>
      <c r="LRC118" s="139"/>
      <c r="LRD118" s="139"/>
      <c r="LRE118" s="139"/>
      <c r="LRF118" s="139"/>
      <c r="LRG118" s="139"/>
      <c r="LRH118" s="139"/>
      <c r="LRI118" s="139"/>
      <c r="LRJ118" s="139"/>
      <c r="LRK118" s="139"/>
      <c r="LRL118" s="139"/>
      <c r="LRM118" s="139"/>
      <c r="LRN118" s="139"/>
      <c r="LRO118" s="139"/>
      <c r="LRP118" s="139"/>
      <c r="LRQ118" s="139"/>
      <c r="LRR118" s="139"/>
      <c r="LRS118" s="139"/>
      <c r="LRT118" s="139"/>
      <c r="LRU118" s="139"/>
      <c r="LRV118" s="139"/>
      <c r="LRW118" s="139"/>
      <c r="LRX118" s="139"/>
      <c r="LRY118" s="139"/>
      <c r="LRZ118" s="139"/>
      <c r="LSA118" s="139"/>
      <c r="LSB118" s="139"/>
      <c r="LSC118" s="139"/>
      <c r="LSD118" s="139"/>
      <c r="LSE118" s="139"/>
      <c r="LSF118" s="139"/>
      <c r="LSG118" s="139"/>
      <c r="LSH118" s="139"/>
      <c r="LSI118" s="139"/>
      <c r="LSJ118" s="139"/>
      <c r="LSK118" s="139"/>
      <c r="LSL118" s="139"/>
      <c r="LSM118" s="139"/>
      <c r="LSN118" s="139"/>
      <c r="LSO118" s="139"/>
      <c r="LSP118" s="139"/>
      <c r="LSQ118" s="139"/>
      <c r="LSR118" s="139"/>
      <c r="LSS118" s="139"/>
      <c r="LST118" s="139"/>
      <c r="LSU118" s="139"/>
      <c r="LSV118" s="139"/>
      <c r="LSW118" s="139"/>
      <c r="LSX118" s="139"/>
      <c r="LSY118" s="139"/>
      <c r="LSZ118" s="139"/>
      <c r="LTA118" s="139"/>
      <c r="LTB118" s="139"/>
      <c r="LTC118" s="139"/>
      <c r="LTD118" s="139"/>
      <c r="LTE118" s="139"/>
      <c r="LTF118" s="139"/>
      <c r="LTG118" s="139"/>
      <c r="LTH118" s="139"/>
      <c r="LTI118" s="139"/>
      <c r="LTJ118" s="139"/>
      <c r="LTK118" s="139"/>
      <c r="LTL118" s="139"/>
      <c r="LTM118" s="139"/>
      <c r="LTN118" s="139"/>
      <c r="LTO118" s="139"/>
      <c r="LTP118" s="139"/>
      <c r="LTQ118" s="139"/>
      <c r="LTR118" s="139"/>
      <c r="LTS118" s="139"/>
      <c r="LTT118" s="139"/>
      <c r="LTU118" s="139"/>
      <c r="LTV118" s="139"/>
      <c r="LTW118" s="139"/>
      <c r="LTX118" s="139"/>
      <c r="LTY118" s="139"/>
      <c r="LTZ118" s="139"/>
      <c r="LUA118" s="139"/>
      <c r="LUB118" s="139"/>
      <c r="LUC118" s="139"/>
      <c r="LUD118" s="139"/>
      <c r="LUE118" s="139"/>
      <c r="LUF118" s="139"/>
      <c r="LUG118" s="139"/>
      <c r="LUH118" s="139"/>
      <c r="LUI118" s="139"/>
      <c r="LUJ118" s="139"/>
      <c r="LUK118" s="139"/>
      <c r="LUL118" s="139"/>
      <c r="LUM118" s="139"/>
      <c r="LUN118" s="139"/>
      <c r="LUO118" s="139"/>
      <c r="LUP118" s="139"/>
      <c r="LUQ118" s="139"/>
      <c r="LUR118" s="139"/>
      <c r="LUS118" s="139"/>
      <c r="LUT118" s="139"/>
      <c r="LUU118" s="139"/>
      <c r="LUV118" s="139"/>
      <c r="LUW118" s="139"/>
      <c r="LUX118" s="139"/>
      <c r="LUY118" s="139"/>
      <c r="LUZ118" s="139"/>
      <c r="LVA118" s="139"/>
      <c r="LVB118" s="139"/>
      <c r="LVC118" s="139"/>
      <c r="LVD118" s="139"/>
      <c r="LVE118" s="139"/>
      <c r="LVF118" s="139"/>
      <c r="LVG118" s="139"/>
      <c r="LVH118" s="139"/>
      <c r="LVI118" s="139"/>
      <c r="LVJ118" s="139"/>
      <c r="LVK118" s="139"/>
      <c r="LVL118" s="139"/>
      <c r="LVM118" s="139"/>
      <c r="LVN118" s="139"/>
      <c r="LVO118" s="139"/>
      <c r="LVP118" s="139"/>
      <c r="LVQ118" s="139"/>
      <c r="LVR118" s="139"/>
      <c r="LVS118" s="139"/>
      <c r="LVT118" s="139"/>
      <c r="LVU118" s="139"/>
      <c r="LVV118" s="139"/>
      <c r="LVW118" s="139"/>
      <c r="LVX118" s="139"/>
      <c r="LVY118" s="139"/>
      <c r="LVZ118" s="139"/>
      <c r="LWA118" s="139"/>
      <c r="LWB118" s="139"/>
      <c r="LWC118" s="139"/>
      <c r="LWD118" s="139"/>
      <c r="LWE118" s="139"/>
      <c r="LWF118" s="139"/>
      <c r="LWG118" s="139"/>
      <c r="LWH118" s="139"/>
      <c r="LWI118" s="139"/>
      <c r="LWJ118" s="139"/>
      <c r="LWK118" s="139"/>
      <c r="LWL118" s="139"/>
      <c r="LWM118" s="139"/>
      <c r="LWN118" s="139"/>
      <c r="LWO118" s="139"/>
      <c r="LWP118" s="139"/>
      <c r="LWQ118" s="139"/>
      <c r="LWR118" s="139"/>
      <c r="LWS118" s="139"/>
      <c r="LWT118" s="139"/>
      <c r="LWU118" s="139"/>
      <c r="LWV118" s="139"/>
      <c r="LWW118" s="139"/>
      <c r="LWX118" s="139"/>
      <c r="LWY118" s="139"/>
      <c r="LWZ118" s="139"/>
      <c r="LXA118" s="139"/>
      <c r="LXB118" s="139"/>
      <c r="LXC118" s="139"/>
      <c r="LXD118" s="139"/>
      <c r="LXE118" s="139"/>
      <c r="LXF118" s="139"/>
      <c r="LXG118" s="139"/>
      <c r="LXH118" s="139"/>
      <c r="LXI118" s="139"/>
      <c r="LXJ118" s="139"/>
      <c r="LXK118" s="139"/>
      <c r="LXL118" s="139"/>
      <c r="LXM118" s="139"/>
      <c r="LXN118" s="139"/>
      <c r="LXO118" s="139"/>
      <c r="LXP118" s="139"/>
      <c r="LXQ118" s="139"/>
      <c r="LXR118" s="139"/>
      <c r="LXS118" s="139"/>
      <c r="LXT118" s="139"/>
      <c r="LXU118" s="139"/>
      <c r="LXV118" s="139"/>
      <c r="LXW118" s="139"/>
      <c r="LXX118" s="139"/>
      <c r="LXY118" s="139"/>
      <c r="LXZ118" s="139"/>
      <c r="LYA118" s="139"/>
      <c r="LYB118" s="139"/>
      <c r="LYC118" s="139"/>
      <c r="LYD118" s="139"/>
      <c r="LYE118" s="139"/>
      <c r="LYF118" s="139"/>
      <c r="LYG118" s="139"/>
      <c r="LYH118" s="139"/>
      <c r="LYI118" s="139"/>
      <c r="LYJ118" s="139"/>
      <c r="LYK118" s="139"/>
      <c r="LYL118" s="139"/>
      <c r="LYM118" s="139"/>
      <c r="LYN118" s="139"/>
      <c r="LYO118" s="139"/>
      <c r="LYP118" s="139"/>
      <c r="LYQ118" s="139"/>
      <c r="LYR118" s="139"/>
      <c r="LYS118" s="139"/>
      <c r="LYT118" s="139"/>
      <c r="LYU118" s="139"/>
      <c r="LYV118" s="139"/>
      <c r="LYW118" s="139"/>
      <c r="LYX118" s="139"/>
      <c r="LYY118" s="139"/>
      <c r="LYZ118" s="139"/>
      <c r="LZA118" s="139"/>
      <c r="LZB118" s="139"/>
      <c r="LZC118" s="139"/>
      <c r="LZD118" s="139"/>
      <c r="LZE118" s="139"/>
      <c r="LZF118" s="139"/>
      <c r="LZG118" s="139"/>
      <c r="LZH118" s="139"/>
      <c r="LZI118" s="139"/>
      <c r="LZJ118" s="139"/>
      <c r="LZK118" s="139"/>
      <c r="LZL118" s="139"/>
      <c r="LZM118" s="139"/>
      <c r="LZN118" s="139"/>
      <c r="LZO118" s="139"/>
      <c r="LZP118" s="139"/>
      <c r="LZQ118" s="139"/>
      <c r="LZR118" s="139"/>
      <c r="LZS118" s="139"/>
      <c r="LZT118" s="139"/>
      <c r="LZU118" s="139"/>
      <c r="LZV118" s="139"/>
      <c r="LZW118" s="139"/>
      <c r="LZX118" s="139"/>
      <c r="LZY118" s="139"/>
      <c r="LZZ118" s="139"/>
      <c r="MAA118" s="139"/>
      <c r="MAB118" s="139"/>
      <c r="MAC118" s="139"/>
      <c r="MAD118" s="139"/>
      <c r="MAE118" s="139"/>
      <c r="MAF118" s="139"/>
      <c r="MAG118" s="139"/>
      <c r="MAH118" s="139"/>
      <c r="MAI118" s="139"/>
      <c r="MAJ118" s="139"/>
      <c r="MAK118" s="139"/>
      <c r="MAL118" s="139"/>
      <c r="MAM118" s="139"/>
      <c r="MAN118" s="139"/>
      <c r="MAO118" s="139"/>
      <c r="MAP118" s="139"/>
      <c r="MAQ118" s="139"/>
      <c r="MAR118" s="139"/>
      <c r="MAS118" s="139"/>
      <c r="MAT118" s="139"/>
      <c r="MAU118" s="139"/>
      <c r="MAV118" s="139"/>
      <c r="MAW118" s="139"/>
      <c r="MAX118" s="139"/>
      <c r="MAY118" s="139"/>
      <c r="MAZ118" s="139"/>
      <c r="MBA118" s="139"/>
      <c r="MBB118" s="139"/>
      <c r="MBC118" s="139"/>
      <c r="MBD118" s="139"/>
      <c r="MBE118" s="139"/>
      <c r="MBF118" s="139"/>
      <c r="MBG118" s="139"/>
      <c r="MBH118" s="139"/>
      <c r="MBI118" s="139"/>
      <c r="MBJ118" s="139"/>
      <c r="MBK118" s="139"/>
      <c r="MBL118" s="139"/>
      <c r="MBM118" s="139"/>
      <c r="MBN118" s="139"/>
      <c r="MBO118" s="139"/>
      <c r="MBP118" s="139"/>
      <c r="MBQ118" s="139"/>
      <c r="MBR118" s="139"/>
      <c r="MBS118" s="139"/>
      <c r="MBT118" s="139"/>
      <c r="MBU118" s="139"/>
      <c r="MBV118" s="139"/>
      <c r="MBW118" s="139"/>
      <c r="MBX118" s="139"/>
      <c r="MBY118" s="139"/>
      <c r="MBZ118" s="139"/>
      <c r="MCA118" s="139"/>
      <c r="MCB118" s="139"/>
      <c r="MCC118" s="139"/>
      <c r="MCD118" s="139"/>
      <c r="MCE118" s="139"/>
      <c r="MCF118" s="139"/>
      <c r="MCG118" s="139"/>
      <c r="MCH118" s="139"/>
      <c r="MCI118" s="139"/>
      <c r="MCJ118" s="139"/>
      <c r="MCK118" s="139"/>
      <c r="MCL118" s="139"/>
      <c r="MCM118" s="139"/>
      <c r="MCN118" s="139"/>
      <c r="MCO118" s="139"/>
      <c r="MCP118" s="139"/>
      <c r="MCQ118" s="139"/>
      <c r="MCR118" s="139"/>
      <c r="MCS118" s="139"/>
      <c r="MCT118" s="139"/>
      <c r="MCU118" s="139"/>
      <c r="MCV118" s="139"/>
      <c r="MCW118" s="139"/>
      <c r="MCX118" s="139"/>
      <c r="MCY118" s="139"/>
      <c r="MCZ118" s="139"/>
      <c r="MDA118" s="139"/>
      <c r="MDB118" s="139"/>
      <c r="MDC118" s="139"/>
      <c r="MDD118" s="139"/>
      <c r="MDE118" s="139"/>
      <c r="MDF118" s="139"/>
      <c r="MDG118" s="139"/>
      <c r="MDH118" s="139"/>
      <c r="MDI118" s="139"/>
      <c r="MDJ118" s="139"/>
      <c r="MDK118" s="139"/>
      <c r="MDL118" s="139"/>
      <c r="MDM118" s="139"/>
      <c r="MDN118" s="139"/>
      <c r="MDO118" s="139"/>
      <c r="MDP118" s="139"/>
      <c r="MDQ118" s="139"/>
      <c r="MDR118" s="139"/>
      <c r="MDS118" s="139"/>
      <c r="MDT118" s="139"/>
      <c r="MDU118" s="139"/>
      <c r="MDV118" s="139"/>
      <c r="MDW118" s="139"/>
      <c r="MDX118" s="139"/>
      <c r="MDY118" s="139"/>
      <c r="MDZ118" s="139"/>
      <c r="MEA118" s="139"/>
      <c r="MEB118" s="139"/>
      <c r="MEC118" s="139"/>
      <c r="MED118" s="139"/>
      <c r="MEE118" s="139"/>
      <c r="MEF118" s="139"/>
      <c r="MEG118" s="139"/>
      <c r="MEH118" s="139"/>
      <c r="MEI118" s="139"/>
      <c r="MEJ118" s="139"/>
      <c r="MEK118" s="139"/>
      <c r="MEL118" s="139"/>
      <c r="MEM118" s="139"/>
      <c r="MEN118" s="139"/>
      <c r="MEO118" s="139"/>
      <c r="MEP118" s="139"/>
      <c r="MEQ118" s="139"/>
      <c r="MER118" s="139"/>
      <c r="MES118" s="139"/>
      <c r="MET118" s="139"/>
      <c r="MEU118" s="139"/>
      <c r="MEV118" s="139"/>
      <c r="MEW118" s="139"/>
      <c r="MEX118" s="139"/>
      <c r="MEY118" s="139"/>
      <c r="MEZ118" s="139"/>
      <c r="MFA118" s="139"/>
      <c r="MFB118" s="139"/>
      <c r="MFC118" s="139"/>
      <c r="MFD118" s="139"/>
      <c r="MFE118" s="139"/>
      <c r="MFF118" s="139"/>
      <c r="MFG118" s="139"/>
      <c r="MFH118" s="139"/>
      <c r="MFI118" s="139"/>
      <c r="MFJ118" s="139"/>
      <c r="MFK118" s="139"/>
      <c r="MFL118" s="139"/>
      <c r="MFM118" s="139"/>
      <c r="MFN118" s="139"/>
      <c r="MFO118" s="139"/>
      <c r="MFP118" s="139"/>
      <c r="MFQ118" s="139"/>
      <c r="MFR118" s="139"/>
      <c r="MFS118" s="139"/>
      <c r="MFT118" s="139"/>
      <c r="MFU118" s="139"/>
      <c r="MFV118" s="139"/>
      <c r="MFW118" s="139"/>
      <c r="MFX118" s="139"/>
      <c r="MFY118" s="139"/>
      <c r="MFZ118" s="139"/>
      <c r="MGA118" s="139"/>
      <c r="MGB118" s="139"/>
      <c r="MGC118" s="139"/>
      <c r="MGD118" s="139"/>
      <c r="MGE118" s="139"/>
      <c r="MGF118" s="139"/>
      <c r="MGG118" s="139"/>
      <c r="MGH118" s="139"/>
      <c r="MGI118" s="139"/>
      <c r="MGJ118" s="139"/>
      <c r="MGK118" s="139"/>
      <c r="MGL118" s="139"/>
      <c r="MGM118" s="139"/>
      <c r="MGN118" s="139"/>
      <c r="MGO118" s="139"/>
      <c r="MGP118" s="139"/>
      <c r="MGQ118" s="139"/>
      <c r="MGR118" s="139"/>
      <c r="MGS118" s="139"/>
      <c r="MGT118" s="139"/>
      <c r="MGU118" s="139"/>
      <c r="MGV118" s="139"/>
      <c r="MGW118" s="139"/>
      <c r="MGX118" s="139"/>
      <c r="MGY118" s="139"/>
      <c r="MGZ118" s="139"/>
      <c r="MHA118" s="139"/>
      <c r="MHB118" s="139"/>
      <c r="MHC118" s="139"/>
      <c r="MHD118" s="139"/>
      <c r="MHE118" s="139"/>
      <c r="MHF118" s="139"/>
      <c r="MHG118" s="139"/>
      <c r="MHH118" s="139"/>
      <c r="MHI118" s="139"/>
      <c r="MHJ118" s="139"/>
      <c r="MHK118" s="139"/>
      <c r="MHL118" s="139"/>
      <c r="MHM118" s="139"/>
      <c r="MHN118" s="139"/>
      <c r="MHO118" s="139"/>
      <c r="MHP118" s="139"/>
      <c r="MHQ118" s="139"/>
      <c r="MHR118" s="139"/>
      <c r="MHS118" s="139"/>
      <c r="MHT118" s="139"/>
      <c r="MHU118" s="139"/>
      <c r="MHV118" s="139"/>
      <c r="MHW118" s="139"/>
      <c r="MHX118" s="139"/>
      <c r="MHY118" s="139"/>
      <c r="MHZ118" s="139"/>
      <c r="MIA118" s="139"/>
      <c r="MIB118" s="139"/>
      <c r="MIC118" s="139"/>
      <c r="MID118" s="139"/>
      <c r="MIE118" s="139"/>
      <c r="MIF118" s="139"/>
      <c r="MIG118" s="139"/>
      <c r="MIH118" s="139"/>
      <c r="MII118" s="139"/>
      <c r="MIJ118" s="139"/>
      <c r="MIK118" s="139"/>
      <c r="MIL118" s="139"/>
      <c r="MIM118" s="139"/>
      <c r="MIN118" s="139"/>
      <c r="MIO118" s="139"/>
      <c r="MIP118" s="139"/>
      <c r="MIQ118" s="139"/>
      <c r="MIR118" s="139"/>
      <c r="MIS118" s="139"/>
      <c r="MIT118" s="139"/>
      <c r="MIU118" s="139"/>
      <c r="MIV118" s="139"/>
      <c r="MIW118" s="139"/>
      <c r="MIX118" s="139"/>
      <c r="MIY118" s="139"/>
      <c r="MIZ118" s="139"/>
      <c r="MJA118" s="139"/>
      <c r="MJB118" s="139"/>
      <c r="MJC118" s="139"/>
      <c r="MJD118" s="139"/>
      <c r="MJE118" s="139"/>
      <c r="MJF118" s="139"/>
      <c r="MJG118" s="139"/>
      <c r="MJH118" s="139"/>
      <c r="MJI118" s="139"/>
      <c r="MJJ118" s="139"/>
      <c r="MJK118" s="139"/>
      <c r="MJL118" s="139"/>
      <c r="MJM118" s="139"/>
      <c r="MJN118" s="139"/>
      <c r="MJO118" s="139"/>
      <c r="MJP118" s="139"/>
      <c r="MJQ118" s="139"/>
      <c r="MJR118" s="139"/>
      <c r="MJS118" s="139"/>
      <c r="MJT118" s="139"/>
      <c r="MJU118" s="139"/>
      <c r="MJV118" s="139"/>
      <c r="MJW118" s="139"/>
      <c r="MJX118" s="139"/>
      <c r="MJY118" s="139"/>
      <c r="MJZ118" s="139"/>
      <c r="MKA118" s="139"/>
      <c r="MKB118" s="139"/>
      <c r="MKC118" s="139"/>
      <c r="MKD118" s="139"/>
      <c r="MKE118" s="139"/>
      <c r="MKF118" s="139"/>
      <c r="MKG118" s="139"/>
      <c r="MKH118" s="139"/>
      <c r="MKI118" s="139"/>
      <c r="MKJ118" s="139"/>
      <c r="MKK118" s="139"/>
      <c r="MKL118" s="139"/>
      <c r="MKM118" s="139"/>
      <c r="MKN118" s="139"/>
      <c r="MKO118" s="139"/>
      <c r="MKP118" s="139"/>
      <c r="MKQ118" s="139"/>
      <c r="MKR118" s="139"/>
      <c r="MKS118" s="139"/>
      <c r="MKT118" s="139"/>
      <c r="MKU118" s="139"/>
      <c r="MKV118" s="139"/>
      <c r="MKW118" s="139"/>
      <c r="MKX118" s="139"/>
      <c r="MKY118" s="139"/>
      <c r="MKZ118" s="139"/>
      <c r="MLA118" s="139"/>
      <c r="MLB118" s="139"/>
      <c r="MLC118" s="139"/>
      <c r="MLD118" s="139"/>
      <c r="MLE118" s="139"/>
      <c r="MLF118" s="139"/>
      <c r="MLG118" s="139"/>
      <c r="MLH118" s="139"/>
      <c r="MLI118" s="139"/>
      <c r="MLJ118" s="139"/>
      <c r="MLK118" s="139"/>
      <c r="MLL118" s="139"/>
      <c r="MLM118" s="139"/>
      <c r="MLN118" s="139"/>
      <c r="MLO118" s="139"/>
      <c r="MLP118" s="139"/>
      <c r="MLQ118" s="139"/>
      <c r="MLR118" s="139"/>
      <c r="MLS118" s="139"/>
      <c r="MLT118" s="139"/>
      <c r="MLU118" s="139"/>
      <c r="MLV118" s="139"/>
      <c r="MLW118" s="139"/>
      <c r="MLX118" s="139"/>
      <c r="MLY118" s="139"/>
      <c r="MLZ118" s="139"/>
      <c r="MMA118" s="139"/>
      <c r="MMB118" s="139"/>
      <c r="MMC118" s="139"/>
      <c r="MMD118" s="139"/>
      <c r="MME118" s="139"/>
      <c r="MMF118" s="139"/>
      <c r="MMG118" s="139"/>
      <c r="MMH118" s="139"/>
      <c r="MMI118" s="139"/>
      <c r="MMJ118" s="139"/>
      <c r="MMK118" s="139"/>
      <c r="MML118" s="139"/>
      <c r="MMM118" s="139"/>
      <c r="MMN118" s="139"/>
      <c r="MMO118" s="139"/>
      <c r="MMP118" s="139"/>
      <c r="MMQ118" s="139"/>
      <c r="MMR118" s="139"/>
      <c r="MMS118" s="139"/>
      <c r="MMT118" s="139"/>
      <c r="MMU118" s="139"/>
      <c r="MMV118" s="139"/>
      <c r="MMW118" s="139"/>
      <c r="MMX118" s="139"/>
      <c r="MMY118" s="139"/>
      <c r="MMZ118" s="139"/>
      <c r="MNA118" s="139"/>
      <c r="MNB118" s="139"/>
      <c r="MNC118" s="139"/>
      <c r="MND118" s="139"/>
      <c r="MNE118" s="139"/>
      <c r="MNF118" s="139"/>
      <c r="MNG118" s="139"/>
      <c r="MNH118" s="139"/>
      <c r="MNI118" s="139"/>
      <c r="MNJ118" s="139"/>
      <c r="MNK118" s="139"/>
      <c r="MNL118" s="139"/>
      <c r="MNM118" s="139"/>
      <c r="MNN118" s="139"/>
      <c r="MNO118" s="139"/>
      <c r="MNP118" s="139"/>
      <c r="MNQ118" s="139"/>
      <c r="MNR118" s="139"/>
      <c r="MNS118" s="139"/>
      <c r="MNT118" s="139"/>
      <c r="MNU118" s="139"/>
      <c r="MNV118" s="139"/>
      <c r="MNW118" s="139"/>
      <c r="MNX118" s="139"/>
      <c r="MNY118" s="139"/>
      <c r="MNZ118" s="139"/>
      <c r="MOA118" s="139"/>
      <c r="MOB118" s="139"/>
      <c r="MOC118" s="139"/>
      <c r="MOD118" s="139"/>
      <c r="MOE118" s="139"/>
      <c r="MOF118" s="139"/>
      <c r="MOG118" s="139"/>
      <c r="MOH118" s="139"/>
      <c r="MOI118" s="139"/>
      <c r="MOJ118" s="139"/>
      <c r="MOK118" s="139"/>
      <c r="MOL118" s="139"/>
      <c r="MOM118" s="139"/>
      <c r="MON118" s="139"/>
      <c r="MOO118" s="139"/>
      <c r="MOP118" s="139"/>
      <c r="MOQ118" s="139"/>
      <c r="MOR118" s="139"/>
      <c r="MOS118" s="139"/>
      <c r="MOT118" s="139"/>
      <c r="MOU118" s="139"/>
      <c r="MOV118" s="139"/>
      <c r="MOW118" s="139"/>
      <c r="MOX118" s="139"/>
      <c r="MOY118" s="139"/>
      <c r="MOZ118" s="139"/>
      <c r="MPA118" s="139"/>
      <c r="MPB118" s="139"/>
      <c r="MPC118" s="139"/>
      <c r="MPD118" s="139"/>
      <c r="MPE118" s="139"/>
      <c r="MPF118" s="139"/>
      <c r="MPG118" s="139"/>
      <c r="MPH118" s="139"/>
      <c r="MPI118" s="139"/>
      <c r="MPJ118" s="139"/>
      <c r="MPK118" s="139"/>
      <c r="MPL118" s="139"/>
      <c r="MPM118" s="139"/>
      <c r="MPN118" s="139"/>
      <c r="MPO118" s="139"/>
      <c r="MPP118" s="139"/>
      <c r="MPQ118" s="139"/>
      <c r="MPR118" s="139"/>
      <c r="MPS118" s="139"/>
      <c r="MPT118" s="139"/>
      <c r="MPU118" s="139"/>
      <c r="MPV118" s="139"/>
      <c r="MPW118" s="139"/>
      <c r="MPX118" s="139"/>
      <c r="MPY118" s="139"/>
      <c r="MPZ118" s="139"/>
      <c r="MQA118" s="139"/>
      <c r="MQB118" s="139"/>
      <c r="MQC118" s="139"/>
      <c r="MQD118" s="139"/>
      <c r="MQE118" s="139"/>
      <c r="MQF118" s="139"/>
      <c r="MQG118" s="139"/>
      <c r="MQH118" s="139"/>
      <c r="MQI118" s="139"/>
      <c r="MQJ118" s="139"/>
      <c r="MQK118" s="139"/>
      <c r="MQL118" s="139"/>
      <c r="MQM118" s="139"/>
      <c r="MQN118" s="139"/>
      <c r="MQO118" s="139"/>
      <c r="MQP118" s="139"/>
      <c r="MQQ118" s="139"/>
      <c r="MQR118" s="139"/>
      <c r="MQS118" s="139"/>
      <c r="MQT118" s="139"/>
      <c r="MQU118" s="139"/>
      <c r="MQV118" s="139"/>
      <c r="MQW118" s="139"/>
      <c r="MQX118" s="139"/>
      <c r="MQY118" s="139"/>
      <c r="MQZ118" s="139"/>
      <c r="MRA118" s="139"/>
      <c r="MRB118" s="139"/>
      <c r="MRC118" s="139"/>
      <c r="MRD118" s="139"/>
      <c r="MRE118" s="139"/>
      <c r="MRF118" s="139"/>
      <c r="MRG118" s="139"/>
      <c r="MRH118" s="139"/>
      <c r="MRI118" s="139"/>
      <c r="MRJ118" s="139"/>
      <c r="MRK118" s="139"/>
      <c r="MRL118" s="139"/>
      <c r="MRM118" s="139"/>
      <c r="MRN118" s="139"/>
      <c r="MRO118" s="139"/>
      <c r="MRP118" s="139"/>
      <c r="MRQ118" s="139"/>
      <c r="MRR118" s="139"/>
      <c r="MRS118" s="139"/>
      <c r="MRT118" s="139"/>
      <c r="MRU118" s="139"/>
      <c r="MRV118" s="139"/>
      <c r="MRW118" s="139"/>
      <c r="MRX118" s="139"/>
      <c r="MRY118" s="139"/>
      <c r="MRZ118" s="139"/>
      <c r="MSA118" s="139"/>
      <c r="MSB118" s="139"/>
      <c r="MSC118" s="139"/>
      <c r="MSD118" s="139"/>
      <c r="MSE118" s="139"/>
      <c r="MSF118" s="139"/>
      <c r="MSG118" s="139"/>
      <c r="MSH118" s="139"/>
      <c r="MSI118" s="139"/>
      <c r="MSJ118" s="139"/>
      <c r="MSK118" s="139"/>
      <c r="MSL118" s="139"/>
      <c r="MSM118" s="139"/>
      <c r="MSN118" s="139"/>
      <c r="MSO118" s="139"/>
      <c r="MSP118" s="139"/>
      <c r="MSQ118" s="139"/>
      <c r="MSR118" s="139"/>
      <c r="MSS118" s="139"/>
      <c r="MST118" s="139"/>
      <c r="MSU118" s="139"/>
      <c r="MSV118" s="139"/>
      <c r="MSW118" s="139"/>
      <c r="MSX118" s="139"/>
      <c r="MSY118" s="139"/>
      <c r="MSZ118" s="139"/>
      <c r="MTA118" s="139"/>
      <c r="MTB118" s="139"/>
      <c r="MTC118" s="139"/>
      <c r="MTD118" s="139"/>
      <c r="MTE118" s="139"/>
      <c r="MTF118" s="139"/>
      <c r="MTG118" s="139"/>
      <c r="MTH118" s="139"/>
      <c r="MTI118" s="139"/>
      <c r="MTJ118" s="139"/>
      <c r="MTK118" s="139"/>
      <c r="MTL118" s="139"/>
      <c r="MTM118" s="139"/>
      <c r="MTN118" s="139"/>
      <c r="MTO118" s="139"/>
      <c r="MTP118" s="139"/>
      <c r="MTQ118" s="139"/>
      <c r="MTR118" s="139"/>
      <c r="MTS118" s="139"/>
      <c r="MTT118" s="139"/>
      <c r="MTU118" s="139"/>
      <c r="MTV118" s="139"/>
      <c r="MTW118" s="139"/>
      <c r="MTX118" s="139"/>
      <c r="MTY118" s="139"/>
      <c r="MTZ118" s="139"/>
      <c r="MUA118" s="139"/>
      <c r="MUB118" s="139"/>
      <c r="MUC118" s="139"/>
      <c r="MUD118" s="139"/>
      <c r="MUE118" s="139"/>
      <c r="MUF118" s="139"/>
      <c r="MUG118" s="139"/>
      <c r="MUH118" s="139"/>
      <c r="MUI118" s="139"/>
      <c r="MUJ118" s="139"/>
      <c r="MUK118" s="139"/>
      <c r="MUL118" s="139"/>
      <c r="MUM118" s="139"/>
      <c r="MUN118" s="139"/>
      <c r="MUO118" s="139"/>
      <c r="MUP118" s="139"/>
      <c r="MUQ118" s="139"/>
      <c r="MUR118" s="139"/>
      <c r="MUS118" s="139"/>
      <c r="MUT118" s="139"/>
      <c r="MUU118" s="139"/>
      <c r="MUV118" s="139"/>
      <c r="MUW118" s="139"/>
      <c r="MUX118" s="139"/>
      <c r="MUY118" s="139"/>
      <c r="MUZ118" s="139"/>
      <c r="MVA118" s="139"/>
      <c r="MVB118" s="139"/>
      <c r="MVC118" s="139"/>
      <c r="MVD118" s="139"/>
      <c r="MVE118" s="139"/>
      <c r="MVF118" s="139"/>
      <c r="MVG118" s="139"/>
      <c r="MVH118" s="139"/>
      <c r="MVI118" s="139"/>
      <c r="MVJ118" s="139"/>
      <c r="MVK118" s="139"/>
      <c r="MVL118" s="139"/>
      <c r="MVM118" s="139"/>
      <c r="MVN118" s="139"/>
      <c r="MVO118" s="139"/>
      <c r="MVP118" s="139"/>
      <c r="MVQ118" s="139"/>
      <c r="MVR118" s="139"/>
      <c r="MVS118" s="139"/>
      <c r="MVT118" s="139"/>
      <c r="MVU118" s="139"/>
      <c r="MVV118" s="139"/>
      <c r="MVW118" s="139"/>
      <c r="MVX118" s="139"/>
      <c r="MVY118" s="139"/>
      <c r="MVZ118" s="139"/>
      <c r="MWA118" s="139"/>
      <c r="MWB118" s="139"/>
      <c r="MWC118" s="139"/>
      <c r="MWD118" s="139"/>
      <c r="MWE118" s="139"/>
      <c r="MWF118" s="139"/>
      <c r="MWG118" s="139"/>
      <c r="MWH118" s="139"/>
      <c r="MWI118" s="139"/>
      <c r="MWJ118" s="139"/>
      <c r="MWK118" s="139"/>
      <c r="MWL118" s="139"/>
      <c r="MWM118" s="139"/>
      <c r="MWN118" s="139"/>
      <c r="MWO118" s="139"/>
      <c r="MWP118" s="139"/>
      <c r="MWQ118" s="139"/>
      <c r="MWR118" s="139"/>
      <c r="MWS118" s="139"/>
      <c r="MWT118" s="139"/>
      <c r="MWU118" s="139"/>
      <c r="MWV118" s="139"/>
      <c r="MWW118" s="139"/>
      <c r="MWX118" s="139"/>
      <c r="MWY118" s="139"/>
      <c r="MWZ118" s="139"/>
      <c r="MXA118" s="139"/>
      <c r="MXB118" s="139"/>
      <c r="MXC118" s="139"/>
      <c r="MXD118" s="139"/>
      <c r="MXE118" s="139"/>
      <c r="MXF118" s="139"/>
      <c r="MXG118" s="139"/>
      <c r="MXH118" s="139"/>
      <c r="MXI118" s="139"/>
      <c r="MXJ118" s="139"/>
      <c r="MXK118" s="139"/>
      <c r="MXL118" s="139"/>
      <c r="MXM118" s="139"/>
      <c r="MXN118" s="139"/>
      <c r="MXO118" s="139"/>
      <c r="MXP118" s="139"/>
      <c r="MXQ118" s="139"/>
      <c r="MXR118" s="139"/>
      <c r="MXS118" s="139"/>
      <c r="MXT118" s="139"/>
      <c r="MXU118" s="139"/>
      <c r="MXV118" s="139"/>
      <c r="MXW118" s="139"/>
      <c r="MXX118" s="139"/>
      <c r="MXY118" s="139"/>
      <c r="MXZ118" s="139"/>
      <c r="MYA118" s="139"/>
      <c r="MYB118" s="139"/>
      <c r="MYC118" s="139"/>
      <c r="MYD118" s="139"/>
      <c r="MYE118" s="139"/>
      <c r="MYF118" s="139"/>
      <c r="MYG118" s="139"/>
      <c r="MYH118" s="139"/>
      <c r="MYI118" s="139"/>
      <c r="MYJ118" s="139"/>
      <c r="MYK118" s="139"/>
      <c r="MYL118" s="139"/>
      <c r="MYM118" s="139"/>
      <c r="MYN118" s="139"/>
      <c r="MYO118" s="139"/>
      <c r="MYP118" s="139"/>
      <c r="MYQ118" s="139"/>
      <c r="MYR118" s="139"/>
      <c r="MYS118" s="139"/>
      <c r="MYT118" s="139"/>
      <c r="MYU118" s="139"/>
      <c r="MYV118" s="139"/>
      <c r="MYW118" s="139"/>
      <c r="MYX118" s="139"/>
      <c r="MYY118" s="139"/>
      <c r="MYZ118" s="139"/>
      <c r="MZA118" s="139"/>
      <c r="MZB118" s="139"/>
      <c r="MZC118" s="139"/>
      <c r="MZD118" s="139"/>
      <c r="MZE118" s="139"/>
      <c r="MZF118" s="139"/>
      <c r="MZG118" s="139"/>
      <c r="MZH118" s="139"/>
      <c r="MZI118" s="139"/>
      <c r="MZJ118" s="139"/>
      <c r="MZK118" s="139"/>
      <c r="MZL118" s="139"/>
      <c r="MZM118" s="139"/>
      <c r="MZN118" s="139"/>
      <c r="MZO118" s="139"/>
      <c r="MZP118" s="139"/>
      <c r="MZQ118" s="139"/>
      <c r="MZR118" s="139"/>
      <c r="MZS118" s="139"/>
      <c r="MZT118" s="139"/>
      <c r="MZU118" s="139"/>
      <c r="MZV118" s="139"/>
      <c r="MZW118" s="139"/>
      <c r="MZX118" s="139"/>
      <c r="MZY118" s="139"/>
      <c r="MZZ118" s="139"/>
      <c r="NAA118" s="139"/>
      <c r="NAB118" s="139"/>
      <c r="NAC118" s="139"/>
      <c r="NAD118" s="139"/>
      <c r="NAE118" s="139"/>
      <c r="NAF118" s="139"/>
      <c r="NAG118" s="139"/>
      <c r="NAH118" s="139"/>
      <c r="NAI118" s="139"/>
      <c r="NAJ118" s="139"/>
      <c r="NAK118" s="139"/>
      <c r="NAL118" s="139"/>
      <c r="NAM118" s="139"/>
      <c r="NAN118" s="139"/>
      <c r="NAO118" s="139"/>
      <c r="NAP118" s="139"/>
      <c r="NAQ118" s="139"/>
      <c r="NAR118" s="139"/>
      <c r="NAS118" s="139"/>
      <c r="NAT118" s="139"/>
      <c r="NAU118" s="139"/>
      <c r="NAV118" s="139"/>
      <c r="NAW118" s="139"/>
      <c r="NAX118" s="139"/>
      <c r="NAY118" s="139"/>
      <c r="NAZ118" s="139"/>
      <c r="NBA118" s="139"/>
      <c r="NBB118" s="139"/>
      <c r="NBC118" s="139"/>
      <c r="NBD118" s="139"/>
      <c r="NBE118" s="139"/>
      <c r="NBF118" s="139"/>
      <c r="NBG118" s="139"/>
      <c r="NBH118" s="139"/>
      <c r="NBI118" s="139"/>
      <c r="NBJ118" s="139"/>
      <c r="NBK118" s="139"/>
      <c r="NBL118" s="139"/>
      <c r="NBM118" s="139"/>
      <c r="NBN118" s="139"/>
      <c r="NBO118" s="139"/>
      <c r="NBP118" s="139"/>
      <c r="NBQ118" s="139"/>
      <c r="NBR118" s="139"/>
      <c r="NBS118" s="139"/>
      <c r="NBT118" s="139"/>
      <c r="NBU118" s="139"/>
      <c r="NBV118" s="139"/>
      <c r="NBW118" s="139"/>
      <c r="NBX118" s="139"/>
      <c r="NBY118" s="139"/>
      <c r="NBZ118" s="139"/>
      <c r="NCA118" s="139"/>
      <c r="NCB118" s="139"/>
      <c r="NCC118" s="139"/>
      <c r="NCD118" s="139"/>
      <c r="NCE118" s="139"/>
      <c r="NCF118" s="139"/>
      <c r="NCG118" s="139"/>
      <c r="NCH118" s="139"/>
      <c r="NCI118" s="139"/>
      <c r="NCJ118" s="139"/>
      <c r="NCK118" s="139"/>
      <c r="NCL118" s="139"/>
      <c r="NCM118" s="139"/>
      <c r="NCN118" s="139"/>
      <c r="NCO118" s="139"/>
      <c r="NCP118" s="139"/>
      <c r="NCQ118" s="139"/>
      <c r="NCR118" s="139"/>
      <c r="NCS118" s="139"/>
      <c r="NCT118" s="139"/>
      <c r="NCU118" s="139"/>
      <c r="NCV118" s="139"/>
      <c r="NCW118" s="139"/>
      <c r="NCX118" s="139"/>
      <c r="NCY118" s="139"/>
      <c r="NCZ118" s="139"/>
      <c r="NDA118" s="139"/>
      <c r="NDB118" s="139"/>
      <c r="NDC118" s="139"/>
      <c r="NDD118" s="139"/>
      <c r="NDE118" s="139"/>
      <c r="NDF118" s="139"/>
      <c r="NDG118" s="139"/>
      <c r="NDH118" s="139"/>
      <c r="NDI118" s="139"/>
      <c r="NDJ118" s="139"/>
      <c r="NDK118" s="139"/>
      <c r="NDL118" s="139"/>
      <c r="NDM118" s="139"/>
      <c r="NDN118" s="139"/>
      <c r="NDO118" s="139"/>
      <c r="NDP118" s="139"/>
      <c r="NDQ118" s="139"/>
      <c r="NDR118" s="139"/>
      <c r="NDS118" s="139"/>
      <c r="NDT118" s="139"/>
      <c r="NDU118" s="139"/>
      <c r="NDV118" s="139"/>
      <c r="NDW118" s="139"/>
      <c r="NDX118" s="139"/>
      <c r="NDY118" s="139"/>
      <c r="NDZ118" s="139"/>
      <c r="NEA118" s="139"/>
      <c r="NEB118" s="139"/>
      <c r="NEC118" s="139"/>
      <c r="NED118" s="139"/>
      <c r="NEE118" s="139"/>
      <c r="NEF118" s="139"/>
      <c r="NEG118" s="139"/>
      <c r="NEH118" s="139"/>
      <c r="NEI118" s="139"/>
      <c r="NEJ118" s="139"/>
      <c r="NEK118" s="139"/>
      <c r="NEL118" s="139"/>
      <c r="NEM118" s="139"/>
      <c r="NEN118" s="139"/>
      <c r="NEO118" s="139"/>
      <c r="NEP118" s="139"/>
      <c r="NEQ118" s="139"/>
      <c r="NER118" s="139"/>
      <c r="NES118" s="139"/>
      <c r="NET118" s="139"/>
      <c r="NEU118" s="139"/>
      <c r="NEV118" s="139"/>
      <c r="NEW118" s="139"/>
      <c r="NEX118" s="139"/>
      <c r="NEY118" s="139"/>
      <c r="NEZ118" s="139"/>
      <c r="NFA118" s="139"/>
      <c r="NFB118" s="139"/>
      <c r="NFC118" s="139"/>
      <c r="NFD118" s="139"/>
      <c r="NFE118" s="139"/>
      <c r="NFF118" s="139"/>
      <c r="NFG118" s="139"/>
      <c r="NFH118" s="139"/>
      <c r="NFI118" s="139"/>
      <c r="NFJ118" s="139"/>
      <c r="NFK118" s="139"/>
      <c r="NFL118" s="139"/>
      <c r="NFM118" s="139"/>
      <c r="NFN118" s="139"/>
      <c r="NFO118" s="139"/>
      <c r="NFP118" s="139"/>
      <c r="NFQ118" s="139"/>
      <c r="NFR118" s="139"/>
      <c r="NFS118" s="139"/>
      <c r="NFT118" s="139"/>
      <c r="NFU118" s="139"/>
      <c r="NFV118" s="139"/>
      <c r="NFW118" s="139"/>
      <c r="NFX118" s="139"/>
      <c r="NFY118" s="139"/>
      <c r="NFZ118" s="139"/>
      <c r="NGA118" s="139"/>
      <c r="NGB118" s="139"/>
      <c r="NGC118" s="139"/>
      <c r="NGD118" s="139"/>
      <c r="NGE118" s="139"/>
      <c r="NGF118" s="139"/>
      <c r="NGG118" s="139"/>
      <c r="NGH118" s="139"/>
      <c r="NGI118" s="139"/>
      <c r="NGJ118" s="139"/>
      <c r="NGK118" s="139"/>
      <c r="NGL118" s="139"/>
      <c r="NGM118" s="139"/>
      <c r="NGN118" s="139"/>
      <c r="NGO118" s="139"/>
      <c r="NGP118" s="139"/>
      <c r="NGQ118" s="139"/>
      <c r="NGR118" s="139"/>
      <c r="NGS118" s="139"/>
      <c r="NGT118" s="139"/>
      <c r="NGU118" s="139"/>
      <c r="NGV118" s="139"/>
      <c r="NGW118" s="139"/>
      <c r="NGX118" s="139"/>
      <c r="NGY118" s="139"/>
      <c r="NGZ118" s="139"/>
      <c r="NHA118" s="139"/>
      <c r="NHB118" s="139"/>
      <c r="NHC118" s="139"/>
      <c r="NHD118" s="139"/>
      <c r="NHE118" s="139"/>
      <c r="NHF118" s="139"/>
      <c r="NHG118" s="139"/>
      <c r="NHH118" s="139"/>
      <c r="NHI118" s="139"/>
      <c r="NHJ118" s="139"/>
      <c r="NHK118" s="139"/>
      <c r="NHL118" s="139"/>
      <c r="NHM118" s="139"/>
      <c r="NHN118" s="139"/>
      <c r="NHO118" s="139"/>
      <c r="NHP118" s="139"/>
      <c r="NHQ118" s="139"/>
      <c r="NHR118" s="139"/>
      <c r="NHS118" s="139"/>
      <c r="NHT118" s="139"/>
      <c r="NHU118" s="139"/>
      <c r="NHV118" s="139"/>
      <c r="NHW118" s="139"/>
      <c r="NHX118" s="139"/>
      <c r="NHY118" s="139"/>
      <c r="NHZ118" s="139"/>
      <c r="NIA118" s="139"/>
      <c r="NIB118" s="139"/>
      <c r="NIC118" s="139"/>
      <c r="NID118" s="139"/>
      <c r="NIE118" s="139"/>
      <c r="NIF118" s="139"/>
      <c r="NIG118" s="139"/>
      <c r="NIH118" s="139"/>
      <c r="NII118" s="139"/>
      <c r="NIJ118" s="139"/>
      <c r="NIK118" s="139"/>
      <c r="NIL118" s="139"/>
      <c r="NIM118" s="139"/>
      <c r="NIN118" s="139"/>
      <c r="NIO118" s="139"/>
      <c r="NIP118" s="139"/>
      <c r="NIQ118" s="139"/>
      <c r="NIR118" s="139"/>
      <c r="NIS118" s="139"/>
      <c r="NIT118" s="139"/>
      <c r="NIU118" s="139"/>
      <c r="NIV118" s="139"/>
      <c r="NIW118" s="139"/>
      <c r="NIX118" s="139"/>
      <c r="NIY118" s="139"/>
      <c r="NIZ118" s="139"/>
      <c r="NJA118" s="139"/>
      <c r="NJB118" s="139"/>
      <c r="NJC118" s="139"/>
      <c r="NJD118" s="139"/>
      <c r="NJE118" s="139"/>
      <c r="NJF118" s="139"/>
      <c r="NJG118" s="139"/>
      <c r="NJH118" s="139"/>
      <c r="NJI118" s="139"/>
      <c r="NJJ118" s="139"/>
      <c r="NJK118" s="139"/>
      <c r="NJL118" s="139"/>
      <c r="NJM118" s="139"/>
      <c r="NJN118" s="139"/>
      <c r="NJO118" s="139"/>
      <c r="NJP118" s="139"/>
      <c r="NJQ118" s="139"/>
      <c r="NJR118" s="139"/>
      <c r="NJS118" s="139"/>
      <c r="NJT118" s="139"/>
      <c r="NJU118" s="139"/>
      <c r="NJV118" s="139"/>
      <c r="NJW118" s="139"/>
      <c r="NJX118" s="139"/>
      <c r="NJY118" s="139"/>
      <c r="NJZ118" s="139"/>
      <c r="NKA118" s="139"/>
      <c r="NKB118" s="139"/>
      <c r="NKC118" s="139"/>
      <c r="NKD118" s="139"/>
      <c r="NKE118" s="139"/>
      <c r="NKF118" s="139"/>
      <c r="NKG118" s="139"/>
      <c r="NKH118" s="139"/>
      <c r="NKI118" s="139"/>
      <c r="NKJ118" s="139"/>
      <c r="NKK118" s="139"/>
      <c r="NKL118" s="139"/>
      <c r="NKM118" s="139"/>
      <c r="NKN118" s="139"/>
      <c r="NKO118" s="139"/>
      <c r="NKP118" s="139"/>
      <c r="NKQ118" s="139"/>
      <c r="NKR118" s="139"/>
      <c r="NKS118" s="139"/>
      <c r="NKT118" s="139"/>
      <c r="NKU118" s="139"/>
      <c r="NKV118" s="139"/>
      <c r="NKW118" s="139"/>
      <c r="NKX118" s="139"/>
      <c r="NKY118" s="139"/>
      <c r="NKZ118" s="139"/>
      <c r="NLA118" s="139"/>
      <c r="NLB118" s="139"/>
      <c r="NLC118" s="139"/>
      <c r="NLD118" s="139"/>
      <c r="NLE118" s="139"/>
      <c r="NLF118" s="139"/>
      <c r="NLG118" s="139"/>
      <c r="NLH118" s="139"/>
      <c r="NLI118" s="139"/>
      <c r="NLJ118" s="139"/>
      <c r="NLK118" s="139"/>
      <c r="NLL118" s="139"/>
      <c r="NLM118" s="139"/>
      <c r="NLN118" s="139"/>
      <c r="NLO118" s="139"/>
      <c r="NLP118" s="139"/>
      <c r="NLQ118" s="139"/>
      <c r="NLR118" s="139"/>
      <c r="NLS118" s="139"/>
      <c r="NLT118" s="139"/>
      <c r="NLU118" s="139"/>
      <c r="NLV118" s="139"/>
      <c r="NLW118" s="139"/>
      <c r="NLX118" s="139"/>
      <c r="NLY118" s="139"/>
      <c r="NLZ118" s="139"/>
      <c r="NMA118" s="139"/>
      <c r="NMB118" s="139"/>
      <c r="NMC118" s="139"/>
      <c r="NMD118" s="139"/>
      <c r="NME118" s="139"/>
      <c r="NMF118" s="139"/>
      <c r="NMG118" s="139"/>
      <c r="NMH118" s="139"/>
      <c r="NMI118" s="139"/>
      <c r="NMJ118" s="139"/>
      <c r="NMK118" s="139"/>
      <c r="NML118" s="139"/>
      <c r="NMM118" s="139"/>
      <c r="NMN118" s="139"/>
      <c r="NMO118" s="139"/>
      <c r="NMP118" s="139"/>
      <c r="NMQ118" s="139"/>
      <c r="NMR118" s="139"/>
      <c r="NMS118" s="139"/>
      <c r="NMT118" s="139"/>
      <c r="NMU118" s="139"/>
      <c r="NMV118" s="139"/>
      <c r="NMW118" s="139"/>
      <c r="NMX118" s="139"/>
      <c r="NMY118" s="139"/>
      <c r="NMZ118" s="139"/>
      <c r="NNA118" s="139"/>
      <c r="NNB118" s="139"/>
      <c r="NNC118" s="139"/>
      <c r="NND118" s="139"/>
      <c r="NNE118" s="139"/>
      <c r="NNF118" s="139"/>
      <c r="NNG118" s="139"/>
      <c r="NNH118" s="139"/>
      <c r="NNI118" s="139"/>
      <c r="NNJ118" s="139"/>
      <c r="NNK118" s="139"/>
      <c r="NNL118" s="139"/>
      <c r="NNM118" s="139"/>
      <c r="NNN118" s="139"/>
      <c r="NNO118" s="139"/>
      <c r="NNP118" s="139"/>
      <c r="NNQ118" s="139"/>
      <c r="NNR118" s="139"/>
      <c r="NNS118" s="139"/>
      <c r="NNT118" s="139"/>
      <c r="NNU118" s="139"/>
      <c r="NNV118" s="139"/>
      <c r="NNW118" s="139"/>
      <c r="NNX118" s="139"/>
      <c r="NNY118" s="139"/>
      <c r="NNZ118" s="139"/>
      <c r="NOA118" s="139"/>
      <c r="NOB118" s="139"/>
      <c r="NOC118" s="139"/>
      <c r="NOD118" s="139"/>
      <c r="NOE118" s="139"/>
      <c r="NOF118" s="139"/>
      <c r="NOG118" s="139"/>
      <c r="NOH118" s="139"/>
      <c r="NOI118" s="139"/>
      <c r="NOJ118" s="139"/>
      <c r="NOK118" s="139"/>
      <c r="NOL118" s="139"/>
      <c r="NOM118" s="139"/>
      <c r="NON118" s="139"/>
      <c r="NOO118" s="139"/>
      <c r="NOP118" s="139"/>
      <c r="NOQ118" s="139"/>
      <c r="NOR118" s="139"/>
      <c r="NOS118" s="139"/>
      <c r="NOT118" s="139"/>
      <c r="NOU118" s="139"/>
      <c r="NOV118" s="139"/>
      <c r="NOW118" s="139"/>
      <c r="NOX118" s="139"/>
      <c r="NOY118" s="139"/>
      <c r="NOZ118" s="139"/>
      <c r="NPA118" s="139"/>
      <c r="NPB118" s="139"/>
      <c r="NPC118" s="139"/>
      <c r="NPD118" s="139"/>
      <c r="NPE118" s="139"/>
      <c r="NPF118" s="139"/>
      <c r="NPG118" s="139"/>
      <c r="NPH118" s="139"/>
      <c r="NPI118" s="139"/>
      <c r="NPJ118" s="139"/>
      <c r="NPK118" s="139"/>
      <c r="NPL118" s="139"/>
      <c r="NPM118" s="139"/>
      <c r="NPN118" s="139"/>
      <c r="NPO118" s="139"/>
      <c r="NPP118" s="139"/>
      <c r="NPQ118" s="139"/>
      <c r="NPR118" s="139"/>
      <c r="NPS118" s="139"/>
      <c r="NPT118" s="139"/>
      <c r="NPU118" s="139"/>
      <c r="NPV118" s="139"/>
      <c r="NPW118" s="139"/>
      <c r="NPX118" s="139"/>
      <c r="NPY118" s="139"/>
      <c r="NPZ118" s="139"/>
      <c r="NQA118" s="139"/>
      <c r="NQB118" s="139"/>
      <c r="NQC118" s="139"/>
      <c r="NQD118" s="139"/>
      <c r="NQE118" s="139"/>
      <c r="NQF118" s="139"/>
      <c r="NQG118" s="139"/>
      <c r="NQH118" s="139"/>
      <c r="NQI118" s="139"/>
      <c r="NQJ118" s="139"/>
      <c r="NQK118" s="139"/>
      <c r="NQL118" s="139"/>
      <c r="NQM118" s="139"/>
      <c r="NQN118" s="139"/>
      <c r="NQO118" s="139"/>
      <c r="NQP118" s="139"/>
      <c r="NQQ118" s="139"/>
      <c r="NQR118" s="139"/>
      <c r="NQS118" s="139"/>
      <c r="NQT118" s="139"/>
      <c r="NQU118" s="139"/>
      <c r="NQV118" s="139"/>
      <c r="NQW118" s="139"/>
      <c r="NQX118" s="139"/>
      <c r="NQY118" s="139"/>
      <c r="NQZ118" s="139"/>
      <c r="NRA118" s="139"/>
      <c r="NRB118" s="139"/>
      <c r="NRC118" s="139"/>
      <c r="NRD118" s="139"/>
      <c r="NRE118" s="139"/>
      <c r="NRF118" s="139"/>
      <c r="NRG118" s="139"/>
      <c r="NRH118" s="139"/>
      <c r="NRI118" s="139"/>
      <c r="NRJ118" s="139"/>
      <c r="NRK118" s="139"/>
      <c r="NRL118" s="139"/>
      <c r="NRM118" s="139"/>
      <c r="NRN118" s="139"/>
      <c r="NRO118" s="139"/>
      <c r="NRP118" s="139"/>
      <c r="NRQ118" s="139"/>
      <c r="NRR118" s="139"/>
      <c r="NRS118" s="139"/>
      <c r="NRT118" s="139"/>
      <c r="NRU118" s="139"/>
      <c r="NRV118" s="139"/>
      <c r="NRW118" s="139"/>
      <c r="NRX118" s="139"/>
      <c r="NRY118" s="139"/>
      <c r="NRZ118" s="139"/>
      <c r="NSA118" s="139"/>
      <c r="NSB118" s="139"/>
      <c r="NSC118" s="139"/>
      <c r="NSD118" s="139"/>
      <c r="NSE118" s="139"/>
      <c r="NSF118" s="139"/>
      <c r="NSG118" s="139"/>
      <c r="NSH118" s="139"/>
      <c r="NSI118" s="139"/>
      <c r="NSJ118" s="139"/>
      <c r="NSK118" s="139"/>
      <c r="NSL118" s="139"/>
      <c r="NSM118" s="139"/>
      <c r="NSN118" s="139"/>
      <c r="NSO118" s="139"/>
      <c r="NSP118" s="139"/>
      <c r="NSQ118" s="139"/>
      <c r="NSR118" s="139"/>
      <c r="NSS118" s="139"/>
      <c r="NST118" s="139"/>
      <c r="NSU118" s="139"/>
      <c r="NSV118" s="139"/>
      <c r="NSW118" s="139"/>
      <c r="NSX118" s="139"/>
      <c r="NSY118" s="139"/>
      <c r="NSZ118" s="139"/>
      <c r="NTA118" s="139"/>
      <c r="NTB118" s="139"/>
      <c r="NTC118" s="139"/>
      <c r="NTD118" s="139"/>
      <c r="NTE118" s="139"/>
      <c r="NTF118" s="139"/>
      <c r="NTG118" s="139"/>
      <c r="NTH118" s="139"/>
      <c r="NTI118" s="139"/>
      <c r="NTJ118" s="139"/>
      <c r="NTK118" s="139"/>
      <c r="NTL118" s="139"/>
      <c r="NTM118" s="139"/>
      <c r="NTN118" s="139"/>
      <c r="NTO118" s="139"/>
      <c r="NTP118" s="139"/>
      <c r="NTQ118" s="139"/>
      <c r="NTR118" s="139"/>
      <c r="NTS118" s="139"/>
      <c r="NTT118" s="139"/>
      <c r="NTU118" s="139"/>
      <c r="NTV118" s="139"/>
      <c r="NTW118" s="139"/>
      <c r="NTX118" s="139"/>
      <c r="NTY118" s="139"/>
      <c r="NTZ118" s="139"/>
      <c r="NUA118" s="139"/>
      <c r="NUB118" s="139"/>
      <c r="NUC118" s="139"/>
      <c r="NUD118" s="139"/>
      <c r="NUE118" s="139"/>
      <c r="NUF118" s="139"/>
      <c r="NUG118" s="139"/>
      <c r="NUH118" s="139"/>
      <c r="NUI118" s="139"/>
      <c r="NUJ118" s="139"/>
      <c r="NUK118" s="139"/>
      <c r="NUL118" s="139"/>
      <c r="NUM118" s="139"/>
      <c r="NUN118" s="139"/>
      <c r="NUO118" s="139"/>
      <c r="NUP118" s="139"/>
      <c r="NUQ118" s="139"/>
      <c r="NUR118" s="139"/>
      <c r="NUS118" s="139"/>
      <c r="NUT118" s="139"/>
      <c r="NUU118" s="139"/>
      <c r="NUV118" s="139"/>
      <c r="NUW118" s="139"/>
      <c r="NUX118" s="139"/>
      <c r="NUY118" s="139"/>
      <c r="NUZ118" s="139"/>
      <c r="NVA118" s="139"/>
      <c r="NVB118" s="139"/>
      <c r="NVC118" s="139"/>
      <c r="NVD118" s="139"/>
      <c r="NVE118" s="139"/>
      <c r="NVF118" s="139"/>
      <c r="NVG118" s="139"/>
      <c r="NVH118" s="139"/>
      <c r="NVI118" s="139"/>
      <c r="NVJ118" s="139"/>
      <c r="NVK118" s="139"/>
      <c r="NVL118" s="139"/>
      <c r="NVM118" s="139"/>
      <c r="NVN118" s="139"/>
      <c r="NVO118" s="139"/>
      <c r="NVP118" s="139"/>
      <c r="NVQ118" s="139"/>
      <c r="NVR118" s="139"/>
      <c r="NVS118" s="139"/>
      <c r="NVT118" s="139"/>
      <c r="NVU118" s="139"/>
      <c r="NVV118" s="139"/>
      <c r="NVW118" s="139"/>
      <c r="NVX118" s="139"/>
      <c r="NVY118" s="139"/>
      <c r="NVZ118" s="139"/>
      <c r="NWA118" s="139"/>
      <c r="NWB118" s="139"/>
      <c r="NWC118" s="139"/>
      <c r="NWD118" s="139"/>
      <c r="NWE118" s="139"/>
      <c r="NWF118" s="139"/>
      <c r="NWG118" s="139"/>
      <c r="NWH118" s="139"/>
      <c r="NWI118" s="139"/>
      <c r="NWJ118" s="139"/>
      <c r="NWK118" s="139"/>
      <c r="NWL118" s="139"/>
      <c r="NWM118" s="139"/>
      <c r="NWN118" s="139"/>
      <c r="NWO118" s="139"/>
      <c r="NWP118" s="139"/>
      <c r="NWQ118" s="139"/>
      <c r="NWR118" s="139"/>
      <c r="NWS118" s="139"/>
      <c r="NWT118" s="139"/>
      <c r="NWU118" s="139"/>
      <c r="NWV118" s="139"/>
      <c r="NWW118" s="139"/>
      <c r="NWX118" s="139"/>
      <c r="NWY118" s="139"/>
      <c r="NWZ118" s="139"/>
      <c r="NXA118" s="139"/>
      <c r="NXB118" s="139"/>
      <c r="NXC118" s="139"/>
      <c r="NXD118" s="139"/>
      <c r="NXE118" s="139"/>
      <c r="NXF118" s="139"/>
      <c r="NXG118" s="139"/>
      <c r="NXH118" s="139"/>
      <c r="NXI118" s="139"/>
      <c r="NXJ118" s="139"/>
      <c r="NXK118" s="139"/>
      <c r="NXL118" s="139"/>
      <c r="NXM118" s="139"/>
      <c r="NXN118" s="139"/>
      <c r="NXO118" s="139"/>
      <c r="NXP118" s="139"/>
      <c r="NXQ118" s="139"/>
      <c r="NXR118" s="139"/>
      <c r="NXS118" s="139"/>
      <c r="NXT118" s="139"/>
      <c r="NXU118" s="139"/>
      <c r="NXV118" s="139"/>
      <c r="NXW118" s="139"/>
      <c r="NXX118" s="139"/>
      <c r="NXY118" s="139"/>
      <c r="NXZ118" s="139"/>
      <c r="NYA118" s="139"/>
      <c r="NYB118" s="139"/>
      <c r="NYC118" s="139"/>
      <c r="NYD118" s="139"/>
      <c r="NYE118" s="139"/>
      <c r="NYF118" s="139"/>
      <c r="NYG118" s="139"/>
      <c r="NYH118" s="139"/>
      <c r="NYI118" s="139"/>
      <c r="NYJ118" s="139"/>
      <c r="NYK118" s="139"/>
      <c r="NYL118" s="139"/>
      <c r="NYM118" s="139"/>
      <c r="NYN118" s="139"/>
      <c r="NYO118" s="139"/>
      <c r="NYP118" s="139"/>
      <c r="NYQ118" s="139"/>
      <c r="NYR118" s="139"/>
      <c r="NYS118" s="139"/>
      <c r="NYT118" s="139"/>
      <c r="NYU118" s="139"/>
      <c r="NYV118" s="139"/>
      <c r="NYW118" s="139"/>
      <c r="NYX118" s="139"/>
      <c r="NYY118" s="139"/>
      <c r="NYZ118" s="139"/>
      <c r="NZA118" s="139"/>
      <c r="NZB118" s="139"/>
      <c r="NZC118" s="139"/>
      <c r="NZD118" s="139"/>
      <c r="NZE118" s="139"/>
      <c r="NZF118" s="139"/>
      <c r="NZG118" s="139"/>
      <c r="NZH118" s="139"/>
      <c r="NZI118" s="139"/>
      <c r="NZJ118" s="139"/>
      <c r="NZK118" s="139"/>
      <c r="NZL118" s="139"/>
      <c r="NZM118" s="139"/>
      <c r="NZN118" s="139"/>
      <c r="NZO118" s="139"/>
      <c r="NZP118" s="139"/>
      <c r="NZQ118" s="139"/>
      <c r="NZR118" s="139"/>
      <c r="NZS118" s="139"/>
      <c r="NZT118" s="139"/>
      <c r="NZU118" s="139"/>
      <c r="NZV118" s="139"/>
      <c r="NZW118" s="139"/>
      <c r="NZX118" s="139"/>
      <c r="NZY118" s="139"/>
      <c r="NZZ118" s="139"/>
      <c r="OAA118" s="139"/>
      <c r="OAB118" s="139"/>
      <c r="OAC118" s="139"/>
      <c r="OAD118" s="139"/>
      <c r="OAE118" s="139"/>
      <c r="OAF118" s="139"/>
      <c r="OAG118" s="139"/>
      <c r="OAH118" s="139"/>
      <c r="OAI118" s="139"/>
      <c r="OAJ118" s="139"/>
      <c r="OAK118" s="139"/>
      <c r="OAL118" s="139"/>
      <c r="OAM118" s="139"/>
      <c r="OAN118" s="139"/>
      <c r="OAO118" s="139"/>
      <c r="OAP118" s="139"/>
      <c r="OAQ118" s="139"/>
      <c r="OAR118" s="139"/>
      <c r="OAS118" s="139"/>
      <c r="OAT118" s="139"/>
      <c r="OAU118" s="139"/>
      <c r="OAV118" s="139"/>
      <c r="OAW118" s="139"/>
      <c r="OAX118" s="139"/>
      <c r="OAY118" s="139"/>
      <c r="OAZ118" s="139"/>
      <c r="OBA118" s="139"/>
      <c r="OBB118" s="139"/>
      <c r="OBC118" s="139"/>
      <c r="OBD118" s="139"/>
      <c r="OBE118" s="139"/>
      <c r="OBF118" s="139"/>
      <c r="OBG118" s="139"/>
      <c r="OBH118" s="139"/>
      <c r="OBI118" s="139"/>
      <c r="OBJ118" s="139"/>
      <c r="OBK118" s="139"/>
      <c r="OBL118" s="139"/>
      <c r="OBM118" s="139"/>
      <c r="OBN118" s="139"/>
      <c r="OBO118" s="139"/>
      <c r="OBP118" s="139"/>
      <c r="OBQ118" s="139"/>
      <c r="OBR118" s="139"/>
      <c r="OBS118" s="139"/>
      <c r="OBT118" s="139"/>
      <c r="OBU118" s="139"/>
      <c r="OBV118" s="139"/>
      <c r="OBW118" s="139"/>
      <c r="OBX118" s="139"/>
      <c r="OBY118" s="139"/>
      <c r="OBZ118" s="139"/>
      <c r="OCA118" s="139"/>
      <c r="OCB118" s="139"/>
      <c r="OCC118" s="139"/>
      <c r="OCD118" s="139"/>
      <c r="OCE118" s="139"/>
      <c r="OCF118" s="139"/>
      <c r="OCG118" s="139"/>
      <c r="OCH118" s="139"/>
      <c r="OCI118" s="139"/>
      <c r="OCJ118" s="139"/>
      <c r="OCK118" s="139"/>
      <c r="OCL118" s="139"/>
      <c r="OCM118" s="139"/>
      <c r="OCN118" s="139"/>
      <c r="OCO118" s="139"/>
      <c r="OCP118" s="139"/>
      <c r="OCQ118" s="139"/>
      <c r="OCR118" s="139"/>
      <c r="OCS118" s="139"/>
      <c r="OCT118" s="139"/>
      <c r="OCU118" s="139"/>
      <c r="OCV118" s="139"/>
      <c r="OCW118" s="139"/>
      <c r="OCX118" s="139"/>
      <c r="OCY118" s="139"/>
      <c r="OCZ118" s="139"/>
      <c r="ODA118" s="139"/>
      <c r="ODB118" s="139"/>
      <c r="ODC118" s="139"/>
      <c r="ODD118" s="139"/>
      <c r="ODE118" s="139"/>
      <c r="ODF118" s="139"/>
      <c r="ODG118" s="139"/>
      <c r="ODH118" s="139"/>
      <c r="ODI118" s="139"/>
      <c r="ODJ118" s="139"/>
      <c r="ODK118" s="139"/>
      <c r="ODL118" s="139"/>
      <c r="ODM118" s="139"/>
      <c r="ODN118" s="139"/>
      <c r="ODO118" s="139"/>
      <c r="ODP118" s="139"/>
      <c r="ODQ118" s="139"/>
      <c r="ODR118" s="139"/>
      <c r="ODS118" s="139"/>
      <c r="ODT118" s="139"/>
      <c r="ODU118" s="139"/>
      <c r="ODV118" s="139"/>
      <c r="ODW118" s="139"/>
      <c r="ODX118" s="139"/>
      <c r="ODY118" s="139"/>
      <c r="ODZ118" s="139"/>
      <c r="OEA118" s="139"/>
      <c r="OEB118" s="139"/>
      <c r="OEC118" s="139"/>
      <c r="OED118" s="139"/>
      <c r="OEE118" s="139"/>
      <c r="OEF118" s="139"/>
      <c r="OEG118" s="139"/>
      <c r="OEH118" s="139"/>
      <c r="OEI118" s="139"/>
      <c r="OEJ118" s="139"/>
      <c r="OEK118" s="139"/>
      <c r="OEL118" s="139"/>
      <c r="OEM118" s="139"/>
      <c r="OEN118" s="139"/>
      <c r="OEO118" s="139"/>
      <c r="OEP118" s="139"/>
      <c r="OEQ118" s="139"/>
      <c r="OER118" s="139"/>
      <c r="OES118" s="139"/>
      <c r="OET118" s="139"/>
      <c r="OEU118" s="139"/>
      <c r="OEV118" s="139"/>
      <c r="OEW118" s="139"/>
      <c r="OEX118" s="139"/>
      <c r="OEY118" s="139"/>
      <c r="OEZ118" s="139"/>
      <c r="OFA118" s="139"/>
      <c r="OFB118" s="139"/>
      <c r="OFC118" s="139"/>
      <c r="OFD118" s="139"/>
      <c r="OFE118" s="139"/>
      <c r="OFF118" s="139"/>
      <c r="OFG118" s="139"/>
      <c r="OFH118" s="139"/>
      <c r="OFI118" s="139"/>
      <c r="OFJ118" s="139"/>
      <c r="OFK118" s="139"/>
      <c r="OFL118" s="139"/>
      <c r="OFM118" s="139"/>
      <c r="OFN118" s="139"/>
      <c r="OFO118" s="139"/>
      <c r="OFP118" s="139"/>
      <c r="OFQ118" s="139"/>
      <c r="OFR118" s="139"/>
      <c r="OFS118" s="139"/>
      <c r="OFT118" s="139"/>
      <c r="OFU118" s="139"/>
      <c r="OFV118" s="139"/>
      <c r="OFW118" s="139"/>
      <c r="OFX118" s="139"/>
      <c r="OFY118" s="139"/>
      <c r="OFZ118" s="139"/>
      <c r="OGA118" s="139"/>
      <c r="OGB118" s="139"/>
      <c r="OGC118" s="139"/>
      <c r="OGD118" s="139"/>
      <c r="OGE118" s="139"/>
      <c r="OGF118" s="139"/>
      <c r="OGG118" s="139"/>
      <c r="OGH118" s="139"/>
      <c r="OGI118" s="139"/>
      <c r="OGJ118" s="139"/>
      <c r="OGK118" s="139"/>
      <c r="OGL118" s="139"/>
      <c r="OGM118" s="139"/>
      <c r="OGN118" s="139"/>
      <c r="OGO118" s="139"/>
      <c r="OGP118" s="139"/>
      <c r="OGQ118" s="139"/>
      <c r="OGR118" s="139"/>
      <c r="OGS118" s="139"/>
      <c r="OGT118" s="139"/>
      <c r="OGU118" s="139"/>
      <c r="OGV118" s="139"/>
      <c r="OGW118" s="139"/>
      <c r="OGX118" s="139"/>
      <c r="OGY118" s="139"/>
      <c r="OGZ118" s="139"/>
      <c r="OHA118" s="139"/>
      <c r="OHB118" s="139"/>
      <c r="OHC118" s="139"/>
      <c r="OHD118" s="139"/>
      <c r="OHE118" s="139"/>
      <c r="OHF118" s="139"/>
      <c r="OHG118" s="139"/>
      <c r="OHH118" s="139"/>
      <c r="OHI118" s="139"/>
      <c r="OHJ118" s="139"/>
      <c r="OHK118" s="139"/>
      <c r="OHL118" s="139"/>
      <c r="OHM118" s="139"/>
      <c r="OHN118" s="139"/>
      <c r="OHO118" s="139"/>
      <c r="OHP118" s="139"/>
      <c r="OHQ118" s="139"/>
      <c r="OHR118" s="139"/>
      <c r="OHS118" s="139"/>
      <c r="OHT118" s="139"/>
      <c r="OHU118" s="139"/>
      <c r="OHV118" s="139"/>
      <c r="OHW118" s="139"/>
      <c r="OHX118" s="139"/>
      <c r="OHY118" s="139"/>
      <c r="OHZ118" s="139"/>
      <c r="OIA118" s="139"/>
      <c r="OIB118" s="139"/>
      <c r="OIC118" s="139"/>
      <c r="OID118" s="139"/>
      <c r="OIE118" s="139"/>
      <c r="OIF118" s="139"/>
      <c r="OIG118" s="139"/>
      <c r="OIH118" s="139"/>
      <c r="OII118" s="139"/>
      <c r="OIJ118" s="139"/>
      <c r="OIK118" s="139"/>
      <c r="OIL118" s="139"/>
      <c r="OIM118" s="139"/>
      <c r="OIN118" s="139"/>
      <c r="OIO118" s="139"/>
      <c r="OIP118" s="139"/>
      <c r="OIQ118" s="139"/>
      <c r="OIR118" s="139"/>
      <c r="OIS118" s="139"/>
      <c r="OIT118" s="139"/>
      <c r="OIU118" s="139"/>
      <c r="OIV118" s="139"/>
      <c r="OIW118" s="139"/>
      <c r="OIX118" s="139"/>
      <c r="OIY118" s="139"/>
      <c r="OIZ118" s="139"/>
      <c r="OJA118" s="139"/>
      <c r="OJB118" s="139"/>
      <c r="OJC118" s="139"/>
      <c r="OJD118" s="139"/>
      <c r="OJE118" s="139"/>
      <c r="OJF118" s="139"/>
      <c r="OJG118" s="139"/>
      <c r="OJH118" s="139"/>
      <c r="OJI118" s="139"/>
      <c r="OJJ118" s="139"/>
      <c r="OJK118" s="139"/>
      <c r="OJL118" s="139"/>
      <c r="OJM118" s="139"/>
      <c r="OJN118" s="139"/>
      <c r="OJO118" s="139"/>
      <c r="OJP118" s="139"/>
      <c r="OJQ118" s="139"/>
      <c r="OJR118" s="139"/>
      <c r="OJS118" s="139"/>
      <c r="OJT118" s="139"/>
      <c r="OJU118" s="139"/>
      <c r="OJV118" s="139"/>
      <c r="OJW118" s="139"/>
      <c r="OJX118" s="139"/>
      <c r="OJY118" s="139"/>
      <c r="OJZ118" s="139"/>
      <c r="OKA118" s="139"/>
      <c r="OKB118" s="139"/>
      <c r="OKC118" s="139"/>
      <c r="OKD118" s="139"/>
      <c r="OKE118" s="139"/>
      <c r="OKF118" s="139"/>
      <c r="OKG118" s="139"/>
      <c r="OKH118" s="139"/>
      <c r="OKI118" s="139"/>
      <c r="OKJ118" s="139"/>
      <c r="OKK118" s="139"/>
      <c r="OKL118" s="139"/>
      <c r="OKM118" s="139"/>
      <c r="OKN118" s="139"/>
      <c r="OKO118" s="139"/>
      <c r="OKP118" s="139"/>
      <c r="OKQ118" s="139"/>
      <c r="OKR118" s="139"/>
      <c r="OKS118" s="139"/>
      <c r="OKT118" s="139"/>
      <c r="OKU118" s="139"/>
      <c r="OKV118" s="139"/>
      <c r="OKW118" s="139"/>
      <c r="OKX118" s="139"/>
      <c r="OKY118" s="139"/>
      <c r="OKZ118" s="139"/>
      <c r="OLA118" s="139"/>
      <c r="OLB118" s="139"/>
      <c r="OLC118" s="139"/>
      <c r="OLD118" s="139"/>
      <c r="OLE118" s="139"/>
      <c r="OLF118" s="139"/>
      <c r="OLG118" s="139"/>
      <c r="OLH118" s="139"/>
      <c r="OLI118" s="139"/>
      <c r="OLJ118" s="139"/>
      <c r="OLK118" s="139"/>
      <c r="OLL118" s="139"/>
      <c r="OLM118" s="139"/>
      <c r="OLN118" s="139"/>
      <c r="OLO118" s="139"/>
      <c r="OLP118" s="139"/>
      <c r="OLQ118" s="139"/>
      <c r="OLR118" s="139"/>
      <c r="OLS118" s="139"/>
      <c r="OLT118" s="139"/>
      <c r="OLU118" s="139"/>
      <c r="OLV118" s="139"/>
      <c r="OLW118" s="139"/>
      <c r="OLX118" s="139"/>
      <c r="OLY118" s="139"/>
      <c r="OLZ118" s="139"/>
      <c r="OMA118" s="139"/>
      <c r="OMB118" s="139"/>
      <c r="OMC118" s="139"/>
      <c r="OMD118" s="139"/>
      <c r="OME118" s="139"/>
      <c r="OMF118" s="139"/>
      <c r="OMG118" s="139"/>
      <c r="OMH118" s="139"/>
      <c r="OMI118" s="139"/>
      <c r="OMJ118" s="139"/>
      <c r="OMK118" s="139"/>
      <c r="OML118" s="139"/>
      <c r="OMM118" s="139"/>
      <c r="OMN118" s="139"/>
      <c r="OMO118" s="139"/>
      <c r="OMP118" s="139"/>
      <c r="OMQ118" s="139"/>
      <c r="OMR118" s="139"/>
      <c r="OMS118" s="139"/>
      <c r="OMT118" s="139"/>
      <c r="OMU118" s="139"/>
      <c r="OMV118" s="139"/>
      <c r="OMW118" s="139"/>
      <c r="OMX118" s="139"/>
      <c r="OMY118" s="139"/>
      <c r="OMZ118" s="139"/>
      <c r="ONA118" s="139"/>
      <c r="ONB118" s="139"/>
      <c r="ONC118" s="139"/>
      <c r="OND118" s="139"/>
      <c r="ONE118" s="139"/>
      <c r="ONF118" s="139"/>
      <c r="ONG118" s="139"/>
      <c r="ONH118" s="139"/>
      <c r="ONI118" s="139"/>
      <c r="ONJ118" s="139"/>
      <c r="ONK118" s="139"/>
      <c r="ONL118" s="139"/>
      <c r="ONM118" s="139"/>
      <c r="ONN118" s="139"/>
      <c r="ONO118" s="139"/>
      <c r="ONP118" s="139"/>
      <c r="ONQ118" s="139"/>
      <c r="ONR118" s="139"/>
      <c r="ONS118" s="139"/>
      <c r="ONT118" s="139"/>
      <c r="ONU118" s="139"/>
      <c r="ONV118" s="139"/>
      <c r="ONW118" s="139"/>
      <c r="ONX118" s="139"/>
      <c r="ONY118" s="139"/>
      <c r="ONZ118" s="139"/>
      <c r="OOA118" s="139"/>
      <c r="OOB118" s="139"/>
      <c r="OOC118" s="139"/>
      <c r="OOD118" s="139"/>
      <c r="OOE118" s="139"/>
      <c r="OOF118" s="139"/>
      <c r="OOG118" s="139"/>
      <c r="OOH118" s="139"/>
      <c r="OOI118" s="139"/>
      <c r="OOJ118" s="139"/>
      <c r="OOK118" s="139"/>
      <c r="OOL118" s="139"/>
      <c r="OOM118" s="139"/>
      <c r="OON118" s="139"/>
      <c r="OOO118" s="139"/>
      <c r="OOP118" s="139"/>
      <c r="OOQ118" s="139"/>
      <c r="OOR118" s="139"/>
      <c r="OOS118" s="139"/>
      <c r="OOT118" s="139"/>
      <c r="OOU118" s="139"/>
      <c r="OOV118" s="139"/>
      <c r="OOW118" s="139"/>
      <c r="OOX118" s="139"/>
      <c r="OOY118" s="139"/>
      <c r="OOZ118" s="139"/>
      <c r="OPA118" s="139"/>
      <c r="OPB118" s="139"/>
      <c r="OPC118" s="139"/>
      <c r="OPD118" s="139"/>
      <c r="OPE118" s="139"/>
      <c r="OPF118" s="139"/>
      <c r="OPG118" s="139"/>
      <c r="OPH118" s="139"/>
      <c r="OPI118" s="139"/>
      <c r="OPJ118" s="139"/>
      <c r="OPK118" s="139"/>
      <c r="OPL118" s="139"/>
      <c r="OPM118" s="139"/>
      <c r="OPN118" s="139"/>
      <c r="OPO118" s="139"/>
      <c r="OPP118" s="139"/>
      <c r="OPQ118" s="139"/>
      <c r="OPR118" s="139"/>
      <c r="OPS118" s="139"/>
      <c r="OPT118" s="139"/>
      <c r="OPU118" s="139"/>
      <c r="OPV118" s="139"/>
      <c r="OPW118" s="139"/>
      <c r="OPX118" s="139"/>
      <c r="OPY118" s="139"/>
      <c r="OPZ118" s="139"/>
      <c r="OQA118" s="139"/>
      <c r="OQB118" s="139"/>
      <c r="OQC118" s="139"/>
      <c r="OQD118" s="139"/>
      <c r="OQE118" s="139"/>
      <c r="OQF118" s="139"/>
      <c r="OQG118" s="139"/>
      <c r="OQH118" s="139"/>
      <c r="OQI118" s="139"/>
      <c r="OQJ118" s="139"/>
      <c r="OQK118" s="139"/>
      <c r="OQL118" s="139"/>
      <c r="OQM118" s="139"/>
      <c r="OQN118" s="139"/>
      <c r="OQO118" s="139"/>
      <c r="OQP118" s="139"/>
      <c r="OQQ118" s="139"/>
      <c r="OQR118" s="139"/>
      <c r="OQS118" s="139"/>
      <c r="OQT118" s="139"/>
      <c r="OQU118" s="139"/>
      <c r="OQV118" s="139"/>
      <c r="OQW118" s="139"/>
      <c r="OQX118" s="139"/>
      <c r="OQY118" s="139"/>
      <c r="OQZ118" s="139"/>
      <c r="ORA118" s="139"/>
      <c r="ORB118" s="139"/>
      <c r="ORC118" s="139"/>
      <c r="ORD118" s="139"/>
      <c r="ORE118" s="139"/>
      <c r="ORF118" s="139"/>
      <c r="ORG118" s="139"/>
      <c r="ORH118" s="139"/>
      <c r="ORI118" s="139"/>
      <c r="ORJ118" s="139"/>
      <c r="ORK118" s="139"/>
      <c r="ORL118" s="139"/>
      <c r="ORM118" s="139"/>
      <c r="ORN118" s="139"/>
      <c r="ORO118" s="139"/>
      <c r="ORP118" s="139"/>
      <c r="ORQ118" s="139"/>
      <c r="ORR118" s="139"/>
      <c r="ORS118" s="139"/>
      <c r="ORT118" s="139"/>
      <c r="ORU118" s="139"/>
      <c r="ORV118" s="139"/>
      <c r="ORW118" s="139"/>
      <c r="ORX118" s="139"/>
      <c r="ORY118" s="139"/>
      <c r="ORZ118" s="139"/>
      <c r="OSA118" s="139"/>
      <c r="OSB118" s="139"/>
      <c r="OSC118" s="139"/>
      <c r="OSD118" s="139"/>
      <c r="OSE118" s="139"/>
      <c r="OSF118" s="139"/>
      <c r="OSG118" s="139"/>
      <c r="OSH118" s="139"/>
      <c r="OSI118" s="139"/>
      <c r="OSJ118" s="139"/>
      <c r="OSK118" s="139"/>
      <c r="OSL118" s="139"/>
      <c r="OSM118" s="139"/>
      <c r="OSN118" s="139"/>
      <c r="OSO118" s="139"/>
      <c r="OSP118" s="139"/>
      <c r="OSQ118" s="139"/>
      <c r="OSR118" s="139"/>
      <c r="OSS118" s="139"/>
      <c r="OST118" s="139"/>
      <c r="OSU118" s="139"/>
      <c r="OSV118" s="139"/>
      <c r="OSW118" s="139"/>
      <c r="OSX118" s="139"/>
      <c r="OSY118" s="139"/>
      <c r="OSZ118" s="139"/>
      <c r="OTA118" s="139"/>
      <c r="OTB118" s="139"/>
      <c r="OTC118" s="139"/>
      <c r="OTD118" s="139"/>
      <c r="OTE118" s="139"/>
      <c r="OTF118" s="139"/>
      <c r="OTG118" s="139"/>
      <c r="OTH118" s="139"/>
      <c r="OTI118" s="139"/>
      <c r="OTJ118" s="139"/>
      <c r="OTK118" s="139"/>
      <c r="OTL118" s="139"/>
      <c r="OTM118" s="139"/>
      <c r="OTN118" s="139"/>
      <c r="OTO118" s="139"/>
      <c r="OTP118" s="139"/>
      <c r="OTQ118" s="139"/>
      <c r="OTR118" s="139"/>
      <c r="OTS118" s="139"/>
      <c r="OTT118" s="139"/>
      <c r="OTU118" s="139"/>
      <c r="OTV118" s="139"/>
      <c r="OTW118" s="139"/>
      <c r="OTX118" s="139"/>
      <c r="OTY118" s="139"/>
      <c r="OTZ118" s="139"/>
      <c r="OUA118" s="139"/>
      <c r="OUB118" s="139"/>
      <c r="OUC118" s="139"/>
      <c r="OUD118" s="139"/>
      <c r="OUE118" s="139"/>
      <c r="OUF118" s="139"/>
      <c r="OUG118" s="139"/>
      <c r="OUH118" s="139"/>
      <c r="OUI118" s="139"/>
      <c r="OUJ118" s="139"/>
      <c r="OUK118" s="139"/>
      <c r="OUL118" s="139"/>
      <c r="OUM118" s="139"/>
      <c r="OUN118" s="139"/>
      <c r="OUO118" s="139"/>
      <c r="OUP118" s="139"/>
      <c r="OUQ118" s="139"/>
      <c r="OUR118" s="139"/>
      <c r="OUS118" s="139"/>
      <c r="OUT118" s="139"/>
      <c r="OUU118" s="139"/>
      <c r="OUV118" s="139"/>
      <c r="OUW118" s="139"/>
      <c r="OUX118" s="139"/>
      <c r="OUY118" s="139"/>
      <c r="OUZ118" s="139"/>
      <c r="OVA118" s="139"/>
      <c r="OVB118" s="139"/>
      <c r="OVC118" s="139"/>
      <c r="OVD118" s="139"/>
      <c r="OVE118" s="139"/>
      <c r="OVF118" s="139"/>
      <c r="OVG118" s="139"/>
      <c r="OVH118" s="139"/>
      <c r="OVI118" s="139"/>
      <c r="OVJ118" s="139"/>
      <c r="OVK118" s="139"/>
      <c r="OVL118" s="139"/>
      <c r="OVM118" s="139"/>
      <c r="OVN118" s="139"/>
      <c r="OVO118" s="139"/>
      <c r="OVP118" s="139"/>
      <c r="OVQ118" s="139"/>
      <c r="OVR118" s="139"/>
      <c r="OVS118" s="139"/>
      <c r="OVT118" s="139"/>
      <c r="OVU118" s="139"/>
      <c r="OVV118" s="139"/>
      <c r="OVW118" s="139"/>
      <c r="OVX118" s="139"/>
      <c r="OVY118" s="139"/>
      <c r="OVZ118" s="139"/>
      <c r="OWA118" s="139"/>
      <c r="OWB118" s="139"/>
      <c r="OWC118" s="139"/>
      <c r="OWD118" s="139"/>
      <c r="OWE118" s="139"/>
      <c r="OWF118" s="139"/>
      <c r="OWG118" s="139"/>
      <c r="OWH118" s="139"/>
      <c r="OWI118" s="139"/>
      <c r="OWJ118" s="139"/>
      <c r="OWK118" s="139"/>
      <c r="OWL118" s="139"/>
      <c r="OWM118" s="139"/>
      <c r="OWN118" s="139"/>
      <c r="OWO118" s="139"/>
      <c r="OWP118" s="139"/>
      <c r="OWQ118" s="139"/>
      <c r="OWR118" s="139"/>
      <c r="OWS118" s="139"/>
      <c r="OWT118" s="139"/>
      <c r="OWU118" s="139"/>
      <c r="OWV118" s="139"/>
      <c r="OWW118" s="139"/>
      <c r="OWX118" s="139"/>
      <c r="OWY118" s="139"/>
      <c r="OWZ118" s="139"/>
      <c r="OXA118" s="139"/>
      <c r="OXB118" s="139"/>
      <c r="OXC118" s="139"/>
      <c r="OXD118" s="139"/>
      <c r="OXE118" s="139"/>
      <c r="OXF118" s="139"/>
      <c r="OXG118" s="139"/>
      <c r="OXH118" s="139"/>
      <c r="OXI118" s="139"/>
      <c r="OXJ118" s="139"/>
      <c r="OXK118" s="139"/>
      <c r="OXL118" s="139"/>
      <c r="OXM118" s="139"/>
      <c r="OXN118" s="139"/>
      <c r="OXO118" s="139"/>
      <c r="OXP118" s="139"/>
      <c r="OXQ118" s="139"/>
      <c r="OXR118" s="139"/>
      <c r="OXS118" s="139"/>
      <c r="OXT118" s="139"/>
      <c r="OXU118" s="139"/>
      <c r="OXV118" s="139"/>
      <c r="OXW118" s="139"/>
      <c r="OXX118" s="139"/>
      <c r="OXY118" s="139"/>
      <c r="OXZ118" s="139"/>
      <c r="OYA118" s="139"/>
      <c r="OYB118" s="139"/>
      <c r="OYC118" s="139"/>
      <c r="OYD118" s="139"/>
      <c r="OYE118" s="139"/>
      <c r="OYF118" s="139"/>
      <c r="OYG118" s="139"/>
      <c r="OYH118" s="139"/>
      <c r="OYI118" s="139"/>
      <c r="OYJ118" s="139"/>
      <c r="OYK118" s="139"/>
      <c r="OYL118" s="139"/>
      <c r="OYM118" s="139"/>
      <c r="OYN118" s="139"/>
      <c r="OYO118" s="139"/>
      <c r="OYP118" s="139"/>
      <c r="OYQ118" s="139"/>
      <c r="OYR118" s="139"/>
      <c r="OYS118" s="139"/>
      <c r="OYT118" s="139"/>
      <c r="OYU118" s="139"/>
      <c r="OYV118" s="139"/>
      <c r="OYW118" s="139"/>
      <c r="OYX118" s="139"/>
      <c r="OYY118" s="139"/>
      <c r="OYZ118" s="139"/>
      <c r="OZA118" s="139"/>
      <c r="OZB118" s="139"/>
      <c r="OZC118" s="139"/>
      <c r="OZD118" s="139"/>
      <c r="OZE118" s="139"/>
      <c r="OZF118" s="139"/>
      <c r="OZG118" s="139"/>
      <c r="OZH118" s="139"/>
      <c r="OZI118" s="139"/>
      <c r="OZJ118" s="139"/>
      <c r="OZK118" s="139"/>
      <c r="OZL118" s="139"/>
      <c r="OZM118" s="139"/>
      <c r="OZN118" s="139"/>
      <c r="OZO118" s="139"/>
      <c r="OZP118" s="139"/>
      <c r="OZQ118" s="139"/>
      <c r="OZR118" s="139"/>
      <c r="OZS118" s="139"/>
      <c r="OZT118" s="139"/>
      <c r="OZU118" s="139"/>
      <c r="OZV118" s="139"/>
      <c r="OZW118" s="139"/>
      <c r="OZX118" s="139"/>
      <c r="OZY118" s="139"/>
      <c r="OZZ118" s="139"/>
      <c r="PAA118" s="139"/>
      <c r="PAB118" s="139"/>
      <c r="PAC118" s="139"/>
      <c r="PAD118" s="139"/>
      <c r="PAE118" s="139"/>
      <c r="PAF118" s="139"/>
      <c r="PAG118" s="139"/>
      <c r="PAH118" s="139"/>
      <c r="PAI118" s="139"/>
      <c r="PAJ118" s="139"/>
      <c r="PAK118" s="139"/>
      <c r="PAL118" s="139"/>
      <c r="PAM118" s="139"/>
      <c r="PAN118" s="139"/>
      <c r="PAO118" s="139"/>
      <c r="PAP118" s="139"/>
      <c r="PAQ118" s="139"/>
      <c r="PAR118" s="139"/>
      <c r="PAS118" s="139"/>
      <c r="PAT118" s="139"/>
      <c r="PAU118" s="139"/>
      <c r="PAV118" s="139"/>
      <c r="PAW118" s="139"/>
      <c r="PAX118" s="139"/>
      <c r="PAY118" s="139"/>
      <c r="PAZ118" s="139"/>
      <c r="PBA118" s="139"/>
      <c r="PBB118" s="139"/>
      <c r="PBC118" s="139"/>
      <c r="PBD118" s="139"/>
      <c r="PBE118" s="139"/>
      <c r="PBF118" s="139"/>
      <c r="PBG118" s="139"/>
      <c r="PBH118" s="139"/>
      <c r="PBI118" s="139"/>
      <c r="PBJ118" s="139"/>
      <c r="PBK118" s="139"/>
      <c r="PBL118" s="139"/>
      <c r="PBM118" s="139"/>
      <c r="PBN118" s="139"/>
      <c r="PBO118" s="139"/>
      <c r="PBP118" s="139"/>
      <c r="PBQ118" s="139"/>
      <c r="PBR118" s="139"/>
      <c r="PBS118" s="139"/>
      <c r="PBT118" s="139"/>
      <c r="PBU118" s="139"/>
      <c r="PBV118" s="139"/>
      <c r="PBW118" s="139"/>
      <c r="PBX118" s="139"/>
      <c r="PBY118" s="139"/>
      <c r="PBZ118" s="139"/>
      <c r="PCA118" s="139"/>
      <c r="PCB118" s="139"/>
      <c r="PCC118" s="139"/>
      <c r="PCD118" s="139"/>
      <c r="PCE118" s="139"/>
      <c r="PCF118" s="139"/>
      <c r="PCG118" s="139"/>
      <c r="PCH118" s="139"/>
      <c r="PCI118" s="139"/>
      <c r="PCJ118" s="139"/>
      <c r="PCK118" s="139"/>
      <c r="PCL118" s="139"/>
      <c r="PCM118" s="139"/>
      <c r="PCN118" s="139"/>
      <c r="PCO118" s="139"/>
      <c r="PCP118" s="139"/>
      <c r="PCQ118" s="139"/>
      <c r="PCR118" s="139"/>
      <c r="PCS118" s="139"/>
      <c r="PCT118" s="139"/>
      <c r="PCU118" s="139"/>
      <c r="PCV118" s="139"/>
      <c r="PCW118" s="139"/>
      <c r="PCX118" s="139"/>
      <c r="PCY118" s="139"/>
      <c r="PCZ118" s="139"/>
      <c r="PDA118" s="139"/>
      <c r="PDB118" s="139"/>
      <c r="PDC118" s="139"/>
      <c r="PDD118" s="139"/>
      <c r="PDE118" s="139"/>
      <c r="PDF118" s="139"/>
      <c r="PDG118" s="139"/>
      <c r="PDH118" s="139"/>
      <c r="PDI118" s="139"/>
      <c r="PDJ118" s="139"/>
      <c r="PDK118" s="139"/>
      <c r="PDL118" s="139"/>
      <c r="PDM118" s="139"/>
      <c r="PDN118" s="139"/>
      <c r="PDO118" s="139"/>
      <c r="PDP118" s="139"/>
      <c r="PDQ118" s="139"/>
      <c r="PDR118" s="139"/>
      <c r="PDS118" s="139"/>
      <c r="PDT118" s="139"/>
      <c r="PDU118" s="139"/>
      <c r="PDV118" s="139"/>
      <c r="PDW118" s="139"/>
      <c r="PDX118" s="139"/>
      <c r="PDY118" s="139"/>
      <c r="PDZ118" s="139"/>
      <c r="PEA118" s="139"/>
      <c r="PEB118" s="139"/>
      <c r="PEC118" s="139"/>
      <c r="PED118" s="139"/>
      <c r="PEE118" s="139"/>
      <c r="PEF118" s="139"/>
      <c r="PEG118" s="139"/>
      <c r="PEH118" s="139"/>
      <c r="PEI118" s="139"/>
      <c r="PEJ118" s="139"/>
      <c r="PEK118" s="139"/>
      <c r="PEL118" s="139"/>
      <c r="PEM118" s="139"/>
      <c r="PEN118" s="139"/>
      <c r="PEO118" s="139"/>
      <c r="PEP118" s="139"/>
      <c r="PEQ118" s="139"/>
      <c r="PER118" s="139"/>
      <c r="PES118" s="139"/>
      <c r="PET118" s="139"/>
      <c r="PEU118" s="139"/>
      <c r="PEV118" s="139"/>
      <c r="PEW118" s="139"/>
      <c r="PEX118" s="139"/>
      <c r="PEY118" s="139"/>
      <c r="PEZ118" s="139"/>
      <c r="PFA118" s="139"/>
      <c r="PFB118" s="139"/>
      <c r="PFC118" s="139"/>
      <c r="PFD118" s="139"/>
      <c r="PFE118" s="139"/>
      <c r="PFF118" s="139"/>
      <c r="PFG118" s="139"/>
      <c r="PFH118" s="139"/>
      <c r="PFI118" s="139"/>
      <c r="PFJ118" s="139"/>
      <c r="PFK118" s="139"/>
      <c r="PFL118" s="139"/>
      <c r="PFM118" s="139"/>
      <c r="PFN118" s="139"/>
      <c r="PFO118" s="139"/>
      <c r="PFP118" s="139"/>
      <c r="PFQ118" s="139"/>
      <c r="PFR118" s="139"/>
      <c r="PFS118" s="139"/>
      <c r="PFT118" s="139"/>
      <c r="PFU118" s="139"/>
      <c r="PFV118" s="139"/>
      <c r="PFW118" s="139"/>
      <c r="PFX118" s="139"/>
      <c r="PFY118" s="139"/>
      <c r="PFZ118" s="139"/>
      <c r="PGA118" s="139"/>
      <c r="PGB118" s="139"/>
      <c r="PGC118" s="139"/>
      <c r="PGD118" s="139"/>
      <c r="PGE118" s="139"/>
      <c r="PGF118" s="139"/>
      <c r="PGG118" s="139"/>
      <c r="PGH118" s="139"/>
      <c r="PGI118" s="139"/>
      <c r="PGJ118" s="139"/>
      <c r="PGK118" s="139"/>
      <c r="PGL118" s="139"/>
      <c r="PGM118" s="139"/>
      <c r="PGN118" s="139"/>
      <c r="PGO118" s="139"/>
      <c r="PGP118" s="139"/>
      <c r="PGQ118" s="139"/>
      <c r="PGR118" s="139"/>
      <c r="PGS118" s="139"/>
      <c r="PGT118" s="139"/>
      <c r="PGU118" s="139"/>
      <c r="PGV118" s="139"/>
      <c r="PGW118" s="139"/>
      <c r="PGX118" s="139"/>
      <c r="PGY118" s="139"/>
      <c r="PGZ118" s="139"/>
      <c r="PHA118" s="139"/>
      <c r="PHB118" s="139"/>
      <c r="PHC118" s="139"/>
      <c r="PHD118" s="139"/>
      <c r="PHE118" s="139"/>
      <c r="PHF118" s="139"/>
      <c r="PHG118" s="139"/>
      <c r="PHH118" s="139"/>
      <c r="PHI118" s="139"/>
      <c r="PHJ118" s="139"/>
      <c r="PHK118" s="139"/>
      <c r="PHL118" s="139"/>
      <c r="PHM118" s="139"/>
      <c r="PHN118" s="139"/>
      <c r="PHO118" s="139"/>
      <c r="PHP118" s="139"/>
      <c r="PHQ118" s="139"/>
      <c r="PHR118" s="139"/>
      <c r="PHS118" s="139"/>
      <c r="PHT118" s="139"/>
      <c r="PHU118" s="139"/>
      <c r="PHV118" s="139"/>
      <c r="PHW118" s="139"/>
      <c r="PHX118" s="139"/>
      <c r="PHY118" s="139"/>
      <c r="PHZ118" s="139"/>
      <c r="PIA118" s="139"/>
      <c r="PIB118" s="139"/>
      <c r="PIC118" s="139"/>
      <c r="PID118" s="139"/>
      <c r="PIE118" s="139"/>
      <c r="PIF118" s="139"/>
      <c r="PIG118" s="139"/>
      <c r="PIH118" s="139"/>
      <c r="PII118" s="139"/>
      <c r="PIJ118" s="139"/>
      <c r="PIK118" s="139"/>
      <c r="PIL118" s="139"/>
      <c r="PIM118" s="139"/>
      <c r="PIN118" s="139"/>
      <c r="PIO118" s="139"/>
      <c r="PIP118" s="139"/>
      <c r="PIQ118" s="139"/>
      <c r="PIR118" s="139"/>
      <c r="PIS118" s="139"/>
      <c r="PIT118" s="139"/>
      <c r="PIU118" s="139"/>
      <c r="PIV118" s="139"/>
      <c r="PIW118" s="139"/>
      <c r="PIX118" s="139"/>
      <c r="PIY118" s="139"/>
      <c r="PIZ118" s="139"/>
      <c r="PJA118" s="139"/>
      <c r="PJB118" s="139"/>
      <c r="PJC118" s="139"/>
      <c r="PJD118" s="139"/>
      <c r="PJE118" s="139"/>
      <c r="PJF118" s="139"/>
      <c r="PJG118" s="139"/>
      <c r="PJH118" s="139"/>
      <c r="PJI118" s="139"/>
      <c r="PJJ118" s="139"/>
      <c r="PJK118" s="139"/>
      <c r="PJL118" s="139"/>
      <c r="PJM118" s="139"/>
      <c r="PJN118" s="139"/>
      <c r="PJO118" s="139"/>
      <c r="PJP118" s="139"/>
      <c r="PJQ118" s="139"/>
      <c r="PJR118" s="139"/>
      <c r="PJS118" s="139"/>
      <c r="PJT118" s="139"/>
      <c r="PJU118" s="139"/>
      <c r="PJV118" s="139"/>
      <c r="PJW118" s="139"/>
      <c r="PJX118" s="139"/>
      <c r="PJY118" s="139"/>
      <c r="PJZ118" s="139"/>
      <c r="PKA118" s="139"/>
      <c r="PKB118" s="139"/>
      <c r="PKC118" s="139"/>
      <c r="PKD118" s="139"/>
      <c r="PKE118" s="139"/>
      <c r="PKF118" s="139"/>
      <c r="PKG118" s="139"/>
      <c r="PKH118" s="139"/>
      <c r="PKI118" s="139"/>
      <c r="PKJ118" s="139"/>
      <c r="PKK118" s="139"/>
      <c r="PKL118" s="139"/>
      <c r="PKM118" s="139"/>
      <c r="PKN118" s="139"/>
      <c r="PKO118" s="139"/>
      <c r="PKP118" s="139"/>
      <c r="PKQ118" s="139"/>
      <c r="PKR118" s="139"/>
      <c r="PKS118" s="139"/>
      <c r="PKT118" s="139"/>
      <c r="PKU118" s="139"/>
      <c r="PKV118" s="139"/>
      <c r="PKW118" s="139"/>
      <c r="PKX118" s="139"/>
      <c r="PKY118" s="139"/>
      <c r="PKZ118" s="139"/>
      <c r="PLA118" s="139"/>
      <c r="PLB118" s="139"/>
      <c r="PLC118" s="139"/>
      <c r="PLD118" s="139"/>
      <c r="PLE118" s="139"/>
      <c r="PLF118" s="139"/>
      <c r="PLG118" s="139"/>
      <c r="PLH118" s="139"/>
      <c r="PLI118" s="139"/>
      <c r="PLJ118" s="139"/>
      <c r="PLK118" s="139"/>
      <c r="PLL118" s="139"/>
      <c r="PLM118" s="139"/>
      <c r="PLN118" s="139"/>
      <c r="PLO118" s="139"/>
      <c r="PLP118" s="139"/>
      <c r="PLQ118" s="139"/>
      <c r="PLR118" s="139"/>
      <c r="PLS118" s="139"/>
      <c r="PLT118" s="139"/>
      <c r="PLU118" s="139"/>
      <c r="PLV118" s="139"/>
      <c r="PLW118" s="139"/>
      <c r="PLX118" s="139"/>
      <c r="PLY118" s="139"/>
      <c r="PLZ118" s="139"/>
      <c r="PMA118" s="139"/>
      <c r="PMB118" s="139"/>
      <c r="PMC118" s="139"/>
      <c r="PMD118" s="139"/>
      <c r="PME118" s="139"/>
      <c r="PMF118" s="139"/>
      <c r="PMG118" s="139"/>
      <c r="PMH118" s="139"/>
      <c r="PMI118" s="139"/>
      <c r="PMJ118" s="139"/>
      <c r="PMK118" s="139"/>
      <c r="PML118" s="139"/>
      <c r="PMM118" s="139"/>
      <c r="PMN118" s="139"/>
      <c r="PMO118" s="139"/>
      <c r="PMP118" s="139"/>
      <c r="PMQ118" s="139"/>
      <c r="PMR118" s="139"/>
      <c r="PMS118" s="139"/>
      <c r="PMT118" s="139"/>
      <c r="PMU118" s="139"/>
      <c r="PMV118" s="139"/>
      <c r="PMW118" s="139"/>
      <c r="PMX118" s="139"/>
      <c r="PMY118" s="139"/>
      <c r="PMZ118" s="139"/>
      <c r="PNA118" s="139"/>
      <c r="PNB118" s="139"/>
      <c r="PNC118" s="139"/>
      <c r="PND118" s="139"/>
      <c r="PNE118" s="139"/>
      <c r="PNF118" s="139"/>
      <c r="PNG118" s="139"/>
      <c r="PNH118" s="139"/>
      <c r="PNI118" s="139"/>
      <c r="PNJ118" s="139"/>
      <c r="PNK118" s="139"/>
      <c r="PNL118" s="139"/>
      <c r="PNM118" s="139"/>
      <c r="PNN118" s="139"/>
      <c r="PNO118" s="139"/>
      <c r="PNP118" s="139"/>
      <c r="PNQ118" s="139"/>
      <c r="PNR118" s="139"/>
      <c r="PNS118" s="139"/>
      <c r="PNT118" s="139"/>
      <c r="PNU118" s="139"/>
      <c r="PNV118" s="139"/>
      <c r="PNW118" s="139"/>
      <c r="PNX118" s="139"/>
      <c r="PNY118" s="139"/>
      <c r="PNZ118" s="139"/>
      <c r="POA118" s="139"/>
      <c r="POB118" s="139"/>
      <c r="POC118" s="139"/>
      <c r="POD118" s="139"/>
      <c r="POE118" s="139"/>
      <c r="POF118" s="139"/>
      <c r="POG118" s="139"/>
      <c r="POH118" s="139"/>
      <c r="POI118" s="139"/>
      <c r="POJ118" s="139"/>
      <c r="POK118" s="139"/>
      <c r="POL118" s="139"/>
      <c r="POM118" s="139"/>
      <c r="PON118" s="139"/>
      <c r="POO118" s="139"/>
      <c r="POP118" s="139"/>
      <c r="POQ118" s="139"/>
      <c r="POR118" s="139"/>
      <c r="POS118" s="139"/>
      <c r="POT118" s="139"/>
      <c r="POU118" s="139"/>
      <c r="POV118" s="139"/>
      <c r="POW118" s="139"/>
      <c r="POX118" s="139"/>
      <c r="POY118" s="139"/>
      <c r="POZ118" s="139"/>
      <c r="PPA118" s="139"/>
      <c r="PPB118" s="139"/>
      <c r="PPC118" s="139"/>
      <c r="PPD118" s="139"/>
      <c r="PPE118" s="139"/>
      <c r="PPF118" s="139"/>
      <c r="PPG118" s="139"/>
      <c r="PPH118" s="139"/>
      <c r="PPI118" s="139"/>
      <c r="PPJ118" s="139"/>
      <c r="PPK118" s="139"/>
      <c r="PPL118" s="139"/>
      <c r="PPM118" s="139"/>
      <c r="PPN118" s="139"/>
      <c r="PPO118" s="139"/>
      <c r="PPP118" s="139"/>
      <c r="PPQ118" s="139"/>
      <c r="PPR118" s="139"/>
      <c r="PPS118" s="139"/>
      <c r="PPT118" s="139"/>
      <c r="PPU118" s="139"/>
      <c r="PPV118" s="139"/>
      <c r="PPW118" s="139"/>
      <c r="PPX118" s="139"/>
      <c r="PPY118" s="139"/>
      <c r="PPZ118" s="139"/>
      <c r="PQA118" s="139"/>
      <c r="PQB118" s="139"/>
      <c r="PQC118" s="139"/>
      <c r="PQD118" s="139"/>
      <c r="PQE118" s="139"/>
      <c r="PQF118" s="139"/>
      <c r="PQG118" s="139"/>
      <c r="PQH118" s="139"/>
      <c r="PQI118" s="139"/>
      <c r="PQJ118" s="139"/>
      <c r="PQK118" s="139"/>
      <c r="PQL118" s="139"/>
      <c r="PQM118" s="139"/>
      <c r="PQN118" s="139"/>
      <c r="PQO118" s="139"/>
      <c r="PQP118" s="139"/>
      <c r="PQQ118" s="139"/>
      <c r="PQR118" s="139"/>
      <c r="PQS118" s="139"/>
      <c r="PQT118" s="139"/>
      <c r="PQU118" s="139"/>
      <c r="PQV118" s="139"/>
      <c r="PQW118" s="139"/>
      <c r="PQX118" s="139"/>
      <c r="PQY118" s="139"/>
      <c r="PQZ118" s="139"/>
      <c r="PRA118" s="139"/>
      <c r="PRB118" s="139"/>
      <c r="PRC118" s="139"/>
      <c r="PRD118" s="139"/>
      <c r="PRE118" s="139"/>
      <c r="PRF118" s="139"/>
      <c r="PRG118" s="139"/>
      <c r="PRH118" s="139"/>
      <c r="PRI118" s="139"/>
      <c r="PRJ118" s="139"/>
      <c r="PRK118" s="139"/>
      <c r="PRL118" s="139"/>
      <c r="PRM118" s="139"/>
      <c r="PRN118" s="139"/>
      <c r="PRO118" s="139"/>
      <c r="PRP118" s="139"/>
      <c r="PRQ118" s="139"/>
      <c r="PRR118" s="139"/>
      <c r="PRS118" s="139"/>
      <c r="PRT118" s="139"/>
      <c r="PRU118" s="139"/>
      <c r="PRV118" s="139"/>
      <c r="PRW118" s="139"/>
      <c r="PRX118" s="139"/>
      <c r="PRY118" s="139"/>
      <c r="PRZ118" s="139"/>
      <c r="PSA118" s="139"/>
      <c r="PSB118" s="139"/>
      <c r="PSC118" s="139"/>
      <c r="PSD118" s="139"/>
      <c r="PSE118" s="139"/>
      <c r="PSF118" s="139"/>
      <c r="PSG118" s="139"/>
      <c r="PSH118" s="139"/>
      <c r="PSI118" s="139"/>
      <c r="PSJ118" s="139"/>
      <c r="PSK118" s="139"/>
      <c r="PSL118" s="139"/>
      <c r="PSM118" s="139"/>
      <c r="PSN118" s="139"/>
      <c r="PSO118" s="139"/>
      <c r="PSP118" s="139"/>
      <c r="PSQ118" s="139"/>
      <c r="PSR118" s="139"/>
      <c r="PSS118" s="139"/>
      <c r="PST118" s="139"/>
      <c r="PSU118" s="139"/>
      <c r="PSV118" s="139"/>
      <c r="PSW118" s="139"/>
      <c r="PSX118" s="139"/>
      <c r="PSY118" s="139"/>
      <c r="PSZ118" s="139"/>
      <c r="PTA118" s="139"/>
      <c r="PTB118" s="139"/>
      <c r="PTC118" s="139"/>
      <c r="PTD118" s="139"/>
      <c r="PTE118" s="139"/>
      <c r="PTF118" s="139"/>
      <c r="PTG118" s="139"/>
      <c r="PTH118" s="139"/>
      <c r="PTI118" s="139"/>
      <c r="PTJ118" s="139"/>
      <c r="PTK118" s="139"/>
      <c r="PTL118" s="139"/>
      <c r="PTM118" s="139"/>
      <c r="PTN118" s="139"/>
      <c r="PTO118" s="139"/>
      <c r="PTP118" s="139"/>
      <c r="PTQ118" s="139"/>
      <c r="PTR118" s="139"/>
      <c r="PTS118" s="139"/>
      <c r="PTT118" s="139"/>
      <c r="PTU118" s="139"/>
      <c r="PTV118" s="139"/>
      <c r="PTW118" s="139"/>
      <c r="PTX118" s="139"/>
      <c r="PTY118" s="139"/>
      <c r="PTZ118" s="139"/>
      <c r="PUA118" s="139"/>
      <c r="PUB118" s="139"/>
      <c r="PUC118" s="139"/>
      <c r="PUD118" s="139"/>
      <c r="PUE118" s="139"/>
      <c r="PUF118" s="139"/>
      <c r="PUG118" s="139"/>
      <c r="PUH118" s="139"/>
      <c r="PUI118" s="139"/>
      <c r="PUJ118" s="139"/>
      <c r="PUK118" s="139"/>
      <c r="PUL118" s="139"/>
      <c r="PUM118" s="139"/>
      <c r="PUN118" s="139"/>
      <c r="PUO118" s="139"/>
      <c r="PUP118" s="139"/>
      <c r="PUQ118" s="139"/>
      <c r="PUR118" s="139"/>
      <c r="PUS118" s="139"/>
      <c r="PUT118" s="139"/>
      <c r="PUU118" s="139"/>
      <c r="PUV118" s="139"/>
      <c r="PUW118" s="139"/>
      <c r="PUX118" s="139"/>
      <c r="PUY118" s="139"/>
      <c r="PUZ118" s="139"/>
      <c r="PVA118" s="139"/>
      <c r="PVB118" s="139"/>
      <c r="PVC118" s="139"/>
      <c r="PVD118" s="139"/>
      <c r="PVE118" s="139"/>
      <c r="PVF118" s="139"/>
      <c r="PVG118" s="139"/>
      <c r="PVH118" s="139"/>
      <c r="PVI118" s="139"/>
      <c r="PVJ118" s="139"/>
      <c r="PVK118" s="139"/>
      <c r="PVL118" s="139"/>
      <c r="PVM118" s="139"/>
      <c r="PVN118" s="139"/>
      <c r="PVO118" s="139"/>
      <c r="PVP118" s="139"/>
      <c r="PVQ118" s="139"/>
      <c r="PVR118" s="139"/>
      <c r="PVS118" s="139"/>
      <c r="PVT118" s="139"/>
      <c r="PVU118" s="139"/>
      <c r="PVV118" s="139"/>
      <c r="PVW118" s="139"/>
      <c r="PVX118" s="139"/>
      <c r="PVY118" s="139"/>
      <c r="PVZ118" s="139"/>
      <c r="PWA118" s="139"/>
      <c r="PWB118" s="139"/>
      <c r="PWC118" s="139"/>
      <c r="PWD118" s="139"/>
      <c r="PWE118" s="139"/>
      <c r="PWF118" s="139"/>
      <c r="PWG118" s="139"/>
      <c r="PWH118" s="139"/>
      <c r="PWI118" s="139"/>
      <c r="PWJ118" s="139"/>
      <c r="PWK118" s="139"/>
      <c r="PWL118" s="139"/>
      <c r="PWM118" s="139"/>
      <c r="PWN118" s="139"/>
      <c r="PWO118" s="139"/>
      <c r="PWP118" s="139"/>
      <c r="PWQ118" s="139"/>
      <c r="PWR118" s="139"/>
      <c r="PWS118" s="139"/>
      <c r="PWT118" s="139"/>
      <c r="PWU118" s="139"/>
      <c r="PWV118" s="139"/>
      <c r="PWW118" s="139"/>
      <c r="PWX118" s="139"/>
      <c r="PWY118" s="139"/>
      <c r="PWZ118" s="139"/>
      <c r="PXA118" s="139"/>
      <c r="PXB118" s="139"/>
      <c r="PXC118" s="139"/>
      <c r="PXD118" s="139"/>
      <c r="PXE118" s="139"/>
      <c r="PXF118" s="139"/>
      <c r="PXG118" s="139"/>
      <c r="PXH118" s="139"/>
      <c r="PXI118" s="139"/>
      <c r="PXJ118" s="139"/>
      <c r="PXK118" s="139"/>
      <c r="PXL118" s="139"/>
      <c r="PXM118" s="139"/>
      <c r="PXN118" s="139"/>
      <c r="PXO118" s="139"/>
      <c r="PXP118" s="139"/>
      <c r="PXQ118" s="139"/>
      <c r="PXR118" s="139"/>
      <c r="PXS118" s="139"/>
      <c r="PXT118" s="139"/>
      <c r="PXU118" s="139"/>
      <c r="PXV118" s="139"/>
      <c r="PXW118" s="139"/>
      <c r="PXX118" s="139"/>
      <c r="PXY118" s="139"/>
      <c r="PXZ118" s="139"/>
      <c r="PYA118" s="139"/>
      <c r="PYB118" s="139"/>
      <c r="PYC118" s="139"/>
      <c r="PYD118" s="139"/>
      <c r="PYE118" s="139"/>
      <c r="PYF118" s="139"/>
      <c r="PYG118" s="139"/>
      <c r="PYH118" s="139"/>
      <c r="PYI118" s="139"/>
      <c r="PYJ118" s="139"/>
      <c r="PYK118" s="139"/>
      <c r="PYL118" s="139"/>
      <c r="PYM118" s="139"/>
      <c r="PYN118" s="139"/>
      <c r="PYO118" s="139"/>
      <c r="PYP118" s="139"/>
      <c r="PYQ118" s="139"/>
      <c r="PYR118" s="139"/>
      <c r="PYS118" s="139"/>
      <c r="PYT118" s="139"/>
      <c r="PYU118" s="139"/>
      <c r="PYV118" s="139"/>
      <c r="PYW118" s="139"/>
      <c r="PYX118" s="139"/>
      <c r="PYY118" s="139"/>
      <c r="PYZ118" s="139"/>
      <c r="PZA118" s="139"/>
      <c r="PZB118" s="139"/>
      <c r="PZC118" s="139"/>
      <c r="PZD118" s="139"/>
      <c r="PZE118" s="139"/>
      <c r="PZF118" s="139"/>
      <c r="PZG118" s="139"/>
      <c r="PZH118" s="139"/>
      <c r="PZI118" s="139"/>
      <c r="PZJ118" s="139"/>
      <c r="PZK118" s="139"/>
      <c r="PZL118" s="139"/>
      <c r="PZM118" s="139"/>
      <c r="PZN118" s="139"/>
      <c r="PZO118" s="139"/>
      <c r="PZP118" s="139"/>
      <c r="PZQ118" s="139"/>
      <c r="PZR118" s="139"/>
      <c r="PZS118" s="139"/>
      <c r="PZT118" s="139"/>
      <c r="PZU118" s="139"/>
      <c r="PZV118" s="139"/>
      <c r="PZW118" s="139"/>
      <c r="PZX118" s="139"/>
      <c r="PZY118" s="139"/>
      <c r="PZZ118" s="139"/>
      <c r="QAA118" s="139"/>
      <c r="QAB118" s="139"/>
      <c r="QAC118" s="139"/>
      <c r="QAD118" s="139"/>
      <c r="QAE118" s="139"/>
      <c r="QAF118" s="139"/>
      <c r="QAG118" s="139"/>
      <c r="QAH118" s="139"/>
      <c r="QAI118" s="139"/>
      <c r="QAJ118" s="139"/>
      <c r="QAK118" s="139"/>
      <c r="QAL118" s="139"/>
      <c r="QAM118" s="139"/>
      <c r="QAN118" s="139"/>
      <c r="QAO118" s="139"/>
      <c r="QAP118" s="139"/>
      <c r="QAQ118" s="139"/>
      <c r="QAR118" s="139"/>
      <c r="QAS118" s="139"/>
      <c r="QAT118" s="139"/>
      <c r="QAU118" s="139"/>
      <c r="QAV118" s="139"/>
      <c r="QAW118" s="139"/>
      <c r="QAX118" s="139"/>
      <c r="QAY118" s="139"/>
      <c r="QAZ118" s="139"/>
      <c r="QBA118" s="139"/>
      <c r="QBB118" s="139"/>
      <c r="QBC118" s="139"/>
      <c r="QBD118" s="139"/>
      <c r="QBE118" s="139"/>
      <c r="QBF118" s="139"/>
      <c r="QBG118" s="139"/>
      <c r="QBH118" s="139"/>
      <c r="QBI118" s="139"/>
      <c r="QBJ118" s="139"/>
      <c r="QBK118" s="139"/>
      <c r="QBL118" s="139"/>
      <c r="QBM118" s="139"/>
      <c r="QBN118" s="139"/>
      <c r="QBO118" s="139"/>
      <c r="QBP118" s="139"/>
      <c r="QBQ118" s="139"/>
      <c r="QBR118" s="139"/>
      <c r="QBS118" s="139"/>
      <c r="QBT118" s="139"/>
      <c r="QBU118" s="139"/>
      <c r="QBV118" s="139"/>
      <c r="QBW118" s="139"/>
      <c r="QBX118" s="139"/>
      <c r="QBY118" s="139"/>
      <c r="QBZ118" s="139"/>
      <c r="QCA118" s="139"/>
      <c r="QCB118" s="139"/>
      <c r="QCC118" s="139"/>
      <c r="QCD118" s="139"/>
      <c r="QCE118" s="139"/>
      <c r="QCF118" s="139"/>
      <c r="QCG118" s="139"/>
      <c r="QCH118" s="139"/>
      <c r="QCI118" s="139"/>
      <c r="QCJ118" s="139"/>
      <c r="QCK118" s="139"/>
      <c r="QCL118" s="139"/>
      <c r="QCM118" s="139"/>
      <c r="QCN118" s="139"/>
      <c r="QCO118" s="139"/>
      <c r="QCP118" s="139"/>
      <c r="QCQ118" s="139"/>
      <c r="QCR118" s="139"/>
      <c r="QCS118" s="139"/>
      <c r="QCT118" s="139"/>
      <c r="QCU118" s="139"/>
      <c r="QCV118" s="139"/>
      <c r="QCW118" s="139"/>
      <c r="QCX118" s="139"/>
      <c r="QCY118" s="139"/>
      <c r="QCZ118" s="139"/>
      <c r="QDA118" s="139"/>
      <c r="QDB118" s="139"/>
      <c r="QDC118" s="139"/>
      <c r="QDD118" s="139"/>
      <c r="QDE118" s="139"/>
      <c r="QDF118" s="139"/>
      <c r="QDG118" s="139"/>
      <c r="QDH118" s="139"/>
      <c r="QDI118" s="139"/>
      <c r="QDJ118" s="139"/>
      <c r="QDK118" s="139"/>
      <c r="QDL118" s="139"/>
      <c r="QDM118" s="139"/>
      <c r="QDN118" s="139"/>
      <c r="QDO118" s="139"/>
      <c r="QDP118" s="139"/>
      <c r="QDQ118" s="139"/>
      <c r="QDR118" s="139"/>
      <c r="QDS118" s="139"/>
      <c r="QDT118" s="139"/>
      <c r="QDU118" s="139"/>
      <c r="QDV118" s="139"/>
      <c r="QDW118" s="139"/>
      <c r="QDX118" s="139"/>
      <c r="QDY118" s="139"/>
      <c r="QDZ118" s="139"/>
      <c r="QEA118" s="139"/>
      <c r="QEB118" s="139"/>
      <c r="QEC118" s="139"/>
      <c r="QED118" s="139"/>
      <c r="QEE118" s="139"/>
      <c r="QEF118" s="139"/>
      <c r="QEG118" s="139"/>
      <c r="QEH118" s="139"/>
      <c r="QEI118" s="139"/>
      <c r="QEJ118" s="139"/>
      <c r="QEK118" s="139"/>
      <c r="QEL118" s="139"/>
      <c r="QEM118" s="139"/>
      <c r="QEN118" s="139"/>
      <c r="QEO118" s="139"/>
      <c r="QEP118" s="139"/>
      <c r="QEQ118" s="139"/>
      <c r="QER118" s="139"/>
      <c r="QES118" s="139"/>
      <c r="QET118" s="139"/>
      <c r="QEU118" s="139"/>
      <c r="QEV118" s="139"/>
      <c r="QEW118" s="139"/>
      <c r="QEX118" s="139"/>
      <c r="QEY118" s="139"/>
      <c r="QEZ118" s="139"/>
      <c r="QFA118" s="139"/>
      <c r="QFB118" s="139"/>
      <c r="QFC118" s="139"/>
      <c r="QFD118" s="139"/>
      <c r="QFE118" s="139"/>
      <c r="QFF118" s="139"/>
      <c r="QFG118" s="139"/>
      <c r="QFH118" s="139"/>
      <c r="QFI118" s="139"/>
      <c r="QFJ118" s="139"/>
      <c r="QFK118" s="139"/>
      <c r="QFL118" s="139"/>
      <c r="QFM118" s="139"/>
      <c r="QFN118" s="139"/>
      <c r="QFO118" s="139"/>
      <c r="QFP118" s="139"/>
      <c r="QFQ118" s="139"/>
      <c r="QFR118" s="139"/>
      <c r="QFS118" s="139"/>
      <c r="QFT118" s="139"/>
      <c r="QFU118" s="139"/>
      <c r="QFV118" s="139"/>
      <c r="QFW118" s="139"/>
      <c r="QFX118" s="139"/>
      <c r="QFY118" s="139"/>
      <c r="QFZ118" s="139"/>
      <c r="QGA118" s="139"/>
      <c r="QGB118" s="139"/>
      <c r="QGC118" s="139"/>
      <c r="QGD118" s="139"/>
      <c r="QGE118" s="139"/>
      <c r="QGF118" s="139"/>
      <c r="QGG118" s="139"/>
      <c r="QGH118" s="139"/>
      <c r="QGI118" s="139"/>
      <c r="QGJ118" s="139"/>
      <c r="QGK118" s="139"/>
      <c r="QGL118" s="139"/>
      <c r="QGM118" s="139"/>
      <c r="QGN118" s="139"/>
      <c r="QGO118" s="139"/>
      <c r="QGP118" s="139"/>
      <c r="QGQ118" s="139"/>
      <c r="QGR118" s="139"/>
      <c r="QGS118" s="139"/>
      <c r="QGT118" s="139"/>
      <c r="QGU118" s="139"/>
      <c r="QGV118" s="139"/>
      <c r="QGW118" s="139"/>
      <c r="QGX118" s="139"/>
      <c r="QGY118" s="139"/>
      <c r="QGZ118" s="139"/>
      <c r="QHA118" s="139"/>
      <c r="QHB118" s="139"/>
      <c r="QHC118" s="139"/>
      <c r="QHD118" s="139"/>
      <c r="QHE118" s="139"/>
      <c r="QHF118" s="139"/>
      <c r="QHG118" s="139"/>
      <c r="QHH118" s="139"/>
      <c r="QHI118" s="139"/>
      <c r="QHJ118" s="139"/>
      <c r="QHK118" s="139"/>
      <c r="QHL118" s="139"/>
      <c r="QHM118" s="139"/>
      <c r="QHN118" s="139"/>
      <c r="QHO118" s="139"/>
      <c r="QHP118" s="139"/>
      <c r="QHQ118" s="139"/>
      <c r="QHR118" s="139"/>
      <c r="QHS118" s="139"/>
      <c r="QHT118" s="139"/>
      <c r="QHU118" s="139"/>
      <c r="QHV118" s="139"/>
      <c r="QHW118" s="139"/>
      <c r="QHX118" s="139"/>
      <c r="QHY118" s="139"/>
      <c r="QHZ118" s="139"/>
      <c r="QIA118" s="139"/>
      <c r="QIB118" s="139"/>
      <c r="QIC118" s="139"/>
      <c r="QID118" s="139"/>
      <c r="QIE118" s="139"/>
      <c r="QIF118" s="139"/>
      <c r="QIG118" s="139"/>
      <c r="QIH118" s="139"/>
      <c r="QII118" s="139"/>
      <c r="QIJ118" s="139"/>
      <c r="QIK118" s="139"/>
      <c r="QIL118" s="139"/>
      <c r="QIM118" s="139"/>
      <c r="QIN118" s="139"/>
      <c r="QIO118" s="139"/>
      <c r="QIP118" s="139"/>
      <c r="QIQ118" s="139"/>
      <c r="QIR118" s="139"/>
      <c r="QIS118" s="139"/>
      <c r="QIT118" s="139"/>
      <c r="QIU118" s="139"/>
      <c r="QIV118" s="139"/>
      <c r="QIW118" s="139"/>
      <c r="QIX118" s="139"/>
      <c r="QIY118" s="139"/>
      <c r="QIZ118" s="139"/>
      <c r="QJA118" s="139"/>
      <c r="QJB118" s="139"/>
      <c r="QJC118" s="139"/>
      <c r="QJD118" s="139"/>
      <c r="QJE118" s="139"/>
      <c r="QJF118" s="139"/>
      <c r="QJG118" s="139"/>
      <c r="QJH118" s="139"/>
      <c r="QJI118" s="139"/>
      <c r="QJJ118" s="139"/>
      <c r="QJK118" s="139"/>
      <c r="QJL118" s="139"/>
      <c r="QJM118" s="139"/>
      <c r="QJN118" s="139"/>
      <c r="QJO118" s="139"/>
      <c r="QJP118" s="139"/>
      <c r="QJQ118" s="139"/>
      <c r="QJR118" s="139"/>
      <c r="QJS118" s="139"/>
      <c r="QJT118" s="139"/>
      <c r="QJU118" s="139"/>
      <c r="QJV118" s="139"/>
      <c r="QJW118" s="139"/>
      <c r="QJX118" s="139"/>
      <c r="QJY118" s="139"/>
      <c r="QJZ118" s="139"/>
      <c r="QKA118" s="139"/>
      <c r="QKB118" s="139"/>
      <c r="QKC118" s="139"/>
      <c r="QKD118" s="139"/>
      <c r="QKE118" s="139"/>
      <c r="QKF118" s="139"/>
      <c r="QKG118" s="139"/>
      <c r="QKH118" s="139"/>
      <c r="QKI118" s="139"/>
      <c r="QKJ118" s="139"/>
      <c r="QKK118" s="139"/>
      <c r="QKL118" s="139"/>
      <c r="QKM118" s="139"/>
      <c r="QKN118" s="139"/>
      <c r="QKO118" s="139"/>
      <c r="QKP118" s="139"/>
      <c r="QKQ118" s="139"/>
      <c r="QKR118" s="139"/>
      <c r="QKS118" s="139"/>
      <c r="QKT118" s="139"/>
      <c r="QKU118" s="139"/>
      <c r="QKV118" s="139"/>
      <c r="QKW118" s="139"/>
      <c r="QKX118" s="139"/>
      <c r="QKY118" s="139"/>
      <c r="QKZ118" s="139"/>
      <c r="QLA118" s="139"/>
      <c r="QLB118" s="139"/>
      <c r="QLC118" s="139"/>
      <c r="QLD118" s="139"/>
      <c r="QLE118" s="139"/>
      <c r="QLF118" s="139"/>
      <c r="QLG118" s="139"/>
      <c r="QLH118" s="139"/>
      <c r="QLI118" s="139"/>
      <c r="QLJ118" s="139"/>
      <c r="QLK118" s="139"/>
      <c r="QLL118" s="139"/>
      <c r="QLM118" s="139"/>
      <c r="QLN118" s="139"/>
      <c r="QLO118" s="139"/>
      <c r="QLP118" s="139"/>
      <c r="QLQ118" s="139"/>
      <c r="QLR118" s="139"/>
      <c r="QLS118" s="139"/>
      <c r="QLT118" s="139"/>
      <c r="QLU118" s="139"/>
      <c r="QLV118" s="139"/>
      <c r="QLW118" s="139"/>
      <c r="QLX118" s="139"/>
      <c r="QLY118" s="139"/>
      <c r="QLZ118" s="139"/>
      <c r="QMA118" s="139"/>
      <c r="QMB118" s="139"/>
      <c r="QMC118" s="139"/>
      <c r="QMD118" s="139"/>
      <c r="QME118" s="139"/>
      <c r="QMF118" s="139"/>
      <c r="QMG118" s="139"/>
      <c r="QMH118" s="139"/>
      <c r="QMI118" s="139"/>
      <c r="QMJ118" s="139"/>
      <c r="QMK118" s="139"/>
      <c r="QML118" s="139"/>
      <c r="QMM118" s="139"/>
      <c r="QMN118" s="139"/>
      <c r="QMO118" s="139"/>
      <c r="QMP118" s="139"/>
      <c r="QMQ118" s="139"/>
      <c r="QMR118" s="139"/>
      <c r="QMS118" s="139"/>
      <c r="QMT118" s="139"/>
      <c r="QMU118" s="139"/>
      <c r="QMV118" s="139"/>
      <c r="QMW118" s="139"/>
      <c r="QMX118" s="139"/>
      <c r="QMY118" s="139"/>
      <c r="QMZ118" s="139"/>
      <c r="QNA118" s="139"/>
      <c r="QNB118" s="139"/>
      <c r="QNC118" s="139"/>
      <c r="QND118" s="139"/>
      <c r="QNE118" s="139"/>
      <c r="QNF118" s="139"/>
      <c r="QNG118" s="139"/>
      <c r="QNH118" s="139"/>
      <c r="QNI118" s="139"/>
      <c r="QNJ118" s="139"/>
      <c r="QNK118" s="139"/>
      <c r="QNL118" s="139"/>
      <c r="QNM118" s="139"/>
      <c r="QNN118" s="139"/>
      <c r="QNO118" s="139"/>
      <c r="QNP118" s="139"/>
      <c r="QNQ118" s="139"/>
      <c r="QNR118" s="139"/>
      <c r="QNS118" s="139"/>
      <c r="QNT118" s="139"/>
      <c r="QNU118" s="139"/>
      <c r="QNV118" s="139"/>
      <c r="QNW118" s="139"/>
      <c r="QNX118" s="139"/>
      <c r="QNY118" s="139"/>
      <c r="QNZ118" s="139"/>
      <c r="QOA118" s="139"/>
      <c r="QOB118" s="139"/>
      <c r="QOC118" s="139"/>
      <c r="QOD118" s="139"/>
      <c r="QOE118" s="139"/>
      <c r="QOF118" s="139"/>
      <c r="QOG118" s="139"/>
      <c r="QOH118" s="139"/>
      <c r="QOI118" s="139"/>
      <c r="QOJ118" s="139"/>
      <c r="QOK118" s="139"/>
      <c r="QOL118" s="139"/>
      <c r="QOM118" s="139"/>
      <c r="QON118" s="139"/>
      <c r="QOO118" s="139"/>
      <c r="QOP118" s="139"/>
      <c r="QOQ118" s="139"/>
      <c r="QOR118" s="139"/>
      <c r="QOS118" s="139"/>
      <c r="QOT118" s="139"/>
      <c r="QOU118" s="139"/>
      <c r="QOV118" s="139"/>
      <c r="QOW118" s="139"/>
      <c r="QOX118" s="139"/>
      <c r="QOY118" s="139"/>
      <c r="QOZ118" s="139"/>
      <c r="QPA118" s="139"/>
      <c r="QPB118" s="139"/>
      <c r="QPC118" s="139"/>
      <c r="QPD118" s="139"/>
      <c r="QPE118" s="139"/>
      <c r="QPF118" s="139"/>
      <c r="QPG118" s="139"/>
      <c r="QPH118" s="139"/>
      <c r="QPI118" s="139"/>
      <c r="QPJ118" s="139"/>
      <c r="QPK118" s="139"/>
      <c r="QPL118" s="139"/>
      <c r="QPM118" s="139"/>
      <c r="QPN118" s="139"/>
      <c r="QPO118" s="139"/>
      <c r="QPP118" s="139"/>
      <c r="QPQ118" s="139"/>
      <c r="QPR118" s="139"/>
      <c r="QPS118" s="139"/>
      <c r="QPT118" s="139"/>
      <c r="QPU118" s="139"/>
      <c r="QPV118" s="139"/>
      <c r="QPW118" s="139"/>
      <c r="QPX118" s="139"/>
      <c r="QPY118" s="139"/>
      <c r="QPZ118" s="139"/>
      <c r="QQA118" s="139"/>
      <c r="QQB118" s="139"/>
      <c r="QQC118" s="139"/>
      <c r="QQD118" s="139"/>
      <c r="QQE118" s="139"/>
      <c r="QQF118" s="139"/>
      <c r="QQG118" s="139"/>
      <c r="QQH118" s="139"/>
      <c r="QQI118" s="139"/>
      <c r="QQJ118" s="139"/>
      <c r="QQK118" s="139"/>
      <c r="QQL118" s="139"/>
      <c r="QQM118" s="139"/>
      <c r="QQN118" s="139"/>
      <c r="QQO118" s="139"/>
      <c r="QQP118" s="139"/>
      <c r="QQQ118" s="139"/>
      <c r="QQR118" s="139"/>
      <c r="QQS118" s="139"/>
      <c r="QQT118" s="139"/>
      <c r="QQU118" s="139"/>
      <c r="QQV118" s="139"/>
      <c r="QQW118" s="139"/>
      <c r="QQX118" s="139"/>
      <c r="QQY118" s="139"/>
      <c r="QQZ118" s="139"/>
      <c r="QRA118" s="139"/>
      <c r="QRB118" s="139"/>
      <c r="QRC118" s="139"/>
      <c r="QRD118" s="139"/>
      <c r="QRE118" s="139"/>
      <c r="QRF118" s="139"/>
      <c r="QRG118" s="139"/>
      <c r="QRH118" s="139"/>
      <c r="QRI118" s="139"/>
      <c r="QRJ118" s="139"/>
      <c r="QRK118" s="139"/>
      <c r="QRL118" s="139"/>
      <c r="QRM118" s="139"/>
      <c r="QRN118" s="139"/>
      <c r="QRO118" s="139"/>
      <c r="QRP118" s="139"/>
      <c r="QRQ118" s="139"/>
      <c r="QRR118" s="139"/>
      <c r="QRS118" s="139"/>
      <c r="QRT118" s="139"/>
      <c r="QRU118" s="139"/>
      <c r="QRV118" s="139"/>
      <c r="QRW118" s="139"/>
      <c r="QRX118" s="139"/>
      <c r="QRY118" s="139"/>
      <c r="QRZ118" s="139"/>
      <c r="QSA118" s="139"/>
      <c r="QSB118" s="139"/>
      <c r="QSC118" s="139"/>
      <c r="QSD118" s="139"/>
      <c r="QSE118" s="139"/>
      <c r="QSF118" s="139"/>
      <c r="QSG118" s="139"/>
      <c r="QSH118" s="139"/>
      <c r="QSI118" s="139"/>
      <c r="QSJ118" s="139"/>
      <c r="QSK118" s="139"/>
      <c r="QSL118" s="139"/>
      <c r="QSM118" s="139"/>
      <c r="QSN118" s="139"/>
      <c r="QSO118" s="139"/>
      <c r="QSP118" s="139"/>
      <c r="QSQ118" s="139"/>
      <c r="QSR118" s="139"/>
      <c r="QSS118" s="139"/>
      <c r="QST118" s="139"/>
      <c r="QSU118" s="139"/>
      <c r="QSV118" s="139"/>
      <c r="QSW118" s="139"/>
      <c r="QSX118" s="139"/>
      <c r="QSY118" s="139"/>
      <c r="QSZ118" s="139"/>
      <c r="QTA118" s="139"/>
      <c r="QTB118" s="139"/>
      <c r="QTC118" s="139"/>
      <c r="QTD118" s="139"/>
      <c r="QTE118" s="139"/>
      <c r="QTF118" s="139"/>
      <c r="QTG118" s="139"/>
      <c r="QTH118" s="139"/>
      <c r="QTI118" s="139"/>
      <c r="QTJ118" s="139"/>
      <c r="QTK118" s="139"/>
      <c r="QTL118" s="139"/>
      <c r="QTM118" s="139"/>
      <c r="QTN118" s="139"/>
      <c r="QTO118" s="139"/>
      <c r="QTP118" s="139"/>
      <c r="QTQ118" s="139"/>
      <c r="QTR118" s="139"/>
      <c r="QTS118" s="139"/>
      <c r="QTT118" s="139"/>
      <c r="QTU118" s="139"/>
      <c r="QTV118" s="139"/>
      <c r="QTW118" s="139"/>
      <c r="QTX118" s="139"/>
      <c r="QTY118" s="139"/>
      <c r="QTZ118" s="139"/>
      <c r="QUA118" s="139"/>
      <c r="QUB118" s="139"/>
      <c r="QUC118" s="139"/>
      <c r="QUD118" s="139"/>
      <c r="QUE118" s="139"/>
      <c r="QUF118" s="139"/>
      <c r="QUG118" s="139"/>
      <c r="QUH118" s="139"/>
      <c r="QUI118" s="139"/>
      <c r="QUJ118" s="139"/>
      <c r="QUK118" s="139"/>
      <c r="QUL118" s="139"/>
      <c r="QUM118" s="139"/>
      <c r="QUN118" s="139"/>
      <c r="QUO118" s="139"/>
      <c r="QUP118" s="139"/>
      <c r="QUQ118" s="139"/>
      <c r="QUR118" s="139"/>
      <c r="QUS118" s="139"/>
      <c r="QUT118" s="139"/>
      <c r="QUU118" s="139"/>
      <c r="QUV118" s="139"/>
      <c r="QUW118" s="139"/>
      <c r="QUX118" s="139"/>
      <c r="QUY118" s="139"/>
      <c r="QUZ118" s="139"/>
      <c r="QVA118" s="139"/>
      <c r="QVB118" s="139"/>
      <c r="QVC118" s="139"/>
      <c r="QVD118" s="139"/>
      <c r="QVE118" s="139"/>
      <c r="QVF118" s="139"/>
      <c r="QVG118" s="139"/>
      <c r="QVH118" s="139"/>
      <c r="QVI118" s="139"/>
      <c r="QVJ118" s="139"/>
      <c r="QVK118" s="139"/>
      <c r="QVL118" s="139"/>
      <c r="QVM118" s="139"/>
      <c r="QVN118" s="139"/>
      <c r="QVO118" s="139"/>
      <c r="QVP118" s="139"/>
      <c r="QVQ118" s="139"/>
      <c r="QVR118" s="139"/>
      <c r="QVS118" s="139"/>
      <c r="QVT118" s="139"/>
      <c r="QVU118" s="139"/>
      <c r="QVV118" s="139"/>
      <c r="QVW118" s="139"/>
      <c r="QVX118" s="139"/>
      <c r="QVY118" s="139"/>
      <c r="QVZ118" s="139"/>
      <c r="QWA118" s="139"/>
      <c r="QWB118" s="139"/>
      <c r="QWC118" s="139"/>
      <c r="QWD118" s="139"/>
      <c r="QWE118" s="139"/>
      <c r="QWF118" s="139"/>
      <c r="QWG118" s="139"/>
      <c r="QWH118" s="139"/>
      <c r="QWI118" s="139"/>
      <c r="QWJ118" s="139"/>
      <c r="QWK118" s="139"/>
      <c r="QWL118" s="139"/>
      <c r="QWM118" s="139"/>
      <c r="QWN118" s="139"/>
      <c r="QWO118" s="139"/>
      <c r="QWP118" s="139"/>
      <c r="QWQ118" s="139"/>
      <c r="QWR118" s="139"/>
      <c r="QWS118" s="139"/>
      <c r="QWT118" s="139"/>
      <c r="QWU118" s="139"/>
      <c r="QWV118" s="139"/>
      <c r="QWW118" s="139"/>
      <c r="QWX118" s="139"/>
      <c r="QWY118" s="139"/>
      <c r="QWZ118" s="139"/>
      <c r="QXA118" s="139"/>
      <c r="QXB118" s="139"/>
      <c r="QXC118" s="139"/>
      <c r="QXD118" s="139"/>
      <c r="QXE118" s="139"/>
      <c r="QXF118" s="139"/>
      <c r="QXG118" s="139"/>
      <c r="QXH118" s="139"/>
      <c r="QXI118" s="139"/>
      <c r="QXJ118" s="139"/>
      <c r="QXK118" s="139"/>
      <c r="QXL118" s="139"/>
      <c r="QXM118" s="139"/>
      <c r="QXN118" s="139"/>
      <c r="QXO118" s="139"/>
      <c r="QXP118" s="139"/>
      <c r="QXQ118" s="139"/>
      <c r="QXR118" s="139"/>
      <c r="QXS118" s="139"/>
      <c r="QXT118" s="139"/>
      <c r="QXU118" s="139"/>
      <c r="QXV118" s="139"/>
      <c r="QXW118" s="139"/>
      <c r="QXX118" s="139"/>
      <c r="QXY118" s="139"/>
      <c r="QXZ118" s="139"/>
      <c r="QYA118" s="139"/>
      <c r="QYB118" s="139"/>
      <c r="QYC118" s="139"/>
      <c r="QYD118" s="139"/>
      <c r="QYE118" s="139"/>
      <c r="QYF118" s="139"/>
      <c r="QYG118" s="139"/>
      <c r="QYH118" s="139"/>
      <c r="QYI118" s="139"/>
      <c r="QYJ118" s="139"/>
      <c r="QYK118" s="139"/>
      <c r="QYL118" s="139"/>
      <c r="QYM118" s="139"/>
      <c r="QYN118" s="139"/>
      <c r="QYO118" s="139"/>
      <c r="QYP118" s="139"/>
      <c r="QYQ118" s="139"/>
      <c r="QYR118" s="139"/>
      <c r="QYS118" s="139"/>
      <c r="QYT118" s="139"/>
      <c r="QYU118" s="139"/>
      <c r="QYV118" s="139"/>
      <c r="QYW118" s="139"/>
      <c r="QYX118" s="139"/>
      <c r="QYY118" s="139"/>
      <c r="QYZ118" s="139"/>
      <c r="QZA118" s="139"/>
      <c r="QZB118" s="139"/>
      <c r="QZC118" s="139"/>
      <c r="QZD118" s="139"/>
      <c r="QZE118" s="139"/>
      <c r="QZF118" s="139"/>
      <c r="QZG118" s="139"/>
      <c r="QZH118" s="139"/>
      <c r="QZI118" s="139"/>
      <c r="QZJ118" s="139"/>
      <c r="QZK118" s="139"/>
      <c r="QZL118" s="139"/>
      <c r="QZM118" s="139"/>
      <c r="QZN118" s="139"/>
      <c r="QZO118" s="139"/>
      <c r="QZP118" s="139"/>
      <c r="QZQ118" s="139"/>
      <c r="QZR118" s="139"/>
      <c r="QZS118" s="139"/>
      <c r="QZT118" s="139"/>
      <c r="QZU118" s="139"/>
      <c r="QZV118" s="139"/>
      <c r="QZW118" s="139"/>
      <c r="QZX118" s="139"/>
      <c r="QZY118" s="139"/>
      <c r="QZZ118" s="139"/>
      <c r="RAA118" s="139"/>
      <c r="RAB118" s="139"/>
      <c r="RAC118" s="139"/>
      <c r="RAD118" s="139"/>
      <c r="RAE118" s="139"/>
      <c r="RAF118" s="139"/>
      <c r="RAG118" s="139"/>
      <c r="RAH118" s="139"/>
      <c r="RAI118" s="139"/>
      <c r="RAJ118" s="139"/>
      <c r="RAK118" s="139"/>
      <c r="RAL118" s="139"/>
      <c r="RAM118" s="139"/>
      <c r="RAN118" s="139"/>
      <c r="RAO118" s="139"/>
      <c r="RAP118" s="139"/>
      <c r="RAQ118" s="139"/>
      <c r="RAR118" s="139"/>
      <c r="RAS118" s="139"/>
      <c r="RAT118" s="139"/>
      <c r="RAU118" s="139"/>
      <c r="RAV118" s="139"/>
      <c r="RAW118" s="139"/>
      <c r="RAX118" s="139"/>
      <c r="RAY118" s="139"/>
      <c r="RAZ118" s="139"/>
      <c r="RBA118" s="139"/>
      <c r="RBB118" s="139"/>
      <c r="RBC118" s="139"/>
      <c r="RBD118" s="139"/>
      <c r="RBE118" s="139"/>
      <c r="RBF118" s="139"/>
      <c r="RBG118" s="139"/>
      <c r="RBH118" s="139"/>
      <c r="RBI118" s="139"/>
      <c r="RBJ118" s="139"/>
      <c r="RBK118" s="139"/>
      <c r="RBL118" s="139"/>
      <c r="RBM118" s="139"/>
      <c r="RBN118" s="139"/>
      <c r="RBO118" s="139"/>
      <c r="RBP118" s="139"/>
      <c r="RBQ118" s="139"/>
      <c r="RBR118" s="139"/>
      <c r="RBS118" s="139"/>
      <c r="RBT118" s="139"/>
      <c r="RBU118" s="139"/>
      <c r="RBV118" s="139"/>
      <c r="RBW118" s="139"/>
      <c r="RBX118" s="139"/>
      <c r="RBY118" s="139"/>
      <c r="RBZ118" s="139"/>
      <c r="RCA118" s="139"/>
      <c r="RCB118" s="139"/>
      <c r="RCC118" s="139"/>
      <c r="RCD118" s="139"/>
      <c r="RCE118" s="139"/>
      <c r="RCF118" s="139"/>
      <c r="RCG118" s="139"/>
      <c r="RCH118" s="139"/>
      <c r="RCI118" s="139"/>
      <c r="RCJ118" s="139"/>
      <c r="RCK118" s="139"/>
      <c r="RCL118" s="139"/>
      <c r="RCM118" s="139"/>
      <c r="RCN118" s="139"/>
      <c r="RCO118" s="139"/>
      <c r="RCP118" s="139"/>
      <c r="RCQ118" s="139"/>
      <c r="RCR118" s="139"/>
      <c r="RCS118" s="139"/>
      <c r="RCT118" s="139"/>
      <c r="RCU118" s="139"/>
      <c r="RCV118" s="139"/>
      <c r="RCW118" s="139"/>
      <c r="RCX118" s="139"/>
      <c r="RCY118" s="139"/>
      <c r="RCZ118" s="139"/>
      <c r="RDA118" s="139"/>
      <c r="RDB118" s="139"/>
      <c r="RDC118" s="139"/>
      <c r="RDD118" s="139"/>
      <c r="RDE118" s="139"/>
      <c r="RDF118" s="139"/>
      <c r="RDG118" s="139"/>
      <c r="RDH118" s="139"/>
      <c r="RDI118" s="139"/>
      <c r="RDJ118" s="139"/>
      <c r="RDK118" s="139"/>
      <c r="RDL118" s="139"/>
      <c r="RDM118" s="139"/>
      <c r="RDN118" s="139"/>
      <c r="RDO118" s="139"/>
      <c r="RDP118" s="139"/>
      <c r="RDQ118" s="139"/>
      <c r="RDR118" s="139"/>
      <c r="RDS118" s="139"/>
      <c r="RDT118" s="139"/>
      <c r="RDU118" s="139"/>
      <c r="RDV118" s="139"/>
      <c r="RDW118" s="139"/>
      <c r="RDX118" s="139"/>
      <c r="RDY118" s="139"/>
      <c r="RDZ118" s="139"/>
      <c r="REA118" s="139"/>
      <c r="REB118" s="139"/>
      <c r="REC118" s="139"/>
      <c r="RED118" s="139"/>
      <c r="REE118" s="139"/>
      <c r="REF118" s="139"/>
      <c r="REG118" s="139"/>
      <c r="REH118" s="139"/>
      <c r="REI118" s="139"/>
      <c r="REJ118" s="139"/>
      <c r="REK118" s="139"/>
      <c r="REL118" s="139"/>
      <c r="REM118" s="139"/>
      <c r="REN118" s="139"/>
      <c r="REO118" s="139"/>
      <c r="REP118" s="139"/>
      <c r="REQ118" s="139"/>
      <c r="RER118" s="139"/>
      <c r="RES118" s="139"/>
      <c r="RET118" s="139"/>
      <c r="REU118" s="139"/>
      <c r="REV118" s="139"/>
      <c r="REW118" s="139"/>
      <c r="REX118" s="139"/>
      <c r="REY118" s="139"/>
      <c r="REZ118" s="139"/>
      <c r="RFA118" s="139"/>
      <c r="RFB118" s="139"/>
      <c r="RFC118" s="139"/>
      <c r="RFD118" s="139"/>
      <c r="RFE118" s="139"/>
      <c r="RFF118" s="139"/>
      <c r="RFG118" s="139"/>
      <c r="RFH118" s="139"/>
      <c r="RFI118" s="139"/>
      <c r="RFJ118" s="139"/>
      <c r="RFK118" s="139"/>
      <c r="RFL118" s="139"/>
      <c r="RFM118" s="139"/>
      <c r="RFN118" s="139"/>
      <c r="RFO118" s="139"/>
      <c r="RFP118" s="139"/>
      <c r="RFQ118" s="139"/>
      <c r="RFR118" s="139"/>
      <c r="RFS118" s="139"/>
      <c r="RFT118" s="139"/>
      <c r="RFU118" s="139"/>
      <c r="RFV118" s="139"/>
      <c r="RFW118" s="139"/>
      <c r="RFX118" s="139"/>
      <c r="RFY118" s="139"/>
      <c r="RFZ118" s="139"/>
      <c r="RGA118" s="139"/>
      <c r="RGB118" s="139"/>
      <c r="RGC118" s="139"/>
      <c r="RGD118" s="139"/>
      <c r="RGE118" s="139"/>
      <c r="RGF118" s="139"/>
      <c r="RGG118" s="139"/>
      <c r="RGH118" s="139"/>
      <c r="RGI118" s="139"/>
      <c r="RGJ118" s="139"/>
      <c r="RGK118" s="139"/>
      <c r="RGL118" s="139"/>
      <c r="RGM118" s="139"/>
      <c r="RGN118" s="139"/>
      <c r="RGO118" s="139"/>
      <c r="RGP118" s="139"/>
      <c r="RGQ118" s="139"/>
      <c r="RGR118" s="139"/>
      <c r="RGS118" s="139"/>
      <c r="RGT118" s="139"/>
      <c r="RGU118" s="139"/>
      <c r="RGV118" s="139"/>
      <c r="RGW118" s="139"/>
      <c r="RGX118" s="139"/>
      <c r="RGY118" s="139"/>
      <c r="RGZ118" s="139"/>
      <c r="RHA118" s="139"/>
      <c r="RHB118" s="139"/>
      <c r="RHC118" s="139"/>
      <c r="RHD118" s="139"/>
      <c r="RHE118" s="139"/>
      <c r="RHF118" s="139"/>
      <c r="RHG118" s="139"/>
      <c r="RHH118" s="139"/>
      <c r="RHI118" s="139"/>
      <c r="RHJ118" s="139"/>
      <c r="RHK118" s="139"/>
      <c r="RHL118" s="139"/>
      <c r="RHM118" s="139"/>
      <c r="RHN118" s="139"/>
      <c r="RHO118" s="139"/>
      <c r="RHP118" s="139"/>
      <c r="RHQ118" s="139"/>
      <c r="RHR118" s="139"/>
      <c r="RHS118" s="139"/>
      <c r="RHT118" s="139"/>
      <c r="RHU118" s="139"/>
      <c r="RHV118" s="139"/>
      <c r="RHW118" s="139"/>
      <c r="RHX118" s="139"/>
      <c r="RHY118" s="139"/>
      <c r="RHZ118" s="139"/>
      <c r="RIA118" s="139"/>
      <c r="RIB118" s="139"/>
      <c r="RIC118" s="139"/>
      <c r="RID118" s="139"/>
      <c r="RIE118" s="139"/>
      <c r="RIF118" s="139"/>
      <c r="RIG118" s="139"/>
      <c r="RIH118" s="139"/>
      <c r="RII118" s="139"/>
      <c r="RIJ118" s="139"/>
      <c r="RIK118" s="139"/>
      <c r="RIL118" s="139"/>
      <c r="RIM118" s="139"/>
      <c r="RIN118" s="139"/>
      <c r="RIO118" s="139"/>
      <c r="RIP118" s="139"/>
      <c r="RIQ118" s="139"/>
      <c r="RIR118" s="139"/>
      <c r="RIS118" s="139"/>
      <c r="RIT118" s="139"/>
      <c r="RIU118" s="139"/>
      <c r="RIV118" s="139"/>
      <c r="RIW118" s="139"/>
      <c r="RIX118" s="139"/>
      <c r="RIY118" s="139"/>
      <c r="RIZ118" s="139"/>
      <c r="RJA118" s="139"/>
      <c r="RJB118" s="139"/>
      <c r="RJC118" s="139"/>
      <c r="RJD118" s="139"/>
      <c r="RJE118" s="139"/>
      <c r="RJF118" s="139"/>
      <c r="RJG118" s="139"/>
      <c r="RJH118" s="139"/>
      <c r="RJI118" s="139"/>
      <c r="RJJ118" s="139"/>
      <c r="RJK118" s="139"/>
      <c r="RJL118" s="139"/>
      <c r="RJM118" s="139"/>
      <c r="RJN118" s="139"/>
      <c r="RJO118" s="139"/>
      <c r="RJP118" s="139"/>
      <c r="RJQ118" s="139"/>
      <c r="RJR118" s="139"/>
      <c r="RJS118" s="139"/>
      <c r="RJT118" s="139"/>
      <c r="RJU118" s="139"/>
      <c r="RJV118" s="139"/>
      <c r="RJW118" s="139"/>
      <c r="RJX118" s="139"/>
      <c r="RJY118" s="139"/>
      <c r="RJZ118" s="139"/>
      <c r="RKA118" s="139"/>
      <c r="RKB118" s="139"/>
      <c r="RKC118" s="139"/>
      <c r="RKD118" s="139"/>
      <c r="RKE118" s="139"/>
      <c r="RKF118" s="139"/>
      <c r="RKG118" s="139"/>
      <c r="RKH118" s="139"/>
      <c r="RKI118" s="139"/>
      <c r="RKJ118" s="139"/>
      <c r="RKK118" s="139"/>
      <c r="RKL118" s="139"/>
      <c r="RKM118" s="139"/>
      <c r="RKN118" s="139"/>
      <c r="RKO118" s="139"/>
      <c r="RKP118" s="139"/>
      <c r="RKQ118" s="139"/>
      <c r="RKR118" s="139"/>
      <c r="RKS118" s="139"/>
      <c r="RKT118" s="139"/>
      <c r="RKU118" s="139"/>
      <c r="RKV118" s="139"/>
      <c r="RKW118" s="139"/>
      <c r="RKX118" s="139"/>
      <c r="RKY118" s="139"/>
      <c r="RKZ118" s="139"/>
      <c r="RLA118" s="139"/>
      <c r="RLB118" s="139"/>
      <c r="RLC118" s="139"/>
      <c r="RLD118" s="139"/>
      <c r="RLE118" s="139"/>
      <c r="RLF118" s="139"/>
      <c r="RLG118" s="139"/>
      <c r="RLH118" s="139"/>
      <c r="RLI118" s="139"/>
      <c r="RLJ118" s="139"/>
      <c r="RLK118" s="139"/>
      <c r="RLL118" s="139"/>
      <c r="RLM118" s="139"/>
      <c r="RLN118" s="139"/>
      <c r="RLO118" s="139"/>
      <c r="RLP118" s="139"/>
      <c r="RLQ118" s="139"/>
      <c r="RLR118" s="139"/>
      <c r="RLS118" s="139"/>
      <c r="RLT118" s="139"/>
      <c r="RLU118" s="139"/>
      <c r="RLV118" s="139"/>
      <c r="RLW118" s="139"/>
      <c r="RLX118" s="139"/>
      <c r="RLY118" s="139"/>
      <c r="RLZ118" s="139"/>
      <c r="RMA118" s="139"/>
      <c r="RMB118" s="139"/>
      <c r="RMC118" s="139"/>
      <c r="RMD118" s="139"/>
      <c r="RME118" s="139"/>
      <c r="RMF118" s="139"/>
      <c r="RMG118" s="139"/>
      <c r="RMH118" s="139"/>
      <c r="RMI118" s="139"/>
      <c r="RMJ118" s="139"/>
      <c r="RMK118" s="139"/>
      <c r="RML118" s="139"/>
      <c r="RMM118" s="139"/>
      <c r="RMN118" s="139"/>
      <c r="RMO118" s="139"/>
      <c r="RMP118" s="139"/>
      <c r="RMQ118" s="139"/>
      <c r="RMR118" s="139"/>
      <c r="RMS118" s="139"/>
      <c r="RMT118" s="139"/>
      <c r="RMU118" s="139"/>
      <c r="RMV118" s="139"/>
      <c r="RMW118" s="139"/>
      <c r="RMX118" s="139"/>
      <c r="RMY118" s="139"/>
      <c r="RMZ118" s="139"/>
      <c r="RNA118" s="139"/>
      <c r="RNB118" s="139"/>
      <c r="RNC118" s="139"/>
      <c r="RND118" s="139"/>
      <c r="RNE118" s="139"/>
      <c r="RNF118" s="139"/>
      <c r="RNG118" s="139"/>
      <c r="RNH118" s="139"/>
      <c r="RNI118" s="139"/>
      <c r="RNJ118" s="139"/>
      <c r="RNK118" s="139"/>
      <c r="RNL118" s="139"/>
      <c r="RNM118" s="139"/>
      <c r="RNN118" s="139"/>
      <c r="RNO118" s="139"/>
      <c r="RNP118" s="139"/>
      <c r="RNQ118" s="139"/>
      <c r="RNR118" s="139"/>
      <c r="RNS118" s="139"/>
      <c r="RNT118" s="139"/>
      <c r="RNU118" s="139"/>
      <c r="RNV118" s="139"/>
      <c r="RNW118" s="139"/>
      <c r="RNX118" s="139"/>
      <c r="RNY118" s="139"/>
      <c r="RNZ118" s="139"/>
      <c r="ROA118" s="139"/>
      <c r="ROB118" s="139"/>
      <c r="ROC118" s="139"/>
      <c r="ROD118" s="139"/>
      <c r="ROE118" s="139"/>
      <c r="ROF118" s="139"/>
      <c r="ROG118" s="139"/>
      <c r="ROH118" s="139"/>
      <c r="ROI118" s="139"/>
      <c r="ROJ118" s="139"/>
      <c r="ROK118" s="139"/>
      <c r="ROL118" s="139"/>
      <c r="ROM118" s="139"/>
      <c r="RON118" s="139"/>
      <c r="ROO118" s="139"/>
      <c r="ROP118" s="139"/>
      <c r="ROQ118" s="139"/>
      <c r="ROR118" s="139"/>
      <c r="ROS118" s="139"/>
      <c r="ROT118" s="139"/>
      <c r="ROU118" s="139"/>
      <c r="ROV118" s="139"/>
      <c r="ROW118" s="139"/>
      <c r="ROX118" s="139"/>
      <c r="ROY118" s="139"/>
      <c r="ROZ118" s="139"/>
      <c r="RPA118" s="139"/>
      <c r="RPB118" s="139"/>
      <c r="RPC118" s="139"/>
      <c r="RPD118" s="139"/>
      <c r="RPE118" s="139"/>
      <c r="RPF118" s="139"/>
      <c r="RPG118" s="139"/>
      <c r="RPH118" s="139"/>
      <c r="RPI118" s="139"/>
      <c r="RPJ118" s="139"/>
      <c r="RPK118" s="139"/>
      <c r="RPL118" s="139"/>
      <c r="RPM118" s="139"/>
      <c r="RPN118" s="139"/>
      <c r="RPO118" s="139"/>
      <c r="RPP118" s="139"/>
      <c r="RPQ118" s="139"/>
      <c r="RPR118" s="139"/>
      <c r="RPS118" s="139"/>
      <c r="RPT118" s="139"/>
      <c r="RPU118" s="139"/>
      <c r="RPV118" s="139"/>
      <c r="RPW118" s="139"/>
      <c r="RPX118" s="139"/>
      <c r="RPY118" s="139"/>
      <c r="RPZ118" s="139"/>
      <c r="RQA118" s="139"/>
      <c r="RQB118" s="139"/>
      <c r="RQC118" s="139"/>
      <c r="RQD118" s="139"/>
      <c r="RQE118" s="139"/>
      <c r="RQF118" s="139"/>
      <c r="RQG118" s="139"/>
      <c r="RQH118" s="139"/>
      <c r="RQI118" s="139"/>
      <c r="RQJ118" s="139"/>
      <c r="RQK118" s="139"/>
      <c r="RQL118" s="139"/>
      <c r="RQM118" s="139"/>
      <c r="RQN118" s="139"/>
      <c r="RQO118" s="139"/>
      <c r="RQP118" s="139"/>
      <c r="RQQ118" s="139"/>
      <c r="RQR118" s="139"/>
      <c r="RQS118" s="139"/>
      <c r="RQT118" s="139"/>
      <c r="RQU118" s="139"/>
      <c r="RQV118" s="139"/>
      <c r="RQW118" s="139"/>
      <c r="RQX118" s="139"/>
      <c r="RQY118" s="139"/>
      <c r="RQZ118" s="139"/>
      <c r="RRA118" s="139"/>
      <c r="RRB118" s="139"/>
      <c r="RRC118" s="139"/>
      <c r="RRD118" s="139"/>
      <c r="RRE118" s="139"/>
      <c r="RRF118" s="139"/>
      <c r="RRG118" s="139"/>
      <c r="RRH118" s="139"/>
      <c r="RRI118" s="139"/>
      <c r="RRJ118" s="139"/>
      <c r="RRK118" s="139"/>
      <c r="RRL118" s="139"/>
      <c r="RRM118" s="139"/>
      <c r="RRN118" s="139"/>
      <c r="RRO118" s="139"/>
      <c r="RRP118" s="139"/>
      <c r="RRQ118" s="139"/>
      <c r="RRR118" s="139"/>
      <c r="RRS118" s="139"/>
      <c r="RRT118" s="139"/>
      <c r="RRU118" s="139"/>
      <c r="RRV118" s="139"/>
      <c r="RRW118" s="139"/>
      <c r="RRX118" s="139"/>
      <c r="RRY118" s="139"/>
      <c r="RRZ118" s="139"/>
      <c r="RSA118" s="139"/>
      <c r="RSB118" s="139"/>
      <c r="RSC118" s="139"/>
      <c r="RSD118" s="139"/>
      <c r="RSE118" s="139"/>
      <c r="RSF118" s="139"/>
      <c r="RSG118" s="139"/>
      <c r="RSH118" s="139"/>
      <c r="RSI118" s="139"/>
      <c r="RSJ118" s="139"/>
      <c r="RSK118" s="139"/>
      <c r="RSL118" s="139"/>
      <c r="RSM118" s="139"/>
      <c r="RSN118" s="139"/>
      <c r="RSO118" s="139"/>
      <c r="RSP118" s="139"/>
      <c r="RSQ118" s="139"/>
      <c r="RSR118" s="139"/>
      <c r="RSS118" s="139"/>
      <c r="RST118" s="139"/>
      <c r="RSU118" s="139"/>
      <c r="RSV118" s="139"/>
      <c r="RSW118" s="139"/>
      <c r="RSX118" s="139"/>
      <c r="RSY118" s="139"/>
      <c r="RSZ118" s="139"/>
      <c r="RTA118" s="139"/>
      <c r="RTB118" s="139"/>
      <c r="RTC118" s="139"/>
      <c r="RTD118" s="139"/>
      <c r="RTE118" s="139"/>
      <c r="RTF118" s="139"/>
      <c r="RTG118" s="139"/>
      <c r="RTH118" s="139"/>
      <c r="RTI118" s="139"/>
      <c r="RTJ118" s="139"/>
      <c r="RTK118" s="139"/>
      <c r="RTL118" s="139"/>
      <c r="RTM118" s="139"/>
      <c r="RTN118" s="139"/>
      <c r="RTO118" s="139"/>
      <c r="RTP118" s="139"/>
      <c r="RTQ118" s="139"/>
      <c r="RTR118" s="139"/>
      <c r="RTS118" s="139"/>
      <c r="RTT118" s="139"/>
      <c r="RTU118" s="139"/>
      <c r="RTV118" s="139"/>
      <c r="RTW118" s="139"/>
      <c r="RTX118" s="139"/>
      <c r="RTY118" s="139"/>
      <c r="RTZ118" s="139"/>
      <c r="RUA118" s="139"/>
      <c r="RUB118" s="139"/>
      <c r="RUC118" s="139"/>
      <c r="RUD118" s="139"/>
      <c r="RUE118" s="139"/>
      <c r="RUF118" s="139"/>
      <c r="RUG118" s="139"/>
      <c r="RUH118" s="139"/>
      <c r="RUI118" s="139"/>
      <c r="RUJ118" s="139"/>
      <c r="RUK118" s="139"/>
      <c r="RUL118" s="139"/>
      <c r="RUM118" s="139"/>
      <c r="RUN118" s="139"/>
      <c r="RUO118" s="139"/>
      <c r="RUP118" s="139"/>
      <c r="RUQ118" s="139"/>
      <c r="RUR118" s="139"/>
      <c r="RUS118" s="139"/>
      <c r="RUT118" s="139"/>
      <c r="RUU118" s="139"/>
      <c r="RUV118" s="139"/>
      <c r="RUW118" s="139"/>
      <c r="RUX118" s="139"/>
      <c r="RUY118" s="139"/>
      <c r="RUZ118" s="139"/>
      <c r="RVA118" s="139"/>
      <c r="RVB118" s="139"/>
      <c r="RVC118" s="139"/>
      <c r="RVD118" s="139"/>
      <c r="RVE118" s="139"/>
      <c r="RVF118" s="139"/>
      <c r="RVG118" s="139"/>
      <c r="RVH118" s="139"/>
      <c r="RVI118" s="139"/>
      <c r="RVJ118" s="139"/>
      <c r="RVK118" s="139"/>
      <c r="RVL118" s="139"/>
      <c r="RVM118" s="139"/>
      <c r="RVN118" s="139"/>
      <c r="RVO118" s="139"/>
      <c r="RVP118" s="139"/>
      <c r="RVQ118" s="139"/>
      <c r="RVR118" s="139"/>
      <c r="RVS118" s="139"/>
      <c r="RVT118" s="139"/>
      <c r="RVU118" s="139"/>
      <c r="RVV118" s="139"/>
      <c r="RVW118" s="139"/>
      <c r="RVX118" s="139"/>
      <c r="RVY118" s="139"/>
      <c r="RVZ118" s="139"/>
      <c r="RWA118" s="139"/>
      <c r="RWB118" s="139"/>
      <c r="RWC118" s="139"/>
      <c r="RWD118" s="139"/>
      <c r="RWE118" s="139"/>
      <c r="RWF118" s="139"/>
      <c r="RWG118" s="139"/>
      <c r="RWH118" s="139"/>
      <c r="RWI118" s="139"/>
      <c r="RWJ118" s="139"/>
      <c r="RWK118" s="139"/>
      <c r="RWL118" s="139"/>
      <c r="RWM118" s="139"/>
      <c r="RWN118" s="139"/>
      <c r="RWO118" s="139"/>
      <c r="RWP118" s="139"/>
      <c r="RWQ118" s="139"/>
      <c r="RWR118" s="139"/>
      <c r="RWS118" s="139"/>
      <c r="RWT118" s="139"/>
      <c r="RWU118" s="139"/>
      <c r="RWV118" s="139"/>
      <c r="RWW118" s="139"/>
      <c r="RWX118" s="139"/>
      <c r="RWY118" s="139"/>
      <c r="RWZ118" s="139"/>
      <c r="RXA118" s="139"/>
      <c r="RXB118" s="139"/>
      <c r="RXC118" s="139"/>
      <c r="RXD118" s="139"/>
      <c r="RXE118" s="139"/>
      <c r="RXF118" s="139"/>
      <c r="RXG118" s="139"/>
      <c r="RXH118" s="139"/>
      <c r="RXI118" s="139"/>
      <c r="RXJ118" s="139"/>
      <c r="RXK118" s="139"/>
      <c r="RXL118" s="139"/>
      <c r="RXM118" s="139"/>
      <c r="RXN118" s="139"/>
      <c r="RXO118" s="139"/>
      <c r="RXP118" s="139"/>
      <c r="RXQ118" s="139"/>
      <c r="RXR118" s="139"/>
      <c r="RXS118" s="139"/>
      <c r="RXT118" s="139"/>
      <c r="RXU118" s="139"/>
      <c r="RXV118" s="139"/>
      <c r="RXW118" s="139"/>
      <c r="RXX118" s="139"/>
      <c r="RXY118" s="139"/>
      <c r="RXZ118" s="139"/>
      <c r="RYA118" s="139"/>
      <c r="RYB118" s="139"/>
      <c r="RYC118" s="139"/>
      <c r="RYD118" s="139"/>
      <c r="RYE118" s="139"/>
      <c r="RYF118" s="139"/>
      <c r="RYG118" s="139"/>
      <c r="RYH118" s="139"/>
      <c r="RYI118" s="139"/>
      <c r="RYJ118" s="139"/>
      <c r="RYK118" s="139"/>
      <c r="RYL118" s="139"/>
      <c r="RYM118" s="139"/>
      <c r="RYN118" s="139"/>
      <c r="RYO118" s="139"/>
      <c r="RYP118" s="139"/>
      <c r="RYQ118" s="139"/>
      <c r="RYR118" s="139"/>
      <c r="RYS118" s="139"/>
      <c r="RYT118" s="139"/>
      <c r="RYU118" s="139"/>
      <c r="RYV118" s="139"/>
      <c r="RYW118" s="139"/>
      <c r="RYX118" s="139"/>
      <c r="RYY118" s="139"/>
      <c r="RYZ118" s="139"/>
      <c r="RZA118" s="139"/>
      <c r="RZB118" s="139"/>
      <c r="RZC118" s="139"/>
      <c r="RZD118" s="139"/>
      <c r="RZE118" s="139"/>
      <c r="RZF118" s="139"/>
      <c r="RZG118" s="139"/>
      <c r="RZH118" s="139"/>
      <c r="RZI118" s="139"/>
      <c r="RZJ118" s="139"/>
      <c r="RZK118" s="139"/>
      <c r="RZL118" s="139"/>
      <c r="RZM118" s="139"/>
      <c r="RZN118" s="139"/>
      <c r="RZO118" s="139"/>
      <c r="RZP118" s="139"/>
      <c r="RZQ118" s="139"/>
      <c r="RZR118" s="139"/>
      <c r="RZS118" s="139"/>
      <c r="RZT118" s="139"/>
      <c r="RZU118" s="139"/>
      <c r="RZV118" s="139"/>
      <c r="RZW118" s="139"/>
      <c r="RZX118" s="139"/>
      <c r="RZY118" s="139"/>
      <c r="RZZ118" s="139"/>
      <c r="SAA118" s="139"/>
      <c r="SAB118" s="139"/>
      <c r="SAC118" s="139"/>
      <c r="SAD118" s="139"/>
      <c r="SAE118" s="139"/>
      <c r="SAF118" s="139"/>
      <c r="SAG118" s="139"/>
      <c r="SAH118" s="139"/>
      <c r="SAI118" s="139"/>
      <c r="SAJ118" s="139"/>
      <c r="SAK118" s="139"/>
      <c r="SAL118" s="139"/>
      <c r="SAM118" s="139"/>
      <c r="SAN118" s="139"/>
      <c r="SAO118" s="139"/>
      <c r="SAP118" s="139"/>
      <c r="SAQ118" s="139"/>
      <c r="SAR118" s="139"/>
      <c r="SAS118" s="139"/>
      <c r="SAT118" s="139"/>
      <c r="SAU118" s="139"/>
      <c r="SAV118" s="139"/>
      <c r="SAW118" s="139"/>
      <c r="SAX118" s="139"/>
      <c r="SAY118" s="139"/>
      <c r="SAZ118" s="139"/>
      <c r="SBA118" s="139"/>
      <c r="SBB118" s="139"/>
      <c r="SBC118" s="139"/>
      <c r="SBD118" s="139"/>
      <c r="SBE118" s="139"/>
      <c r="SBF118" s="139"/>
      <c r="SBG118" s="139"/>
      <c r="SBH118" s="139"/>
      <c r="SBI118" s="139"/>
      <c r="SBJ118" s="139"/>
      <c r="SBK118" s="139"/>
      <c r="SBL118" s="139"/>
      <c r="SBM118" s="139"/>
      <c r="SBN118" s="139"/>
      <c r="SBO118" s="139"/>
      <c r="SBP118" s="139"/>
      <c r="SBQ118" s="139"/>
      <c r="SBR118" s="139"/>
      <c r="SBS118" s="139"/>
      <c r="SBT118" s="139"/>
      <c r="SBU118" s="139"/>
      <c r="SBV118" s="139"/>
      <c r="SBW118" s="139"/>
      <c r="SBX118" s="139"/>
      <c r="SBY118" s="139"/>
      <c r="SBZ118" s="139"/>
      <c r="SCA118" s="139"/>
      <c r="SCB118" s="139"/>
      <c r="SCC118" s="139"/>
      <c r="SCD118" s="139"/>
      <c r="SCE118" s="139"/>
      <c r="SCF118" s="139"/>
      <c r="SCG118" s="139"/>
      <c r="SCH118" s="139"/>
      <c r="SCI118" s="139"/>
      <c r="SCJ118" s="139"/>
      <c r="SCK118" s="139"/>
      <c r="SCL118" s="139"/>
      <c r="SCM118" s="139"/>
      <c r="SCN118" s="139"/>
      <c r="SCO118" s="139"/>
      <c r="SCP118" s="139"/>
      <c r="SCQ118" s="139"/>
      <c r="SCR118" s="139"/>
      <c r="SCS118" s="139"/>
      <c r="SCT118" s="139"/>
      <c r="SCU118" s="139"/>
      <c r="SCV118" s="139"/>
      <c r="SCW118" s="139"/>
      <c r="SCX118" s="139"/>
      <c r="SCY118" s="139"/>
      <c r="SCZ118" s="139"/>
      <c r="SDA118" s="139"/>
      <c r="SDB118" s="139"/>
      <c r="SDC118" s="139"/>
      <c r="SDD118" s="139"/>
      <c r="SDE118" s="139"/>
      <c r="SDF118" s="139"/>
      <c r="SDG118" s="139"/>
      <c r="SDH118" s="139"/>
      <c r="SDI118" s="139"/>
      <c r="SDJ118" s="139"/>
      <c r="SDK118" s="139"/>
      <c r="SDL118" s="139"/>
      <c r="SDM118" s="139"/>
      <c r="SDN118" s="139"/>
      <c r="SDO118" s="139"/>
      <c r="SDP118" s="139"/>
      <c r="SDQ118" s="139"/>
      <c r="SDR118" s="139"/>
      <c r="SDS118" s="139"/>
      <c r="SDT118" s="139"/>
      <c r="SDU118" s="139"/>
      <c r="SDV118" s="139"/>
      <c r="SDW118" s="139"/>
      <c r="SDX118" s="139"/>
      <c r="SDY118" s="139"/>
      <c r="SDZ118" s="139"/>
      <c r="SEA118" s="139"/>
      <c r="SEB118" s="139"/>
      <c r="SEC118" s="139"/>
      <c r="SED118" s="139"/>
      <c r="SEE118" s="139"/>
      <c r="SEF118" s="139"/>
      <c r="SEG118" s="139"/>
      <c r="SEH118" s="139"/>
      <c r="SEI118" s="139"/>
      <c r="SEJ118" s="139"/>
      <c r="SEK118" s="139"/>
      <c r="SEL118" s="139"/>
      <c r="SEM118" s="139"/>
      <c r="SEN118" s="139"/>
      <c r="SEO118" s="139"/>
      <c r="SEP118" s="139"/>
      <c r="SEQ118" s="139"/>
      <c r="SER118" s="139"/>
      <c r="SES118" s="139"/>
      <c r="SET118" s="139"/>
      <c r="SEU118" s="139"/>
      <c r="SEV118" s="139"/>
      <c r="SEW118" s="139"/>
      <c r="SEX118" s="139"/>
      <c r="SEY118" s="139"/>
      <c r="SEZ118" s="139"/>
      <c r="SFA118" s="139"/>
      <c r="SFB118" s="139"/>
      <c r="SFC118" s="139"/>
      <c r="SFD118" s="139"/>
      <c r="SFE118" s="139"/>
      <c r="SFF118" s="139"/>
      <c r="SFG118" s="139"/>
      <c r="SFH118" s="139"/>
      <c r="SFI118" s="139"/>
      <c r="SFJ118" s="139"/>
      <c r="SFK118" s="139"/>
      <c r="SFL118" s="139"/>
      <c r="SFM118" s="139"/>
      <c r="SFN118" s="139"/>
      <c r="SFO118" s="139"/>
      <c r="SFP118" s="139"/>
      <c r="SFQ118" s="139"/>
      <c r="SFR118" s="139"/>
      <c r="SFS118" s="139"/>
      <c r="SFT118" s="139"/>
      <c r="SFU118" s="139"/>
      <c r="SFV118" s="139"/>
      <c r="SFW118" s="139"/>
      <c r="SFX118" s="139"/>
      <c r="SFY118" s="139"/>
      <c r="SFZ118" s="139"/>
      <c r="SGA118" s="139"/>
      <c r="SGB118" s="139"/>
      <c r="SGC118" s="139"/>
      <c r="SGD118" s="139"/>
      <c r="SGE118" s="139"/>
      <c r="SGF118" s="139"/>
      <c r="SGG118" s="139"/>
      <c r="SGH118" s="139"/>
      <c r="SGI118" s="139"/>
      <c r="SGJ118" s="139"/>
      <c r="SGK118" s="139"/>
      <c r="SGL118" s="139"/>
      <c r="SGM118" s="139"/>
      <c r="SGN118" s="139"/>
      <c r="SGO118" s="139"/>
      <c r="SGP118" s="139"/>
      <c r="SGQ118" s="139"/>
      <c r="SGR118" s="139"/>
      <c r="SGS118" s="139"/>
      <c r="SGT118" s="139"/>
      <c r="SGU118" s="139"/>
      <c r="SGV118" s="139"/>
      <c r="SGW118" s="139"/>
      <c r="SGX118" s="139"/>
      <c r="SGY118" s="139"/>
      <c r="SGZ118" s="139"/>
      <c r="SHA118" s="139"/>
      <c r="SHB118" s="139"/>
      <c r="SHC118" s="139"/>
      <c r="SHD118" s="139"/>
      <c r="SHE118" s="139"/>
      <c r="SHF118" s="139"/>
      <c r="SHG118" s="139"/>
      <c r="SHH118" s="139"/>
      <c r="SHI118" s="139"/>
      <c r="SHJ118" s="139"/>
      <c r="SHK118" s="139"/>
      <c r="SHL118" s="139"/>
      <c r="SHM118" s="139"/>
      <c r="SHN118" s="139"/>
      <c r="SHO118" s="139"/>
      <c r="SHP118" s="139"/>
      <c r="SHQ118" s="139"/>
      <c r="SHR118" s="139"/>
      <c r="SHS118" s="139"/>
      <c r="SHT118" s="139"/>
      <c r="SHU118" s="139"/>
      <c r="SHV118" s="139"/>
      <c r="SHW118" s="139"/>
      <c r="SHX118" s="139"/>
      <c r="SHY118" s="139"/>
      <c r="SHZ118" s="139"/>
      <c r="SIA118" s="139"/>
      <c r="SIB118" s="139"/>
      <c r="SIC118" s="139"/>
      <c r="SID118" s="139"/>
      <c r="SIE118" s="139"/>
      <c r="SIF118" s="139"/>
      <c r="SIG118" s="139"/>
      <c r="SIH118" s="139"/>
      <c r="SII118" s="139"/>
      <c r="SIJ118" s="139"/>
      <c r="SIK118" s="139"/>
      <c r="SIL118" s="139"/>
      <c r="SIM118" s="139"/>
      <c r="SIN118" s="139"/>
      <c r="SIO118" s="139"/>
      <c r="SIP118" s="139"/>
      <c r="SIQ118" s="139"/>
      <c r="SIR118" s="139"/>
      <c r="SIS118" s="139"/>
      <c r="SIT118" s="139"/>
      <c r="SIU118" s="139"/>
      <c r="SIV118" s="139"/>
      <c r="SIW118" s="139"/>
      <c r="SIX118" s="139"/>
      <c r="SIY118" s="139"/>
      <c r="SIZ118" s="139"/>
      <c r="SJA118" s="139"/>
      <c r="SJB118" s="139"/>
      <c r="SJC118" s="139"/>
      <c r="SJD118" s="139"/>
      <c r="SJE118" s="139"/>
      <c r="SJF118" s="139"/>
      <c r="SJG118" s="139"/>
      <c r="SJH118" s="139"/>
      <c r="SJI118" s="139"/>
      <c r="SJJ118" s="139"/>
      <c r="SJK118" s="139"/>
      <c r="SJL118" s="139"/>
      <c r="SJM118" s="139"/>
      <c r="SJN118" s="139"/>
      <c r="SJO118" s="139"/>
      <c r="SJP118" s="139"/>
      <c r="SJQ118" s="139"/>
      <c r="SJR118" s="139"/>
      <c r="SJS118" s="139"/>
      <c r="SJT118" s="139"/>
      <c r="SJU118" s="139"/>
      <c r="SJV118" s="139"/>
      <c r="SJW118" s="139"/>
      <c r="SJX118" s="139"/>
      <c r="SJY118" s="139"/>
      <c r="SJZ118" s="139"/>
      <c r="SKA118" s="139"/>
      <c r="SKB118" s="139"/>
      <c r="SKC118" s="139"/>
      <c r="SKD118" s="139"/>
      <c r="SKE118" s="139"/>
      <c r="SKF118" s="139"/>
      <c r="SKG118" s="139"/>
      <c r="SKH118" s="139"/>
      <c r="SKI118" s="139"/>
      <c r="SKJ118" s="139"/>
      <c r="SKK118" s="139"/>
      <c r="SKL118" s="139"/>
      <c r="SKM118" s="139"/>
      <c r="SKN118" s="139"/>
      <c r="SKO118" s="139"/>
      <c r="SKP118" s="139"/>
      <c r="SKQ118" s="139"/>
      <c r="SKR118" s="139"/>
      <c r="SKS118" s="139"/>
      <c r="SKT118" s="139"/>
      <c r="SKU118" s="139"/>
      <c r="SKV118" s="139"/>
      <c r="SKW118" s="139"/>
      <c r="SKX118" s="139"/>
      <c r="SKY118" s="139"/>
      <c r="SKZ118" s="139"/>
      <c r="SLA118" s="139"/>
      <c r="SLB118" s="139"/>
      <c r="SLC118" s="139"/>
      <c r="SLD118" s="139"/>
      <c r="SLE118" s="139"/>
      <c r="SLF118" s="139"/>
      <c r="SLG118" s="139"/>
      <c r="SLH118" s="139"/>
      <c r="SLI118" s="139"/>
      <c r="SLJ118" s="139"/>
      <c r="SLK118" s="139"/>
      <c r="SLL118" s="139"/>
      <c r="SLM118" s="139"/>
      <c r="SLN118" s="139"/>
      <c r="SLO118" s="139"/>
      <c r="SLP118" s="139"/>
      <c r="SLQ118" s="139"/>
      <c r="SLR118" s="139"/>
      <c r="SLS118" s="139"/>
      <c r="SLT118" s="139"/>
      <c r="SLU118" s="139"/>
      <c r="SLV118" s="139"/>
      <c r="SLW118" s="139"/>
      <c r="SLX118" s="139"/>
      <c r="SLY118" s="139"/>
      <c r="SLZ118" s="139"/>
      <c r="SMA118" s="139"/>
      <c r="SMB118" s="139"/>
      <c r="SMC118" s="139"/>
      <c r="SMD118" s="139"/>
      <c r="SME118" s="139"/>
      <c r="SMF118" s="139"/>
      <c r="SMG118" s="139"/>
      <c r="SMH118" s="139"/>
      <c r="SMI118" s="139"/>
      <c r="SMJ118" s="139"/>
      <c r="SMK118" s="139"/>
      <c r="SML118" s="139"/>
      <c r="SMM118" s="139"/>
      <c r="SMN118" s="139"/>
      <c r="SMO118" s="139"/>
      <c r="SMP118" s="139"/>
      <c r="SMQ118" s="139"/>
      <c r="SMR118" s="139"/>
      <c r="SMS118" s="139"/>
      <c r="SMT118" s="139"/>
      <c r="SMU118" s="139"/>
      <c r="SMV118" s="139"/>
      <c r="SMW118" s="139"/>
      <c r="SMX118" s="139"/>
      <c r="SMY118" s="139"/>
      <c r="SMZ118" s="139"/>
      <c r="SNA118" s="139"/>
      <c r="SNB118" s="139"/>
      <c r="SNC118" s="139"/>
      <c r="SND118" s="139"/>
      <c r="SNE118" s="139"/>
      <c r="SNF118" s="139"/>
      <c r="SNG118" s="139"/>
      <c r="SNH118" s="139"/>
      <c r="SNI118" s="139"/>
      <c r="SNJ118" s="139"/>
      <c r="SNK118" s="139"/>
      <c r="SNL118" s="139"/>
      <c r="SNM118" s="139"/>
      <c r="SNN118" s="139"/>
      <c r="SNO118" s="139"/>
      <c r="SNP118" s="139"/>
      <c r="SNQ118" s="139"/>
      <c r="SNR118" s="139"/>
      <c r="SNS118" s="139"/>
      <c r="SNT118" s="139"/>
      <c r="SNU118" s="139"/>
      <c r="SNV118" s="139"/>
      <c r="SNW118" s="139"/>
      <c r="SNX118" s="139"/>
      <c r="SNY118" s="139"/>
      <c r="SNZ118" s="139"/>
      <c r="SOA118" s="139"/>
      <c r="SOB118" s="139"/>
      <c r="SOC118" s="139"/>
      <c r="SOD118" s="139"/>
      <c r="SOE118" s="139"/>
      <c r="SOF118" s="139"/>
      <c r="SOG118" s="139"/>
      <c r="SOH118" s="139"/>
      <c r="SOI118" s="139"/>
      <c r="SOJ118" s="139"/>
      <c r="SOK118" s="139"/>
      <c r="SOL118" s="139"/>
      <c r="SOM118" s="139"/>
      <c r="SON118" s="139"/>
      <c r="SOO118" s="139"/>
      <c r="SOP118" s="139"/>
      <c r="SOQ118" s="139"/>
      <c r="SOR118" s="139"/>
      <c r="SOS118" s="139"/>
      <c r="SOT118" s="139"/>
      <c r="SOU118" s="139"/>
      <c r="SOV118" s="139"/>
      <c r="SOW118" s="139"/>
      <c r="SOX118" s="139"/>
      <c r="SOY118" s="139"/>
      <c r="SOZ118" s="139"/>
      <c r="SPA118" s="139"/>
      <c r="SPB118" s="139"/>
      <c r="SPC118" s="139"/>
      <c r="SPD118" s="139"/>
      <c r="SPE118" s="139"/>
      <c r="SPF118" s="139"/>
      <c r="SPG118" s="139"/>
      <c r="SPH118" s="139"/>
      <c r="SPI118" s="139"/>
      <c r="SPJ118" s="139"/>
      <c r="SPK118" s="139"/>
      <c r="SPL118" s="139"/>
      <c r="SPM118" s="139"/>
      <c r="SPN118" s="139"/>
      <c r="SPO118" s="139"/>
      <c r="SPP118" s="139"/>
      <c r="SPQ118" s="139"/>
      <c r="SPR118" s="139"/>
      <c r="SPS118" s="139"/>
      <c r="SPT118" s="139"/>
      <c r="SPU118" s="139"/>
      <c r="SPV118" s="139"/>
      <c r="SPW118" s="139"/>
      <c r="SPX118" s="139"/>
      <c r="SPY118" s="139"/>
      <c r="SPZ118" s="139"/>
      <c r="SQA118" s="139"/>
      <c r="SQB118" s="139"/>
      <c r="SQC118" s="139"/>
      <c r="SQD118" s="139"/>
      <c r="SQE118" s="139"/>
      <c r="SQF118" s="139"/>
      <c r="SQG118" s="139"/>
      <c r="SQH118" s="139"/>
      <c r="SQI118" s="139"/>
      <c r="SQJ118" s="139"/>
      <c r="SQK118" s="139"/>
      <c r="SQL118" s="139"/>
      <c r="SQM118" s="139"/>
      <c r="SQN118" s="139"/>
      <c r="SQO118" s="139"/>
      <c r="SQP118" s="139"/>
      <c r="SQQ118" s="139"/>
      <c r="SQR118" s="139"/>
      <c r="SQS118" s="139"/>
      <c r="SQT118" s="139"/>
      <c r="SQU118" s="139"/>
      <c r="SQV118" s="139"/>
      <c r="SQW118" s="139"/>
      <c r="SQX118" s="139"/>
      <c r="SQY118" s="139"/>
      <c r="SQZ118" s="139"/>
      <c r="SRA118" s="139"/>
      <c r="SRB118" s="139"/>
      <c r="SRC118" s="139"/>
      <c r="SRD118" s="139"/>
      <c r="SRE118" s="139"/>
      <c r="SRF118" s="139"/>
      <c r="SRG118" s="139"/>
      <c r="SRH118" s="139"/>
      <c r="SRI118" s="139"/>
      <c r="SRJ118" s="139"/>
      <c r="SRK118" s="139"/>
      <c r="SRL118" s="139"/>
      <c r="SRM118" s="139"/>
      <c r="SRN118" s="139"/>
      <c r="SRO118" s="139"/>
      <c r="SRP118" s="139"/>
      <c r="SRQ118" s="139"/>
      <c r="SRR118" s="139"/>
      <c r="SRS118" s="139"/>
      <c r="SRT118" s="139"/>
      <c r="SRU118" s="139"/>
      <c r="SRV118" s="139"/>
      <c r="SRW118" s="139"/>
      <c r="SRX118" s="139"/>
      <c r="SRY118" s="139"/>
      <c r="SRZ118" s="139"/>
      <c r="SSA118" s="139"/>
      <c r="SSB118" s="139"/>
      <c r="SSC118" s="139"/>
      <c r="SSD118" s="139"/>
      <c r="SSE118" s="139"/>
      <c r="SSF118" s="139"/>
      <c r="SSG118" s="139"/>
      <c r="SSH118" s="139"/>
      <c r="SSI118" s="139"/>
      <c r="SSJ118" s="139"/>
      <c r="SSK118" s="139"/>
      <c r="SSL118" s="139"/>
      <c r="SSM118" s="139"/>
      <c r="SSN118" s="139"/>
      <c r="SSO118" s="139"/>
      <c r="SSP118" s="139"/>
      <c r="SSQ118" s="139"/>
      <c r="SSR118" s="139"/>
      <c r="SSS118" s="139"/>
      <c r="SST118" s="139"/>
      <c r="SSU118" s="139"/>
      <c r="SSV118" s="139"/>
      <c r="SSW118" s="139"/>
      <c r="SSX118" s="139"/>
      <c r="SSY118" s="139"/>
      <c r="SSZ118" s="139"/>
      <c r="STA118" s="139"/>
      <c r="STB118" s="139"/>
      <c r="STC118" s="139"/>
      <c r="STD118" s="139"/>
      <c r="STE118" s="139"/>
      <c r="STF118" s="139"/>
      <c r="STG118" s="139"/>
      <c r="STH118" s="139"/>
      <c r="STI118" s="139"/>
      <c r="STJ118" s="139"/>
      <c r="STK118" s="139"/>
      <c r="STL118" s="139"/>
      <c r="STM118" s="139"/>
      <c r="STN118" s="139"/>
      <c r="STO118" s="139"/>
      <c r="STP118" s="139"/>
      <c r="STQ118" s="139"/>
      <c r="STR118" s="139"/>
      <c r="STS118" s="139"/>
      <c r="STT118" s="139"/>
      <c r="STU118" s="139"/>
      <c r="STV118" s="139"/>
      <c r="STW118" s="139"/>
      <c r="STX118" s="139"/>
      <c r="STY118" s="139"/>
      <c r="STZ118" s="139"/>
      <c r="SUA118" s="139"/>
      <c r="SUB118" s="139"/>
      <c r="SUC118" s="139"/>
      <c r="SUD118" s="139"/>
      <c r="SUE118" s="139"/>
      <c r="SUF118" s="139"/>
      <c r="SUG118" s="139"/>
      <c r="SUH118" s="139"/>
      <c r="SUI118" s="139"/>
      <c r="SUJ118" s="139"/>
      <c r="SUK118" s="139"/>
      <c r="SUL118" s="139"/>
      <c r="SUM118" s="139"/>
      <c r="SUN118" s="139"/>
      <c r="SUO118" s="139"/>
      <c r="SUP118" s="139"/>
      <c r="SUQ118" s="139"/>
      <c r="SUR118" s="139"/>
      <c r="SUS118" s="139"/>
      <c r="SUT118" s="139"/>
      <c r="SUU118" s="139"/>
      <c r="SUV118" s="139"/>
      <c r="SUW118" s="139"/>
      <c r="SUX118" s="139"/>
      <c r="SUY118" s="139"/>
      <c r="SUZ118" s="139"/>
      <c r="SVA118" s="139"/>
      <c r="SVB118" s="139"/>
      <c r="SVC118" s="139"/>
      <c r="SVD118" s="139"/>
      <c r="SVE118" s="139"/>
      <c r="SVF118" s="139"/>
      <c r="SVG118" s="139"/>
      <c r="SVH118" s="139"/>
      <c r="SVI118" s="139"/>
      <c r="SVJ118" s="139"/>
      <c r="SVK118" s="139"/>
      <c r="SVL118" s="139"/>
      <c r="SVM118" s="139"/>
      <c r="SVN118" s="139"/>
      <c r="SVO118" s="139"/>
      <c r="SVP118" s="139"/>
      <c r="SVQ118" s="139"/>
      <c r="SVR118" s="139"/>
      <c r="SVS118" s="139"/>
      <c r="SVT118" s="139"/>
      <c r="SVU118" s="139"/>
      <c r="SVV118" s="139"/>
      <c r="SVW118" s="139"/>
      <c r="SVX118" s="139"/>
      <c r="SVY118" s="139"/>
      <c r="SVZ118" s="139"/>
      <c r="SWA118" s="139"/>
      <c r="SWB118" s="139"/>
      <c r="SWC118" s="139"/>
      <c r="SWD118" s="139"/>
      <c r="SWE118" s="139"/>
      <c r="SWF118" s="139"/>
      <c r="SWG118" s="139"/>
      <c r="SWH118" s="139"/>
      <c r="SWI118" s="139"/>
      <c r="SWJ118" s="139"/>
      <c r="SWK118" s="139"/>
      <c r="SWL118" s="139"/>
      <c r="SWM118" s="139"/>
      <c r="SWN118" s="139"/>
      <c r="SWO118" s="139"/>
      <c r="SWP118" s="139"/>
      <c r="SWQ118" s="139"/>
      <c r="SWR118" s="139"/>
      <c r="SWS118" s="139"/>
      <c r="SWT118" s="139"/>
      <c r="SWU118" s="139"/>
      <c r="SWV118" s="139"/>
      <c r="SWW118" s="139"/>
      <c r="SWX118" s="139"/>
      <c r="SWY118" s="139"/>
      <c r="SWZ118" s="139"/>
      <c r="SXA118" s="139"/>
      <c r="SXB118" s="139"/>
      <c r="SXC118" s="139"/>
      <c r="SXD118" s="139"/>
      <c r="SXE118" s="139"/>
      <c r="SXF118" s="139"/>
      <c r="SXG118" s="139"/>
      <c r="SXH118" s="139"/>
      <c r="SXI118" s="139"/>
      <c r="SXJ118" s="139"/>
      <c r="SXK118" s="139"/>
      <c r="SXL118" s="139"/>
      <c r="SXM118" s="139"/>
      <c r="SXN118" s="139"/>
      <c r="SXO118" s="139"/>
      <c r="SXP118" s="139"/>
      <c r="SXQ118" s="139"/>
      <c r="SXR118" s="139"/>
      <c r="SXS118" s="139"/>
      <c r="SXT118" s="139"/>
      <c r="SXU118" s="139"/>
      <c r="SXV118" s="139"/>
      <c r="SXW118" s="139"/>
      <c r="SXX118" s="139"/>
      <c r="SXY118" s="139"/>
      <c r="SXZ118" s="139"/>
      <c r="SYA118" s="139"/>
      <c r="SYB118" s="139"/>
      <c r="SYC118" s="139"/>
      <c r="SYD118" s="139"/>
      <c r="SYE118" s="139"/>
      <c r="SYF118" s="139"/>
      <c r="SYG118" s="139"/>
      <c r="SYH118" s="139"/>
      <c r="SYI118" s="139"/>
      <c r="SYJ118" s="139"/>
      <c r="SYK118" s="139"/>
      <c r="SYL118" s="139"/>
      <c r="SYM118" s="139"/>
      <c r="SYN118" s="139"/>
      <c r="SYO118" s="139"/>
      <c r="SYP118" s="139"/>
      <c r="SYQ118" s="139"/>
      <c r="SYR118" s="139"/>
      <c r="SYS118" s="139"/>
      <c r="SYT118" s="139"/>
      <c r="SYU118" s="139"/>
      <c r="SYV118" s="139"/>
      <c r="SYW118" s="139"/>
      <c r="SYX118" s="139"/>
      <c r="SYY118" s="139"/>
      <c r="SYZ118" s="139"/>
      <c r="SZA118" s="139"/>
      <c r="SZB118" s="139"/>
      <c r="SZC118" s="139"/>
      <c r="SZD118" s="139"/>
      <c r="SZE118" s="139"/>
      <c r="SZF118" s="139"/>
      <c r="SZG118" s="139"/>
      <c r="SZH118" s="139"/>
      <c r="SZI118" s="139"/>
      <c r="SZJ118" s="139"/>
      <c r="SZK118" s="139"/>
      <c r="SZL118" s="139"/>
      <c r="SZM118" s="139"/>
      <c r="SZN118" s="139"/>
      <c r="SZO118" s="139"/>
      <c r="SZP118" s="139"/>
      <c r="SZQ118" s="139"/>
      <c r="SZR118" s="139"/>
      <c r="SZS118" s="139"/>
      <c r="SZT118" s="139"/>
      <c r="SZU118" s="139"/>
      <c r="SZV118" s="139"/>
      <c r="SZW118" s="139"/>
      <c r="SZX118" s="139"/>
      <c r="SZY118" s="139"/>
      <c r="SZZ118" s="139"/>
      <c r="TAA118" s="139"/>
      <c r="TAB118" s="139"/>
      <c r="TAC118" s="139"/>
      <c r="TAD118" s="139"/>
      <c r="TAE118" s="139"/>
      <c r="TAF118" s="139"/>
      <c r="TAG118" s="139"/>
      <c r="TAH118" s="139"/>
      <c r="TAI118" s="139"/>
      <c r="TAJ118" s="139"/>
      <c r="TAK118" s="139"/>
      <c r="TAL118" s="139"/>
      <c r="TAM118" s="139"/>
      <c r="TAN118" s="139"/>
      <c r="TAO118" s="139"/>
      <c r="TAP118" s="139"/>
      <c r="TAQ118" s="139"/>
      <c r="TAR118" s="139"/>
      <c r="TAS118" s="139"/>
      <c r="TAT118" s="139"/>
      <c r="TAU118" s="139"/>
      <c r="TAV118" s="139"/>
      <c r="TAW118" s="139"/>
      <c r="TAX118" s="139"/>
      <c r="TAY118" s="139"/>
      <c r="TAZ118" s="139"/>
      <c r="TBA118" s="139"/>
      <c r="TBB118" s="139"/>
      <c r="TBC118" s="139"/>
      <c r="TBD118" s="139"/>
      <c r="TBE118" s="139"/>
      <c r="TBF118" s="139"/>
      <c r="TBG118" s="139"/>
      <c r="TBH118" s="139"/>
      <c r="TBI118" s="139"/>
      <c r="TBJ118" s="139"/>
      <c r="TBK118" s="139"/>
      <c r="TBL118" s="139"/>
      <c r="TBM118" s="139"/>
      <c r="TBN118" s="139"/>
      <c r="TBO118" s="139"/>
      <c r="TBP118" s="139"/>
      <c r="TBQ118" s="139"/>
      <c r="TBR118" s="139"/>
      <c r="TBS118" s="139"/>
      <c r="TBT118" s="139"/>
      <c r="TBU118" s="139"/>
      <c r="TBV118" s="139"/>
      <c r="TBW118" s="139"/>
      <c r="TBX118" s="139"/>
      <c r="TBY118" s="139"/>
      <c r="TBZ118" s="139"/>
      <c r="TCA118" s="139"/>
      <c r="TCB118" s="139"/>
      <c r="TCC118" s="139"/>
      <c r="TCD118" s="139"/>
      <c r="TCE118" s="139"/>
      <c r="TCF118" s="139"/>
      <c r="TCG118" s="139"/>
      <c r="TCH118" s="139"/>
      <c r="TCI118" s="139"/>
      <c r="TCJ118" s="139"/>
      <c r="TCK118" s="139"/>
      <c r="TCL118" s="139"/>
      <c r="TCM118" s="139"/>
      <c r="TCN118" s="139"/>
      <c r="TCO118" s="139"/>
      <c r="TCP118" s="139"/>
      <c r="TCQ118" s="139"/>
      <c r="TCR118" s="139"/>
      <c r="TCS118" s="139"/>
      <c r="TCT118" s="139"/>
      <c r="TCU118" s="139"/>
      <c r="TCV118" s="139"/>
      <c r="TCW118" s="139"/>
      <c r="TCX118" s="139"/>
      <c r="TCY118" s="139"/>
      <c r="TCZ118" s="139"/>
      <c r="TDA118" s="139"/>
      <c r="TDB118" s="139"/>
      <c r="TDC118" s="139"/>
      <c r="TDD118" s="139"/>
      <c r="TDE118" s="139"/>
      <c r="TDF118" s="139"/>
      <c r="TDG118" s="139"/>
      <c r="TDH118" s="139"/>
      <c r="TDI118" s="139"/>
      <c r="TDJ118" s="139"/>
      <c r="TDK118" s="139"/>
      <c r="TDL118" s="139"/>
      <c r="TDM118" s="139"/>
      <c r="TDN118" s="139"/>
      <c r="TDO118" s="139"/>
      <c r="TDP118" s="139"/>
      <c r="TDQ118" s="139"/>
      <c r="TDR118" s="139"/>
      <c r="TDS118" s="139"/>
      <c r="TDT118" s="139"/>
      <c r="TDU118" s="139"/>
      <c r="TDV118" s="139"/>
      <c r="TDW118" s="139"/>
      <c r="TDX118" s="139"/>
      <c r="TDY118" s="139"/>
      <c r="TDZ118" s="139"/>
      <c r="TEA118" s="139"/>
      <c r="TEB118" s="139"/>
      <c r="TEC118" s="139"/>
      <c r="TED118" s="139"/>
      <c r="TEE118" s="139"/>
      <c r="TEF118" s="139"/>
      <c r="TEG118" s="139"/>
      <c r="TEH118" s="139"/>
      <c r="TEI118" s="139"/>
      <c r="TEJ118" s="139"/>
      <c r="TEK118" s="139"/>
      <c r="TEL118" s="139"/>
      <c r="TEM118" s="139"/>
      <c r="TEN118" s="139"/>
      <c r="TEO118" s="139"/>
      <c r="TEP118" s="139"/>
      <c r="TEQ118" s="139"/>
      <c r="TER118" s="139"/>
      <c r="TES118" s="139"/>
      <c r="TET118" s="139"/>
      <c r="TEU118" s="139"/>
      <c r="TEV118" s="139"/>
      <c r="TEW118" s="139"/>
      <c r="TEX118" s="139"/>
      <c r="TEY118" s="139"/>
      <c r="TEZ118" s="139"/>
      <c r="TFA118" s="139"/>
      <c r="TFB118" s="139"/>
      <c r="TFC118" s="139"/>
      <c r="TFD118" s="139"/>
      <c r="TFE118" s="139"/>
      <c r="TFF118" s="139"/>
      <c r="TFG118" s="139"/>
      <c r="TFH118" s="139"/>
      <c r="TFI118" s="139"/>
      <c r="TFJ118" s="139"/>
      <c r="TFK118" s="139"/>
      <c r="TFL118" s="139"/>
      <c r="TFM118" s="139"/>
      <c r="TFN118" s="139"/>
      <c r="TFO118" s="139"/>
      <c r="TFP118" s="139"/>
      <c r="TFQ118" s="139"/>
      <c r="TFR118" s="139"/>
      <c r="TFS118" s="139"/>
      <c r="TFT118" s="139"/>
      <c r="TFU118" s="139"/>
      <c r="TFV118" s="139"/>
      <c r="TFW118" s="139"/>
      <c r="TFX118" s="139"/>
      <c r="TFY118" s="139"/>
      <c r="TFZ118" s="139"/>
      <c r="TGA118" s="139"/>
      <c r="TGB118" s="139"/>
      <c r="TGC118" s="139"/>
      <c r="TGD118" s="139"/>
      <c r="TGE118" s="139"/>
      <c r="TGF118" s="139"/>
      <c r="TGG118" s="139"/>
      <c r="TGH118" s="139"/>
      <c r="TGI118" s="139"/>
      <c r="TGJ118" s="139"/>
      <c r="TGK118" s="139"/>
      <c r="TGL118" s="139"/>
      <c r="TGM118" s="139"/>
      <c r="TGN118" s="139"/>
      <c r="TGO118" s="139"/>
      <c r="TGP118" s="139"/>
      <c r="TGQ118" s="139"/>
      <c r="TGR118" s="139"/>
      <c r="TGS118" s="139"/>
      <c r="TGT118" s="139"/>
      <c r="TGU118" s="139"/>
      <c r="TGV118" s="139"/>
      <c r="TGW118" s="139"/>
      <c r="TGX118" s="139"/>
      <c r="TGY118" s="139"/>
      <c r="TGZ118" s="139"/>
      <c r="THA118" s="139"/>
      <c r="THB118" s="139"/>
      <c r="THC118" s="139"/>
      <c r="THD118" s="139"/>
      <c r="THE118" s="139"/>
      <c r="THF118" s="139"/>
      <c r="THG118" s="139"/>
      <c r="THH118" s="139"/>
      <c r="THI118" s="139"/>
      <c r="THJ118" s="139"/>
      <c r="THK118" s="139"/>
      <c r="THL118" s="139"/>
      <c r="THM118" s="139"/>
      <c r="THN118" s="139"/>
      <c r="THO118" s="139"/>
      <c r="THP118" s="139"/>
      <c r="THQ118" s="139"/>
      <c r="THR118" s="139"/>
      <c r="THS118" s="139"/>
      <c r="THT118" s="139"/>
      <c r="THU118" s="139"/>
      <c r="THV118" s="139"/>
      <c r="THW118" s="139"/>
      <c r="THX118" s="139"/>
      <c r="THY118" s="139"/>
      <c r="THZ118" s="139"/>
      <c r="TIA118" s="139"/>
      <c r="TIB118" s="139"/>
      <c r="TIC118" s="139"/>
      <c r="TID118" s="139"/>
      <c r="TIE118" s="139"/>
      <c r="TIF118" s="139"/>
      <c r="TIG118" s="139"/>
      <c r="TIH118" s="139"/>
      <c r="TII118" s="139"/>
      <c r="TIJ118" s="139"/>
      <c r="TIK118" s="139"/>
      <c r="TIL118" s="139"/>
      <c r="TIM118" s="139"/>
      <c r="TIN118" s="139"/>
      <c r="TIO118" s="139"/>
      <c r="TIP118" s="139"/>
      <c r="TIQ118" s="139"/>
      <c r="TIR118" s="139"/>
      <c r="TIS118" s="139"/>
      <c r="TIT118" s="139"/>
      <c r="TIU118" s="139"/>
      <c r="TIV118" s="139"/>
      <c r="TIW118" s="139"/>
      <c r="TIX118" s="139"/>
      <c r="TIY118" s="139"/>
      <c r="TIZ118" s="139"/>
      <c r="TJA118" s="139"/>
      <c r="TJB118" s="139"/>
      <c r="TJC118" s="139"/>
      <c r="TJD118" s="139"/>
      <c r="TJE118" s="139"/>
      <c r="TJF118" s="139"/>
      <c r="TJG118" s="139"/>
      <c r="TJH118" s="139"/>
      <c r="TJI118" s="139"/>
      <c r="TJJ118" s="139"/>
      <c r="TJK118" s="139"/>
      <c r="TJL118" s="139"/>
      <c r="TJM118" s="139"/>
      <c r="TJN118" s="139"/>
      <c r="TJO118" s="139"/>
      <c r="TJP118" s="139"/>
      <c r="TJQ118" s="139"/>
      <c r="TJR118" s="139"/>
      <c r="TJS118" s="139"/>
      <c r="TJT118" s="139"/>
      <c r="TJU118" s="139"/>
      <c r="TJV118" s="139"/>
      <c r="TJW118" s="139"/>
      <c r="TJX118" s="139"/>
      <c r="TJY118" s="139"/>
      <c r="TJZ118" s="139"/>
      <c r="TKA118" s="139"/>
      <c r="TKB118" s="139"/>
      <c r="TKC118" s="139"/>
      <c r="TKD118" s="139"/>
      <c r="TKE118" s="139"/>
      <c r="TKF118" s="139"/>
      <c r="TKG118" s="139"/>
      <c r="TKH118" s="139"/>
      <c r="TKI118" s="139"/>
      <c r="TKJ118" s="139"/>
      <c r="TKK118" s="139"/>
      <c r="TKL118" s="139"/>
      <c r="TKM118" s="139"/>
      <c r="TKN118" s="139"/>
      <c r="TKO118" s="139"/>
      <c r="TKP118" s="139"/>
      <c r="TKQ118" s="139"/>
      <c r="TKR118" s="139"/>
      <c r="TKS118" s="139"/>
      <c r="TKT118" s="139"/>
      <c r="TKU118" s="139"/>
      <c r="TKV118" s="139"/>
      <c r="TKW118" s="139"/>
      <c r="TKX118" s="139"/>
      <c r="TKY118" s="139"/>
      <c r="TKZ118" s="139"/>
      <c r="TLA118" s="139"/>
      <c r="TLB118" s="139"/>
      <c r="TLC118" s="139"/>
      <c r="TLD118" s="139"/>
      <c r="TLE118" s="139"/>
      <c r="TLF118" s="139"/>
      <c r="TLG118" s="139"/>
      <c r="TLH118" s="139"/>
      <c r="TLI118" s="139"/>
      <c r="TLJ118" s="139"/>
      <c r="TLK118" s="139"/>
      <c r="TLL118" s="139"/>
      <c r="TLM118" s="139"/>
      <c r="TLN118" s="139"/>
      <c r="TLO118" s="139"/>
      <c r="TLP118" s="139"/>
      <c r="TLQ118" s="139"/>
      <c r="TLR118" s="139"/>
      <c r="TLS118" s="139"/>
      <c r="TLT118" s="139"/>
      <c r="TLU118" s="139"/>
      <c r="TLV118" s="139"/>
      <c r="TLW118" s="139"/>
      <c r="TLX118" s="139"/>
      <c r="TLY118" s="139"/>
      <c r="TLZ118" s="139"/>
      <c r="TMA118" s="139"/>
      <c r="TMB118" s="139"/>
      <c r="TMC118" s="139"/>
      <c r="TMD118" s="139"/>
      <c r="TME118" s="139"/>
      <c r="TMF118" s="139"/>
      <c r="TMG118" s="139"/>
      <c r="TMH118" s="139"/>
      <c r="TMI118" s="139"/>
      <c r="TMJ118" s="139"/>
      <c r="TMK118" s="139"/>
      <c r="TML118" s="139"/>
      <c r="TMM118" s="139"/>
      <c r="TMN118" s="139"/>
      <c r="TMO118" s="139"/>
      <c r="TMP118" s="139"/>
      <c r="TMQ118" s="139"/>
      <c r="TMR118" s="139"/>
      <c r="TMS118" s="139"/>
      <c r="TMT118" s="139"/>
      <c r="TMU118" s="139"/>
      <c r="TMV118" s="139"/>
      <c r="TMW118" s="139"/>
      <c r="TMX118" s="139"/>
      <c r="TMY118" s="139"/>
      <c r="TMZ118" s="139"/>
      <c r="TNA118" s="139"/>
      <c r="TNB118" s="139"/>
      <c r="TNC118" s="139"/>
      <c r="TND118" s="139"/>
      <c r="TNE118" s="139"/>
      <c r="TNF118" s="139"/>
      <c r="TNG118" s="139"/>
      <c r="TNH118" s="139"/>
      <c r="TNI118" s="139"/>
      <c r="TNJ118" s="139"/>
      <c r="TNK118" s="139"/>
      <c r="TNL118" s="139"/>
      <c r="TNM118" s="139"/>
      <c r="TNN118" s="139"/>
      <c r="TNO118" s="139"/>
      <c r="TNP118" s="139"/>
      <c r="TNQ118" s="139"/>
      <c r="TNR118" s="139"/>
      <c r="TNS118" s="139"/>
      <c r="TNT118" s="139"/>
      <c r="TNU118" s="139"/>
      <c r="TNV118" s="139"/>
      <c r="TNW118" s="139"/>
      <c r="TNX118" s="139"/>
      <c r="TNY118" s="139"/>
      <c r="TNZ118" s="139"/>
      <c r="TOA118" s="139"/>
      <c r="TOB118" s="139"/>
      <c r="TOC118" s="139"/>
      <c r="TOD118" s="139"/>
      <c r="TOE118" s="139"/>
      <c r="TOF118" s="139"/>
      <c r="TOG118" s="139"/>
      <c r="TOH118" s="139"/>
      <c r="TOI118" s="139"/>
      <c r="TOJ118" s="139"/>
      <c r="TOK118" s="139"/>
      <c r="TOL118" s="139"/>
      <c r="TOM118" s="139"/>
      <c r="TON118" s="139"/>
      <c r="TOO118" s="139"/>
      <c r="TOP118" s="139"/>
      <c r="TOQ118" s="139"/>
      <c r="TOR118" s="139"/>
      <c r="TOS118" s="139"/>
      <c r="TOT118" s="139"/>
      <c r="TOU118" s="139"/>
      <c r="TOV118" s="139"/>
      <c r="TOW118" s="139"/>
      <c r="TOX118" s="139"/>
      <c r="TOY118" s="139"/>
      <c r="TOZ118" s="139"/>
      <c r="TPA118" s="139"/>
      <c r="TPB118" s="139"/>
      <c r="TPC118" s="139"/>
      <c r="TPD118" s="139"/>
      <c r="TPE118" s="139"/>
      <c r="TPF118" s="139"/>
      <c r="TPG118" s="139"/>
      <c r="TPH118" s="139"/>
      <c r="TPI118" s="139"/>
      <c r="TPJ118" s="139"/>
      <c r="TPK118" s="139"/>
      <c r="TPL118" s="139"/>
      <c r="TPM118" s="139"/>
      <c r="TPN118" s="139"/>
      <c r="TPO118" s="139"/>
      <c r="TPP118" s="139"/>
      <c r="TPQ118" s="139"/>
      <c r="TPR118" s="139"/>
      <c r="TPS118" s="139"/>
      <c r="TPT118" s="139"/>
      <c r="TPU118" s="139"/>
      <c r="TPV118" s="139"/>
      <c r="TPW118" s="139"/>
      <c r="TPX118" s="139"/>
      <c r="TPY118" s="139"/>
      <c r="TPZ118" s="139"/>
      <c r="TQA118" s="139"/>
      <c r="TQB118" s="139"/>
      <c r="TQC118" s="139"/>
      <c r="TQD118" s="139"/>
      <c r="TQE118" s="139"/>
      <c r="TQF118" s="139"/>
      <c r="TQG118" s="139"/>
      <c r="TQH118" s="139"/>
      <c r="TQI118" s="139"/>
      <c r="TQJ118" s="139"/>
      <c r="TQK118" s="139"/>
      <c r="TQL118" s="139"/>
      <c r="TQM118" s="139"/>
      <c r="TQN118" s="139"/>
      <c r="TQO118" s="139"/>
      <c r="TQP118" s="139"/>
      <c r="TQQ118" s="139"/>
      <c r="TQR118" s="139"/>
      <c r="TQS118" s="139"/>
      <c r="TQT118" s="139"/>
      <c r="TQU118" s="139"/>
      <c r="TQV118" s="139"/>
      <c r="TQW118" s="139"/>
      <c r="TQX118" s="139"/>
      <c r="TQY118" s="139"/>
      <c r="TQZ118" s="139"/>
      <c r="TRA118" s="139"/>
      <c r="TRB118" s="139"/>
      <c r="TRC118" s="139"/>
      <c r="TRD118" s="139"/>
      <c r="TRE118" s="139"/>
      <c r="TRF118" s="139"/>
      <c r="TRG118" s="139"/>
      <c r="TRH118" s="139"/>
      <c r="TRI118" s="139"/>
      <c r="TRJ118" s="139"/>
      <c r="TRK118" s="139"/>
      <c r="TRL118" s="139"/>
      <c r="TRM118" s="139"/>
      <c r="TRN118" s="139"/>
      <c r="TRO118" s="139"/>
      <c r="TRP118" s="139"/>
      <c r="TRQ118" s="139"/>
      <c r="TRR118" s="139"/>
      <c r="TRS118" s="139"/>
      <c r="TRT118" s="139"/>
      <c r="TRU118" s="139"/>
      <c r="TRV118" s="139"/>
      <c r="TRW118" s="139"/>
      <c r="TRX118" s="139"/>
      <c r="TRY118" s="139"/>
      <c r="TRZ118" s="139"/>
      <c r="TSA118" s="139"/>
      <c r="TSB118" s="139"/>
      <c r="TSC118" s="139"/>
      <c r="TSD118" s="139"/>
      <c r="TSE118" s="139"/>
      <c r="TSF118" s="139"/>
      <c r="TSG118" s="139"/>
      <c r="TSH118" s="139"/>
      <c r="TSI118" s="139"/>
      <c r="TSJ118" s="139"/>
      <c r="TSK118" s="139"/>
      <c r="TSL118" s="139"/>
      <c r="TSM118" s="139"/>
      <c r="TSN118" s="139"/>
      <c r="TSO118" s="139"/>
      <c r="TSP118" s="139"/>
      <c r="TSQ118" s="139"/>
      <c r="TSR118" s="139"/>
      <c r="TSS118" s="139"/>
      <c r="TST118" s="139"/>
      <c r="TSU118" s="139"/>
      <c r="TSV118" s="139"/>
      <c r="TSW118" s="139"/>
      <c r="TSX118" s="139"/>
      <c r="TSY118" s="139"/>
      <c r="TSZ118" s="139"/>
      <c r="TTA118" s="139"/>
      <c r="TTB118" s="139"/>
      <c r="TTC118" s="139"/>
      <c r="TTD118" s="139"/>
      <c r="TTE118" s="139"/>
      <c r="TTF118" s="139"/>
      <c r="TTG118" s="139"/>
      <c r="TTH118" s="139"/>
      <c r="TTI118" s="139"/>
      <c r="TTJ118" s="139"/>
      <c r="TTK118" s="139"/>
      <c r="TTL118" s="139"/>
      <c r="TTM118" s="139"/>
      <c r="TTN118" s="139"/>
      <c r="TTO118" s="139"/>
      <c r="TTP118" s="139"/>
      <c r="TTQ118" s="139"/>
      <c r="TTR118" s="139"/>
      <c r="TTS118" s="139"/>
      <c r="TTT118" s="139"/>
      <c r="TTU118" s="139"/>
      <c r="TTV118" s="139"/>
      <c r="TTW118" s="139"/>
      <c r="TTX118" s="139"/>
      <c r="TTY118" s="139"/>
      <c r="TTZ118" s="139"/>
      <c r="TUA118" s="139"/>
      <c r="TUB118" s="139"/>
      <c r="TUC118" s="139"/>
      <c r="TUD118" s="139"/>
      <c r="TUE118" s="139"/>
      <c r="TUF118" s="139"/>
      <c r="TUG118" s="139"/>
      <c r="TUH118" s="139"/>
      <c r="TUI118" s="139"/>
      <c r="TUJ118" s="139"/>
      <c r="TUK118" s="139"/>
      <c r="TUL118" s="139"/>
      <c r="TUM118" s="139"/>
      <c r="TUN118" s="139"/>
      <c r="TUO118" s="139"/>
      <c r="TUP118" s="139"/>
      <c r="TUQ118" s="139"/>
      <c r="TUR118" s="139"/>
      <c r="TUS118" s="139"/>
      <c r="TUT118" s="139"/>
      <c r="TUU118" s="139"/>
      <c r="TUV118" s="139"/>
      <c r="TUW118" s="139"/>
      <c r="TUX118" s="139"/>
      <c r="TUY118" s="139"/>
      <c r="TUZ118" s="139"/>
      <c r="TVA118" s="139"/>
      <c r="TVB118" s="139"/>
      <c r="TVC118" s="139"/>
      <c r="TVD118" s="139"/>
      <c r="TVE118" s="139"/>
      <c r="TVF118" s="139"/>
      <c r="TVG118" s="139"/>
      <c r="TVH118" s="139"/>
      <c r="TVI118" s="139"/>
      <c r="TVJ118" s="139"/>
      <c r="TVK118" s="139"/>
      <c r="TVL118" s="139"/>
      <c r="TVM118" s="139"/>
      <c r="TVN118" s="139"/>
      <c r="TVO118" s="139"/>
      <c r="TVP118" s="139"/>
      <c r="TVQ118" s="139"/>
      <c r="TVR118" s="139"/>
      <c r="TVS118" s="139"/>
      <c r="TVT118" s="139"/>
      <c r="TVU118" s="139"/>
      <c r="TVV118" s="139"/>
      <c r="TVW118" s="139"/>
      <c r="TVX118" s="139"/>
      <c r="TVY118" s="139"/>
      <c r="TVZ118" s="139"/>
      <c r="TWA118" s="139"/>
      <c r="TWB118" s="139"/>
      <c r="TWC118" s="139"/>
      <c r="TWD118" s="139"/>
      <c r="TWE118" s="139"/>
      <c r="TWF118" s="139"/>
      <c r="TWG118" s="139"/>
      <c r="TWH118" s="139"/>
      <c r="TWI118" s="139"/>
      <c r="TWJ118" s="139"/>
      <c r="TWK118" s="139"/>
      <c r="TWL118" s="139"/>
      <c r="TWM118" s="139"/>
      <c r="TWN118" s="139"/>
      <c r="TWO118" s="139"/>
      <c r="TWP118" s="139"/>
      <c r="TWQ118" s="139"/>
      <c r="TWR118" s="139"/>
      <c r="TWS118" s="139"/>
      <c r="TWT118" s="139"/>
      <c r="TWU118" s="139"/>
      <c r="TWV118" s="139"/>
      <c r="TWW118" s="139"/>
      <c r="TWX118" s="139"/>
      <c r="TWY118" s="139"/>
      <c r="TWZ118" s="139"/>
      <c r="TXA118" s="139"/>
      <c r="TXB118" s="139"/>
      <c r="TXC118" s="139"/>
      <c r="TXD118" s="139"/>
      <c r="TXE118" s="139"/>
      <c r="TXF118" s="139"/>
      <c r="TXG118" s="139"/>
      <c r="TXH118" s="139"/>
      <c r="TXI118" s="139"/>
      <c r="TXJ118" s="139"/>
      <c r="TXK118" s="139"/>
      <c r="TXL118" s="139"/>
      <c r="TXM118" s="139"/>
      <c r="TXN118" s="139"/>
      <c r="TXO118" s="139"/>
      <c r="TXP118" s="139"/>
      <c r="TXQ118" s="139"/>
      <c r="TXR118" s="139"/>
      <c r="TXS118" s="139"/>
      <c r="TXT118" s="139"/>
      <c r="TXU118" s="139"/>
      <c r="TXV118" s="139"/>
      <c r="TXW118" s="139"/>
      <c r="TXX118" s="139"/>
      <c r="TXY118" s="139"/>
      <c r="TXZ118" s="139"/>
      <c r="TYA118" s="139"/>
      <c r="TYB118" s="139"/>
      <c r="TYC118" s="139"/>
      <c r="TYD118" s="139"/>
      <c r="TYE118" s="139"/>
      <c r="TYF118" s="139"/>
      <c r="TYG118" s="139"/>
      <c r="TYH118" s="139"/>
      <c r="TYI118" s="139"/>
      <c r="TYJ118" s="139"/>
      <c r="TYK118" s="139"/>
      <c r="TYL118" s="139"/>
      <c r="TYM118" s="139"/>
      <c r="TYN118" s="139"/>
      <c r="TYO118" s="139"/>
      <c r="TYP118" s="139"/>
      <c r="TYQ118" s="139"/>
      <c r="TYR118" s="139"/>
      <c r="TYS118" s="139"/>
      <c r="TYT118" s="139"/>
      <c r="TYU118" s="139"/>
      <c r="TYV118" s="139"/>
      <c r="TYW118" s="139"/>
      <c r="TYX118" s="139"/>
      <c r="TYY118" s="139"/>
      <c r="TYZ118" s="139"/>
      <c r="TZA118" s="139"/>
      <c r="TZB118" s="139"/>
      <c r="TZC118" s="139"/>
      <c r="TZD118" s="139"/>
      <c r="TZE118" s="139"/>
      <c r="TZF118" s="139"/>
      <c r="TZG118" s="139"/>
      <c r="TZH118" s="139"/>
      <c r="TZI118" s="139"/>
      <c r="TZJ118" s="139"/>
      <c r="TZK118" s="139"/>
      <c r="TZL118" s="139"/>
      <c r="TZM118" s="139"/>
      <c r="TZN118" s="139"/>
      <c r="TZO118" s="139"/>
      <c r="TZP118" s="139"/>
      <c r="TZQ118" s="139"/>
      <c r="TZR118" s="139"/>
      <c r="TZS118" s="139"/>
      <c r="TZT118" s="139"/>
      <c r="TZU118" s="139"/>
      <c r="TZV118" s="139"/>
      <c r="TZW118" s="139"/>
      <c r="TZX118" s="139"/>
      <c r="TZY118" s="139"/>
      <c r="TZZ118" s="139"/>
      <c r="UAA118" s="139"/>
      <c r="UAB118" s="139"/>
      <c r="UAC118" s="139"/>
      <c r="UAD118" s="139"/>
      <c r="UAE118" s="139"/>
      <c r="UAF118" s="139"/>
      <c r="UAG118" s="139"/>
      <c r="UAH118" s="139"/>
      <c r="UAI118" s="139"/>
      <c r="UAJ118" s="139"/>
      <c r="UAK118" s="139"/>
      <c r="UAL118" s="139"/>
      <c r="UAM118" s="139"/>
      <c r="UAN118" s="139"/>
      <c r="UAO118" s="139"/>
      <c r="UAP118" s="139"/>
      <c r="UAQ118" s="139"/>
      <c r="UAR118" s="139"/>
      <c r="UAS118" s="139"/>
      <c r="UAT118" s="139"/>
      <c r="UAU118" s="139"/>
      <c r="UAV118" s="139"/>
      <c r="UAW118" s="139"/>
      <c r="UAX118" s="139"/>
      <c r="UAY118" s="139"/>
      <c r="UAZ118" s="139"/>
      <c r="UBA118" s="139"/>
      <c r="UBB118" s="139"/>
      <c r="UBC118" s="139"/>
      <c r="UBD118" s="139"/>
      <c r="UBE118" s="139"/>
      <c r="UBF118" s="139"/>
      <c r="UBG118" s="139"/>
      <c r="UBH118" s="139"/>
      <c r="UBI118" s="139"/>
      <c r="UBJ118" s="139"/>
      <c r="UBK118" s="139"/>
      <c r="UBL118" s="139"/>
      <c r="UBM118" s="139"/>
      <c r="UBN118" s="139"/>
      <c r="UBO118" s="139"/>
      <c r="UBP118" s="139"/>
      <c r="UBQ118" s="139"/>
      <c r="UBR118" s="139"/>
      <c r="UBS118" s="139"/>
      <c r="UBT118" s="139"/>
      <c r="UBU118" s="139"/>
      <c r="UBV118" s="139"/>
      <c r="UBW118" s="139"/>
      <c r="UBX118" s="139"/>
      <c r="UBY118" s="139"/>
      <c r="UBZ118" s="139"/>
      <c r="UCA118" s="139"/>
      <c r="UCB118" s="139"/>
      <c r="UCC118" s="139"/>
      <c r="UCD118" s="139"/>
      <c r="UCE118" s="139"/>
      <c r="UCF118" s="139"/>
      <c r="UCG118" s="139"/>
      <c r="UCH118" s="139"/>
      <c r="UCI118" s="139"/>
      <c r="UCJ118" s="139"/>
      <c r="UCK118" s="139"/>
      <c r="UCL118" s="139"/>
      <c r="UCM118" s="139"/>
      <c r="UCN118" s="139"/>
      <c r="UCO118" s="139"/>
      <c r="UCP118" s="139"/>
      <c r="UCQ118" s="139"/>
      <c r="UCR118" s="139"/>
      <c r="UCS118" s="139"/>
      <c r="UCT118" s="139"/>
      <c r="UCU118" s="139"/>
      <c r="UCV118" s="139"/>
      <c r="UCW118" s="139"/>
      <c r="UCX118" s="139"/>
      <c r="UCY118" s="139"/>
      <c r="UCZ118" s="139"/>
      <c r="UDA118" s="139"/>
      <c r="UDB118" s="139"/>
      <c r="UDC118" s="139"/>
      <c r="UDD118" s="139"/>
      <c r="UDE118" s="139"/>
      <c r="UDF118" s="139"/>
      <c r="UDG118" s="139"/>
      <c r="UDH118" s="139"/>
      <c r="UDI118" s="139"/>
      <c r="UDJ118" s="139"/>
      <c r="UDK118" s="139"/>
      <c r="UDL118" s="139"/>
      <c r="UDM118" s="139"/>
      <c r="UDN118" s="139"/>
      <c r="UDO118" s="139"/>
      <c r="UDP118" s="139"/>
      <c r="UDQ118" s="139"/>
      <c r="UDR118" s="139"/>
      <c r="UDS118" s="139"/>
      <c r="UDT118" s="139"/>
      <c r="UDU118" s="139"/>
      <c r="UDV118" s="139"/>
      <c r="UDW118" s="139"/>
      <c r="UDX118" s="139"/>
      <c r="UDY118" s="139"/>
      <c r="UDZ118" s="139"/>
      <c r="UEA118" s="139"/>
      <c r="UEB118" s="139"/>
      <c r="UEC118" s="139"/>
      <c r="UED118" s="139"/>
      <c r="UEE118" s="139"/>
      <c r="UEF118" s="139"/>
      <c r="UEG118" s="139"/>
      <c r="UEH118" s="139"/>
      <c r="UEI118" s="139"/>
      <c r="UEJ118" s="139"/>
      <c r="UEK118" s="139"/>
      <c r="UEL118" s="139"/>
      <c r="UEM118" s="139"/>
      <c r="UEN118" s="139"/>
      <c r="UEO118" s="139"/>
      <c r="UEP118" s="139"/>
      <c r="UEQ118" s="139"/>
      <c r="UER118" s="139"/>
      <c r="UES118" s="139"/>
      <c r="UET118" s="139"/>
      <c r="UEU118" s="139"/>
      <c r="UEV118" s="139"/>
      <c r="UEW118" s="139"/>
      <c r="UEX118" s="139"/>
      <c r="UEY118" s="139"/>
      <c r="UEZ118" s="139"/>
      <c r="UFA118" s="139"/>
      <c r="UFB118" s="139"/>
      <c r="UFC118" s="139"/>
      <c r="UFD118" s="139"/>
      <c r="UFE118" s="139"/>
      <c r="UFF118" s="139"/>
      <c r="UFG118" s="139"/>
      <c r="UFH118" s="139"/>
      <c r="UFI118" s="139"/>
      <c r="UFJ118" s="139"/>
      <c r="UFK118" s="139"/>
      <c r="UFL118" s="139"/>
      <c r="UFM118" s="139"/>
      <c r="UFN118" s="139"/>
      <c r="UFO118" s="139"/>
      <c r="UFP118" s="139"/>
      <c r="UFQ118" s="139"/>
      <c r="UFR118" s="139"/>
      <c r="UFS118" s="139"/>
      <c r="UFT118" s="139"/>
      <c r="UFU118" s="139"/>
      <c r="UFV118" s="139"/>
      <c r="UFW118" s="139"/>
      <c r="UFX118" s="139"/>
      <c r="UFY118" s="139"/>
      <c r="UFZ118" s="139"/>
      <c r="UGA118" s="139"/>
      <c r="UGB118" s="139"/>
      <c r="UGC118" s="139"/>
      <c r="UGD118" s="139"/>
      <c r="UGE118" s="139"/>
      <c r="UGF118" s="139"/>
      <c r="UGG118" s="139"/>
      <c r="UGH118" s="139"/>
      <c r="UGI118" s="139"/>
      <c r="UGJ118" s="139"/>
      <c r="UGK118" s="139"/>
      <c r="UGL118" s="139"/>
      <c r="UGM118" s="139"/>
      <c r="UGN118" s="139"/>
      <c r="UGO118" s="139"/>
      <c r="UGP118" s="139"/>
      <c r="UGQ118" s="139"/>
      <c r="UGR118" s="139"/>
      <c r="UGS118" s="139"/>
      <c r="UGT118" s="139"/>
      <c r="UGU118" s="139"/>
      <c r="UGV118" s="139"/>
      <c r="UGW118" s="139"/>
      <c r="UGX118" s="139"/>
      <c r="UGY118" s="139"/>
      <c r="UGZ118" s="139"/>
      <c r="UHA118" s="139"/>
      <c r="UHB118" s="139"/>
      <c r="UHC118" s="139"/>
      <c r="UHD118" s="139"/>
      <c r="UHE118" s="139"/>
      <c r="UHF118" s="139"/>
      <c r="UHG118" s="139"/>
      <c r="UHH118" s="139"/>
      <c r="UHI118" s="139"/>
      <c r="UHJ118" s="139"/>
      <c r="UHK118" s="139"/>
      <c r="UHL118" s="139"/>
      <c r="UHM118" s="139"/>
      <c r="UHN118" s="139"/>
      <c r="UHO118" s="139"/>
      <c r="UHP118" s="139"/>
      <c r="UHQ118" s="139"/>
      <c r="UHR118" s="139"/>
      <c r="UHS118" s="139"/>
      <c r="UHT118" s="139"/>
      <c r="UHU118" s="139"/>
      <c r="UHV118" s="139"/>
      <c r="UHW118" s="139"/>
      <c r="UHX118" s="139"/>
      <c r="UHY118" s="139"/>
      <c r="UHZ118" s="139"/>
      <c r="UIA118" s="139"/>
      <c r="UIB118" s="139"/>
      <c r="UIC118" s="139"/>
      <c r="UID118" s="139"/>
      <c r="UIE118" s="139"/>
      <c r="UIF118" s="139"/>
      <c r="UIG118" s="139"/>
      <c r="UIH118" s="139"/>
      <c r="UII118" s="139"/>
      <c r="UIJ118" s="139"/>
      <c r="UIK118" s="139"/>
      <c r="UIL118" s="139"/>
      <c r="UIM118" s="139"/>
      <c r="UIN118" s="139"/>
      <c r="UIO118" s="139"/>
      <c r="UIP118" s="139"/>
      <c r="UIQ118" s="139"/>
      <c r="UIR118" s="139"/>
      <c r="UIS118" s="139"/>
      <c r="UIT118" s="139"/>
      <c r="UIU118" s="139"/>
      <c r="UIV118" s="139"/>
      <c r="UIW118" s="139"/>
      <c r="UIX118" s="139"/>
      <c r="UIY118" s="139"/>
      <c r="UIZ118" s="139"/>
      <c r="UJA118" s="139"/>
      <c r="UJB118" s="139"/>
      <c r="UJC118" s="139"/>
      <c r="UJD118" s="139"/>
      <c r="UJE118" s="139"/>
      <c r="UJF118" s="139"/>
      <c r="UJG118" s="139"/>
      <c r="UJH118" s="139"/>
      <c r="UJI118" s="139"/>
      <c r="UJJ118" s="139"/>
      <c r="UJK118" s="139"/>
      <c r="UJL118" s="139"/>
      <c r="UJM118" s="139"/>
      <c r="UJN118" s="139"/>
      <c r="UJO118" s="139"/>
      <c r="UJP118" s="139"/>
      <c r="UJQ118" s="139"/>
      <c r="UJR118" s="139"/>
      <c r="UJS118" s="139"/>
      <c r="UJT118" s="139"/>
      <c r="UJU118" s="139"/>
      <c r="UJV118" s="139"/>
      <c r="UJW118" s="139"/>
      <c r="UJX118" s="139"/>
      <c r="UJY118" s="139"/>
      <c r="UJZ118" s="139"/>
      <c r="UKA118" s="139"/>
      <c r="UKB118" s="139"/>
      <c r="UKC118" s="139"/>
      <c r="UKD118" s="139"/>
      <c r="UKE118" s="139"/>
      <c r="UKF118" s="139"/>
      <c r="UKG118" s="139"/>
      <c r="UKH118" s="139"/>
      <c r="UKI118" s="139"/>
      <c r="UKJ118" s="139"/>
      <c r="UKK118" s="139"/>
      <c r="UKL118" s="139"/>
      <c r="UKM118" s="139"/>
      <c r="UKN118" s="139"/>
      <c r="UKO118" s="139"/>
      <c r="UKP118" s="139"/>
      <c r="UKQ118" s="139"/>
      <c r="UKR118" s="139"/>
      <c r="UKS118" s="139"/>
      <c r="UKT118" s="139"/>
      <c r="UKU118" s="139"/>
      <c r="UKV118" s="139"/>
      <c r="UKW118" s="139"/>
      <c r="UKX118" s="139"/>
      <c r="UKY118" s="139"/>
      <c r="UKZ118" s="139"/>
      <c r="ULA118" s="139"/>
      <c r="ULB118" s="139"/>
      <c r="ULC118" s="139"/>
      <c r="ULD118" s="139"/>
      <c r="ULE118" s="139"/>
      <c r="ULF118" s="139"/>
      <c r="ULG118" s="139"/>
      <c r="ULH118" s="139"/>
      <c r="ULI118" s="139"/>
      <c r="ULJ118" s="139"/>
      <c r="ULK118" s="139"/>
      <c r="ULL118" s="139"/>
      <c r="ULM118" s="139"/>
      <c r="ULN118" s="139"/>
      <c r="ULO118" s="139"/>
      <c r="ULP118" s="139"/>
      <c r="ULQ118" s="139"/>
      <c r="ULR118" s="139"/>
      <c r="ULS118" s="139"/>
      <c r="ULT118" s="139"/>
      <c r="ULU118" s="139"/>
      <c r="ULV118" s="139"/>
      <c r="ULW118" s="139"/>
      <c r="ULX118" s="139"/>
      <c r="ULY118" s="139"/>
      <c r="ULZ118" s="139"/>
      <c r="UMA118" s="139"/>
      <c r="UMB118" s="139"/>
      <c r="UMC118" s="139"/>
      <c r="UMD118" s="139"/>
      <c r="UME118" s="139"/>
      <c r="UMF118" s="139"/>
      <c r="UMG118" s="139"/>
      <c r="UMH118" s="139"/>
      <c r="UMI118" s="139"/>
      <c r="UMJ118" s="139"/>
      <c r="UMK118" s="139"/>
      <c r="UML118" s="139"/>
      <c r="UMM118" s="139"/>
      <c r="UMN118" s="139"/>
      <c r="UMO118" s="139"/>
      <c r="UMP118" s="139"/>
      <c r="UMQ118" s="139"/>
      <c r="UMR118" s="139"/>
      <c r="UMS118" s="139"/>
      <c r="UMT118" s="139"/>
      <c r="UMU118" s="139"/>
      <c r="UMV118" s="139"/>
      <c r="UMW118" s="139"/>
      <c r="UMX118" s="139"/>
      <c r="UMY118" s="139"/>
      <c r="UMZ118" s="139"/>
      <c r="UNA118" s="139"/>
      <c r="UNB118" s="139"/>
      <c r="UNC118" s="139"/>
      <c r="UND118" s="139"/>
      <c r="UNE118" s="139"/>
      <c r="UNF118" s="139"/>
      <c r="UNG118" s="139"/>
      <c r="UNH118" s="139"/>
      <c r="UNI118" s="139"/>
      <c r="UNJ118" s="139"/>
      <c r="UNK118" s="139"/>
      <c r="UNL118" s="139"/>
      <c r="UNM118" s="139"/>
      <c r="UNN118" s="139"/>
      <c r="UNO118" s="139"/>
      <c r="UNP118" s="139"/>
      <c r="UNQ118" s="139"/>
      <c r="UNR118" s="139"/>
      <c r="UNS118" s="139"/>
      <c r="UNT118" s="139"/>
      <c r="UNU118" s="139"/>
      <c r="UNV118" s="139"/>
      <c r="UNW118" s="139"/>
      <c r="UNX118" s="139"/>
      <c r="UNY118" s="139"/>
      <c r="UNZ118" s="139"/>
      <c r="UOA118" s="139"/>
      <c r="UOB118" s="139"/>
      <c r="UOC118" s="139"/>
      <c r="UOD118" s="139"/>
      <c r="UOE118" s="139"/>
      <c r="UOF118" s="139"/>
      <c r="UOG118" s="139"/>
      <c r="UOH118" s="139"/>
      <c r="UOI118" s="139"/>
      <c r="UOJ118" s="139"/>
      <c r="UOK118" s="139"/>
      <c r="UOL118" s="139"/>
      <c r="UOM118" s="139"/>
      <c r="UON118" s="139"/>
      <c r="UOO118" s="139"/>
      <c r="UOP118" s="139"/>
      <c r="UOQ118" s="139"/>
      <c r="UOR118" s="139"/>
      <c r="UOS118" s="139"/>
      <c r="UOT118" s="139"/>
      <c r="UOU118" s="139"/>
      <c r="UOV118" s="139"/>
      <c r="UOW118" s="139"/>
      <c r="UOX118" s="139"/>
      <c r="UOY118" s="139"/>
      <c r="UOZ118" s="139"/>
      <c r="UPA118" s="139"/>
      <c r="UPB118" s="139"/>
      <c r="UPC118" s="139"/>
      <c r="UPD118" s="139"/>
      <c r="UPE118" s="139"/>
      <c r="UPF118" s="139"/>
      <c r="UPG118" s="139"/>
      <c r="UPH118" s="139"/>
      <c r="UPI118" s="139"/>
      <c r="UPJ118" s="139"/>
      <c r="UPK118" s="139"/>
      <c r="UPL118" s="139"/>
      <c r="UPM118" s="139"/>
      <c r="UPN118" s="139"/>
      <c r="UPO118" s="139"/>
      <c r="UPP118" s="139"/>
      <c r="UPQ118" s="139"/>
      <c r="UPR118" s="139"/>
      <c r="UPS118" s="139"/>
      <c r="UPT118" s="139"/>
      <c r="UPU118" s="139"/>
      <c r="UPV118" s="139"/>
      <c r="UPW118" s="139"/>
      <c r="UPX118" s="139"/>
      <c r="UPY118" s="139"/>
      <c r="UPZ118" s="139"/>
      <c r="UQA118" s="139"/>
      <c r="UQB118" s="139"/>
      <c r="UQC118" s="139"/>
      <c r="UQD118" s="139"/>
      <c r="UQE118" s="139"/>
      <c r="UQF118" s="139"/>
      <c r="UQG118" s="139"/>
      <c r="UQH118" s="139"/>
      <c r="UQI118" s="139"/>
      <c r="UQJ118" s="139"/>
      <c r="UQK118" s="139"/>
      <c r="UQL118" s="139"/>
      <c r="UQM118" s="139"/>
      <c r="UQN118" s="139"/>
      <c r="UQO118" s="139"/>
      <c r="UQP118" s="139"/>
      <c r="UQQ118" s="139"/>
      <c r="UQR118" s="139"/>
      <c r="UQS118" s="139"/>
      <c r="UQT118" s="139"/>
      <c r="UQU118" s="139"/>
      <c r="UQV118" s="139"/>
      <c r="UQW118" s="139"/>
      <c r="UQX118" s="139"/>
      <c r="UQY118" s="139"/>
      <c r="UQZ118" s="139"/>
      <c r="URA118" s="139"/>
      <c r="URB118" s="139"/>
      <c r="URC118" s="139"/>
      <c r="URD118" s="139"/>
      <c r="URE118" s="139"/>
      <c r="URF118" s="139"/>
      <c r="URG118" s="139"/>
      <c r="URH118" s="139"/>
      <c r="URI118" s="139"/>
      <c r="URJ118" s="139"/>
      <c r="URK118" s="139"/>
      <c r="URL118" s="139"/>
      <c r="URM118" s="139"/>
      <c r="URN118" s="139"/>
      <c r="URO118" s="139"/>
      <c r="URP118" s="139"/>
      <c r="URQ118" s="139"/>
      <c r="URR118" s="139"/>
      <c r="URS118" s="139"/>
      <c r="URT118" s="139"/>
      <c r="URU118" s="139"/>
      <c r="URV118" s="139"/>
      <c r="URW118" s="139"/>
      <c r="URX118" s="139"/>
      <c r="URY118" s="139"/>
      <c r="URZ118" s="139"/>
      <c r="USA118" s="139"/>
      <c r="USB118" s="139"/>
      <c r="USC118" s="139"/>
      <c r="USD118" s="139"/>
      <c r="USE118" s="139"/>
      <c r="USF118" s="139"/>
      <c r="USG118" s="139"/>
      <c r="USH118" s="139"/>
      <c r="USI118" s="139"/>
      <c r="USJ118" s="139"/>
      <c r="USK118" s="139"/>
      <c r="USL118" s="139"/>
      <c r="USM118" s="139"/>
      <c r="USN118" s="139"/>
      <c r="USO118" s="139"/>
      <c r="USP118" s="139"/>
      <c r="USQ118" s="139"/>
      <c r="USR118" s="139"/>
      <c r="USS118" s="139"/>
      <c r="UST118" s="139"/>
      <c r="USU118" s="139"/>
      <c r="USV118" s="139"/>
      <c r="USW118" s="139"/>
      <c r="USX118" s="139"/>
      <c r="USY118" s="139"/>
      <c r="USZ118" s="139"/>
      <c r="UTA118" s="139"/>
      <c r="UTB118" s="139"/>
      <c r="UTC118" s="139"/>
      <c r="UTD118" s="139"/>
      <c r="UTE118" s="139"/>
      <c r="UTF118" s="139"/>
      <c r="UTG118" s="139"/>
      <c r="UTH118" s="139"/>
      <c r="UTI118" s="139"/>
      <c r="UTJ118" s="139"/>
      <c r="UTK118" s="139"/>
      <c r="UTL118" s="139"/>
      <c r="UTM118" s="139"/>
      <c r="UTN118" s="139"/>
      <c r="UTO118" s="139"/>
      <c r="UTP118" s="139"/>
      <c r="UTQ118" s="139"/>
      <c r="UTR118" s="139"/>
      <c r="UTS118" s="139"/>
      <c r="UTT118" s="139"/>
      <c r="UTU118" s="139"/>
      <c r="UTV118" s="139"/>
      <c r="UTW118" s="139"/>
      <c r="UTX118" s="139"/>
      <c r="UTY118" s="139"/>
      <c r="UTZ118" s="139"/>
      <c r="UUA118" s="139"/>
      <c r="UUB118" s="139"/>
      <c r="UUC118" s="139"/>
      <c r="UUD118" s="139"/>
      <c r="UUE118" s="139"/>
      <c r="UUF118" s="139"/>
      <c r="UUG118" s="139"/>
      <c r="UUH118" s="139"/>
      <c r="UUI118" s="139"/>
      <c r="UUJ118" s="139"/>
      <c r="UUK118" s="139"/>
      <c r="UUL118" s="139"/>
      <c r="UUM118" s="139"/>
      <c r="UUN118" s="139"/>
      <c r="UUO118" s="139"/>
      <c r="UUP118" s="139"/>
      <c r="UUQ118" s="139"/>
      <c r="UUR118" s="139"/>
      <c r="UUS118" s="139"/>
      <c r="UUT118" s="139"/>
      <c r="UUU118" s="139"/>
      <c r="UUV118" s="139"/>
      <c r="UUW118" s="139"/>
      <c r="UUX118" s="139"/>
      <c r="UUY118" s="139"/>
      <c r="UUZ118" s="139"/>
      <c r="UVA118" s="139"/>
      <c r="UVB118" s="139"/>
      <c r="UVC118" s="139"/>
      <c r="UVD118" s="139"/>
      <c r="UVE118" s="139"/>
      <c r="UVF118" s="139"/>
      <c r="UVG118" s="139"/>
      <c r="UVH118" s="139"/>
      <c r="UVI118" s="139"/>
      <c r="UVJ118" s="139"/>
      <c r="UVK118" s="139"/>
      <c r="UVL118" s="139"/>
      <c r="UVM118" s="139"/>
      <c r="UVN118" s="139"/>
      <c r="UVO118" s="139"/>
      <c r="UVP118" s="139"/>
      <c r="UVQ118" s="139"/>
      <c r="UVR118" s="139"/>
      <c r="UVS118" s="139"/>
      <c r="UVT118" s="139"/>
      <c r="UVU118" s="139"/>
      <c r="UVV118" s="139"/>
      <c r="UVW118" s="139"/>
      <c r="UVX118" s="139"/>
      <c r="UVY118" s="139"/>
      <c r="UVZ118" s="139"/>
      <c r="UWA118" s="139"/>
      <c r="UWB118" s="139"/>
      <c r="UWC118" s="139"/>
      <c r="UWD118" s="139"/>
      <c r="UWE118" s="139"/>
      <c r="UWF118" s="139"/>
      <c r="UWG118" s="139"/>
      <c r="UWH118" s="139"/>
      <c r="UWI118" s="139"/>
      <c r="UWJ118" s="139"/>
      <c r="UWK118" s="139"/>
      <c r="UWL118" s="139"/>
      <c r="UWM118" s="139"/>
      <c r="UWN118" s="139"/>
      <c r="UWO118" s="139"/>
      <c r="UWP118" s="139"/>
      <c r="UWQ118" s="139"/>
      <c r="UWR118" s="139"/>
      <c r="UWS118" s="139"/>
      <c r="UWT118" s="139"/>
      <c r="UWU118" s="139"/>
      <c r="UWV118" s="139"/>
      <c r="UWW118" s="139"/>
      <c r="UWX118" s="139"/>
      <c r="UWY118" s="139"/>
      <c r="UWZ118" s="139"/>
      <c r="UXA118" s="139"/>
      <c r="UXB118" s="139"/>
      <c r="UXC118" s="139"/>
      <c r="UXD118" s="139"/>
      <c r="UXE118" s="139"/>
      <c r="UXF118" s="139"/>
      <c r="UXG118" s="139"/>
      <c r="UXH118" s="139"/>
      <c r="UXI118" s="139"/>
      <c r="UXJ118" s="139"/>
      <c r="UXK118" s="139"/>
      <c r="UXL118" s="139"/>
      <c r="UXM118" s="139"/>
      <c r="UXN118" s="139"/>
      <c r="UXO118" s="139"/>
      <c r="UXP118" s="139"/>
      <c r="UXQ118" s="139"/>
      <c r="UXR118" s="139"/>
      <c r="UXS118" s="139"/>
      <c r="UXT118" s="139"/>
      <c r="UXU118" s="139"/>
      <c r="UXV118" s="139"/>
      <c r="UXW118" s="139"/>
      <c r="UXX118" s="139"/>
      <c r="UXY118" s="139"/>
      <c r="UXZ118" s="139"/>
      <c r="UYA118" s="139"/>
      <c r="UYB118" s="139"/>
      <c r="UYC118" s="139"/>
      <c r="UYD118" s="139"/>
      <c r="UYE118" s="139"/>
      <c r="UYF118" s="139"/>
      <c r="UYG118" s="139"/>
      <c r="UYH118" s="139"/>
      <c r="UYI118" s="139"/>
      <c r="UYJ118" s="139"/>
      <c r="UYK118" s="139"/>
      <c r="UYL118" s="139"/>
      <c r="UYM118" s="139"/>
      <c r="UYN118" s="139"/>
      <c r="UYO118" s="139"/>
      <c r="UYP118" s="139"/>
      <c r="UYQ118" s="139"/>
      <c r="UYR118" s="139"/>
      <c r="UYS118" s="139"/>
      <c r="UYT118" s="139"/>
      <c r="UYU118" s="139"/>
      <c r="UYV118" s="139"/>
      <c r="UYW118" s="139"/>
      <c r="UYX118" s="139"/>
      <c r="UYY118" s="139"/>
      <c r="UYZ118" s="139"/>
      <c r="UZA118" s="139"/>
      <c r="UZB118" s="139"/>
      <c r="UZC118" s="139"/>
      <c r="UZD118" s="139"/>
      <c r="UZE118" s="139"/>
      <c r="UZF118" s="139"/>
      <c r="UZG118" s="139"/>
      <c r="UZH118" s="139"/>
      <c r="UZI118" s="139"/>
      <c r="UZJ118" s="139"/>
      <c r="UZK118" s="139"/>
      <c r="UZL118" s="139"/>
      <c r="UZM118" s="139"/>
      <c r="UZN118" s="139"/>
      <c r="UZO118" s="139"/>
      <c r="UZP118" s="139"/>
      <c r="UZQ118" s="139"/>
      <c r="UZR118" s="139"/>
      <c r="UZS118" s="139"/>
      <c r="UZT118" s="139"/>
      <c r="UZU118" s="139"/>
      <c r="UZV118" s="139"/>
      <c r="UZW118" s="139"/>
      <c r="UZX118" s="139"/>
      <c r="UZY118" s="139"/>
      <c r="UZZ118" s="139"/>
      <c r="VAA118" s="139"/>
      <c r="VAB118" s="139"/>
      <c r="VAC118" s="139"/>
      <c r="VAD118" s="139"/>
      <c r="VAE118" s="139"/>
      <c r="VAF118" s="139"/>
      <c r="VAG118" s="139"/>
      <c r="VAH118" s="139"/>
      <c r="VAI118" s="139"/>
      <c r="VAJ118" s="139"/>
      <c r="VAK118" s="139"/>
      <c r="VAL118" s="139"/>
      <c r="VAM118" s="139"/>
      <c r="VAN118" s="139"/>
      <c r="VAO118" s="139"/>
      <c r="VAP118" s="139"/>
      <c r="VAQ118" s="139"/>
      <c r="VAR118" s="139"/>
      <c r="VAS118" s="139"/>
      <c r="VAT118" s="139"/>
      <c r="VAU118" s="139"/>
      <c r="VAV118" s="139"/>
      <c r="VAW118" s="139"/>
      <c r="VAX118" s="139"/>
      <c r="VAY118" s="139"/>
      <c r="VAZ118" s="139"/>
      <c r="VBA118" s="139"/>
      <c r="VBB118" s="139"/>
      <c r="VBC118" s="139"/>
      <c r="VBD118" s="139"/>
      <c r="VBE118" s="139"/>
      <c r="VBF118" s="139"/>
      <c r="VBG118" s="139"/>
      <c r="VBH118" s="139"/>
      <c r="VBI118" s="139"/>
      <c r="VBJ118" s="139"/>
      <c r="VBK118" s="139"/>
      <c r="VBL118" s="139"/>
      <c r="VBM118" s="139"/>
      <c r="VBN118" s="139"/>
      <c r="VBO118" s="139"/>
      <c r="VBP118" s="139"/>
      <c r="VBQ118" s="139"/>
      <c r="VBR118" s="139"/>
      <c r="VBS118" s="139"/>
      <c r="VBT118" s="139"/>
      <c r="VBU118" s="139"/>
      <c r="VBV118" s="139"/>
      <c r="VBW118" s="139"/>
      <c r="VBX118" s="139"/>
      <c r="VBY118" s="139"/>
      <c r="VBZ118" s="139"/>
      <c r="VCA118" s="139"/>
      <c r="VCB118" s="139"/>
      <c r="VCC118" s="139"/>
      <c r="VCD118" s="139"/>
      <c r="VCE118" s="139"/>
      <c r="VCF118" s="139"/>
      <c r="VCG118" s="139"/>
      <c r="VCH118" s="139"/>
      <c r="VCI118" s="139"/>
      <c r="VCJ118" s="139"/>
      <c r="VCK118" s="139"/>
      <c r="VCL118" s="139"/>
      <c r="VCM118" s="139"/>
      <c r="VCN118" s="139"/>
      <c r="VCO118" s="139"/>
      <c r="VCP118" s="139"/>
      <c r="VCQ118" s="139"/>
      <c r="VCR118" s="139"/>
      <c r="VCS118" s="139"/>
      <c r="VCT118" s="139"/>
      <c r="VCU118" s="139"/>
      <c r="VCV118" s="139"/>
      <c r="VCW118" s="139"/>
      <c r="VCX118" s="139"/>
      <c r="VCY118" s="139"/>
      <c r="VCZ118" s="139"/>
      <c r="VDA118" s="139"/>
      <c r="VDB118" s="139"/>
      <c r="VDC118" s="139"/>
      <c r="VDD118" s="139"/>
      <c r="VDE118" s="139"/>
      <c r="VDF118" s="139"/>
      <c r="VDG118" s="139"/>
      <c r="VDH118" s="139"/>
      <c r="VDI118" s="139"/>
      <c r="VDJ118" s="139"/>
      <c r="VDK118" s="139"/>
      <c r="VDL118" s="139"/>
      <c r="VDM118" s="139"/>
      <c r="VDN118" s="139"/>
      <c r="VDO118" s="139"/>
      <c r="VDP118" s="139"/>
      <c r="VDQ118" s="139"/>
      <c r="VDR118" s="139"/>
      <c r="VDS118" s="139"/>
      <c r="VDT118" s="139"/>
      <c r="VDU118" s="139"/>
      <c r="VDV118" s="139"/>
      <c r="VDW118" s="139"/>
      <c r="VDX118" s="139"/>
      <c r="VDY118" s="139"/>
      <c r="VDZ118" s="139"/>
      <c r="VEA118" s="139"/>
      <c r="VEB118" s="139"/>
      <c r="VEC118" s="139"/>
      <c r="VED118" s="139"/>
      <c r="VEE118" s="139"/>
      <c r="VEF118" s="139"/>
      <c r="VEG118" s="139"/>
      <c r="VEH118" s="139"/>
      <c r="VEI118" s="139"/>
      <c r="VEJ118" s="139"/>
      <c r="VEK118" s="139"/>
      <c r="VEL118" s="139"/>
      <c r="VEM118" s="139"/>
      <c r="VEN118" s="139"/>
      <c r="VEO118" s="139"/>
      <c r="VEP118" s="139"/>
      <c r="VEQ118" s="139"/>
      <c r="VER118" s="139"/>
      <c r="VES118" s="139"/>
      <c r="VET118" s="139"/>
      <c r="VEU118" s="139"/>
      <c r="VEV118" s="139"/>
      <c r="VEW118" s="139"/>
      <c r="VEX118" s="139"/>
      <c r="VEY118" s="139"/>
      <c r="VEZ118" s="139"/>
      <c r="VFA118" s="139"/>
      <c r="VFB118" s="139"/>
      <c r="VFC118" s="139"/>
      <c r="VFD118" s="139"/>
      <c r="VFE118" s="139"/>
      <c r="VFF118" s="139"/>
      <c r="VFG118" s="139"/>
      <c r="VFH118" s="139"/>
      <c r="VFI118" s="139"/>
      <c r="VFJ118" s="139"/>
      <c r="VFK118" s="139"/>
      <c r="VFL118" s="139"/>
      <c r="VFM118" s="139"/>
      <c r="VFN118" s="139"/>
      <c r="VFO118" s="139"/>
      <c r="VFP118" s="139"/>
      <c r="VFQ118" s="139"/>
      <c r="VFR118" s="139"/>
      <c r="VFS118" s="139"/>
      <c r="VFT118" s="139"/>
      <c r="VFU118" s="139"/>
      <c r="VFV118" s="139"/>
      <c r="VFW118" s="139"/>
      <c r="VFX118" s="139"/>
      <c r="VFY118" s="139"/>
      <c r="VFZ118" s="139"/>
      <c r="VGA118" s="139"/>
      <c r="VGB118" s="139"/>
      <c r="VGC118" s="139"/>
      <c r="VGD118" s="139"/>
      <c r="VGE118" s="139"/>
      <c r="VGF118" s="139"/>
      <c r="VGG118" s="139"/>
      <c r="VGH118" s="139"/>
      <c r="VGI118" s="139"/>
      <c r="VGJ118" s="139"/>
      <c r="VGK118" s="139"/>
      <c r="VGL118" s="139"/>
      <c r="VGM118" s="139"/>
      <c r="VGN118" s="139"/>
      <c r="VGO118" s="139"/>
      <c r="VGP118" s="139"/>
      <c r="VGQ118" s="139"/>
      <c r="VGR118" s="139"/>
      <c r="VGS118" s="139"/>
      <c r="VGT118" s="139"/>
      <c r="VGU118" s="139"/>
      <c r="VGV118" s="139"/>
      <c r="VGW118" s="139"/>
      <c r="VGX118" s="139"/>
      <c r="VGY118" s="139"/>
      <c r="VGZ118" s="139"/>
      <c r="VHA118" s="139"/>
      <c r="VHB118" s="139"/>
      <c r="VHC118" s="139"/>
      <c r="VHD118" s="139"/>
      <c r="VHE118" s="139"/>
      <c r="VHF118" s="139"/>
      <c r="VHG118" s="139"/>
      <c r="VHH118" s="139"/>
      <c r="VHI118" s="139"/>
      <c r="VHJ118" s="139"/>
      <c r="VHK118" s="139"/>
      <c r="VHL118" s="139"/>
      <c r="VHM118" s="139"/>
      <c r="VHN118" s="139"/>
      <c r="VHO118" s="139"/>
      <c r="VHP118" s="139"/>
      <c r="VHQ118" s="139"/>
      <c r="VHR118" s="139"/>
      <c r="VHS118" s="139"/>
      <c r="VHT118" s="139"/>
      <c r="VHU118" s="139"/>
      <c r="VHV118" s="139"/>
      <c r="VHW118" s="139"/>
      <c r="VHX118" s="139"/>
      <c r="VHY118" s="139"/>
      <c r="VHZ118" s="139"/>
      <c r="VIA118" s="139"/>
      <c r="VIB118" s="139"/>
      <c r="VIC118" s="139"/>
      <c r="VID118" s="139"/>
      <c r="VIE118" s="139"/>
      <c r="VIF118" s="139"/>
      <c r="VIG118" s="139"/>
      <c r="VIH118" s="139"/>
      <c r="VII118" s="139"/>
      <c r="VIJ118" s="139"/>
      <c r="VIK118" s="139"/>
      <c r="VIL118" s="139"/>
      <c r="VIM118" s="139"/>
      <c r="VIN118" s="139"/>
      <c r="VIO118" s="139"/>
      <c r="VIP118" s="139"/>
      <c r="VIQ118" s="139"/>
      <c r="VIR118" s="139"/>
      <c r="VIS118" s="139"/>
      <c r="VIT118" s="139"/>
      <c r="VIU118" s="139"/>
      <c r="VIV118" s="139"/>
      <c r="VIW118" s="139"/>
      <c r="VIX118" s="139"/>
      <c r="VIY118" s="139"/>
      <c r="VIZ118" s="139"/>
      <c r="VJA118" s="139"/>
      <c r="VJB118" s="139"/>
      <c r="VJC118" s="139"/>
      <c r="VJD118" s="139"/>
      <c r="VJE118" s="139"/>
      <c r="VJF118" s="139"/>
      <c r="VJG118" s="139"/>
      <c r="VJH118" s="139"/>
      <c r="VJI118" s="139"/>
      <c r="VJJ118" s="139"/>
      <c r="VJK118" s="139"/>
      <c r="VJL118" s="139"/>
      <c r="VJM118" s="139"/>
      <c r="VJN118" s="139"/>
      <c r="VJO118" s="139"/>
      <c r="VJP118" s="139"/>
      <c r="VJQ118" s="139"/>
      <c r="VJR118" s="139"/>
      <c r="VJS118" s="139"/>
      <c r="VJT118" s="139"/>
      <c r="VJU118" s="139"/>
      <c r="VJV118" s="139"/>
      <c r="VJW118" s="139"/>
      <c r="VJX118" s="139"/>
      <c r="VJY118" s="139"/>
      <c r="VJZ118" s="139"/>
      <c r="VKA118" s="139"/>
      <c r="VKB118" s="139"/>
      <c r="VKC118" s="139"/>
      <c r="VKD118" s="139"/>
      <c r="VKE118" s="139"/>
      <c r="VKF118" s="139"/>
      <c r="VKG118" s="139"/>
      <c r="VKH118" s="139"/>
      <c r="VKI118" s="139"/>
      <c r="VKJ118" s="139"/>
      <c r="VKK118" s="139"/>
      <c r="VKL118" s="139"/>
      <c r="VKM118" s="139"/>
      <c r="VKN118" s="139"/>
      <c r="VKO118" s="139"/>
      <c r="VKP118" s="139"/>
      <c r="VKQ118" s="139"/>
      <c r="VKR118" s="139"/>
      <c r="VKS118" s="139"/>
      <c r="VKT118" s="139"/>
      <c r="VKU118" s="139"/>
      <c r="VKV118" s="139"/>
      <c r="VKW118" s="139"/>
      <c r="VKX118" s="139"/>
      <c r="VKY118" s="139"/>
      <c r="VKZ118" s="139"/>
      <c r="VLA118" s="139"/>
      <c r="VLB118" s="139"/>
      <c r="VLC118" s="139"/>
      <c r="VLD118" s="139"/>
      <c r="VLE118" s="139"/>
      <c r="VLF118" s="139"/>
      <c r="VLG118" s="139"/>
      <c r="VLH118" s="139"/>
      <c r="VLI118" s="139"/>
      <c r="VLJ118" s="139"/>
      <c r="VLK118" s="139"/>
      <c r="VLL118" s="139"/>
      <c r="VLM118" s="139"/>
      <c r="VLN118" s="139"/>
      <c r="VLO118" s="139"/>
      <c r="VLP118" s="139"/>
      <c r="VLQ118" s="139"/>
      <c r="VLR118" s="139"/>
      <c r="VLS118" s="139"/>
      <c r="VLT118" s="139"/>
      <c r="VLU118" s="139"/>
      <c r="VLV118" s="139"/>
      <c r="VLW118" s="139"/>
      <c r="VLX118" s="139"/>
      <c r="VLY118" s="139"/>
      <c r="VLZ118" s="139"/>
      <c r="VMA118" s="139"/>
      <c r="VMB118" s="139"/>
      <c r="VMC118" s="139"/>
      <c r="VMD118" s="139"/>
      <c r="VME118" s="139"/>
      <c r="VMF118" s="139"/>
      <c r="VMG118" s="139"/>
      <c r="VMH118" s="139"/>
      <c r="VMI118" s="139"/>
      <c r="VMJ118" s="139"/>
      <c r="VMK118" s="139"/>
      <c r="VML118" s="139"/>
      <c r="VMM118" s="139"/>
      <c r="VMN118" s="139"/>
      <c r="VMO118" s="139"/>
      <c r="VMP118" s="139"/>
      <c r="VMQ118" s="139"/>
      <c r="VMR118" s="139"/>
      <c r="VMS118" s="139"/>
      <c r="VMT118" s="139"/>
      <c r="VMU118" s="139"/>
      <c r="VMV118" s="139"/>
      <c r="VMW118" s="139"/>
      <c r="VMX118" s="139"/>
      <c r="VMY118" s="139"/>
      <c r="VMZ118" s="139"/>
      <c r="VNA118" s="139"/>
      <c r="VNB118" s="139"/>
      <c r="VNC118" s="139"/>
      <c r="VND118" s="139"/>
      <c r="VNE118" s="139"/>
      <c r="VNF118" s="139"/>
      <c r="VNG118" s="139"/>
      <c r="VNH118" s="139"/>
      <c r="VNI118" s="139"/>
      <c r="VNJ118" s="139"/>
      <c r="VNK118" s="139"/>
      <c r="VNL118" s="139"/>
      <c r="VNM118" s="139"/>
      <c r="VNN118" s="139"/>
      <c r="VNO118" s="139"/>
      <c r="VNP118" s="139"/>
      <c r="VNQ118" s="139"/>
      <c r="VNR118" s="139"/>
      <c r="VNS118" s="139"/>
      <c r="VNT118" s="139"/>
      <c r="VNU118" s="139"/>
      <c r="VNV118" s="139"/>
      <c r="VNW118" s="139"/>
      <c r="VNX118" s="139"/>
      <c r="VNY118" s="139"/>
      <c r="VNZ118" s="139"/>
      <c r="VOA118" s="139"/>
      <c r="VOB118" s="139"/>
      <c r="VOC118" s="139"/>
      <c r="VOD118" s="139"/>
      <c r="VOE118" s="139"/>
      <c r="VOF118" s="139"/>
      <c r="VOG118" s="139"/>
      <c r="VOH118" s="139"/>
      <c r="VOI118" s="139"/>
      <c r="VOJ118" s="139"/>
      <c r="VOK118" s="139"/>
      <c r="VOL118" s="139"/>
      <c r="VOM118" s="139"/>
      <c r="VON118" s="139"/>
      <c r="VOO118" s="139"/>
      <c r="VOP118" s="139"/>
      <c r="VOQ118" s="139"/>
      <c r="VOR118" s="139"/>
      <c r="VOS118" s="139"/>
      <c r="VOT118" s="139"/>
      <c r="VOU118" s="139"/>
      <c r="VOV118" s="139"/>
      <c r="VOW118" s="139"/>
      <c r="VOX118" s="139"/>
      <c r="VOY118" s="139"/>
      <c r="VOZ118" s="139"/>
      <c r="VPA118" s="139"/>
      <c r="VPB118" s="139"/>
      <c r="VPC118" s="139"/>
      <c r="VPD118" s="139"/>
      <c r="VPE118" s="139"/>
      <c r="VPF118" s="139"/>
      <c r="VPG118" s="139"/>
      <c r="VPH118" s="139"/>
      <c r="VPI118" s="139"/>
      <c r="VPJ118" s="139"/>
      <c r="VPK118" s="139"/>
      <c r="VPL118" s="139"/>
      <c r="VPM118" s="139"/>
      <c r="VPN118" s="139"/>
      <c r="VPO118" s="139"/>
      <c r="VPP118" s="139"/>
      <c r="VPQ118" s="139"/>
      <c r="VPR118" s="139"/>
      <c r="VPS118" s="139"/>
      <c r="VPT118" s="139"/>
      <c r="VPU118" s="139"/>
      <c r="VPV118" s="139"/>
      <c r="VPW118" s="139"/>
      <c r="VPX118" s="139"/>
      <c r="VPY118" s="139"/>
      <c r="VPZ118" s="139"/>
      <c r="VQA118" s="139"/>
      <c r="VQB118" s="139"/>
      <c r="VQC118" s="139"/>
      <c r="VQD118" s="139"/>
      <c r="VQE118" s="139"/>
      <c r="VQF118" s="139"/>
      <c r="VQG118" s="139"/>
      <c r="VQH118" s="139"/>
      <c r="VQI118" s="139"/>
      <c r="VQJ118" s="139"/>
      <c r="VQK118" s="139"/>
      <c r="VQL118" s="139"/>
      <c r="VQM118" s="139"/>
      <c r="VQN118" s="139"/>
      <c r="VQO118" s="139"/>
      <c r="VQP118" s="139"/>
      <c r="VQQ118" s="139"/>
      <c r="VQR118" s="139"/>
      <c r="VQS118" s="139"/>
      <c r="VQT118" s="139"/>
      <c r="VQU118" s="139"/>
      <c r="VQV118" s="139"/>
      <c r="VQW118" s="139"/>
      <c r="VQX118" s="139"/>
      <c r="VQY118" s="139"/>
      <c r="VQZ118" s="139"/>
      <c r="VRA118" s="139"/>
      <c r="VRB118" s="139"/>
      <c r="VRC118" s="139"/>
      <c r="VRD118" s="139"/>
      <c r="VRE118" s="139"/>
      <c r="VRF118" s="139"/>
      <c r="VRG118" s="139"/>
      <c r="VRH118" s="139"/>
      <c r="VRI118" s="139"/>
      <c r="VRJ118" s="139"/>
      <c r="VRK118" s="139"/>
      <c r="VRL118" s="139"/>
      <c r="VRM118" s="139"/>
      <c r="VRN118" s="139"/>
      <c r="VRO118" s="139"/>
      <c r="VRP118" s="139"/>
      <c r="VRQ118" s="139"/>
      <c r="VRR118" s="139"/>
      <c r="VRS118" s="139"/>
      <c r="VRT118" s="139"/>
      <c r="VRU118" s="139"/>
      <c r="VRV118" s="139"/>
      <c r="VRW118" s="139"/>
      <c r="VRX118" s="139"/>
      <c r="VRY118" s="139"/>
      <c r="VRZ118" s="139"/>
      <c r="VSA118" s="139"/>
      <c r="VSB118" s="139"/>
      <c r="VSC118" s="139"/>
      <c r="VSD118" s="139"/>
      <c r="VSE118" s="139"/>
      <c r="VSF118" s="139"/>
      <c r="VSG118" s="139"/>
      <c r="VSH118" s="139"/>
      <c r="VSI118" s="139"/>
      <c r="VSJ118" s="139"/>
      <c r="VSK118" s="139"/>
      <c r="VSL118" s="139"/>
      <c r="VSM118" s="139"/>
      <c r="VSN118" s="139"/>
      <c r="VSO118" s="139"/>
      <c r="VSP118" s="139"/>
      <c r="VSQ118" s="139"/>
      <c r="VSR118" s="139"/>
      <c r="VSS118" s="139"/>
      <c r="VST118" s="139"/>
      <c r="VSU118" s="139"/>
      <c r="VSV118" s="139"/>
      <c r="VSW118" s="139"/>
      <c r="VSX118" s="139"/>
      <c r="VSY118" s="139"/>
      <c r="VSZ118" s="139"/>
      <c r="VTA118" s="139"/>
      <c r="VTB118" s="139"/>
      <c r="VTC118" s="139"/>
      <c r="VTD118" s="139"/>
      <c r="VTE118" s="139"/>
      <c r="VTF118" s="139"/>
      <c r="VTG118" s="139"/>
      <c r="VTH118" s="139"/>
      <c r="VTI118" s="139"/>
      <c r="VTJ118" s="139"/>
      <c r="VTK118" s="139"/>
      <c r="VTL118" s="139"/>
      <c r="VTM118" s="139"/>
      <c r="VTN118" s="139"/>
      <c r="VTO118" s="139"/>
      <c r="VTP118" s="139"/>
      <c r="VTQ118" s="139"/>
      <c r="VTR118" s="139"/>
      <c r="VTS118" s="139"/>
      <c r="VTT118" s="139"/>
      <c r="VTU118" s="139"/>
      <c r="VTV118" s="139"/>
      <c r="VTW118" s="139"/>
      <c r="VTX118" s="139"/>
      <c r="VTY118" s="139"/>
      <c r="VTZ118" s="139"/>
      <c r="VUA118" s="139"/>
      <c r="VUB118" s="139"/>
      <c r="VUC118" s="139"/>
      <c r="VUD118" s="139"/>
      <c r="VUE118" s="139"/>
      <c r="VUF118" s="139"/>
      <c r="VUG118" s="139"/>
      <c r="VUH118" s="139"/>
      <c r="VUI118" s="139"/>
      <c r="VUJ118" s="139"/>
      <c r="VUK118" s="139"/>
      <c r="VUL118" s="139"/>
      <c r="VUM118" s="139"/>
      <c r="VUN118" s="139"/>
      <c r="VUO118" s="139"/>
      <c r="VUP118" s="139"/>
      <c r="VUQ118" s="139"/>
      <c r="VUR118" s="139"/>
      <c r="VUS118" s="139"/>
      <c r="VUT118" s="139"/>
      <c r="VUU118" s="139"/>
      <c r="VUV118" s="139"/>
      <c r="VUW118" s="139"/>
      <c r="VUX118" s="139"/>
      <c r="VUY118" s="139"/>
      <c r="VUZ118" s="139"/>
      <c r="VVA118" s="139"/>
      <c r="VVB118" s="139"/>
      <c r="VVC118" s="139"/>
      <c r="VVD118" s="139"/>
      <c r="VVE118" s="139"/>
      <c r="VVF118" s="139"/>
      <c r="VVG118" s="139"/>
      <c r="VVH118" s="139"/>
      <c r="VVI118" s="139"/>
      <c r="VVJ118" s="139"/>
      <c r="VVK118" s="139"/>
      <c r="VVL118" s="139"/>
      <c r="VVM118" s="139"/>
      <c r="VVN118" s="139"/>
      <c r="VVO118" s="139"/>
      <c r="VVP118" s="139"/>
      <c r="VVQ118" s="139"/>
      <c r="VVR118" s="139"/>
      <c r="VVS118" s="139"/>
      <c r="VVT118" s="139"/>
      <c r="VVU118" s="139"/>
      <c r="VVV118" s="139"/>
      <c r="VVW118" s="139"/>
      <c r="VVX118" s="139"/>
      <c r="VVY118" s="139"/>
      <c r="VVZ118" s="139"/>
      <c r="VWA118" s="139"/>
      <c r="VWB118" s="139"/>
      <c r="VWC118" s="139"/>
      <c r="VWD118" s="139"/>
      <c r="VWE118" s="139"/>
      <c r="VWF118" s="139"/>
      <c r="VWG118" s="139"/>
      <c r="VWH118" s="139"/>
      <c r="VWI118" s="139"/>
      <c r="VWJ118" s="139"/>
      <c r="VWK118" s="139"/>
      <c r="VWL118" s="139"/>
      <c r="VWM118" s="139"/>
      <c r="VWN118" s="139"/>
      <c r="VWO118" s="139"/>
      <c r="VWP118" s="139"/>
      <c r="VWQ118" s="139"/>
      <c r="VWR118" s="139"/>
      <c r="VWS118" s="139"/>
      <c r="VWT118" s="139"/>
      <c r="VWU118" s="139"/>
      <c r="VWV118" s="139"/>
      <c r="VWW118" s="139"/>
      <c r="VWX118" s="139"/>
      <c r="VWY118" s="139"/>
      <c r="VWZ118" s="139"/>
      <c r="VXA118" s="139"/>
      <c r="VXB118" s="139"/>
      <c r="VXC118" s="139"/>
      <c r="VXD118" s="139"/>
      <c r="VXE118" s="139"/>
      <c r="VXF118" s="139"/>
      <c r="VXG118" s="139"/>
      <c r="VXH118" s="139"/>
      <c r="VXI118" s="139"/>
      <c r="VXJ118" s="139"/>
      <c r="VXK118" s="139"/>
      <c r="VXL118" s="139"/>
      <c r="VXM118" s="139"/>
      <c r="VXN118" s="139"/>
      <c r="VXO118" s="139"/>
      <c r="VXP118" s="139"/>
      <c r="VXQ118" s="139"/>
      <c r="VXR118" s="139"/>
      <c r="VXS118" s="139"/>
      <c r="VXT118" s="139"/>
      <c r="VXU118" s="139"/>
      <c r="VXV118" s="139"/>
      <c r="VXW118" s="139"/>
      <c r="VXX118" s="139"/>
      <c r="VXY118" s="139"/>
      <c r="VXZ118" s="139"/>
      <c r="VYA118" s="139"/>
      <c r="VYB118" s="139"/>
      <c r="VYC118" s="139"/>
      <c r="VYD118" s="139"/>
      <c r="VYE118" s="139"/>
      <c r="VYF118" s="139"/>
      <c r="VYG118" s="139"/>
      <c r="VYH118" s="139"/>
      <c r="VYI118" s="139"/>
      <c r="VYJ118" s="139"/>
      <c r="VYK118" s="139"/>
      <c r="VYL118" s="139"/>
      <c r="VYM118" s="139"/>
      <c r="VYN118" s="139"/>
      <c r="VYO118" s="139"/>
      <c r="VYP118" s="139"/>
      <c r="VYQ118" s="139"/>
      <c r="VYR118" s="139"/>
      <c r="VYS118" s="139"/>
      <c r="VYT118" s="139"/>
      <c r="VYU118" s="139"/>
      <c r="VYV118" s="139"/>
      <c r="VYW118" s="139"/>
      <c r="VYX118" s="139"/>
      <c r="VYY118" s="139"/>
      <c r="VYZ118" s="139"/>
      <c r="VZA118" s="139"/>
      <c r="VZB118" s="139"/>
      <c r="VZC118" s="139"/>
      <c r="VZD118" s="139"/>
      <c r="VZE118" s="139"/>
      <c r="VZF118" s="139"/>
      <c r="VZG118" s="139"/>
      <c r="VZH118" s="139"/>
      <c r="VZI118" s="139"/>
      <c r="VZJ118" s="139"/>
      <c r="VZK118" s="139"/>
      <c r="VZL118" s="139"/>
      <c r="VZM118" s="139"/>
      <c r="VZN118" s="139"/>
      <c r="VZO118" s="139"/>
      <c r="VZP118" s="139"/>
      <c r="VZQ118" s="139"/>
      <c r="VZR118" s="139"/>
      <c r="VZS118" s="139"/>
      <c r="VZT118" s="139"/>
      <c r="VZU118" s="139"/>
      <c r="VZV118" s="139"/>
      <c r="VZW118" s="139"/>
      <c r="VZX118" s="139"/>
      <c r="VZY118" s="139"/>
      <c r="VZZ118" s="139"/>
      <c r="WAA118" s="139"/>
      <c r="WAB118" s="139"/>
      <c r="WAC118" s="139"/>
      <c r="WAD118" s="139"/>
      <c r="WAE118" s="139"/>
      <c r="WAF118" s="139"/>
      <c r="WAG118" s="139"/>
      <c r="WAH118" s="139"/>
      <c r="WAI118" s="139"/>
      <c r="WAJ118" s="139"/>
      <c r="WAK118" s="139"/>
      <c r="WAL118" s="139"/>
      <c r="WAM118" s="139"/>
      <c r="WAN118" s="139"/>
      <c r="WAO118" s="139"/>
      <c r="WAP118" s="139"/>
      <c r="WAQ118" s="139"/>
      <c r="WAR118" s="139"/>
      <c r="WAS118" s="139"/>
      <c r="WAT118" s="139"/>
      <c r="WAU118" s="139"/>
      <c r="WAV118" s="139"/>
      <c r="WAW118" s="139"/>
      <c r="WAX118" s="139"/>
      <c r="WAY118" s="139"/>
      <c r="WAZ118" s="139"/>
      <c r="WBA118" s="139"/>
      <c r="WBB118" s="139"/>
      <c r="WBC118" s="139"/>
      <c r="WBD118" s="139"/>
      <c r="WBE118" s="139"/>
      <c r="WBF118" s="139"/>
      <c r="WBG118" s="139"/>
      <c r="WBH118" s="139"/>
      <c r="WBI118" s="139"/>
      <c r="WBJ118" s="139"/>
      <c r="WBK118" s="139"/>
      <c r="WBL118" s="139"/>
      <c r="WBM118" s="139"/>
      <c r="WBN118" s="139"/>
      <c r="WBO118" s="139"/>
      <c r="WBP118" s="139"/>
      <c r="WBQ118" s="139"/>
      <c r="WBR118" s="139"/>
      <c r="WBS118" s="139"/>
      <c r="WBT118" s="139"/>
      <c r="WBU118" s="139"/>
      <c r="WBV118" s="139"/>
      <c r="WBW118" s="139"/>
      <c r="WBX118" s="139"/>
      <c r="WBY118" s="139"/>
      <c r="WBZ118" s="139"/>
      <c r="WCA118" s="139"/>
      <c r="WCB118" s="139"/>
      <c r="WCC118" s="139"/>
      <c r="WCD118" s="139"/>
      <c r="WCE118" s="139"/>
      <c r="WCF118" s="139"/>
      <c r="WCG118" s="139"/>
      <c r="WCH118" s="139"/>
      <c r="WCI118" s="139"/>
      <c r="WCJ118" s="139"/>
      <c r="WCK118" s="139"/>
      <c r="WCL118" s="139"/>
      <c r="WCM118" s="139"/>
      <c r="WCN118" s="139"/>
      <c r="WCO118" s="139"/>
      <c r="WCP118" s="139"/>
      <c r="WCQ118" s="139"/>
      <c r="WCR118" s="139"/>
      <c r="WCS118" s="139"/>
      <c r="WCT118" s="139"/>
      <c r="WCU118" s="139"/>
      <c r="WCV118" s="139"/>
      <c r="WCW118" s="139"/>
      <c r="WCX118" s="139"/>
      <c r="WCY118" s="139"/>
      <c r="WCZ118" s="139"/>
      <c r="WDA118" s="139"/>
      <c r="WDB118" s="139"/>
      <c r="WDC118" s="139"/>
      <c r="WDD118" s="139"/>
      <c r="WDE118" s="139"/>
      <c r="WDF118" s="139"/>
      <c r="WDG118" s="139"/>
      <c r="WDH118" s="139"/>
      <c r="WDI118" s="139"/>
      <c r="WDJ118" s="139"/>
      <c r="WDK118" s="139"/>
      <c r="WDL118" s="139"/>
      <c r="WDM118" s="139"/>
      <c r="WDN118" s="139"/>
      <c r="WDO118" s="139"/>
      <c r="WDP118" s="139"/>
      <c r="WDQ118" s="139"/>
      <c r="WDR118" s="139"/>
      <c r="WDS118" s="139"/>
      <c r="WDT118" s="139"/>
      <c r="WDU118" s="139"/>
      <c r="WDV118" s="139"/>
      <c r="WDW118" s="139"/>
      <c r="WDX118" s="139"/>
      <c r="WDY118" s="139"/>
      <c r="WDZ118" s="139"/>
      <c r="WEA118" s="139"/>
      <c r="WEB118" s="139"/>
      <c r="WEC118" s="139"/>
      <c r="WED118" s="139"/>
      <c r="WEE118" s="139"/>
      <c r="WEF118" s="139"/>
      <c r="WEG118" s="139"/>
      <c r="WEH118" s="139"/>
      <c r="WEI118" s="139"/>
      <c r="WEJ118" s="139"/>
      <c r="WEK118" s="139"/>
      <c r="WEL118" s="139"/>
      <c r="WEM118" s="139"/>
      <c r="WEN118" s="139"/>
      <c r="WEO118" s="139"/>
      <c r="WEP118" s="139"/>
      <c r="WEQ118" s="139"/>
      <c r="WER118" s="139"/>
      <c r="WES118" s="139"/>
      <c r="WET118" s="139"/>
      <c r="WEU118" s="139"/>
      <c r="WEV118" s="139"/>
      <c r="WEW118" s="139"/>
      <c r="WEX118" s="139"/>
      <c r="WEY118" s="139"/>
      <c r="WEZ118" s="139"/>
      <c r="WFA118" s="139"/>
      <c r="WFB118" s="139"/>
      <c r="WFC118" s="139"/>
      <c r="WFD118" s="139"/>
      <c r="WFE118" s="139"/>
      <c r="WFF118" s="139"/>
      <c r="WFG118" s="139"/>
      <c r="WFH118" s="139"/>
      <c r="WFI118" s="139"/>
      <c r="WFJ118" s="139"/>
      <c r="WFK118" s="139"/>
      <c r="WFL118" s="139"/>
      <c r="WFM118" s="139"/>
      <c r="WFN118" s="139"/>
      <c r="WFO118" s="139"/>
      <c r="WFP118" s="139"/>
      <c r="WFQ118" s="139"/>
      <c r="WFR118" s="139"/>
      <c r="WFS118" s="139"/>
      <c r="WFT118" s="139"/>
      <c r="WFU118" s="139"/>
      <c r="WFV118" s="139"/>
      <c r="WFW118" s="139"/>
      <c r="WFX118" s="139"/>
      <c r="WFY118" s="139"/>
      <c r="WFZ118" s="139"/>
      <c r="WGA118" s="139"/>
      <c r="WGB118" s="139"/>
      <c r="WGC118" s="139"/>
      <c r="WGD118" s="139"/>
      <c r="WGE118" s="139"/>
      <c r="WGF118" s="139"/>
      <c r="WGG118" s="139"/>
      <c r="WGH118" s="139"/>
      <c r="WGI118" s="139"/>
      <c r="WGJ118" s="139"/>
      <c r="WGK118" s="139"/>
      <c r="WGL118" s="139"/>
      <c r="WGM118" s="139"/>
      <c r="WGN118" s="139"/>
      <c r="WGO118" s="139"/>
      <c r="WGP118" s="139"/>
      <c r="WGQ118" s="139"/>
      <c r="WGR118" s="139"/>
      <c r="WGS118" s="139"/>
      <c r="WGT118" s="139"/>
      <c r="WGU118" s="139"/>
      <c r="WGV118" s="139"/>
      <c r="WGW118" s="139"/>
      <c r="WGX118" s="139"/>
      <c r="WGY118" s="139"/>
      <c r="WGZ118" s="139"/>
      <c r="WHA118" s="139"/>
      <c r="WHB118" s="139"/>
      <c r="WHC118" s="139"/>
      <c r="WHD118" s="139"/>
      <c r="WHE118" s="139"/>
      <c r="WHF118" s="139"/>
      <c r="WHG118" s="139"/>
      <c r="WHH118" s="139"/>
      <c r="WHI118" s="139"/>
      <c r="WHJ118" s="139"/>
      <c r="WHK118" s="139"/>
      <c r="WHL118" s="139"/>
      <c r="WHM118" s="139"/>
      <c r="WHN118" s="139"/>
      <c r="WHO118" s="139"/>
      <c r="WHP118" s="139"/>
      <c r="WHQ118" s="139"/>
      <c r="WHR118" s="139"/>
      <c r="WHS118" s="139"/>
      <c r="WHT118" s="139"/>
      <c r="WHU118" s="139"/>
      <c r="WHV118" s="139"/>
      <c r="WHW118" s="139"/>
      <c r="WHX118" s="139"/>
      <c r="WHY118" s="139"/>
      <c r="WHZ118" s="139"/>
      <c r="WIA118" s="139"/>
      <c r="WIB118" s="139"/>
      <c r="WIC118" s="139"/>
      <c r="WID118" s="139"/>
      <c r="WIE118" s="139"/>
      <c r="WIF118" s="139"/>
      <c r="WIG118" s="139"/>
      <c r="WIH118" s="139"/>
      <c r="WII118" s="139"/>
      <c r="WIJ118" s="139"/>
      <c r="WIK118" s="139"/>
      <c r="WIL118" s="139"/>
      <c r="WIM118" s="139"/>
      <c r="WIN118" s="139"/>
      <c r="WIO118" s="139"/>
      <c r="WIP118" s="139"/>
      <c r="WIQ118" s="139"/>
      <c r="WIR118" s="139"/>
      <c r="WIS118" s="139"/>
      <c r="WIT118" s="139"/>
      <c r="WIU118" s="139"/>
      <c r="WIV118" s="139"/>
      <c r="WIW118" s="139"/>
      <c r="WIX118" s="139"/>
      <c r="WIY118" s="139"/>
      <c r="WIZ118" s="139"/>
      <c r="WJA118" s="139"/>
      <c r="WJB118" s="139"/>
      <c r="WJC118" s="139"/>
      <c r="WJD118" s="139"/>
      <c r="WJE118" s="139"/>
      <c r="WJF118" s="139"/>
      <c r="WJG118" s="139"/>
      <c r="WJH118" s="139"/>
      <c r="WJI118" s="139"/>
      <c r="WJJ118" s="139"/>
      <c r="WJK118" s="139"/>
      <c r="WJL118" s="139"/>
      <c r="WJM118" s="139"/>
      <c r="WJN118" s="139"/>
      <c r="WJO118" s="139"/>
      <c r="WJP118" s="139"/>
      <c r="WJQ118" s="139"/>
      <c r="WJR118" s="139"/>
      <c r="WJS118" s="139"/>
      <c r="WJT118" s="139"/>
      <c r="WJU118" s="139"/>
      <c r="WJV118" s="139"/>
      <c r="WJW118" s="139"/>
      <c r="WJX118" s="139"/>
      <c r="WJY118" s="139"/>
      <c r="WJZ118" s="139"/>
      <c r="WKA118" s="139"/>
      <c r="WKB118" s="139"/>
      <c r="WKC118" s="139"/>
      <c r="WKD118" s="139"/>
      <c r="WKE118" s="139"/>
      <c r="WKF118" s="139"/>
      <c r="WKG118" s="139"/>
      <c r="WKH118" s="139"/>
      <c r="WKI118" s="139"/>
      <c r="WKJ118" s="139"/>
      <c r="WKK118" s="139"/>
      <c r="WKL118" s="139"/>
      <c r="WKM118" s="139"/>
      <c r="WKN118" s="139"/>
      <c r="WKO118" s="139"/>
      <c r="WKP118" s="139"/>
      <c r="WKQ118" s="139"/>
      <c r="WKR118" s="139"/>
      <c r="WKS118" s="139"/>
      <c r="WKT118" s="139"/>
      <c r="WKU118" s="139"/>
      <c r="WKV118" s="139"/>
      <c r="WKW118" s="139"/>
      <c r="WKX118" s="139"/>
      <c r="WKY118" s="139"/>
      <c r="WKZ118" s="139"/>
      <c r="WLA118" s="139"/>
      <c r="WLB118" s="139"/>
      <c r="WLC118" s="139"/>
      <c r="WLD118" s="139"/>
      <c r="WLE118" s="139"/>
      <c r="WLF118" s="139"/>
      <c r="WLG118" s="139"/>
      <c r="WLH118" s="139"/>
      <c r="WLI118" s="139"/>
      <c r="WLJ118" s="139"/>
      <c r="WLK118" s="139"/>
      <c r="WLL118" s="139"/>
      <c r="WLM118" s="139"/>
      <c r="WLN118" s="139"/>
      <c r="WLO118" s="139"/>
      <c r="WLP118" s="139"/>
      <c r="WLQ118" s="139"/>
      <c r="WLR118" s="139"/>
      <c r="WLS118" s="139"/>
      <c r="WLT118" s="139"/>
      <c r="WLU118" s="139"/>
      <c r="WLV118" s="139"/>
      <c r="WLW118" s="139"/>
      <c r="WLX118" s="139"/>
      <c r="WLY118" s="139"/>
      <c r="WLZ118" s="139"/>
      <c r="WMA118" s="139"/>
      <c r="WMB118" s="139"/>
      <c r="WMC118" s="139"/>
      <c r="WMD118" s="139"/>
      <c r="WME118" s="139"/>
      <c r="WMF118" s="139"/>
      <c r="WMG118" s="139"/>
      <c r="WMH118" s="139"/>
      <c r="WMI118" s="139"/>
      <c r="WMJ118" s="139"/>
      <c r="WMK118" s="139"/>
      <c r="WML118" s="139"/>
      <c r="WMM118" s="139"/>
      <c r="WMN118" s="139"/>
      <c r="WMO118" s="139"/>
      <c r="WMP118" s="139"/>
      <c r="WMQ118" s="139"/>
      <c r="WMR118" s="139"/>
      <c r="WMS118" s="139"/>
      <c r="WMT118" s="139"/>
      <c r="WMU118" s="139"/>
      <c r="WMV118" s="139"/>
      <c r="WMW118" s="139"/>
      <c r="WMX118" s="139"/>
      <c r="WMY118" s="139"/>
      <c r="WMZ118" s="139"/>
      <c r="WNA118" s="139"/>
      <c r="WNB118" s="139"/>
      <c r="WNC118" s="139"/>
      <c r="WND118" s="139"/>
      <c r="WNE118" s="139"/>
      <c r="WNF118" s="139"/>
      <c r="WNG118" s="139"/>
      <c r="WNH118" s="139"/>
      <c r="WNI118" s="139"/>
      <c r="WNJ118" s="139"/>
      <c r="WNK118" s="139"/>
      <c r="WNL118" s="139"/>
      <c r="WNM118" s="139"/>
      <c r="WNN118" s="139"/>
      <c r="WNO118" s="139"/>
      <c r="WNP118" s="139"/>
      <c r="WNQ118" s="139"/>
      <c r="WNR118" s="139"/>
      <c r="WNS118" s="139"/>
      <c r="WNT118" s="139"/>
      <c r="WNU118" s="139"/>
      <c r="WNV118" s="139"/>
      <c r="WNW118" s="139"/>
      <c r="WNX118" s="139"/>
      <c r="WNY118" s="139"/>
      <c r="WNZ118" s="139"/>
      <c r="WOA118" s="139"/>
      <c r="WOB118" s="139"/>
      <c r="WOC118" s="139"/>
      <c r="WOD118" s="139"/>
      <c r="WOE118" s="139"/>
      <c r="WOF118" s="139"/>
      <c r="WOG118" s="139"/>
      <c r="WOH118" s="139"/>
      <c r="WOI118" s="139"/>
      <c r="WOJ118" s="139"/>
      <c r="WOK118" s="139"/>
      <c r="WOL118" s="139"/>
      <c r="WOM118" s="139"/>
      <c r="WON118" s="139"/>
      <c r="WOO118" s="139"/>
      <c r="WOP118" s="139"/>
      <c r="WOQ118" s="139"/>
      <c r="WOR118" s="139"/>
      <c r="WOS118" s="139"/>
      <c r="WOT118" s="139"/>
      <c r="WOU118" s="139"/>
      <c r="WOV118" s="139"/>
      <c r="WOW118" s="139"/>
      <c r="WOX118" s="139"/>
      <c r="WOY118" s="139"/>
      <c r="WOZ118" s="139"/>
      <c r="WPA118" s="139"/>
      <c r="WPB118" s="139"/>
      <c r="WPC118" s="139"/>
      <c r="WPD118" s="139"/>
      <c r="WPE118" s="139"/>
      <c r="WPF118" s="139"/>
      <c r="WPG118" s="139"/>
      <c r="WPH118" s="139"/>
      <c r="WPI118" s="139"/>
      <c r="WPJ118" s="139"/>
      <c r="WPK118" s="139"/>
      <c r="WPL118" s="139"/>
      <c r="WPM118" s="139"/>
      <c r="WPN118" s="139"/>
      <c r="WPO118" s="139"/>
      <c r="WPP118" s="139"/>
      <c r="WPQ118" s="139"/>
      <c r="WPR118" s="139"/>
      <c r="WPS118" s="139"/>
      <c r="WPT118" s="139"/>
      <c r="WPU118" s="139"/>
      <c r="WPV118" s="139"/>
      <c r="WPW118" s="139"/>
      <c r="WPX118" s="139"/>
      <c r="WPY118" s="139"/>
      <c r="WPZ118" s="139"/>
      <c r="WQA118" s="139"/>
      <c r="WQB118" s="139"/>
      <c r="WQC118" s="139"/>
      <c r="WQD118" s="139"/>
      <c r="WQE118" s="139"/>
      <c r="WQF118" s="139"/>
      <c r="WQG118" s="139"/>
      <c r="WQH118" s="139"/>
      <c r="WQI118" s="139"/>
      <c r="WQJ118" s="139"/>
      <c r="WQK118" s="139"/>
      <c r="WQL118" s="139"/>
      <c r="WQM118" s="139"/>
      <c r="WQN118" s="139"/>
      <c r="WQO118" s="139"/>
      <c r="WQP118" s="139"/>
      <c r="WQQ118" s="139"/>
      <c r="WQR118" s="139"/>
      <c r="WQS118" s="139"/>
      <c r="WQT118" s="139"/>
      <c r="WQU118" s="139"/>
      <c r="WQV118" s="139"/>
      <c r="WQW118" s="139"/>
      <c r="WQX118" s="139"/>
      <c r="WQY118" s="139"/>
      <c r="WQZ118" s="139"/>
      <c r="WRA118" s="139"/>
      <c r="WRB118" s="139"/>
      <c r="WRC118" s="139"/>
      <c r="WRD118" s="139"/>
      <c r="WRE118" s="139"/>
      <c r="WRF118" s="139"/>
      <c r="WRG118" s="139"/>
      <c r="WRH118" s="139"/>
      <c r="WRI118" s="139"/>
      <c r="WRJ118" s="139"/>
      <c r="WRK118" s="139"/>
      <c r="WRL118" s="139"/>
      <c r="WRM118" s="139"/>
      <c r="WRN118" s="139"/>
      <c r="WRO118" s="139"/>
      <c r="WRP118" s="139"/>
      <c r="WRQ118" s="139"/>
      <c r="WRR118" s="139"/>
      <c r="WRS118" s="139"/>
      <c r="WRT118" s="139"/>
      <c r="WRU118" s="139"/>
      <c r="WRV118" s="139"/>
      <c r="WRW118" s="139"/>
      <c r="WRX118" s="139"/>
      <c r="WRY118" s="139"/>
      <c r="WRZ118" s="139"/>
      <c r="WSA118" s="139"/>
      <c r="WSB118" s="139"/>
      <c r="WSC118" s="139"/>
      <c r="WSD118" s="139"/>
      <c r="WSE118" s="139"/>
      <c r="WSF118" s="139"/>
      <c r="WSG118" s="139"/>
      <c r="WSH118" s="139"/>
      <c r="WSI118" s="139"/>
      <c r="WSJ118" s="139"/>
      <c r="WSK118" s="139"/>
      <c r="WSL118" s="139"/>
      <c r="WSM118" s="139"/>
      <c r="WSN118" s="139"/>
      <c r="WSO118" s="139"/>
      <c r="WSP118" s="139"/>
      <c r="WSQ118" s="139"/>
      <c r="WSR118" s="139"/>
      <c r="WSS118" s="139"/>
      <c r="WST118" s="139"/>
      <c r="WSU118" s="139"/>
      <c r="WSV118" s="139"/>
      <c r="WSW118" s="139"/>
      <c r="WSX118" s="139"/>
      <c r="WSY118" s="139"/>
      <c r="WSZ118" s="139"/>
      <c r="WTA118" s="139"/>
      <c r="WTB118" s="139"/>
      <c r="WTC118" s="139"/>
      <c r="WTD118" s="139"/>
      <c r="WTE118" s="139"/>
      <c r="WTF118" s="139"/>
      <c r="WTG118" s="139"/>
      <c r="WTH118" s="139"/>
      <c r="WTI118" s="139"/>
      <c r="WTJ118" s="139"/>
      <c r="WTK118" s="139"/>
      <c r="WTL118" s="139"/>
      <c r="WTM118" s="139"/>
      <c r="WTN118" s="139"/>
      <c r="WTO118" s="139"/>
      <c r="WTP118" s="139"/>
      <c r="WTQ118" s="139"/>
      <c r="WTR118" s="139"/>
      <c r="WTS118" s="139"/>
      <c r="WTT118" s="139"/>
      <c r="WTU118" s="139"/>
      <c r="WTV118" s="139"/>
      <c r="WTW118" s="139"/>
      <c r="WTX118" s="139"/>
      <c r="WTY118" s="139"/>
      <c r="WTZ118" s="139"/>
      <c r="WUA118" s="139"/>
      <c r="WUB118" s="139"/>
      <c r="WUC118" s="139"/>
      <c r="WUD118" s="139"/>
      <c r="WUE118" s="139"/>
      <c r="WUF118" s="139"/>
      <c r="WUG118" s="139"/>
      <c r="WUH118" s="139"/>
      <c r="WUI118" s="139"/>
      <c r="WUJ118" s="139"/>
      <c r="WUK118" s="139"/>
      <c r="WUL118" s="139"/>
      <c r="WUM118" s="139"/>
      <c r="WUN118" s="139"/>
      <c r="WUO118" s="139"/>
      <c r="WUP118" s="139"/>
      <c r="WUQ118" s="139"/>
      <c r="WUR118" s="139"/>
      <c r="WUS118" s="139"/>
      <c r="WUT118" s="139"/>
      <c r="WUU118" s="139"/>
      <c r="WUV118" s="139"/>
      <c r="WUW118" s="139"/>
      <c r="WUX118" s="139"/>
      <c r="WUY118" s="139"/>
      <c r="WUZ118" s="139"/>
      <c r="WVA118" s="139"/>
      <c r="WVB118" s="139"/>
      <c r="WVC118" s="139"/>
      <c r="WVD118" s="139"/>
      <c r="WVE118" s="139"/>
      <c r="WVF118" s="139"/>
      <c r="WVG118" s="139"/>
      <c r="WVH118" s="139"/>
      <c r="WVI118" s="139"/>
      <c r="WVJ118" s="139"/>
      <c r="WVK118" s="139"/>
      <c r="WVL118" s="139"/>
      <c r="WVM118" s="139"/>
      <c r="WVN118" s="139"/>
      <c r="WVO118" s="139"/>
      <c r="WVP118" s="139"/>
      <c r="WVQ118" s="139"/>
      <c r="WVR118" s="139"/>
      <c r="WVS118" s="139"/>
      <c r="WVT118" s="139"/>
      <c r="WVU118" s="139"/>
      <c r="WVV118" s="139"/>
      <c r="WVW118" s="139"/>
      <c r="WVX118" s="139"/>
      <c r="WVY118" s="139"/>
      <c r="WVZ118" s="139"/>
      <c r="WWA118" s="139"/>
      <c r="WWB118" s="139"/>
      <c r="WWC118" s="139"/>
      <c r="WWD118" s="139"/>
      <c r="WWE118" s="139"/>
      <c r="WWF118" s="139"/>
      <c r="WWG118" s="139"/>
      <c r="WWH118" s="139"/>
      <c r="WWI118" s="139"/>
      <c r="WWJ118" s="139"/>
      <c r="WWK118" s="139"/>
      <c r="WWL118" s="139"/>
      <c r="WWM118" s="139"/>
      <c r="WWN118" s="139"/>
      <c r="WWO118" s="139"/>
      <c r="WWP118" s="139"/>
      <c r="WWQ118" s="139"/>
      <c r="WWR118" s="139"/>
      <c r="WWS118" s="139"/>
      <c r="WWT118" s="139"/>
      <c r="WWU118" s="139"/>
      <c r="WWV118" s="139"/>
      <c r="WWW118" s="139"/>
      <c r="WWX118" s="139"/>
      <c r="WWY118" s="139"/>
      <c r="WWZ118" s="139"/>
      <c r="WXA118" s="139"/>
      <c r="WXB118" s="139"/>
      <c r="WXC118" s="139"/>
      <c r="WXD118" s="139"/>
      <c r="WXE118" s="139"/>
      <c r="WXF118" s="139"/>
      <c r="WXG118" s="139"/>
      <c r="WXH118" s="139"/>
      <c r="WXI118" s="139"/>
      <c r="WXJ118" s="139"/>
      <c r="WXK118" s="139"/>
      <c r="WXL118" s="139"/>
      <c r="WXM118" s="139"/>
      <c r="WXN118" s="139"/>
      <c r="WXO118" s="139"/>
      <c r="WXP118" s="139"/>
      <c r="WXQ118" s="139"/>
      <c r="WXR118" s="139"/>
      <c r="WXS118" s="139"/>
      <c r="WXT118" s="139"/>
      <c r="WXU118" s="139"/>
      <c r="WXV118" s="139"/>
      <c r="WXW118" s="139"/>
      <c r="WXX118" s="139"/>
      <c r="WXY118" s="139"/>
      <c r="WXZ118" s="139"/>
      <c r="WYA118" s="139"/>
      <c r="WYB118" s="139"/>
      <c r="WYC118" s="139"/>
      <c r="WYD118" s="139"/>
      <c r="WYE118" s="139"/>
      <c r="WYF118" s="139"/>
      <c r="WYG118" s="139"/>
      <c r="WYH118" s="139"/>
      <c r="WYI118" s="139"/>
      <c r="WYJ118" s="139"/>
      <c r="WYK118" s="139"/>
      <c r="WYL118" s="139"/>
      <c r="WYM118" s="139"/>
      <c r="WYN118" s="139"/>
      <c r="WYO118" s="139"/>
      <c r="WYP118" s="139"/>
      <c r="WYQ118" s="139"/>
      <c r="WYR118" s="139"/>
      <c r="WYS118" s="139"/>
      <c r="WYT118" s="139"/>
      <c r="WYU118" s="139"/>
      <c r="WYV118" s="139"/>
      <c r="WYW118" s="139"/>
      <c r="WYX118" s="139"/>
      <c r="WYY118" s="139"/>
      <c r="WYZ118" s="139"/>
      <c r="WZA118" s="139"/>
      <c r="WZB118" s="139"/>
      <c r="WZC118" s="139"/>
      <c r="WZD118" s="139"/>
      <c r="WZE118" s="139"/>
      <c r="WZF118" s="139"/>
      <c r="WZG118" s="139"/>
      <c r="WZH118" s="139"/>
      <c r="WZI118" s="139"/>
      <c r="WZJ118" s="139"/>
      <c r="WZK118" s="139"/>
      <c r="WZL118" s="139"/>
      <c r="WZM118" s="139"/>
      <c r="WZN118" s="139"/>
      <c r="WZO118" s="139"/>
      <c r="WZP118" s="139"/>
      <c r="WZQ118" s="139"/>
      <c r="WZR118" s="139"/>
      <c r="WZS118" s="139"/>
      <c r="WZT118" s="139"/>
      <c r="WZU118" s="139"/>
      <c r="WZV118" s="139"/>
      <c r="WZW118" s="139"/>
      <c r="WZX118" s="139"/>
      <c r="WZY118" s="139"/>
      <c r="WZZ118" s="139"/>
      <c r="XAA118" s="139"/>
      <c r="XAB118" s="139"/>
      <c r="XAC118" s="139"/>
      <c r="XAD118" s="139"/>
      <c r="XAE118" s="139"/>
      <c r="XAF118" s="139"/>
      <c r="XAG118" s="139"/>
      <c r="XAH118" s="139"/>
      <c r="XAI118" s="139"/>
      <c r="XAJ118" s="139"/>
      <c r="XAK118" s="139"/>
      <c r="XAL118" s="139"/>
      <c r="XAM118" s="139"/>
      <c r="XAN118" s="139"/>
      <c r="XAO118" s="139"/>
      <c r="XAP118" s="139"/>
      <c r="XAQ118" s="139"/>
      <c r="XAR118" s="139"/>
      <c r="XAS118" s="139"/>
      <c r="XAT118" s="139"/>
      <c r="XAU118" s="139"/>
      <c r="XAV118" s="139"/>
      <c r="XAW118" s="139"/>
      <c r="XAX118" s="139"/>
      <c r="XAY118" s="139"/>
      <c r="XAZ118" s="139"/>
      <c r="XBA118" s="139"/>
      <c r="XBB118" s="139"/>
      <c r="XBC118" s="139"/>
      <c r="XBD118" s="139"/>
      <c r="XBE118" s="139"/>
      <c r="XBF118" s="139"/>
      <c r="XBG118" s="139"/>
      <c r="XBH118" s="139"/>
      <c r="XBI118" s="139"/>
      <c r="XBJ118" s="139"/>
      <c r="XBK118" s="139"/>
      <c r="XBL118" s="139"/>
      <c r="XBM118" s="139"/>
      <c r="XBN118" s="139"/>
      <c r="XBO118" s="139"/>
      <c r="XBP118" s="139"/>
      <c r="XBQ118" s="139"/>
      <c r="XBR118" s="139"/>
      <c r="XBS118" s="139"/>
      <c r="XBT118" s="139"/>
      <c r="XBU118" s="139"/>
      <c r="XBV118" s="139"/>
      <c r="XBW118" s="139"/>
      <c r="XBX118" s="139"/>
      <c r="XBY118" s="139"/>
      <c r="XBZ118" s="139"/>
      <c r="XCA118" s="139"/>
      <c r="XCB118" s="139"/>
      <c r="XCC118" s="139"/>
      <c r="XCD118" s="139"/>
      <c r="XCE118" s="139"/>
      <c r="XCF118" s="139"/>
      <c r="XCG118" s="139"/>
      <c r="XCH118" s="139"/>
      <c r="XCI118" s="139"/>
      <c r="XCJ118" s="139"/>
      <c r="XCK118" s="139"/>
      <c r="XCL118" s="139"/>
      <c r="XCM118" s="139"/>
      <c r="XCN118" s="139"/>
      <c r="XCO118" s="139"/>
      <c r="XCP118" s="139"/>
      <c r="XCQ118" s="139"/>
      <c r="XCR118" s="139"/>
      <c r="XCS118" s="139"/>
      <c r="XCT118" s="139"/>
      <c r="XCU118" s="139"/>
      <c r="XCV118" s="139"/>
      <c r="XCW118" s="139"/>
      <c r="XCX118" s="139"/>
      <c r="XCY118" s="139"/>
      <c r="XCZ118" s="139"/>
      <c r="XDA118" s="139"/>
      <c r="XDB118" s="139"/>
      <c r="XDC118" s="139"/>
      <c r="XDD118" s="139"/>
      <c r="XDE118" s="139"/>
      <c r="XDF118" s="139"/>
      <c r="XDG118" s="139"/>
      <c r="XDH118" s="139"/>
      <c r="XDI118" s="139"/>
      <c r="XDJ118" s="139"/>
      <c r="XDK118" s="139"/>
      <c r="XDL118" s="139"/>
      <c r="XDM118" s="139"/>
      <c r="XDN118" s="139"/>
      <c r="XDO118" s="139"/>
      <c r="XDP118" s="139"/>
      <c r="XDQ118" s="139"/>
      <c r="XDR118" s="139"/>
      <c r="XDS118" s="139"/>
      <c r="XDT118" s="139"/>
      <c r="XDU118" s="139"/>
      <c r="XDV118" s="139"/>
      <c r="XDW118" s="139"/>
      <c r="XDX118" s="139"/>
      <c r="XDY118" s="139"/>
      <c r="XDZ118" s="139"/>
      <c r="XEA118" s="139"/>
      <c r="XEB118" s="139"/>
      <c r="XEC118" s="139"/>
      <c r="XED118" s="139"/>
      <c r="XEE118" s="139"/>
      <c r="XEF118" s="139"/>
      <c r="XEG118" s="139"/>
      <c r="XEH118" s="139"/>
      <c r="XEI118" s="139"/>
      <c r="XEJ118" s="139"/>
      <c r="XEK118" s="139"/>
      <c r="XEL118" s="139"/>
      <c r="XEM118" s="139"/>
      <c r="XEN118" s="139"/>
      <c r="XEO118" s="139"/>
      <c r="XEP118" s="139"/>
      <c r="XEQ118" s="139"/>
      <c r="XER118" s="139"/>
      <c r="XES118" s="139"/>
      <c r="XET118" s="139"/>
      <c r="XEU118" s="139"/>
      <c r="XEV118" s="139"/>
      <c r="XEW118" s="139"/>
      <c r="XEX118" s="139"/>
      <c r="XEY118" s="139"/>
      <c r="XEZ118" s="139"/>
      <c r="XFA118" s="139"/>
      <c r="XFB118" s="139"/>
      <c r="XFC118" s="139"/>
      <c r="XFD118" s="139"/>
    </row>
    <row r="119" spans="1:16384" ht="13.5" thickBot="1" x14ac:dyDescent="0.25">
      <c r="A119" s="280"/>
      <c r="B119" s="162" t="s">
        <v>97</v>
      </c>
      <c r="C119" s="234" t="str">
        <f>Comp_Sum_Cat_Ref!B99</f>
        <v>AO RUNJSW</v>
      </c>
      <c r="D119" s="191" t="e">
        <f ca="1">Comp_Sum_Cat_Ref!C99</f>
        <v>#REF!</v>
      </c>
      <c r="E119" s="149" t="str">
        <f ca="1">Comp_Sum_Cat_Ref!D99</f>
        <v>NA</v>
      </c>
      <c r="F119" s="168" t="str">
        <f ca="1">Comp_Sum_Cat_Ref!E99</f>
        <v>NA</v>
      </c>
      <c r="G119" s="150" t="str">
        <f ca="1">Comp_Sum_Cat_Ref!F99</f>
        <v>NA</v>
      </c>
      <c r="H119" s="168" t="str">
        <f ca="1">Comp_Sum_Cat_Ref!G99</f>
        <v>NA</v>
      </c>
      <c r="I119" s="150" t="str">
        <f ca="1">Comp_Sum_Cat_Ref!H99</f>
        <v>NA</v>
      </c>
      <c r="J119" s="151" t="str">
        <f ca="1">Comp_Sum_Cat_Ref!AE99</f>
        <v>NA</v>
      </c>
      <c r="K119" s="191" t="e">
        <f ca="1">Comp_Sum_Cat_Ref!J99</f>
        <v>#REF!</v>
      </c>
      <c r="L119" s="149" t="str">
        <f ca="1">Comp_Sum_Cat_Ref!K99</f>
        <v>NA</v>
      </c>
      <c r="M119" s="168" t="str">
        <f ca="1">Comp_Sum_Cat_Ref!L99</f>
        <v>NA</v>
      </c>
      <c r="N119" s="150" t="str">
        <f ca="1">Comp_Sum_Cat_Ref!M99</f>
        <v>NA</v>
      </c>
      <c r="O119" s="168" t="str">
        <f ca="1">Comp_Sum_Cat_Ref!N99</f>
        <v>NA</v>
      </c>
      <c r="P119" s="150" t="str">
        <f ca="1">Comp_Sum_Cat_Ref!O99</f>
        <v>NA</v>
      </c>
      <c r="Q119" s="155" t="str">
        <f ca="1">Comp_Sum_Cat_Ref!AF99</f>
        <v>NA</v>
      </c>
      <c r="R119" s="191" t="e">
        <f ca="1">Comp_Sum_Cat_Ref!Q99</f>
        <v>#REF!</v>
      </c>
      <c r="S119" s="149" t="str">
        <f ca="1">Comp_Sum_Cat_Ref!R99</f>
        <v>NA</v>
      </c>
      <c r="T119" s="168" t="str">
        <f ca="1">Comp_Sum_Cat_Ref!S99</f>
        <v>NA</v>
      </c>
      <c r="U119" s="150" t="str">
        <f ca="1">Comp_Sum_Cat_Ref!T99</f>
        <v>NA</v>
      </c>
      <c r="V119" s="168" t="str">
        <f ca="1">Comp_Sum_Cat_Ref!U99</f>
        <v>NA</v>
      </c>
      <c r="W119" s="150" t="str">
        <f ca="1">Comp_Sum_Cat_Ref!V99</f>
        <v>NA</v>
      </c>
      <c r="X119" s="151" t="str">
        <f ca="1">Comp_Sum_Cat_Ref!AG99</f>
        <v>NA</v>
      </c>
      <c r="Y119" s="189" t="e">
        <f ca="1">Comp_Sum_Cat_Ref!X99</f>
        <v>#REF!</v>
      </c>
      <c r="Z119" s="149" t="str">
        <f ca="1">Comp_Sum_Cat_Ref!Y99</f>
        <v>NA</v>
      </c>
      <c r="AA119" s="168" t="str">
        <f ca="1">Comp_Sum_Cat_Ref!Z99</f>
        <v>NA</v>
      </c>
      <c r="AB119" s="150" t="str">
        <f ca="1">Comp_Sum_Cat_Ref!AA99</f>
        <v>NA</v>
      </c>
      <c r="AC119" s="168" t="str">
        <f ca="1">Comp_Sum_Cat_Ref!AB99</f>
        <v>NA</v>
      </c>
      <c r="AD119" s="150" t="str">
        <f ca="1">Comp_Sum_Cat_Ref!AC99</f>
        <v>NA</v>
      </c>
      <c r="AE119" s="151" t="str">
        <f ca="1">Comp_Sum_Cat_Ref!AH99</f>
        <v>NA</v>
      </c>
    </row>
    <row r="120" spans="1:16384" s="156" customFormat="1" ht="3" customHeight="1" thickBot="1" x14ac:dyDescent="0.3">
      <c r="A120" s="152"/>
      <c r="B120" s="153"/>
      <c r="C120" s="184"/>
      <c r="D120" s="184"/>
      <c r="E120" s="146"/>
      <c r="F120" s="146"/>
      <c r="G120" s="160"/>
      <c r="H120" s="146"/>
      <c r="I120" s="160"/>
      <c r="J120" s="158"/>
      <c r="K120" s="184"/>
      <c r="L120" s="146"/>
      <c r="M120" s="146"/>
      <c r="N120" s="238"/>
      <c r="O120" s="146"/>
      <c r="P120" s="238"/>
      <c r="Q120" s="158"/>
      <c r="R120" s="184"/>
      <c r="S120" s="146"/>
      <c r="T120" s="146"/>
      <c r="U120" s="238"/>
      <c r="V120" s="146"/>
      <c r="W120" s="238"/>
      <c r="X120" s="158"/>
      <c r="Y120" s="184"/>
      <c r="Z120" s="146"/>
      <c r="AA120" s="146"/>
      <c r="AB120" s="160"/>
      <c r="AC120" s="146"/>
      <c r="AD120" s="160"/>
      <c r="AE120" s="158"/>
      <c r="AF120" s="159"/>
      <c r="AG120" s="157"/>
      <c r="AH120" s="157"/>
      <c r="AI120" s="157"/>
      <c r="AJ120" s="157"/>
      <c r="AK120" s="157"/>
      <c r="AL120" s="157"/>
      <c r="AM120" s="157"/>
      <c r="AN120" s="157"/>
      <c r="AO120" s="157"/>
      <c r="AP120" s="157"/>
      <c r="AQ120" s="157"/>
      <c r="AR120" s="157"/>
      <c r="AS120" s="157"/>
      <c r="AT120" s="157"/>
      <c r="AU120" s="157"/>
      <c r="AV120" s="157"/>
      <c r="AW120" s="157"/>
      <c r="AX120" s="157"/>
      <c r="AY120" s="157"/>
      <c r="AZ120" s="157"/>
      <c r="BA120" s="157"/>
      <c r="BB120" s="157"/>
      <c r="BC120" s="157"/>
      <c r="BD120" s="157"/>
      <c r="BE120" s="157"/>
      <c r="BF120" s="157"/>
      <c r="BG120" s="157"/>
      <c r="BH120" s="157"/>
      <c r="BI120" s="157"/>
      <c r="BJ120" s="157"/>
      <c r="BK120" s="157"/>
      <c r="BL120" s="157"/>
      <c r="BM120" s="157"/>
      <c r="BN120" s="157"/>
      <c r="BO120" s="157"/>
      <c r="BP120" s="157"/>
      <c r="BQ120" s="157"/>
      <c r="BR120" s="157"/>
      <c r="BS120" s="157"/>
      <c r="BT120" s="157"/>
      <c r="BU120" s="157"/>
      <c r="BV120" s="157"/>
      <c r="BW120" s="157"/>
      <c r="BX120" s="157"/>
      <c r="BY120" s="157"/>
      <c r="BZ120" s="157"/>
      <c r="CA120" s="157"/>
      <c r="CB120" s="157"/>
      <c r="CC120" s="157"/>
      <c r="CD120" s="157"/>
      <c r="CE120" s="157"/>
      <c r="CF120" s="157"/>
      <c r="CG120" s="157"/>
      <c r="CH120" s="157"/>
      <c r="CI120" s="157"/>
      <c r="CJ120" s="157"/>
      <c r="CK120" s="157"/>
      <c r="CL120" s="157"/>
      <c r="CM120" s="157"/>
      <c r="CN120" s="157"/>
      <c r="CO120" s="157"/>
      <c r="CP120" s="157"/>
      <c r="CQ120" s="157"/>
      <c r="CR120" s="157"/>
      <c r="CS120" s="157"/>
      <c r="CT120" s="157"/>
      <c r="CU120" s="157"/>
      <c r="CV120" s="157"/>
      <c r="CW120" s="157"/>
      <c r="CX120" s="157"/>
      <c r="CY120" s="157"/>
      <c r="CZ120" s="157"/>
      <c r="DA120" s="157"/>
      <c r="DB120" s="157"/>
      <c r="DC120" s="157"/>
      <c r="DD120" s="157"/>
      <c r="DE120" s="157"/>
      <c r="DF120" s="157"/>
      <c r="DG120" s="157"/>
      <c r="DH120" s="157"/>
      <c r="DI120" s="157"/>
      <c r="DJ120" s="157"/>
      <c r="DK120" s="157"/>
      <c r="DL120" s="157"/>
      <c r="DM120" s="157"/>
      <c r="DN120" s="157"/>
      <c r="DO120" s="157"/>
      <c r="DP120" s="157"/>
      <c r="DQ120" s="157"/>
      <c r="DR120" s="157"/>
      <c r="DS120" s="157"/>
      <c r="DT120" s="157"/>
      <c r="DU120" s="157"/>
      <c r="DV120" s="157"/>
      <c r="DW120" s="157"/>
      <c r="DX120" s="157"/>
      <c r="DY120" s="157"/>
      <c r="DZ120" s="157"/>
      <c r="EA120" s="157"/>
      <c r="EB120" s="157"/>
      <c r="EC120" s="157"/>
      <c r="ED120" s="157"/>
      <c r="EE120" s="157"/>
      <c r="EF120" s="157"/>
      <c r="EG120" s="157"/>
      <c r="EH120" s="157"/>
      <c r="EI120" s="157"/>
      <c r="EJ120" s="157"/>
      <c r="EK120" s="157"/>
      <c r="EL120" s="157"/>
      <c r="EM120" s="157"/>
      <c r="EN120" s="157"/>
      <c r="EO120" s="157"/>
      <c r="EP120" s="157"/>
      <c r="EQ120" s="157"/>
      <c r="ER120" s="157"/>
      <c r="ES120" s="157"/>
      <c r="ET120" s="157"/>
      <c r="EU120" s="157"/>
      <c r="EV120" s="157"/>
      <c r="EW120" s="157"/>
      <c r="EX120" s="157"/>
      <c r="EY120" s="157"/>
      <c r="EZ120" s="157"/>
      <c r="FA120" s="157"/>
      <c r="FB120" s="157"/>
      <c r="FC120" s="157"/>
      <c r="FD120" s="157"/>
      <c r="FE120" s="157"/>
      <c r="FF120" s="157"/>
      <c r="FG120" s="157"/>
      <c r="FH120" s="157"/>
      <c r="FI120" s="157"/>
      <c r="FJ120" s="157"/>
      <c r="FK120" s="157"/>
      <c r="FL120" s="157"/>
      <c r="FM120" s="157"/>
      <c r="FN120" s="157"/>
      <c r="FO120" s="157"/>
      <c r="FP120" s="157"/>
      <c r="FQ120" s="157"/>
      <c r="FR120" s="157"/>
      <c r="FS120" s="157"/>
      <c r="FT120" s="157"/>
      <c r="FU120" s="157"/>
      <c r="FV120" s="157"/>
      <c r="FW120" s="157"/>
      <c r="FX120" s="157"/>
      <c r="FY120" s="157"/>
      <c r="FZ120" s="157"/>
      <c r="GA120" s="157"/>
      <c r="GB120" s="157"/>
      <c r="GC120" s="157"/>
      <c r="GD120" s="157"/>
      <c r="GE120" s="157"/>
      <c r="GF120" s="157"/>
      <c r="GG120" s="157"/>
      <c r="GH120" s="157"/>
      <c r="GI120" s="157"/>
      <c r="GJ120" s="157"/>
      <c r="GK120" s="157"/>
      <c r="GL120" s="157"/>
      <c r="GM120" s="157"/>
      <c r="GN120" s="157"/>
      <c r="GO120" s="157"/>
      <c r="GP120" s="157"/>
      <c r="GQ120" s="157"/>
      <c r="GR120" s="157"/>
      <c r="GS120" s="157"/>
      <c r="GT120" s="157"/>
      <c r="GU120" s="157"/>
      <c r="GV120" s="157"/>
      <c r="GW120" s="157"/>
      <c r="GX120" s="157"/>
      <c r="GY120" s="157"/>
      <c r="GZ120" s="157"/>
      <c r="HA120" s="157"/>
      <c r="HB120" s="157"/>
      <c r="HC120" s="157"/>
      <c r="HD120" s="157"/>
      <c r="HE120" s="157"/>
      <c r="HF120" s="157"/>
      <c r="HG120" s="157"/>
      <c r="HH120" s="157"/>
      <c r="HI120" s="157"/>
      <c r="HJ120" s="157"/>
      <c r="HK120" s="157"/>
      <c r="HL120" s="157"/>
      <c r="HM120" s="157"/>
      <c r="HN120" s="157"/>
      <c r="HO120" s="157"/>
      <c r="HP120" s="157"/>
      <c r="HQ120" s="157"/>
      <c r="HR120" s="157"/>
      <c r="HS120" s="157"/>
      <c r="HT120" s="157"/>
      <c r="HU120" s="157"/>
      <c r="HV120" s="157"/>
      <c r="HW120" s="157"/>
      <c r="HX120" s="157"/>
      <c r="HY120" s="157"/>
      <c r="HZ120" s="157"/>
      <c r="IA120" s="157"/>
      <c r="IB120" s="157"/>
      <c r="IC120" s="157"/>
      <c r="ID120" s="157"/>
      <c r="IE120" s="157"/>
      <c r="IF120" s="157"/>
      <c r="IG120" s="157"/>
      <c r="IH120" s="157"/>
      <c r="II120" s="157"/>
      <c r="IJ120" s="157"/>
      <c r="IK120" s="157"/>
      <c r="IL120" s="157"/>
      <c r="IM120" s="157"/>
      <c r="IN120" s="157"/>
      <c r="IO120" s="157"/>
      <c r="IP120" s="157"/>
      <c r="IQ120" s="157"/>
      <c r="IR120" s="157"/>
      <c r="IS120" s="157"/>
      <c r="IT120" s="157"/>
      <c r="IU120" s="157"/>
      <c r="IV120" s="157"/>
      <c r="IW120" s="157"/>
      <c r="IX120" s="157"/>
      <c r="IY120" s="157"/>
      <c r="IZ120" s="157"/>
      <c r="JA120" s="157"/>
      <c r="JB120" s="157"/>
      <c r="JC120" s="157"/>
      <c r="JD120" s="157"/>
      <c r="JE120" s="157"/>
      <c r="JF120" s="157"/>
      <c r="JG120" s="157"/>
      <c r="JH120" s="157"/>
      <c r="JI120" s="157"/>
      <c r="JJ120" s="157"/>
      <c r="JK120" s="157"/>
      <c r="JL120" s="157"/>
      <c r="JM120" s="157"/>
      <c r="JN120" s="157"/>
      <c r="JO120" s="157"/>
      <c r="JP120" s="157"/>
      <c r="JQ120" s="157"/>
      <c r="JR120" s="157"/>
      <c r="JS120" s="157"/>
      <c r="JT120" s="157"/>
      <c r="JU120" s="157"/>
      <c r="JV120" s="157"/>
      <c r="JW120" s="157"/>
      <c r="JX120" s="157"/>
      <c r="JY120" s="157"/>
      <c r="JZ120" s="157"/>
      <c r="KA120" s="157"/>
      <c r="KB120" s="157"/>
      <c r="KC120" s="157"/>
      <c r="KD120" s="157"/>
      <c r="KE120" s="157"/>
      <c r="KF120" s="157"/>
      <c r="KG120" s="157"/>
      <c r="KH120" s="157"/>
      <c r="KI120" s="157"/>
      <c r="KJ120" s="157"/>
      <c r="KK120" s="157"/>
      <c r="KL120" s="157"/>
      <c r="KM120" s="157"/>
      <c r="KN120" s="157"/>
      <c r="KO120" s="157"/>
      <c r="KP120" s="157"/>
      <c r="KQ120" s="157"/>
      <c r="KR120" s="157"/>
      <c r="KS120" s="157"/>
      <c r="KT120" s="157"/>
      <c r="KU120" s="157"/>
      <c r="KV120" s="157"/>
      <c r="KW120" s="157"/>
      <c r="KX120" s="157"/>
      <c r="KY120" s="157"/>
      <c r="KZ120" s="157"/>
      <c r="LA120" s="157"/>
      <c r="LB120" s="157"/>
      <c r="LC120" s="157"/>
      <c r="LD120" s="157"/>
      <c r="LE120" s="157"/>
      <c r="LF120" s="157"/>
      <c r="LG120" s="157"/>
      <c r="LH120" s="157"/>
      <c r="LI120" s="157"/>
      <c r="LJ120" s="157"/>
      <c r="LK120" s="157"/>
      <c r="LL120" s="157"/>
      <c r="LM120" s="157"/>
      <c r="LN120" s="157"/>
      <c r="LO120" s="157"/>
      <c r="LP120" s="157"/>
      <c r="LQ120" s="157"/>
      <c r="LR120" s="157"/>
      <c r="LS120" s="157"/>
      <c r="LT120" s="157"/>
      <c r="LU120" s="157"/>
      <c r="LV120" s="157"/>
      <c r="LW120" s="157"/>
      <c r="LX120" s="157"/>
      <c r="LY120" s="157"/>
      <c r="LZ120" s="157"/>
      <c r="MA120" s="157"/>
      <c r="MB120" s="157"/>
      <c r="MC120" s="157"/>
      <c r="MD120" s="157"/>
      <c r="ME120" s="157"/>
      <c r="MF120" s="157"/>
      <c r="MG120" s="157"/>
      <c r="MH120" s="157"/>
      <c r="MI120" s="157"/>
      <c r="MJ120" s="157"/>
      <c r="MK120" s="157"/>
      <c r="ML120" s="157"/>
      <c r="MM120" s="157"/>
      <c r="MN120" s="157"/>
      <c r="MO120" s="157"/>
      <c r="MP120" s="157"/>
      <c r="MQ120" s="157"/>
      <c r="MR120" s="157"/>
      <c r="MS120" s="157"/>
      <c r="MT120" s="157"/>
      <c r="MU120" s="157"/>
      <c r="MV120" s="157"/>
      <c r="MW120" s="157"/>
      <c r="MX120" s="157"/>
      <c r="MY120" s="157"/>
      <c r="MZ120" s="157"/>
      <c r="NA120" s="157"/>
      <c r="NB120" s="157"/>
      <c r="NC120" s="157"/>
      <c r="ND120" s="157"/>
      <c r="NE120" s="157"/>
      <c r="NF120" s="157"/>
      <c r="NG120" s="157"/>
      <c r="NH120" s="157"/>
      <c r="NI120" s="157"/>
      <c r="NJ120" s="157"/>
      <c r="NK120" s="157"/>
      <c r="NL120" s="157"/>
      <c r="NM120" s="157"/>
      <c r="NN120" s="157"/>
      <c r="NO120" s="157"/>
      <c r="NP120" s="157"/>
      <c r="NQ120" s="157"/>
      <c r="NR120" s="157"/>
      <c r="NS120" s="157"/>
      <c r="NT120" s="157"/>
      <c r="NU120" s="157"/>
      <c r="NV120" s="157"/>
      <c r="NW120" s="157"/>
      <c r="NX120" s="157"/>
      <c r="NY120" s="157"/>
      <c r="NZ120" s="157"/>
      <c r="OA120" s="157"/>
      <c r="OB120" s="157"/>
      <c r="OC120" s="157"/>
      <c r="OD120" s="157"/>
      <c r="OE120" s="157"/>
      <c r="OF120" s="157"/>
      <c r="OG120" s="157"/>
      <c r="OH120" s="157"/>
      <c r="OI120" s="157"/>
      <c r="OJ120" s="157"/>
      <c r="OK120" s="157"/>
      <c r="OL120" s="157"/>
      <c r="OM120" s="157"/>
      <c r="ON120" s="157"/>
      <c r="OO120" s="157"/>
      <c r="OP120" s="157"/>
      <c r="OQ120" s="157"/>
      <c r="OR120" s="157"/>
      <c r="OS120" s="157"/>
      <c r="OT120" s="157"/>
      <c r="OU120" s="157"/>
      <c r="OV120" s="157"/>
      <c r="OW120" s="157"/>
      <c r="OX120" s="157"/>
      <c r="OY120" s="157"/>
      <c r="OZ120" s="157"/>
      <c r="PA120" s="157"/>
      <c r="PB120" s="157"/>
      <c r="PC120" s="157"/>
      <c r="PD120" s="157"/>
      <c r="PE120" s="157"/>
      <c r="PF120" s="157"/>
      <c r="PG120" s="157"/>
      <c r="PH120" s="157"/>
      <c r="PI120" s="157"/>
      <c r="PJ120" s="157"/>
      <c r="PK120" s="157"/>
      <c r="PL120" s="157"/>
      <c r="PM120" s="157"/>
      <c r="PN120" s="157"/>
      <c r="PO120" s="157"/>
      <c r="PP120" s="157"/>
      <c r="PQ120" s="157"/>
      <c r="PR120" s="157"/>
      <c r="PS120" s="157"/>
      <c r="PT120" s="157"/>
      <c r="PU120" s="157"/>
      <c r="PV120" s="157"/>
      <c r="PW120" s="157"/>
      <c r="PX120" s="157"/>
      <c r="PY120" s="157"/>
      <c r="PZ120" s="157"/>
      <c r="QA120" s="157"/>
      <c r="QB120" s="157"/>
      <c r="QC120" s="157"/>
      <c r="QD120" s="157"/>
      <c r="QE120" s="157"/>
      <c r="QF120" s="157"/>
      <c r="QG120" s="157"/>
      <c r="QH120" s="157"/>
      <c r="QI120" s="157"/>
      <c r="QJ120" s="157"/>
      <c r="QK120" s="157"/>
      <c r="QL120" s="157"/>
      <c r="QM120" s="157"/>
      <c r="QN120" s="157"/>
      <c r="QO120" s="157"/>
      <c r="QP120" s="157"/>
      <c r="QQ120" s="157"/>
      <c r="QR120" s="157"/>
      <c r="QS120" s="157"/>
      <c r="QT120" s="157"/>
      <c r="QU120" s="157"/>
      <c r="QV120" s="157"/>
      <c r="QW120" s="157"/>
      <c r="QX120" s="157"/>
      <c r="QY120" s="157"/>
      <c r="QZ120" s="157"/>
      <c r="RA120" s="157"/>
      <c r="RB120" s="157"/>
      <c r="RC120" s="157"/>
      <c r="RD120" s="157"/>
      <c r="RE120" s="157"/>
      <c r="RF120" s="157"/>
      <c r="RG120" s="157"/>
      <c r="RH120" s="157"/>
      <c r="RI120" s="157"/>
      <c r="RJ120" s="157"/>
      <c r="RK120" s="157"/>
      <c r="RL120" s="157"/>
      <c r="RM120" s="157"/>
      <c r="RN120" s="157"/>
      <c r="RO120" s="157"/>
      <c r="RP120" s="157"/>
      <c r="RQ120" s="157"/>
      <c r="RR120" s="157"/>
      <c r="RS120" s="157"/>
      <c r="RT120" s="157"/>
      <c r="RU120" s="157"/>
      <c r="RV120" s="157"/>
      <c r="RW120" s="157"/>
      <c r="RX120" s="157"/>
      <c r="RY120" s="157"/>
      <c r="RZ120" s="157"/>
      <c r="SA120" s="157"/>
      <c r="SB120" s="157"/>
      <c r="SC120" s="157"/>
      <c r="SD120" s="157"/>
      <c r="SE120" s="157"/>
      <c r="SF120" s="157"/>
      <c r="SG120" s="157"/>
      <c r="SH120" s="157"/>
      <c r="SI120" s="157"/>
      <c r="SJ120" s="157"/>
      <c r="SK120" s="157"/>
      <c r="SL120" s="157"/>
      <c r="SM120" s="157"/>
      <c r="SN120" s="157"/>
      <c r="SO120" s="157"/>
      <c r="SP120" s="157"/>
      <c r="SQ120" s="157"/>
      <c r="SR120" s="157"/>
      <c r="SS120" s="157"/>
      <c r="ST120" s="157"/>
      <c r="SU120" s="157"/>
      <c r="SV120" s="157"/>
      <c r="SW120" s="157"/>
      <c r="SX120" s="157"/>
      <c r="SY120" s="157"/>
      <c r="SZ120" s="157"/>
      <c r="TA120" s="157"/>
      <c r="TB120" s="157"/>
      <c r="TC120" s="157"/>
      <c r="TD120" s="157"/>
      <c r="TE120" s="157"/>
      <c r="TF120" s="157"/>
      <c r="TG120" s="157"/>
      <c r="TH120" s="157"/>
      <c r="TI120" s="157"/>
      <c r="TJ120" s="157"/>
      <c r="TK120" s="157"/>
      <c r="TL120" s="157"/>
      <c r="TM120" s="157"/>
      <c r="TN120" s="157"/>
      <c r="TO120" s="157"/>
      <c r="TP120" s="157"/>
      <c r="TQ120" s="157"/>
      <c r="TR120" s="157"/>
      <c r="TS120" s="157"/>
      <c r="TT120" s="157"/>
      <c r="TU120" s="157"/>
      <c r="TV120" s="157"/>
      <c r="TW120" s="157"/>
      <c r="TX120" s="157"/>
      <c r="TY120" s="157"/>
      <c r="TZ120" s="157"/>
      <c r="UA120" s="157"/>
      <c r="UB120" s="157"/>
      <c r="UC120" s="157"/>
      <c r="UD120" s="157"/>
      <c r="UE120" s="157"/>
      <c r="UF120" s="157"/>
      <c r="UG120" s="157"/>
      <c r="UH120" s="157"/>
      <c r="UI120" s="157"/>
      <c r="UJ120" s="157"/>
      <c r="UK120" s="157"/>
      <c r="UL120" s="157"/>
      <c r="UM120" s="157"/>
      <c r="UN120" s="157"/>
      <c r="UO120" s="157"/>
      <c r="UP120" s="157"/>
      <c r="UQ120" s="157"/>
      <c r="UR120" s="157"/>
      <c r="US120" s="157"/>
      <c r="UT120" s="157"/>
      <c r="UU120" s="157"/>
      <c r="UV120" s="157"/>
      <c r="UW120" s="157"/>
      <c r="UX120" s="157"/>
      <c r="UY120" s="157"/>
      <c r="UZ120" s="157"/>
      <c r="VA120" s="157"/>
      <c r="VB120" s="157"/>
      <c r="VC120" s="157"/>
      <c r="VD120" s="157"/>
      <c r="VE120" s="157"/>
      <c r="VF120" s="157"/>
      <c r="VG120" s="157"/>
      <c r="VH120" s="157"/>
      <c r="VI120" s="157"/>
      <c r="VJ120" s="157"/>
      <c r="VK120" s="157"/>
      <c r="VL120" s="157"/>
      <c r="VM120" s="157"/>
      <c r="VN120" s="157"/>
      <c r="VO120" s="157"/>
      <c r="VP120" s="157"/>
      <c r="VQ120" s="157"/>
      <c r="VR120" s="157"/>
      <c r="VS120" s="157"/>
      <c r="VT120" s="157"/>
      <c r="VU120" s="157"/>
      <c r="VV120" s="157"/>
      <c r="VW120" s="157"/>
      <c r="VX120" s="157"/>
      <c r="VY120" s="157"/>
      <c r="VZ120" s="157"/>
      <c r="WA120" s="157"/>
      <c r="WB120" s="157"/>
      <c r="WC120" s="157"/>
      <c r="WD120" s="157"/>
      <c r="WE120" s="157"/>
      <c r="WF120" s="157"/>
      <c r="WG120" s="157"/>
      <c r="WH120" s="157"/>
      <c r="WI120" s="157"/>
      <c r="WJ120" s="157"/>
      <c r="WK120" s="157"/>
      <c r="WL120" s="157"/>
      <c r="WM120" s="157"/>
      <c r="WN120" s="157"/>
      <c r="WO120" s="157"/>
      <c r="WP120" s="157"/>
      <c r="WQ120" s="157"/>
      <c r="WR120" s="157"/>
      <c r="WS120" s="157"/>
      <c r="WT120" s="157"/>
      <c r="WU120" s="157"/>
      <c r="WV120" s="157"/>
      <c r="WW120" s="157"/>
      <c r="WX120" s="157"/>
      <c r="WY120" s="157"/>
      <c r="WZ120" s="157"/>
      <c r="XA120" s="157"/>
      <c r="XB120" s="157"/>
      <c r="XC120" s="157"/>
      <c r="XD120" s="157"/>
      <c r="XE120" s="157"/>
      <c r="XF120" s="157"/>
      <c r="XG120" s="157"/>
      <c r="XH120" s="157"/>
      <c r="XI120" s="157"/>
      <c r="XJ120" s="157"/>
      <c r="XK120" s="157"/>
      <c r="XL120" s="157"/>
      <c r="XM120" s="157"/>
      <c r="XN120" s="157"/>
      <c r="XO120" s="157"/>
      <c r="XP120" s="157"/>
      <c r="XQ120" s="157"/>
      <c r="XR120" s="157"/>
      <c r="XS120" s="157"/>
      <c r="XT120" s="157"/>
      <c r="XU120" s="157"/>
      <c r="XV120" s="157"/>
      <c r="XW120" s="157"/>
      <c r="XX120" s="157"/>
      <c r="XY120" s="157"/>
      <c r="XZ120" s="157"/>
      <c r="YA120" s="157"/>
      <c r="YB120" s="157"/>
      <c r="YC120" s="157"/>
      <c r="YD120" s="157"/>
      <c r="YE120" s="157"/>
      <c r="YF120" s="157"/>
      <c r="YG120" s="157"/>
      <c r="YH120" s="157"/>
      <c r="YI120" s="157"/>
      <c r="YJ120" s="157"/>
      <c r="YK120" s="157"/>
      <c r="YL120" s="157"/>
      <c r="YM120" s="157"/>
      <c r="YN120" s="157"/>
      <c r="YO120" s="157"/>
      <c r="YP120" s="157"/>
      <c r="YQ120" s="157"/>
      <c r="YR120" s="157"/>
      <c r="YS120" s="157"/>
      <c r="YT120" s="157"/>
      <c r="YU120" s="157"/>
      <c r="YV120" s="157"/>
      <c r="YW120" s="157"/>
      <c r="YX120" s="157"/>
      <c r="YY120" s="157"/>
      <c r="YZ120" s="157"/>
      <c r="ZA120" s="157"/>
      <c r="ZB120" s="157"/>
      <c r="ZC120" s="157"/>
      <c r="ZD120" s="157"/>
      <c r="ZE120" s="157"/>
      <c r="ZF120" s="157"/>
      <c r="ZG120" s="157"/>
      <c r="ZH120" s="157"/>
      <c r="ZI120" s="157"/>
      <c r="ZJ120" s="157"/>
      <c r="ZK120" s="157"/>
      <c r="ZL120" s="157"/>
      <c r="ZM120" s="157"/>
      <c r="ZN120" s="157"/>
      <c r="ZO120" s="157"/>
      <c r="ZP120" s="157"/>
      <c r="ZQ120" s="157"/>
      <c r="ZR120" s="157"/>
      <c r="ZS120" s="157"/>
      <c r="ZT120" s="157"/>
      <c r="ZU120" s="157"/>
      <c r="ZV120" s="157"/>
      <c r="ZW120" s="157"/>
      <c r="ZX120" s="157"/>
      <c r="ZY120" s="157"/>
      <c r="ZZ120" s="157"/>
      <c r="AAA120" s="157"/>
      <c r="AAB120" s="157"/>
      <c r="AAC120" s="157"/>
      <c r="AAD120" s="157"/>
      <c r="AAE120" s="157"/>
      <c r="AAF120" s="157"/>
      <c r="AAG120" s="157"/>
      <c r="AAH120" s="157"/>
      <c r="AAI120" s="157"/>
      <c r="AAJ120" s="157"/>
      <c r="AAK120" s="157"/>
      <c r="AAL120" s="157"/>
      <c r="AAM120" s="157"/>
      <c r="AAN120" s="157"/>
      <c r="AAO120" s="157"/>
      <c r="AAP120" s="157"/>
      <c r="AAQ120" s="157"/>
      <c r="AAR120" s="157"/>
      <c r="AAS120" s="157"/>
      <c r="AAT120" s="157"/>
      <c r="AAU120" s="157"/>
      <c r="AAV120" s="157"/>
      <c r="AAW120" s="157"/>
      <c r="AAX120" s="157"/>
      <c r="AAY120" s="157"/>
      <c r="AAZ120" s="157"/>
      <c r="ABA120" s="157"/>
      <c r="ABB120" s="157"/>
      <c r="ABC120" s="157"/>
      <c r="ABD120" s="157"/>
      <c r="ABE120" s="157"/>
      <c r="ABF120" s="157"/>
      <c r="ABG120" s="157"/>
      <c r="ABH120" s="157"/>
      <c r="ABI120" s="157"/>
      <c r="ABJ120" s="157"/>
      <c r="ABK120" s="157"/>
      <c r="ABL120" s="157"/>
      <c r="ABM120" s="157"/>
      <c r="ABN120" s="157"/>
      <c r="ABO120" s="157"/>
      <c r="ABP120" s="157"/>
      <c r="ABQ120" s="157"/>
      <c r="ABR120" s="157"/>
      <c r="ABS120" s="157"/>
      <c r="ABT120" s="157"/>
      <c r="ABU120" s="157"/>
      <c r="ABV120" s="157"/>
      <c r="ABW120" s="157"/>
      <c r="ABX120" s="157"/>
      <c r="ABY120" s="157"/>
      <c r="ABZ120" s="157"/>
      <c r="ACA120" s="157"/>
      <c r="ACB120" s="157"/>
      <c r="ACC120" s="157"/>
      <c r="ACD120" s="157"/>
      <c r="ACE120" s="157"/>
      <c r="ACF120" s="157"/>
      <c r="ACG120" s="157"/>
      <c r="ACH120" s="157"/>
      <c r="ACI120" s="157"/>
      <c r="ACJ120" s="157"/>
      <c r="ACK120" s="157"/>
      <c r="ACL120" s="157"/>
      <c r="ACM120" s="157"/>
      <c r="ACN120" s="157"/>
      <c r="ACO120" s="157"/>
      <c r="ACP120" s="157"/>
      <c r="ACQ120" s="157"/>
      <c r="ACR120" s="157"/>
      <c r="ACS120" s="157"/>
      <c r="ACT120" s="157"/>
      <c r="ACU120" s="157"/>
      <c r="ACV120" s="157"/>
      <c r="ACW120" s="157"/>
      <c r="ACX120" s="157"/>
      <c r="ACY120" s="157"/>
      <c r="ACZ120" s="157"/>
      <c r="ADA120" s="157"/>
      <c r="ADB120" s="157"/>
      <c r="ADC120" s="157"/>
      <c r="ADD120" s="157"/>
      <c r="ADE120" s="157"/>
      <c r="ADF120" s="157"/>
      <c r="ADG120" s="157"/>
      <c r="ADH120" s="157"/>
      <c r="ADI120" s="157"/>
      <c r="ADJ120" s="157"/>
      <c r="ADK120" s="157"/>
      <c r="ADL120" s="157"/>
      <c r="ADM120" s="157"/>
      <c r="ADN120" s="157"/>
      <c r="ADO120" s="157"/>
      <c r="ADP120" s="157"/>
      <c r="ADQ120" s="157"/>
      <c r="ADR120" s="157"/>
      <c r="ADS120" s="157"/>
      <c r="ADT120" s="157"/>
      <c r="ADU120" s="157"/>
      <c r="ADV120" s="157"/>
      <c r="ADW120" s="157"/>
      <c r="ADX120" s="157"/>
      <c r="ADY120" s="157"/>
      <c r="ADZ120" s="157"/>
      <c r="AEA120" s="157"/>
      <c r="AEB120" s="157"/>
      <c r="AEC120" s="157"/>
      <c r="AED120" s="157"/>
      <c r="AEE120" s="157"/>
      <c r="AEF120" s="157"/>
      <c r="AEG120" s="157"/>
      <c r="AEH120" s="157"/>
      <c r="AEI120" s="157"/>
      <c r="AEJ120" s="157"/>
      <c r="AEK120" s="157"/>
      <c r="AEL120" s="157"/>
      <c r="AEM120" s="157"/>
      <c r="AEN120" s="157"/>
      <c r="AEO120" s="157"/>
      <c r="AEP120" s="157"/>
      <c r="AEQ120" s="157"/>
      <c r="AER120" s="157"/>
      <c r="AES120" s="157"/>
      <c r="AET120" s="157"/>
      <c r="AEU120" s="157"/>
      <c r="AEV120" s="157"/>
      <c r="AEW120" s="157"/>
      <c r="AEX120" s="157"/>
      <c r="AEY120" s="157"/>
      <c r="AEZ120" s="157"/>
      <c r="AFA120" s="157"/>
      <c r="AFB120" s="157"/>
      <c r="AFC120" s="157"/>
      <c r="AFD120" s="157"/>
      <c r="AFE120" s="157"/>
      <c r="AFF120" s="157"/>
      <c r="AFG120" s="157"/>
      <c r="AFH120" s="157"/>
      <c r="AFI120" s="157"/>
      <c r="AFJ120" s="157"/>
      <c r="AFK120" s="157"/>
      <c r="AFL120" s="157"/>
      <c r="AFM120" s="157"/>
      <c r="AFN120" s="157"/>
      <c r="AFO120" s="157"/>
      <c r="AFP120" s="157"/>
      <c r="AFQ120" s="157"/>
      <c r="AFR120" s="157"/>
      <c r="AFS120" s="157"/>
      <c r="AFT120" s="157"/>
      <c r="AFU120" s="157"/>
      <c r="AFV120" s="157"/>
      <c r="AFW120" s="157"/>
      <c r="AFX120" s="157"/>
      <c r="AFY120" s="157"/>
      <c r="AFZ120" s="157"/>
      <c r="AGA120" s="157"/>
      <c r="AGB120" s="157"/>
      <c r="AGC120" s="157"/>
      <c r="AGD120" s="157"/>
      <c r="AGE120" s="157"/>
      <c r="AGF120" s="157"/>
      <c r="AGG120" s="157"/>
      <c r="AGH120" s="157"/>
      <c r="AGI120" s="157"/>
      <c r="AGJ120" s="157"/>
      <c r="AGK120" s="157"/>
      <c r="AGL120" s="157"/>
      <c r="AGM120" s="157"/>
      <c r="AGN120" s="157"/>
      <c r="AGO120" s="157"/>
      <c r="AGP120" s="157"/>
      <c r="AGQ120" s="157"/>
      <c r="AGR120" s="157"/>
      <c r="AGS120" s="157"/>
      <c r="AGT120" s="157"/>
      <c r="AGU120" s="157"/>
      <c r="AGV120" s="157"/>
      <c r="AGW120" s="157"/>
      <c r="AGX120" s="157"/>
      <c r="AGY120" s="157"/>
      <c r="AGZ120" s="157"/>
      <c r="AHA120" s="157"/>
      <c r="AHB120" s="157"/>
      <c r="AHC120" s="157"/>
      <c r="AHD120" s="157"/>
      <c r="AHE120" s="157"/>
      <c r="AHF120" s="157"/>
      <c r="AHG120" s="157"/>
      <c r="AHH120" s="157"/>
      <c r="AHI120" s="157"/>
      <c r="AHJ120" s="157"/>
      <c r="AHK120" s="157"/>
      <c r="AHL120" s="157"/>
      <c r="AHM120" s="157"/>
      <c r="AHN120" s="157"/>
      <c r="AHO120" s="157"/>
      <c r="AHP120" s="157"/>
      <c r="AHQ120" s="157"/>
      <c r="AHR120" s="157"/>
      <c r="AHS120" s="157"/>
      <c r="AHT120" s="157"/>
      <c r="AHU120" s="157"/>
      <c r="AHV120" s="157"/>
      <c r="AHW120" s="157"/>
      <c r="AHX120" s="157"/>
      <c r="AHY120" s="157"/>
      <c r="AHZ120" s="157"/>
      <c r="AIA120" s="157"/>
      <c r="AIB120" s="157"/>
      <c r="AIC120" s="157"/>
      <c r="AID120" s="157"/>
      <c r="AIE120" s="157"/>
      <c r="AIF120" s="157"/>
      <c r="AIG120" s="157"/>
      <c r="AIH120" s="157"/>
      <c r="AII120" s="157"/>
      <c r="AIJ120" s="157"/>
      <c r="AIK120" s="157"/>
      <c r="AIL120" s="157"/>
      <c r="AIM120" s="157"/>
      <c r="AIN120" s="157"/>
      <c r="AIO120" s="157"/>
      <c r="AIP120" s="157"/>
      <c r="AIQ120" s="157"/>
      <c r="AIR120" s="157"/>
      <c r="AIS120" s="157"/>
      <c r="AIT120" s="157"/>
      <c r="AIU120" s="157"/>
      <c r="AIV120" s="157"/>
      <c r="AIW120" s="157"/>
      <c r="AIX120" s="157"/>
      <c r="AIY120" s="157"/>
      <c r="AIZ120" s="157"/>
      <c r="AJA120" s="157"/>
      <c r="AJB120" s="157"/>
      <c r="AJC120" s="157"/>
      <c r="AJD120" s="157"/>
      <c r="AJE120" s="157"/>
      <c r="AJF120" s="157"/>
      <c r="AJG120" s="157"/>
      <c r="AJH120" s="157"/>
      <c r="AJI120" s="157"/>
      <c r="AJJ120" s="157"/>
      <c r="AJK120" s="157"/>
      <c r="AJL120" s="157"/>
      <c r="AJM120" s="157"/>
      <c r="AJN120" s="157"/>
      <c r="AJO120" s="157"/>
      <c r="AJP120" s="157"/>
      <c r="AJQ120" s="157"/>
      <c r="AJR120" s="157"/>
      <c r="AJS120" s="157"/>
      <c r="AJT120" s="157"/>
      <c r="AJU120" s="157"/>
      <c r="AJV120" s="157"/>
      <c r="AJW120" s="157"/>
      <c r="AJX120" s="157"/>
      <c r="AJY120" s="157"/>
      <c r="AJZ120" s="157"/>
      <c r="AKA120" s="157"/>
      <c r="AKB120" s="157"/>
      <c r="AKC120" s="157"/>
      <c r="AKD120" s="157"/>
      <c r="AKE120" s="157"/>
      <c r="AKF120" s="157"/>
      <c r="AKG120" s="157"/>
      <c r="AKH120" s="157"/>
      <c r="AKI120" s="157"/>
      <c r="AKJ120" s="157"/>
      <c r="AKK120" s="157"/>
      <c r="AKL120" s="157"/>
      <c r="AKM120" s="157"/>
      <c r="AKN120" s="157"/>
      <c r="AKO120" s="157"/>
      <c r="AKP120" s="157"/>
      <c r="AKQ120" s="157"/>
      <c r="AKR120" s="157"/>
      <c r="AKS120" s="157"/>
      <c r="AKT120" s="157"/>
      <c r="AKU120" s="157"/>
      <c r="AKV120" s="157"/>
      <c r="AKW120" s="157"/>
      <c r="AKX120" s="157"/>
      <c r="AKY120" s="157"/>
      <c r="AKZ120" s="157"/>
      <c r="ALA120" s="157"/>
      <c r="ALB120" s="157"/>
      <c r="ALC120" s="157"/>
      <c r="ALD120" s="157"/>
      <c r="ALE120" s="157"/>
      <c r="ALF120" s="157"/>
      <c r="ALG120" s="157"/>
      <c r="ALH120" s="157"/>
      <c r="ALI120" s="157"/>
      <c r="ALJ120" s="157"/>
      <c r="ALK120" s="157"/>
      <c r="ALL120" s="157"/>
      <c r="ALM120" s="157"/>
      <c r="ALN120" s="157"/>
      <c r="ALO120" s="157"/>
      <c r="ALP120" s="157"/>
      <c r="ALQ120" s="157"/>
      <c r="ALR120" s="157"/>
      <c r="ALS120" s="157"/>
      <c r="ALT120" s="157"/>
      <c r="ALU120" s="157"/>
      <c r="ALV120" s="157"/>
      <c r="ALW120" s="157"/>
      <c r="ALX120" s="157"/>
      <c r="ALY120" s="157"/>
      <c r="ALZ120" s="157"/>
      <c r="AMA120" s="157"/>
      <c r="AMB120" s="157"/>
      <c r="AMC120" s="157"/>
      <c r="AMD120" s="157"/>
      <c r="AME120" s="157"/>
      <c r="AMF120" s="157"/>
      <c r="AMG120" s="157"/>
      <c r="AMH120" s="157"/>
      <c r="AMI120" s="157"/>
      <c r="AMJ120" s="157"/>
      <c r="AMK120" s="157"/>
      <c r="AML120" s="157"/>
      <c r="AMM120" s="157"/>
      <c r="AMN120" s="157"/>
      <c r="AMO120" s="157"/>
      <c r="AMP120" s="157"/>
      <c r="AMQ120" s="157"/>
      <c r="AMR120" s="157"/>
      <c r="AMS120" s="157"/>
      <c r="AMT120" s="157"/>
      <c r="AMU120" s="157"/>
      <c r="AMV120" s="157"/>
      <c r="AMW120" s="157"/>
      <c r="AMX120" s="157"/>
      <c r="AMY120" s="157"/>
      <c r="AMZ120" s="157"/>
      <c r="ANA120" s="157"/>
      <c r="ANB120" s="157"/>
      <c r="ANC120" s="157"/>
      <c r="AND120" s="157"/>
      <c r="ANE120" s="157"/>
      <c r="ANF120" s="157"/>
      <c r="ANG120" s="157"/>
      <c r="ANH120" s="157"/>
      <c r="ANI120" s="157"/>
      <c r="ANJ120" s="157"/>
      <c r="ANK120" s="157"/>
      <c r="ANL120" s="157"/>
      <c r="ANM120" s="157"/>
      <c r="ANN120" s="157"/>
      <c r="ANO120" s="157"/>
      <c r="ANP120" s="157"/>
      <c r="ANQ120" s="157"/>
      <c r="ANR120" s="157"/>
      <c r="ANS120" s="157"/>
      <c r="ANT120" s="157"/>
      <c r="ANU120" s="157"/>
      <c r="ANV120" s="157"/>
      <c r="ANW120" s="157"/>
      <c r="ANX120" s="157"/>
      <c r="ANY120" s="157"/>
      <c r="ANZ120" s="157"/>
      <c r="AOA120" s="157"/>
      <c r="AOB120" s="157"/>
      <c r="AOC120" s="157"/>
      <c r="AOD120" s="157"/>
      <c r="AOE120" s="157"/>
      <c r="AOF120" s="157"/>
      <c r="AOG120" s="157"/>
      <c r="AOH120" s="157"/>
      <c r="AOI120" s="157"/>
      <c r="AOJ120" s="157"/>
      <c r="AOK120" s="157"/>
      <c r="AOL120" s="157"/>
      <c r="AOM120" s="157"/>
      <c r="AON120" s="157"/>
      <c r="AOO120" s="157"/>
      <c r="AOP120" s="157"/>
      <c r="AOQ120" s="157"/>
      <c r="AOR120" s="157"/>
      <c r="AOS120" s="157"/>
      <c r="AOT120" s="157"/>
      <c r="AOU120" s="157"/>
      <c r="AOV120" s="157"/>
      <c r="AOW120" s="157"/>
      <c r="AOX120" s="157"/>
      <c r="AOY120" s="157"/>
      <c r="AOZ120" s="157"/>
      <c r="APA120" s="157"/>
      <c r="APB120" s="157"/>
      <c r="APC120" s="157"/>
      <c r="APD120" s="157"/>
      <c r="APE120" s="157"/>
      <c r="APF120" s="157"/>
      <c r="APG120" s="157"/>
      <c r="APH120" s="157"/>
      <c r="API120" s="157"/>
      <c r="APJ120" s="157"/>
      <c r="APK120" s="157"/>
      <c r="APL120" s="157"/>
      <c r="APM120" s="157"/>
      <c r="APN120" s="157"/>
      <c r="APO120" s="157"/>
      <c r="APP120" s="157"/>
      <c r="APQ120" s="157"/>
      <c r="APR120" s="157"/>
      <c r="APS120" s="157"/>
      <c r="APT120" s="157"/>
      <c r="APU120" s="157"/>
      <c r="APV120" s="157"/>
      <c r="APW120" s="157"/>
      <c r="APX120" s="157"/>
      <c r="APY120" s="157"/>
      <c r="APZ120" s="157"/>
      <c r="AQA120" s="157"/>
      <c r="AQB120" s="157"/>
      <c r="AQC120" s="157"/>
      <c r="AQD120" s="157"/>
      <c r="AQE120" s="157"/>
      <c r="AQF120" s="157"/>
      <c r="AQG120" s="157"/>
      <c r="AQH120" s="157"/>
      <c r="AQI120" s="157"/>
      <c r="AQJ120" s="157"/>
      <c r="AQK120" s="157"/>
      <c r="AQL120" s="157"/>
      <c r="AQM120" s="157"/>
      <c r="AQN120" s="157"/>
      <c r="AQO120" s="157"/>
      <c r="AQP120" s="157"/>
      <c r="AQQ120" s="157"/>
      <c r="AQR120" s="157"/>
      <c r="AQS120" s="157"/>
      <c r="AQT120" s="157"/>
      <c r="AQU120" s="157"/>
      <c r="AQV120" s="157"/>
      <c r="AQW120" s="157"/>
      <c r="AQX120" s="157"/>
      <c r="AQY120" s="157"/>
      <c r="AQZ120" s="157"/>
      <c r="ARA120" s="157"/>
      <c r="ARB120" s="157"/>
      <c r="ARC120" s="157"/>
      <c r="ARD120" s="157"/>
      <c r="ARE120" s="157"/>
      <c r="ARF120" s="157"/>
      <c r="ARG120" s="157"/>
      <c r="ARH120" s="157"/>
      <c r="ARI120" s="157"/>
      <c r="ARJ120" s="157"/>
      <c r="ARK120" s="157"/>
      <c r="ARL120" s="157"/>
      <c r="ARM120" s="157"/>
      <c r="ARN120" s="157"/>
      <c r="ARO120" s="157"/>
      <c r="ARP120" s="157"/>
      <c r="ARQ120" s="157"/>
      <c r="ARR120" s="157"/>
      <c r="ARS120" s="157"/>
      <c r="ART120" s="157"/>
      <c r="ARU120" s="157"/>
      <c r="ARV120" s="157"/>
      <c r="ARW120" s="157"/>
      <c r="ARX120" s="157"/>
      <c r="ARY120" s="157"/>
      <c r="ARZ120" s="157"/>
      <c r="ASA120" s="157"/>
      <c r="ASB120" s="157"/>
      <c r="ASC120" s="157"/>
      <c r="ASD120" s="157"/>
      <c r="ASE120" s="157"/>
      <c r="ASF120" s="157"/>
      <c r="ASG120" s="157"/>
      <c r="ASH120" s="157"/>
      <c r="ASI120" s="157"/>
      <c r="ASJ120" s="157"/>
      <c r="ASK120" s="157"/>
      <c r="ASL120" s="157"/>
      <c r="ASM120" s="157"/>
      <c r="ASN120" s="157"/>
      <c r="ASO120" s="157"/>
      <c r="ASP120" s="157"/>
      <c r="ASQ120" s="157"/>
      <c r="ASR120" s="157"/>
      <c r="ASS120" s="157"/>
      <c r="AST120" s="157"/>
      <c r="ASU120" s="157"/>
      <c r="ASV120" s="157"/>
      <c r="ASW120" s="157"/>
      <c r="ASX120" s="157"/>
      <c r="ASY120" s="157"/>
      <c r="ASZ120" s="157"/>
      <c r="ATA120" s="157"/>
      <c r="ATB120" s="157"/>
      <c r="ATC120" s="157"/>
      <c r="ATD120" s="157"/>
      <c r="ATE120" s="157"/>
      <c r="ATF120" s="157"/>
      <c r="ATG120" s="157"/>
      <c r="ATH120" s="157"/>
      <c r="ATI120" s="157"/>
      <c r="ATJ120" s="157"/>
      <c r="ATK120" s="157"/>
      <c r="ATL120" s="157"/>
      <c r="ATM120" s="157"/>
      <c r="ATN120" s="157"/>
      <c r="ATO120" s="157"/>
      <c r="ATP120" s="157"/>
      <c r="ATQ120" s="157"/>
      <c r="ATR120" s="157"/>
      <c r="ATS120" s="157"/>
      <c r="ATT120" s="157"/>
      <c r="ATU120" s="157"/>
      <c r="ATV120" s="157"/>
      <c r="ATW120" s="157"/>
      <c r="ATX120" s="157"/>
      <c r="ATY120" s="157"/>
      <c r="ATZ120" s="157"/>
      <c r="AUA120" s="157"/>
      <c r="AUB120" s="157"/>
      <c r="AUC120" s="157"/>
      <c r="AUD120" s="157"/>
      <c r="AUE120" s="157"/>
      <c r="AUF120" s="157"/>
      <c r="AUG120" s="157"/>
      <c r="AUH120" s="157"/>
      <c r="AUI120" s="157"/>
      <c r="AUJ120" s="157"/>
      <c r="AUK120" s="157"/>
      <c r="AUL120" s="157"/>
      <c r="AUM120" s="157"/>
      <c r="AUN120" s="157"/>
      <c r="AUO120" s="157"/>
      <c r="AUP120" s="157"/>
      <c r="AUQ120" s="157"/>
      <c r="AUR120" s="157"/>
      <c r="AUS120" s="157"/>
      <c r="AUT120" s="157"/>
      <c r="AUU120" s="157"/>
      <c r="AUV120" s="157"/>
      <c r="AUW120" s="157"/>
      <c r="AUX120" s="157"/>
      <c r="AUY120" s="157"/>
      <c r="AUZ120" s="157"/>
      <c r="AVA120" s="157"/>
      <c r="AVB120" s="157"/>
      <c r="AVC120" s="157"/>
      <c r="AVD120" s="157"/>
      <c r="AVE120" s="157"/>
      <c r="AVF120" s="157"/>
      <c r="AVG120" s="157"/>
      <c r="AVH120" s="157"/>
      <c r="AVI120" s="157"/>
      <c r="AVJ120" s="157"/>
      <c r="AVK120" s="157"/>
      <c r="AVL120" s="157"/>
      <c r="AVM120" s="157"/>
      <c r="AVN120" s="157"/>
      <c r="AVO120" s="157"/>
      <c r="AVP120" s="157"/>
      <c r="AVQ120" s="157"/>
      <c r="AVR120" s="157"/>
      <c r="AVS120" s="157"/>
      <c r="AVT120" s="157"/>
      <c r="AVU120" s="157"/>
      <c r="AVV120" s="157"/>
      <c r="AVW120" s="157"/>
      <c r="AVX120" s="157"/>
      <c r="AVY120" s="157"/>
      <c r="AVZ120" s="157"/>
      <c r="AWA120" s="157"/>
      <c r="AWB120" s="157"/>
      <c r="AWC120" s="157"/>
      <c r="AWD120" s="157"/>
      <c r="AWE120" s="157"/>
      <c r="AWF120" s="157"/>
      <c r="AWG120" s="157"/>
      <c r="AWH120" s="157"/>
      <c r="AWI120" s="157"/>
      <c r="AWJ120" s="157"/>
      <c r="AWK120" s="157"/>
      <c r="AWL120" s="157"/>
      <c r="AWM120" s="157"/>
      <c r="AWN120" s="157"/>
      <c r="AWO120" s="157"/>
      <c r="AWP120" s="157"/>
      <c r="AWQ120" s="157"/>
      <c r="AWR120" s="157"/>
      <c r="AWS120" s="157"/>
      <c r="AWT120" s="157"/>
      <c r="AWU120" s="157"/>
      <c r="AWV120" s="157"/>
      <c r="AWW120" s="157"/>
      <c r="AWX120" s="157"/>
      <c r="AWY120" s="157"/>
      <c r="AWZ120" s="157"/>
      <c r="AXA120" s="157"/>
      <c r="AXB120" s="157"/>
      <c r="AXC120" s="157"/>
      <c r="AXD120" s="157"/>
      <c r="AXE120" s="157"/>
      <c r="AXF120" s="157"/>
      <c r="AXG120" s="157"/>
      <c r="AXH120" s="157"/>
      <c r="AXI120" s="157"/>
      <c r="AXJ120" s="157"/>
      <c r="AXK120" s="157"/>
      <c r="AXL120" s="157"/>
      <c r="AXM120" s="157"/>
      <c r="AXN120" s="157"/>
      <c r="AXO120" s="157"/>
      <c r="AXP120" s="157"/>
      <c r="AXQ120" s="157"/>
      <c r="AXR120" s="157"/>
      <c r="AXS120" s="157"/>
      <c r="AXT120" s="157"/>
      <c r="AXU120" s="157"/>
      <c r="AXV120" s="157"/>
      <c r="AXW120" s="157"/>
      <c r="AXX120" s="157"/>
      <c r="AXY120" s="157"/>
      <c r="AXZ120" s="157"/>
      <c r="AYA120" s="157"/>
      <c r="AYB120" s="157"/>
      <c r="AYC120" s="157"/>
      <c r="AYD120" s="157"/>
      <c r="AYE120" s="157"/>
      <c r="AYF120" s="157"/>
      <c r="AYG120" s="157"/>
      <c r="AYH120" s="157"/>
      <c r="AYI120" s="157"/>
      <c r="AYJ120" s="157"/>
      <c r="AYK120" s="157"/>
      <c r="AYL120" s="157"/>
      <c r="AYM120" s="157"/>
      <c r="AYN120" s="157"/>
      <c r="AYO120" s="157"/>
      <c r="AYP120" s="157"/>
      <c r="AYQ120" s="157"/>
      <c r="AYR120" s="157"/>
      <c r="AYS120" s="157"/>
      <c r="AYT120" s="157"/>
      <c r="AYU120" s="157"/>
      <c r="AYV120" s="157"/>
      <c r="AYW120" s="157"/>
      <c r="AYX120" s="157"/>
      <c r="AYY120" s="157"/>
      <c r="AYZ120" s="157"/>
      <c r="AZA120" s="157"/>
      <c r="AZB120" s="157"/>
      <c r="AZC120" s="157"/>
      <c r="AZD120" s="157"/>
      <c r="AZE120" s="157"/>
      <c r="AZF120" s="157"/>
      <c r="AZG120" s="157"/>
      <c r="AZH120" s="157"/>
      <c r="AZI120" s="157"/>
      <c r="AZJ120" s="157"/>
      <c r="AZK120" s="157"/>
      <c r="AZL120" s="157"/>
      <c r="AZM120" s="157"/>
      <c r="AZN120" s="157"/>
      <c r="AZO120" s="157"/>
      <c r="AZP120" s="157"/>
      <c r="AZQ120" s="157"/>
      <c r="AZR120" s="157"/>
      <c r="AZS120" s="157"/>
      <c r="AZT120" s="157"/>
      <c r="AZU120" s="157"/>
      <c r="AZV120" s="157"/>
      <c r="AZW120" s="157"/>
      <c r="AZX120" s="157"/>
      <c r="AZY120" s="157"/>
      <c r="AZZ120" s="157"/>
      <c r="BAA120" s="157"/>
      <c r="BAB120" s="157"/>
      <c r="BAC120" s="157"/>
      <c r="BAD120" s="157"/>
      <c r="BAE120" s="157"/>
      <c r="BAF120" s="157"/>
      <c r="BAG120" s="157"/>
      <c r="BAH120" s="157"/>
      <c r="BAI120" s="157"/>
      <c r="BAJ120" s="157"/>
      <c r="BAK120" s="157"/>
      <c r="BAL120" s="157"/>
      <c r="BAM120" s="157"/>
      <c r="BAN120" s="157"/>
      <c r="BAO120" s="157"/>
      <c r="BAP120" s="157"/>
      <c r="BAQ120" s="157"/>
      <c r="BAR120" s="157"/>
      <c r="BAS120" s="157"/>
      <c r="BAT120" s="157"/>
      <c r="BAU120" s="157"/>
      <c r="BAV120" s="157"/>
      <c r="BAW120" s="157"/>
      <c r="BAX120" s="157"/>
      <c r="BAY120" s="157"/>
      <c r="BAZ120" s="157"/>
      <c r="BBA120" s="157"/>
      <c r="BBB120" s="157"/>
      <c r="BBC120" s="157"/>
      <c r="BBD120" s="157"/>
      <c r="BBE120" s="157"/>
      <c r="BBF120" s="157"/>
      <c r="BBG120" s="157"/>
      <c r="BBH120" s="157"/>
      <c r="BBI120" s="157"/>
      <c r="BBJ120" s="157"/>
      <c r="BBK120" s="157"/>
      <c r="BBL120" s="157"/>
      <c r="BBM120" s="157"/>
      <c r="BBN120" s="157"/>
      <c r="BBO120" s="157"/>
      <c r="BBP120" s="157"/>
      <c r="BBQ120" s="157"/>
      <c r="BBR120" s="157"/>
      <c r="BBS120" s="157"/>
      <c r="BBT120" s="157"/>
      <c r="BBU120" s="157"/>
      <c r="BBV120" s="157"/>
      <c r="BBW120" s="157"/>
      <c r="BBX120" s="157"/>
      <c r="BBY120" s="157"/>
      <c r="BBZ120" s="157"/>
      <c r="BCA120" s="157"/>
      <c r="BCB120" s="157"/>
      <c r="BCC120" s="157"/>
      <c r="BCD120" s="157"/>
      <c r="BCE120" s="157"/>
      <c r="BCF120" s="157"/>
      <c r="BCG120" s="157"/>
      <c r="BCH120" s="157"/>
      <c r="BCI120" s="157"/>
      <c r="BCJ120" s="157"/>
      <c r="BCK120" s="157"/>
      <c r="BCL120" s="157"/>
      <c r="BCM120" s="157"/>
      <c r="BCN120" s="157"/>
      <c r="BCO120" s="157"/>
      <c r="BCP120" s="157"/>
      <c r="BCQ120" s="157"/>
      <c r="BCR120" s="157"/>
      <c r="BCS120" s="157"/>
      <c r="BCT120" s="157"/>
      <c r="BCU120" s="157"/>
      <c r="BCV120" s="157"/>
      <c r="BCW120" s="157"/>
      <c r="BCX120" s="157"/>
      <c r="BCY120" s="157"/>
      <c r="BCZ120" s="157"/>
      <c r="BDA120" s="157"/>
      <c r="BDB120" s="157"/>
      <c r="BDC120" s="157"/>
      <c r="BDD120" s="157"/>
      <c r="BDE120" s="157"/>
      <c r="BDF120" s="157"/>
      <c r="BDG120" s="157"/>
      <c r="BDH120" s="157"/>
      <c r="BDI120" s="157"/>
      <c r="BDJ120" s="157"/>
      <c r="BDK120" s="157"/>
      <c r="BDL120" s="157"/>
      <c r="BDM120" s="157"/>
      <c r="BDN120" s="157"/>
      <c r="BDO120" s="157"/>
      <c r="BDP120" s="157"/>
      <c r="BDQ120" s="157"/>
      <c r="BDR120" s="157"/>
      <c r="BDS120" s="157"/>
      <c r="BDT120" s="157"/>
      <c r="BDU120" s="157"/>
      <c r="BDV120" s="157"/>
      <c r="BDW120" s="157"/>
      <c r="BDX120" s="157"/>
      <c r="BDY120" s="157"/>
      <c r="BDZ120" s="157"/>
      <c r="BEA120" s="157"/>
      <c r="BEB120" s="157"/>
      <c r="BEC120" s="157"/>
      <c r="BED120" s="157"/>
      <c r="BEE120" s="157"/>
      <c r="BEF120" s="157"/>
      <c r="BEG120" s="157"/>
      <c r="BEH120" s="157"/>
      <c r="BEI120" s="157"/>
      <c r="BEJ120" s="157"/>
      <c r="BEK120" s="157"/>
      <c r="BEL120" s="157"/>
      <c r="BEM120" s="157"/>
      <c r="BEN120" s="157"/>
      <c r="BEO120" s="157"/>
      <c r="BEP120" s="157"/>
      <c r="BEQ120" s="157"/>
      <c r="BER120" s="157"/>
      <c r="BES120" s="157"/>
      <c r="BET120" s="157"/>
      <c r="BEU120" s="157"/>
      <c r="BEV120" s="157"/>
      <c r="BEW120" s="157"/>
      <c r="BEX120" s="157"/>
      <c r="BEY120" s="157"/>
      <c r="BEZ120" s="157"/>
      <c r="BFA120" s="157"/>
      <c r="BFB120" s="157"/>
      <c r="BFC120" s="157"/>
      <c r="BFD120" s="157"/>
      <c r="BFE120" s="157"/>
      <c r="BFF120" s="157"/>
      <c r="BFG120" s="157"/>
      <c r="BFH120" s="157"/>
      <c r="BFI120" s="157"/>
      <c r="BFJ120" s="157"/>
      <c r="BFK120" s="157"/>
      <c r="BFL120" s="157"/>
      <c r="BFM120" s="157"/>
      <c r="BFN120" s="157"/>
      <c r="BFO120" s="157"/>
      <c r="BFP120" s="157"/>
      <c r="BFQ120" s="157"/>
      <c r="BFR120" s="157"/>
      <c r="BFS120" s="157"/>
      <c r="BFT120" s="157"/>
      <c r="BFU120" s="157"/>
      <c r="BFV120" s="157"/>
      <c r="BFW120" s="157"/>
      <c r="BFX120" s="157"/>
      <c r="BFY120" s="157"/>
      <c r="BFZ120" s="157"/>
      <c r="BGA120" s="157"/>
      <c r="BGB120" s="157"/>
      <c r="BGC120" s="157"/>
      <c r="BGD120" s="157"/>
      <c r="BGE120" s="157"/>
      <c r="BGF120" s="157"/>
      <c r="BGG120" s="157"/>
      <c r="BGH120" s="157"/>
      <c r="BGI120" s="157"/>
      <c r="BGJ120" s="157"/>
      <c r="BGK120" s="157"/>
      <c r="BGL120" s="157"/>
      <c r="BGM120" s="157"/>
      <c r="BGN120" s="157"/>
      <c r="BGO120" s="157"/>
      <c r="BGP120" s="157"/>
      <c r="BGQ120" s="157"/>
      <c r="BGR120" s="157"/>
      <c r="BGS120" s="157"/>
      <c r="BGT120" s="157"/>
      <c r="BGU120" s="157"/>
      <c r="BGV120" s="157"/>
      <c r="BGW120" s="157"/>
      <c r="BGX120" s="157"/>
      <c r="BGY120" s="157"/>
      <c r="BGZ120" s="157"/>
      <c r="BHA120" s="157"/>
      <c r="BHB120" s="157"/>
      <c r="BHC120" s="157"/>
      <c r="BHD120" s="157"/>
      <c r="BHE120" s="157"/>
      <c r="BHF120" s="157"/>
      <c r="BHG120" s="157"/>
      <c r="BHH120" s="157"/>
      <c r="BHI120" s="157"/>
      <c r="BHJ120" s="157"/>
      <c r="BHK120" s="157"/>
      <c r="BHL120" s="157"/>
      <c r="BHM120" s="157"/>
      <c r="BHN120" s="157"/>
      <c r="BHO120" s="157"/>
      <c r="BHP120" s="157"/>
      <c r="BHQ120" s="157"/>
      <c r="BHR120" s="157"/>
      <c r="BHS120" s="157"/>
      <c r="BHT120" s="157"/>
      <c r="BHU120" s="157"/>
      <c r="BHV120" s="157"/>
      <c r="BHW120" s="157"/>
      <c r="BHX120" s="157"/>
      <c r="BHY120" s="157"/>
      <c r="BHZ120" s="157"/>
      <c r="BIA120" s="157"/>
      <c r="BIB120" s="157"/>
      <c r="BIC120" s="157"/>
      <c r="BID120" s="157"/>
      <c r="BIE120" s="157"/>
      <c r="BIF120" s="157"/>
      <c r="BIG120" s="157"/>
      <c r="BIH120" s="157"/>
      <c r="BII120" s="157"/>
      <c r="BIJ120" s="157"/>
      <c r="BIK120" s="157"/>
      <c r="BIL120" s="157"/>
      <c r="BIM120" s="157"/>
      <c r="BIN120" s="157"/>
      <c r="BIO120" s="157"/>
      <c r="BIP120" s="157"/>
      <c r="BIQ120" s="157"/>
      <c r="BIR120" s="157"/>
      <c r="BIS120" s="157"/>
      <c r="BIT120" s="157"/>
      <c r="BIU120" s="157"/>
      <c r="BIV120" s="157"/>
      <c r="BIW120" s="157"/>
      <c r="BIX120" s="157"/>
      <c r="BIY120" s="157"/>
      <c r="BIZ120" s="157"/>
      <c r="BJA120" s="157"/>
      <c r="BJB120" s="157"/>
      <c r="BJC120" s="157"/>
      <c r="BJD120" s="157"/>
      <c r="BJE120" s="157"/>
      <c r="BJF120" s="157"/>
      <c r="BJG120" s="157"/>
      <c r="BJH120" s="157"/>
      <c r="BJI120" s="157"/>
      <c r="BJJ120" s="157"/>
      <c r="BJK120" s="157"/>
      <c r="BJL120" s="157"/>
      <c r="BJM120" s="157"/>
      <c r="BJN120" s="157"/>
      <c r="BJO120" s="157"/>
      <c r="BJP120" s="157"/>
      <c r="BJQ120" s="157"/>
      <c r="BJR120" s="157"/>
      <c r="BJS120" s="157"/>
      <c r="BJT120" s="157"/>
      <c r="BJU120" s="157"/>
      <c r="BJV120" s="157"/>
      <c r="BJW120" s="157"/>
      <c r="BJX120" s="157"/>
      <c r="BJY120" s="157"/>
      <c r="BJZ120" s="157"/>
      <c r="BKA120" s="157"/>
      <c r="BKB120" s="157"/>
      <c r="BKC120" s="157"/>
      <c r="BKD120" s="157"/>
      <c r="BKE120" s="157"/>
      <c r="BKF120" s="157"/>
      <c r="BKG120" s="157"/>
      <c r="BKH120" s="157"/>
      <c r="BKI120" s="157"/>
      <c r="BKJ120" s="157"/>
      <c r="BKK120" s="157"/>
      <c r="BKL120" s="157"/>
      <c r="BKM120" s="157"/>
      <c r="BKN120" s="157"/>
      <c r="BKO120" s="157"/>
      <c r="BKP120" s="157"/>
      <c r="BKQ120" s="157"/>
      <c r="BKR120" s="157"/>
      <c r="BKS120" s="157"/>
      <c r="BKT120" s="157"/>
      <c r="BKU120" s="157"/>
      <c r="BKV120" s="157"/>
      <c r="BKW120" s="157"/>
      <c r="BKX120" s="157"/>
      <c r="BKY120" s="157"/>
      <c r="BKZ120" s="157"/>
      <c r="BLA120" s="157"/>
      <c r="BLB120" s="157"/>
      <c r="BLC120" s="157"/>
      <c r="BLD120" s="157"/>
      <c r="BLE120" s="157"/>
      <c r="BLF120" s="157"/>
      <c r="BLG120" s="157"/>
      <c r="BLH120" s="157"/>
      <c r="BLI120" s="157"/>
      <c r="BLJ120" s="157"/>
      <c r="BLK120" s="157"/>
      <c r="BLL120" s="157"/>
      <c r="BLM120" s="157"/>
      <c r="BLN120" s="157"/>
      <c r="BLO120" s="157"/>
      <c r="BLP120" s="157"/>
      <c r="BLQ120" s="157"/>
      <c r="BLR120" s="157"/>
      <c r="BLS120" s="157"/>
      <c r="BLT120" s="157"/>
      <c r="BLU120" s="157"/>
      <c r="BLV120" s="157"/>
      <c r="BLW120" s="157"/>
      <c r="BLX120" s="157"/>
      <c r="BLY120" s="157"/>
      <c r="BLZ120" s="157"/>
      <c r="BMA120" s="157"/>
      <c r="BMB120" s="157"/>
      <c r="BMC120" s="157"/>
      <c r="BMD120" s="157"/>
      <c r="BME120" s="157"/>
      <c r="BMF120" s="157"/>
      <c r="BMG120" s="157"/>
      <c r="BMH120" s="157"/>
      <c r="BMI120" s="157"/>
      <c r="BMJ120" s="157"/>
      <c r="BMK120" s="157"/>
      <c r="BML120" s="157"/>
      <c r="BMM120" s="157"/>
      <c r="BMN120" s="157"/>
      <c r="BMO120" s="157"/>
      <c r="BMP120" s="157"/>
      <c r="BMQ120" s="157"/>
      <c r="BMR120" s="157"/>
      <c r="BMS120" s="157"/>
      <c r="BMT120" s="157"/>
      <c r="BMU120" s="157"/>
      <c r="BMV120" s="157"/>
      <c r="BMW120" s="157"/>
      <c r="BMX120" s="157"/>
      <c r="BMY120" s="157"/>
      <c r="BMZ120" s="157"/>
      <c r="BNA120" s="157"/>
      <c r="BNB120" s="157"/>
      <c r="BNC120" s="157"/>
      <c r="BND120" s="157"/>
      <c r="BNE120" s="157"/>
      <c r="BNF120" s="157"/>
      <c r="BNG120" s="157"/>
      <c r="BNH120" s="157"/>
      <c r="BNI120" s="157"/>
      <c r="BNJ120" s="157"/>
      <c r="BNK120" s="157"/>
      <c r="BNL120" s="157"/>
      <c r="BNM120" s="157"/>
      <c r="BNN120" s="157"/>
      <c r="BNO120" s="157"/>
      <c r="BNP120" s="157"/>
      <c r="BNQ120" s="157"/>
      <c r="BNR120" s="157"/>
      <c r="BNS120" s="157"/>
      <c r="BNT120" s="157"/>
      <c r="BNU120" s="157"/>
      <c r="BNV120" s="157"/>
      <c r="BNW120" s="157"/>
      <c r="BNX120" s="157"/>
      <c r="BNY120" s="157"/>
      <c r="BNZ120" s="157"/>
      <c r="BOA120" s="157"/>
      <c r="BOB120" s="157"/>
      <c r="BOC120" s="157"/>
      <c r="BOD120" s="157"/>
      <c r="BOE120" s="157"/>
      <c r="BOF120" s="157"/>
      <c r="BOG120" s="157"/>
      <c r="BOH120" s="157"/>
      <c r="BOI120" s="157"/>
      <c r="BOJ120" s="157"/>
      <c r="BOK120" s="157"/>
      <c r="BOL120" s="157"/>
      <c r="BOM120" s="157"/>
      <c r="BON120" s="157"/>
      <c r="BOO120" s="157"/>
      <c r="BOP120" s="157"/>
      <c r="BOQ120" s="157"/>
      <c r="BOR120" s="157"/>
      <c r="BOS120" s="157"/>
      <c r="BOT120" s="157"/>
      <c r="BOU120" s="157"/>
      <c r="BOV120" s="157"/>
      <c r="BOW120" s="157"/>
      <c r="BOX120" s="157"/>
      <c r="BOY120" s="157"/>
      <c r="BOZ120" s="157"/>
      <c r="BPA120" s="157"/>
      <c r="BPB120" s="157"/>
      <c r="BPC120" s="157"/>
      <c r="BPD120" s="157"/>
      <c r="BPE120" s="157"/>
      <c r="BPF120" s="157"/>
      <c r="BPG120" s="157"/>
      <c r="BPH120" s="157"/>
      <c r="BPI120" s="157"/>
      <c r="BPJ120" s="157"/>
      <c r="BPK120" s="157"/>
      <c r="BPL120" s="157"/>
      <c r="BPM120" s="157"/>
      <c r="BPN120" s="157"/>
      <c r="BPO120" s="157"/>
      <c r="BPP120" s="157"/>
      <c r="BPQ120" s="157"/>
      <c r="BPR120" s="157"/>
      <c r="BPS120" s="157"/>
      <c r="BPT120" s="157"/>
      <c r="BPU120" s="157"/>
      <c r="BPV120" s="157"/>
      <c r="BPW120" s="157"/>
      <c r="BPX120" s="157"/>
      <c r="BPY120" s="157"/>
      <c r="BPZ120" s="157"/>
      <c r="BQA120" s="157"/>
      <c r="BQB120" s="157"/>
      <c r="BQC120" s="157"/>
      <c r="BQD120" s="157"/>
      <c r="BQE120" s="157"/>
      <c r="BQF120" s="157"/>
      <c r="BQG120" s="157"/>
      <c r="BQH120" s="157"/>
      <c r="BQI120" s="157"/>
      <c r="BQJ120" s="157"/>
      <c r="BQK120" s="157"/>
      <c r="BQL120" s="157"/>
      <c r="BQM120" s="157"/>
      <c r="BQN120" s="157"/>
      <c r="BQO120" s="157"/>
      <c r="BQP120" s="157"/>
      <c r="BQQ120" s="157"/>
      <c r="BQR120" s="157"/>
      <c r="BQS120" s="157"/>
      <c r="BQT120" s="157"/>
      <c r="BQU120" s="157"/>
      <c r="BQV120" s="157"/>
      <c r="BQW120" s="157"/>
      <c r="BQX120" s="157"/>
      <c r="BQY120" s="157"/>
      <c r="BQZ120" s="157"/>
      <c r="BRA120" s="157"/>
      <c r="BRB120" s="157"/>
      <c r="BRC120" s="157"/>
      <c r="BRD120" s="157"/>
      <c r="BRE120" s="157"/>
      <c r="BRF120" s="157"/>
      <c r="BRG120" s="157"/>
      <c r="BRH120" s="157"/>
      <c r="BRI120" s="157"/>
      <c r="BRJ120" s="157"/>
      <c r="BRK120" s="157"/>
      <c r="BRL120" s="157"/>
      <c r="BRM120" s="157"/>
      <c r="BRN120" s="157"/>
      <c r="BRO120" s="157"/>
      <c r="BRP120" s="157"/>
      <c r="BRQ120" s="157"/>
      <c r="BRR120" s="157"/>
      <c r="BRS120" s="157"/>
      <c r="BRT120" s="157"/>
      <c r="BRU120" s="157"/>
      <c r="BRV120" s="157"/>
      <c r="BRW120" s="157"/>
      <c r="BRX120" s="157"/>
      <c r="BRY120" s="157"/>
      <c r="BRZ120" s="157"/>
      <c r="BSA120" s="157"/>
      <c r="BSB120" s="157"/>
      <c r="BSC120" s="157"/>
      <c r="BSD120" s="157"/>
      <c r="BSE120" s="157"/>
      <c r="BSF120" s="157"/>
      <c r="BSG120" s="157"/>
      <c r="BSH120" s="157"/>
      <c r="BSI120" s="157"/>
      <c r="BSJ120" s="157"/>
      <c r="BSK120" s="157"/>
      <c r="BSL120" s="157"/>
      <c r="BSM120" s="157"/>
      <c r="BSN120" s="157"/>
      <c r="BSO120" s="157"/>
      <c r="BSP120" s="157"/>
      <c r="BSQ120" s="157"/>
      <c r="BSR120" s="157"/>
      <c r="BSS120" s="157"/>
      <c r="BST120" s="157"/>
      <c r="BSU120" s="157"/>
      <c r="BSV120" s="157"/>
      <c r="BSW120" s="157"/>
      <c r="BSX120" s="157"/>
      <c r="BSY120" s="157"/>
      <c r="BSZ120" s="157"/>
      <c r="BTA120" s="157"/>
      <c r="BTB120" s="157"/>
      <c r="BTC120" s="157"/>
      <c r="BTD120" s="157"/>
      <c r="BTE120" s="157"/>
      <c r="BTF120" s="157"/>
      <c r="BTG120" s="157"/>
      <c r="BTH120" s="157"/>
      <c r="BTI120" s="157"/>
      <c r="BTJ120" s="157"/>
      <c r="BTK120" s="157"/>
      <c r="BTL120" s="157"/>
      <c r="BTM120" s="157"/>
      <c r="BTN120" s="157"/>
      <c r="BTO120" s="157"/>
      <c r="BTP120" s="157"/>
      <c r="BTQ120" s="157"/>
      <c r="BTR120" s="157"/>
      <c r="BTS120" s="157"/>
      <c r="BTT120" s="157"/>
      <c r="BTU120" s="157"/>
      <c r="BTV120" s="157"/>
      <c r="BTW120" s="157"/>
      <c r="BTX120" s="157"/>
      <c r="BTY120" s="157"/>
      <c r="BTZ120" s="157"/>
      <c r="BUA120" s="157"/>
      <c r="BUB120" s="157"/>
      <c r="BUC120" s="157"/>
      <c r="BUD120" s="157"/>
      <c r="BUE120" s="157"/>
      <c r="BUF120" s="157"/>
      <c r="BUG120" s="157"/>
      <c r="BUH120" s="157"/>
      <c r="BUI120" s="157"/>
      <c r="BUJ120" s="157"/>
      <c r="BUK120" s="157"/>
      <c r="BUL120" s="157"/>
      <c r="BUM120" s="157"/>
      <c r="BUN120" s="157"/>
      <c r="BUO120" s="157"/>
      <c r="BUP120" s="157"/>
      <c r="BUQ120" s="157"/>
      <c r="BUR120" s="157"/>
      <c r="BUS120" s="157"/>
      <c r="BUT120" s="157"/>
      <c r="BUU120" s="157"/>
      <c r="BUV120" s="157"/>
      <c r="BUW120" s="157"/>
      <c r="BUX120" s="157"/>
      <c r="BUY120" s="157"/>
      <c r="BUZ120" s="157"/>
      <c r="BVA120" s="157"/>
      <c r="BVB120" s="157"/>
      <c r="BVC120" s="157"/>
      <c r="BVD120" s="157"/>
      <c r="BVE120" s="157"/>
      <c r="BVF120" s="157"/>
      <c r="BVG120" s="157"/>
      <c r="BVH120" s="157"/>
      <c r="BVI120" s="157"/>
      <c r="BVJ120" s="157"/>
      <c r="BVK120" s="157"/>
      <c r="BVL120" s="157"/>
      <c r="BVM120" s="157"/>
      <c r="BVN120" s="157"/>
      <c r="BVO120" s="157"/>
      <c r="BVP120" s="157"/>
      <c r="BVQ120" s="157"/>
      <c r="BVR120" s="157"/>
      <c r="BVS120" s="157"/>
      <c r="BVT120" s="157"/>
      <c r="BVU120" s="157"/>
      <c r="BVV120" s="157"/>
      <c r="BVW120" s="157"/>
      <c r="BVX120" s="157"/>
      <c r="BVY120" s="157"/>
      <c r="BVZ120" s="157"/>
      <c r="BWA120" s="157"/>
      <c r="BWB120" s="157"/>
      <c r="BWC120" s="157"/>
      <c r="BWD120" s="157"/>
      <c r="BWE120" s="157"/>
      <c r="BWF120" s="157"/>
      <c r="BWG120" s="157"/>
      <c r="BWH120" s="157"/>
      <c r="BWI120" s="157"/>
      <c r="BWJ120" s="157"/>
      <c r="BWK120" s="157"/>
      <c r="BWL120" s="157"/>
      <c r="BWM120" s="157"/>
      <c r="BWN120" s="157"/>
      <c r="BWO120" s="157"/>
      <c r="BWP120" s="157"/>
      <c r="BWQ120" s="157"/>
      <c r="BWR120" s="157"/>
      <c r="BWS120" s="157"/>
      <c r="BWT120" s="157"/>
      <c r="BWU120" s="157"/>
      <c r="BWV120" s="157"/>
      <c r="BWW120" s="157"/>
      <c r="BWX120" s="157"/>
      <c r="BWY120" s="157"/>
      <c r="BWZ120" s="157"/>
      <c r="BXA120" s="157"/>
      <c r="BXB120" s="157"/>
      <c r="BXC120" s="157"/>
      <c r="BXD120" s="157"/>
      <c r="BXE120" s="157"/>
      <c r="BXF120" s="157"/>
      <c r="BXG120" s="157"/>
      <c r="BXH120" s="157"/>
      <c r="BXI120" s="157"/>
      <c r="BXJ120" s="157"/>
      <c r="BXK120" s="157"/>
      <c r="BXL120" s="157"/>
      <c r="BXM120" s="157"/>
      <c r="BXN120" s="157"/>
      <c r="BXO120" s="157"/>
      <c r="BXP120" s="157"/>
      <c r="BXQ120" s="157"/>
      <c r="BXR120" s="157"/>
      <c r="BXS120" s="157"/>
      <c r="BXT120" s="157"/>
      <c r="BXU120" s="157"/>
      <c r="BXV120" s="157"/>
      <c r="BXW120" s="157"/>
      <c r="BXX120" s="157"/>
      <c r="BXY120" s="157"/>
      <c r="BXZ120" s="157"/>
      <c r="BYA120" s="157"/>
      <c r="BYB120" s="157"/>
      <c r="BYC120" s="157"/>
      <c r="BYD120" s="157"/>
      <c r="BYE120" s="157"/>
      <c r="BYF120" s="157"/>
      <c r="BYG120" s="157"/>
      <c r="BYH120" s="157"/>
      <c r="BYI120" s="157"/>
      <c r="BYJ120" s="157"/>
      <c r="BYK120" s="157"/>
      <c r="BYL120" s="157"/>
      <c r="BYM120" s="157"/>
      <c r="BYN120" s="157"/>
      <c r="BYO120" s="157"/>
      <c r="BYP120" s="157"/>
      <c r="BYQ120" s="157"/>
      <c r="BYR120" s="157"/>
      <c r="BYS120" s="157"/>
      <c r="BYT120" s="157"/>
      <c r="BYU120" s="157"/>
      <c r="BYV120" s="157"/>
      <c r="BYW120" s="157"/>
      <c r="BYX120" s="157"/>
      <c r="BYY120" s="157"/>
      <c r="BYZ120" s="157"/>
      <c r="BZA120" s="157"/>
      <c r="BZB120" s="157"/>
      <c r="BZC120" s="157"/>
      <c r="BZD120" s="157"/>
      <c r="BZE120" s="157"/>
      <c r="BZF120" s="157"/>
      <c r="BZG120" s="157"/>
      <c r="BZH120" s="157"/>
      <c r="BZI120" s="157"/>
      <c r="BZJ120" s="157"/>
      <c r="BZK120" s="157"/>
      <c r="BZL120" s="157"/>
      <c r="BZM120" s="157"/>
      <c r="BZN120" s="157"/>
      <c r="BZO120" s="157"/>
      <c r="BZP120" s="157"/>
      <c r="BZQ120" s="157"/>
      <c r="BZR120" s="157"/>
      <c r="BZS120" s="157"/>
      <c r="BZT120" s="157"/>
      <c r="BZU120" s="157"/>
      <c r="BZV120" s="157"/>
      <c r="BZW120" s="157"/>
      <c r="BZX120" s="157"/>
      <c r="BZY120" s="157"/>
      <c r="BZZ120" s="157"/>
      <c r="CAA120" s="157"/>
      <c r="CAB120" s="157"/>
      <c r="CAC120" s="157"/>
      <c r="CAD120" s="157"/>
      <c r="CAE120" s="157"/>
      <c r="CAF120" s="157"/>
      <c r="CAG120" s="157"/>
      <c r="CAH120" s="157"/>
      <c r="CAI120" s="157"/>
      <c r="CAJ120" s="157"/>
      <c r="CAK120" s="157"/>
      <c r="CAL120" s="157"/>
      <c r="CAM120" s="157"/>
      <c r="CAN120" s="157"/>
      <c r="CAO120" s="157"/>
      <c r="CAP120" s="157"/>
      <c r="CAQ120" s="157"/>
      <c r="CAR120" s="157"/>
      <c r="CAS120" s="157"/>
      <c r="CAT120" s="157"/>
      <c r="CAU120" s="157"/>
      <c r="CAV120" s="157"/>
      <c r="CAW120" s="157"/>
      <c r="CAX120" s="157"/>
      <c r="CAY120" s="157"/>
      <c r="CAZ120" s="157"/>
      <c r="CBA120" s="157"/>
      <c r="CBB120" s="157"/>
      <c r="CBC120" s="157"/>
      <c r="CBD120" s="157"/>
      <c r="CBE120" s="157"/>
      <c r="CBF120" s="157"/>
      <c r="CBG120" s="157"/>
      <c r="CBH120" s="157"/>
      <c r="CBI120" s="157"/>
      <c r="CBJ120" s="157"/>
      <c r="CBK120" s="157"/>
      <c r="CBL120" s="157"/>
      <c r="CBM120" s="157"/>
      <c r="CBN120" s="157"/>
      <c r="CBO120" s="157"/>
      <c r="CBP120" s="157"/>
      <c r="CBQ120" s="157"/>
      <c r="CBR120" s="157"/>
      <c r="CBS120" s="157"/>
      <c r="CBT120" s="157"/>
      <c r="CBU120" s="157"/>
      <c r="CBV120" s="157"/>
      <c r="CBW120" s="157"/>
      <c r="CBX120" s="157"/>
      <c r="CBY120" s="157"/>
      <c r="CBZ120" s="157"/>
      <c r="CCA120" s="157"/>
      <c r="CCB120" s="157"/>
      <c r="CCC120" s="157"/>
      <c r="CCD120" s="157"/>
      <c r="CCE120" s="157"/>
      <c r="CCF120" s="157"/>
      <c r="CCG120" s="157"/>
      <c r="CCH120" s="157"/>
      <c r="CCI120" s="157"/>
      <c r="CCJ120" s="157"/>
      <c r="CCK120" s="157"/>
      <c r="CCL120" s="157"/>
      <c r="CCM120" s="157"/>
      <c r="CCN120" s="157"/>
      <c r="CCO120" s="157"/>
      <c r="CCP120" s="157"/>
      <c r="CCQ120" s="157"/>
      <c r="CCR120" s="157"/>
      <c r="CCS120" s="157"/>
      <c r="CCT120" s="157"/>
      <c r="CCU120" s="157"/>
      <c r="CCV120" s="157"/>
      <c r="CCW120" s="157"/>
      <c r="CCX120" s="157"/>
      <c r="CCY120" s="157"/>
      <c r="CCZ120" s="157"/>
      <c r="CDA120" s="157"/>
      <c r="CDB120" s="157"/>
      <c r="CDC120" s="157"/>
      <c r="CDD120" s="157"/>
      <c r="CDE120" s="157"/>
      <c r="CDF120" s="157"/>
      <c r="CDG120" s="157"/>
      <c r="CDH120" s="157"/>
      <c r="CDI120" s="157"/>
      <c r="CDJ120" s="157"/>
      <c r="CDK120" s="157"/>
      <c r="CDL120" s="157"/>
      <c r="CDM120" s="157"/>
      <c r="CDN120" s="157"/>
      <c r="CDO120" s="157"/>
      <c r="CDP120" s="157"/>
      <c r="CDQ120" s="157"/>
      <c r="CDR120" s="157"/>
      <c r="CDS120" s="157"/>
      <c r="CDT120" s="157"/>
      <c r="CDU120" s="157"/>
      <c r="CDV120" s="157"/>
      <c r="CDW120" s="157"/>
      <c r="CDX120" s="157"/>
      <c r="CDY120" s="157"/>
      <c r="CDZ120" s="157"/>
      <c r="CEA120" s="157"/>
      <c r="CEB120" s="157"/>
      <c r="CEC120" s="157"/>
      <c r="CED120" s="157"/>
      <c r="CEE120" s="157"/>
      <c r="CEF120" s="157"/>
      <c r="CEG120" s="157"/>
      <c r="CEH120" s="157"/>
      <c r="CEI120" s="157"/>
      <c r="CEJ120" s="157"/>
      <c r="CEK120" s="157"/>
      <c r="CEL120" s="157"/>
      <c r="CEM120" s="157"/>
      <c r="CEN120" s="157"/>
      <c r="CEO120" s="157"/>
      <c r="CEP120" s="157"/>
      <c r="CEQ120" s="157"/>
      <c r="CER120" s="157"/>
      <c r="CES120" s="157"/>
      <c r="CET120" s="157"/>
      <c r="CEU120" s="157"/>
      <c r="CEV120" s="157"/>
      <c r="CEW120" s="157"/>
      <c r="CEX120" s="157"/>
      <c r="CEY120" s="157"/>
      <c r="CEZ120" s="157"/>
      <c r="CFA120" s="157"/>
      <c r="CFB120" s="157"/>
      <c r="CFC120" s="157"/>
      <c r="CFD120" s="157"/>
      <c r="CFE120" s="157"/>
      <c r="CFF120" s="157"/>
      <c r="CFG120" s="157"/>
      <c r="CFH120" s="157"/>
      <c r="CFI120" s="157"/>
      <c r="CFJ120" s="157"/>
      <c r="CFK120" s="157"/>
      <c r="CFL120" s="157"/>
      <c r="CFM120" s="157"/>
      <c r="CFN120" s="157"/>
      <c r="CFO120" s="157"/>
      <c r="CFP120" s="157"/>
      <c r="CFQ120" s="157"/>
      <c r="CFR120" s="157"/>
      <c r="CFS120" s="157"/>
      <c r="CFT120" s="157"/>
      <c r="CFU120" s="157"/>
      <c r="CFV120" s="157"/>
      <c r="CFW120" s="157"/>
      <c r="CFX120" s="157"/>
      <c r="CFY120" s="157"/>
      <c r="CFZ120" s="157"/>
      <c r="CGA120" s="157"/>
      <c r="CGB120" s="157"/>
      <c r="CGC120" s="157"/>
      <c r="CGD120" s="157"/>
      <c r="CGE120" s="157"/>
      <c r="CGF120" s="157"/>
      <c r="CGG120" s="157"/>
      <c r="CGH120" s="157"/>
      <c r="CGI120" s="157"/>
      <c r="CGJ120" s="157"/>
      <c r="CGK120" s="157"/>
      <c r="CGL120" s="157"/>
      <c r="CGM120" s="157"/>
      <c r="CGN120" s="157"/>
      <c r="CGO120" s="157"/>
      <c r="CGP120" s="157"/>
      <c r="CGQ120" s="157"/>
      <c r="CGR120" s="157"/>
      <c r="CGS120" s="157"/>
      <c r="CGT120" s="157"/>
      <c r="CGU120" s="157"/>
      <c r="CGV120" s="157"/>
      <c r="CGW120" s="157"/>
      <c r="CGX120" s="157"/>
      <c r="CGY120" s="157"/>
      <c r="CGZ120" s="157"/>
      <c r="CHA120" s="157"/>
      <c r="CHB120" s="157"/>
      <c r="CHC120" s="157"/>
      <c r="CHD120" s="157"/>
      <c r="CHE120" s="157"/>
      <c r="CHF120" s="157"/>
      <c r="CHG120" s="157"/>
      <c r="CHH120" s="157"/>
      <c r="CHI120" s="157"/>
      <c r="CHJ120" s="157"/>
      <c r="CHK120" s="157"/>
      <c r="CHL120" s="157"/>
      <c r="CHM120" s="157"/>
      <c r="CHN120" s="157"/>
      <c r="CHO120" s="157"/>
      <c r="CHP120" s="157"/>
      <c r="CHQ120" s="157"/>
      <c r="CHR120" s="157"/>
      <c r="CHS120" s="157"/>
      <c r="CHT120" s="157"/>
      <c r="CHU120" s="157"/>
      <c r="CHV120" s="157"/>
      <c r="CHW120" s="157"/>
      <c r="CHX120" s="157"/>
      <c r="CHY120" s="157"/>
      <c r="CHZ120" s="157"/>
      <c r="CIA120" s="157"/>
      <c r="CIB120" s="157"/>
      <c r="CIC120" s="157"/>
      <c r="CID120" s="157"/>
      <c r="CIE120" s="157"/>
      <c r="CIF120" s="157"/>
      <c r="CIG120" s="157"/>
      <c r="CIH120" s="157"/>
      <c r="CII120" s="157"/>
      <c r="CIJ120" s="157"/>
      <c r="CIK120" s="157"/>
      <c r="CIL120" s="157"/>
      <c r="CIM120" s="157"/>
      <c r="CIN120" s="157"/>
      <c r="CIO120" s="157"/>
      <c r="CIP120" s="157"/>
      <c r="CIQ120" s="157"/>
      <c r="CIR120" s="157"/>
      <c r="CIS120" s="157"/>
      <c r="CIT120" s="157"/>
      <c r="CIU120" s="157"/>
      <c r="CIV120" s="157"/>
      <c r="CIW120" s="157"/>
      <c r="CIX120" s="157"/>
      <c r="CIY120" s="157"/>
      <c r="CIZ120" s="157"/>
      <c r="CJA120" s="157"/>
      <c r="CJB120" s="157"/>
      <c r="CJC120" s="157"/>
      <c r="CJD120" s="157"/>
      <c r="CJE120" s="157"/>
      <c r="CJF120" s="157"/>
      <c r="CJG120" s="157"/>
      <c r="CJH120" s="157"/>
      <c r="CJI120" s="157"/>
      <c r="CJJ120" s="157"/>
      <c r="CJK120" s="157"/>
      <c r="CJL120" s="157"/>
      <c r="CJM120" s="157"/>
      <c r="CJN120" s="157"/>
      <c r="CJO120" s="157"/>
      <c r="CJP120" s="157"/>
      <c r="CJQ120" s="157"/>
      <c r="CJR120" s="157"/>
      <c r="CJS120" s="157"/>
      <c r="CJT120" s="157"/>
      <c r="CJU120" s="157"/>
      <c r="CJV120" s="157"/>
      <c r="CJW120" s="157"/>
      <c r="CJX120" s="157"/>
      <c r="CJY120" s="157"/>
      <c r="CJZ120" s="157"/>
      <c r="CKA120" s="157"/>
      <c r="CKB120" s="157"/>
      <c r="CKC120" s="157"/>
      <c r="CKD120" s="157"/>
      <c r="CKE120" s="157"/>
      <c r="CKF120" s="157"/>
      <c r="CKG120" s="157"/>
      <c r="CKH120" s="157"/>
      <c r="CKI120" s="157"/>
      <c r="CKJ120" s="157"/>
      <c r="CKK120" s="157"/>
      <c r="CKL120" s="157"/>
      <c r="CKM120" s="157"/>
      <c r="CKN120" s="157"/>
      <c r="CKO120" s="157"/>
      <c r="CKP120" s="157"/>
      <c r="CKQ120" s="157"/>
      <c r="CKR120" s="157"/>
      <c r="CKS120" s="157"/>
      <c r="CKT120" s="157"/>
      <c r="CKU120" s="157"/>
      <c r="CKV120" s="157"/>
      <c r="CKW120" s="157"/>
      <c r="CKX120" s="157"/>
      <c r="CKY120" s="157"/>
      <c r="CKZ120" s="157"/>
      <c r="CLA120" s="157"/>
      <c r="CLB120" s="157"/>
      <c r="CLC120" s="157"/>
      <c r="CLD120" s="157"/>
      <c r="CLE120" s="157"/>
      <c r="CLF120" s="157"/>
      <c r="CLG120" s="157"/>
      <c r="CLH120" s="157"/>
      <c r="CLI120" s="157"/>
      <c r="CLJ120" s="157"/>
      <c r="CLK120" s="157"/>
      <c r="CLL120" s="157"/>
      <c r="CLM120" s="157"/>
      <c r="CLN120" s="157"/>
      <c r="CLO120" s="157"/>
      <c r="CLP120" s="157"/>
      <c r="CLQ120" s="157"/>
      <c r="CLR120" s="157"/>
      <c r="CLS120" s="157"/>
      <c r="CLT120" s="157"/>
      <c r="CLU120" s="157"/>
      <c r="CLV120" s="157"/>
      <c r="CLW120" s="157"/>
      <c r="CLX120" s="157"/>
      <c r="CLY120" s="157"/>
      <c r="CLZ120" s="157"/>
      <c r="CMA120" s="157"/>
      <c r="CMB120" s="157"/>
      <c r="CMC120" s="157"/>
      <c r="CMD120" s="157"/>
      <c r="CME120" s="157"/>
      <c r="CMF120" s="157"/>
      <c r="CMG120" s="157"/>
      <c r="CMH120" s="157"/>
      <c r="CMI120" s="157"/>
      <c r="CMJ120" s="157"/>
      <c r="CMK120" s="157"/>
      <c r="CML120" s="157"/>
      <c r="CMM120" s="157"/>
      <c r="CMN120" s="157"/>
      <c r="CMO120" s="157"/>
      <c r="CMP120" s="157"/>
      <c r="CMQ120" s="157"/>
      <c r="CMR120" s="157"/>
      <c r="CMS120" s="157"/>
      <c r="CMT120" s="157"/>
      <c r="CMU120" s="157"/>
      <c r="CMV120" s="157"/>
      <c r="CMW120" s="157"/>
      <c r="CMX120" s="157"/>
      <c r="CMY120" s="157"/>
      <c r="CMZ120" s="157"/>
      <c r="CNA120" s="157"/>
      <c r="CNB120" s="157"/>
      <c r="CNC120" s="157"/>
      <c r="CND120" s="157"/>
      <c r="CNE120" s="157"/>
      <c r="CNF120" s="157"/>
      <c r="CNG120" s="157"/>
      <c r="CNH120" s="157"/>
      <c r="CNI120" s="157"/>
      <c r="CNJ120" s="157"/>
      <c r="CNK120" s="157"/>
      <c r="CNL120" s="157"/>
      <c r="CNM120" s="157"/>
      <c r="CNN120" s="157"/>
      <c r="CNO120" s="157"/>
      <c r="CNP120" s="157"/>
      <c r="CNQ120" s="157"/>
      <c r="CNR120" s="157"/>
      <c r="CNS120" s="157"/>
      <c r="CNT120" s="157"/>
      <c r="CNU120" s="157"/>
      <c r="CNV120" s="157"/>
      <c r="CNW120" s="157"/>
      <c r="CNX120" s="157"/>
      <c r="CNY120" s="157"/>
      <c r="CNZ120" s="157"/>
      <c r="COA120" s="157"/>
      <c r="COB120" s="157"/>
      <c r="COC120" s="157"/>
      <c r="COD120" s="157"/>
      <c r="COE120" s="157"/>
      <c r="COF120" s="157"/>
      <c r="COG120" s="157"/>
      <c r="COH120" s="157"/>
      <c r="COI120" s="157"/>
      <c r="COJ120" s="157"/>
      <c r="COK120" s="157"/>
      <c r="COL120" s="157"/>
      <c r="COM120" s="157"/>
      <c r="CON120" s="157"/>
      <c r="COO120" s="157"/>
      <c r="COP120" s="157"/>
      <c r="COQ120" s="157"/>
      <c r="COR120" s="157"/>
      <c r="COS120" s="157"/>
      <c r="COT120" s="157"/>
      <c r="COU120" s="157"/>
      <c r="COV120" s="157"/>
      <c r="COW120" s="157"/>
      <c r="COX120" s="157"/>
      <c r="COY120" s="157"/>
      <c r="COZ120" s="157"/>
      <c r="CPA120" s="157"/>
      <c r="CPB120" s="157"/>
      <c r="CPC120" s="157"/>
      <c r="CPD120" s="157"/>
      <c r="CPE120" s="157"/>
      <c r="CPF120" s="157"/>
      <c r="CPG120" s="157"/>
      <c r="CPH120" s="157"/>
      <c r="CPI120" s="157"/>
      <c r="CPJ120" s="157"/>
      <c r="CPK120" s="157"/>
      <c r="CPL120" s="157"/>
      <c r="CPM120" s="157"/>
      <c r="CPN120" s="157"/>
      <c r="CPO120" s="157"/>
      <c r="CPP120" s="157"/>
      <c r="CPQ120" s="157"/>
      <c r="CPR120" s="157"/>
      <c r="CPS120" s="157"/>
      <c r="CPT120" s="157"/>
      <c r="CPU120" s="157"/>
      <c r="CPV120" s="157"/>
      <c r="CPW120" s="157"/>
      <c r="CPX120" s="157"/>
      <c r="CPY120" s="157"/>
      <c r="CPZ120" s="157"/>
      <c r="CQA120" s="157"/>
      <c r="CQB120" s="157"/>
      <c r="CQC120" s="157"/>
      <c r="CQD120" s="157"/>
      <c r="CQE120" s="157"/>
      <c r="CQF120" s="157"/>
      <c r="CQG120" s="157"/>
      <c r="CQH120" s="157"/>
      <c r="CQI120" s="157"/>
      <c r="CQJ120" s="157"/>
      <c r="CQK120" s="157"/>
      <c r="CQL120" s="157"/>
      <c r="CQM120" s="157"/>
      <c r="CQN120" s="157"/>
      <c r="CQO120" s="157"/>
      <c r="CQP120" s="157"/>
      <c r="CQQ120" s="157"/>
      <c r="CQR120" s="157"/>
      <c r="CQS120" s="157"/>
      <c r="CQT120" s="157"/>
      <c r="CQU120" s="157"/>
      <c r="CQV120" s="157"/>
      <c r="CQW120" s="157"/>
      <c r="CQX120" s="157"/>
      <c r="CQY120" s="157"/>
      <c r="CQZ120" s="157"/>
      <c r="CRA120" s="157"/>
      <c r="CRB120" s="157"/>
      <c r="CRC120" s="157"/>
      <c r="CRD120" s="157"/>
      <c r="CRE120" s="157"/>
      <c r="CRF120" s="157"/>
      <c r="CRG120" s="157"/>
      <c r="CRH120" s="157"/>
      <c r="CRI120" s="157"/>
      <c r="CRJ120" s="157"/>
      <c r="CRK120" s="157"/>
      <c r="CRL120" s="157"/>
      <c r="CRM120" s="157"/>
      <c r="CRN120" s="157"/>
      <c r="CRO120" s="157"/>
      <c r="CRP120" s="157"/>
      <c r="CRQ120" s="157"/>
      <c r="CRR120" s="157"/>
      <c r="CRS120" s="157"/>
      <c r="CRT120" s="157"/>
      <c r="CRU120" s="157"/>
      <c r="CRV120" s="157"/>
      <c r="CRW120" s="157"/>
      <c r="CRX120" s="157"/>
      <c r="CRY120" s="157"/>
      <c r="CRZ120" s="157"/>
      <c r="CSA120" s="157"/>
      <c r="CSB120" s="157"/>
      <c r="CSC120" s="157"/>
      <c r="CSD120" s="157"/>
      <c r="CSE120" s="157"/>
      <c r="CSF120" s="157"/>
      <c r="CSG120" s="157"/>
      <c r="CSH120" s="157"/>
      <c r="CSI120" s="157"/>
      <c r="CSJ120" s="157"/>
      <c r="CSK120" s="157"/>
      <c r="CSL120" s="157"/>
      <c r="CSM120" s="157"/>
      <c r="CSN120" s="157"/>
      <c r="CSO120" s="157"/>
      <c r="CSP120" s="157"/>
      <c r="CSQ120" s="157"/>
      <c r="CSR120" s="157"/>
      <c r="CSS120" s="157"/>
      <c r="CST120" s="157"/>
      <c r="CSU120" s="157"/>
      <c r="CSV120" s="157"/>
      <c r="CSW120" s="157"/>
      <c r="CSX120" s="157"/>
      <c r="CSY120" s="157"/>
      <c r="CSZ120" s="157"/>
      <c r="CTA120" s="157"/>
      <c r="CTB120" s="157"/>
      <c r="CTC120" s="157"/>
      <c r="CTD120" s="157"/>
      <c r="CTE120" s="157"/>
      <c r="CTF120" s="157"/>
      <c r="CTG120" s="157"/>
      <c r="CTH120" s="157"/>
      <c r="CTI120" s="157"/>
      <c r="CTJ120" s="157"/>
      <c r="CTK120" s="157"/>
      <c r="CTL120" s="157"/>
      <c r="CTM120" s="157"/>
      <c r="CTN120" s="157"/>
      <c r="CTO120" s="157"/>
      <c r="CTP120" s="157"/>
      <c r="CTQ120" s="157"/>
      <c r="CTR120" s="157"/>
      <c r="CTS120" s="157"/>
      <c r="CTT120" s="157"/>
      <c r="CTU120" s="157"/>
      <c r="CTV120" s="157"/>
      <c r="CTW120" s="157"/>
      <c r="CTX120" s="157"/>
      <c r="CTY120" s="157"/>
      <c r="CTZ120" s="157"/>
      <c r="CUA120" s="157"/>
      <c r="CUB120" s="157"/>
      <c r="CUC120" s="157"/>
      <c r="CUD120" s="157"/>
      <c r="CUE120" s="157"/>
      <c r="CUF120" s="157"/>
      <c r="CUG120" s="157"/>
      <c r="CUH120" s="157"/>
      <c r="CUI120" s="157"/>
      <c r="CUJ120" s="157"/>
      <c r="CUK120" s="157"/>
      <c r="CUL120" s="157"/>
      <c r="CUM120" s="157"/>
      <c r="CUN120" s="157"/>
      <c r="CUO120" s="157"/>
      <c r="CUP120" s="157"/>
      <c r="CUQ120" s="157"/>
      <c r="CUR120" s="157"/>
      <c r="CUS120" s="157"/>
      <c r="CUT120" s="157"/>
      <c r="CUU120" s="157"/>
      <c r="CUV120" s="157"/>
      <c r="CUW120" s="157"/>
      <c r="CUX120" s="157"/>
      <c r="CUY120" s="157"/>
      <c r="CUZ120" s="157"/>
      <c r="CVA120" s="157"/>
      <c r="CVB120" s="157"/>
      <c r="CVC120" s="157"/>
      <c r="CVD120" s="157"/>
      <c r="CVE120" s="157"/>
      <c r="CVF120" s="157"/>
      <c r="CVG120" s="157"/>
      <c r="CVH120" s="157"/>
      <c r="CVI120" s="157"/>
      <c r="CVJ120" s="157"/>
      <c r="CVK120" s="157"/>
      <c r="CVL120" s="157"/>
      <c r="CVM120" s="157"/>
      <c r="CVN120" s="157"/>
      <c r="CVO120" s="157"/>
      <c r="CVP120" s="157"/>
      <c r="CVQ120" s="157"/>
      <c r="CVR120" s="157"/>
      <c r="CVS120" s="157"/>
      <c r="CVT120" s="157"/>
      <c r="CVU120" s="157"/>
      <c r="CVV120" s="157"/>
      <c r="CVW120" s="157"/>
      <c r="CVX120" s="157"/>
      <c r="CVY120" s="157"/>
      <c r="CVZ120" s="157"/>
      <c r="CWA120" s="157"/>
      <c r="CWB120" s="157"/>
      <c r="CWC120" s="157"/>
      <c r="CWD120" s="157"/>
      <c r="CWE120" s="157"/>
      <c r="CWF120" s="157"/>
      <c r="CWG120" s="157"/>
      <c r="CWH120" s="157"/>
      <c r="CWI120" s="157"/>
      <c r="CWJ120" s="157"/>
      <c r="CWK120" s="157"/>
      <c r="CWL120" s="157"/>
      <c r="CWM120" s="157"/>
      <c r="CWN120" s="157"/>
      <c r="CWO120" s="157"/>
      <c r="CWP120" s="157"/>
      <c r="CWQ120" s="157"/>
      <c r="CWR120" s="157"/>
      <c r="CWS120" s="157"/>
      <c r="CWT120" s="157"/>
      <c r="CWU120" s="157"/>
      <c r="CWV120" s="157"/>
      <c r="CWW120" s="157"/>
      <c r="CWX120" s="157"/>
      <c r="CWY120" s="157"/>
      <c r="CWZ120" s="157"/>
      <c r="CXA120" s="157"/>
      <c r="CXB120" s="157"/>
      <c r="CXC120" s="157"/>
      <c r="CXD120" s="157"/>
      <c r="CXE120" s="157"/>
      <c r="CXF120" s="157"/>
      <c r="CXG120" s="157"/>
      <c r="CXH120" s="157"/>
      <c r="CXI120" s="157"/>
      <c r="CXJ120" s="157"/>
      <c r="CXK120" s="157"/>
      <c r="CXL120" s="157"/>
      <c r="CXM120" s="157"/>
      <c r="CXN120" s="157"/>
      <c r="CXO120" s="157"/>
      <c r="CXP120" s="157"/>
      <c r="CXQ120" s="157"/>
      <c r="CXR120" s="157"/>
      <c r="CXS120" s="157"/>
      <c r="CXT120" s="157"/>
      <c r="CXU120" s="157"/>
      <c r="CXV120" s="157"/>
      <c r="CXW120" s="157"/>
      <c r="CXX120" s="157"/>
      <c r="CXY120" s="157"/>
      <c r="CXZ120" s="157"/>
      <c r="CYA120" s="157"/>
      <c r="CYB120" s="157"/>
      <c r="CYC120" s="157"/>
      <c r="CYD120" s="157"/>
      <c r="CYE120" s="157"/>
      <c r="CYF120" s="157"/>
      <c r="CYG120" s="157"/>
      <c r="CYH120" s="157"/>
      <c r="CYI120" s="157"/>
      <c r="CYJ120" s="157"/>
      <c r="CYK120" s="157"/>
      <c r="CYL120" s="157"/>
      <c r="CYM120" s="157"/>
      <c r="CYN120" s="157"/>
      <c r="CYO120" s="157"/>
      <c r="CYP120" s="157"/>
      <c r="CYQ120" s="157"/>
      <c r="CYR120" s="157"/>
      <c r="CYS120" s="157"/>
      <c r="CYT120" s="157"/>
      <c r="CYU120" s="157"/>
      <c r="CYV120" s="157"/>
      <c r="CYW120" s="157"/>
      <c r="CYX120" s="157"/>
      <c r="CYY120" s="157"/>
      <c r="CYZ120" s="157"/>
      <c r="CZA120" s="157"/>
      <c r="CZB120" s="157"/>
      <c r="CZC120" s="157"/>
      <c r="CZD120" s="157"/>
      <c r="CZE120" s="157"/>
      <c r="CZF120" s="157"/>
      <c r="CZG120" s="157"/>
      <c r="CZH120" s="157"/>
      <c r="CZI120" s="157"/>
      <c r="CZJ120" s="157"/>
      <c r="CZK120" s="157"/>
      <c r="CZL120" s="157"/>
      <c r="CZM120" s="157"/>
      <c r="CZN120" s="157"/>
      <c r="CZO120" s="157"/>
      <c r="CZP120" s="157"/>
      <c r="CZQ120" s="157"/>
      <c r="CZR120" s="157"/>
      <c r="CZS120" s="157"/>
      <c r="CZT120" s="157"/>
      <c r="CZU120" s="157"/>
      <c r="CZV120" s="157"/>
      <c r="CZW120" s="157"/>
      <c r="CZX120" s="157"/>
      <c r="CZY120" s="157"/>
      <c r="CZZ120" s="157"/>
      <c r="DAA120" s="157"/>
      <c r="DAB120" s="157"/>
      <c r="DAC120" s="157"/>
      <c r="DAD120" s="157"/>
      <c r="DAE120" s="157"/>
      <c r="DAF120" s="157"/>
      <c r="DAG120" s="157"/>
      <c r="DAH120" s="157"/>
      <c r="DAI120" s="157"/>
      <c r="DAJ120" s="157"/>
      <c r="DAK120" s="157"/>
      <c r="DAL120" s="157"/>
      <c r="DAM120" s="157"/>
      <c r="DAN120" s="157"/>
      <c r="DAO120" s="157"/>
      <c r="DAP120" s="157"/>
      <c r="DAQ120" s="157"/>
      <c r="DAR120" s="157"/>
      <c r="DAS120" s="157"/>
      <c r="DAT120" s="157"/>
      <c r="DAU120" s="157"/>
      <c r="DAV120" s="157"/>
      <c r="DAW120" s="157"/>
      <c r="DAX120" s="157"/>
      <c r="DAY120" s="157"/>
      <c r="DAZ120" s="157"/>
      <c r="DBA120" s="157"/>
      <c r="DBB120" s="157"/>
      <c r="DBC120" s="157"/>
      <c r="DBD120" s="157"/>
      <c r="DBE120" s="157"/>
      <c r="DBF120" s="157"/>
      <c r="DBG120" s="157"/>
      <c r="DBH120" s="157"/>
      <c r="DBI120" s="157"/>
      <c r="DBJ120" s="157"/>
      <c r="DBK120" s="157"/>
      <c r="DBL120" s="157"/>
      <c r="DBM120" s="157"/>
      <c r="DBN120" s="157"/>
      <c r="DBO120" s="157"/>
      <c r="DBP120" s="157"/>
      <c r="DBQ120" s="157"/>
      <c r="DBR120" s="157"/>
      <c r="DBS120" s="157"/>
      <c r="DBT120" s="157"/>
      <c r="DBU120" s="157"/>
      <c r="DBV120" s="157"/>
      <c r="DBW120" s="157"/>
      <c r="DBX120" s="157"/>
      <c r="DBY120" s="157"/>
      <c r="DBZ120" s="157"/>
      <c r="DCA120" s="157"/>
      <c r="DCB120" s="157"/>
      <c r="DCC120" s="157"/>
      <c r="DCD120" s="157"/>
      <c r="DCE120" s="157"/>
      <c r="DCF120" s="157"/>
      <c r="DCG120" s="157"/>
      <c r="DCH120" s="157"/>
      <c r="DCI120" s="157"/>
      <c r="DCJ120" s="157"/>
      <c r="DCK120" s="157"/>
      <c r="DCL120" s="157"/>
      <c r="DCM120" s="157"/>
      <c r="DCN120" s="157"/>
      <c r="DCO120" s="157"/>
      <c r="DCP120" s="157"/>
      <c r="DCQ120" s="157"/>
      <c r="DCR120" s="157"/>
      <c r="DCS120" s="157"/>
      <c r="DCT120" s="157"/>
      <c r="DCU120" s="157"/>
      <c r="DCV120" s="157"/>
      <c r="DCW120" s="157"/>
      <c r="DCX120" s="157"/>
      <c r="DCY120" s="157"/>
      <c r="DCZ120" s="157"/>
      <c r="DDA120" s="157"/>
      <c r="DDB120" s="157"/>
      <c r="DDC120" s="157"/>
      <c r="DDD120" s="157"/>
      <c r="DDE120" s="157"/>
      <c r="DDF120" s="157"/>
      <c r="DDG120" s="157"/>
      <c r="DDH120" s="157"/>
      <c r="DDI120" s="157"/>
      <c r="DDJ120" s="157"/>
      <c r="DDK120" s="157"/>
      <c r="DDL120" s="157"/>
      <c r="DDM120" s="157"/>
      <c r="DDN120" s="157"/>
      <c r="DDO120" s="157"/>
      <c r="DDP120" s="157"/>
      <c r="DDQ120" s="157"/>
      <c r="DDR120" s="157"/>
      <c r="DDS120" s="157"/>
      <c r="DDT120" s="157"/>
      <c r="DDU120" s="157"/>
      <c r="DDV120" s="157"/>
      <c r="DDW120" s="157"/>
      <c r="DDX120" s="157"/>
      <c r="DDY120" s="157"/>
      <c r="DDZ120" s="157"/>
      <c r="DEA120" s="157"/>
      <c r="DEB120" s="157"/>
      <c r="DEC120" s="157"/>
      <c r="DED120" s="157"/>
      <c r="DEE120" s="157"/>
      <c r="DEF120" s="157"/>
      <c r="DEG120" s="157"/>
      <c r="DEH120" s="157"/>
      <c r="DEI120" s="157"/>
      <c r="DEJ120" s="157"/>
      <c r="DEK120" s="157"/>
      <c r="DEL120" s="157"/>
      <c r="DEM120" s="157"/>
      <c r="DEN120" s="157"/>
      <c r="DEO120" s="157"/>
      <c r="DEP120" s="157"/>
      <c r="DEQ120" s="157"/>
      <c r="DER120" s="157"/>
      <c r="DES120" s="157"/>
      <c r="DET120" s="157"/>
      <c r="DEU120" s="157"/>
      <c r="DEV120" s="157"/>
      <c r="DEW120" s="157"/>
      <c r="DEX120" s="157"/>
      <c r="DEY120" s="157"/>
      <c r="DEZ120" s="157"/>
      <c r="DFA120" s="157"/>
      <c r="DFB120" s="157"/>
      <c r="DFC120" s="157"/>
      <c r="DFD120" s="157"/>
      <c r="DFE120" s="157"/>
      <c r="DFF120" s="157"/>
      <c r="DFG120" s="157"/>
      <c r="DFH120" s="157"/>
      <c r="DFI120" s="157"/>
      <c r="DFJ120" s="157"/>
      <c r="DFK120" s="157"/>
      <c r="DFL120" s="157"/>
      <c r="DFM120" s="157"/>
      <c r="DFN120" s="157"/>
      <c r="DFO120" s="157"/>
      <c r="DFP120" s="157"/>
      <c r="DFQ120" s="157"/>
      <c r="DFR120" s="157"/>
      <c r="DFS120" s="157"/>
      <c r="DFT120" s="157"/>
      <c r="DFU120" s="157"/>
      <c r="DFV120" s="157"/>
      <c r="DFW120" s="157"/>
      <c r="DFX120" s="157"/>
      <c r="DFY120" s="157"/>
      <c r="DFZ120" s="157"/>
      <c r="DGA120" s="157"/>
      <c r="DGB120" s="157"/>
      <c r="DGC120" s="157"/>
      <c r="DGD120" s="157"/>
      <c r="DGE120" s="157"/>
      <c r="DGF120" s="157"/>
      <c r="DGG120" s="157"/>
      <c r="DGH120" s="157"/>
      <c r="DGI120" s="157"/>
      <c r="DGJ120" s="157"/>
      <c r="DGK120" s="157"/>
      <c r="DGL120" s="157"/>
      <c r="DGM120" s="157"/>
      <c r="DGN120" s="157"/>
      <c r="DGO120" s="157"/>
      <c r="DGP120" s="157"/>
      <c r="DGQ120" s="157"/>
      <c r="DGR120" s="157"/>
      <c r="DGS120" s="157"/>
      <c r="DGT120" s="157"/>
      <c r="DGU120" s="157"/>
      <c r="DGV120" s="157"/>
      <c r="DGW120" s="157"/>
      <c r="DGX120" s="157"/>
      <c r="DGY120" s="157"/>
      <c r="DGZ120" s="157"/>
      <c r="DHA120" s="157"/>
      <c r="DHB120" s="157"/>
      <c r="DHC120" s="157"/>
      <c r="DHD120" s="157"/>
      <c r="DHE120" s="157"/>
      <c r="DHF120" s="157"/>
      <c r="DHG120" s="157"/>
      <c r="DHH120" s="157"/>
      <c r="DHI120" s="157"/>
      <c r="DHJ120" s="157"/>
      <c r="DHK120" s="157"/>
      <c r="DHL120" s="157"/>
      <c r="DHM120" s="157"/>
      <c r="DHN120" s="157"/>
      <c r="DHO120" s="157"/>
      <c r="DHP120" s="157"/>
      <c r="DHQ120" s="157"/>
      <c r="DHR120" s="157"/>
      <c r="DHS120" s="157"/>
      <c r="DHT120" s="157"/>
      <c r="DHU120" s="157"/>
      <c r="DHV120" s="157"/>
      <c r="DHW120" s="157"/>
      <c r="DHX120" s="157"/>
      <c r="DHY120" s="157"/>
      <c r="DHZ120" s="157"/>
      <c r="DIA120" s="157"/>
      <c r="DIB120" s="157"/>
      <c r="DIC120" s="157"/>
      <c r="DID120" s="157"/>
      <c r="DIE120" s="157"/>
      <c r="DIF120" s="157"/>
      <c r="DIG120" s="157"/>
      <c r="DIH120" s="157"/>
      <c r="DII120" s="157"/>
      <c r="DIJ120" s="157"/>
      <c r="DIK120" s="157"/>
      <c r="DIL120" s="157"/>
      <c r="DIM120" s="157"/>
      <c r="DIN120" s="157"/>
      <c r="DIO120" s="157"/>
      <c r="DIP120" s="157"/>
      <c r="DIQ120" s="157"/>
      <c r="DIR120" s="157"/>
      <c r="DIS120" s="157"/>
      <c r="DIT120" s="157"/>
      <c r="DIU120" s="157"/>
      <c r="DIV120" s="157"/>
      <c r="DIW120" s="157"/>
      <c r="DIX120" s="157"/>
      <c r="DIY120" s="157"/>
      <c r="DIZ120" s="157"/>
      <c r="DJA120" s="157"/>
      <c r="DJB120" s="157"/>
      <c r="DJC120" s="157"/>
      <c r="DJD120" s="157"/>
      <c r="DJE120" s="157"/>
      <c r="DJF120" s="157"/>
      <c r="DJG120" s="157"/>
      <c r="DJH120" s="157"/>
      <c r="DJI120" s="157"/>
      <c r="DJJ120" s="157"/>
      <c r="DJK120" s="157"/>
      <c r="DJL120" s="157"/>
      <c r="DJM120" s="157"/>
      <c r="DJN120" s="157"/>
      <c r="DJO120" s="157"/>
      <c r="DJP120" s="157"/>
      <c r="DJQ120" s="157"/>
      <c r="DJR120" s="157"/>
      <c r="DJS120" s="157"/>
      <c r="DJT120" s="157"/>
      <c r="DJU120" s="157"/>
      <c r="DJV120" s="157"/>
      <c r="DJW120" s="157"/>
      <c r="DJX120" s="157"/>
      <c r="DJY120" s="157"/>
      <c r="DJZ120" s="157"/>
      <c r="DKA120" s="157"/>
      <c r="DKB120" s="157"/>
      <c r="DKC120" s="157"/>
      <c r="DKD120" s="157"/>
      <c r="DKE120" s="157"/>
      <c r="DKF120" s="157"/>
      <c r="DKG120" s="157"/>
      <c r="DKH120" s="157"/>
      <c r="DKI120" s="157"/>
      <c r="DKJ120" s="157"/>
      <c r="DKK120" s="157"/>
      <c r="DKL120" s="157"/>
      <c r="DKM120" s="157"/>
      <c r="DKN120" s="157"/>
      <c r="DKO120" s="157"/>
      <c r="DKP120" s="157"/>
      <c r="DKQ120" s="157"/>
      <c r="DKR120" s="157"/>
      <c r="DKS120" s="157"/>
      <c r="DKT120" s="157"/>
      <c r="DKU120" s="157"/>
      <c r="DKV120" s="157"/>
      <c r="DKW120" s="157"/>
      <c r="DKX120" s="157"/>
      <c r="DKY120" s="157"/>
      <c r="DKZ120" s="157"/>
      <c r="DLA120" s="157"/>
      <c r="DLB120" s="157"/>
      <c r="DLC120" s="157"/>
      <c r="DLD120" s="157"/>
      <c r="DLE120" s="157"/>
      <c r="DLF120" s="157"/>
      <c r="DLG120" s="157"/>
      <c r="DLH120" s="157"/>
      <c r="DLI120" s="157"/>
      <c r="DLJ120" s="157"/>
      <c r="DLK120" s="157"/>
      <c r="DLL120" s="157"/>
      <c r="DLM120" s="157"/>
      <c r="DLN120" s="157"/>
      <c r="DLO120" s="157"/>
      <c r="DLP120" s="157"/>
      <c r="DLQ120" s="157"/>
      <c r="DLR120" s="157"/>
      <c r="DLS120" s="157"/>
      <c r="DLT120" s="157"/>
      <c r="DLU120" s="157"/>
      <c r="DLV120" s="157"/>
      <c r="DLW120" s="157"/>
      <c r="DLX120" s="157"/>
      <c r="DLY120" s="157"/>
      <c r="DLZ120" s="157"/>
      <c r="DMA120" s="157"/>
      <c r="DMB120" s="157"/>
      <c r="DMC120" s="157"/>
      <c r="DMD120" s="157"/>
      <c r="DME120" s="157"/>
      <c r="DMF120" s="157"/>
      <c r="DMG120" s="157"/>
      <c r="DMH120" s="157"/>
      <c r="DMI120" s="157"/>
      <c r="DMJ120" s="157"/>
      <c r="DMK120" s="157"/>
      <c r="DML120" s="157"/>
      <c r="DMM120" s="157"/>
      <c r="DMN120" s="157"/>
      <c r="DMO120" s="157"/>
      <c r="DMP120" s="157"/>
      <c r="DMQ120" s="157"/>
      <c r="DMR120" s="157"/>
      <c r="DMS120" s="157"/>
      <c r="DMT120" s="157"/>
      <c r="DMU120" s="157"/>
      <c r="DMV120" s="157"/>
      <c r="DMW120" s="157"/>
      <c r="DMX120" s="157"/>
      <c r="DMY120" s="157"/>
      <c r="DMZ120" s="157"/>
      <c r="DNA120" s="157"/>
      <c r="DNB120" s="157"/>
      <c r="DNC120" s="157"/>
      <c r="DND120" s="157"/>
      <c r="DNE120" s="157"/>
      <c r="DNF120" s="157"/>
      <c r="DNG120" s="157"/>
      <c r="DNH120" s="157"/>
      <c r="DNI120" s="157"/>
      <c r="DNJ120" s="157"/>
      <c r="DNK120" s="157"/>
      <c r="DNL120" s="157"/>
      <c r="DNM120" s="157"/>
      <c r="DNN120" s="157"/>
      <c r="DNO120" s="157"/>
      <c r="DNP120" s="157"/>
      <c r="DNQ120" s="157"/>
      <c r="DNR120" s="157"/>
      <c r="DNS120" s="157"/>
      <c r="DNT120" s="157"/>
      <c r="DNU120" s="157"/>
      <c r="DNV120" s="157"/>
      <c r="DNW120" s="157"/>
      <c r="DNX120" s="157"/>
      <c r="DNY120" s="157"/>
      <c r="DNZ120" s="157"/>
      <c r="DOA120" s="157"/>
      <c r="DOB120" s="157"/>
      <c r="DOC120" s="157"/>
      <c r="DOD120" s="157"/>
      <c r="DOE120" s="157"/>
      <c r="DOF120" s="157"/>
      <c r="DOG120" s="157"/>
      <c r="DOH120" s="157"/>
      <c r="DOI120" s="157"/>
      <c r="DOJ120" s="157"/>
      <c r="DOK120" s="157"/>
      <c r="DOL120" s="157"/>
      <c r="DOM120" s="157"/>
      <c r="DON120" s="157"/>
      <c r="DOO120" s="157"/>
      <c r="DOP120" s="157"/>
      <c r="DOQ120" s="157"/>
      <c r="DOR120" s="157"/>
      <c r="DOS120" s="157"/>
      <c r="DOT120" s="157"/>
      <c r="DOU120" s="157"/>
      <c r="DOV120" s="157"/>
      <c r="DOW120" s="157"/>
      <c r="DOX120" s="157"/>
      <c r="DOY120" s="157"/>
      <c r="DOZ120" s="157"/>
      <c r="DPA120" s="157"/>
      <c r="DPB120" s="157"/>
      <c r="DPC120" s="157"/>
      <c r="DPD120" s="157"/>
      <c r="DPE120" s="157"/>
      <c r="DPF120" s="157"/>
      <c r="DPG120" s="157"/>
      <c r="DPH120" s="157"/>
      <c r="DPI120" s="157"/>
      <c r="DPJ120" s="157"/>
      <c r="DPK120" s="157"/>
      <c r="DPL120" s="157"/>
      <c r="DPM120" s="157"/>
      <c r="DPN120" s="157"/>
      <c r="DPO120" s="157"/>
      <c r="DPP120" s="157"/>
      <c r="DPQ120" s="157"/>
      <c r="DPR120" s="157"/>
      <c r="DPS120" s="157"/>
      <c r="DPT120" s="157"/>
      <c r="DPU120" s="157"/>
      <c r="DPV120" s="157"/>
      <c r="DPW120" s="157"/>
      <c r="DPX120" s="157"/>
      <c r="DPY120" s="157"/>
      <c r="DPZ120" s="157"/>
      <c r="DQA120" s="157"/>
      <c r="DQB120" s="157"/>
      <c r="DQC120" s="157"/>
      <c r="DQD120" s="157"/>
      <c r="DQE120" s="157"/>
      <c r="DQF120" s="157"/>
      <c r="DQG120" s="157"/>
      <c r="DQH120" s="157"/>
      <c r="DQI120" s="157"/>
      <c r="DQJ120" s="157"/>
      <c r="DQK120" s="157"/>
      <c r="DQL120" s="157"/>
      <c r="DQM120" s="157"/>
      <c r="DQN120" s="157"/>
      <c r="DQO120" s="157"/>
      <c r="DQP120" s="157"/>
      <c r="DQQ120" s="157"/>
      <c r="DQR120" s="157"/>
      <c r="DQS120" s="157"/>
      <c r="DQT120" s="157"/>
      <c r="DQU120" s="157"/>
      <c r="DQV120" s="157"/>
      <c r="DQW120" s="157"/>
      <c r="DQX120" s="157"/>
      <c r="DQY120" s="157"/>
      <c r="DQZ120" s="157"/>
      <c r="DRA120" s="157"/>
      <c r="DRB120" s="157"/>
      <c r="DRC120" s="157"/>
      <c r="DRD120" s="157"/>
      <c r="DRE120" s="157"/>
      <c r="DRF120" s="157"/>
      <c r="DRG120" s="157"/>
      <c r="DRH120" s="157"/>
      <c r="DRI120" s="157"/>
      <c r="DRJ120" s="157"/>
      <c r="DRK120" s="157"/>
      <c r="DRL120" s="157"/>
      <c r="DRM120" s="157"/>
      <c r="DRN120" s="157"/>
      <c r="DRO120" s="157"/>
      <c r="DRP120" s="157"/>
      <c r="DRQ120" s="157"/>
      <c r="DRR120" s="157"/>
      <c r="DRS120" s="157"/>
      <c r="DRT120" s="157"/>
      <c r="DRU120" s="157"/>
      <c r="DRV120" s="157"/>
      <c r="DRW120" s="157"/>
      <c r="DRX120" s="157"/>
      <c r="DRY120" s="157"/>
      <c r="DRZ120" s="157"/>
      <c r="DSA120" s="157"/>
      <c r="DSB120" s="157"/>
      <c r="DSC120" s="157"/>
      <c r="DSD120" s="157"/>
      <c r="DSE120" s="157"/>
      <c r="DSF120" s="157"/>
      <c r="DSG120" s="157"/>
      <c r="DSH120" s="157"/>
      <c r="DSI120" s="157"/>
      <c r="DSJ120" s="157"/>
      <c r="DSK120" s="157"/>
      <c r="DSL120" s="157"/>
      <c r="DSM120" s="157"/>
      <c r="DSN120" s="157"/>
      <c r="DSO120" s="157"/>
      <c r="DSP120" s="157"/>
      <c r="DSQ120" s="157"/>
      <c r="DSR120" s="157"/>
      <c r="DSS120" s="157"/>
      <c r="DST120" s="157"/>
      <c r="DSU120" s="157"/>
      <c r="DSV120" s="157"/>
      <c r="DSW120" s="157"/>
      <c r="DSX120" s="157"/>
      <c r="DSY120" s="157"/>
      <c r="DSZ120" s="157"/>
      <c r="DTA120" s="157"/>
      <c r="DTB120" s="157"/>
      <c r="DTC120" s="157"/>
      <c r="DTD120" s="157"/>
      <c r="DTE120" s="157"/>
      <c r="DTF120" s="157"/>
      <c r="DTG120" s="157"/>
      <c r="DTH120" s="157"/>
      <c r="DTI120" s="157"/>
      <c r="DTJ120" s="157"/>
      <c r="DTK120" s="157"/>
      <c r="DTL120" s="157"/>
      <c r="DTM120" s="157"/>
      <c r="DTN120" s="157"/>
      <c r="DTO120" s="157"/>
      <c r="DTP120" s="157"/>
      <c r="DTQ120" s="157"/>
      <c r="DTR120" s="157"/>
      <c r="DTS120" s="157"/>
      <c r="DTT120" s="157"/>
      <c r="DTU120" s="157"/>
      <c r="DTV120" s="157"/>
      <c r="DTW120" s="157"/>
      <c r="DTX120" s="157"/>
      <c r="DTY120" s="157"/>
      <c r="DTZ120" s="157"/>
      <c r="DUA120" s="157"/>
      <c r="DUB120" s="157"/>
      <c r="DUC120" s="157"/>
      <c r="DUD120" s="157"/>
      <c r="DUE120" s="157"/>
      <c r="DUF120" s="157"/>
      <c r="DUG120" s="157"/>
      <c r="DUH120" s="157"/>
      <c r="DUI120" s="157"/>
      <c r="DUJ120" s="157"/>
      <c r="DUK120" s="157"/>
      <c r="DUL120" s="157"/>
      <c r="DUM120" s="157"/>
      <c r="DUN120" s="157"/>
      <c r="DUO120" s="157"/>
      <c r="DUP120" s="157"/>
      <c r="DUQ120" s="157"/>
      <c r="DUR120" s="157"/>
      <c r="DUS120" s="157"/>
      <c r="DUT120" s="157"/>
      <c r="DUU120" s="157"/>
      <c r="DUV120" s="157"/>
      <c r="DUW120" s="157"/>
      <c r="DUX120" s="157"/>
      <c r="DUY120" s="157"/>
      <c r="DUZ120" s="157"/>
      <c r="DVA120" s="157"/>
      <c r="DVB120" s="157"/>
      <c r="DVC120" s="157"/>
      <c r="DVD120" s="157"/>
      <c r="DVE120" s="157"/>
      <c r="DVF120" s="157"/>
      <c r="DVG120" s="157"/>
      <c r="DVH120" s="157"/>
      <c r="DVI120" s="157"/>
      <c r="DVJ120" s="157"/>
      <c r="DVK120" s="157"/>
      <c r="DVL120" s="157"/>
      <c r="DVM120" s="157"/>
      <c r="DVN120" s="157"/>
      <c r="DVO120" s="157"/>
      <c r="DVP120" s="157"/>
      <c r="DVQ120" s="157"/>
      <c r="DVR120" s="157"/>
      <c r="DVS120" s="157"/>
      <c r="DVT120" s="157"/>
      <c r="DVU120" s="157"/>
      <c r="DVV120" s="157"/>
      <c r="DVW120" s="157"/>
      <c r="DVX120" s="157"/>
      <c r="DVY120" s="157"/>
      <c r="DVZ120" s="157"/>
      <c r="DWA120" s="157"/>
      <c r="DWB120" s="157"/>
      <c r="DWC120" s="157"/>
      <c r="DWD120" s="157"/>
      <c r="DWE120" s="157"/>
      <c r="DWF120" s="157"/>
      <c r="DWG120" s="157"/>
      <c r="DWH120" s="157"/>
      <c r="DWI120" s="157"/>
      <c r="DWJ120" s="157"/>
      <c r="DWK120" s="157"/>
      <c r="DWL120" s="157"/>
      <c r="DWM120" s="157"/>
      <c r="DWN120" s="157"/>
      <c r="DWO120" s="157"/>
      <c r="DWP120" s="157"/>
      <c r="DWQ120" s="157"/>
      <c r="DWR120" s="157"/>
      <c r="DWS120" s="157"/>
      <c r="DWT120" s="157"/>
      <c r="DWU120" s="157"/>
      <c r="DWV120" s="157"/>
      <c r="DWW120" s="157"/>
      <c r="DWX120" s="157"/>
      <c r="DWY120" s="157"/>
      <c r="DWZ120" s="157"/>
      <c r="DXA120" s="157"/>
      <c r="DXB120" s="157"/>
      <c r="DXC120" s="157"/>
      <c r="DXD120" s="157"/>
      <c r="DXE120" s="157"/>
      <c r="DXF120" s="157"/>
      <c r="DXG120" s="157"/>
      <c r="DXH120" s="157"/>
      <c r="DXI120" s="157"/>
      <c r="DXJ120" s="157"/>
      <c r="DXK120" s="157"/>
      <c r="DXL120" s="157"/>
      <c r="DXM120" s="157"/>
      <c r="DXN120" s="157"/>
      <c r="DXO120" s="157"/>
      <c r="DXP120" s="157"/>
      <c r="DXQ120" s="157"/>
      <c r="DXR120" s="157"/>
      <c r="DXS120" s="157"/>
      <c r="DXT120" s="157"/>
      <c r="DXU120" s="157"/>
      <c r="DXV120" s="157"/>
      <c r="DXW120" s="157"/>
      <c r="DXX120" s="157"/>
      <c r="DXY120" s="157"/>
      <c r="DXZ120" s="157"/>
      <c r="DYA120" s="157"/>
      <c r="DYB120" s="157"/>
      <c r="DYC120" s="157"/>
      <c r="DYD120" s="157"/>
      <c r="DYE120" s="157"/>
      <c r="DYF120" s="157"/>
      <c r="DYG120" s="157"/>
      <c r="DYH120" s="157"/>
      <c r="DYI120" s="157"/>
      <c r="DYJ120" s="157"/>
      <c r="DYK120" s="157"/>
      <c r="DYL120" s="157"/>
      <c r="DYM120" s="157"/>
      <c r="DYN120" s="157"/>
      <c r="DYO120" s="157"/>
      <c r="DYP120" s="157"/>
      <c r="DYQ120" s="157"/>
      <c r="DYR120" s="157"/>
      <c r="DYS120" s="157"/>
      <c r="DYT120" s="157"/>
      <c r="DYU120" s="157"/>
      <c r="DYV120" s="157"/>
      <c r="DYW120" s="157"/>
      <c r="DYX120" s="157"/>
      <c r="DYY120" s="157"/>
      <c r="DYZ120" s="157"/>
      <c r="DZA120" s="157"/>
      <c r="DZB120" s="157"/>
      <c r="DZC120" s="157"/>
      <c r="DZD120" s="157"/>
      <c r="DZE120" s="157"/>
      <c r="DZF120" s="157"/>
      <c r="DZG120" s="157"/>
      <c r="DZH120" s="157"/>
      <c r="DZI120" s="157"/>
      <c r="DZJ120" s="157"/>
      <c r="DZK120" s="157"/>
      <c r="DZL120" s="157"/>
      <c r="DZM120" s="157"/>
      <c r="DZN120" s="157"/>
      <c r="DZO120" s="157"/>
      <c r="DZP120" s="157"/>
      <c r="DZQ120" s="157"/>
      <c r="DZR120" s="157"/>
      <c r="DZS120" s="157"/>
      <c r="DZT120" s="157"/>
      <c r="DZU120" s="157"/>
      <c r="DZV120" s="157"/>
      <c r="DZW120" s="157"/>
      <c r="DZX120" s="157"/>
      <c r="DZY120" s="157"/>
      <c r="DZZ120" s="157"/>
      <c r="EAA120" s="157"/>
      <c r="EAB120" s="157"/>
      <c r="EAC120" s="157"/>
      <c r="EAD120" s="157"/>
      <c r="EAE120" s="157"/>
      <c r="EAF120" s="157"/>
      <c r="EAG120" s="157"/>
      <c r="EAH120" s="157"/>
      <c r="EAI120" s="157"/>
      <c r="EAJ120" s="157"/>
      <c r="EAK120" s="157"/>
      <c r="EAL120" s="157"/>
      <c r="EAM120" s="157"/>
      <c r="EAN120" s="157"/>
      <c r="EAO120" s="157"/>
      <c r="EAP120" s="157"/>
      <c r="EAQ120" s="157"/>
      <c r="EAR120" s="157"/>
      <c r="EAS120" s="157"/>
      <c r="EAT120" s="157"/>
      <c r="EAU120" s="157"/>
      <c r="EAV120" s="157"/>
      <c r="EAW120" s="157"/>
      <c r="EAX120" s="157"/>
      <c r="EAY120" s="157"/>
      <c r="EAZ120" s="157"/>
      <c r="EBA120" s="157"/>
      <c r="EBB120" s="157"/>
      <c r="EBC120" s="157"/>
      <c r="EBD120" s="157"/>
      <c r="EBE120" s="157"/>
      <c r="EBF120" s="157"/>
      <c r="EBG120" s="157"/>
      <c r="EBH120" s="157"/>
      <c r="EBI120" s="157"/>
      <c r="EBJ120" s="157"/>
      <c r="EBK120" s="157"/>
      <c r="EBL120" s="157"/>
      <c r="EBM120" s="157"/>
      <c r="EBN120" s="157"/>
      <c r="EBO120" s="157"/>
      <c r="EBP120" s="157"/>
      <c r="EBQ120" s="157"/>
      <c r="EBR120" s="157"/>
      <c r="EBS120" s="157"/>
      <c r="EBT120" s="157"/>
      <c r="EBU120" s="157"/>
      <c r="EBV120" s="157"/>
      <c r="EBW120" s="157"/>
      <c r="EBX120" s="157"/>
      <c r="EBY120" s="157"/>
      <c r="EBZ120" s="157"/>
      <c r="ECA120" s="157"/>
      <c r="ECB120" s="157"/>
      <c r="ECC120" s="157"/>
      <c r="ECD120" s="157"/>
      <c r="ECE120" s="157"/>
      <c r="ECF120" s="157"/>
      <c r="ECG120" s="157"/>
      <c r="ECH120" s="157"/>
      <c r="ECI120" s="157"/>
      <c r="ECJ120" s="157"/>
      <c r="ECK120" s="157"/>
      <c r="ECL120" s="157"/>
      <c r="ECM120" s="157"/>
      <c r="ECN120" s="157"/>
      <c r="ECO120" s="157"/>
      <c r="ECP120" s="157"/>
      <c r="ECQ120" s="157"/>
      <c r="ECR120" s="157"/>
      <c r="ECS120" s="157"/>
      <c r="ECT120" s="157"/>
      <c r="ECU120" s="157"/>
      <c r="ECV120" s="157"/>
      <c r="ECW120" s="157"/>
      <c r="ECX120" s="157"/>
      <c r="ECY120" s="157"/>
      <c r="ECZ120" s="157"/>
      <c r="EDA120" s="157"/>
      <c r="EDB120" s="157"/>
      <c r="EDC120" s="157"/>
      <c r="EDD120" s="157"/>
      <c r="EDE120" s="157"/>
      <c r="EDF120" s="157"/>
      <c r="EDG120" s="157"/>
      <c r="EDH120" s="157"/>
      <c r="EDI120" s="157"/>
      <c r="EDJ120" s="157"/>
      <c r="EDK120" s="157"/>
      <c r="EDL120" s="157"/>
      <c r="EDM120" s="157"/>
      <c r="EDN120" s="157"/>
      <c r="EDO120" s="157"/>
      <c r="EDP120" s="157"/>
      <c r="EDQ120" s="157"/>
      <c r="EDR120" s="157"/>
      <c r="EDS120" s="157"/>
      <c r="EDT120" s="157"/>
      <c r="EDU120" s="157"/>
      <c r="EDV120" s="157"/>
      <c r="EDW120" s="157"/>
      <c r="EDX120" s="157"/>
      <c r="EDY120" s="157"/>
      <c r="EDZ120" s="157"/>
      <c r="EEA120" s="157"/>
      <c r="EEB120" s="157"/>
      <c r="EEC120" s="157"/>
      <c r="EED120" s="157"/>
      <c r="EEE120" s="157"/>
      <c r="EEF120" s="157"/>
      <c r="EEG120" s="157"/>
      <c r="EEH120" s="157"/>
      <c r="EEI120" s="157"/>
      <c r="EEJ120" s="157"/>
      <c r="EEK120" s="157"/>
      <c r="EEL120" s="157"/>
      <c r="EEM120" s="157"/>
      <c r="EEN120" s="157"/>
      <c r="EEO120" s="157"/>
      <c r="EEP120" s="157"/>
      <c r="EEQ120" s="157"/>
      <c r="EER120" s="157"/>
      <c r="EES120" s="157"/>
      <c r="EET120" s="157"/>
      <c r="EEU120" s="157"/>
      <c r="EEV120" s="157"/>
      <c r="EEW120" s="157"/>
      <c r="EEX120" s="157"/>
      <c r="EEY120" s="157"/>
      <c r="EEZ120" s="157"/>
      <c r="EFA120" s="157"/>
      <c r="EFB120" s="157"/>
      <c r="EFC120" s="157"/>
      <c r="EFD120" s="157"/>
      <c r="EFE120" s="157"/>
      <c r="EFF120" s="157"/>
      <c r="EFG120" s="157"/>
      <c r="EFH120" s="157"/>
      <c r="EFI120" s="157"/>
      <c r="EFJ120" s="157"/>
      <c r="EFK120" s="157"/>
      <c r="EFL120" s="157"/>
      <c r="EFM120" s="157"/>
      <c r="EFN120" s="157"/>
      <c r="EFO120" s="157"/>
      <c r="EFP120" s="157"/>
      <c r="EFQ120" s="157"/>
      <c r="EFR120" s="157"/>
      <c r="EFS120" s="157"/>
      <c r="EFT120" s="157"/>
      <c r="EFU120" s="157"/>
      <c r="EFV120" s="157"/>
      <c r="EFW120" s="157"/>
      <c r="EFX120" s="157"/>
      <c r="EFY120" s="157"/>
      <c r="EFZ120" s="157"/>
      <c r="EGA120" s="157"/>
      <c r="EGB120" s="157"/>
      <c r="EGC120" s="157"/>
      <c r="EGD120" s="157"/>
      <c r="EGE120" s="157"/>
      <c r="EGF120" s="157"/>
      <c r="EGG120" s="157"/>
      <c r="EGH120" s="157"/>
      <c r="EGI120" s="157"/>
      <c r="EGJ120" s="157"/>
      <c r="EGK120" s="157"/>
      <c r="EGL120" s="157"/>
      <c r="EGM120" s="157"/>
      <c r="EGN120" s="157"/>
      <c r="EGO120" s="157"/>
      <c r="EGP120" s="157"/>
      <c r="EGQ120" s="157"/>
      <c r="EGR120" s="157"/>
      <c r="EGS120" s="157"/>
      <c r="EGT120" s="157"/>
      <c r="EGU120" s="157"/>
      <c r="EGV120" s="157"/>
      <c r="EGW120" s="157"/>
      <c r="EGX120" s="157"/>
      <c r="EGY120" s="157"/>
      <c r="EGZ120" s="157"/>
      <c r="EHA120" s="157"/>
      <c r="EHB120" s="157"/>
      <c r="EHC120" s="157"/>
      <c r="EHD120" s="157"/>
      <c r="EHE120" s="157"/>
      <c r="EHF120" s="157"/>
      <c r="EHG120" s="157"/>
      <c r="EHH120" s="157"/>
      <c r="EHI120" s="157"/>
      <c r="EHJ120" s="157"/>
      <c r="EHK120" s="157"/>
      <c r="EHL120" s="157"/>
      <c r="EHM120" s="157"/>
      <c r="EHN120" s="157"/>
      <c r="EHO120" s="157"/>
      <c r="EHP120" s="157"/>
      <c r="EHQ120" s="157"/>
      <c r="EHR120" s="157"/>
      <c r="EHS120" s="157"/>
      <c r="EHT120" s="157"/>
      <c r="EHU120" s="157"/>
      <c r="EHV120" s="157"/>
      <c r="EHW120" s="157"/>
      <c r="EHX120" s="157"/>
      <c r="EHY120" s="157"/>
      <c r="EHZ120" s="157"/>
      <c r="EIA120" s="157"/>
      <c r="EIB120" s="157"/>
      <c r="EIC120" s="157"/>
      <c r="EID120" s="157"/>
      <c r="EIE120" s="157"/>
      <c r="EIF120" s="157"/>
      <c r="EIG120" s="157"/>
      <c r="EIH120" s="157"/>
      <c r="EII120" s="157"/>
      <c r="EIJ120" s="157"/>
      <c r="EIK120" s="157"/>
      <c r="EIL120" s="157"/>
      <c r="EIM120" s="157"/>
      <c r="EIN120" s="157"/>
      <c r="EIO120" s="157"/>
      <c r="EIP120" s="157"/>
      <c r="EIQ120" s="157"/>
      <c r="EIR120" s="157"/>
      <c r="EIS120" s="157"/>
      <c r="EIT120" s="157"/>
      <c r="EIU120" s="157"/>
      <c r="EIV120" s="157"/>
      <c r="EIW120" s="157"/>
      <c r="EIX120" s="157"/>
      <c r="EIY120" s="157"/>
      <c r="EIZ120" s="157"/>
      <c r="EJA120" s="157"/>
      <c r="EJB120" s="157"/>
      <c r="EJC120" s="157"/>
      <c r="EJD120" s="157"/>
      <c r="EJE120" s="157"/>
      <c r="EJF120" s="157"/>
      <c r="EJG120" s="157"/>
      <c r="EJH120" s="157"/>
      <c r="EJI120" s="157"/>
      <c r="EJJ120" s="157"/>
      <c r="EJK120" s="157"/>
      <c r="EJL120" s="157"/>
      <c r="EJM120" s="157"/>
      <c r="EJN120" s="157"/>
      <c r="EJO120" s="157"/>
      <c r="EJP120" s="157"/>
      <c r="EJQ120" s="157"/>
      <c r="EJR120" s="157"/>
      <c r="EJS120" s="157"/>
      <c r="EJT120" s="157"/>
      <c r="EJU120" s="157"/>
      <c r="EJV120" s="157"/>
      <c r="EJW120" s="157"/>
      <c r="EJX120" s="157"/>
      <c r="EJY120" s="157"/>
      <c r="EJZ120" s="157"/>
      <c r="EKA120" s="157"/>
      <c r="EKB120" s="157"/>
      <c r="EKC120" s="157"/>
      <c r="EKD120" s="157"/>
      <c r="EKE120" s="157"/>
      <c r="EKF120" s="157"/>
      <c r="EKG120" s="157"/>
      <c r="EKH120" s="157"/>
      <c r="EKI120" s="157"/>
      <c r="EKJ120" s="157"/>
      <c r="EKK120" s="157"/>
      <c r="EKL120" s="157"/>
      <c r="EKM120" s="157"/>
      <c r="EKN120" s="157"/>
      <c r="EKO120" s="157"/>
      <c r="EKP120" s="157"/>
      <c r="EKQ120" s="157"/>
      <c r="EKR120" s="157"/>
      <c r="EKS120" s="157"/>
      <c r="EKT120" s="157"/>
      <c r="EKU120" s="157"/>
      <c r="EKV120" s="157"/>
      <c r="EKW120" s="157"/>
      <c r="EKX120" s="157"/>
      <c r="EKY120" s="157"/>
      <c r="EKZ120" s="157"/>
      <c r="ELA120" s="157"/>
      <c r="ELB120" s="157"/>
      <c r="ELC120" s="157"/>
      <c r="ELD120" s="157"/>
      <c r="ELE120" s="157"/>
      <c r="ELF120" s="157"/>
      <c r="ELG120" s="157"/>
      <c r="ELH120" s="157"/>
      <c r="ELI120" s="157"/>
      <c r="ELJ120" s="157"/>
      <c r="ELK120" s="157"/>
      <c r="ELL120" s="157"/>
      <c r="ELM120" s="157"/>
      <c r="ELN120" s="157"/>
      <c r="ELO120" s="157"/>
      <c r="ELP120" s="157"/>
      <c r="ELQ120" s="157"/>
      <c r="ELR120" s="157"/>
      <c r="ELS120" s="157"/>
      <c r="ELT120" s="157"/>
      <c r="ELU120" s="157"/>
      <c r="ELV120" s="157"/>
      <c r="ELW120" s="157"/>
      <c r="ELX120" s="157"/>
      <c r="ELY120" s="157"/>
      <c r="ELZ120" s="157"/>
      <c r="EMA120" s="157"/>
      <c r="EMB120" s="157"/>
      <c r="EMC120" s="157"/>
      <c r="EMD120" s="157"/>
      <c r="EME120" s="157"/>
      <c r="EMF120" s="157"/>
      <c r="EMG120" s="157"/>
      <c r="EMH120" s="157"/>
      <c r="EMI120" s="157"/>
      <c r="EMJ120" s="157"/>
      <c r="EMK120" s="157"/>
      <c r="EML120" s="157"/>
      <c r="EMM120" s="157"/>
      <c r="EMN120" s="157"/>
      <c r="EMO120" s="157"/>
      <c r="EMP120" s="157"/>
      <c r="EMQ120" s="157"/>
      <c r="EMR120" s="157"/>
      <c r="EMS120" s="157"/>
      <c r="EMT120" s="157"/>
      <c r="EMU120" s="157"/>
      <c r="EMV120" s="157"/>
      <c r="EMW120" s="157"/>
      <c r="EMX120" s="157"/>
      <c r="EMY120" s="157"/>
      <c r="EMZ120" s="157"/>
      <c r="ENA120" s="157"/>
      <c r="ENB120" s="157"/>
      <c r="ENC120" s="157"/>
      <c r="END120" s="157"/>
      <c r="ENE120" s="157"/>
      <c r="ENF120" s="157"/>
      <c r="ENG120" s="157"/>
      <c r="ENH120" s="157"/>
      <c r="ENI120" s="157"/>
      <c r="ENJ120" s="157"/>
      <c r="ENK120" s="157"/>
      <c r="ENL120" s="157"/>
      <c r="ENM120" s="157"/>
      <c r="ENN120" s="157"/>
      <c r="ENO120" s="157"/>
      <c r="ENP120" s="157"/>
      <c r="ENQ120" s="157"/>
      <c r="ENR120" s="157"/>
      <c r="ENS120" s="157"/>
      <c r="ENT120" s="157"/>
      <c r="ENU120" s="157"/>
      <c r="ENV120" s="157"/>
      <c r="ENW120" s="157"/>
      <c r="ENX120" s="157"/>
      <c r="ENY120" s="157"/>
      <c r="ENZ120" s="157"/>
      <c r="EOA120" s="157"/>
      <c r="EOB120" s="157"/>
      <c r="EOC120" s="157"/>
      <c r="EOD120" s="157"/>
      <c r="EOE120" s="157"/>
      <c r="EOF120" s="157"/>
      <c r="EOG120" s="157"/>
      <c r="EOH120" s="157"/>
      <c r="EOI120" s="157"/>
      <c r="EOJ120" s="157"/>
      <c r="EOK120" s="157"/>
      <c r="EOL120" s="157"/>
      <c r="EOM120" s="157"/>
      <c r="EON120" s="157"/>
      <c r="EOO120" s="157"/>
      <c r="EOP120" s="157"/>
      <c r="EOQ120" s="157"/>
      <c r="EOR120" s="157"/>
      <c r="EOS120" s="157"/>
      <c r="EOT120" s="157"/>
      <c r="EOU120" s="157"/>
      <c r="EOV120" s="157"/>
      <c r="EOW120" s="157"/>
      <c r="EOX120" s="157"/>
      <c r="EOY120" s="157"/>
      <c r="EOZ120" s="157"/>
      <c r="EPA120" s="157"/>
      <c r="EPB120" s="157"/>
      <c r="EPC120" s="157"/>
      <c r="EPD120" s="157"/>
      <c r="EPE120" s="157"/>
      <c r="EPF120" s="157"/>
      <c r="EPG120" s="157"/>
      <c r="EPH120" s="157"/>
      <c r="EPI120" s="157"/>
      <c r="EPJ120" s="157"/>
      <c r="EPK120" s="157"/>
      <c r="EPL120" s="157"/>
      <c r="EPM120" s="157"/>
      <c r="EPN120" s="157"/>
      <c r="EPO120" s="157"/>
      <c r="EPP120" s="157"/>
      <c r="EPQ120" s="157"/>
      <c r="EPR120" s="157"/>
      <c r="EPS120" s="157"/>
      <c r="EPT120" s="157"/>
      <c r="EPU120" s="157"/>
      <c r="EPV120" s="157"/>
      <c r="EPW120" s="157"/>
      <c r="EPX120" s="157"/>
      <c r="EPY120" s="157"/>
      <c r="EPZ120" s="157"/>
      <c r="EQA120" s="157"/>
      <c r="EQB120" s="157"/>
      <c r="EQC120" s="157"/>
      <c r="EQD120" s="157"/>
      <c r="EQE120" s="157"/>
      <c r="EQF120" s="157"/>
      <c r="EQG120" s="157"/>
      <c r="EQH120" s="157"/>
      <c r="EQI120" s="157"/>
      <c r="EQJ120" s="157"/>
      <c r="EQK120" s="157"/>
      <c r="EQL120" s="157"/>
      <c r="EQM120" s="157"/>
      <c r="EQN120" s="157"/>
      <c r="EQO120" s="157"/>
      <c r="EQP120" s="157"/>
      <c r="EQQ120" s="157"/>
      <c r="EQR120" s="157"/>
      <c r="EQS120" s="157"/>
      <c r="EQT120" s="157"/>
      <c r="EQU120" s="157"/>
      <c r="EQV120" s="157"/>
      <c r="EQW120" s="157"/>
      <c r="EQX120" s="157"/>
      <c r="EQY120" s="157"/>
      <c r="EQZ120" s="157"/>
      <c r="ERA120" s="157"/>
      <c r="ERB120" s="157"/>
      <c r="ERC120" s="157"/>
      <c r="ERD120" s="157"/>
      <c r="ERE120" s="157"/>
      <c r="ERF120" s="157"/>
      <c r="ERG120" s="157"/>
      <c r="ERH120" s="157"/>
      <c r="ERI120" s="157"/>
      <c r="ERJ120" s="157"/>
      <c r="ERK120" s="157"/>
      <c r="ERL120" s="157"/>
      <c r="ERM120" s="157"/>
      <c r="ERN120" s="157"/>
      <c r="ERO120" s="157"/>
      <c r="ERP120" s="157"/>
      <c r="ERQ120" s="157"/>
      <c r="ERR120" s="157"/>
      <c r="ERS120" s="157"/>
      <c r="ERT120" s="157"/>
      <c r="ERU120" s="157"/>
      <c r="ERV120" s="157"/>
      <c r="ERW120" s="157"/>
      <c r="ERX120" s="157"/>
      <c r="ERY120" s="157"/>
      <c r="ERZ120" s="157"/>
      <c r="ESA120" s="157"/>
      <c r="ESB120" s="157"/>
      <c r="ESC120" s="157"/>
      <c r="ESD120" s="157"/>
      <c r="ESE120" s="157"/>
      <c r="ESF120" s="157"/>
      <c r="ESG120" s="157"/>
      <c r="ESH120" s="157"/>
      <c r="ESI120" s="157"/>
      <c r="ESJ120" s="157"/>
      <c r="ESK120" s="157"/>
      <c r="ESL120" s="157"/>
      <c r="ESM120" s="157"/>
      <c r="ESN120" s="157"/>
      <c r="ESO120" s="157"/>
      <c r="ESP120" s="157"/>
      <c r="ESQ120" s="157"/>
      <c r="ESR120" s="157"/>
      <c r="ESS120" s="157"/>
      <c r="EST120" s="157"/>
      <c r="ESU120" s="157"/>
      <c r="ESV120" s="157"/>
      <c r="ESW120" s="157"/>
      <c r="ESX120" s="157"/>
      <c r="ESY120" s="157"/>
      <c r="ESZ120" s="157"/>
      <c r="ETA120" s="157"/>
      <c r="ETB120" s="157"/>
      <c r="ETC120" s="157"/>
      <c r="ETD120" s="157"/>
      <c r="ETE120" s="157"/>
      <c r="ETF120" s="157"/>
      <c r="ETG120" s="157"/>
      <c r="ETH120" s="157"/>
      <c r="ETI120" s="157"/>
      <c r="ETJ120" s="157"/>
      <c r="ETK120" s="157"/>
      <c r="ETL120" s="157"/>
      <c r="ETM120" s="157"/>
      <c r="ETN120" s="157"/>
      <c r="ETO120" s="157"/>
      <c r="ETP120" s="157"/>
      <c r="ETQ120" s="157"/>
      <c r="ETR120" s="157"/>
      <c r="ETS120" s="157"/>
      <c r="ETT120" s="157"/>
      <c r="ETU120" s="157"/>
      <c r="ETV120" s="157"/>
      <c r="ETW120" s="157"/>
      <c r="ETX120" s="157"/>
      <c r="ETY120" s="157"/>
      <c r="ETZ120" s="157"/>
      <c r="EUA120" s="157"/>
      <c r="EUB120" s="157"/>
      <c r="EUC120" s="157"/>
      <c r="EUD120" s="157"/>
      <c r="EUE120" s="157"/>
      <c r="EUF120" s="157"/>
      <c r="EUG120" s="157"/>
      <c r="EUH120" s="157"/>
      <c r="EUI120" s="157"/>
      <c r="EUJ120" s="157"/>
      <c r="EUK120" s="157"/>
      <c r="EUL120" s="157"/>
      <c r="EUM120" s="157"/>
      <c r="EUN120" s="157"/>
      <c r="EUO120" s="157"/>
      <c r="EUP120" s="157"/>
      <c r="EUQ120" s="157"/>
      <c r="EUR120" s="157"/>
      <c r="EUS120" s="157"/>
      <c r="EUT120" s="157"/>
      <c r="EUU120" s="157"/>
      <c r="EUV120" s="157"/>
      <c r="EUW120" s="157"/>
      <c r="EUX120" s="157"/>
      <c r="EUY120" s="157"/>
      <c r="EUZ120" s="157"/>
      <c r="EVA120" s="157"/>
      <c r="EVB120" s="157"/>
      <c r="EVC120" s="157"/>
      <c r="EVD120" s="157"/>
      <c r="EVE120" s="157"/>
      <c r="EVF120" s="157"/>
      <c r="EVG120" s="157"/>
      <c r="EVH120" s="157"/>
      <c r="EVI120" s="157"/>
      <c r="EVJ120" s="157"/>
      <c r="EVK120" s="157"/>
      <c r="EVL120" s="157"/>
      <c r="EVM120" s="157"/>
      <c r="EVN120" s="157"/>
      <c r="EVO120" s="157"/>
      <c r="EVP120" s="157"/>
      <c r="EVQ120" s="157"/>
      <c r="EVR120" s="157"/>
      <c r="EVS120" s="157"/>
      <c r="EVT120" s="157"/>
      <c r="EVU120" s="157"/>
      <c r="EVV120" s="157"/>
      <c r="EVW120" s="157"/>
      <c r="EVX120" s="157"/>
      <c r="EVY120" s="157"/>
      <c r="EVZ120" s="157"/>
      <c r="EWA120" s="157"/>
      <c r="EWB120" s="157"/>
      <c r="EWC120" s="157"/>
      <c r="EWD120" s="157"/>
      <c r="EWE120" s="157"/>
      <c r="EWF120" s="157"/>
      <c r="EWG120" s="157"/>
      <c r="EWH120" s="157"/>
      <c r="EWI120" s="157"/>
      <c r="EWJ120" s="157"/>
      <c r="EWK120" s="157"/>
      <c r="EWL120" s="157"/>
      <c r="EWM120" s="157"/>
      <c r="EWN120" s="157"/>
      <c r="EWO120" s="157"/>
      <c r="EWP120" s="157"/>
      <c r="EWQ120" s="157"/>
      <c r="EWR120" s="157"/>
      <c r="EWS120" s="157"/>
      <c r="EWT120" s="157"/>
      <c r="EWU120" s="157"/>
      <c r="EWV120" s="157"/>
      <c r="EWW120" s="157"/>
      <c r="EWX120" s="157"/>
      <c r="EWY120" s="157"/>
      <c r="EWZ120" s="157"/>
      <c r="EXA120" s="157"/>
      <c r="EXB120" s="157"/>
      <c r="EXC120" s="157"/>
      <c r="EXD120" s="157"/>
      <c r="EXE120" s="157"/>
      <c r="EXF120" s="157"/>
      <c r="EXG120" s="157"/>
      <c r="EXH120" s="157"/>
      <c r="EXI120" s="157"/>
      <c r="EXJ120" s="157"/>
      <c r="EXK120" s="157"/>
      <c r="EXL120" s="157"/>
      <c r="EXM120" s="157"/>
      <c r="EXN120" s="157"/>
      <c r="EXO120" s="157"/>
      <c r="EXP120" s="157"/>
      <c r="EXQ120" s="157"/>
      <c r="EXR120" s="157"/>
      <c r="EXS120" s="157"/>
      <c r="EXT120" s="157"/>
      <c r="EXU120" s="157"/>
      <c r="EXV120" s="157"/>
      <c r="EXW120" s="157"/>
      <c r="EXX120" s="157"/>
      <c r="EXY120" s="157"/>
      <c r="EXZ120" s="157"/>
      <c r="EYA120" s="157"/>
      <c r="EYB120" s="157"/>
      <c r="EYC120" s="157"/>
      <c r="EYD120" s="157"/>
      <c r="EYE120" s="157"/>
      <c r="EYF120" s="157"/>
      <c r="EYG120" s="157"/>
      <c r="EYH120" s="157"/>
      <c r="EYI120" s="157"/>
      <c r="EYJ120" s="157"/>
      <c r="EYK120" s="157"/>
      <c r="EYL120" s="157"/>
      <c r="EYM120" s="157"/>
      <c r="EYN120" s="157"/>
      <c r="EYO120" s="157"/>
      <c r="EYP120" s="157"/>
      <c r="EYQ120" s="157"/>
      <c r="EYR120" s="157"/>
      <c r="EYS120" s="157"/>
      <c r="EYT120" s="157"/>
      <c r="EYU120" s="157"/>
      <c r="EYV120" s="157"/>
      <c r="EYW120" s="157"/>
      <c r="EYX120" s="157"/>
      <c r="EYY120" s="157"/>
      <c r="EYZ120" s="157"/>
      <c r="EZA120" s="157"/>
      <c r="EZB120" s="157"/>
      <c r="EZC120" s="157"/>
      <c r="EZD120" s="157"/>
      <c r="EZE120" s="157"/>
      <c r="EZF120" s="157"/>
      <c r="EZG120" s="157"/>
      <c r="EZH120" s="157"/>
      <c r="EZI120" s="157"/>
      <c r="EZJ120" s="157"/>
      <c r="EZK120" s="157"/>
      <c r="EZL120" s="157"/>
      <c r="EZM120" s="157"/>
      <c r="EZN120" s="157"/>
      <c r="EZO120" s="157"/>
      <c r="EZP120" s="157"/>
      <c r="EZQ120" s="157"/>
      <c r="EZR120" s="157"/>
      <c r="EZS120" s="157"/>
      <c r="EZT120" s="157"/>
      <c r="EZU120" s="157"/>
      <c r="EZV120" s="157"/>
      <c r="EZW120" s="157"/>
      <c r="EZX120" s="157"/>
      <c r="EZY120" s="157"/>
      <c r="EZZ120" s="157"/>
      <c r="FAA120" s="157"/>
      <c r="FAB120" s="157"/>
      <c r="FAC120" s="157"/>
      <c r="FAD120" s="157"/>
      <c r="FAE120" s="157"/>
      <c r="FAF120" s="157"/>
      <c r="FAG120" s="157"/>
      <c r="FAH120" s="157"/>
      <c r="FAI120" s="157"/>
      <c r="FAJ120" s="157"/>
      <c r="FAK120" s="157"/>
      <c r="FAL120" s="157"/>
      <c r="FAM120" s="157"/>
      <c r="FAN120" s="157"/>
      <c r="FAO120" s="157"/>
      <c r="FAP120" s="157"/>
      <c r="FAQ120" s="157"/>
      <c r="FAR120" s="157"/>
      <c r="FAS120" s="157"/>
      <c r="FAT120" s="157"/>
      <c r="FAU120" s="157"/>
      <c r="FAV120" s="157"/>
      <c r="FAW120" s="157"/>
      <c r="FAX120" s="157"/>
      <c r="FAY120" s="157"/>
      <c r="FAZ120" s="157"/>
      <c r="FBA120" s="157"/>
      <c r="FBB120" s="157"/>
      <c r="FBC120" s="157"/>
      <c r="FBD120" s="157"/>
      <c r="FBE120" s="157"/>
      <c r="FBF120" s="157"/>
      <c r="FBG120" s="157"/>
      <c r="FBH120" s="157"/>
      <c r="FBI120" s="157"/>
      <c r="FBJ120" s="157"/>
      <c r="FBK120" s="157"/>
      <c r="FBL120" s="157"/>
      <c r="FBM120" s="157"/>
      <c r="FBN120" s="157"/>
      <c r="FBO120" s="157"/>
      <c r="FBP120" s="157"/>
      <c r="FBQ120" s="157"/>
      <c r="FBR120" s="157"/>
      <c r="FBS120" s="157"/>
      <c r="FBT120" s="157"/>
      <c r="FBU120" s="157"/>
      <c r="FBV120" s="157"/>
      <c r="FBW120" s="157"/>
      <c r="FBX120" s="157"/>
      <c r="FBY120" s="157"/>
      <c r="FBZ120" s="157"/>
      <c r="FCA120" s="157"/>
      <c r="FCB120" s="157"/>
      <c r="FCC120" s="157"/>
      <c r="FCD120" s="157"/>
      <c r="FCE120" s="157"/>
      <c r="FCF120" s="157"/>
      <c r="FCG120" s="157"/>
      <c r="FCH120" s="157"/>
      <c r="FCI120" s="157"/>
      <c r="FCJ120" s="157"/>
      <c r="FCK120" s="157"/>
      <c r="FCL120" s="157"/>
      <c r="FCM120" s="157"/>
      <c r="FCN120" s="157"/>
      <c r="FCO120" s="157"/>
      <c r="FCP120" s="157"/>
      <c r="FCQ120" s="157"/>
      <c r="FCR120" s="157"/>
      <c r="FCS120" s="157"/>
      <c r="FCT120" s="157"/>
      <c r="FCU120" s="157"/>
      <c r="FCV120" s="157"/>
      <c r="FCW120" s="157"/>
      <c r="FCX120" s="157"/>
      <c r="FCY120" s="157"/>
      <c r="FCZ120" s="157"/>
      <c r="FDA120" s="157"/>
      <c r="FDB120" s="157"/>
      <c r="FDC120" s="157"/>
      <c r="FDD120" s="157"/>
      <c r="FDE120" s="157"/>
      <c r="FDF120" s="157"/>
      <c r="FDG120" s="157"/>
      <c r="FDH120" s="157"/>
      <c r="FDI120" s="157"/>
      <c r="FDJ120" s="157"/>
      <c r="FDK120" s="157"/>
      <c r="FDL120" s="157"/>
      <c r="FDM120" s="157"/>
      <c r="FDN120" s="157"/>
      <c r="FDO120" s="157"/>
      <c r="FDP120" s="157"/>
      <c r="FDQ120" s="157"/>
      <c r="FDR120" s="157"/>
      <c r="FDS120" s="157"/>
      <c r="FDT120" s="157"/>
      <c r="FDU120" s="157"/>
      <c r="FDV120" s="157"/>
      <c r="FDW120" s="157"/>
      <c r="FDX120" s="157"/>
      <c r="FDY120" s="157"/>
      <c r="FDZ120" s="157"/>
      <c r="FEA120" s="157"/>
      <c r="FEB120" s="157"/>
      <c r="FEC120" s="157"/>
      <c r="FED120" s="157"/>
      <c r="FEE120" s="157"/>
      <c r="FEF120" s="157"/>
      <c r="FEG120" s="157"/>
      <c r="FEH120" s="157"/>
      <c r="FEI120" s="157"/>
      <c r="FEJ120" s="157"/>
      <c r="FEK120" s="157"/>
      <c r="FEL120" s="157"/>
      <c r="FEM120" s="157"/>
      <c r="FEN120" s="157"/>
      <c r="FEO120" s="157"/>
      <c r="FEP120" s="157"/>
      <c r="FEQ120" s="157"/>
      <c r="FER120" s="157"/>
      <c r="FES120" s="157"/>
      <c r="FET120" s="157"/>
      <c r="FEU120" s="157"/>
      <c r="FEV120" s="157"/>
      <c r="FEW120" s="157"/>
      <c r="FEX120" s="157"/>
      <c r="FEY120" s="157"/>
      <c r="FEZ120" s="157"/>
      <c r="FFA120" s="157"/>
      <c r="FFB120" s="157"/>
      <c r="FFC120" s="157"/>
      <c r="FFD120" s="157"/>
      <c r="FFE120" s="157"/>
      <c r="FFF120" s="157"/>
      <c r="FFG120" s="157"/>
      <c r="FFH120" s="157"/>
      <c r="FFI120" s="157"/>
      <c r="FFJ120" s="157"/>
      <c r="FFK120" s="157"/>
      <c r="FFL120" s="157"/>
      <c r="FFM120" s="157"/>
      <c r="FFN120" s="157"/>
      <c r="FFO120" s="157"/>
      <c r="FFP120" s="157"/>
      <c r="FFQ120" s="157"/>
      <c r="FFR120" s="157"/>
      <c r="FFS120" s="157"/>
      <c r="FFT120" s="157"/>
      <c r="FFU120" s="157"/>
      <c r="FFV120" s="157"/>
      <c r="FFW120" s="157"/>
      <c r="FFX120" s="157"/>
      <c r="FFY120" s="157"/>
      <c r="FFZ120" s="157"/>
      <c r="FGA120" s="157"/>
      <c r="FGB120" s="157"/>
      <c r="FGC120" s="157"/>
      <c r="FGD120" s="157"/>
      <c r="FGE120" s="157"/>
      <c r="FGF120" s="157"/>
      <c r="FGG120" s="157"/>
      <c r="FGH120" s="157"/>
      <c r="FGI120" s="157"/>
      <c r="FGJ120" s="157"/>
      <c r="FGK120" s="157"/>
      <c r="FGL120" s="157"/>
      <c r="FGM120" s="157"/>
      <c r="FGN120" s="157"/>
      <c r="FGO120" s="157"/>
      <c r="FGP120" s="157"/>
      <c r="FGQ120" s="157"/>
      <c r="FGR120" s="157"/>
      <c r="FGS120" s="157"/>
      <c r="FGT120" s="157"/>
      <c r="FGU120" s="157"/>
      <c r="FGV120" s="157"/>
      <c r="FGW120" s="157"/>
      <c r="FGX120" s="157"/>
      <c r="FGY120" s="157"/>
      <c r="FGZ120" s="157"/>
      <c r="FHA120" s="157"/>
      <c r="FHB120" s="157"/>
      <c r="FHC120" s="157"/>
      <c r="FHD120" s="157"/>
      <c r="FHE120" s="157"/>
      <c r="FHF120" s="157"/>
      <c r="FHG120" s="157"/>
      <c r="FHH120" s="157"/>
      <c r="FHI120" s="157"/>
      <c r="FHJ120" s="157"/>
      <c r="FHK120" s="157"/>
      <c r="FHL120" s="157"/>
      <c r="FHM120" s="157"/>
      <c r="FHN120" s="157"/>
      <c r="FHO120" s="157"/>
      <c r="FHP120" s="157"/>
      <c r="FHQ120" s="157"/>
      <c r="FHR120" s="157"/>
      <c r="FHS120" s="157"/>
      <c r="FHT120" s="157"/>
      <c r="FHU120" s="157"/>
      <c r="FHV120" s="157"/>
      <c r="FHW120" s="157"/>
      <c r="FHX120" s="157"/>
      <c r="FHY120" s="157"/>
      <c r="FHZ120" s="157"/>
      <c r="FIA120" s="157"/>
      <c r="FIB120" s="157"/>
      <c r="FIC120" s="157"/>
      <c r="FID120" s="157"/>
      <c r="FIE120" s="157"/>
      <c r="FIF120" s="157"/>
      <c r="FIG120" s="157"/>
      <c r="FIH120" s="157"/>
      <c r="FII120" s="157"/>
      <c r="FIJ120" s="157"/>
      <c r="FIK120" s="157"/>
      <c r="FIL120" s="157"/>
      <c r="FIM120" s="157"/>
      <c r="FIN120" s="157"/>
      <c r="FIO120" s="157"/>
      <c r="FIP120" s="157"/>
      <c r="FIQ120" s="157"/>
      <c r="FIR120" s="157"/>
      <c r="FIS120" s="157"/>
      <c r="FIT120" s="157"/>
      <c r="FIU120" s="157"/>
      <c r="FIV120" s="157"/>
      <c r="FIW120" s="157"/>
      <c r="FIX120" s="157"/>
      <c r="FIY120" s="157"/>
      <c r="FIZ120" s="157"/>
      <c r="FJA120" s="157"/>
      <c r="FJB120" s="157"/>
      <c r="FJC120" s="157"/>
      <c r="FJD120" s="157"/>
      <c r="FJE120" s="157"/>
      <c r="FJF120" s="157"/>
      <c r="FJG120" s="157"/>
      <c r="FJH120" s="157"/>
      <c r="FJI120" s="157"/>
      <c r="FJJ120" s="157"/>
      <c r="FJK120" s="157"/>
      <c r="FJL120" s="157"/>
      <c r="FJM120" s="157"/>
      <c r="FJN120" s="157"/>
      <c r="FJO120" s="157"/>
      <c r="FJP120" s="157"/>
      <c r="FJQ120" s="157"/>
      <c r="FJR120" s="157"/>
      <c r="FJS120" s="157"/>
      <c r="FJT120" s="157"/>
      <c r="FJU120" s="157"/>
      <c r="FJV120" s="157"/>
      <c r="FJW120" s="157"/>
      <c r="FJX120" s="157"/>
      <c r="FJY120" s="157"/>
      <c r="FJZ120" s="157"/>
      <c r="FKA120" s="157"/>
      <c r="FKB120" s="157"/>
      <c r="FKC120" s="157"/>
      <c r="FKD120" s="157"/>
      <c r="FKE120" s="157"/>
      <c r="FKF120" s="157"/>
      <c r="FKG120" s="157"/>
      <c r="FKH120" s="157"/>
      <c r="FKI120" s="157"/>
      <c r="FKJ120" s="157"/>
      <c r="FKK120" s="157"/>
      <c r="FKL120" s="157"/>
      <c r="FKM120" s="157"/>
      <c r="FKN120" s="157"/>
      <c r="FKO120" s="157"/>
      <c r="FKP120" s="157"/>
      <c r="FKQ120" s="157"/>
      <c r="FKR120" s="157"/>
      <c r="FKS120" s="157"/>
      <c r="FKT120" s="157"/>
      <c r="FKU120" s="157"/>
      <c r="FKV120" s="157"/>
      <c r="FKW120" s="157"/>
      <c r="FKX120" s="157"/>
      <c r="FKY120" s="157"/>
      <c r="FKZ120" s="157"/>
      <c r="FLA120" s="157"/>
      <c r="FLB120" s="157"/>
      <c r="FLC120" s="157"/>
      <c r="FLD120" s="157"/>
      <c r="FLE120" s="157"/>
      <c r="FLF120" s="157"/>
      <c r="FLG120" s="157"/>
      <c r="FLH120" s="157"/>
      <c r="FLI120" s="157"/>
      <c r="FLJ120" s="157"/>
      <c r="FLK120" s="157"/>
      <c r="FLL120" s="157"/>
      <c r="FLM120" s="157"/>
      <c r="FLN120" s="157"/>
      <c r="FLO120" s="157"/>
      <c r="FLP120" s="157"/>
      <c r="FLQ120" s="157"/>
      <c r="FLR120" s="157"/>
      <c r="FLS120" s="157"/>
      <c r="FLT120" s="157"/>
      <c r="FLU120" s="157"/>
      <c r="FLV120" s="157"/>
      <c r="FLW120" s="157"/>
      <c r="FLX120" s="157"/>
      <c r="FLY120" s="157"/>
      <c r="FLZ120" s="157"/>
      <c r="FMA120" s="157"/>
      <c r="FMB120" s="157"/>
      <c r="FMC120" s="157"/>
      <c r="FMD120" s="157"/>
      <c r="FME120" s="157"/>
      <c r="FMF120" s="157"/>
      <c r="FMG120" s="157"/>
      <c r="FMH120" s="157"/>
      <c r="FMI120" s="157"/>
      <c r="FMJ120" s="157"/>
      <c r="FMK120" s="157"/>
      <c r="FML120" s="157"/>
      <c r="FMM120" s="157"/>
      <c r="FMN120" s="157"/>
      <c r="FMO120" s="157"/>
      <c r="FMP120" s="157"/>
      <c r="FMQ120" s="157"/>
      <c r="FMR120" s="157"/>
      <c r="FMS120" s="157"/>
      <c r="FMT120" s="157"/>
      <c r="FMU120" s="157"/>
      <c r="FMV120" s="157"/>
      <c r="FMW120" s="157"/>
      <c r="FMX120" s="157"/>
      <c r="FMY120" s="157"/>
      <c r="FMZ120" s="157"/>
      <c r="FNA120" s="157"/>
      <c r="FNB120" s="157"/>
      <c r="FNC120" s="157"/>
      <c r="FND120" s="157"/>
      <c r="FNE120" s="157"/>
      <c r="FNF120" s="157"/>
      <c r="FNG120" s="157"/>
      <c r="FNH120" s="157"/>
      <c r="FNI120" s="157"/>
      <c r="FNJ120" s="157"/>
      <c r="FNK120" s="157"/>
      <c r="FNL120" s="157"/>
      <c r="FNM120" s="157"/>
      <c r="FNN120" s="157"/>
      <c r="FNO120" s="157"/>
      <c r="FNP120" s="157"/>
      <c r="FNQ120" s="157"/>
      <c r="FNR120" s="157"/>
      <c r="FNS120" s="157"/>
      <c r="FNT120" s="157"/>
      <c r="FNU120" s="157"/>
      <c r="FNV120" s="157"/>
      <c r="FNW120" s="157"/>
      <c r="FNX120" s="157"/>
      <c r="FNY120" s="157"/>
      <c r="FNZ120" s="157"/>
      <c r="FOA120" s="157"/>
      <c r="FOB120" s="157"/>
      <c r="FOC120" s="157"/>
      <c r="FOD120" s="157"/>
      <c r="FOE120" s="157"/>
      <c r="FOF120" s="157"/>
      <c r="FOG120" s="157"/>
      <c r="FOH120" s="157"/>
      <c r="FOI120" s="157"/>
      <c r="FOJ120" s="157"/>
      <c r="FOK120" s="157"/>
      <c r="FOL120" s="157"/>
      <c r="FOM120" s="157"/>
      <c r="FON120" s="157"/>
      <c r="FOO120" s="157"/>
      <c r="FOP120" s="157"/>
      <c r="FOQ120" s="157"/>
      <c r="FOR120" s="157"/>
      <c r="FOS120" s="157"/>
      <c r="FOT120" s="157"/>
      <c r="FOU120" s="157"/>
      <c r="FOV120" s="157"/>
      <c r="FOW120" s="157"/>
      <c r="FOX120" s="157"/>
      <c r="FOY120" s="157"/>
      <c r="FOZ120" s="157"/>
      <c r="FPA120" s="157"/>
      <c r="FPB120" s="157"/>
      <c r="FPC120" s="157"/>
      <c r="FPD120" s="157"/>
      <c r="FPE120" s="157"/>
      <c r="FPF120" s="157"/>
      <c r="FPG120" s="157"/>
      <c r="FPH120" s="157"/>
      <c r="FPI120" s="157"/>
      <c r="FPJ120" s="157"/>
      <c r="FPK120" s="157"/>
      <c r="FPL120" s="157"/>
      <c r="FPM120" s="157"/>
      <c r="FPN120" s="157"/>
      <c r="FPO120" s="157"/>
      <c r="FPP120" s="157"/>
      <c r="FPQ120" s="157"/>
      <c r="FPR120" s="157"/>
      <c r="FPS120" s="157"/>
      <c r="FPT120" s="157"/>
      <c r="FPU120" s="157"/>
      <c r="FPV120" s="157"/>
      <c r="FPW120" s="157"/>
      <c r="FPX120" s="157"/>
      <c r="FPY120" s="157"/>
      <c r="FPZ120" s="157"/>
      <c r="FQA120" s="157"/>
      <c r="FQB120" s="157"/>
      <c r="FQC120" s="157"/>
      <c r="FQD120" s="157"/>
      <c r="FQE120" s="157"/>
      <c r="FQF120" s="157"/>
      <c r="FQG120" s="157"/>
      <c r="FQH120" s="157"/>
      <c r="FQI120" s="157"/>
      <c r="FQJ120" s="157"/>
      <c r="FQK120" s="157"/>
      <c r="FQL120" s="157"/>
      <c r="FQM120" s="157"/>
      <c r="FQN120" s="157"/>
      <c r="FQO120" s="157"/>
      <c r="FQP120" s="157"/>
      <c r="FQQ120" s="157"/>
      <c r="FQR120" s="157"/>
      <c r="FQS120" s="157"/>
      <c r="FQT120" s="157"/>
      <c r="FQU120" s="157"/>
      <c r="FQV120" s="157"/>
      <c r="FQW120" s="157"/>
      <c r="FQX120" s="157"/>
      <c r="FQY120" s="157"/>
      <c r="FQZ120" s="157"/>
      <c r="FRA120" s="157"/>
      <c r="FRB120" s="157"/>
      <c r="FRC120" s="157"/>
      <c r="FRD120" s="157"/>
      <c r="FRE120" s="157"/>
      <c r="FRF120" s="157"/>
      <c r="FRG120" s="157"/>
      <c r="FRH120" s="157"/>
      <c r="FRI120" s="157"/>
      <c r="FRJ120" s="157"/>
      <c r="FRK120" s="157"/>
      <c r="FRL120" s="157"/>
      <c r="FRM120" s="157"/>
      <c r="FRN120" s="157"/>
      <c r="FRO120" s="157"/>
      <c r="FRP120" s="157"/>
      <c r="FRQ120" s="157"/>
      <c r="FRR120" s="157"/>
      <c r="FRS120" s="157"/>
      <c r="FRT120" s="157"/>
      <c r="FRU120" s="157"/>
      <c r="FRV120" s="157"/>
      <c r="FRW120" s="157"/>
      <c r="FRX120" s="157"/>
      <c r="FRY120" s="157"/>
      <c r="FRZ120" s="157"/>
      <c r="FSA120" s="157"/>
      <c r="FSB120" s="157"/>
      <c r="FSC120" s="157"/>
      <c r="FSD120" s="157"/>
      <c r="FSE120" s="157"/>
      <c r="FSF120" s="157"/>
      <c r="FSG120" s="157"/>
      <c r="FSH120" s="157"/>
      <c r="FSI120" s="157"/>
      <c r="FSJ120" s="157"/>
      <c r="FSK120" s="157"/>
      <c r="FSL120" s="157"/>
      <c r="FSM120" s="157"/>
      <c r="FSN120" s="157"/>
      <c r="FSO120" s="157"/>
      <c r="FSP120" s="157"/>
      <c r="FSQ120" s="157"/>
      <c r="FSR120" s="157"/>
      <c r="FSS120" s="157"/>
      <c r="FST120" s="157"/>
      <c r="FSU120" s="157"/>
      <c r="FSV120" s="157"/>
      <c r="FSW120" s="157"/>
      <c r="FSX120" s="157"/>
      <c r="FSY120" s="157"/>
      <c r="FSZ120" s="157"/>
      <c r="FTA120" s="157"/>
      <c r="FTB120" s="157"/>
      <c r="FTC120" s="157"/>
      <c r="FTD120" s="157"/>
      <c r="FTE120" s="157"/>
      <c r="FTF120" s="157"/>
      <c r="FTG120" s="157"/>
      <c r="FTH120" s="157"/>
      <c r="FTI120" s="157"/>
      <c r="FTJ120" s="157"/>
      <c r="FTK120" s="157"/>
      <c r="FTL120" s="157"/>
      <c r="FTM120" s="157"/>
      <c r="FTN120" s="157"/>
      <c r="FTO120" s="157"/>
      <c r="FTP120" s="157"/>
      <c r="FTQ120" s="157"/>
      <c r="FTR120" s="157"/>
      <c r="FTS120" s="157"/>
      <c r="FTT120" s="157"/>
      <c r="FTU120" s="157"/>
      <c r="FTV120" s="157"/>
      <c r="FTW120" s="157"/>
      <c r="FTX120" s="157"/>
      <c r="FTY120" s="157"/>
      <c r="FTZ120" s="157"/>
      <c r="FUA120" s="157"/>
      <c r="FUB120" s="157"/>
      <c r="FUC120" s="157"/>
      <c r="FUD120" s="157"/>
      <c r="FUE120" s="157"/>
      <c r="FUF120" s="157"/>
      <c r="FUG120" s="157"/>
      <c r="FUH120" s="157"/>
      <c r="FUI120" s="157"/>
      <c r="FUJ120" s="157"/>
      <c r="FUK120" s="157"/>
      <c r="FUL120" s="157"/>
      <c r="FUM120" s="157"/>
      <c r="FUN120" s="157"/>
      <c r="FUO120" s="157"/>
      <c r="FUP120" s="157"/>
      <c r="FUQ120" s="157"/>
      <c r="FUR120" s="157"/>
      <c r="FUS120" s="157"/>
      <c r="FUT120" s="157"/>
      <c r="FUU120" s="157"/>
      <c r="FUV120" s="157"/>
      <c r="FUW120" s="157"/>
      <c r="FUX120" s="157"/>
      <c r="FUY120" s="157"/>
      <c r="FUZ120" s="157"/>
      <c r="FVA120" s="157"/>
      <c r="FVB120" s="157"/>
      <c r="FVC120" s="157"/>
      <c r="FVD120" s="157"/>
      <c r="FVE120" s="157"/>
      <c r="FVF120" s="157"/>
      <c r="FVG120" s="157"/>
      <c r="FVH120" s="157"/>
      <c r="FVI120" s="157"/>
      <c r="FVJ120" s="157"/>
      <c r="FVK120" s="157"/>
      <c r="FVL120" s="157"/>
      <c r="FVM120" s="157"/>
      <c r="FVN120" s="157"/>
      <c r="FVO120" s="157"/>
      <c r="FVP120" s="157"/>
      <c r="FVQ120" s="157"/>
      <c r="FVR120" s="157"/>
      <c r="FVS120" s="157"/>
      <c r="FVT120" s="157"/>
      <c r="FVU120" s="157"/>
      <c r="FVV120" s="157"/>
      <c r="FVW120" s="157"/>
      <c r="FVX120" s="157"/>
      <c r="FVY120" s="157"/>
      <c r="FVZ120" s="157"/>
      <c r="FWA120" s="157"/>
      <c r="FWB120" s="157"/>
      <c r="FWC120" s="157"/>
      <c r="FWD120" s="157"/>
      <c r="FWE120" s="157"/>
      <c r="FWF120" s="157"/>
      <c r="FWG120" s="157"/>
      <c r="FWH120" s="157"/>
      <c r="FWI120" s="157"/>
      <c r="FWJ120" s="157"/>
      <c r="FWK120" s="157"/>
      <c r="FWL120" s="157"/>
      <c r="FWM120" s="157"/>
      <c r="FWN120" s="157"/>
      <c r="FWO120" s="157"/>
      <c r="FWP120" s="157"/>
      <c r="FWQ120" s="157"/>
      <c r="FWR120" s="157"/>
      <c r="FWS120" s="157"/>
      <c r="FWT120" s="157"/>
      <c r="FWU120" s="157"/>
      <c r="FWV120" s="157"/>
      <c r="FWW120" s="157"/>
      <c r="FWX120" s="157"/>
      <c r="FWY120" s="157"/>
      <c r="FWZ120" s="157"/>
      <c r="FXA120" s="157"/>
      <c r="FXB120" s="157"/>
      <c r="FXC120" s="157"/>
      <c r="FXD120" s="157"/>
      <c r="FXE120" s="157"/>
      <c r="FXF120" s="157"/>
      <c r="FXG120" s="157"/>
      <c r="FXH120" s="157"/>
      <c r="FXI120" s="157"/>
      <c r="FXJ120" s="157"/>
      <c r="FXK120" s="157"/>
      <c r="FXL120" s="157"/>
      <c r="FXM120" s="157"/>
      <c r="FXN120" s="157"/>
      <c r="FXO120" s="157"/>
      <c r="FXP120" s="157"/>
      <c r="FXQ120" s="157"/>
      <c r="FXR120" s="157"/>
      <c r="FXS120" s="157"/>
      <c r="FXT120" s="157"/>
      <c r="FXU120" s="157"/>
      <c r="FXV120" s="157"/>
      <c r="FXW120" s="157"/>
      <c r="FXX120" s="157"/>
      <c r="FXY120" s="157"/>
      <c r="FXZ120" s="157"/>
      <c r="FYA120" s="157"/>
      <c r="FYB120" s="157"/>
      <c r="FYC120" s="157"/>
      <c r="FYD120" s="157"/>
      <c r="FYE120" s="157"/>
      <c r="FYF120" s="157"/>
      <c r="FYG120" s="157"/>
      <c r="FYH120" s="157"/>
      <c r="FYI120" s="157"/>
      <c r="FYJ120" s="157"/>
      <c r="FYK120" s="157"/>
      <c r="FYL120" s="157"/>
      <c r="FYM120" s="157"/>
      <c r="FYN120" s="157"/>
      <c r="FYO120" s="157"/>
      <c r="FYP120" s="157"/>
      <c r="FYQ120" s="157"/>
      <c r="FYR120" s="157"/>
      <c r="FYS120" s="157"/>
      <c r="FYT120" s="157"/>
      <c r="FYU120" s="157"/>
      <c r="FYV120" s="157"/>
      <c r="FYW120" s="157"/>
      <c r="FYX120" s="157"/>
      <c r="FYY120" s="157"/>
      <c r="FYZ120" s="157"/>
      <c r="FZA120" s="157"/>
      <c r="FZB120" s="157"/>
      <c r="FZC120" s="157"/>
      <c r="FZD120" s="157"/>
      <c r="FZE120" s="157"/>
      <c r="FZF120" s="157"/>
      <c r="FZG120" s="157"/>
      <c r="FZH120" s="157"/>
      <c r="FZI120" s="157"/>
      <c r="FZJ120" s="157"/>
      <c r="FZK120" s="157"/>
      <c r="FZL120" s="157"/>
      <c r="FZM120" s="157"/>
      <c r="FZN120" s="157"/>
      <c r="FZO120" s="157"/>
      <c r="FZP120" s="157"/>
      <c r="FZQ120" s="157"/>
      <c r="FZR120" s="157"/>
      <c r="FZS120" s="157"/>
      <c r="FZT120" s="157"/>
      <c r="FZU120" s="157"/>
      <c r="FZV120" s="157"/>
      <c r="FZW120" s="157"/>
      <c r="FZX120" s="157"/>
      <c r="FZY120" s="157"/>
      <c r="FZZ120" s="157"/>
      <c r="GAA120" s="157"/>
      <c r="GAB120" s="157"/>
      <c r="GAC120" s="157"/>
      <c r="GAD120" s="157"/>
      <c r="GAE120" s="157"/>
      <c r="GAF120" s="157"/>
      <c r="GAG120" s="157"/>
      <c r="GAH120" s="157"/>
      <c r="GAI120" s="157"/>
      <c r="GAJ120" s="157"/>
      <c r="GAK120" s="157"/>
      <c r="GAL120" s="157"/>
      <c r="GAM120" s="157"/>
      <c r="GAN120" s="157"/>
      <c r="GAO120" s="157"/>
      <c r="GAP120" s="157"/>
      <c r="GAQ120" s="157"/>
      <c r="GAR120" s="157"/>
      <c r="GAS120" s="157"/>
      <c r="GAT120" s="157"/>
      <c r="GAU120" s="157"/>
      <c r="GAV120" s="157"/>
      <c r="GAW120" s="157"/>
      <c r="GAX120" s="157"/>
      <c r="GAY120" s="157"/>
      <c r="GAZ120" s="157"/>
      <c r="GBA120" s="157"/>
      <c r="GBB120" s="157"/>
      <c r="GBC120" s="157"/>
      <c r="GBD120" s="157"/>
      <c r="GBE120" s="157"/>
      <c r="GBF120" s="157"/>
      <c r="GBG120" s="157"/>
      <c r="GBH120" s="157"/>
      <c r="GBI120" s="157"/>
      <c r="GBJ120" s="157"/>
      <c r="GBK120" s="157"/>
      <c r="GBL120" s="157"/>
      <c r="GBM120" s="157"/>
      <c r="GBN120" s="157"/>
      <c r="GBO120" s="157"/>
      <c r="GBP120" s="157"/>
      <c r="GBQ120" s="157"/>
      <c r="GBR120" s="157"/>
      <c r="GBS120" s="157"/>
      <c r="GBT120" s="157"/>
      <c r="GBU120" s="157"/>
      <c r="GBV120" s="157"/>
      <c r="GBW120" s="157"/>
      <c r="GBX120" s="157"/>
      <c r="GBY120" s="157"/>
      <c r="GBZ120" s="157"/>
      <c r="GCA120" s="157"/>
      <c r="GCB120" s="157"/>
      <c r="GCC120" s="157"/>
      <c r="GCD120" s="157"/>
      <c r="GCE120" s="157"/>
      <c r="GCF120" s="157"/>
      <c r="GCG120" s="157"/>
      <c r="GCH120" s="157"/>
      <c r="GCI120" s="157"/>
      <c r="GCJ120" s="157"/>
      <c r="GCK120" s="157"/>
      <c r="GCL120" s="157"/>
      <c r="GCM120" s="157"/>
      <c r="GCN120" s="157"/>
      <c r="GCO120" s="157"/>
      <c r="GCP120" s="157"/>
      <c r="GCQ120" s="157"/>
      <c r="GCR120" s="157"/>
      <c r="GCS120" s="157"/>
      <c r="GCT120" s="157"/>
      <c r="GCU120" s="157"/>
      <c r="GCV120" s="157"/>
      <c r="GCW120" s="157"/>
      <c r="GCX120" s="157"/>
      <c r="GCY120" s="157"/>
      <c r="GCZ120" s="157"/>
      <c r="GDA120" s="157"/>
      <c r="GDB120" s="157"/>
      <c r="GDC120" s="157"/>
      <c r="GDD120" s="157"/>
      <c r="GDE120" s="157"/>
      <c r="GDF120" s="157"/>
      <c r="GDG120" s="157"/>
      <c r="GDH120" s="157"/>
      <c r="GDI120" s="157"/>
      <c r="GDJ120" s="157"/>
      <c r="GDK120" s="157"/>
      <c r="GDL120" s="157"/>
      <c r="GDM120" s="157"/>
      <c r="GDN120" s="157"/>
      <c r="GDO120" s="157"/>
      <c r="GDP120" s="157"/>
      <c r="GDQ120" s="157"/>
      <c r="GDR120" s="157"/>
      <c r="GDS120" s="157"/>
      <c r="GDT120" s="157"/>
      <c r="GDU120" s="157"/>
      <c r="GDV120" s="157"/>
      <c r="GDW120" s="157"/>
      <c r="GDX120" s="157"/>
      <c r="GDY120" s="157"/>
      <c r="GDZ120" s="157"/>
      <c r="GEA120" s="157"/>
      <c r="GEB120" s="157"/>
      <c r="GEC120" s="157"/>
      <c r="GED120" s="157"/>
      <c r="GEE120" s="157"/>
      <c r="GEF120" s="157"/>
      <c r="GEG120" s="157"/>
      <c r="GEH120" s="157"/>
      <c r="GEI120" s="157"/>
      <c r="GEJ120" s="157"/>
      <c r="GEK120" s="157"/>
      <c r="GEL120" s="157"/>
      <c r="GEM120" s="157"/>
      <c r="GEN120" s="157"/>
      <c r="GEO120" s="157"/>
      <c r="GEP120" s="157"/>
      <c r="GEQ120" s="157"/>
      <c r="GER120" s="157"/>
      <c r="GES120" s="157"/>
      <c r="GET120" s="157"/>
      <c r="GEU120" s="157"/>
      <c r="GEV120" s="157"/>
      <c r="GEW120" s="157"/>
      <c r="GEX120" s="157"/>
      <c r="GEY120" s="157"/>
      <c r="GEZ120" s="157"/>
      <c r="GFA120" s="157"/>
      <c r="GFB120" s="157"/>
      <c r="GFC120" s="157"/>
      <c r="GFD120" s="157"/>
      <c r="GFE120" s="157"/>
      <c r="GFF120" s="157"/>
      <c r="GFG120" s="157"/>
      <c r="GFH120" s="157"/>
      <c r="GFI120" s="157"/>
      <c r="GFJ120" s="157"/>
      <c r="GFK120" s="157"/>
      <c r="GFL120" s="157"/>
      <c r="GFM120" s="157"/>
      <c r="GFN120" s="157"/>
      <c r="GFO120" s="157"/>
      <c r="GFP120" s="157"/>
      <c r="GFQ120" s="157"/>
      <c r="GFR120" s="157"/>
      <c r="GFS120" s="157"/>
      <c r="GFT120" s="157"/>
      <c r="GFU120" s="157"/>
      <c r="GFV120" s="157"/>
      <c r="GFW120" s="157"/>
      <c r="GFX120" s="157"/>
      <c r="GFY120" s="157"/>
      <c r="GFZ120" s="157"/>
      <c r="GGA120" s="157"/>
      <c r="GGB120" s="157"/>
      <c r="GGC120" s="157"/>
      <c r="GGD120" s="157"/>
      <c r="GGE120" s="157"/>
      <c r="GGF120" s="157"/>
      <c r="GGG120" s="157"/>
      <c r="GGH120" s="157"/>
      <c r="GGI120" s="157"/>
      <c r="GGJ120" s="157"/>
      <c r="GGK120" s="157"/>
      <c r="GGL120" s="157"/>
      <c r="GGM120" s="157"/>
      <c r="GGN120" s="157"/>
      <c r="GGO120" s="157"/>
      <c r="GGP120" s="157"/>
      <c r="GGQ120" s="157"/>
      <c r="GGR120" s="157"/>
      <c r="GGS120" s="157"/>
      <c r="GGT120" s="157"/>
      <c r="GGU120" s="157"/>
      <c r="GGV120" s="157"/>
      <c r="GGW120" s="157"/>
      <c r="GGX120" s="157"/>
      <c r="GGY120" s="157"/>
      <c r="GGZ120" s="157"/>
      <c r="GHA120" s="157"/>
      <c r="GHB120" s="157"/>
      <c r="GHC120" s="157"/>
      <c r="GHD120" s="157"/>
      <c r="GHE120" s="157"/>
      <c r="GHF120" s="157"/>
      <c r="GHG120" s="157"/>
      <c r="GHH120" s="157"/>
      <c r="GHI120" s="157"/>
      <c r="GHJ120" s="157"/>
      <c r="GHK120" s="157"/>
      <c r="GHL120" s="157"/>
      <c r="GHM120" s="157"/>
      <c r="GHN120" s="157"/>
      <c r="GHO120" s="157"/>
      <c r="GHP120" s="157"/>
      <c r="GHQ120" s="157"/>
      <c r="GHR120" s="157"/>
      <c r="GHS120" s="157"/>
      <c r="GHT120" s="157"/>
      <c r="GHU120" s="157"/>
      <c r="GHV120" s="157"/>
      <c r="GHW120" s="157"/>
      <c r="GHX120" s="157"/>
      <c r="GHY120" s="157"/>
      <c r="GHZ120" s="157"/>
      <c r="GIA120" s="157"/>
      <c r="GIB120" s="157"/>
      <c r="GIC120" s="157"/>
      <c r="GID120" s="157"/>
      <c r="GIE120" s="157"/>
      <c r="GIF120" s="157"/>
      <c r="GIG120" s="157"/>
      <c r="GIH120" s="157"/>
      <c r="GII120" s="157"/>
      <c r="GIJ120" s="157"/>
      <c r="GIK120" s="157"/>
      <c r="GIL120" s="157"/>
      <c r="GIM120" s="157"/>
      <c r="GIN120" s="157"/>
      <c r="GIO120" s="157"/>
      <c r="GIP120" s="157"/>
      <c r="GIQ120" s="157"/>
      <c r="GIR120" s="157"/>
      <c r="GIS120" s="157"/>
      <c r="GIT120" s="157"/>
      <c r="GIU120" s="157"/>
      <c r="GIV120" s="157"/>
      <c r="GIW120" s="157"/>
      <c r="GIX120" s="157"/>
      <c r="GIY120" s="157"/>
      <c r="GIZ120" s="157"/>
      <c r="GJA120" s="157"/>
      <c r="GJB120" s="157"/>
      <c r="GJC120" s="157"/>
      <c r="GJD120" s="157"/>
      <c r="GJE120" s="157"/>
      <c r="GJF120" s="157"/>
      <c r="GJG120" s="157"/>
      <c r="GJH120" s="157"/>
      <c r="GJI120" s="157"/>
      <c r="GJJ120" s="157"/>
      <c r="GJK120" s="157"/>
      <c r="GJL120" s="157"/>
      <c r="GJM120" s="157"/>
      <c r="GJN120" s="157"/>
      <c r="GJO120" s="157"/>
      <c r="GJP120" s="157"/>
      <c r="GJQ120" s="157"/>
      <c r="GJR120" s="157"/>
      <c r="GJS120" s="157"/>
      <c r="GJT120" s="157"/>
      <c r="GJU120" s="157"/>
      <c r="GJV120" s="157"/>
      <c r="GJW120" s="157"/>
      <c r="GJX120" s="157"/>
      <c r="GJY120" s="157"/>
      <c r="GJZ120" s="157"/>
      <c r="GKA120" s="157"/>
      <c r="GKB120" s="157"/>
      <c r="GKC120" s="157"/>
      <c r="GKD120" s="157"/>
      <c r="GKE120" s="157"/>
      <c r="GKF120" s="157"/>
      <c r="GKG120" s="157"/>
      <c r="GKH120" s="157"/>
      <c r="GKI120" s="157"/>
      <c r="GKJ120" s="157"/>
      <c r="GKK120" s="157"/>
      <c r="GKL120" s="157"/>
      <c r="GKM120" s="157"/>
      <c r="GKN120" s="157"/>
      <c r="GKO120" s="157"/>
      <c r="GKP120" s="157"/>
      <c r="GKQ120" s="157"/>
      <c r="GKR120" s="157"/>
      <c r="GKS120" s="157"/>
      <c r="GKT120" s="157"/>
      <c r="GKU120" s="157"/>
      <c r="GKV120" s="157"/>
      <c r="GKW120" s="157"/>
      <c r="GKX120" s="157"/>
      <c r="GKY120" s="157"/>
      <c r="GKZ120" s="157"/>
      <c r="GLA120" s="157"/>
      <c r="GLB120" s="157"/>
      <c r="GLC120" s="157"/>
      <c r="GLD120" s="157"/>
      <c r="GLE120" s="157"/>
      <c r="GLF120" s="157"/>
      <c r="GLG120" s="157"/>
      <c r="GLH120" s="157"/>
      <c r="GLI120" s="157"/>
      <c r="GLJ120" s="157"/>
      <c r="GLK120" s="157"/>
      <c r="GLL120" s="157"/>
      <c r="GLM120" s="157"/>
      <c r="GLN120" s="157"/>
      <c r="GLO120" s="157"/>
      <c r="GLP120" s="157"/>
      <c r="GLQ120" s="157"/>
      <c r="GLR120" s="157"/>
      <c r="GLS120" s="157"/>
      <c r="GLT120" s="157"/>
      <c r="GLU120" s="157"/>
      <c r="GLV120" s="157"/>
      <c r="GLW120" s="157"/>
      <c r="GLX120" s="157"/>
      <c r="GLY120" s="157"/>
      <c r="GLZ120" s="157"/>
      <c r="GMA120" s="157"/>
      <c r="GMB120" s="157"/>
      <c r="GMC120" s="157"/>
      <c r="GMD120" s="157"/>
      <c r="GME120" s="157"/>
      <c r="GMF120" s="157"/>
      <c r="GMG120" s="157"/>
      <c r="GMH120" s="157"/>
      <c r="GMI120" s="157"/>
      <c r="GMJ120" s="157"/>
      <c r="GMK120" s="157"/>
      <c r="GML120" s="157"/>
      <c r="GMM120" s="157"/>
      <c r="GMN120" s="157"/>
      <c r="GMO120" s="157"/>
      <c r="GMP120" s="157"/>
      <c r="GMQ120" s="157"/>
      <c r="GMR120" s="157"/>
      <c r="GMS120" s="157"/>
      <c r="GMT120" s="157"/>
      <c r="GMU120" s="157"/>
      <c r="GMV120" s="157"/>
      <c r="GMW120" s="157"/>
      <c r="GMX120" s="157"/>
      <c r="GMY120" s="157"/>
      <c r="GMZ120" s="157"/>
      <c r="GNA120" s="157"/>
      <c r="GNB120" s="157"/>
      <c r="GNC120" s="157"/>
      <c r="GND120" s="157"/>
      <c r="GNE120" s="157"/>
      <c r="GNF120" s="157"/>
      <c r="GNG120" s="157"/>
      <c r="GNH120" s="157"/>
      <c r="GNI120" s="157"/>
      <c r="GNJ120" s="157"/>
      <c r="GNK120" s="157"/>
      <c r="GNL120" s="157"/>
      <c r="GNM120" s="157"/>
      <c r="GNN120" s="157"/>
      <c r="GNO120" s="157"/>
      <c r="GNP120" s="157"/>
      <c r="GNQ120" s="157"/>
      <c r="GNR120" s="157"/>
      <c r="GNS120" s="157"/>
      <c r="GNT120" s="157"/>
      <c r="GNU120" s="157"/>
      <c r="GNV120" s="157"/>
      <c r="GNW120" s="157"/>
      <c r="GNX120" s="157"/>
      <c r="GNY120" s="157"/>
      <c r="GNZ120" s="157"/>
      <c r="GOA120" s="157"/>
      <c r="GOB120" s="157"/>
      <c r="GOC120" s="157"/>
      <c r="GOD120" s="157"/>
      <c r="GOE120" s="157"/>
      <c r="GOF120" s="157"/>
      <c r="GOG120" s="157"/>
      <c r="GOH120" s="157"/>
      <c r="GOI120" s="157"/>
      <c r="GOJ120" s="157"/>
      <c r="GOK120" s="157"/>
      <c r="GOL120" s="157"/>
      <c r="GOM120" s="157"/>
      <c r="GON120" s="157"/>
      <c r="GOO120" s="157"/>
      <c r="GOP120" s="157"/>
      <c r="GOQ120" s="157"/>
      <c r="GOR120" s="157"/>
      <c r="GOS120" s="157"/>
      <c r="GOT120" s="157"/>
      <c r="GOU120" s="157"/>
      <c r="GOV120" s="157"/>
      <c r="GOW120" s="157"/>
      <c r="GOX120" s="157"/>
      <c r="GOY120" s="157"/>
      <c r="GOZ120" s="157"/>
      <c r="GPA120" s="157"/>
      <c r="GPB120" s="157"/>
      <c r="GPC120" s="157"/>
      <c r="GPD120" s="157"/>
      <c r="GPE120" s="157"/>
      <c r="GPF120" s="157"/>
      <c r="GPG120" s="157"/>
      <c r="GPH120" s="157"/>
      <c r="GPI120" s="157"/>
      <c r="GPJ120" s="157"/>
      <c r="GPK120" s="157"/>
      <c r="GPL120" s="157"/>
      <c r="GPM120" s="157"/>
      <c r="GPN120" s="157"/>
      <c r="GPO120" s="157"/>
      <c r="GPP120" s="157"/>
      <c r="GPQ120" s="157"/>
      <c r="GPR120" s="157"/>
      <c r="GPS120" s="157"/>
      <c r="GPT120" s="157"/>
      <c r="GPU120" s="157"/>
      <c r="GPV120" s="157"/>
      <c r="GPW120" s="157"/>
      <c r="GPX120" s="157"/>
      <c r="GPY120" s="157"/>
      <c r="GPZ120" s="157"/>
      <c r="GQA120" s="157"/>
      <c r="GQB120" s="157"/>
      <c r="GQC120" s="157"/>
      <c r="GQD120" s="157"/>
      <c r="GQE120" s="157"/>
      <c r="GQF120" s="157"/>
      <c r="GQG120" s="157"/>
      <c r="GQH120" s="157"/>
      <c r="GQI120" s="157"/>
      <c r="GQJ120" s="157"/>
      <c r="GQK120" s="157"/>
      <c r="GQL120" s="157"/>
      <c r="GQM120" s="157"/>
      <c r="GQN120" s="157"/>
      <c r="GQO120" s="157"/>
      <c r="GQP120" s="157"/>
      <c r="GQQ120" s="157"/>
      <c r="GQR120" s="157"/>
      <c r="GQS120" s="157"/>
      <c r="GQT120" s="157"/>
      <c r="GQU120" s="157"/>
      <c r="GQV120" s="157"/>
      <c r="GQW120" s="157"/>
      <c r="GQX120" s="157"/>
      <c r="GQY120" s="157"/>
      <c r="GQZ120" s="157"/>
      <c r="GRA120" s="157"/>
      <c r="GRB120" s="157"/>
      <c r="GRC120" s="157"/>
      <c r="GRD120" s="157"/>
      <c r="GRE120" s="157"/>
      <c r="GRF120" s="157"/>
      <c r="GRG120" s="157"/>
      <c r="GRH120" s="157"/>
      <c r="GRI120" s="157"/>
      <c r="GRJ120" s="157"/>
      <c r="GRK120" s="157"/>
      <c r="GRL120" s="157"/>
      <c r="GRM120" s="157"/>
      <c r="GRN120" s="157"/>
      <c r="GRO120" s="157"/>
      <c r="GRP120" s="157"/>
      <c r="GRQ120" s="157"/>
      <c r="GRR120" s="157"/>
      <c r="GRS120" s="157"/>
      <c r="GRT120" s="157"/>
      <c r="GRU120" s="157"/>
      <c r="GRV120" s="157"/>
      <c r="GRW120" s="157"/>
      <c r="GRX120" s="157"/>
      <c r="GRY120" s="157"/>
      <c r="GRZ120" s="157"/>
      <c r="GSA120" s="157"/>
      <c r="GSB120" s="157"/>
      <c r="GSC120" s="157"/>
      <c r="GSD120" s="157"/>
      <c r="GSE120" s="157"/>
      <c r="GSF120" s="157"/>
      <c r="GSG120" s="157"/>
      <c r="GSH120" s="157"/>
      <c r="GSI120" s="157"/>
      <c r="GSJ120" s="157"/>
      <c r="GSK120" s="157"/>
      <c r="GSL120" s="157"/>
      <c r="GSM120" s="157"/>
      <c r="GSN120" s="157"/>
      <c r="GSO120" s="157"/>
      <c r="GSP120" s="157"/>
      <c r="GSQ120" s="157"/>
      <c r="GSR120" s="157"/>
      <c r="GSS120" s="157"/>
      <c r="GST120" s="157"/>
      <c r="GSU120" s="157"/>
      <c r="GSV120" s="157"/>
      <c r="GSW120" s="157"/>
      <c r="GSX120" s="157"/>
      <c r="GSY120" s="157"/>
      <c r="GSZ120" s="157"/>
      <c r="GTA120" s="157"/>
      <c r="GTB120" s="157"/>
      <c r="GTC120" s="157"/>
      <c r="GTD120" s="157"/>
      <c r="GTE120" s="157"/>
      <c r="GTF120" s="157"/>
      <c r="GTG120" s="157"/>
      <c r="GTH120" s="157"/>
      <c r="GTI120" s="157"/>
      <c r="GTJ120" s="157"/>
      <c r="GTK120" s="157"/>
      <c r="GTL120" s="157"/>
      <c r="GTM120" s="157"/>
      <c r="GTN120" s="157"/>
      <c r="GTO120" s="157"/>
      <c r="GTP120" s="157"/>
      <c r="GTQ120" s="157"/>
      <c r="GTR120" s="157"/>
      <c r="GTS120" s="157"/>
      <c r="GTT120" s="157"/>
      <c r="GTU120" s="157"/>
      <c r="GTV120" s="157"/>
      <c r="GTW120" s="157"/>
      <c r="GTX120" s="157"/>
      <c r="GTY120" s="157"/>
      <c r="GTZ120" s="157"/>
      <c r="GUA120" s="157"/>
      <c r="GUB120" s="157"/>
      <c r="GUC120" s="157"/>
      <c r="GUD120" s="157"/>
      <c r="GUE120" s="157"/>
      <c r="GUF120" s="157"/>
      <c r="GUG120" s="157"/>
      <c r="GUH120" s="157"/>
      <c r="GUI120" s="157"/>
      <c r="GUJ120" s="157"/>
      <c r="GUK120" s="157"/>
      <c r="GUL120" s="157"/>
      <c r="GUM120" s="157"/>
      <c r="GUN120" s="157"/>
      <c r="GUO120" s="157"/>
      <c r="GUP120" s="157"/>
      <c r="GUQ120" s="157"/>
      <c r="GUR120" s="157"/>
      <c r="GUS120" s="157"/>
      <c r="GUT120" s="157"/>
      <c r="GUU120" s="157"/>
      <c r="GUV120" s="157"/>
      <c r="GUW120" s="157"/>
      <c r="GUX120" s="157"/>
      <c r="GUY120" s="157"/>
      <c r="GUZ120" s="157"/>
      <c r="GVA120" s="157"/>
      <c r="GVB120" s="157"/>
      <c r="GVC120" s="157"/>
      <c r="GVD120" s="157"/>
      <c r="GVE120" s="157"/>
      <c r="GVF120" s="157"/>
      <c r="GVG120" s="157"/>
      <c r="GVH120" s="157"/>
      <c r="GVI120" s="157"/>
      <c r="GVJ120" s="157"/>
      <c r="GVK120" s="157"/>
      <c r="GVL120" s="157"/>
      <c r="GVM120" s="157"/>
      <c r="GVN120" s="157"/>
      <c r="GVO120" s="157"/>
      <c r="GVP120" s="157"/>
      <c r="GVQ120" s="157"/>
      <c r="GVR120" s="157"/>
      <c r="GVS120" s="157"/>
      <c r="GVT120" s="157"/>
      <c r="GVU120" s="157"/>
      <c r="GVV120" s="157"/>
      <c r="GVW120" s="157"/>
      <c r="GVX120" s="157"/>
      <c r="GVY120" s="157"/>
      <c r="GVZ120" s="157"/>
      <c r="GWA120" s="157"/>
      <c r="GWB120" s="157"/>
      <c r="GWC120" s="157"/>
      <c r="GWD120" s="157"/>
      <c r="GWE120" s="157"/>
      <c r="GWF120" s="157"/>
      <c r="GWG120" s="157"/>
      <c r="GWH120" s="157"/>
      <c r="GWI120" s="157"/>
      <c r="GWJ120" s="157"/>
      <c r="GWK120" s="157"/>
      <c r="GWL120" s="157"/>
      <c r="GWM120" s="157"/>
      <c r="GWN120" s="157"/>
      <c r="GWO120" s="157"/>
      <c r="GWP120" s="157"/>
      <c r="GWQ120" s="157"/>
      <c r="GWR120" s="157"/>
      <c r="GWS120" s="157"/>
      <c r="GWT120" s="157"/>
      <c r="GWU120" s="157"/>
      <c r="GWV120" s="157"/>
      <c r="GWW120" s="157"/>
      <c r="GWX120" s="157"/>
      <c r="GWY120" s="157"/>
      <c r="GWZ120" s="157"/>
      <c r="GXA120" s="157"/>
      <c r="GXB120" s="157"/>
      <c r="GXC120" s="157"/>
      <c r="GXD120" s="157"/>
      <c r="GXE120" s="157"/>
      <c r="GXF120" s="157"/>
      <c r="GXG120" s="157"/>
      <c r="GXH120" s="157"/>
      <c r="GXI120" s="157"/>
      <c r="GXJ120" s="157"/>
      <c r="GXK120" s="157"/>
      <c r="GXL120" s="157"/>
      <c r="GXM120" s="157"/>
      <c r="GXN120" s="157"/>
      <c r="GXO120" s="157"/>
      <c r="GXP120" s="157"/>
      <c r="GXQ120" s="157"/>
      <c r="GXR120" s="157"/>
      <c r="GXS120" s="157"/>
      <c r="GXT120" s="157"/>
      <c r="GXU120" s="157"/>
      <c r="GXV120" s="157"/>
      <c r="GXW120" s="157"/>
      <c r="GXX120" s="157"/>
      <c r="GXY120" s="157"/>
      <c r="GXZ120" s="157"/>
      <c r="GYA120" s="157"/>
      <c r="GYB120" s="157"/>
      <c r="GYC120" s="157"/>
      <c r="GYD120" s="157"/>
      <c r="GYE120" s="157"/>
      <c r="GYF120" s="157"/>
      <c r="GYG120" s="157"/>
      <c r="GYH120" s="157"/>
      <c r="GYI120" s="157"/>
      <c r="GYJ120" s="157"/>
      <c r="GYK120" s="157"/>
      <c r="GYL120" s="157"/>
      <c r="GYM120" s="157"/>
      <c r="GYN120" s="157"/>
      <c r="GYO120" s="157"/>
      <c r="GYP120" s="157"/>
      <c r="GYQ120" s="157"/>
      <c r="GYR120" s="157"/>
      <c r="GYS120" s="157"/>
      <c r="GYT120" s="157"/>
      <c r="GYU120" s="157"/>
      <c r="GYV120" s="157"/>
      <c r="GYW120" s="157"/>
      <c r="GYX120" s="157"/>
      <c r="GYY120" s="157"/>
      <c r="GYZ120" s="157"/>
      <c r="GZA120" s="157"/>
      <c r="GZB120" s="157"/>
      <c r="GZC120" s="157"/>
      <c r="GZD120" s="157"/>
      <c r="GZE120" s="157"/>
      <c r="GZF120" s="157"/>
      <c r="GZG120" s="157"/>
      <c r="GZH120" s="157"/>
      <c r="GZI120" s="157"/>
      <c r="GZJ120" s="157"/>
      <c r="GZK120" s="157"/>
      <c r="GZL120" s="157"/>
      <c r="GZM120" s="157"/>
      <c r="GZN120" s="157"/>
      <c r="GZO120" s="157"/>
      <c r="GZP120" s="157"/>
      <c r="GZQ120" s="157"/>
      <c r="GZR120" s="157"/>
      <c r="GZS120" s="157"/>
      <c r="GZT120" s="157"/>
      <c r="GZU120" s="157"/>
      <c r="GZV120" s="157"/>
      <c r="GZW120" s="157"/>
      <c r="GZX120" s="157"/>
      <c r="GZY120" s="157"/>
      <c r="GZZ120" s="157"/>
      <c r="HAA120" s="157"/>
      <c r="HAB120" s="157"/>
      <c r="HAC120" s="157"/>
      <c r="HAD120" s="157"/>
      <c r="HAE120" s="157"/>
      <c r="HAF120" s="157"/>
      <c r="HAG120" s="157"/>
      <c r="HAH120" s="157"/>
      <c r="HAI120" s="157"/>
      <c r="HAJ120" s="157"/>
      <c r="HAK120" s="157"/>
      <c r="HAL120" s="157"/>
      <c r="HAM120" s="157"/>
      <c r="HAN120" s="157"/>
      <c r="HAO120" s="157"/>
      <c r="HAP120" s="157"/>
      <c r="HAQ120" s="157"/>
      <c r="HAR120" s="157"/>
      <c r="HAS120" s="157"/>
      <c r="HAT120" s="157"/>
      <c r="HAU120" s="157"/>
      <c r="HAV120" s="157"/>
      <c r="HAW120" s="157"/>
      <c r="HAX120" s="157"/>
      <c r="HAY120" s="157"/>
      <c r="HAZ120" s="157"/>
      <c r="HBA120" s="157"/>
      <c r="HBB120" s="157"/>
      <c r="HBC120" s="157"/>
      <c r="HBD120" s="157"/>
      <c r="HBE120" s="157"/>
      <c r="HBF120" s="157"/>
      <c r="HBG120" s="157"/>
      <c r="HBH120" s="157"/>
      <c r="HBI120" s="157"/>
      <c r="HBJ120" s="157"/>
      <c r="HBK120" s="157"/>
      <c r="HBL120" s="157"/>
      <c r="HBM120" s="157"/>
      <c r="HBN120" s="157"/>
      <c r="HBO120" s="157"/>
      <c r="HBP120" s="157"/>
      <c r="HBQ120" s="157"/>
      <c r="HBR120" s="157"/>
      <c r="HBS120" s="157"/>
      <c r="HBT120" s="157"/>
      <c r="HBU120" s="157"/>
      <c r="HBV120" s="157"/>
      <c r="HBW120" s="157"/>
      <c r="HBX120" s="157"/>
      <c r="HBY120" s="157"/>
      <c r="HBZ120" s="157"/>
      <c r="HCA120" s="157"/>
      <c r="HCB120" s="157"/>
      <c r="HCC120" s="157"/>
      <c r="HCD120" s="157"/>
      <c r="HCE120" s="157"/>
      <c r="HCF120" s="157"/>
      <c r="HCG120" s="157"/>
      <c r="HCH120" s="157"/>
      <c r="HCI120" s="157"/>
      <c r="HCJ120" s="157"/>
      <c r="HCK120" s="157"/>
      <c r="HCL120" s="157"/>
      <c r="HCM120" s="157"/>
      <c r="HCN120" s="157"/>
      <c r="HCO120" s="157"/>
      <c r="HCP120" s="157"/>
      <c r="HCQ120" s="157"/>
      <c r="HCR120" s="157"/>
      <c r="HCS120" s="157"/>
      <c r="HCT120" s="157"/>
      <c r="HCU120" s="157"/>
      <c r="HCV120" s="157"/>
      <c r="HCW120" s="157"/>
      <c r="HCX120" s="157"/>
      <c r="HCY120" s="157"/>
      <c r="HCZ120" s="157"/>
      <c r="HDA120" s="157"/>
      <c r="HDB120" s="157"/>
      <c r="HDC120" s="157"/>
      <c r="HDD120" s="157"/>
      <c r="HDE120" s="157"/>
      <c r="HDF120" s="157"/>
      <c r="HDG120" s="157"/>
      <c r="HDH120" s="157"/>
      <c r="HDI120" s="157"/>
      <c r="HDJ120" s="157"/>
      <c r="HDK120" s="157"/>
      <c r="HDL120" s="157"/>
      <c r="HDM120" s="157"/>
      <c r="HDN120" s="157"/>
      <c r="HDO120" s="157"/>
      <c r="HDP120" s="157"/>
      <c r="HDQ120" s="157"/>
      <c r="HDR120" s="157"/>
      <c r="HDS120" s="157"/>
      <c r="HDT120" s="157"/>
      <c r="HDU120" s="157"/>
      <c r="HDV120" s="157"/>
      <c r="HDW120" s="157"/>
      <c r="HDX120" s="157"/>
      <c r="HDY120" s="157"/>
      <c r="HDZ120" s="157"/>
      <c r="HEA120" s="157"/>
      <c r="HEB120" s="157"/>
      <c r="HEC120" s="157"/>
      <c r="HED120" s="157"/>
      <c r="HEE120" s="157"/>
      <c r="HEF120" s="157"/>
      <c r="HEG120" s="157"/>
      <c r="HEH120" s="157"/>
      <c r="HEI120" s="157"/>
      <c r="HEJ120" s="157"/>
      <c r="HEK120" s="157"/>
      <c r="HEL120" s="157"/>
      <c r="HEM120" s="157"/>
      <c r="HEN120" s="157"/>
      <c r="HEO120" s="157"/>
      <c r="HEP120" s="157"/>
      <c r="HEQ120" s="157"/>
      <c r="HER120" s="157"/>
      <c r="HES120" s="157"/>
      <c r="HET120" s="157"/>
      <c r="HEU120" s="157"/>
      <c r="HEV120" s="157"/>
      <c r="HEW120" s="157"/>
      <c r="HEX120" s="157"/>
      <c r="HEY120" s="157"/>
      <c r="HEZ120" s="157"/>
      <c r="HFA120" s="157"/>
      <c r="HFB120" s="157"/>
      <c r="HFC120" s="157"/>
      <c r="HFD120" s="157"/>
      <c r="HFE120" s="157"/>
      <c r="HFF120" s="157"/>
      <c r="HFG120" s="157"/>
      <c r="HFH120" s="157"/>
      <c r="HFI120" s="157"/>
      <c r="HFJ120" s="157"/>
      <c r="HFK120" s="157"/>
      <c r="HFL120" s="157"/>
      <c r="HFM120" s="157"/>
      <c r="HFN120" s="157"/>
      <c r="HFO120" s="157"/>
      <c r="HFP120" s="157"/>
      <c r="HFQ120" s="157"/>
      <c r="HFR120" s="157"/>
      <c r="HFS120" s="157"/>
      <c r="HFT120" s="157"/>
      <c r="HFU120" s="157"/>
      <c r="HFV120" s="157"/>
      <c r="HFW120" s="157"/>
      <c r="HFX120" s="157"/>
      <c r="HFY120" s="157"/>
      <c r="HFZ120" s="157"/>
      <c r="HGA120" s="157"/>
      <c r="HGB120" s="157"/>
      <c r="HGC120" s="157"/>
      <c r="HGD120" s="157"/>
      <c r="HGE120" s="157"/>
      <c r="HGF120" s="157"/>
      <c r="HGG120" s="157"/>
      <c r="HGH120" s="157"/>
      <c r="HGI120" s="157"/>
      <c r="HGJ120" s="157"/>
      <c r="HGK120" s="157"/>
      <c r="HGL120" s="157"/>
      <c r="HGM120" s="157"/>
      <c r="HGN120" s="157"/>
      <c r="HGO120" s="157"/>
      <c r="HGP120" s="157"/>
      <c r="HGQ120" s="157"/>
      <c r="HGR120" s="157"/>
      <c r="HGS120" s="157"/>
      <c r="HGT120" s="157"/>
      <c r="HGU120" s="157"/>
      <c r="HGV120" s="157"/>
      <c r="HGW120" s="157"/>
      <c r="HGX120" s="157"/>
      <c r="HGY120" s="157"/>
      <c r="HGZ120" s="157"/>
      <c r="HHA120" s="157"/>
      <c r="HHB120" s="157"/>
      <c r="HHC120" s="157"/>
      <c r="HHD120" s="157"/>
      <c r="HHE120" s="157"/>
      <c r="HHF120" s="157"/>
      <c r="HHG120" s="157"/>
      <c r="HHH120" s="157"/>
      <c r="HHI120" s="157"/>
      <c r="HHJ120" s="157"/>
      <c r="HHK120" s="157"/>
      <c r="HHL120" s="157"/>
      <c r="HHM120" s="157"/>
      <c r="HHN120" s="157"/>
      <c r="HHO120" s="157"/>
      <c r="HHP120" s="157"/>
      <c r="HHQ120" s="157"/>
      <c r="HHR120" s="157"/>
      <c r="HHS120" s="157"/>
      <c r="HHT120" s="157"/>
      <c r="HHU120" s="157"/>
      <c r="HHV120" s="157"/>
      <c r="HHW120" s="157"/>
      <c r="HHX120" s="157"/>
      <c r="HHY120" s="157"/>
      <c r="HHZ120" s="157"/>
      <c r="HIA120" s="157"/>
      <c r="HIB120" s="157"/>
      <c r="HIC120" s="157"/>
      <c r="HID120" s="157"/>
      <c r="HIE120" s="157"/>
      <c r="HIF120" s="157"/>
      <c r="HIG120" s="157"/>
      <c r="HIH120" s="157"/>
      <c r="HII120" s="157"/>
      <c r="HIJ120" s="157"/>
      <c r="HIK120" s="157"/>
      <c r="HIL120" s="157"/>
      <c r="HIM120" s="157"/>
      <c r="HIN120" s="157"/>
      <c r="HIO120" s="157"/>
      <c r="HIP120" s="157"/>
      <c r="HIQ120" s="157"/>
      <c r="HIR120" s="157"/>
      <c r="HIS120" s="157"/>
      <c r="HIT120" s="157"/>
      <c r="HIU120" s="157"/>
      <c r="HIV120" s="157"/>
      <c r="HIW120" s="157"/>
      <c r="HIX120" s="157"/>
      <c r="HIY120" s="157"/>
      <c r="HIZ120" s="157"/>
      <c r="HJA120" s="157"/>
      <c r="HJB120" s="157"/>
      <c r="HJC120" s="157"/>
      <c r="HJD120" s="157"/>
      <c r="HJE120" s="157"/>
      <c r="HJF120" s="157"/>
      <c r="HJG120" s="157"/>
      <c r="HJH120" s="157"/>
      <c r="HJI120" s="157"/>
      <c r="HJJ120" s="157"/>
      <c r="HJK120" s="157"/>
      <c r="HJL120" s="157"/>
      <c r="HJM120" s="157"/>
      <c r="HJN120" s="157"/>
      <c r="HJO120" s="157"/>
      <c r="HJP120" s="157"/>
      <c r="HJQ120" s="157"/>
      <c r="HJR120" s="157"/>
      <c r="HJS120" s="157"/>
      <c r="HJT120" s="157"/>
      <c r="HJU120" s="157"/>
      <c r="HJV120" s="157"/>
      <c r="HJW120" s="157"/>
      <c r="HJX120" s="157"/>
      <c r="HJY120" s="157"/>
      <c r="HJZ120" s="157"/>
      <c r="HKA120" s="157"/>
      <c r="HKB120" s="157"/>
      <c r="HKC120" s="157"/>
      <c r="HKD120" s="157"/>
      <c r="HKE120" s="157"/>
      <c r="HKF120" s="157"/>
      <c r="HKG120" s="157"/>
      <c r="HKH120" s="157"/>
      <c r="HKI120" s="157"/>
      <c r="HKJ120" s="157"/>
      <c r="HKK120" s="157"/>
      <c r="HKL120" s="157"/>
      <c r="HKM120" s="157"/>
      <c r="HKN120" s="157"/>
      <c r="HKO120" s="157"/>
      <c r="HKP120" s="157"/>
      <c r="HKQ120" s="157"/>
      <c r="HKR120" s="157"/>
      <c r="HKS120" s="157"/>
      <c r="HKT120" s="157"/>
      <c r="HKU120" s="157"/>
      <c r="HKV120" s="157"/>
      <c r="HKW120" s="157"/>
      <c r="HKX120" s="157"/>
      <c r="HKY120" s="157"/>
      <c r="HKZ120" s="157"/>
      <c r="HLA120" s="157"/>
      <c r="HLB120" s="157"/>
      <c r="HLC120" s="157"/>
      <c r="HLD120" s="157"/>
      <c r="HLE120" s="157"/>
      <c r="HLF120" s="157"/>
      <c r="HLG120" s="157"/>
      <c r="HLH120" s="157"/>
      <c r="HLI120" s="157"/>
      <c r="HLJ120" s="157"/>
      <c r="HLK120" s="157"/>
      <c r="HLL120" s="157"/>
      <c r="HLM120" s="157"/>
      <c r="HLN120" s="157"/>
      <c r="HLO120" s="157"/>
      <c r="HLP120" s="157"/>
      <c r="HLQ120" s="157"/>
      <c r="HLR120" s="157"/>
      <c r="HLS120" s="157"/>
      <c r="HLT120" s="157"/>
      <c r="HLU120" s="157"/>
      <c r="HLV120" s="157"/>
      <c r="HLW120" s="157"/>
      <c r="HLX120" s="157"/>
      <c r="HLY120" s="157"/>
      <c r="HLZ120" s="157"/>
      <c r="HMA120" s="157"/>
      <c r="HMB120" s="157"/>
      <c r="HMC120" s="157"/>
      <c r="HMD120" s="157"/>
      <c r="HME120" s="157"/>
      <c r="HMF120" s="157"/>
      <c r="HMG120" s="157"/>
      <c r="HMH120" s="157"/>
      <c r="HMI120" s="157"/>
      <c r="HMJ120" s="157"/>
      <c r="HMK120" s="157"/>
      <c r="HML120" s="157"/>
      <c r="HMM120" s="157"/>
      <c r="HMN120" s="157"/>
      <c r="HMO120" s="157"/>
      <c r="HMP120" s="157"/>
      <c r="HMQ120" s="157"/>
      <c r="HMR120" s="157"/>
      <c r="HMS120" s="157"/>
      <c r="HMT120" s="157"/>
      <c r="HMU120" s="157"/>
      <c r="HMV120" s="157"/>
      <c r="HMW120" s="157"/>
      <c r="HMX120" s="157"/>
      <c r="HMY120" s="157"/>
      <c r="HMZ120" s="157"/>
      <c r="HNA120" s="157"/>
      <c r="HNB120" s="157"/>
      <c r="HNC120" s="157"/>
      <c r="HND120" s="157"/>
      <c r="HNE120" s="157"/>
      <c r="HNF120" s="157"/>
      <c r="HNG120" s="157"/>
      <c r="HNH120" s="157"/>
      <c r="HNI120" s="157"/>
      <c r="HNJ120" s="157"/>
      <c r="HNK120" s="157"/>
      <c r="HNL120" s="157"/>
      <c r="HNM120" s="157"/>
      <c r="HNN120" s="157"/>
      <c r="HNO120" s="157"/>
      <c r="HNP120" s="157"/>
      <c r="HNQ120" s="157"/>
      <c r="HNR120" s="157"/>
      <c r="HNS120" s="157"/>
      <c r="HNT120" s="157"/>
      <c r="HNU120" s="157"/>
      <c r="HNV120" s="157"/>
      <c r="HNW120" s="157"/>
      <c r="HNX120" s="157"/>
      <c r="HNY120" s="157"/>
      <c r="HNZ120" s="157"/>
      <c r="HOA120" s="157"/>
      <c r="HOB120" s="157"/>
      <c r="HOC120" s="157"/>
      <c r="HOD120" s="157"/>
      <c r="HOE120" s="157"/>
      <c r="HOF120" s="157"/>
      <c r="HOG120" s="157"/>
      <c r="HOH120" s="157"/>
      <c r="HOI120" s="157"/>
      <c r="HOJ120" s="157"/>
      <c r="HOK120" s="157"/>
      <c r="HOL120" s="157"/>
      <c r="HOM120" s="157"/>
      <c r="HON120" s="157"/>
      <c r="HOO120" s="157"/>
      <c r="HOP120" s="157"/>
      <c r="HOQ120" s="157"/>
      <c r="HOR120" s="157"/>
      <c r="HOS120" s="157"/>
      <c r="HOT120" s="157"/>
      <c r="HOU120" s="157"/>
      <c r="HOV120" s="157"/>
      <c r="HOW120" s="157"/>
      <c r="HOX120" s="157"/>
      <c r="HOY120" s="157"/>
      <c r="HOZ120" s="157"/>
      <c r="HPA120" s="157"/>
      <c r="HPB120" s="157"/>
      <c r="HPC120" s="157"/>
      <c r="HPD120" s="157"/>
      <c r="HPE120" s="157"/>
      <c r="HPF120" s="157"/>
      <c r="HPG120" s="157"/>
      <c r="HPH120" s="157"/>
      <c r="HPI120" s="157"/>
      <c r="HPJ120" s="157"/>
      <c r="HPK120" s="157"/>
      <c r="HPL120" s="157"/>
      <c r="HPM120" s="157"/>
      <c r="HPN120" s="157"/>
      <c r="HPO120" s="157"/>
      <c r="HPP120" s="157"/>
      <c r="HPQ120" s="157"/>
      <c r="HPR120" s="157"/>
      <c r="HPS120" s="157"/>
      <c r="HPT120" s="157"/>
      <c r="HPU120" s="157"/>
      <c r="HPV120" s="157"/>
      <c r="HPW120" s="157"/>
      <c r="HPX120" s="157"/>
      <c r="HPY120" s="157"/>
      <c r="HPZ120" s="157"/>
      <c r="HQA120" s="157"/>
      <c r="HQB120" s="157"/>
      <c r="HQC120" s="157"/>
      <c r="HQD120" s="157"/>
      <c r="HQE120" s="157"/>
      <c r="HQF120" s="157"/>
      <c r="HQG120" s="157"/>
      <c r="HQH120" s="157"/>
      <c r="HQI120" s="157"/>
      <c r="HQJ120" s="157"/>
      <c r="HQK120" s="157"/>
      <c r="HQL120" s="157"/>
      <c r="HQM120" s="157"/>
      <c r="HQN120" s="157"/>
      <c r="HQO120" s="157"/>
      <c r="HQP120" s="157"/>
      <c r="HQQ120" s="157"/>
      <c r="HQR120" s="157"/>
      <c r="HQS120" s="157"/>
      <c r="HQT120" s="157"/>
      <c r="HQU120" s="157"/>
      <c r="HQV120" s="157"/>
      <c r="HQW120" s="157"/>
      <c r="HQX120" s="157"/>
      <c r="HQY120" s="157"/>
      <c r="HQZ120" s="157"/>
      <c r="HRA120" s="157"/>
      <c r="HRB120" s="157"/>
      <c r="HRC120" s="157"/>
      <c r="HRD120" s="157"/>
      <c r="HRE120" s="157"/>
      <c r="HRF120" s="157"/>
      <c r="HRG120" s="157"/>
      <c r="HRH120" s="157"/>
      <c r="HRI120" s="157"/>
      <c r="HRJ120" s="157"/>
      <c r="HRK120" s="157"/>
      <c r="HRL120" s="157"/>
      <c r="HRM120" s="157"/>
      <c r="HRN120" s="157"/>
      <c r="HRO120" s="157"/>
      <c r="HRP120" s="157"/>
      <c r="HRQ120" s="157"/>
      <c r="HRR120" s="157"/>
      <c r="HRS120" s="157"/>
      <c r="HRT120" s="157"/>
      <c r="HRU120" s="157"/>
      <c r="HRV120" s="157"/>
      <c r="HRW120" s="157"/>
      <c r="HRX120" s="157"/>
      <c r="HRY120" s="157"/>
      <c r="HRZ120" s="157"/>
      <c r="HSA120" s="157"/>
      <c r="HSB120" s="157"/>
      <c r="HSC120" s="157"/>
      <c r="HSD120" s="157"/>
      <c r="HSE120" s="157"/>
      <c r="HSF120" s="157"/>
      <c r="HSG120" s="157"/>
      <c r="HSH120" s="157"/>
      <c r="HSI120" s="157"/>
      <c r="HSJ120" s="157"/>
      <c r="HSK120" s="157"/>
      <c r="HSL120" s="157"/>
      <c r="HSM120" s="157"/>
      <c r="HSN120" s="157"/>
      <c r="HSO120" s="157"/>
      <c r="HSP120" s="157"/>
      <c r="HSQ120" s="157"/>
      <c r="HSR120" s="157"/>
      <c r="HSS120" s="157"/>
      <c r="HST120" s="157"/>
      <c r="HSU120" s="157"/>
      <c r="HSV120" s="157"/>
      <c r="HSW120" s="157"/>
      <c r="HSX120" s="157"/>
      <c r="HSY120" s="157"/>
      <c r="HSZ120" s="157"/>
      <c r="HTA120" s="157"/>
      <c r="HTB120" s="157"/>
      <c r="HTC120" s="157"/>
      <c r="HTD120" s="157"/>
      <c r="HTE120" s="157"/>
      <c r="HTF120" s="157"/>
      <c r="HTG120" s="157"/>
      <c r="HTH120" s="157"/>
      <c r="HTI120" s="157"/>
      <c r="HTJ120" s="157"/>
      <c r="HTK120" s="157"/>
      <c r="HTL120" s="157"/>
      <c r="HTM120" s="157"/>
      <c r="HTN120" s="157"/>
      <c r="HTO120" s="157"/>
      <c r="HTP120" s="157"/>
      <c r="HTQ120" s="157"/>
      <c r="HTR120" s="157"/>
      <c r="HTS120" s="157"/>
      <c r="HTT120" s="157"/>
      <c r="HTU120" s="157"/>
      <c r="HTV120" s="157"/>
      <c r="HTW120" s="157"/>
      <c r="HTX120" s="157"/>
      <c r="HTY120" s="157"/>
      <c r="HTZ120" s="157"/>
      <c r="HUA120" s="157"/>
      <c r="HUB120" s="157"/>
      <c r="HUC120" s="157"/>
      <c r="HUD120" s="157"/>
      <c r="HUE120" s="157"/>
      <c r="HUF120" s="157"/>
      <c r="HUG120" s="157"/>
      <c r="HUH120" s="157"/>
      <c r="HUI120" s="157"/>
      <c r="HUJ120" s="157"/>
      <c r="HUK120" s="157"/>
      <c r="HUL120" s="157"/>
      <c r="HUM120" s="157"/>
      <c r="HUN120" s="157"/>
      <c r="HUO120" s="157"/>
      <c r="HUP120" s="157"/>
      <c r="HUQ120" s="157"/>
      <c r="HUR120" s="157"/>
      <c r="HUS120" s="157"/>
      <c r="HUT120" s="157"/>
      <c r="HUU120" s="157"/>
      <c r="HUV120" s="157"/>
      <c r="HUW120" s="157"/>
      <c r="HUX120" s="157"/>
      <c r="HUY120" s="157"/>
      <c r="HUZ120" s="157"/>
      <c r="HVA120" s="157"/>
      <c r="HVB120" s="157"/>
      <c r="HVC120" s="157"/>
      <c r="HVD120" s="157"/>
      <c r="HVE120" s="157"/>
      <c r="HVF120" s="157"/>
      <c r="HVG120" s="157"/>
      <c r="HVH120" s="157"/>
      <c r="HVI120" s="157"/>
      <c r="HVJ120" s="157"/>
      <c r="HVK120" s="157"/>
      <c r="HVL120" s="157"/>
      <c r="HVM120" s="157"/>
      <c r="HVN120" s="157"/>
      <c r="HVO120" s="157"/>
      <c r="HVP120" s="157"/>
      <c r="HVQ120" s="157"/>
      <c r="HVR120" s="157"/>
      <c r="HVS120" s="157"/>
      <c r="HVT120" s="157"/>
      <c r="HVU120" s="157"/>
      <c r="HVV120" s="157"/>
      <c r="HVW120" s="157"/>
      <c r="HVX120" s="157"/>
      <c r="HVY120" s="157"/>
      <c r="HVZ120" s="157"/>
      <c r="HWA120" s="157"/>
      <c r="HWB120" s="157"/>
      <c r="HWC120" s="157"/>
      <c r="HWD120" s="157"/>
      <c r="HWE120" s="157"/>
      <c r="HWF120" s="157"/>
      <c r="HWG120" s="157"/>
      <c r="HWH120" s="157"/>
      <c r="HWI120" s="157"/>
      <c r="HWJ120" s="157"/>
      <c r="HWK120" s="157"/>
      <c r="HWL120" s="157"/>
      <c r="HWM120" s="157"/>
      <c r="HWN120" s="157"/>
      <c r="HWO120" s="157"/>
      <c r="HWP120" s="157"/>
      <c r="HWQ120" s="157"/>
      <c r="HWR120" s="157"/>
      <c r="HWS120" s="157"/>
      <c r="HWT120" s="157"/>
      <c r="HWU120" s="157"/>
      <c r="HWV120" s="157"/>
      <c r="HWW120" s="157"/>
      <c r="HWX120" s="157"/>
      <c r="HWY120" s="157"/>
      <c r="HWZ120" s="157"/>
      <c r="HXA120" s="157"/>
      <c r="HXB120" s="157"/>
      <c r="HXC120" s="157"/>
      <c r="HXD120" s="157"/>
      <c r="HXE120" s="157"/>
      <c r="HXF120" s="157"/>
      <c r="HXG120" s="157"/>
      <c r="HXH120" s="157"/>
      <c r="HXI120" s="157"/>
      <c r="HXJ120" s="157"/>
      <c r="HXK120" s="157"/>
      <c r="HXL120" s="157"/>
      <c r="HXM120" s="157"/>
      <c r="HXN120" s="157"/>
      <c r="HXO120" s="157"/>
      <c r="HXP120" s="157"/>
      <c r="HXQ120" s="157"/>
      <c r="HXR120" s="157"/>
      <c r="HXS120" s="157"/>
      <c r="HXT120" s="157"/>
      <c r="HXU120" s="157"/>
      <c r="HXV120" s="157"/>
      <c r="HXW120" s="157"/>
      <c r="HXX120" s="157"/>
      <c r="HXY120" s="157"/>
      <c r="HXZ120" s="157"/>
      <c r="HYA120" s="157"/>
      <c r="HYB120" s="157"/>
      <c r="HYC120" s="157"/>
      <c r="HYD120" s="157"/>
      <c r="HYE120" s="157"/>
      <c r="HYF120" s="157"/>
      <c r="HYG120" s="157"/>
      <c r="HYH120" s="157"/>
      <c r="HYI120" s="157"/>
      <c r="HYJ120" s="157"/>
      <c r="HYK120" s="157"/>
      <c r="HYL120" s="157"/>
      <c r="HYM120" s="157"/>
      <c r="HYN120" s="157"/>
      <c r="HYO120" s="157"/>
      <c r="HYP120" s="157"/>
      <c r="HYQ120" s="157"/>
      <c r="HYR120" s="157"/>
      <c r="HYS120" s="157"/>
      <c r="HYT120" s="157"/>
      <c r="HYU120" s="157"/>
      <c r="HYV120" s="157"/>
      <c r="HYW120" s="157"/>
      <c r="HYX120" s="157"/>
      <c r="HYY120" s="157"/>
      <c r="HYZ120" s="157"/>
      <c r="HZA120" s="157"/>
      <c r="HZB120" s="157"/>
      <c r="HZC120" s="157"/>
      <c r="HZD120" s="157"/>
      <c r="HZE120" s="157"/>
      <c r="HZF120" s="157"/>
      <c r="HZG120" s="157"/>
      <c r="HZH120" s="157"/>
      <c r="HZI120" s="157"/>
      <c r="HZJ120" s="157"/>
      <c r="HZK120" s="157"/>
      <c r="HZL120" s="157"/>
      <c r="HZM120" s="157"/>
      <c r="HZN120" s="157"/>
      <c r="HZO120" s="157"/>
      <c r="HZP120" s="157"/>
      <c r="HZQ120" s="157"/>
      <c r="HZR120" s="157"/>
      <c r="HZS120" s="157"/>
      <c r="HZT120" s="157"/>
      <c r="HZU120" s="157"/>
      <c r="HZV120" s="157"/>
      <c r="HZW120" s="157"/>
      <c r="HZX120" s="157"/>
      <c r="HZY120" s="157"/>
      <c r="HZZ120" s="157"/>
      <c r="IAA120" s="157"/>
      <c r="IAB120" s="157"/>
      <c r="IAC120" s="157"/>
      <c r="IAD120" s="157"/>
      <c r="IAE120" s="157"/>
      <c r="IAF120" s="157"/>
      <c r="IAG120" s="157"/>
      <c r="IAH120" s="157"/>
      <c r="IAI120" s="157"/>
      <c r="IAJ120" s="157"/>
      <c r="IAK120" s="157"/>
      <c r="IAL120" s="157"/>
      <c r="IAM120" s="157"/>
      <c r="IAN120" s="157"/>
      <c r="IAO120" s="157"/>
      <c r="IAP120" s="157"/>
      <c r="IAQ120" s="157"/>
      <c r="IAR120" s="157"/>
      <c r="IAS120" s="157"/>
      <c r="IAT120" s="157"/>
      <c r="IAU120" s="157"/>
      <c r="IAV120" s="157"/>
      <c r="IAW120" s="157"/>
      <c r="IAX120" s="157"/>
      <c r="IAY120" s="157"/>
      <c r="IAZ120" s="157"/>
      <c r="IBA120" s="157"/>
      <c r="IBB120" s="157"/>
      <c r="IBC120" s="157"/>
      <c r="IBD120" s="157"/>
      <c r="IBE120" s="157"/>
      <c r="IBF120" s="157"/>
      <c r="IBG120" s="157"/>
      <c r="IBH120" s="157"/>
      <c r="IBI120" s="157"/>
      <c r="IBJ120" s="157"/>
      <c r="IBK120" s="157"/>
      <c r="IBL120" s="157"/>
      <c r="IBM120" s="157"/>
      <c r="IBN120" s="157"/>
      <c r="IBO120" s="157"/>
      <c r="IBP120" s="157"/>
      <c r="IBQ120" s="157"/>
      <c r="IBR120" s="157"/>
      <c r="IBS120" s="157"/>
      <c r="IBT120" s="157"/>
      <c r="IBU120" s="157"/>
      <c r="IBV120" s="157"/>
      <c r="IBW120" s="157"/>
      <c r="IBX120" s="157"/>
      <c r="IBY120" s="157"/>
      <c r="IBZ120" s="157"/>
      <c r="ICA120" s="157"/>
      <c r="ICB120" s="157"/>
      <c r="ICC120" s="157"/>
      <c r="ICD120" s="157"/>
      <c r="ICE120" s="157"/>
      <c r="ICF120" s="157"/>
      <c r="ICG120" s="157"/>
      <c r="ICH120" s="157"/>
      <c r="ICI120" s="157"/>
      <c r="ICJ120" s="157"/>
      <c r="ICK120" s="157"/>
      <c r="ICL120" s="157"/>
      <c r="ICM120" s="157"/>
      <c r="ICN120" s="157"/>
      <c r="ICO120" s="157"/>
      <c r="ICP120" s="157"/>
      <c r="ICQ120" s="157"/>
      <c r="ICR120" s="157"/>
      <c r="ICS120" s="157"/>
      <c r="ICT120" s="157"/>
      <c r="ICU120" s="157"/>
      <c r="ICV120" s="157"/>
      <c r="ICW120" s="157"/>
      <c r="ICX120" s="157"/>
      <c r="ICY120" s="157"/>
      <c r="ICZ120" s="157"/>
      <c r="IDA120" s="157"/>
      <c r="IDB120" s="157"/>
      <c r="IDC120" s="157"/>
      <c r="IDD120" s="157"/>
      <c r="IDE120" s="157"/>
      <c r="IDF120" s="157"/>
      <c r="IDG120" s="157"/>
      <c r="IDH120" s="157"/>
      <c r="IDI120" s="157"/>
      <c r="IDJ120" s="157"/>
      <c r="IDK120" s="157"/>
      <c r="IDL120" s="157"/>
      <c r="IDM120" s="157"/>
      <c r="IDN120" s="157"/>
      <c r="IDO120" s="157"/>
      <c r="IDP120" s="157"/>
      <c r="IDQ120" s="157"/>
      <c r="IDR120" s="157"/>
      <c r="IDS120" s="157"/>
      <c r="IDT120" s="157"/>
      <c r="IDU120" s="157"/>
      <c r="IDV120" s="157"/>
      <c r="IDW120" s="157"/>
      <c r="IDX120" s="157"/>
      <c r="IDY120" s="157"/>
      <c r="IDZ120" s="157"/>
      <c r="IEA120" s="157"/>
      <c r="IEB120" s="157"/>
      <c r="IEC120" s="157"/>
      <c r="IED120" s="157"/>
      <c r="IEE120" s="157"/>
      <c r="IEF120" s="157"/>
      <c r="IEG120" s="157"/>
      <c r="IEH120" s="157"/>
      <c r="IEI120" s="157"/>
      <c r="IEJ120" s="157"/>
      <c r="IEK120" s="157"/>
      <c r="IEL120" s="157"/>
      <c r="IEM120" s="157"/>
      <c r="IEN120" s="157"/>
      <c r="IEO120" s="157"/>
      <c r="IEP120" s="157"/>
      <c r="IEQ120" s="157"/>
      <c r="IER120" s="157"/>
      <c r="IES120" s="157"/>
      <c r="IET120" s="157"/>
      <c r="IEU120" s="157"/>
      <c r="IEV120" s="157"/>
      <c r="IEW120" s="157"/>
      <c r="IEX120" s="157"/>
      <c r="IEY120" s="157"/>
      <c r="IEZ120" s="157"/>
      <c r="IFA120" s="157"/>
      <c r="IFB120" s="157"/>
      <c r="IFC120" s="157"/>
      <c r="IFD120" s="157"/>
      <c r="IFE120" s="157"/>
      <c r="IFF120" s="157"/>
      <c r="IFG120" s="157"/>
      <c r="IFH120" s="157"/>
      <c r="IFI120" s="157"/>
      <c r="IFJ120" s="157"/>
      <c r="IFK120" s="157"/>
      <c r="IFL120" s="157"/>
      <c r="IFM120" s="157"/>
      <c r="IFN120" s="157"/>
      <c r="IFO120" s="157"/>
      <c r="IFP120" s="157"/>
      <c r="IFQ120" s="157"/>
      <c r="IFR120" s="157"/>
      <c r="IFS120" s="157"/>
      <c r="IFT120" s="157"/>
      <c r="IFU120" s="157"/>
      <c r="IFV120" s="157"/>
      <c r="IFW120" s="157"/>
      <c r="IFX120" s="157"/>
      <c r="IFY120" s="157"/>
      <c r="IFZ120" s="157"/>
      <c r="IGA120" s="157"/>
      <c r="IGB120" s="157"/>
      <c r="IGC120" s="157"/>
      <c r="IGD120" s="157"/>
      <c r="IGE120" s="157"/>
      <c r="IGF120" s="157"/>
      <c r="IGG120" s="157"/>
      <c r="IGH120" s="157"/>
      <c r="IGI120" s="157"/>
      <c r="IGJ120" s="157"/>
      <c r="IGK120" s="157"/>
      <c r="IGL120" s="157"/>
      <c r="IGM120" s="157"/>
      <c r="IGN120" s="157"/>
      <c r="IGO120" s="157"/>
      <c r="IGP120" s="157"/>
      <c r="IGQ120" s="157"/>
      <c r="IGR120" s="157"/>
      <c r="IGS120" s="157"/>
      <c r="IGT120" s="157"/>
      <c r="IGU120" s="157"/>
      <c r="IGV120" s="157"/>
      <c r="IGW120" s="157"/>
      <c r="IGX120" s="157"/>
      <c r="IGY120" s="157"/>
      <c r="IGZ120" s="157"/>
      <c r="IHA120" s="157"/>
      <c r="IHB120" s="157"/>
      <c r="IHC120" s="157"/>
      <c r="IHD120" s="157"/>
      <c r="IHE120" s="157"/>
      <c r="IHF120" s="157"/>
      <c r="IHG120" s="157"/>
      <c r="IHH120" s="157"/>
      <c r="IHI120" s="157"/>
      <c r="IHJ120" s="157"/>
      <c r="IHK120" s="157"/>
      <c r="IHL120" s="157"/>
      <c r="IHM120" s="157"/>
      <c r="IHN120" s="157"/>
      <c r="IHO120" s="157"/>
      <c r="IHP120" s="157"/>
      <c r="IHQ120" s="157"/>
      <c r="IHR120" s="157"/>
      <c r="IHS120" s="157"/>
      <c r="IHT120" s="157"/>
      <c r="IHU120" s="157"/>
      <c r="IHV120" s="157"/>
      <c r="IHW120" s="157"/>
      <c r="IHX120" s="157"/>
      <c r="IHY120" s="157"/>
      <c r="IHZ120" s="157"/>
      <c r="IIA120" s="157"/>
      <c r="IIB120" s="157"/>
      <c r="IIC120" s="157"/>
      <c r="IID120" s="157"/>
      <c r="IIE120" s="157"/>
      <c r="IIF120" s="157"/>
      <c r="IIG120" s="157"/>
      <c r="IIH120" s="157"/>
      <c r="III120" s="157"/>
      <c r="IIJ120" s="157"/>
      <c r="IIK120" s="157"/>
      <c r="IIL120" s="157"/>
      <c r="IIM120" s="157"/>
      <c r="IIN120" s="157"/>
      <c r="IIO120" s="157"/>
      <c r="IIP120" s="157"/>
      <c r="IIQ120" s="157"/>
      <c r="IIR120" s="157"/>
      <c r="IIS120" s="157"/>
      <c r="IIT120" s="157"/>
      <c r="IIU120" s="157"/>
      <c r="IIV120" s="157"/>
      <c r="IIW120" s="157"/>
      <c r="IIX120" s="157"/>
      <c r="IIY120" s="157"/>
      <c r="IIZ120" s="157"/>
      <c r="IJA120" s="157"/>
      <c r="IJB120" s="157"/>
      <c r="IJC120" s="157"/>
      <c r="IJD120" s="157"/>
      <c r="IJE120" s="157"/>
      <c r="IJF120" s="157"/>
      <c r="IJG120" s="157"/>
      <c r="IJH120" s="157"/>
      <c r="IJI120" s="157"/>
      <c r="IJJ120" s="157"/>
      <c r="IJK120" s="157"/>
      <c r="IJL120" s="157"/>
      <c r="IJM120" s="157"/>
      <c r="IJN120" s="157"/>
      <c r="IJO120" s="157"/>
      <c r="IJP120" s="157"/>
      <c r="IJQ120" s="157"/>
      <c r="IJR120" s="157"/>
      <c r="IJS120" s="157"/>
      <c r="IJT120" s="157"/>
      <c r="IJU120" s="157"/>
      <c r="IJV120" s="157"/>
      <c r="IJW120" s="157"/>
      <c r="IJX120" s="157"/>
      <c r="IJY120" s="157"/>
      <c r="IJZ120" s="157"/>
      <c r="IKA120" s="157"/>
      <c r="IKB120" s="157"/>
      <c r="IKC120" s="157"/>
      <c r="IKD120" s="157"/>
      <c r="IKE120" s="157"/>
      <c r="IKF120" s="157"/>
      <c r="IKG120" s="157"/>
      <c r="IKH120" s="157"/>
      <c r="IKI120" s="157"/>
      <c r="IKJ120" s="157"/>
      <c r="IKK120" s="157"/>
      <c r="IKL120" s="157"/>
      <c r="IKM120" s="157"/>
      <c r="IKN120" s="157"/>
      <c r="IKO120" s="157"/>
      <c r="IKP120" s="157"/>
      <c r="IKQ120" s="157"/>
      <c r="IKR120" s="157"/>
      <c r="IKS120" s="157"/>
      <c r="IKT120" s="157"/>
      <c r="IKU120" s="157"/>
      <c r="IKV120" s="157"/>
      <c r="IKW120" s="157"/>
      <c r="IKX120" s="157"/>
      <c r="IKY120" s="157"/>
      <c r="IKZ120" s="157"/>
      <c r="ILA120" s="157"/>
      <c r="ILB120" s="157"/>
      <c r="ILC120" s="157"/>
      <c r="ILD120" s="157"/>
      <c r="ILE120" s="157"/>
      <c r="ILF120" s="157"/>
      <c r="ILG120" s="157"/>
      <c r="ILH120" s="157"/>
      <c r="ILI120" s="157"/>
      <c r="ILJ120" s="157"/>
      <c r="ILK120" s="157"/>
      <c r="ILL120" s="157"/>
      <c r="ILM120" s="157"/>
      <c r="ILN120" s="157"/>
      <c r="ILO120" s="157"/>
      <c r="ILP120" s="157"/>
      <c r="ILQ120" s="157"/>
      <c r="ILR120" s="157"/>
      <c r="ILS120" s="157"/>
      <c r="ILT120" s="157"/>
      <c r="ILU120" s="157"/>
      <c r="ILV120" s="157"/>
      <c r="ILW120" s="157"/>
      <c r="ILX120" s="157"/>
      <c r="ILY120" s="157"/>
      <c r="ILZ120" s="157"/>
      <c r="IMA120" s="157"/>
      <c r="IMB120" s="157"/>
      <c r="IMC120" s="157"/>
      <c r="IMD120" s="157"/>
      <c r="IME120" s="157"/>
      <c r="IMF120" s="157"/>
      <c r="IMG120" s="157"/>
      <c r="IMH120" s="157"/>
      <c r="IMI120" s="157"/>
      <c r="IMJ120" s="157"/>
      <c r="IMK120" s="157"/>
      <c r="IML120" s="157"/>
      <c r="IMM120" s="157"/>
      <c r="IMN120" s="157"/>
      <c r="IMO120" s="157"/>
      <c r="IMP120" s="157"/>
      <c r="IMQ120" s="157"/>
      <c r="IMR120" s="157"/>
      <c r="IMS120" s="157"/>
      <c r="IMT120" s="157"/>
      <c r="IMU120" s="157"/>
      <c r="IMV120" s="157"/>
      <c r="IMW120" s="157"/>
      <c r="IMX120" s="157"/>
      <c r="IMY120" s="157"/>
      <c r="IMZ120" s="157"/>
      <c r="INA120" s="157"/>
      <c r="INB120" s="157"/>
      <c r="INC120" s="157"/>
      <c r="IND120" s="157"/>
      <c r="INE120" s="157"/>
      <c r="INF120" s="157"/>
      <c r="ING120" s="157"/>
      <c r="INH120" s="157"/>
      <c r="INI120" s="157"/>
      <c r="INJ120" s="157"/>
      <c r="INK120" s="157"/>
      <c r="INL120" s="157"/>
      <c r="INM120" s="157"/>
      <c r="INN120" s="157"/>
      <c r="INO120" s="157"/>
      <c r="INP120" s="157"/>
      <c r="INQ120" s="157"/>
      <c r="INR120" s="157"/>
      <c r="INS120" s="157"/>
      <c r="INT120" s="157"/>
      <c r="INU120" s="157"/>
      <c r="INV120" s="157"/>
      <c r="INW120" s="157"/>
      <c r="INX120" s="157"/>
      <c r="INY120" s="157"/>
      <c r="INZ120" s="157"/>
      <c r="IOA120" s="157"/>
      <c r="IOB120" s="157"/>
      <c r="IOC120" s="157"/>
      <c r="IOD120" s="157"/>
      <c r="IOE120" s="157"/>
      <c r="IOF120" s="157"/>
      <c r="IOG120" s="157"/>
      <c r="IOH120" s="157"/>
      <c r="IOI120" s="157"/>
      <c r="IOJ120" s="157"/>
      <c r="IOK120" s="157"/>
      <c r="IOL120" s="157"/>
      <c r="IOM120" s="157"/>
      <c r="ION120" s="157"/>
      <c r="IOO120" s="157"/>
      <c r="IOP120" s="157"/>
      <c r="IOQ120" s="157"/>
      <c r="IOR120" s="157"/>
      <c r="IOS120" s="157"/>
      <c r="IOT120" s="157"/>
      <c r="IOU120" s="157"/>
      <c r="IOV120" s="157"/>
      <c r="IOW120" s="157"/>
      <c r="IOX120" s="157"/>
      <c r="IOY120" s="157"/>
      <c r="IOZ120" s="157"/>
      <c r="IPA120" s="157"/>
      <c r="IPB120" s="157"/>
      <c r="IPC120" s="157"/>
      <c r="IPD120" s="157"/>
      <c r="IPE120" s="157"/>
      <c r="IPF120" s="157"/>
      <c r="IPG120" s="157"/>
      <c r="IPH120" s="157"/>
      <c r="IPI120" s="157"/>
      <c r="IPJ120" s="157"/>
      <c r="IPK120" s="157"/>
      <c r="IPL120" s="157"/>
      <c r="IPM120" s="157"/>
      <c r="IPN120" s="157"/>
      <c r="IPO120" s="157"/>
      <c r="IPP120" s="157"/>
      <c r="IPQ120" s="157"/>
      <c r="IPR120" s="157"/>
      <c r="IPS120" s="157"/>
      <c r="IPT120" s="157"/>
      <c r="IPU120" s="157"/>
      <c r="IPV120" s="157"/>
      <c r="IPW120" s="157"/>
      <c r="IPX120" s="157"/>
      <c r="IPY120" s="157"/>
      <c r="IPZ120" s="157"/>
      <c r="IQA120" s="157"/>
      <c r="IQB120" s="157"/>
      <c r="IQC120" s="157"/>
      <c r="IQD120" s="157"/>
      <c r="IQE120" s="157"/>
      <c r="IQF120" s="157"/>
      <c r="IQG120" s="157"/>
      <c r="IQH120" s="157"/>
      <c r="IQI120" s="157"/>
      <c r="IQJ120" s="157"/>
      <c r="IQK120" s="157"/>
      <c r="IQL120" s="157"/>
      <c r="IQM120" s="157"/>
      <c r="IQN120" s="157"/>
      <c r="IQO120" s="157"/>
      <c r="IQP120" s="157"/>
      <c r="IQQ120" s="157"/>
      <c r="IQR120" s="157"/>
      <c r="IQS120" s="157"/>
      <c r="IQT120" s="157"/>
      <c r="IQU120" s="157"/>
      <c r="IQV120" s="157"/>
      <c r="IQW120" s="157"/>
      <c r="IQX120" s="157"/>
      <c r="IQY120" s="157"/>
      <c r="IQZ120" s="157"/>
      <c r="IRA120" s="157"/>
      <c r="IRB120" s="157"/>
      <c r="IRC120" s="157"/>
      <c r="IRD120" s="157"/>
      <c r="IRE120" s="157"/>
      <c r="IRF120" s="157"/>
      <c r="IRG120" s="157"/>
      <c r="IRH120" s="157"/>
      <c r="IRI120" s="157"/>
      <c r="IRJ120" s="157"/>
      <c r="IRK120" s="157"/>
      <c r="IRL120" s="157"/>
      <c r="IRM120" s="157"/>
      <c r="IRN120" s="157"/>
      <c r="IRO120" s="157"/>
      <c r="IRP120" s="157"/>
      <c r="IRQ120" s="157"/>
      <c r="IRR120" s="157"/>
      <c r="IRS120" s="157"/>
      <c r="IRT120" s="157"/>
      <c r="IRU120" s="157"/>
      <c r="IRV120" s="157"/>
      <c r="IRW120" s="157"/>
      <c r="IRX120" s="157"/>
      <c r="IRY120" s="157"/>
      <c r="IRZ120" s="157"/>
      <c r="ISA120" s="157"/>
      <c r="ISB120" s="157"/>
      <c r="ISC120" s="157"/>
      <c r="ISD120" s="157"/>
      <c r="ISE120" s="157"/>
      <c r="ISF120" s="157"/>
      <c r="ISG120" s="157"/>
      <c r="ISH120" s="157"/>
      <c r="ISI120" s="157"/>
      <c r="ISJ120" s="157"/>
      <c r="ISK120" s="157"/>
      <c r="ISL120" s="157"/>
      <c r="ISM120" s="157"/>
      <c r="ISN120" s="157"/>
      <c r="ISO120" s="157"/>
      <c r="ISP120" s="157"/>
      <c r="ISQ120" s="157"/>
      <c r="ISR120" s="157"/>
      <c r="ISS120" s="157"/>
      <c r="IST120" s="157"/>
      <c r="ISU120" s="157"/>
      <c r="ISV120" s="157"/>
      <c r="ISW120" s="157"/>
      <c r="ISX120" s="157"/>
      <c r="ISY120" s="157"/>
      <c r="ISZ120" s="157"/>
      <c r="ITA120" s="157"/>
      <c r="ITB120" s="157"/>
      <c r="ITC120" s="157"/>
      <c r="ITD120" s="157"/>
      <c r="ITE120" s="157"/>
      <c r="ITF120" s="157"/>
      <c r="ITG120" s="157"/>
      <c r="ITH120" s="157"/>
      <c r="ITI120" s="157"/>
      <c r="ITJ120" s="157"/>
      <c r="ITK120" s="157"/>
      <c r="ITL120" s="157"/>
      <c r="ITM120" s="157"/>
      <c r="ITN120" s="157"/>
      <c r="ITO120" s="157"/>
      <c r="ITP120" s="157"/>
      <c r="ITQ120" s="157"/>
      <c r="ITR120" s="157"/>
      <c r="ITS120" s="157"/>
      <c r="ITT120" s="157"/>
      <c r="ITU120" s="157"/>
      <c r="ITV120" s="157"/>
      <c r="ITW120" s="157"/>
      <c r="ITX120" s="157"/>
      <c r="ITY120" s="157"/>
      <c r="ITZ120" s="157"/>
      <c r="IUA120" s="157"/>
      <c r="IUB120" s="157"/>
      <c r="IUC120" s="157"/>
      <c r="IUD120" s="157"/>
      <c r="IUE120" s="157"/>
      <c r="IUF120" s="157"/>
      <c r="IUG120" s="157"/>
      <c r="IUH120" s="157"/>
      <c r="IUI120" s="157"/>
      <c r="IUJ120" s="157"/>
      <c r="IUK120" s="157"/>
      <c r="IUL120" s="157"/>
      <c r="IUM120" s="157"/>
      <c r="IUN120" s="157"/>
      <c r="IUO120" s="157"/>
      <c r="IUP120" s="157"/>
      <c r="IUQ120" s="157"/>
      <c r="IUR120" s="157"/>
      <c r="IUS120" s="157"/>
      <c r="IUT120" s="157"/>
      <c r="IUU120" s="157"/>
      <c r="IUV120" s="157"/>
      <c r="IUW120" s="157"/>
      <c r="IUX120" s="157"/>
      <c r="IUY120" s="157"/>
      <c r="IUZ120" s="157"/>
      <c r="IVA120" s="157"/>
      <c r="IVB120" s="157"/>
      <c r="IVC120" s="157"/>
      <c r="IVD120" s="157"/>
      <c r="IVE120" s="157"/>
      <c r="IVF120" s="157"/>
      <c r="IVG120" s="157"/>
      <c r="IVH120" s="157"/>
      <c r="IVI120" s="157"/>
      <c r="IVJ120" s="157"/>
      <c r="IVK120" s="157"/>
      <c r="IVL120" s="157"/>
      <c r="IVM120" s="157"/>
      <c r="IVN120" s="157"/>
      <c r="IVO120" s="157"/>
      <c r="IVP120" s="157"/>
      <c r="IVQ120" s="157"/>
      <c r="IVR120" s="157"/>
      <c r="IVS120" s="157"/>
      <c r="IVT120" s="157"/>
      <c r="IVU120" s="157"/>
      <c r="IVV120" s="157"/>
      <c r="IVW120" s="157"/>
      <c r="IVX120" s="157"/>
      <c r="IVY120" s="157"/>
      <c r="IVZ120" s="157"/>
      <c r="IWA120" s="157"/>
      <c r="IWB120" s="157"/>
      <c r="IWC120" s="157"/>
      <c r="IWD120" s="157"/>
      <c r="IWE120" s="157"/>
      <c r="IWF120" s="157"/>
      <c r="IWG120" s="157"/>
      <c r="IWH120" s="157"/>
      <c r="IWI120" s="157"/>
      <c r="IWJ120" s="157"/>
      <c r="IWK120" s="157"/>
      <c r="IWL120" s="157"/>
      <c r="IWM120" s="157"/>
      <c r="IWN120" s="157"/>
      <c r="IWO120" s="157"/>
      <c r="IWP120" s="157"/>
      <c r="IWQ120" s="157"/>
      <c r="IWR120" s="157"/>
      <c r="IWS120" s="157"/>
      <c r="IWT120" s="157"/>
      <c r="IWU120" s="157"/>
      <c r="IWV120" s="157"/>
      <c r="IWW120" s="157"/>
      <c r="IWX120" s="157"/>
      <c r="IWY120" s="157"/>
      <c r="IWZ120" s="157"/>
      <c r="IXA120" s="157"/>
      <c r="IXB120" s="157"/>
      <c r="IXC120" s="157"/>
      <c r="IXD120" s="157"/>
      <c r="IXE120" s="157"/>
      <c r="IXF120" s="157"/>
      <c r="IXG120" s="157"/>
      <c r="IXH120" s="157"/>
      <c r="IXI120" s="157"/>
      <c r="IXJ120" s="157"/>
      <c r="IXK120" s="157"/>
      <c r="IXL120" s="157"/>
      <c r="IXM120" s="157"/>
      <c r="IXN120" s="157"/>
      <c r="IXO120" s="157"/>
      <c r="IXP120" s="157"/>
      <c r="IXQ120" s="157"/>
      <c r="IXR120" s="157"/>
      <c r="IXS120" s="157"/>
      <c r="IXT120" s="157"/>
      <c r="IXU120" s="157"/>
      <c r="IXV120" s="157"/>
      <c r="IXW120" s="157"/>
      <c r="IXX120" s="157"/>
      <c r="IXY120" s="157"/>
      <c r="IXZ120" s="157"/>
      <c r="IYA120" s="157"/>
      <c r="IYB120" s="157"/>
      <c r="IYC120" s="157"/>
      <c r="IYD120" s="157"/>
      <c r="IYE120" s="157"/>
      <c r="IYF120" s="157"/>
      <c r="IYG120" s="157"/>
      <c r="IYH120" s="157"/>
      <c r="IYI120" s="157"/>
      <c r="IYJ120" s="157"/>
      <c r="IYK120" s="157"/>
      <c r="IYL120" s="157"/>
      <c r="IYM120" s="157"/>
      <c r="IYN120" s="157"/>
      <c r="IYO120" s="157"/>
      <c r="IYP120" s="157"/>
      <c r="IYQ120" s="157"/>
      <c r="IYR120" s="157"/>
      <c r="IYS120" s="157"/>
      <c r="IYT120" s="157"/>
      <c r="IYU120" s="157"/>
      <c r="IYV120" s="157"/>
      <c r="IYW120" s="157"/>
      <c r="IYX120" s="157"/>
      <c r="IYY120" s="157"/>
      <c r="IYZ120" s="157"/>
      <c r="IZA120" s="157"/>
      <c r="IZB120" s="157"/>
      <c r="IZC120" s="157"/>
      <c r="IZD120" s="157"/>
      <c r="IZE120" s="157"/>
      <c r="IZF120" s="157"/>
      <c r="IZG120" s="157"/>
      <c r="IZH120" s="157"/>
      <c r="IZI120" s="157"/>
      <c r="IZJ120" s="157"/>
      <c r="IZK120" s="157"/>
      <c r="IZL120" s="157"/>
      <c r="IZM120" s="157"/>
      <c r="IZN120" s="157"/>
      <c r="IZO120" s="157"/>
      <c r="IZP120" s="157"/>
      <c r="IZQ120" s="157"/>
      <c r="IZR120" s="157"/>
      <c r="IZS120" s="157"/>
      <c r="IZT120" s="157"/>
      <c r="IZU120" s="157"/>
      <c r="IZV120" s="157"/>
      <c r="IZW120" s="157"/>
      <c r="IZX120" s="157"/>
      <c r="IZY120" s="157"/>
      <c r="IZZ120" s="157"/>
      <c r="JAA120" s="157"/>
      <c r="JAB120" s="157"/>
      <c r="JAC120" s="157"/>
      <c r="JAD120" s="157"/>
      <c r="JAE120" s="157"/>
      <c r="JAF120" s="157"/>
      <c r="JAG120" s="157"/>
      <c r="JAH120" s="157"/>
      <c r="JAI120" s="157"/>
      <c r="JAJ120" s="157"/>
      <c r="JAK120" s="157"/>
      <c r="JAL120" s="157"/>
      <c r="JAM120" s="157"/>
      <c r="JAN120" s="157"/>
      <c r="JAO120" s="157"/>
      <c r="JAP120" s="157"/>
      <c r="JAQ120" s="157"/>
      <c r="JAR120" s="157"/>
      <c r="JAS120" s="157"/>
      <c r="JAT120" s="157"/>
      <c r="JAU120" s="157"/>
      <c r="JAV120" s="157"/>
      <c r="JAW120" s="157"/>
      <c r="JAX120" s="157"/>
      <c r="JAY120" s="157"/>
      <c r="JAZ120" s="157"/>
      <c r="JBA120" s="157"/>
      <c r="JBB120" s="157"/>
      <c r="JBC120" s="157"/>
      <c r="JBD120" s="157"/>
      <c r="JBE120" s="157"/>
      <c r="JBF120" s="157"/>
      <c r="JBG120" s="157"/>
      <c r="JBH120" s="157"/>
      <c r="JBI120" s="157"/>
      <c r="JBJ120" s="157"/>
      <c r="JBK120" s="157"/>
      <c r="JBL120" s="157"/>
      <c r="JBM120" s="157"/>
      <c r="JBN120" s="157"/>
      <c r="JBO120" s="157"/>
      <c r="JBP120" s="157"/>
      <c r="JBQ120" s="157"/>
      <c r="JBR120" s="157"/>
      <c r="JBS120" s="157"/>
      <c r="JBT120" s="157"/>
      <c r="JBU120" s="157"/>
      <c r="JBV120" s="157"/>
      <c r="JBW120" s="157"/>
      <c r="JBX120" s="157"/>
      <c r="JBY120" s="157"/>
      <c r="JBZ120" s="157"/>
      <c r="JCA120" s="157"/>
      <c r="JCB120" s="157"/>
      <c r="JCC120" s="157"/>
      <c r="JCD120" s="157"/>
      <c r="JCE120" s="157"/>
      <c r="JCF120" s="157"/>
      <c r="JCG120" s="157"/>
      <c r="JCH120" s="157"/>
      <c r="JCI120" s="157"/>
      <c r="JCJ120" s="157"/>
      <c r="JCK120" s="157"/>
      <c r="JCL120" s="157"/>
      <c r="JCM120" s="157"/>
      <c r="JCN120" s="157"/>
      <c r="JCO120" s="157"/>
      <c r="JCP120" s="157"/>
      <c r="JCQ120" s="157"/>
      <c r="JCR120" s="157"/>
      <c r="JCS120" s="157"/>
      <c r="JCT120" s="157"/>
      <c r="JCU120" s="157"/>
      <c r="JCV120" s="157"/>
      <c r="JCW120" s="157"/>
      <c r="JCX120" s="157"/>
      <c r="JCY120" s="157"/>
      <c r="JCZ120" s="157"/>
      <c r="JDA120" s="157"/>
      <c r="JDB120" s="157"/>
      <c r="JDC120" s="157"/>
      <c r="JDD120" s="157"/>
      <c r="JDE120" s="157"/>
      <c r="JDF120" s="157"/>
      <c r="JDG120" s="157"/>
      <c r="JDH120" s="157"/>
      <c r="JDI120" s="157"/>
      <c r="JDJ120" s="157"/>
      <c r="JDK120" s="157"/>
      <c r="JDL120" s="157"/>
      <c r="JDM120" s="157"/>
      <c r="JDN120" s="157"/>
      <c r="JDO120" s="157"/>
      <c r="JDP120" s="157"/>
      <c r="JDQ120" s="157"/>
      <c r="JDR120" s="157"/>
      <c r="JDS120" s="157"/>
      <c r="JDT120" s="157"/>
      <c r="JDU120" s="157"/>
      <c r="JDV120" s="157"/>
      <c r="JDW120" s="157"/>
      <c r="JDX120" s="157"/>
      <c r="JDY120" s="157"/>
      <c r="JDZ120" s="157"/>
      <c r="JEA120" s="157"/>
      <c r="JEB120" s="157"/>
      <c r="JEC120" s="157"/>
      <c r="JED120" s="157"/>
      <c r="JEE120" s="157"/>
      <c r="JEF120" s="157"/>
      <c r="JEG120" s="157"/>
      <c r="JEH120" s="157"/>
      <c r="JEI120" s="157"/>
      <c r="JEJ120" s="157"/>
      <c r="JEK120" s="157"/>
      <c r="JEL120" s="157"/>
      <c r="JEM120" s="157"/>
      <c r="JEN120" s="157"/>
      <c r="JEO120" s="157"/>
      <c r="JEP120" s="157"/>
      <c r="JEQ120" s="157"/>
      <c r="JER120" s="157"/>
      <c r="JES120" s="157"/>
      <c r="JET120" s="157"/>
      <c r="JEU120" s="157"/>
      <c r="JEV120" s="157"/>
      <c r="JEW120" s="157"/>
      <c r="JEX120" s="157"/>
      <c r="JEY120" s="157"/>
      <c r="JEZ120" s="157"/>
      <c r="JFA120" s="157"/>
      <c r="JFB120" s="157"/>
      <c r="JFC120" s="157"/>
      <c r="JFD120" s="157"/>
      <c r="JFE120" s="157"/>
      <c r="JFF120" s="157"/>
      <c r="JFG120" s="157"/>
      <c r="JFH120" s="157"/>
      <c r="JFI120" s="157"/>
      <c r="JFJ120" s="157"/>
      <c r="JFK120" s="157"/>
      <c r="JFL120" s="157"/>
      <c r="JFM120" s="157"/>
      <c r="JFN120" s="157"/>
      <c r="JFO120" s="157"/>
      <c r="JFP120" s="157"/>
      <c r="JFQ120" s="157"/>
      <c r="JFR120" s="157"/>
      <c r="JFS120" s="157"/>
      <c r="JFT120" s="157"/>
      <c r="JFU120" s="157"/>
      <c r="JFV120" s="157"/>
      <c r="JFW120" s="157"/>
      <c r="JFX120" s="157"/>
      <c r="JFY120" s="157"/>
      <c r="JFZ120" s="157"/>
      <c r="JGA120" s="157"/>
      <c r="JGB120" s="157"/>
      <c r="JGC120" s="157"/>
      <c r="JGD120" s="157"/>
      <c r="JGE120" s="157"/>
      <c r="JGF120" s="157"/>
      <c r="JGG120" s="157"/>
      <c r="JGH120" s="157"/>
      <c r="JGI120" s="157"/>
      <c r="JGJ120" s="157"/>
      <c r="JGK120" s="157"/>
      <c r="JGL120" s="157"/>
      <c r="JGM120" s="157"/>
      <c r="JGN120" s="157"/>
      <c r="JGO120" s="157"/>
      <c r="JGP120" s="157"/>
      <c r="JGQ120" s="157"/>
      <c r="JGR120" s="157"/>
      <c r="JGS120" s="157"/>
      <c r="JGT120" s="157"/>
      <c r="JGU120" s="157"/>
      <c r="JGV120" s="157"/>
      <c r="JGW120" s="157"/>
      <c r="JGX120" s="157"/>
      <c r="JGY120" s="157"/>
      <c r="JGZ120" s="157"/>
      <c r="JHA120" s="157"/>
      <c r="JHB120" s="157"/>
      <c r="JHC120" s="157"/>
      <c r="JHD120" s="157"/>
      <c r="JHE120" s="157"/>
      <c r="JHF120" s="157"/>
      <c r="JHG120" s="157"/>
      <c r="JHH120" s="157"/>
      <c r="JHI120" s="157"/>
      <c r="JHJ120" s="157"/>
      <c r="JHK120" s="157"/>
      <c r="JHL120" s="157"/>
      <c r="JHM120" s="157"/>
      <c r="JHN120" s="157"/>
      <c r="JHO120" s="157"/>
      <c r="JHP120" s="157"/>
      <c r="JHQ120" s="157"/>
      <c r="JHR120" s="157"/>
      <c r="JHS120" s="157"/>
      <c r="JHT120" s="157"/>
      <c r="JHU120" s="157"/>
      <c r="JHV120" s="157"/>
      <c r="JHW120" s="157"/>
      <c r="JHX120" s="157"/>
      <c r="JHY120" s="157"/>
      <c r="JHZ120" s="157"/>
      <c r="JIA120" s="157"/>
      <c r="JIB120" s="157"/>
      <c r="JIC120" s="157"/>
      <c r="JID120" s="157"/>
      <c r="JIE120" s="157"/>
      <c r="JIF120" s="157"/>
      <c r="JIG120" s="157"/>
      <c r="JIH120" s="157"/>
      <c r="JII120" s="157"/>
      <c r="JIJ120" s="157"/>
      <c r="JIK120" s="157"/>
      <c r="JIL120" s="157"/>
      <c r="JIM120" s="157"/>
      <c r="JIN120" s="157"/>
      <c r="JIO120" s="157"/>
      <c r="JIP120" s="157"/>
      <c r="JIQ120" s="157"/>
      <c r="JIR120" s="157"/>
      <c r="JIS120" s="157"/>
      <c r="JIT120" s="157"/>
      <c r="JIU120" s="157"/>
      <c r="JIV120" s="157"/>
      <c r="JIW120" s="157"/>
      <c r="JIX120" s="157"/>
      <c r="JIY120" s="157"/>
      <c r="JIZ120" s="157"/>
      <c r="JJA120" s="157"/>
      <c r="JJB120" s="157"/>
      <c r="JJC120" s="157"/>
      <c r="JJD120" s="157"/>
      <c r="JJE120" s="157"/>
      <c r="JJF120" s="157"/>
      <c r="JJG120" s="157"/>
      <c r="JJH120" s="157"/>
      <c r="JJI120" s="157"/>
      <c r="JJJ120" s="157"/>
      <c r="JJK120" s="157"/>
      <c r="JJL120" s="157"/>
      <c r="JJM120" s="157"/>
      <c r="JJN120" s="157"/>
      <c r="JJO120" s="157"/>
      <c r="JJP120" s="157"/>
      <c r="JJQ120" s="157"/>
      <c r="JJR120" s="157"/>
      <c r="JJS120" s="157"/>
      <c r="JJT120" s="157"/>
      <c r="JJU120" s="157"/>
      <c r="JJV120" s="157"/>
      <c r="JJW120" s="157"/>
      <c r="JJX120" s="157"/>
      <c r="JJY120" s="157"/>
      <c r="JJZ120" s="157"/>
      <c r="JKA120" s="157"/>
      <c r="JKB120" s="157"/>
      <c r="JKC120" s="157"/>
      <c r="JKD120" s="157"/>
      <c r="JKE120" s="157"/>
      <c r="JKF120" s="157"/>
      <c r="JKG120" s="157"/>
      <c r="JKH120" s="157"/>
      <c r="JKI120" s="157"/>
      <c r="JKJ120" s="157"/>
      <c r="JKK120" s="157"/>
      <c r="JKL120" s="157"/>
      <c r="JKM120" s="157"/>
      <c r="JKN120" s="157"/>
      <c r="JKO120" s="157"/>
      <c r="JKP120" s="157"/>
      <c r="JKQ120" s="157"/>
      <c r="JKR120" s="157"/>
      <c r="JKS120" s="157"/>
      <c r="JKT120" s="157"/>
      <c r="JKU120" s="157"/>
      <c r="JKV120" s="157"/>
      <c r="JKW120" s="157"/>
      <c r="JKX120" s="157"/>
      <c r="JKY120" s="157"/>
      <c r="JKZ120" s="157"/>
      <c r="JLA120" s="157"/>
      <c r="JLB120" s="157"/>
      <c r="JLC120" s="157"/>
      <c r="JLD120" s="157"/>
      <c r="JLE120" s="157"/>
      <c r="JLF120" s="157"/>
      <c r="JLG120" s="157"/>
      <c r="JLH120" s="157"/>
      <c r="JLI120" s="157"/>
      <c r="JLJ120" s="157"/>
      <c r="JLK120" s="157"/>
      <c r="JLL120" s="157"/>
      <c r="JLM120" s="157"/>
      <c r="JLN120" s="157"/>
      <c r="JLO120" s="157"/>
      <c r="JLP120" s="157"/>
      <c r="JLQ120" s="157"/>
      <c r="JLR120" s="157"/>
      <c r="JLS120" s="157"/>
      <c r="JLT120" s="157"/>
      <c r="JLU120" s="157"/>
      <c r="JLV120" s="157"/>
      <c r="JLW120" s="157"/>
      <c r="JLX120" s="157"/>
      <c r="JLY120" s="157"/>
      <c r="JLZ120" s="157"/>
      <c r="JMA120" s="157"/>
      <c r="JMB120" s="157"/>
      <c r="JMC120" s="157"/>
      <c r="JMD120" s="157"/>
      <c r="JME120" s="157"/>
      <c r="JMF120" s="157"/>
      <c r="JMG120" s="157"/>
      <c r="JMH120" s="157"/>
      <c r="JMI120" s="157"/>
      <c r="JMJ120" s="157"/>
      <c r="JMK120" s="157"/>
      <c r="JML120" s="157"/>
      <c r="JMM120" s="157"/>
      <c r="JMN120" s="157"/>
      <c r="JMO120" s="157"/>
      <c r="JMP120" s="157"/>
      <c r="JMQ120" s="157"/>
      <c r="JMR120" s="157"/>
      <c r="JMS120" s="157"/>
      <c r="JMT120" s="157"/>
      <c r="JMU120" s="157"/>
      <c r="JMV120" s="157"/>
      <c r="JMW120" s="157"/>
      <c r="JMX120" s="157"/>
      <c r="JMY120" s="157"/>
      <c r="JMZ120" s="157"/>
      <c r="JNA120" s="157"/>
      <c r="JNB120" s="157"/>
      <c r="JNC120" s="157"/>
      <c r="JND120" s="157"/>
      <c r="JNE120" s="157"/>
      <c r="JNF120" s="157"/>
      <c r="JNG120" s="157"/>
      <c r="JNH120" s="157"/>
      <c r="JNI120" s="157"/>
      <c r="JNJ120" s="157"/>
      <c r="JNK120" s="157"/>
      <c r="JNL120" s="157"/>
      <c r="JNM120" s="157"/>
      <c r="JNN120" s="157"/>
      <c r="JNO120" s="157"/>
      <c r="JNP120" s="157"/>
      <c r="JNQ120" s="157"/>
      <c r="JNR120" s="157"/>
      <c r="JNS120" s="157"/>
      <c r="JNT120" s="157"/>
      <c r="JNU120" s="157"/>
      <c r="JNV120" s="157"/>
      <c r="JNW120" s="157"/>
      <c r="JNX120" s="157"/>
      <c r="JNY120" s="157"/>
      <c r="JNZ120" s="157"/>
      <c r="JOA120" s="157"/>
      <c r="JOB120" s="157"/>
      <c r="JOC120" s="157"/>
      <c r="JOD120" s="157"/>
      <c r="JOE120" s="157"/>
      <c r="JOF120" s="157"/>
      <c r="JOG120" s="157"/>
      <c r="JOH120" s="157"/>
      <c r="JOI120" s="157"/>
      <c r="JOJ120" s="157"/>
      <c r="JOK120" s="157"/>
      <c r="JOL120" s="157"/>
      <c r="JOM120" s="157"/>
      <c r="JON120" s="157"/>
      <c r="JOO120" s="157"/>
      <c r="JOP120" s="157"/>
      <c r="JOQ120" s="157"/>
      <c r="JOR120" s="157"/>
      <c r="JOS120" s="157"/>
      <c r="JOT120" s="157"/>
      <c r="JOU120" s="157"/>
      <c r="JOV120" s="157"/>
      <c r="JOW120" s="157"/>
      <c r="JOX120" s="157"/>
      <c r="JOY120" s="157"/>
      <c r="JOZ120" s="157"/>
      <c r="JPA120" s="157"/>
      <c r="JPB120" s="157"/>
      <c r="JPC120" s="157"/>
      <c r="JPD120" s="157"/>
      <c r="JPE120" s="157"/>
      <c r="JPF120" s="157"/>
      <c r="JPG120" s="157"/>
      <c r="JPH120" s="157"/>
      <c r="JPI120" s="157"/>
      <c r="JPJ120" s="157"/>
      <c r="JPK120" s="157"/>
      <c r="JPL120" s="157"/>
      <c r="JPM120" s="157"/>
      <c r="JPN120" s="157"/>
      <c r="JPO120" s="157"/>
      <c r="JPP120" s="157"/>
      <c r="JPQ120" s="157"/>
      <c r="JPR120" s="157"/>
      <c r="JPS120" s="157"/>
      <c r="JPT120" s="157"/>
      <c r="JPU120" s="157"/>
      <c r="JPV120" s="157"/>
      <c r="JPW120" s="157"/>
      <c r="JPX120" s="157"/>
      <c r="JPY120" s="157"/>
      <c r="JPZ120" s="157"/>
      <c r="JQA120" s="157"/>
      <c r="JQB120" s="157"/>
      <c r="JQC120" s="157"/>
      <c r="JQD120" s="157"/>
      <c r="JQE120" s="157"/>
      <c r="JQF120" s="157"/>
      <c r="JQG120" s="157"/>
      <c r="JQH120" s="157"/>
      <c r="JQI120" s="157"/>
      <c r="JQJ120" s="157"/>
      <c r="JQK120" s="157"/>
      <c r="JQL120" s="157"/>
      <c r="JQM120" s="157"/>
      <c r="JQN120" s="157"/>
      <c r="JQO120" s="157"/>
      <c r="JQP120" s="157"/>
      <c r="JQQ120" s="157"/>
      <c r="JQR120" s="157"/>
      <c r="JQS120" s="157"/>
      <c r="JQT120" s="157"/>
      <c r="JQU120" s="157"/>
      <c r="JQV120" s="157"/>
      <c r="JQW120" s="157"/>
      <c r="JQX120" s="157"/>
      <c r="JQY120" s="157"/>
      <c r="JQZ120" s="157"/>
      <c r="JRA120" s="157"/>
      <c r="JRB120" s="157"/>
      <c r="JRC120" s="157"/>
      <c r="JRD120" s="157"/>
      <c r="JRE120" s="157"/>
      <c r="JRF120" s="157"/>
      <c r="JRG120" s="157"/>
      <c r="JRH120" s="157"/>
      <c r="JRI120" s="157"/>
      <c r="JRJ120" s="157"/>
      <c r="JRK120" s="157"/>
      <c r="JRL120" s="157"/>
      <c r="JRM120" s="157"/>
      <c r="JRN120" s="157"/>
      <c r="JRO120" s="157"/>
      <c r="JRP120" s="157"/>
      <c r="JRQ120" s="157"/>
      <c r="JRR120" s="157"/>
      <c r="JRS120" s="157"/>
      <c r="JRT120" s="157"/>
      <c r="JRU120" s="157"/>
      <c r="JRV120" s="157"/>
      <c r="JRW120" s="157"/>
      <c r="JRX120" s="157"/>
      <c r="JRY120" s="157"/>
      <c r="JRZ120" s="157"/>
      <c r="JSA120" s="157"/>
      <c r="JSB120" s="157"/>
      <c r="JSC120" s="157"/>
      <c r="JSD120" s="157"/>
      <c r="JSE120" s="157"/>
      <c r="JSF120" s="157"/>
      <c r="JSG120" s="157"/>
      <c r="JSH120" s="157"/>
      <c r="JSI120" s="157"/>
      <c r="JSJ120" s="157"/>
      <c r="JSK120" s="157"/>
      <c r="JSL120" s="157"/>
      <c r="JSM120" s="157"/>
      <c r="JSN120" s="157"/>
      <c r="JSO120" s="157"/>
      <c r="JSP120" s="157"/>
      <c r="JSQ120" s="157"/>
      <c r="JSR120" s="157"/>
      <c r="JSS120" s="157"/>
      <c r="JST120" s="157"/>
      <c r="JSU120" s="157"/>
      <c r="JSV120" s="157"/>
      <c r="JSW120" s="157"/>
      <c r="JSX120" s="157"/>
      <c r="JSY120" s="157"/>
      <c r="JSZ120" s="157"/>
      <c r="JTA120" s="157"/>
      <c r="JTB120" s="157"/>
      <c r="JTC120" s="157"/>
      <c r="JTD120" s="157"/>
      <c r="JTE120" s="157"/>
      <c r="JTF120" s="157"/>
      <c r="JTG120" s="157"/>
      <c r="JTH120" s="157"/>
      <c r="JTI120" s="157"/>
      <c r="JTJ120" s="157"/>
      <c r="JTK120" s="157"/>
      <c r="JTL120" s="157"/>
      <c r="JTM120" s="157"/>
      <c r="JTN120" s="157"/>
      <c r="JTO120" s="157"/>
      <c r="JTP120" s="157"/>
      <c r="JTQ120" s="157"/>
      <c r="JTR120" s="157"/>
      <c r="JTS120" s="157"/>
      <c r="JTT120" s="157"/>
      <c r="JTU120" s="157"/>
      <c r="JTV120" s="157"/>
      <c r="JTW120" s="157"/>
      <c r="JTX120" s="157"/>
      <c r="JTY120" s="157"/>
      <c r="JTZ120" s="157"/>
      <c r="JUA120" s="157"/>
      <c r="JUB120" s="157"/>
      <c r="JUC120" s="157"/>
      <c r="JUD120" s="157"/>
      <c r="JUE120" s="157"/>
      <c r="JUF120" s="157"/>
      <c r="JUG120" s="157"/>
      <c r="JUH120" s="157"/>
      <c r="JUI120" s="157"/>
      <c r="JUJ120" s="157"/>
      <c r="JUK120" s="157"/>
      <c r="JUL120" s="157"/>
      <c r="JUM120" s="157"/>
      <c r="JUN120" s="157"/>
      <c r="JUO120" s="157"/>
      <c r="JUP120" s="157"/>
      <c r="JUQ120" s="157"/>
      <c r="JUR120" s="157"/>
      <c r="JUS120" s="157"/>
      <c r="JUT120" s="157"/>
      <c r="JUU120" s="157"/>
      <c r="JUV120" s="157"/>
      <c r="JUW120" s="157"/>
      <c r="JUX120" s="157"/>
      <c r="JUY120" s="157"/>
      <c r="JUZ120" s="157"/>
      <c r="JVA120" s="157"/>
      <c r="JVB120" s="157"/>
      <c r="JVC120" s="157"/>
      <c r="JVD120" s="157"/>
      <c r="JVE120" s="157"/>
      <c r="JVF120" s="157"/>
      <c r="JVG120" s="157"/>
      <c r="JVH120" s="157"/>
      <c r="JVI120" s="157"/>
      <c r="JVJ120" s="157"/>
      <c r="JVK120" s="157"/>
      <c r="JVL120" s="157"/>
      <c r="JVM120" s="157"/>
      <c r="JVN120" s="157"/>
      <c r="JVO120" s="157"/>
      <c r="JVP120" s="157"/>
      <c r="JVQ120" s="157"/>
      <c r="JVR120" s="157"/>
      <c r="JVS120" s="157"/>
      <c r="JVT120" s="157"/>
      <c r="JVU120" s="157"/>
      <c r="JVV120" s="157"/>
      <c r="JVW120" s="157"/>
      <c r="JVX120" s="157"/>
      <c r="JVY120" s="157"/>
      <c r="JVZ120" s="157"/>
      <c r="JWA120" s="157"/>
      <c r="JWB120" s="157"/>
      <c r="JWC120" s="157"/>
      <c r="JWD120" s="157"/>
      <c r="JWE120" s="157"/>
      <c r="JWF120" s="157"/>
      <c r="JWG120" s="157"/>
      <c r="JWH120" s="157"/>
      <c r="JWI120" s="157"/>
      <c r="JWJ120" s="157"/>
      <c r="JWK120" s="157"/>
      <c r="JWL120" s="157"/>
      <c r="JWM120" s="157"/>
      <c r="JWN120" s="157"/>
      <c r="JWO120" s="157"/>
      <c r="JWP120" s="157"/>
      <c r="JWQ120" s="157"/>
      <c r="JWR120" s="157"/>
      <c r="JWS120" s="157"/>
      <c r="JWT120" s="157"/>
      <c r="JWU120" s="157"/>
      <c r="JWV120" s="157"/>
      <c r="JWW120" s="157"/>
      <c r="JWX120" s="157"/>
      <c r="JWY120" s="157"/>
      <c r="JWZ120" s="157"/>
      <c r="JXA120" s="157"/>
      <c r="JXB120" s="157"/>
      <c r="JXC120" s="157"/>
      <c r="JXD120" s="157"/>
      <c r="JXE120" s="157"/>
      <c r="JXF120" s="157"/>
      <c r="JXG120" s="157"/>
      <c r="JXH120" s="157"/>
      <c r="JXI120" s="157"/>
      <c r="JXJ120" s="157"/>
      <c r="JXK120" s="157"/>
      <c r="JXL120" s="157"/>
      <c r="JXM120" s="157"/>
      <c r="JXN120" s="157"/>
      <c r="JXO120" s="157"/>
      <c r="JXP120" s="157"/>
      <c r="JXQ120" s="157"/>
      <c r="JXR120" s="157"/>
      <c r="JXS120" s="157"/>
      <c r="JXT120" s="157"/>
      <c r="JXU120" s="157"/>
      <c r="JXV120" s="157"/>
      <c r="JXW120" s="157"/>
      <c r="JXX120" s="157"/>
      <c r="JXY120" s="157"/>
      <c r="JXZ120" s="157"/>
      <c r="JYA120" s="157"/>
      <c r="JYB120" s="157"/>
      <c r="JYC120" s="157"/>
      <c r="JYD120" s="157"/>
      <c r="JYE120" s="157"/>
      <c r="JYF120" s="157"/>
      <c r="JYG120" s="157"/>
      <c r="JYH120" s="157"/>
      <c r="JYI120" s="157"/>
      <c r="JYJ120" s="157"/>
      <c r="JYK120" s="157"/>
      <c r="JYL120" s="157"/>
      <c r="JYM120" s="157"/>
      <c r="JYN120" s="157"/>
      <c r="JYO120" s="157"/>
      <c r="JYP120" s="157"/>
      <c r="JYQ120" s="157"/>
      <c r="JYR120" s="157"/>
      <c r="JYS120" s="157"/>
      <c r="JYT120" s="157"/>
      <c r="JYU120" s="157"/>
      <c r="JYV120" s="157"/>
      <c r="JYW120" s="157"/>
      <c r="JYX120" s="157"/>
      <c r="JYY120" s="157"/>
      <c r="JYZ120" s="157"/>
      <c r="JZA120" s="157"/>
      <c r="JZB120" s="157"/>
      <c r="JZC120" s="157"/>
      <c r="JZD120" s="157"/>
      <c r="JZE120" s="157"/>
      <c r="JZF120" s="157"/>
      <c r="JZG120" s="157"/>
      <c r="JZH120" s="157"/>
      <c r="JZI120" s="157"/>
      <c r="JZJ120" s="157"/>
      <c r="JZK120" s="157"/>
      <c r="JZL120" s="157"/>
      <c r="JZM120" s="157"/>
      <c r="JZN120" s="157"/>
      <c r="JZO120" s="157"/>
      <c r="JZP120" s="157"/>
      <c r="JZQ120" s="157"/>
      <c r="JZR120" s="157"/>
      <c r="JZS120" s="157"/>
      <c r="JZT120" s="157"/>
      <c r="JZU120" s="157"/>
      <c r="JZV120" s="157"/>
      <c r="JZW120" s="157"/>
      <c r="JZX120" s="157"/>
      <c r="JZY120" s="157"/>
      <c r="JZZ120" s="157"/>
      <c r="KAA120" s="157"/>
      <c r="KAB120" s="157"/>
      <c r="KAC120" s="157"/>
      <c r="KAD120" s="157"/>
      <c r="KAE120" s="157"/>
      <c r="KAF120" s="157"/>
      <c r="KAG120" s="157"/>
      <c r="KAH120" s="157"/>
      <c r="KAI120" s="157"/>
      <c r="KAJ120" s="157"/>
      <c r="KAK120" s="157"/>
      <c r="KAL120" s="157"/>
      <c r="KAM120" s="157"/>
      <c r="KAN120" s="157"/>
      <c r="KAO120" s="157"/>
      <c r="KAP120" s="157"/>
      <c r="KAQ120" s="157"/>
      <c r="KAR120" s="157"/>
      <c r="KAS120" s="157"/>
      <c r="KAT120" s="157"/>
      <c r="KAU120" s="157"/>
      <c r="KAV120" s="157"/>
      <c r="KAW120" s="157"/>
      <c r="KAX120" s="157"/>
      <c r="KAY120" s="157"/>
      <c r="KAZ120" s="157"/>
      <c r="KBA120" s="157"/>
      <c r="KBB120" s="157"/>
      <c r="KBC120" s="157"/>
      <c r="KBD120" s="157"/>
      <c r="KBE120" s="157"/>
      <c r="KBF120" s="157"/>
      <c r="KBG120" s="157"/>
      <c r="KBH120" s="157"/>
      <c r="KBI120" s="157"/>
      <c r="KBJ120" s="157"/>
      <c r="KBK120" s="157"/>
      <c r="KBL120" s="157"/>
      <c r="KBM120" s="157"/>
      <c r="KBN120" s="157"/>
      <c r="KBO120" s="157"/>
      <c r="KBP120" s="157"/>
      <c r="KBQ120" s="157"/>
      <c r="KBR120" s="157"/>
      <c r="KBS120" s="157"/>
      <c r="KBT120" s="157"/>
      <c r="KBU120" s="157"/>
      <c r="KBV120" s="157"/>
      <c r="KBW120" s="157"/>
      <c r="KBX120" s="157"/>
      <c r="KBY120" s="157"/>
      <c r="KBZ120" s="157"/>
      <c r="KCA120" s="157"/>
      <c r="KCB120" s="157"/>
      <c r="KCC120" s="157"/>
      <c r="KCD120" s="157"/>
      <c r="KCE120" s="157"/>
      <c r="KCF120" s="157"/>
      <c r="KCG120" s="157"/>
      <c r="KCH120" s="157"/>
      <c r="KCI120" s="157"/>
      <c r="KCJ120" s="157"/>
      <c r="KCK120" s="157"/>
      <c r="KCL120" s="157"/>
      <c r="KCM120" s="157"/>
      <c r="KCN120" s="157"/>
      <c r="KCO120" s="157"/>
      <c r="KCP120" s="157"/>
      <c r="KCQ120" s="157"/>
      <c r="KCR120" s="157"/>
      <c r="KCS120" s="157"/>
      <c r="KCT120" s="157"/>
      <c r="KCU120" s="157"/>
      <c r="KCV120" s="157"/>
      <c r="KCW120" s="157"/>
      <c r="KCX120" s="157"/>
      <c r="KCY120" s="157"/>
      <c r="KCZ120" s="157"/>
      <c r="KDA120" s="157"/>
      <c r="KDB120" s="157"/>
      <c r="KDC120" s="157"/>
      <c r="KDD120" s="157"/>
      <c r="KDE120" s="157"/>
      <c r="KDF120" s="157"/>
      <c r="KDG120" s="157"/>
      <c r="KDH120" s="157"/>
      <c r="KDI120" s="157"/>
      <c r="KDJ120" s="157"/>
      <c r="KDK120" s="157"/>
      <c r="KDL120" s="157"/>
      <c r="KDM120" s="157"/>
      <c r="KDN120" s="157"/>
      <c r="KDO120" s="157"/>
      <c r="KDP120" s="157"/>
      <c r="KDQ120" s="157"/>
      <c r="KDR120" s="157"/>
      <c r="KDS120" s="157"/>
      <c r="KDT120" s="157"/>
      <c r="KDU120" s="157"/>
      <c r="KDV120" s="157"/>
      <c r="KDW120" s="157"/>
      <c r="KDX120" s="157"/>
      <c r="KDY120" s="157"/>
      <c r="KDZ120" s="157"/>
      <c r="KEA120" s="157"/>
      <c r="KEB120" s="157"/>
      <c r="KEC120" s="157"/>
      <c r="KED120" s="157"/>
      <c r="KEE120" s="157"/>
      <c r="KEF120" s="157"/>
      <c r="KEG120" s="157"/>
      <c r="KEH120" s="157"/>
      <c r="KEI120" s="157"/>
      <c r="KEJ120" s="157"/>
      <c r="KEK120" s="157"/>
      <c r="KEL120" s="157"/>
      <c r="KEM120" s="157"/>
      <c r="KEN120" s="157"/>
      <c r="KEO120" s="157"/>
      <c r="KEP120" s="157"/>
      <c r="KEQ120" s="157"/>
      <c r="KER120" s="157"/>
      <c r="KES120" s="157"/>
      <c r="KET120" s="157"/>
      <c r="KEU120" s="157"/>
      <c r="KEV120" s="157"/>
      <c r="KEW120" s="157"/>
      <c r="KEX120" s="157"/>
      <c r="KEY120" s="157"/>
      <c r="KEZ120" s="157"/>
      <c r="KFA120" s="157"/>
      <c r="KFB120" s="157"/>
      <c r="KFC120" s="157"/>
      <c r="KFD120" s="157"/>
      <c r="KFE120" s="157"/>
      <c r="KFF120" s="157"/>
      <c r="KFG120" s="157"/>
      <c r="KFH120" s="157"/>
      <c r="KFI120" s="157"/>
      <c r="KFJ120" s="157"/>
      <c r="KFK120" s="157"/>
      <c r="KFL120" s="157"/>
      <c r="KFM120" s="157"/>
      <c r="KFN120" s="157"/>
      <c r="KFO120" s="157"/>
      <c r="KFP120" s="157"/>
      <c r="KFQ120" s="157"/>
      <c r="KFR120" s="157"/>
      <c r="KFS120" s="157"/>
      <c r="KFT120" s="157"/>
      <c r="KFU120" s="157"/>
      <c r="KFV120" s="157"/>
      <c r="KFW120" s="157"/>
      <c r="KFX120" s="157"/>
      <c r="KFY120" s="157"/>
      <c r="KFZ120" s="157"/>
      <c r="KGA120" s="157"/>
      <c r="KGB120" s="157"/>
      <c r="KGC120" s="157"/>
      <c r="KGD120" s="157"/>
      <c r="KGE120" s="157"/>
      <c r="KGF120" s="157"/>
      <c r="KGG120" s="157"/>
      <c r="KGH120" s="157"/>
      <c r="KGI120" s="157"/>
      <c r="KGJ120" s="157"/>
      <c r="KGK120" s="157"/>
      <c r="KGL120" s="157"/>
      <c r="KGM120" s="157"/>
      <c r="KGN120" s="157"/>
      <c r="KGO120" s="157"/>
      <c r="KGP120" s="157"/>
      <c r="KGQ120" s="157"/>
      <c r="KGR120" s="157"/>
      <c r="KGS120" s="157"/>
      <c r="KGT120" s="157"/>
      <c r="KGU120" s="157"/>
      <c r="KGV120" s="157"/>
      <c r="KGW120" s="157"/>
      <c r="KGX120" s="157"/>
      <c r="KGY120" s="157"/>
      <c r="KGZ120" s="157"/>
      <c r="KHA120" s="157"/>
      <c r="KHB120" s="157"/>
      <c r="KHC120" s="157"/>
      <c r="KHD120" s="157"/>
      <c r="KHE120" s="157"/>
      <c r="KHF120" s="157"/>
      <c r="KHG120" s="157"/>
      <c r="KHH120" s="157"/>
      <c r="KHI120" s="157"/>
      <c r="KHJ120" s="157"/>
      <c r="KHK120" s="157"/>
      <c r="KHL120" s="157"/>
      <c r="KHM120" s="157"/>
      <c r="KHN120" s="157"/>
      <c r="KHO120" s="157"/>
      <c r="KHP120" s="157"/>
      <c r="KHQ120" s="157"/>
      <c r="KHR120" s="157"/>
      <c r="KHS120" s="157"/>
      <c r="KHT120" s="157"/>
      <c r="KHU120" s="157"/>
      <c r="KHV120" s="157"/>
      <c r="KHW120" s="157"/>
      <c r="KHX120" s="157"/>
      <c r="KHY120" s="157"/>
      <c r="KHZ120" s="157"/>
      <c r="KIA120" s="157"/>
      <c r="KIB120" s="157"/>
      <c r="KIC120" s="157"/>
      <c r="KID120" s="157"/>
      <c r="KIE120" s="157"/>
      <c r="KIF120" s="157"/>
      <c r="KIG120" s="157"/>
      <c r="KIH120" s="157"/>
      <c r="KII120" s="157"/>
      <c r="KIJ120" s="157"/>
      <c r="KIK120" s="157"/>
      <c r="KIL120" s="157"/>
      <c r="KIM120" s="157"/>
      <c r="KIN120" s="157"/>
      <c r="KIO120" s="157"/>
      <c r="KIP120" s="157"/>
      <c r="KIQ120" s="157"/>
      <c r="KIR120" s="157"/>
      <c r="KIS120" s="157"/>
      <c r="KIT120" s="157"/>
      <c r="KIU120" s="157"/>
      <c r="KIV120" s="157"/>
      <c r="KIW120" s="157"/>
      <c r="KIX120" s="157"/>
      <c r="KIY120" s="157"/>
      <c r="KIZ120" s="157"/>
      <c r="KJA120" s="157"/>
      <c r="KJB120" s="157"/>
      <c r="KJC120" s="157"/>
      <c r="KJD120" s="157"/>
      <c r="KJE120" s="157"/>
      <c r="KJF120" s="157"/>
      <c r="KJG120" s="157"/>
      <c r="KJH120" s="157"/>
      <c r="KJI120" s="157"/>
      <c r="KJJ120" s="157"/>
      <c r="KJK120" s="157"/>
      <c r="KJL120" s="157"/>
      <c r="KJM120" s="157"/>
      <c r="KJN120" s="157"/>
      <c r="KJO120" s="157"/>
      <c r="KJP120" s="157"/>
      <c r="KJQ120" s="157"/>
      <c r="KJR120" s="157"/>
      <c r="KJS120" s="157"/>
      <c r="KJT120" s="157"/>
      <c r="KJU120" s="157"/>
      <c r="KJV120" s="157"/>
      <c r="KJW120" s="157"/>
      <c r="KJX120" s="157"/>
      <c r="KJY120" s="157"/>
      <c r="KJZ120" s="157"/>
      <c r="KKA120" s="157"/>
      <c r="KKB120" s="157"/>
      <c r="KKC120" s="157"/>
      <c r="KKD120" s="157"/>
      <c r="KKE120" s="157"/>
      <c r="KKF120" s="157"/>
      <c r="KKG120" s="157"/>
      <c r="KKH120" s="157"/>
      <c r="KKI120" s="157"/>
      <c r="KKJ120" s="157"/>
      <c r="KKK120" s="157"/>
      <c r="KKL120" s="157"/>
      <c r="KKM120" s="157"/>
      <c r="KKN120" s="157"/>
      <c r="KKO120" s="157"/>
      <c r="KKP120" s="157"/>
      <c r="KKQ120" s="157"/>
      <c r="KKR120" s="157"/>
      <c r="KKS120" s="157"/>
      <c r="KKT120" s="157"/>
      <c r="KKU120" s="157"/>
      <c r="KKV120" s="157"/>
      <c r="KKW120" s="157"/>
      <c r="KKX120" s="157"/>
      <c r="KKY120" s="157"/>
      <c r="KKZ120" s="157"/>
      <c r="KLA120" s="157"/>
      <c r="KLB120" s="157"/>
      <c r="KLC120" s="157"/>
      <c r="KLD120" s="157"/>
      <c r="KLE120" s="157"/>
      <c r="KLF120" s="157"/>
      <c r="KLG120" s="157"/>
      <c r="KLH120" s="157"/>
      <c r="KLI120" s="157"/>
      <c r="KLJ120" s="157"/>
      <c r="KLK120" s="157"/>
      <c r="KLL120" s="157"/>
      <c r="KLM120" s="157"/>
      <c r="KLN120" s="157"/>
      <c r="KLO120" s="157"/>
      <c r="KLP120" s="157"/>
      <c r="KLQ120" s="157"/>
      <c r="KLR120" s="157"/>
      <c r="KLS120" s="157"/>
      <c r="KLT120" s="157"/>
      <c r="KLU120" s="157"/>
      <c r="KLV120" s="157"/>
      <c r="KLW120" s="157"/>
      <c r="KLX120" s="157"/>
      <c r="KLY120" s="157"/>
      <c r="KLZ120" s="157"/>
      <c r="KMA120" s="157"/>
      <c r="KMB120" s="157"/>
      <c r="KMC120" s="157"/>
      <c r="KMD120" s="157"/>
      <c r="KME120" s="157"/>
      <c r="KMF120" s="157"/>
      <c r="KMG120" s="157"/>
      <c r="KMH120" s="157"/>
      <c r="KMI120" s="157"/>
      <c r="KMJ120" s="157"/>
      <c r="KMK120" s="157"/>
      <c r="KML120" s="157"/>
      <c r="KMM120" s="157"/>
      <c r="KMN120" s="157"/>
      <c r="KMO120" s="157"/>
      <c r="KMP120" s="157"/>
      <c r="KMQ120" s="157"/>
      <c r="KMR120" s="157"/>
      <c r="KMS120" s="157"/>
      <c r="KMT120" s="157"/>
      <c r="KMU120" s="157"/>
      <c r="KMV120" s="157"/>
      <c r="KMW120" s="157"/>
      <c r="KMX120" s="157"/>
      <c r="KMY120" s="157"/>
      <c r="KMZ120" s="157"/>
      <c r="KNA120" s="157"/>
      <c r="KNB120" s="157"/>
      <c r="KNC120" s="157"/>
      <c r="KND120" s="157"/>
      <c r="KNE120" s="157"/>
      <c r="KNF120" s="157"/>
      <c r="KNG120" s="157"/>
      <c r="KNH120" s="157"/>
      <c r="KNI120" s="157"/>
      <c r="KNJ120" s="157"/>
      <c r="KNK120" s="157"/>
      <c r="KNL120" s="157"/>
      <c r="KNM120" s="157"/>
      <c r="KNN120" s="157"/>
      <c r="KNO120" s="157"/>
      <c r="KNP120" s="157"/>
      <c r="KNQ120" s="157"/>
      <c r="KNR120" s="157"/>
      <c r="KNS120" s="157"/>
      <c r="KNT120" s="157"/>
      <c r="KNU120" s="157"/>
      <c r="KNV120" s="157"/>
      <c r="KNW120" s="157"/>
      <c r="KNX120" s="157"/>
      <c r="KNY120" s="157"/>
      <c r="KNZ120" s="157"/>
      <c r="KOA120" s="157"/>
      <c r="KOB120" s="157"/>
      <c r="KOC120" s="157"/>
      <c r="KOD120" s="157"/>
      <c r="KOE120" s="157"/>
      <c r="KOF120" s="157"/>
      <c r="KOG120" s="157"/>
      <c r="KOH120" s="157"/>
      <c r="KOI120" s="157"/>
      <c r="KOJ120" s="157"/>
      <c r="KOK120" s="157"/>
      <c r="KOL120" s="157"/>
      <c r="KOM120" s="157"/>
      <c r="KON120" s="157"/>
      <c r="KOO120" s="157"/>
      <c r="KOP120" s="157"/>
      <c r="KOQ120" s="157"/>
      <c r="KOR120" s="157"/>
      <c r="KOS120" s="157"/>
      <c r="KOT120" s="157"/>
      <c r="KOU120" s="157"/>
      <c r="KOV120" s="157"/>
      <c r="KOW120" s="157"/>
      <c r="KOX120" s="157"/>
      <c r="KOY120" s="157"/>
      <c r="KOZ120" s="157"/>
      <c r="KPA120" s="157"/>
      <c r="KPB120" s="157"/>
      <c r="KPC120" s="157"/>
      <c r="KPD120" s="157"/>
      <c r="KPE120" s="157"/>
      <c r="KPF120" s="157"/>
      <c r="KPG120" s="157"/>
      <c r="KPH120" s="157"/>
      <c r="KPI120" s="157"/>
      <c r="KPJ120" s="157"/>
      <c r="KPK120" s="157"/>
      <c r="KPL120" s="157"/>
      <c r="KPM120" s="157"/>
      <c r="KPN120" s="157"/>
      <c r="KPO120" s="157"/>
      <c r="KPP120" s="157"/>
      <c r="KPQ120" s="157"/>
      <c r="KPR120" s="157"/>
      <c r="KPS120" s="157"/>
      <c r="KPT120" s="157"/>
      <c r="KPU120" s="157"/>
      <c r="KPV120" s="157"/>
      <c r="KPW120" s="157"/>
      <c r="KPX120" s="157"/>
      <c r="KPY120" s="157"/>
      <c r="KPZ120" s="157"/>
      <c r="KQA120" s="157"/>
      <c r="KQB120" s="157"/>
      <c r="KQC120" s="157"/>
      <c r="KQD120" s="157"/>
      <c r="KQE120" s="157"/>
      <c r="KQF120" s="157"/>
      <c r="KQG120" s="157"/>
      <c r="KQH120" s="157"/>
      <c r="KQI120" s="157"/>
      <c r="KQJ120" s="157"/>
      <c r="KQK120" s="157"/>
      <c r="KQL120" s="157"/>
      <c r="KQM120" s="157"/>
      <c r="KQN120" s="157"/>
      <c r="KQO120" s="157"/>
      <c r="KQP120" s="157"/>
      <c r="KQQ120" s="157"/>
      <c r="KQR120" s="157"/>
      <c r="KQS120" s="157"/>
      <c r="KQT120" s="157"/>
      <c r="KQU120" s="157"/>
      <c r="KQV120" s="157"/>
      <c r="KQW120" s="157"/>
      <c r="KQX120" s="157"/>
      <c r="KQY120" s="157"/>
      <c r="KQZ120" s="157"/>
      <c r="KRA120" s="157"/>
      <c r="KRB120" s="157"/>
      <c r="KRC120" s="157"/>
      <c r="KRD120" s="157"/>
      <c r="KRE120" s="157"/>
      <c r="KRF120" s="157"/>
      <c r="KRG120" s="157"/>
      <c r="KRH120" s="157"/>
      <c r="KRI120" s="157"/>
      <c r="KRJ120" s="157"/>
      <c r="KRK120" s="157"/>
      <c r="KRL120" s="157"/>
      <c r="KRM120" s="157"/>
      <c r="KRN120" s="157"/>
      <c r="KRO120" s="157"/>
      <c r="KRP120" s="157"/>
      <c r="KRQ120" s="157"/>
      <c r="KRR120" s="157"/>
      <c r="KRS120" s="157"/>
      <c r="KRT120" s="157"/>
      <c r="KRU120" s="157"/>
      <c r="KRV120" s="157"/>
      <c r="KRW120" s="157"/>
      <c r="KRX120" s="157"/>
      <c r="KRY120" s="157"/>
      <c r="KRZ120" s="157"/>
      <c r="KSA120" s="157"/>
      <c r="KSB120" s="157"/>
      <c r="KSC120" s="157"/>
      <c r="KSD120" s="157"/>
      <c r="KSE120" s="157"/>
      <c r="KSF120" s="157"/>
      <c r="KSG120" s="157"/>
      <c r="KSH120" s="157"/>
      <c r="KSI120" s="157"/>
      <c r="KSJ120" s="157"/>
      <c r="KSK120" s="157"/>
      <c r="KSL120" s="157"/>
      <c r="KSM120" s="157"/>
      <c r="KSN120" s="157"/>
      <c r="KSO120" s="157"/>
      <c r="KSP120" s="157"/>
      <c r="KSQ120" s="157"/>
      <c r="KSR120" s="157"/>
      <c r="KSS120" s="157"/>
      <c r="KST120" s="157"/>
      <c r="KSU120" s="157"/>
      <c r="KSV120" s="157"/>
      <c r="KSW120" s="157"/>
      <c r="KSX120" s="157"/>
      <c r="KSY120" s="157"/>
      <c r="KSZ120" s="157"/>
      <c r="KTA120" s="157"/>
      <c r="KTB120" s="157"/>
      <c r="KTC120" s="157"/>
      <c r="KTD120" s="157"/>
      <c r="KTE120" s="157"/>
      <c r="KTF120" s="157"/>
      <c r="KTG120" s="157"/>
      <c r="KTH120" s="157"/>
      <c r="KTI120" s="157"/>
      <c r="KTJ120" s="157"/>
      <c r="KTK120" s="157"/>
      <c r="KTL120" s="157"/>
      <c r="KTM120" s="157"/>
      <c r="KTN120" s="157"/>
      <c r="KTO120" s="157"/>
      <c r="KTP120" s="157"/>
      <c r="KTQ120" s="157"/>
      <c r="KTR120" s="157"/>
      <c r="KTS120" s="157"/>
      <c r="KTT120" s="157"/>
      <c r="KTU120" s="157"/>
      <c r="KTV120" s="157"/>
      <c r="KTW120" s="157"/>
      <c r="KTX120" s="157"/>
      <c r="KTY120" s="157"/>
      <c r="KTZ120" s="157"/>
      <c r="KUA120" s="157"/>
      <c r="KUB120" s="157"/>
      <c r="KUC120" s="157"/>
      <c r="KUD120" s="157"/>
      <c r="KUE120" s="157"/>
      <c r="KUF120" s="157"/>
      <c r="KUG120" s="157"/>
      <c r="KUH120" s="157"/>
      <c r="KUI120" s="157"/>
      <c r="KUJ120" s="157"/>
      <c r="KUK120" s="157"/>
      <c r="KUL120" s="157"/>
      <c r="KUM120" s="157"/>
      <c r="KUN120" s="157"/>
      <c r="KUO120" s="157"/>
      <c r="KUP120" s="157"/>
      <c r="KUQ120" s="157"/>
      <c r="KUR120" s="157"/>
      <c r="KUS120" s="157"/>
      <c r="KUT120" s="157"/>
      <c r="KUU120" s="157"/>
      <c r="KUV120" s="157"/>
      <c r="KUW120" s="157"/>
      <c r="KUX120" s="157"/>
      <c r="KUY120" s="157"/>
      <c r="KUZ120" s="157"/>
      <c r="KVA120" s="157"/>
      <c r="KVB120" s="157"/>
      <c r="KVC120" s="157"/>
      <c r="KVD120" s="157"/>
      <c r="KVE120" s="157"/>
      <c r="KVF120" s="157"/>
      <c r="KVG120" s="157"/>
      <c r="KVH120" s="157"/>
      <c r="KVI120" s="157"/>
      <c r="KVJ120" s="157"/>
      <c r="KVK120" s="157"/>
      <c r="KVL120" s="157"/>
      <c r="KVM120" s="157"/>
      <c r="KVN120" s="157"/>
      <c r="KVO120" s="157"/>
      <c r="KVP120" s="157"/>
      <c r="KVQ120" s="157"/>
      <c r="KVR120" s="157"/>
      <c r="KVS120" s="157"/>
      <c r="KVT120" s="157"/>
      <c r="KVU120" s="157"/>
      <c r="KVV120" s="157"/>
      <c r="KVW120" s="157"/>
      <c r="KVX120" s="157"/>
      <c r="KVY120" s="157"/>
      <c r="KVZ120" s="157"/>
      <c r="KWA120" s="157"/>
      <c r="KWB120" s="157"/>
      <c r="KWC120" s="157"/>
      <c r="KWD120" s="157"/>
      <c r="KWE120" s="157"/>
      <c r="KWF120" s="157"/>
      <c r="KWG120" s="157"/>
      <c r="KWH120" s="157"/>
      <c r="KWI120" s="157"/>
      <c r="KWJ120" s="157"/>
      <c r="KWK120" s="157"/>
      <c r="KWL120" s="157"/>
      <c r="KWM120" s="157"/>
      <c r="KWN120" s="157"/>
      <c r="KWO120" s="157"/>
      <c r="KWP120" s="157"/>
      <c r="KWQ120" s="157"/>
      <c r="KWR120" s="157"/>
      <c r="KWS120" s="157"/>
      <c r="KWT120" s="157"/>
      <c r="KWU120" s="157"/>
      <c r="KWV120" s="157"/>
      <c r="KWW120" s="157"/>
      <c r="KWX120" s="157"/>
      <c r="KWY120" s="157"/>
      <c r="KWZ120" s="157"/>
      <c r="KXA120" s="157"/>
      <c r="KXB120" s="157"/>
      <c r="KXC120" s="157"/>
      <c r="KXD120" s="157"/>
      <c r="KXE120" s="157"/>
      <c r="KXF120" s="157"/>
      <c r="KXG120" s="157"/>
      <c r="KXH120" s="157"/>
      <c r="KXI120" s="157"/>
      <c r="KXJ120" s="157"/>
      <c r="KXK120" s="157"/>
      <c r="KXL120" s="157"/>
      <c r="KXM120" s="157"/>
      <c r="KXN120" s="157"/>
      <c r="KXO120" s="157"/>
      <c r="KXP120" s="157"/>
      <c r="KXQ120" s="157"/>
      <c r="KXR120" s="157"/>
      <c r="KXS120" s="157"/>
      <c r="KXT120" s="157"/>
      <c r="KXU120" s="157"/>
      <c r="KXV120" s="157"/>
      <c r="KXW120" s="157"/>
      <c r="KXX120" s="157"/>
      <c r="KXY120" s="157"/>
      <c r="KXZ120" s="157"/>
      <c r="KYA120" s="157"/>
      <c r="KYB120" s="157"/>
      <c r="KYC120" s="157"/>
      <c r="KYD120" s="157"/>
      <c r="KYE120" s="157"/>
      <c r="KYF120" s="157"/>
      <c r="KYG120" s="157"/>
      <c r="KYH120" s="157"/>
      <c r="KYI120" s="157"/>
      <c r="KYJ120" s="157"/>
      <c r="KYK120" s="157"/>
      <c r="KYL120" s="157"/>
      <c r="KYM120" s="157"/>
      <c r="KYN120" s="157"/>
      <c r="KYO120" s="157"/>
      <c r="KYP120" s="157"/>
      <c r="KYQ120" s="157"/>
      <c r="KYR120" s="157"/>
      <c r="KYS120" s="157"/>
      <c r="KYT120" s="157"/>
      <c r="KYU120" s="157"/>
      <c r="KYV120" s="157"/>
      <c r="KYW120" s="157"/>
      <c r="KYX120" s="157"/>
      <c r="KYY120" s="157"/>
      <c r="KYZ120" s="157"/>
      <c r="KZA120" s="157"/>
      <c r="KZB120" s="157"/>
      <c r="KZC120" s="157"/>
      <c r="KZD120" s="157"/>
      <c r="KZE120" s="157"/>
      <c r="KZF120" s="157"/>
      <c r="KZG120" s="157"/>
      <c r="KZH120" s="157"/>
      <c r="KZI120" s="157"/>
      <c r="KZJ120" s="157"/>
      <c r="KZK120" s="157"/>
      <c r="KZL120" s="157"/>
      <c r="KZM120" s="157"/>
      <c r="KZN120" s="157"/>
      <c r="KZO120" s="157"/>
      <c r="KZP120" s="157"/>
      <c r="KZQ120" s="157"/>
      <c r="KZR120" s="157"/>
      <c r="KZS120" s="157"/>
      <c r="KZT120" s="157"/>
      <c r="KZU120" s="157"/>
      <c r="KZV120" s="157"/>
      <c r="KZW120" s="157"/>
      <c r="KZX120" s="157"/>
      <c r="KZY120" s="157"/>
      <c r="KZZ120" s="157"/>
      <c r="LAA120" s="157"/>
      <c r="LAB120" s="157"/>
      <c r="LAC120" s="157"/>
      <c r="LAD120" s="157"/>
      <c r="LAE120" s="157"/>
      <c r="LAF120" s="157"/>
      <c r="LAG120" s="157"/>
      <c r="LAH120" s="157"/>
      <c r="LAI120" s="157"/>
      <c r="LAJ120" s="157"/>
      <c r="LAK120" s="157"/>
      <c r="LAL120" s="157"/>
      <c r="LAM120" s="157"/>
      <c r="LAN120" s="157"/>
      <c r="LAO120" s="157"/>
      <c r="LAP120" s="157"/>
      <c r="LAQ120" s="157"/>
      <c r="LAR120" s="157"/>
      <c r="LAS120" s="157"/>
      <c r="LAT120" s="157"/>
      <c r="LAU120" s="157"/>
      <c r="LAV120" s="157"/>
      <c r="LAW120" s="157"/>
      <c r="LAX120" s="157"/>
      <c r="LAY120" s="157"/>
      <c r="LAZ120" s="157"/>
      <c r="LBA120" s="157"/>
      <c r="LBB120" s="157"/>
      <c r="LBC120" s="157"/>
      <c r="LBD120" s="157"/>
      <c r="LBE120" s="157"/>
      <c r="LBF120" s="157"/>
      <c r="LBG120" s="157"/>
      <c r="LBH120" s="157"/>
      <c r="LBI120" s="157"/>
      <c r="LBJ120" s="157"/>
      <c r="LBK120" s="157"/>
      <c r="LBL120" s="157"/>
      <c r="LBM120" s="157"/>
      <c r="LBN120" s="157"/>
      <c r="LBO120" s="157"/>
      <c r="LBP120" s="157"/>
      <c r="LBQ120" s="157"/>
      <c r="LBR120" s="157"/>
      <c r="LBS120" s="157"/>
      <c r="LBT120" s="157"/>
      <c r="LBU120" s="157"/>
      <c r="LBV120" s="157"/>
      <c r="LBW120" s="157"/>
      <c r="LBX120" s="157"/>
      <c r="LBY120" s="157"/>
      <c r="LBZ120" s="157"/>
      <c r="LCA120" s="157"/>
      <c r="LCB120" s="157"/>
      <c r="LCC120" s="157"/>
      <c r="LCD120" s="157"/>
      <c r="LCE120" s="157"/>
      <c r="LCF120" s="157"/>
      <c r="LCG120" s="157"/>
      <c r="LCH120" s="157"/>
      <c r="LCI120" s="157"/>
      <c r="LCJ120" s="157"/>
      <c r="LCK120" s="157"/>
      <c r="LCL120" s="157"/>
      <c r="LCM120" s="157"/>
      <c r="LCN120" s="157"/>
      <c r="LCO120" s="157"/>
      <c r="LCP120" s="157"/>
      <c r="LCQ120" s="157"/>
      <c r="LCR120" s="157"/>
      <c r="LCS120" s="157"/>
      <c r="LCT120" s="157"/>
      <c r="LCU120" s="157"/>
      <c r="LCV120" s="157"/>
      <c r="LCW120" s="157"/>
      <c r="LCX120" s="157"/>
      <c r="LCY120" s="157"/>
      <c r="LCZ120" s="157"/>
      <c r="LDA120" s="157"/>
      <c r="LDB120" s="157"/>
      <c r="LDC120" s="157"/>
      <c r="LDD120" s="157"/>
      <c r="LDE120" s="157"/>
      <c r="LDF120" s="157"/>
      <c r="LDG120" s="157"/>
      <c r="LDH120" s="157"/>
      <c r="LDI120" s="157"/>
      <c r="LDJ120" s="157"/>
      <c r="LDK120" s="157"/>
      <c r="LDL120" s="157"/>
      <c r="LDM120" s="157"/>
      <c r="LDN120" s="157"/>
      <c r="LDO120" s="157"/>
      <c r="LDP120" s="157"/>
      <c r="LDQ120" s="157"/>
      <c r="LDR120" s="157"/>
      <c r="LDS120" s="157"/>
      <c r="LDT120" s="157"/>
      <c r="LDU120" s="157"/>
      <c r="LDV120" s="157"/>
      <c r="LDW120" s="157"/>
      <c r="LDX120" s="157"/>
      <c r="LDY120" s="157"/>
      <c r="LDZ120" s="157"/>
      <c r="LEA120" s="157"/>
      <c r="LEB120" s="157"/>
      <c r="LEC120" s="157"/>
      <c r="LED120" s="157"/>
      <c r="LEE120" s="157"/>
      <c r="LEF120" s="157"/>
      <c r="LEG120" s="157"/>
      <c r="LEH120" s="157"/>
      <c r="LEI120" s="157"/>
      <c r="LEJ120" s="157"/>
      <c r="LEK120" s="157"/>
      <c r="LEL120" s="157"/>
      <c r="LEM120" s="157"/>
      <c r="LEN120" s="157"/>
      <c r="LEO120" s="157"/>
      <c r="LEP120" s="157"/>
      <c r="LEQ120" s="157"/>
      <c r="LER120" s="157"/>
      <c r="LES120" s="157"/>
      <c r="LET120" s="157"/>
      <c r="LEU120" s="157"/>
      <c r="LEV120" s="157"/>
      <c r="LEW120" s="157"/>
      <c r="LEX120" s="157"/>
      <c r="LEY120" s="157"/>
      <c r="LEZ120" s="157"/>
      <c r="LFA120" s="157"/>
      <c r="LFB120" s="157"/>
      <c r="LFC120" s="157"/>
      <c r="LFD120" s="157"/>
      <c r="LFE120" s="157"/>
      <c r="LFF120" s="157"/>
      <c r="LFG120" s="157"/>
      <c r="LFH120" s="157"/>
      <c r="LFI120" s="157"/>
      <c r="LFJ120" s="157"/>
      <c r="LFK120" s="157"/>
      <c r="LFL120" s="157"/>
      <c r="LFM120" s="157"/>
      <c r="LFN120" s="157"/>
      <c r="LFO120" s="157"/>
      <c r="LFP120" s="157"/>
      <c r="LFQ120" s="157"/>
      <c r="LFR120" s="157"/>
      <c r="LFS120" s="157"/>
      <c r="LFT120" s="157"/>
      <c r="LFU120" s="157"/>
      <c r="LFV120" s="157"/>
      <c r="LFW120" s="157"/>
      <c r="LFX120" s="157"/>
      <c r="LFY120" s="157"/>
      <c r="LFZ120" s="157"/>
      <c r="LGA120" s="157"/>
      <c r="LGB120" s="157"/>
      <c r="LGC120" s="157"/>
      <c r="LGD120" s="157"/>
      <c r="LGE120" s="157"/>
      <c r="LGF120" s="157"/>
      <c r="LGG120" s="157"/>
      <c r="LGH120" s="157"/>
      <c r="LGI120" s="157"/>
      <c r="LGJ120" s="157"/>
      <c r="LGK120" s="157"/>
      <c r="LGL120" s="157"/>
      <c r="LGM120" s="157"/>
      <c r="LGN120" s="157"/>
      <c r="LGO120" s="157"/>
      <c r="LGP120" s="157"/>
      <c r="LGQ120" s="157"/>
      <c r="LGR120" s="157"/>
      <c r="LGS120" s="157"/>
      <c r="LGT120" s="157"/>
      <c r="LGU120" s="157"/>
      <c r="LGV120" s="157"/>
      <c r="LGW120" s="157"/>
      <c r="LGX120" s="157"/>
      <c r="LGY120" s="157"/>
      <c r="LGZ120" s="157"/>
      <c r="LHA120" s="157"/>
      <c r="LHB120" s="157"/>
      <c r="LHC120" s="157"/>
      <c r="LHD120" s="157"/>
      <c r="LHE120" s="157"/>
      <c r="LHF120" s="157"/>
      <c r="LHG120" s="157"/>
      <c r="LHH120" s="157"/>
      <c r="LHI120" s="157"/>
      <c r="LHJ120" s="157"/>
      <c r="LHK120" s="157"/>
      <c r="LHL120" s="157"/>
      <c r="LHM120" s="157"/>
      <c r="LHN120" s="157"/>
      <c r="LHO120" s="157"/>
      <c r="LHP120" s="157"/>
      <c r="LHQ120" s="157"/>
      <c r="LHR120" s="157"/>
      <c r="LHS120" s="157"/>
      <c r="LHT120" s="157"/>
      <c r="LHU120" s="157"/>
      <c r="LHV120" s="157"/>
      <c r="LHW120" s="157"/>
      <c r="LHX120" s="157"/>
      <c r="LHY120" s="157"/>
      <c r="LHZ120" s="157"/>
      <c r="LIA120" s="157"/>
      <c r="LIB120" s="157"/>
      <c r="LIC120" s="157"/>
      <c r="LID120" s="157"/>
      <c r="LIE120" s="157"/>
      <c r="LIF120" s="157"/>
      <c r="LIG120" s="157"/>
      <c r="LIH120" s="157"/>
      <c r="LII120" s="157"/>
      <c r="LIJ120" s="157"/>
      <c r="LIK120" s="157"/>
      <c r="LIL120" s="157"/>
      <c r="LIM120" s="157"/>
      <c r="LIN120" s="157"/>
      <c r="LIO120" s="157"/>
      <c r="LIP120" s="157"/>
      <c r="LIQ120" s="157"/>
      <c r="LIR120" s="157"/>
      <c r="LIS120" s="157"/>
      <c r="LIT120" s="157"/>
      <c r="LIU120" s="157"/>
      <c r="LIV120" s="157"/>
      <c r="LIW120" s="157"/>
      <c r="LIX120" s="157"/>
      <c r="LIY120" s="157"/>
      <c r="LIZ120" s="157"/>
      <c r="LJA120" s="157"/>
      <c r="LJB120" s="157"/>
      <c r="LJC120" s="157"/>
      <c r="LJD120" s="157"/>
      <c r="LJE120" s="157"/>
      <c r="LJF120" s="157"/>
      <c r="LJG120" s="157"/>
      <c r="LJH120" s="157"/>
      <c r="LJI120" s="157"/>
      <c r="LJJ120" s="157"/>
      <c r="LJK120" s="157"/>
      <c r="LJL120" s="157"/>
      <c r="LJM120" s="157"/>
      <c r="LJN120" s="157"/>
      <c r="LJO120" s="157"/>
      <c r="LJP120" s="157"/>
      <c r="LJQ120" s="157"/>
      <c r="LJR120" s="157"/>
      <c r="LJS120" s="157"/>
      <c r="LJT120" s="157"/>
      <c r="LJU120" s="157"/>
      <c r="LJV120" s="157"/>
      <c r="LJW120" s="157"/>
      <c r="LJX120" s="157"/>
      <c r="LJY120" s="157"/>
      <c r="LJZ120" s="157"/>
      <c r="LKA120" s="157"/>
      <c r="LKB120" s="157"/>
      <c r="LKC120" s="157"/>
      <c r="LKD120" s="157"/>
      <c r="LKE120" s="157"/>
      <c r="LKF120" s="157"/>
      <c r="LKG120" s="157"/>
      <c r="LKH120" s="157"/>
      <c r="LKI120" s="157"/>
      <c r="LKJ120" s="157"/>
      <c r="LKK120" s="157"/>
      <c r="LKL120" s="157"/>
      <c r="LKM120" s="157"/>
      <c r="LKN120" s="157"/>
      <c r="LKO120" s="157"/>
      <c r="LKP120" s="157"/>
      <c r="LKQ120" s="157"/>
      <c r="LKR120" s="157"/>
      <c r="LKS120" s="157"/>
      <c r="LKT120" s="157"/>
      <c r="LKU120" s="157"/>
      <c r="LKV120" s="157"/>
      <c r="LKW120" s="157"/>
      <c r="LKX120" s="157"/>
      <c r="LKY120" s="157"/>
      <c r="LKZ120" s="157"/>
      <c r="LLA120" s="157"/>
      <c r="LLB120" s="157"/>
      <c r="LLC120" s="157"/>
      <c r="LLD120" s="157"/>
      <c r="LLE120" s="157"/>
      <c r="LLF120" s="157"/>
      <c r="LLG120" s="157"/>
      <c r="LLH120" s="157"/>
      <c r="LLI120" s="157"/>
      <c r="LLJ120" s="157"/>
      <c r="LLK120" s="157"/>
      <c r="LLL120" s="157"/>
      <c r="LLM120" s="157"/>
      <c r="LLN120" s="157"/>
      <c r="LLO120" s="157"/>
      <c r="LLP120" s="157"/>
      <c r="LLQ120" s="157"/>
      <c r="LLR120" s="157"/>
      <c r="LLS120" s="157"/>
      <c r="LLT120" s="157"/>
      <c r="LLU120" s="157"/>
      <c r="LLV120" s="157"/>
      <c r="LLW120" s="157"/>
      <c r="LLX120" s="157"/>
      <c r="LLY120" s="157"/>
      <c r="LLZ120" s="157"/>
      <c r="LMA120" s="157"/>
      <c r="LMB120" s="157"/>
      <c r="LMC120" s="157"/>
      <c r="LMD120" s="157"/>
      <c r="LME120" s="157"/>
      <c r="LMF120" s="157"/>
      <c r="LMG120" s="157"/>
      <c r="LMH120" s="157"/>
      <c r="LMI120" s="157"/>
      <c r="LMJ120" s="157"/>
      <c r="LMK120" s="157"/>
      <c r="LML120" s="157"/>
      <c r="LMM120" s="157"/>
      <c r="LMN120" s="157"/>
      <c r="LMO120" s="157"/>
      <c r="LMP120" s="157"/>
      <c r="LMQ120" s="157"/>
      <c r="LMR120" s="157"/>
      <c r="LMS120" s="157"/>
      <c r="LMT120" s="157"/>
      <c r="LMU120" s="157"/>
      <c r="LMV120" s="157"/>
      <c r="LMW120" s="157"/>
      <c r="LMX120" s="157"/>
      <c r="LMY120" s="157"/>
      <c r="LMZ120" s="157"/>
      <c r="LNA120" s="157"/>
      <c r="LNB120" s="157"/>
      <c r="LNC120" s="157"/>
      <c r="LND120" s="157"/>
      <c r="LNE120" s="157"/>
      <c r="LNF120" s="157"/>
      <c r="LNG120" s="157"/>
      <c r="LNH120" s="157"/>
      <c r="LNI120" s="157"/>
      <c r="LNJ120" s="157"/>
      <c r="LNK120" s="157"/>
      <c r="LNL120" s="157"/>
      <c r="LNM120" s="157"/>
      <c r="LNN120" s="157"/>
      <c r="LNO120" s="157"/>
      <c r="LNP120" s="157"/>
      <c r="LNQ120" s="157"/>
      <c r="LNR120" s="157"/>
      <c r="LNS120" s="157"/>
      <c r="LNT120" s="157"/>
      <c r="LNU120" s="157"/>
      <c r="LNV120" s="157"/>
      <c r="LNW120" s="157"/>
      <c r="LNX120" s="157"/>
      <c r="LNY120" s="157"/>
      <c r="LNZ120" s="157"/>
      <c r="LOA120" s="157"/>
      <c r="LOB120" s="157"/>
      <c r="LOC120" s="157"/>
      <c r="LOD120" s="157"/>
      <c r="LOE120" s="157"/>
      <c r="LOF120" s="157"/>
      <c r="LOG120" s="157"/>
      <c r="LOH120" s="157"/>
      <c r="LOI120" s="157"/>
      <c r="LOJ120" s="157"/>
      <c r="LOK120" s="157"/>
      <c r="LOL120" s="157"/>
      <c r="LOM120" s="157"/>
      <c r="LON120" s="157"/>
      <c r="LOO120" s="157"/>
      <c r="LOP120" s="157"/>
      <c r="LOQ120" s="157"/>
      <c r="LOR120" s="157"/>
      <c r="LOS120" s="157"/>
      <c r="LOT120" s="157"/>
      <c r="LOU120" s="157"/>
      <c r="LOV120" s="157"/>
      <c r="LOW120" s="157"/>
      <c r="LOX120" s="157"/>
      <c r="LOY120" s="157"/>
      <c r="LOZ120" s="157"/>
      <c r="LPA120" s="157"/>
      <c r="LPB120" s="157"/>
      <c r="LPC120" s="157"/>
      <c r="LPD120" s="157"/>
      <c r="LPE120" s="157"/>
      <c r="LPF120" s="157"/>
      <c r="LPG120" s="157"/>
      <c r="LPH120" s="157"/>
      <c r="LPI120" s="157"/>
      <c r="LPJ120" s="157"/>
      <c r="LPK120" s="157"/>
      <c r="LPL120" s="157"/>
      <c r="LPM120" s="157"/>
      <c r="LPN120" s="157"/>
      <c r="LPO120" s="157"/>
      <c r="LPP120" s="157"/>
      <c r="LPQ120" s="157"/>
      <c r="LPR120" s="157"/>
      <c r="LPS120" s="157"/>
      <c r="LPT120" s="157"/>
      <c r="LPU120" s="157"/>
      <c r="LPV120" s="157"/>
      <c r="LPW120" s="157"/>
      <c r="LPX120" s="157"/>
      <c r="LPY120" s="157"/>
      <c r="LPZ120" s="157"/>
      <c r="LQA120" s="157"/>
      <c r="LQB120" s="157"/>
      <c r="LQC120" s="157"/>
      <c r="LQD120" s="157"/>
      <c r="LQE120" s="157"/>
      <c r="LQF120" s="157"/>
      <c r="LQG120" s="157"/>
      <c r="LQH120" s="157"/>
      <c r="LQI120" s="157"/>
      <c r="LQJ120" s="157"/>
      <c r="LQK120" s="157"/>
      <c r="LQL120" s="157"/>
      <c r="LQM120" s="157"/>
      <c r="LQN120" s="157"/>
      <c r="LQO120" s="157"/>
      <c r="LQP120" s="157"/>
      <c r="LQQ120" s="157"/>
      <c r="LQR120" s="157"/>
      <c r="LQS120" s="157"/>
      <c r="LQT120" s="157"/>
      <c r="LQU120" s="157"/>
      <c r="LQV120" s="157"/>
      <c r="LQW120" s="157"/>
      <c r="LQX120" s="157"/>
      <c r="LQY120" s="157"/>
      <c r="LQZ120" s="157"/>
      <c r="LRA120" s="157"/>
      <c r="LRB120" s="157"/>
      <c r="LRC120" s="157"/>
      <c r="LRD120" s="157"/>
      <c r="LRE120" s="157"/>
      <c r="LRF120" s="157"/>
      <c r="LRG120" s="157"/>
      <c r="LRH120" s="157"/>
      <c r="LRI120" s="157"/>
      <c r="LRJ120" s="157"/>
      <c r="LRK120" s="157"/>
      <c r="LRL120" s="157"/>
      <c r="LRM120" s="157"/>
      <c r="LRN120" s="157"/>
      <c r="LRO120" s="157"/>
      <c r="LRP120" s="157"/>
      <c r="LRQ120" s="157"/>
      <c r="LRR120" s="157"/>
      <c r="LRS120" s="157"/>
      <c r="LRT120" s="157"/>
      <c r="LRU120" s="157"/>
      <c r="LRV120" s="157"/>
      <c r="LRW120" s="157"/>
      <c r="LRX120" s="157"/>
      <c r="LRY120" s="157"/>
      <c r="LRZ120" s="157"/>
      <c r="LSA120" s="157"/>
      <c r="LSB120" s="157"/>
      <c r="LSC120" s="157"/>
      <c r="LSD120" s="157"/>
      <c r="LSE120" s="157"/>
      <c r="LSF120" s="157"/>
      <c r="LSG120" s="157"/>
      <c r="LSH120" s="157"/>
      <c r="LSI120" s="157"/>
      <c r="LSJ120" s="157"/>
      <c r="LSK120" s="157"/>
      <c r="LSL120" s="157"/>
      <c r="LSM120" s="157"/>
      <c r="LSN120" s="157"/>
      <c r="LSO120" s="157"/>
      <c r="LSP120" s="157"/>
      <c r="LSQ120" s="157"/>
      <c r="LSR120" s="157"/>
      <c r="LSS120" s="157"/>
      <c r="LST120" s="157"/>
      <c r="LSU120" s="157"/>
      <c r="LSV120" s="157"/>
      <c r="LSW120" s="157"/>
      <c r="LSX120" s="157"/>
      <c r="LSY120" s="157"/>
      <c r="LSZ120" s="157"/>
      <c r="LTA120" s="157"/>
      <c r="LTB120" s="157"/>
      <c r="LTC120" s="157"/>
      <c r="LTD120" s="157"/>
      <c r="LTE120" s="157"/>
      <c r="LTF120" s="157"/>
      <c r="LTG120" s="157"/>
      <c r="LTH120" s="157"/>
      <c r="LTI120" s="157"/>
      <c r="LTJ120" s="157"/>
      <c r="LTK120" s="157"/>
      <c r="LTL120" s="157"/>
      <c r="LTM120" s="157"/>
      <c r="LTN120" s="157"/>
      <c r="LTO120" s="157"/>
      <c r="LTP120" s="157"/>
      <c r="LTQ120" s="157"/>
      <c r="LTR120" s="157"/>
      <c r="LTS120" s="157"/>
      <c r="LTT120" s="157"/>
      <c r="LTU120" s="157"/>
      <c r="LTV120" s="157"/>
      <c r="LTW120" s="157"/>
      <c r="LTX120" s="157"/>
      <c r="LTY120" s="157"/>
      <c r="LTZ120" s="157"/>
      <c r="LUA120" s="157"/>
      <c r="LUB120" s="157"/>
      <c r="LUC120" s="157"/>
      <c r="LUD120" s="157"/>
      <c r="LUE120" s="157"/>
      <c r="LUF120" s="157"/>
      <c r="LUG120" s="157"/>
      <c r="LUH120" s="157"/>
      <c r="LUI120" s="157"/>
      <c r="LUJ120" s="157"/>
      <c r="LUK120" s="157"/>
      <c r="LUL120" s="157"/>
      <c r="LUM120" s="157"/>
      <c r="LUN120" s="157"/>
      <c r="LUO120" s="157"/>
      <c r="LUP120" s="157"/>
      <c r="LUQ120" s="157"/>
      <c r="LUR120" s="157"/>
      <c r="LUS120" s="157"/>
      <c r="LUT120" s="157"/>
      <c r="LUU120" s="157"/>
      <c r="LUV120" s="157"/>
      <c r="LUW120" s="157"/>
      <c r="LUX120" s="157"/>
      <c r="LUY120" s="157"/>
      <c r="LUZ120" s="157"/>
      <c r="LVA120" s="157"/>
      <c r="LVB120" s="157"/>
      <c r="LVC120" s="157"/>
      <c r="LVD120" s="157"/>
      <c r="LVE120" s="157"/>
      <c r="LVF120" s="157"/>
      <c r="LVG120" s="157"/>
      <c r="LVH120" s="157"/>
      <c r="LVI120" s="157"/>
      <c r="LVJ120" s="157"/>
      <c r="LVK120" s="157"/>
      <c r="LVL120" s="157"/>
      <c r="LVM120" s="157"/>
      <c r="LVN120" s="157"/>
      <c r="LVO120" s="157"/>
      <c r="LVP120" s="157"/>
      <c r="LVQ120" s="157"/>
      <c r="LVR120" s="157"/>
      <c r="LVS120" s="157"/>
      <c r="LVT120" s="157"/>
      <c r="LVU120" s="157"/>
      <c r="LVV120" s="157"/>
      <c r="LVW120" s="157"/>
      <c r="LVX120" s="157"/>
      <c r="LVY120" s="157"/>
      <c r="LVZ120" s="157"/>
      <c r="LWA120" s="157"/>
      <c r="LWB120" s="157"/>
      <c r="LWC120" s="157"/>
      <c r="LWD120" s="157"/>
      <c r="LWE120" s="157"/>
      <c r="LWF120" s="157"/>
      <c r="LWG120" s="157"/>
      <c r="LWH120" s="157"/>
      <c r="LWI120" s="157"/>
      <c r="LWJ120" s="157"/>
      <c r="LWK120" s="157"/>
      <c r="LWL120" s="157"/>
      <c r="LWM120" s="157"/>
      <c r="LWN120" s="157"/>
      <c r="LWO120" s="157"/>
      <c r="LWP120" s="157"/>
      <c r="LWQ120" s="157"/>
      <c r="LWR120" s="157"/>
      <c r="LWS120" s="157"/>
      <c r="LWT120" s="157"/>
      <c r="LWU120" s="157"/>
      <c r="LWV120" s="157"/>
      <c r="LWW120" s="157"/>
      <c r="LWX120" s="157"/>
      <c r="LWY120" s="157"/>
      <c r="LWZ120" s="157"/>
      <c r="LXA120" s="157"/>
      <c r="LXB120" s="157"/>
      <c r="LXC120" s="157"/>
      <c r="LXD120" s="157"/>
      <c r="LXE120" s="157"/>
      <c r="LXF120" s="157"/>
      <c r="LXG120" s="157"/>
      <c r="LXH120" s="157"/>
      <c r="LXI120" s="157"/>
      <c r="LXJ120" s="157"/>
      <c r="LXK120" s="157"/>
      <c r="LXL120" s="157"/>
      <c r="LXM120" s="157"/>
      <c r="LXN120" s="157"/>
      <c r="LXO120" s="157"/>
      <c r="LXP120" s="157"/>
      <c r="LXQ120" s="157"/>
      <c r="LXR120" s="157"/>
      <c r="LXS120" s="157"/>
      <c r="LXT120" s="157"/>
      <c r="LXU120" s="157"/>
      <c r="LXV120" s="157"/>
      <c r="LXW120" s="157"/>
      <c r="LXX120" s="157"/>
      <c r="LXY120" s="157"/>
      <c r="LXZ120" s="157"/>
      <c r="LYA120" s="157"/>
      <c r="LYB120" s="157"/>
      <c r="LYC120" s="157"/>
      <c r="LYD120" s="157"/>
      <c r="LYE120" s="157"/>
      <c r="LYF120" s="157"/>
      <c r="LYG120" s="157"/>
      <c r="LYH120" s="157"/>
      <c r="LYI120" s="157"/>
      <c r="LYJ120" s="157"/>
      <c r="LYK120" s="157"/>
      <c r="LYL120" s="157"/>
      <c r="LYM120" s="157"/>
      <c r="LYN120" s="157"/>
      <c r="LYO120" s="157"/>
      <c r="LYP120" s="157"/>
      <c r="LYQ120" s="157"/>
      <c r="LYR120" s="157"/>
      <c r="LYS120" s="157"/>
      <c r="LYT120" s="157"/>
      <c r="LYU120" s="157"/>
      <c r="LYV120" s="157"/>
      <c r="LYW120" s="157"/>
      <c r="LYX120" s="157"/>
      <c r="LYY120" s="157"/>
      <c r="LYZ120" s="157"/>
      <c r="LZA120" s="157"/>
      <c r="LZB120" s="157"/>
      <c r="LZC120" s="157"/>
      <c r="LZD120" s="157"/>
      <c r="LZE120" s="157"/>
      <c r="LZF120" s="157"/>
      <c r="LZG120" s="157"/>
      <c r="LZH120" s="157"/>
      <c r="LZI120" s="157"/>
      <c r="LZJ120" s="157"/>
      <c r="LZK120" s="157"/>
      <c r="LZL120" s="157"/>
      <c r="LZM120" s="157"/>
      <c r="LZN120" s="157"/>
      <c r="LZO120" s="157"/>
      <c r="LZP120" s="157"/>
      <c r="LZQ120" s="157"/>
      <c r="LZR120" s="157"/>
      <c r="LZS120" s="157"/>
      <c r="LZT120" s="157"/>
      <c r="LZU120" s="157"/>
      <c r="LZV120" s="157"/>
      <c r="LZW120" s="157"/>
      <c r="LZX120" s="157"/>
      <c r="LZY120" s="157"/>
      <c r="LZZ120" s="157"/>
      <c r="MAA120" s="157"/>
      <c r="MAB120" s="157"/>
      <c r="MAC120" s="157"/>
      <c r="MAD120" s="157"/>
      <c r="MAE120" s="157"/>
      <c r="MAF120" s="157"/>
      <c r="MAG120" s="157"/>
      <c r="MAH120" s="157"/>
      <c r="MAI120" s="157"/>
      <c r="MAJ120" s="157"/>
      <c r="MAK120" s="157"/>
      <c r="MAL120" s="157"/>
      <c r="MAM120" s="157"/>
      <c r="MAN120" s="157"/>
      <c r="MAO120" s="157"/>
      <c r="MAP120" s="157"/>
      <c r="MAQ120" s="157"/>
      <c r="MAR120" s="157"/>
      <c r="MAS120" s="157"/>
      <c r="MAT120" s="157"/>
      <c r="MAU120" s="157"/>
      <c r="MAV120" s="157"/>
      <c r="MAW120" s="157"/>
      <c r="MAX120" s="157"/>
      <c r="MAY120" s="157"/>
      <c r="MAZ120" s="157"/>
      <c r="MBA120" s="157"/>
      <c r="MBB120" s="157"/>
      <c r="MBC120" s="157"/>
      <c r="MBD120" s="157"/>
      <c r="MBE120" s="157"/>
      <c r="MBF120" s="157"/>
      <c r="MBG120" s="157"/>
      <c r="MBH120" s="157"/>
      <c r="MBI120" s="157"/>
      <c r="MBJ120" s="157"/>
      <c r="MBK120" s="157"/>
      <c r="MBL120" s="157"/>
      <c r="MBM120" s="157"/>
      <c r="MBN120" s="157"/>
      <c r="MBO120" s="157"/>
      <c r="MBP120" s="157"/>
      <c r="MBQ120" s="157"/>
      <c r="MBR120" s="157"/>
      <c r="MBS120" s="157"/>
      <c r="MBT120" s="157"/>
      <c r="MBU120" s="157"/>
      <c r="MBV120" s="157"/>
      <c r="MBW120" s="157"/>
      <c r="MBX120" s="157"/>
      <c r="MBY120" s="157"/>
      <c r="MBZ120" s="157"/>
      <c r="MCA120" s="157"/>
      <c r="MCB120" s="157"/>
      <c r="MCC120" s="157"/>
      <c r="MCD120" s="157"/>
      <c r="MCE120" s="157"/>
      <c r="MCF120" s="157"/>
      <c r="MCG120" s="157"/>
      <c r="MCH120" s="157"/>
      <c r="MCI120" s="157"/>
      <c r="MCJ120" s="157"/>
      <c r="MCK120" s="157"/>
      <c r="MCL120" s="157"/>
      <c r="MCM120" s="157"/>
      <c r="MCN120" s="157"/>
      <c r="MCO120" s="157"/>
      <c r="MCP120" s="157"/>
      <c r="MCQ120" s="157"/>
      <c r="MCR120" s="157"/>
      <c r="MCS120" s="157"/>
      <c r="MCT120" s="157"/>
      <c r="MCU120" s="157"/>
      <c r="MCV120" s="157"/>
      <c r="MCW120" s="157"/>
      <c r="MCX120" s="157"/>
      <c r="MCY120" s="157"/>
      <c r="MCZ120" s="157"/>
      <c r="MDA120" s="157"/>
      <c r="MDB120" s="157"/>
      <c r="MDC120" s="157"/>
      <c r="MDD120" s="157"/>
      <c r="MDE120" s="157"/>
      <c r="MDF120" s="157"/>
      <c r="MDG120" s="157"/>
      <c r="MDH120" s="157"/>
      <c r="MDI120" s="157"/>
      <c r="MDJ120" s="157"/>
      <c r="MDK120" s="157"/>
      <c r="MDL120" s="157"/>
      <c r="MDM120" s="157"/>
      <c r="MDN120" s="157"/>
      <c r="MDO120" s="157"/>
      <c r="MDP120" s="157"/>
      <c r="MDQ120" s="157"/>
      <c r="MDR120" s="157"/>
      <c r="MDS120" s="157"/>
      <c r="MDT120" s="157"/>
      <c r="MDU120" s="157"/>
      <c r="MDV120" s="157"/>
      <c r="MDW120" s="157"/>
      <c r="MDX120" s="157"/>
      <c r="MDY120" s="157"/>
      <c r="MDZ120" s="157"/>
      <c r="MEA120" s="157"/>
      <c r="MEB120" s="157"/>
      <c r="MEC120" s="157"/>
      <c r="MED120" s="157"/>
      <c r="MEE120" s="157"/>
      <c r="MEF120" s="157"/>
      <c r="MEG120" s="157"/>
      <c r="MEH120" s="157"/>
      <c r="MEI120" s="157"/>
      <c r="MEJ120" s="157"/>
      <c r="MEK120" s="157"/>
      <c r="MEL120" s="157"/>
      <c r="MEM120" s="157"/>
      <c r="MEN120" s="157"/>
      <c r="MEO120" s="157"/>
      <c r="MEP120" s="157"/>
      <c r="MEQ120" s="157"/>
      <c r="MER120" s="157"/>
      <c r="MES120" s="157"/>
      <c r="MET120" s="157"/>
      <c r="MEU120" s="157"/>
      <c r="MEV120" s="157"/>
      <c r="MEW120" s="157"/>
      <c r="MEX120" s="157"/>
      <c r="MEY120" s="157"/>
      <c r="MEZ120" s="157"/>
      <c r="MFA120" s="157"/>
      <c r="MFB120" s="157"/>
      <c r="MFC120" s="157"/>
      <c r="MFD120" s="157"/>
      <c r="MFE120" s="157"/>
      <c r="MFF120" s="157"/>
      <c r="MFG120" s="157"/>
      <c r="MFH120" s="157"/>
      <c r="MFI120" s="157"/>
      <c r="MFJ120" s="157"/>
      <c r="MFK120" s="157"/>
      <c r="MFL120" s="157"/>
      <c r="MFM120" s="157"/>
      <c r="MFN120" s="157"/>
      <c r="MFO120" s="157"/>
      <c r="MFP120" s="157"/>
      <c r="MFQ120" s="157"/>
      <c r="MFR120" s="157"/>
      <c r="MFS120" s="157"/>
      <c r="MFT120" s="157"/>
      <c r="MFU120" s="157"/>
      <c r="MFV120" s="157"/>
      <c r="MFW120" s="157"/>
      <c r="MFX120" s="157"/>
      <c r="MFY120" s="157"/>
      <c r="MFZ120" s="157"/>
      <c r="MGA120" s="157"/>
      <c r="MGB120" s="157"/>
      <c r="MGC120" s="157"/>
      <c r="MGD120" s="157"/>
      <c r="MGE120" s="157"/>
      <c r="MGF120" s="157"/>
      <c r="MGG120" s="157"/>
      <c r="MGH120" s="157"/>
      <c r="MGI120" s="157"/>
      <c r="MGJ120" s="157"/>
      <c r="MGK120" s="157"/>
      <c r="MGL120" s="157"/>
      <c r="MGM120" s="157"/>
      <c r="MGN120" s="157"/>
      <c r="MGO120" s="157"/>
      <c r="MGP120" s="157"/>
      <c r="MGQ120" s="157"/>
      <c r="MGR120" s="157"/>
      <c r="MGS120" s="157"/>
      <c r="MGT120" s="157"/>
      <c r="MGU120" s="157"/>
      <c r="MGV120" s="157"/>
      <c r="MGW120" s="157"/>
      <c r="MGX120" s="157"/>
      <c r="MGY120" s="157"/>
      <c r="MGZ120" s="157"/>
      <c r="MHA120" s="157"/>
      <c r="MHB120" s="157"/>
      <c r="MHC120" s="157"/>
      <c r="MHD120" s="157"/>
      <c r="MHE120" s="157"/>
      <c r="MHF120" s="157"/>
      <c r="MHG120" s="157"/>
      <c r="MHH120" s="157"/>
      <c r="MHI120" s="157"/>
      <c r="MHJ120" s="157"/>
      <c r="MHK120" s="157"/>
      <c r="MHL120" s="157"/>
      <c r="MHM120" s="157"/>
      <c r="MHN120" s="157"/>
      <c r="MHO120" s="157"/>
      <c r="MHP120" s="157"/>
      <c r="MHQ120" s="157"/>
      <c r="MHR120" s="157"/>
      <c r="MHS120" s="157"/>
      <c r="MHT120" s="157"/>
      <c r="MHU120" s="157"/>
      <c r="MHV120" s="157"/>
      <c r="MHW120" s="157"/>
      <c r="MHX120" s="157"/>
      <c r="MHY120" s="157"/>
      <c r="MHZ120" s="157"/>
      <c r="MIA120" s="157"/>
      <c r="MIB120" s="157"/>
      <c r="MIC120" s="157"/>
      <c r="MID120" s="157"/>
      <c r="MIE120" s="157"/>
      <c r="MIF120" s="157"/>
      <c r="MIG120" s="157"/>
      <c r="MIH120" s="157"/>
      <c r="MII120" s="157"/>
      <c r="MIJ120" s="157"/>
      <c r="MIK120" s="157"/>
      <c r="MIL120" s="157"/>
      <c r="MIM120" s="157"/>
      <c r="MIN120" s="157"/>
      <c r="MIO120" s="157"/>
      <c r="MIP120" s="157"/>
      <c r="MIQ120" s="157"/>
      <c r="MIR120" s="157"/>
      <c r="MIS120" s="157"/>
      <c r="MIT120" s="157"/>
      <c r="MIU120" s="157"/>
      <c r="MIV120" s="157"/>
      <c r="MIW120" s="157"/>
      <c r="MIX120" s="157"/>
      <c r="MIY120" s="157"/>
      <c r="MIZ120" s="157"/>
      <c r="MJA120" s="157"/>
      <c r="MJB120" s="157"/>
      <c r="MJC120" s="157"/>
      <c r="MJD120" s="157"/>
      <c r="MJE120" s="157"/>
      <c r="MJF120" s="157"/>
      <c r="MJG120" s="157"/>
      <c r="MJH120" s="157"/>
      <c r="MJI120" s="157"/>
      <c r="MJJ120" s="157"/>
      <c r="MJK120" s="157"/>
      <c r="MJL120" s="157"/>
      <c r="MJM120" s="157"/>
      <c r="MJN120" s="157"/>
      <c r="MJO120" s="157"/>
      <c r="MJP120" s="157"/>
      <c r="MJQ120" s="157"/>
      <c r="MJR120" s="157"/>
      <c r="MJS120" s="157"/>
      <c r="MJT120" s="157"/>
      <c r="MJU120" s="157"/>
      <c r="MJV120" s="157"/>
      <c r="MJW120" s="157"/>
      <c r="MJX120" s="157"/>
      <c r="MJY120" s="157"/>
      <c r="MJZ120" s="157"/>
      <c r="MKA120" s="157"/>
      <c r="MKB120" s="157"/>
      <c r="MKC120" s="157"/>
      <c r="MKD120" s="157"/>
      <c r="MKE120" s="157"/>
      <c r="MKF120" s="157"/>
      <c r="MKG120" s="157"/>
      <c r="MKH120" s="157"/>
      <c r="MKI120" s="157"/>
      <c r="MKJ120" s="157"/>
      <c r="MKK120" s="157"/>
      <c r="MKL120" s="157"/>
      <c r="MKM120" s="157"/>
      <c r="MKN120" s="157"/>
      <c r="MKO120" s="157"/>
      <c r="MKP120" s="157"/>
      <c r="MKQ120" s="157"/>
      <c r="MKR120" s="157"/>
      <c r="MKS120" s="157"/>
      <c r="MKT120" s="157"/>
      <c r="MKU120" s="157"/>
      <c r="MKV120" s="157"/>
      <c r="MKW120" s="157"/>
      <c r="MKX120" s="157"/>
      <c r="MKY120" s="157"/>
      <c r="MKZ120" s="157"/>
      <c r="MLA120" s="157"/>
      <c r="MLB120" s="157"/>
      <c r="MLC120" s="157"/>
      <c r="MLD120" s="157"/>
      <c r="MLE120" s="157"/>
      <c r="MLF120" s="157"/>
      <c r="MLG120" s="157"/>
      <c r="MLH120" s="157"/>
      <c r="MLI120" s="157"/>
      <c r="MLJ120" s="157"/>
      <c r="MLK120" s="157"/>
      <c r="MLL120" s="157"/>
      <c r="MLM120" s="157"/>
      <c r="MLN120" s="157"/>
      <c r="MLO120" s="157"/>
      <c r="MLP120" s="157"/>
      <c r="MLQ120" s="157"/>
      <c r="MLR120" s="157"/>
      <c r="MLS120" s="157"/>
      <c r="MLT120" s="157"/>
      <c r="MLU120" s="157"/>
      <c r="MLV120" s="157"/>
      <c r="MLW120" s="157"/>
      <c r="MLX120" s="157"/>
      <c r="MLY120" s="157"/>
      <c r="MLZ120" s="157"/>
      <c r="MMA120" s="157"/>
      <c r="MMB120" s="157"/>
      <c r="MMC120" s="157"/>
      <c r="MMD120" s="157"/>
      <c r="MME120" s="157"/>
      <c r="MMF120" s="157"/>
      <c r="MMG120" s="157"/>
      <c r="MMH120" s="157"/>
      <c r="MMI120" s="157"/>
      <c r="MMJ120" s="157"/>
      <c r="MMK120" s="157"/>
      <c r="MML120" s="157"/>
      <c r="MMM120" s="157"/>
      <c r="MMN120" s="157"/>
      <c r="MMO120" s="157"/>
      <c r="MMP120" s="157"/>
      <c r="MMQ120" s="157"/>
      <c r="MMR120" s="157"/>
      <c r="MMS120" s="157"/>
      <c r="MMT120" s="157"/>
      <c r="MMU120" s="157"/>
      <c r="MMV120" s="157"/>
      <c r="MMW120" s="157"/>
      <c r="MMX120" s="157"/>
      <c r="MMY120" s="157"/>
      <c r="MMZ120" s="157"/>
      <c r="MNA120" s="157"/>
      <c r="MNB120" s="157"/>
      <c r="MNC120" s="157"/>
      <c r="MND120" s="157"/>
      <c r="MNE120" s="157"/>
      <c r="MNF120" s="157"/>
      <c r="MNG120" s="157"/>
      <c r="MNH120" s="157"/>
      <c r="MNI120" s="157"/>
      <c r="MNJ120" s="157"/>
      <c r="MNK120" s="157"/>
      <c r="MNL120" s="157"/>
      <c r="MNM120" s="157"/>
      <c r="MNN120" s="157"/>
      <c r="MNO120" s="157"/>
      <c r="MNP120" s="157"/>
      <c r="MNQ120" s="157"/>
      <c r="MNR120" s="157"/>
      <c r="MNS120" s="157"/>
      <c r="MNT120" s="157"/>
      <c r="MNU120" s="157"/>
      <c r="MNV120" s="157"/>
      <c r="MNW120" s="157"/>
      <c r="MNX120" s="157"/>
      <c r="MNY120" s="157"/>
      <c r="MNZ120" s="157"/>
      <c r="MOA120" s="157"/>
      <c r="MOB120" s="157"/>
      <c r="MOC120" s="157"/>
      <c r="MOD120" s="157"/>
      <c r="MOE120" s="157"/>
      <c r="MOF120" s="157"/>
      <c r="MOG120" s="157"/>
      <c r="MOH120" s="157"/>
      <c r="MOI120" s="157"/>
      <c r="MOJ120" s="157"/>
      <c r="MOK120" s="157"/>
      <c r="MOL120" s="157"/>
      <c r="MOM120" s="157"/>
      <c r="MON120" s="157"/>
      <c r="MOO120" s="157"/>
      <c r="MOP120" s="157"/>
      <c r="MOQ120" s="157"/>
      <c r="MOR120" s="157"/>
      <c r="MOS120" s="157"/>
      <c r="MOT120" s="157"/>
      <c r="MOU120" s="157"/>
      <c r="MOV120" s="157"/>
      <c r="MOW120" s="157"/>
      <c r="MOX120" s="157"/>
      <c r="MOY120" s="157"/>
      <c r="MOZ120" s="157"/>
      <c r="MPA120" s="157"/>
      <c r="MPB120" s="157"/>
      <c r="MPC120" s="157"/>
      <c r="MPD120" s="157"/>
      <c r="MPE120" s="157"/>
      <c r="MPF120" s="157"/>
      <c r="MPG120" s="157"/>
      <c r="MPH120" s="157"/>
      <c r="MPI120" s="157"/>
      <c r="MPJ120" s="157"/>
      <c r="MPK120" s="157"/>
      <c r="MPL120" s="157"/>
      <c r="MPM120" s="157"/>
      <c r="MPN120" s="157"/>
      <c r="MPO120" s="157"/>
      <c r="MPP120" s="157"/>
      <c r="MPQ120" s="157"/>
      <c r="MPR120" s="157"/>
      <c r="MPS120" s="157"/>
      <c r="MPT120" s="157"/>
      <c r="MPU120" s="157"/>
      <c r="MPV120" s="157"/>
      <c r="MPW120" s="157"/>
      <c r="MPX120" s="157"/>
      <c r="MPY120" s="157"/>
      <c r="MPZ120" s="157"/>
      <c r="MQA120" s="157"/>
      <c r="MQB120" s="157"/>
      <c r="MQC120" s="157"/>
      <c r="MQD120" s="157"/>
      <c r="MQE120" s="157"/>
      <c r="MQF120" s="157"/>
      <c r="MQG120" s="157"/>
      <c r="MQH120" s="157"/>
      <c r="MQI120" s="157"/>
      <c r="MQJ120" s="157"/>
      <c r="MQK120" s="157"/>
      <c r="MQL120" s="157"/>
      <c r="MQM120" s="157"/>
      <c r="MQN120" s="157"/>
      <c r="MQO120" s="157"/>
      <c r="MQP120" s="157"/>
      <c r="MQQ120" s="157"/>
      <c r="MQR120" s="157"/>
      <c r="MQS120" s="157"/>
      <c r="MQT120" s="157"/>
      <c r="MQU120" s="157"/>
      <c r="MQV120" s="157"/>
      <c r="MQW120" s="157"/>
      <c r="MQX120" s="157"/>
      <c r="MQY120" s="157"/>
      <c r="MQZ120" s="157"/>
      <c r="MRA120" s="157"/>
      <c r="MRB120" s="157"/>
      <c r="MRC120" s="157"/>
      <c r="MRD120" s="157"/>
      <c r="MRE120" s="157"/>
      <c r="MRF120" s="157"/>
      <c r="MRG120" s="157"/>
      <c r="MRH120" s="157"/>
      <c r="MRI120" s="157"/>
      <c r="MRJ120" s="157"/>
      <c r="MRK120" s="157"/>
      <c r="MRL120" s="157"/>
      <c r="MRM120" s="157"/>
      <c r="MRN120" s="157"/>
      <c r="MRO120" s="157"/>
      <c r="MRP120" s="157"/>
      <c r="MRQ120" s="157"/>
      <c r="MRR120" s="157"/>
      <c r="MRS120" s="157"/>
      <c r="MRT120" s="157"/>
      <c r="MRU120" s="157"/>
      <c r="MRV120" s="157"/>
      <c r="MRW120" s="157"/>
      <c r="MRX120" s="157"/>
      <c r="MRY120" s="157"/>
      <c r="MRZ120" s="157"/>
      <c r="MSA120" s="157"/>
      <c r="MSB120" s="157"/>
      <c r="MSC120" s="157"/>
      <c r="MSD120" s="157"/>
      <c r="MSE120" s="157"/>
      <c r="MSF120" s="157"/>
      <c r="MSG120" s="157"/>
      <c r="MSH120" s="157"/>
      <c r="MSI120" s="157"/>
      <c r="MSJ120" s="157"/>
      <c r="MSK120" s="157"/>
      <c r="MSL120" s="157"/>
      <c r="MSM120" s="157"/>
      <c r="MSN120" s="157"/>
      <c r="MSO120" s="157"/>
      <c r="MSP120" s="157"/>
      <c r="MSQ120" s="157"/>
      <c r="MSR120" s="157"/>
      <c r="MSS120" s="157"/>
      <c r="MST120" s="157"/>
      <c r="MSU120" s="157"/>
      <c r="MSV120" s="157"/>
      <c r="MSW120" s="157"/>
      <c r="MSX120" s="157"/>
      <c r="MSY120" s="157"/>
      <c r="MSZ120" s="157"/>
      <c r="MTA120" s="157"/>
      <c r="MTB120" s="157"/>
      <c r="MTC120" s="157"/>
      <c r="MTD120" s="157"/>
      <c r="MTE120" s="157"/>
      <c r="MTF120" s="157"/>
      <c r="MTG120" s="157"/>
      <c r="MTH120" s="157"/>
      <c r="MTI120" s="157"/>
      <c r="MTJ120" s="157"/>
      <c r="MTK120" s="157"/>
      <c r="MTL120" s="157"/>
      <c r="MTM120" s="157"/>
      <c r="MTN120" s="157"/>
      <c r="MTO120" s="157"/>
      <c r="MTP120" s="157"/>
      <c r="MTQ120" s="157"/>
      <c r="MTR120" s="157"/>
      <c r="MTS120" s="157"/>
      <c r="MTT120" s="157"/>
      <c r="MTU120" s="157"/>
      <c r="MTV120" s="157"/>
      <c r="MTW120" s="157"/>
      <c r="MTX120" s="157"/>
      <c r="MTY120" s="157"/>
      <c r="MTZ120" s="157"/>
      <c r="MUA120" s="157"/>
      <c r="MUB120" s="157"/>
      <c r="MUC120" s="157"/>
      <c r="MUD120" s="157"/>
      <c r="MUE120" s="157"/>
      <c r="MUF120" s="157"/>
      <c r="MUG120" s="157"/>
      <c r="MUH120" s="157"/>
      <c r="MUI120" s="157"/>
      <c r="MUJ120" s="157"/>
      <c r="MUK120" s="157"/>
      <c r="MUL120" s="157"/>
      <c r="MUM120" s="157"/>
      <c r="MUN120" s="157"/>
      <c r="MUO120" s="157"/>
      <c r="MUP120" s="157"/>
      <c r="MUQ120" s="157"/>
      <c r="MUR120" s="157"/>
      <c r="MUS120" s="157"/>
      <c r="MUT120" s="157"/>
      <c r="MUU120" s="157"/>
      <c r="MUV120" s="157"/>
      <c r="MUW120" s="157"/>
      <c r="MUX120" s="157"/>
      <c r="MUY120" s="157"/>
      <c r="MUZ120" s="157"/>
      <c r="MVA120" s="157"/>
      <c r="MVB120" s="157"/>
      <c r="MVC120" s="157"/>
      <c r="MVD120" s="157"/>
      <c r="MVE120" s="157"/>
      <c r="MVF120" s="157"/>
      <c r="MVG120" s="157"/>
      <c r="MVH120" s="157"/>
      <c r="MVI120" s="157"/>
      <c r="MVJ120" s="157"/>
      <c r="MVK120" s="157"/>
      <c r="MVL120" s="157"/>
      <c r="MVM120" s="157"/>
      <c r="MVN120" s="157"/>
      <c r="MVO120" s="157"/>
      <c r="MVP120" s="157"/>
      <c r="MVQ120" s="157"/>
      <c r="MVR120" s="157"/>
      <c r="MVS120" s="157"/>
      <c r="MVT120" s="157"/>
      <c r="MVU120" s="157"/>
      <c r="MVV120" s="157"/>
      <c r="MVW120" s="157"/>
      <c r="MVX120" s="157"/>
      <c r="MVY120" s="157"/>
      <c r="MVZ120" s="157"/>
      <c r="MWA120" s="157"/>
      <c r="MWB120" s="157"/>
      <c r="MWC120" s="157"/>
      <c r="MWD120" s="157"/>
      <c r="MWE120" s="157"/>
      <c r="MWF120" s="157"/>
      <c r="MWG120" s="157"/>
      <c r="MWH120" s="157"/>
      <c r="MWI120" s="157"/>
      <c r="MWJ120" s="157"/>
      <c r="MWK120" s="157"/>
      <c r="MWL120" s="157"/>
      <c r="MWM120" s="157"/>
      <c r="MWN120" s="157"/>
      <c r="MWO120" s="157"/>
      <c r="MWP120" s="157"/>
      <c r="MWQ120" s="157"/>
      <c r="MWR120" s="157"/>
      <c r="MWS120" s="157"/>
      <c r="MWT120" s="157"/>
      <c r="MWU120" s="157"/>
      <c r="MWV120" s="157"/>
      <c r="MWW120" s="157"/>
      <c r="MWX120" s="157"/>
      <c r="MWY120" s="157"/>
      <c r="MWZ120" s="157"/>
      <c r="MXA120" s="157"/>
      <c r="MXB120" s="157"/>
      <c r="MXC120" s="157"/>
      <c r="MXD120" s="157"/>
      <c r="MXE120" s="157"/>
      <c r="MXF120" s="157"/>
      <c r="MXG120" s="157"/>
      <c r="MXH120" s="157"/>
      <c r="MXI120" s="157"/>
      <c r="MXJ120" s="157"/>
      <c r="MXK120" s="157"/>
      <c r="MXL120" s="157"/>
      <c r="MXM120" s="157"/>
      <c r="MXN120" s="157"/>
      <c r="MXO120" s="157"/>
      <c r="MXP120" s="157"/>
      <c r="MXQ120" s="157"/>
      <c r="MXR120" s="157"/>
      <c r="MXS120" s="157"/>
      <c r="MXT120" s="157"/>
      <c r="MXU120" s="157"/>
      <c r="MXV120" s="157"/>
      <c r="MXW120" s="157"/>
      <c r="MXX120" s="157"/>
      <c r="MXY120" s="157"/>
      <c r="MXZ120" s="157"/>
      <c r="MYA120" s="157"/>
      <c r="MYB120" s="157"/>
      <c r="MYC120" s="157"/>
      <c r="MYD120" s="157"/>
      <c r="MYE120" s="157"/>
      <c r="MYF120" s="157"/>
      <c r="MYG120" s="157"/>
      <c r="MYH120" s="157"/>
      <c r="MYI120" s="157"/>
      <c r="MYJ120" s="157"/>
      <c r="MYK120" s="157"/>
      <c r="MYL120" s="157"/>
      <c r="MYM120" s="157"/>
      <c r="MYN120" s="157"/>
      <c r="MYO120" s="157"/>
      <c r="MYP120" s="157"/>
      <c r="MYQ120" s="157"/>
      <c r="MYR120" s="157"/>
      <c r="MYS120" s="157"/>
      <c r="MYT120" s="157"/>
      <c r="MYU120" s="157"/>
      <c r="MYV120" s="157"/>
      <c r="MYW120" s="157"/>
      <c r="MYX120" s="157"/>
      <c r="MYY120" s="157"/>
      <c r="MYZ120" s="157"/>
      <c r="MZA120" s="157"/>
      <c r="MZB120" s="157"/>
      <c r="MZC120" s="157"/>
      <c r="MZD120" s="157"/>
      <c r="MZE120" s="157"/>
      <c r="MZF120" s="157"/>
      <c r="MZG120" s="157"/>
      <c r="MZH120" s="157"/>
      <c r="MZI120" s="157"/>
      <c r="MZJ120" s="157"/>
      <c r="MZK120" s="157"/>
      <c r="MZL120" s="157"/>
      <c r="MZM120" s="157"/>
      <c r="MZN120" s="157"/>
      <c r="MZO120" s="157"/>
      <c r="MZP120" s="157"/>
      <c r="MZQ120" s="157"/>
      <c r="MZR120" s="157"/>
      <c r="MZS120" s="157"/>
      <c r="MZT120" s="157"/>
      <c r="MZU120" s="157"/>
      <c r="MZV120" s="157"/>
      <c r="MZW120" s="157"/>
      <c r="MZX120" s="157"/>
      <c r="MZY120" s="157"/>
      <c r="MZZ120" s="157"/>
      <c r="NAA120" s="157"/>
      <c r="NAB120" s="157"/>
      <c r="NAC120" s="157"/>
      <c r="NAD120" s="157"/>
      <c r="NAE120" s="157"/>
      <c r="NAF120" s="157"/>
      <c r="NAG120" s="157"/>
      <c r="NAH120" s="157"/>
      <c r="NAI120" s="157"/>
      <c r="NAJ120" s="157"/>
      <c r="NAK120" s="157"/>
      <c r="NAL120" s="157"/>
      <c r="NAM120" s="157"/>
      <c r="NAN120" s="157"/>
      <c r="NAO120" s="157"/>
      <c r="NAP120" s="157"/>
      <c r="NAQ120" s="157"/>
      <c r="NAR120" s="157"/>
      <c r="NAS120" s="157"/>
      <c r="NAT120" s="157"/>
      <c r="NAU120" s="157"/>
      <c r="NAV120" s="157"/>
      <c r="NAW120" s="157"/>
      <c r="NAX120" s="157"/>
      <c r="NAY120" s="157"/>
      <c r="NAZ120" s="157"/>
      <c r="NBA120" s="157"/>
      <c r="NBB120" s="157"/>
      <c r="NBC120" s="157"/>
      <c r="NBD120" s="157"/>
      <c r="NBE120" s="157"/>
      <c r="NBF120" s="157"/>
      <c r="NBG120" s="157"/>
      <c r="NBH120" s="157"/>
      <c r="NBI120" s="157"/>
      <c r="NBJ120" s="157"/>
      <c r="NBK120" s="157"/>
      <c r="NBL120" s="157"/>
      <c r="NBM120" s="157"/>
      <c r="NBN120" s="157"/>
      <c r="NBO120" s="157"/>
      <c r="NBP120" s="157"/>
      <c r="NBQ120" s="157"/>
      <c r="NBR120" s="157"/>
      <c r="NBS120" s="157"/>
      <c r="NBT120" s="157"/>
      <c r="NBU120" s="157"/>
      <c r="NBV120" s="157"/>
      <c r="NBW120" s="157"/>
      <c r="NBX120" s="157"/>
      <c r="NBY120" s="157"/>
      <c r="NBZ120" s="157"/>
      <c r="NCA120" s="157"/>
      <c r="NCB120" s="157"/>
      <c r="NCC120" s="157"/>
      <c r="NCD120" s="157"/>
      <c r="NCE120" s="157"/>
      <c r="NCF120" s="157"/>
      <c r="NCG120" s="157"/>
      <c r="NCH120" s="157"/>
      <c r="NCI120" s="157"/>
      <c r="NCJ120" s="157"/>
      <c r="NCK120" s="157"/>
      <c r="NCL120" s="157"/>
      <c r="NCM120" s="157"/>
      <c r="NCN120" s="157"/>
      <c r="NCO120" s="157"/>
      <c r="NCP120" s="157"/>
      <c r="NCQ120" s="157"/>
      <c r="NCR120" s="157"/>
      <c r="NCS120" s="157"/>
      <c r="NCT120" s="157"/>
      <c r="NCU120" s="157"/>
      <c r="NCV120" s="157"/>
      <c r="NCW120" s="157"/>
      <c r="NCX120" s="157"/>
      <c r="NCY120" s="157"/>
      <c r="NCZ120" s="157"/>
      <c r="NDA120" s="157"/>
      <c r="NDB120" s="157"/>
      <c r="NDC120" s="157"/>
      <c r="NDD120" s="157"/>
      <c r="NDE120" s="157"/>
      <c r="NDF120" s="157"/>
      <c r="NDG120" s="157"/>
      <c r="NDH120" s="157"/>
      <c r="NDI120" s="157"/>
      <c r="NDJ120" s="157"/>
      <c r="NDK120" s="157"/>
      <c r="NDL120" s="157"/>
      <c r="NDM120" s="157"/>
      <c r="NDN120" s="157"/>
      <c r="NDO120" s="157"/>
      <c r="NDP120" s="157"/>
      <c r="NDQ120" s="157"/>
      <c r="NDR120" s="157"/>
      <c r="NDS120" s="157"/>
      <c r="NDT120" s="157"/>
      <c r="NDU120" s="157"/>
      <c r="NDV120" s="157"/>
      <c r="NDW120" s="157"/>
      <c r="NDX120" s="157"/>
      <c r="NDY120" s="157"/>
      <c r="NDZ120" s="157"/>
      <c r="NEA120" s="157"/>
      <c r="NEB120" s="157"/>
      <c r="NEC120" s="157"/>
      <c r="NED120" s="157"/>
      <c r="NEE120" s="157"/>
      <c r="NEF120" s="157"/>
      <c r="NEG120" s="157"/>
      <c r="NEH120" s="157"/>
      <c r="NEI120" s="157"/>
      <c r="NEJ120" s="157"/>
      <c r="NEK120" s="157"/>
      <c r="NEL120" s="157"/>
      <c r="NEM120" s="157"/>
      <c r="NEN120" s="157"/>
      <c r="NEO120" s="157"/>
      <c r="NEP120" s="157"/>
      <c r="NEQ120" s="157"/>
      <c r="NER120" s="157"/>
      <c r="NES120" s="157"/>
      <c r="NET120" s="157"/>
      <c r="NEU120" s="157"/>
      <c r="NEV120" s="157"/>
      <c r="NEW120" s="157"/>
      <c r="NEX120" s="157"/>
      <c r="NEY120" s="157"/>
      <c r="NEZ120" s="157"/>
      <c r="NFA120" s="157"/>
      <c r="NFB120" s="157"/>
      <c r="NFC120" s="157"/>
      <c r="NFD120" s="157"/>
      <c r="NFE120" s="157"/>
      <c r="NFF120" s="157"/>
      <c r="NFG120" s="157"/>
      <c r="NFH120" s="157"/>
      <c r="NFI120" s="157"/>
      <c r="NFJ120" s="157"/>
      <c r="NFK120" s="157"/>
      <c r="NFL120" s="157"/>
      <c r="NFM120" s="157"/>
      <c r="NFN120" s="157"/>
      <c r="NFO120" s="157"/>
      <c r="NFP120" s="157"/>
      <c r="NFQ120" s="157"/>
      <c r="NFR120" s="157"/>
      <c r="NFS120" s="157"/>
      <c r="NFT120" s="157"/>
      <c r="NFU120" s="157"/>
      <c r="NFV120" s="157"/>
      <c r="NFW120" s="157"/>
      <c r="NFX120" s="157"/>
      <c r="NFY120" s="157"/>
      <c r="NFZ120" s="157"/>
      <c r="NGA120" s="157"/>
      <c r="NGB120" s="157"/>
      <c r="NGC120" s="157"/>
      <c r="NGD120" s="157"/>
      <c r="NGE120" s="157"/>
      <c r="NGF120" s="157"/>
      <c r="NGG120" s="157"/>
      <c r="NGH120" s="157"/>
      <c r="NGI120" s="157"/>
      <c r="NGJ120" s="157"/>
      <c r="NGK120" s="157"/>
      <c r="NGL120" s="157"/>
      <c r="NGM120" s="157"/>
      <c r="NGN120" s="157"/>
      <c r="NGO120" s="157"/>
      <c r="NGP120" s="157"/>
      <c r="NGQ120" s="157"/>
      <c r="NGR120" s="157"/>
      <c r="NGS120" s="157"/>
      <c r="NGT120" s="157"/>
      <c r="NGU120" s="157"/>
      <c r="NGV120" s="157"/>
      <c r="NGW120" s="157"/>
      <c r="NGX120" s="157"/>
      <c r="NGY120" s="157"/>
      <c r="NGZ120" s="157"/>
      <c r="NHA120" s="157"/>
      <c r="NHB120" s="157"/>
      <c r="NHC120" s="157"/>
      <c r="NHD120" s="157"/>
      <c r="NHE120" s="157"/>
      <c r="NHF120" s="157"/>
      <c r="NHG120" s="157"/>
      <c r="NHH120" s="157"/>
      <c r="NHI120" s="157"/>
      <c r="NHJ120" s="157"/>
      <c r="NHK120" s="157"/>
      <c r="NHL120" s="157"/>
      <c r="NHM120" s="157"/>
      <c r="NHN120" s="157"/>
      <c r="NHO120" s="157"/>
      <c r="NHP120" s="157"/>
      <c r="NHQ120" s="157"/>
      <c r="NHR120" s="157"/>
      <c r="NHS120" s="157"/>
      <c r="NHT120" s="157"/>
      <c r="NHU120" s="157"/>
      <c r="NHV120" s="157"/>
      <c r="NHW120" s="157"/>
      <c r="NHX120" s="157"/>
      <c r="NHY120" s="157"/>
      <c r="NHZ120" s="157"/>
      <c r="NIA120" s="157"/>
      <c r="NIB120" s="157"/>
      <c r="NIC120" s="157"/>
      <c r="NID120" s="157"/>
      <c r="NIE120" s="157"/>
      <c r="NIF120" s="157"/>
      <c r="NIG120" s="157"/>
      <c r="NIH120" s="157"/>
      <c r="NII120" s="157"/>
      <c r="NIJ120" s="157"/>
      <c r="NIK120" s="157"/>
      <c r="NIL120" s="157"/>
      <c r="NIM120" s="157"/>
      <c r="NIN120" s="157"/>
      <c r="NIO120" s="157"/>
      <c r="NIP120" s="157"/>
      <c r="NIQ120" s="157"/>
      <c r="NIR120" s="157"/>
      <c r="NIS120" s="157"/>
      <c r="NIT120" s="157"/>
      <c r="NIU120" s="157"/>
      <c r="NIV120" s="157"/>
      <c r="NIW120" s="157"/>
      <c r="NIX120" s="157"/>
      <c r="NIY120" s="157"/>
      <c r="NIZ120" s="157"/>
      <c r="NJA120" s="157"/>
      <c r="NJB120" s="157"/>
      <c r="NJC120" s="157"/>
      <c r="NJD120" s="157"/>
      <c r="NJE120" s="157"/>
      <c r="NJF120" s="157"/>
      <c r="NJG120" s="157"/>
      <c r="NJH120" s="157"/>
      <c r="NJI120" s="157"/>
      <c r="NJJ120" s="157"/>
      <c r="NJK120" s="157"/>
      <c r="NJL120" s="157"/>
      <c r="NJM120" s="157"/>
      <c r="NJN120" s="157"/>
      <c r="NJO120" s="157"/>
      <c r="NJP120" s="157"/>
      <c r="NJQ120" s="157"/>
      <c r="NJR120" s="157"/>
      <c r="NJS120" s="157"/>
      <c r="NJT120" s="157"/>
      <c r="NJU120" s="157"/>
      <c r="NJV120" s="157"/>
      <c r="NJW120" s="157"/>
      <c r="NJX120" s="157"/>
      <c r="NJY120" s="157"/>
      <c r="NJZ120" s="157"/>
      <c r="NKA120" s="157"/>
      <c r="NKB120" s="157"/>
      <c r="NKC120" s="157"/>
      <c r="NKD120" s="157"/>
      <c r="NKE120" s="157"/>
      <c r="NKF120" s="157"/>
      <c r="NKG120" s="157"/>
      <c r="NKH120" s="157"/>
      <c r="NKI120" s="157"/>
      <c r="NKJ120" s="157"/>
      <c r="NKK120" s="157"/>
      <c r="NKL120" s="157"/>
      <c r="NKM120" s="157"/>
      <c r="NKN120" s="157"/>
      <c r="NKO120" s="157"/>
      <c r="NKP120" s="157"/>
      <c r="NKQ120" s="157"/>
      <c r="NKR120" s="157"/>
      <c r="NKS120" s="157"/>
      <c r="NKT120" s="157"/>
      <c r="NKU120" s="157"/>
      <c r="NKV120" s="157"/>
      <c r="NKW120" s="157"/>
      <c r="NKX120" s="157"/>
      <c r="NKY120" s="157"/>
      <c r="NKZ120" s="157"/>
      <c r="NLA120" s="157"/>
      <c r="NLB120" s="157"/>
      <c r="NLC120" s="157"/>
      <c r="NLD120" s="157"/>
      <c r="NLE120" s="157"/>
      <c r="NLF120" s="157"/>
      <c r="NLG120" s="157"/>
      <c r="NLH120" s="157"/>
      <c r="NLI120" s="157"/>
      <c r="NLJ120" s="157"/>
      <c r="NLK120" s="157"/>
      <c r="NLL120" s="157"/>
      <c r="NLM120" s="157"/>
      <c r="NLN120" s="157"/>
      <c r="NLO120" s="157"/>
      <c r="NLP120" s="157"/>
      <c r="NLQ120" s="157"/>
      <c r="NLR120" s="157"/>
      <c r="NLS120" s="157"/>
      <c r="NLT120" s="157"/>
      <c r="NLU120" s="157"/>
      <c r="NLV120" s="157"/>
      <c r="NLW120" s="157"/>
      <c r="NLX120" s="157"/>
      <c r="NLY120" s="157"/>
      <c r="NLZ120" s="157"/>
      <c r="NMA120" s="157"/>
      <c r="NMB120" s="157"/>
      <c r="NMC120" s="157"/>
      <c r="NMD120" s="157"/>
      <c r="NME120" s="157"/>
      <c r="NMF120" s="157"/>
      <c r="NMG120" s="157"/>
      <c r="NMH120" s="157"/>
      <c r="NMI120" s="157"/>
      <c r="NMJ120" s="157"/>
      <c r="NMK120" s="157"/>
      <c r="NML120" s="157"/>
      <c r="NMM120" s="157"/>
      <c r="NMN120" s="157"/>
      <c r="NMO120" s="157"/>
      <c r="NMP120" s="157"/>
      <c r="NMQ120" s="157"/>
      <c r="NMR120" s="157"/>
      <c r="NMS120" s="157"/>
      <c r="NMT120" s="157"/>
      <c r="NMU120" s="157"/>
      <c r="NMV120" s="157"/>
      <c r="NMW120" s="157"/>
      <c r="NMX120" s="157"/>
      <c r="NMY120" s="157"/>
      <c r="NMZ120" s="157"/>
      <c r="NNA120" s="157"/>
      <c r="NNB120" s="157"/>
      <c r="NNC120" s="157"/>
      <c r="NND120" s="157"/>
      <c r="NNE120" s="157"/>
      <c r="NNF120" s="157"/>
      <c r="NNG120" s="157"/>
      <c r="NNH120" s="157"/>
      <c r="NNI120" s="157"/>
      <c r="NNJ120" s="157"/>
      <c r="NNK120" s="157"/>
      <c r="NNL120" s="157"/>
      <c r="NNM120" s="157"/>
      <c r="NNN120" s="157"/>
      <c r="NNO120" s="157"/>
      <c r="NNP120" s="157"/>
      <c r="NNQ120" s="157"/>
      <c r="NNR120" s="157"/>
      <c r="NNS120" s="157"/>
      <c r="NNT120" s="157"/>
      <c r="NNU120" s="157"/>
      <c r="NNV120" s="157"/>
      <c r="NNW120" s="157"/>
      <c r="NNX120" s="157"/>
      <c r="NNY120" s="157"/>
      <c r="NNZ120" s="157"/>
      <c r="NOA120" s="157"/>
      <c r="NOB120" s="157"/>
      <c r="NOC120" s="157"/>
      <c r="NOD120" s="157"/>
      <c r="NOE120" s="157"/>
      <c r="NOF120" s="157"/>
      <c r="NOG120" s="157"/>
      <c r="NOH120" s="157"/>
      <c r="NOI120" s="157"/>
      <c r="NOJ120" s="157"/>
      <c r="NOK120" s="157"/>
      <c r="NOL120" s="157"/>
      <c r="NOM120" s="157"/>
      <c r="NON120" s="157"/>
      <c r="NOO120" s="157"/>
      <c r="NOP120" s="157"/>
      <c r="NOQ120" s="157"/>
      <c r="NOR120" s="157"/>
      <c r="NOS120" s="157"/>
      <c r="NOT120" s="157"/>
      <c r="NOU120" s="157"/>
      <c r="NOV120" s="157"/>
      <c r="NOW120" s="157"/>
      <c r="NOX120" s="157"/>
      <c r="NOY120" s="157"/>
      <c r="NOZ120" s="157"/>
      <c r="NPA120" s="157"/>
      <c r="NPB120" s="157"/>
      <c r="NPC120" s="157"/>
      <c r="NPD120" s="157"/>
      <c r="NPE120" s="157"/>
      <c r="NPF120" s="157"/>
      <c r="NPG120" s="157"/>
      <c r="NPH120" s="157"/>
      <c r="NPI120" s="157"/>
      <c r="NPJ120" s="157"/>
      <c r="NPK120" s="157"/>
      <c r="NPL120" s="157"/>
      <c r="NPM120" s="157"/>
      <c r="NPN120" s="157"/>
      <c r="NPO120" s="157"/>
      <c r="NPP120" s="157"/>
      <c r="NPQ120" s="157"/>
      <c r="NPR120" s="157"/>
      <c r="NPS120" s="157"/>
      <c r="NPT120" s="157"/>
      <c r="NPU120" s="157"/>
      <c r="NPV120" s="157"/>
      <c r="NPW120" s="157"/>
      <c r="NPX120" s="157"/>
      <c r="NPY120" s="157"/>
      <c r="NPZ120" s="157"/>
      <c r="NQA120" s="157"/>
      <c r="NQB120" s="157"/>
      <c r="NQC120" s="157"/>
      <c r="NQD120" s="157"/>
      <c r="NQE120" s="157"/>
      <c r="NQF120" s="157"/>
      <c r="NQG120" s="157"/>
      <c r="NQH120" s="157"/>
      <c r="NQI120" s="157"/>
      <c r="NQJ120" s="157"/>
      <c r="NQK120" s="157"/>
      <c r="NQL120" s="157"/>
      <c r="NQM120" s="157"/>
      <c r="NQN120" s="157"/>
      <c r="NQO120" s="157"/>
      <c r="NQP120" s="157"/>
      <c r="NQQ120" s="157"/>
      <c r="NQR120" s="157"/>
      <c r="NQS120" s="157"/>
      <c r="NQT120" s="157"/>
      <c r="NQU120" s="157"/>
      <c r="NQV120" s="157"/>
      <c r="NQW120" s="157"/>
      <c r="NQX120" s="157"/>
      <c r="NQY120" s="157"/>
      <c r="NQZ120" s="157"/>
      <c r="NRA120" s="157"/>
      <c r="NRB120" s="157"/>
      <c r="NRC120" s="157"/>
      <c r="NRD120" s="157"/>
      <c r="NRE120" s="157"/>
      <c r="NRF120" s="157"/>
      <c r="NRG120" s="157"/>
      <c r="NRH120" s="157"/>
      <c r="NRI120" s="157"/>
      <c r="NRJ120" s="157"/>
      <c r="NRK120" s="157"/>
      <c r="NRL120" s="157"/>
      <c r="NRM120" s="157"/>
      <c r="NRN120" s="157"/>
      <c r="NRO120" s="157"/>
      <c r="NRP120" s="157"/>
      <c r="NRQ120" s="157"/>
      <c r="NRR120" s="157"/>
      <c r="NRS120" s="157"/>
      <c r="NRT120" s="157"/>
      <c r="NRU120" s="157"/>
      <c r="NRV120" s="157"/>
      <c r="NRW120" s="157"/>
      <c r="NRX120" s="157"/>
      <c r="NRY120" s="157"/>
      <c r="NRZ120" s="157"/>
      <c r="NSA120" s="157"/>
      <c r="NSB120" s="157"/>
      <c r="NSC120" s="157"/>
      <c r="NSD120" s="157"/>
      <c r="NSE120" s="157"/>
      <c r="NSF120" s="157"/>
      <c r="NSG120" s="157"/>
      <c r="NSH120" s="157"/>
      <c r="NSI120" s="157"/>
      <c r="NSJ120" s="157"/>
      <c r="NSK120" s="157"/>
      <c r="NSL120" s="157"/>
      <c r="NSM120" s="157"/>
      <c r="NSN120" s="157"/>
      <c r="NSO120" s="157"/>
      <c r="NSP120" s="157"/>
      <c r="NSQ120" s="157"/>
      <c r="NSR120" s="157"/>
      <c r="NSS120" s="157"/>
      <c r="NST120" s="157"/>
      <c r="NSU120" s="157"/>
      <c r="NSV120" s="157"/>
      <c r="NSW120" s="157"/>
      <c r="NSX120" s="157"/>
      <c r="NSY120" s="157"/>
      <c r="NSZ120" s="157"/>
      <c r="NTA120" s="157"/>
      <c r="NTB120" s="157"/>
      <c r="NTC120" s="157"/>
      <c r="NTD120" s="157"/>
      <c r="NTE120" s="157"/>
      <c r="NTF120" s="157"/>
      <c r="NTG120" s="157"/>
      <c r="NTH120" s="157"/>
      <c r="NTI120" s="157"/>
      <c r="NTJ120" s="157"/>
      <c r="NTK120" s="157"/>
      <c r="NTL120" s="157"/>
      <c r="NTM120" s="157"/>
      <c r="NTN120" s="157"/>
      <c r="NTO120" s="157"/>
      <c r="NTP120" s="157"/>
      <c r="NTQ120" s="157"/>
      <c r="NTR120" s="157"/>
      <c r="NTS120" s="157"/>
      <c r="NTT120" s="157"/>
      <c r="NTU120" s="157"/>
      <c r="NTV120" s="157"/>
      <c r="NTW120" s="157"/>
      <c r="NTX120" s="157"/>
      <c r="NTY120" s="157"/>
      <c r="NTZ120" s="157"/>
      <c r="NUA120" s="157"/>
      <c r="NUB120" s="157"/>
      <c r="NUC120" s="157"/>
      <c r="NUD120" s="157"/>
      <c r="NUE120" s="157"/>
      <c r="NUF120" s="157"/>
      <c r="NUG120" s="157"/>
      <c r="NUH120" s="157"/>
      <c r="NUI120" s="157"/>
      <c r="NUJ120" s="157"/>
      <c r="NUK120" s="157"/>
      <c r="NUL120" s="157"/>
      <c r="NUM120" s="157"/>
      <c r="NUN120" s="157"/>
      <c r="NUO120" s="157"/>
      <c r="NUP120" s="157"/>
      <c r="NUQ120" s="157"/>
      <c r="NUR120" s="157"/>
      <c r="NUS120" s="157"/>
      <c r="NUT120" s="157"/>
      <c r="NUU120" s="157"/>
      <c r="NUV120" s="157"/>
      <c r="NUW120" s="157"/>
      <c r="NUX120" s="157"/>
      <c r="NUY120" s="157"/>
      <c r="NUZ120" s="157"/>
      <c r="NVA120" s="157"/>
      <c r="NVB120" s="157"/>
      <c r="NVC120" s="157"/>
      <c r="NVD120" s="157"/>
      <c r="NVE120" s="157"/>
      <c r="NVF120" s="157"/>
      <c r="NVG120" s="157"/>
      <c r="NVH120" s="157"/>
      <c r="NVI120" s="157"/>
      <c r="NVJ120" s="157"/>
      <c r="NVK120" s="157"/>
      <c r="NVL120" s="157"/>
      <c r="NVM120" s="157"/>
      <c r="NVN120" s="157"/>
      <c r="NVO120" s="157"/>
      <c r="NVP120" s="157"/>
      <c r="NVQ120" s="157"/>
      <c r="NVR120" s="157"/>
      <c r="NVS120" s="157"/>
      <c r="NVT120" s="157"/>
      <c r="NVU120" s="157"/>
      <c r="NVV120" s="157"/>
      <c r="NVW120" s="157"/>
      <c r="NVX120" s="157"/>
      <c r="NVY120" s="157"/>
      <c r="NVZ120" s="157"/>
      <c r="NWA120" s="157"/>
      <c r="NWB120" s="157"/>
      <c r="NWC120" s="157"/>
      <c r="NWD120" s="157"/>
      <c r="NWE120" s="157"/>
      <c r="NWF120" s="157"/>
      <c r="NWG120" s="157"/>
      <c r="NWH120" s="157"/>
      <c r="NWI120" s="157"/>
      <c r="NWJ120" s="157"/>
      <c r="NWK120" s="157"/>
      <c r="NWL120" s="157"/>
      <c r="NWM120" s="157"/>
      <c r="NWN120" s="157"/>
      <c r="NWO120" s="157"/>
      <c r="NWP120" s="157"/>
      <c r="NWQ120" s="157"/>
      <c r="NWR120" s="157"/>
      <c r="NWS120" s="157"/>
      <c r="NWT120" s="157"/>
      <c r="NWU120" s="157"/>
      <c r="NWV120" s="157"/>
      <c r="NWW120" s="157"/>
      <c r="NWX120" s="157"/>
      <c r="NWY120" s="157"/>
      <c r="NWZ120" s="157"/>
      <c r="NXA120" s="157"/>
      <c r="NXB120" s="157"/>
      <c r="NXC120" s="157"/>
      <c r="NXD120" s="157"/>
      <c r="NXE120" s="157"/>
      <c r="NXF120" s="157"/>
      <c r="NXG120" s="157"/>
      <c r="NXH120" s="157"/>
      <c r="NXI120" s="157"/>
      <c r="NXJ120" s="157"/>
      <c r="NXK120" s="157"/>
      <c r="NXL120" s="157"/>
      <c r="NXM120" s="157"/>
      <c r="NXN120" s="157"/>
      <c r="NXO120" s="157"/>
      <c r="NXP120" s="157"/>
      <c r="NXQ120" s="157"/>
      <c r="NXR120" s="157"/>
      <c r="NXS120" s="157"/>
      <c r="NXT120" s="157"/>
      <c r="NXU120" s="157"/>
      <c r="NXV120" s="157"/>
      <c r="NXW120" s="157"/>
      <c r="NXX120" s="157"/>
      <c r="NXY120" s="157"/>
      <c r="NXZ120" s="157"/>
      <c r="NYA120" s="157"/>
      <c r="NYB120" s="157"/>
      <c r="NYC120" s="157"/>
      <c r="NYD120" s="157"/>
      <c r="NYE120" s="157"/>
      <c r="NYF120" s="157"/>
      <c r="NYG120" s="157"/>
      <c r="NYH120" s="157"/>
      <c r="NYI120" s="157"/>
      <c r="NYJ120" s="157"/>
      <c r="NYK120" s="157"/>
      <c r="NYL120" s="157"/>
      <c r="NYM120" s="157"/>
      <c r="NYN120" s="157"/>
      <c r="NYO120" s="157"/>
      <c r="NYP120" s="157"/>
      <c r="NYQ120" s="157"/>
      <c r="NYR120" s="157"/>
      <c r="NYS120" s="157"/>
      <c r="NYT120" s="157"/>
      <c r="NYU120" s="157"/>
      <c r="NYV120" s="157"/>
      <c r="NYW120" s="157"/>
      <c r="NYX120" s="157"/>
      <c r="NYY120" s="157"/>
      <c r="NYZ120" s="157"/>
      <c r="NZA120" s="157"/>
      <c r="NZB120" s="157"/>
      <c r="NZC120" s="157"/>
      <c r="NZD120" s="157"/>
      <c r="NZE120" s="157"/>
      <c r="NZF120" s="157"/>
      <c r="NZG120" s="157"/>
      <c r="NZH120" s="157"/>
      <c r="NZI120" s="157"/>
      <c r="NZJ120" s="157"/>
      <c r="NZK120" s="157"/>
      <c r="NZL120" s="157"/>
      <c r="NZM120" s="157"/>
      <c r="NZN120" s="157"/>
      <c r="NZO120" s="157"/>
      <c r="NZP120" s="157"/>
      <c r="NZQ120" s="157"/>
      <c r="NZR120" s="157"/>
      <c r="NZS120" s="157"/>
      <c r="NZT120" s="157"/>
      <c r="NZU120" s="157"/>
      <c r="NZV120" s="157"/>
      <c r="NZW120" s="157"/>
      <c r="NZX120" s="157"/>
      <c r="NZY120" s="157"/>
      <c r="NZZ120" s="157"/>
      <c r="OAA120" s="157"/>
      <c r="OAB120" s="157"/>
      <c r="OAC120" s="157"/>
      <c r="OAD120" s="157"/>
      <c r="OAE120" s="157"/>
      <c r="OAF120" s="157"/>
      <c r="OAG120" s="157"/>
      <c r="OAH120" s="157"/>
      <c r="OAI120" s="157"/>
      <c r="OAJ120" s="157"/>
      <c r="OAK120" s="157"/>
      <c r="OAL120" s="157"/>
      <c r="OAM120" s="157"/>
      <c r="OAN120" s="157"/>
      <c r="OAO120" s="157"/>
      <c r="OAP120" s="157"/>
      <c r="OAQ120" s="157"/>
      <c r="OAR120" s="157"/>
      <c r="OAS120" s="157"/>
      <c r="OAT120" s="157"/>
      <c r="OAU120" s="157"/>
      <c r="OAV120" s="157"/>
      <c r="OAW120" s="157"/>
      <c r="OAX120" s="157"/>
      <c r="OAY120" s="157"/>
      <c r="OAZ120" s="157"/>
      <c r="OBA120" s="157"/>
      <c r="OBB120" s="157"/>
      <c r="OBC120" s="157"/>
      <c r="OBD120" s="157"/>
      <c r="OBE120" s="157"/>
      <c r="OBF120" s="157"/>
      <c r="OBG120" s="157"/>
      <c r="OBH120" s="157"/>
      <c r="OBI120" s="157"/>
      <c r="OBJ120" s="157"/>
      <c r="OBK120" s="157"/>
      <c r="OBL120" s="157"/>
      <c r="OBM120" s="157"/>
      <c r="OBN120" s="157"/>
      <c r="OBO120" s="157"/>
      <c r="OBP120" s="157"/>
      <c r="OBQ120" s="157"/>
      <c r="OBR120" s="157"/>
      <c r="OBS120" s="157"/>
      <c r="OBT120" s="157"/>
      <c r="OBU120" s="157"/>
      <c r="OBV120" s="157"/>
      <c r="OBW120" s="157"/>
      <c r="OBX120" s="157"/>
      <c r="OBY120" s="157"/>
      <c r="OBZ120" s="157"/>
      <c r="OCA120" s="157"/>
      <c r="OCB120" s="157"/>
      <c r="OCC120" s="157"/>
      <c r="OCD120" s="157"/>
      <c r="OCE120" s="157"/>
      <c r="OCF120" s="157"/>
      <c r="OCG120" s="157"/>
      <c r="OCH120" s="157"/>
      <c r="OCI120" s="157"/>
      <c r="OCJ120" s="157"/>
      <c r="OCK120" s="157"/>
      <c r="OCL120" s="157"/>
      <c r="OCM120" s="157"/>
      <c r="OCN120" s="157"/>
      <c r="OCO120" s="157"/>
      <c r="OCP120" s="157"/>
      <c r="OCQ120" s="157"/>
      <c r="OCR120" s="157"/>
      <c r="OCS120" s="157"/>
      <c r="OCT120" s="157"/>
      <c r="OCU120" s="157"/>
      <c r="OCV120" s="157"/>
      <c r="OCW120" s="157"/>
      <c r="OCX120" s="157"/>
      <c r="OCY120" s="157"/>
      <c r="OCZ120" s="157"/>
      <c r="ODA120" s="157"/>
      <c r="ODB120" s="157"/>
      <c r="ODC120" s="157"/>
      <c r="ODD120" s="157"/>
      <c r="ODE120" s="157"/>
      <c r="ODF120" s="157"/>
      <c r="ODG120" s="157"/>
      <c r="ODH120" s="157"/>
      <c r="ODI120" s="157"/>
      <c r="ODJ120" s="157"/>
      <c r="ODK120" s="157"/>
      <c r="ODL120" s="157"/>
      <c r="ODM120" s="157"/>
      <c r="ODN120" s="157"/>
      <c r="ODO120" s="157"/>
      <c r="ODP120" s="157"/>
      <c r="ODQ120" s="157"/>
      <c r="ODR120" s="157"/>
      <c r="ODS120" s="157"/>
      <c r="ODT120" s="157"/>
      <c r="ODU120" s="157"/>
      <c r="ODV120" s="157"/>
      <c r="ODW120" s="157"/>
      <c r="ODX120" s="157"/>
      <c r="ODY120" s="157"/>
      <c r="ODZ120" s="157"/>
      <c r="OEA120" s="157"/>
      <c r="OEB120" s="157"/>
      <c r="OEC120" s="157"/>
      <c r="OED120" s="157"/>
      <c r="OEE120" s="157"/>
      <c r="OEF120" s="157"/>
      <c r="OEG120" s="157"/>
      <c r="OEH120" s="157"/>
      <c r="OEI120" s="157"/>
      <c r="OEJ120" s="157"/>
      <c r="OEK120" s="157"/>
      <c r="OEL120" s="157"/>
      <c r="OEM120" s="157"/>
      <c r="OEN120" s="157"/>
      <c r="OEO120" s="157"/>
      <c r="OEP120" s="157"/>
      <c r="OEQ120" s="157"/>
      <c r="OER120" s="157"/>
      <c r="OES120" s="157"/>
      <c r="OET120" s="157"/>
      <c r="OEU120" s="157"/>
      <c r="OEV120" s="157"/>
      <c r="OEW120" s="157"/>
      <c r="OEX120" s="157"/>
      <c r="OEY120" s="157"/>
      <c r="OEZ120" s="157"/>
      <c r="OFA120" s="157"/>
      <c r="OFB120" s="157"/>
      <c r="OFC120" s="157"/>
      <c r="OFD120" s="157"/>
      <c r="OFE120" s="157"/>
      <c r="OFF120" s="157"/>
      <c r="OFG120" s="157"/>
      <c r="OFH120" s="157"/>
      <c r="OFI120" s="157"/>
      <c r="OFJ120" s="157"/>
      <c r="OFK120" s="157"/>
      <c r="OFL120" s="157"/>
      <c r="OFM120" s="157"/>
      <c r="OFN120" s="157"/>
      <c r="OFO120" s="157"/>
      <c r="OFP120" s="157"/>
      <c r="OFQ120" s="157"/>
      <c r="OFR120" s="157"/>
      <c r="OFS120" s="157"/>
      <c r="OFT120" s="157"/>
      <c r="OFU120" s="157"/>
      <c r="OFV120" s="157"/>
      <c r="OFW120" s="157"/>
      <c r="OFX120" s="157"/>
      <c r="OFY120" s="157"/>
      <c r="OFZ120" s="157"/>
      <c r="OGA120" s="157"/>
      <c r="OGB120" s="157"/>
      <c r="OGC120" s="157"/>
      <c r="OGD120" s="157"/>
      <c r="OGE120" s="157"/>
      <c r="OGF120" s="157"/>
      <c r="OGG120" s="157"/>
      <c r="OGH120" s="157"/>
      <c r="OGI120" s="157"/>
      <c r="OGJ120" s="157"/>
      <c r="OGK120" s="157"/>
      <c r="OGL120" s="157"/>
      <c r="OGM120" s="157"/>
      <c r="OGN120" s="157"/>
      <c r="OGO120" s="157"/>
      <c r="OGP120" s="157"/>
      <c r="OGQ120" s="157"/>
      <c r="OGR120" s="157"/>
      <c r="OGS120" s="157"/>
      <c r="OGT120" s="157"/>
      <c r="OGU120" s="157"/>
      <c r="OGV120" s="157"/>
      <c r="OGW120" s="157"/>
      <c r="OGX120" s="157"/>
      <c r="OGY120" s="157"/>
      <c r="OGZ120" s="157"/>
      <c r="OHA120" s="157"/>
      <c r="OHB120" s="157"/>
      <c r="OHC120" s="157"/>
      <c r="OHD120" s="157"/>
      <c r="OHE120" s="157"/>
      <c r="OHF120" s="157"/>
      <c r="OHG120" s="157"/>
      <c r="OHH120" s="157"/>
      <c r="OHI120" s="157"/>
      <c r="OHJ120" s="157"/>
      <c r="OHK120" s="157"/>
      <c r="OHL120" s="157"/>
      <c r="OHM120" s="157"/>
      <c r="OHN120" s="157"/>
      <c r="OHO120" s="157"/>
      <c r="OHP120" s="157"/>
      <c r="OHQ120" s="157"/>
      <c r="OHR120" s="157"/>
      <c r="OHS120" s="157"/>
      <c r="OHT120" s="157"/>
      <c r="OHU120" s="157"/>
      <c r="OHV120" s="157"/>
      <c r="OHW120" s="157"/>
      <c r="OHX120" s="157"/>
      <c r="OHY120" s="157"/>
      <c r="OHZ120" s="157"/>
      <c r="OIA120" s="157"/>
      <c r="OIB120" s="157"/>
      <c r="OIC120" s="157"/>
      <c r="OID120" s="157"/>
      <c r="OIE120" s="157"/>
      <c r="OIF120" s="157"/>
      <c r="OIG120" s="157"/>
      <c r="OIH120" s="157"/>
      <c r="OII120" s="157"/>
      <c r="OIJ120" s="157"/>
      <c r="OIK120" s="157"/>
      <c r="OIL120" s="157"/>
      <c r="OIM120" s="157"/>
      <c r="OIN120" s="157"/>
      <c r="OIO120" s="157"/>
      <c r="OIP120" s="157"/>
      <c r="OIQ120" s="157"/>
      <c r="OIR120" s="157"/>
      <c r="OIS120" s="157"/>
      <c r="OIT120" s="157"/>
      <c r="OIU120" s="157"/>
      <c r="OIV120" s="157"/>
      <c r="OIW120" s="157"/>
      <c r="OIX120" s="157"/>
      <c r="OIY120" s="157"/>
      <c r="OIZ120" s="157"/>
      <c r="OJA120" s="157"/>
      <c r="OJB120" s="157"/>
      <c r="OJC120" s="157"/>
      <c r="OJD120" s="157"/>
      <c r="OJE120" s="157"/>
      <c r="OJF120" s="157"/>
      <c r="OJG120" s="157"/>
      <c r="OJH120" s="157"/>
      <c r="OJI120" s="157"/>
      <c r="OJJ120" s="157"/>
      <c r="OJK120" s="157"/>
      <c r="OJL120" s="157"/>
      <c r="OJM120" s="157"/>
      <c r="OJN120" s="157"/>
      <c r="OJO120" s="157"/>
      <c r="OJP120" s="157"/>
      <c r="OJQ120" s="157"/>
      <c r="OJR120" s="157"/>
      <c r="OJS120" s="157"/>
      <c r="OJT120" s="157"/>
      <c r="OJU120" s="157"/>
      <c r="OJV120" s="157"/>
      <c r="OJW120" s="157"/>
      <c r="OJX120" s="157"/>
      <c r="OJY120" s="157"/>
      <c r="OJZ120" s="157"/>
      <c r="OKA120" s="157"/>
      <c r="OKB120" s="157"/>
      <c r="OKC120" s="157"/>
      <c r="OKD120" s="157"/>
      <c r="OKE120" s="157"/>
      <c r="OKF120" s="157"/>
      <c r="OKG120" s="157"/>
      <c r="OKH120" s="157"/>
      <c r="OKI120" s="157"/>
      <c r="OKJ120" s="157"/>
      <c r="OKK120" s="157"/>
      <c r="OKL120" s="157"/>
      <c r="OKM120" s="157"/>
      <c r="OKN120" s="157"/>
      <c r="OKO120" s="157"/>
      <c r="OKP120" s="157"/>
      <c r="OKQ120" s="157"/>
      <c r="OKR120" s="157"/>
      <c r="OKS120" s="157"/>
      <c r="OKT120" s="157"/>
      <c r="OKU120" s="157"/>
      <c r="OKV120" s="157"/>
      <c r="OKW120" s="157"/>
      <c r="OKX120" s="157"/>
      <c r="OKY120" s="157"/>
      <c r="OKZ120" s="157"/>
      <c r="OLA120" s="157"/>
      <c r="OLB120" s="157"/>
      <c r="OLC120" s="157"/>
      <c r="OLD120" s="157"/>
      <c r="OLE120" s="157"/>
      <c r="OLF120" s="157"/>
      <c r="OLG120" s="157"/>
      <c r="OLH120" s="157"/>
      <c r="OLI120" s="157"/>
      <c r="OLJ120" s="157"/>
      <c r="OLK120" s="157"/>
      <c r="OLL120" s="157"/>
      <c r="OLM120" s="157"/>
      <c r="OLN120" s="157"/>
      <c r="OLO120" s="157"/>
      <c r="OLP120" s="157"/>
      <c r="OLQ120" s="157"/>
      <c r="OLR120" s="157"/>
      <c r="OLS120" s="157"/>
      <c r="OLT120" s="157"/>
      <c r="OLU120" s="157"/>
      <c r="OLV120" s="157"/>
      <c r="OLW120" s="157"/>
      <c r="OLX120" s="157"/>
      <c r="OLY120" s="157"/>
      <c r="OLZ120" s="157"/>
      <c r="OMA120" s="157"/>
      <c r="OMB120" s="157"/>
      <c r="OMC120" s="157"/>
      <c r="OMD120" s="157"/>
      <c r="OME120" s="157"/>
      <c r="OMF120" s="157"/>
      <c r="OMG120" s="157"/>
      <c r="OMH120" s="157"/>
      <c r="OMI120" s="157"/>
      <c r="OMJ120" s="157"/>
      <c r="OMK120" s="157"/>
      <c r="OML120" s="157"/>
      <c r="OMM120" s="157"/>
      <c r="OMN120" s="157"/>
      <c r="OMO120" s="157"/>
      <c r="OMP120" s="157"/>
      <c r="OMQ120" s="157"/>
      <c r="OMR120" s="157"/>
      <c r="OMS120" s="157"/>
      <c r="OMT120" s="157"/>
      <c r="OMU120" s="157"/>
      <c r="OMV120" s="157"/>
      <c r="OMW120" s="157"/>
      <c r="OMX120" s="157"/>
      <c r="OMY120" s="157"/>
      <c r="OMZ120" s="157"/>
      <c r="ONA120" s="157"/>
      <c r="ONB120" s="157"/>
      <c r="ONC120" s="157"/>
      <c r="OND120" s="157"/>
      <c r="ONE120" s="157"/>
      <c r="ONF120" s="157"/>
      <c r="ONG120" s="157"/>
      <c r="ONH120" s="157"/>
      <c r="ONI120" s="157"/>
      <c r="ONJ120" s="157"/>
      <c r="ONK120" s="157"/>
      <c r="ONL120" s="157"/>
      <c r="ONM120" s="157"/>
      <c r="ONN120" s="157"/>
      <c r="ONO120" s="157"/>
      <c r="ONP120" s="157"/>
      <c r="ONQ120" s="157"/>
      <c r="ONR120" s="157"/>
      <c r="ONS120" s="157"/>
      <c r="ONT120" s="157"/>
      <c r="ONU120" s="157"/>
      <c r="ONV120" s="157"/>
      <c r="ONW120" s="157"/>
      <c r="ONX120" s="157"/>
      <c r="ONY120" s="157"/>
      <c r="ONZ120" s="157"/>
      <c r="OOA120" s="157"/>
      <c r="OOB120" s="157"/>
      <c r="OOC120" s="157"/>
      <c r="OOD120" s="157"/>
      <c r="OOE120" s="157"/>
      <c r="OOF120" s="157"/>
      <c r="OOG120" s="157"/>
      <c r="OOH120" s="157"/>
      <c r="OOI120" s="157"/>
      <c r="OOJ120" s="157"/>
      <c r="OOK120" s="157"/>
      <c r="OOL120" s="157"/>
      <c r="OOM120" s="157"/>
      <c r="OON120" s="157"/>
      <c r="OOO120" s="157"/>
      <c r="OOP120" s="157"/>
      <c r="OOQ120" s="157"/>
      <c r="OOR120" s="157"/>
      <c r="OOS120" s="157"/>
      <c r="OOT120" s="157"/>
      <c r="OOU120" s="157"/>
      <c r="OOV120" s="157"/>
      <c r="OOW120" s="157"/>
      <c r="OOX120" s="157"/>
      <c r="OOY120" s="157"/>
      <c r="OOZ120" s="157"/>
      <c r="OPA120" s="157"/>
      <c r="OPB120" s="157"/>
      <c r="OPC120" s="157"/>
      <c r="OPD120" s="157"/>
      <c r="OPE120" s="157"/>
      <c r="OPF120" s="157"/>
      <c r="OPG120" s="157"/>
      <c r="OPH120" s="157"/>
      <c r="OPI120" s="157"/>
      <c r="OPJ120" s="157"/>
      <c r="OPK120" s="157"/>
      <c r="OPL120" s="157"/>
      <c r="OPM120" s="157"/>
      <c r="OPN120" s="157"/>
      <c r="OPO120" s="157"/>
      <c r="OPP120" s="157"/>
      <c r="OPQ120" s="157"/>
      <c r="OPR120" s="157"/>
      <c r="OPS120" s="157"/>
      <c r="OPT120" s="157"/>
      <c r="OPU120" s="157"/>
      <c r="OPV120" s="157"/>
      <c r="OPW120" s="157"/>
      <c r="OPX120" s="157"/>
      <c r="OPY120" s="157"/>
      <c r="OPZ120" s="157"/>
      <c r="OQA120" s="157"/>
      <c r="OQB120" s="157"/>
      <c r="OQC120" s="157"/>
      <c r="OQD120" s="157"/>
      <c r="OQE120" s="157"/>
      <c r="OQF120" s="157"/>
      <c r="OQG120" s="157"/>
      <c r="OQH120" s="157"/>
      <c r="OQI120" s="157"/>
      <c r="OQJ120" s="157"/>
      <c r="OQK120" s="157"/>
      <c r="OQL120" s="157"/>
      <c r="OQM120" s="157"/>
      <c r="OQN120" s="157"/>
      <c r="OQO120" s="157"/>
      <c r="OQP120" s="157"/>
      <c r="OQQ120" s="157"/>
      <c r="OQR120" s="157"/>
      <c r="OQS120" s="157"/>
      <c r="OQT120" s="157"/>
      <c r="OQU120" s="157"/>
      <c r="OQV120" s="157"/>
      <c r="OQW120" s="157"/>
      <c r="OQX120" s="157"/>
      <c r="OQY120" s="157"/>
      <c r="OQZ120" s="157"/>
      <c r="ORA120" s="157"/>
      <c r="ORB120" s="157"/>
      <c r="ORC120" s="157"/>
      <c r="ORD120" s="157"/>
      <c r="ORE120" s="157"/>
      <c r="ORF120" s="157"/>
      <c r="ORG120" s="157"/>
      <c r="ORH120" s="157"/>
      <c r="ORI120" s="157"/>
      <c r="ORJ120" s="157"/>
      <c r="ORK120" s="157"/>
      <c r="ORL120" s="157"/>
      <c r="ORM120" s="157"/>
      <c r="ORN120" s="157"/>
      <c r="ORO120" s="157"/>
      <c r="ORP120" s="157"/>
      <c r="ORQ120" s="157"/>
      <c r="ORR120" s="157"/>
      <c r="ORS120" s="157"/>
      <c r="ORT120" s="157"/>
      <c r="ORU120" s="157"/>
      <c r="ORV120" s="157"/>
      <c r="ORW120" s="157"/>
      <c r="ORX120" s="157"/>
      <c r="ORY120" s="157"/>
      <c r="ORZ120" s="157"/>
      <c r="OSA120" s="157"/>
      <c r="OSB120" s="157"/>
      <c r="OSC120" s="157"/>
      <c r="OSD120" s="157"/>
      <c r="OSE120" s="157"/>
      <c r="OSF120" s="157"/>
      <c r="OSG120" s="157"/>
      <c r="OSH120" s="157"/>
      <c r="OSI120" s="157"/>
      <c r="OSJ120" s="157"/>
      <c r="OSK120" s="157"/>
      <c r="OSL120" s="157"/>
      <c r="OSM120" s="157"/>
      <c r="OSN120" s="157"/>
      <c r="OSO120" s="157"/>
      <c r="OSP120" s="157"/>
      <c r="OSQ120" s="157"/>
      <c r="OSR120" s="157"/>
      <c r="OSS120" s="157"/>
      <c r="OST120" s="157"/>
      <c r="OSU120" s="157"/>
      <c r="OSV120" s="157"/>
      <c r="OSW120" s="157"/>
      <c r="OSX120" s="157"/>
      <c r="OSY120" s="157"/>
      <c r="OSZ120" s="157"/>
      <c r="OTA120" s="157"/>
      <c r="OTB120" s="157"/>
      <c r="OTC120" s="157"/>
      <c r="OTD120" s="157"/>
      <c r="OTE120" s="157"/>
      <c r="OTF120" s="157"/>
      <c r="OTG120" s="157"/>
      <c r="OTH120" s="157"/>
      <c r="OTI120" s="157"/>
      <c r="OTJ120" s="157"/>
      <c r="OTK120" s="157"/>
      <c r="OTL120" s="157"/>
      <c r="OTM120" s="157"/>
      <c r="OTN120" s="157"/>
      <c r="OTO120" s="157"/>
      <c r="OTP120" s="157"/>
      <c r="OTQ120" s="157"/>
      <c r="OTR120" s="157"/>
      <c r="OTS120" s="157"/>
      <c r="OTT120" s="157"/>
      <c r="OTU120" s="157"/>
      <c r="OTV120" s="157"/>
      <c r="OTW120" s="157"/>
      <c r="OTX120" s="157"/>
      <c r="OTY120" s="157"/>
      <c r="OTZ120" s="157"/>
      <c r="OUA120" s="157"/>
      <c r="OUB120" s="157"/>
      <c r="OUC120" s="157"/>
      <c r="OUD120" s="157"/>
      <c r="OUE120" s="157"/>
      <c r="OUF120" s="157"/>
      <c r="OUG120" s="157"/>
      <c r="OUH120" s="157"/>
      <c r="OUI120" s="157"/>
      <c r="OUJ120" s="157"/>
      <c r="OUK120" s="157"/>
      <c r="OUL120" s="157"/>
      <c r="OUM120" s="157"/>
      <c r="OUN120" s="157"/>
      <c r="OUO120" s="157"/>
      <c r="OUP120" s="157"/>
      <c r="OUQ120" s="157"/>
      <c r="OUR120" s="157"/>
      <c r="OUS120" s="157"/>
      <c r="OUT120" s="157"/>
      <c r="OUU120" s="157"/>
      <c r="OUV120" s="157"/>
      <c r="OUW120" s="157"/>
      <c r="OUX120" s="157"/>
      <c r="OUY120" s="157"/>
      <c r="OUZ120" s="157"/>
      <c r="OVA120" s="157"/>
      <c r="OVB120" s="157"/>
      <c r="OVC120" s="157"/>
      <c r="OVD120" s="157"/>
      <c r="OVE120" s="157"/>
      <c r="OVF120" s="157"/>
      <c r="OVG120" s="157"/>
      <c r="OVH120" s="157"/>
      <c r="OVI120" s="157"/>
      <c r="OVJ120" s="157"/>
      <c r="OVK120" s="157"/>
      <c r="OVL120" s="157"/>
      <c r="OVM120" s="157"/>
      <c r="OVN120" s="157"/>
      <c r="OVO120" s="157"/>
      <c r="OVP120" s="157"/>
      <c r="OVQ120" s="157"/>
      <c r="OVR120" s="157"/>
      <c r="OVS120" s="157"/>
      <c r="OVT120" s="157"/>
      <c r="OVU120" s="157"/>
      <c r="OVV120" s="157"/>
      <c r="OVW120" s="157"/>
      <c r="OVX120" s="157"/>
      <c r="OVY120" s="157"/>
      <c r="OVZ120" s="157"/>
      <c r="OWA120" s="157"/>
      <c r="OWB120" s="157"/>
      <c r="OWC120" s="157"/>
      <c r="OWD120" s="157"/>
      <c r="OWE120" s="157"/>
      <c r="OWF120" s="157"/>
      <c r="OWG120" s="157"/>
      <c r="OWH120" s="157"/>
      <c r="OWI120" s="157"/>
      <c r="OWJ120" s="157"/>
      <c r="OWK120" s="157"/>
      <c r="OWL120" s="157"/>
      <c r="OWM120" s="157"/>
      <c r="OWN120" s="157"/>
      <c r="OWO120" s="157"/>
      <c r="OWP120" s="157"/>
      <c r="OWQ120" s="157"/>
      <c r="OWR120" s="157"/>
      <c r="OWS120" s="157"/>
      <c r="OWT120" s="157"/>
      <c r="OWU120" s="157"/>
      <c r="OWV120" s="157"/>
      <c r="OWW120" s="157"/>
      <c r="OWX120" s="157"/>
      <c r="OWY120" s="157"/>
      <c r="OWZ120" s="157"/>
      <c r="OXA120" s="157"/>
      <c r="OXB120" s="157"/>
      <c r="OXC120" s="157"/>
      <c r="OXD120" s="157"/>
      <c r="OXE120" s="157"/>
      <c r="OXF120" s="157"/>
      <c r="OXG120" s="157"/>
      <c r="OXH120" s="157"/>
      <c r="OXI120" s="157"/>
      <c r="OXJ120" s="157"/>
      <c r="OXK120" s="157"/>
      <c r="OXL120" s="157"/>
      <c r="OXM120" s="157"/>
      <c r="OXN120" s="157"/>
      <c r="OXO120" s="157"/>
      <c r="OXP120" s="157"/>
      <c r="OXQ120" s="157"/>
      <c r="OXR120" s="157"/>
      <c r="OXS120" s="157"/>
      <c r="OXT120" s="157"/>
      <c r="OXU120" s="157"/>
      <c r="OXV120" s="157"/>
      <c r="OXW120" s="157"/>
      <c r="OXX120" s="157"/>
      <c r="OXY120" s="157"/>
      <c r="OXZ120" s="157"/>
      <c r="OYA120" s="157"/>
      <c r="OYB120" s="157"/>
      <c r="OYC120" s="157"/>
      <c r="OYD120" s="157"/>
      <c r="OYE120" s="157"/>
      <c r="OYF120" s="157"/>
      <c r="OYG120" s="157"/>
      <c r="OYH120" s="157"/>
      <c r="OYI120" s="157"/>
      <c r="OYJ120" s="157"/>
      <c r="OYK120" s="157"/>
      <c r="OYL120" s="157"/>
      <c r="OYM120" s="157"/>
      <c r="OYN120" s="157"/>
      <c r="OYO120" s="157"/>
      <c r="OYP120" s="157"/>
      <c r="OYQ120" s="157"/>
      <c r="OYR120" s="157"/>
      <c r="OYS120" s="157"/>
      <c r="OYT120" s="157"/>
      <c r="OYU120" s="157"/>
      <c r="OYV120" s="157"/>
      <c r="OYW120" s="157"/>
      <c r="OYX120" s="157"/>
      <c r="OYY120" s="157"/>
      <c r="OYZ120" s="157"/>
      <c r="OZA120" s="157"/>
      <c r="OZB120" s="157"/>
      <c r="OZC120" s="157"/>
      <c r="OZD120" s="157"/>
      <c r="OZE120" s="157"/>
      <c r="OZF120" s="157"/>
      <c r="OZG120" s="157"/>
      <c r="OZH120" s="157"/>
      <c r="OZI120" s="157"/>
      <c r="OZJ120" s="157"/>
      <c r="OZK120" s="157"/>
      <c r="OZL120" s="157"/>
      <c r="OZM120" s="157"/>
      <c r="OZN120" s="157"/>
      <c r="OZO120" s="157"/>
      <c r="OZP120" s="157"/>
      <c r="OZQ120" s="157"/>
      <c r="OZR120" s="157"/>
      <c r="OZS120" s="157"/>
      <c r="OZT120" s="157"/>
      <c r="OZU120" s="157"/>
      <c r="OZV120" s="157"/>
      <c r="OZW120" s="157"/>
      <c r="OZX120" s="157"/>
      <c r="OZY120" s="157"/>
      <c r="OZZ120" s="157"/>
      <c r="PAA120" s="157"/>
      <c r="PAB120" s="157"/>
      <c r="PAC120" s="157"/>
      <c r="PAD120" s="157"/>
      <c r="PAE120" s="157"/>
      <c r="PAF120" s="157"/>
      <c r="PAG120" s="157"/>
      <c r="PAH120" s="157"/>
      <c r="PAI120" s="157"/>
      <c r="PAJ120" s="157"/>
      <c r="PAK120" s="157"/>
      <c r="PAL120" s="157"/>
      <c r="PAM120" s="157"/>
      <c r="PAN120" s="157"/>
      <c r="PAO120" s="157"/>
      <c r="PAP120" s="157"/>
      <c r="PAQ120" s="157"/>
      <c r="PAR120" s="157"/>
      <c r="PAS120" s="157"/>
      <c r="PAT120" s="157"/>
      <c r="PAU120" s="157"/>
      <c r="PAV120" s="157"/>
      <c r="PAW120" s="157"/>
      <c r="PAX120" s="157"/>
      <c r="PAY120" s="157"/>
      <c r="PAZ120" s="157"/>
      <c r="PBA120" s="157"/>
      <c r="PBB120" s="157"/>
      <c r="PBC120" s="157"/>
      <c r="PBD120" s="157"/>
      <c r="PBE120" s="157"/>
      <c r="PBF120" s="157"/>
      <c r="PBG120" s="157"/>
      <c r="PBH120" s="157"/>
      <c r="PBI120" s="157"/>
      <c r="PBJ120" s="157"/>
      <c r="PBK120" s="157"/>
      <c r="PBL120" s="157"/>
      <c r="PBM120" s="157"/>
      <c r="PBN120" s="157"/>
      <c r="PBO120" s="157"/>
      <c r="PBP120" s="157"/>
      <c r="PBQ120" s="157"/>
      <c r="PBR120" s="157"/>
      <c r="PBS120" s="157"/>
      <c r="PBT120" s="157"/>
      <c r="PBU120" s="157"/>
      <c r="PBV120" s="157"/>
      <c r="PBW120" s="157"/>
      <c r="PBX120" s="157"/>
      <c r="PBY120" s="157"/>
      <c r="PBZ120" s="157"/>
      <c r="PCA120" s="157"/>
      <c r="PCB120" s="157"/>
      <c r="PCC120" s="157"/>
      <c r="PCD120" s="157"/>
      <c r="PCE120" s="157"/>
      <c r="PCF120" s="157"/>
      <c r="PCG120" s="157"/>
      <c r="PCH120" s="157"/>
      <c r="PCI120" s="157"/>
      <c r="PCJ120" s="157"/>
      <c r="PCK120" s="157"/>
      <c r="PCL120" s="157"/>
      <c r="PCM120" s="157"/>
      <c r="PCN120" s="157"/>
      <c r="PCO120" s="157"/>
      <c r="PCP120" s="157"/>
      <c r="PCQ120" s="157"/>
      <c r="PCR120" s="157"/>
      <c r="PCS120" s="157"/>
      <c r="PCT120" s="157"/>
      <c r="PCU120" s="157"/>
      <c r="PCV120" s="157"/>
      <c r="PCW120" s="157"/>
      <c r="PCX120" s="157"/>
      <c r="PCY120" s="157"/>
      <c r="PCZ120" s="157"/>
      <c r="PDA120" s="157"/>
      <c r="PDB120" s="157"/>
      <c r="PDC120" s="157"/>
      <c r="PDD120" s="157"/>
      <c r="PDE120" s="157"/>
      <c r="PDF120" s="157"/>
      <c r="PDG120" s="157"/>
      <c r="PDH120" s="157"/>
      <c r="PDI120" s="157"/>
      <c r="PDJ120" s="157"/>
      <c r="PDK120" s="157"/>
      <c r="PDL120" s="157"/>
      <c r="PDM120" s="157"/>
      <c r="PDN120" s="157"/>
      <c r="PDO120" s="157"/>
      <c r="PDP120" s="157"/>
      <c r="PDQ120" s="157"/>
      <c r="PDR120" s="157"/>
      <c r="PDS120" s="157"/>
      <c r="PDT120" s="157"/>
      <c r="PDU120" s="157"/>
      <c r="PDV120" s="157"/>
      <c r="PDW120" s="157"/>
      <c r="PDX120" s="157"/>
      <c r="PDY120" s="157"/>
      <c r="PDZ120" s="157"/>
      <c r="PEA120" s="157"/>
      <c r="PEB120" s="157"/>
      <c r="PEC120" s="157"/>
      <c r="PED120" s="157"/>
      <c r="PEE120" s="157"/>
      <c r="PEF120" s="157"/>
      <c r="PEG120" s="157"/>
      <c r="PEH120" s="157"/>
      <c r="PEI120" s="157"/>
      <c r="PEJ120" s="157"/>
      <c r="PEK120" s="157"/>
      <c r="PEL120" s="157"/>
      <c r="PEM120" s="157"/>
      <c r="PEN120" s="157"/>
      <c r="PEO120" s="157"/>
      <c r="PEP120" s="157"/>
      <c r="PEQ120" s="157"/>
      <c r="PER120" s="157"/>
      <c r="PES120" s="157"/>
      <c r="PET120" s="157"/>
      <c r="PEU120" s="157"/>
      <c r="PEV120" s="157"/>
      <c r="PEW120" s="157"/>
      <c r="PEX120" s="157"/>
      <c r="PEY120" s="157"/>
      <c r="PEZ120" s="157"/>
      <c r="PFA120" s="157"/>
      <c r="PFB120" s="157"/>
      <c r="PFC120" s="157"/>
      <c r="PFD120" s="157"/>
      <c r="PFE120" s="157"/>
      <c r="PFF120" s="157"/>
      <c r="PFG120" s="157"/>
      <c r="PFH120" s="157"/>
      <c r="PFI120" s="157"/>
      <c r="PFJ120" s="157"/>
      <c r="PFK120" s="157"/>
      <c r="PFL120" s="157"/>
      <c r="PFM120" s="157"/>
      <c r="PFN120" s="157"/>
      <c r="PFO120" s="157"/>
      <c r="PFP120" s="157"/>
      <c r="PFQ120" s="157"/>
      <c r="PFR120" s="157"/>
      <c r="PFS120" s="157"/>
      <c r="PFT120" s="157"/>
      <c r="PFU120" s="157"/>
      <c r="PFV120" s="157"/>
      <c r="PFW120" s="157"/>
      <c r="PFX120" s="157"/>
      <c r="PFY120" s="157"/>
      <c r="PFZ120" s="157"/>
      <c r="PGA120" s="157"/>
      <c r="PGB120" s="157"/>
      <c r="PGC120" s="157"/>
      <c r="PGD120" s="157"/>
      <c r="PGE120" s="157"/>
      <c r="PGF120" s="157"/>
      <c r="PGG120" s="157"/>
      <c r="PGH120" s="157"/>
      <c r="PGI120" s="157"/>
      <c r="PGJ120" s="157"/>
      <c r="PGK120" s="157"/>
      <c r="PGL120" s="157"/>
      <c r="PGM120" s="157"/>
      <c r="PGN120" s="157"/>
      <c r="PGO120" s="157"/>
      <c r="PGP120" s="157"/>
      <c r="PGQ120" s="157"/>
      <c r="PGR120" s="157"/>
      <c r="PGS120" s="157"/>
      <c r="PGT120" s="157"/>
      <c r="PGU120" s="157"/>
      <c r="PGV120" s="157"/>
      <c r="PGW120" s="157"/>
      <c r="PGX120" s="157"/>
      <c r="PGY120" s="157"/>
      <c r="PGZ120" s="157"/>
      <c r="PHA120" s="157"/>
      <c r="PHB120" s="157"/>
      <c r="PHC120" s="157"/>
      <c r="PHD120" s="157"/>
      <c r="PHE120" s="157"/>
      <c r="PHF120" s="157"/>
      <c r="PHG120" s="157"/>
      <c r="PHH120" s="157"/>
      <c r="PHI120" s="157"/>
      <c r="PHJ120" s="157"/>
      <c r="PHK120" s="157"/>
      <c r="PHL120" s="157"/>
      <c r="PHM120" s="157"/>
      <c r="PHN120" s="157"/>
      <c r="PHO120" s="157"/>
      <c r="PHP120" s="157"/>
      <c r="PHQ120" s="157"/>
      <c r="PHR120" s="157"/>
      <c r="PHS120" s="157"/>
      <c r="PHT120" s="157"/>
      <c r="PHU120" s="157"/>
      <c r="PHV120" s="157"/>
      <c r="PHW120" s="157"/>
      <c r="PHX120" s="157"/>
      <c r="PHY120" s="157"/>
      <c r="PHZ120" s="157"/>
      <c r="PIA120" s="157"/>
      <c r="PIB120" s="157"/>
      <c r="PIC120" s="157"/>
      <c r="PID120" s="157"/>
      <c r="PIE120" s="157"/>
      <c r="PIF120" s="157"/>
      <c r="PIG120" s="157"/>
      <c r="PIH120" s="157"/>
      <c r="PII120" s="157"/>
      <c r="PIJ120" s="157"/>
      <c r="PIK120" s="157"/>
      <c r="PIL120" s="157"/>
      <c r="PIM120" s="157"/>
      <c r="PIN120" s="157"/>
      <c r="PIO120" s="157"/>
      <c r="PIP120" s="157"/>
      <c r="PIQ120" s="157"/>
      <c r="PIR120" s="157"/>
      <c r="PIS120" s="157"/>
      <c r="PIT120" s="157"/>
      <c r="PIU120" s="157"/>
      <c r="PIV120" s="157"/>
      <c r="PIW120" s="157"/>
      <c r="PIX120" s="157"/>
      <c r="PIY120" s="157"/>
      <c r="PIZ120" s="157"/>
      <c r="PJA120" s="157"/>
      <c r="PJB120" s="157"/>
      <c r="PJC120" s="157"/>
      <c r="PJD120" s="157"/>
      <c r="PJE120" s="157"/>
      <c r="PJF120" s="157"/>
      <c r="PJG120" s="157"/>
      <c r="PJH120" s="157"/>
      <c r="PJI120" s="157"/>
      <c r="PJJ120" s="157"/>
      <c r="PJK120" s="157"/>
      <c r="PJL120" s="157"/>
      <c r="PJM120" s="157"/>
      <c r="PJN120" s="157"/>
      <c r="PJO120" s="157"/>
      <c r="PJP120" s="157"/>
      <c r="PJQ120" s="157"/>
      <c r="PJR120" s="157"/>
      <c r="PJS120" s="157"/>
      <c r="PJT120" s="157"/>
      <c r="PJU120" s="157"/>
      <c r="PJV120" s="157"/>
      <c r="PJW120" s="157"/>
      <c r="PJX120" s="157"/>
      <c r="PJY120" s="157"/>
      <c r="PJZ120" s="157"/>
      <c r="PKA120" s="157"/>
      <c r="PKB120" s="157"/>
      <c r="PKC120" s="157"/>
      <c r="PKD120" s="157"/>
      <c r="PKE120" s="157"/>
      <c r="PKF120" s="157"/>
      <c r="PKG120" s="157"/>
      <c r="PKH120" s="157"/>
      <c r="PKI120" s="157"/>
      <c r="PKJ120" s="157"/>
      <c r="PKK120" s="157"/>
      <c r="PKL120" s="157"/>
      <c r="PKM120" s="157"/>
      <c r="PKN120" s="157"/>
      <c r="PKO120" s="157"/>
      <c r="PKP120" s="157"/>
      <c r="PKQ120" s="157"/>
      <c r="PKR120" s="157"/>
      <c r="PKS120" s="157"/>
      <c r="PKT120" s="157"/>
      <c r="PKU120" s="157"/>
      <c r="PKV120" s="157"/>
      <c r="PKW120" s="157"/>
      <c r="PKX120" s="157"/>
      <c r="PKY120" s="157"/>
      <c r="PKZ120" s="157"/>
      <c r="PLA120" s="157"/>
      <c r="PLB120" s="157"/>
      <c r="PLC120" s="157"/>
      <c r="PLD120" s="157"/>
      <c r="PLE120" s="157"/>
      <c r="PLF120" s="157"/>
      <c r="PLG120" s="157"/>
      <c r="PLH120" s="157"/>
      <c r="PLI120" s="157"/>
      <c r="PLJ120" s="157"/>
      <c r="PLK120" s="157"/>
      <c r="PLL120" s="157"/>
      <c r="PLM120" s="157"/>
      <c r="PLN120" s="157"/>
      <c r="PLO120" s="157"/>
      <c r="PLP120" s="157"/>
      <c r="PLQ120" s="157"/>
      <c r="PLR120" s="157"/>
      <c r="PLS120" s="157"/>
      <c r="PLT120" s="157"/>
      <c r="PLU120" s="157"/>
      <c r="PLV120" s="157"/>
      <c r="PLW120" s="157"/>
      <c r="PLX120" s="157"/>
      <c r="PLY120" s="157"/>
      <c r="PLZ120" s="157"/>
      <c r="PMA120" s="157"/>
      <c r="PMB120" s="157"/>
      <c r="PMC120" s="157"/>
      <c r="PMD120" s="157"/>
      <c r="PME120" s="157"/>
      <c r="PMF120" s="157"/>
      <c r="PMG120" s="157"/>
      <c r="PMH120" s="157"/>
      <c r="PMI120" s="157"/>
      <c r="PMJ120" s="157"/>
      <c r="PMK120" s="157"/>
      <c r="PML120" s="157"/>
      <c r="PMM120" s="157"/>
      <c r="PMN120" s="157"/>
      <c r="PMO120" s="157"/>
      <c r="PMP120" s="157"/>
      <c r="PMQ120" s="157"/>
      <c r="PMR120" s="157"/>
      <c r="PMS120" s="157"/>
      <c r="PMT120" s="157"/>
      <c r="PMU120" s="157"/>
      <c r="PMV120" s="157"/>
      <c r="PMW120" s="157"/>
      <c r="PMX120" s="157"/>
      <c r="PMY120" s="157"/>
      <c r="PMZ120" s="157"/>
      <c r="PNA120" s="157"/>
      <c r="PNB120" s="157"/>
      <c r="PNC120" s="157"/>
      <c r="PND120" s="157"/>
      <c r="PNE120" s="157"/>
      <c r="PNF120" s="157"/>
      <c r="PNG120" s="157"/>
      <c r="PNH120" s="157"/>
      <c r="PNI120" s="157"/>
      <c r="PNJ120" s="157"/>
      <c r="PNK120" s="157"/>
      <c r="PNL120" s="157"/>
      <c r="PNM120" s="157"/>
      <c r="PNN120" s="157"/>
      <c r="PNO120" s="157"/>
      <c r="PNP120" s="157"/>
      <c r="PNQ120" s="157"/>
      <c r="PNR120" s="157"/>
      <c r="PNS120" s="157"/>
      <c r="PNT120" s="157"/>
      <c r="PNU120" s="157"/>
      <c r="PNV120" s="157"/>
      <c r="PNW120" s="157"/>
      <c r="PNX120" s="157"/>
      <c r="PNY120" s="157"/>
      <c r="PNZ120" s="157"/>
      <c r="POA120" s="157"/>
      <c r="POB120" s="157"/>
      <c r="POC120" s="157"/>
      <c r="POD120" s="157"/>
      <c r="POE120" s="157"/>
      <c r="POF120" s="157"/>
      <c r="POG120" s="157"/>
      <c r="POH120" s="157"/>
      <c r="POI120" s="157"/>
      <c r="POJ120" s="157"/>
      <c r="POK120" s="157"/>
      <c r="POL120" s="157"/>
      <c r="POM120" s="157"/>
      <c r="PON120" s="157"/>
      <c r="POO120" s="157"/>
      <c r="POP120" s="157"/>
      <c r="POQ120" s="157"/>
      <c r="POR120" s="157"/>
      <c r="POS120" s="157"/>
      <c r="POT120" s="157"/>
      <c r="POU120" s="157"/>
      <c r="POV120" s="157"/>
      <c r="POW120" s="157"/>
      <c r="POX120" s="157"/>
      <c r="POY120" s="157"/>
      <c r="POZ120" s="157"/>
      <c r="PPA120" s="157"/>
      <c r="PPB120" s="157"/>
      <c r="PPC120" s="157"/>
      <c r="PPD120" s="157"/>
      <c r="PPE120" s="157"/>
      <c r="PPF120" s="157"/>
      <c r="PPG120" s="157"/>
      <c r="PPH120" s="157"/>
      <c r="PPI120" s="157"/>
      <c r="PPJ120" s="157"/>
      <c r="PPK120" s="157"/>
      <c r="PPL120" s="157"/>
      <c r="PPM120" s="157"/>
      <c r="PPN120" s="157"/>
      <c r="PPO120" s="157"/>
      <c r="PPP120" s="157"/>
      <c r="PPQ120" s="157"/>
      <c r="PPR120" s="157"/>
      <c r="PPS120" s="157"/>
      <c r="PPT120" s="157"/>
      <c r="PPU120" s="157"/>
      <c r="PPV120" s="157"/>
      <c r="PPW120" s="157"/>
      <c r="PPX120" s="157"/>
      <c r="PPY120" s="157"/>
      <c r="PPZ120" s="157"/>
      <c r="PQA120" s="157"/>
      <c r="PQB120" s="157"/>
      <c r="PQC120" s="157"/>
      <c r="PQD120" s="157"/>
      <c r="PQE120" s="157"/>
      <c r="PQF120" s="157"/>
      <c r="PQG120" s="157"/>
      <c r="PQH120" s="157"/>
      <c r="PQI120" s="157"/>
      <c r="PQJ120" s="157"/>
      <c r="PQK120" s="157"/>
      <c r="PQL120" s="157"/>
      <c r="PQM120" s="157"/>
      <c r="PQN120" s="157"/>
      <c r="PQO120" s="157"/>
      <c r="PQP120" s="157"/>
      <c r="PQQ120" s="157"/>
      <c r="PQR120" s="157"/>
      <c r="PQS120" s="157"/>
      <c r="PQT120" s="157"/>
      <c r="PQU120" s="157"/>
      <c r="PQV120" s="157"/>
      <c r="PQW120" s="157"/>
      <c r="PQX120" s="157"/>
      <c r="PQY120" s="157"/>
      <c r="PQZ120" s="157"/>
      <c r="PRA120" s="157"/>
      <c r="PRB120" s="157"/>
      <c r="PRC120" s="157"/>
      <c r="PRD120" s="157"/>
      <c r="PRE120" s="157"/>
      <c r="PRF120" s="157"/>
      <c r="PRG120" s="157"/>
      <c r="PRH120" s="157"/>
      <c r="PRI120" s="157"/>
      <c r="PRJ120" s="157"/>
      <c r="PRK120" s="157"/>
      <c r="PRL120" s="157"/>
      <c r="PRM120" s="157"/>
      <c r="PRN120" s="157"/>
      <c r="PRO120" s="157"/>
      <c r="PRP120" s="157"/>
      <c r="PRQ120" s="157"/>
      <c r="PRR120" s="157"/>
      <c r="PRS120" s="157"/>
      <c r="PRT120" s="157"/>
      <c r="PRU120" s="157"/>
      <c r="PRV120" s="157"/>
      <c r="PRW120" s="157"/>
      <c r="PRX120" s="157"/>
      <c r="PRY120" s="157"/>
      <c r="PRZ120" s="157"/>
      <c r="PSA120" s="157"/>
      <c r="PSB120" s="157"/>
      <c r="PSC120" s="157"/>
      <c r="PSD120" s="157"/>
      <c r="PSE120" s="157"/>
      <c r="PSF120" s="157"/>
      <c r="PSG120" s="157"/>
      <c r="PSH120" s="157"/>
      <c r="PSI120" s="157"/>
      <c r="PSJ120" s="157"/>
      <c r="PSK120" s="157"/>
      <c r="PSL120" s="157"/>
      <c r="PSM120" s="157"/>
      <c r="PSN120" s="157"/>
      <c r="PSO120" s="157"/>
      <c r="PSP120" s="157"/>
      <c r="PSQ120" s="157"/>
      <c r="PSR120" s="157"/>
      <c r="PSS120" s="157"/>
      <c r="PST120" s="157"/>
      <c r="PSU120" s="157"/>
      <c r="PSV120" s="157"/>
      <c r="PSW120" s="157"/>
      <c r="PSX120" s="157"/>
      <c r="PSY120" s="157"/>
      <c r="PSZ120" s="157"/>
      <c r="PTA120" s="157"/>
      <c r="PTB120" s="157"/>
      <c r="PTC120" s="157"/>
      <c r="PTD120" s="157"/>
      <c r="PTE120" s="157"/>
      <c r="PTF120" s="157"/>
      <c r="PTG120" s="157"/>
      <c r="PTH120" s="157"/>
      <c r="PTI120" s="157"/>
      <c r="PTJ120" s="157"/>
      <c r="PTK120" s="157"/>
      <c r="PTL120" s="157"/>
      <c r="PTM120" s="157"/>
      <c r="PTN120" s="157"/>
      <c r="PTO120" s="157"/>
      <c r="PTP120" s="157"/>
      <c r="PTQ120" s="157"/>
      <c r="PTR120" s="157"/>
      <c r="PTS120" s="157"/>
      <c r="PTT120" s="157"/>
      <c r="PTU120" s="157"/>
      <c r="PTV120" s="157"/>
      <c r="PTW120" s="157"/>
      <c r="PTX120" s="157"/>
      <c r="PTY120" s="157"/>
      <c r="PTZ120" s="157"/>
      <c r="PUA120" s="157"/>
      <c r="PUB120" s="157"/>
      <c r="PUC120" s="157"/>
      <c r="PUD120" s="157"/>
      <c r="PUE120" s="157"/>
      <c r="PUF120" s="157"/>
      <c r="PUG120" s="157"/>
      <c r="PUH120" s="157"/>
      <c r="PUI120" s="157"/>
      <c r="PUJ120" s="157"/>
      <c r="PUK120" s="157"/>
      <c r="PUL120" s="157"/>
      <c r="PUM120" s="157"/>
      <c r="PUN120" s="157"/>
      <c r="PUO120" s="157"/>
      <c r="PUP120" s="157"/>
      <c r="PUQ120" s="157"/>
      <c r="PUR120" s="157"/>
      <c r="PUS120" s="157"/>
      <c r="PUT120" s="157"/>
      <c r="PUU120" s="157"/>
      <c r="PUV120" s="157"/>
      <c r="PUW120" s="157"/>
      <c r="PUX120" s="157"/>
      <c r="PUY120" s="157"/>
      <c r="PUZ120" s="157"/>
      <c r="PVA120" s="157"/>
      <c r="PVB120" s="157"/>
      <c r="PVC120" s="157"/>
      <c r="PVD120" s="157"/>
      <c r="PVE120" s="157"/>
      <c r="PVF120" s="157"/>
      <c r="PVG120" s="157"/>
      <c r="PVH120" s="157"/>
      <c r="PVI120" s="157"/>
      <c r="PVJ120" s="157"/>
      <c r="PVK120" s="157"/>
      <c r="PVL120" s="157"/>
      <c r="PVM120" s="157"/>
      <c r="PVN120" s="157"/>
      <c r="PVO120" s="157"/>
      <c r="PVP120" s="157"/>
      <c r="PVQ120" s="157"/>
      <c r="PVR120" s="157"/>
      <c r="PVS120" s="157"/>
      <c r="PVT120" s="157"/>
      <c r="PVU120" s="157"/>
      <c r="PVV120" s="157"/>
      <c r="PVW120" s="157"/>
      <c r="PVX120" s="157"/>
      <c r="PVY120" s="157"/>
      <c r="PVZ120" s="157"/>
      <c r="PWA120" s="157"/>
      <c r="PWB120" s="157"/>
      <c r="PWC120" s="157"/>
      <c r="PWD120" s="157"/>
      <c r="PWE120" s="157"/>
      <c r="PWF120" s="157"/>
      <c r="PWG120" s="157"/>
      <c r="PWH120" s="157"/>
      <c r="PWI120" s="157"/>
      <c r="PWJ120" s="157"/>
      <c r="PWK120" s="157"/>
      <c r="PWL120" s="157"/>
      <c r="PWM120" s="157"/>
      <c r="PWN120" s="157"/>
      <c r="PWO120" s="157"/>
      <c r="PWP120" s="157"/>
      <c r="PWQ120" s="157"/>
      <c r="PWR120" s="157"/>
      <c r="PWS120" s="157"/>
      <c r="PWT120" s="157"/>
      <c r="PWU120" s="157"/>
      <c r="PWV120" s="157"/>
      <c r="PWW120" s="157"/>
      <c r="PWX120" s="157"/>
      <c r="PWY120" s="157"/>
      <c r="PWZ120" s="157"/>
      <c r="PXA120" s="157"/>
      <c r="PXB120" s="157"/>
      <c r="PXC120" s="157"/>
      <c r="PXD120" s="157"/>
      <c r="PXE120" s="157"/>
      <c r="PXF120" s="157"/>
      <c r="PXG120" s="157"/>
      <c r="PXH120" s="157"/>
      <c r="PXI120" s="157"/>
      <c r="PXJ120" s="157"/>
      <c r="PXK120" s="157"/>
      <c r="PXL120" s="157"/>
      <c r="PXM120" s="157"/>
      <c r="PXN120" s="157"/>
      <c r="PXO120" s="157"/>
      <c r="PXP120" s="157"/>
      <c r="PXQ120" s="157"/>
      <c r="PXR120" s="157"/>
      <c r="PXS120" s="157"/>
      <c r="PXT120" s="157"/>
      <c r="PXU120" s="157"/>
      <c r="PXV120" s="157"/>
      <c r="PXW120" s="157"/>
      <c r="PXX120" s="157"/>
      <c r="PXY120" s="157"/>
      <c r="PXZ120" s="157"/>
      <c r="PYA120" s="157"/>
      <c r="PYB120" s="157"/>
      <c r="PYC120" s="157"/>
      <c r="PYD120" s="157"/>
      <c r="PYE120" s="157"/>
      <c r="PYF120" s="157"/>
      <c r="PYG120" s="157"/>
      <c r="PYH120" s="157"/>
      <c r="PYI120" s="157"/>
      <c r="PYJ120" s="157"/>
      <c r="PYK120" s="157"/>
      <c r="PYL120" s="157"/>
      <c r="PYM120" s="157"/>
      <c r="PYN120" s="157"/>
      <c r="PYO120" s="157"/>
      <c r="PYP120" s="157"/>
      <c r="PYQ120" s="157"/>
      <c r="PYR120" s="157"/>
      <c r="PYS120" s="157"/>
      <c r="PYT120" s="157"/>
      <c r="PYU120" s="157"/>
      <c r="PYV120" s="157"/>
      <c r="PYW120" s="157"/>
      <c r="PYX120" s="157"/>
      <c r="PYY120" s="157"/>
      <c r="PYZ120" s="157"/>
      <c r="PZA120" s="157"/>
      <c r="PZB120" s="157"/>
      <c r="PZC120" s="157"/>
      <c r="PZD120" s="157"/>
      <c r="PZE120" s="157"/>
      <c r="PZF120" s="157"/>
      <c r="PZG120" s="157"/>
      <c r="PZH120" s="157"/>
      <c r="PZI120" s="157"/>
      <c r="PZJ120" s="157"/>
      <c r="PZK120" s="157"/>
      <c r="PZL120" s="157"/>
      <c r="PZM120" s="157"/>
      <c r="PZN120" s="157"/>
      <c r="PZO120" s="157"/>
      <c r="PZP120" s="157"/>
      <c r="PZQ120" s="157"/>
      <c r="PZR120" s="157"/>
      <c r="PZS120" s="157"/>
      <c r="PZT120" s="157"/>
      <c r="PZU120" s="157"/>
      <c r="PZV120" s="157"/>
      <c r="PZW120" s="157"/>
      <c r="PZX120" s="157"/>
      <c r="PZY120" s="157"/>
      <c r="PZZ120" s="157"/>
      <c r="QAA120" s="157"/>
      <c r="QAB120" s="157"/>
      <c r="QAC120" s="157"/>
      <c r="QAD120" s="157"/>
      <c r="QAE120" s="157"/>
      <c r="QAF120" s="157"/>
      <c r="QAG120" s="157"/>
      <c r="QAH120" s="157"/>
      <c r="QAI120" s="157"/>
      <c r="QAJ120" s="157"/>
      <c r="QAK120" s="157"/>
      <c r="QAL120" s="157"/>
      <c r="QAM120" s="157"/>
      <c r="QAN120" s="157"/>
      <c r="QAO120" s="157"/>
      <c r="QAP120" s="157"/>
      <c r="QAQ120" s="157"/>
      <c r="QAR120" s="157"/>
      <c r="QAS120" s="157"/>
      <c r="QAT120" s="157"/>
      <c r="QAU120" s="157"/>
      <c r="QAV120" s="157"/>
      <c r="QAW120" s="157"/>
      <c r="QAX120" s="157"/>
      <c r="QAY120" s="157"/>
      <c r="QAZ120" s="157"/>
      <c r="QBA120" s="157"/>
      <c r="QBB120" s="157"/>
      <c r="QBC120" s="157"/>
      <c r="QBD120" s="157"/>
      <c r="QBE120" s="157"/>
      <c r="QBF120" s="157"/>
      <c r="QBG120" s="157"/>
      <c r="QBH120" s="157"/>
      <c r="QBI120" s="157"/>
      <c r="QBJ120" s="157"/>
      <c r="QBK120" s="157"/>
      <c r="QBL120" s="157"/>
      <c r="QBM120" s="157"/>
      <c r="QBN120" s="157"/>
      <c r="QBO120" s="157"/>
      <c r="QBP120" s="157"/>
      <c r="QBQ120" s="157"/>
      <c r="QBR120" s="157"/>
      <c r="QBS120" s="157"/>
      <c r="QBT120" s="157"/>
      <c r="QBU120" s="157"/>
      <c r="QBV120" s="157"/>
      <c r="QBW120" s="157"/>
      <c r="QBX120" s="157"/>
      <c r="QBY120" s="157"/>
      <c r="QBZ120" s="157"/>
      <c r="QCA120" s="157"/>
      <c r="QCB120" s="157"/>
      <c r="QCC120" s="157"/>
      <c r="QCD120" s="157"/>
      <c r="QCE120" s="157"/>
      <c r="QCF120" s="157"/>
      <c r="QCG120" s="157"/>
      <c r="QCH120" s="157"/>
      <c r="QCI120" s="157"/>
      <c r="QCJ120" s="157"/>
      <c r="QCK120" s="157"/>
      <c r="QCL120" s="157"/>
      <c r="QCM120" s="157"/>
      <c r="QCN120" s="157"/>
      <c r="QCO120" s="157"/>
      <c r="QCP120" s="157"/>
      <c r="QCQ120" s="157"/>
      <c r="QCR120" s="157"/>
      <c r="QCS120" s="157"/>
      <c r="QCT120" s="157"/>
      <c r="QCU120" s="157"/>
      <c r="QCV120" s="157"/>
      <c r="QCW120" s="157"/>
      <c r="QCX120" s="157"/>
      <c r="QCY120" s="157"/>
      <c r="QCZ120" s="157"/>
      <c r="QDA120" s="157"/>
      <c r="QDB120" s="157"/>
      <c r="QDC120" s="157"/>
      <c r="QDD120" s="157"/>
      <c r="QDE120" s="157"/>
      <c r="QDF120" s="157"/>
      <c r="QDG120" s="157"/>
      <c r="QDH120" s="157"/>
      <c r="QDI120" s="157"/>
      <c r="QDJ120" s="157"/>
      <c r="QDK120" s="157"/>
      <c r="QDL120" s="157"/>
      <c r="QDM120" s="157"/>
      <c r="QDN120" s="157"/>
      <c r="QDO120" s="157"/>
      <c r="QDP120" s="157"/>
      <c r="QDQ120" s="157"/>
      <c r="QDR120" s="157"/>
      <c r="QDS120" s="157"/>
      <c r="QDT120" s="157"/>
      <c r="QDU120" s="157"/>
      <c r="QDV120" s="157"/>
      <c r="QDW120" s="157"/>
      <c r="QDX120" s="157"/>
      <c r="QDY120" s="157"/>
      <c r="QDZ120" s="157"/>
      <c r="QEA120" s="157"/>
      <c r="QEB120" s="157"/>
      <c r="QEC120" s="157"/>
      <c r="QED120" s="157"/>
      <c r="QEE120" s="157"/>
      <c r="QEF120" s="157"/>
      <c r="QEG120" s="157"/>
      <c r="QEH120" s="157"/>
      <c r="QEI120" s="157"/>
      <c r="QEJ120" s="157"/>
      <c r="QEK120" s="157"/>
      <c r="QEL120" s="157"/>
      <c r="QEM120" s="157"/>
      <c r="QEN120" s="157"/>
      <c r="QEO120" s="157"/>
      <c r="QEP120" s="157"/>
      <c r="QEQ120" s="157"/>
      <c r="QER120" s="157"/>
      <c r="QES120" s="157"/>
      <c r="QET120" s="157"/>
      <c r="QEU120" s="157"/>
      <c r="QEV120" s="157"/>
      <c r="QEW120" s="157"/>
      <c r="QEX120" s="157"/>
      <c r="QEY120" s="157"/>
      <c r="QEZ120" s="157"/>
      <c r="QFA120" s="157"/>
      <c r="QFB120" s="157"/>
      <c r="QFC120" s="157"/>
      <c r="QFD120" s="157"/>
      <c r="QFE120" s="157"/>
      <c r="QFF120" s="157"/>
      <c r="QFG120" s="157"/>
      <c r="QFH120" s="157"/>
      <c r="QFI120" s="157"/>
      <c r="QFJ120" s="157"/>
      <c r="QFK120" s="157"/>
      <c r="QFL120" s="157"/>
      <c r="QFM120" s="157"/>
      <c r="QFN120" s="157"/>
      <c r="QFO120" s="157"/>
      <c r="QFP120" s="157"/>
      <c r="QFQ120" s="157"/>
      <c r="QFR120" s="157"/>
      <c r="QFS120" s="157"/>
      <c r="QFT120" s="157"/>
      <c r="QFU120" s="157"/>
      <c r="QFV120" s="157"/>
      <c r="QFW120" s="157"/>
      <c r="QFX120" s="157"/>
      <c r="QFY120" s="157"/>
      <c r="QFZ120" s="157"/>
      <c r="QGA120" s="157"/>
      <c r="QGB120" s="157"/>
      <c r="QGC120" s="157"/>
      <c r="QGD120" s="157"/>
      <c r="QGE120" s="157"/>
      <c r="QGF120" s="157"/>
      <c r="QGG120" s="157"/>
      <c r="QGH120" s="157"/>
      <c r="QGI120" s="157"/>
      <c r="QGJ120" s="157"/>
      <c r="QGK120" s="157"/>
      <c r="QGL120" s="157"/>
      <c r="QGM120" s="157"/>
      <c r="QGN120" s="157"/>
      <c r="QGO120" s="157"/>
      <c r="QGP120" s="157"/>
      <c r="QGQ120" s="157"/>
      <c r="QGR120" s="157"/>
      <c r="QGS120" s="157"/>
      <c r="QGT120" s="157"/>
      <c r="QGU120" s="157"/>
      <c r="QGV120" s="157"/>
      <c r="QGW120" s="157"/>
      <c r="QGX120" s="157"/>
      <c r="QGY120" s="157"/>
      <c r="QGZ120" s="157"/>
      <c r="QHA120" s="157"/>
      <c r="QHB120" s="157"/>
      <c r="QHC120" s="157"/>
      <c r="QHD120" s="157"/>
      <c r="QHE120" s="157"/>
      <c r="QHF120" s="157"/>
      <c r="QHG120" s="157"/>
      <c r="QHH120" s="157"/>
      <c r="QHI120" s="157"/>
      <c r="QHJ120" s="157"/>
      <c r="QHK120" s="157"/>
      <c r="QHL120" s="157"/>
      <c r="QHM120" s="157"/>
      <c r="QHN120" s="157"/>
      <c r="QHO120" s="157"/>
      <c r="QHP120" s="157"/>
      <c r="QHQ120" s="157"/>
      <c r="QHR120" s="157"/>
      <c r="QHS120" s="157"/>
      <c r="QHT120" s="157"/>
      <c r="QHU120" s="157"/>
      <c r="QHV120" s="157"/>
      <c r="QHW120" s="157"/>
      <c r="QHX120" s="157"/>
      <c r="QHY120" s="157"/>
      <c r="QHZ120" s="157"/>
      <c r="QIA120" s="157"/>
      <c r="QIB120" s="157"/>
      <c r="QIC120" s="157"/>
      <c r="QID120" s="157"/>
      <c r="QIE120" s="157"/>
      <c r="QIF120" s="157"/>
      <c r="QIG120" s="157"/>
      <c r="QIH120" s="157"/>
      <c r="QII120" s="157"/>
      <c r="QIJ120" s="157"/>
      <c r="QIK120" s="157"/>
      <c r="QIL120" s="157"/>
      <c r="QIM120" s="157"/>
      <c r="QIN120" s="157"/>
      <c r="QIO120" s="157"/>
      <c r="QIP120" s="157"/>
      <c r="QIQ120" s="157"/>
      <c r="QIR120" s="157"/>
      <c r="QIS120" s="157"/>
      <c r="QIT120" s="157"/>
      <c r="QIU120" s="157"/>
      <c r="QIV120" s="157"/>
      <c r="QIW120" s="157"/>
      <c r="QIX120" s="157"/>
      <c r="QIY120" s="157"/>
      <c r="QIZ120" s="157"/>
      <c r="QJA120" s="157"/>
      <c r="QJB120" s="157"/>
      <c r="QJC120" s="157"/>
      <c r="QJD120" s="157"/>
      <c r="QJE120" s="157"/>
      <c r="QJF120" s="157"/>
      <c r="QJG120" s="157"/>
      <c r="QJH120" s="157"/>
      <c r="QJI120" s="157"/>
      <c r="QJJ120" s="157"/>
      <c r="QJK120" s="157"/>
      <c r="QJL120" s="157"/>
      <c r="QJM120" s="157"/>
      <c r="QJN120" s="157"/>
      <c r="QJO120" s="157"/>
      <c r="QJP120" s="157"/>
      <c r="QJQ120" s="157"/>
      <c r="QJR120" s="157"/>
      <c r="QJS120" s="157"/>
      <c r="QJT120" s="157"/>
      <c r="QJU120" s="157"/>
      <c r="QJV120" s="157"/>
      <c r="QJW120" s="157"/>
      <c r="QJX120" s="157"/>
      <c r="QJY120" s="157"/>
      <c r="QJZ120" s="157"/>
      <c r="QKA120" s="157"/>
      <c r="QKB120" s="157"/>
      <c r="QKC120" s="157"/>
      <c r="QKD120" s="157"/>
      <c r="QKE120" s="157"/>
      <c r="QKF120" s="157"/>
      <c r="QKG120" s="157"/>
      <c r="QKH120" s="157"/>
      <c r="QKI120" s="157"/>
      <c r="QKJ120" s="157"/>
      <c r="QKK120" s="157"/>
      <c r="QKL120" s="157"/>
      <c r="QKM120" s="157"/>
      <c r="QKN120" s="157"/>
      <c r="QKO120" s="157"/>
      <c r="QKP120" s="157"/>
      <c r="QKQ120" s="157"/>
      <c r="QKR120" s="157"/>
      <c r="QKS120" s="157"/>
      <c r="QKT120" s="157"/>
      <c r="QKU120" s="157"/>
      <c r="QKV120" s="157"/>
      <c r="QKW120" s="157"/>
      <c r="QKX120" s="157"/>
      <c r="QKY120" s="157"/>
      <c r="QKZ120" s="157"/>
      <c r="QLA120" s="157"/>
      <c r="QLB120" s="157"/>
      <c r="QLC120" s="157"/>
      <c r="QLD120" s="157"/>
      <c r="QLE120" s="157"/>
      <c r="QLF120" s="157"/>
      <c r="QLG120" s="157"/>
      <c r="QLH120" s="157"/>
      <c r="QLI120" s="157"/>
      <c r="QLJ120" s="157"/>
      <c r="QLK120" s="157"/>
      <c r="QLL120" s="157"/>
      <c r="QLM120" s="157"/>
      <c r="QLN120" s="157"/>
      <c r="QLO120" s="157"/>
      <c r="QLP120" s="157"/>
      <c r="QLQ120" s="157"/>
      <c r="QLR120" s="157"/>
      <c r="QLS120" s="157"/>
      <c r="QLT120" s="157"/>
      <c r="QLU120" s="157"/>
      <c r="QLV120" s="157"/>
      <c r="QLW120" s="157"/>
      <c r="QLX120" s="157"/>
      <c r="QLY120" s="157"/>
      <c r="QLZ120" s="157"/>
      <c r="QMA120" s="157"/>
      <c r="QMB120" s="157"/>
      <c r="QMC120" s="157"/>
      <c r="QMD120" s="157"/>
      <c r="QME120" s="157"/>
      <c r="QMF120" s="157"/>
      <c r="QMG120" s="157"/>
      <c r="QMH120" s="157"/>
      <c r="QMI120" s="157"/>
      <c r="QMJ120" s="157"/>
      <c r="QMK120" s="157"/>
      <c r="QML120" s="157"/>
      <c r="QMM120" s="157"/>
      <c r="QMN120" s="157"/>
      <c r="QMO120" s="157"/>
      <c r="QMP120" s="157"/>
      <c r="QMQ120" s="157"/>
      <c r="QMR120" s="157"/>
      <c r="QMS120" s="157"/>
      <c r="QMT120" s="157"/>
      <c r="QMU120" s="157"/>
      <c r="QMV120" s="157"/>
      <c r="QMW120" s="157"/>
      <c r="QMX120" s="157"/>
      <c r="QMY120" s="157"/>
      <c r="QMZ120" s="157"/>
      <c r="QNA120" s="157"/>
      <c r="QNB120" s="157"/>
      <c r="QNC120" s="157"/>
      <c r="QND120" s="157"/>
      <c r="QNE120" s="157"/>
      <c r="QNF120" s="157"/>
      <c r="QNG120" s="157"/>
      <c r="QNH120" s="157"/>
      <c r="QNI120" s="157"/>
      <c r="QNJ120" s="157"/>
      <c r="QNK120" s="157"/>
      <c r="QNL120" s="157"/>
      <c r="QNM120" s="157"/>
      <c r="QNN120" s="157"/>
      <c r="QNO120" s="157"/>
      <c r="QNP120" s="157"/>
      <c r="QNQ120" s="157"/>
      <c r="QNR120" s="157"/>
      <c r="QNS120" s="157"/>
      <c r="QNT120" s="157"/>
      <c r="QNU120" s="157"/>
      <c r="QNV120" s="157"/>
      <c r="QNW120" s="157"/>
      <c r="QNX120" s="157"/>
      <c r="QNY120" s="157"/>
      <c r="QNZ120" s="157"/>
      <c r="QOA120" s="157"/>
      <c r="QOB120" s="157"/>
      <c r="QOC120" s="157"/>
      <c r="QOD120" s="157"/>
      <c r="QOE120" s="157"/>
      <c r="QOF120" s="157"/>
      <c r="QOG120" s="157"/>
      <c r="QOH120" s="157"/>
      <c r="QOI120" s="157"/>
      <c r="QOJ120" s="157"/>
      <c r="QOK120" s="157"/>
      <c r="QOL120" s="157"/>
      <c r="QOM120" s="157"/>
      <c r="QON120" s="157"/>
      <c r="QOO120" s="157"/>
      <c r="QOP120" s="157"/>
      <c r="QOQ120" s="157"/>
      <c r="QOR120" s="157"/>
      <c r="QOS120" s="157"/>
      <c r="QOT120" s="157"/>
      <c r="QOU120" s="157"/>
      <c r="QOV120" s="157"/>
      <c r="QOW120" s="157"/>
      <c r="QOX120" s="157"/>
      <c r="QOY120" s="157"/>
      <c r="QOZ120" s="157"/>
      <c r="QPA120" s="157"/>
      <c r="QPB120" s="157"/>
      <c r="QPC120" s="157"/>
      <c r="QPD120" s="157"/>
      <c r="QPE120" s="157"/>
      <c r="QPF120" s="157"/>
      <c r="QPG120" s="157"/>
      <c r="QPH120" s="157"/>
      <c r="QPI120" s="157"/>
      <c r="QPJ120" s="157"/>
      <c r="QPK120" s="157"/>
      <c r="QPL120" s="157"/>
      <c r="QPM120" s="157"/>
      <c r="QPN120" s="157"/>
      <c r="QPO120" s="157"/>
      <c r="QPP120" s="157"/>
      <c r="QPQ120" s="157"/>
      <c r="QPR120" s="157"/>
      <c r="QPS120" s="157"/>
      <c r="QPT120" s="157"/>
      <c r="QPU120" s="157"/>
      <c r="QPV120" s="157"/>
      <c r="QPW120" s="157"/>
      <c r="QPX120" s="157"/>
      <c r="QPY120" s="157"/>
      <c r="QPZ120" s="157"/>
      <c r="QQA120" s="157"/>
      <c r="QQB120" s="157"/>
      <c r="QQC120" s="157"/>
      <c r="QQD120" s="157"/>
      <c r="QQE120" s="157"/>
      <c r="QQF120" s="157"/>
      <c r="QQG120" s="157"/>
      <c r="QQH120" s="157"/>
      <c r="QQI120" s="157"/>
      <c r="QQJ120" s="157"/>
      <c r="QQK120" s="157"/>
      <c r="QQL120" s="157"/>
      <c r="QQM120" s="157"/>
      <c r="QQN120" s="157"/>
      <c r="QQO120" s="157"/>
      <c r="QQP120" s="157"/>
      <c r="QQQ120" s="157"/>
      <c r="QQR120" s="157"/>
      <c r="QQS120" s="157"/>
      <c r="QQT120" s="157"/>
      <c r="QQU120" s="157"/>
      <c r="QQV120" s="157"/>
      <c r="QQW120" s="157"/>
      <c r="QQX120" s="157"/>
      <c r="QQY120" s="157"/>
      <c r="QQZ120" s="157"/>
      <c r="QRA120" s="157"/>
      <c r="QRB120" s="157"/>
      <c r="QRC120" s="157"/>
      <c r="QRD120" s="157"/>
      <c r="QRE120" s="157"/>
      <c r="QRF120" s="157"/>
      <c r="QRG120" s="157"/>
      <c r="QRH120" s="157"/>
      <c r="QRI120" s="157"/>
      <c r="QRJ120" s="157"/>
      <c r="QRK120" s="157"/>
      <c r="QRL120" s="157"/>
      <c r="QRM120" s="157"/>
      <c r="QRN120" s="157"/>
      <c r="QRO120" s="157"/>
      <c r="QRP120" s="157"/>
      <c r="QRQ120" s="157"/>
      <c r="QRR120" s="157"/>
      <c r="QRS120" s="157"/>
      <c r="QRT120" s="157"/>
      <c r="QRU120" s="157"/>
      <c r="QRV120" s="157"/>
      <c r="QRW120" s="157"/>
      <c r="QRX120" s="157"/>
      <c r="QRY120" s="157"/>
      <c r="QRZ120" s="157"/>
      <c r="QSA120" s="157"/>
      <c r="QSB120" s="157"/>
      <c r="QSC120" s="157"/>
      <c r="QSD120" s="157"/>
      <c r="QSE120" s="157"/>
      <c r="QSF120" s="157"/>
      <c r="QSG120" s="157"/>
      <c r="QSH120" s="157"/>
      <c r="QSI120" s="157"/>
      <c r="QSJ120" s="157"/>
      <c r="QSK120" s="157"/>
      <c r="QSL120" s="157"/>
      <c r="QSM120" s="157"/>
      <c r="QSN120" s="157"/>
      <c r="QSO120" s="157"/>
      <c r="QSP120" s="157"/>
      <c r="QSQ120" s="157"/>
      <c r="QSR120" s="157"/>
      <c r="QSS120" s="157"/>
      <c r="QST120" s="157"/>
      <c r="QSU120" s="157"/>
      <c r="QSV120" s="157"/>
      <c r="QSW120" s="157"/>
      <c r="QSX120" s="157"/>
      <c r="QSY120" s="157"/>
      <c r="QSZ120" s="157"/>
      <c r="QTA120" s="157"/>
      <c r="QTB120" s="157"/>
      <c r="QTC120" s="157"/>
      <c r="QTD120" s="157"/>
      <c r="QTE120" s="157"/>
      <c r="QTF120" s="157"/>
      <c r="QTG120" s="157"/>
      <c r="QTH120" s="157"/>
      <c r="QTI120" s="157"/>
      <c r="QTJ120" s="157"/>
      <c r="QTK120" s="157"/>
      <c r="QTL120" s="157"/>
      <c r="QTM120" s="157"/>
      <c r="QTN120" s="157"/>
      <c r="QTO120" s="157"/>
      <c r="QTP120" s="157"/>
      <c r="QTQ120" s="157"/>
      <c r="QTR120" s="157"/>
      <c r="QTS120" s="157"/>
      <c r="QTT120" s="157"/>
      <c r="QTU120" s="157"/>
      <c r="QTV120" s="157"/>
      <c r="QTW120" s="157"/>
      <c r="QTX120" s="157"/>
      <c r="QTY120" s="157"/>
      <c r="QTZ120" s="157"/>
      <c r="QUA120" s="157"/>
      <c r="QUB120" s="157"/>
      <c r="QUC120" s="157"/>
      <c r="QUD120" s="157"/>
      <c r="QUE120" s="157"/>
      <c r="QUF120" s="157"/>
      <c r="QUG120" s="157"/>
      <c r="QUH120" s="157"/>
      <c r="QUI120" s="157"/>
      <c r="QUJ120" s="157"/>
      <c r="QUK120" s="157"/>
      <c r="QUL120" s="157"/>
      <c r="QUM120" s="157"/>
      <c r="QUN120" s="157"/>
      <c r="QUO120" s="157"/>
      <c r="QUP120" s="157"/>
      <c r="QUQ120" s="157"/>
      <c r="QUR120" s="157"/>
      <c r="QUS120" s="157"/>
      <c r="QUT120" s="157"/>
      <c r="QUU120" s="157"/>
      <c r="QUV120" s="157"/>
      <c r="QUW120" s="157"/>
      <c r="QUX120" s="157"/>
      <c r="QUY120" s="157"/>
      <c r="QUZ120" s="157"/>
      <c r="QVA120" s="157"/>
      <c r="QVB120" s="157"/>
      <c r="QVC120" s="157"/>
      <c r="QVD120" s="157"/>
      <c r="QVE120" s="157"/>
      <c r="QVF120" s="157"/>
      <c r="QVG120" s="157"/>
      <c r="QVH120" s="157"/>
      <c r="QVI120" s="157"/>
      <c r="QVJ120" s="157"/>
      <c r="QVK120" s="157"/>
      <c r="QVL120" s="157"/>
      <c r="QVM120" s="157"/>
      <c r="QVN120" s="157"/>
      <c r="QVO120" s="157"/>
      <c r="QVP120" s="157"/>
      <c r="QVQ120" s="157"/>
      <c r="QVR120" s="157"/>
      <c r="QVS120" s="157"/>
      <c r="QVT120" s="157"/>
      <c r="QVU120" s="157"/>
      <c r="QVV120" s="157"/>
      <c r="QVW120" s="157"/>
      <c r="QVX120" s="157"/>
      <c r="QVY120" s="157"/>
      <c r="QVZ120" s="157"/>
      <c r="QWA120" s="157"/>
      <c r="QWB120" s="157"/>
      <c r="QWC120" s="157"/>
      <c r="QWD120" s="157"/>
      <c r="QWE120" s="157"/>
      <c r="QWF120" s="157"/>
      <c r="QWG120" s="157"/>
      <c r="QWH120" s="157"/>
      <c r="QWI120" s="157"/>
      <c r="QWJ120" s="157"/>
      <c r="QWK120" s="157"/>
      <c r="QWL120" s="157"/>
      <c r="QWM120" s="157"/>
      <c r="QWN120" s="157"/>
      <c r="QWO120" s="157"/>
      <c r="QWP120" s="157"/>
      <c r="QWQ120" s="157"/>
      <c r="QWR120" s="157"/>
      <c r="QWS120" s="157"/>
      <c r="QWT120" s="157"/>
      <c r="QWU120" s="157"/>
      <c r="QWV120" s="157"/>
      <c r="QWW120" s="157"/>
      <c r="QWX120" s="157"/>
      <c r="QWY120" s="157"/>
      <c r="QWZ120" s="157"/>
      <c r="QXA120" s="157"/>
      <c r="QXB120" s="157"/>
      <c r="QXC120" s="157"/>
      <c r="QXD120" s="157"/>
      <c r="QXE120" s="157"/>
      <c r="QXF120" s="157"/>
      <c r="QXG120" s="157"/>
      <c r="QXH120" s="157"/>
      <c r="QXI120" s="157"/>
      <c r="QXJ120" s="157"/>
      <c r="QXK120" s="157"/>
      <c r="QXL120" s="157"/>
      <c r="QXM120" s="157"/>
      <c r="QXN120" s="157"/>
      <c r="QXO120" s="157"/>
      <c r="QXP120" s="157"/>
      <c r="QXQ120" s="157"/>
      <c r="QXR120" s="157"/>
      <c r="QXS120" s="157"/>
      <c r="QXT120" s="157"/>
      <c r="QXU120" s="157"/>
      <c r="QXV120" s="157"/>
      <c r="QXW120" s="157"/>
      <c r="QXX120" s="157"/>
      <c r="QXY120" s="157"/>
      <c r="QXZ120" s="157"/>
      <c r="QYA120" s="157"/>
      <c r="QYB120" s="157"/>
      <c r="QYC120" s="157"/>
      <c r="QYD120" s="157"/>
      <c r="QYE120" s="157"/>
      <c r="QYF120" s="157"/>
      <c r="QYG120" s="157"/>
      <c r="QYH120" s="157"/>
      <c r="QYI120" s="157"/>
      <c r="QYJ120" s="157"/>
      <c r="QYK120" s="157"/>
      <c r="QYL120" s="157"/>
      <c r="QYM120" s="157"/>
      <c r="QYN120" s="157"/>
      <c r="QYO120" s="157"/>
      <c r="QYP120" s="157"/>
      <c r="QYQ120" s="157"/>
      <c r="QYR120" s="157"/>
      <c r="QYS120" s="157"/>
      <c r="QYT120" s="157"/>
      <c r="QYU120" s="157"/>
      <c r="QYV120" s="157"/>
      <c r="QYW120" s="157"/>
      <c r="QYX120" s="157"/>
      <c r="QYY120" s="157"/>
      <c r="QYZ120" s="157"/>
      <c r="QZA120" s="157"/>
      <c r="QZB120" s="157"/>
      <c r="QZC120" s="157"/>
      <c r="QZD120" s="157"/>
      <c r="QZE120" s="157"/>
      <c r="QZF120" s="157"/>
      <c r="QZG120" s="157"/>
      <c r="QZH120" s="157"/>
      <c r="QZI120" s="157"/>
      <c r="QZJ120" s="157"/>
      <c r="QZK120" s="157"/>
      <c r="QZL120" s="157"/>
      <c r="QZM120" s="157"/>
      <c r="QZN120" s="157"/>
      <c r="QZO120" s="157"/>
      <c r="QZP120" s="157"/>
      <c r="QZQ120" s="157"/>
      <c r="QZR120" s="157"/>
      <c r="QZS120" s="157"/>
      <c r="QZT120" s="157"/>
      <c r="QZU120" s="157"/>
      <c r="QZV120" s="157"/>
      <c r="QZW120" s="157"/>
      <c r="QZX120" s="157"/>
      <c r="QZY120" s="157"/>
      <c r="QZZ120" s="157"/>
      <c r="RAA120" s="157"/>
      <c r="RAB120" s="157"/>
      <c r="RAC120" s="157"/>
      <c r="RAD120" s="157"/>
      <c r="RAE120" s="157"/>
      <c r="RAF120" s="157"/>
      <c r="RAG120" s="157"/>
      <c r="RAH120" s="157"/>
      <c r="RAI120" s="157"/>
      <c r="RAJ120" s="157"/>
      <c r="RAK120" s="157"/>
      <c r="RAL120" s="157"/>
      <c r="RAM120" s="157"/>
      <c r="RAN120" s="157"/>
      <c r="RAO120" s="157"/>
      <c r="RAP120" s="157"/>
      <c r="RAQ120" s="157"/>
      <c r="RAR120" s="157"/>
      <c r="RAS120" s="157"/>
      <c r="RAT120" s="157"/>
      <c r="RAU120" s="157"/>
      <c r="RAV120" s="157"/>
      <c r="RAW120" s="157"/>
      <c r="RAX120" s="157"/>
      <c r="RAY120" s="157"/>
      <c r="RAZ120" s="157"/>
      <c r="RBA120" s="157"/>
      <c r="RBB120" s="157"/>
      <c r="RBC120" s="157"/>
      <c r="RBD120" s="157"/>
      <c r="RBE120" s="157"/>
      <c r="RBF120" s="157"/>
      <c r="RBG120" s="157"/>
      <c r="RBH120" s="157"/>
      <c r="RBI120" s="157"/>
      <c r="RBJ120" s="157"/>
      <c r="RBK120" s="157"/>
      <c r="RBL120" s="157"/>
      <c r="RBM120" s="157"/>
      <c r="RBN120" s="157"/>
      <c r="RBO120" s="157"/>
      <c r="RBP120" s="157"/>
      <c r="RBQ120" s="157"/>
      <c r="RBR120" s="157"/>
      <c r="RBS120" s="157"/>
      <c r="RBT120" s="157"/>
      <c r="RBU120" s="157"/>
      <c r="RBV120" s="157"/>
      <c r="RBW120" s="157"/>
      <c r="RBX120" s="157"/>
      <c r="RBY120" s="157"/>
      <c r="RBZ120" s="157"/>
      <c r="RCA120" s="157"/>
      <c r="RCB120" s="157"/>
      <c r="RCC120" s="157"/>
      <c r="RCD120" s="157"/>
      <c r="RCE120" s="157"/>
      <c r="RCF120" s="157"/>
      <c r="RCG120" s="157"/>
      <c r="RCH120" s="157"/>
      <c r="RCI120" s="157"/>
      <c r="RCJ120" s="157"/>
      <c r="RCK120" s="157"/>
      <c r="RCL120" s="157"/>
      <c r="RCM120" s="157"/>
      <c r="RCN120" s="157"/>
      <c r="RCO120" s="157"/>
      <c r="RCP120" s="157"/>
      <c r="RCQ120" s="157"/>
      <c r="RCR120" s="157"/>
      <c r="RCS120" s="157"/>
      <c r="RCT120" s="157"/>
      <c r="RCU120" s="157"/>
      <c r="RCV120" s="157"/>
      <c r="RCW120" s="157"/>
      <c r="RCX120" s="157"/>
      <c r="RCY120" s="157"/>
      <c r="RCZ120" s="157"/>
      <c r="RDA120" s="157"/>
      <c r="RDB120" s="157"/>
      <c r="RDC120" s="157"/>
      <c r="RDD120" s="157"/>
      <c r="RDE120" s="157"/>
      <c r="RDF120" s="157"/>
      <c r="RDG120" s="157"/>
      <c r="RDH120" s="157"/>
      <c r="RDI120" s="157"/>
      <c r="RDJ120" s="157"/>
      <c r="RDK120" s="157"/>
      <c r="RDL120" s="157"/>
      <c r="RDM120" s="157"/>
      <c r="RDN120" s="157"/>
      <c r="RDO120" s="157"/>
      <c r="RDP120" s="157"/>
      <c r="RDQ120" s="157"/>
      <c r="RDR120" s="157"/>
      <c r="RDS120" s="157"/>
      <c r="RDT120" s="157"/>
      <c r="RDU120" s="157"/>
      <c r="RDV120" s="157"/>
      <c r="RDW120" s="157"/>
      <c r="RDX120" s="157"/>
      <c r="RDY120" s="157"/>
      <c r="RDZ120" s="157"/>
      <c r="REA120" s="157"/>
      <c r="REB120" s="157"/>
      <c r="REC120" s="157"/>
      <c r="RED120" s="157"/>
      <c r="REE120" s="157"/>
      <c r="REF120" s="157"/>
      <c r="REG120" s="157"/>
      <c r="REH120" s="157"/>
      <c r="REI120" s="157"/>
      <c r="REJ120" s="157"/>
      <c r="REK120" s="157"/>
      <c r="REL120" s="157"/>
      <c r="REM120" s="157"/>
      <c r="REN120" s="157"/>
      <c r="REO120" s="157"/>
      <c r="REP120" s="157"/>
      <c r="REQ120" s="157"/>
      <c r="RER120" s="157"/>
      <c r="RES120" s="157"/>
      <c r="RET120" s="157"/>
      <c r="REU120" s="157"/>
      <c r="REV120" s="157"/>
      <c r="REW120" s="157"/>
      <c r="REX120" s="157"/>
      <c r="REY120" s="157"/>
      <c r="REZ120" s="157"/>
      <c r="RFA120" s="157"/>
      <c r="RFB120" s="157"/>
      <c r="RFC120" s="157"/>
      <c r="RFD120" s="157"/>
      <c r="RFE120" s="157"/>
      <c r="RFF120" s="157"/>
      <c r="RFG120" s="157"/>
      <c r="RFH120" s="157"/>
      <c r="RFI120" s="157"/>
      <c r="RFJ120" s="157"/>
      <c r="RFK120" s="157"/>
      <c r="RFL120" s="157"/>
      <c r="RFM120" s="157"/>
      <c r="RFN120" s="157"/>
      <c r="RFO120" s="157"/>
      <c r="RFP120" s="157"/>
      <c r="RFQ120" s="157"/>
      <c r="RFR120" s="157"/>
      <c r="RFS120" s="157"/>
      <c r="RFT120" s="157"/>
      <c r="RFU120" s="157"/>
      <c r="RFV120" s="157"/>
      <c r="RFW120" s="157"/>
      <c r="RFX120" s="157"/>
      <c r="RFY120" s="157"/>
      <c r="RFZ120" s="157"/>
      <c r="RGA120" s="157"/>
      <c r="RGB120" s="157"/>
      <c r="RGC120" s="157"/>
      <c r="RGD120" s="157"/>
      <c r="RGE120" s="157"/>
      <c r="RGF120" s="157"/>
      <c r="RGG120" s="157"/>
      <c r="RGH120" s="157"/>
      <c r="RGI120" s="157"/>
      <c r="RGJ120" s="157"/>
      <c r="RGK120" s="157"/>
      <c r="RGL120" s="157"/>
      <c r="RGM120" s="157"/>
      <c r="RGN120" s="157"/>
      <c r="RGO120" s="157"/>
      <c r="RGP120" s="157"/>
      <c r="RGQ120" s="157"/>
      <c r="RGR120" s="157"/>
      <c r="RGS120" s="157"/>
      <c r="RGT120" s="157"/>
      <c r="RGU120" s="157"/>
      <c r="RGV120" s="157"/>
      <c r="RGW120" s="157"/>
      <c r="RGX120" s="157"/>
      <c r="RGY120" s="157"/>
      <c r="RGZ120" s="157"/>
      <c r="RHA120" s="157"/>
      <c r="RHB120" s="157"/>
      <c r="RHC120" s="157"/>
      <c r="RHD120" s="157"/>
      <c r="RHE120" s="157"/>
      <c r="RHF120" s="157"/>
      <c r="RHG120" s="157"/>
      <c r="RHH120" s="157"/>
      <c r="RHI120" s="157"/>
      <c r="RHJ120" s="157"/>
      <c r="RHK120" s="157"/>
      <c r="RHL120" s="157"/>
      <c r="RHM120" s="157"/>
      <c r="RHN120" s="157"/>
      <c r="RHO120" s="157"/>
      <c r="RHP120" s="157"/>
      <c r="RHQ120" s="157"/>
      <c r="RHR120" s="157"/>
      <c r="RHS120" s="157"/>
      <c r="RHT120" s="157"/>
      <c r="RHU120" s="157"/>
      <c r="RHV120" s="157"/>
      <c r="RHW120" s="157"/>
      <c r="RHX120" s="157"/>
      <c r="RHY120" s="157"/>
      <c r="RHZ120" s="157"/>
      <c r="RIA120" s="157"/>
      <c r="RIB120" s="157"/>
      <c r="RIC120" s="157"/>
      <c r="RID120" s="157"/>
      <c r="RIE120" s="157"/>
      <c r="RIF120" s="157"/>
      <c r="RIG120" s="157"/>
      <c r="RIH120" s="157"/>
      <c r="RII120" s="157"/>
      <c r="RIJ120" s="157"/>
      <c r="RIK120" s="157"/>
      <c r="RIL120" s="157"/>
      <c r="RIM120" s="157"/>
      <c r="RIN120" s="157"/>
      <c r="RIO120" s="157"/>
      <c r="RIP120" s="157"/>
      <c r="RIQ120" s="157"/>
      <c r="RIR120" s="157"/>
      <c r="RIS120" s="157"/>
      <c r="RIT120" s="157"/>
      <c r="RIU120" s="157"/>
      <c r="RIV120" s="157"/>
      <c r="RIW120" s="157"/>
      <c r="RIX120" s="157"/>
      <c r="RIY120" s="157"/>
      <c r="RIZ120" s="157"/>
      <c r="RJA120" s="157"/>
      <c r="RJB120" s="157"/>
      <c r="RJC120" s="157"/>
      <c r="RJD120" s="157"/>
      <c r="RJE120" s="157"/>
      <c r="RJF120" s="157"/>
      <c r="RJG120" s="157"/>
      <c r="RJH120" s="157"/>
      <c r="RJI120" s="157"/>
      <c r="RJJ120" s="157"/>
      <c r="RJK120" s="157"/>
      <c r="RJL120" s="157"/>
      <c r="RJM120" s="157"/>
      <c r="RJN120" s="157"/>
      <c r="RJO120" s="157"/>
      <c r="RJP120" s="157"/>
      <c r="RJQ120" s="157"/>
      <c r="RJR120" s="157"/>
      <c r="RJS120" s="157"/>
      <c r="RJT120" s="157"/>
      <c r="RJU120" s="157"/>
      <c r="RJV120" s="157"/>
      <c r="RJW120" s="157"/>
      <c r="RJX120" s="157"/>
      <c r="RJY120" s="157"/>
      <c r="RJZ120" s="157"/>
      <c r="RKA120" s="157"/>
      <c r="RKB120" s="157"/>
      <c r="RKC120" s="157"/>
      <c r="RKD120" s="157"/>
      <c r="RKE120" s="157"/>
      <c r="RKF120" s="157"/>
      <c r="RKG120" s="157"/>
      <c r="RKH120" s="157"/>
      <c r="RKI120" s="157"/>
      <c r="RKJ120" s="157"/>
      <c r="RKK120" s="157"/>
      <c r="RKL120" s="157"/>
      <c r="RKM120" s="157"/>
      <c r="RKN120" s="157"/>
      <c r="RKO120" s="157"/>
      <c r="RKP120" s="157"/>
      <c r="RKQ120" s="157"/>
      <c r="RKR120" s="157"/>
      <c r="RKS120" s="157"/>
      <c r="RKT120" s="157"/>
      <c r="RKU120" s="157"/>
      <c r="RKV120" s="157"/>
      <c r="RKW120" s="157"/>
      <c r="RKX120" s="157"/>
      <c r="RKY120" s="157"/>
      <c r="RKZ120" s="157"/>
      <c r="RLA120" s="157"/>
      <c r="RLB120" s="157"/>
      <c r="RLC120" s="157"/>
      <c r="RLD120" s="157"/>
      <c r="RLE120" s="157"/>
      <c r="RLF120" s="157"/>
      <c r="RLG120" s="157"/>
      <c r="RLH120" s="157"/>
      <c r="RLI120" s="157"/>
      <c r="RLJ120" s="157"/>
      <c r="RLK120" s="157"/>
      <c r="RLL120" s="157"/>
      <c r="RLM120" s="157"/>
      <c r="RLN120" s="157"/>
      <c r="RLO120" s="157"/>
      <c r="RLP120" s="157"/>
      <c r="RLQ120" s="157"/>
      <c r="RLR120" s="157"/>
      <c r="RLS120" s="157"/>
      <c r="RLT120" s="157"/>
      <c r="RLU120" s="157"/>
      <c r="RLV120" s="157"/>
      <c r="RLW120" s="157"/>
      <c r="RLX120" s="157"/>
      <c r="RLY120" s="157"/>
      <c r="RLZ120" s="157"/>
      <c r="RMA120" s="157"/>
      <c r="RMB120" s="157"/>
      <c r="RMC120" s="157"/>
      <c r="RMD120" s="157"/>
      <c r="RME120" s="157"/>
      <c r="RMF120" s="157"/>
      <c r="RMG120" s="157"/>
      <c r="RMH120" s="157"/>
      <c r="RMI120" s="157"/>
      <c r="RMJ120" s="157"/>
      <c r="RMK120" s="157"/>
      <c r="RML120" s="157"/>
      <c r="RMM120" s="157"/>
      <c r="RMN120" s="157"/>
      <c r="RMO120" s="157"/>
      <c r="RMP120" s="157"/>
      <c r="RMQ120" s="157"/>
      <c r="RMR120" s="157"/>
      <c r="RMS120" s="157"/>
      <c r="RMT120" s="157"/>
      <c r="RMU120" s="157"/>
      <c r="RMV120" s="157"/>
      <c r="RMW120" s="157"/>
      <c r="RMX120" s="157"/>
      <c r="RMY120" s="157"/>
      <c r="RMZ120" s="157"/>
      <c r="RNA120" s="157"/>
      <c r="RNB120" s="157"/>
      <c r="RNC120" s="157"/>
      <c r="RND120" s="157"/>
      <c r="RNE120" s="157"/>
      <c r="RNF120" s="157"/>
      <c r="RNG120" s="157"/>
      <c r="RNH120" s="157"/>
      <c r="RNI120" s="157"/>
      <c r="RNJ120" s="157"/>
      <c r="RNK120" s="157"/>
      <c r="RNL120" s="157"/>
      <c r="RNM120" s="157"/>
      <c r="RNN120" s="157"/>
      <c r="RNO120" s="157"/>
      <c r="RNP120" s="157"/>
      <c r="RNQ120" s="157"/>
      <c r="RNR120" s="157"/>
      <c r="RNS120" s="157"/>
      <c r="RNT120" s="157"/>
      <c r="RNU120" s="157"/>
      <c r="RNV120" s="157"/>
      <c r="RNW120" s="157"/>
      <c r="RNX120" s="157"/>
      <c r="RNY120" s="157"/>
      <c r="RNZ120" s="157"/>
      <c r="ROA120" s="157"/>
      <c r="ROB120" s="157"/>
      <c r="ROC120" s="157"/>
      <c r="ROD120" s="157"/>
      <c r="ROE120" s="157"/>
      <c r="ROF120" s="157"/>
      <c r="ROG120" s="157"/>
      <c r="ROH120" s="157"/>
      <c r="ROI120" s="157"/>
      <c r="ROJ120" s="157"/>
      <c r="ROK120" s="157"/>
      <c r="ROL120" s="157"/>
      <c r="ROM120" s="157"/>
      <c r="RON120" s="157"/>
      <c r="ROO120" s="157"/>
      <c r="ROP120" s="157"/>
      <c r="ROQ120" s="157"/>
      <c r="ROR120" s="157"/>
      <c r="ROS120" s="157"/>
      <c r="ROT120" s="157"/>
      <c r="ROU120" s="157"/>
      <c r="ROV120" s="157"/>
      <c r="ROW120" s="157"/>
      <c r="ROX120" s="157"/>
      <c r="ROY120" s="157"/>
      <c r="ROZ120" s="157"/>
      <c r="RPA120" s="157"/>
      <c r="RPB120" s="157"/>
      <c r="RPC120" s="157"/>
      <c r="RPD120" s="157"/>
      <c r="RPE120" s="157"/>
      <c r="RPF120" s="157"/>
      <c r="RPG120" s="157"/>
      <c r="RPH120" s="157"/>
      <c r="RPI120" s="157"/>
      <c r="RPJ120" s="157"/>
      <c r="RPK120" s="157"/>
      <c r="RPL120" s="157"/>
      <c r="RPM120" s="157"/>
      <c r="RPN120" s="157"/>
      <c r="RPO120" s="157"/>
      <c r="RPP120" s="157"/>
      <c r="RPQ120" s="157"/>
      <c r="RPR120" s="157"/>
      <c r="RPS120" s="157"/>
      <c r="RPT120" s="157"/>
      <c r="RPU120" s="157"/>
      <c r="RPV120" s="157"/>
      <c r="RPW120" s="157"/>
      <c r="RPX120" s="157"/>
      <c r="RPY120" s="157"/>
      <c r="RPZ120" s="157"/>
      <c r="RQA120" s="157"/>
      <c r="RQB120" s="157"/>
      <c r="RQC120" s="157"/>
      <c r="RQD120" s="157"/>
      <c r="RQE120" s="157"/>
      <c r="RQF120" s="157"/>
      <c r="RQG120" s="157"/>
      <c r="RQH120" s="157"/>
      <c r="RQI120" s="157"/>
      <c r="RQJ120" s="157"/>
      <c r="RQK120" s="157"/>
      <c r="RQL120" s="157"/>
      <c r="RQM120" s="157"/>
      <c r="RQN120" s="157"/>
      <c r="RQO120" s="157"/>
      <c r="RQP120" s="157"/>
      <c r="RQQ120" s="157"/>
      <c r="RQR120" s="157"/>
      <c r="RQS120" s="157"/>
      <c r="RQT120" s="157"/>
      <c r="RQU120" s="157"/>
      <c r="RQV120" s="157"/>
      <c r="RQW120" s="157"/>
      <c r="RQX120" s="157"/>
      <c r="RQY120" s="157"/>
      <c r="RQZ120" s="157"/>
      <c r="RRA120" s="157"/>
      <c r="RRB120" s="157"/>
      <c r="RRC120" s="157"/>
      <c r="RRD120" s="157"/>
      <c r="RRE120" s="157"/>
      <c r="RRF120" s="157"/>
      <c r="RRG120" s="157"/>
      <c r="RRH120" s="157"/>
      <c r="RRI120" s="157"/>
      <c r="RRJ120" s="157"/>
      <c r="RRK120" s="157"/>
      <c r="RRL120" s="157"/>
      <c r="RRM120" s="157"/>
      <c r="RRN120" s="157"/>
      <c r="RRO120" s="157"/>
      <c r="RRP120" s="157"/>
      <c r="RRQ120" s="157"/>
      <c r="RRR120" s="157"/>
      <c r="RRS120" s="157"/>
      <c r="RRT120" s="157"/>
      <c r="RRU120" s="157"/>
      <c r="RRV120" s="157"/>
      <c r="RRW120" s="157"/>
      <c r="RRX120" s="157"/>
      <c r="RRY120" s="157"/>
      <c r="RRZ120" s="157"/>
      <c r="RSA120" s="157"/>
      <c r="RSB120" s="157"/>
      <c r="RSC120" s="157"/>
      <c r="RSD120" s="157"/>
      <c r="RSE120" s="157"/>
      <c r="RSF120" s="157"/>
      <c r="RSG120" s="157"/>
      <c r="RSH120" s="157"/>
      <c r="RSI120" s="157"/>
      <c r="RSJ120" s="157"/>
      <c r="RSK120" s="157"/>
      <c r="RSL120" s="157"/>
      <c r="RSM120" s="157"/>
      <c r="RSN120" s="157"/>
      <c r="RSO120" s="157"/>
      <c r="RSP120" s="157"/>
      <c r="RSQ120" s="157"/>
      <c r="RSR120" s="157"/>
      <c r="RSS120" s="157"/>
      <c r="RST120" s="157"/>
      <c r="RSU120" s="157"/>
      <c r="RSV120" s="157"/>
      <c r="RSW120" s="157"/>
      <c r="RSX120" s="157"/>
      <c r="RSY120" s="157"/>
      <c r="RSZ120" s="157"/>
      <c r="RTA120" s="157"/>
      <c r="RTB120" s="157"/>
      <c r="RTC120" s="157"/>
      <c r="RTD120" s="157"/>
      <c r="RTE120" s="157"/>
      <c r="RTF120" s="157"/>
      <c r="RTG120" s="157"/>
      <c r="RTH120" s="157"/>
      <c r="RTI120" s="157"/>
      <c r="RTJ120" s="157"/>
      <c r="RTK120" s="157"/>
      <c r="RTL120" s="157"/>
      <c r="RTM120" s="157"/>
      <c r="RTN120" s="157"/>
      <c r="RTO120" s="157"/>
      <c r="RTP120" s="157"/>
      <c r="RTQ120" s="157"/>
      <c r="RTR120" s="157"/>
      <c r="RTS120" s="157"/>
      <c r="RTT120" s="157"/>
      <c r="RTU120" s="157"/>
      <c r="RTV120" s="157"/>
      <c r="RTW120" s="157"/>
      <c r="RTX120" s="157"/>
      <c r="RTY120" s="157"/>
      <c r="RTZ120" s="157"/>
      <c r="RUA120" s="157"/>
      <c r="RUB120" s="157"/>
      <c r="RUC120" s="157"/>
      <c r="RUD120" s="157"/>
      <c r="RUE120" s="157"/>
      <c r="RUF120" s="157"/>
      <c r="RUG120" s="157"/>
      <c r="RUH120" s="157"/>
      <c r="RUI120" s="157"/>
      <c r="RUJ120" s="157"/>
      <c r="RUK120" s="157"/>
      <c r="RUL120" s="157"/>
      <c r="RUM120" s="157"/>
      <c r="RUN120" s="157"/>
      <c r="RUO120" s="157"/>
      <c r="RUP120" s="157"/>
      <c r="RUQ120" s="157"/>
      <c r="RUR120" s="157"/>
      <c r="RUS120" s="157"/>
      <c r="RUT120" s="157"/>
      <c r="RUU120" s="157"/>
      <c r="RUV120" s="157"/>
      <c r="RUW120" s="157"/>
      <c r="RUX120" s="157"/>
      <c r="RUY120" s="157"/>
      <c r="RUZ120" s="157"/>
      <c r="RVA120" s="157"/>
      <c r="RVB120" s="157"/>
      <c r="RVC120" s="157"/>
      <c r="RVD120" s="157"/>
      <c r="RVE120" s="157"/>
      <c r="RVF120" s="157"/>
      <c r="RVG120" s="157"/>
      <c r="RVH120" s="157"/>
      <c r="RVI120" s="157"/>
      <c r="RVJ120" s="157"/>
      <c r="RVK120" s="157"/>
      <c r="RVL120" s="157"/>
      <c r="RVM120" s="157"/>
      <c r="RVN120" s="157"/>
      <c r="RVO120" s="157"/>
      <c r="RVP120" s="157"/>
      <c r="RVQ120" s="157"/>
      <c r="RVR120" s="157"/>
      <c r="RVS120" s="157"/>
      <c r="RVT120" s="157"/>
      <c r="RVU120" s="157"/>
      <c r="RVV120" s="157"/>
      <c r="RVW120" s="157"/>
      <c r="RVX120" s="157"/>
      <c r="RVY120" s="157"/>
      <c r="RVZ120" s="157"/>
      <c r="RWA120" s="157"/>
      <c r="RWB120" s="157"/>
      <c r="RWC120" s="157"/>
      <c r="RWD120" s="157"/>
      <c r="RWE120" s="157"/>
      <c r="RWF120" s="157"/>
      <c r="RWG120" s="157"/>
      <c r="RWH120" s="157"/>
      <c r="RWI120" s="157"/>
      <c r="RWJ120" s="157"/>
      <c r="RWK120" s="157"/>
      <c r="RWL120" s="157"/>
      <c r="RWM120" s="157"/>
      <c r="RWN120" s="157"/>
      <c r="RWO120" s="157"/>
      <c r="RWP120" s="157"/>
      <c r="RWQ120" s="157"/>
      <c r="RWR120" s="157"/>
      <c r="RWS120" s="157"/>
      <c r="RWT120" s="157"/>
      <c r="RWU120" s="157"/>
      <c r="RWV120" s="157"/>
      <c r="RWW120" s="157"/>
      <c r="RWX120" s="157"/>
      <c r="RWY120" s="157"/>
      <c r="RWZ120" s="157"/>
      <c r="RXA120" s="157"/>
      <c r="RXB120" s="157"/>
      <c r="RXC120" s="157"/>
      <c r="RXD120" s="157"/>
      <c r="RXE120" s="157"/>
      <c r="RXF120" s="157"/>
      <c r="RXG120" s="157"/>
      <c r="RXH120" s="157"/>
      <c r="RXI120" s="157"/>
      <c r="RXJ120" s="157"/>
      <c r="RXK120" s="157"/>
      <c r="RXL120" s="157"/>
      <c r="RXM120" s="157"/>
      <c r="RXN120" s="157"/>
      <c r="RXO120" s="157"/>
      <c r="RXP120" s="157"/>
      <c r="RXQ120" s="157"/>
      <c r="RXR120" s="157"/>
      <c r="RXS120" s="157"/>
      <c r="RXT120" s="157"/>
      <c r="RXU120" s="157"/>
      <c r="RXV120" s="157"/>
      <c r="RXW120" s="157"/>
      <c r="RXX120" s="157"/>
      <c r="RXY120" s="157"/>
      <c r="RXZ120" s="157"/>
      <c r="RYA120" s="157"/>
      <c r="RYB120" s="157"/>
      <c r="RYC120" s="157"/>
      <c r="RYD120" s="157"/>
      <c r="RYE120" s="157"/>
      <c r="RYF120" s="157"/>
      <c r="RYG120" s="157"/>
      <c r="RYH120" s="157"/>
      <c r="RYI120" s="157"/>
      <c r="RYJ120" s="157"/>
      <c r="RYK120" s="157"/>
      <c r="RYL120" s="157"/>
      <c r="RYM120" s="157"/>
      <c r="RYN120" s="157"/>
      <c r="RYO120" s="157"/>
      <c r="RYP120" s="157"/>
      <c r="RYQ120" s="157"/>
      <c r="RYR120" s="157"/>
      <c r="RYS120" s="157"/>
      <c r="RYT120" s="157"/>
      <c r="RYU120" s="157"/>
      <c r="RYV120" s="157"/>
      <c r="RYW120" s="157"/>
      <c r="RYX120" s="157"/>
      <c r="RYY120" s="157"/>
      <c r="RYZ120" s="157"/>
      <c r="RZA120" s="157"/>
      <c r="RZB120" s="157"/>
      <c r="RZC120" s="157"/>
      <c r="RZD120" s="157"/>
      <c r="RZE120" s="157"/>
      <c r="RZF120" s="157"/>
      <c r="RZG120" s="157"/>
      <c r="RZH120" s="157"/>
      <c r="RZI120" s="157"/>
      <c r="RZJ120" s="157"/>
      <c r="RZK120" s="157"/>
      <c r="RZL120" s="157"/>
      <c r="RZM120" s="157"/>
      <c r="RZN120" s="157"/>
      <c r="RZO120" s="157"/>
      <c r="RZP120" s="157"/>
      <c r="RZQ120" s="157"/>
      <c r="RZR120" s="157"/>
      <c r="RZS120" s="157"/>
      <c r="RZT120" s="157"/>
      <c r="RZU120" s="157"/>
      <c r="RZV120" s="157"/>
      <c r="RZW120" s="157"/>
      <c r="RZX120" s="157"/>
      <c r="RZY120" s="157"/>
      <c r="RZZ120" s="157"/>
      <c r="SAA120" s="157"/>
      <c r="SAB120" s="157"/>
      <c r="SAC120" s="157"/>
      <c r="SAD120" s="157"/>
      <c r="SAE120" s="157"/>
      <c r="SAF120" s="157"/>
      <c r="SAG120" s="157"/>
      <c r="SAH120" s="157"/>
      <c r="SAI120" s="157"/>
      <c r="SAJ120" s="157"/>
      <c r="SAK120" s="157"/>
      <c r="SAL120" s="157"/>
      <c r="SAM120" s="157"/>
      <c r="SAN120" s="157"/>
      <c r="SAO120" s="157"/>
      <c r="SAP120" s="157"/>
      <c r="SAQ120" s="157"/>
      <c r="SAR120" s="157"/>
      <c r="SAS120" s="157"/>
      <c r="SAT120" s="157"/>
      <c r="SAU120" s="157"/>
      <c r="SAV120" s="157"/>
      <c r="SAW120" s="157"/>
      <c r="SAX120" s="157"/>
      <c r="SAY120" s="157"/>
      <c r="SAZ120" s="157"/>
      <c r="SBA120" s="157"/>
      <c r="SBB120" s="157"/>
      <c r="SBC120" s="157"/>
      <c r="SBD120" s="157"/>
      <c r="SBE120" s="157"/>
      <c r="SBF120" s="157"/>
      <c r="SBG120" s="157"/>
      <c r="SBH120" s="157"/>
      <c r="SBI120" s="157"/>
      <c r="SBJ120" s="157"/>
      <c r="SBK120" s="157"/>
      <c r="SBL120" s="157"/>
      <c r="SBM120" s="157"/>
      <c r="SBN120" s="157"/>
      <c r="SBO120" s="157"/>
      <c r="SBP120" s="157"/>
      <c r="SBQ120" s="157"/>
      <c r="SBR120" s="157"/>
      <c r="SBS120" s="157"/>
      <c r="SBT120" s="157"/>
      <c r="SBU120" s="157"/>
      <c r="SBV120" s="157"/>
      <c r="SBW120" s="157"/>
      <c r="SBX120" s="157"/>
      <c r="SBY120" s="157"/>
      <c r="SBZ120" s="157"/>
      <c r="SCA120" s="157"/>
      <c r="SCB120" s="157"/>
      <c r="SCC120" s="157"/>
      <c r="SCD120" s="157"/>
      <c r="SCE120" s="157"/>
      <c r="SCF120" s="157"/>
      <c r="SCG120" s="157"/>
      <c r="SCH120" s="157"/>
      <c r="SCI120" s="157"/>
      <c r="SCJ120" s="157"/>
      <c r="SCK120" s="157"/>
      <c r="SCL120" s="157"/>
      <c r="SCM120" s="157"/>
      <c r="SCN120" s="157"/>
      <c r="SCO120" s="157"/>
      <c r="SCP120" s="157"/>
      <c r="SCQ120" s="157"/>
      <c r="SCR120" s="157"/>
      <c r="SCS120" s="157"/>
      <c r="SCT120" s="157"/>
      <c r="SCU120" s="157"/>
      <c r="SCV120" s="157"/>
      <c r="SCW120" s="157"/>
      <c r="SCX120" s="157"/>
      <c r="SCY120" s="157"/>
      <c r="SCZ120" s="157"/>
      <c r="SDA120" s="157"/>
      <c r="SDB120" s="157"/>
      <c r="SDC120" s="157"/>
      <c r="SDD120" s="157"/>
      <c r="SDE120" s="157"/>
      <c r="SDF120" s="157"/>
      <c r="SDG120" s="157"/>
      <c r="SDH120" s="157"/>
      <c r="SDI120" s="157"/>
      <c r="SDJ120" s="157"/>
      <c r="SDK120" s="157"/>
      <c r="SDL120" s="157"/>
      <c r="SDM120" s="157"/>
      <c r="SDN120" s="157"/>
      <c r="SDO120" s="157"/>
      <c r="SDP120" s="157"/>
      <c r="SDQ120" s="157"/>
      <c r="SDR120" s="157"/>
      <c r="SDS120" s="157"/>
      <c r="SDT120" s="157"/>
      <c r="SDU120" s="157"/>
      <c r="SDV120" s="157"/>
      <c r="SDW120" s="157"/>
      <c r="SDX120" s="157"/>
      <c r="SDY120" s="157"/>
      <c r="SDZ120" s="157"/>
      <c r="SEA120" s="157"/>
      <c r="SEB120" s="157"/>
      <c r="SEC120" s="157"/>
      <c r="SED120" s="157"/>
      <c r="SEE120" s="157"/>
      <c r="SEF120" s="157"/>
      <c r="SEG120" s="157"/>
      <c r="SEH120" s="157"/>
      <c r="SEI120" s="157"/>
      <c r="SEJ120" s="157"/>
      <c r="SEK120" s="157"/>
      <c r="SEL120" s="157"/>
      <c r="SEM120" s="157"/>
      <c r="SEN120" s="157"/>
      <c r="SEO120" s="157"/>
      <c r="SEP120" s="157"/>
      <c r="SEQ120" s="157"/>
      <c r="SER120" s="157"/>
      <c r="SES120" s="157"/>
      <c r="SET120" s="157"/>
      <c r="SEU120" s="157"/>
      <c r="SEV120" s="157"/>
      <c r="SEW120" s="157"/>
      <c r="SEX120" s="157"/>
      <c r="SEY120" s="157"/>
      <c r="SEZ120" s="157"/>
      <c r="SFA120" s="157"/>
      <c r="SFB120" s="157"/>
      <c r="SFC120" s="157"/>
      <c r="SFD120" s="157"/>
      <c r="SFE120" s="157"/>
      <c r="SFF120" s="157"/>
      <c r="SFG120" s="157"/>
      <c r="SFH120" s="157"/>
      <c r="SFI120" s="157"/>
      <c r="SFJ120" s="157"/>
      <c r="SFK120" s="157"/>
      <c r="SFL120" s="157"/>
      <c r="SFM120" s="157"/>
      <c r="SFN120" s="157"/>
      <c r="SFO120" s="157"/>
      <c r="SFP120" s="157"/>
      <c r="SFQ120" s="157"/>
      <c r="SFR120" s="157"/>
      <c r="SFS120" s="157"/>
      <c r="SFT120" s="157"/>
      <c r="SFU120" s="157"/>
      <c r="SFV120" s="157"/>
      <c r="SFW120" s="157"/>
      <c r="SFX120" s="157"/>
      <c r="SFY120" s="157"/>
      <c r="SFZ120" s="157"/>
      <c r="SGA120" s="157"/>
      <c r="SGB120" s="157"/>
      <c r="SGC120" s="157"/>
      <c r="SGD120" s="157"/>
      <c r="SGE120" s="157"/>
      <c r="SGF120" s="157"/>
      <c r="SGG120" s="157"/>
      <c r="SGH120" s="157"/>
      <c r="SGI120" s="157"/>
      <c r="SGJ120" s="157"/>
      <c r="SGK120" s="157"/>
      <c r="SGL120" s="157"/>
      <c r="SGM120" s="157"/>
      <c r="SGN120" s="157"/>
      <c r="SGO120" s="157"/>
      <c r="SGP120" s="157"/>
      <c r="SGQ120" s="157"/>
      <c r="SGR120" s="157"/>
      <c r="SGS120" s="157"/>
      <c r="SGT120" s="157"/>
      <c r="SGU120" s="157"/>
      <c r="SGV120" s="157"/>
      <c r="SGW120" s="157"/>
      <c r="SGX120" s="157"/>
      <c r="SGY120" s="157"/>
      <c r="SGZ120" s="157"/>
      <c r="SHA120" s="157"/>
      <c r="SHB120" s="157"/>
      <c r="SHC120" s="157"/>
      <c r="SHD120" s="157"/>
      <c r="SHE120" s="157"/>
      <c r="SHF120" s="157"/>
      <c r="SHG120" s="157"/>
      <c r="SHH120" s="157"/>
      <c r="SHI120" s="157"/>
      <c r="SHJ120" s="157"/>
      <c r="SHK120" s="157"/>
      <c r="SHL120" s="157"/>
      <c r="SHM120" s="157"/>
      <c r="SHN120" s="157"/>
      <c r="SHO120" s="157"/>
      <c r="SHP120" s="157"/>
      <c r="SHQ120" s="157"/>
      <c r="SHR120" s="157"/>
      <c r="SHS120" s="157"/>
      <c r="SHT120" s="157"/>
      <c r="SHU120" s="157"/>
      <c r="SHV120" s="157"/>
      <c r="SHW120" s="157"/>
      <c r="SHX120" s="157"/>
      <c r="SHY120" s="157"/>
      <c r="SHZ120" s="157"/>
      <c r="SIA120" s="157"/>
      <c r="SIB120" s="157"/>
      <c r="SIC120" s="157"/>
      <c r="SID120" s="157"/>
      <c r="SIE120" s="157"/>
      <c r="SIF120" s="157"/>
      <c r="SIG120" s="157"/>
      <c r="SIH120" s="157"/>
      <c r="SII120" s="157"/>
      <c r="SIJ120" s="157"/>
      <c r="SIK120" s="157"/>
      <c r="SIL120" s="157"/>
      <c r="SIM120" s="157"/>
      <c r="SIN120" s="157"/>
      <c r="SIO120" s="157"/>
      <c r="SIP120" s="157"/>
      <c r="SIQ120" s="157"/>
      <c r="SIR120" s="157"/>
      <c r="SIS120" s="157"/>
      <c r="SIT120" s="157"/>
      <c r="SIU120" s="157"/>
      <c r="SIV120" s="157"/>
      <c r="SIW120" s="157"/>
      <c r="SIX120" s="157"/>
      <c r="SIY120" s="157"/>
      <c r="SIZ120" s="157"/>
      <c r="SJA120" s="157"/>
      <c r="SJB120" s="157"/>
      <c r="SJC120" s="157"/>
      <c r="SJD120" s="157"/>
      <c r="SJE120" s="157"/>
      <c r="SJF120" s="157"/>
      <c r="SJG120" s="157"/>
      <c r="SJH120" s="157"/>
      <c r="SJI120" s="157"/>
      <c r="SJJ120" s="157"/>
      <c r="SJK120" s="157"/>
      <c r="SJL120" s="157"/>
      <c r="SJM120" s="157"/>
      <c r="SJN120" s="157"/>
      <c r="SJO120" s="157"/>
      <c r="SJP120" s="157"/>
      <c r="SJQ120" s="157"/>
      <c r="SJR120" s="157"/>
      <c r="SJS120" s="157"/>
      <c r="SJT120" s="157"/>
      <c r="SJU120" s="157"/>
      <c r="SJV120" s="157"/>
      <c r="SJW120" s="157"/>
      <c r="SJX120" s="157"/>
      <c r="SJY120" s="157"/>
      <c r="SJZ120" s="157"/>
      <c r="SKA120" s="157"/>
      <c r="SKB120" s="157"/>
      <c r="SKC120" s="157"/>
      <c r="SKD120" s="157"/>
      <c r="SKE120" s="157"/>
      <c r="SKF120" s="157"/>
      <c r="SKG120" s="157"/>
      <c r="SKH120" s="157"/>
      <c r="SKI120" s="157"/>
      <c r="SKJ120" s="157"/>
      <c r="SKK120" s="157"/>
      <c r="SKL120" s="157"/>
      <c r="SKM120" s="157"/>
      <c r="SKN120" s="157"/>
      <c r="SKO120" s="157"/>
      <c r="SKP120" s="157"/>
      <c r="SKQ120" s="157"/>
      <c r="SKR120" s="157"/>
      <c r="SKS120" s="157"/>
      <c r="SKT120" s="157"/>
      <c r="SKU120" s="157"/>
      <c r="SKV120" s="157"/>
      <c r="SKW120" s="157"/>
      <c r="SKX120" s="157"/>
      <c r="SKY120" s="157"/>
      <c r="SKZ120" s="157"/>
      <c r="SLA120" s="157"/>
      <c r="SLB120" s="157"/>
      <c r="SLC120" s="157"/>
      <c r="SLD120" s="157"/>
      <c r="SLE120" s="157"/>
      <c r="SLF120" s="157"/>
      <c r="SLG120" s="157"/>
      <c r="SLH120" s="157"/>
      <c r="SLI120" s="157"/>
      <c r="SLJ120" s="157"/>
      <c r="SLK120" s="157"/>
      <c r="SLL120" s="157"/>
      <c r="SLM120" s="157"/>
      <c r="SLN120" s="157"/>
      <c r="SLO120" s="157"/>
      <c r="SLP120" s="157"/>
      <c r="SLQ120" s="157"/>
      <c r="SLR120" s="157"/>
      <c r="SLS120" s="157"/>
      <c r="SLT120" s="157"/>
      <c r="SLU120" s="157"/>
      <c r="SLV120" s="157"/>
      <c r="SLW120" s="157"/>
      <c r="SLX120" s="157"/>
      <c r="SLY120" s="157"/>
      <c r="SLZ120" s="157"/>
      <c r="SMA120" s="157"/>
      <c r="SMB120" s="157"/>
      <c r="SMC120" s="157"/>
      <c r="SMD120" s="157"/>
      <c r="SME120" s="157"/>
      <c r="SMF120" s="157"/>
      <c r="SMG120" s="157"/>
      <c r="SMH120" s="157"/>
      <c r="SMI120" s="157"/>
      <c r="SMJ120" s="157"/>
      <c r="SMK120" s="157"/>
      <c r="SML120" s="157"/>
      <c r="SMM120" s="157"/>
      <c r="SMN120" s="157"/>
      <c r="SMO120" s="157"/>
      <c r="SMP120" s="157"/>
      <c r="SMQ120" s="157"/>
      <c r="SMR120" s="157"/>
      <c r="SMS120" s="157"/>
      <c r="SMT120" s="157"/>
      <c r="SMU120" s="157"/>
      <c r="SMV120" s="157"/>
      <c r="SMW120" s="157"/>
      <c r="SMX120" s="157"/>
      <c r="SMY120" s="157"/>
      <c r="SMZ120" s="157"/>
      <c r="SNA120" s="157"/>
      <c r="SNB120" s="157"/>
      <c r="SNC120" s="157"/>
      <c r="SND120" s="157"/>
      <c r="SNE120" s="157"/>
      <c r="SNF120" s="157"/>
      <c r="SNG120" s="157"/>
      <c r="SNH120" s="157"/>
      <c r="SNI120" s="157"/>
      <c r="SNJ120" s="157"/>
      <c r="SNK120" s="157"/>
      <c r="SNL120" s="157"/>
      <c r="SNM120" s="157"/>
      <c r="SNN120" s="157"/>
      <c r="SNO120" s="157"/>
      <c r="SNP120" s="157"/>
      <c r="SNQ120" s="157"/>
      <c r="SNR120" s="157"/>
      <c r="SNS120" s="157"/>
      <c r="SNT120" s="157"/>
      <c r="SNU120" s="157"/>
      <c r="SNV120" s="157"/>
      <c r="SNW120" s="157"/>
      <c r="SNX120" s="157"/>
      <c r="SNY120" s="157"/>
      <c r="SNZ120" s="157"/>
      <c r="SOA120" s="157"/>
      <c r="SOB120" s="157"/>
      <c r="SOC120" s="157"/>
      <c r="SOD120" s="157"/>
      <c r="SOE120" s="157"/>
      <c r="SOF120" s="157"/>
      <c r="SOG120" s="157"/>
      <c r="SOH120" s="157"/>
      <c r="SOI120" s="157"/>
      <c r="SOJ120" s="157"/>
      <c r="SOK120" s="157"/>
      <c r="SOL120" s="157"/>
      <c r="SOM120" s="157"/>
      <c r="SON120" s="157"/>
      <c r="SOO120" s="157"/>
      <c r="SOP120" s="157"/>
      <c r="SOQ120" s="157"/>
      <c r="SOR120" s="157"/>
      <c r="SOS120" s="157"/>
      <c r="SOT120" s="157"/>
      <c r="SOU120" s="157"/>
      <c r="SOV120" s="157"/>
      <c r="SOW120" s="157"/>
      <c r="SOX120" s="157"/>
      <c r="SOY120" s="157"/>
      <c r="SOZ120" s="157"/>
      <c r="SPA120" s="157"/>
      <c r="SPB120" s="157"/>
      <c r="SPC120" s="157"/>
      <c r="SPD120" s="157"/>
      <c r="SPE120" s="157"/>
      <c r="SPF120" s="157"/>
      <c r="SPG120" s="157"/>
      <c r="SPH120" s="157"/>
      <c r="SPI120" s="157"/>
      <c r="SPJ120" s="157"/>
      <c r="SPK120" s="157"/>
      <c r="SPL120" s="157"/>
      <c r="SPM120" s="157"/>
      <c r="SPN120" s="157"/>
      <c r="SPO120" s="157"/>
      <c r="SPP120" s="157"/>
      <c r="SPQ120" s="157"/>
      <c r="SPR120" s="157"/>
      <c r="SPS120" s="157"/>
      <c r="SPT120" s="157"/>
      <c r="SPU120" s="157"/>
      <c r="SPV120" s="157"/>
      <c r="SPW120" s="157"/>
      <c r="SPX120" s="157"/>
      <c r="SPY120" s="157"/>
      <c r="SPZ120" s="157"/>
      <c r="SQA120" s="157"/>
      <c r="SQB120" s="157"/>
      <c r="SQC120" s="157"/>
      <c r="SQD120" s="157"/>
      <c r="SQE120" s="157"/>
      <c r="SQF120" s="157"/>
      <c r="SQG120" s="157"/>
      <c r="SQH120" s="157"/>
      <c r="SQI120" s="157"/>
      <c r="SQJ120" s="157"/>
      <c r="SQK120" s="157"/>
      <c r="SQL120" s="157"/>
      <c r="SQM120" s="157"/>
      <c r="SQN120" s="157"/>
      <c r="SQO120" s="157"/>
      <c r="SQP120" s="157"/>
      <c r="SQQ120" s="157"/>
      <c r="SQR120" s="157"/>
      <c r="SQS120" s="157"/>
      <c r="SQT120" s="157"/>
      <c r="SQU120" s="157"/>
      <c r="SQV120" s="157"/>
      <c r="SQW120" s="157"/>
      <c r="SQX120" s="157"/>
      <c r="SQY120" s="157"/>
      <c r="SQZ120" s="157"/>
      <c r="SRA120" s="157"/>
      <c r="SRB120" s="157"/>
      <c r="SRC120" s="157"/>
      <c r="SRD120" s="157"/>
      <c r="SRE120" s="157"/>
      <c r="SRF120" s="157"/>
      <c r="SRG120" s="157"/>
      <c r="SRH120" s="157"/>
      <c r="SRI120" s="157"/>
      <c r="SRJ120" s="157"/>
      <c r="SRK120" s="157"/>
      <c r="SRL120" s="157"/>
      <c r="SRM120" s="157"/>
      <c r="SRN120" s="157"/>
      <c r="SRO120" s="157"/>
      <c r="SRP120" s="157"/>
      <c r="SRQ120" s="157"/>
      <c r="SRR120" s="157"/>
      <c r="SRS120" s="157"/>
      <c r="SRT120" s="157"/>
      <c r="SRU120" s="157"/>
      <c r="SRV120" s="157"/>
      <c r="SRW120" s="157"/>
      <c r="SRX120" s="157"/>
      <c r="SRY120" s="157"/>
      <c r="SRZ120" s="157"/>
      <c r="SSA120" s="157"/>
      <c r="SSB120" s="157"/>
      <c r="SSC120" s="157"/>
      <c r="SSD120" s="157"/>
      <c r="SSE120" s="157"/>
      <c r="SSF120" s="157"/>
      <c r="SSG120" s="157"/>
      <c r="SSH120" s="157"/>
      <c r="SSI120" s="157"/>
      <c r="SSJ120" s="157"/>
      <c r="SSK120" s="157"/>
      <c r="SSL120" s="157"/>
      <c r="SSM120" s="157"/>
      <c r="SSN120" s="157"/>
      <c r="SSO120" s="157"/>
      <c r="SSP120" s="157"/>
      <c r="SSQ120" s="157"/>
      <c r="SSR120" s="157"/>
      <c r="SSS120" s="157"/>
      <c r="SST120" s="157"/>
      <c r="SSU120" s="157"/>
      <c r="SSV120" s="157"/>
      <c r="SSW120" s="157"/>
      <c r="SSX120" s="157"/>
      <c r="SSY120" s="157"/>
      <c r="SSZ120" s="157"/>
      <c r="STA120" s="157"/>
      <c r="STB120" s="157"/>
      <c r="STC120" s="157"/>
      <c r="STD120" s="157"/>
      <c r="STE120" s="157"/>
      <c r="STF120" s="157"/>
      <c r="STG120" s="157"/>
      <c r="STH120" s="157"/>
      <c r="STI120" s="157"/>
      <c r="STJ120" s="157"/>
      <c r="STK120" s="157"/>
      <c r="STL120" s="157"/>
      <c r="STM120" s="157"/>
      <c r="STN120" s="157"/>
      <c r="STO120" s="157"/>
      <c r="STP120" s="157"/>
      <c r="STQ120" s="157"/>
      <c r="STR120" s="157"/>
      <c r="STS120" s="157"/>
      <c r="STT120" s="157"/>
      <c r="STU120" s="157"/>
      <c r="STV120" s="157"/>
      <c r="STW120" s="157"/>
      <c r="STX120" s="157"/>
      <c r="STY120" s="157"/>
      <c r="STZ120" s="157"/>
      <c r="SUA120" s="157"/>
      <c r="SUB120" s="157"/>
      <c r="SUC120" s="157"/>
      <c r="SUD120" s="157"/>
      <c r="SUE120" s="157"/>
      <c r="SUF120" s="157"/>
      <c r="SUG120" s="157"/>
      <c r="SUH120" s="157"/>
      <c r="SUI120" s="157"/>
      <c r="SUJ120" s="157"/>
      <c r="SUK120" s="157"/>
      <c r="SUL120" s="157"/>
      <c r="SUM120" s="157"/>
      <c r="SUN120" s="157"/>
      <c r="SUO120" s="157"/>
      <c r="SUP120" s="157"/>
      <c r="SUQ120" s="157"/>
      <c r="SUR120" s="157"/>
      <c r="SUS120" s="157"/>
      <c r="SUT120" s="157"/>
      <c r="SUU120" s="157"/>
      <c r="SUV120" s="157"/>
      <c r="SUW120" s="157"/>
      <c r="SUX120" s="157"/>
      <c r="SUY120" s="157"/>
      <c r="SUZ120" s="157"/>
      <c r="SVA120" s="157"/>
      <c r="SVB120" s="157"/>
      <c r="SVC120" s="157"/>
      <c r="SVD120" s="157"/>
      <c r="SVE120" s="157"/>
      <c r="SVF120" s="157"/>
      <c r="SVG120" s="157"/>
      <c r="SVH120" s="157"/>
      <c r="SVI120" s="157"/>
      <c r="SVJ120" s="157"/>
      <c r="SVK120" s="157"/>
      <c r="SVL120" s="157"/>
      <c r="SVM120" s="157"/>
      <c r="SVN120" s="157"/>
      <c r="SVO120" s="157"/>
      <c r="SVP120" s="157"/>
      <c r="SVQ120" s="157"/>
      <c r="SVR120" s="157"/>
      <c r="SVS120" s="157"/>
      <c r="SVT120" s="157"/>
      <c r="SVU120" s="157"/>
      <c r="SVV120" s="157"/>
      <c r="SVW120" s="157"/>
      <c r="SVX120" s="157"/>
      <c r="SVY120" s="157"/>
      <c r="SVZ120" s="157"/>
      <c r="SWA120" s="157"/>
      <c r="SWB120" s="157"/>
      <c r="SWC120" s="157"/>
      <c r="SWD120" s="157"/>
      <c r="SWE120" s="157"/>
      <c r="SWF120" s="157"/>
      <c r="SWG120" s="157"/>
      <c r="SWH120" s="157"/>
      <c r="SWI120" s="157"/>
      <c r="SWJ120" s="157"/>
      <c r="SWK120" s="157"/>
      <c r="SWL120" s="157"/>
      <c r="SWM120" s="157"/>
      <c r="SWN120" s="157"/>
      <c r="SWO120" s="157"/>
      <c r="SWP120" s="157"/>
      <c r="SWQ120" s="157"/>
      <c r="SWR120" s="157"/>
      <c r="SWS120" s="157"/>
      <c r="SWT120" s="157"/>
      <c r="SWU120" s="157"/>
      <c r="SWV120" s="157"/>
      <c r="SWW120" s="157"/>
      <c r="SWX120" s="157"/>
      <c r="SWY120" s="157"/>
      <c r="SWZ120" s="157"/>
      <c r="SXA120" s="157"/>
      <c r="SXB120" s="157"/>
      <c r="SXC120" s="157"/>
      <c r="SXD120" s="157"/>
      <c r="SXE120" s="157"/>
      <c r="SXF120" s="157"/>
      <c r="SXG120" s="157"/>
      <c r="SXH120" s="157"/>
      <c r="SXI120" s="157"/>
      <c r="SXJ120" s="157"/>
      <c r="SXK120" s="157"/>
      <c r="SXL120" s="157"/>
      <c r="SXM120" s="157"/>
      <c r="SXN120" s="157"/>
      <c r="SXO120" s="157"/>
      <c r="SXP120" s="157"/>
      <c r="SXQ120" s="157"/>
      <c r="SXR120" s="157"/>
      <c r="SXS120" s="157"/>
      <c r="SXT120" s="157"/>
      <c r="SXU120" s="157"/>
      <c r="SXV120" s="157"/>
      <c r="SXW120" s="157"/>
      <c r="SXX120" s="157"/>
      <c r="SXY120" s="157"/>
      <c r="SXZ120" s="157"/>
      <c r="SYA120" s="157"/>
      <c r="SYB120" s="157"/>
      <c r="SYC120" s="157"/>
      <c r="SYD120" s="157"/>
      <c r="SYE120" s="157"/>
      <c r="SYF120" s="157"/>
      <c r="SYG120" s="157"/>
      <c r="SYH120" s="157"/>
      <c r="SYI120" s="157"/>
      <c r="SYJ120" s="157"/>
      <c r="SYK120" s="157"/>
      <c r="SYL120" s="157"/>
      <c r="SYM120" s="157"/>
      <c r="SYN120" s="157"/>
      <c r="SYO120" s="157"/>
      <c r="SYP120" s="157"/>
      <c r="SYQ120" s="157"/>
      <c r="SYR120" s="157"/>
      <c r="SYS120" s="157"/>
      <c r="SYT120" s="157"/>
      <c r="SYU120" s="157"/>
      <c r="SYV120" s="157"/>
      <c r="SYW120" s="157"/>
      <c r="SYX120" s="157"/>
      <c r="SYY120" s="157"/>
      <c r="SYZ120" s="157"/>
      <c r="SZA120" s="157"/>
      <c r="SZB120" s="157"/>
      <c r="SZC120" s="157"/>
      <c r="SZD120" s="157"/>
      <c r="SZE120" s="157"/>
      <c r="SZF120" s="157"/>
      <c r="SZG120" s="157"/>
      <c r="SZH120" s="157"/>
      <c r="SZI120" s="157"/>
      <c r="SZJ120" s="157"/>
      <c r="SZK120" s="157"/>
      <c r="SZL120" s="157"/>
      <c r="SZM120" s="157"/>
      <c r="SZN120" s="157"/>
      <c r="SZO120" s="157"/>
      <c r="SZP120" s="157"/>
      <c r="SZQ120" s="157"/>
      <c r="SZR120" s="157"/>
      <c r="SZS120" s="157"/>
      <c r="SZT120" s="157"/>
      <c r="SZU120" s="157"/>
      <c r="SZV120" s="157"/>
      <c r="SZW120" s="157"/>
      <c r="SZX120" s="157"/>
      <c r="SZY120" s="157"/>
      <c r="SZZ120" s="157"/>
      <c r="TAA120" s="157"/>
      <c r="TAB120" s="157"/>
      <c r="TAC120" s="157"/>
      <c r="TAD120" s="157"/>
      <c r="TAE120" s="157"/>
      <c r="TAF120" s="157"/>
      <c r="TAG120" s="157"/>
      <c r="TAH120" s="157"/>
      <c r="TAI120" s="157"/>
      <c r="TAJ120" s="157"/>
      <c r="TAK120" s="157"/>
      <c r="TAL120" s="157"/>
      <c r="TAM120" s="157"/>
      <c r="TAN120" s="157"/>
      <c r="TAO120" s="157"/>
      <c r="TAP120" s="157"/>
      <c r="TAQ120" s="157"/>
      <c r="TAR120" s="157"/>
      <c r="TAS120" s="157"/>
      <c r="TAT120" s="157"/>
      <c r="TAU120" s="157"/>
      <c r="TAV120" s="157"/>
      <c r="TAW120" s="157"/>
      <c r="TAX120" s="157"/>
      <c r="TAY120" s="157"/>
      <c r="TAZ120" s="157"/>
      <c r="TBA120" s="157"/>
      <c r="TBB120" s="157"/>
      <c r="TBC120" s="157"/>
      <c r="TBD120" s="157"/>
      <c r="TBE120" s="157"/>
      <c r="TBF120" s="157"/>
      <c r="TBG120" s="157"/>
      <c r="TBH120" s="157"/>
      <c r="TBI120" s="157"/>
      <c r="TBJ120" s="157"/>
      <c r="TBK120" s="157"/>
      <c r="TBL120" s="157"/>
      <c r="TBM120" s="157"/>
      <c r="TBN120" s="157"/>
      <c r="TBO120" s="157"/>
      <c r="TBP120" s="157"/>
      <c r="TBQ120" s="157"/>
      <c r="TBR120" s="157"/>
      <c r="TBS120" s="157"/>
      <c r="TBT120" s="157"/>
      <c r="TBU120" s="157"/>
      <c r="TBV120" s="157"/>
      <c r="TBW120" s="157"/>
      <c r="TBX120" s="157"/>
      <c r="TBY120" s="157"/>
      <c r="TBZ120" s="157"/>
      <c r="TCA120" s="157"/>
      <c r="TCB120" s="157"/>
      <c r="TCC120" s="157"/>
      <c r="TCD120" s="157"/>
      <c r="TCE120" s="157"/>
      <c r="TCF120" s="157"/>
      <c r="TCG120" s="157"/>
      <c r="TCH120" s="157"/>
      <c r="TCI120" s="157"/>
      <c r="TCJ120" s="157"/>
      <c r="TCK120" s="157"/>
      <c r="TCL120" s="157"/>
      <c r="TCM120" s="157"/>
      <c r="TCN120" s="157"/>
      <c r="TCO120" s="157"/>
      <c r="TCP120" s="157"/>
      <c r="TCQ120" s="157"/>
      <c r="TCR120" s="157"/>
      <c r="TCS120" s="157"/>
      <c r="TCT120" s="157"/>
      <c r="TCU120" s="157"/>
      <c r="TCV120" s="157"/>
      <c r="TCW120" s="157"/>
      <c r="TCX120" s="157"/>
      <c r="TCY120" s="157"/>
      <c r="TCZ120" s="157"/>
      <c r="TDA120" s="157"/>
      <c r="TDB120" s="157"/>
      <c r="TDC120" s="157"/>
      <c r="TDD120" s="157"/>
      <c r="TDE120" s="157"/>
      <c r="TDF120" s="157"/>
      <c r="TDG120" s="157"/>
      <c r="TDH120" s="157"/>
      <c r="TDI120" s="157"/>
      <c r="TDJ120" s="157"/>
      <c r="TDK120" s="157"/>
      <c r="TDL120" s="157"/>
      <c r="TDM120" s="157"/>
      <c r="TDN120" s="157"/>
      <c r="TDO120" s="157"/>
      <c r="TDP120" s="157"/>
      <c r="TDQ120" s="157"/>
      <c r="TDR120" s="157"/>
      <c r="TDS120" s="157"/>
      <c r="TDT120" s="157"/>
      <c r="TDU120" s="157"/>
      <c r="TDV120" s="157"/>
      <c r="TDW120" s="157"/>
      <c r="TDX120" s="157"/>
      <c r="TDY120" s="157"/>
      <c r="TDZ120" s="157"/>
      <c r="TEA120" s="157"/>
      <c r="TEB120" s="157"/>
      <c r="TEC120" s="157"/>
      <c r="TED120" s="157"/>
      <c r="TEE120" s="157"/>
      <c r="TEF120" s="157"/>
      <c r="TEG120" s="157"/>
      <c r="TEH120" s="157"/>
      <c r="TEI120" s="157"/>
      <c r="TEJ120" s="157"/>
      <c r="TEK120" s="157"/>
      <c r="TEL120" s="157"/>
      <c r="TEM120" s="157"/>
      <c r="TEN120" s="157"/>
      <c r="TEO120" s="157"/>
      <c r="TEP120" s="157"/>
      <c r="TEQ120" s="157"/>
      <c r="TER120" s="157"/>
      <c r="TES120" s="157"/>
      <c r="TET120" s="157"/>
      <c r="TEU120" s="157"/>
      <c r="TEV120" s="157"/>
      <c r="TEW120" s="157"/>
      <c r="TEX120" s="157"/>
      <c r="TEY120" s="157"/>
      <c r="TEZ120" s="157"/>
      <c r="TFA120" s="157"/>
      <c r="TFB120" s="157"/>
      <c r="TFC120" s="157"/>
      <c r="TFD120" s="157"/>
      <c r="TFE120" s="157"/>
      <c r="TFF120" s="157"/>
      <c r="TFG120" s="157"/>
      <c r="TFH120" s="157"/>
      <c r="TFI120" s="157"/>
      <c r="TFJ120" s="157"/>
      <c r="TFK120" s="157"/>
      <c r="TFL120" s="157"/>
      <c r="TFM120" s="157"/>
      <c r="TFN120" s="157"/>
      <c r="TFO120" s="157"/>
      <c r="TFP120" s="157"/>
      <c r="TFQ120" s="157"/>
      <c r="TFR120" s="157"/>
      <c r="TFS120" s="157"/>
      <c r="TFT120" s="157"/>
      <c r="TFU120" s="157"/>
      <c r="TFV120" s="157"/>
      <c r="TFW120" s="157"/>
      <c r="TFX120" s="157"/>
      <c r="TFY120" s="157"/>
      <c r="TFZ120" s="157"/>
      <c r="TGA120" s="157"/>
      <c r="TGB120" s="157"/>
      <c r="TGC120" s="157"/>
      <c r="TGD120" s="157"/>
      <c r="TGE120" s="157"/>
      <c r="TGF120" s="157"/>
      <c r="TGG120" s="157"/>
      <c r="TGH120" s="157"/>
      <c r="TGI120" s="157"/>
      <c r="TGJ120" s="157"/>
      <c r="TGK120" s="157"/>
      <c r="TGL120" s="157"/>
      <c r="TGM120" s="157"/>
      <c r="TGN120" s="157"/>
      <c r="TGO120" s="157"/>
      <c r="TGP120" s="157"/>
      <c r="TGQ120" s="157"/>
      <c r="TGR120" s="157"/>
      <c r="TGS120" s="157"/>
      <c r="TGT120" s="157"/>
      <c r="TGU120" s="157"/>
      <c r="TGV120" s="157"/>
      <c r="TGW120" s="157"/>
      <c r="TGX120" s="157"/>
      <c r="TGY120" s="157"/>
      <c r="TGZ120" s="157"/>
      <c r="THA120" s="157"/>
      <c r="THB120" s="157"/>
      <c r="THC120" s="157"/>
      <c r="THD120" s="157"/>
      <c r="THE120" s="157"/>
      <c r="THF120" s="157"/>
      <c r="THG120" s="157"/>
      <c r="THH120" s="157"/>
      <c r="THI120" s="157"/>
      <c r="THJ120" s="157"/>
      <c r="THK120" s="157"/>
      <c r="THL120" s="157"/>
      <c r="THM120" s="157"/>
      <c r="THN120" s="157"/>
      <c r="THO120" s="157"/>
      <c r="THP120" s="157"/>
      <c r="THQ120" s="157"/>
      <c r="THR120" s="157"/>
      <c r="THS120" s="157"/>
      <c r="THT120" s="157"/>
      <c r="THU120" s="157"/>
      <c r="THV120" s="157"/>
      <c r="THW120" s="157"/>
      <c r="THX120" s="157"/>
      <c r="THY120" s="157"/>
      <c r="THZ120" s="157"/>
      <c r="TIA120" s="157"/>
      <c r="TIB120" s="157"/>
      <c r="TIC120" s="157"/>
      <c r="TID120" s="157"/>
      <c r="TIE120" s="157"/>
      <c r="TIF120" s="157"/>
      <c r="TIG120" s="157"/>
      <c r="TIH120" s="157"/>
      <c r="TII120" s="157"/>
      <c r="TIJ120" s="157"/>
      <c r="TIK120" s="157"/>
      <c r="TIL120" s="157"/>
      <c r="TIM120" s="157"/>
      <c r="TIN120" s="157"/>
      <c r="TIO120" s="157"/>
      <c r="TIP120" s="157"/>
      <c r="TIQ120" s="157"/>
      <c r="TIR120" s="157"/>
      <c r="TIS120" s="157"/>
      <c r="TIT120" s="157"/>
      <c r="TIU120" s="157"/>
      <c r="TIV120" s="157"/>
      <c r="TIW120" s="157"/>
      <c r="TIX120" s="157"/>
      <c r="TIY120" s="157"/>
      <c r="TIZ120" s="157"/>
      <c r="TJA120" s="157"/>
      <c r="TJB120" s="157"/>
      <c r="TJC120" s="157"/>
      <c r="TJD120" s="157"/>
      <c r="TJE120" s="157"/>
      <c r="TJF120" s="157"/>
      <c r="TJG120" s="157"/>
      <c r="TJH120" s="157"/>
      <c r="TJI120" s="157"/>
      <c r="TJJ120" s="157"/>
      <c r="TJK120" s="157"/>
      <c r="TJL120" s="157"/>
      <c r="TJM120" s="157"/>
      <c r="TJN120" s="157"/>
      <c r="TJO120" s="157"/>
      <c r="TJP120" s="157"/>
      <c r="TJQ120" s="157"/>
      <c r="TJR120" s="157"/>
      <c r="TJS120" s="157"/>
      <c r="TJT120" s="157"/>
      <c r="TJU120" s="157"/>
      <c r="TJV120" s="157"/>
      <c r="TJW120" s="157"/>
      <c r="TJX120" s="157"/>
      <c r="TJY120" s="157"/>
      <c r="TJZ120" s="157"/>
      <c r="TKA120" s="157"/>
      <c r="TKB120" s="157"/>
      <c r="TKC120" s="157"/>
      <c r="TKD120" s="157"/>
      <c r="TKE120" s="157"/>
      <c r="TKF120" s="157"/>
      <c r="TKG120" s="157"/>
      <c r="TKH120" s="157"/>
      <c r="TKI120" s="157"/>
      <c r="TKJ120" s="157"/>
      <c r="TKK120" s="157"/>
      <c r="TKL120" s="157"/>
      <c r="TKM120" s="157"/>
      <c r="TKN120" s="157"/>
      <c r="TKO120" s="157"/>
      <c r="TKP120" s="157"/>
      <c r="TKQ120" s="157"/>
      <c r="TKR120" s="157"/>
      <c r="TKS120" s="157"/>
      <c r="TKT120" s="157"/>
      <c r="TKU120" s="157"/>
      <c r="TKV120" s="157"/>
      <c r="TKW120" s="157"/>
      <c r="TKX120" s="157"/>
      <c r="TKY120" s="157"/>
      <c r="TKZ120" s="157"/>
      <c r="TLA120" s="157"/>
      <c r="TLB120" s="157"/>
      <c r="TLC120" s="157"/>
      <c r="TLD120" s="157"/>
      <c r="TLE120" s="157"/>
      <c r="TLF120" s="157"/>
      <c r="TLG120" s="157"/>
      <c r="TLH120" s="157"/>
      <c r="TLI120" s="157"/>
      <c r="TLJ120" s="157"/>
      <c r="TLK120" s="157"/>
      <c r="TLL120" s="157"/>
      <c r="TLM120" s="157"/>
      <c r="TLN120" s="157"/>
      <c r="TLO120" s="157"/>
      <c r="TLP120" s="157"/>
      <c r="TLQ120" s="157"/>
      <c r="TLR120" s="157"/>
      <c r="TLS120" s="157"/>
      <c r="TLT120" s="157"/>
      <c r="TLU120" s="157"/>
      <c r="TLV120" s="157"/>
      <c r="TLW120" s="157"/>
      <c r="TLX120" s="157"/>
      <c r="TLY120" s="157"/>
      <c r="TLZ120" s="157"/>
      <c r="TMA120" s="157"/>
      <c r="TMB120" s="157"/>
      <c r="TMC120" s="157"/>
      <c r="TMD120" s="157"/>
      <c r="TME120" s="157"/>
      <c r="TMF120" s="157"/>
      <c r="TMG120" s="157"/>
      <c r="TMH120" s="157"/>
      <c r="TMI120" s="157"/>
      <c r="TMJ120" s="157"/>
      <c r="TMK120" s="157"/>
      <c r="TML120" s="157"/>
      <c r="TMM120" s="157"/>
      <c r="TMN120" s="157"/>
      <c r="TMO120" s="157"/>
      <c r="TMP120" s="157"/>
      <c r="TMQ120" s="157"/>
      <c r="TMR120" s="157"/>
      <c r="TMS120" s="157"/>
      <c r="TMT120" s="157"/>
      <c r="TMU120" s="157"/>
      <c r="TMV120" s="157"/>
      <c r="TMW120" s="157"/>
      <c r="TMX120" s="157"/>
      <c r="TMY120" s="157"/>
      <c r="TMZ120" s="157"/>
      <c r="TNA120" s="157"/>
      <c r="TNB120" s="157"/>
      <c r="TNC120" s="157"/>
      <c r="TND120" s="157"/>
      <c r="TNE120" s="157"/>
      <c r="TNF120" s="157"/>
      <c r="TNG120" s="157"/>
      <c r="TNH120" s="157"/>
      <c r="TNI120" s="157"/>
      <c r="TNJ120" s="157"/>
      <c r="TNK120" s="157"/>
      <c r="TNL120" s="157"/>
      <c r="TNM120" s="157"/>
      <c r="TNN120" s="157"/>
      <c r="TNO120" s="157"/>
      <c r="TNP120" s="157"/>
      <c r="TNQ120" s="157"/>
      <c r="TNR120" s="157"/>
      <c r="TNS120" s="157"/>
      <c r="TNT120" s="157"/>
      <c r="TNU120" s="157"/>
      <c r="TNV120" s="157"/>
      <c r="TNW120" s="157"/>
      <c r="TNX120" s="157"/>
      <c r="TNY120" s="157"/>
      <c r="TNZ120" s="157"/>
      <c r="TOA120" s="157"/>
      <c r="TOB120" s="157"/>
      <c r="TOC120" s="157"/>
      <c r="TOD120" s="157"/>
      <c r="TOE120" s="157"/>
      <c r="TOF120" s="157"/>
      <c r="TOG120" s="157"/>
      <c r="TOH120" s="157"/>
      <c r="TOI120" s="157"/>
      <c r="TOJ120" s="157"/>
      <c r="TOK120" s="157"/>
      <c r="TOL120" s="157"/>
      <c r="TOM120" s="157"/>
      <c r="TON120" s="157"/>
      <c r="TOO120" s="157"/>
      <c r="TOP120" s="157"/>
      <c r="TOQ120" s="157"/>
      <c r="TOR120" s="157"/>
      <c r="TOS120" s="157"/>
      <c r="TOT120" s="157"/>
      <c r="TOU120" s="157"/>
      <c r="TOV120" s="157"/>
      <c r="TOW120" s="157"/>
      <c r="TOX120" s="157"/>
      <c r="TOY120" s="157"/>
      <c r="TOZ120" s="157"/>
      <c r="TPA120" s="157"/>
      <c r="TPB120" s="157"/>
      <c r="TPC120" s="157"/>
      <c r="TPD120" s="157"/>
      <c r="TPE120" s="157"/>
      <c r="TPF120" s="157"/>
      <c r="TPG120" s="157"/>
      <c r="TPH120" s="157"/>
      <c r="TPI120" s="157"/>
      <c r="TPJ120" s="157"/>
      <c r="TPK120" s="157"/>
      <c r="TPL120" s="157"/>
      <c r="TPM120" s="157"/>
      <c r="TPN120" s="157"/>
      <c r="TPO120" s="157"/>
      <c r="TPP120" s="157"/>
      <c r="TPQ120" s="157"/>
      <c r="TPR120" s="157"/>
      <c r="TPS120" s="157"/>
      <c r="TPT120" s="157"/>
      <c r="TPU120" s="157"/>
      <c r="TPV120" s="157"/>
      <c r="TPW120" s="157"/>
      <c r="TPX120" s="157"/>
      <c r="TPY120" s="157"/>
      <c r="TPZ120" s="157"/>
      <c r="TQA120" s="157"/>
      <c r="TQB120" s="157"/>
      <c r="TQC120" s="157"/>
      <c r="TQD120" s="157"/>
      <c r="TQE120" s="157"/>
      <c r="TQF120" s="157"/>
      <c r="TQG120" s="157"/>
      <c r="TQH120" s="157"/>
      <c r="TQI120" s="157"/>
      <c r="TQJ120" s="157"/>
      <c r="TQK120" s="157"/>
      <c r="TQL120" s="157"/>
      <c r="TQM120" s="157"/>
      <c r="TQN120" s="157"/>
      <c r="TQO120" s="157"/>
      <c r="TQP120" s="157"/>
      <c r="TQQ120" s="157"/>
      <c r="TQR120" s="157"/>
      <c r="TQS120" s="157"/>
      <c r="TQT120" s="157"/>
      <c r="TQU120" s="157"/>
      <c r="TQV120" s="157"/>
      <c r="TQW120" s="157"/>
      <c r="TQX120" s="157"/>
      <c r="TQY120" s="157"/>
      <c r="TQZ120" s="157"/>
      <c r="TRA120" s="157"/>
      <c r="TRB120" s="157"/>
      <c r="TRC120" s="157"/>
      <c r="TRD120" s="157"/>
      <c r="TRE120" s="157"/>
      <c r="TRF120" s="157"/>
      <c r="TRG120" s="157"/>
      <c r="TRH120" s="157"/>
      <c r="TRI120" s="157"/>
      <c r="TRJ120" s="157"/>
      <c r="TRK120" s="157"/>
      <c r="TRL120" s="157"/>
      <c r="TRM120" s="157"/>
      <c r="TRN120" s="157"/>
      <c r="TRO120" s="157"/>
      <c r="TRP120" s="157"/>
      <c r="TRQ120" s="157"/>
      <c r="TRR120" s="157"/>
      <c r="TRS120" s="157"/>
      <c r="TRT120" s="157"/>
      <c r="TRU120" s="157"/>
      <c r="TRV120" s="157"/>
      <c r="TRW120" s="157"/>
      <c r="TRX120" s="157"/>
      <c r="TRY120" s="157"/>
      <c r="TRZ120" s="157"/>
      <c r="TSA120" s="157"/>
      <c r="TSB120" s="157"/>
      <c r="TSC120" s="157"/>
      <c r="TSD120" s="157"/>
      <c r="TSE120" s="157"/>
      <c r="TSF120" s="157"/>
      <c r="TSG120" s="157"/>
      <c r="TSH120" s="157"/>
      <c r="TSI120" s="157"/>
      <c r="TSJ120" s="157"/>
      <c r="TSK120" s="157"/>
      <c r="TSL120" s="157"/>
      <c r="TSM120" s="157"/>
      <c r="TSN120" s="157"/>
      <c r="TSO120" s="157"/>
      <c r="TSP120" s="157"/>
      <c r="TSQ120" s="157"/>
      <c r="TSR120" s="157"/>
      <c r="TSS120" s="157"/>
      <c r="TST120" s="157"/>
      <c r="TSU120" s="157"/>
      <c r="TSV120" s="157"/>
      <c r="TSW120" s="157"/>
      <c r="TSX120" s="157"/>
      <c r="TSY120" s="157"/>
      <c r="TSZ120" s="157"/>
      <c r="TTA120" s="157"/>
      <c r="TTB120" s="157"/>
      <c r="TTC120" s="157"/>
      <c r="TTD120" s="157"/>
      <c r="TTE120" s="157"/>
      <c r="TTF120" s="157"/>
      <c r="TTG120" s="157"/>
      <c r="TTH120" s="157"/>
      <c r="TTI120" s="157"/>
      <c r="TTJ120" s="157"/>
      <c r="TTK120" s="157"/>
      <c r="TTL120" s="157"/>
      <c r="TTM120" s="157"/>
      <c r="TTN120" s="157"/>
      <c r="TTO120" s="157"/>
      <c r="TTP120" s="157"/>
      <c r="TTQ120" s="157"/>
      <c r="TTR120" s="157"/>
      <c r="TTS120" s="157"/>
      <c r="TTT120" s="157"/>
      <c r="TTU120" s="157"/>
      <c r="TTV120" s="157"/>
      <c r="TTW120" s="157"/>
      <c r="TTX120" s="157"/>
      <c r="TTY120" s="157"/>
      <c r="TTZ120" s="157"/>
      <c r="TUA120" s="157"/>
      <c r="TUB120" s="157"/>
      <c r="TUC120" s="157"/>
      <c r="TUD120" s="157"/>
      <c r="TUE120" s="157"/>
      <c r="TUF120" s="157"/>
      <c r="TUG120" s="157"/>
      <c r="TUH120" s="157"/>
      <c r="TUI120" s="157"/>
      <c r="TUJ120" s="157"/>
      <c r="TUK120" s="157"/>
      <c r="TUL120" s="157"/>
      <c r="TUM120" s="157"/>
      <c r="TUN120" s="157"/>
      <c r="TUO120" s="157"/>
      <c r="TUP120" s="157"/>
      <c r="TUQ120" s="157"/>
      <c r="TUR120" s="157"/>
      <c r="TUS120" s="157"/>
      <c r="TUT120" s="157"/>
      <c r="TUU120" s="157"/>
      <c r="TUV120" s="157"/>
      <c r="TUW120" s="157"/>
      <c r="TUX120" s="157"/>
      <c r="TUY120" s="157"/>
      <c r="TUZ120" s="157"/>
      <c r="TVA120" s="157"/>
      <c r="TVB120" s="157"/>
      <c r="TVC120" s="157"/>
      <c r="TVD120" s="157"/>
      <c r="TVE120" s="157"/>
      <c r="TVF120" s="157"/>
      <c r="TVG120" s="157"/>
      <c r="TVH120" s="157"/>
      <c r="TVI120" s="157"/>
      <c r="TVJ120" s="157"/>
      <c r="TVK120" s="157"/>
      <c r="TVL120" s="157"/>
      <c r="TVM120" s="157"/>
      <c r="TVN120" s="157"/>
      <c r="TVO120" s="157"/>
      <c r="TVP120" s="157"/>
      <c r="TVQ120" s="157"/>
      <c r="TVR120" s="157"/>
      <c r="TVS120" s="157"/>
      <c r="TVT120" s="157"/>
      <c r="TVU120" s="157"/>
      <c r="TVV120" s="157"/>
      <c r="TVW120" s="157"/>
      <c r="TVX120" s="157"/>
      <c r="TVY120" s="157"/>
      <c r="TVZ120" s="157"/>
      <c r="TWA120" s="157"/>
      <c r="TWB120" s="157"/>
      <c r="TWC120" s="157"/>
      <c r="TWD120" s="157"/>
      <c r="TWE120" s="157"/>
      <c r="TWF120" s="157"/>
      <c r="TWG120" s="157"/>
      <c r="TWH120" s="157"/>
      <c r="TWI120" s="157"/>
      <c r="TWJ120" s="157"/>
      <c r="TWK120" s="157"/>
      <c r="TWL120" s="157"/>
      <c r="TWM120" s="157"/>
      <c r="TWN120" s="157"/>
      <c r="TWO120" s="157"/>
      <c r="TWP120" s="157"/>
      <c r="TWQ120" s="157"/>
      <c r="TWR120" s="157"/>
      <c r="TWS120" s="157"/>
      <c r="TWT120" s="157"/>
      <c r="TWU120" s="157"/>
      <c r="TWV120" s="157"/>
      <c r="TWW120" s="157"/>
      <c r="TWX120" s="157"/>
      <c r="TWY120" s="157"/>
      <c r="TWZ120" s="157"/>
      <c r="TXA120" s="157"/>
      <c r="TXB120" s="157"/>
      <c r="TXC120" s="157"/>
      <c r="TXD120" s="157"/>
      <c r="TXE120" s="157"/>
      <c r="TXF120" s="157"/>
      <c r="TXG120" s="157"/>
      <c r="TXH120" s="157"/>
      <c r="TXI120" s="157"/>
      <c r="TXJ120" s="157"/>
      <c r="TXK120" s="157"/>
      <c r="TXL120" s="157"/>
      <c r="TXM120" s="157"/>
      <c r="TXN120" s="157"/>
      <c r="TXO120" s="157"/>
      <c r="TXP120" s="157"/>
      <c r="TXQ120" s="157"/>
      <c r="TXR120" s="157"/>
      <c r="TXS120" s="157"/>
      <c r="TXT120" s="157"/>
      <c r="TXU120" s="157"/>
      <c r="TXV120" s="157"/>
      <c r="TXW120" s="157"/>
      <c r="TXX120" s="157"/>
      <c r="TXY120" s="157"/>
      <c r="TXZ120" s="157"/>
      <c r="TYA120" s="157"/>
      <c r="TYB120" s="157"/>
      <c r="TYC120" s="157"/>
      <c r="TYD120" s="157"/>
      <c r="TYE120" s="157"/>
      <c r="TYF120" s="157"/>
      <c r="TYG120" s="157"/>
      <c r="TYH120" s="157"/>
      <c r="TYI120" s="157"/>
      <c r="TYJ120" s="157"/>
      <c r="TYK120" s="157"/>
      <c r="TYL120" s="157"/>
      <c r="TYM120" s="157"/>
      <c r="TYN120" s="157"/>
      <c r="TYO120" s="157"/>
      <c r="TYP120" s="157"/>
      <c r="TYQ120" s="157"/>
      <c r="TYR120" s="157"/>
      <c r="TYS120" s="157"/>
      <c r="TYT120" s="157"/>
      <c r="TYU120" s="157"/>
      <c r="TYV120" s="157"/>
      <c r="TYW120" s="157"/>
      <c r="TYX120" s="157"/>
      <c r="TYY120" s="157"/>
      <c r="TYZ120" s="157"/>
      <c r="TZA120" s="157"/>
      <c r="TZB120" s="157"/>
      <c r="TZC120" s="157"/>
      <c r="TZD120" s="157"/>
      <c r="TZE120" s="157"/>
      <c r="TZF120" s="157"/>
      <c r="TZG120" s="157"/>
      <c r="TZH120" s="157"/>
      <c r="TZI120" s="157"/>
      <c r="TZJ120" s="157"/>
      <c r="TZK120" s="157"/>
      <c r="TZL120" s="157"/>
      <c r="TZM120" s="157"/>
      <c r="TZN120" s="157"/>
      <c r="TZO120" s="157"/>
      <c r="TZP120" s="157"/>
      <c r="TZQ120" s="157"/>
      <c r="TZR120" s="157"/>
      <c r="TZS120" s="157"/>
      <c r="TZT120" s="157"/>
      <c r="TZU120" s="157"/>
      <c r="TZV120" s="157"/>
      <c r="TZW120" s="157"/>
      <c r="TZX120" s="157"/>
      <c r="TZY120" s="157"/>
      <c r="TZZ120" s="157"/>
      <c r="UAA120" s="157"/>
      <c r="UAB120" s="157"/>
      <c r="UAC120" s="157"/>
      <c r="UAD120" s="157"/>
      <c r="UAE120" s="157"/>
      <c r="UAF120" s="157"/>
      <c r="UAG120" s="157"/>
      <c r="UAH120" s="157"/>
      <c r="UAI120" s="157"/>
      <c r="UAJ120" s="157"/>
      <c r="UAK120" s="157"/>
      <c r="UAL120" s="157"/>
      <c r="UAM120" s="157"/>
      <c r="UAN120" s="157"/>
      <c r="UAO120" s="157"/>
      <c r="UAP120" s="157"/>
      <c r="UAQ120" s="157"/>
      <c r="UAR120" s="157"/>
      <c r="UAS120" s="157"/>
      <c r="UAT120" s="157"/>
      <c r="UAU120" s="157"/>
      <c r="UAV120" s="157"/>
      <c r="UAW120" s="157"/>
      <c r="UAX120" s="157"/>
      <c r="UAY120" s="157"/>
      <c r="UAZ120" s="157"/>
      <c r="UBA120" s="157"/>
      <c r="UBB120" s="157"/>
      <c r="UBC120" s="157"/>
      <c r="UBD120" s="157"/>
      <c r="UBE120" s="157"/>
      <c r="UBF120" s="157"/>
      <c r="UBG120" s="157"/>
      <c r="UBH120" s="157"/>
      <c r="UBI120" s="157"/>
      <c r="UBJ120" s="157"/>
      <c r="UBK120" s="157"/>
      <c r="UBL120" s="157"/>
      <c r="UBM120" s="157"/>
      <c r="UBN120" s="157"/>
      <c r="UBO120" s="157"/>
      <c r="UBP120" s="157"/>
      <c r="UBQ120" s="157"/>
      <c r="UBR120" s="157"/>
      <c r="UBS120" s="157"/>
      <c r="UBT120" s="157"/>
      <c r="UBU120" s="157"/>
      <c r="UBV120" s="157"/>
      <c r="UBW120" s="157"/>
      <c r="UBX120" s="157"/>
      <c r="UBY120" s="157"/>
      <c r="UBZ120" s="157"/>
      <c r="UCA120" s="157"/>
      <c r="UCB120" s="157"/>
      <c r="UCC120" s="157"/>
      <c r="UCD120" s="157"/>
      <c r="UCE120" s="157"/>
      <c r="UCF120" s="157"/>
      <c r="UCG120" s="157"/>
      <c r="UCH120" s="157"/>
      <c r="UCI120" s="157"/>
      <c r="UCJ120" s="157"/>
      <c r="UCK120" s="157"/>
      <c r="UCL120" s="157"/>
      <c r="UCM120" s="157"/>
      <c r="UCN120" s="157"/>
      <c r="UCO120" s="157"/>
      <c r="UCP120" s="157"/>
      <c r="UCQ120" s="157"/>
      <c r="UCR120" s="157"/>
      <c r="UCS120" s="157"/>
      <c r="UCT120" s="157"/>
      <c r="UCU120" s="157"/>
      <c r="UCV120" s="157"/>
      <c r="UCW120" s="157"/>
      <c r="UCX120" s="157"/>
      <c r="UCY120" s="157"/>
      <c r="UCZ120" s="157"/>
      <c r="UDA120" s="157"/>
      <c r="UDB120" s="157"/>
      <c r="UDC120" s="157"/>
      <c r="UDD120" s="157"/>
      <c r="UDE120" s="157"/>
      <c r="UDF120" s="157"/>
      <c r="UDG120" s="157"/>
      <c r="UDH120" s="157"/>
      <c r="UDI120" s="157"/>
      <c r="UDJ120" s="157"/>
      <c r="UDK120" s="157"/>
      <c r="UDL120" s="157"/>
      <c r="UDM120" s="157"/>
      <c r="UDN120" s="157"/>
      <c r="UDO120" s="157"/>
      <c r="UDP120" s="157"/>
      <c r="UDQ120" s="157"/>
      <c r="UDR120" s="157"/>
      <c r="UDS120" s="157"/>
      <c r="UDT120" s="157"/>
      <c r="UDU120" s="157"/>
      <c r="UDV120" s="157"/>
      <c r="UDW120" s="157"/>
      <c r="UDX120" s="157"/>
      <c r="UDY120" s="157"/>
      <c r="UDZ120" s="157"/>
      <c r="UEA120" s="157"/>
      <c r="UEB120" s="157"/>
      <c r="UEC120" s="157"/>
      <c r="UED120" s="157"/>
      <c r="UEE120" s="157"/>
      <c r="UEF120" s="157"/>
      <c r="UEG120" s="157"/>
      <c r="UEH120" s="157"/>
      <c r="UEI120" s="157"/>
      <c r="UEJ120" s="157"/>
      <c r="UEK120" s="157"/>
      <c r="UEL120" s="157"/>
      <c r="UEM120" s="157"/>
      <c r="UEN120" s="157"/>
      <c r="UEO120" s="157"/>
      <c r="UEP120" s="157"/>
      <c r="UEQ120" s="157"/>
      <c r="UER120" s="157"/>
      <c r="UES120" s="157"/>
      <c r="UET120" s="157"/>
      <c r="UEU120" s="157"/>
      <c r="UEV120" s="157"/>
      <c r="UEW120" s="157"/>
      <c r="UEX120" s="157"/>
      <c r="UEY120" s="157"/>
      <c r="UEZ120" s="157"/>
      <c r="UFA120" s="157"/>
      <c r="UFB120" s="157"/>
      <c r="UFC120" s="157"/>
      <c r="UFD120" s="157"/>
      <c r="UFE120" s="157"/>
      <c r="UFF120" s="157"/>
      <c r="UFG120" s="157"/>
      <c r="UFH120" s="157"/>
      <c r="UFI120" s="157"/>
      <c r="UFJ120" s="157"/>
      <c r="UFK120" s="157"/>
      <c r="UFL120" s="157"/>
      <c r="UFM120" s="157"/>
      <c r="UFN120" s="157"/>
      <c r="UFO120" s="157"/>
      <c r="UFP120" s="157"/>
      <c r="UFQ120" s="157"/>
      <c r="UFR120" s="157"/>
      <c r="UFS120" s="157"/>
      <c r="UFT120" s="157"/>
      <c r="UFU120" s="157"/>
      <c r="UFV120" s="157"/>
      <c r="UFW120" s="157"/>
      <c r="UFX120" s="157"/>
      <c r="UFY120" s="157"/>
      <c r="UFZ120" s="157"/>
      <c r="UGA120" s="157"/>
      <c r="UGB120" s="157"/>
      <c r="UGC120" s="157"/>
      <c r="UGD120" s="157"/>
      <c r="UGE120" s="157"/>
      <c r="UGF120" s="157"/>
      <c r="UGG120" s="157"/>
      <c r="UGH120" s="157"/>
      <c r="UGI120" s="157"/>
      <c r="UGJ120" s="157"/>
      <c r="UGK120" s="157"/>
      <c r="UGL120" s="157"/>
      <c r="UGM120" s="157"/>
      <c r="UGN120" s="157"/>
      <c r="UGO120" s="157"/>
      <c r="UGP120" s="157"/>
      <c r="UGQ120" s="157"/>
      <c r="UGR120" s="157"/>
      <c r="UGS120" s="157"/>
      <c r="UGT120" s="157"/>
      <c r="UGU120" s="157"/>
      <c r="UGV120" s="157"/>
      <c r="UGW120" s="157"/>
      <c r="UGX120" s="157"/>
      <c r="UGY120" s="157"/>
      <c r="UGZ120" s="157"/>
      <c r="UHA120" s="157"/>
      <c r="UHB120" s="157"/>
      <c r="UHC120" s="157"/>
      <c r="UHD120" s="157"/>
      <c r="UHE120" s="157"/>
      <c r="UHF120" s="157"/>
      <c r="UHG120" s="157"/>
      <c r="UHH120" s="157"/>
      <c r="UHI120" s="157"/>
      <c r="UHJ120" s="157"/>
      <c r="UHK120" s="157"/>
      <c r="UHL120" s="157"/>
      <c r="UHM120" s="157"/>
      <c r="UHN120" s="157"/>
      <c r="UHO120" s="157"/>
      <c r="UHP120" s="157"/>
      <c r="UHQ120" s="157"/>
      <c r="UHR120" s="157"/>
      <c r="UHS120" s="157"/>
      <c r="UHT120" s="157"/>
      <c r="UHU120" s="157"/>
      <c r="UHV120" s="157"/>
      <c r="UHW120" s="157"/>
      <c r="UHX120" s="157"/>
      <c r="UHY120" s="157"/>
      <c r="UHZ120" s="157"/>
      <c r="UIA120" s="157"/>
      <c r="UIB120" s="157"/>
      <c r="UIC120" s="157"/>
      <c r="UID120" s="157"/>
      <c r="UIE120" s="157"/>
      <c r="UIF120" s="157"/>
      <c r="UIG120" s="157"/>
      <c r="UIH120" s="157"/>
      <c r="UII120" s="157"/>
      <c r="UIJ120" s="157"/>
      <c r="UIK120" s="157"/>
      <c r="UIL120" s="157"/>
      <c r="UIM120" s="157"/>
      <c r="UIN120" s="157"/>
      <c r="UIO120" s="157"/>
      <c r="UIP120" s="157"/>
      <c r="UIQ120" s="157"/>
      <c r="UIR120" s="157"/>
      <c r="UIS120" s="157"/>
      <c r="UIT120" s="157"/>
      <c r="UIU120" s="157"/>
      <c r="UIV120" s="157"/>
      <c r="UIW120" s="157"/>
      <c r="UIX120" s="157"/>
      <c r="UIY120" s="157"/>
      <c r="UIZ120" s="157"/>
      <c r="UJA120" s="157"/>
      <c r="UJB120" s="157"/>
      <c r="UJC120" s="157"/>
      <c r="UJD120" s="157"/>
      <c r="UJE120" s="157"/>
      <c r="UJF120" s="157"/>
      <c r="UJG120" s="157"/>
      <c r="UJH120" s="157"/>
      <c r="UJI120" s="157"/>
      <c r="UJJ120" s="157"/>
      <c r="UJK120" s="157"/>
      <c r="UJL120" s="157"/>
      <c r="UJM120" s="157"/>
      <c r="UJN120" s="157"/>
      <c r="UJO120" s="157"/>
      <c r="UJP120" s="157"/>
      <c r="UJQ120" s="157"/>
      <c r="UJR120" s="157"/>
      <c r="UJS120" s="157"/>
      <c r="UJT120" s="157"/>
      <c r="UJU120" s="157"/>
      <c r="UJV120" s="157"/>
      <c r="UJW120" s="157"/>
      <c r="UJX120" s="157"/>
      <c r="UJY120" s="157"/>
      <c r="UJZ120" s="157"/>
      <c r="UKA120" s="157"/>
      <c r="UKB120" s="157"/>
      <c r="UKC120" s="157"/>
      <c r="UKD120" s="157"/>
      <c r="UKE120" s="157"/>
      <c r="UKF120" s="157"/>
      <c r="UKG120" s="157"/>
      <c r="UKH120" s="157"/>
      <c r="UKI120" s="157"/>
      <c r="UKJ120" s="157"/>
      <c r="UKK120" s="157"/>
      <c r="UKL120" s="157"/>
      <c r="UKM120" s="157"/>
      <c r="UKN120" s="157"/>
      <c r="UKO120" s="157"/>
      <c r="UKP120" s="157"/>
      <c r="UKQ120" s="157"/>
      <c r="UKR120" s="157"/>
      <c r="UKS120" s="157"/>
      <c r="UKT120" s="157"/>
      <c r="UKU120" s="157"/>
      <c r="UKV120" s="157"/>
      <c r="UKW120" s="157"/>
      <c r="UKX120" s="157"/>
      <c r="UKY120" s="157"/>
      <c r="UKZ120" s="157"/>
      <c r="ULA120" s="157"/>
      <c r="ULB120" s="157"/>
      <c r="ULC120" s="157"/>
      <c r="ULD120" s="157"/>
      <c r="ULE120" s="157"/>
      <c r="ULF120" s="157"/>
      <c r="ULG120" s="157"/>
      <c r="ULH120" s="157"/>
      <c r="ULI120" s="157"/>
      <c r="ULJ120" s="157"/>
      <c r="ULK120" s="157"/>
      <c r="ULL120" s="157"/>
      <c r="ULM120" s="157"/>
      <c r="ULN120" s="157"/>
      <c r="ULO120" s="157"/>
      <c r="ULP120" s="157"/>
      <c r="ULQ120" s="157"/>
      <c r="ULR120" s="157"/>
      <c r="ULS120" s="157"/>
      <c r="ULT120" s="157"/>
      <c r="ULU120" s="157"/>
      <c r="ULV120" s="157"/>
      <c r="ULW120" s="157"/>
      <c r="ULX120" s="157"/>
      <c r="ULY120" s="157"/>
      <c r="ULZ120" s="157"/>
      <c r="UMA120" s="157"/>
      <c r="UMB120" s="157"/>
      <c r="UMC120" s="157"/>
      <c r="UMD120" s="157"/>
      <c r="UME120" s="157"/>
      <c r="UMF120" s="157"/>
      <c r="UMG120" s="157"/>
      <c r="UMH120" s="157"/>
      <c r="UMI120" s="157"/>
      <c r="UMJ120" s="157"/>
      <c r="UMK120" s="157"/>
      <c r="UML120" s="157"/>
      <c r="UMM120" s="157"/>
      <c r="UMN120" s="157"/>
      <c r="UMO120" s="157"/>
      <c r="UMP120" s="157"/>
      <c r="UMQ120" s="157"/>
      <c r="UMR120" s="157"/>
      <c r="UMS120" s="157"/>
      <c r="UMT120" s="157"/>
      <c r="UMU120" s="157"/>
      <c r="UMV120" s="157"/>
      <c r="UMW120" s="157"/>
      <c r="UMX120" s="157"/>
      <c r="UMY120" s="157"/>
      <c r="UMZ120" s="157"/>
      <c r="UNA120" s="157"/>
      <c r="UNB120" s="157"/>
      <c r="UNC120" s="157"/>
      <c r="UND120" s="157"/>
      <c r="UNE120" s="157"/>
      <c r="UNF120" s="157"/>
      <c r="UNG120" s="157"/>
      <c r="UNH120" s="157"/>
      <c r="UNI120" s="157"/>
      <c r="UNJ120" s="157"/>
      <c r="UNK120" s="157"/>
      <c r="UNL120" s="157"/>
      <c r="UNM120" s="157"/>
      <c r="UNN120" s="157"/>
      <c r="UNO120" s="157"/>
      <c r="UNP120" s="157"/>
      <c r="UNQ120" s="157"/>
      <c r="UNR120" s="157"/>
      <c r="UNS120" s="157"/>
      <c r="UNT120" s="157"/>
      <c r="UNU120" s="157"/>
      <c r="UNV120" s="157"/>
      <c r="UNW120" s="157"/>
      <c r="UNX120" s="157"/>
      <c r="UNY120" s="157"/>
      <c r="UNZ120" s="157"/>
      <c r="UOA120" s="157"/>
      <c r="UOB120" s="157"/>
      <c r="UOC120" s="157"/>
      <c r="UOD120" s="157"/>
      <c r="UOE120" s="157"/>
      <c r="UOF120" s="157"/>
      <c r="UOG120" s="157"/>
      <c r="UOH120" s="157"/>
      <c r="UOI120" s="157"/>
      <c r="UOJ120" s="157"/>
      <c r="UOK120" s="157"/>
      <c r="UOL120" s="157"/>
      <c r="UOM120" s="157"/>
      <c r="UON120" s="157"/>
      <c r="UOO120" s="157"/>
      <c r="UOP120" s="157"/>
      <c r="UOQ120" s="157"/>
      <c r="UOR120" s="157"/>
      <c r="UOS120" s="157"/>
      <c r="UOT120" s="157"/>
      <c r="UOU120" s="157"/>
      <c r="UOV120" s="157"/>
      <c r="UOW120" s="157"/>
      <c r="UOX120" s="157"/>
      <c r="UOY120" s="157"/>
      <c r="UOZ120" s="157"/>
      <c r="UPA120" s="157"/>
      <c r="UPB120" s="157"/>
      <c r="UPC120" s="157"/>
      <c r="UPD120" s="157"/>
      <c r="UPE120" s="157"/>
      <c r="UPF120" s="157"/>
      <c r="UPG120" s="157"/>
      <c r="UPH120" s="157"/>
      <c r="UPI120" s="157"/>
      <c r="UPJ120" s="157"/>
      <c r="UPK120" s="157"/>
      <c r="UPL120" s="157"/>
      <c r="UPM120" s="157"/>
      <c r="UPN120" s="157"/>
      <c r="UPO120" s="157"/>
      <c r="UPP120" s="157"/>
      <c r="UPQ120" s="157"/>
      <c r="UPR120" s="157"/>
      <c r="UPS120" s="157"/>
      <c r="UPT120" s="157"/>
      <c r="UPU120" s="157"/>
      <c r="UPV120" s="157"/>
      <c r="UPW120" s="157"/>
      <c r="UPX120" s="157"/>
      <c r="UPY120" s="157"/>
      <c r="UPZ120" s="157"/>
      <c r="UQA120" s="157"/>
      <c r="UQB120" s="157"/>
      <c r="UQC120" s="157"/>
      <c r="UQD120" s="157"/>
      <c r="UQE120" s="157"/>
      <c r="UQF120" s="157"/>
      <c r="UQG120" s="157"/>
      <c r="UQH120" s="157"/>
      <c r="UQI120" s="157"/>
      <c r="UQJ120" s="157"/>
      <c r="UQK120" s="157"/>
      <c r="UQL120" s="157"/>
      <c r="UQM120" s="157"/>
      <c r="UQN120" s="157"/>
      <c r="UQO120" s="157"/>
      <c r="UQP120" s="157"/>
      <c r="UQQ120" s="157"/>
      <c r="UQR120" s="157"/>
      <c r="UQS120" s="157"/>
      <c r="UQT120" s="157"/>
      <c r="UQU120" s="157"/>
      <c r="UQV120" s="157"/>
      <c r="UQW120" s="157"/>
      <c r="UQX120" s="157"/>
      <c r="UQY120" s="157"/>
      <c r="UQZ120" s="157"/>
      <c r="URA120" s="157"/>
      <c r="URB120" s="157"/>
      <c r="URC120" s="157"/>
      <c r="URD120" s="157"/>
      <c r="URE120" s="157"/>
      <c r="URF120" s="157"/>
      <c r="URG120" s="157"/>
      <c r="URH120" s="157"/>
      <c r="URI120" s="157"/>
      <c r="URJ120" s="157"/>
      <c r="URK120" s="157"/>
      <c r="URL120" s="157"/>
      <c r="URM120" s="157"/>
      <c r="URN120" s="157"/>
      <c r="URO120" s="157"/>
      <c r="URP120" s="157"/>
      <c r="URQ120" s="157"/>
      <c r="URR120" s="157"/>
      <c r="URS120" s="157"/>
      <c r="URT120" s="157"/>
      <c r="URU120" s="157"/>
      <c r="URV120" s="157"/>
      <c r="URW120" s="157"/>
      <c r="URX120" s="157"/>
      <c r="URY120" s="157"/>
      <c r="URZ120" s="157"/>
      <c r="USA120" s="157"/>
      <c r="USB120" s="157"/>
      <c r="USC120" s="157"/>
      <c r="USD120" s="157"/>
      <c r="USE120" s="157"/>
      <c r="USF120" s="157"/>
      <c r="USG120" s="157"/>
      <c r="USH120" s="157"/>
      <c r="USI120" s="157"/>
      <c r="USJ120" s="157"/>
      <c r="USK120" s="157"/>
      <c r="USL120" s="157"/>
      <c r="USM120" s="157"/>
      <c r="USN120" s="157"/>
      <c r="USO120" s="157"/>
      <c r="USP120" s="157"/>
      <c r="USQ120" s="157"/>
      <c r="USR120" s="157"/>
      <c r="USS120" s="157"/>
      <c r="UST120" s="157"/>
      <c r="USU120" s="157"/>
      <c r="USV120" s="157"/>
      <c r="USW120" s="157"/>
      <c r="USX120" s="157"/>
      <c r="USY120" s="157"/>
      <c r="USZ120" s="157"/>
      <c r="UTA120" s="157"/>
      <c r="UTB120" s="157"/>
      <c r="UTC120" s="157"/>
      <c r="UTD120" s="157"/>
      <c r="UTE120" s="157"/>
      <c r="UTF120" s="157"/>
      <c r="UTG120" s="157"/>
      <c r="UTH120" s="157"/>
      <c r="UTI120" s="157"/>
      <c r="UTJ120" s="157"/>
      <c r="UTK120" s="157"/>
      <c r="UTL120" s="157"/>
      <c r="UTM120" s="157"/>
      <c r="UTN120" s="157"/>
      <c r="UTO120" s="157"/>
      <c r="UTP120" s="157"/>
      <c r="UTQ120" s="157"/>
      <c r="UTR120" s="157"/>
      <c r="UTS120" s="157"/>
      <c r="UTT120" s="157"/>
      <c r="UTU120" s="157"/>
      <c r="UTV120" s="157"/>
      <c r="UTW120" s="157"/>
      <c r="UTX120" s="157"/>
      <c r="UTY120" s="157"/>
      <c r="UTZ120" s="157"/>
      <c r="UUA120" s="157"/>
      <c r="UUB120" s="157"/>
      <c r="UUC120" s="157"/>
      <c r="UUD120" s="157"/>
      <c r="UUE120" s="157"/>
      <c r="UUF120" s="157"/>
      <c r="UUG120" s="157"/>
      <c r="UUH120" s="157"/>
      <c r="UUI120" s="157"/>
      <c r="UUJ120" s="157"/>
      <c r="UUK120" s="157"/>
      <c r="UUL120" s="157"/>
      <c r="UUM120" s="157"/>
      <c r="UUN120" s="157"/>
      <c r="UUO120" s="157"/>
      <c r="UUP120" s="157"/>
      <c r="UUQ120" s="157"/>
      <c r="UUR120" s="157"/>
      <c r="UUS120" s="157"/>
      <c r="UUT120" s="157"/>
      <c r="UUU120" s="157"/>
      <c r="UUV120" s="157"/>
      <c r="UUW120" s="157"/>
      <c r="UUX120" s="157"/>
      <c r="UUY120" s="157"/>
      <c r="UUZ120" s="157"/>
      <c r="UVA120" s="157"/>
      <c r="UVB120" s="157"/>
      <c r="UVC120" s="157"/>
      <c r="UVD120" s="157"/>
      <c r="UVE120" s="157"/>
      <c r="UVF120" s="157"/>
      <c r="UVG120" s="157"/>
      <c r="UVH120" s="157"/>
      <c r="UVI120" s="157"/>
      <c r="UVJ120" s="157"/>
      <c r="UVK120" s="157"/>
      <c r="UVL120" s="157"/>
      <c r="UVM120" s="157"/>
      <c r="UVN120" s="157"/>
      <c r="UVO120" s="157"/>
      <c r="UVP120" s="157"/>
      <c r="UVQ120" s="157"/>
      <c r="UVR120" s="157"/>
      <c r="UVS120" s="157"/>
      <c r="UVT120" s="157"/>
      <c r="UVU120" s="157"/>
      <c r="UVV120" s="157"/>
      <c r="UVW120" s="157"/>
      <c r="UVX120" s="157"/>
      <c r="UVY120" s="157"/>
      <c r="UVZ120" s="157"/>
      <c r="UWA120" s="157"/>
      <c r="UWB120" s="157"/>
      <c r="UWC120" s="157"/>
      <c r="UWD120" s="157"/>
      <c r="UWE120" s="157"/>
      <c r="UWF120" s="157"/>
      <c r="UWG120" s="157"/>
      <c r="UWH120" s="157"/>
      <c r="UWI120" s="157"/>
      <c r="UWJ120" s="157"/>
      <c r="UWK120" s="157"/>
      <c r="UWL120" s="157"/>
      <c r="UWM120" s="157"/>
      <c r="UWN120" s="157"/>
      <c r="UWO120" s="157"/>
      <c r="UWP120" s="157"/>
      <c r="UWQ120" s="157"/>
      <c r="UWR120" s="157"/>
      <c r="UWS120" s="157"/>
      <c r="UWT120" s="157"/>
      <c r="UWU120" s="157"/>
      <c r="UWV120" s="157"/>
      <c r="UWW120" s="157"/>
      <c r="UWX120" s="157"/>
      <c r="UWY120" s="157"/>
      <c r="UWZ120" s="157"/>
      <c r="UXA120" s="157"/>
      <c r="UXB120" s="157"/>
      <c r="UXC120" s="157"/>
      <c r="UXD120" s="157"/>
      <c r="UXE120" s="157"/>
      <c r="UXF120" s="157"/>
      <c r="UXG120" s="157"/>
      <c r="UXH120" s="157"/>
      <c r="UXI120" s="157"/>
      <c r="UXJ120" s="157"/>
      <c r="UXK120" s="157"/>
      <c r="UXL120" s="157"/>
      <c r="UXM120" s="157"/>
      <c r="UXN120" s="157"/>
      <c r="UXO120" s="157"/>
      <c r="UXP120" s="157"/>
      <c r="UXQ120" s="157"/>
      <c r="UXR120" s="157"/>
      <c r="UXS120" s="157"/>
      <c r="UXT120" s="157"/>
      <c r="UXU120" s="157"/>
      <c r="UXV120" s="157"/>
      <c r="UXW120" s="157"/>
      <c r="UXX120" s="157"/>
      <c r="UXY120" s="157"/>
      <c r="UXZ120" s="157"/>
      <c r="UYA120" s="157"/>
      <c r="UYB120" s="157"/>
      <c r="UYC120" s="157"/>
      <c r="UYD120" s="157"/>
      <c r="UYE120" s="157"/>
      <c r="UYF120" s="157"/>
      <c r="UYG120" s="157"/>
      <c r="UYH120" s="157"/>
      <c r="UYI120" s="157"/>
      <c r="UYJ120" s="157"/>
      <c r="UYK120" s="157"/>
      <c r="UYL120" s="157"/>
      <c r="UYM120" s="157"/>
      <c r="UYN120" s="157"/>
      <c r="UYO120" s="157"/>
      <c r="UYP120" s="157"/>
      <c r="UYQ120" s="157"/>
      <c r="UYR120" s="157"/>
      <c r="UYS120" s="157"/>
      <c r="UYT120" s="157"/>
      <c r="UYU120" s="157"/>
      <c r="UYV120" s="157"/>
      <c r="UYW120" s="157"/>
      <c r="UYX120" s="157"/>
      <c r="UYY120" s="157"/>
      <c r="UYZ120" s="157"/>
      <c r="UZA120" s="157"/>
      <c r="UZB120" s="157"/>
      <c r="UZC120" s="157"/>
      <c r="UZD120" s="157"/>
      <c r="UZE120" s="157"/>
      <c r="UZF120" s="157"/>
      <c r="UZG120" s="157"/>
      <c r="UZH120" s="157"/>
      <c r="UZI120" s="157"/>
      <c r="UZJ120" s="157"/>
      <c r="UZK120" s="157"/>
      <c r="UZL120" s="157"/>
      <c r="UZM120" s="157"/>
      <c r="UZN120" s="157"/>
      <c r="UZO120" s="157"/>
      <c r="UZP120" s="157"/>
      <c r="UZQ120" s="157"/>
      <c r="UZR120" s="157"/>
      <c r="UZS120" s="157"/>
      <c r="UZT120" s="157"/>
      <c r="UZU120" s="157"/>
      <c r="UZV120" s="157"/>
      <c r="UZW120" s="157"/>
      <c r="UZX120" s="157"/>
      <c r="UZY120" s="157"/>
      <c r="UZZ120" s="157"/>
      <c r="VAA120" s="157"/>
      <c r="VAB120" s="157"/>
      <c r="VAC120" s="157"/>
      <c r="VAD120" s="157"/>
      <c r="VAE120" s="157"/>
      <c r="VAF120" s="157"/>
      <c r="VAG120" s="157"/>
      <c r="VAH120" s="157"/>
      <c r="VAI120" s="157"/>
      <c r="VAJ120" s="157"/>
      <c r="VAK120" s="157"/>
      <c r="VAL120" s="157"/>
      <c r="VAM120" s="157"/>
      <c r="VAN120" s="157"/>
      <c r="VAO120" s="157"/>
      <c r="VAP120" s="157"/>
      <c r="VAQ120" s="157"/>
      <c r="VAR120" s="157"/>
      <c r="VAS120" s="157"/>
      <c r="VAT120" s="157"/>
      <c r="VAU120" s="157"/>
      <c r="VAV120" s="157"/>
      <c r="VAW120" s="157"/>
      <c r="VAX120" s="157"/>
      <c r="VAY120" s="157"/>
      <c r="VAZ120" s="157"/>
      <c r="VBA120" s="157"/>
      <c r="VBB120" s="157"/>
      <c r="VBC120" s="157"/>
      <c r="VBD120" s="157"/>
      <c r="VBE120" s="157"/>
      <c r="VBF120" s="157"/>
      <c r="VBG120" s="157"/>
      <c r="VBH120" s="157"/>
      <c r="VBI120" s="157"/>
      <c r="VBJ120" s="157"/>
      <c r="VBK120" s="157"/>
      <c r="VBL120" s="157"/>
      <c r="VBM120" s="157"/>
      <c r="VBN120" s="157"/>
      <c r="VBO120" s="157"/>
      <c r="VBP120" s="157"/>
      <c r="VBQ120" s="157"/>
      <c r="VBR120" s="157"/>
      <c r="VBS120" s="157"/>
      <c r="VBT120" s="157"/>
      <c r="VBU120" s="157"/>
      <c r="VBV120" s="157"/>
      <c r="VBW120" s="157"/>
      <c r="VBX120" s="157"/>
      <c r="VBY120" s="157"/>
      <c r="VBZ120" s="157"/>
      <c r="VCA120" s="157"/>
      <c r="VCB120" s="157"/>
      <c r="VCC120" s="157"/>
      <c r="VCD120" s="157"/>
      <c r="VCE120" s="157"/>
      <c r="VCF120" s="157"/>
      <c r="VCG120" s="157"/>
      <c r="VCH120" s="157"/>
      <c r="VCI120" s="157"/>
      <c r="VCJ120" s="157"/>
      <c r="VCK120" s="157"/>
      <c r="VCL120" s="157"/>
      <c r="VCM120" s="157"/>
      <c r="VCN120" s="157"/>
      <c r="VCO120" s="157"/>
      <c r="VCP120" s="157"/>
      <c r="VCQ120" s="157"/>
      <c r="VCR120" s="157"/>
      <c r="VCS120" s="157"/>
      <c r="VCT120" s="157"/>
      <c r="VCU120" s="157"/>
      <c r="VCV120" s="157"/>
      <c r="VCW120" s="157"/>
      <c r="VCX120" s="157"/>
      <c r="VCY120" s="157"/>
      <c r="VCZ120" s="157"/>
      <c r="VDA120" s="157"/>
      <c r="VDB120" s="157"/>
      <c r="VDC120" s="157"/>
      <c r="VDD120" s="157"/>
      <c r="VDE120" s="157"/>
      <c r="VDF120" s="157"/>
      <c r="VDG120" s="157"/>
      <c r="VDH120" s="157"/>
      <c r="VDI120" s="157"/>
      <c r="VDJ120" s="157"/>
      <c r="VDK120" s="157"/>
      <c r="VDL120" s="157"/>
      <c r="VDM120" s="157"/>
      <c r="VDN120" s="157"/>
      <c r="VDO120" s="157"/>
      <c r="VDP120" s="157"/>
      <c r="VDQ120" s="157"/>
      <c r="VDR120" s="157"/>
      <c r="VDS120" s="157"/>
      <c r="VDT120" s="157"/>
      <c r="VDU120" s="157"/>
      <c r="VDV120" s="157"/>
      <c r="VDW120" s="157"/>
      <c r="VDX120" s="157"/>
      <c r="VDY120" s="157"/>
      <c r="VDZ120" s="157"/>
      <c r="VEA120" s="157"/>
      <c r="VEB120" s="157"/>
      <c r="VEC120" s="157"/>
      <c r="VED120" s="157"/>
      <c r="VEE120" s="157"/>
      <c r="VEF120" s="157"/>
      <c r="VEG120" s="157"/>
      <c r="VEH120" s="157"/>
      <c r="VEI120" s="157"/>
      <c r="VEJ120" s="157"/>
      <c r="VEK120" s="157"/>
      <c r="VEL120" s="157"/>
      <c r="VEM120" s="157"/>
      <c r="VEN120" s="157"/>
      <c r="VEO120" s="157"/>
      <c r="VEP120" s="157"/>
      <c r="VEQ120" s="157"/>
      <c r="VER120" s="157"/>
      <c r="VES120" s="157"/>
      <c r="VET120" s="157"/>
      <c r="VEU120" s="157"/>
      <c r="VEV120" s="157"/>
      <c r="VEW120" s="157"/>
      <c r="VEX120" s="157"/>
      <c r="VEY120" s="157"/>
      <c r="VEZ120" s="157"/>
      <c r="VFA120" s="157"/>
      <c r="VFB120" s="157"/>
      <c r="VFC120" s="157"/>
      <c r="VFD120" s="157"/>
      <c r="VFE120" s="157"/>
      <c r="VFF120" s="157"/>
      <c r="VFG120" s="157"/>
      <c r="VFH120" s="157"/>
      <c r="VFI120" s="157"/>
      <c r="VFJ120" s="157"/>
      <c r="VFK120" s="157"/>
      <c r="VFL120" s="157"/>
      <c r="VFM120" s="157"/>
      <c r="VFN120" s="157"/>
      <c r="VFO120" s="157"/>
      <c r="VFP120" s="157"/>
      <c r="VFQ120" s="157"/>
      <c r="VFR120" s="157"/>
      <c r="VFS120" s="157"/>
      <c r="VFT120" s="157"/>
      <c r="VFU120" s="157"/>
      <c r="VFV120" s="157"/>
      <c r="VFW120" s="157"/>
      <c r="VFX120" s="157"/>
      <c r="VFY120" s="157"/>
      <c r="VFZ120" s="157"/>
      <c r="VGA120" s="157"/>
      <c r="VGB120" s="157"/>
      <c r="VGC120" s="157"/>
      <c r="VGD120" s="157"/>
      <c r="VGE120" s="157"/>
      <c r="VGF120" s="157"/>
      <c r="VGG120" s="157"/>
      <c r="VGH120" s="157"/>
      <c r="VGI120" s="157"/>
      <c r="VGJ120" s="157"/>
      <c r="VGK120" s="157"/>
      <c r="VGL120" s="157"/>
      <c r="VGM120" s="157"/>
      <c r="VGN120" s="157"/>
      <c r="VGO120" s="157"/>
      <c r="VGP120" s="157"/>
      <c r="VGQ120" s="157"/>
      <c r="VGR120" s="157"/>
      <c r="VGS120" s="157"/>
      <c r="VGT120" s="157"/>
      <c r="VGU120" s="157"/>
      <c r="VGV120" s="157"/>
      <c r="VGW120" s="157"/>
      <c r="VGX120" s="157"/>
      <c r="VGY120" s="157"/>
      <c r="VGZ120" s="157"/>
      <c r="VHA120" s="157"/>
      <c r="VHB120" s="157"/>
      <c r="VHC120" s="157"/>
      <c r="VHD120" s="157"/>
      <c r="VHE120" s="157"/>
      <c r="VHF120" s="157"/>
      <c r="VHG120" s="157"/>
      <c r="VHH120" s="157"/>
      <c r="VHI120" s="157"/>
      <c r="VHJ120" s="157"/>
      <c r="VHK120" s="157"/>
      <c r="VHL120" s="157"/>
      <c r="VHM120" s="157"/>
      <c r="VHN120" s="157"/>
      <c r="VHO120" s="157"/>
      <c r="VHP120" s="157"/>
      <c r="VHQ120" s="157"/>
      <c r="VHR120" s="157"/>
      <c r="VHS120" s="157"/>
      <c r="VHT120" s="157"/>
      <c r="VHU120" s="157"/>
      <c r="VHV120" s="157"/>
      <c r="VHW120" s="157"/>
      <c r="VHX120" s="157"/>
      <c r="VHY120" s="157"/>
      <c r="VHZ120" s="157"/>
      <c r="VIA120" s="157"/>
      <c r="VIB120" s="157"/>
      <c r="VIC120" s="157"/>
      <c r="VID120" s="157"/>
      <c r="VIE120" s="157"/>
      <c r="VIF120" s="157"/>
      <c r="VIG120" s="157"/>
      <c r="VIH120" s="157"/>
      <c r="VII120" s="157"/>
      <c r="VIJ120" s="157"/>
      <c r="VIK120" s="157"/>
      <c r="VIL120" s="157"/>
      <c r="VIM120" s="157"/>
      <c r="VIN120" s="157"/>
      <c r="VIO120" s="157"/>
      <c r="VIP120" s="157"/>
      <c r="VIQ120" s="157"/>
      <c r="VIR120" s="157"/>
      <c r="VIS120" s="157"/>
      <c r="VIT120" s="157"/>
      <c r="VIU120" s="157"/>
      <c r="VIV120" s="157"/>
      <c r="VIW120" s="157"/>
      <c r="VIX120" s="157"/>
      <c r="VIY120" s="157"/>
      <c r="VIZ120" s="157"/>
      <c r="VJA120" s="157"/>
      <c r="VJB120" s="157"/>
      <c r="VJC120" s="157"/>
      <c r="VJD120" s="157"/>
      <c r="VJE120" s="157"/>
      <c r="VJF120" s="157"/>
      <c r="VJG120" s="157"/>
      <c r="VJH120" s="157"/>
      <c r="VJI120" s="157"/>
      <c r="VJJ120" s="157"/>
      <c r="VJK120" s="157"/>
      <c r="VJL120" s="157"/>
      <c r="VJM120" s="157"/>
      <c r="VJN120" s="157"/>
      <c r="VJO120" s="157"/>
      <c r="VJP120" s="157"/>
      <c r="VJQ120" s="157"/>
      <c r="VJR120" s="157"/>
      <c r="VJS120" s="157"/>
      <c r="VJT120" s="157"/>
      <c r="VJU120" s="157"/>
      <c r="VJV120" s="157"/>
      <c r="VJW120" s="157"/>
      <c r="VJX120" s="157"/>
      <c r="VJY120" s="157"/>
      <c r="VJZ120" s="157"/>
      <c r="VKA120" s="157"/>
      <c r="VKB120" s="157"/>
      <c r="VKC120" s="157"/>
      <c r="VKD120" s="157"/>
      <c r="VKE120" s="157"/>
      <c r="VKF120" s="157"/>
      <c r="VKG120" s="157"/>
      <c r="VKH120" s="157"/>
      <c r="VKI120" s="157"/>
      <c r="VKJ120" s="157"/>
      <c r="VKK120" s="157"/>
      <c r="VKL120" s="157"/>
      <c r="VKM120" s="157"/>
      <c r="VKN120" s="157"/>
      <c r="VKO120" s="157"/>
      <c r="VKP120" s="157"/>
      <c r="VKQ120" s="157"/>
      <c r="VKR120" s="157"/>
      <c r="VKS120" s="157"/>
      <c r="VKT120" s="157"/>
      <c r="VKU120" s="157"/>
      <c r="VKV120" s="157"/>
      <c r="VKW120" s="157"/>
      <c r="VKX120" s="157"/>
      <c r="VKY120" s="157"/>
      <c r="VKZ120" s="157"/>
      <c r="VLA120" s="157"/>
      <c r="VLB120" s="157"/>
      <c r="VLC120" s="157"/>
      <c r="VLD120" s="157"/>
      <c r="VLE120" s="157"/>
      <c r="VLF120" s="157"/>
      <c r="VLG120" s="157"/>
      <c r="VLH120" s="157"/>
      <c r="VLI120" s="157"/>
      <c r="VLJ120" s="157"/>
      <c r="VLK120" s="157"/>
      <c r="VLL120" s="157"/>
      <c r="VLM120" s="157"/>
      <c r="VLN120" s="157"/>
      <c r="VLO120" s="157"/>
      <c r="VLP120" s="157"/>
      <c r="VLQ120" s="157"/>
      <c r="VLR120" s="157"/>
      <c r="VLS120" s="157"/>
      <c r="VLT120" s="157"/>
      <c r="VLU120" s="157"/>
      <c r="VLV120" s="157"/>
      <c r="VLW120" s="157"/>
      <c r="VLX120" s="157"/>
      <c r="VLY120" s="157"/>
      <c r="VLZ120" s="157"/>
      <c r="VMA120" s="157"/>
      <c r="VMB120" s="157"/>
      <c r="VMC120" s="157"/>
      <c r="VMD120" s="157"/>
      <c r="VME120" s="157"/>
      <c r="VMF120" s="157"/>
      <c r="VMG120" s="157"/>
      <c r="VMH120" s="157"/>
      <c r="VMI120" s="157"/>
      <c r="VMJ120" s="157"/>
      <c r="VMK120" s="157"/>
      <c r="VML120" s="157"/>
      <c r="VMM120" s="157"/>
      <c r="VMN120" s="157"/>
      <c r="VMO120" s="157"/>
      <c r="VMP120" s="157"/>
      <c r="VMQ120" s="157"/>
      <c r="VMR120" s="157"/>
      <c r="VMS120" s="157"/>
      <c r="VMT120" s="157"/>
      <c r="VMU120" s="157"/>
      <c r="VMV120" s="157"/>
      <c r="VMW120" s="157"/>
      <c r="VMX120" s="157"/>
      <c r="VMY120" s="157"/>
      <c r="VMZ120" s="157"/>
      <c r="VNA120" s="157"/>
      <c r="VNB120" s="157"/>
      <c r="VNC120" s="157"/>
      <c r="VND120" s="157"/>
      <c r="VNE120" s="157"/>
      <c r="VNF120" s="157"/>
      <c r="VNG120" s="157"/>
      <c r="VNH120" s="157"/>
      <c r="VNI120" s="157"/>
      <c r="VNJ120" s="157"/>
      <c r="VNK120" s="157"/>
      <c r="VNL120" s="157"/>
      <c r="VNM120" s="157"/>
      <c r="VNN120" s="157"/>
      <c r="VNO120" s="157"/>
      <c r="VNP120" s="157"/>
      <c r="VNQ120" s="157"/>
      <c r="VNR120" s="157"/>
      <c r="VNS120" s="157"/>
      <c r="VNT120" s="157"/>
      <c r="VNU120" s="157"/>
      <c r="VNV120" s="157"/>
      <c r="VNW120" s="157"/>
      <c r="VNX120" s="157"/>
      <c r="VNY120" s="157"/>
      <c r="VNZ120" s="157"/>
      <c r="VOA120" s="157"/>
      <c r="VOB120" s="157"/>
      <c r="VOC120" s="157"/>
      <c r="VOD120" s="157"/>
      <c r="VOE120" s="157"/>
      <c r="VOF120" s="157"/>
      <c r="VOG120" s="157"/>
      <c r="VOH120" s="157"/>
      <c r="VOI120" s="157"/>
      <c r="VOJ120" s="157"/>
      <c r="VOK120" s="157"/>
      <c r="VOL120" s="157"/>
      <c r="VOM120" s="157"/>
      <c r="VON120" s="157"/>
      <c r="VOO120" s="157"/>
      <c r="VOP120" s="157"/>
      <c r="VOQ120" s="157"/>
      <c r="VOR120" s="157"/>
      <c r="VOS120" s="157"/>
      <c r="VOT120" s="157"/>
      <c r="VOU120" s="157"/>
      <c r="VOV120" s="157"/>
      <c r="VOW120" s="157"/>
      <c r="VOX120" s="157"/>
      <c r="VOY120" s="157"/>
      <c r="VOZ120" s="157"/>
      <c r="VPA120" s="157"/>
      <c r="VPB120" s="157"/>
      <c r="VPC120" s="157"/>
      <c r="VPD120" s="157"/>
      <c r="VPE120" s="157"/>
      <c r="VPF120" s="157"/>
      <c r="VPG120" s="157"/>
      <c r="VPH120" s="157"/>
      <c r="VPI120" s="157"/>
      <c r="VPJ120" s="157"/>
      <c r="VPK120" s="157"/>
      <c r="VPL120" s="157"/>
      <c r="VPM120" s="157"/>
      <c r="VPN120" s="157"/>
      <c r="VPO120" s="157"/>
      <c r="VPP120" s="157"/>
      <c r="VPQ120" s="157"/>
      <c r="VPR120" s="157"/>
      <c r="VPS120" s="157"/>
      <c r="VPT120" s="157"/>
      <c r="VPU120" s="157"/>
      <c r="VPV120" s="157"/>
      <c r="VPW120" s="157"/>
      <c r="VPX120" s="157"/>
      <c r="VPY120" s="157"/>
      <c r="VPZ120" s="157"/>
      <c r="VQA120" s="157"/>
      <c r="VQB120" s="157"/>
      <c r="VQC120" s="157"/>
      <c r="VQD120" s="157"/>
      <c r="VQE120" s="157"/>
      <c r="VQF120" s="157"/>
      <c r="VQG120" s="157"/>
      <c r="VQH120" s="157"/>
      <c r="VQI120" s="157"/>
      <c r="VQJ120" s="157"/>
      <c r="VQK120" s="157"/>
      <c r="VQL120" s="157"/>
      <c r="VQM120" s="157"/>
      <c r="VQN120" s="157"/>
      <c r="VQO120" s="157"/>
      <c r="VQP120" s="157"/>
      <c r="VQQ120" s="157"/>
      <c r="VQR120" s="157"/>
      <c r="VQS120" s="157"/>
      <c r="VQT120" s="157"/>
      <c r="VQU120" s="157"/>
      <c r="VQV120" s="157"/>
      <c r="VQW120" s="157"/>
      <c r="VQX120" s="157"/>
      <c r="VQY120" s="157"/>
      <c r="VQZ120" s="157"/>
      <c r="VRA120" s="157"/>
      <c r="VRB120" s="157"/>
      <c r="VRC120" s="157"/>
      <c r="VRD120" s="157"/>
      <c r="VRE120" s="157"/>
      <c r="VRF120" s="157"/>
      <c r="VRG120" s="157"/>
      <c r="VRH120" s="157"/>
      <c r="VRI120" s="157"/>
      <c r="VRJ120" s="157"/>
      <c r="VRK120" s="157"/>
      <c r="VRL120" s="157"/>
      <c r="VRM120" s="157"/>
      <c r="VRN120" s="157"/>
      <c r="VRO120" s="157"/>
      <c r="VRP120" s="157"/>
      <c r="VRQ120" s="157"/>
      <c r="VRR120" s="157"/>
      <c r="VRS120" s="157"/>
      <c r="VRT120" s="157"/>
      <c r="VRU120" s="157"/>
      <c r="VRV120" s="157"/>
      <c r="VRW120" s="157"/>
      <c r="VRX120" s="157"/>
      <c r="VRY120" s="157"/>
      <c r="VRZ120" s="157"/>
      <c r="VSA120" s="157"/>
      <c r="VSB120" s="157"/>
      <c r="VSC120" s="157"/>
      <c r="VSD120" s="157"/>
      <c r="VSE120" s="157"/>
      <c r="VSF120" s="157"/>
      <c r="VSG120" s="157"/>
      <c r="VSH120" s="157"/>
      <c r="VSI120" s="157"/>
      <c r="VSJ120" s="157"/>
      <c r="VSK120" s="157"/>
      <c r="VSL120" s="157"/>
      <c r="VSM120" s="157"/>
      <c r="VSN120" s="157"/>
      <c r="VSO120" s="157"/>
      <c r="VSP120" s="157"/>
      <c r="VSQ120" s="157"/>
      <c r="VSR120" s="157"/>
      <c r="VSS120" s="157"/>
      <c r="VST120" s="157"/>
      <c r="VSU120" s="157"/>
      <c r="VSV120" s="157"/>
      <c r="VSW120" s="157"/>
      <c r="VSX120" s="157"/>
      <c r="VSY120" s="157"/>
      <c r="VSZ120" s="157"/>
      <c r="VTA120" s="157"/>
      <c r="VTB120" s="157"/>
      <c r="VTC120" s="157"/>
      <c r="VTD120" s="157"/>
      <c r="VTE120" s="157"/>
      <c r="VTF120" s="157"/>
      <c r="VTG120" s="157"/>
      <c r="VTH120" s="157"/>
      <c r="VTI120" s="157"/>
      <c r="VTJ120" s="157"/>
      <c r="VTK120" s="157"/>
      <c r="VTL120" s="157"/>
      <c r="VTM120" s="157"/>
      <c r="VTN120" s="157"/>
      <c r="VTO120" s="157"/>
      <c r="VTP120" s="157"/>
      <c r="VTQ120" s="157"/>
      <c r="VTR120" s="157"/>
      <c r="VTS120" s="157"/>
      <c r="VTT120" s="157"/>
      <c r="VTU120" s="157"/>
      <c r="VTV120" s="157"/>
      <c r="VTW120" s="157"/>
      <c r="VTX120" s="157"/>
      <c r="VTY120" s="157"/>
      <c r="VTZ120" s="157"/>
      <c r="VUA120" s="157"/>
      <c r="VUB120" s="157"/>
      <c r="VUC120" s="157"/>
      <c r="VUD120" s="157"/>
      <c r="VUE120" s="157"/>
      <c r="VUF120" s="157"/>
      <c r="VUG120" s="157"/>
      <c r="VUH120" s="157"/>
      <c r="VUI120" s="157"/>
      <c r="VUJ120" s="157"/>
      <c r="VUK120" s="157"/>
      <c r="VUL120" s="157"/>
      <c r="VUM120" s="157"/>
      <c r="VUN120" s="157"/>
      <c r="VUO120" s="157"/>
      <c r="VUP120" s="157"/>
      <c r="VUQ120" s="157"/>
      <c r="VUR120" s="157"/>
      <c r="VUS120" s="157"/>
      <c r="VUT120" s="157"/>
      <c r="VUU120" s="157"/>
      <c r="VUV120" s="157"/>
      <c r="VUW120" s="157"/>
      <c r="VUX120" s="157"/>
      <c r="VUY120" s="157"/>
      <c r="VUZ120" s="157"/>
      <c r="VVA120" s="157"/>
      <c r="VVB120" s="157"/>
      <c r="VVC120" s="157"/>
      <c r="VVD120" s="157"/>
      <c r="VVE120" s="157"/>
      <c r="VVF120" s="157"/>
      <c r="VVG120" s="157"/>
      <c r="VVH120" s="157"/>
      <c r="VVI120" s="157"/>
      <c r="VVJ120" s="157"/>
      <c r="VVK120" s="157"/>
      <c r="VVL120" s="157"/>
      <c r="VVM120" s="157"/>
      <c r="VVN120" s="157"/>
      <c r="VVO120" s="157"/>
      <c r="VVP120" s="157"/>
      <c r="VVQ120" s="157"/>
      <c r="VVR120" s="157"/>
      <c r="VVS120" s="157"/>
      <c r="VVT120" s="157"/>
      <c r="VVU120" s="157"/>
      <c r="VVV120" s="157"/>
      <c r="VVW120" s="157"/>
      <c r="VVX120" s="157"/>
      <c r="VVY120" s="157"/>
      <c r="VVZ120" s="157"/>
      <c r="VWA120" s="157"/>
      <c r="VWB120" s="157"/>
      <c r="VWC120" s="157"/>
      <c r="VWD120" s="157"/>
      <c r="VWE120" s="157"/>
      <c r="VWF120" s="157"/>
      <c r="VWG120" s="157"/>
      <c r="VWH120" s="157"/>
      <c r="VWI120" s="157"/>
      <c r="VWJ120" s="157"/>
      <c r="VWK120" s="157"/>
      <c r="VWL120" s="157"/>
      <c r="VWM120" s="157"/>
      <c r="VWN120" s="157"/>
      <c r="VWO120" s="157"/>
      <c r="VWP120" s="157"/>
      <c r="VWQ120" s="157"/>
      <c r="VWR120" s="157"/>
      <c r="VWS120" s="157"/>
      <c r="VWT120" s="157"/>
      <c r="VWU120" s="157"/>
      <c r="VWV120" s="157"/>
      <c r="VWW120" s="157"/>
      <c r="VWX120" s="157"/>
      <c r="VWY120" s="157"/>
      <c r="VWZ120" s="157"/>
      <c r="VXA120" s="157"/>
      <c r="VXB120" s="157"/>
      <c r="VXC120" s="157"/>
      <c r="VXD120" s="157"/>
      <c r="VXE120" s="157"/>
      <c r="VXF120" s="157"/>
      <c r="VXG120" s="157"/>
      <c r="VXH120" s="157"/>
      <c r="VXI120" s="157"/>
      <c r="VXJ120" s="157"/>
      <c r="VXK120" s="157"/>
      <c r="VXL120" s="157"/>
      <c r="VXM120" s="157"/>
      <c r="VXN120" s="157"/>
      <c r="VXO120" s="157"/>
      <c r="VXP120" s="157"/>
      <c r="VXQ120" s="157"/>
      <c r="VXR120" s="157"/>
      <c r="VXS120" s="157"/>
      <c r="VXT120" s="157"/>
      <c r="VXU120" s="157"/>
      <c r="VXV120" s="157"/>
      <c r="VXW120" s="157"/>
      <c r="VXX120" s="157"/>
      <c r="VXY120" s="157"/>
      <c r="VXZ120" s="157"/>
      <c r="VYA120" s="157"/>
      <c r="VYB120" s="157"/>
      <c r="VYC120" s="157"/>
      <c r="VYD120" s="157"/>
      <c r="VYE120" s="157"/>
      <c r="VYF120" s="157"/>
      <c r="VYG120" s="157"/>
      <c r="VYH120" s="157"/>
      <c r="VYI120" s="157"/>
      <c r="VYJ120" s="157"/>
      <c r="VYK120" s="157"/>
      <c r="VYL120" s="157"/>
      <c r="VYM120" s="157"/>
      <c r="VYN120" s="157"/>
      <c r="VYO120" s="157"/>
      <c r="VYP120" s="157"/>
      <c r="VYQ120" s="157"/>
      <c r="VYR120" s="157"/>
      <c r="VYS120" s="157"/>
      <c r="VYT120" s="157"/>
      <c r="VYU120" s="157"/>
      <c r="VYV120" s="157"/>
      <c r="VYW120" s="157"/>
      <c r="VYX120" s="157"/>
      <c r="VYY120" s="157"/>
      <c r="VYZ120" s="157"/>
      <c r="VZA120" s="157"/>
      <c r="VZB120" s="157"/>
      <c r="VZC120" s="157"/>
      <c r="VZD120" s="157"/>
      <c r="VZE120" s="157"/>
      <c r="VZF120" s="157"/>
      <c r="VZG120" s="157"/>
      <c r="VZH120" s="157"/>
      <c r="VZI120" s="157"/>
      <c r="VZJ120" s="157"/>
      <c r="VZK120" s="157"/>
      <c r="VZL120" s="157"/>
      <c r="VZM120" s="157"/>
      <c r="VZN120" s="157"/>
      <c r="VZO120" s="157"/>
      <c r="VZP120" s="157"/>
      <c r="VZQ120" s="157"/>
      <c r="VZR120" s="157"/>
      <c r="VZS120" s="157"/>
      <c r="VZT120" s="157"/>
      <c r="VZU120" s="157"/>
      <c r="VZV120" s="157"/>
      <c r="VZW120" s="157"/>
      <c r="VZX120" s="157"/>
      <c r="VZY120" s="157"/>
      <c r="VZZ120" s="157"/>
      <c r="WAA120" s="157"/>
      <c r="WAB120" s="157"/>
      <c r="WAC120" s="157"/>
      <c r="WAD120" s="157"/>
      <c r="WAE120" s="157"/>
      <c r="WAF120" s="157"/>
      <c r="WAG120" s="157"/>
      <c r="WAH120" s="157"/>
      <c r="WAI120" s="157"/>
      <c r="WAJ120" s="157"/>
      <c r="WAK120" s="157"/>
      <c r="WAL120" s="157"/>
      <c r="WAM120" s="157"/>
      <c r="WAN120" s="157"/>
      <c r="WAO120" s="157"/>
      <c r="WAP120" s="157"/>
      <c r="WAQ120" s="157"/>
      <c r="WAR120" s="157"/>
      <c r="WAS120" s="157"/>
      <c r="WAT120" s="157"/>
      <c r="WAU120" s="157"/>
      <c r="WAV120" s="157"/>
      <c r="WAW120" s="157"/>
      <c r="WAX120" s="157"/>
      <c r="WAY120" s="157"/>
      <c r="WAZ120" s="157"/>
      <c r="WBA120" s="157"/>
      <c r="WBB120" s="157"/>
      <c r="WBC120" s="157"/>
      <c r="WBD120" s="157"/>
      <c r="WBE120" s="157"/>
      <c r="WBF120" s="157"/>
      <c r="WBG120" s="157"/>
      <c r="WBH120" s="157"/>
      <c r="WBI120" s="157"/>
      <c r="WBJ120" s="157"/>
      <c r="WBK120" s="157"/>
      <c r="WBL120" s="157"/>
      <c r="WBM120" s="157"/>
      <c r="WBN120" s="157"/>
      <c r="WBO120" s="157"/>
      <c r="WBP120" s="157"/>
      <c r="WBQ120" s="157"/>
      <c r="WBR120" s="157"/>
      <c r="WBS120" s="157"/>
      <c r="WBT120" s="157"/>
      <c r="WBU120" s="157"/>
      <c r="WBV120" s="157"/>
      <c r="WBW120" s="157"/>
      <c r="WBX120" s="157"/>
      <c r="WBY120" s="157"/>
      <c r="WBZ120" s="157"/>
      <c r="WCA120" s="157"/>
      <c r="WCB120" s="157"/>
      <c r="WCC120" s="157"/>
      <c r="WCD120" s="157"/>
      <c r="WCE120" s="157"/>
      <c r="WCF120" s="157"/>
      <c r="WCG120" s="157"/>
      <c r="WCH120" s="157"/>
      <c r="WCI120" s="157"/>
      <c r="WCJ120" s="157"/>
      <c r="WCK120" s="157"/>
      <c r="WCL120" s="157"/>
      <c r="WCM120" s="157"/>
      <c r="WCN120" s="157"/>
      <c r="WCO120" s="157"/>
      <c r="WCP120" s="157"/>
      <c r="WCQ120" s="157"/>
      <c r="WCR120" s="157"/>
      <c r="WCS120" s="157"/>
      <c r="WCT120" s="157"/>
      <c r="WCU120" s="157"/>
      <c r="WCV120" s="157"/>
      <c r="WCW120" s="157"/>
      <c r="WCX120" s="157"/>
      <c r="WCY120" s="157"/>
      <c r="WCZ120" s="157"/>
      <c r="WDA120" s="157"/>
      <c r="WDB120" s="157"/>
      <c r="WDC120" s="157"/>
      <c r="WDD120" s="157"/>
      <c r="WDE120" s="157"/>
      <c r="WDF120" s="157"/>
      <c r="WDG120" s="157"/>
      <c r="WDH120" s="157"/>
      <c r="WDI120" s="157"/>
      <c r="WDJ120" s="157"/>
      <c r="WDK120" s="157"/>
      <c r="WDL120" s="157"/>
      <c r="WDM120" s="157"/>
      <c r="WDN120" s="157"/>
      <c r="WDO120" s="157"/>
      <c r="WDP120" s="157"/>
      <c r="WDQ120" s="157"/>
      <c r="WDR120" s="157"/>
      <c r="WDS120" s="157"/>
      <c r="WDT120" s="157"/>
      <c r="WDU120" s="157"/>
      <c r="WDV120" s="157"/>
      <c r="WDW120" s="157"/>
      <c r="WDX120" s="157"/>
      <c r="WDY120" s="157"/>
      <c r="WDZ120" s="157"/>
      <c r="WEA120" s="157"/>
      <c r="WEB120" s="157"/>
      <c r="WEC120" s="157"/>
      <c r="WED120" s="157"/>
      <c r="WEE120" s="157"/>
      <c r="WEF120" s="157"/>
      <c r="WEG120" s="157"/>
      <c r="WEH120" s="157"/>
      <c r="WEI120" s="157"/>
      <c r="WEJ120" s="157"/>
      <c r="WEK120" s="157"/>
      <c r="WEL120" s="157"/>
      <c r="WEM120" s="157"/>
      <c r="WEN120" s="157"/>
      <c r="WEO120" s="157"/>
      <c r="WEP120" s="157"/>
      <c r="WEQ120" s="157"/>
      <c r="WER120" s="157"/>
      <c r="WES120" s="157"/>
      <c r="WET120" s="157"/>
      <c r="WEU120" s="157"/>
      <c r="WEV120" s="157"/>
      <c r="WEW120" s="157"/>
      <c r="WEX120" s="157"/>
      <c r="WEY120" s="157"/>
      <c r="WEZ120" s="157"/>
      <c r="WFA120" s="157"/>
      <c r="WFB120" s="157"/>
      <c r="WFC120" s="157"/>
      <c r="WFD120" s="157"/>
      <c r="WFE120" s="157"/>
      <c r="WFF120" s="157"/>
      <c r="WFG120" s="157"/>
      <c r="WFH120" s="157"/>
      <c r="WFI120" s="157"/>
      <c r="WFJ120" s="157"/>
      <c r="WFK120" s="157"/>
      <c r="WFL120" s="157"/>
      <c r="WFM120" s="157"/>
      <c r="WFN120" s="157"/>
      <c r="WFO120" s="157"/>
      <c r="WFP120" s="157"/>
      <c r="WFQ120" s="157"/>
      <c r="WFR120" s="157"/>
      <c r="WFS120" s="157"/>
      <c r="WFT120" s="157"/>
      <c r="WFU120" s="157"/>
      <c r="WFV120" s="157"/>
      <c r="WFW120" s="157"/>
      <c r="WFX120" s="157"/>
      <c r="WFY120" s="157"/>
      <c r="WFZ120" s="157"/>
      <c r="WGA120" s="157"/>
      <c r="WGB120" s="157"/>
      <c r="WGC120" s="157"/>
      <c r="WGD120" s="157"/>
      <c r="WGE120" s="157"/>
      <c r="WGF120" s="157"/>
      <c r="WGG120" s="157"/>
      <c r="WGH120" s="157"/>
      <c r="WGI120" s="157"/>
      <c r="WGJ120" s="157"/>
      <c r="WGK120" s="157"/>
      <c r="WGL120" s="157"/>
      <c r="WGM120" s="157"/>
      <c r="WGN120" s="157"/>
      <c r="WGO120" s="157"/>
      <c r="WGP120" s="157"/>
      <c r="WGQ120" s="157"/>
      <c r="WGR120" s="157"/>
      <c r="WGS120" s="157"/>
      <c r="WGT120" s="157"/>
      <c r="WGU120" s="157"/>
      <c r="WGV120" s="157"/>
      <c r="WGW120" s="157"/>
      <c r="WGX120" s="157"/>
      <c r="WGY120" s="157"/>
      <c r="WGZ120" s="157"/>
      <c r="WHA120" s="157"/>
      <c r="WHB120" s="157"/>
      <c r="WHC120" s="157"/>
      <c r="WHD120" s="157"/>
      <c r="WHE120" s="157"/>
      <c r="WHF120" s="157"/>
      <c r="WHG120" s="157"/>
      <c r="WHH120" s="157"/>
      <c r="WHI120" s="157"/>
      <c r="WHJ120" s="157"/>
      <c r="WHK120" s="157"/>
      <c r="WHL120" s="157"/>
      <c r="WHM120" s="157"/>
      <c r="WHN120" s="157"/>
      <c r="WHO120" s="157"/>
      <c r="WHP120" s="157"/>
      <c r="WHQ120" s="157"/>
      <c r="WHR120" s="157"/>
      <c r="WHS120" s="157"/>
      <c r="WHT120" s="157"/>
      <c r="WHU120" s="157"/>
      <c r="WHV120" s="157"/>
      <c r="WHW120" s="157"/>
      <c r="WHX120" s="157"/>
      <c r="WHY120" s="157"/>
      <c r="WHZ120" s="157"/>
      <c r="WIA120" s="157"/>
      <c r="WIB120" s="157"/>
      <c r="WIC120" s="157"/>
      <c r="WID120" s="157"/>
      <c r="WIE120" s="157"/>
      <c r="WIF120" s="157"/>
      <c r="WIG120" s="157"/>
      <c r="WIH120" s="157"/>
      <c r="WII120" s="157"/>
      <c r="WIJ120" s="157"/>
      <c r="WIK120" s="157"/>
      <c r="WIL120" s="157"/>
      <c r="WIM120" s="157"/>
      <c r="WIN120" s="157"/>
      <c r="WIO120" s="157"/>
      <c r="WIP120" s="157"/>
      <c r="WIQ120" s="157"/>
      <c r="WIR120" s="157"/>
      <c r="WIS120" s="157"/>
      <c r="WIT120" s="157"/>
      <c r="WIU120" s="157"/>
      <c r="WIV120" s="157"/>
      <c r="WIW120" s="157"/>
      <c r="WIX120" s="157"/>
      <c r="WIY120" s="157"/>
      <c r="WIZ120" s="157"/>
      <c r="WJA120" s="157"/>
      <c r="WJB120" s="157"/>
      <c r="WJC120" s="157"/>
      <c r="WJD120" s="157"/>
      <c r="WJE120" s="157"/>
      <c r="WJF120" s="157"/>
      <c r="WJG120" s="157"/>
      <c r="WJH120" s="157"/>
      <c r="WJI120" s="157"/>
      <c r="WJJ120" s="157"/>
      <c r="WJK120" s="157"/>
      <c r="WJL120" s="157"/>
      <c r="WJM120" s="157"/>
      <c r="WJN120" s="157"/>
      <c r="WJO120" s="157"/>
      <c r="WJP120" s="157"/>
      <c r="WJQ120" s="157"/>
      <c r="WJR120" s="157"/>
      <c r="WJS120" s="157"/>
      <c r="WJT120" s="157"/>
      <c r="WJU120" s="157"/>
      <c r="WJV120" s="157"/>
      <c r="WJW120" s="157"/>
      <c r="WJX120" s="157"/>
      <c r="WJY120" s="157"/>
      <c r="WJZ120" s="157"/>
      <c r="WKA120" s="157"/>
      <c r="WKB120" s="157"/>
      <c r="WKC120" s="157"/>
      <c r="WKD120" s="157"/>
      <c r="WKE120" s="157"/>
      <c r="WKF120" s="157"/>
      <c r="WKG120" s="157"/>
      <c r="WKH120" s="157"/>
      <c r="WKI120" s="157"/>
      <c r="WKJ120" s="157"/>
      <c r="WKK120" s="157"/>
      <c r="WKL120" s="157"/>
      <c r="WKM120" s="157"/>
      <c r="WKN120" s="157"/>
      <c r="WKO120" s="157"/>
      <c r="WKP120" s="157"/>
      <c r="WKQ120" s="157"/>
      <c r="WKR120" s="157"/>
      <c r="WKS120" s="157"/>
      <c r="WKT120" s="157"/>
      <c r="WKU120" s="157"/>
      <c r="WKV120" s="157"/>
      <c r="WKW120" s="157"/>
      <c r="WKX120" s="157"/>
      <c r="WKY120" s="157"/>
      <c r="WKZ120" s="157"/>
      <c r="WLA120" s="157"/>
      <c r="WLB120" s="157"/>
      <c r="WLC120" s="157"/>
      <c r="WLD120" s="157"/>
      <c r="WLE120" s="157"/>
      <c r="WLF120" s="157"/>
      <c r="WLG120" s="157"/>
      <c r="WLH120" s="157"/>
      <c r="WLI120" s="157"/>
      <c r="WLJ120" s="157"/>
      <c r="WLK120" s="157"/>
      <c r="WLL120" s="157"/>
      <c r="WLM120" s="157"/>
      <c r="WLN120" s="157"/>
      <c r="WLO120" s="157"/>
      <c r="WLP120" s="157"/>
      <c r="WLQ120" s="157"/>
      <c r="WLR120" s="157"/>
      <c r="WLS120" s="157"/>
      <c r="WLT120" s="157"/>
      <c r="WLU120" s="157"/>
      <c r="WLV120" s="157"/>
      <c r="WLW120" s="157"/>
      <c r="WLX120" s="157"/>
      <c r="WLY120" s="157"/>
      <c r="WLZ120" s="157"/>
      <c r="WMA120" s="157"/>
      <c r="WMB120" s="157"/>
      <c r="WMC120" s="157"/>
      <c r="WMD120" s="157"/>
      <c r="WME120" s="157"/>
      <c r="WMF120" s="157"/>
      <c r="WMG120" s="157"/>
      <c r="WMH120" s="157"/>
      <c r="WMI120" s="157"/>
      <c r="WMJ120" s="157"/>
      <c r="WMK120" s="157"/>
      <c r="WML120" s="157"/>
      <c r="WMM120" s="157"/>
      <c r="WMN120" s="157"/>
      <c r="WMO120" s="157"/>
      <c r="WMP120" s="157"/>
      <c r="WMQ120" s="157"/>
      <c r="WMR120" s="157"/>
      <c r="WMS120" s="157"/>
      <c r="WMT120" s="157"/>
      <c r="WMU120" s="157"/>
      <c r="WMV120" s="157"/>
      <c r="WMW120" s="157"/>
      <c r="WMX120" s="157"/>
      <c r="WMY120" s="157"/>
      <c r="WMZ120" s="157"/>
      <c r="WNA120" s="157"/>
      <c r="WNB120" s="157"/>
      <c r="WNC120" s="157"/>
      <c r="WND120" s="157"/>
      <c r="WNE120" s="157"/>
      <c r="WNF120" s="157"/>
      <c r="WNG120" s="157"/>
      <c r="WNH120" s="157"/>
      <c r="WNI120" s="157"/>
      <c r="WNJ120" s="157"/>
      <c r="WNK120" s="157"/>
      <c r="WNL120" s="157"/>
      <c r="WNM120" s="157"/>
      <c r="WNN120" s="157"/>
      <c r="WNO120" s="157"/>
      <c r="WNP120" s="157"/>
      <c r="WNQ120" s="157"/>
      <c r="WNR120" s="157"/>
      <c r="WNS120" s="157"/>
      <c r="WNT120" s="157"/>
      <c r="WNU120" s="157"/>
      <c r="WNV120" s="157"/>
      <c r="WNW120" s="157"/>
      <c r="WNX120" s="157"/>
      <c r="WNY120" s="157"/>
      <c r="WNZ120" s="157"/>
      <c r="WOA120" s="157"/>
      <c r="WOB120" s="157"/>
      <c r="WOC120" s="157"/>
      <c r="WOD120" s="157"/>
      <c r="WOE120" s="157"/>
      <c r="WOF120" s="157"/>
      <c r="WOG120" s="157"/>
      <c r="WOH120" s="157"/>
      <c r="WOI120" s="157"/>
      <c r="WOJ120" s="157"/>
      <c r="WOK120" s="157"/>
      <c r="WOL120" s="157"/>
      <c r="WOM120" s="157"/>
      <c r="WON120" s="157"/>
      <c r="WOO120" s="157"/>
      <c r="WOP120" s="157"/>
      <c r="WOQ120" s="157"/>
      <c r="WOR120" s="157"/>
      <c r="WOS120" s="157"/>
      <c r="WOT120" s="157"/>
      <c r="WOU120" s="157"/>
      <c r="WOV120" s="157"/>
      <c r="WOW120" s="157"/>
      <c r="WOX120" s="157"/>
      <c r="WOY120" s="157"/>
      <c r="WOZ120" s="157"/>
      <c r="WPA120" s="157"/>
      <c r="WPB120" s="157"/>
      <c r="WPC120" s="157"/>
      <c r="WPD120" s="157"/>
      <c r="WPE120" s="157"/>
      <c r="WPF120" s="157"/>
      <c r="WPG120" s="157"/>
      <c r="WPH120" s="157"/>
      <c r="WPI120" s="157"/>
      <c r="WPJ120" s="157"/>
      <c r="WPK120" s="157"/>
      <c r="WPL120" s="157"/>
      <c r="WPM120" s="157"/>
      <c r="WPN120" s="157"/>
      <c r="WPO120" s="157"/>
      <c r="WPP120" s="157"/>
      <c r="WPQ120" s="157"/>
      <c r="WPR120" s="157"/>
      <c r="WPS120" s="157"/>
      <c r="WPT120" s="157"/>
      <c r="WPU120" s="157"/>
      <c r="WPV120" s="157"/>
      <c r="WPW120" s="157"/>
      <c r="WPX120" s="157"/>
      <c r="WPY120" s="157"/>
      <c r="WPZ120" s="157"/>
      <c r="WQA120" s="157"/>
      <c r="WQB120" s="157"/>
      <c r="WQC120" s="157"/>
      <c r="WQD120" s="157"/>
      <c r="WQE120" s="157"/>
      <c r="WQF120" s="157"/>
      <c r="WQG120" s="157"/>
      <c r="WQH120" s="157"/>
      <c r="WQI120" s="157"/>
      <c r="WQJ120" s="157"/>
      <c r="WQK120" s="157"/>
      <c r="WQL120" s="157"/>
      <c r="WQM120" s="157"/>
      <c r="WQN120" s="157"/>
      <c r="WQO120" s="157"/>
      <c r="WQP120" s="157"/>
      <c r="WQQ120" s="157"/>
      <c r="WQR120" s="157"/>
      <c r="WQS120" s="157"/>
      <c r="WQT120" s="157"/>
      <c r="WQU120" s="157"/>
      <c r="WQV120" s="157"/>
      <c r="WQW120" s="157"/>
      <c r="WQX120" s="157"/>
      <c r="WQY120" s="157"/>
      <c r="WQZ120" s="157"/>
      <c r="WRA120" s="157"/>
      <c r="WRB120" s="157"/>
      <c r="WRC120" s="157"/>
      <c r="WRD120" s="157"/>
      <c r="WRE120" s="157"/>
      <c r="WRF120" s="157"/>
      <c r="WRG120" s="157"/>
      <c r="WRH120" s="157"/>
      <c r="WRI120" s="157"/>
      <c r="WRJ120" s="157"/>
      <c r="WRK120" s="157"/>
      <c r="WRL120" s="157"/>
      <c r="WRM120" s="157"/>
      <c r="WRN120" s="157"/>
      <c r="WRO120" s="157"/>
      <c r="WRP120" s="157"/>
      <c r="WRQ120" s="157"/>
      <c r="WRR120" s="157"/>
      <c r="WRS120" s="157"/>
      <c r="WRT120" s="157"/>
      <c r="WRU120" s="157"/>
      <c r="WRV120" s="157"/>
      <c r="WRW120" s="157"/>
      <c r="WRX120" s="157"/>
      <c r="WRY120" s="157"/>
      <c r="WRZ120" s="157"/>
      <c r="WSA120" s="157"/>
      <c r="WSB120" s="157"/>
      <c r="WSC120" s="157"/>
      <c r="WSD120" s="157"/>
      <c r="WSE120" s="157"/>
      <c r="WSF120" s="157"/>
      <c r="WSG120" s="157"/>
      <c r="WSH120" s="157"/>
      <c r="WSI120" s="157"/>
      <c r="WSJ120" s="157"/>
      <c r="WSK120" s="157"/>
      <c r="WSL120" s="157"/>
      <c r="WSM120" s="157"/>
      <c r="WSN120" s="157"/>
      <c r="WSO120" s="157"/>
      <c r="WSP120" s="157"/>
      <c r="WSQ120" s="157"/>
      <c r="WSR120" s="157"/>
      <c r="WSS120" s="157"/>
      <c r="WST120" s="157"/>
      <c r="WSU120" s="157"/>
      <c r="WSV120" s="157"/>
      <c r="WSW120" s="157"/>
      <c r="WSX120" s="157"/>
      <c r="WSY120" s="157"/>
      <c r="WSZ120" s="157"/>
      <c r="WTA120" s="157"/>
      <c r="WTB120" s="157"/>
      <c r="WTC120" s="157"/>
      <c r="WTD120" s="157"/>
      <c r="WTE120" s="157"/>
      <c r="WTF120" s="157"/>
      <c r="WTG120" s="157"/>
      <c r="WTH120" s="157"/>
      <c r="WTI120" s="157"/>
      <c r="WTJ120" s="157"/>
      <c r="WTK120" s="157"/>
      <c r="WTL120" s="157"/>
      <c r="WTM120" s="157"/>
      <c r="WTN120" s="157"/>
      <c r="WTO120" s="157"/>
      <c r="WTP120" s="157"/>
      <c r="WTQ120" s="157"/>
      <c r="WTR120" s="157"/>
      <c r="WTS120" s="157"/>
      <c r="WTT120" s="157"/>
      <c r="WTU120" s="157"/>
      <c r="WTV120" s="157"/>
      <c r="WTW120" s="157"/>
      <c r="WTX120" s="157"/>
      <c r="WTY120" s="157"/>
      <c r="WTZ120" s="157"/>
      <c r="WUA120" s="157"/>
      <c r="WUB120" s="157"/>
      <c r="WUC120" s="157"/>
      <c r="WUD120" s="157"/>
      <c r="WUE120" s="157"/>
      <c r="WUF120" s="157"/>
      <c r="WUG120" s="157"/>
      <c r="WUH120" s="157"/>
      <c r="WUI120" s="157"/>
      <c r="WUJ120" s="157"/>
      <c r="WUK120" s="157"/>
      <c r="WUL120" s="157"/>
      <c r="WUM120" s="157"/>
      <c r="WUN120" s="157"/>
      <c r="WUO120" s="157"/>
      <c r="WUP120" s="157"/>
      <c r="WUQ120" s="157"/>
      <c r="WUR120" s="157"/>
      <c r="WUS120" s="157"/>
      <c r="WUT120" s="157"/>
      <c r="WUU120" s="157"/>
      <c r="WUV120" s="157"/>
      <c r="WUW120" s="157"/>
      <c r="WUX120" s="157"/>
      <c r="WUY120" s="157"/>
      <c r="WUZ120" s="157"/>
      <c r="WVA120" s="157"/>
      <c r="WVB120" s="157"/>
      <c r="WVC120" s="157"/>
      <c r="WVD120" s="157"/>
      <c r="WVE120" s="157"/>
      <c r="WVF120" s="157"/>
      <c r="WVG120" s="157"/>
      <c r="WVH120" s="157"/>
      <c r="WVI120" s="157"/>
      <c r="WVJ120" s="157"/>
      <c r="WVK120" s="157"/>
      <c r="WVL120" s="157"/>
      <c r="WVM120" s="157"/>
      <c r="WVN120" s="157"/>
      <c r="WVO120" s="157"/>
      <c r="WVP120" s="157"/>
      <c r="WVQ120" s="157"/>
      <c r="WVR120" s="157"/>
      <c r="WVS120" s="157"/>
      <c r="WVT120" s="157"/>
      <c r="WVU120" s="157"/>
      <c r="WVV120" s="157"/>
      <c r="WVW120" s="157"/>
      <c r="WVX120" s="157"/>
      <c r="WVY120" s="157"/>
      <c r="WVZ120" s="157"/>
      <c r="WWA120" s="157"/>
      <c r="WWB120" s="157"/>
      <c r="WWC120" s="157"/>
      <c r="WWD120" s="157"/>
      <c r="WWE120" s="157"/>
      <c r="WWF120" s="157"/>
      <c r="WWG120" s="157"/>
      <c r="WWH120" s="157"/>
      <c r="WWI120" s="157"/>
      <c r="WWJ120" s="157"/>
      <c r="WWK120" s="157"/>
      <c r="WWL120" s="157"/>
      <c r="WWM120" s="157"/>
      <c r="WWN120" s="157"/>
      <c r="WWO120" s="157"/>
      <c r="WWP120" s="157"/>
      <c r="WWQ120" s="157"/>
      <c r="WWR120" s="157"/>
      <c r="WWS120" s="157"/>
      <c r="WWT120" s="157"/>
      <c r="WWU120" s="157"/>
      <c r="WWV120" s="157"/>
      <c r="WWW120" s="157"/>
      <c r="WWX120" s="157"/>
      <c r="WWY120" s="157"/>
      <c r="WWZ120" s="157"/>
      <c r="WXA120" s="157"/>
      <c r="WXB120" s="157"/>
      <c r="WXC120" s="157"/>
      <c r="WXD120" s="157"/>
      <c r="WXE120" s="157"/>
      <c r="WXF120" s="157"/>
      <c r="WXG120" s="157"/>
      <c r="WXH120" s="157"/>
      <c r="WXI120" s="157"/>
      <c r="WXJ120" s="157"/>
      <c r="WXK120" s="157"/>
      <c r="WXL120" s="157"/>
      <c r="WXM120" s="157"/>
      <c r="WXN120" s="157"/>
      <c r="WXO120" s="157"/>
      <c r="WXP120" s="157"/>
      <c r="WXQ120" s="157"/>
      <c r="WXR120" s="157"/>
      <c r="WXS120" s="157"/>
      <c r="WXT120" s="157"/>
      <c r="WXU120" s="157"/>
      <c r="WXV120" s="157"/>
      <c r="WXW120" s="157"/>
      <c r="WXX120" s="157"/>
      <c r="WXY120" s="157"/>
      <c r="WXZ120" s="157"/>
      <c r="WYA120" s="157"/>
      <c r="WYB120" s="157"/>
      <c r="WYC120" s="157"/>
      <c r="WYD120" s="157"/>
      <c r="WYE120" s="157"/>
      <c r="WYF120" s="157"/>
      <c r="WYG120" s="157"/>
      <c r="WYH120" s="157"/>
      <c r="WYI120" s="157"/>
      <c r="WYJ120" s="157"/>
      <c r="WYK120" s="157"/>
      <c r="WYL120" s="157"/>
      <c r="WYM120" s="157"/>
      <c r="WYN120" s="157"/>
      <c r="WYO120" s="157"/>
      <c r="WYP120" s="157"/>
      <c r="WYQ120" s="157"/>
      <c r="WYR120" s="157"/>
      <c r="WYS120" s="157"/>
      <c r="WYT120" s="157"/>
      <c r="WYU120" s="157"/>
      <c r="WYV120" s="157"/>
      <c r="WYW120" s="157"/>
      <c r="WYX120" s="157"/>
      <c r="WYY120" s="157"/>
      <c r="WYZ120" s="157"/>
      <c r="WZA120" s="157"/>
      <c r="WZB120" s="157"/>
      <c r="WZC120" s="157"/>
      <c r="WZD120" s="157"/>
      <c r="WZE120" s="157"/>
      <c r="WZF120" s="157"/>
      <c r="WZG120" s="157"/>
      <c r="WZH120" s="157"/>
      <c r="WZI120" s="157"/>
      <c r="WZJ120" s="157"/>
      <c r="WZK120" s="157"/>
      <c r="WZL120" s="157"/>
      <c r="WZM120" s="157"/>
      <c r="WZN120" s="157"/>
      <c r="WZO120" s="157"/>
      <c r="WZP120" s="157"/>
      <c r="WZQ120" s="157"/>
      <c r="WZR120" s="157"/>
      <c r="WZS120" s="157"/>
      <c r="WZT120" s="157"/>
      <c r="WZU120" s="157"/>
      <c r="WZV120" s="157"/>
      <c r="WZW120" s="157"/>
      <c r="WZX120" s="157"/>
      <c r="WZY120" s="157"/>
      <c r="WZZ120" s="157"/>
      <c r="XAA120" s="157"/>
      <c r="XAB120" s="157"/>
      <c r="XAC120" s="157"/>
      <c r="XAD120" s="157"/>
      <c r="XAE120" s="157"/>
      <c r="XAF120" s="157"/>
      <c r="XAG120" s="157"/>
      <c r="XAH120" s="157"/>
      <c r="XAI120" s="157"/>
      <c r="XAJ120" s="157"/>
      <c r="XAK120" s="157"/>
      <c r="XAL120" s="157"/>
      <c r="XAM120" s="157"/>
      <c r="XAN120" s="157"/>
      <c r="XAO120" s="157"/>
      <c r="XAP120" s="157"/>
      <c r="XAQ120" s="157"/>
      <c r="XAR120" s="157"/>
      <c r="XAS120" s="157"/>
      <c r="XAT120" s="157"/>
      <c r="XAU120" s="157"/>
      <c r="XAV120" s="157"/>
      <c r="XAW120" s="157"/>
      <c r="XAX120" s="157"/>
      <c r="XAY120" s="157"/>
      <c r="XAZ120" s="157"/>
      <c r="XBA120" s="157"/>
      <c r="XBB120" s="157"/>
      <c r="XBC120" s="157"/>
      <c r="XBD120" s="157"/>
      <c r="XBE120" s="157"/>
      <c r="XBF120" s="157"/>
      <c r="XBG120" s="157"/>
      <c r="XBH120" s="157"/>
      <c r="XBI120" s="157"/>
      <c r="XBJ120" s="157"/>
      <c r="XBK120" s="157"/>
      <c r="XBL120" s="157"/>
      <c r="XBM120" s="157"/>
      <c r="XBN120" s="157"/>
      <c r="XBO120" s="157"/>
      <c r="XBP120" s="157"/>
      <c r="XBQ120" s="157"/>
      <c r="XBR120" s="157"/>
      <c r="XBS120" s="157"/>
      <c r="XBT120" s="157"/>
      <c r="XBU120" s="157"/>
      <c r="XBV120" s="157"/>
      <c r="XBW120" s="157"/>
      <c r="XBX120" s="157"/>
      <c r="XBY120" s="157"/>
      <c r="XBZ120" s="157"/>
      <c r="XCA120" s="157"/>
      <c r="XCB120" s="157"/>
      <c r="XCC120" s="157"/>
      <c r="XCD120" s="157"/>
      <c r="XCE120" s="157"/>
      <c r="XCF120" s="157"/>
      <c r="XCG120" s="157"/>
      <c r="XCH120" s="157"/>
      <c r="XCI120" s="157"/>
      <c r="XCJ120" s="157"/>
      <c r="XCK120" s="157"/>
      <c r="XCL120" s="157"/>
      <c r="XCM120" s="157"/>
      <c r="XCN120" s="157"/>
      <c r="XCO120" s="157"/>
      <c r="XCP120" s="157"/>
      <c r="XCQ120" s="157"/>
      <c r="XCR120" s="157"/>
      <c r="XCS120" s="157"/>
      <c r="XCT120" s="157"/>
      <c r="XCU120" s="157"/>
      <c r="XCV120" s="157"/>
      <c r="XCW120" s="157"/>
      <c r="XCX120" s="157"/>
      <c r="XCY120" s="157"/>
      <c r="XCZ120" s="157"/>
      <c r="XDA120" s="157"/>
      <c r="XDB120" s="157"/>
      <c r="XDC120" s="157"/>
      <c r="XDD120" s="157"/>
      <c r="XDE120" s="157"/>
      <c r="XDF120" s="157"/>
      <c r="XDG120" s="157"/>
      <c r="XDH120" s="157"/>
      <c r="XDI120" s="157"/>
      <c r="XDJ120" s="157"/>
      <c r="XDK120" s="157"/>
      <c r="XDL120" s="157"/>
      <c r="XDM120" s="157"/>
      <c r="XDN120" s="157"/>
      <c r="XDO120" s="157"/>
      <c r="XDP120" s="157"/>
      <c r="XDQ120" s="157"/>
      <c r="XDR120" s="157"/>
      <c r="XDS120" s="157"/>
      <c r="XDT120" s="157"/>
      <c r="XDU120" s="157"/>
      <c r="XDV120" s="157"/>
      <c r="XDW120" s="157"/>
      <c r="XDX120" s="157"/>
      <c r="XDY120" s="157"/>
      <c r="XDZ120" s="157"/>
      <c r="XEA120" s="157"/>
      <c r="XEB120" s="157"/>
      <c r="XEC120" s="157"/>
      <c r="XED120" s="157"/>
      <c r="XEE120" s="157"/>
      <c r="XEF120" s="157"/>
      <c r="XEG120" s="157"/>
      <c r="XEH120" s="157"/>
      <c r="XEI120" s="157"/>
      <c r="XEJ120" s="157"/>
      <c r="XEK120" s="157"/>
      <c r="XEL120" s="157"/>
      <c r="XEM120" s="157"/>
      <c r="XEN120" s="157"/>
      <c r="XEO120" s="157"/>
      <c r="XEP120" s="157"/>
      <c r="XEQ120" s="157"/>
      <c r="XER120" s="157"/>
      <c r="XES120" s="157"/>
      <c r="XET120" s="157"/>
      <c r="XEU120" s="157"/>
      <c r="XEV120" s="157"/>
      <c r="XEW120" s="157"/>
      <c r="XEX120" s="157"/>
      <c r="XEY120" s="157"/>
      <c r="XEZ120" s="157"/>
      <c r="XFA120" s="157"/>
      <c r="XFB120" s="157"/>
      <c r="XFC120" s="157"/>
      <c r="XFD120" s="157"/>
    </row>
    <row r="121" spans="1:16384" x14ac:dyDescent="0.2">
      <c r="A121" s="281" t="s">
        <v>275</v>
      </c>
      <c r="B121" s="214" t="s">
        <v>276</v>
      </c>
      <c r="C121" s="232" t="e">
        <f ca="1">Comp_Sum_Cat_Ref!B100</f>
        <v>#REF!</v>
      </c>
      <c r="D121" s="228" t="e">
        <f ca="1">Comp_Sum_Cat_Ref!C100</f>
        <v>#REF!</v>
      </c>
      <c r="E121" s="229" t="str">
        <f ca="1">Comp_Sum_Cat_Ref!D100</f>
        <v>NA</v>
      </c>
      <c r="F121" s="229" t="str">
        <f ca="1">Comp_Sum_Cat_Ref!E100</f>
        <v>NA</v>
      </c>
      <c r="G121" s="230" t="str">
        <f ca="1">Comp_Sum_Cat_Ref!F100</f>
        <v>NA</v>
      </c>
      <c r="H121" s="229" t="str">
        <f ca="1">Comp_Sum_Cat_Ref!G100</f>
        <v>NA</v>
      </c>
      <c r="I121" s="230" t="str">
        <f ca="1">Comp_Sum_Cat_Ref!H100</f>
        <v>NA</v>
      </c>
      <c r="J121" s="235" t="str">
        <f ca="1">Comp_Sum_Cat_Ref!AE100</f>
        <v>NA</v>
      </c>
      <c r="K121" s="228" t="e">
        <f ca="1">Comp_Sum_Cat_Ref!J100</f>
        <v>#REF!</v>
      </c>
      <c r="L121" s="229" t="str">
        <f ca="1">Comp_Sum_Cat_Ref!K100</f>
        <v>NA</v>
      </c>
      <c r="M121" s="229" t="str">
        <f ca="1">Comp_Sum_Cat_Ref!L100</f>
        <v>NA</v>
      </c>
      <c r="N121" s="230" t="str">
        <f ca="1">Comp_Sum_Cat_Ref!M100</f>
        <v>NA</v>
      </c>
      <c r="O121" s="229" t="str">
        <f ca="1">Comp_Sum_Cat_Ref!N100</f>
        <v>NA</v>
      </c>
      <c r="P121" s="230" t="str">
        <f ca="1">Comp_Sum_Cat_Ref!O100</f>
        <v>NA</v>
      </c>
      <c r="Q121" s="231" t="str">
        <f ca="1">Comp_Sum_Cat_Ref!AF100</f>
        <v>NA</v>
      </c>
      <c r="R121" s="217" t="e">
        <f ca="1">Comp_Sum_Cat_Ref!Q100</f>
        <v>#REF!</v>
      </c>
      <c r="S121" s="229" t="str">
        <f ca="1">Comp_Sum_Cat_Ref!R100</f>
        <v>NA</v>
      </c>
      <c r="T121" s="229" t="str">
        <f ca="1">Comp_Sum_Cat_Ref!S100</f>
        <v>NA</v>
      </c>
      <c r="U121" s="230" t="str">
        <f ca="1">Comp_Sum_Cat_Ref!T100</f>
        <v>NA</v>
      </c>
      <c r="V121" s="229" t="str">
        <f ca="1">Comp_Sum_Cat_Ref!U100</f>
        <v>NA</v>
      </c>
      <c r="W121" s="230" t="str">
        <f ca="1">Comp_Sum_Cat_Ref!V100</f>
        <v>NA</v>
      </c>
      <c r="X121" s="231" t="str">
        <f ca="1">Comp_Sum_Cat_Ref!AG100</f>
        <v>NA</v>
      </c>
      <c r="Y121" s="228" t="e">
        <f ca="1">Comp_Sum_Cat_Ref!X100</f>
        <v>#REF!</v>
      </c>
      <c r="Z121" s="229" t="str">
        <f ca="1">Comp_Sum_Cat_Ref!Y100</f>
        <v>NA</v>
      </c>
      <c r="AA121" s="229" t="str">
        <f ca="1">Comp_Sum_Cat_Ref!Z100</f>
        <v>NA</v>
      </c>
      <c r="AB121" s="230" t="str">
        <f ca="1">Comp_Sum_Cat_Ref!AA100</f>
        <v>NA</v>
      </c>
      <c r="AC121" s="229" t="str">
        <f ca="1">Comp_Sum_Cat_Ref!AB100</f>
        <v>NA</v>
      </c>
      <c r="AD121" s="230" t="str">
        <f ca="1">Comp_Sum_Cat_Ref!AC100</f>
        <v>NA</v>
      </c>
      <c r="AE121" s="231" t="str">
        <f ca="1">Comp_Sum_Cat_Ref!AH100</f>
        <v>NA</v>
      </c>
    </row>
    <row r="122" spans="1:16384" x14ac:dyDescent="0.2">
      <c r="A122" s="282"/>
      <c r="B122" s="102" t="s">
        <v>278</v>
      </c>
      <c r="C122" s="233" t="e">
        <f ca="1">Comp_Sum_Cat_Ref!B101</f>
        <v>#REF!</v>
      </c>
      <c r="D122" s="186" t="e">
        <f ca="1">Comp_Sum_Cat_Ref!C101</f>
        <v>#REF!</v>
      </c>
      <c r="E122" s="146" t="str">
        <f ca="1">Comp_Sum_Cat_Ref!D101</f>
        <v>NA</v>
      </c>
      <c r="F122" s="161" t="str">
        <f ca="1">Comp_Sum_Cat_Ref!E101</f>
        <v>NA</v>
      </c>
      <c r="G122" s="147" t="str">
        <f ca="1">Comp_Sum_Cat_Ref!F101</f>
        <v>NA</v>
      </c>
      <c r="H122" s="161" t="str">
        <f ca="1">Comp_Sum_Cat_Ref!G101</f>
        <v>NA</v>
      </c>
      <c r="I122" s="147" t="str">
        <f ca="1">Comp_Sum_Cat_Ref!H101</f>
        <v>NA</v>
      </c>
      <c r="J122" s="158" t="str">
        <f ca="1">Comp_Sum_Cat_Ref!AE101</f>
        <v>NA</v>
      </c>
      <c r="K122" s="186" t="e">
        <f ca="1">Comp_Sum_Cat_Ref!J101</f>
        <v>#REF!</v>
      </c>
      <c r="L122" s="146" t="str">
        <f ca="1">Comp_Sum_Cat_Ref!K101</f>
        <v>NA</v>
      </c>
      <c r="M122" s="161" t="str">
        <f ca="1">Comp_Sum_Cat_Ref!L101</f>
        <v>NA</v>
      </c>
      <c r="N122" s="147" t="str">
        <f ca="1">Comp_Sum_Cat_Ref!M101</f>
        <v>NA</v>
      </c>
      <c r="O122" s="161" t="str">
        <f ca="1">Comp_Sum_Cat_Ref!N101</f>
        <v>NA</v>
      </c>
      <c r="P122" s="147" t="str">
        <f ca="1">Comp_Sum_Cat_Ref!O101</f>
        <v>NA</v>
      </c>
      <c r="Q122" s="148" t="str">
        <f ca="1">Comp_Sum_Cat_Ref!AF101</f>
        <v>NA</v>
      </c>
      <c r="R122" s="188" t="e">
        <f ca="1">Comp_Sum_Cat_Ref!Q101</f>
        <v>#REF!</v>
      </c>
      <c r="S122" s="146" t="str">
        <f ca="1">Comp_Sum_Cat_Ref!R101</f>
        <v>NA</v>
      </c>
      <c r="T122" s="161" t="str">
        <f ca="1">Comp_Sum_Cat_Ref!S101</f>
        <v>NA</v>
      </c>
      <c r="U122" s="147" t="str">
        <f ca="1">Comp_Sum_Cat_Ref!T101</f>
        <v>NA</v>
      </c>
      <c r="V122" s="161" t="str">
        <f ca="1">Comp_Sum_Cat_Ref!U101</f>
        <v>NA</v>
      </c>
      <c r="W122" s="147" t="str">
        <f ca="1">Comp_Sum_Cat_Ref!V101</f>
        <v>NA</v>
      </c>
      <c r="X122" s="148" t="str">
        <f ca="1">Comp_Sum_Cat_Ref!AG101</f>
        <v>NA</v>
      </c>
      <c r="Y122" s="186" t="e">
        <f ca="1">Comp_Sum_Cat_Ref!X101</f>
        <v>#REF!</v>
      </c>
      <c r="Z122" s="146" t="str">
        <f ca="1">Comp_Sum_Cat_Ref!Y101</f>
        <v>NA</v>
      </c>
      <c r="AA122" s="161" t="str">
        <f ca="1">Comp_Sum_Cat_Ref!Z101</f>
        <v>NA</v>
      </c>
      <c r="AB122" s="147" t="str">
        <f ca="1">Comp_Sum_Cat_Ref!AA101</f>
        <v>NA</v>
      </c>
      <c r="AC122" s="161" t="str">
        <f ca="1">Comp_Sum_Cat_Ref!AB101</f>
        <v>NA</v>
      </c>
      <c r="AD122" s="147" t="str">
        <f ca="1">Comp_Sum_Cat_Ref!AC101</f>
        <v>NA</v>
      </c>
      <c r="AE122" s="148" t="str">
        <f ca="1">Comp_Sum_Cat_Ref!AH101</f>
        <v>NA</v>
      </c>
    </row>
    <row r="123" spans="1:16384" x14ac:dyDescent="0.2">
      <c r="A123" s="282"/>
      <c r="B123" s="102" t="s">
        <v>284</v>
      </c>
      <c r="C123" s="233" t="e">
        <f ca="1">Comp_Sum_Cat_Ref!B102</f>
        <v>#REF!</v>
      </c>
      <c r="D123" s="186" t="e">
        <f ca="1">Comp_Sum_Cat_Ref!C102</f>
        <v>#REF!</v>
      </c>
      <c r="E123" s="146" t="str">
        <f ca="1">Comp_Sum_Cat_Ref!D102</f>
        <v>NA</v>
      </c>
      <c r="F123" s="161" t="str">
        <f ca="1">Comp_Sum_Cat_Ref!E102</f>
        <v>NA</v>
      </c>
      <c r="G123" s="147" t="str">
        <f ca="1">Comp_Sum_Cat_Ref!F102</f>
        <v>NA</v>
      </c>
      <c r="H123" s="161" t="str">
        <f ca="1">Comp_Sum_Cat_Ref!G102</f>
        <v>NA</v>
      </c>
      <c r="I123" s="147" t="str">
        <f ca="1">Comp_Sum_Cat_Ref!H102</f>
        <v>NA</v>
      </c>
      <c r="J123" s="158" t="str">
        <f ca="1">Comp_Sum_Cat_Ref!AE102</f>
        <v>NA</v>
      </c>
      <c r="K123" s="186" t="e">
        <f ca="1">Comp_Sum_Cat_Ref!J102</f>
        <v>#REF!</v>
      </c>
      <c r="L123" s="146" t="str">
        <f ca="1">Comp_Sum_Cat_Ref!K102</f>
        <v>NA</v>
      </c>
      <c r="M123" s="161" t="str">
        <f ca="1">Comp_Sum_Cat_Ref!L102</f>
        <v>NA</v>
      </c>
      <c r="N123" s="147" t="str">
        <f ca="1">Comp_Sum_Cat_Ref!M102</f>
        <v>NA</v>
      </c>
      <c r="O123" s="161" t="str">
        <f ca="1">Comp_Sum_Cat_Ref!N102</f>
        <v>NA</v>
      </c>
      <c r="P123" s="147" t="str">
        <f ca="1">Comp_Sum_Cat_Ref!O102</f>
        <v>NA</v>
      </c>
      <c r="Q123" s="148" t="str">
        <f ca="1">Comp_Sum_Cat_Ref!AF102</f>
        <v>NA</v>
      </c>
      <c r="R123" s="188" t="e">
        <f ca="1">Comp_Sum_Cat_Ref!Q102</f>
        <v>#REF!</v>
      </c>
      <c r="S123" s="146" t="str">
        <f ca="1">Comp_Sum_Cat_Ref!R102</f>
        <v>NA</v>
      </c>
      <c r="T123" s="161" t="str">
        <f ca="1">Comp_Sum_Cat_Ref!S102</f>
        <v>NA</v>
      </c>
      <c r="U123" s="147" t="str">
        <f ca="1">Comp_Sum_Cat_Ref!T102</f>
        <v>NA</v>
      </c>
      <c r="V123" s="161" t="str">
        <f ca="1">Comp_Sum_Cat_Ref!U102</f>
        <v>NA</v>
      </c>
      <c r="W123" s="147" t="str">
        <f ca="1">Comp_Sum_Cat_Ref!V102</f>
        <v>NA</v>
      </c>
      <c r="X123" s="148" t="str">
        <f ca="1">Comp_Sum_Cat_Ref!AG102</f>
        <v>NA</v>
      </c>
      <c r="Y123" s="186" t="e">
        <f ca="1">Comp_Sum_Cat_Ref!X102</f>
        <v>#REF!</v>
      </c>
      <c r="Z123" s="146" t="str">
        <f ca="1">Comp_Sum_Cat_Ref!Y102</f>
        <v>NA</v>
      </c>
      <c r="AA123" s="161" t="str">
        <f ca="1">Comp_Sum_Cat_Ref!Z102</f>
        <v>NA</v>
      </c>
      <c r="AB123" s="147" t="str">
        <f ca="1">Comp_Sum_Cat_Ref!AA102</f>
        <v>NA</v>
      </c>
      <c r="AC123" s="161" t="str">
        <f ca="1">Comp_Sum_Cat_Ref!AB102</f>
        <v>NA</v>
      </c>
      <c r="AD123" s="147" t="str">
        <f ca="1">Comp_Sum_Cat_Ref!AC102</f>
        <v>NA</v>
      </c>
      <c r="AE123" s="148" t="str">
        <f ca="1">Comp_Sum_Cat_Ref!AH102</f>
        <v>NA</v>
      </c>
    </row>
    <row r="124" spans="1:16384" x14ac:dyDescent="0.2">
      <c r="A124" s="282"/>
      <c r="B124" s="102" t="s">
        <v>277</v>
      </c>
      <c r="C124" s="233" t="e">
        <f ca="1">Comp_Sum_Cat_Ref!B103</f>
        <v>#REF!</v>
      </c>
      <c r="D124" s="186" t="e">
        <f ca="1">Comp_Sum_Cat_Ref!C103</f>
        <v>#REF!</v>
      </c>
      <c r="E124" s="146" t="str">
        <f ca="1">Comp_Sum_Cat_Ref!D103</f>
        <v>NA</v>
      </c>
      <c r="F124" s="161" t="str">
        <f ca="1">Comp_Sum_Cat_Ref!E103</f>
        <v>NA</v>
      </c>
      <c r="G124" s="147" t="str">
        <f ca="1">Comp_Sum_Cat_Ref!F103</f>
        <v>NA</v>
      </c>
      <c r="H124" s="161" t="str">
        <f ca="1">Comp_Sum_Cat_Ref!G103</f>
        <v>NA</v>
      </c>
      <c r="I124" s="147" t="str">
        <f ca="1">Comp_Sum_Cat_Ref!H103</f>
        <v>NA</v>
      </c>
      <c r="J124" s="158" t="str">
        <f ca="1">Comp_Sum_Cat_Ref!AE103</f>
        <v>NA</v>
      </c>
      <c r="K124" s="186" t="e">
        <f ca="1">Comp_Sum_Cat_Ref!J103</f>
        <v>#REF!</v>
      </c>
      <c r="L124" s="146" t="str">
        <f ca="1">Comp_Sum_Cat_Ref!K103</f>
        <v>NA</v>
      </c>
      <c r="M124" s="161" t="str">
        <f ca="1">Comp_Sum_Cat_Ref!L103</f>
        <v>NA</v>
      </c>
      <c r="N124" s="147" t="str">
        <f ca="1">Comp_Sum_Cat_Ref!M103</f>
        <v>NA</v>
      </c>
      <c r="O124" s="161" t="str">
        <f ca="1">Comp_Sum_Cat_Ref!N103</f>
        <v>NA</v>
      </c>
      <c r="P124" s="147" t="str">
        <f ca="1">Comp_Sum_Cat_Ref!O103</f>
        <v>NA</v>
      </c>
      <c r="Q124" s="148" t="str">
        <f ca="1">Comp_Sum_Cat_Ref!AF103</f>
        <v>NA</v>
      </c>
      <c r="R124" s="188" t="e">
        <f ca="1">Comp_Sum_Cat_Ref!Q103</f>
        <v>#REF!</v>
      </c>
      <c r="S124" s="146" t="str">
        <f ca="1">Comp_Sum_Cat_Ref!R103</f>
        <v>NA</v>
      </c>
      <c r="T124" s="161" t="str">
        <f ca="1">Comp_Sum_Cat_Ref!S103</f>
        <v>NA</v>
      </c>
      <c r="U124" s="147" t="str">
        <f ca="1">Comp_Sum_Cat_Ref!T103</f>
        <v>NA</v>
      </c>
      <c r="V124" s="161" t="str">
        <f ca="1">Comp_Sum_Cat_Ref!U103</f>
        <v>NA</v>
      </c>
      <c r="W124" s="147" t="str">
        <f ca="1">Comp_Sum_Cat_Ref!V103</f>
        <v>NA</v>
      </c>
      <c r="X124" s="148" t="str">
        <f ca="1">Comp_Sum_Cat_Ref!AG103</f>
        <v>NA</v>
      </c>
      <c r="Y124" s="186" t="e">
        <f ca="1">Comp_Sum_Cat_Ref!X103</f>
        <v>#REF!</v>
      </c>
      <c r="Z124" s="146" t="str">
        <f ca="1">Comp_Sum_Cat_Ref!Y103</f>
        <v>NA</v>
      </c>
      <c r="AA124" s="161" t="str">
        <f ca="1">Comp_Sum_Cat_Ref!Z103</f>
        <v>NA</v>
      </c>
      <c r="AB124" s="147" t="str">
        <f ca="1">Comp_Sum_Cat_Ref!AA103</f>
        <v>NA</v>
      </c>
      <c r="AC124" s="161" t="str">
        <f ca="1">Comp_Sum_Cat_Ref!AB103</f>
        <v>NA</v>
      </c>
      <c r="AD124" s="147" t="str">
        <f ca="1">Comp_Sum_Cat_Ref!AC103</f>
        <v>NA</v>
      </c>
      <c r="AE124" s="148" t="str">
        <f ca="1">Comp_Sum_Cat_Ref!AH103</f>
        <v>NA</v>
      </c>
    </row>
    <row r="125" spans="1:16384" x14ac:dyDescent="0.2">
      <c r="A125" s="282"/>
      <c r="B125" s="102" t="s">
        <v>283</v>
      </c>
      <c r="C125" s="233" t="e">
        <f ca="1">Comp_Sum_Cat_Ref!B104</f>
        <v>#REF!</v>
      </c>
      <c r="D125" s="186" t="e">
        <f ca="1">Comp_Sum_Cat_Ref!C104</f>
        <v>#REF!</v>
      </c>
      <c r="E125" s="146" t="str">
        <f ca="1">Comp_Sum_Cat_Ref!D104</f>
        <v>NA</v>
      </c>
      <c r="F125" s="161" t="str">
        <f ca="1">Comp_Sum_Cat_Ref!E104</f>
        <v>NA</v>
      </c>
      <c r="G125" s="147" t="str">
        <f ca="1">Comp_Sum_Cat_Ref!F104</f>
        <v>NA</v>
      </c>
      <c r="H125" s="161" t="str">
        <f ca="1">Comp_Sum_Cat_Ref!G104</f>
        <v>NA</v>
      </c>
      <c r="I125" s="147" t="str">
        <f ca="1">Comp_Sum_Cat_Ref!H104</f>
        <v>NA</v>
      </c>
      <c r="J125" s="158" t="str">
        <f ca="1">Comp_Sum_Cat_Ref!AE104</f>
        <v>NA</v>
      </c>
      <c r="K125" s="186" t="e">
        <f ca="1">Comp_Sum_Cat_Ref!J104</f>
        <v>#REF!</v>
      </c>
      <c r="L125" s="146" t="str">
        <f ca="1">Comp_Sum_Cat_Ref!K104</f>
        <v>NA</v>
      </c>
      <c r="M125" s="161" t="str">
        <f ca="1">Comp_Sum_Cat_Ref!L104</f>
        <v>NA</v>
      </c>
      <c r="N125" s="147" t="str">
        <f ca="1">Comp_Sum_Cat_Ref!M104</f>
        <v>NA</v>
      </c>
      <c r="O125" s="161" t="str">
        <f ca="1">Comp_Sum_Cat_Ref!N104</f>
        <v>NA</v>
      </c>
      <c r="P125" s="147" t="str">
        <f ca="1">Comp_Sum_Cat_Ref!O104</f>
        <v>NA</v>
      </c>
      <c r="Q125" s="148" t="str">
        <f ca="1">Comp_Sum_Cat_Ref!AF104</f>
        <v>NA</v>
      </c>
      <c r="R125" s="188" t="e">
        <f ca="1">Comp_Sum_Cat_Ref!Q104</f>
        <v>#REF!</v>
      </c>
      <c r="S125" s="146" t="str">
        <f ca="1">Comp_Sum_Cat_Ref!R104</f>
        <v>NA</v>
      </c>
      <c r="T125" s="161" t="str">
        <f ca="1">Comp_Sum_Cat_Ref!S104</f>
        <v>NA</v>
      </c>
      <c r="U125" s="147" t="str">
        <f ca="1">Comp_Sum_Cat_Ref!T104</f>
        <v>NA</v>
      </c>
      <c r="V125" s="161" t="str">
        <f ca="1">Comp_Sum_Cat_Ref!U104</f>
        <v>NA</v>
      </c>
      <c r="W125" s="147" t="str">
        <f ca="1">Comp_Sum_Cat_Ref!V104</f>
        <v>NA</v>
      </c>
      <c r="X125" s="148" t="str">
        <f ca="1">Comp_Sum_Cat_Ref!AG104</f>
        <v>NA</v>
      </c>
      <c r="Y125" s="186" t="e">
        <f ca="1">Comp_Sum_Cat_Ref!X104</f>
        <v>#REF!</v>
      </c>
      <c r="Z125" s="146" t="str">
        <f ca="1">Comp_Sum_Cat_Ref!Y104</f>
        <v>NA</v>
      </c>
      <c r="AA125" s="161" t="str">
        <f ca="1">Comp_Sum_Cat_Ref!Z104</f>
        <v>NA</v>
      </c>
      <c r="AB125" s="147" t="str">
        <f ca="1">Comp_Sum_Cat_Ref!AA104</f>
        <v>NA</v>
      </c>
      <c r="AC125" s="161" t="str">
        <f ca="1">Comp_Sum_Cat_Ref!AB104</f>
        <v>NA</v>
      </c>
      <c r="AD125" s="147" t="str">
        <f ca="1">Comp_Sum_Cat_Ref!AC104</f>
        <v>NA</v>
      </c>
      <c r="AE125" s="148" t="str">
        <f ca="1">Comp_Sum_Cat_Ref!AH104</f>
        <v>NA</v>
      </c>
    </row>
    <row r="126" spans="1:16384" x14ac:dyDescent="0.2">
      <c r="A126" s="282"/>
      <c r="B126" s="102" t="s">
        <v>279</v>
      </c>
      <c r="C126" s="233" t="e">
        <f ca="1">Comp_Sum_Cat_Ref!B105</f>
        <v>#REF!</v>
      </c>
      <c r="D126" s="186" t="e">
        <f ca="1">Comp_Sum_Cat_Ref!C105</f>
        <v>#REF!</v>
      </c>
      <c r="E126" s="146" t="str">
        <f ca="1">Comp_Sum_Cat_Ref!D105</f>
        <v>NA</v>
      </c>
      <c r="F126" s="161" t="str">
        <f ca="1">Comp_Sum_Cat_Ref!E105</f>
        <v>NA</v>
      </c>
      <c r="G126" s="147" t="str">
        <f ca="1">Comp_Sum_Cat_Ref!F105</f>
        <v>NA</v>
      </c>
      <c r="H126" s="161" t="str">
        <f ca="1">Comp_Sum_Cat_Ref!G105</f>
        <v>NA</v>
      </c>
      <c r="I126" s="147" t="str">
        <f ca="1">Comp_Sum_Cat_Ref!H105</f>
        <v>NA</v>
      </c>
      <c r="J126" s="158" t="str">
        <f ca="1">Comp_Sum_Cat_Ref!AE105</f>
        <v>NA</v>
      </c>
      <c r="K126" s="186" t="e">
        <f ca="1">Comp_Sum_Cat_Ref!J105</f>
        <v>#REF!</v>
      </c>
      <c r="L126" s="146" t="str">
        <f ca="1">Comp_Sum_Cat_Ref!K105</f>
        <v>NA</v>
      </c>
      <c r="M126" s="161" t="str">
        <f ca="1">Comp_Sum_Cat_Ref!L105</f>
        <v>NA</v>
      </c>
      <c r="N126" s="147" t="str">
        <f ca="1">Comp_Sum_Cat_Ref!M105</f>
        <v>NA</v>
      </c>
      <c r="O126" s="161" t="str">
        <f ca="1">Comp_Sum_Cat_Ref!N105</f>
        <v>NA</v>
      </c>
      <c r="P126" s="147" t="str">
        <f ca="1">Comp_Sum_Cat_Ref!O105</f>
        <v>NA</v>
      </c>
      <c r="Q126" s="148" t="str">
        <f ca="1">Comp_Sum_Cat_Ref!AF105</f>
        <v>NA</v>
      </c>
      <c r="R126" s="188" t="e">
        <f ca="1">Comp_Sum_Cat_Ref!Q105</f>
        <v>#REF!</v>
      </c>
      <c r="S126" s="146" t="str">
        <f ca="1">Comp_Sum_Cat_Ref!R105</f>
        <v>NA</v>
      </c>
      <c r="T126" s="161" t="str">
        <f ca="1">Comp_Sum_Cat_Ref!S105</f>
        <v>NA</v>
      </c>
      <c r="U126" s="147" t="str">
        <f ca="1">Comp_Sum_Cat_Ref!T105</f>
        <v>NA</v>
      </c>
      <c r="V126" s="161" t="str">
        <f ca="1">Comp_Sum_Cat_Ref!U105</f>
        <v>NA</v>
      </c>
      <c r="W126" s="147" t="str">
        <f ca="1">Comp_Sum_Cat_Ref!V105</f>
        <v>NA</v>
      </c>
      <c r="X126" s="148" t="str">
        <f ca="1">Comp_Sum_Cat_Ref!AG105</f>
        <v>NA</v>
      </c>
      <c r="Y126" s="186" t="e">
        <f ca="1">Comp_Sum_Cat_Ref!X105</f>
        <v>#REF!</v>
      </c>
      <c r="Z126" s="146" t="str">
        <f ca="1">Comp_Sum_Cat_Ref!Y105</f>
        <v>NA</v>
      </c>
      <c r="AA126" s="161" t="str">
        <f ca="1">Comp_Sum_Cat_Ref!Z105</f>
        <v>NA</v>
      </c>
      <c r="AB126" s="147" t="str">
        <f ca="1">Comp_Sum_Cat_Ref!AA105</f>
        <v>NA</v>
      </c>
      <c r="AC126" s="161" t="str">
        <f ca="1">Comp_Sum_Cat_Ref!AB105</f>
        <v>NA</v>
      </c>
      <c r="AD126" s="147" t="str">
        <f ca="1">Comp_Sum_Cat_Ref!AC105</f>
        <v>NA</v>
      </c>
      <c r="AE126" s="148" t="str">
        <f ca="1">Comp_Sum_Cat_Ref!AH105</f>
        <v>NA</v>
      </c>
    </row>
    <row r="127" spans="1:16384" ht="13.5" thickBot="1" x14ac:dyDescent="0.25">
      <c r="A127" s="283"/>
      <c r="B127" s="162" t="s">
        <v>280</v>
      </c>
      <c r="C127" s="234" t="str">
        <f>Comp_Sum_Cat_Ref!B106</f>
        <v>Ao EngNutr</v>
      </c>
      <c r="D127" s="191" t="e">
        <f ca="1">Comp_Sum_Cat_Ref!C106</f>
        <v>#REF!</v>
      </c>
      <c r="E127" s="149" t="str">
        <f ca="1">Comp_Sum_Cat_Ref!D106</f>
        <v>NA</v>
      </c>
      <c r="F127" s="168" t="str">
        <f ca="1">Comp_Sum_Cat_Ref!E106</f>
        <v>NA</v>
      </c>
      <c r="G127" s="150" t="str">
        <f ca="1">Comp_Sum_Cat_Ref!F106</f>
        <v>NA</v>
      </c>
      <c r="H127" s="168" t="str">
        <f ca="1">Comp_Sum_Cat_Ref!G106</f>
        <v>NA</v>
      </c>
      <c r="I127" s="150" t="str">
        <f ca="1">Comp_Sum_Cat_Ref!H106</f>
        <v>NA</v>
      </c>
      <c r="J127" s="155" t="str">
        <f ca="1">Comp_Sum_Cat_Ref!AE106</f>
        <v>NA</v>
      </c>
      <c r="K127" s="191" t="e">
        <f ca="1">Comp_Sum_Cat_Ref!J106</f>
        <v>#REF!</v>
      </c>
      <c r="L127" s="149" t="str">
        <f ca="1">Comp_Sum_Cat_Ref!K106</f>
        <v>NA</v>
      </c>
      <c r="M127" s="168" t="str">
        <f ca="1">Comp_Sum_Cat_Ref!L106</f>
        <v>NA</v>
      </c>
      <c r="N127" s="150" t="str">
        <f ca="1">Comp_Sum_Cat_Ref!M106</f>
        <v>NA</v>
      </c>
      <c r="O127" s="168" t="str">
        <f ca="1">Comp_Sum_Cat_Ref!N106</f>
        <v>NA</v>
      </c>
      <c r="P127" s="150" t="str">
        <f ca="1">Comp_Sum_Cat_Ref!O106</f>
        <v>NA</v>
      </c>
      <c r="Q127" s="151" t="str">
        <f ca="1">Comp_Sum_Cat_Ref!AF106</f>
        <v>NA</v>
      </c>
      <c r="R127" s="189" t="e">
        <f ca="1">Comp_Sum_Cat_Ref!Q106</f>
        <v>#REF!</v>
      </c>
      <c r="S127" s="149" t="str">
        <f ca="1">Comp_Sum_Cat_Ref!R106</f>
        <v>NA</v>
      </c>
      <c r="T127" s="168" t="str">
        <f ca="1">Comp_Sum_Cat_Ref!S106</f>
        <v>NA</v>
      </c>
      <c r="U127" s="150" t="str">
        <f ca="1">Comp_Sum_Cat_Ref!T106</f>
        <v>NA</v>
      </c>
      <c r="V127" s="168" t="str">
        <f ca="1">Comp_Sum_Cat_Ref!U106</f>
        <v>NA</v>
      </c>
      <c r="W127" s="150" t="str">
        <f ca="1">Comp_Sum_Cat_Ref!V106</f>
        <v>NA</v>
      </c>
      <c r="X127" s="151" t="str">
        <f ca="1">Comp_Sum_Cat_Ref!AG106</f>
        <v>NA</v>
      </c>
      <c r="Y127" s="191" t="e">
        <f ca="1">Comp_Sum_Cat_Ref!X106</f>
        <v>#REF!</v>
      </c>
      <c r="Z127" s="149" t="str">
        <f ca="1">Comp_Sum_Cat_Ref!Y106</f>
        <v>NA</v>
      </c>
      <c r="AA127" s="168" t="str">
        <f ca="1">Comp_Sum_Cat_Ref!Z106</f>
        <v>NA</v>
      </c>
      <c r="AB127" s="150" t="str">
        <f ca="1">Comp_Sum_Cat_Ref!AA106</f>
        <v>NA</v>
      </c>
      <c r="AC127" s="168" t="str">
        <f ca="1">Comp_Sum_Cat_Ref!AB106</f>
        <v>NA</v>
      </c>
      <c r="AD127" s="150" t="str">
        <f ca="1">Comp_Sum_Cat_Ref!AC106</f>
        <v>NA</v>
      </c>
      <c r="AE127" s="151" t="str">
        <f ca="1">Comp_Sum_Cat_Ref!AH106</f>
        <v>NA</v>
      </c>
    </row>
    <row r="128" spans="1:16384" x14ac:dyDescent="0.2">
      <c r="AF128" s="159"/>
    </row>
    <row r="129" spans="4:32" x14ac:dyDescent="0.2">
      <c r="AF129" s="159"/>
    </row>
    <row r="130" spans="4:32" x14ac:dyDescent="0.2">
      <c r="AF130" s="159"/>
    </row>
    <row r="131" spans="4:32" x14ac:dyDescent="0.2">
      <c r="AF131" s="159"/>
    </row>
    <row r="132" spans="4:32" x14ac:dyDescent="0.2">
      <c r="AF132" s="159"/>
    </row>
    <row r="133" spans="4:32" x14ac:dyDescent="0.2">
      <c r="AF133" s="159"/>
    </row>
    <row r="134" spans="4:32" x14ac:dyDescent="0.2">
      <c r="AF134" s="159"/>
    </row>
    <row r="135" spans="4:32" x14ac:dyDescent="0.2">
      <c r="D135" s="172"/>
      <c r="E135" s="159"/>
      <c r="F135" s="159"/>
      <c r="G135" s="159"/>
      <c r="H135" s="159"/>
      <c r="I135" s="159"/>
      <c r="J135" s="159"/>
      <c r="K135" s="159"/>
      <c r="L135" s="159"/>
      <c r="M135" s="159"/>
      <c r="N135" s="159"/>
      <c r="O135" s="159"/>
      <c r="P135" s="159"/>
      <c r="Q135" s="159"/>
      <c r="R135" s="159"/>
      <c r="S135" s="159"/>
      <c r="T135" s="159"/>
      <c r="U135" s="159"/>
      <c r="V135" s="159"/>
      <c r="W135" s="159"/>
      <c r="X135" s="159"/>
      <c r="Y135" s="159"/>
      <c r="Z135" s="159"/>
      <c r="AA135" s="159"/>
      <c r="AB135" s="159"/>
      <c r="AC135" s="159"/>
      <c r="AD135" s="159"/>
      <c r="AE135" s="159"/>
      <c r="AF135" s="159"/>
    </row>
    <row r="136" spans="4:32" x14ac:dyDescent="0.2">
      <c r="D136" s="172"/>
      <c r="E136" s="159"/>
      <c r="F136" s="159"/>
      <c r="G136" s="159"/>
      <c r="H136" s="159"/>
      <c r="I136" s="159"/>
      <c r="J136" s="159"/>
      <c r="K136" s="159"/>
      <c r="L136" s="159"/>
      <c r="M136" s="159"/>
      <c r="N136" s="159"/>
      <c r="O136" s="159"/>
      <c r="P136" s="159"/>
      <c r="Q136" s="159"/>
      <c r="R136" s="159"/>
      <c r="S136" s="159"/>
      <c r="T136" s="159"/>
      <c r="U136" s="159"/>
      <c r="V136" s="159"/>
      <c r="W136" s="159"/>
      <c r="X136" s="159"/>
      <c r="Y136" s="159"/>
      <c r="Z136" s="159"/>
      <c r="AA136" s="159"/>
      <c r="AB136" s="159"/>
      <c r="AC136" s="159"/>
      <c r="AD136" s="159"/>
      <c r="AE136" s="159"/>
      <c r="AF136" s="159"/>
    </row>
    <row r="137" spans="4:32" x14ac:dyDescent="0.2">
      <c r="D137" s="172"/>
      <c r="E137" s="159"/>
      <c r="F137" s="159"/>
      <c r="G137" s="159"/>
      <c r="H137" s="159"/>
      <c r="I137" s="159"/>
      <c r="J137" s="159"/>
      <c r="K137" s="159"/>
      <c r="L137" s="159"/>
      <c r="M137" s="159"/>
      <c r="N137" s="159"/>
      <c r="O137" s="159"/>
      <c r="P137" s="159"/>
      <c r="Q137" s="159"/>
      <c r="R137" s="159"/>
      <c r="S137" s="159"/>
      <c r="T137" s="159"/>
      <c r="U137" s="159"/>
      <c r="V137" s="159"/>
      <c r="W137" s="159"/>
      <c r="X137" s="159"/>
      <c r="Y137" s="159"/>
      <c r="Z137" s="159"/>
      <c r="AA137" s="159"/>
      <c r="AB137" s="159"/>
      <c r="AC137" s="159"/>
      <c r="AD137" s="159"/>
      <c r="AE137" s="159"/>
      <c r="AF137" s="159"/>
    </row>
    <row r="138" spans="4:32" x14ac:dyDescent="0.2">
      <c r="D138" s="172"/>
      <c r="E138" s="159"/>
      <c r="F138" s="159"/>
      <c r="G138" s="159"/>
      <c r="H138" s="159"/>
      <c r="I138" s="159"/>
      <c r="J138" s="159"/>
      <c r="K138" s="159"/>
      <c r="L138" s="159"/>
      <c r="M138" s="159"/>
      <c r="N138" s="159"/>
      <c r="O138" s="159"/>
      <c r="P138" s="159"/>
      <c r="Q138" s="159"/>
      <c r="R138" s="159"/>
      <c r="S138" s="159"/>
      <c r="T138" s="159"/>
      <c r="U138" s="159"/>
      <c r="V138" s="159"/>
      <c r="W138" s="159"/>
      <c r="X138" s="159"/>
      <c r="Y138" s="159"/>
      <c r="Z138" s="159"/>
      <c r="AA138" s="159"/>
      <c r="AB138" s="159"/>
      <c r="AC138" s="159"/>
      <c r="AD138" s="159"/>
      <c r="AE138" s="159"/>
      <c r="AF138" s="159"/>
    </row>
    <row r="139" spans="4:32" x14ac:dyDescent="0.2">
      <c r="D139" s="172"/>
      <c r="E139" s="159"/>
      <c r="F139" s="159"/>
      <c r="G139" s="159"/>
      <c r="H139" s="159"/>
      <c r="I139" s="159"/>
      <c r="J139" s="159"/>
      <c r="K139" s="159"/>
      <c r="L139" s="159"/>
      <c r="M139" s="159"/>
      <c r="N139" s="159"/>
      <c r="O139" s="159"/>
      <c r="P139" s="159"/>
      <c r="Q139" s="159"/>
      <c r="R139" s="159"/>
      <c r="S139" s="159"/>
      <c r="T139" s="159"/>
      <c r="U139" s="159"/>
      <c r="V139" s="159"/>
      <c r="W139" s="159"/>
      <c r="X139" s="159"/>
      <c r="Y139" s="159"/>
      <c r="Z139" s="159"/>
      <c r="AA139" s="159"/>
      <c r="AB139" s="159"/>
      <c r="AC139" s="159"/>
      <c r="AD139" s="159"/>
      <c r="AE139" s="159"/>
      <c r="AF139" s="159"/>
    </row>
    <row r="140" spans="4:32" x14ac:dyDescent="0.2">
      <c r="D140" s="172"/>
      <c r="E140" s="159"/>
      <c r="F140" s="159"/>
      <c r="G140" s="159"/>
      <c r="H140" s="159"/>
      <c r="I140" s="159"/>
      <c r="J140" s="159"/>
      <c r="K140" s="159"/>
      <c r="L140" s="159"/>
      <c r="M140" s="159"/>
      <c r="N140" s="159"/>
      <c r="O140" s="159"/>
      <c r="P140" s="159"/>
      <c r="Q140" s="159"/>
      <c r="R140" s="159"/>
      <c r="S140" s="159"/>
      <c r="T140" s="159"/>
      <c r="U140" s="159"/>
      <c r="V140" s="159"/>
      <c r="W140" s="159"/>
      <c r="X140" s="159"/>
      <c r="Y140" s="159"/>
      <c r="Z140" s="159"/>
      <c r="AA140" s="159"/>
      <c r="AB140" s="159"/>
      <c r="AC140" s="159"/>
      <c r="AD140" s="159"/>
      <c r="AE140" s="159"/>
      <c r="AF140" s="159"/>
    </row>
    <row r="141" spans="4:32" x14ac:dyDescent="0.2">
      <c r="D141" s="172"/>
      <c r="E141" s="159"/>
      <c r="F141" s="159"/>
      <c r="G141" s="159"/>
      <c r="H141" s="159"/>
      <c r="I141" s="159"/>
      <c r="J141" s="159"/>
      <c r="K141" s="159"/>
      <c r="L141" s="159"/>
      <c r="M141" s="159"/>
      <c r="N141" s="159"/>
      <c r="O141" s="159"/>
      <c r="P141" s="159"/>
      <c r="Q141" s="159"/>
      <c r="R141" s="159"/>
      <c r="S141" s="159"/>
      <c r="T141" s="159"/>
      <c r="U141" s="159"/>
      <c r="V141" s="159"/>
      <c r="W141" s="159"/>
      <c r="X141" s="159"/>
      <c r="Y141" s="159"/>
      <c r="Z141" s="159"/>
      <c r="AA141" s="159"/>
      <c r="AB141" s="159"/>
      <c r="AC141" s="159"/>
      <c r="AD141" s="159"/>
      <c r="AE141" s="159"/>
      <c r="AF141" s="159"/>
    </row>
    <row r="142" spans="4:32" x14ac:dyDescent="0.2">
      <c r="D142" s="172"/>
      <c r="E142" s="159"/>
      <c r="F142" s="159"/>
      <c r="G142" s="159"/>
      <c r="H142" s="159"/>
      <c r="I142" s="159"/>
      <c r="J142" s="159"/>
      <c r="K142" s="159"/>
      <c r="L142" s="159"/>
      <c r="M142" s="159"/>
      <c r="N142" s="159"/>
      <c r="O142" s="159"/>
      <c r="P142" s="159"/>
      <c r="Q142" s="159"/>
      <c r="R142" s="159"/>
      <c r="S142" s="159"/>
      <c r="T142" s="159"/>
      <c r="U142" s="159"/>
      <c r="V142" s="159"/>
      <c r="W142" s="159"/>
      <c r="X142" s="159"/>
      <c r="Y142" s="159"/>
      <c r="Z142" s="159"/>
      <c r="AA142" s="159"/>
      <c r="AB142" s="159"/>
      <c r="AC142" s="159"/>
      <c r="AD142" s="159"/>
      <c r="AE142" s="159"/>
      <c r="AF142" s="159"/>
    </row>
    <row r="143" spans="4:32" x14ac:dyDescent="0.2">
      <c r="D143" s="172"/>
      <c r="E143" s="159"/>
      <c r="F143" s="159"/>
      <c r="G143" s="159"/>
      <c r="H143" s="159"/>
      <c r="I143" s="159"/>
      <c r="J143" s="159"/>
      <c r="K143" s="159"/>
      <c r="L143" s="159"/>
      <c r="M143" s="159"/>
      <c r="N143" s="159"/>
      <c r="O143" s="159"/>
      <c r="P143" s="159"/>
      <c r="Q143" s="159"/>
      <c r="R143" s="159"/>
      <c r="S143" s="159"/>
      <c r="T143" s="159"/>
      <c r="U143" s="159"/>
      <c r="V143" s="159"/>
      <c r="W143" s="159"/>
      <c r="X143" s="159"/>
      <c r="Y143" s="159"/>
      <c r="Z143" s="159"/>
      <c r="AA143" s="159"/>
      <c r="AB143" s="159"/>
      <c r="AC143" s="159"/>
      <c r="AD143" s="159"/>
      <c r="AE143" s="159"/>
      <c r="AF143" s="159"/>
    </row>
    <row r="144" spans="4:32" x14ac:dyDescent="0.2">
      <c r="D144" s="172"/>
      <c r="E144" s="159"/>
      <c r="F144" s="159"/>
      <c r="G144" s="159"/>
      <c r="H144" s="159"/>
      <c r="I144" s="159"/>
      <c r="J144" s="159"/>
      <c r="K144" s="159"/>
      <c r="L144" s="159"/>
      <c r="M144" s="159"/>
      <c r="N144" s="159"/>
      <c r="O144" s="159"/>
      <c r="P144" s="159"/>
      <c r="Q144" s="159"/>
      <c r="R144" s="159"/>
      <c r="S144" s="159"/>
      <c r="T144" s="159"/>
      <c r="U144" s="159"/>
      <c r="V144" s="159"/>
      <c r="W144" s="159"/>
      <c r="X144" s="159"/>
      <c r="Y144" s="159"/>
      <c r="Z144" s="159"/>
      <c r="AA144" s="159"/>
      <c r="AB144" s="159"/>
      <c r="AC144" s="159"/>
      <c r="AD144" s="159"/>
      <c r="AE144" s="159"/>
      <c r="AF144" s="159"/>
    </row>
    <row r="145" spans="4:32" x14ac:dyDescent="0.2">
      <c r="D145" s="172"/>
      <c r="E145" s="159"/>
      <c r="F145" s="159"/>
      <c r="G145" s="159"/>
      <c r="H145" s="159"/>
      <c r="I145" s="159"/>
      <c r="J145" s="159"/>
      <c r="K145" s="159"/>
      <c r="L145" s="159"/>
      <c r="M145" s="159"/>
      <c r="N145" s="159"/>
      <c r="O145" s="159"/>
      <c r="P145" s="159"/>
      <c r="Q145" s="159"/>
      <c r="R145" s="159"/>
      <c r="S145" s="159"/>
      <c r="T145" s="159"/>
      <c r="U145" s="159"/>
      <c r="V145" s="159"/>
      <c r="W145" s="159"/>
      <c r="X145" s="159"/>
      <c r="Y145" s="159"/>
      <c r="Z145" s="159"/>
      <c r="AA145" s="159"/>
      <c r="AB145" s="159"/>
      <c r="AC145" s="159"/>
      <c r="AD145" s="159"/>
      <c r="AE145" s="159"/>
      <c r="AF145" s="159"/>
    </row>
    <row r="146" spans="4:32" x14ac:dyDescent="0.2">
      <c r="D146" s="172"/>
      <c r="E146" s="159"/>
      <c r="F146" s="159"/>
      <c r="G146" s="159"/>
      <c r="H146" s="159"/>
      <c r="I146" s="159"/>
      <c r="J146" s="159"/>
      <c r="K146" s="159"/>
      <c r="L146" s="159"/>
      <c r="M146" s="159"/>
      <c r="N146" s="159"/>
      <c r="O146" s="159"/>
      <c r="P146" s="159"/>
      <c r="Q146" s="159"/>
      <c r="R146" s="159"/>
      <c r="S146" s="159"/>
      <c r="T146" s="159"/>
      <c r="U146" s="159"/>
      <c r="V146" s="159"/>
      <c r="W146" s="159"/>
      <c r="X146" s="159"/>
      <c r="Y146" s="159"/>
      <c r="Z146" s="159"/>
      <c r="AA146" s="159"/>
      <c r="AB146" s="159"/>
      <c r="AC146" s="159"/>
      <c r="AD146" s="159"/>
      <c r="AE146" s="159"/>
      <c r="AF146" s="159"/>
    </row>
    <row r="147" spans="4:32" x14ac:dyDescent="0.2">
      <c r="D147" s="172"/>
      <c r="E147" s="159"/>
      <c r="F147" s="159"/>
      <c r="G147" s="159"/>
      <c r="H147" s="159"/>
      <c r="I147" s="159"/>
      <c r="J147" s="159"/>
      <c r="K147" s="159"/>
      <c r="L147" s="159"/>
      <c r="M147" s="159"/>
      <c r="N147" s="159"/>
      <c r="O147" s="159"/>
      <c r="P147" s="159"/>
      <c r="Q147" s="159"/>
      <c r="R147" s="159"/>
      <c r="S147" s="159"/>
      <c r="T147" s="159"/>
      <c r="U147" s="159"/>
      <c r="V147" s="159"/>
      <c r="W147" s="159"/>
      <c r="X147" s="159"/>
      <c r="Y147" s="159"/>
      <c r="Z147" s="159"/>
      <c r="AA147" s="159"/>
      <c r="AB147" s="159"/>
      <c r="AC147" s="159"/>
      <c r="AD147" s="159"/>
      <c r="AE147" s="159"/>
      <c r="AF147" s="159"/>
    </row>
    <row r="148" spans="4:32" x14ac:dyDescent="0.2">
      <c r="D148" s="172"/>
      <c r="E148" s="159"/>
      <c r="F148" s="159"/>
      <c r="G148" s="159"/>
      <c r="H148" s="159"/>
      <c r="I148" s="159"/>
      <c r="J148" s="159"/>
      <c r="K148" s="159"/>
      <c r="L148" s="159"/>
      <c r="M148" s="159"/>
      <c r="N148" s="159"/>
      <c r="O148" s="159"/>
      <c r="P148" s="159"/>
      <c r="Q148" s="159"/>
      <c r="R148" s="159"/>
      <c r="S148" s="159"/>
      <c r="T148" s="159"/>
      <c r="U148" s="159"/>
      <c r="V148" s="159"/>
      <c r="W148" s="159"/>
      <c r="X148" s="159"/>
      <c r="Y148" s="159"/>
      <c r="Z148" s="159"/>
      <c r="AA148" s="159"/>
      <c r="AB148" s="159"/>
      <c r="AC148" s="159"/>
      <c r="AD148" s="159"/>
      <c r="AE148" s="159"/>
      <c r="AF148" s="159"/>
    </row>
    <row r="149" spans="4:32" x14ac:dyDescent="0.2">
      <c r="D149" s="172"/>
      <c r="E149" s="159"/>
      <c r="F149" s="159"/>
      <c r="G149" s="159"/>
      <c r="H149" s="159"/>
      <c r="I149" s="159"/>
      <c r="J149" s="159"/>
      <c r="K149" s="159"/>
      <c r="L149" s="159"/>
      <c r="M149" s="159"/>
      <c r="N149" s="159"/>
      <c r="O149" s="159"/>
      <c r="P149" s="159"/>
      <c r="Q149" s="159"/>
      <c r="R149" s="159"/>
      <c r="S149" s="159"/>
      <c r="T149" s="159"/>
      <c r="U149" s="159"/>
      <c r="V149" s="159"/>
      <c r="W149" s="159"/>
      <c r="X149" s="159"/>
      <c r="Y149" s="159"/>
      <c r="Z149" s="159"/>
      <c r="AA149" s="159"/>
      <c r="AB149" s="159"/>
      <c r="AC149" s="159"/>
      <c r="AD149" s="159"/>
      <c r="AE149" s="159"/>
      <c r="AF149" s="159"/>
    </row>
    <row r="150" spans="4:32" x14ac:dyDescent="0.2">
      <c r="D150" s="172"/>
      <c r="E150" s="159"/>
      <c r="F150" s="159"/>
      <c r="G150" s="159"/>
      <c r="H150" s="159"/>
      <c r="I150" s="159"/>
      <c r="J150" s="159"/>
      <c r="K150" s="159"/>
      <c r="L150" s="159"/>
      <c r="M150" s="159"/>
      <c r="N150" s="159"/>
      <c r="O150" s="159"/>
      <c r="P150" s="159"/>
      <c r="Q150" s="159"/>
      <c r="R150" s="159"/>
      <c r="S150" s="159"/>
      <c r="T150" s="159"/>
      <c r="U150" s="159"/>
      <c r="V150" s="159"/>
      <c r="W150" s="159"/>
      <c r="X150" s="159"/>
      <c r="Y150" s="159"/>
      <c r="Z150" s="159"/>
      <c r="AA150" s="159"/>
      <c r="AB150" s="159"/>
      <c r="AC150" s="159"/>
      <c r="AD150" s="159"/>
      <c r="AE150" s="159"/>
      <c r="AF150" s="159"/>
    </row>
    <row r="151" spans="4:32" x14ac:dyDescent="0.2">
      <c r="D151" s="172"/>
      <c r="E151" s="159"/>
      <c r="F151" s="159"/>
      <c r="G151" s="159"/>
      <c r="H151" s="159"/>
      <c r="I151" s="159"/>
      <c r="J151" s="159"/>
      <c r="K151" s="159"/>
      <c r="L151" s="159"/>
      <c r="M151" s="159"/>
      <c r="N151" s="159"/>
      <c r="O151" s="159"/>
      <c r="P151" s="159"/>
      <c r="Q151" s="159"/>
      <c r="R151" s="159"/>
      <c r="S151" s="159"/>
      <c r="T151" s="159"/>
      <c r="U151" s="159"/>
      <c r="V151" s="159"/>
      <c r="W151" s="159"/>
      <c r="X151" s="159"/>
      <c r="Y151" s="159"/>
      <c r="Z151" s="159"/>
      <c r="AA151" s="159"/>
      <c r="AB151" s="159"/>
      <c r="AC151" s="159"/>
      <c r="AD151" s="159"/>
      <c r="AE151" s="159"/>
      <c r="AF151" s="159"/>
    </row>
    <row r="152" spans="4:32" x14ac:dyDescent="0.2">
      <c r="D152" s="172"/>
      <c r="E152" s="159"/>
      <c r="F152" s="159"/>
      <c r="G152" s="159"/>
      <c r="H152" s="159"/>
      <c r="I152" s="159"/>
      <c r="J152" s="159"/>
      <c r="K152" s="159"/>
      <c r="L152" s="159"/>
      <c r="M152" s="159"/>
      <c r="N152" s="159"/>
      <c r="O152" s="159"/>
      <c r="P152" s="159"/>
      <c r="Q152" s="159"/>
      <c r="R152" s="159"/>
      <c r="S152" s="159"/>
      <c r="T152" s="159"/>
      <c r="U152" s="159"/>
      <c r="V152" s="159"/>
      <c r="W152" s="159"/>
      <c r="X152" s="159"/>
      <c r="Y152" s="159"/>
      <c r="Z152" s="159"/>
      <c r="AA152" s="159"/>
      <c r="AB152" s="159"/>
      <c r="AC152" s="159"/>
      <c r="AD152" s="159"/>
      <c r="AE152" s="159"/>
      <c r="AF152" s="159"/>
    </row>
    <row r="153" spans="4:32" x14ac:dyDescent="0.2">
      <c r="D153" s="172"/>
      <c r="E153" s="159"/>
      <c r="F153" s="159"/>
      <c r="G153" s="159"/>
      <c r="H153" s="159"/>
      <c r="I153" s="159"/>
      <c r="J153" s="159"/>
      <c r="K153" s="159"/>
      <c r="L153" s="159"/>
      <c r="M153" s="159"/>
      <c r="N153" s="159"/>
      <c r="O153" s="159"/>
      <c r="P153" s="159"/>
      <c r="Q153" s="159"/>
      <c r="R153" s="159"/>
      <c r="S153" s="159"/>
      <c r="T153" s="159"/>
      <c r="U153" s="159"/>
      <c r="V153" s="159"/>
      <c r="W153" s="159"/>
      <c r="X153" s="159"/>
      <c r="Y153" s="159"/>
      <c r="Z153" s="159"/>
      <c r="AA153" s="159"/>
      <c r="AB153" s="159"/>
      <c r="AC153" s="159"/>
      <c r="AD153" s="159"/>
      <c r="AE153" s="159"/>
      <c r="AF153" s="159"/>
    </row>
    <row r="154" spans="4:32" x14ac:dyDescent="0.2">
      <c r="D154" s="172"/>
      <c r="E154" s="159"/>
      <c r="F154" s="159"/>
      <c r="G154" s="159"/>
      <c r="H154" s="159"/>
      <c r="I154" s="159"/>
      <c r="J154" s="159"/>
      <c r="K154" s="159"/>
      <c r="L154" s="159"/>
      <c r="M154" s="159"/>
      <c r="N154" s="159"/>
      <c r="O154" s="159"/>
      <c r="P154" s="159"/>
      <c r="Q154" s="159"/>
      <c r="R154" s="159"/>
      <c r="S154" s="159"/>
      <c r="T154" s="159"/>
      <c r="U154" s="159"/>
      <c r="V154" s="159"/>
      <c r="W154" s="159"/>
      <c r="X154" s="159"/>
      <c r="Y154" s="159"/>
      <c r="Z154" s="159"/>
      <c r="AA154" s="159"/>
      <c r="AB154" s="159"/>
      <c r="AC154" s="159"/>
      <c r="AD154" s="159"/>
      <c r="AE154" s="159"/>
      <c r="AF154" s="159"/>
    </row>
    <row r="155" spans="4:32" x14ac:dyDescent="0.2">
      <c r="D155" s="172"/>
      <c r="E155" s="159"/>
      <c r="F155" s="159"/>
      <c r="G155" s="159"/>
      <c r="H155" s="159"/>
      <c r="I155" s="159"/>
      <c r="J155" s="159"/>
      <c r="K155" s="159"/>
      <c r="L155" s="159"/>
      <c r="M155" s="159"/>
      <c r="N155" s="159"/>
      <c r="O155" s="159"/>
      <c r="P155" s="159"/>
      <c r="Q155" s="159"/>
      <c r="R155" s="159"/>
      <c r="S155" s="159"/>
      <c r="T155" s="159"/>
      <c r="U155" s="159"/>
      <c r="V155" s="159"/>
      <c r="W155" s="159"/>
      <c r="X155" s="159"/>
      <c r="Y155" s="159"/>
      <c r="Z155" s="159"/>
      <c r="AA155" s="159"/>
      <c r="AB155" s="159"/>
      <c r="AC155" s="159"/>
      <c r="AD155" s="159"/>
      <c r="AE155" s="159"/>
      <c r="AF155" s="159"/>
    </row>
    <row r="156" spans="4:32" x14ac:dyDescent="0.2">
      <c r="D156" s="172"/>
      <c r="E156" s="159"/>
      <c r="F156" s="159"/>
      <c r="G156" s="159"/>
      <c r="H156" s="159"/>
      <c r="I156" s="159"/>
      <c r="J156" s="159"/>
      <c r="K156" s="159"/>
      <c r="L156" s="159"/>
      <c r="M156" s="159"/>
      <c r="N156" s="159"/>
      <c r="O156" s="159"/>
      <c r="P156" s="159"/>
      <c r="Q156" s="159"/>
      <c r="R156" s="159"/>
      <c r="S156" s="159"/>
      <c r="T156" s="159"/>
      <c r="U156" s="159"/>
      <c r="V156" s="159"/>
      <c r="W156" s="159"/>
      <c r="X156" s="159"/>
      <c r="Y156" s="159"/>
      <c r="Z156" s="159"/>
      <c r="AA156" s="159"/>
      <c r="AB156" s="159"/>
      <c r="AC156" s="159"/>
      <c r="AD156" s="159"/>
      <c r="AE156" s="159"/>
      <c r="AF156" s="159"/>
    </row>
    <row r="157" spans="4:32" x14ac:dyDescent="0.2">
      <c r="D157" s="172"/>
      <c r="E157" s="159"/>
      <c r="F157" s="159"/>
      <c r="G157" s="159"/>
      <c r="H157" s="159"/>
      <c r="I157" s="159"/>
      <c r="J157" s="159"/>
      <c r="K157" s="159"/>
      <c r="L157" s="159"/>
      <c r="M157" s="159"/>
      <c r="N157" s="159"/>
      <c r="O157" s="159"/>
      <c r="P157" s="159"/>
      <c r="Q157" s="159"/>
      <c r="R157" s="159"/>
      <c r="S157" s="159"/>
      <c r="T157" s="159"/>
      <c r="U157" s="159"/>
      <c r="V157" s="159"/>
      <c r="W157" s="159"/>
      <c r="X157" s="159"/>
      <c r="Y157" s="159"/>
      <c r="Z157" s="159"/>
      <c r="AA157" s="159"/>
      <c r="AB157" s="159"/>
      <c r="AC157" s="159"/>
      <c r="AD157" s="159"/>
      <c r="AE157" s="159"/>
      <c r="AF157" s="159"/>
    </row>
    <row r="158" spans="4:32" x14ac:dyDescent="0.2">
      <c r="D158" s="172"/>
      <c r="E158" s="159"/>
      <c r="F158" s="159"/>
      <c r="G158" s="159"/>
      <c r="H158" s="159"/>
      <c r="I158" s="159"/>
      <c r="J158" s="159"/>
      <c r="K158" s="159"/>
      <c r="L158" s="159"/>
      <c r="M158" s="159"/>
      <c r="N158" s="159"/>
      <c r="O158" s="159"/>
      <c r="P158" s="159"/>
      <c r="Q158" s="159"/>
      <c r="R158" s="159"/>
      <c r="S158" s="159"/>
      <c r="T158" s="159"/>
      <c r="U158" s="159"/>
      <c r="V158" s="159"/>
      <c r="W158" s="159"/>
      <c r="X158" s="159"/>
      <c r="Y158" s="159"/>
      <c r="Z158" s="159"/>
      <c r="AA158" s="159"/>
      <c r="AB158" s="159"/>
      <c r="AC158" s="159"/>
      <c r="AD158" s="159"/>
      <c r="AE158" s="159"/>
      <c r="AF158" s="159"/>
    </row>
    <row r="159" spans="4:32" x14ac:dyDescent="0.2">
      <c r="D159" s="172"/>
      <c r="E159" s="159"/>
      <c r="F159" s="159"/>
      <c r="G159" s="159"/>
      <c r="H159" s="159"/>
      <c r="I159" s="159"/>
      <c r="J159" s="159"/>
      <c r="K159" s="159"/>
      <c r="L159" s="159"/>
      <c r="M159" s="159"/>
      <c r="N159" s="159"/>
      <c r="O159" s="159"/>
      <c r="P159" s="159"/>
      <c r="Q159" s="159"/>
      <c r="R159" s="159"/>
      <c r="S159" s="159"/>
      <c r="T159" s="159"/>
      <c r="U159" s="159"/>
      <c r="V159" s="159"/>
      <c r="W159" s="159"/>
      <c r="X159" s="159"/>
      <c r="Y159" s="159"/>
      <c r="Z159" s="159"/>
      <c r="AA159" s="159"/>
      <c r="AB159" s="159"/>
      <c r="AC159" s="159"/>
      <c r="AD159" s="159"/>
      <c r="AE159" s="159"/>
      <c r="AF159" s="159"/>
    </row>
    <row r="160" spans="4:32" x14ac:dyDescent="0.2">
      <c r="D160" s="172"/>
      <c r="E160" s="159"/>
      <c r="F160" s="159"/>
      <c r="G160" s="159"/>
      <c r="H160" s="159"/>
      <c r="I160" s="159"/>
      <c r="J160" s="159"/>
      <c r="K160" s="159"/>
      <c r="L160" s="159"/>
      <c r="M160" s="159"/>
      <c r="N160" s="159"/>
      <c r="O160" s="159"/>
      <c r="P160" s="159"/>
      <c r="Q160" s="159"/>
      <c r="R160" s="159"/>
      <c r="S160" s="159"/>
      <c r="T160" s="159"/>
      <c r="U160" s="159"/>
      <c r="V160" s="159"/>
      <c r="W160" s="159"/>
      <c r="X160" s="159"/>
      <c r="Y160" s="159"/>
      <c r="Z160" s="159"/>
      <c r="AA160" s="159"/>
      <c r="AB160" s="159"/>
      <c r="AC160" s="159"/>
      <c r="AD160" s="159"/>
      <c r="AE160" s="159"/>
      <c r="AF160" s="159"/>
    </row>
    <row r="161" spans="4:32" x14ac:dyDescent="0.2">
      <c r="D161" s="172"/>
      <c r="E161" s="159"/>
      <c r="F161" s="159"/>
      <c r="G161" s="159"/>
      <c r="H161" s="159"/>
      <c r="I161" s="159"/>
      <c r="J161" s="159"/>
      <c r="K161" s="159"/>
      <c r="L161" s="159"/>
      <c r="M161" s="159"/>
      <c r="N161" s="159"/>
      <c r="O161" s="159"/>
      <c r="P161" s="159"/>
      <c r="Q161" s="159"/>
      <c r="R161" s="159"/>
      <c r="S161" s="159"/>
      <c r="T161" s="159"/>
      <c r="U161" s="159"/>
      <c r="V161" s="159"/>
      <c r="W161" s="159"/>
      <c r="X161" s="159"/>
      <c r="Y161" s="159"/>
      <c r="Z161" s="159"/>
      <c r="AA161" s="159"/>
      <c r="AB161" s="159"/>
      <c r="AC161" s="159"/>
      <c r="AD161" s="159"/>
      <c r="AE161" s="159"/>
      <c r="AF161" s="159"/>
    </row>
    <row r="162" spans="4:32" x14ac:dyDescent="0.2">
      <c r="D162" s="172"/>
      <c r="E162" s="159"/>
      <c r="F162" s="159"/>
      <c r="G162" s="159"/>
      <c r="H162" s="159"/>
      <c r="I162" s="159"/>
      <c r="J162" s="159"/>
      <c r="K162" s="159"/>
      <c r="L162" s="159"/>
      <c r="M162" s="159"/>
      <c r="N162" s="159"/>
      <c r="O162" s="159"/>
      <c r="P162" s="159"/>
      <c r="Q162" s="159"/>
      <c r="R162" s="159"/>
      <c r="S162" s="159"/>
      <c r="T162" s="159"/>
      <c r="U162" s="159"/>
      <c r="V162" s="159"/>
      <c r="W162" s="159"/>
      <c r="X162" s="159"/>
      <c r="Y162" s="159"/>
      <c r="Z162" s="159"/>
      <c r="AA162" s="159"/>
      <c r="AB162" s="159"/>
      <c r="AC162" s="159"/>
      <c r="AD162" s="159"/>
      <c r="AE162" s="159"/>
      <c r="AF162" s="159"/>
    </row>
    <row r="163" spans="4:32" x14ac:dyDescent="0.2">
      <c r="D163" s="172"/>
      <c r="E163" s="159"/>
      <c r="F163" s="159"/>
      <c r="G163" s="159"/>
      <c r="H163" s="159"/>
      <c r="I163" s="159"/>
      <c r="J163" s="159"/>
      <c r="K163" s="159"/>
      <c r="L163" s="159"/>
      <c r="M163" s="159"/>
      <c r="N163" s="159"/>
      <c r="O163" s="159"/>
      <c r="P163" s="159"/>
      <c r="Q163" s="159"/>
      <c r="R163" s="159"/>
      <c r="S163" s="159"/>
      <c r="T163" s="159"/>
      <c r="U163" s="159"/>
      <c r="V163" s="159"/>
      <c r="W163" s="159"/>
      <c r="X163" s="159"/>
      <c r="Y163" s="159"/>
      <c r="Z163" s="159"/>
      <c r="AA163" s="159"/>
      <c r="AB163" s="159"/>
      <c r="AC163" s="159"/>
      <c r="AD163" s="159"/>
      <c r="AE163" s="159"/>
      <c r="AF163" s="159"/>
    </row>
    <row r="164" spans="4:32" x14ac:dyDescent="0.2">
      <c r="D164" s="172"/>
      <c r="E164" s="159"/>
      <c r="F164" s="159"/>
      <c r="G164" s="159"/>
      <c r="H164" s="159"/>
      <c r="I164" s="159"/>
      <c r="J164" s="159"/>
      <c r="K164" s="159"/>
      <c r="L164" s="159"/>
      <c r="M164" s="159"/>
      <c r="N164" s="159"/>
      <c r="O164" s="159"/>
      <c r="P164" s="159"/>
      <c r="Q164" s="159"/>
      <c r="R164" s="159"/>
      <c r="S164" s="159"/>
      <c r="T164" s="159"/>
      <c r="U164" s="159"/>
      <c r="V164" s="159"/>
      <c r="W164" s="159"/>
      <c r="X164" s="159"/>
      <c r="Y164" s="159"/>
      <c r="Z164" s="159"/>
      <c r="AA164" s="159"/>
      <c r="AB164" s="159"/>
      <c r="AC164" s="159"/>
      <c r="AD164" s="159"/>
      <c r="AE164" s="159"/>
      <c r="AF164" s="159"/>
    </row>
    <row r="165" spans="4:32" x14ac:dyDescent="0.2">
      <c r="D165" s="172"/>
      <c r="E165" s="159"/>
      <c r="F165" s="159"/>
      <c r="G165" s="159"/>
      <c r="H165" s="159"/>
      <c r="I165" s="159"/>
      <c r="J165" s="159"/>
      <c r="K165" s="159"/>
      <c r="L165" s="159"/>
      <c r="M165" s="159"/>
      <c r="N165" s="159"/>
      <c r="O165" s="159"/>
      <c r="P165" s="159"/>
      <c r="Q165" s="159"/>
      <c r="R165" s="159"/>
      <c r="S165" s="159"/>
      <c r="T165" s="159"/>
      <c r="U165" s="159"/>
      <c r="V165" s="159"/>
      <c r="W165" s="159"/>
      <c r="X165" s="159"/>
      <c r="Y165" s="159"/>
      <c r="Z165" s="159"/>
      <c r="AA165" s="159"/>
      <c r="AB165" s="159"/>
      <c r="AC165" s="159"/>
      <c r="AD165" s="159"/>
      <c r="AE165" s="159"/>
      <c r="AF165" s="159"/>
    </row>
    <row r="166" spans="4:32" x14ac:dyDescent="0.2">
      <c r="D166" s="172"/>
      <c r="E166" s="159"/>
      <c r="F166" s="159"/>
      <c r="G166" s="159"/>
      <c r="H166" s="159"/>
      <c r="I166" s="159"/>
      <c r="J166" s="159"/>
      <c r="K166" s="159"/>
      <c r="L166" s="159"/>
      <c r="M166" s="159"/>
      <c r="N166" s="159"/>
      <c r="O166" s="159"/>
      <c r="P166" s="159"/>
      <c r="Q166" s="159"/>
      <c r="R166" s="159"/>
      <c r="S166" s="159"/>
      <c r="T166" s="159"/>
      <c r="U166" s="159"/>
      <c r="V166" s="159"/>
      <c r="W166" s="159"/>
      <c r="X166" s="159"/>
      <c r="Y166" s="159"/>
      <c r="Z166" s="159"/>
      <c r="AA166" s="159"/>
      <c r="AB166" s="159"/>
      <c r="AC166" s="159"/>
      <c r="AD166" s="159"/>
      <c r="AE166" s="159"/>
      <c r="AF166" s="159"/>
    </row>
    <row r="167" spans="4:32" x14ac:dyDescent="0.2">
      <c r="D167" s="172"/>
      <c r="E167" s="159"/>
      <c r="F167" s="159"/>
      <c r="G167" s="159"/>
      <c r="H167" s="159"/>
      <c r="I167" s="159"/>
      <c r="J167" s="159"/>
      <c r="K167" s="159"/>
      <c r="L167" s="159"/>
      <c r="M167" s="159"/>
      <c r="N167" s="159"/>
      <c r="O167" s="159"/>
      <c r="P167" s="159"/>
      <c r="Q167" s="159"/>
      <c r="R167" s="159"/>
      <c r="S167" s="159"/>
      <c r="T167" s="159"/>
      <c r="U167" s="159"/>
      <c r="V167" s="159"/>
      <c r="W167" s="159"/>
      <c r="X167" s="159"/>
      <c r="Y167" s="159"/>
      <c r="Z167" s="159"/>
      <c r="AA167" s="159"/>
      <c r="AB167" s="159"/>
      <c r="AC167" s="159"/>
      <c r="AD167" s="159"/>
      <c r="AE167" s="159"/>
      <c r="AF167" s="159"/>
    </row>
    <row r="168" spans="4:32" x14ac:dyDescent="0.2">
      <c r="D168" s="172"/>
      <c r="E168" s="159"/>
      <c r="F168" s="159"/>
      <c r="G168" s="159"/>
      <c r="H168" s="159"/>
      <c r="I168" s="159"/>
      <c r="J168" s="159"/>
      <c r="K168" s="159"/>
      <c r="L168" s="159"/>
      <c r="M168" s="159"/>
      <c r="N168" s="159"/>
      <c r="O168" s="159"/>
      <c r="P168" s="159"/>
      <c r="Q168" s="159"/>
      <c r="R168" s="159"/>
      <c r="S168" s="159"/>
      <c r="T168" s="159"/>
      <c r="U168" s="159"/>
      <c r="V168" s="159"/>
      <c r="W168" s="159"/>
      <c r="X168" s="159"/>
      <c r="Y168" s="159"/>
      <c r="Z168" s="159"/>
      <c r="AA168" s="159"/>
      <c r="AB168" s="159"/>
      <c r="AC168" s="159"/>
      <c r="AD168" s="159"/>
      <c r="AE168" s="159"/>
      <c r="AF168" s="159"/>
    </row>
    <row r="169" spans="4:32" x14ac:dyDescent="0.2">
      <c r="D169" s="172"/>
      <c r="E169" s="159"/>
      <c r="F169" s="159"/>
      <c r="G169" s="159"/>
      <c r="H169" s="159"/>
      <c r="I169" s="159"/>
      <c r="J169" s="159"/>
      <c r="K169" s="159"/>
      <c r="L169" s="159"/>
      <c r="M169" s="159"/>
      <c r="N169" s="159"/>
      <c r="O169" s="159"/>
      <c r="P169" s="159"/>
      <c r="Q169" s="159"/>
      <c r="R169" s="159"/>
      <c r="S169" s="159"/>
      <c r="T169" s="159"/>
      <c r="U169" s="159"/>
      <c r="V169" s="159"/>
      <c r="W169" s="159"/>
      <c r="X169" s="159"/>
      <c r="Y169" s="159"/>
      <c r="Z169" s="159"/>
      <c r="AA169" s="159"/>
      <c r="AB169" s="159"/>
      <c r="AC169" s="159"/>
      <c r="AD169" s="159"/>
      <c r="AE169" s="159"/>
      <c r="AF169" s="159"/>
    </row>
    <row r="170" spans="4:32" x14ac:dyDescent="0.2">
      <c r="D170" s="172"/>
      <c r="E170" s="159"/>
      <c r="F170" s="159"/>
      <c r="G170" s="159"/>
      <c r="H170" s="159"/>
      <c r="I170" s="159"/>
      <c r="J170" s="159"/>
      <c r="K170" s="159"/>
      <c r="L170" s="159"/>
      <c r="M170" s="159"/>
      <c r="N170" s="159"/>
      <c r="O170" s="159"/>
      <c r="P170" s="159"/>
      <c r="Q170" s="159"/>
      <c r="R170" s="159"/>
      <c r="S170" s="159"/>
      <c r="T170" s="159"/>
      <c r="U170" s="159"/>
      <c r="V170" s="159"/>
      <c r="W170" s="159"/>
      <c r="X170" s="159"/>
      <c r="Y170" s="159"/>
      <c r="Z170" s="159"/>
      <c r="AA170" s="159"/>
      <c r="AB170" s="159"/>
      <c r="AC170" s="159"/>
      <c r="AD170" s="159"/>
      <c r="AE170" s="159"/>
      <c r="AF170" s="159"/>
    </row>
    <row r="171" spans="4:32" x14ac:dyDescent="0.2">
      <c r="D171" s="172"/>
      <c r="E171" s="159"/>
      <c r="F171" s="159"/>
      <c r="G171" s="159"/>
      <c r="H171" s="159"/>
      <c r="I171" s="159"/>
      <c r="J171" s="159"/>
      <c r="K171" s="159"/>
      <c r="L171" s="159"/>
      <c r="M171" s="159"/>
      <c r="N171" s="159"/>
      <c r="O171" s="159"/>
      <c r="P171" s="159"/>
      <c r="Q171" s="159"/>
      <c r="R171" s="159"/>
      <c r="S171" s="159"/>
      <c r="T171" s="159"/>
      <c r="U171" s="159"/>
      <c r="V171" s="159"/>
      <c r="W171" s="159"/>
      <c r="X171" s="159"/>
      <c r="Y171" s="159"/>
      <c r="Z171" s="159"/>
      <c r="AA171" s="159"/>
      <c r="AB171" s="159"/>
      <c r="AC171" s="159"/>
      <c r="AD171" s="159"/>
      <c r="AE171" s="159"/>
      <c r="AF171" s="159"/>
    </row>
    <row r="172" spans="4:32" x14ac:dyDescent="0.2">
      <c r="D172" s="172"/>
      <c r="E172" s="159"/>
      <c r="F172" s="159"/>
      <c r="G172" s="159"/>
      <c r="H172" s="159"/>
      <c r="I172" s="159"/>
      <c r="J172" s="159"/>
      <c r="K172" s="159"/>
      <c r="L172" s="159"/>
      <c r="M172" s="159"/>
      <c r="N172" s="159"/>
      <c r="O172" s="159"/>
      <c r="P172" s="159"/>
      <c r="Q172" s="159"/>
      <c r="R172" s="159"/>
      <c r="S172" s="159"/>
      <c r="T172" s="159"/>
      <c r="U172" s="159"/>
      <c r="V172" s="159"/>
      <c r="W172" s="159"/>
      <c r="X172" s="159"/>
      <c r="Y172" s="159"/>
      <c r="Z172" s="159"/>
      <c r="AA172" s="159"/>
      <c r="AB172" s="159"/>
      <c r="AC172" s="159"/>
      <c r="AD172" s="159"/>
      <c r="AE172" s="159"/>
      <c r="AF172" s="159"/>
    </row>
    <row r="173" spans="4:32" x14ac:dyDescent="0.2">
      <c r="D173" s="172"/>
      <c r="E173" s="159"/>
      <c r="F173" s="159"/>
      <c r="G173" s="159"/>
      <c r="H173" s="159"/>
      <c r="I173" s="159"/>
      <c r="J173" s="159"/>
      <c r="K173" s="159"/>
      <c r="L173" s="159"/>
      <c r="M173" s="159"/>
      <c r="N173" s="159"/>
      <c r="O173" s="159"/>
      <c r="P173" s="159"/>
      <c r="Q173" s="159"/>
      <c r="R173" s="159"/>
      <c r="S173" s="159"/>
      <c r="T173" s="159"/>
      <c r="U173" s="159"/>
      <c r="V173" s="159"/>
      <c r="W173" s="159"/>
      <c r="X173" s="159"/>
      <c r="Y173" s="159"/>
      <c r="Z173" s="159"/>
      <c r="AA173" s="159"/>
      <c r="AB173" s="159"/>
      <c r="AC173" s="159"/>
      <c r="AD173" s="159"/>
      <c r="AE173" s="159"/>
      <c r="AF173" s="159"/>
    </row>
    <row r="174" spans="4:32" x14ac:dyDescent="0.2">
      <c r="D174" s="172"/>
      <c r="E174" s="159"/>
      <c r="F174" s="159"/>
      <c r="G174" s="159"/>
      <c r="H174" s="159"/>
      <c r="I174" s="159"/>
      <c r="J174" s="159"/>
      <c r="K174" s="159"/>
      <c r="L174" s="159"/>
      <c r="M174" s="159"/>
      <c r="N174" s="159"/>
      <c r="O174" s="159"/>
      <c r="P174" s="159"/>
      <c r="Q174" s="159"/>
      <c r="R174" s="159"/>
      <c r="S174" s="159"/>
      <c r="T174" s="159"/>
      <c r="U174" s="159"/>
      <c r="V174" s="159"/>
      <c r="W174" s="159"/>
      <c r="X174" s="159"/>
      <c r="Y174" s="159"/>
      <c r="Z174" s="159"/>
      <c r="AA174" s="159"/>
      <c r="AB174" s="159"/>
      <c r="AC174" s="159"/>
      <c r="AD174" s="159"/>
      <c r="AE174" s="159"/>
      <c r="AF174" s="159"/>
    </row>
    <row r="175" spans="4:32" x14ac:dyDescent="0.2">
      <c r="D175" s="172"/>
      <c r="E175" s="159"/>
      <c r="F175" s="159"/>
      <c r="G175" s="159"/>
      <c r="H175" s="159"/>
      <c r="I175" s="159"/>
      <c r="J175" s="159"/>
      <c r="K175" s="159"/>
      <c r="L175" s="159"/>
      <c r="M175" s="159"/>
      <c r="N175" s="159"/>
      <c r="O175" s="159"/>
      <c r="P175" s="159"/>
      <c r="Q175" s="159"/>
      <c r="R175" s="159"/>
      <c r="S175" s="159"/>
      <c r="T175" s="159"/>
      <c r="U175" s="159"/>
      <c r="V175" s="159"/>
      <c r="W175" s="159"/>
      <c r="X175" s="159"/>
      <c r="Y175" s="159"/>
      <c r="Z175" s="159"/>
      <c r="AA175" s="159"/>
      <c r="AB175" s="159"/>
      <c r="AC175" s="159"/>
      <c r="AD175" s="159"/>
      <c r="AE175" s="159"/>
      <c r="AF175" s="159"/>
    </row>
    <row r="176" spans="4:32" x14ac:dyDescent="0.2">
      <c r="D176" s="172"/>
      <c r="E176" s="159"/>
      <c r="F176" s="159"/>
      <c r="G176" s="159"/>
      <c r="H176" s="159"/>
      <c r="I176" s="159"/>
      <c r="J176" s="159"/>
      <c r="K176" s="159"/>
      <c r="L176" s="159"/>
      <c r="M176" s="159"/>
      <c r="N176" s="159"/>
      <c r="O176" s="159"/>
      <c r="P176" s="159"/>
      <c r="Q176" s="159"/>
      <c r="R176" s="159"/>
      <c r="S176" s="159"/>
      <c r="T176" s="159"/>
      <c r="U176" s="159"/>
      <c r="V176" s="159"/>
      <c r="W176" s="159"/>
      <c r="X176" s="159"/>
      <c r="Y176" s="159"/>
      <c r="Z176" s="159"/>
      <c r="AA176" s="159"/>
      <c r="AB176" s="159"/>
      <c r="AC176" s="159"/>
      <c r="AD176" s="159"/>
      <c r="AE176" s="159"/>
      <c r="AF176" s="159"/>
    </row>
    <row r="177" spans="4:32" x14ac:dyDescent="0.2">
      <c r="D177" s="172"/>
      <c r="E177" s="159"/>
      <c r="F177" s="159"/>
      <c r="G177" s="159"/>
      <c r="H177" s="159"/>
      <c r="I177" s="159"/>
      <c r="J177" s="159"/>
      <c r="K177" s="159"/>
      <c r="L177" s="159"/>
      <c r="M177" s="159"/>
      <c r="N177" s="159"/>
      <c r="O177" s="159"/>
      <c r="P177" s="159"/>
      <c r="Q177" s="159"/>
      <c r="R177" s="159"/>
      <c r="S177" s="159"/>
      <c r="T177" s="159"/>
      <c r="U177" s="159"/>
      <c r="V177" s="159"/>
      <c r="W177" s="159"/>
      <c r="X177" s="159"/>
      <c r="Y177" s="159"/>
      <c r="Z177" s="159"/>
      <c r="AA177" s="159"/>
      <c r="AB177" s="159"/>
      <c r="AC177" s="159"/>
      <c r="AD177" s="159"/>
      <c r="AE177" s="159"/>
      <c r="AF177" s="159"/>
    </row>
    <row r="178" spans="4:32" x14ac:dyDescent="0.2">
      <c r="D178" s="172"/>
      <c r="E178" s="159"/>
      <c r="F178" s="159"/>
      <c r="G178" s="159"/>
      <c r="H178" s="159"/>
      <c r="I178" s="159"/>
      <c r="J178" s="159"/>
      <c r="K178" s="159"/>
      <c r="L178" s="159"/>
      <c r="M178" s="159"/>
      <c r="N178" s="159"/>
      <c r="O178" s="159"/>
      <c r="P178" s="159"/>
      <c r="Q178" s="159"/>
      <c r="R178" s="159"/>
      <c r="S178" s="159"/>
      <c r="T178" s="159"/>
      <c r="U178" s="159"/>
      <c r="V178" s="159"/>
      <c r="W178" s="159"/>
      <c r="X178" s="159"/>
      <c r="Y178" s="159"/>
      <c r="Z178" s="159"/>
      <c r="AA178" s="159"/>
      <c r="AB178" s="159"/>
      <c r="AC178" s="159"/>
      <c r="AD178" s="159"/>
      <c r="AE178" s="159"/>
      <c r="AF178" s="159"/>
    </row>
    <row r="179" spans="4:32" x14ac:dyDescent="0.2">
      <c r="D179" s="172"/>
      <c r="E179" s="159"/>
      <c r="F179" s="159"/>
      <c r="G179" s="159"/>
      <c r="H179" s="159"/>
      <c r="I179" s="159"/>
      <c r="J179" s="159"/>
      <c r="K179" s="159"/>
      <c r="L179" s="159"/>
      <c r="M179" s="159"/>
      <c r="N179" s="159"/>
      <c r="O179" s="159"/>
      <c r="P179" s="159"/>
      <c r="Q179" s="159"/>
      <c r="R179" s="159"/>
      <c r="S179" s="159"/>
      <c r="T179" s="159"/>
      <c r="U179" s="159"/>
      <c r="V179" s="159"/>
      <c r="W179" s="159"/>
      <c r="X179" s="159"/>
      <c r="Y179" s="159"/>
      <c r="Z179" s="159"/>
      <c r="AA179" s="159"/>
      <c r="AB179" s="159"/>
      <c r="AC179" s="159"/>
      <c r="AD179" s="159"/>
      <c r="AE179" s="159"/>
      <c r="AF179" s="159"/>
    </row>
    <row r="180" spans="4:32" x14ac:dyDescent="0.2">
      <c r="D180" s="172"/>
      <c r="E180" s="159"/>
      <c r="F180" s="159"/>
      <c r="G180" s="159"/>
      <c r="H180" s="159"/>
      <c r="I180" s="159"/>
      <c r="J180" s="159"/>
      <c r="K180" s="159"/>
      <c r="L180" s="159"/>
      <c r="M180" s="159"/>
      <c r="N180" s="159"/>
      <c r="O180" s="159"/>
      <c r="P180" s="159"/>
      <c r="Q180" s="159"/>
      <c r="R180" s="159"/>
      <c r="S180" s="159"/>
      <c r="T180" s="159"/>
      <c r="U180" s="159"/>
      <c r="V180" s="159"/>
      <c r="W180" s="159"/>
      <c r="X180" s="159"/>
      <c r="Y180" s="159"/>
      <c r="Z180" s="159"/>
      <c r="AA180" s="159"/>
      <c r="AB180" s="159"/>
      <c r="AC180" s="159"/>
      <c r="AD180" s="159"/>
      <c r="AE180" s="159"/>
      <c r="AF180" s="159"/>
    </row>
    <row r="181" spans="4:32" x14ac:dyDescent="0.2">
      <c r="D181" s="172"/>
      <c r="E181" s="159"/>
      <c r="F181" s="159"/>
      <c r="G181" s="159"/>
      <c r="H181" s="159"/>
      <c r="I181" s="159"/>
      <c r="J181" s="159"/>
      <c r="K181" s="159"/>
      <c r="L181" s="159"/>
      <c r="M181" s="159"/>
      <c r="N181" s="159"/>
      <c r="O181" s="159"/>
      <c r="P181" s="159"/>
      <c r="Q181" s="159"/>
      <c r="R181" s="159"/>
      <c r="S181" s="159"/>
      <c r="T181" s="159"/>
      <c r="U181" s="159"/>
      <c r="V181" s="159"/>
      <c r="W181" s="159"/>
      <c r="X181" s="159"/>
      <c r="Y181" s="159"/>
      <c r="Z181" s="159"/>
      <c r="AA181" s="159"/>
      <c r="AB181" s="159"/>
      <c r="AC181" s="159"/>
      <c r="AD181" s="159"/>
      <c r="AE181" s="159"/>
      <c r="AF181" s="159"/>
    </row>
    <row r="182" spans="4:32" x14ac:dyDescent="0.2">
      <c r="D182" s="172"/>
      <c r="E182" s="159"/>
      <c r="F182" s="159"/>
      <c r="G182" s="159"/>
      <c r="H182" s="159"/>
      <c r="I182" s="159"/>
      <c r="J182" s="159"/>
      <c r="K182" s="159"/>
      <c r="L182" s="159"/>
      <c r="M182" s="159"/>
      <c r="N182" s="159"/>
      <c r="O182" s="159"/>
      <c r="P182" s="159"/>
      <c r="Q182" s="159"/>
      <c r="R182" s="159"/>
      <c r="S182" s="159"/>
      <c r="T182" s="159"/>
      <c r="U182" s="159"/>
      <c r="V182" s="159"/>
      <c r="W182" s="159"/>
      <c r="X182" s="159"/>
      <c r="Y182" s="159"/>
      <c r="Z182" s="159"/>
      <c r="AA182" s="159"/>
      <c r="AB182" s="159"/>
      <c r="AC182" s="159"/>
      <c r="AD182" s="159"/>
      <c r="AE182" s="159"/>
      <c r="AF182" s="159"/>
    </row>
    <row r="183" spans="4:32" x14ac:dyDescent="0.2">
      <c r="D183" s="172"/>
      <c r="E183" s="159"/>
      <c r="F183" s="159"/>
      <c r="G183" s="159"/>
      <c r="H183" s="159"/>
      <c r="I183" s="159"/>
      <c r="J183" s="159"/>
      <c r="K183" s="159"/>
      <c r="L183" s="159"/>
      <c r="M183" s="159"/>
      <c r="N183" s="159"/>
      <c r="O183" s="159"/>
      <c r="P183" s="159"/>
      <c r="Q183" s="159"/>
      <c r="R183" s="159"/>
      <c r="S183" s="159"/>
      <c r="T183" s="159"/>
      <c r="U183" s="159"/>
      <c r="V183" s="159"/>
      <c r="W183" s="159"/>
      <c r="X183" s="159"/>
      <c r="Y183" s="159"/>
      <c r="Z183" s="159"/>
      <c r="AA183" s="159"/>
      <c r="AB183" s="159"/>
      <c r="AC183" s="159"/>
      <c r="AD183" s="159"/>
      <c r="AE183" s="159"/>
    </row>
    <row r="184" spans="4:32" x14ac:dyDescent="0.2">
      <c r="D184" s="172"/>
      <c r="E184" s="159"/>
      <c r="F184" s="159"/>
      <c r="G184" s="159"/>
      <c r="H184" s="159"/>
      <c r="I184" s="159"/>
      <c r="J184" s="159"/>
      <c r="K184" s="159"/>
      <c r="L184" s="159"/>
      <c r="M184" s="159"/>
      <c r="N184" s="159"/>
      <c r="O184" s="159"/>
      <c r="P184" s="159"/>
      <c r="Q184" s="159"/>
      <c r="R184" s="159"/>
      <c r="S184" s="159"/>
      <c r="T184" s="159"/>
      <c r="U184" s="159"/>
      <c r="V184" s="159"/>
      <c r="W184" s="159"/>
      <c r="X184" s="159"/>
      <c r="Y184" s="159"/>
      <c r="Z184" s="159"/>
      <c r="AA184" s="159"/>
      <c r="AB184" s="159"/>
      <c r="AC184" s="159"/>
      <c r="AD184" s="159"/>
      <c r="AE184" s="159"/>
    </row>
    <row r="185" spans="4:32" x14ac:dyDescent="0.2">
      <c r="D185" s="172"/>
      <c r="E185" s="159"/>
      <c r="F185" s="159"/>
      <c r="G185" s="159"/>
      <c r="H185" s="159"/>
      <c r="I185" s="159"/>
      <c r="J185" s="159"/>
      <c r="K185" s="159"/>
      <c r="L185" s="159"/>
      <c r="M185" s="159"/>
      <c r="N185" s="159"/>
      <c r="O185" s="159"/>
      <c r="P185" s="159"/>
      <c r="Q185" s="159"/>
      <c r="R185" s="159"/>
      <c r="S185" s="159"/>
      <c r="T185" s="159"/>
      <c r="U185" s="159"/>
      <c r="V185" s="159"/>
      <c r="W185" s="159"/>
      <c r="X185" s="159"/>
      <c r="Y185" s="159"/>
      <c r="Z185" s="159"/>
      <c r="AA185" s="159"/>
      <c r="AB185" s="159"/>
      <c r="AC185" s="159"/>
      <c r="AD185" s="159"/>
      <c r="AE185" s="159"/>
    </row>
    <row r="186" spans="4:32" x14ac:dyDescent="0.2">
      <c r="D186" s="172"/>
      <c r="E186" s="159"/>
      <c r="F186" s="159"/>
      <c r="G186" s="159"/>
      <c r="H186" s="159"/>
      <c r="I186" s="159"/>
      <c r="J186" s="159"/>
      <c r="K186" s="159"/>
      <c r="L186" s="159"/>
      <c r="M186" s="159"/>
      <c r="N186" s="159"/>
      <c r="O186" s="159"/>
      <c r="P186" s="159"/>
      <c r="Q186" s="159"/>
      <c r="R186" s="159"/>
      <c r="S186" s="159"/>
      <c r="T186" s="159"/>
      <c r="U186" s="159"/>
      <c r="V186" s="159"/>
      <c r="W186" s="159"/>
      <c r="X186" s="159"/>
      <c r="Y186" s="159"/>
      <c r="Z186" s="159"/>
      <c r="AA186" s="159"/>
      <c r="AB186" s="159"/>
      <c r="AC186" s="159"/>
      <c r="AD186" s="159"/>
      <c r="AE186" s="159"/>
    </row>
    <row r="187" spans="4:32" x14ac:dyDescent="0.2">
      <c r="D187" s="172"/>
      <c r="E187" s="159"/>
      <c r="F187" s="159"/>
      <c r="G187" s="159"/>
      <c r="H187" s="159"/>
      <c r="I187" s="159"/>
      <c r="J187" s="159"/>
      <c r="K187" s="159"/>
      <c r="L187" s="159"/>
      <c r="M187" s="159"/>
      <c r="N187" s="159"/>
      <c r="O187" s="159"/>
      <c r="P187" s="159"/>
      <c r="Q187" s="159"/>
      <c r="R187" s="159"/>
      <c r="S187" s="159"/>
      <c r="T187" s="159"/>
      <c r="U187" s="159"/>
      <c r="V187" s="159"/>
      <c r="W187" s="159"/>
      <c r="X187" s="159"/>
      <c r="Y187" s="159"/>
      <c r="Z187" s="159"/>
      <c r="AA187" s="159"/>
      <c r="AB187" s="159"/>
      <c r="AC187" s="159"/>
      <c r="AD187" s="159"/>
      <c r="AE187" s="159"/>
    </row>
    <row r="188" spans="4:32" x14ac:dyDescent="0.2">
      <c r="D188" s="172"/>
      <c r="E188" s="159"/>
      <c r="F188" s="159"/>
      <c r="G188" s="159"/>
      <c r="H188" s="159"/>
      <c r="I188" s="159"/>
      <c r="J188" s="159"/>
      <c r="K188" s="159"/>
      <c r="L188" s="159"/>
      <c r="M188" s="159"/>
      <c r="N188" s="159"/>
      <c r="O188" s="159"/>
      <c r="P188" s="159"/>
      <c r="Q188" s="159"/>
      <c r="R188" s="159"/>
      <c r="S188" s="159"/>
      <c r="T188" s="159"/>
      <c r="U188" s="159"/>
      <c r="V188" s="159"/>
      <c r="W188" s="159"/>
      <c r="X188" s="159"/>
      <c r="Y188" s="159"/>
      <c r="Z188" s="159"/>
      <c r="AA188" s="159"/>
      <c r="AB188" s="159"/>
      <c r="AC188" s="159"/>
      <c r="AD188" s="159"/>
      <c r="AE188" s="159"/>
    </row>
    <row r="189" spans="4:32" x14ac:dyDescent="0.2">
      <c r="D189" s="172"/>
      <c r="E189" s="159"/>
      <c r="F189" s="159"/>
      <c r="G189" s="159"/>
      <c r="H189" s="159"/>
      <c r="I189" s="159"/>
      <c r="J189" s="159"/>
      <c r="K189" s="159"/>
      <c r="L189" s="159"/>
      <c r="M189" s="159"/>
      <c r="N189" s="159"/>
      <c r="O189" s="159"/>
      <c r="P189" s="159"/>
      <c r="Q189" s="159"/>
      <c r="R189" s="159"/>
      <c r="S189" s="159"/>
      <c r="T189" s="159"/>
      <c r="U189" s="159"/>
      <c r="V189" s="159"/>
      <c r="W189" s="159"/>
      <c r="X189" s="159"/>
      <c r="Y189" s="159"/>
      <c r="Z189" s="159"/>
      <c r="AA189" s="159"/>
      <c r="AB189" s="159"/>
      <c r="AC189" s="159"/>
      <c r="AD189" s="159"/>
      <c r="AE189" s="159"/>
    </row>
    <row r="190" spans="4:32" x14ac:dyDescent="0.2">
      <c r="D190" s="172"/>
      <c r="E190" s="159"/>
      <c r="F190" s="159"/>
      <c r="G190" s="159"/>
      <c r="H190" s="159"/>
      <c r="I190" s="159"/>
      <c r="J190" s="159"/>
      <c r="K190" s="159"/>
      <c r="L190" s="159"/>
      <c r="M190" s="159"/>
      <c r="N190" s="159"/>
      <c r="O190" s="159"/>
      <c r="P190" s="159"/>
      <c r="Q190" s="159"/>
      <c r="R190" s="159"/>
      <c r="S190" s="159"/>
      <c r="T190" s="159"/>
      <c r="U190" s="159"/>
      <c r="V190" s="159"/>
      <c r="W190" s="159"/>
      <c r="X190" s="159"/>
      <c r="Y190" s="159"/>
      <c r="Z190" s="159"/>
      <c r="AA190" s="159"/>
      <c r="AB190" s="159"/>
      <c r="AC190" s="159"/>
      <c r="AD190" s="159"/>
      <c r="AE190" s="159"/>
    </row>
    <row r="191" spans="4:32" x14ac:dyDescent="0.2">
      <c r="D191" s="172"/>
      <c r="E191" s="159"/>
      <c r="F191" s="159"/>
      <c r="G191" s="159"/>
      <c r="H191" s="159"/>
      <c r="I191" s="159"/>
      <c r="J191" s="159"/>
      <c r="K191" s="159"/>
      <c r="L191" s="159"/>
      <c r="M191" s="159"/>
      <c r="N191" s="159"/>
      <c r="O191" s="159"/>
      <c r="P191" s="159"/>
      <c r="Q191" s="159"/>
      <c r="R191" s="159"/>
      <c r="S191" s="159"/>
      <c r="T191" s="159"/>
      <c r="U191" s="159"/>
      <c r="V191" s="159"/>
      <c r="W191" s="159"/>
      <c r="X191" s="159"/>
      <c r="Y191" s="159"/>
      <c r="Z191" s="159"/>
      <c r="AA191" s="159"/>
      <c r="AB191" s="159"/>
      <c r="AC191" s="159"/>
      <c r="AD191" s="159"/>
      <c r="AE191" s="159"/>
    </row>
    <row r="192" spans="4:32" x14ac:dyDescent="0.2">
      <c r="D192" s="172"/>
      <c r="E192" s="159"/>
      <c r="F192" s="159"/>
      <c r="G192" s="159"/>
      <c r="H192" s="159"/>
      <c r="I192" s="159"/>
      <c r="J192" s="159"/>
      <c r="K192" s="159"/>
      <c r="L192" s="159"/>
      <c r="M192" s="159"/>
      <c r="N192" s="159"/>
      <c r="O192" s="159"/>
      <c r="P192" s="159"/>
      <c r="Q192" s="159"/>
      <c r="R192" s="159"/>
      <c r="S192" s="159"/>
      <c r="T192" s="159"/>
      <c r="U192" s="159"/>
      <c r="V192" s="159"/>
      <c r="W192" s="159"/>
      <c r="X192" s="159"/>
      <c r="Y192" s="159"/>
      <c r="Z192" s="159"/>
      <c r="AA192" s="159"/>
      <c r="AB192" s="159"/>
      <c r="AC192" s="159"/>
      <c r="AD192" s="159"/>
      <c r="AE192" s="159"/>
    </row>
    <row r="193" spans="4:31" x14ac:dyDescent="0.2">
      <c r="D193" s="172"/>
      <c r="E193" s="159"/>
      <c r="F193" s="159"/>
      <c r="G193" s="159"/>
      <c r="H193" s="159"/>
      <c r="I193" s="159"/>
      <c r="J193" s="159"/>
      <c r="K193" s="159"/>
      <c r="L193" s="159"/>
      <c r="M193" s="159"/>
      <c r="N193" s="159"/>
      <c r="O193" s="159"/>
      <c r="P193" s="159"/>
      <c r="Q193" s="159"/>
      <c r="R193" s="159"/>
      <c r="S193" s="159"/>
      <c r="T193" s="159"/>
      <c r="U193" s="159"/>
      <c r="V193" s="159"/>
      <c r="W193" s="159"/>
      <c r="X193" s="159"/>
      <c r="Y193" s="159"/>
      <c r="Z193" s="159"/>
      <c r="AA193" s="159"/>
      <c r="AB193" s="159"/>
      <c r="AC193" s="159"/>
      <c r="AD193" s="159"/>
      <c r="AE193" s="159"/>
    </row>
    <row r="194" spans="4:31" x14ac:dyDescent="0.2">
      <c r="D194" s="172"/>
      <c r="E194" s="159"/>
      <c r="F194" s="159"/>
      <c r="G194" s="159"/>
      <c r="H194" s="159"/>
      <c r="I194" s="159"/>
      <c r="J194" s="159"/>
      <c r="K194" s="159"/>
      <c r="L194" s="159"/>
      <c r="M194" s="159"/>
      <c r="N194" s="159"/>
      <c r="O194" s="159"/>
      <c r="P194" s="159"/>
      <c r="Q194" s="159"/>
      <c r="R194" s="159"/>
      <c r="S194" s="159"/>
      <c r="T194" s="159"/>
      <c r="U194" s="159"/>
      <c r="V194" s="159"/>
      <c r="W194" s="159"/>
      <c r="X194" s="159"/>
      <c r="Y194" s="159"/>
      <c r="Z194" s="159"/>
      <c r="AA194" s="159"/>
      <c r="AB194" s="159"/>
      <c r="AC194" s="159"/>
      <c r="AD194" s="159"/>
      <c r="AE194" s="159"/>
    </row>
    <row r="195" spans="4:31" x14ac:dyDescent="0.2">
      <c r="D195" s="172"/>
      <c r="E195" s="159"/>
      <c r="F195" s="159"/>
      <c r="G195" s="159"/>
      <c r="H195" s="159"/>
      <c r="I195" s="159"/>
      <c r="J195" s="159"/>
      <c r="K195" s="159"/>
      <c r="L195" s="159"/>
      <c r="M195" s="159"/>
      <c r="N195" s="159"/>
      <c r="O195" s="159"/>
      <c r="P195" s="159"/>
      <c r="Q195" s="159"/>
      <c r="R195" s="159"/>
      <c r="S195" s="159"/>
      <c r="T195" s="159"/>
      <c r="U195" s="159"/>
      <c r="V195" s="159"/>
      <c r="W195" s="159"/>
      <c r="X195" s="159"/>
      <c r="Y195" s="159"/>
      <c r="Z195" s="159"/>
      <c r="AA195" s="159"/>
      <c r="AB195" s="159"/>
      <c r="AC195" s="159"/>
      <c r="AD195" s="159"/>
      <c r="AE195" s="159"/>
    </row>
    <row r="196" spans="4:31" x14ac:dyDescent="0.2">
      <c r="D196" s="172"/>
      <c r="E196" s="159"/>
      <c r="F196" s="159"/>
      <c r="G196" s="159"/>
      <c r="H196" s="159"/>
      <c r="I196" s="159"/>
      <c r="J196" s="159"/>
      <c r="K196" s="159"/>
      <c r="L196" s="159"/>
      <c r="M196" s="159"/>
      <c r="N196" s="159"/>
      <c r="O196" s="159"/>
      <c r="P196" s="159"/>
      <c r="Q196" s="159"/>
      <c r="R196" s="159"/>
      <c r="S196" s="159"/>
      <c r="T196" s="159"/>
      <c r="U196" s="159"/>
      <c r="V196" s="159"/>
      <c r="W196" s="159"/>
      <c r="X196" s="159"/>
      <c r="Y196" s="159"/>
      <c r="Z196" s="159"/>
      <c r="AA196" s="159"/>
      <c r="AB196" s="159"/>
      <c r="AC196" s="159"/>
      <c r="AD196" s="159"/>
      <c r="AE196" s="159"/>
    </row>
  </sheetData>
  <mergeCells count="35">
    <mergeCell ref="A1:AE1"/>
    <mergeCell ref="A2:AE2"/>
    <mergeCell ref="A3:AE3"/>
    <mergeCell ref="D4:J4"/>
    <mergeCell ref="K4:Q4"/>
    <mergeCell ref="R4:X4"/>
    <mergeCell ref="Y4:AE4"/>
    <mergeCell ref="AA5:AB5"/>
    <mergeCell ref="AC5:AD5"/>
    <mergeCell ref="D5:E5"/>
    <mergeCell ref="F5:G5"/>
    <mergeCell ref="H5:I5"/>
    <mergeCell ref="K5:L5"/>
    <mergeCell ref="M5:N5"/>
    <mergeCell ref="O5:P5"/>
    <mergeCell ref="A48:A52"/>
    <mergeCell ref="R5:S5"/>
    <mergeCell ref="T5:U5"/>
    <mergeCell ref="V5:W5"/>
    <mergeCell ref="Y5:Z5"/>
    <mergeCell ref="A7:A18"/>
    <mergeCell ref="A20:A25"/>
    <mergeCell ref="A27:A34"/>
    <mergeCell ref="A36:A39"/>
    <mergeCell ref="A41:A46"/>
    <mergeCell ref="A102:A105"/>
    <mergeCell ref="A107:A112"/>
    <mergeCell ref="A114:A119"/>
    <mergeCell ref="A121:A127"/>
    <mergeCell ref="A54:A57"/>
    <mergeCell ref="A59:A68"/>
    <mergeCell ref="A70:A74"/>
    <mergeCell ref="A76:A79"/>
    <mergeCell ref="A81:A88"/>
    <mergeCell ref="A90:A100"/>
  </mergeCells>
  <conditionalFormatting sqref="N19 U19 AB19 E19:I19 P19 W19 AD19 E7:F18 H7:H18 Z7:AA127 L7:M127 E20:F127 J7:J127 Q7:Q127 AE7:AE127 H20:H127 O7:O127 AC7:AC127 S7:T127 X7:X127 V7:V127">
    <cfRule type="cellIs" dxfId="3" priority="597" stopIfTrue="1" operator="lessThan">
      <formula>0</formula>
    </cfRule>
  </conditionalFormatting>
  <conditionalFormatting sqref="Z5 E5 L5 S5">
    <cfRule type="cellIs" dxfId="2" priority="586" operator="lessThan">
      <formula>0</formula>
    </cfRule>
  </conditionalFormatting>
  <conditionalFormatting sqref="AB7:AB18 G7:G18 N7:N18 U7:U18 I7:I18 P7:P18 W7:W18 AD7:AD18 G20:G127 I20:I127 N20:N127 AB20:AB127 P20:P127 AD20:AD127 U20:U127 W20:W127">
    <cfRule type="cellIs" dxfId="1" priority="390" operator="greaterThan">
      <formula>0</formula>
    </cfRule>
    <cfRule type="cellIs" dxfId="0" priority="391" operator="lessThan">
      <formula>0</formula>
    </cfRule>
  </conditionalFormatting>
  <printOptions horizontalCentered="1" verticalCentered="1"/>
  <pageMargins left="0" right="0" top="0.5" bottom="0.23" header="0.25" footer="0.17"/>
  <pageSetup scale="38" orientation="portrait" horizontalDpi="1200" verticalDpi="1200" r:id="rId1"/>
  <headerFooter alignWithMargins="0">
    <oddHeader>&amp;R&amp;G</oddHeader>
    <oddFooter xml:space="preserve">&amp;L&amp;8Source: IRI GroupCONFIDENTIALFor Internal PepsiCo Use Only&amp;C&amp;8&amp;F / &amp;A&amp;R&amp;8Page &amp;P of &amp;N  </oddFooter>
  </headerFooter>
  <colBreaks count="1" manualBreakCount="1">
    <brk id="31" max="1048575" man="1"/>
  </col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08545" r:id="rId5" name="Drop Down 1">
              <controlPr defaultSize="0" autoLine="0" autoPict="0">
                <anchor moveWithCells="1">
                  <from>
                    <xdr:col>0</xdr:col>
                    <xdr:colOff>76200</xdr:colOff>
                    <xdr:row>0</xdr:row>
                    <xdr:rowOff>133350</xdr:rowOff>
                  </from>
                  <to>
                    <xdr:col>1</xdr:col>
                    <xdr:colOff>1885950</xdr:colOff>
                    <xdr:row>1</xdr:row>
                    <xdr:rowOff>28575</xdr:rowOff>
                  </to>
                </anchor>
              </controlPr>
            </control>
          </mc:Choice>
        </mc:AlternateContent>
        <mc:AlternateContent xmlns:mc="http://schemas.openxmlformats.org/markup-compatibility/2006">
          <mc:Choice Requires="x14">
            <control shapeId="108546" r:id="rId6" name="Drop Down 2">
              <controlPr defaultSize="0" autoLine="0" autoPict="0">
                <anchor moveWithCells="1">
                  <from>
                    <xdr:col>0</xdr:col>
                    <xdr:colOff>76200</xdr:colOff>
                    <xdr:row>1</xdr:row>
                    <xdr:rowOff>47625</xdr:rowOff>
                  </from>
                  <to>
                    <xdr:col>1</xdr:col>
                    <xdr:colOff>1885950</xdr:colOff>
                    <xdr:row>2</xdr:row>
                    <xdr:rowOff>9525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00B050"/>
  </sheetPr>
  <dimension ref="A1:XFD113"/>
  <sheetViews>
    <sheetView workbookViewId="0"/>
  </sheetViews>
  <sheetFormatPr defaultColWidth="16.7109375" defaultRowHeight="12.75" x14ac:dyDescent="0.2"/>
  <cols>
    <col min="1" max="1" width="26.140625" style="16" bestFit="1" customWidth="1"/>
    <col min="2" max="2" width="50.7109375" style="16" bestFit="1" customWidth="1"/>
    <col min="3" max="3" width="16.42578125" style="16" customWidth="1"/>
    <col min="4" max="8" width="16.42578125" style="174" customWidth="1"/>
    <col min="9" max="9" width="15.28515625" style="16" customWidth="1"/>
    <col min="10" max="10" width="14.85546875" style="16" customWidth="1"/>
    <col min="11" max="15" width="14.85546875" style="175" customWidth="1"/>
    <col min="16" max="16" width="16" style="16" customWidth="1"/>
    <col min="17" max="17" width="15.85546875" style="16" customWidth="1"/>
    <col min="18" max="22" width="19.28515625" style="175" customWidth="1"/>
    <col min="23" max="24" width="14.85546875" style="16" bestFit="1" customWidth="1"/>
    <col min="25" max="25" width="14.85546875" style="175" customWidth="1"/>
    <col min="26" max="26" width="16" style="175" bestFit="1" customWidth="1"/>
    <col min="27" max="29" width="14.85546875" style="175" customWidth="1"/>
    <col min="30" max="30" width="14.85546875" style="16" bestFit="1" customWidth="1"/>
    <col min="31" max="34" width="30.5703125" style="48" customWidth="1"/>
    <col min="35" max="35" width="16.7109375" style="49" customWidth="1"/>
    <col min="36" max="39" width="14.85546875" style="16" bestFit="1" customWidth="1"/>
    <col min="40" max="43" width="15.85546875" style="16" bestFit="1" customWidth="1"/>
    <col min="44" max="44" width="16.7109375" style="16" customWidth="1"/>
    <col min="45" max="45" width="16.140625" style="16" customWidth="1"/>
    <col min="46" max="46" width="17" style="16" customWidth="1"/>
    <col min="47" max="47" width="14.28515625" style="16" customWidth="1"/>
    <col min="48" max="48" width="17.140625" style="16" customWidth="1"/>
    <col min="49" max="49" width="15.42578125" style="16" customWidth="1"/>
    <col min="50" max="50" width="16" style="16" customWidth="1"/>
    <col min="51" max="51" width="14.85546875" style="16" bestFit="1" customWidth="1"/>
    <col min="52" max="16384" width="16.7109375" style="16"/>
  </cols>
  <sheetData>
    <row r="1" spans="1:51" ht="13.5" thickBot="1" x14ac:dyDescent="0.25">
      <c r="A1" s="39" t="s">
        <v>234</v>
      </c>
    </row>
    <row r="2" spans="1:51" ht="13.5" thickBot="1" x14ac:dyDescent="0.25">
      <c r="A2" s="57" t="s">
        <v>225</v>
      </c>
      <c r="B2" s="57" t="s">
        <v>224</v>
      </c>
      <c r="C2" s="267" t="e">
        <f ca="1">OFFSET(#REF!,0,Info!$H$4)</f>
        <v>#REF!</v>
      </c>
      <c r="D2" s="268"/>
      <c r="E2" s="268"/>
      <c r="F2" s="268"/>
      <c r="G2" s="268"/>
      <c r="H2" s="268"/>
      <c r="I2" s="271"/>
      <c r="J2" s="271"/>
      <c r="K2" s="271"/>
      <c r="L2" s="271"/>
      <c r="M2" s="271"/>
      <c r="N2" s="271"/>
      <c r="O2" s="271"/>
      <c r="P2" s="271"/>
      <c r="Q2" s="271"/>
      <c r="R2" s="271"/>
      <c r="S2" s="271"/>
      <c r="T2" s="271"/>
      <c r="U2" s="271"/>
      <c r="V2" s="271"/>
      <c r="W2" s="271"/>
      <c r="X2" s="271"/>
      <c r="Y2" s="271"/>
      <c r="Z2" s="271"/>
      <c r="AA2" s="271"/>
      <c r="AB2" s="271"/>
      <c r="AC2" s="271"/>
      <c r="AD2" s="269"/>
      <c r="AE2" s="322" t="s">
        <v>31</v>
      </c>
      <c r="AF2" s="323"/>
      <c r="AG2" s="323"/>
      <c r="AH2" s="324"/>
      <c r="AJ2" s="267" t="e">
        <f ca="1">OFFSET(#REF!,0,0)</f>
        <v>#REF!</v>
      </c>
      <c r="AK2" s="271"/>
      <c r="AL2" s="271"/>
      <c r="AM2" s="271"/>
      <c r="AN2" s="271"/>
      <c r="AO2" s="271"/>
      <c r="AP2" s="271"/>
      <c r="AQ2" s="269"/>
      <c r="AR2" s="267" t="e">
        <f ca="1">OFFSET(#REF!,0,0)</f>
        <v>#REF!</v>
      </c>
      <c r="AS2" s="271"/>
      <c r="AT2" s="271" t="e">
        <f ca="1">OFFSET(#REF!,0,0)</f>
        <v>#REF!</v>
      </c>
      <c r="AU2" s="271"/>
      <c r="AV2" s="271" t="e">
        <f ca="1">OFFSET(#REF!,0,0)</f>
        <v>#REF!</v>
      </c>
      <c r="AW2" s="271"/>
      <c r="AX2" s="271" t="e">
        <f ca="1">OFFSET(#REF!,0,0)</f>
        <v>#REF!</v>
      </c>
      <c r="AY2" s="269"/>
    </row>
    <row r="3" spans="1:51" ht="13.5" thickBot="1" x14ac:dyDescent="0.25">
      <c r="A3" s="58"/>
      <c r="B3" s="58"/>
      <c r="C3" s="267" t="e">
        <f ca="1">OFFSET(#REF!,0,Info!$H$4)</f>
        <v>#REF!</v>
      </c>
      <c r="D3" s="268"/>
      <c r="E3" s="268"/>
      <c r="F3" s="268"/>
      <c r="G3" s="268"/>
      <c r="H3" s="268"/>
      <c r="I3" s="269"/>
      <c r="J3" s="267" t="e">
        <f ca="1">OFFSET(#REF!,0,Info!$H$4)</f>
        <v>#REF!</v>
      </c>
      <c r="K3" s="268"/>
      <c r="L3" s="268"/>
      <c r="M3" s="268"/>
      <c r="N3" s="268"/>
      <c r="O3" s="268"/>
      <c r="P3" s="269"/>
      <c r="Q3" s="267" t="e">
        <f ca="1">OFFSET(#REF!,0,Info!$H$4)</f>
        <v>#REF!</v>
      </c>
      <c r="R3" s="268"/>
      <c r="S3" s="268"/>
      <c r="T3" s="268"/>
      <c r="U3" s="268"/>
      <c r="V3" s="268"/>
      <c r="W3" s="269"/>
      <c r="X3" s="267" t="e">
        <f ca="1">OFFSET(#REF!,0,Info!$H$4)</f>
        <v>#REF!</v>
      </c>
      <c r="Y3" s="268"/>
      <c r="Z3" s="268"/>
      <c r="AA3" s="268"/>
      <c r="AB3" s="268"/>
      <c r="AC3" s="268"/>
      <c r="AD3" s="269"/>
      <c r="AE3" s="50" t="e">
        <f ca="1">AJ3</f>
        <v>#REF!</v>
      </c>
      <c r="AF3" s="50" t="e">
        <f ca="1">AL3</f>
        <v>#REF!</v>
      </c>
      <c r="AG3" s="50" t="e">
        <f ca="1">AN3</f>
        <v>#REF!</v>
      </c>
      <c r="AH3" s="50" t="e">
        <f ca="1">AP3</f>
        <v>#REF!</v>
      </c>
      <c r="AJ3" s="267" t="e">
        <f ca="1">OFFSET(#REF!,0,0)</f>
        <v>#REF!</v>
      </c>
      <c r="AK3" s="269"/>
      <c r="AL3" s="267" t="e">
        <f ca="1">OFFSET(#REF!,0,Info!$H$4)</f>
        <v>#REF!</v>
      </c>
      <c r="AM3" s="269"/>
      <c r="AN3" s="267" t="e">
        <f ca="1">OFFSET(#REF!,0,Info!$H$4)</f>
        <v>#REF!</v>
      </c>
      <c r="AO3" s="269"/>
      <c r="AP3" s="267" t="e">
        <f ca="1">OFFSET(#REF!,0,Info!$H$4)</f>
        <v>#REF!</v>
      </c>
      <c r="AQ3" s="269"/>
      <c r="AR3" s="267" t="e">
        <f ca="1">OFFSET(#REF!,0,0)</f>
        <v>#REF!</v>
      </c>
      <c r="AS3" s="269"/>
      <c r="AT3" s="267" t="e">
        <f ca="1">OFFSET(#REF!,0,0)</f>
        <v>#REF!</v>
      </c>
      <c r="AU3" s="269"/>
      <c r="AV3" s="267" t="e">
        <f ca="1">OFFSET(#REF!,0,0)</f>
        <v>#REF!</v>
      </c>
      <c r="AW3" s="269"/>
      <c r="AX3" s="267" t="e">
        <f ca="1">OFFSET(#REF!,0,0)</f>
        <v>#REF!</v>
      </c>
      <c r="AY3" s="269"/>
    </row>
    <row r="4" spans="1:51" ht="13.5" thickBot="1" x14ac:dyDescent="0.25">
      <c r="A4" s="59"/>
      <c r="B4" s="59"/>
      <c r="C4" s="42" t="e">
        <f ca="1">OFFSET(#REF!,0,Info!$H$4)</f>
        <v>#REF!</v>
      </c>
      <c r="D4" s="135" t="s">
        <v>312</v>
      </c>
      <c r="E4" s="135" t="s">
        <v>313</v>
      </c>
      <c r="F4" s="135" t="s">
        <v>317</v>
      </c>
      <c r="G4" s="135" t="s">
        <v>314</v>
      </c>
      <c r="H4" s="135" t="s">
        <v>318</v>
      </c>
      <c r="I4" s="42" t="e">
        <f ca="1">OFFSET(#REF!,0,Info!$H$4)</f>
        <v>#REF!</v>
      </c>
      <c r="J4" s="42" t="e">
        <f ca="1">OFFSET(#REF!,0,Info!$H$4)</f>
        <v>#REF!</v>
      </c>
      <c r="K4" s="135" t="s">
        <v>312</v>
      </c>
      <c r="L4" s="135" t="s">
        <v>313</v>
      </c>
      <c r="M4" s="135" t="s">
        <v>317</v>
      </c>
      <c r="N4" s="135" t="s">
        <v>314</v>
      </c>
      <c r="O4" s="135" t="s">
        <v>318</v>
      </c>
      <c r="P4" s="42" t="e">
        <f ca="1">OFFSET(#REF!,0,Info!$H$4)</f>
        <v>#REF!</v>
      </c>
      <c r="Q4" s="42" t="e">
        <f ca="1">OFFSET(#REF!,0,Info!$H$4)</f>
        <v>#REF!</v>
      </c>
      <c r="R4" s="135" t="s">
        <v>312</v>
      </c>
      <c r="S4" s="135" t="s">
        <v>313</v>
      </c>
      <c r="T4" s="135" t="s">
        <v>317</v>
      </c>
      <c r="U4" s="135" t="s">
        <v>314</v>
      </c>
      <c r="V4" s="135" t="s">
        <v>318</v>
      </c>
      <c r="W4" s="42" t="e">
        <f ca="1">OFFSET(#REF!,0,Info!$H$4)</f>
        <v>#REF!</v>
      </c>
      <c r="X4" s="42" t="e">
        <f ca="1">OFFSET(#REF!,0,Info!$H$4)</f>
        <v>#REF!</v>
      </c>
      <c r="Y4" s="135" t="s">
        <v>312</v>
      </c>
      <c r="Z4" s="135" t="s">
        <v>313</v>
      </c>
      <c r="AA4" s="135" t="s">
        <v>317</v>
      </c>
      <c r="AB4" s="135" t="s">
        <v>314</v>
      </c>
      <c r="AC4" s="135" t="s">
        <v>318</v>
      </c>
      <c r="AD4" s="42" t="e">
        <f ca="1">OFFSET(#REF!,0,Info!$H$4)</f>
        <v>#REF!</v>
      </c>
      <c r="AE4" s="50" t="e">
        <f ca="1">AJ4</f>
        <v>#REF!</v>
      </c>
      <c r="AF4" s="50" t="e">
        <f ca="1">AL4</f>
        <v>#REF!</v>
      </c>
      <c r="AG4" s="50" t="e">
        <f ca="1">AN4</f>
        <v>#REF!</v>
      </c>
      <c r="AH4" s="50" t="e">
        <f ca="1">AP4</f>
        <v>#REF!</v>
      </c>
      <c r="AJ4" s="42" t="e">
        <f ca="1">OFFSET(#REF!,0,Info!$H$4)</f>
        <v>#REF!</v>
      </c>
      <c r="AK4" s="42" t="e">
        <f ca="1">OFFSET(#REF!,0,Info!$H$4)</f>
        <v>#REF!</v>
      </c>
      <c r="AL4" s="42" t="e">
        <f ca="1">OFFSET(#REF!,0,Info!$H$4)</f>
        <v>#REF!</v>
      </c>
      <c r="AM4" s="42" t="e">
        <f ca="1">OFFSET(#REF!,0,Info!$H$4)</f>
        <v>#REF!</v>
      </c>
      <c r="AN4" s="42" t="e">
        <f ca="1">OFFSET(#REF!,0,Info!$H$4)</f>
        <v>#REF!</v>
      </c>
      <c r="AO4" s="42" t="e">
        <f ca="1">OFFSET(#REF!,0,Info!$H$4)</f>
        <v>#REF!</v>
      </c>
      <c r="AP4" s="42" t="e">
        <f ca="1">OFFSET(#REF!,0,Info!$H$4)</f>
        <v>#REF!</v>
      </c>
      <c r="AQ4" s="42" t="e">
        <f ca="1">OFFSET(#REF!,0,Info!$H$4)</f>
        <v>#REF!</v>
      </c>
      <c r="AR4" s="42" t="e">
        <f ca="1">OFFSET(#REF!,0,0)</f>
        <v>#REF!</v>
      </c>
      <c r="AS4" s="42"/>
      <c r="AT4" s="42" t="e">
        <f ca="1">OFFSET(#REF!,0,0)</f>
        <v>#REF!</v>
      </c>
      <c r="AU4" s="42"/>
      <c r="AV4" s="42" t="e">
        <f ca="1">OFFSET(#REF!,0,0)</f>
        <v>#REF!</v>
      </c>
      <c r="AW4" s="42"/>
      <c r="AX4" s="42" t="e">
        <f ca="1">OFFSET(#REF!,0,0)</f>
        <v>#REF!</v>
      </c>
      <c r="AY4" s="42"/>
    </row>
    <row r="5" spans="1:51" ht="13.5" thickBot="1" x14ac:dyDescent="0.25">
      <c r="A5" s="320" t="e">
        <f ca="1">OFFSET(#REF!,Info!$G$5,0)</f>
        <v>#REF!</v>
      </c>
      <c r="B5" s="43" t="e">
        <f ca="1">OFFSET(#REF!,Info!$G$5,0)</f>
        <v>#REF!</v>
      </c>
      <c r="C5" s="46" t="e">
        <f ca="1">OFFSET(#REF!,Info!$G$5,Info!$H$5)</f>
        <v>#REF!</v>
      </c>
      <c r="D5" s="133" t="str">
        <f ca="1">IF(ISERROR((C5-I5)/I5*100),"NA",(C5-I5)/I5*100)</f>
        <v>NA</v>
      </c>
      <c r="E5" s="47" t="str">
        <f ca="1">IF(ISERROR(C5/C$5*100),"NA",C5/C$5*100)</f>
        <v>NA</v>
      </c>
      <c r="F5" s="133" t="str">
        <f ca="1">IF(ISERROR(E5-(I5/I$5*100)),"NA",E5-(I5/I$5*100))</f>
        <v>NA</v>
      </c>
      <c r="G5" s="133" t="str">
        <f ca="1">IF(ISERROR(C5/C$5*100),"NA",C5/C$5*100)</f>
        <v>NA</v>
      </c>
      <c r="H5" s="133" t="str">
        <f ca="1">IF(ISERROR(G5-(I5/I$5*100)),"NA",G5-(I5/I$5*100))</f>
        <v>NA</v>
      </c>
      <c r="I5" s="46" t="e">
        <f ca="1">OFFSET(#REF!,Info!$G$5,Info!$H$5)</f>
        <v>#REF!</v>
      </c>
      <c r="J5" s="46" t="e">
        <f ca="1">OFFSET(#REF!,Info!$G$5,Info!$H$5)</f>
        <v>#REF!</v>
      </c>
      <c r="K5" s="133" t="str">
        <f ca="1">IF(ISERROR((J5-P5)/P5*100),"NA",(J5-P5)/P5*100)</f>
        <v>NA</v>
      </c>
      <c r="L5" s="47" t="str">
        <f ca="1">IF(ISERROR(J5/J$5*100),"NA",J5/J$5*100)</f>
        <v>NA</v>
      </c>
      <c r="M5" s="133" t="str">
        <f ca="1">IF(ISERROR(L5-(P5/P$5*100)),"NA",L5-(P5/P$5*100))</f>
        <v>NA</v>
      </c>
      <c r="N5" s="133" t="str">
        <f ca="1">IF(ISERROR(J5/J$5*100),"NA",J5/J$5*100)</f>
        <v>NA</v>
      </c>
      <c r="O5" s="133" t="str">
        <f ca="1">IF(ISERROR(N5-(P5/P$5*100)),"NA",N5-(P5/P$5*100))</f>
        <v>NA</v>
      </c>
      <c r="P5" s="46" t="e">
        <f ca="1">OFFSET(#REF!,Info!$G$5,Info!$H$5)</f>
        <v>#REF!</v>
      </c>
      <c r="Q5" s="46" t="e">
        <f ca="1">OFFSET(#REF!,Info!$G$5,Info!$H$5)</f>
        <v>#REF!</v>
      </c>
      <c r="R5" s="133" t="str">
        <f ca="1">IF(ISERROR((Q5-W5)/W5*100),"NA",(Q5-W5)/W5*100)</f>
        <v>NA</v>
      </c>
      <c r="S5" s="47" t="str">
        <f ca="1">IF(ISERROR(Q5/Q$5*100),"NA",Q5/Q$5*100)</f>
        <v>NA</v>
      </c>
      <c r="T5" s="133" t="str">
        <f ca="1">IF(ISERROR(S5-(W5/W$5*100)),"NA",S5-(W5/W$5*100))</f>
        <v>NA</v>
      </c>
      <c r="U5" s="133" t="str">
        <f ca="1">IF(ISERROR(Q5/Q$5*100),"NA",Q5/Q$5*100)</f>
        <v>NA</v>
      </c>
      <c r="V5" s="133" t="str">
        <f ca="1">IF(ISERROR(U5-(W5/W$5*100)),"NA",U5-(W5/W$5*100))</f>
        <v>NA</v>
      </c>
      <c r="W5" s="46" t="e">
        <f ca="1">OFFSET(#REF!,Info!$G$5,Info!$H$5)</f>
        <v>#REF!</v>
      </c>
      <c r="X5" s="46" t="e">
        <f ca="1">OFFSET(#REF!,Info!$G$5,Info!$H$5)</f>
        <v>#REF!</v>
      </c>
      <c r="Y5" s="133" t="str">
        <f ca="1">IF(ISERROR((X5-AD5)/AD5*100),"NA",(X5-AD5)/AD5*100)</f>
        <v>NA</v>
      </c>
      <c r="Z5" s="47" t="str">
        <f ca="1">IF(ISERROR(X5/X$5*100),"NA",X5/X$5*100)</f>
        <v>NA</v>
      </c>
      <c r="AA5" s="133" t="str">
        <f ca="1">IF(ISERROR(Z5-(AD5/AD$5*100)),"NA",Z5-(AD5/AD$5*100))</f>
        <v>NA</v>
      </c>
      <c r="AB5" s="133" t="str">
        <f ca="1">IF(ISERROR(X5/X$5*100),"NA",X5/X$5*100)</f>
        <v>NA</v>
      </c>
      <c r="AC5" s="133" t="str">
        <f ca="1">IF(ISERROR(AB5-(AD5/AD$5*100)),"NA",AB5-(AD5/AD$5*100))</f>
        <v>NA</v>
      </c>
      <c r="AD5" s="46" t="e">
        <f ca="1">OFFSET(#REF!,Info!$G$5,Info!$H$5)</f>
        <v>#REF!</v>
      </c>
      <c r="AE5" s="51" t="str">
        <f ca="1">IF(ISERROR(((AJ5/AR5)-(AK5/AS5))/(AK5/AS5)*100),"NA",((AJ5/AR5)-(AK5/AS5))/(AK5/AS5)*100)</f>
        <v>NA</v>
      </c>
      <c r="AF5" s="51" t="str">
        <f ca="1">IF(ISERROR(((AL5/AT5)-(AM5/AU5))/(AM5/AU5)*100),"NA",((AL5/AT5)-(AM5/AU5))/(AM5/AU5)*100)</f>
        <v>NA</v>
      </c>
      <c r="AG5" s="51" t="str">
        <f ca="1">IF(ISERROR(((AN5/AV5)-(AO5/AW5))/(AO5/AW5)*100),"NA",((AN5/AV5)-(AO5/AW5))/(AO5/AW5)*100)</f>
        <v>NA</v>
      </c>
      <c r="AH5" s="51" t="str">
        <f ca="1">IF(ISERROR(((AP5/AX5)-(AQ5/AY5))/(AQ5/AY5)*100),"NA",((AP5/AX5)-(AQ5/AY5))/(AQ5/AY5)*100)</f>
        <v>NA</v>
      </c>
      <c r="AJ5" s="46" t="e">
        <f ca="1">OFFSET(#REF!,Info!$G$5,0)</f>
        <v>#REF!</v>
      </c>
      <c r="AK5" s="46" t="e">
        <f ca="1">OFFSET(#REF!,Info!$G$5,0)</f>
        <v>#REF!</v>
      </c>
      <c r="AL5" s="46" t="e">
        <f ca="1">OFFSET(#REF!,Info!$G$5,0)</f>
        <v>#REF!</v>
      </c>
      <c r="AM5" s="46" t="e">
        <f ca="1">OFFSET(#REF!,Info!$G$5,0)</f>
        <v>#REF!</v>
      </c>
      <c r="AN5" s="46" t="e">
        <f ca="1">OFFSET(#REF!,Info!$G$5,0)</f>
        <v>#REF!</v>
      </c>
      <c r="AO5" s="46" t="e">
        <f ca="1">OFFSET(#REF!,Info!$G$5,0)</f>
        <v>#REF!</v>
      </c>
      <c r="AP5" s="46" t="e">
        <f ca="1">OFFSET(#REF!,Info!$G$5,0)</f>
        <v>#REF!</v>
      </c>
      <c r="AQ5" s="46" t="e">
        <f ca="1">OFFSET(#REF!,Info!$G$5,0)</f>
        <v>#REF!</v>
      </c>
      <c r="AR5" s="46" t="e">
        <f ca="1">OFFSET(#REF!,Info!$G$5,0)</f>
        <v>#REF!</v>
      </c>
      <c r="AS5" s="46" t="e">
        <f ca="1">OFFSET(#REF!,Info!$G$5,0)</f>
        <v>#REF!</v>
      </c>
      <c r="AT5" s="46" t="e">
        <f ca="1">OFFSET(#REF!,Info!$G$5,0)</f>
        <v>#REF!</v>
      </c>
      <c r="AU5" s="46" t="e">
        <f ca="1">OFFSET(#REF!,Info!$G$5,0)</f>
        <v>#REF!</v>
      </c>
      <c r="AV5" s="46" t="e">
        <f ca="1">OFFSET(#REF!,Info!$G$5,0)</f>
        <v>#REF!</v>
      </c>
      <c r="AW5" s="46" t="e">
        <f ca="1">OFFSET(#REF!,Info!$G$5,0)</f>
        <v>#REF!</v>
      </c>
      <c r="AX5" s="46" t="e">
        <f ca="1">OFFSET(#REF!,Info!$G$5,0)</f>
        <v>#REF!</v>
      </c>
      <c r="AY5" s="46" t="e">
        <f ca="1">OFFSET(#REF!,Info!$G$5,0)</f>
        <v>#REF!</v>
      </c>
    </row>
    <row r="6" spans="1:51" ht="13.5" thickBot="1" x14ac:dyDescent="0.25">
      <c r="A6" s="321"/>
      <c r="B6" s="43" t="e">
        <f ca="1">OFFSET(#REF!,Info!$G$5,0)</f>
        <v>#REF!</v>
      </c>
      <c r="C6" s="44" t="e">
        <f ca="1">OFFSET(#REF!,Info!$G$5,Info!$H$5)</f>
        <v>#REF!</v>
      </c>
      <c r="D6" s="127" t="str">
        <f t="shared" ref="D6:D42" ca="1" si="0">IF(ISERROR((C6-I6)/I6*100),"NA",(C6-I6)/I6*100)</f>
        <v>NA</v>
      </c>
      <c r="E6" s="45" t="str">
        <f t="shared" ref="E6:E13" ca="1" si="1">IF(ISERROR(C6/$C$5*100),"NA",C6/$C$5*100)</f>
        <v>NA</v>
      </c>
      <c r="F6" s="127" t="str">
        <f t="shared" ref="F6:F14" ca="1" si="2">IF(ISERROR(E6-(I6/I$5*100)),"NA",E6-(I6/I$5*100))</f>
        <v>NA</v>
      </c>
      <c r="G6" s="127" t="str">
        <f t="shared" ref="G6:G80" ca="1" si="3">IF(ISERROR(C6/C$5*100),"NA",C6/C$5*100)</f>
        <v>NA</v>
      </c>
      <c r="H6" s="127" t="str">
        <f ca="1">IF(ISERROR(G6-(I6/I$5*100)),"NA",G6-(I6/I$5*100))</f>
        <v>NA</v>
      </c>
      <c r="I6" s="44" t="e">
        <f ca="1">OFFSET(#REF!,Info!$G$5,Info!$H$5)</f>
        <v>#REF!</v>
      </c>
      <c r="J6" s="44" t="e">
        <f ca="1">OFFSET(#REF!,Info!$G$5,Info!$H$5)</f>
        <v>#REF!</v>
      </c>
      <c r="K6" s="127" t="str">
        <f t="shared" ref="K6:K42" ca="1" si="4">IF(ISERROR((J6-P6)/P6*100),"NA",(J6-P6)/P6*100)</f>
        <v>NA</v>
      </c>
      <c r="L6" s="127" t="str">
        <f t="shared" ref="L6:L14" ca="1" si="5">IF(ISERROR(J6/J$5*100),"NA",J6/J$5*100)</f>
        <v>NA</v>
      </c>
      <c r="M6" s="127" t="str">
        <f t="shared" ref="M6:M14" ca="1" si="6">IF(ISERROR(L6-(P6/P$5*100)),"NA",L6-(P6/P$5*100))</f>
        <v>NA</v>
      </c>
      <c r="N6" s="127" t="str">
        <f t="shared" ref="N6:N42" ca="1" si="7">IF(ISERROR(J6/J$5*100),"NA",J6/J$5*100)</f>
        <v>NA</v>
      </c>
      <c r="O6" s="127" t="str">
        <f ca="1">IF(ISERROR(N6-(P6/P$5*100)),"NA",N6-(P6/P$5*100))</f>
        <v>NA</v>
      </c>
      <c r="P6" s="44" t="e">
        <f ca="1">OFFSET(#REF!,Info!$G$5,Info!$H$5)</f>
        <v>#REF!</v>
      </c>
      <c r="Q6" s="44" t="e">
        <f ca="1">OFFSET(#REF!,Info!$G$5,Info!$H$5)</f>
        <v>#REF!</v>
      </c>
      <c r="R6" s="127" t="str">
        <f t="shared" ref="R6:R42" ca="1" si="8">IF(ISERROR((Q6-W6)/W6*100),"NA",(Q6-W6)/W6*100)</f>
        <v>NA</v>
      </c>
      <c r="S6" s="127" t="str">
        <f t="shared" ref="S6:S14" ca="1" si="9">IF(ISERROR(Q6/Q$5*100),"NA",Q6/Q$5*100)</f>
        <v>NA</v>
      </c>
      <c r="T6" s="127" t="str">
        <f t="shared" ref="T6:T14" ca="1" si="10">IF(ISERROR(S6-(W6/W$5*100)),"NA",S6-(W6/W$5*100))</f>
        <v>NA</v>
      </c>
      <c r="U6" s="127" t="str">
        <f t="shared" ref="U6:U42" ca="1" si="11">IF(ISERROR(Q6/Q$5*100),"NA",Q6/Q$5*100)</f>
        <v>NA</v>
      </c>
      <c r="V6" s="127" t="str">
        <f ca="1">IF(ISERROR(U6-(W6/W$5*100)),"NA",U6-(W6/W$5*100))</f>
        <v>NA</v>
      </c>
      <c r="W6" s="44" t="e">
        <f ca="1">OFFSET(#REF!,Info!$G$5,Info!$H$5)</f>
        <v>#REF!</v>
      </c>
      <c r="X6" s="44" t="e">
        <f ca="1">OFFSET(#REF!,Info!$G$5,Info!$H$5)</f>
        <v>#REF!</v>
      </c>
      <c r="Y6" s="127" t="str">
        <f t="shared" ref="Y6:Y42" ca="1" si="12">IF(ISERROR((X6-AD6)/AD6*100),"NA",(X6-AD6)/AD6*100)</f>
        <v>NA</v>
      </c>
      <c r="Z6" s="127" t="str">
        <f t="shared" ref="Z6:Z14" ca="1" si="13">IF(ISERROR(X6/X$5*100),"NA",X6/X$5*100)</f>
        <v>NA</v>
      </c>
      <c r="AA6" s="127" t="str">
        <f t="shared" ref="AA6:AA14" ca="1" si="14">IF(ISERROR(Z6-(AD6/AD$5*100)),"NA",Z6-(AD6/AD$5*100))</f>
        <v>NA</v>
      </c>
      <c r="AB6" s="127" t="str">
        <f t="shared" ref="AB6:AB42" ca="1" si="15">IF(ISERROR(X6/X$5*100),"NA",X6/X$5*100)</f>
        <v>NA</v>
      </c>
      <c r="AC6" s="127" t="str">
        <f ca="1">IF(ISERROR(AB6-(AD6/AD$5*100)),"NA",AB6-(AD6/AD$5*100))</f>
        <v>NA</v>
      </c>
      <c r="AD6" s="44" t="e">
        <f ca="1">OFFSET(#REF!,Info!$G$5,Info!$H$5)</f>
        <v>#REF!</v>
      </c>
      <c r="AE6" s="51" t="str">
        <f t="shared" ref="AE6:AE33" ca="1" si="16">IF(ISERROR(((AJ6/AR6)-(AK6/AS6))/(AK6/AS6)*100),"NA",((AJ6/AR6)-(AK6/AS6))/(AK6/AS6)*100)</f>
        <v>NA</v>
      </c>
      <c r="AF6" s="51" t="str">
        <f t="shared" ref="AF6:AF33" ca="1" si="17">IF(ISERROR(((AL6/AT6)-(AM6/AU6))/(AM6/AU6)*100),"NA",((AL6/AT6)-(AM6/AU6))/(AM6/AU6)*100)</f>
        <v>NA</v>
      </c>
      <c r="AG6" s="51" t="str">
        <f t="shared" ref="AG6:AG33" ca="1" si="18">IF(ISERROR(((AN6/AV6)-(AO6/AW6))/(AO6/AW6)*100),"NA",((AN6/AV6)-(AO6/AW6))/(AO6/AW6)*100)</f>
        <v>NA</v>
      </c>
      <c r="AH6" s="51" t="str">
        <f t="shared" ref="AH6:AH33" ca="1" si="19">IF(ISERROR(((AP6/AX6)-(AQ6/AY6))/(AQ6/AY6)*100),"NA",((AP6/AX6)-(AQ6/AY6))/(AQ6/AY6)*100)</f>
        <v>NA</v>
      </c>
      <c r="AJ6" s="44" t="e">
        <f ca="1">OFFSET(#REF!,Info!$G$5,0)</f>
        <v>#REF!</v>
      </c>
      <c r="AK6" s="44" t="e">
        <f ca="1">OFFSET(#REF!,Info!$G$5,0)</f>
        <v>#REF!</v>
      </c>
      <c r="AL6" s="44" t="e">
        <f ca="1">OFFSET(#REF!,Info!$G$5,0)</f>
        <v>#REF!</v>
      </c>
      <c r="AM6" s="44" t="e">
        <f ca="1">OFFSET(#REF!,Info!$G$5,0)</f>
        <v>#REF!</v>
      </c>
      <c r="AN6" s="44" t="e">
        <f ca="1">OFFSET(#REF!,Info!$G$5,0)</f>
        <v>#REF!</v>
      </c>
      <c r="AO6" s="44" t="e">
        <f ca="1">OFFSET(#REF!,Info!$G$5,0)</f>
        <v>#REF!</v>
      </c>
      <c r="AP6" s="44" t="e">
        <f ca="1">OFFSET(#REF!,Info!$G$5,0)</f>
        <v>#REF!</v>
      </c>
      <c r="AQ6" s="44" t="e">
        <f ca="1">OFFSET(#REF!,Info!$G$5,0)</f>
        <v>#REF!</v>
      </c>
      <c r="AR6" s="44" t="e">
        <f ca="1">OFFSET(#REF!,Info!$G$5,0)</f>
        <v>#REF!</v>
      </c>
      <c r="AS6" s="44" t="e">
        <f ca="1">OFFSET(#REF!,Info!$G$5,0)</f>
        <v>#REF!</v>
      </c>
      <c r="AT6" s="44" t="e">
        <f ca="1">OFFSET(#REF!,Info!$G$5,0)</f>
        <v>#REF!</v>
      </c>
      <c r="AU6" s="44" t="e">
        <f ca="1">OFFSET(#REF!,Info!$G$5,0)</f>
        <v>#REF!</v>
      </c>
      <c r="AV6" s="44" t="e">
        <f ca="1">OFFSET(#REF!,Info!$G$5,0)</f>
        <v>#REF!</v>
      </c>
      <c r="AW6" s="44" t="e">
        <f ca="1">OFFSET(#REF!,Info!$G$5,0)</f>
        <v>#REF!</v>
      </c>
      <c r="AX6" s="44" t="e">
        <f ca="1">OFFSET(#REF!,Info!$G$5,0)</f>
        <v>#REF!</v>
      </c>
      <c r="AY6" s="44" t="e">
        <f ca="1">OFFSET(#REF!,Info!$G$5,0)</f>
        <v>#REF!</v>
      </c>
    </row>
    <row r="7" spans="1:51" ht="13.5" thickBot="1" x14ac:dyDescent="0.25">
      <c r="A7" s="321"/>
      <c r="B7" s="43" t="e">
        <f ca="1">OFFSET(#REF!,Info!$G$5,0)</f>
        <v>#REF!</v>
      </c>
      <c r="C7" s="46" t="e">
        <f ca="1">OFFSET(#REF!,Info!$G$5,Info!$H$5)</f>
        <v>#REF!</v>
      </c>
      <c r="D7" s="133" t="str">
        <f t="shared" ca="1" si="0"/>
        <v>NA</v>
      </c>
      <c r="E7" s="47" t="str">
        <f t="shared" ca="1" si="1"/>
        <v>NA</v>
      </c>
      <c r="F7" s="133" t="str">
        <f t="shared" ca="1" si="2"/>
        <v>NA</v>
      </c>
      <c r="G7" s="133" t="str">
        <f t="shared" ca="1" si="3"/>
        <v>NA</v>
      </c>
      <c r="H7" s="133" t="str">
        <f t="shared" ref="H7:H80" ca="1" si="20">IF(ISERROR(G7-(I7/I$5*100)),"NA",G7-(I7/I$5*100))</f>
        <v>NA</v>
      </c>
      <c r="I7" s="46" t="e">
        <f ca="1">OFFSET(#REF!,Info!$G$5,Info!$H$5)</f>
        <v>#REF!</v>
      </c>
      <c r="J7" s="46" t="e">
        <f ca="1">OFFSET(#REF!,Info!$G$5,Info!$H$5)</f>
        <v>#REF!</v>
      </c>
      <c r="K7" s="133" t="str">
        <f t="shared" ca="1" si="4"/>
        <v>NA</v>
      </c>
      <c r="L7" s="133" t="str">
        <f t="shared" ca="1" si="5"/>
        <v>NA</v>
      </c>
      <c r="M7" s="133" t="str">
        <f t="shared" ca="1" si="6"/>
        <v>NA</v>
      </c>
      <c r="N7" s="133" t="str">
        <f t="shared" ca="1" si="7"/>
        <v>NA</v>
      </c>
      <c r="O7" s="133" t="str">
        <f t="shared" ref="O7:O42" ca="1" si="21">IF(ISERROR(N7-(P7/P$5*100)),"NA",N7-(P7/P$5*100))</f>
        <v>NA</v>
      </c>
      <c r="P7" s="46" t="e">
        <f ca="1">OFFSET(#REF!,Info!$G$5,Info!$H$5)</f>
        <v>#REF!</v>
      </c>
      <c r="Q7" s="46" t="e">
        <f ca="1">OFFSET(#REF!,Info!$G$5,Info!$H$5)</f>
        <v>#REF!</v>
      </c>
      <c r="R7" s="133" t="str">
        <f t="shared" ca="1" si="8"/>
        <v>NA</v>
      </c>
      <c r="S7" s="133" t="str">
        <f t="shared" ca="1" si="9"/>
        <v>NA</v>
      </c>
      <c r="T7" s="133" t="str">
        <f t="shared" ca="1" si="10"/>
        <v>NA</v>
      </c>
      <c r="U7" s="133" t="str">
        <f t="shared" ca="1" si="11"/>
        <v>NA</v>
      </c>
      <c r="V7" s="133" t="str">
        <f t="shared" ref="V7:V42" ca="1" si="22">IF(ISERROR(U7-(W7/W$5*100)),"NA",U7-(W7/W$5*100))</f>
        <v>NA</v>
      </c>
      <c r="W7" s="46" t="e">
        <f ca="1">OFFSET(#REF!,Info!$G$5,Info!$H$5)</f>
        <v>#REF!</v>
      </c>
      <c r="X7" s="46" t="e">
        <f ca="1">OFFSET(#REF!,Info!$G$5,Info!$H$5)</f>
        <v>#REF!</v>
      </c>
      <c r="Y7" s="133" t="str">
        <f t="shared" ca="1" si="12"/>
        <v>NA</v>
      </c>
      <c r="Z7" s="133" t="str">
        <f t="shared" ca="1" si="13"/>
        <v>NA</v>
      </c>
      <c r="AA7" s="133" t="str">
        <f t="shared" ca="1" si="14"/>
        <v>NA</v>
      </c>
      <c r="AB7" s="133" t="str">
        <f t="shared" ca="1" si="15"/>
        <v>NA</v>
      </c>
      <c r="AC7" s="133" t="str">
        <f t="shared" ref="AC7:AC42" ca="1" si="23">IF(ISERROR(AB7-(AD7/AD$5*100)),"NA",AB7-(AD7/AD$5*100))</f>
        <v>NA</v>
      </c>
      <c r="AD7" s="46" t="e">
        <f ca="1">OFFSET(#REF!,Info!$G$5,Info!$H$5)</f>
        <v>#REF!</v>
      </c>
      <c r="AE7" s="51" t="str">
        <f t="shared" ca="1" si="16"/>
        <v>NA</v>
      </c>
      <c r="AF7" s="51" t="str">
        <f t="shared" ca="1" si="17"/>
        <v>NA</v>
      </c>
      <c r="AG7" s="51" t="str">
        <f t="shared" ca="1" si="18"/>
        <v>NA</v>
      </c>
      <c r="AH7" s="51" t="str">
        <f t="shared" ca="1" si="19"/>
        <v>NA</v>
      </c>
      <c r="AJ7" s="46" t="e">
        <f ca="1">OFFSET(#REF!,Info!$G$5,0)</f>
        <v>#REF!</v>
      </c>
      <c r="AK7" s="46" t="e">
        <f ca="1">OFFSET(#REF!,Info!$G$5,0)</f>
        <v>#REF!</v>
      </c>
      <c r="AL7" s="46" t="e">
        <f ca="1">OFFSET(#REF!,Info!$G$5,0)</f>
        <v>#REF!</v>
      </c>
      <c r="AM7" s="46" t="e">
        <f ca="1">OFFSET(#REF!,Info!$G$5,0)</f>
        <v>#REF!</v>
      </c>
      <c r="AN7" s="46" t="e">
        <f ca="1">OFFSET(#REF!,Info!$G$5,0)</f>
        <v>#REF!</v>
      </c>
      <c r="AO7" s="46" t="e">
        <f ca="1">OFFSET(#REF!,Info!$G$5,0)</f>
        <v>#REF!</v>
      </c>
      <c r="AP7" s="46" t="e">
        <f ca="1">OFFSET(#REF!,Info!$G$5,0)</f>
        <v>#REF!</v>
      </c>
      <c r="AQ7" s="46" t="e">
        <f ca="1">OFFSET(#REF!,Info!$G$5,0)</f>
        <v>#REF!</v>
      </c>
      <c r="AR7" s="46" t="e">
        <f ca="1">OFFSET(#REF!,Info!$G$5,0)</f>
        <v>#REF!</v>
      </c>
      <c r="AS7" s="46" t="e">
        <f ca="1">OFFSET(#REF!,Info!$G$5,0)</f>
        <v>#REF!</v>
      </c>
      <c r="AT7" s="46" t="e">
        <f ca="1">OFFSET(#REF!,Info!$G$5,0)</f>
        <v>#REF!</v>
      </c>
      <c r="AU7" s="46" t="e">
        <f ca="1">OFFSET(#REF!,Info!$G$5,0)</f>
        <v>#REF!</v>
      </c>
      <c r="AV7" s="46" t="e">
        <f ca="1">OFFSET(#REF!,Info!$G$5,0)</f>
        <v>#REF!</v>
      </c>
      <c r="AW7" s="46" t="e">
        <f ca="1">OFFSET(#REF!,Info!$G$5,0)</f>
        <v>#REF!</v>
      </c>
      <c r="AX7" s="46" t="e">
        <f ca="1">OFFSET(#REF!,Info!$G$5,0)</f>
        <v>#REF!</v>
      </c>
      <c r="AY7" s="46" t="e">
        <f ca="1">OFFSET(#REF!,Info!$G$5,0)</f>
        <v>#REF!</v>
      </c>
    </row>
    <row r="8" spans="1:51" ht="13.5" thickBot="1" x14ac:dyDescent="0.25">
      <c r="A8" s="321"/>
      <c r="B8" s="43" t="e">
        <f ca="1">OFFSET(#REF!,Info!$G$5,0)</f>
        <v>#REF!</v>
      </c>
      <c r="C8" s="44" t="e">
        <f ca="1">OFFSET(#REF!,Info!$G$5,Info!$H$5)</f>
        <v>#REF!</v>
      </c>
      <c r="D8" s="127" t="str">
        <f t="shared" ca="1" si="0"/>
        <v>NA</v>
      </c>
      <c r="E8" s="45" t="str">
        <f t="shared" ca="1" si="1"/>
        <v>NA</v>
      </c>
      <c r="F8" s="127" t="str">
        <f t="shared" ca="1" si="2"/>
        <v>NA</v>
      </c>
      <c r="G8" s="127" t="str">
        <f t="shared" ca="1" si="3"/>
        <v>NA</v>
      </c>
      <c r="H8" s="127" t="str">
        <f t="shared" ca="1" si="20"/>
        <v>NA</v>
      </c>
      <c r="I8" s="44" t="e">
        <f ca="1">OFFSET(#REF!,Info!$G$5,Info!$H$5)</f>
        <v>#REF!</v>
      </c>
      <c r="J8" s="44" t="e">
        <f ca="1">OFFSET(#REF!,Info!$G$5,Info!$H$5)</f>
        <v>#REF!</v>
      </c>
      <c r="K8" s="127" t="str">
        <f t="shared" ca="1" si="4"/>
        <v>NA</v>
      </c>
      <c r="L8" s="127" t="str">
        <f t="shared" ca="1" si="5"/>
        <v>NA</v>
      </c>
      <c r="M8" s="127" t="str">
        <f t="shared" ca="1" si="6"/>
        <v>NA</v>
      </c>
      <c r="N8" s="127" t="str">
        <f t="shared" ca="1" si="7"/>
        <v>NA</v>
      </c>
      <c r="O8" s="127" t="str">
        <f t="shared" ca="1" si="21"/>
        <v>NA</v>
      </c>
      <c r="P8" s="44" t="e">
        <f ca="1">OFFSET(#REF!,Info!$G$5,Info!$H$5)</f>
        <v>#REF!</v>
      </c>
      <c r="Q8" s="44" t="e">
        <f ca="1">OFFSET(#REF!,Info!$G$5,Info!$H$5)</f>
        <v>#REF!</v>
      </c>
      <c r="R8" s="127" t="str">
        <f t="shared" ca="1" si="8"/>
        <v>NA</v>
      </c>
      <c r="S8" s="127" t="str">
        <f t="shared" ca="1" si="9"/>
        <v>NA</v>
      </c>
      <c r="T8" s="127" t="str">
        <f t="shared" ca="1" si="10"/>
        <v>NA</v>
      </c>
      <c r="U8" s="127" t="str">
        <f t="shared" ca="1" si="11"/>
        <v>NA</v>
      </c>
      <c r="V8" s="127" t="str">
        <f t="shared" ca="1" si="22"/>
        <v>NA</v>
      </c>
      <c r="W8" s="44" t="e">
        <f ca="1">OFFSET(#REF!,Info!$G$5,Info!$H$5)</f>
        <v>#REF!</v>
      </c>
      <c r="X8" s="44" t="e">
        <f ca="1">OFFSET(#REF!,Info!$G$5,Info!$H$5)</f>
        <v>#REF!</v>
      </c>
      <c r="Y8" s="127" t="str">
        <f t="shared" ca="1" si="12"/>
        <v>NA</v>
      </c>
      <c r="Z8" s="127" t="str">
        <f t="shared" ca="1" si="13"/>
        <v>NA</v>
      </c>
      <c r="AA8" s="127" t="str">
        <f t="shared" ca="1" si="14"/>
        <v>NA</v>
      </c>
      <c r="AB8" s="127" t="str">
        <f t="shared" ca="1" si="15"/>
        <v>NA</v>
      </c>
      <c r="AC8" s="127" t="str">
        <f t="shared" ca="1" si="23"/>
        <v>NA</v>
      </c>
      <c r="AD8" s="44" t="e">
        <f ca="1">OFFSET(#REF!,Info!$G$5,Info!$H$5)</f>
        <v>#REF!</v>
      </c>
      <c r="AE8" s="51" t="str">
        <f t="shared" ca="1" si="16"/>
        <v>NA</v>
      </c>
      <c r="AF8" s="51" t="str">
        <f t="shared" ca="1" si="17"/>
        <v>NA</v>
      </c>
      <c r="AG8" s="51" t="str">
        <f t="shared" ca="1" si="18"/>
        <v>NA</v>
      </c>
      <c r="AH8" s="51" t="str">
        <f t="shared" ca="1" si="19"/>
        <v>NA</v>
      </c>
      <c r="AJ8" s="44" t="e">
        <f ca="1">OFFSET(#REF!,Info!$G$5,0)</f>
        <v>#REF!</v>
      </c>
      <c r="AK8" s="44" t="e">
        <f ca="1">OFFSET(#REF!,Info!$G$5,0)</f>
        <v>#REF!</v>
      </c>
      <c r="AL8" s="44" t="e">
        <f ca="1">OFFSET(#REF!,Info!$G$5,0)</f>
        <v>#REF!</v>
      </c>
      <c r="AM8" s="44" t="e">
        <f ca="1">OFFSET(#REF!,Info!$G$5,0)</f>
        <v>#REF!</v>
      </c>
      <c r="AN8" s="44" t="e">
        <f ca="1">OFFSET(#REF!,Info!$G$5,0)</f>
        <v>#REF!</v>
      </c>
      <c r="AO8" s="44" t="e">
        <f ca="1">OFFSET(#REF!,Info!$G$5,0)</f>
        <v>#REF!</v>
      </c>
      <c r="AP8" s="44" t="e">
        <f ca="1">OFFSET(#REF!,Info!$G$5,0)</f>
        <v>#REF!</v>
      </c>
      <c r="AQ8" s="44" t="e">
        <f ca="1">OFFSET(#REF!,Info!$G$5,0)</f>
        <v>#REF!</v>
      </c>
      <c r="AR8" s="44" t="e">
        <f ca="1">OFFSET(#REF!,Info!$G$5,0)</f>
        <v>#REF!</v>
      </c>
      <c r="AS8" s="44" t="e">
        <f ca="1">OFFSET(#REF!,Info!$G$5,0)</f>
        <v>#REF!</v>
      </c>
      <c r="AT8" s="44" t="e">
        <f ca="1">OFFSET(#REF!,Info!$G$5,0)</f>
        <v>#REF!</v>
      </c>
      <c r="AU8" s="44" t="e">
        <f ca="1">OFFSET(#REF!,Info!$G$5,0)</f>
        <v>#REF!</v>
      </c>
      <c r="AV8" s="44" t="e">
        <f ca="1">OFFSET(#REF!,Info!$G$5,0)</f>
        <v>#REF!</v>
      </c>
      <c r="AW8" s="44" t="e">
        <f ca="1">OFFSET(#REF!,Info!$G$5,0)</f>
        <v>#REF!</v>
      </c>
      <c r="AX8" s="44" t="e">
        <f ca="1">OFFSET(#REF!,Info!$G$5,0)</f>
        <v>#REF!</v>
      </c>
      <c r="AY8" s="44" t="e">
        <f ca="1">OFFSET(#REF!,Info!$G$5,0)</f>
        <v>#REF!</v>
      </c>
    </row>
    <row r="9" spans="1:51" ht="13.5" thickBot="1" x14ac:dyDescent="0.25">
      <c r="A9" s="321"/>
      <c r="B9" s="43" t="e">
        <f ca="1">OFFSET(#REF!,Info!$G$5,0)</f>
        <v>#REF!</v>
      </c>
      <c r="C9" s="46" t="e">
        <f ca="1">OFFSET(#REF!,Info!$G$5,Info!$H$5)</f>
        <v>#REF!</v>
      </c>
      <c r="D9" s="133" t="str">
        <f t="shared" ca="1" si="0"/>
        <v>NA</v>
      </c>
      <c r="E9" s="47" t="str">
        <f t="shared" ca="1" si="1"/>
        <v>NA</v>
      </c>
      <c r="F9" s="133" t="str">
        <f t="shared" ca="1" si="2"/>
        <v>NA</v>
      </c>
      <c r="G9" s="133" t="str">
        <f t="shared" ca="1" si="3"/>
        <v>NA</v>
      </c>
      <c r="H9" s="133" t="str">
        <f t="shared" ca="1" si="20"/>
        <v>NA</v>
      </c>
      <c r="I9" s="46" t="e">
        <f ca="1">OFFSET(#REF!,Info!$G$5,Info!$H$5)</f>
        <v>#REF!</v>
      </c>
      <c r="J9" s="46" t="e">
        <f ca="1">OFFSET(#REF!,Info!$G$5,Info!$H$5)</f>
        <v>#REF!</v>
      </c>
      <c r="K9" s="133" t="str">
        <f t="shared" ca="1" si="4"/>
        <v>NA</v>
      </c>
      <c r="L9" s="133" t="str">
        <f t="shared" ca="1" si="5"/>
        <v>NA</v>
      </c>
      <c r="M9" s="133" t="str">
        <f t="shared" ca="1" si="6"/>
        <v>NA</v>
      </c>
      <c r="N9" s="133" t="str">
        <f t="shared" ca="1" si="7"/>
        <v>NA</v>
      </c>
      <c r="O9" s="133" t="str">
        <f t="shared" ca="1" si="21"/>
        <v>NA</v>
      </c>
      <c r="P9" s="46" t="e">
        <f ca="1">OFFSET(#REF!,Info!$G$5,Info!$H$5)</f>
        <v>#REF!</v>
      </c>
      <c r="Q9" s="46" t="e">
        <f ca="1">OFFSET(#REF!,Info!$G$5,Info!$H$5)</f>
        <v>#REF!</v>
      </c>
      <c r="R9" s="133" t="str">
        <f t="shared" ca="1" si="8"/>
        <v>NA</v>
      </c>
      <c r="S9" s="133" t="str">
        <f t="shared" ca="1" si="9"/>
        <v>NA</v>
      </c>
      <c r="T9" s="133" t="str">
        <f t="shared" ca="1" si="10"/>
        <v>NA</v>
      </c>
      <c r="U9" s="133" t="str">
        <f t="shared" ca="1" si="11"/>
        <v>NA</v>
      </c>
      <c r="V9" s="133" t="str">
        <f t="shared" ca="1" si="22"/>
        <v>NA</v>
      </c>
      <c r="W9" s="46" t="e">
        <f ca="1">OFFSET(#REF!,Info!$G$5,Info!$H$5)</f>
        <v>#REF!</v>
      </c>
      <c r="X9" s="46" t="e">
        <f ca="1">OFFSET(#REF!,Info!$G$5,Info!$H$5)</f>
        <v>#REF!</v>
      </c>
      <c r="Y9" s="133" t="str">
        <f t="shared" ca="1" si="12"/>
        <v>NA</v>
      </c>
      <c r="Z9" s="133" t="str">
        <f t="shared" ca="1" si="13"/>
        <v>NA</v>
      </c>
      <c r="AA9" s="133" t="str">
        <f t="shared" ca="1" si="14"/>
        <v>NA</v>
      </c>
      <c r="AB9" s="133" t="str">
        <f t="shared" ca="1" si="15"/>
        <v>NA</v>
      </c>
      <c r="AC9" s="133" t="str">
        <f t="shared" ca="1" si="23"/>
        <v>NA</v>
      </c>
      <c r="AD9" s="46" t="e">
        <f ca="1">OFFSET(#REF!,Info!$G$5,Info!$H$5)</f>
        <v>#REF!</v>
      </c>
      <c r="AE9" s="51" t="str">
        <f t="shared" ca="1" si="16"/>
        <v>NA</v>
      </c>
      <c r="AF9" s="51" t="str">
        <f t="shared" ca="1" si="17"/>
        <v>NA</v>
      </c>
      <c r="AG9" s="51" t="str">
        <f t="shared" ca="1" si="18"/>
        <v>NA</v>
      </c>
      <c r="AH9" s="51" t="str">
        <f t="shared" ca="1" si="19"/>
        <v>NA</v>
      </c>
      <c r="AJ9" s="46" t="e">
        <f ca="1">OFFSET(#REF!,Info!$G$5,0)</f>
        <v>#REF!</v>
      </c>
      <c r="AK9" s="46" t="e">
        <f ca="1">OFFSET(#REF!,Info!$G$5,0)</f>
        <v>#REF!</v>
      </c>
      <c r="AL9" s="46" t="e">
        <f ca="1">OFFSET(#REF!,Info!$G$5,0)</f>
        <v>#REF!</v>
      </c>
      <c r="AM9" s="46" t="e">
        <f ca="1">OFFSET(#REF!,Info!$G$5,0)</f>
        <v>#REF!</v>
      </c>
      <c r="AN9" s="46" t="e">
        <f ca="1">OFFSET(#REF!,Info!$G$5,0)</f>
        <v>#REF!</v>
      </c>
      <c r="AO9" s="46" t="e">
        <f ca="1">OFFSET(#REF!,Info!$G$5,0)</f>
        <v>#REF!</v>
      </c>
      <c r="AP9" s="46" t="e">
        <f ca="1">OFFSET(#REF!,Info!$G$5,0)</f>
        <v>#REF!</v>
      </c>
      <c r="AQ9" s="46" t="e">
        <f ca="1">OFFSET(#REF!,Info!$G$5,0)</f>
        <v>#REF!</v>
      </c>
      <c r="AR9" s="46" t="e">
        <f ca="1">OFFSET(#REF!,Info!$G$5,0)</f>
        <v>#REF!</v>
      </c>
      <c r="AS9" s="46" t="e">
        <f ca="1">OFFSET(#REF!,Info!$G$5,0)</f>
        <v>#REF!</v>
      </c>
      <c r="AT9" s="46" t="e">
        <f ca="1">OFFSET(#REF!,Info!$G$5,0)</f>
        <v>#REF!</v>
      </c>
      <c r="AU9" s="46" t="e">
        <f ca="1">OFFSET(#REF!,Info!$G$5,0)</f>
        <v>#REF!</v>
      </c>
      <c r="AV9" s="46" t="e">
        <f ca="1">OFFSET(#REF!,Info!$G$5,0)</f>
        <v>#REF!</v>
      </c>
      <c r="AW9" s="46" t="e">
        <f ca="1">OFFSET(#REF!,Info!$G$5,0)</f>
        <v>#REF!</v>
      </c>
      <c r="AX9" s="46" t="e">
        <f ca="1">OFFSET(#REF!,Info!$G$5,0)</f>
        <v>#REF!</v>
      </c>
      <c r="AY9" s="46" t="e">
        <f ca="1">OFFSET(#REF!,Info!$G$5,0)</f>
        <v>#REF!</v>
      </c>
    </row>
    <row r="10" spans="1:51" ht="13.5" thickBot="1" x14ac:dyDescent="0.25">
      <c r="A10" s="321"/>
      <c r="B10" s="43" t="e">
        <f ca="1">OFFSET(#REF!,Info!$G$5,0)</f>
        <v>#REF!</v>
      </c>
      <c r="C10" s="44" t="e">
        <f ca="1">OFFSET(#REF!,Info!$G$5,Info!$H$5)</f>
        <v>#REF!</v>
      </c>
      <c r="D10" s="127" t="str">
        <f t="shared" ca="1" si="0"/>
        <v>NA</v>
      </c>
      <c r="E10" s="45" t="str">
        <f t="shared" ca="1" si="1"/>
        <v>NA</v>
      </c>
      <c r="F10" s="127" t="str">
        <f t="shared" ca="1" si="2"/>
        <v>NA</v>
      </c>
      <c r="G10" s="127" t="str">
        <f t="shared" ca="1" si="3"/>
        <v>NA</v>
      </c>
      <c r="H10" s="127" t="str">
        <f t="shared" ca="1" si="20"/>
        <v>NA</v>
      </c>
      <c r="I10" s="44" t="e">
        <f ca="1">OFFSET(#REF!,Info!$G$5,Info!$H$5)</f>
        <v>#REF!</v>
      </c>
      <c r="J10" s="44" t="e">
        <f ca="1">OFFSET(#REF!,Info!$G$5,Info!$H$5)</f>
        <v>#REF!</v>
      </c>
      <c r="K10" s="127" t="str">
        <f t="shared" ca="1" si="4"/>
        <v>NA</v>
      </c>
      <c r="L10" s="127" t="str">
        <f t="shared" ca="1" si="5"/>
        <v>NA</v>
      </c>
      <c r="M10" s="127" t="str">
        <f t="shared" ca="1" si="6"/>
        <v>NA</v>
      </c>
      <c r="N10" s="127" t="str">
        <f t="shared" ca="1" si="7"/>
        <v>NA</v>
      </c>
      <c r="O10" s="127" t="str">
        <f t="shared" ca="1" si="21"/>
        <v>NA</v>
      </c>
      <c r="P10" s="44" t="e">
        <f ca="1">OFFSET(#REF!,Info!$G$5,Info!$H$5)</f>
        <v>#REF!</v>
      </c>
      <c r="Q10" s="44" t="e">
        <f ca="1">OFFSET(#REF!,Info!$G$5,Info!$H$5)</f>
        <v>#REF!</v>
      </c>
      <c r="R10" s="127" t="str">
        <f t="shared" ca="1" si="8"/>
        <v>NA</v>
      </c>
      <c r="S10" s="127" t="str">
        <f t="shared" ca="1" si="9"/>
        <v>NA</v>
      </c>
      <c r="T10" s="127" t="str">
        <f t="shared" ca="1" si="10"/>
        <v>NA</v>
      </c>
      <c r="U10" s="127" t="str">
        <f t="shared" ca="1" si="11"/>
        <v>NA</v>
      </c>
      <c r="V10" s="127" t="str">
        <f t="shared" ca="1" si="22"/>
        <v>NA</v>
      </c>
      <c r="W10" s="44" t="e">
        <f ca="1">OFFSET(#REF!,Info!$G$5,Info!$H$5)</f>
        <v>#REF!</v>
      </c>
      <c r="X10" s="44" t="e">
        <f ca="1">OFFSET(#REF!,Info!$G$5,Info!$H$5)</f>
        <v>#REF!</v>
      </c>
      <c r="Y10" s="127" t="str">
        <f t="shared" ca="1" si="12"/>
        <v>NA</v>
      </c>
      <c r="Z10" s="127" t="str">
        <f t="shared" ca="1" si="13"/>
        <v>NA</v>
      </c>
      <c r="AA10" s="127" t="str">
        <f t="shared" ca="1" si="14"/>
        <v>NA</v>
      </c>
      <c r="AB10" s="127" t="str">
        <f t="shared" ca="1" si="15"/>
        <v>NA</v>
      </c>
      <c r="AC10" s="127" t="str">
        <f t="shared" ca="1" si="23"/>
        <v>NA</v>
      </c>
      <c r="AD10" s="44" t="e">
        <f ca="1">OFFSET(#REF!,Info!$G$5,Info!$H$5)</f>
        <v>#REF!</v>
      </c>
      <c r="AE10" s="51" t="str">
        <f t="shared" ca="1" si="16"/>
        <v>NA</v>
      </c>
      <c r="AF10" s="51" t="str">
        <f t="shared" ca="1" si="17"/>
        <v>NA</v>
      </c>
      <c r="AG10" s="51" t="str">
        <f t="shared" ca="1" si="18"/>
        <v>NA</v>
      </c>
      <c r="AH10" s="51" t="str">
        <f t="shared" ca="1" si="19"/>
        <v>NA</v>
      </c>
      <c r="AJ10" s="44" t="e">
        <f ca="1">OFFSET(#REF!,Info!$G$5,0)</f>
        <v>#REF!</v>
      </c>
      <c r="AK10" s="44" t="e">
        <f ca="1">OFFSET(#REF!,Info!$G$5,0)</f>
        <v>#REF!</v>
      </c>
      <c r="AL10" s="44" t="e">
        <f ca="1">OFFSET(#REF!,Info!$G$5,0)</f>
        <v>#REF!</v>
      </c>
      <c r="AM10" s="44" t="e">
        <f ca="1">OFFSET(#REF!,Info!$G$5,0)</f>
        <v>#REF!</v>
      </c>
      <c r="AN10" s="44" t="e">
        <f ca="1">OFFSET(#REF!,Info!$G$5,0)</f>
        <v>#REF!</v>
      </c>
      <c r="AO10" s="44" t="e">
        <f ca="1">OFFSET(#REF!,Info!$G$5,0)</f>
        <v>#REF!</v>
      </c>
      <c r="AP10" s="44" t="e">
        <f ca="1">OFFSET(#REF!,Info!$G$5,0)</f>
        <v>#REF!</v>
      </c>
      <c r="AQ10" s="44" t="e">
        <f ca="1">OFFSET(#REF!,Info!$G$5,0)</f>
        <v>#REF!</v>
      </c>
      <c r="AR10" s="44" t="e">
        <f ca="1">OFFSET(#REF!,Info!$G$5,0)</f>
        <v>#REF!</v>
      </c>
      <c r="AS10" s="44" t="e">
        <f ca="1">OFFSET(#REF!,Info!$G$5,0)</f>
        <v>#REF!</v>
      </c>
      <c r="AT10" s="44" t="e">
        <f ca="1">OFFSET(#REF!,Info!$G$5,0)</f>
        <v>#REF!</v>
      </c>
      <c r="AU10" s="44" t="e">
        <f ca="1">OFFSET(#REF!,Info!$G$5,0)</f>
        <v>#REF!</v>
      </c>
      <c r="AV10" s="44" t="e">
        <f ca="1">OFFSET(#REF!,Info!$G$5,0)</f>
        <v>#REF!</v>
      </c>
      <c r="AW10" s="44" t="e">
        <f ca="1">OFFSET(#REF!,Info!$G$5,0)</f>
        <v>#REF!</v>
      </c>
      <c r="AX10" s="44" t="e">
        <f ca="1">OFFSET(#REF!,Info!$G$5,0)</f>
        <v>#REF!</v>
      </c>
      <c r="AY10" s="44" t="e">
        <f ca="1">OFFSET(#REF!,Info!$G$5,0)</f>
        <v>#REF!</v>
      </c>
    </row>
    <row r="11" spans="1:51" ht="13.5" thickBot="1" x14ac:dyDescent="0.25">
      <c r="A11" s="321"/>
      <c r="B11" s="43" t="e">
        <f ca="1">OFFSET(#REF!,Info!$G$5,0)</f>
        <v>#REF!</v>
      </c>
      <c r="C11" s="46" t="e">
        <f ca="1">OFFSET(#REF!,Info!$G$5,Info!$H$5)</f>
        <v>#REF!</v>
      </c>
      <c r="D11" s="133" t="str">
        <f t="shared" ca="1" si="0"/>
        <v>NA</v>
      </c>
      <c r="E11" s="47" t="str">
        <f t="shared" ca="1" si="1"/>
        <v>NA</v>
      </c>
      <c r="F11" s="133" t="str">
        <f t="shared" ca="1" si="2"/>
        <v>NA</v>
      </c>
      <c r="G11" s="133" t="str">
        <f t="shared" ca="1" si="3"/>
        <v>NA</v>
      </c>
      <c r="H11" s="133" t="str">
        <f t="shared" ca="1" si="20"/>
        <v>NA</v>
      </c>
      <c r="I11" s="46" t="e">
        <f ca="1">OFFSET(#REF!,Info!$G$5,Info!$H$5)</f>
        <v>#REF!</v>
      </c>
      <c r="J11" s="46" t="e">
        <f ca="1">OFFSET(#REF!,Info!$G$5,Info!$H$5)</f>
        <v>#REF!</v>
      </c>
      <c r="K11" s="133" t="str">
        <f t="shared" ca="1" si="4"/>
        <v>NA</v>
      </c>
      <c r="L11" s="133" t="str">
        <f t="shared" ca="1" si="5"/>
        <v>NA</v>
      </c>
      <c r="M11" s="133" t="str">
        <f t="shared" ca="1" si="6"/>
        <v>NA</v>
      </c>
      <c r="N11" s="133" t="str">
        <f t="shared" ca="1" si="7"/>
        <v>NA</v>
      </c>
      <c r="O11" s="133" t="str">
        <f t="shared" ca="1" si="21"/>
        <v>NA</v>
      </c>
      <c r="P11" s="46" t="e">
        <f ca="1">OFFSET(#REF!,Info!$G$5,Info!$H$5)</f>
        <v>#REF!</v>
      </c>
      <c r="Q11" s="46" t="e">
        <f ca="1">OFFSET(#REF!,Info!$G$5,Info!$H$5)</f>
        <v>#REF!</v>
      </c>
      <c r="R11" s="133" t="str">
        <f t="shared" ca="1" si="8"/>
        <v>NA</v>
      </c>
      <c r="S11" s="133" t="str">
        <f t="shared" ca="1" si="9"/>
        <v>NA</v>
      </c>
      <c r="T11" s="133" t="str">
        <f t="shared" ca="1" si="10"/>
        <v>NA</v>
      </c>
      <c r="U11" s="133" t="str">
        <f t="shared" ca="1" si="11"/>
        <v>NA</v>
      </c>
      <c r="V11" s="133" t="str">
        <f t="shared" ca="1" si="22"/>
        <v>NA</v>
      </c>
      <c r="W11" s="46" t="e">
        <f ca="1">OFFSET(#REF!,Info!$G$5,Info!$H$5)</f>
        <v>#REF!</v>
      </c>
      <c r="X11" s="46" t="e">
        <f ca="1">OFFSET(#REF!,Info!$G$5,Info!$H$5)</f>
        <v>#REF!</v>
      </c>
      <c r="Y11" s="133" t="str">
        <f t="shared" ca="1" si="12"/>
        <v>NA</v>
      </c>
      <c r="Z11" s="133" t="str">
        <f t="shared" ca="1" si="13"/>
        <v>NA</v>
      </c>
      <c r="AA11" s="133" t="str">
        <f t="shared" ca="1" si="14"/>
        <v>NA</v>
      </c>
      <c r="AB11" s="133" t="str">
        <f t="shared" ca="1" si="15"/>
        <v>NA</v>
      </c>
      <c r="AC11" s="133" t="str">
        <f t="shared" ca="1" si="23"/>
        <v>NA</v>
      </c>
      <c r="AD11" s="46" t="e">
        <f ca="1">OFFSET(#REF!,Info!$G$5,Info!$H$5)</f>
        <v>#REF!</v>
      </c>
      <c r="AE11" s="51" t="str">
        <f t="shared" ca="1" si="16"/>
        <v>NA</v>
      </c>
      <c r="AF11" s="51" t="str">
        <f t="shared" ca="1" si="17"/>
        <v>NA</v>
      </c>
      <c r="AG11" s="51" t="str">
        <f t="shared" ca="1" si="18"/>
        <v>NA</v>
      </c>
      <c r="AH11" s="51" t="str">
        <f t="shared" ca="1" si="19"/>
        <v>NA</v>
      </c>
      <c r="AJ11" s="46" t="e">
        <f ca="1">OFFSET(#REF!,Info!$G$5,0)</f>
        <v>#REF!</v>
      </c>
      <c r="AK11" s="46" t="e">
        <f ca="1">OFFSET(#REF!,Info!$G$5,0)</f>
        <v>#REF!</v>
      </c>
      <c r="AL11" s="46" t="e">
        <f ca="1">OFFSET(#REF!,Info!$G$5,0)</f>
        <v>#REF!</v>
      </c>
      <c r="AM11" s="46" t="e">
        <f ca="1">OFFSET(#REF!,Info!$G$5,0)</f>
        <v>#REF!</v>
      </c>
      <c r="AN11" s="46" t="e">
        <f ca="1">OFFSET(#REF!,Info!$G$5,0)</f>
        <v>#REF!</v>
      </c>
      <c r="AO11" s="46" t="e">
        <f ca="1">OFFSET(#REF!,Info!$G$5,0)</f>
        <v>#REF!</v>
      </c>
      <c r="AP11" s="46" t="e">
        <f ca="1">OFFSET(#REF!,Info!$G$5,0)</f>
        <v>#REF!</v>
      </c>
      <c r="AQ11" s="46" t="e">
        <f ca="1">OFFSET(#REF!,Info!$G$5,0)</f>
        <v>#REF!</v>
      </c>
      <c r="AR11" s="46" t="e">
        <f ca="1">OFFSET(#REF!,Info!$G$5,0)</f>
        <v>#REF!</v>
      </c>
      <c r="AS11" s="46" t="e">
        <f ca="1">OFFSET(#REF!,Info!$G$5,0)</f>
        <v>#REF!</v>
      </c>
      <c r="AT11" s="46" t="e">
        <f ca="1">OFFSET(#REF!,Info!$G$5,0)</f>
        <v>#REF!</v>
      </c>
      <c r="AU11" s="46" t="e">
        <f ca="1">OFFSET(#REF!,Info!$G$5,0)</f>
        <v>#REF!</v>
      </c>
      <c r="AV11" s="46" t="e">
        <f ca="1">OFFSET(#REF!,Info!$G$5,0)</f>
        <v>#REF!</v>
      </c>
      <c r="AW11" s="46" t="e">
        <f ca="1">OFFSET(#REF!,Info!$G$5,0)</f>
        <v>#REF!</v>
      </c>
      <c r="AX11" s="46" t="e">
        <f ca="1">OFFSET(#REF!,Info!$G$5,0)</f>
        <v>#REF!</v>
      </c>
      <c r="AY11" s="46" t="e">
        <f ca="1">OFFSET(#REF!,Info!$G$5,0)</f>
        <v>#REF!</v>
      </c>
    </row>
    <row r="12" spans="1:51" ht="13.5" thickBot="1" x14ac:dyDescent="0.25">
      <c r="A12" s="321"/>
      <c r="B12" s="43" t="e">
        <f ca="1">OFFSET(#REF!,Info!$G$5,0)</f>
        <v>#REF!</v>
      </c>
      <c r="C12" s="44" t="e">
        <f ca="1">OFFSET(#REF!,Info!$G$5,Info!$H$5)</f>
        <v>#REF!</v>
      </c>
      <c r="D12" s="127" t="str">
        <f t="shared" ca="1" si="0"/>
        <v>NA</v>
      </c>
      <c r="E12" s="45" t="str">
        <f t="shared" ca="1" si="1"/>
        <v>NA</v>
      </c>
      <c r="F12" s="127" t="str">
        <f t="shared" ca="1" si="2"/>
        <v>NA</v>
      </c>
      <c r="G12" s="127" t="str">
        <f t="shared" ca="1" si="3"/>
        <v>NA</v>
      </c>
      <c r="H12" s="127" t="str">
        <f t="shared" ca="1" si="20"/>
        <v>NA</v>
      </c>
      <c r="I12" s="44" t="e">
        <f ca="1">OFFSET(#REF!,Info!$G$5,Info!$H$5)</f>
        <v>#REF!</v>
      </c>
      <c r="J12" s="44" t="e">
        <f ca="1">OFFSET(#REF!,Info!$G$5,Info!$H$5)</f>
        <v>#REF!</v>
      </c>
      <c r="K12" s="127" t="str">
        <f t="shared" ca="1" si="4"/>
        <v>NA</v>
      </c>
      <c r="L12" s="127" t="str">
        <f t="shared" ca="1" si="5"/>
        <v>NA</v>
      </c>
      <c r="M12" s="127" t="str">
        <f t="shared" ca="1" si="6"/>
        <v>NA</v>
      </c>
      <c r="N12" s="127" t="str">
        <f t="shared" ca="1" si="7"/>
        <v>NA</v>
      </c>
      <c r="O12" s="127" t="str">
        <f t="shared" ca="1" si="21"/>
        <v>NA</v>
      </c>
      <c r="P12" s="44" t="e">
        <f ca="1">OFFSET(#REF!,Info!$G$5,Info!$H$5)</f>
        <v>#REF!</v>
      </c>
      <c r="Q12" s="44" t="e">
        <f ca="1">OFFSET(#REF!,Info!$G$5,Info!$H$5)</f>
        <v>#REF!</v>
      </c>
      <c r="R12" s="127" t="str">
        <f t="shared" ca="1" si="8"/>
        <v>NA</v>
      </c>
      <c r="S12" s="127" t="str">
        <f t="shared" ca="1" si="9"/>
        <v>NA</v>
      </c>
      <c r="T12" s="127" t="str">
        <f t="shared" ca="1" si="10"/>
        <v>NA</v>
      </c>
      <c r="U12" s="127" t="str">
        <f t="shared" ca="1" si="11"/>
        <v>NA</v>
      </c>
      <c r="V12" s="127" t="str">
        <f t="shared" ca="1" si="22"/>
        <v>NA</v>
      </c>
      <c r="W12" s="44" t="e">
        <f ca="1">OFFSET(#REF!,Info!$G$5,Info!$H$5)</f>
        <v>#REF!</v>
      </c>
      <c r="X12" s="44" t="e">
        <f ca="1">OFFSET(#REF!,Info!$G$5,Info!$H$5)</f>
        <v>#REF!</v>
      </c>
      <c r="Y12" s="127" t="str">
        <f t="shared" ca="1" si="12"/>
        <v>NA</v>
      </c>
      <c r="Z12" s="127" t="str">
        <f t="shared" ca="1" si="13"/>
        <v>NA</v>
      </c>
      <c r="AA12" s="127" t="str">
        <f t="shared" ca="1" si="14"/>
        <v>NA</v>
      </c>
      <c r="AB12" s="127" t="str">
        <f t="shared" ca="1" si="15"/>
        <v>NA</v>
      </c>
      <c r="AC12" s="127" t="str">
        <f t="shared" ca="1" si="23"/>
        <v>NA</v>
      </c>
      <c r="AD12" s="44" t="e">
        <f ca="1">OFFSET(#REF!,Info!$G$5,Info!$H$5)</f>
        <v>#REF!</v>
      </c>
      <c r="AE12" s="51" t="str">
        <f t="shared" ca="1" si="16"/>
        <v>NA</v>
      </c>
      <c r="AF12" s="51" t="str">
        <f t="shared" ca="1" si="17"/>
        <v>NA</v>
      </c>
      <c r="AG12" s="51" t="str">
        <f t="shared" ca="1" si="18"/>
        <v>NA</v>
      </c>
      <c r="AH12" s="51" t="str">
        <f t="shared" ca="1" si="19"/>
        <v>NA</v>
      </c>
      <c r="AJ12" s="44" t="e">
        <f ca="1">OFFSET(#REF!,Info!$G$5,0)</f>
        <v>#REF!</v>
      </c>
      <c r="AK12" s="44" t="e">
        <f ca="1">OFFSET(#REF!,Info!$G$5,0)</f>
        <v>#REF!</v>
      </c>
      <c r="AL12" s="44" t="e">
        <f ca="1">OFFSET(#REF!,Info!$G$5,0)</f>
        <v>#REF!</v>
      </c>
      <c r="AM12" s="44" t="e">
        <f ca="1">OFFSET(#REF!,Info!$G$5,0)</f>
        <v>#REF!</v>
      </c>
      <c r="AN12" s="44" t="e">
        <f ca="1">OFFSET(#REF!,Info!$G$5,0)</f>
        <v>#REF!</v>
      </c>
      <c r="AO12" s="44" t="e">
        <f ca="1">OFFSET(#REF!,Info!$G$5,0)</f>
        <v>#REF!</v>
      </c>
      <c r="AP12" s="44" t="e">
        <f ca="1">OFFSET(#REF!,Info!$G$5,0)</f>
        <v>#REF!</v>
      </c>
      <c r="AQ12" s="44" t="e">
        <f ca="1">OFFSET(#REF!,Info!$G$5,0)</f>
        <v>#REF!</v>
      </c>
      <c r="AR12" s="44" t="e">
        <f ca="1">OFFSET(#REF!,Info!$G$5,0)</f>
        <v>#REF!</v>
      </c>
      <c r="AS12" s="44" t="e">
        <f ca="1">OFFSET(#REF!,Info!$G$5,0)</f>
        <v>#REF!</v>
      </c>
      <c r="AT12" s="44" t="e">
        <f ca="1">OFFSET(#REF!,Info!$G$5,0)</f>
        <v>#REF!</v>
      </c>
      <c r="AU12" s="44" t="e">
        <f ca="1">OFFSET(#REF!,Info!$G$5,0)</f>
        <v>#REF!</v>
      </c>
      <c r="AV12" s="44" t="e">
        <f ca="1">OFFSET(#REF!,Info!$G$5,0)</f>
        <v>#REF!</v>
      </c>
      <c r="AW12" s="44" t="e">
        <f ca="1">OFFSET(#REF!,Info!$G$5,0)</f>
        <v>#REF!</v>
      </c>
      <c r="AX12" s="44" t="e">
        <f ca="1">OFFSET(#REF!,Info!$G$5,0)</f>
        <v>#REF!</v>
      </c>
      <c r="AY12" s="44" t="e">
        <f ca="1">OFFSET(#REF!,Info!$G$5,0)</f>
        <v>#REF!</v>
      </c>
    </row>
    <row r="13" spans="1:51" ht="13.5" thickBot="1" x14ac:dyDescent="0.25">
      <c r="A13" s="321"/>
      <c r="B13" s="43" t="e">
        <f ca="1">OFFSET(#REF!,Info!$G$5,0)</f>
        <v>#REF!</v>
      </c>
      <c r="C13" s="46" t="e">
        <f ca="1">OFFSET(#REF!,Info!$G$5,Info!$H$5)</f>
        <v>#REF!</v>
      </c>
      <c r="D13" s="133" t="str">
        <f t="shared" ca="1" si="0"/>
        <v>NA</v>
      </c>
      <c r="E13" s="47" t="str">
        <f t="shared" ca="1" si="1"/>
        <v>NA</v>
      </c>
      <c r="F13" s="133" t="str">
        <f t="shared" ca="1" si="2"/>
        <v>NA</v>
      </c>
      <c r="G13" s="133" t="str">
        <f t="shared" ca="1" si="3"/>
        <v>NA</v>
      </c>
      <c r="H13" s="133" t="str">
        <f t="shared" ca="1" si="20"/>
        <v>NA</v>
      </c>
      <c r="I13" s="46" t="e">
        <f ca="1">OFFSET(#REF!,Info!$G$5,Info!$H$5)</f>
        <v>#REF!</v>
      </c>
      <c r="J13" s="46" t="e">
        <f ca="1">OFFSET(#REF!,Info!$G$5,Info!$H$5)</f>
        <v>#REF!</v>
      </c>
      <c r="K13" s="133" t="str">
        <f t="shared" ca="1" si="4"/>
        <v>NA</v>
      </c>
      <c r="L13" s="133" t="str">
        <f t="shared" ca="1" si="5"/>
        <v>NA</v>
      </c>
      <c r="M13" s="133" t="str">
        <f t="shared" ca="1" si="6"/>
        <v>NA</v>
      </c>
      <c r="N13" s="133" t="str">
        <f t="shared" ca="1" si="7"/>
        <v>NA</v>
      </c>
      <c r="O13" s="133" t="str">
        <f t="shared" ca="1" si="21"/>
        <v>NA</v>
      </c>
      <c r="P13" s="46" t="e">
        <f ca="1">OFFSET(#REF!,Info!$G$5,Info!$H$5)</f>
        <v>#REF!</v>
      </c>
      <c r="Q13" s="46" t="e">
        <f ca="1">OFFSET(#REF!,Info!$G$5,Info!$H$5)</f>
        <v>#REF!</v>
      </c>
      <c r="R13" s="133" t="str">
        <f t="shared" ca="1" si="8"/>
        <v>NA</v>
      </c>
      <c r="S13" s="133" t="str">
        <f t="shared" ca="1" si="9"/>
        <v>NA</v>
      </c>
      <c r="T13" s="133" t="str">
        <f t="shared" ca="1" si="10"/>
        <v>NA</v>
      </c>
      <c r="U13" s="133" t="str">
        <f t="shared" ca="1" si="11"/>
        <v>NA</v>
      </c>
      <c r="V13" s="133" t="str">
        <f t="shared" ca="1" si="22"/>
        <v>NA</v>
      </c>
      <c r="W13" s="46" t="e">
        <f ca="1">OFFSET(#REF!,Info!$G$5,Info!$H$5)</f>
        <v>#REF!</v>
      </c>
      <c r="X13" s="46" t="e">
        <f ca="1">OFFSET(#REF!,Info!$G$5,Info!$H$5)</f>
        <v>#REF!</v>
      </c>
      <c r="Y13" s="133" t="str">
        <f t="shared" ca="1" si="12"/>
        <v>NA</v>
      </c>
      <c r="Z13" s="133" t="str">
        <f t="shared" ca="1" si="13"/>
        <v>NA</v>
      </c>
      <c r="AA13" s="133" t="str">
        <f t="shared" ca="1" si="14"/>
        <v>NA</v>
      </c>
      <c r="AB13" s="133" t="str">
        <f t="shared" ca="1" si="15"/>
        <v>NA</v>
      </c>
      <c r="AC13" s="133" t="str">
        <f t="shared" ca="1" si="23"/>
        <v>NA</v>
      </c>
      <c r="AD13" s="46" t="e">
        <f ca="1">OFFSET(#REF!,Info!$G$5,Info!$H$5)</f>
        <v>#REF!</v>
      </c>
      <c r="AE13" s="51" t="str">
        <f t="shared" ca="1" si="16"/>
        <v>NA</v>
      </c>
      <c r="AF13" s="51" t="str">
        <f t="shared" ca="1" si="17"/>
        <v>NA</v>
      </c>
      <c r="AG13" s="51" t="str">
        <f t="shared" ca="1" si="18"/>
        <v>NA</v>
      </c>
      <c r="AH13" s="51" t="str">
        <f t="shared" ca="1" si="19"/>
        <v>NA</v>
      </c>
      <c r="AJ13" s="46" t="e">
        <f ca="1">OFFSET(#REF!,Info!$G$5,0)</f>
        <v>#REF!</v>
      </c>
      <c r="AK13" s="46" t="e">
        <f ca="1">OFFSET(#REF!,Info!$G$5,0)</f>
        <v>#REF!</v>
      </c>
      <c r="AL13" s="46" t="e">
        <f ca="1">OFFSET(#REF!,Info!$G$5,0)</f>
        <v>#REF!</v>
      </c>
      <c r="AM13" s="46" t="e">
        <f ca="1">OFFSET(#REF!,Info!$G$5,0)</f>
        <v>#REF!</v>
      </c>
      <c r="AN13" s="46" t="e">
        <f ca="1">OFFSET(#REF!,Info!$G$5,0)</f>
        <v>#REF!</v>
      </c>
      <c r="AO13" s="46" t="e">
        <f ca="1">OFFSET(#REF!,Info!$G$5,0)</f>
        <v>#REF!</v>
      </c>
      <c r="AP13" s="46" t="e">
        <f ca="1">OFFSET(#REF!,Info!$G$5,0)</f>
        <v>#REF!</v>
      </c>
      <c r="AQ13" s="46" t="e">
        <f ca="1">OFFSET(#REF!,Info!$G$5,0)</f>
        <v>#REF!</v>
      </c>
      <c r="AR13" s="46" t="e">
        <f ca="1">OFFSET(#REF!,Info!$G$5,0)</f>
        <v>#REF!</v>
      </c>
      <c r="AS13" s="46" t="e">
        <f ca="1">OFFSET(#REF!,Info!$G$5,0)</f>
        <v>#REF!</v>
      </c>
      <c r="AT13" s="46" t="e">
        <f ca="1">OFFSET(#REF!,Info!$G$5,0)</f>
        <v>#REF!</v>
      </c>
      <c r="AU13" s="46" t="e">
        <f ca="1">OFFSET(#REF!,Info!$G$5,0)</f>
        <v>#REF!</v>
      </c>
      <c r="AV13" s="46" t="e">
        <f ca="1">OFFSET(#REF!,Info!$G$5,0)</f>
        <v>#REF!</v>
      </c>
      <c r="AW13" s="46" t="e">
        <f ca="1">OFFSET(#REF!,Info!$G$5,0)</f>
        <v>#REF!</v>
      </c>
      <c r="AX13" s="46" t="e">
        <f ca="1">OFFSET(#REF!,Info!$G$5,0)</f>
        <v>#REF!</v>
      </c>
      <c r="AY13" s="46" t="e">
        <f ca="1">OFFSET(#REF!,Info!$G$5,0)</f>
        <v>#REF!</v>
      </c>
    </row>
    <row r="14" spans="1:51" s="56" customFormat="1" ht="13.5" thickBot="1" x14ac:dyDescent="0.25">
      <c r="A14" s="321"/>
      <c r="B14" s="52" t="s">
        <v>102</v>
      </c>
      <c r="C14" s="53" t="e">
        <f t="shared" ref="C14:AD14" ca="1" si="24">C5-SUM(C6:C13)</f>
        <v>#REF!</v>
      </c>
      <c r="D14" s="134" t="str">
        <f t="shared" ca="1" si="0"/>
        <v>NA</v>
      </c>
      <c r="E14" s="177" t="str">
        <f ca="1">IF(ISERROR(C14/$C$5*100),"NA",C14/$C$5*100)</f>
        <v>NA</v>
      </c>
      <c r="F14" s="134" t="str">
        <f t="shared" ca="1" si="2"/>
        <v>NA</v>
      </c>
      <c r="G14" s="134" t="str">
        <f t="shared" ca="1" si="3"/>
        <v>NA</v>
      </c>
      <c r="H14" s="134" t="str">
        <f t="shared" ca="1" si="20"/>
        <v>NA</v>
      </c>
      <c r="I14" s="53" t="e">
        <f t="shared" ca="1" si="24"/>
        <v>#REF!</v>
      </c>
      <c r="J14" s="53" t="e">
        <f t="shared" ca="1" si="24"/>
        <v>#REF!</v>
      </c>
      <c r="K14" s="134" t="str">
        <f t="shared" ca="1" si="4"/>
        <v>NA</v>
      </c>
      <c r="L14" s="134" t="str">
        <f t="shared" ca="1" si="5"/>
        <v>NA</v>
      </c>
      <c r="M14" s="134" t="str">
        <f t="shared" ca="1" si="6"/>
        <v>NA</v>
      </c>
      <c r="N14" s="134" t="str">
        <f t="shared" ca="1" si="7"/>
        <v>NA</v>
      </c>
      <c r="O14" s="134" t="str">
        <f t="shared" ca="1" si="21"/>
        <v>NA</v>
      </c>
      <c r="P14" s="53" t="e">
        <f t="shared" ca="1" si="24"/>
        <v>#REF!</v>
      </c>
      <c r="Q14" s="53" t="e">
        <f t="shared" ca="1" si="24"/>
        <v>#REF!</v>
      </c>
      <c r="R14" s="134" t="str">
        <f t="shared" ca="1" si="8"/>
        <v>NA</v>
      </c>
      <c r="S14" s="134" t="str">
        <f t="shared" ca="1" si="9"/>
        <v>NA</v>
      </c>
      <c r="T14" s="134" t="str">
        <f t="shared" ca="1" si="10"/>
        <v>NA</v>
      </c>
      <c r="U14" s="134" t="str">
        <f t="shared" ca="1" si="11"/>
        <v>NA</v>
      </c>
      <c r="V14" s="134" t="str">
        <f t="shared" ca="1" si="22"/>
        <v>NA</v>
      </c>
      <c r="W14" s="53" t="e">
        <f t="shared" ca="1" si="24"/>
        <v>#REF!</v>
      </c>
      <c r="X14" s="53" t="e">
        <f t="shared" ca="1" si="24"/>
        <v>#REF!</v>
      </c>
      <c r="Y14" s="134" t="str">
        <f t="shared" ca="1" si="12"/>
        <v>NA</v>
      </c>
      <c r="Z14" s="134" t="str">
        <f t="shared" ca="1" si="13"/>
        <v>NA</v>
      </c>
      <c r="AA14" s="134" t="str">
        <f t="shared" ca="1" si="14"/>
        <v>NA</v>
      </c>
      <c r="AB14" s="134" t="str">
        <f t="shared" ca="1" si="15"/>
        <v>NA</v>
      </c>
      <c r="AC14" s="134" t="str">
        <f t="shared" ca="1" si="23"/>
        <v>NA</v>
      </c>
      <c r="AD14" s="53" t="e">
        <f t="shared" ca="1" si="24"/>
        <v>#REF!</v>
      </c>
      <c r="AE14" s="54" t="str">
        <f t="shared" ca="1" si="16"/>
        <v>NA</v>
      </c>
      <c r="AF14" s="54" t="str">
        <f t="shared" ca="1" si="17"/>
        <v>NA</v>
      </c>
      <c r="AG14" s="54" t="str">
        <f t="shared" ca="1" si="18"/>
        <v>NA</v>
      </c>
      <c r="AH14" s="54" t="str">
        <f t="shared" ca="1" si="19"/>
        <v>NA</v>
      </c>
      <c r="AI14" s="55"/>
      <c r="AJ14" s="53" t="e">
        <f t="shared" ref="AJ14:AY14" ca="1" si="25">AJ5-SUM(AJ6:AJ13)</f>
        <v>#REF!</v>
      </c>
      <c r="AK14" s="53" t="e">
        <f t="shared" ca="1" si="25"/>
        <v>#REF!</v>
      </c>
      <c r="AL14" s="53" t="e">
        <f t="shared" ca="1" si="25"/>
        <v>#REF!</v>
      </c>
      <c r="AM14" s="53" t="e">
        <f t="shared" ca="1" si="25"/>
        <v>#REF!</v>
      </c>
      <c r="AN14" s="53" t="e">
        <f t="shared" ca="1" si="25"/>
        <v>#REF!</v>
      </c>
      <c r="AO14" s="53" t="e">
        <f t="shared" ca="1" si="25"/>
        <v>#REF!</v>
      </c>
      <c r="AP14" s="53" t="e">
        <f t="shared" ca="1" si="25"/>
        <v>#REF!</v>
      </c>
      <c r="AQ14" s="53" t="e">
        <f t="shared" ca="1" si="25"/>
        <v>#REF!</v>
      </c>
      <c r="AR14" s="53" t="e">
        <f t="shared" ca="1" si="25"/>
        <v>#REF!</v>
      </c>
      <c r="AS14" s="53" t="e">
        <f t="shared" ca="1" si="25"/>
        <v>#REF!</v>
      </c>
      <c r="AT14" s="53" t="e">
        <f t="shared" ca="1" si="25"/>
        <v>#REF!</v>
      </c>
      <c r="AU14" s="53" t="e">
        <f t="shared" ca="1" si="25"/>
        <v>#REF!</v>
      </c>
      <c r="AV14" s="53" t="e">
        <f t="shared" ca="1" si="25"/>
        <v>#REF!</v>
      </c>
      <c r="AW14" s="53" t="e">
        <f t="shared" ca="1" si="25"/>
        <v>#REF!</v>
      </c>
      <c r="AX14" s="53" t="e">
        <f t="shared" ca="1" si="25"/>
        <v>#REF!</v>
      </c>
      <c r="AY14" s="53" t="e">
        <f t="shared" ca="1" si="25"/>
        <v>#REF!</v>
      </c>
    </row>
    <row r="15" spans="1:51" ht="13.5" thickBot="1" x14ac:dyDescent="0.25">
      <c r="A15" s="321"/>
      <c r="B15" s="43" t="e">
        <f ca="1">OFFSET(#REF!,Info!$G$5,0)</f>
        <v>#REF!</v>
      </c>
      <c r="C15" s="44" t="e">
        <f ca="1">OFFSET(#REF!,Info!$G$5,Info!$H$5)</f>
        <v>#REF!</v>
      </c>
      <c r="D15" s="127" t="str">
        <f t="shared" ca="1" si="0"/>
        <v>NA</v>
      </c>
      <c r="E15" s="45" t="str">
        <f ca="1">IF(ISERROR(C15/$C$15*100),"NA",C15/$C$15*100)</f>
        <v>NA</v>
      </c>
      <c r="F15" s="127" t="str">
        <f ca="1">IF(ISERROR(E15-(I15/I$15*100)),"NA",E15-(I15/I$15*100))</f>
        <v>NA</v>
      </c>
      <c r="G15" s="127" t="str">
        <f t="shared" ca="1" si="3"/>
        <v>NA</v>
      </c>
      <c r="H15" s="127" t="str">
        <f t="shared" ca="1" si="20"/>
        <v>NA</v>
      </c>
      <c r="I15" s="44" t="e">
        <f ca="1">OFFSET(#REF!,Info!$G$5,Info!$H$5)</f>
        <v>#REF!</v>
      </c>
      <c r="J15" s="44" t="e">
        <f ca="1">OFFSET(#REF!,Info!$G$5,Info!$H$5)</f>
        <v>#REF!</v>
      </c>
      <c r="K15" s="127" t="str">
        <f t="shared" ca="1" si="4"/>
        <v>NA</v>
      </c>
      <c r="L15" s="127" t="str">
        <f ca="1">IF(ISERROR(J15/J$15*100),"NA",J15/J$15*100)</f>
        <v>NA</v>
      </c>
      <c r="M15" s="127" t="str">
        <f ca="1">IF(ISERROR(L15-(P15/P$15*100)),"NA",L15-(P15/P$15*100))</f>
        <v>NA</v>
      </c>
      <c r="N15" s="127" t="str">
        <f t="shared" ca="1" si="7"/>
        <v>NA</v>
      </c>
      <c r="O15" s="127" t="str">
        <f t="shared" ca="1" si="21"/>
        <v>NA</v>
      </c>
      <c r="P15" s="44" t="e">
        <f ca="1">OFFSET(#REF!,Info!$G$5,Info!$H$5)</f>
        <v>#REF!</v>
      </c>
      <c r="Q15" s="44" t="e">
        <f ca="1">OFFSET(#REF!,Info!$G$5,Info!$H$5)</f>
        <v>#REF!</v>
      </c>
      <c r="R15" s="127" t="str">
        <f t="shared" ca="1" si="8"/>
        <v>NA</v>
      </c>
      <c r="S15" s="127" t="str">
        <f ca="1">IF(ISERROR(Q15/Q$15*100),"NA",Q15/Q$15*100)</f>
        <v>NA</v>
      </c>
      <c r="T15" s="127" t="str">
        <f ca="1">IF(ISERROR(S15-(W15/W$15*100)),"NA",S15-(W15/W$15*100))</f>
        <v>NA</v>
      </c>
      <c r="U15" s="127" t="str">
        <f t="shared" ca="1" si="11"/>
        <v>NA</v>
      </c>
      <c r="V15" s="127" t="str">
        <f t="shared" ca="1" si="22"/>
        <v>NA</v>
      </c>
      <c r="W15" s="44" t="e">
        <f ca="1">OFFSET(#REF!,Info!$G$5,Info!$H$5)</f>
        <v>#REF!</v>
      </c>
      <c r="X15" s="44" t="e">
        <f ca="1">OFFSET(#REF!,Info!$G$5,Info!$H$5)</f>
        <v>#REF!</v>
      </c>
      <c r="Y15" s="127" t="str">
        <f t="shared" ca="1" si="12"/>
        <v>NA</v>
      </c>
      <c r="Z15" s="127" t="str">
        <f ca="1">IF(ISERROR(X15/X$15*100),"NA",X15/X$15*100)</f>
        <v>NA</v>
      </c>
      <c r="AA15" s="127" t="str">
        <f ca="1">IF(ISERROR(Z15-(AD15/AD$15*100)),"NA",Z15-(AD15/AD$15*100))</f>
        <v>NA</v>
      </c>
      <c r="AB15" s="127" t="str">
        <f t="shared" ca="1" si="15"/>
        <v>NA</v>
      </c>
      <c r="AC15" s="127" t="str">
        <f t="shared" ca="1" si="23"/>
        <v>NA</v>
      </c>
      <c r="AD15" s="44" t="e">
        <f ca="1">OFFSET(#REF!,Info!$G$5,Info!$H$5)</f>
        <v>#REF!</v>
      </c>
      <c r="AE15" s="51" t="str">
        <f t="shared" ca="1" si="16"/>
        <v>NA</v>
      </c>
      <c r="AF15" s="51" t="str">
        <f t="shared" ca="1" si="17"/>
        <v>NA</v>
      </c>
      <c r="AG15" s="51" t="str">
        <f t="shared" ca="1" si="18"/>
        <v>NA</v>
      </c>
      <c r="AH15" s="51" t="str">
        <f t="shared" ca="1" si="19"/>
        <v>NA</v>
      </c>
      <c r="AJ15" s="44" t="e">
        <f ca="1">OFFSET(#REF!,Info!$G$5,0)</f>
        <v>#REF!</v>
      </c>
      <c r="AK15" s="44" t="e">
        <f ca="1">OFFSET(#REF!,Info!$G$5,0)</f>
        <v>#REF!</v>
      </c>
      <c r="AL15" s="44" t="e">
        <f ca="1">OFFSET(#REF!,Info!$G$5,0)</f>
        <v>#REF!</v>
      </c>
      <c r="AM15" s="44" t="e">
        <f ca="1">OFFSET(#REF!,Info!$G$5,0)</f>
        <v>#REF!</v>
      </c>
      <c r="AN15" s="44" t="e">
        <f ca="1">OFFSET(#REF!,Info!$G$5,0)</f>
        <v>#REF!</v>
      </c>
      <c r="AO15" s="44" t="e">
        <f ca="1">OFFSET(#REF!,Info!$G$5,0)</f>
        <v>#REF!</v>
      </c>
      <c r="AP15" s="44" t="e">
        <f ca="1">OFFSET(#REF!,Info!$G$5,0)</f>
        <v>#REF!</v>
      </c>
      <c r="AQ15" s="44" t="e">
        <f ca="1">OFFSET(#REF!,Info!$G$5,0)</f>
        <v>#REF!</v>
      </c>
      <c r="AR15" s="44" t="e">
        <f ca="1">OFFSET(#REF!,Info!$G$5,0)</f>
        <v>#REF!</v>
      </c>
      <c r="AS15" s="44" t="e">
        <f ca="1">OFFSET(#REF!,Info!$G$5,0)</f>
        <v>#REF!</v>
      </c>
      <c r="AT15" s="44" t="e">
        <f ca="1">OFFSET(#REF!,Info!$G$5,0)</f>
        <v>#REF!</v>
      </c>
      <c r="AU15" s="44" t="e">
        <f ca="1">OFFSET(#REF!,Info!$G$5,0)</f>
        <v>#REF!</v>
      </c>
      <c r="AV15" s="44" t="e">
        <f ca="1">OFFSET(#REF!,Info!$G$5,0)</f>
        <v>#REF!</v>
      </c>
      <c r="AW15" s="44" t="e">
        <f ca="1">OFFSET(#REF!,Info!$G$5,0)</f>
        <v>#REF!</v>
      </c>
      <c r="AX15" s="44" t="e">
        <f ca="1">OFFSET(#REF!,Info!$G$5,0)</f>
        <v>#REF!</v>
      </c>
      <c r="AY15" s="44" t="e">
        <f ca="1">OFFSET(#REF!,Info!$G$5,0)</f>
        <v>#REF!</v>
      </c>
    </row>
    <row r="16" spans="1:51" ht="13.5" thickBot="1" x14ac:dyDescent="0.25">
      <c r="A16" s="321"/>
      <c r="B16" s="43" t="e">
        <f ca="1">OFFSET(#REF!,Info!$G$5,0)</f>
        <v>#REF!</v>
      </c>
      <c r="C16" s="46" t="e">
        <f ca="1">OFFSET(#REF!,Info!$G$5,Info!$H$5)</f>
        <v>#REF!</v>
      </c>
      <c r="D16" s="133" t="str">
        <f t="shared" ca="1" si="0"/>
        <v>NA</v>
      </c>
      <c r="E16" s="47" t="str">
        <f t="shared" ref="E16:E20" ca="1" si="26">IF(ISERROR(C16/$C$15*100),"NA",C16/$C$15*100)</f>
        <v>NA</v>
      </c>
      <c r="F16" s="133" t="str">
        <f t="shared" ref="F16:F20" ca="1" si="27">IF(ISERROR(E16-(I16/I$15*100)),"NA",E16-(I16/I$15*100))</f>
        <v>NA</v>
      </c>
      <c r="G16" s="133" t="str">
        <f t="shared" ca="1" si="3"/>
        <v>NA</v>
      </c>
      <c r="H16" s="133" t="str">
        <f t="shared" ca="1" si="20"/>
        <v>NA</v>
      </c>
      <c r="I16" s="46" t="e">
        <f ca="1">OFFSET(#REF!,Info!$G$5,Info!$H$5)</f>
        <v>#REF!</v>
      </c>
      <c r="J16" s="46" t="e">
        <f ca="1">OFFSET(#REF!,Info!$G$5,Info!$H$5)</f>
        <v>#REF!</v>
      </c>
      <c r="K16" s="133" t="str">
        <f t="shared" ca="1" si="4"/>
        <v>NA</v>
      </c>
      <c r="L16" s="133" t="str">
        <f t="shared" ref="L16:L20" ca="1" si="28">IF(ISERROR(J16/J$15*100),"NA",J16/J$15*100)</f>
        <v>NA</v>
      </c>
      <c r="M16" s="133" t="str">
        <f t="shared" ref="M16:M20" ca="1" si="29">IF(ISERROR(L16-(P16/P$15*100)),"NA",L16-(P16/P$15*100))</f>
        <v>NA</v>
      </c>
      <c r="N16" s="133" t="str">
        <f t="shared" ca="1" si="7"/>
        <v>NA</v>
      </c>
      <c r="O16" s="133" t="str">
        <f t="shared" ca="1" si="21"/>
        <v>NA</v>
      </c>
      <c r="P16" s="46" t="e">
        <f ca="1">OFFSET(#REF!,Info!$G$5,Info!$H$5)</f>
        <v>#REF!</v>
      </c>
      <c r="Q16" s="46" t="e">
        <f ca="1">OFFSET(#REF!,Info!$G$5,Info!$H$5)</f>
        <v>#REF!</v>
      </c>
      <c r="R16" s="133" t="str">
        <f t="shared" ca="1" si="8"/>
        <v>NA</v>
      </c>
      <c r="S16" s="133" t="str">
        <f t="shared" ref="S16:S20" ca="1" si="30">IF(ISERROR(Q16/Q$15*100),"NA",Q16/Q$15*100)</f>
        <v>NA</v>
      </c>
      <c r="T16" s="133" t="str">
        <f t="shared" ref="T16:T20" ca="1" si="31">IF(ISERROR(S16-(W16/W$15*100)),"NA",S16-(W16/W$15*100))</f>
        <v>NA</v>
      </c>
      <c r="U16" s="133" t="str">
        <f t="shared" ca="1" si="11"/>
        <v>NA</v>
      </c>
      <c r="V16" s="133" t="str">
        <f t="shared" ca="1" si="22"/>
        <v>NA</v>
      </c>
      <c r="W16" s="46" t="e">
        <f ca="1">OFFSET(#REF!,Info!$G$5,Info!$H$5)</f>
        <v>#REF!</v>
      </c>
      <c r="X16" s="46" t="e">
        <f ca="1">OFFSET(#REF!,Info!$G$5,Info!$H$5)</f>
        <v>#REF!</v>
      </c>
      <c r="Y16" s="133" t="str">
        <f t="shared" ca="1" si="12"/>
        <v>NA</v>
      </c>
      <c r="Z16" s="133" t="str">
        <f t="shared" ref="Z16:Z20" ca="1" si="32">IF(ISERROR(X16/X$15*100),"NA",X16/X$15*100)</f>
        <v>NA</v>
      </c>
      <c r="AA16" s="133" t="str">
        <f t="shared" ref="AA16:AA20" ca="1" si="33">IF(ISERROR(Z16-(AD16/AD$15*100)),"NA",Z16-(AD16/AD$15*100))</f>
        <v>NA</v>
      </c>
      <c r="AB16" s="133" t="str">
        <f t="shared" ca="1" si="15"/>
        <v>NA</v>
      </c>
      <c r="AC16" s="133" t="str">
        <f t="shared" ca="1" si="23"/>
        <v>NA</v>
      </c>
      <c r="AD16" s="46" t="e">
        <f ca="1">OFFSET(#REF!,Info!$G$5,Info!$H$5)</f>
        <v>#REF!</v>
      </c>
      <c r="AE16" s="51" t="str">
        <f t="shared" ca="1" si="16"/>
        <v>NA</v>
      </c>
      <c r="AF16" s="51" t="str">
        <f t="shared" ca="1" si="17"/>
        <v>NA</v>
      </c>
      <c r="AG16" s="51" t="str">
        <f t="shared" ca="1" si="18"/>
        <v>NA</v>
      </c>
      <c r="AH16" s="51" t="str">
        <f t="shared" ca="1" si="19"/>
        <v>NA</v>
      </c>
      <c r="AJ16" s="46" t="e">
        <f ca="1">OFFSET(#REF!,Info!$G$5,0)</f>
        <v>#REF!</v>
      </c>
      <c r="AK16" s="46" t="e">
        <f ca="1">OFFSET(#REF!,Info!$G$5,0)</f>
        <v>#REF!</v>
      </c>
      <c r="AL16" s="46" t="e">
        <f ca="1">OFFSET(#REF!,Info!$G$5,0)</f>
        <v>#REF!</v>
      </c>
      <c r="AM16" s="46" t="e">
        <f ca="1">OFFSET(#REF!,Info!$G$5,0)</f>
        <v>#REF!</v>
      </c>
      <c r="AN16" s="46" t="e">
        <f ca="1">OFFSET(#REF!,Info!$G$5,0)</f>
        <v>#REF!</v>
      </c>
      <c r="AO16" s="46" t="e">
        <f ca="1">OFFSET(#REF!,Info!$G$5,0)</f>
        <v>#REF!</v>
      </c>
      <c r="AP16" s="46" t="e">
        <f ca="1">OFFSET(#REF!,Info!$G$5,0)</f>
        <v>#REF!</v>
      </c>
      <c r="AQ16" s="46" t="e">
        <f ca="1">OFFSET(#REF!,Info!$G$5,0)</f>
        <v>#REF!</v>
      </c>
      <c r="AR16" s="46" t="e">
        <f ca="1">OFFSET(#REF!,Info!$G$5,0)</f>
        <v>#REF!</v>
      </c>
      <c r="AS16" s="46" t="e">
        <f ca="1">OFFSET(#REF!,Info!$G$5,0)</f>
        <v>#REF!</v>
      </c>
      <c r="AT16" s="46" t="e">
        <f ca="1">OFFSET(#REF!,Info!$G$5,0)</f>
        <v>#REF!</v>
      </c>
      <c r="AU16" s="46" t="e">
        <f ca="1">OFFSET(#REF!,Info!$G$5,0)</f>
        <v>#REF!</v>
      </c>
      <c r="AV16" s="46" t="e">
        <f ca="1">OFFSET(#REF!,Info!$G$5,0)</f>
        <v>#REF!</v>
      </c>
      <c r="AW16" s="46" t="e">
        <f ca="1">OFFSET(#REF!,Info!$G$5,0)</f>
        <v>#REF!</v>
      </c>
      <c r="AX16" s="46" t="e">
        <f ca="1">OFFSET(#REF!,Info!$G$5,0)</f>
        <v>#REF!</v>
      </c>
      <c r="AY16" s="46" t="e">
        <f ca="1">OFFSET(#REF!,Info!$G$5,0)</f>
        <v>#REF!</v>
      </c>
    </row>
    <row r="17" spans="1:51" ht="13.5" thickBot="1" x14ac:dyDescent="0.25">
      <c r="A17" s="321"/>
      <c r="B17" s="43" t="e">
        <f ca="1">OFFSET(#REF!,Info!$G$5,0)</f>
        <v>#REF!</v>
      </c>
      <c r="C17" s="44" t="e">
        <f ca="1">OFFSET(#REF!,Info!$G$5,Info!$H$5)</f>
        <v>#REF!</v>
      </c>
      <c r="D17" s="127" t="str">
        <f t="shared" ca="1" si="0"/>
        <v>NA</v>
      </c>
      <c r="E17" s="45" t="str">
        <f t="shared" ca="1" si="26"/>
        <v>NA</v>
      </c>
      <c r="F17" s="127" t="str">
        <f t="shared" ca="1" si="27"/>
        <v>NA</v>
      </c>
      <c r="G17" s="127" t="str">
        <f t="shared" ca="1" si="3"/>
        <v>NA</v>
      </c>
      <c r="H17" s="127" t="str">
        <f t="shared" ca="1" si="20"/>
        <v>NA</v>
      </c>
      <c r="I17" s="44" t="e">
        <f ca="1">OFFSET(#REF!,Info!$G$5,Info!$H$5)</f>
        <v>#REF!</v>
      </c>
      <c r="J17" s="44" t="e">
        <f ca="1">OFFSET(#REF!,Info!$G$5,Info!$H$5)</f>
        <v>#REF!</v>
      </c>
      <c r="K17" s="127" t="str">
        <f t="shared" ca="1" si="4"/>
        <v>NA</v>
      </c>
      <c r="L17" s="127" t="str">
        <f t="shared" ca="1" si="28"/>
        <v>NA</v>
      </c>
      <c r="M17" s="127" t="str">
        <f t="shared" ca="1" si="29"/>
        <v>NA</v>
      </c>
      <c r="N17" s="127" t="str">
        <f t="shared" ca="1" si="7"/>
        <v>NA</v>
      </c>
      <c r="O17" s="127" t="str">
        <f t="shared" ca="1" si="21"/>
        <v>NA</v>
      </c>
      <c r="P17" s="44" t="e">
        <f ca="1">OFFSET(#REF!,Info!$G$5,Info!$H$5)</f>
        <v>#REF!</v>
      </c>
      <c r="Q17" s="44" t="e">
        <f ca="1">OFFSET(#REF!,Info!$G$5,Info!$H$5)</f>
        <v>#REF!</v>
      </c>
      <c r="R17" s="127" t="str">
        <f t="shared" ca="1" si="8"/>
        <v>NA</v>
      </c>
      <c r="S17" s="127" t="str">
        <f t="shared" ca="1" si="30"/>
        <v>NA</v>
      </c>
      <c r="T17" s="127" t="str">
        <f t="shared" ca="1" si="31"/>
        <v>NA</v>
      </c>
      <c r="U17" s="127" t="str">
        <f t="shared" ca="1" si="11"/>
        <v>NA</v>
      </c>
      <c r="V17" s="127" t="str">
        <f t="shared" ca="1" si="22"/>
        <v>NA</v>
      </c>
      <c r="W17" s="44" t="e">
        <f ca="1">OFFSET(#REF!,Info!$G$5,Info!$H$5)</f>
        <v>#REF!</v>
      </c>
      <c r="X17" s="44" t="e">
        <f ca="1">OFFSET(#REF!,Info!$G$5,Info!$H$5)</f>
        <v>#REF!</v>
      </c>
      <c r="Y17" s="127" t="str">
        <f t="shared" ca="1" si="12"/>
        <v>NA</v>
      </c>
      <c r="Z17" s="127" t="str">
        <f t="shared" ca="1" si="32"/>
        <v>NA</v>
      </c>
      <c r="AA17" s="127" t="str">
        <f t="shared" ca="1" si="33"/>
        <v>NA</v>
      </c>
      <c r="AB17" s="127" t="str">
        <f t="shared" ca="1" si="15"/>
        <v>NA</v>
      </c>
      <c r="AC17" s="127" t="str">
        <f t="shared" ca="1" si="23"/>
        <v>NA</v>
      </c>
      <c r="AD17" s="44" t="e">
        <f ca="1">OFFSET(#REF!,Info!$G$5,Info!$H$5)</f>
        <v>#REF!</v>
      </c>
      <c r="AE17" s="51" t="str">
        <f t="shared" ca="1" si="16"/>
        <v>NA</v>
      </c>
      <c r="AF17" s="51" t="str">
        <f t="shared" ca="1" si="17"/>
        <v>NA</v>
      </c>
      <c r="AG17" s="51" t="str">
        <f t="shared" ca="1" si="18"/>
        <v>NA</v>
      </c>
      <c r="AH17" s="51" t="str">
        <f t="shared" ca="1" si="19"/>
        <v>NA</v>
      </c>
      <c r="AJ17" s="44" t="e">
        <f ca="1">OFFSET(#REF!,Info!$G$5,0)</f>
        <v>#REF!</v>
      </c>
      <c r="AK17" s="44" t="e">
        <f ca="1">OFFSET(#REF!,Info!$G$5,0)</f>
        <v>#REF!</v>
      </c>
      <c r="AL17" s="44" t="e">
        <f ca="1">OFFSET(#REF!,Info!$G$5,0)</f>
        <v>#REF!</v>
      </c>
      <c r="AM17" s="44" t="e">
        <f ca="1">OFFSET(#REF!,Info!$G$5,0)</f>
        <v>#REF!</v>
      </c>
      <c r="AN17" s="44" t="e">
        <f ca="1">OFFSET(#REF!,Info!$G$5,0)</f>
        <v>#REF!</v>
      </c>
      <c r="AO17" s="44" t="e">
        <f ca="1">OFFSET(#REF!,Info!$G$5,0)</f>
        <v>#REF!</v>
      </c>
      <c r="AP17" s="44" t="e">
        <f ca="1">OFFSET(#REF!,Info!$G$5,0)</f>
        <v>#REF!</v>
      </c>
      <c r="AQ17" s="44" t="e">
        <f ca="1">OFFSET(#REF!,Info!$G$5,0)</f>
        <v>#REF!</v>
      </c>
      <c r="AR17" s="44" t="e">
        <f ca="1">OFFSET(#REF!,Info!$G$5,0)</f>
        <v>#REF!</v>
      </c>
      <c r="AS17" s="44" t="e">
        <f ca="1">OFFSET(#REF!,Info!$G$5,0)</f>
        <v>#REF!</v>
      </c>
      <c r="AT17" s="44" t="e">
        <f ca="1">OFFSET(#REF!,Info!$G$5,0)</f>
        <v>#REF!</v>
      </c>
      <c r="AU17" s="44" t="e">
        <f ca="1">OFFSET(#REF!,Info!$G$5,0)</f>
        <v>#REF!</v>
      </c>
      <c r="AV17" s="44" t="e">
        <f ca="1">OFFSET(#REF!,Info!$G$5,0)</f>
        <v>#REF!</v>
      </c>
      <c r="AW17" s="44" t="e">
        <f ca="1">OFFSET(#REF!,Info!$G$5,0)</f>
        <v>#REF!</v>
      </c>
      <c r="AX17" s="44" t="e">
        <f ca="1">OFFSET(#REF!,Info!$G$5,0)</f>
        <v>#REF!</v>
      </c>
      <c r="AY17" s="44" t="e">
        <f ca="1">OFFSET(#REF!,Info!$G$5,0)</f>
        <v>#REF!</v>
      </c>
    </row>
    <row r="18" spans="1:51" ht="13.5" thickBot="1" x14ac:dyDescent="0.25">
      <c r="A18" s="321"/>
      <c r="B18" s="43" t="e">
        <f ca="1">OFFSET(#REF!,Info!$G$5,0)</f>
        <v>#REF!</v>
      </c>
      <c r="C18" s="46" t="e">
        <f ca="1">OFFSET(#REF!,Info!$G$5,Info!$H$5)</f>
        <v>#REF!</v>
      </c>
      <c r="D18" s="133" t="str">
        <f t="shared" ca="1" si="0"/>
        <v>NA</v>
      </c>
      <c r="E18" s="47" t="str">
        <f t="shared" ca="1" si="26"/>
        <v>NA</v>
      </c>
      <c r="F18" s="133" t="str">
        <f t="shared" ca="1" si="27"/>
        <v>NA</v>
      </c>
      <c r="G18" s="133" t="str">
        <f t="shared" ca="1" si="3"/>
        <v>NA</v>
      </c>
      <c r="H18" s="133" t="str">
        <f t="shared" ca="1" si="20"/>
        <v>NA</v>
      </c>
      <c r="I18" s="46" t="e">
        <f ca="1">OFFSET(#REF!,Info!$G$5,Info!$H$5)</f>
        <v>#REF!</v>
      </c>
      <c r="J18" s="46" t="e">
        <f ca="1">OFFSET(#REF!,Info!$G$5,Info!$H$5)</f>
        <v>#REF!</v>
      </c>
      <c r="K18" s="133" t="str">
        <f t="shared" ca="1" si="4"/>
        <v>NA</v>
      </c>
      <c r="L18" s="133" t="str">
        <f t="shared" ca="1" si="28"/>
        <v>NA</v>
      </c>
      <c r="M18" s="133" t="str">
        <f t="shared" ca="1" si="29"/>
        <v>NA</v>
      </c>
      <c r="N18" s="133" t="str">
        <f t="shared" ca="1" si="7"/>
        <v>NA</v>
      </c>
      <c r="O18" s="133" t="str">
        <f t="shared" ca="1" si="21"/>
        <v>NA</v>
      </c>
      <c r="P18" s="46" t="e">
        <f ca="1">OFFSET(#REF!,Info!$G$5,Info!$H$5)</f>
        <v>#REF!</v>
      </c>
      <c r="Q18" s="46" t="e">
        <f ca="1">OFFSET(#REF!,Info!$G$5,Info!$H$5)</f>
        <v>#REF!</v>
      </c>
      <c r="R18" s="133" t="str">
        <f t="shared" ca="1" si="8"/>
        <v>NA</v>
      </c>
      <c r="S18" s="133" t="str">
        <f t="shared" ca="1" si="30"/>
        <v>NA</v>
      </c>
      <c r="T18" s="133" t="str">
        <f t="shared" ca="1" si="31"/>
        <v>NA</v>
      </c>
      <c r="U18" s="133" t="str">
        <f t="shared" ca="1" si="11"/>
        <v>NA</v>
      </c>
      <c r="V18" s="133" t="str">
        <f t="shared" ca="1" si="22"/>
        <v>NA</v>
      </c>
      <c r="W18" s="46" t="e">
        <f ca="1">OFFSET(#REF!,Info!$G$5,Info!$H$5)</f>
        <v>#REF!</v>
      </c>
      <c r="X18" s="46" t="e">
        <f ca="1">OFFSET(#REF!,Info!$G$5,Info!$H$5)</f>
        <v>#REF!</v>
      </c>
      <c r="Y18" s="133" t="str">
        <f t="shared" ca="1" si="12"/>
        <v>NA</v>
      </c>
      <c r="Z18" s="133" t="str">
        <f t="shared" ca="1" si="32"/>
        <v>NA</v>
      </c>
      <c r="AA18" s="133" t="str">
        <f t="shared" ca="1" si="33"/>
        <v>NA</v>
      </c>
      <c r="AB18" s="133" t="str">
        <f t="shared" ca="1" si="15"/>
        <v>NA</v>
      </c>
      <c r="AC18" s="133" t="str">
        <f t="shared" ca="1" si="23"/>
        <v>NA</v>
      </c>
      <c r="AD18" s="46" t="e">
        <f ca="1">OFFSET(#REF!,Info!$G$5,Info!$H$5)</f>
        <v>#REF!</v>
      </c>
      <c r="AE18" s="51" t="str">
        <f t="shared" ca="1" si="16"/>
        <v>NA</v>
      </c>
      <c r="AF18" s="51" t="str">
        <f t="shared" ca="1" si="17"/>
        <v>NA</v>
      </c>
      <c r="AG18" s="51" t="str">
        <f t="shared" ca="1" si="18"/>
        <v>NA</v>
      </c>
      <c r="AH18" s="51" t="str">
        <f t="shared" ca="1" si="19"/>
        <v>NA</v>
      </c>
      <c r="AJ18" s="46" t="e">
        <f ca="1">OFFSET(#REF!,Info!$G$5,0)</f>
        <v>#REF!</v>
      </c>
      <c r="AK18" s="46" t="e">
        <f ca="1">OFFSET(#REF!,Info!$G$5,0)</f>
        <v>#REF!</v>
      </c>
      <c r="AL18" s="46" t="e">
        <f ca="1">OFFSET(#REF!,Info!$G$5,0)</f>
        <v>#REF!</v>
      </c>
      <c r="AM18" s="46" t="e">
        <f ca="1">OFFSET(#REF!,Info!$G$5,0)</f>
        <v>#REF!</v>
      </c>
      <c r="AN18" s="46" t="e">
        <f ca="1">OFFSET(#REF!,Info!$G$5,0)</f>
        <v>#REF!</v>
      </c>
      <c r="AO18" s="46" t="e">
        <f ca="1">OFFSET(#REF!,Info!$G$5,0)</f>
        <v>#REF!</v>
      </c>
      <c r="AP18" s="46" t="e">
        <f ca="1">OFFSET(#REF!,Info!$G$5,0)</f>
        <v>#REF!</v>
      </c>
      <c r="AQ18" s="46" t="e">
        <f ca="1">OFFSET(#REF!,Info!$G$5,0)</f>
        <v>#REF!</v>
      </c>
      <c r="AR18" s="46" t="e">
        <f ca="1">OFFSET(#REF!,Info!$G$5,0)</f>
        <v>#REF!</v>
      </c>
      <c r="AS18" s="46" t="e">
        <f ca="1">OFFSET(#REF!,Info!$G$5,0)</f>
        <v>#REF!</v>
      </c>
      <c r="AT18" s="46" t="e">
        <f ca="1">OFFSET(#REF!,Info!$G$5,0)</f>
        <v>#REF!</v>
      </c>
      <c r="AU18" s="46" t="e">
        <f ca="1">OFFSET(#REF!,Info!$G$5,0)</f>
        <v>#REF!</v>
      </c>
      <c r="AV18" s="46" t="e">
        <f ca="1">OFFSET(#REF!,Info!$G$5,0)</f>
        <v>#REF!</v>
      </c>
      <c r="AW18" s="46" t="e">
        <f ca="1">OFFSET(#REF!,Info!$G$5,0)</f>
        <v>#REF!</v>
      </c>
      <c r="AX18" s="46" t="e">
        <f ca="1">OFFSET(#REF!,Info!$G$5,0)</f>
        <v>#REF!</v>
      </c>
      <c r="AY18" s="46" t="e">
        <f ca="1">OFFSET(#REF!,Info!$G$5,0)</f>
        <v>#REF!</v>
      </c>
    </row>
    <row r="19" spans="1:51" ht="13.5" thickBot="1" x14ac:dyDescent="0.25">
      <c r="A19" s="321"/>
      <c r="B19" s="43" t="e">
        <f ca="1">OFFSET(#REF!,Info!$G$5,0)</f>
        <v>#REF!</v>
      </c>
      <c r="C19" s="44" t="e">
        <f ca="1">OFFSET(#REF!,Info!$G$5,Info!$H$5)</f>
        <v>#REF!</v>
      </c>
      <c r="D19" s="127" t="str">
        <f t="shared" ca="1" si="0"/>
        <v>NA</v>
      </c>
      <c r="E19" s="45" t="str">
        <f t="shared" ca="1" si="26"/>
        <v>NA</v>
      </c>
      <c r="F19" s="127" t="str">
        <f t="shared" ca="1" si="27"/>
        <v>NA</v>
      </c>
      <c r="G19" s="127" t="str">
        <f t="shared" ca="1" si="3"/>
        <v>NA</v>
      </c>
      <c r="H19" s="127" t="str">
        <f t="shared" ca="1" si="20"/>
        <v>NA</v>
      </c>
      <c r="I19" s="44" t="e">
        <f ca="1">OFFSET(#REF!,Info!$G$5,Info!$H$5)</f>
        <v>#REF!</v>
      </c>
      <c r="J19" s="44" t="e">
        <f ca="1">OFFSET(#REF!,Info!$G$5,Info!$H$5)</f>
        <v>#REF!</v>
      </c>
      <c r="K19" s="127" t="str">
        <f t="shared" ca="1" si="4"/>
        <v>NA</v>
      </c>
      <c r="L19" s="127" t="str">
        <f t="shared" ca="1" si="28"/>
        <v>NA</v>
      </c>
      <c r="M19" s="127" t="str">
        <f t="shared" ca="1" si="29"/>
        <v>NA</v>
      </c>
      <c r="N19" s="127" t="str">
        <f t="shared" ca="1" si="7"/>
        <v>NA</v>
      </c>
      <c r="O19" s="127" t="str">
        <f t="shared" ca="1" si="21"/>
        <v>NA</v>
      </c>
      <c r="P19" s="44" t="e">
        <f ca="1">OFFSET(#REF!,Info!$G$5,Info!$H$5)</f>
        <v>#REF!</v>
      </c>
      <c r="Q19" s="44" t="e">
        <f ca="1">OFFSET(#REF!,Info!$G$5,Info!$H$5)</f>
        <v>#REF!</v>
      </c>
      <c r="R19" s="127" t="str">
        <f t="shared" ca="1" si="8"/>
        <v>NA</v>
      </c>
      <c r="S19" s="127" t="str">
        <f t="shared" ca="1" si="30"/>
        <v>NA</v>
      </c>
      <c r="T19" s="127" t="str">
        <f t="shared" ca="1" si="31"/>
        <v>NA</v>
      </c>
      <c r="U19" s="127" t="str">
        <f t="shared" ca="1" si="11"/>
        <v>NA</v>
      </c>
      <c r="V19" s="127" t="str">
        <f t="shared" ca="1" si="22"/>
        <v>NA</v>
      </c>
      <c r="W19" s="44" t="e">
        <f ca="1">OFFSET(#REF!,Info!$G$5,Info!$H$5)</f>
        <v>#REF!</v>
      </c>
      <c r="X19" s="44" t="e">
        <f ca="1">OFFSET(#REF!,Info!$G$5,Info!$H$5)</f>
        <v>#REF!</v>
      </c>
      <c r="Y19" s="127" t="str">
        <f t="shared" ca="1" si="12"/>
        <v>NA</v>
      </c>
      <c r="Z19" s="127" t="str">
        <f t="shared" ca="1" si="32"/>
        <v>NA</v>
      </c>
      <c r="AA19" s="127" t="str">
        <f t="shared" ca="1" si="33"/>
        <v>NA</v>
      </c>
      <c r="AB19" s="127" t="str">
        <f t="shared" ca="1" si="15"/>
        <v>NA</v>
      </c>
      <c r="AC19" s="127" t="str">
        <f t="shared" ca="1" si="23"/>
        <v>NA</v>
      </c>
      <c r="AD19" s="44" t="e">
        <f ca="1">OFFSET(#REF!,Info!$G$5,Info!$H$5)</f>
        <v>#REF!</v>
      </c>
      <c r="AE19" s="51" t="str">
        <f t="shared" ca="1" si="16"/>
        <v>NA</v>
      </c>
      <c r="AF19" s="51" t="str">
        <f t="shared" ca="1" si="17"/>
        <v>NA</v>
      </c>
      <c r="AG19" s="51" t="str">
        <f t="shared" ca="1" si="18"/>
        <v>NA</v>
      </c>
      <c r="AH19" s="51" t="str">
        <f t="shared" ca="1" si="19"/>
        <v>NA</v>
      </c>
      <c r="AJ19" s="44" t="e">
        <f ca="1">OFFSET(#REF!,Info!$G$5,0)</f>
        <v>#REF!</v>
      </c>
      <c r="AK19" s="44" t="e">
        <f ca="1">OFFSET(#REF!,Info!$G$5,0)</f>
        <v>#REF!</v>
      </c>
      <c r="AL19" s="44" t="e">
        <f ca="1">OFFSET(#REF!,Info!$G$5,0)</f>
        <v>#REF!</v>
      </c>
      <c r="AM19" s="44" t="e">
        <f ca="1">OFFSET(#REF!,Info!$G$5,0)</f>
        <v>#REF!</v>
      </c>
      <c r="AN19" s="44" t="e">
        <f ca="1">OFFSET(#REF!,Info!$G$5,0)</f>
        <v>#REF!</v>
      </c>
      <c r="AO19" s="44" t="e">
        <f ca="1">OFFSET(#REF!,Info!$G$5,0)</f>
        <v>#REF!</v>
      </c>
      <c r="AP19" s="44" t="e">
        <f ca="1">OFFSET(#REF!,Info!$G$5,0)</f>
        <v>#REF!</v>
      </c>
      <c r="AQ19" s="44" t="e">
        <f ca="1">OFFSET(#REF!,Info!$G$5,0)</f>
        <v>#REF!</v>
      </c>
      <c r="AR19" s="44" t="e">
        <f ca="1">OFFSET(#REF!,Info!$G$5,0)</f>
        <v>#REF!</v>
      </c>
      <c r="AS19" s="44" t="e">
        <f ca="1">OFFSET(#REF!,Info!$G$5,0)</f>
        <v>#REF!</v>
      </c>
      <c r="AT19" s="44" t="e">
        <f ca="1">OFFSET(#REF!,Info!$G$5,0)</f>
        <v>#REF!</v>
      </c>
      <c r="AU19" s="44" t="e">
        <f ca="1">OFFSET(#REF!,Info!$G$5,0)</f>
        <v>#REF!</v>
      </c>
      <c r="AV19" s="44" t="e">
        <f ca="1">OFFSET(#REF!,Info!$G$5,0)</f>
        <v>#REF!</v>
      </c>
      <c r="AW19" s="44" t="e">
        <f ca="1">OFFSET(#REF!,Info!$G$5,0)</f>
        <v>#REF!</v>
      </c>
      <c r="AX19" s="44" t="e">
        <f ca="1">OFFSET(#REF!,Info!$G$5,0)</f>
        <v>#REF!</v>
      </c>
      <c r="AY19" s="44" t="e">
        <f ca="1">OFFSET(#REF!,Info!$G$5,0)</f>
        <v>#REF!</v>
      </c>
    </row>
    <row r="20" spans="1:51" s="56" customFormat="1" ht="13.5" thickBot="1" x14ac:dyDescent="0.25">
      <c r="A20" s="321"/>
      <c r="B20" s="52" t="s">
        <v>39</v>
      </c>
      <c r="C20" s="53" t="e">
        <f t="shared" ref="C20:AD20" ca="1" si="34">C15-SUM(C16:C19)</f>
        <v>#REF!</v>
      </c>
      <c r="D20" s="134" t="str">
        <f t="shared" ca="1" si="0"/>
        <v>NA</v>
      </c>
      <c r="E20" s="177" t="str">
        <f t="shared" ca="1" si="26"/>
        <v>NA</v>
      </c>
      <c r="F20" s="134" t="str">
        <f t="shared" ca="1" si="27"/>
        <v>NA</v>
      </c>
      <c r="G20" s="134" t="str">
        <f t="shared" ca="1" si="3"/>
        <v>NA</v>
      </c>
      <c r="H20" s="134" t="str">
        <f t="shared" ca="1" si="20"/>
        <v>NA</v>
      </c>
      <c r="I20" s="53" t="e">
        <f t="shared" ca="1" si="34"/>
        <v>#REF!</v>
      </c>
      <c r="J20" s="53" t="e">
        <f t="shared" ca="1" si="34"/>
        <v>#REF!</v>
      </c>
      <c r="K20" s="134" t="str">
        <f t="shared" ca="1" si="4"/>
        <v>NA</v>
      </c>
      <c r="L20" s="134" t="str">
        <f t="shared" ca="1" si="28"/>
        <v>NA</v>
      </c>
      <c r="M20" s="134" t="str">
        <f t="shared" ca="1" si="29"/>
        <v>NA</v>
      </c>
      <c r="N20" s="134" t="str">
        <f t="shared" ca="1" si="7"/>
        <v>NA</v>
      </c>
      <c r="O20" s="134" t="str">
        <f t="shared" ca="1" si="21"/>
        <v>NA</v>
      </c>
      <c r="P20" s="53" t="e">
        <f t="shared" ca="1" si="34"/>
        <v>#REF!</v>
      </c>
      <c r="Q20" s="53" t="e">
        <f t="shared" ca="1" si="34"/>
        <v>#REF!</v>
      </c>
      <c r="R20" s="134" t="str">
        <f t="shared" ca="1" si="8"/>
        <v>NA</v>
      </c>
      <c r="S20" s="134" t="str">
        <f t="shared" ca="1" si="30"/>
        <v>NA</v>
      </c>
      <c r="T20" s="134" t="str">
        <f t="shared" ca="1" si="31"/>
        <v>NA</v>
      </c>
      <c r="U20" s="134" t="str">
        <f t="shared" ca="1" si="11"/>
        <v>NA</v>
      </c>
      <c r="V20" s="134" t="str">
        <f t="shared" ca="1" si="22"/>
        <v>NA</v>
      </c>
      <c r="W20" s="53" t="e">
        <f t="shared" ca="1" si="34"/>
        <v>#REF!</v>
      </c>
      <c r="X20" s="53" t="e">
        <f t="shared" ca="1" si="34"/>
        <v>#REF!</v>
      </c>
      <c r="Y20" s="134" t="str">
        <f t="shared" ca="1" si="12"/>
        <v>NA</v>
      </c>
      <c r="Z20" s="134" t="str">
        <f t="shared" ca="1" si="32"/>
        <v>NA</v>
      </c>
      <c r="AA20" s="134" t="str">
        <f t="shared" ca="1" si="33"/>
        <v>NA</v>
      </c>
      <c r="AB20" s="134" t="str">
        <f t="shared" ca="1" si="15"/>
        <v>NA</v>
      </c>
      <c r="AC20" s="134" t="str">
        <f t="shared" ca="1" si="23"/>
        <v>NA</v>
      </c>
      <c r="AD20" s="53" t="e">
        <f t="shared" ca="1" si="34"/>
        <v>#REF!</v>
      </c>
      <c r="AE20" s="54" t="str">
        <f t="shared" ca="1" si="16"/>
        <v>NA</v>
      </c>
      <c r="AF20" s="54" t="str">
        <f t="shared" ca="1" si="17"/>
        <v>NA</v>
      </c>
      <c r="AG20" s="54" t="str">
        <f t="shared" ca="1" si="18"/>
        <v>NA</v>
      </c>
      <c r="AH20" s="54" t="str">
        <f t="shared" ca="1" si="19"/>
        <v>NA</v>
      </c>
      <c r="AI20" s="55"/>
      <c r="AJ20" s="53" t="e">
        <f t="shared" ref="AJ20:AY20" ca="1" si="35">AJ15-SUM(AJ16:AJ19)</f>
        <v>#REF!</v>
      </c>
      <c r="AK20" s="53" t="e">
        <f t="shared" ca="1" si="35"/>
        <v>#REF!</v>
      </c>
      <c r="AL20" s="53" t="e">
        <f t="shared" ca="1" si="35"/>
        <v>#REF!</v>
      </c>
      <c r="AM20" s="53" t="e">
        <f t="shared" ca="1" si="35"/>
        <v>#REF!</v>
      </c>
      <c r="AN20" s="53" t="e">
        <f t="shared" ca="1" si="35"/>
        <v>#REF!</v>
      </c>
      <c r="AO20" s="53" t="e">
        <f t="shared" ca="1" si="35"/>
        <v>#REF!</v>
      </c>
      <c r="AP20" s="53" t="e">
        <f t="shared" ca="1" si="35"/>
        <v>#REF!</v>
      </c>
      <c r="AQ20" s="53" t="e">
        <f t="shared" ca="1" si="35"/>
        <v>#REF!</v>
      </c>
      <c r="AR20" s="53" t="e">
        <f t="shared" ca="1" si="35"/>
        <v>#REF!</v>
      </c>
      <c r="AS20" s="53" t="e">
        <f t="shared" ca="1" si="35"/>
        <v>#REF!</v>
      </c>
      <c r="AT20" s="53" t="e">
        <f t="shared" ca="1" si="35"/>
        <v>#REF!</v>
      </c>
      <c r="AU20" s="53" t="e">
        <f t="shared" ca="1" si="35"/>
        <v>#REF!</v>
      </c>
      <c r="AV20" s="53" t="e">
        <f t="shared" ca="1" si="35"/>
        <v>#REF!</v>
      </c>
      <c r="AW20" s="53" t="e">
        <f t="shared" ca="1" si="35"/>
        <v>#REF!</v>
      </c>
      <c r="AX20" s="53" t="e">
        <f t="shared" ca="1" si="35"/>
        <v>#REF!</v>
      </c>
      <c r="AY20" s="53" t="e">
        <f t="shared" ca="1" si="35"/>
        <v>#REF!</v>
      </c>
    </row>
    <row r="21" spans="1:51" ht="13.5" thickBot="1" x14ac:dyDescent="0.25">
      <c r="A21" s="321"/>
      <c r="B21" s="43" t="e">
        <f ca="1">OFFSET(#REF!,Info!$G$5,0)</f>
        <v>#REF!</v>
      </c>
      <c r="C21" s="46" t="e">
        <f ca="1">OFFSET(#REF!,Info!$G$5,Info!$H$5)</f>
        <v>#REF!</v>
      </c>
      <c r="D21" s="133" t="str">
        <f t="shared" ca="1" si="0"/>
        <v>NA</v>
      </c>
      <c r="E21" s="47" t="str">
        <f ca="1">IF(ISERROR(C21/$C$21*100),"NA",C21/$C$21*100)</f>
        <v>NA</v>
      </c>
      <c r="F21" s="133" t="str">
        <f ca="1">IF(ISERROR(E21-(I21/I$21*100)),"NA",E21-(I21/I$21*100))</f>
        <v>NA</v>
      </c>
      <c r="G21" s="133" t="str">
        <f t="shared" ca="1" si="3"/>
        <v>NA</v>
      </c>
      <c r="H21" s="133" t="str">
        <f t="shared" ca="1" si="20"/>
        <v>NA</v>
      </c>
      <c r="I21" s="46" t="e">
        <f ca="1">OFFSET(#REF!,Info!$G$5,Info!$H$5)</f>
        <v>#REF!</v>
      </c>
      <c r="J21" s="46" t="e">
        <f ca="1">OFFSET(#REF!,Info!$G$5,Info!$H$5)</f>
        <v>#REF!</v>
      </c>
      <c r="K21" s="133" t="str">
        <f t="shared" ca="1" si="4"/>
        <v>NA</v>
      </c>
      <c r="L21" s="133" t="str">
        <f ca="1">IF(ISERROR(J21/J$21*100),"NA",J21/J$21*100)</f>
        <v>NA</v>
      </c>
      <c r="M21" s="133" t="str">
        <f ca="1">IF(ISERROR(L21-(P21/P$21*100)),"NA",L21-(P21/P$21*100))</f>
        <v>NA</v>
      </c>
      <c r="N21" s="133" t="str">
        <f t="shared" ca="1" si="7"/>
        <v>NA</v>
      </c>
      <c r="O21" s="133" t="str">
        <f t="shared" ca="1" si="21"/>
        <v>NA</v>
      </c>
      <c r="P21" s="46" t="e">
        <f ca="1">OFFSET(#REF!,Info!$G$5,Info!$H$5)</f>
        <v>#REF!</v>
      </c>
      <c r="Q21" s="46" t="e">
        <f ca="1">OFFSET(#REF!,Info!$G$5,Info!$H$5)</f>
        <v>#REF!</v>
      </c>
      <c r="R21" s="133" t="str">
        <f t="shared" ca="1" si="8"/>
        <v>NA</v>
      </c>
      <c r="S21" s="133" t="str">
        <f ca="1">IF(ISERROR(Q21/Q$21*100),"NA",Q21/Q$21*100)</f>
        <v>NA</v>
      </c>
      <c r="T21" s="133" t="str">
        <f ca="1">IF(ISERROR(S21-(W21/W$21*100)),"NA",S21-(W21/W$21*100))</f>
        <v>NA</v>
      </c>
      <c r="U21" s="133" t="str">
        <f t="shared" ca="1" si="11"/>
        <v>NA</v>
      </c>
      <c r="V21" s="133" t="str">
        <f t="shared" ca="1" si="22"/>
        <v>NA</v>
      </c>
      <c r="W21" s="46" t="e">
        <f ca="1">OFFSET(#REF!,Info!$G$5,Info!$H$5)</f>
        <v>#REF!</v>
      </c>
      <c r="X21" s="46" t="e">
        <f ca="1">OFFSET(#REF!,Info!$G$5,Info!$H$5)</f>
        <v>#REF!</v>
      </c>
      <c r="Y21" s="133" t="str">
        <f t="shared" ca="1" si="12"/>
        <v>NA</v>
      </c>
      <c r="Z21" s="133" t="str">
        <f ca="1">IF(ISERROR(X21/X$21*100),"NA",X21/X$21*100)</f>
        <v>NA</v>
      </c>
      <c r="AA21" s="133" t="str">
        <f ca="1">IF(ISERROR(Z21-(AD21/AD$21*100)),"NA",Z21-(AD21/AD$21*100))</f>
        <v>NA</v>
      </c>
      <c r="AB21" s="133" t="str">
        <f t="shared" ca="1" si="15"/>
        <v>NA</v>
      </c>
      <c r="AC21" s="133" t="str">
        <f t="shared" ca="1" si="23"/>
        <v>NA</v>
      </c>
      <c r="AD21" s="46" t="e">
        <f ca="1">OFFSET(#REF!,Info!$G$5,Info!$H$5)</f>
        <v>#REF!</v>
      </c>
      <c r="AE21" s="51" t="str">
        <f t="shared" ca="1" si="16"/>
        <v>NA</v>
      </c>
      <c r="AF21" s="51" t="str">
        <f t="shared" ca="1" si="17"/>
        <v>NA</v>
      </c>
      <c r="AG21" s="51" t="str">
        <f t="shared" ca="1" si="18"/>
        <v>NA</v>
      </c>
      <c r="AH21" s="51" t="str">
        <f t="shared" ca="1" si="19"/>
        <v>NA</v>
      </c>
      <c r="AJ21" s="46" t="e">
        <f ca="1">OFFSET(#REF!,Info!$G$5,0)</f>
        <v>#REF!</v>
      </c>
      <c r="AK21" s="46" t="e">
        <f ca="1">OFFSET(#REF!,Info!$G$5,0)</f>
        <v>#REF!</v>
      </c>
      <c r="AL21" s="46" t="e">
        <f ca="1">OFFSET(#REF!,Info!$G$5,0)</f>
        <v>#REF!</v>
      </c>
      <c r="AM21" s="46" t="e">
        <f ca="1">OFFSET(#REF!,Info!$G$5,0)</f>
        <v>#REF!</v>
      </c>
      <c r="AN21" s="46" t="e">
        <f ca="1">OFFSET(#REF!,Info!$G$5,0)</f>
        <v>#REF!</v>
      </c>
      <c r="AO21" s="46" t="e">
        <f ca="1">OFFSET(#REF!,Info!$G$5,0)</f>
        <v>#REF!</v>
      </c>
      <c r="AP21" s="46" t="e">
        <f ca="1">OFFSET(#REF!,Info!$G$5,0)</f>
        <v>#REF!</v>
      </c>
      <c r="AQ21" s="46" t="e">
        <f ca="1">OFFSET(#REF!,Info!$G$5,0)</f>
        <v>#REF!</v>
      </c>
      <c r="AR21" s="46" t="e">
        <f ca="1">OFFSET(#REF!,Info!$G$5,0)</f>
        <v>#REF!</v>
      </c>
      <c r="AS21" s="46" t="e">
        <f ca="1">OFFSET(#REF!,Info!$G$5,0)</f>
        <v>#REF!</v>
      </c>
      <c r="AT21" s="46" t="e">
        <f ca="1">OFFSET(#REF!,Info!$G$5,0)</f>
        <v>#REF!</v>
      </c>
      <c r="AU21" s="46" t="e">
        <f ca="1">OFFSET(#REF!,Info!$G$5,0)</f>
        <v>#REF!</v>
      </c>
      <c r="AV21" s="46" t="e">
        <f ca="1">OFFSET(#REF!,Info!$G$5,0)</f>
        <v>#REF!</v>
      </c>
      <c r="AW21" s="46" t="e">
        <f ca="1">OFFSET(#REF!,Info!$G$5,0)</f>
        <v>#REF!</v>
      </c>
      <c r="AX21" s="46" t="e">
        <f ca="1">OFFSET(#REF!,Info!$G$5,0)</f>
        <v>#REF!</v>
      </c>
      <c r="AY21" s="46" t="e">
        <f ca="1">OFFSET(#REF!,Info!$G$5,0)</f>
        <v>#REF!</v>
      </c>
    </row>
    <row r="22" spans="1:51" ht="13.5" thickBot="1" x14ac:dyDescent="0.25">
      <c r="A22" s="321"/>
      <c r="B22" s="43" t="e">
        <f ca="1">OFFSET(#REF!,Info!$G$5,0)</f>
        <v>#REF!</v>
      </c>
      <c r="C22" s="44" t="e">
        <f ca="1">OFFSET(#REF!,Info!$G$5,Info!$H$5)</f>
        <v>#REF!</v>
      </c>
      <c r="D22" s="127" t="str">
        <f t="shared" ca="1" si="0"/>
        <v>NA</v>
      </c>
      <c r="E22" s="45" t="str">
        <f t="shared" ref="E22:E28" ca="1" si="36">IF(ISERROR(C22/$C$21*100),"NA",C22/$C$21*100)</f>
        <v>NA</v>
      </c>
      <c r="F22" s="127" t="str">
        <f t="shared" ref="F22:F28" ca="1" si="37">IF(ISERROR(E22-(I22/I$21*100)),"NA",E22-(I22/I$21*100))</f>
        <v>NA</v>
      </c>
      <c r="G22" s="127" t="str">
        <f t="shared" ca="1" si="3"/>
        <v>NA</v>
      </c>
      <c r="H22" s="127" t="str">
        <f t="shared" ca="1" si="20"/>
        <v>NA</v>
      </c>
      <c r="I22" s="44" t="e">
        <f ca="1">OFFSET(#REF!,Info!$G$5,Info!$H$5)</f>
        <v>#REF!</v>
      </c>
      <c r="J22" s="44" t="e">
        <f ca="1">OFFSET(#REF!,Info!$G$5,Info!$H$5)</f>
        <v>#REF!</v>
      </c>
      <c r="K22" s="127" t="str">
        <f t="shared" ca="1" si="4"/>
        <v>NA</v>
      </c>
      <c r="L22" s="127" t="str">
        <f t="shared" ref="L22:L28" ca="1" si="38">IF(ISERROR(J22/J$21*100),"NA",J22/J$21*100)</f>
        <v>NA</v>
      </c>
      <c r="M22" s="127" t="str">
        <f t="shared" ref="M22:M28" ca="1" si="39">IF(ISERROR(L22-(P22/P$21*100)),"NA",L22-(P22/P$21*100))</f>
        <v>NA</v>
      </c>
      <c r="N22" s="127" t="str">
        <f t="shared" ca="1" si="7"/>
        <v>NA</v>
      </c>
      <c r="O22" s="127" t="str">
        <f t="shared" ca="1" si="21"/>
        <v>NA</v>
      </c>
      <c r="P22" s="44" t="e">
        <f ca="1">OFFSET(#REF!,Info!$G$5,Info!$H$5)</f>
        <v>#REF!</v>
      </c>
      <c r="Q22" s="44" t="e">
        <f ca="1">OFFSET(#REF!,Info!$G$5,Info!$H$5)</f>
        <v>#REF!</v>
      </c>
      <c r="R22" s="127" t="str">
        <f t="shared" ca="1" si="8"/>
        <v>NA</v>
      </c>
      <c r="S22" s="127" t="str">
        <f t="shared" ref="S22:S28" ca="1" si="40">IF(ISERROR(Q22/Q$21*100),"NA",Q22/Q$21*100)</f>
        <v>NA</v>
      </c>
      <c r="T22" s="127" t="str">
        <f t="shared" ref="T22:T28" ca="1" si="41">IF(ISERROR(S22-(W22/W$21*100)),"NA",S22-(W22/W$21*100))</f>
        <v>NA</v>
      </c>
      <c r="U22" s="127" t="str">
        <f t="shared" ca="1" si="11"/>
        <v>NA</v>
      </c>
      <c r="V22" s="127" t="str">
        <f t="shared" ca="1" si="22"/>
        <v>NA</v>
      </c>
      <c r="W22" s="44" t="e">
        <f ca="1">OFFSET(#REF!,Info!$G$5,Info!$H$5)</f>
        <v>#REF!</v>
      </c>
      <c r="X22" s="44" t="e">
        <f ca="1">OFFSET(#REF!,Info!$G$5,Info!$H$5)</f>
        <v>#REF!</v>
      </c>
      <c r="Y22" s="127" t="str">
        <f t="shared" ca="1" si="12"/>
        <v>NA</v>
      </c>
      <c r="Z22" s="127" t="str">
        <f t="shared" ref="Z22:Z28" ca="1" si="42">IF(ISERROR(X22/X$21*100),"NA",X22/X$21*100)</f>
        <v>NA</v>
      </c>
      <c r="AA22" s="127" t="str">
        <f t="shared" ref="AA22:AA28" ca="1" si="43">IF(ISERROR(Z22-(AD22/AD$21*100)),"NA",Z22-(AD22/AD$21*100))</f>
        <v>NA</v>
      </c>
      <c r="AB22" s="127" t="str">
        <f t="shared" ca="1" si="15"/>
        <v>NA</v>
      </c>
      <c r="AC22" s="127" t="str">
        <f t="shared" ca="1" si="23"/>
        <v>NA</v>
      </c>
      <c r="AD22" s="44" t="e">
        <f ca="1">OFFSET(#REF!,Info!$G$5,Info!$H$5)</f>
        <v>#REF!</v>
      </c>
      <c r="AE22" s="51" t="str">
        <f t="shared" ca="1" si="16"/>
        <v>NA</v>
      </c>
      <c r="AF22" s="51" t="str">
        <f t="shared" ca="1" si="17"/>
        <v>NA</v>
      </c>
      <c r="AG22" s="51" t="str">
        <f t="shared" ca="1" si="18"/>
        <v>NA</v>
      </c>
      <c r="AH22" s="51" t="str">
        <f t="shared" ca="1" si="19"/>
        <v>NA</v>
      </c>
      <c r="AJ22" s="44" t="e">
        <f ca="1">OFFSET(#REF!,Info!$G$5,0)</f>
        <v>#REF!</v>
      </c>
      <c r="AK22" s="44" t="e">
        <f ca="1">OFFSET(#REF!,Info!$G$5,0)</f>
        <v>#REF!</v>
      </c>
      <c r="AL22" s="44" t="e">
        <f ca="1">OFFSET(#REF!,Info!$G$5,0)</f>
        <v>#REF!</v>
      </c>
      <c r="AM22" s="44" t="e">
        <f ca="1">OFFSET(#REF!,Info!$G$5,0)</f>
        <v>#REF!</v>
      </c>
      <c r="AN22" s="44" t="e">
        <f ca="1">OFFSET(#REF!,Info!$G$5,0)</f>
        <v>#REF!</v>
      </c>
      <c r="AO22" s="44" t="e">
        <f ca="1">OFFSET(#REF!,Info!$G$5,0)</f>
        <v>#REF!</v>
      </c>
      <c r="AP22" s="44" t="e">
        <f ca="1">OFFSET(#REF!,Info!$G$5,0)</f>
        <v>#REF!</v>
      </c>
      <c r="AQ22" s="44" t="e">
        <f ca="1">OFFSET(#REF!,Info!$G$5,0)</f>
        <v>#REF!</v>
      </c>
      <c r="AR22" s="44" t="e">
        <f ca="1">OFFSET(#REF!,Info!$G$5,0)</f>
        <v>#REF!</v>
      </c>
      <c r="AS22" s="44" t="e">
        <f ca="1">OFFSET(#REF!,Info!$G$5,0)</f>
        <v>#REF!</v>
      </c>
      <c r="AT22" s="44" t="e">
        <f ca="1">OFFSET(#REF!,Info!$G$5,0)</f>
        <v>#REF!</v>
      </c>
      <c r="AU22" s="44" t="e">
        <f ca="1">OFFSET(#REF!,Info!$G$5,0)</f>
        <v>#REF!</v>
      </c>
      <c r="AV22" s="44" t="e">
        <f ca="1">OFFSET(#REF!,Info!$G$5,0)</f>
        <v>#REF!</v>
      </c>
      <c r="AW22" s="44" t="e">
        <f ca="1">OFFSET(#REF!,Info!$G$5,0)</f>
        <v>#REF!</v>
      </c>
      <c r="AX22" s="44" t="e">
        <f ca="1">OFFSET(#REF!,Info!$G$5,0)</f>
        <v>#REF!</v>
      </c>
      <c r="AY22" s="44" t="e">
        <f ca="1">OFFSET(#REF!,Info!$G$5,0)</f>
        <v>#REF!</v>
      </c>
    </row>
    <row r="23" spans="1:51" ht="13.5" thickBot="1" x14ac:dyDescent="0.25">
      <c r="A23" s="321"/>
      <c r="B23" s="43" t="e">
        <f ca="1">OFFSET(#REF!,Info!$G$5,0)</f>
        <v>#REF!</v>
      </c>
      <c r="C23" s="46" t="e">
        <f ca="1">OFFSET(#REF!,Info!$G$5,Info!$H$5)</f>
        <v>#REF!</v>
      </c>
      <c r="D23" s="133" t="str">
        <f t="shared" ca="1" si="0"/>
        <v>NA</v>
      </c>
      <c r="E23" s="47" t="str">
        <f t="shared" ca="1" si="36"/>
        <v>NA</v>
      </c>
      <c r="F23" s="133" t="str">
        <f t="shared" ca="1" si="37"/>
        <v>NA</v>
      </c>
      <c r="G23" s="133" t="str">
        <f t="shared" ca="1" si="3"/>
        <v>NA</v>
      </c>
      <c r="H23" s="133" t="str">
        <f t="shared" ca="1" si="20"/>
        <v>NA</v>
      </c>
      <c r="I23" s="46" t="e">
        <f ca="1">OFFSET(#REF!,Info!$G$5,Info!$H$5)</f>
        <v>#REF!</v>
      </c>
      <c r="J23" s="46" t="e">
        <f ca="1">OFFSET(#REF!,Info!$G$5,Info!$H$5)</f>
        <v>#REF!</v>
      </c>
      <c r="K23" s="133" t="str">
        <f t="shared" ca="1" si="4"/>
        <v>NA</v>
      </c>
      <c r="L23" s="133" t="str">
        <f t="shared" ca="1" si="38"/>
        <v>NA</v>
      </c>
      <c r="M23" s="133" t="str">
        <f t="shared" ca="1" si="39"/>
        <v>NA</v>
      </c>
      <c r="N23" s="133" t="str">
        <f t="shared" ca="1" si="7"/>
        <v>NA</v>
      </c>
      <c r="O23" s="133" t="str">
        <f t="shared" ca="1" si="21"/>
        <v>NA</v>
      </c>
      <c r="P23" s="46" t="e">
        <f ca="1">OFFSET(#REF!,Info!$G$5,Info!$H$5)</f>
        <v>#REF!</v>
      </c>
      <c r="Q23" s="46" t="e">
        <f ca="1">OFFSET(#REF!,Info!$G$5,Info!$H$5)</f>
        <v>#REF!</v>
      </c>
      <c r="R23" s="133" t="str">
        <f t="shared" ca="1" si="8"/>
        <v>NA</v>
      </c>
      <c r="S23" s="133" t="str">
        <f t="shared" ca="1" si="40"/>
        <v>NA</v>
      </c>
      <c r="T23" s="133" t="str">
        <f t="shared" ca="1" si="41"/>
        <v>NA</v>
      </c>
      <c r="U23" s="133" t="str">
        <f t="shared" ca="1" si="11"/>
        <v>NA</v>
      </c>
      <c r="V23" s="133" t="str">
        <f t="shared" ca="1" si="22"/>
        <v>NA</v>
      </c>
      <c r="W23" s="46" t="e">
        <f ca="1">OFFSET(#REF!,Info!$G$5,Info!$H$5)</f>
        <v>#REF!</v>
      </c>
      <c r="X23" s="46" t="e">
        <f ca="1">OFFSET(#REF!,Info!$G$5,Info!$H$5)</f>
        <v>#REF!</v>
      </c>
      <c r="Y23" s="133" t="str">
        <f t="shared" ca="1" si="12"/>
        <v>NA</v>
      </c>
      <c r="Z23" s="133" t="str">
        <f t="shared" ca="1" si="42"/>
        <v>NA</v>
      </c>
      <c r="AA23" s="133" t="str">
        <f t="shared" ca="1" si="43"/>
        <v>NA</v>
      </c>
      <c r="AB23" s="133" t="str">
        <f t="shared" ca="1" si="15"/>
        <v>NA</v>
      </c>
      <c r="AC23" s="133" t="str">
        <f t="shared" ca="1" si="23"/>
        <v>NA</v>
      </c>
      <c r="AD23" s="46" t="e">
        <f ca="1">OFFSET(#REF!,Info!$G$5,Info!$H$5)</f>
        <v>#REF!</v>
      </c>
      <c r="AE23" s="51" t="str">
        <f t="shared" ca="1" si="16"/>
        <v>NA</v>
      </c>
      <c r="AF23" s="51" t="str">
        <f t="shared" ca="1" si="17"/>
        <v>NA</v>
      </c>
      <c r="AG23" s="51" t="str">
        <f t="shared" ca="1" si="18"/>
        <v>NA</v>
      </c>
      <c r="AH23" s="51" t="str">
        <f t="shared" ca="1" si="19"/>
        <v>NA</v>
      </c>
      <c r="AJ23" s="46" t="e">
        <f ca="1">OFFSET(#REF!,Info!$G$5,0)</f>
        <v>#REF!</v>
      </c>
      <c r="AK23" s="46" t="e">
        <f ca="1">OFFSET(#REF!,Info!$G$5,0)</f>
        <v>#REF!</v>
      </c>
      <c r="AL23" s="46" t="e">
        <f ca="1">OFFSET(#REF!,Info!$G$5,0)</f>
        <v>#REF!</v>
      </c>
      <c r="AM23" s="46" t="e">
        <f ca="1">OFFSET(#REF!,Info!$G$5,0)</f>
        <v>#REF!</v>
      </c>
      <c r="AN23" s="46" t="e">
        <f ca="1">OFFSET(#REF!,Info!$G$5,0)</f>
        <v>#REF!</v>
      </c>
      <c r="AO23" s="46" t="e">
        <f ca="1">OFFSET(#REF!,Info!$G$5,0)</f>
        <v>#REF!</v>
      </c>
      <c r="AP23" s="46" t="e">
        <f ca="1">OFFSET(#REF!,Info!$G$5,0)</f>
        <v>#REF!</v>
      </c>
      <c r="AQ23" s="46" t="e">
        <f ca="1">OFFSET(#REF!,Info!$G$5,0)</f>
        <v>#REF!</v>
      </c>
      <c r="AR23" s="46" t="e">
        <f ca="1">OFFSET(#REF!,Info!$G$5,0)</f>
        <v>#REF!</v>
      </c>
      <c r="AS23" s="46" t="e">
        <f ca="1">OFFSET(#REF!,Info!$G$5,0)</f>
        <v>#REF!</v>
      </c>
      <c r="AT23" s="46" t="e">
        <f ca="1">OFFSET(#REF!,Info!$G$5,0)</f>
        <v>#REF!</v>
      </c>
      <c r="AU23" s="46" t="e">
        <f ca="1">OFFSET(#REF!,Info!$G$5,0)</f>
        <v>#REF!</v>
      </c>
      <c r="AV23" s="46" t="e">
        <f ca="1">OFFSET(#REF!,Info!$G$5,0)</f>
        <v>#REF!</v>
      </c>
      <c r="AW23" s="46" t="e">
        <f ca="1">OFFSET(#REF!,Info!$G$5,0)</f>
        <v>#REF!</v>
      </c>
      <c r="AX23" s="46" t="e">
        <f ca="1">OFFSET(#REF!,Info!$G$5,0)</f>
        <v>#REF!</v>
      </c>
      <c r="AY23" s="46" t="e">
        <f ca="1">OFFSET(#REF!,Info!$G$5,0)</f>
        <v>#REF!</v>
      </c>
    </row>
    <row r="24" spans="1:51" ht="13.5" thickBot="1" x14ac:dyDescent="0.25">
      <c r="A24" s="321"/>
      <c r="B24" s="43" t="e">
        <f ca="1">OFFSET(#REF!,Info!$G$5,0)</f>
        <v>#REF!</v>
      </c>
      <c r="C24" s="44" t="e">
        <f ca="1">OFFSET(#REF!,Info!$G$5,Info!$H$5)</f>
        <v>#REF!</v>
      </c>
      <c r="D24" s="127" t="str">
        <f t="shared" ca="1" si="0"/>
        <v>NA</v>
      </c>
      <c r="E24" s="45" t="str">
        <f t="shared" ca="1" si="36"/>
        <v>NA</v>
      </c>
      <c r="F24" s="127" t="str">
        <f t="shared" ca="1" si="37"/>
        <v>NA</v>
      </c>
      <c r="G24" s="127" t="str">
        <f t="shared" ca="1" si="3"/>
        <v>NA</v>
      </c>
      <c r="H24" s="127" t="str">
        <f t="shared" ca="1" si="20"/>
        <v>NA</v>
      </c>
      <c r="I24" s="44" t="e">
        <f ca="1">OFFSET(#REF!,Info!$G$5,Info!$H$5)</f>
        <v>#REF!</v>
      </c>
      <c r="J24" s="44" t="e">
        <f ca="1">OFFSET(#REF!,Info!$G$5,Info!$H$5)</f>
        <v>#REF!</v>
      </c>
      <c r="K24" s="127" t="str">
        <f t="shared" ca="1" si="4"/>
        <v>NA</v>
      </c>
      <c r="L24" s="127" t="str">
        <f t="shared" ca="1" si="38"/>
        <v>NA</v>
      </c>
      <c r="M24" s="127" t="str">
        <f t="shared" ca="1" si="39"/>
        <v>NA</v>
      </c>
      <c r="N24" s="127" t="str">
        <f t="shared" ca="1" si="7"/>
        <v>NA</v>
      </c>
      <c r="O24" s="127" t="str">
        <f t="shared" ca="1" si="21"/>
        <v>NA</v>
      </c>
      <c r="P24" s="44" t="e">
        <f ca="1">OFFSET(#REF!,Info!$G$5,Info!$H$5)</f>
        <v>#REF!</v>
      </c>
      <c r="Q24" s="44" t="e">
        <f ca="1">OFFSET(#REF!,Info!$G$5,Info!$H$5)</f>
        <v>#REF!</v>
      </c>
      <c r="R24" s="127" t="str">
        <f t="shared" ca="1" si="8"/>
        <v>NA</v>
      </c>
      <c r="S24" s="127" t="str">
        <f t="shared" ca="1" si="40"/>
        <v>NA</v>
      </c>
      <c r="T24" s="127" t="str">
        <f t="shared" ca="1" si="41"/>
        <v>NA</v>
      </c>
      <c r="U24" s="127" t="str">
        <f t="shared" ca="1" si="11"/>
        <v>NA</v>
      </c>
      <c r="V24" s="127" t="str">
        <f t="shared" ca="1" si="22"/>
        <v>NA</v>
      </c>
      <c r="W24" s="44" t="e">
        <f ca="1">OFFSET(#REF!,Info!$G$5,Info!$H$5)</f>
        <v>#REF!</v>
      </c>
      <c r="X24" s="44" t="e">
        <f ca="1">OFFSET(#REF!,Info!$G$5,Info!$H$5)</f>
        <v>#REF!</v>
      </c>
      <c r="Y24" s="127" t="str">
        <f t="shared" ca="1" si="12"/>
        <v>NA</v>
      </c>
      <c r="Z24" s="127" t="str">
        <f t="shared" ca="1" si="42"/>
        <v>NA</v>
      </c>
      <c r="AA24" s="127" t="str">
        <f t="shared" ca="1" si="43"/>
        <v>NA</v>
      </c>
      <c r="AB24" s="127" t="str">
        <f t="shared" ca="1" si="15"/>
        <v>NA</v>
      </c>
      <c r="AC24" s="127" t="str">
        <f t="shared" ca="1" si="23"/>
        <v>NA</v>
      </c>
      <c r="AD24" s="44" t="e">
        <f ca="1">OFFSET(#REF!,Info!$G$5,Info!$H$5)</f>
        <v>#REF!</v>
      </c>
      <c r="AE24" s="51" t="str">
        <f t="shared" ca="1" si="16"/>
        <v>NA</v>
      </c>
      <c r="AF24" s="51" t="str">
        <f t="shared" ca="1" si="17"/>
        <v>NA</v>
      </c>
      <c r="AG24" s="51" t="str">
        <f t="shared" ca="1" si="18"/>
        <v>NA</v>
      </c>
      <c r="AH24" s="51" t="str">
        <f t="shared" ca="1" si="19"/>
        <v>NA</v>
      </c>
      <c r="AJ24" s="44" t="e">
        <f ca="1">OFFSET(#REF!,Info!$G$5,0)</f>
        <v>#REF!</v>
      </c>
      <c r="AK24" s="44" t="e">
        <f ca="1">OFFSET(#REF!,Info!$G$5,0)</f>
        <v>#REF!</v>
      </c>
      <c r="AL24" s="44" t="e">
        <f ca="1">OFFSET(#REF!,Info!$G$5,0)</f>
        <v>#REF!</v>
      </c>
      <c r="AM24" s="44" t="e">
        <f ca="1">OFFSET(#REF!,Info!$G$5,0)</f>
        <v>#REF!</v>
      </c>
      <c r="AN24" s="44" t="e">
        <f ca="1">OFFSET(#REF!,Info!$G$5,0)</f>
        <v>#REF!</v>
      </c>
      <c r="AO24" s="44" t="e">
        <f ca="1">OFFSET(#REF!,Info!$G$5,0)</f>
        <v>#REF!</v>
      </c>
      <c r="AP24" s="44" t="e">
        <f ca="1">OFFSET(#REF!,Info!$G$5,0)</f>
        <v>#REF!</v>
      </c>
      <c r="AQ24" s="44" t="e">
        <f ca="1">OFFSET(#REF!,Info!$G$5,0)</f>
        <v>#REF!</v>
      </c>
      <c r="AR24" s="44" t="e">
        <f ca="1">OFFSET(#REF!,Info!$G$5,0)</f>
        <v>#REF!</v>
      </c>
      <c r="AS24" s="44" t="e">
        <f ca="1">OFFSET(#REF!,Info!$G$5,0)</f>
        <v>#REF!</v>
      </c>
      <c r="AT24" s="44" t="e">
        <f ca="1">OFFSET(#REF!,Info!$G$5,0)</f>
        <v>#REF!</v>
      </c>
      <c r="AU24" s="44" t="e">
        <f ca="1">OFFSET(#REF!,Info!$G$5,0)</f>
        <v>#REF!</v>
      </c>
      <c r="AV24" s="44" t="e">
        <f ca="1">OFFSET(#REF!,Info!$G$5,0)</f>
        <v>#REF!</v>
      </c>
      <c r="AW24" s="44" t="e">
        <f ca="1">OFFSET(#REF!,Info!$G$5,0)</f>
        <v>#REF!</v>
      </c>
      <c r="AX24" s="44" t="e">
        <f ca="1">OFFSET(#REF!,Info!$G$5,0)</f>
        <v>#REF!</v>
      </c>
      <c r="AY24" s="44" t="e">
        <f ca="1">OFFSET(#REF!,Info!$G$5,0)</f>
        <v>#REF!</v>
      </c>
    </row>
    <row r="25" spans="1:51" ht="13.5" thickBot="1" x14ac:dyDescent="0.25">
      <c r="A25" s="321"/>
      <c r="B25" s="43" t="e">
        <f ca="1">OFFSET(#REF!,Info!$G$5,0)</f>
        <v>#REF!</v>
      </c>
      <c r="C25" s="46" t="e">
        <f ca="1">OFFSET(#REF!,Info!$G$5,Info!$H$5)</f>
        <v>#REF!</v>
      </c>
      <c r="D25" s="133" t="str">
        <f t="shared" ca="1" si="0"/>
        <v>NA</v>
      </c>
      <c r="E25" s="47" t="str">
        <f t="shared" ca="1" si="36"/>
        <v>NA</v>
      </c>
      <c r="F25" s="133" t="str">
        <f t="shared" ca="1" si="37"/>
        <v>NA</v>
      </c>
      <c r="G25" s="133" t="str">
        <f t="shared" ca="1" si="3"/>
        <v>NA</v>
      </c>
      <c r="H25" s="133" t="str">
        <f t="shared" ca="1" si="20"/>
        <v>NA</v>
      </c>
      <c r="I25" s="46" t="e">
        <f ca="1">OFFSET(#REF!,Info!$G$5,Info!$H$5)</f>
        <v>#REF!</v>
      </c>
      <c r="J25" s="46" t="e">
        <f ca="1">OFFSET(#REF!,Info!$G$5,Info!$H$5)</f>
        <v>#REF!</v>
      </c>
      <c r="K25" s="133" t="str">
        <f t="shared" ca="1" si="4"/>
        <v>NA</v>
      </c>
      <c r="L25" s="133" t="str">
        <f t="shared" ca="1" si="38"/>
        <v>NA</v>
      </c>
      <c r="M25" s="133" t="str">
        <f t="shared" ca="1" si="39"/>
        <v>NA</v>
      </c>
      <c r="N25" s="133" t="str">
        <f t="shared" ca="1" si="7"/>
        <v>NA</v>
      </c>
      <c r="O25" s="133" t="str">
        <f t="shared" ca="1" si="21"/>
        <v>NA</v>
      </c>
      <c r="P25" s="46" t="e">
        <f ca="1">OFFSET(#REF!,Info!$G$5,Info!$H$5)</f>
        <v>#REF!</v>
      </c>
      <c r="Q25" s="46" t="e">
        <f ca="1">OFFSET(#REF!,Info!$G$5,Info!$H$5)</f>
        <v>#REF!</v>
      </c>
      <c r="R25" s="133" t="str">
        <f t="shared" ca="1" si="8"/>
        <v>NA</v>
      </c>
      <c r="S25" s="133" t="str">
        <f t="shared" ca="1" si="40"/>
        <v>NA</v>
      </c>
      <c r="T25" s="133" t="str">
        <f t="shared" ca="1" si="41"/>
        <v>NA</v>
      </c>
      <c r="U25" s="133" t="str">
        <f t="shared" ca="1" si="11"/>
        <v>NA</v>
      </c>
      <c r="V25" s="133" t="str">
        <f t="shared" ca="1" si="22"/>
        <v>NA</v>
      </c>
      <c r="W25" s="46" t="e">
        <f ca="1">OFFSET(#REF!,Info!$G$5,Info!$H$5)</f>
        <v>#REF!</v>
      </c>
      <c r="X25" s="46" t="e">
        <f ca="1">OFFSET(#REF!,Info!$G$5,Info!$H$5)</f>
        <v>#REF!</v>
      </c>
      <c r="Y25" s="133" t="str">
        <f t="shared" ca="1" si="12"/>
        <v>NA</v>
      </c>
      <c r="Z25" s="133" t="str">
        <f t="shared" ca="1" si="42"/>
        <v>NA</v>
      </c>
      <c r="AA25" s="133" t="str">
        <f t="shared" ca="1" si="43"/>
        <v>NA</v>
      </c>
      <c r="AB25" s="133" t="str">
        <f t="shared" ca="1" si="15"/>
        <v>NA</v>
      </c>
      <c r="AC25" s="133" t="str">
        <f t="shared" ca="1" si="23"/>
        <v>NA</v>
      </c>
      <c r="AD25" s="46" t="e">
        <f ca="1">OFFSET(#REF!,Info!$G$5,Info!$H$5)</f>
        <v>#REF!</v>
      </c>
      <c r="AE25" s="51" t="str">
        <f t="shared" ca="1" si="16"/>
        <v>NA</v>
      </c>
      <c r="AF25" s="51" t="str">
        <f t="shared" ca="1" si="17"/>
        <v>NA</v>
      </c>
      <c r="AG25" s="51" t="str">
        <f t="shared" ca="1" si="18"/>
        <v>NA</v>
      </c>
      <c r="AH25" s="51" t="str">
        <f t="shared" ca="1" si="19"/>
        <v>NA</v>
      </c>
      <c r="AJ25" s="46" t="e">
        <f ca="1">OFFSET(#REF!,Info!$G$5,0)</f>
        <v>#REF!</v>
      </c>
      <c r="AK25" s="46" t="e">
        <f ca="1">OFFSET(#REF!,Info!$G$5,0)</f>
        <v>#REF!</v>
      </c>
      <c r="AL25" s="46" t="e">
        <f ca="1">OFFSET(#REF!,Info!$G$5,0)</f>
        <v>#REF!</v>
      </c>
      <c r="AM25" s="46" t="e">
        <f ca="1">OFFSET(#REF!,Info!$G$5,0)</f>
        <v>#REF!</v>
      </c>
      <c r="AN25" s="46" t="e">
        <f ca="1">OFFSET(#REF!,Info!$G$5,0)</f>
        <v>#REF!</v>
      </c>
      <c r="AO25" s="46" t="e">
        <f ca="1">OFFSET(#REF!,Info!$G$5,0)</f>
        <v>#REF!</v>
      </c>
      <c r="AP25" s="46" t="e">
        <f ca="1">OFFSET(#REF!,Info!$G$5,0)</f>
        <v>#REF!</v>
      </c>
      <c r="AQ25" s="46" t="e">
        <f ca="1">OFFSET(#REF!,Info!$G$5,0)</f>
        <v>#REF!</v>
      </c>
      <c r="AR25" s="46" t="e">
        <f ca="1">OFFSET(#REF!,Info!$G$5,0)</f>
        <v>#REF!</v>
      </c>
      <c r="AS25" s="46" t="e">
        <f ca="1">OFFSET(#REF!,Info!$G$5,0)</f>
        <v>#REF!</v>
      </c>
      <c r="AT25" s="46" t="e">
        <f ca="1">OFFSET(#REF!,Info!$G$5,0)</f>
        <v>#REF!</v>
      </c>
      <c r="AU25" s="46" t="e">
        <f ca="1">OFFSET(#REF!,Info!$G$5,0)</f>
        <v>#REF!</v>
      </c>
      <c r="AV25" s="46" t="e">
        <f ca="1">OFFSET(#REF!,Info!$G$5,0)</f>
        <v>#REF!</v>
      </c>
      <c r="AW25" s="46" t="e">
        <f ca="1">OFFSET(#REF!,Info!$G$5,0)</f>
        <v>#REF!</v>
      </c>
      <c r="AX25" s="46" t="e">
        <f ca="1">OFFSET(#REF!,Info!$G$5,0)</f>
        <v>#REF!</v>
      </c>
      <c r="AY25" s="46" t="e">
        <f ca="1">OFFSET(#REF!,Info!$G$5,0)</f>
        <v>#REF!</v>
      </c>
    </row>
    <row r="26" spans="1:51" ht="13.5" thickBot="1" x14ac:dyDescent="0.25">
      <c r="A26" s="321"/>
      <c r="B26" s="43" t="e">
        <f ca="1">OFFSET(#REF!,Info!$G$5,0)</f>
        <v>#REF!</v>
      </c>
      <c r="C26" s="44" t="e">
        <f ca="1">OFFSET(#REF!,Info!$G$5,Info!$H$5)</f>
        <v>#REF!</v>
      </c>
      <c r="D26" s="127" t="str">
        <f t="shared" ca="1" si="0"/>
        <v>NA</v>
      </c>
      <c r="E26" s="45" t="str">
        <f t="shared" ca="1" si="36"/>
        <v>NA</v>
      </c>
      <c r="F26" s="127" t="str">
        <f t="shared" ca="1" si="37"/>
        <v>NA</v>
      </c>
      <c r="G26" s="127" t="str">
        <f t="shared" ca="1" si="3"/>
        <v>NA</v>
      </c>
      <c r="H26" s="127" t="str">
        <f t="shared" ca="1" si="20"/>
        <v>NA</v>
      </c>
      <c r="I26" s="44" t="e">
        <f ca="1">OFFSET(#REF!,Info!$G$5,Info!$H$5)</f>
        <v>#REF!</v>
      </c>
      <c r="J26" s="44" t="e">
        <f ca="1">OFFSET(#REF!,Info!$G$5,Info!$H$5)</f>
        <v>#REF!</v>
      </c>
      <c r="K26" s="127" t="str">
        <f t="shared" ca="1" si="4"/>
        <v>NA</v>
      </c>
      <c r="L26" s="127" t="str">
        <f t="shared" ca="1" si="38"/>
        <v>NA</v>
      </c>
      <c r="M26" s="127" t="str">
        <f t="shared" ca="1" si="39"/>
        <v>NA</v>
      </c>
      <c r="N26" s="127" t="str">
        <f t="shared" ca="1" si="7"/>
        <v>NA</v>
      </c>
      <c r="O26" s="127" t="str">
        <f t="shared" ca="1" si="21"/>
        <v>NA</v>
      </c>
      <c r="P26" s="44" t="e">
        <f ca="1">OFFSET(#REF!,Info!$G$5,Info!$H$5)</f>
        <v>#REF!</v>
      </c>
      <c r="Q26" s="44" t="e">
        <f ca="1">OFFSET(#REF!,Info!$G$5,Info!$H$5)</f>
        <v>#REF!</v>
      </c>
      <c r="R26" s="127" t="str">
        <f t="shared" ca="1" si="8"/>
        <v>NA</v>
      </c>
      <c r="S26" s="127" t="str">
        <f t="shared" ca="1" si="40"/>
        <v>NA</v>
      </c>
      <c r="T26" s="127" t="str">
        <f t="shared" ca="1" si="41"/>
        <v>NA</v>
      </c>
      <c r="U26" s="127" t="str">
        <f t="shared" ca="1" si="11"/>
        <v>NA</v>
      </c>
      <c r="V26" s="127" t="str">
        <f t="shared" ca="1" si="22"/>
        <v>NA</v>
      </c>
      <c r="W26" s="44" t="e">
        <f ca="1">OFFSET(#REF!,Info!$G$5,Info!$H$5)</f>
        <v>#REF!</v>
      </c>
      <c r="X26" s="44" t="e">
        <f ca="1">OFFSET(#REF!,Info!$G$5,Info!$H$5)</f>
        <v>#REF!</v>
      </c>
      <c r="Y26" s="127" t="str">
        <f t="shared" ca="1" si="12"/>
        <v>NA</v>
      </c>
      <c r="Z26" s="127" t="str">
        <f t="shared" ca="1" si="42"/>
        <v>NA</v>
      </c>
      <c r="AA26" s="127" t="str">
        <f t="shared" ca="1" si="43"/>
        <v>NA</v>
      </c>
      <c r="AB26" s="127" t="str">
        <f t="shared" ca="1" si="15"/>
        <v>NA</v>
      </c>
      <c r="AC26" s="127" t="str">
        <f t="shared" ca="1" si="23"/>
        <v>NA</v>
      </c>
      <c r="AD26" s="44" t="e">
        <f ca="1">OFFSET(#REF!,Info!$G$5,Info!$H$5)</f>
        <v>#REF!</v>
      </c>
      <c r="AE26" s="51" t="str">
        <f t="shared" ca="1" si="16"/>
        <v>NA</v>
      </c>
      <c r="AF26" s="51" t="str">
        <f t="shared" ca="1" si="17"/>
        <v>NA</v>
      </c>
      <c r="AG26" s="51" t="str">
        <f t="shared" ca="1" si="18"/>
        <v>NA</v>
      </c>
      <c r="AH26" s="51" t="str">
        <f t="shared" ca="1" si="19"/>
        <v>NA</v>
      </c>
      <c r="AJ26" s="44" t="e">
        <f ca="1">OFFSET(#REF!,Info!$G$5,0)</f>
        <v>#REF!</v>
      </c>
      <c r="AK26" s="44" t="e">
        <f ca="1">OFFSET(#REF!,Info!$G$5,0)</f>
        <v>#REF!</v>
      </c>
      <c r="AL26" s="44" t="e">
        <f ca="1">OFFSET(#REF!,Info!$G$5,0)</f>
        <v>#REF!</v>
      </c>
      <c r="AM26" s="44" t="e">
        <f ca="1">OFFSET(#REF!,Info!$G$5,0)</f>
        <v>#REF!</v>
      </c>
      <c r="AN26" s="44" t="e">
        <f ca="1">OFFSET(#REF!,Info!$G$5,0)</f>
        <v>#REF!</v>
      </c>
      <c r="AO26" s="44" t="e">
        <f ca="1">OFFSET(#REF!,Info!$G$5,0)</f>
        <v>#REF!</v>
      </c>
      <c r="AP26" s="44" t="e">
        <f ca="1">OFFSET(#REF!,Info!$G$5,0)</f>
        <v>#REF!</v>
      </c>
      <c r="AQ26" s="44" t="e">
        <f ca="1">OFFSET(#REF!,Info!$G$5,0)</f>
        <v>#REF!</v>
      </c>
      <c r="AR26" s="44" t="e">
        <f ca="1">OFFSET(#REF!,Info!$G$5,0)</f>
        <v>#REF!</v>
      </c>
      <c r="AS26" s="44" t="e">
        <f ca="1">OFFSET(#REF!,Info!$G$5,0)</f>
        <v>#REF!</v>
      </c>
      <c r="AT26" s="44" t="e">
        <f ca="1">OFFSET(#REF!,Info!$G$5,0)</f>
        <v>#REF!</v>
      </c>
      <c r="AU26" s="44" t="e">
        <f ca="1">OFFSET(#REF!,Info!$G$5,0)</f>
        <v>#REF!</v>
      </c>
      <c r="AV26" s="44" t="e">
        <f ca="1">OFFSET(#REF!,Info!$G$5,0)</f>
        <v>#REF!</v>
      </c>
      <c r="AW26" s="44" t="e">
        <f ca="1">OFFSET(#REF!,Info!$G$5,0)</f>
        <v>#REF!</v>
      </c>
      <c r="AX26" s="44" t="e">
        <f ca="1">OFFSET(#REF!,Info!$G$5,0)</f>
        <v>#REF!</v>
      </c>
      <c r="AY26" s="44" t="e">
        <f ca="1">OFFSET(#REF!,Info!$G$5,0)</f>
        <v>#REF!</v>
      </c>
    </row>
    <row r="27" spans="1:51" ht="13.5" thickBot="1" x14ac:dyDescent="0.25">
      <c r="A27" s="321"/>
      <c r="B27" s="43" t="e">
        <f ca="1">OFFSET(#REF!,Info!$G$5,0)</f>
        <v>#REF!</v>
      </c>
      <c r="C27" s="46" t="e">
        <f ca="1">OFFSET(#REF!,Info!$G$5,Info!$H$5)</f>
        <v>#REF!</v>
      </c>
      <c r="D27" s="133" t="str">
        <f t="shared" ca="1" si="0"/>
        <v>NA</v>
      </c>
      <c r="E27" s="47" t="str">
        <f t="shared" ca="1" si="36"/>
        <v>NA</v>
      </c>
      <c r="F27" s="133" t="str">
        <f t="shared" ca="1" si="37"/>
        <v>NA</v>
      </c>
      <c r="G27" s="133" t="str">
        <f t="shared" ca="1" si="3"/>
        <v>NA</v>
      </c>
      <c r="H27" s="133" t="str">
        <f t="shared" ca="1" si="20"/>
        <v>NA</v>
      </c>
      <c r="I27" s="46" t="e">
        <f ca="1">OFFSET(#REF!,Info!$G$5,Info!$H$5)</f>
        <v>#REF!</v>
      </c>
      <c r="J27" s="46" t="e">
        <f ca="1">OFFSET(#REF!,Info!$G$5,Info!$H$5)</f>
        <v>#REF!</v>
      </c>
      <c r="K27" s="133" t="str">
        <f t="shared" ca="1" si="4"/>
        <v>NA</v>
      </c>
      <c r="L27" s="133" t="str">
        <f t="shared" ca="1" si="38"/>
        <v>NA</v>
      </c>
      <c r="M27" s="133" t="str">
        <f t="shared" ca="1" si="39"/>
        <v>NA</v>
      </c>
      <c r="N27" s="133" t="str">
        <f t="shared" ca="1" si="7"/>
        <v>NA</v>
      </c>
      <c r="O27" s="133" t="str">
        <f t="shared" ca="1" si="21"/>
        <v>NA</v>
      </c>
      <c r="P27" s="46" t="e">
        <f ca="1">OFFSET(#REF!,Info!$G$5,Info!$H$5)</f>
        <v>#REF!</v>
      </c>
      <c r="Q27" s="46" t="e">
        <f ca="1">OFFSET(#REF!,Info!$G$5,Info!$H$5)</f>
        <v>#REF!</v>
      </c>
      <c r="R27" s="133" t="str">
        <f t="shared" ca="1" si="8"/>
        <v>NA</v>
      </c>
      <c r="S27" s="133" t="str">
        <f t="shared" ca="1" si="40"/>
        <v>NA</v>
      </c>
      <c r="T27" s="133" t="str">
        <f t="shared" ca="1" si="41"/>
        <v>NA</v>
      </c>
      <c r="U27" s="133" t="str">
        <f t="shared" ca="1" si="11"/>
        <v>NA</v>
      </c>
      <c r="V27" s="133" t="str">
        <f t="shared" ca="1" si="22"/>
        <v>NA</v>
      </c>
      <c r="W27" s="46" t="e">
        <f ca="1">OFFSET(#REF!,Info!$G$5,Info!$H$5)</f>
        <v>#REF!</v>
      </c>
      <c r="X27" s="46" t="e">
        <f ca="1">OFFSET(#REF!,Info!$G$5,Info!$H$5)</f>
        <v>#REF!</v>
      </c>
      <c r="Y27" s="133" t="str">
        <f t="shared" ca="1" si="12"/>
        <v>NA</v>
      </c>
      <c r="Z27" s="133" t="str">
        <f t="shared" ca="1" si="42"/>
        <v>NA</v>
      </c>
      <c r="AA27" s="133" t="str">
        <f t="shared" ca="1" si="43"/>
        <v>NA</v>
      </c>
      <c r="AB27" s="133" t="str">
        <f t="shared" ca="1" si="15"/>
        <v>NA</v>
      </c>
      <c r="AC27" s="133" t="str">
        <f t="shared" ca="1" si="23"/>
        <v>NA</v>
      </c>
      <c r="AD27" s="46" t="e">
        <f ca="1">OFFSET(#REF!,Info!$G$5,Info!$H$5)</f>
        <v>#REF!</v>
      </c>
      <c r="AE27" s="51" t="str">
        <f t="shared" ca="1" si="16"/>
        <v>NA</v>
      </c>
      <c r="AF27" s="51" t="str">
        <f t="shared" ca="1" si="17"/>
        <v>NA</v>
      </c>
      <c r="AG27" s="51" t="str">
        <f t="shared" ca="1" si="18"/>
        <v>NA</v>
      </c>
      <c r="AH27" s="51" t="str">
        <f t="shared" ca="1" si="19"/>
        <v>NA</v>
      </c>
      <c r="AJ27" s="46" t="e">
        <f ca="1">OFFSET(#REF!,Info!$G$5,0)</f>
        <v>#REF!</v>
      </c>
      <c r="AK27" s="46" t="e">
        <f ca="1">OFFSET(#REF!,Info!$G$5,0)</f>
        <v>#REF!</v>
      </c>
      <c r="AL27" s="46" t="e">
        <f ca="1">OFFSET(#REF!,Info!$G$5,0)</f>
        <v>#REF!</v>
      </c>
      <c r="AM27" s="46" t="e">
        <f ca="1">OFFSET(#REF!,Info!$G$5,0)</f>
        <v>#REF!</v>
      </c>
      <c r="AN27" s="46" t="e">
        <f ca="1">OFFSET(#REF!,Info!$G$5,0)</f>
        <v>#REF!</v>
      </c>
      <c r="AO27" s="46" t="e">
        <f ca="1">OFFSET(#REF!,Info!$G$5,0)</f>
        <v>#REF!</v>
      </c>
      <c r="AP27" s="46" t="e">
        <f ca="1">OFFSET(#REF!,Info!$G$5,0)</f>
        <v>#REF!</v>
      </c>
      <c r="AQ27" s="46" t="e">
        <f ca="1">OFFSET(#REF!,Info!$G$5,0)</f>
        <v>#REF!</v>
      </c>
      <c r="AR27" s="46" t="e">
        <f ca="1">OFFSET(#REF!,Info!$G$5,0)</f>
        <v>#REF!</v>
      </c>
      <c r="AS27" s="46" t="e">
        <f ca="1">OFFSET(#REF!,Info!$G$5,0)</f>
        <v>#REF!</v>
      </c>
      <c r="AT27" s="46" t="e">
        <f ca="1">OFFSET(#REF!,Info!$G$5,0)</f>
        <v>#REF!</v>
      </c>
      <c r="AU27" s="46" t="e">
        <f ca="1">OFFSET(#REF!,Info!$G$5,0)</f>
        <v>#REF!</v>
      </c>
      <c r="AV27" s="46" t="e">
        <f ca="1">OFFSET(#REF!,Info!$G$5,0)</f>
        <v>#REF!</v>
      </c>
      <c r="AW27" s="46" t="e">
        <f ca="1">OFFSET(#REF!,Info!$G$5,0)</f>
        <v>#REF!</v>
      </c>
      <c r="AX27" s="46" t="e">
        <f ca="1">OFFSET(#REF!,Info!$G$5,0)</f>
        <v>#REF!</v>
      </c>
      <c r="AY27" s="46" t="e">
        <f ca="1">OFFSET(#REF!,Info!$G$5,0)</f>
        <v>#REF!</v>
      </c>
    </row>
    <row r="28" spans="1:51" s="56" customFormat="1" ht="13.5" thickBot="1" x14ac:dyDescent="0.25">
      <c r="A28" s="321"/>
      <c r="B28" s="52" t="s">
        <v>104</v>
      </c>
      <c r="C28" s="53" t="e">
        <f t="shared" ref="C28:AD28" ca="1" si="44">C21-SUM(C22:C27)</f>
        <v>#REF!</v>
      </c>
      <c r="D28" s="134" t="str">
        <f t="shared" ca="1" si="0"/>
        <v>NA</v>
      </c>
      <c r="E28" s="177" t="str">
        <f t="shared" ca="1" si="36"/>
        <v>NA</v>
      </c>
      <c r="F28" s="134" t="str">
        <f t="shared" ca="1" si="37"/>
        <v>NA</v>
      </c>
      <c r="G28" s="134" t="str">
        <f t="shared" ca="1" si="3"/>
        <v>NA</v>
      </c>
      <c r="H28" s="134" t="str">
        <f t="shared" ca="1" si="20"/>
        <v>NA</v>
      </c>
      <c r="I28" s="53" t="e">
        <f t="shared" ca="1" si="44"/>
        <v>#REF!</v>
      </c>
      <c r="J28" s="53" t="e">
        <f t="shared" ca="1" si="44"/>
        <v>#REF!</v>
      </c>
      <c r="K28" s="134" t="str">
        <f t="shared" ca="1" si="4"/>
        <v>NA</v>
      </c>
      <c r="L28" s="134" t="str">
        <f t="shared" ca="1" si="38"/>
        <v>NA</v>
      </c>
      <c r="M28" s="134" t="str">
        <f t="shared" ca="1" si="39"/>
        <v>NA</v>
      </c>
      <c r="N28" s="134" t="str">
        <f t="shared" ca="1" si="7"/>
        <v>NA</v>
      </c>
      <c r="O28" s="134" t="str">
        <f t="shared" ca="1" si="21"/>
        <v>NA</v>
      </c>
      <c r="P28" s="53" t="e">
        <f t="shared" ca="1" si="44"/>
        <v>#REF!</v>
      </c>
      <c r="Q28" s="53" t="e">
        <f t="shared" ca="1" si="44"/>
        <v>#REF!</v>
      </c>
      <c r="R28" s="134" t="str">
        <f t="shared" ca="1" si="8"/>
        <v>NA</v>
      </c>
      <c r="S28" s="134" t="str">
        <f t="shared" ca="1" si="40"/>
        <v>NA</v>
      </c>
      <c r="T28" s="134" t="str">
        <f t="shared" ca="1" si="41"/>
        <v>NA</v>
      </c>
      <c r="U28" s="134" t="str">
        <f t="shared" ca="1" si="11"/>
        <v>NA</v>
      </c>
      <c r="V28" s="134" t="str">
        <f t="shared" ca="1" si="22"/>
        <v>NA</v>
      </c>
      <c r="W28" s="53" t="e">
        <f t="shared" ca="1" si="44"/>
        <v>#REF!</v>
      </c>
      <c r="X28" s="53" t="e">
        <f t="shared" ca="1" si="44"/>
        <v>#REF!</v>
      </c>
      <c r="Y28" s="134" t="str">
        <f t="shared" ca="1" si="12"/>
        <v>NA</v>
      </c>
      <c r="Z28" s="134" t="str">
        <f t="shared" ca="1" si="42"/>
        <v>NA</v>
      </c>
      <c r="AA28" s="134" t="str">
        <f t="shared" ca="1" si="43"/>
        <v>NA</v>
      </c>
      <c r="AB28" s="134" t="str">
        <f t="shared" ca="1" si="15"/>
        <v>NA</v>
      </c>
      <c r="AC28" s="134" t="str">
        <f t="shared" ca="1" si="23"/>
        <v>NA</v>
      </c>
      <c r="AD28" s="53" t="e">
        <f t="shared" ca="1" si="44"/>
        <v>#REF!</v>
      </c>
      <c r="AE28" s="54" t="str">
        <f t="shared" ca="1" si="16"/>
        <v>NA</v>
      </c>
      <c r="AF28" s="54" t="str">
        <f t="shared" ca="1" si="17"/>
        <v>NA</v>
      </c>
      <c r="AG28" s="54" t="str">
        <f t="shared" ca="1" si="18"/>
        <v>NA</v>
      </c>
      <c r="AH28" s="54" t="str">
        <f t="shared" ca="1" si="19"/>
        <v>NA</v>
      </c>
      <c r="AI28" s="55"/>
      <c r="AJ28" s="53" t="e">
        <f t="shared" ref="AJ28:AY28" ca="1" si="45">AJ21-SUM(AJ22:AJ27)</f>
        <v>#REF!</v>
      </c>
      <c r="AK28" s="53" t="e">
        <f t="shared" ca="1" si="45"/>
        <v>#REF!</v>
      </c>
      <c r="AL28" s="53" t="e">
        <f t="shared" ca="1" si="45"/>
        <v>#REF!</v>
      </c>
      <c r="AM28" s="53" t="e">
        <f t="shared" ca="1" si="45"/>
        <v>#REF!</v>
      </c>
      <c r="AN28" s="53" t="e">
        <f t="shared" ca="1" si="45"/>
        <v>#REF!</v>
      </c>
      <c r="AO28" s="53" t="e">
        <f t="shared" ca="1" si="45"/>
        <v>#REF!</v>
      </c>
      <c r="AP28" s="53" t="e">
        <f t="shared" ca="1" si="45"/>
        <v>#REF!</v>
      </c>
      <c r="AQ28" s="53" t="e">
        <f t="shared" ca="1" si="45"/>
        <v>#REF!</v>
      </c>
      <c r="AR28" s="53" t="e">
        <f t="shared" ca="1" si="45"/>
        <v>#REF!</v>
      </c>
      <c r="AS28" s="53" t="e">
        <f t="shared" ca="1" si="45"/>
        <v>#REF!</v>
      </c>
      <c r="AT28" s="53" t="e">
        <f t="shared" ca="1" si="45"/>
        <v>#REF!</v>
      </c>
      <c r="AU28" s="53" t="e">
        <f t="shared" ca="1" si="45"/>
        <v>#REF!</v>
      </c>
      <c r="AV28" s="53" t="e">
        <f t="shared" ca="1" si="45"/>
        <v>#REF!</v>
      </c>
      <c r="AW28" s="53" t="e">
        <f t="shared" ca="1" si="45"/>
        <v>#REF!</v>
      </c>
      <c r="AX28" s="53" t="e">
        <f t="shared" ca="1" si="45"/>
        <v>#REF!</v>
      </c>
      <c r="AY28" s="53" t="e">
        <f t="shared" ca="1" si="45"/>
        <v>#REF!</v>
      </c>
    </row>
    <row r="29" spans="1:51" s="56" customFormat="1" ht="13.5" thickBot="1" x14ac:dyDescent="0.25">
      <c r="A29" s="321"/>
      <c r="B29" s="224" t="s">
        <v>345</v>
      </c>
      <c r="C29" s="221" t="e">
        <f ca="1">C15+C21</f>
        <v>#REF!</v>
      </c>
      <c r="D29" s="222" t="str">
        <f t="shared" ca="1" si="0"/>
        <v>NA</v>
      </c>
      <c r="E29" s="177" t="str">
        <f ca="1">IF(ISERROR(C29/$C$29*100),"NA",C29/$C$29*100)</f>
        <v>NA</v>
      </c>
      <c r="F29" s="134" t="str">
        <f ca="1">IF(ISERROR(E29-(I29/I$29*100)),"NA",E29-(I29/I$29*100))</f>
        <v>NA</v>
      </c>
      <c r="G29" s="222" t="str">
        <f t="shared" ca="1" si="3"/>
        <v>NA</v>
      </c>
      <c r="H29" s="134" t="str">
        <f t="shared" ca="1" si="20"/>
        <v>NA</v>
      </c>
      <c r="I29" s="221" t="e">
        <f t="shared" ref="I29:J31" ca="1" si="46">I15+I21</f>
        <v>#REF!</v>
      </c>
      <c r="J29" s="221" t="e">
        <f t="shared" ca="1" si="46"/>
        <v>#REF!</v>
      </c>
      <c r="K29" s="222" t="str">
        <f t="shared" ca="1" si="4"/>
        <v>NA</v>
      </c>
      <c r="L29" s="177" t="str">
        <f ca="1">IF(ISERROR(J29/$J$29*100),"NA",J29/$J$29*100)</f>
        <v>NA</v>
      </c>
      <c r="M29" s="134" t="str">
        <f ca="1">IF(ISERROR(L29-(P29/P$29*100)),"NA",L29-(P29/P$29*100))</f>
        <v>NA</v>
      </c>
      <c r="N29" s="222" t="str">
        <f t="shared" ca="1" si="7"/>
        <v>NA</v>
      </c>
      <c r="O29" s="134" t="str">
        <f t="shared" ca="1" si="21"/>
        <v>NA</v>
      </c>
      <c r="P29" s="221" t="e">
        <f t="shared" ref="P29:Q31" ca="1" si="47">P15+P21</f>
        <v>#REF!</v>
      </c>
      <c r="Q29" s="221" t="e">
        <f t="shared" ca="1" si="47"/>
        <v>#REF!</v>
      </c>
      <c r="R29" s="222" t="str">
        <f t="shared" ca="1" si="8"/>
        <v>NA</v>
      </c>
      <c r="S29" s="177" t="str">
        <f ca="1">IF(ISERROR(Q29/$Q$29*100),"NA",Q29/$Q$29*100)</f>
        <v>NA</v>
      </c>
      <c r="T29" s="134" t="str">
        <f ca="1">IF(ISERROR(S29-(W29/W$29*100)),"NA",S29-(W29/W$29*100))</f>
        <v>NA</v>
      </c>
      <c r="U29" s="222" t="str">
        <f t="shared" ca="1" si="11"/>
        <v>NA</v>
      </c>
      <c r="V29" s="134" t="str">
        <f t="shared" ca="1" si="22"/>
        <v>NA</v>
      </c>
      <c r="W29" s="221" t="e">
        <f t="shared" ref="W29:X29" ca="1" si="48">W15+W21</f>
        <v>#REF!</v>
      </c>
      <c r="X29" s="221" t="e">
        <f t="shared" ca="1" si="48"/>
        <v>#REF!</v>
      </c>
      <c r="Y29" s="222" t="str">
        <f t="shared" ca="1" si="12"/>
        <v>NA</v>
      </c>
      <c r="Z29" s="222" t="str">
        <f ca="1">IF(ISERROR(X29/$X$29*100),"NA",X29/$X$29*100)</f>
        <v>NA</v>
      </c>
      <c r="AA29" s="222" t="str">
        <f ca="1">IF(ISERROR(Z29-(AD29/AD$29*100)),"NA",Z29-(AD29/AD$29*100))</f>
        <v>NA</v>
      </c>
      <c r="AB29" s="222" t="str">
        <f t="shared" ca="1" si="15"/>
        <v>NA</v>
      </c>
      <c r="AC29" s="222" t="str">
        <f t="shared" ca="1" si="23"/>
        <v>NA</v>
      </c>
      <c r="AD29" s="221" t="e">
        <f ca="1">AD15+AD21</f>
        <v>#REF!</v>
      </c>
      <c r="AE29" s="54" t="str">
        <f t="shared" ca="1" si="16"/>
        <v>NA</v>
      </c>
      <c r="AF29" s="54" t="str">
        <f t="shared" ca="1" si="17"/>
        <v>NA</v>
      </c>
      <c r="AG29" s="54" t="str">
        <f t="shared" ca="1" si="18"/>
        <v>NA</v>
      </c>
      <c r="AH29" s="54" t="str">
        <f t="shared" ca="1" si="19"/>
        <v>NA</v>
      </c>
      <c r="AI29" s="55"/>
      <c r="AJ29" s="221" t="e">
        <f ca="1">AJ15+AJ21</f>
        <v>#REF!</v>
      </c>
      <c r="AK29" s="221" t="e">
        <f t="shared" ref="AK29:AY29" ca="1" si="49">AK15+AK21</f>
        <v>#REF!</v>
      </c>
      <c r="AL29" s="221" t="e">
        <f t="shared" ca="1" si="49"/>
        <v>#REF!</v>
      </c>
      <c r="AM29" s="221" t="e">
        <f t="shared" ca="1" si="49"/>
        <v>#REF!</v>
      </c>
      <c r="AN29" s="221" t="e">
        <f t="shared" ca="1" si="49"/>
        <v>#REF!</v>
      </c>
      <c r="AO29" s="221" t="e">
        <f t="shared" ca="1" si="49"/>
        <v>#REF!</v>
      </c>
      <c r="AP29" s="221" t="e">
        <f t="shared" ca="1" si="49"/>
        <v>#REF!</v>
      </c>
      <c r="AQ29" s="221" t="e">
        <f t="shared" ca="1" si="49"/>
        <v>#REF!</v>
      </c>
      <c r="AR29" s="221" t="e">
        <f t="shared" ca="1" si="49"/>
        <v>#REF!</v>
      </c>
      <c r="AS29" s="221" t="e">
        <f t="shared" ca="1" si="49"/>
        <v>#REF!</v>
      </c>
      <c r="AT29" s="221" t="e">
        <f t="shared" ca="1" si="49"/>
        <v>#REF!</v>
      </c>
      <c r="AU29" s="221" t="e">
        <f t="shared" ca="1" si="49"/>
        <v>#REF!</v>
      </c>
      <c r="AV29" s="221" t="e">
        <f t="shared" ca="1" si="49"/>
        <v>#REF!</v>
      </c>
      <c r="AW29" s="221" t="e">
        <f t="shared" ca="1" si="49"/>
        <v>#REF!</v>
      </c>
      <c r="AX29" s="221" t="e">
        <f t="shared" ca="1" si="49"/>
        <v>#REF!</v>
      </c>
      <c r="AY29" s="221" t="e">
        <f t="shared" ca="1" si="49"/>
        <v>#REF!</v>
      </c>
    </row>
    <row r="30" spans="1:51" s="56" customFormat="1" ht="13.5" thickBot="1" x14ac:dyDescent="0.25">
      <c r="A30" s="321"/>
      <c r="B30" s="224" t="s">
        <v>346</v>
      </c>
      <c r="C30" s="221" t="e">
        <f ca="1">C16+C22</f>
        <v>#REF!</v>
      </c>
      <c r="D30" s="222" t="str">
        <f t="shared" ca="1" si="0"/>
        <v>NA</v>
      </c>
      <c r="E30" s="223" t="str">
        <f t="shared" ref="E30:E32" ca="1" si="50">IF(ISERROR(C30/$C$29*100),"NA",C30/$C$29*100)</f>
        <v>NA</v>
      </c>
      <c r="F30" s="222" t="str">
        <f t="shared" ref="F30:F32" ca="1" si="51">IF(ISERROR(E30-(I30/I$29*100)),"NA",E30-(I30/I$29*100))</f>
        <v>NA</v>
      </c>
      <c r="G30" s="222" t="str">
        <f t="shared" ca="1" si="3"/>
        <v>NA</v>
      </c>
      <c r="H30" s="222" t="str">
        <f t="shared" ca="1" si="20"/>
        <v>NA</v>
      </c>
      <c r="I30" s="221" t="e">
        <f t="shared" ca="1" si="46"/>
        <v>#REF!</v>
      </c>
      <c r="J30" s="221" t="e">
        <f t="shared" ca="1" si="46"/>
        <v>#REF!</v>
      </c>
      <c r="K30" s="222" t="str">
        <f t="shared" ca="1" si="4"/>
        <v>NA</v>
      </c>
      <c r="L30" s="223" t="str">
        <f ca="1">IF(ISERROR(J30/$J$29*100),"NA",J30/$J$29*100)</f>
        <v>NA</v>
      </c>
      <c r="M30" s="222" t="str">
        <f t="shared" ref="M30:M32" ca="1" si="52">IF(ISERROR(L30-(P30/P$29*100)),"NA",L30-(P30/P$29*100))</f>
        <v>NA</v>
      </c>
      <c r="N30" s="222" t="str">
        <f t="shared" ca="1" si="7"/>
        <v>NA</v>
      </c>
      <c r="O30" s="222" t="str">
        <f t="shared" ca="1" si="21"/>
        <v>NA</v>
      </c>
      <c r="P30" s="221" t="e">
        <f t="shared" ca="1" si="47"/>
        <v>#REF!</v>
      </c>
      <c r="Q30" s="221" t="e">
        <f t="shared" ca="1" si="47"/>
        <v>#REF!</v>
      </c>
      <c r="R30" s="222" t="str">
        <f t="shared" ca="1" si="8"/>
        <v>NA</v>
      </c>
      <c r="S30" s="223" t="str">
        <f ca="1">IF(ISERROR(Q30/$Q$29*100),"NA",Q30/$Q$29*100)</f>
        <v>NA</v>
      </c>
      <c r="T30" s="222" t="str">
        <f t="shared" ref="T30:T32" ca="1" si="53">IF(ISERROR(S30-(W30/W$29*100)),"NA",S30-(W30/W$29*100))</f>
        <v>NA</v>
      </c>
      <c r="U30" s="222" t="str">
        <f t="shared" ca="1" si="11"/>
        <v>NA</v>
      </c>
      <c r="V30" s="222" t="str">
        <f t="shared" ca="1" si="22"/>
        <v>NA</v>
      </c>
      <c r="W30" s="221" t="e">
        <f t="shared" ref="W30:X30" ca="1" si="54">W16+W22</f>
        <v>#REF!</v>
      </c>
      <c r="X30" s="221" t="e">
        <f t="shared" ca="1" si="54"/>
        <v>#REF!</v>
      </c>
      <c r="Y30" s="222" t="str">
        <f t="shared" ca="1" si="12"/>
        <v>NA</v>
      </c>
      <c r="Z30" s="222" t="str">
        <f ca="1">IF(ISERROR(X30/$X$29*100),"NA",X30/$X$29*100)</f>
        <v>NA</v>
      </c>
      <c r="AA30" s="222" t="str">
        <f t="shared" ref="AA30:AA32" ca="1" si="55">IF(ISERROR(Z30-(AD30/AD$29*100)),"NA",Z30-(AD30/AD$29*100))</f>
        <v>NA</v>
      </c>
      <c r="AB30" s="222" t="str">
        <f t="shared" ca="1" si="15"/>
        <v>NA</v>
      </c>
      <c r="AC30" s="222" t="str">
        <f t="shared" ca="1" si="23"/>
        <v>NA</v>
      </c>
      <c r="AD30" s="221" t="e">
        <f ca="1">AD16+AD22</f>
        <v>#REF!</v>
      </c>
      <c r="AE30" s="54" t="str">
        <f t="shared" ca="1" si="16"/>
        <v>NA</v>
      </c>
      <c r="AF30" s="54" t="str">
        <f t="shared" ca="1" si="17"/>
        <v>NA</v>
      </c>
      <c r="AG30" s="54" t="str">
        <f t="shared" ca="1" si="18"/>
        <v>NA</v>
      </c>
      <c r="AH30" s="54" t="str">
        <f t="shared" ca="1" si="19"/>
        <v>NA</v>
      </c>
      <c r="AI30" s="55"/>
      <c r="AJ30" s="221" t="e">
        <f ca="1">AJ16+AJ22</f>
        <v>#REF!</v>
      </c>
      <c r="AK30" s="221" t="e">
        <f t="shared" ref="AK30:AY30" ca="1" si="56">AK16+AK22</f>
        <v>#REF!</v>
      </c>
      <c r="AL30" s="221" t="e">
        <f t="shared" ca="1" si="56"/>
        <v>#REF!</v>
      </c>
      <c r="AM30" s="221" t="e">
        <f t="shared" ca="1" si="56"/>
        <v>#REF!</v>
      </c>
      <c r="AN30" s="221" t="e">
        <f t="shared" ca="1" si="56"/>
        <v>#REF!</v>
      </c>
      <c r="AO30" s="221" t="e">
        <f t="shared" ca="1" si="56"/>
        <v>#REF!</v>
      </c>
      <c r="AP30" s="221" t="e">
        <f t="shared" ca="1" si="56"/>
        <v>#REF!</v>
      </c>
      <c r="AQ30" s="221" t="e">
        <f t="shared" ca="1" si="56"/>
        <v>#REF!</v>
      </c>
      <c r="AR30" s="221" t="e">
        <f t="shared" ca="1" si="56"/>
        <v>#REF!</v>
      </c>
      <c r="AS30" s="221" t="e">
        <f t="shared" ca="1" si="56"/>
        <v>#REF!</v>
      </c>
      <c r="AT30" s="221" t="e">
        <f t="shared" ca="1" si="56"/>
        <v>#REF!</v>
      </c>
      <c r="AU30" s="221" t="e">
        <f t="shared" ca="1" si="56"/>
        <v>#REF!</v>
      </c>
      <c r="AV30" s="221" t="e">
        <f t="shared" ca="1" si="56"/>
        <v>#REF!</v>
      </c>
      <c r="AW30" s="221" t="e">
        <f t="shared" ca="1" si="56"/>
        <v>#REF!</v>
      </c>
      <c r="AX30" s="221" t="e">
        <f t="shared" ca="1" si="56"/>
        <v>#REF!</v>
      </c>
      <c r="AY30" s="221" t="e">
        <f t="shared" ca="1" si="56"/>
        <v>#REF!</v>
      </c>
    </row>
    <row r="31" spans="1:51" s="56" customFormat="1" ht="13.5" thickBot="1" x14ac:dyDescent="0.25">
      <c r="A31" s="321"/>
      <c r="B31" s="224" t="s">
        <v>347</v>
      </c>
      <c r="C31" s="221" t="e">
        <f ca="1">C17+C23</f>
        <v>#REF!</v>
      </c>
      <c r="D31" s="222" t="str">
        <f t="shared" ca="1" si="0"/>
        <v>NA</v>
      </c>
      <c r="E31" s="223" t="str">
        <f t="shared" ca="1" si="50"/>
        <v>NA</v>
      </c>
      <c r="F31" s="222" t="str">
        <f t="shared" ca="1" si="51"/>
        <v>NA</v>
      </c>
      <c r="G31" s="222" t="str">
        <f t="shared" ca="1" si="3"/>
        <v>NA</v>
      </c>
      <c r="H31" s="222" t="str">
        <f t="shared" ca="1" si="20"/>
        <v>NA</v>
      </c>
      <c r="I31" s="221" t="e">
        <f t="shared" ca="1" si="46"/>
        <v>#REF!</v>
      </c>
      <c r="J31" s="221" t="e">
        <f t="shared" ca="1" si="46"/>
        <v>#REF!</v>
      </c>
      <c r="K31" s="222" t="str">
        <f t="shared" ca="1" si="4"/>
        <v>NA</v>
      </c>
      <c r="L31" s="223" t="str">
        <f ca="1">IF(ISERROR(J31/$J$29*100),"NA",J31/$J$29*100)</f>
        <v>NA</v>
      </c>
      <c r="M31" s="222" t="str">
        <f t="shared" ca="1" si="52"/>
        <v>NA</v>
      </c>
      <c r="N31" s="222" t="str">
        <f t="shared" ca="1" si="7"/>
        <v>NA</v>
      </c>
      <c r="O31" s="222" t="str">
        <f t="shared" ca="1" si="21"/>
        <v>NA</v>
      </c>
      <c r="P31" s="221" t="e">
        <f t="shared" ca="1" si="47"/>
        <v>#REF!</v>
      </c>
      <c r="Q31" s="221" t="e">
        <f t="shared" ca="1" si="47"/>
        <v>#REF!</v>
      </c>
      <c r="R31" s="222" t="str">
        <f t="shared" ca="1" si="8"/>
        <v>NA</v>
      </c>
      <c r="S31" s="223" t="str">
        <f ca="1">IF(ISERROR(Q31/$Q$29*100),"NA",Q31/$Q$29*100)</f>
        <v>NA</v>
      </c>
      <c r="T31" s="222" t="str">
        <f t="shared" ca="1" si="53"/>
        <v>NA</v>
      </c>
      <c r="U31" s="222" t="str">
        <f t="shared" ca="1" si="11"/>
        <v>NA</v>
      </c>
      <c r="V31" s="222" t="str">
        <f t="shared" ca="1" si="22"/>
        <v>NA</v>
      </c>
      <c r="W31" s="221" t="e">
        <f t="shared" ref="W31:X31" ca="1" si="57">W17+W23</f>
        <v>#REF!</v>
      </c>
      <c r="X31" s="221" t="e">
        <f t="shared" ca="1" si="57"/>
        <v>#REF!</v>
      </c>
      <c r="Y31" s="222" t="str">
        <f t="shared" ca="1" si="12"/>
        <v>NA</v>
      </c>
      <c r="Z31" s="222" t="str">
        <f ca="1">IF(ISERROR(X31/$X$29*100),"NA",X31/$X$29*100)</f>
        <v>NA</v>
      </c>
      <c r="AA31" s="222" t="str">
        <f t="shared" ca="1" si="55"/>
        <v>NA</v>
      </c>
      <c r="AB31" s="222" t="str">
        <f t="shared" ca="1" si="15"/>
        <v>NA</v>
      </c>
      <c r="AC31" s="222" t="str">
        <f t="shared" ca="1" si="23"/>
        <v>NA</v>
      </c>
      <c r="AD31" s="221" t="e">
        <f ca="1">AD17+AD23</f>
        <v>#REF!</v>
      </c>
      <c r="AE31" s="54" t="str">
        <f t="shared" ca="1" si="16"/>
        <v>NA</v>
      </c>
      <c r="AF31" s="54" t="str">
        <f t="shared" ca="1" si="17"/>
        <v>NA</v>
      </c>
      <c r="AG31" s="54" t="str">
        <f t="shared" ca="1" si="18"/>
        <v>NA</v>
      </c>
      <c r="AH31" s="54" t="str">
        <f t="shared" ca="1" si="19"/>
        <v>NA</v>
      </c>
      <c r="AI31" s="55"/>
      <c r="AJ31" s="221" t="e">
        <f ca="1">AJ17+AJ23</f>
        <v>#REF!</v>
      </c>
      <c r="AK31" s="221" t="e">
        <f t="shared" ref="AK31:AY31" ca="1" si="58">AK17+AK23</f>
        <v>#REF!</v>
      </c>
      <c r="AL31" s="221" t="e">
        <f t="shared" ca="1" si="58"/>
        <v>#REF!</v>
      </c>
      <c r="AM31" s="221" t="e">
        <f t="shared" ca="1" si="58"/>
        <v>#REF!</v>
      </c>
      <c r="AN31" s="221" t="e">
        <f t="shared" ca="1" si="58"/>
        <v>#REF!</v>
      </c>
      <c r="AO31" s="221" t="e">
        <f t="shared" ca="1" si="58"/>
        <v>#REF!</v>
      </c>
      <c r="AP31" s="221" t="e">
        <f t="shared" ca="1" si="58"/>
        <v>#REF!</v>
      </c>
      <c r="AQ31" s="221" t="e">
        <f t="shared" ca="1" si="58"/>
        <v>#REF!</v>
      </c>
      <c r="AR31" s="221" t="e">
        <f t="shared" ca="1" si="58"/>
        <v>#REF!</v>
      </c>
      <c r="AS31" s="221" t="e">
        <f t="shared" ca="1" si="58"/>
        <v>#REF!</v>
      </c>
      <c r="AT31" s="221" t="e">
        <f t="shared" ca="1" si="58"/>
        <v>#REF!</v>
      </c>
      <c r="AU31" s="221" t="e">
        <f t="shared" ca="1" si="58"/>
        <v>#REF!</v>
      </c>
      <c r="AV31" s="221" t="e">
        <f t="shared" ca="1" si="58"/>
        <v>#REF!</v>
      </c>
      <c r="AW31" s="221" t="e">
        <f t="shared" ca="1" si="58"/>
        <v>#REF!</v>
      </c>
      <c r="AX31" s="221" t="e">
        <f t="shared" ca="1" si="58"/>
        <v>#REF!</v>
      </c>
      <c r="AY31" s="221" t="e">
        <f t="shared" ca="1" si="58"/>
        <v>#REF!</v>
      </c>
    </row>
    <row r="32" spans="1:51" s="56" customFormat="1" ht="13.5" thickBot="1" x14ac:dyDescent="0.25">
      <c r="A32" s="321"/>
      <c r="B32" s="224" t="s">
        <v>348</v>
      </c>
      <c r="C32" s="221" t="e">
        <f ca="1">C19+C27</f>
        <v>#REF!</v>
      </c>
      <c r="D32" s="222" t="str">
        <f t="shared" ca="1" si="0"/>
        <v>NA</v>
      </c>
      <c r="E32" s="223" t="str">
        <f t="shared" ca="1" si="50"/>
        <v>NA</v>
      </c>
      <c r="F32" s="222" t="str">
        <f t="shared" ca="1" si="51"/>
        <v>NA</v>
      </c>
      <c r="G32" s="222" t="str">
        <f t="shared" ca="1" si="3"/>
        <v>NA</v>
      </c>
      <c r="H32" s="222" t="str">
        <f t="shared" ca="1" si="20"/>
        <v>NA</v>
      </c>
      <c r="I32" s="221" t="e">
        <f ca="1">I19+I27</f>
        <v>#REF!</v>
      </c>
      <c r="J32" s="221" t="e">
        <f ca="1">J19+J27</f>
        <v>#REF!</v>
      </c>
      <c r="K32" s="222" t="str">
        <f t="shared" ca="1" si="4"/>
        <v>NA</v>
      </c>
      <c r="L32" s="223" t="str">
        <f ca="1">IF(ISERROR(J32/$J$29*100),"NA",J32/$J$29*100)</f>
        <v>NA</v>
      </c>
      <c r="M32" s="222" t="str">
        <f t="shared" ca="1" si="52"/>
        <v>NA</v>
      </c>
      <c r="N32" s="222" t="str">
        <f t="shared" ca="1" si="7"/>
        <v>NA</v>
      </c>
      <c r="O32" s="222" t="str">
        <f t="shared" ca="1" si="21"/>
        <v>NA</v>
      </c>
      <c r="P32" s="221" t="e">
        <f ca="1">P19+P27</f>
        <v>#REF!</v>
      </c>
      <c r="Q32" s="221" t="e">
        <f ca="1">Q19+Q27</f>
        <v>#REF!</v>
      </c>
      <c r="R32" s="222" t="str">
        <f t="shared" ca="1" si="8"/>
        <v>NA</v>
      </c>
      <c r="S32" s="223" t="str">
        <f ca="1">IF(ISERROR(Q32/$Q$29*100),"NA",Q32/$Q$29*100)</f>
        <v>NA</v>
      </c>
      <c r="T32" s="222" t="str">
        <f t="shared" ca="1" si="53"/>
        <v>NA</v>
      </c>
      <c r="U32" s="222" t="str">
        <f t="shared" ca="1" si="11"/>
        <v>NA</v>
      </c>
      <c r="V32" s="222" t="str">
        <f t="shared" ca="1" si="22"/>
        <v>NA</v>
      </c>
      <c r="W32" s="221" t="e">
        <f t="shared" ref="W32:X32" ca="1" si="59">W19+W27</f>
        <v>#REF!</v>
      </c>
      <c r="X32" s="221" t="e">
        <f t="shared" ca="1" si="59"/>
        <v>#REF!</v>
      </c>
      <c r="Y32" s="222" t="str">
        <f t="shared" ca="1" si="12"/>
        <v>NA</v>
      </c>
      <c r="Z32" s="222" t="str">
        <f ca="1">IF(ISERROR(X32/$X$29*100),"NA",X32/$X$29*100)</f>
        <v>NA</v>
      </c>
      <c r="AA32" s="222" t="str">
        <f t="shared" ca="1" si="55"/>
        <v>NA</v>
      </c>
      <c r="AB32" s="222" t="str">
        <f t="shared" ca="1" si="15"/>
        <v>NA</v>
      </c>
      <c r="AC32" s="222" t="str">
        <f t="shared" ca="1" si="23"/>
        <v>NA</v>
      </c>
      <c r="AD32" s="221" t="e">
        <f ca="1">AD19+AD27</f>
        <v>#REF!</v>
      </c>
      <c r="AE32" s="54" t="str">
        <f t="shared" ca="1" si="16"/>
        <v>NA</v>
      </c>
      <c r="AF32" s="54" t="str">
        <f t="shared" ca="1" si="17"/>
        <v>NA</v>
      </c>
      <c r="AG32" s="54" t="str">
        <f t="shared" ca="1" si="18"/>
        <v>NA</v>
      </c>
      <c r="AH32" s="54" t="str">
        <f t="shared" ca="1" si="19"/>
        <v>NA</v>
      </c>
      <c r="AI32" s="55"/>
      <c r="AJ32" s="221" t="e">
        <f ca="1">AJ19+AJ27</f>
        <v>#REF!</v>
      </c>
      <c r="AK32" s="221" t="e">
        <f t="shared" ref="AK32:AY32" ca="1" si="60">AK19+AK27</f>
        <v>#REF!</v>
      </c>
      <c r="AL32" s="221" t="e">
        <f t="shared" ca="1" si="60"/>
        <v>#REF!</v>
      </c>
      <c r="AM32" s="221" t="e">
        <f t="shared" ca="1" si="60"/>
        <v>#REF!</v>
      </c>
      <c r="AN32" s="221" t="e">
        <f t="shared" ca="1" si="60"/>
        <v>#REF!</v>
      </c>
      <c r="AO32" s="221" t="e">
        <f t="shared" ca="1" si="60"/>
        <v>#REF!</v>
      </c>
      <c r="AP32" s="221" t="e">
        <f t="shared" ca="1" si="60"/>
        <v>#REF!</v>
      </c>
      <c r="AQ32" s="221" t="e">
        <f t="shared" ca="1" si="60"/>
        <v>#REF!</v>
      </c>
      <c r="AR32" s="221" t="e">
        <f t="shared" ca="1" si="60"/>
        <v>#REF!</v>
      </c>
      <c r="AS32" s="221" t="e">
        <f t="shared" ca="1" si="60"/>
        <v>#REF!</v>
      </c>
      <c r="AT32" s="221" t="e">
        <f t="shared" ca="1" si="60"/>
        <v>#REF!</v>
      </c>
      <c r="AU32" s="221" t="e">
        <f t="shared" ca="1" si="60"/>
        <v>#REF!</v>
      </c>
      <c r="AV32" s="221" t="e">
        <f t="shared" ca="1" si="60"/>
        <v>#REF!</v>
      </c>
      <c r="AW32" s="221" t="e">
        <f t="shared" ca="1" si="60"/>
        <v>#REF!</v>
      </c>
      <c r="AX32" s="221" t="e">
        <f t="shared" ca="1" si="60"/>
        <v>#REF!</v>
      </c>
      <c r="AY32" s="221" t="e">
        <f t="shared" ca="1" si="60"/>
        <v>#REF!</v>
      </c>
    </row>
    <row r="33" spans="1:51" ht="13.5" thickBot="1" x14ac:dyDescent="0.25">
      <c r="A33" s="321"/>
      <c r="B33" s="43" t="e">
        <f ca="1">OFFSET(#REF!,Info!$G$5,0)</f>
        <v>#REF!</v>
      </c>
      <c r="C33" s="44" t="e">
        <f ca="1">OFFSET(#REF!,Info!$G$5,Info!$H$5)</f>
        <v>#REF!</v>
      </c>
      <c r="D33" s="127" t="str">
        <f t="shared" ca="1" si="0"/>
        <v>NA</v>
      </c>
      <c r="E33" s="45" t="str">
        <f ca="1">IF(ISERROR(C33/$C$33*100),"NA",C33/$C$33*100)</f>
        <v>NA</v>
      </c>
      <c r="F33" s="127" t="str">
        <f ca="1">IF(ISERROR(E33-(I33/I$33*100)),"NA",E33-(I33/I$33*100))</f>
        <v>NA</v>
      </c>
      <c r="G33" s="127" t="str">
        <f t="shared" ca="1" si="3"/>
        <v>NA</v>
      </c>
      <c r="H33" s="127" t="str">
        <f t="shared" ca="1" si="20"/>
        <v>NA</v>
      </c>
      <c r="I33" s="44" t="e">
        <f ca="1">OFFSET(#REF!,Info!$G$5,Info!$H$5)</f>
        <v>#REF!</v>
      </c>
      <c r="J33" s="44" t="e">
        <f ca="1">OFFSET(#REF!,Info!$G$5,Info!$H$5)</f>
        <v>#REF!</v>
      </c>
      <c r="K33" s="127" t="str">
        <f t="shared" ca="1" si="4"/>
        <v>NA</v>
      </c>
      <c r="L33" s="127" t="str">
        <f ca="1">IF(ISERROR(J33/J$33*100),"NA",J33/J$33*100)</f>
        <v>NA</v>
      </c>
      <c r="M33" s="127" t="str">
        <f ca="1">IF(ISERROR(L33-(P33/P$33*100)),"NA",L33-(P33/P$33*100))</f>
        <v>NA</v>
      </c>
      <c r="N33" s="127" t="str">
        <f t="shared" ca="1" si="7"/>
        <v>NA</v>
      </c>
      <c r="O33" s="127" t="str">
        <f t="shared" ca="1" si="21"/>
        <v>NA</v>
      </c>
      <c r="P33" s="44" t="e">
        <f ca="1">OFFSET(#REF!,Info!$G$5,Info!$H$5)</f>
        <v>#REF!</v>
      </c>
      <c r="Q33" s="44" t="e">
        <f ca="1">OFFSET(#REF!,Info!$G$5,Info!$H$5)</f>
        <v>#REF!</v>
      </c>
      <c r="R33" s="127" t="str">
        <f t="shared" ca="1" si="8"/>
        <v>NA</v>
      </c>
      <c r="S33" s="127" t="str">
        <f ca="1">IF(ISERROR(Q33/Q$33*100),"NA",Q33/Q$33*100)</f>
        <v>NA</v>
      </c>
      <c r="T33" s="127" t="str">
        <f ca="1">IF(ISERROR(S33-(W33/W$33*100)),"NA",S33-(W33/W$33*100))</f>
        <v>NA</v>
      </c>
      <c r="U33" s="127" t="str">
        <f t="shared" ca="1" si="11"/>
        <v>NA</v>
      </c>
      <c r="V33" s="127" t="str">
        <f t="shared" ca="1" si="22"/>
        <v>NA</v>
      </c>
      <c r="W33" s="44" t="e">
        <f ca="1">OFFSET(#REF!,Info!$G$5,Info!$H$5)</f>
        <v>#REF!</v>
      </c>
      <c r="X33" s="44" t="e">
        <f ca="1">OFFSET(#REF!,Info!$G$5,Info!$H$5)</f>
        <v>#REF!</v>
      </c>
      <c r="Y33" s="127" t="str">
        <f t="shared" ca="1" si="12"/>
        <v>NA</v>
      </c>
      <c r="Z33" s="127" t="str">
        <f ca="1">IF(ISERROR(X33/X$33*100),"NA",X33/X$33*100)</f>
        <v>NA</v>
      </c>
      <c r="AA33" s="127" t="str">
        <f ca="1">IF(ISERROR(Z33-(AD33/AD$33*100)),"NA",Z33-(AD33/AD$33*100))</f>
        <v>NA</v>
      </c>
      <c r="AB33" s="127" t="str">
        <f t="shared" ca="1" si="15"/>
        <v>NA</v>
      </c>
      <c r="AC33" s="127" t="str">
        <f t="shared" ca="1" si="23"/>
        <v>NA</v>
      </c>
      <c r="AD33" s="44" t="e">
        <f ca="1">OFFSET(#REF!,Info!$G$5,Info!$H$5)</f>
        <v>#REF!</v>
      </c>
      <c r="AE33" s="51" t="str">
        <f t="shared" ca="1" si="16"/>
        <v>NA</v>
      </c>
      <c r="AF33" s="51" t="str">
        <f t="shared" ca="1" si="17"/>
        <v>NA</v>
      </c>
      <c r="AG33" s="51" t="str">
        <f t="shared" ca="1" si="18"/>
        <v>NA</v>
      </c>
      <c r="AH33" s="51" t="str">
        <f t="shared" ca="1" si="19"/>
        <v>NA</v>
      </c>
      <c r="AJ33" s="44" t="e">
        <f ca="1">OFFSET(#REF!,Info!$G$5,0)</f>
        <v>#REF!</v>
      </c>
      <c r="AK33" s="44" t="e">
        <f ca="1">OFFSET(#REF!,Info!$G$5,0)</f>
        <v>#REF!</v>
      </c>
      <c r="AL33" s="44" t="e">
        <f ca="1">OFFSET(#REF!,Info!$G$5,0)</f>
        <v>#REF!</v>
      </c>
      <c r="AM33" s="44" t="e">
        <f ca="1">OFFSET(#REF!,Info!$G$5,0)</f>
        <v>#REF!</v>
      </c>
      <c r="AN33" s="44" t="e">
        <f ca="1">OFFSET(#REF!,Info!$G$5,0)</f>
        <v>#REF!</v>
      </c>
      <c r="AO33" s="44" t="e">
        <f ca="1">OFFSET(#REF!,Info!$G$5,0)</f>
        <v>#REF!</v>
      </c>
      <c r="AP33" s="44" t="e">
        <f ca="1">OFFSET(#REF!,Info!$G$5,0)</f>
        <v>#REF!</v>
      </c>
      <c r="AQ33" s="44" t="e">
        <f ca="1">OFFSET(#REF!,Info!$G$5,0)</f>
        <v>#REF!</v>
      </c>
      <c r="AR33" s="44" t="e">
        <f ca="1">OFFSET(#REF!,Info!$G$5,0)</f>
        <v>#REF!</v>
      </c>
      <c r="AS33" s="44" t="e">
        <f ca="1">OFFSET(#REF!,Info!$G$5,0)</f>
        <v>#REF!</v>
      </c>
      <c r="AT33" s="44" t="e">
        <f ca="1">OFFSET(#REF!,Info!$G$5,0)</f>
        <v>#REF!</v>
      </c>
      <c r="AU33" s="44" t="e">
        <f ca="1">OFFSET(#REF!,Info!$G$5,0)</f>
        <v>#REF!</v>
      </c>
      <c r="AV33" s="44" t="e">
        <f ca="1">OFFSET(#REF!,Info!$G$5,0)</f>
        <v>#REF!</v>
      </c>
      <c r="AW33" s="44" t="e">
        <f ca="1">OFFSET(#REF!,Info!$G$5,0)</f>
        <v>#REF!</v>
      </c>
      <c r="AX33" s="44" t="e">
        <f ca="1">OFFSET(#REF!,Info!$G$5,0)</f>
        <v>#REF!</v>
      </c>
      <c r="AY33" s="44" t="e">
        <f ca="1">OFFSET(#REF!,Info!$G$5,0)</f>
        <v>#REF!</v>
      </c>
    </row>
    <row r="34" spans="1:51" ht="13.5" thickBot="1" x14ac:dyDescent="0.25">
      <c r="A34" s="321"/>
      <c r="B34" s="43" t="e">
        <f ca="1">OFFSET(#REF!,Info!$G$5,0)</f>
        <v>#REF!</v>
      </c>
      <c r="C34" s="46" t="e">
        <f ca="1">OFFSET(#REF!,Info!$G$5,Info!$H$5)</f>
        <v>#REF!</v>
      </c>
      <c r="D34" s="133" t="str">
        <f t="shared" ca="1" si="0"/>
        <v>NA</v>
      </c>
      <c r="E34" s="47" t="str">
        <f t="shared" ref="E34" ca="1" si="61">IF(ISERROR(C34/$C$33*100),"NA",C34/$C$33*100)</f>
        <v>NA</v>
      </c>
      <c r="F34" s="133" t="str">
        <f t="shared" ref="F34" ca="1" si="62">IF(ISERROR(E34-(I34/I$33*100)),"NA",E34-(I34/I$33*100))</f>
        <v>NA</v>
      </c>
      <c r="G34" s="133" t="str">
        <f t="shared" ca="1" si="3"/>
        <v>NA</v>
      </c>
      <c r="H34" s="133" t="str">
        <f t="shared" ca="1" si="20"/>
        <v>NA</v>
      </c>
      <c r="I34" s="46" t="e">
        <f ca="1">OFFSET(#REF!,Info!$G$5,Info!$H$5)</f>
        <v>#REF!</v>
      </c>
      <c r="J34" s="46" t="e">
        <f ca="1">OFFSET(#REF!,Info!$G$5,Info!$H$5)</f>
        <v>#REF!</v>
      </c>
      <c r="K34" s="133" t="str">
        <f t="shared" ca="1" si="4"/>
        <v>NA</v>
      </c>
      <c r="L34" s="133" t="str">
        <f t="shared" ref="L34:L38" ca="1" si="63">IF(ISERROR(J34/J$33*100),"NA",J34/J$33*100)</f>
        <v>NA</v>
      </c>
      <c r="M34" s="133" t="str">
        <f t="shared" ref="M34:M36" ca="1" si="64">IF(ISERROR(L34-(P34/P$33*100)),"NA",L34-(P34/P$33*100))</f>
        <v>NA</v>
      </c>
      <c r="N34" s="133" t="str">
        <f t="shared" ca="1" si="7"/>
        <v>NA</v>
      </c>
      <c r="O34" s="133" t="str">
        <f t="shared" ca="1" si="21"/>
        <v>NA</v>
      </c>
      <c r="P34" s="46" t="e">
        <f ca="1">OFFSET(#REF!,Info!$G$5,Info!$H$5)</f>
        <v>#REF!</v>
      </c>
      <c r="Q34" s="46" t="e">
        <f ca="1">OFFSET(#REF!,Info!$G$5,Info!$H$5)</f>
        <v>#REF!</v>
      </c>
      <c r="R34" s="133" t="str">
        <f t="shared" ca="1" si="8"/>
        <v>NA</v>
      </c>
      <c r="S34" s="133" t="str">
        <f t="shared" ref="S34:S38" ca="1" si="65">IF(ISERROR(Q34/Q$33*100),"NA",Q34/Q$33*100)</f>
        <v>NA</v>
      </c>
      <c r="T34" s="133" t="str">
        <f t="shared" ref="T34:T36" ca="1" si="66">IF(ISERROR(S34-(W34/W$33*100)),"NA",S34-(W34/W$33*100))</f>
        <v>NA</v>
      </c>
      <c r="U34" s="133" t="str">
        <f t="shared" ca="1" si="11"/>
        <v>NA</v>
      </c>
      <c r="V34" s="133" t="str">
        <f t="shared" ca="1" si="22"/>
        <v>NA</v>
      </c>
      <c r="W34" s="46" t="e">
        <f ca="1">OFFSET(#REF!,Info!$G$5,Info!$H$5)</f>
        <v>#REF!</v>
      </c>
      <c r="X34" s="46" t="e">
        <f ca="1">OFFSET(#REF!,Info!$G$5,Info!$H$5)</f>
        <v>#REF!</v>
      </c>
      <c r="Y34" s="133" t="str">
        <f t="shared" ca="1" si="12"/>
        <v>NA</v>
      </c>
      <c r="Z34" s="133" t="str">
        <f t="shared" ref="Z34:Z38" ca="1" si="67">IF(ISERROR(X34/X$33*100),"NA",X34/X$33*100)</f>
        <v>NA</v>
      </c>
      <c r="AA34" s="133" t="str">
        <f t="shared" ref="AA34:AA36" ca="1" si="68">IF(ISERROR(Z34-(AD34/AD$33*100)),"NA",Z34-(AD34/AD$33*100))</f>
        <v>NA</v>
      </c>
      <c r="AB34" s="133" t="str">
        <f t="shared" ca="1" si="15"/>
        <v>NA</v>
      </c>
      <c r="AC34" s="133" t="str">
        <f t="shared" ca="1" si="23"/>
        <v>NA</v>
      </c>
      <c r="AD34" s="46" t="e">
        <f ca="1">OFFSET(#REF!,Info!$G$5,Info!$H$5)</f>
        <v>#REF!</v>
      </c>
      <c r="AE34" s="51" t="str">
        <f t="shared" ref="AE34:AE42" ca="1" si="69">IF(ISERROR(((AJ34/AR34)-(AK34/AS34))/(AK34/AS34)*100),"NA",((AJ34/AR34)-(AK34/AS34))/(AK34/AS34)*100)</f>
        <v>NA</v>
      </c>
      <c r="AF34" s="51" t="str">
        <f t="shared" ref="AF34:AF42" ca="1" si="70">IF(ISERROR(((AL34/AT34)-(AM34/AU34))/(AM34/AU34)*100),"NA",((AL34/AT34)-(AM34/AU34))/(AM34/AU34)*100)</f>
        <v>NA</v>
      </c>
      <c r="AG34" s="51" t="str">
        <f t="shared" ref="AG34:AG42" ca="1" si="71">IF(ISERROR(((AN34/AV34)-(AO34/AW34))/(AO34/AW34)*100),"NA",((AN34/AV34)-(AO34/AW34))/(AO34/AW34)*100)</f>
        <v>NA</v>
      </c>
      <c r="AH34" s="51" t="str">
        <f t="shared" ref="AH34:AH42" ca="1" si="72">IF(ISERROR(((AP34/AX34)-(AQ34/AY34))/(AQ34/AY34)*100),"NA",((AP34/AX34)-(AQ34/AY34))/(AQ34/AY34)*100)</f>
        <v>NA</v>
      </c>
      <c r="AJ34" s="46" t="e">
        <f ca="1">OFFSET(#REF!,Info!$G$5,0)</f>
        <v>#REF!</v>
      </c>
      <c r="AK34" s="46" t="e">
        <f ca="1">OFFSET(#REF!,Info!$G$5,0)</f>
        <v>#REF!</v>
      </c>
      <c r="AL34" s="46" t="e">
        <f ca="1">OFFSET(#REF!,Info!$G$5,0)</f>
        <v>#REF!</v>
      </c>
      <c r="AM34" s="46" t="e">
        <f ca="1">OFFSET(#REF!,Info!$G$5,0)</f>
        <v>#REF!</v>
      </c>
      <c r="AN34" s="46" t="e">
        <f ca="1">OFFSET(#REF!,Info!$G$5,0)</f>
        <v>#REF!</v>
      </c>
      <c r="AO34" s="46" t="e">
        <f ca="1">OFFSET(#REF!,Info!$G$5,0)</f>
        <v>#REF!</v>
      </c>
      <c r="AP34" s="46" t="e">
        <f ca="1">OFFSET(#REF!,Info!$G$5,0)</f>
        <v>#REF!</v>
      </c>
      <c r="AQ34" s="46" t="e">
        <f ca="1">OFFSET(#REF!,Info!$G$5,0)</f>
        <v>#REF!</v>
      </c>
      <c r="AR34" s="46" t="e">
        <f ca="1">OFFSET(#REF!,Info!$G$5,0)</f>
        <v>#REF!</v>
      </c>
      <c r="AS34" s="46" t="e">
        <f ca="1">OFFSET(#REF!,Info!$G$5,0)</f>
        <v>#REF!</v>
      </c>
      <c r="AT34" s="46" t="e">
        <f ca="1">OFFSET(#REF!,Info!$G$5,0)</f>
        <v>#REF!</v>
      </c>
      <c r="AU34" s="46" t="e">
        <f ca="1">OFFSET(#REF!,Info!$G$5,0)</f>
        <v>#REF!</v>
      </c>
      <c r="AV34" s="46" t="e">
        <f ca="1">OFFSET(#REF!,Info!$G$5,0)</f>
        <v>#REF!</v>
      </c>
      <c r="AW34" s="46" t="e">
        <f ca="1">OFFSET(#REF!,Info!$G$5,0)</f>
        <v>#REF!</v>
      </c>
      <c r="AX34" s="46" t="e">
        <f ca="1">OFFSET(#REF!,Info!$G$5,0)</f>
        <v>#REF!</v>
      </c>
      <c r="AY34" s="46" t="e">
        <f ca="1">OFFSET(#REF!,Info!$G$5,0)</f>
        <v>#REF!</v>
      </c>
    </row>
    <row r="35" spans="1:51" ht="13.5" thickBot="1" x14ac:dyDescent="0.25">
      <c r="A35" s="321"/>
      <c r="B35" s="43" t="e">
        <f ca="1">OFFSET(#REF!,Info!$G$5,0)</f>
        <v>#REF!</v>
      </c>
      <c r="C35" s="44" t="e">
        <f ca="1">OFFSET(#REF!,Info!$G$5,Info!$H$5)</f>
        <v>#REF!</v>
      </c>
      <c r="D35" s="127" t="str">
        <f t="shared" ca="1" si="0"/>
        <v>NA</v>
      </c>
      <c r="E35" s="45" t="str">
        <f t="shared" ref="E35:E38" ca="1" si="73">IF(ISERROR(C35/$C$33*100),"NA",C35/$C$33*100)</f>
        <v>NA</v>
      </c>
      <c r="F35" s="127" t="str">
        <f t="shared" ref="F35:F38" ca="1" si="74">IF(ISERROR(E35-(I35/I$33*100)),"NA",E35-(I35/I$33*100))</f>
        <v>NA</v>
      </c>
      <c r="G35" s="127" t="str">
        <f t="shared" ref="G35:G38" ca="1" si="75">IF(ISERROR(C35/C$5*100),"NA",C35/C$5*100)</f>
        <v>NA</v>
      </c>
      <c r="H35" s="127" t="str">
        <f t="shared" ref="H35:H38" ca="1" si="76">IF(ISERROR(G35-(I35/I$5*100)),"NA",G35-(I35/I$5*100))</f>
        <v>NA</v>
      </c>
      <c r="I35" s="44" t="e">
        <f ca="1">OFFSET(#REF!,Info!$G$5,Info!$H$5)</f>
        <v>#REF!</v>
      </c>
      <c r="J35" s="44" t="e">
        <f ca="1">OFFSET(#REF!,Info!$G$5,Info!$H$5)</f>
        <v>#REF!</v>
      </c>
      <c r="K35" s="127" t="str">
        <f t="shared" ca="1" si="4"/>
        <v>NA</v>
      </c>
      <c r="L35" s="127" t="str">
        <f t="shared" ca="1" si="63"/>
        <v>NA</v>
      </c>
      <c r="M35" s="127" t="str">
        <f t="shared" ca="1" si="64"/>
        <v>NA</v>
      </c>
      <c r="N35" s="127" t="str">
        <f t="shared" ca="1" si="7"/>
        <v>NA</v>
      </c>
      <c r="O35" s="127" t="str">
        <f t="shared" ca="1" si="21"/>
        <v>NA</v>
      </c>
      <c r="P35" s="44" t="e">
        <f ca="1">OFFSET(#REF!,Info!$G$5,Info!$H$5)</f>
        <v>#REF!</v>
      </c>
      <c r="Q35" s="44" t="e">
        <f ca="1">OFFSET(#REF!,Info!$G$5,Info!$H$5)</f>
        <v>#REF!</v>
      </c>
      <c r="R35" s="127" t="str">
        <f t="shared" ca="1" si="8"/>
        <v>NA</v>
      </c>
      <c r="S35" s="127" t="str">
        <f t="shared" ca="1" si="65"/>
        <v>NA</v>
      </c>
      <c r="T35" s="127" t="str">
        <f t="shared" ca="1" si="66"/>
        <v>NA</v>
      </c>
      <c r="U35" s="127" t="str">
        <f t="shared" ca="1" si="11"/>
        <v>NA</v>
      </c>
      <c r="V35" s="127" t="str">
        <f t="shared" ca="1" si="22"/>
        <v>NA</v>
      </c>
      <c r="W35" s="44" t="e">
        <f ca="1">OFFSET(#REF!,Info!$G$5,Info!$H$5)</f>
        <v>#REF!</v>
      </c>
      <c r="X35" s="44" t="e">
        <f ca="1">OFFSET(#REF!,Info!$G$5,Info!$H$5)</f>
        <v>#REF!</v>
      </c>
      <c r="Y35" s="127" t="str">
        <f t="shared" ca="1" si="12"/>
        <v>NA</v>
      </c>
      <c r="Z35" s="127" t="str">
        <f t="shared" ca="1" si="67"/>
        <v>NA</v>
      </c>
      <c r="AA35" s="127" t="str">
        <f t="shared" ca="1" si="68"/>
        <v>NA</v>
      </c>
      <c r="AB35" s="127" t="str">
        <f t="shared" ca="1" si="15"/>
        <v>NA</v>
      </c>
      <c r="AC35" s="127" t="str">
        <f t="shared" ca="1" si="23"/>
        <v>NA</v>
      </c>
      <c r="AD35" s="44" t="e">
        <f ca="1">OFFSET(#REF!,Info!$G$5,Info!$H$5)</f>
        <v>#REF!</v>
      </c>
      <c r="AE35" s="51" t="str">
        <f t="shared" ca="1" si="69"/>
        <v>NA</v>
      </c>
      <c r="AF35" s="51" t="str">
        <f t="shared" ca="1" si="70"/>
        <v>NA</v>
      </c>
      <c r="AG35" s="51" t="str">
        <f t="shared" ca="1" si="71"/>
        <v>NA</v>
      </c>
      <c r="AH35" s="51" t="str">
        <f t="shared" ca="1" si="72"/>
        <v>NA</v>
      </c>
      <c r="AJ35" s="44" t="e">
        <f ca="1">OFFSET(#REF!,Info!$G$5,0)</f>
        <v>#REF!</v>
      </c>
      <c r="AK35" s="44" t="e">
        <f ca="1">OFFSET(#REF!,Info!$G$5,0)</f>
        <v>#REF!</v>
      </c>
      <c r="AL35" s="44" t="e">
        <f ca="1">OFFSET(#REF!,Info!$G$5,0)</f>
        <v>#REF!</v>
      </c>
      <c r="AM35" s="44" t="e">
        <f ca="1">OFFSET(#REF!,Info!$G$5,0)</f>
        <v>#REF!</v>
      </c>
      <c r="AN35" s="44" t="e">
        <f ca="1">OFFSET(#REF!,Info!$G$5,0)</f>
        <v>#REF!</v>
      </c>
      <c r="AO35" s="44" t="e">
        <f ca="1">OFFSET(#REF!,Info!$G$5,0)</f>
        <v>#REF!</v>
      </c>
      <c r="AP35" s="44" t="e">
        <f ca="1">OFFSET(#REF!,Info!$G$5,0)</f>
        <v>#REF!</v>
      </c>
      <c r="AQ35" s="44" t="e">
        <f ca="1">OFFSET(#REF!,Info!$G$5,0)</f>
        <v>#REF!</v>
      </c>
      <c r="AR35" s="44" t="e">
        <f ca="1">OFFSET(#REF!,Info!$G$5,0)</f>
        <v>#REF!</v>
      </c>
      <c r="AS35" s="44" t="e">
        <f ca="1">OFFSET(#REF!,Info!$G$5,0)</f>
        <v>#REF!</v>
      </c>
      <c r="AT35" s="44" t="e">
        <f ca="1">OFFSET(#REF!,Info!$G$5,0)</f>
        <v>#REF!</v>
      </c>
      <c r="AU35" s="44" t="e">
        <f ca="1">OFFSET(#REF!,Info!$G$5,0)</f>
        <v>#REF!</v>
      </c>
      <c r="AV35" s="44" t="e">
        <f ca="1">OFFSET(#REF!,Info!$G$5,0)</f>
        <v>#REF!</v>
      </c>
      <c r="AW35" s="44" t="e">
        <f ca="1">OFFSET(#REF!,Info!$G$5,0)</f>
        <v>#REF!</v>
      </c>
      <c r="AX35" s="44" t="e">
        <f ca="1">OFFSET(#REF!,Info!$G$5,0)</f>
        <v>#REF!</v>
      </c>
      <c r="AY35" s="44" t="e">
        <f ca="1">OFFSET(#REF!,Info!$G$5,0)</f>
        <v>#REF!</v>
      </c>
    </row>
    <row r="36" spans="1:51" ht="13.5" thickBot="1" x14ac:dyDescent="0.25">
      <c r="A36" s="321"/>
      <c r="B36" s="43" t="e">
        <f ca="1">OFFSET(#REF!,Info!$G$5,0)</f>
        <v>#REF!</v>
      </c>
      <c r="C36" s="46" t="e">
        <f ca="1">OFFSET(#REF!,Info!$G$5,Info!$H$5)</f>
        <v>#REF!</v>
      </c>
      <c r="D36" s="133" t="str">
        <f t="shared" ca="1" si="0"/>
        <v>NA</v>
      </c>
      <c r="E36" s="47" t="str">
        <f t="shared" ca="1" si="73"/>
        <v>NA</v>
      </c>
      <c r="F36" s="133" t="str">
        <f t="shared" ca="1" si="74"/>
        <v>NA</v>
      </c>
      <c r="G36" s="133" t="str">
        <f t="shared" ca="1" si="75"/>
        <v>NA</v>
      </c>
      <c r="H36" s="133" t="str">
        <f t="shared" ca="1" si="76"/>
        <v>NA</v>
      </c>
      <c r="I36" s="46" t="e">
        <f ca="1">OFFSET(#REF!,Info!$G$5,Info!$H$5)</f>
        <v>#REF!</v>
      </c>
      <c r="J36" s="46" t="e">
        <f ca="1">OFFSET(#REF!,Info!$G$5,Info!$H$5)</f>
        <v>#REF!</v>
      </c>
      <c r="K36" s="133" t="str">
        <f t="shared" ca="1" si="4"/>
        <v>NA</v>
      </c>
      <c r="L36" s="133" t="str">
        <f t="shared" ca="1" si="63"/>
        <v>NA</v>
      </c>
      <c r="M36" s="133" t="str">
        <f t="shared" ca="1" si="64"/>
        <v>NA</v>
      </c>
      <c r="N36" s="133" t="str">
        <f t="shared" ca="1" si="7"/>
        <v>NA</v>
      </c>
      <c r="O36" s="133" t="str">
        <f t="shared" ca="1" si="21"/>
        <v>NA</v>
      </c>
      <c r="P36" s="46" t="e">
        <f ca="1">OFFSET(#REF!,Info!$G$5,Info!$H$5)</f>
        <v>#REF!</v>
      </c>
      <c r="Q36" s="46" t="e">
        <f ca="1">OFFSET(#REF!,Info!$G$5,Info!$H$5)</f>
        <v>#REF!</v>
      </c>
      <c r="R36" s="133" t="str">
        <f t="shared" ca="1" si="8"/>
        <v>NA</v>
      </c>
      <c r="S36" s="133" t="str">
        <f t="shared" ca="1" si="65"/>
        <v>NA</v>
      </c>
      <c r="T36" s="133" t="str">
        <f t="shared" ca="1" si="66"/>
        <v>NA</v>
      </c>
      <c r="U36" s="133" t="str">
        <f t="shared" ca="1" si="11"/>
        <v>NA</v>
      </c>
      <c r="V36" s="133" t="str">
        <f t="shared" ca="1" si="22"/>
        <v>NA</v>
      </c>
      <c r="W36" s="46" t="e">
        <f ca="1">OFFSET(#REF!,Info!$G$5,Info!$H$5)</f>
        <v>#REF!</v>
      </c>
      <c r="X36" s="46" t="e">
        <f ca="1">OFFSET(#REF!,Info!$G$5,Info!$H$5)</f>
        <v>#REF!</v>
      </c>
      <c r="Y36" s="133" t="str">
        <f t="shared" ca="1" si="12"/>
        <v>NA</v>
      </c>
      <c r="Z36" s="133" t="str">
        <f t="shared" ca="1" si="67"/>
        <v>NA</v>
      </c>
      <c r="AA36" s="133" t="str">
        <f t="shared" ca="1" si="68"/>
        <v>NA</v>
      </c>
      <c r="AB36" s="133" t="str">
        <f t="shared" ca="1" si="15"/>
        <v>NA</v>
      </c>
      <c r="AC36" s="133" t="str">
        <f t="shared" ca="1" si="23"/>
        <v>NA</v>
      </c>
      <c r="AD36" s="46" t="e">
        <f ca="1">OFFSET(#REF!,Info!$G$5,Info!$H$5)</f>
        <v>#REF!</v>
      </c>
      <c r="AE36" s="51" t="str">
        <f t="shared" ca="1" si="69"/>
        <v>NA</v>
      </c>
      <c r="AF36" s="51" t="str">
        <f t="shared" ca="1" si="70"/>
        <v>NA</v>
      </c>
      <c r="AG36" s="51" t="str">
        <f t="shared" ca="1" si="71"/>
        <v>NA</v>
      </c>
      <c r="AH36" s="51" t="str">
        <f t="shared" ca="1" si="72"/>
        <v>NA</v>
      </c>
      <c r="AJ36" s="46" t="e">
        <f ca="1">OFFSET(#REF!,Info!$G$5,0)</f>
        <v>#REF!</v>
      </c>
      <c r="AK36" s="46" t="e">
        <f ca="1">OFFSET(#REF!,Info!$G$5,0)</f>
        <v>#REF!</v>
      </c>
      <c r="AL36" s="46" t="e">
        <f ca="1">OFFSET(#REF!,Info!$G$5,0)</f>
        <v>#REF!</v>
      </c>
      <c r="AM36" s="46" t="e">
        <f ca="1">OFFSET(#REF!,Info!$G$5,0)</f>
        <v>#REF!</v>
      </c>
      <c r="AN36" s="46" t="e">
        <f ca="1">OFFSET(#REF!,Info!$G$5,0)</f>
        <v>#REF!</v>
      </c>
      <c r="AO36" s="46" t="e">
        <f ca="1">OFFSET(#REF!,Info!$G$5,0)</f>
        <v>#REF!</v>
      </c>
      <c r="AP36" s="46" t="e">
        <f ca="1">OFFSET(#REF!,Info!$G$5,0)</f>
        <v>#REF!</v>
      </c>
      <c r="AQ36" s="46" t="e">
        <f ca="1">OFFSET(#REF!,Info!$G$5,0)</f>
        <v>#REF!</v>
      </c>
      <c r="AR36" s="46" t="e">
        <f ca="1">OFFSET(#REF!,Info!$G$5,0)</f>
        <v>#REF!</v>
      </c>
      <c r="AS36" s="46" t="e">
        <f ca="1">OFFSET(#REF!,Info!$G$5,0)</f>
        <v>#REF!</v>
      </c>
      <c r="AT36" s="46" t="e">
        <f ca="1">OFFSET(#REF!,Info!$G$5,0)</f>
        <v>#REF!</v>
      </c>
      <c r="AU36" s="46" t="e">
        <f ca="1">OFFSET(#REF!,Info!$G$5,0)</f>
        <v>#REF!</v>
      </c>
      <c r="AV36" s="46" t="e">
        <f ca="1">OFFSET(#REF!,Info!$G$5,0)</f>
        <v>#REF!</v>
      </c>
      <c r="AW36" s="46" t="e">
        <f ca="1">OFFSET(#REF!,Info!$G$5,0)</f>
        <v>#REF!</v>
      </c>
      <c r="AX36" s="46" t="e">
        <f ca="1">OFFSET(#REF!,Info!$G$5,0)</f>
        <v>#REF!</v>
      </c>
      <c r="AY36" s="46" t="e">
        <f ca="1">OFFSET(#REF!,Info!$G$5,0)</f>
        <v>#REF!</v>
      </c>
    </row>
    <row r="37" spans="1:51" ht="13.5" thickBot="1" x14ac:dyDescent="0.25">
      <c r="A37" s="321"/>
      <c r="B37" s="43" t="e">
        <f ca="1">OFFSET(#REF!,Info!$G$5,0)</f>
        <v>#REF!</v>
      </c>
      <c r="C37" s="44" t="e">
        <f ca="1">OFFSET(#REF!,Info!$G$5,Info!$H$5)</f>
        <v>#REF!</v>
      </c>
      <c r="D37" s="127" t="str">
        <f t="shared" ca="1" si="0"/>
        <v>NA</v>
      </c>
      <c r="E37" s="45" t="str">
        <f t="shared" ca="1" si="73"/>
        <v>NA</v>
      </c>
      <c r="F37" s="127" t="str">
        <f t="shared" ca="1" si="74"/>
        <v>NA</v>
      </c>
      <c r="G37" s="127" t="str">
        <f t="shared" ca="1" si="75"/>
        <v>NA</v>
      </c>
      <c r="H37" s="127" t="str">
        <f t="shared" ca="1" si="76"/>
        <v>NA</v>
      </c>
      <c r="I37" s="44" t="e">
        <f ca="1">OFFSET(#REF!,Info!$G$5,Info!$H$5)</f>
        <v>#REF!</v>
      </c>
      <c r="J37" s="44" t="e">
        <f ca="1">OFFSET(#REF!,Info!$G$5,Info!$H$5)</f>
        <v>#REF!</v>
      </c>
      <c r="K37" s="127" t="str">
        <f t="shared" ca="1" si="4"/>
        <v>NA</v>
      </c>
      <c r="L37" s="127" t="str">
        <f t="shared" ca="1" si="63"/>
        <v>NA</v>
      </c>
      <c r="M37" s="127" t="str">
        <f ca="1">IF(ISERROR(L37-(P37/P$33*100)),"NA",L37-(P37/P$33*100))</f>
        <v>NA</v>
      </c>
      <c r="N37" s="127" t="str">
        <f t="shared" ca="1" si="7"/>
        <v>NA</v>
      </c>
      <c r="O37" s="127" t="str">
        <f t="shared" ca="1" si="21"/>
        <v>NA</v>
      </c>
      <c r="P37" s="44" t="e">
        <f ca="1">OFFSET(#REF!,Info!$G$5,Info!$H$5)</f>
        <v>#REF!</v>
      </c>
      <c r="Q37" s="44" t="e">
        <f ca="1">OFFSET(#REF!,Info!$G$5,Info!$H$5)</f>
        <v>#REF!</v>
      </c>
      <c r="R37" s="127" t="str">
        <f t="shared" ca="1" si="8"/>
        <v>NA</v>
      </c>
      <c r="S37" s="127" t="str">
        <f t="shared" ca="1" si="65"/>
        <v>NA</v>
      </c>
      <c r="T37" s="127" t="str">
        <f ca="1">IF(ISERROR(S37-(W37/W$33*100)),"NA",S37-(W37/W$33*100))</f>
        <v>NA</v>
      </c>
      <c r="U37" s="127" t="str">
        <f t="shared" ca="1" si="11"/>
        <v>NA</v>
      </c>
      <c r="V37" s="127" t="str">
        <f t="shared" ca="1" si="22"/>
        <v>NA</v>
      </c>
      <c r="W37" s="44" t="e">
        <f ca="1">OFFSET(#REF!,Info!$G$5,Info!$H$5)</f>
        <v>#REF!</v>
      </c>
      <c r="X37" s="44" t="e">
        <f ca="1">OFFSET(#REF!,Info!$G$5,Info!$H$5)</f>
        <v>#REF!</v>
      </c>
      <c r="Y37" s="127" t="str">
        <f t="shared" ca="1" si="12"/>
        <v>NA</v>
      </c>
      <c r="Z37" s="127" t="str">
        <f t="shared" ca="1" si="67"/>
        <v>NA</v>
      </c>
      <c r="AA37" s="127" t="str">
        <f ca="1">IF(ISERROR(Z37-(AD37/AD$33*100)),"NA",Z37-(AD37/AD$33*100))</f>
        <v>NA</v>
      </c>
      <c r="AB37" s="127" t="str">
        <f t="shared" ca="1" si="15"/>
        <v>NA</v>
      </c>
      <c r="AC37" s="127" t="str">
        <f t="shared" ca="1" si="23"/>
        <v>NA</v>
      </c>
      <c r="AD37" s="44" t="e">
        <f ca="1">OFFSET(#REF!,Info!$G$5,Info!$H$5)</f>
        <v>#REF!</v>
      </c>
      <c r="AE37" s="51" t="str">
        <f t="shared" ca="1" si="69"/>
        <v>NA</v>
      </c>
      <c r="AF37" s="51" t="str">
        <f t="shared" ca="1" si="70"/>
        <v>NA</v>
      </c>
      <c r="AG37" s="51" t="str">
        <f t="shared" ca="1" si="71"/>
        <v>NA</v>
      </c>
      <c r="AH37" s="51" t="str">
        <f t="shared" ca="1" si="72"/>
        <v>NA</v>
      </c>
      <c r="AJ37" s="44" t="e">
        <f ca="1">OFFSET(#REF!,Info!$G$5,0)</f>
        <v>#REF!</v>
      </c>
      <c r="AK37" s="44" t="e">
        <f ca="1">OFFSET(#REF!,Info!$G$5,0)</f>
        <v>#REF!</v>
      </c>
      <c r="AL37" s="44" t="e">
        <f ca="1">OFFSET(#REF!,Info!$G$5,0)</f>
        <v>#REF!</v>
      </c>
      <c r="AM37" s="44" t="e">
        <f ca="1">OFFSET(#REF!,Info!$G$5,0)</f>
        <v>#REF!</v>
      </c>
      <c r="AN37" s="44" t="e">
        <f ca="1">OFFSET(#REF!,Info!$G$5,0)</f>
        <v>#REF!</v>
      </c>
      <c r="AO37" s="44" t="e">
        <f ca="1">OFFSET(#REF!,Info!$G$5,0)</f>
        <v>#REF!</v>
      </c>
      <c r="AP37" s="44" t="e">
        <f ca="1">OFFSET(#REF!,Info!$G$5,0)</f>
        <v>#REF!</v>
      </c>
      <c r="AQ37" s="44" t="e">
        <f ca="1">OFFSET(#REF!,Info!$G$5,0)</f>
        <v>#REF!</v>
      </c>
      <c r="AR37" s="44" t="e">
        <f ca="1">OFFSET(#REF!,Info!$G$5,0)</f>
        <v>#REF!</v>
      </c>
      <c r="AS37" s="44" t="e">
        <f ca="1">OFFSET(#REF!,Info!$G$5,0)</f>
        <v>#REF!</v>
      </c>
      <c r="AT37" s="44" t="e">
        <f ca="1">OFFSET(#REF!,Info!$G$5,0)</f>
        <v>#REF!</v>
      </c>
      <c r="AU37" s="44" t="e">
        <f ca="1">OFFSET(#REF!,Info!$G$5,0)</f>
        <v>#REF!</v>
      </c>
      <c r="AV37" s="44" t="e">
        <f ca="1">OFFSET(#REF!,Info!$G$5,0)</f>
        <v>#REF!</v>
      </c>
      <c r="AW37" s="44" t="e">
        <f ca="1">OFFSET(#REF!,Info!$G$5,0)</f>
        <v>#REF!</v>
      </c>
      <c r="AX37" s="44" t="e">
        <f ca="1">OFFSET(#REF!,Info!$G$5,0)</f>
        <v>#REF!</v>
      </c>
      <c r="AY37" s="44" t="e">
        <f ca="1">OFFSET(#REF!,Info!$G$5,0)</f>
        <v>#REF!</v>
      </c>
    </row>
    <row r="38" spans="1:51" ht="13.5" thickBot="1" x14ac:dyDescent="0.25">
      <c r="A38" s="321"/>
      <c r="B38" s="52" t="s">
        <v>98</v>
      </c>
      <c r="C38" s="53" t="e">
        <f ca="1">C33-SUM(C34:C37)</f>
        <v>#REF!</v>
      </c>
      <c r="D38" s="134" t="str">
        <f t="shared" ca="1" si="0"/>
        <v>NA</v>
      </c>
      <c r="E38" s="177" t="str">
        <f t="shared" ca="1" si="73"/>
        <v>NA</v>
      </c>
      <c r="F38" s="134" t="str">
        <f t="shared" ca="1" si="74"/>
        <v>NA</v>
      </c>
      <c r="G38" s="134" t="str">
        <f t="shared" ca="1" si="75"/>
        <v>NA</v>
      </c>
      <c r="H38" s="134" t="str">
        <f t="shared" ca="1" si="76"/>
        <v>NA</v>
      </c>
      <c r="I38" s="53" t="e">
        <f t="shared" ref="I38:J38" ca="1" si="77">I33-SUM(I34:I37)</f>
        <v>#REF!</v>
      </c>
      <c r="J38" s="53" t="e">
        <f t="shared" ca="1" si="77"/>
        <v>#REF!</v>
      </c>
      <c r="K38" s="134" t="str">
        <f t="shared" ca="1" si="4"/>
        <v>NA</v>
      </c>
      <c r="L38" s="134" t="str">
        <f t="shared" ca="1" si="63"/>
        <v>NA</v>
      </c>
      <c r="M38" s="134" t="str">
        <f ca="1">IF(ISERROR(L38-(P38/P$33*100)),"NA",L38-(P38/P$33*100))</f>
        <v>NA</v>
      </c>
      <c r="N38" s="134" t="str">
        <f ca="1">IF(ISERROR(J38/J$5*100),"NA",J38/J$5*100)</f>
        <v>NA</v>
      </c>
      <c r="O38" s="134" t="str">
        <f ca="1">IF(ISERROR(N38-(P38/P$5*100)),"NA",N38-(P38/P$5*100))</f>
        <v>NA</v>
      </c>
      <c r="P38" s="53" t="e">
        <f t="shared" ref="P38" ca="1" si="78">P33-SUM(P34:P37)</f>
        <v>#REF!</v>
      </c>
      <c r="Q38" s="53" t="e">
        <f t="shared" ref="Q38" ca="1" si="79">Q33-SUM(Q34:Q37)</f>
        <v>#REF!</v>
      </c>
      <c r="R38" s="134" t="str">
        <f ca="1">IF(ISERROR((Q38-W38)/W38*100),"NA",(Q38-W38)/W38*100)</f>
        <v>NA</v>
      </c>
      <c r="S38" s="134" t="str">
        <f t="shared" ca="1" si="65"/>
        <v>NA</v>
      </c>
      <c r="T38" s="134" t="str">
        <f ca="1">IF(ISERROR(S38-(W38/W$33*100)),"NA",S38-(W38/W$33*100))</f>
        <v>NA</v>
      </c>
      <c r="U38" s="134" t="str">
        <f ca="1">IF(ISERROR(Q38/Q$5*100),"NA",Q38/Q$5*100)</f>
        <v>NA</v>
      </c>
      <c r="V38" s="134" t="str">
        <f ca="1">IF(ISERROR(U38-(W38/W$5*100)),"NA",U38-(W38/W$5*100))</f>
        <v>NA</v>
      </c>
      <c r="W38" s="53" t="e">
        <f t="shared" ref="W38:X38" ca="1" si="80">W33-SUM(W34:W37)</f>
        <v>#REF!</v>
      </c>
      <c r="X38" s="53" t="e">
        <f t="shared" ca="1" si="80"/>
        <v>#REF!</v>
      </c>
      <c r="Y38" s="134" t="str">
        <f ca="1">IF(ISERROR((X38-AD38)/AD38*100),"NA",(X38-AD38)/AD38*100)</f>
        <v>NA</v>
      </c>
      <c r="Z38" s="134" t="str">
        <f t="shared" ca="1" si="67"/>
        <v>NA</v>
      </c>
      <c r="AA38" s="134" t="str">
        <f ca="1">IF(ISERROR(Z38-(AD38/AD$33*100)),"NA",Z38-(AD38/AD$33*100))</f>
        <v>NA</v>
      </c>
      <c r="AB38" s="134" t="str">
        <f ca="1">IF(ISERROR(X38/X$5*100),"NA",X38/X$5*100)</f>
        <v>NA</v>
      </c>
      <c r="AC38" s="134" t="str">
        <f ca="1">IF(ISERROR(AB38-(AD38/AD$5*100)),"NA",AB38-(AD38/AD$5*100))</f>
        <v>NA</v>
      </c>
      <c r="AD38" s="53" t="e">
        <f t="shared" ref="AD38" ca="1" si="81">AD33-SUM(AD34:AD37)</f>
        <v>#REF!</v>
      </c>
      <c r="AE38" s="54" t="str">
        <f t="shared" ca="1" si="69"/>
        <v>NA</v>
      </c>
      <c r="AF38" s="54" t="str">
        <f t="shared" ca="1" si="70"/>
        <v>NA</v>
      </c>
      <c r="AG38" s="54" t="str">
        <f t="shared" ca="1" si="71"/>
        <v>NA</v>
      </c>
      <c r="AH38" s="54" t="str">
        <f t="shared" ca="1" si="72"/>
        <v>NA</v>
      </c>
      <c r="AI38" s="55"/>
      <c r="AJ38" s="53" t="e">
        <f t="shared" ref="AJ38" ca="1" si="82">AJ33-SUM(AJ34:AJ37)</f>
        <v>#REF!</v>
      </c>
      <c r="AK38" s="53" t="e">
        <f t="shared" ref="AK38" ca="1" si="83">AK33-SUM(AK34:AK37)</f>
        <v>#REF!</v>
      </c>
      <c r="AL38" s="53" t="e">
        <f t="shared" ref="AL38" ca="1" si="84">AL33-SUM(AL34:AL37)</f>
        <v>#REF!</v>
      </c>
      <c r="AM38" s="53" t="e">
        <f t="shared" ref="AM38" ca="1" si="85">AM33-SUM(AM34:AM37)</f>
        <v>#REF!</v>
      </c>
      <c r="AN38" s="53" t="e">
        <f t="shared" ref="AN38" ca="1" si="86">AN33-SUM(AN34:AN37)</f>
        <v>#REF!</v>
      </c>
      <c r="AO38" s="53" t="e">
        <f t="shared" ref="AO38" ca="1" si="87">AO33-SUM(AO34:AO37)</f>
        <v>#REF!</v>
      </c>
      <c r="AP38" s="53" t="e">
        <f t="shared" ref="AP38" ca="1" si="88">AP33-SUM(AP34:AP37)</f>
        <v>#REF!</v>
      </c>
      <c r="AQ38" s="53" t="e">
        <f t="shared" ref="AQ38" ca="1" si="89">AQ33-SUM(AQ34:AQ37)</f>
        <v>#REF!</v>
      </c>
      <c r="AR38" s="53" t="e">
        <f t="shared" ref="AR38" ca="1" si="90">AR33-SUM(AR34:AR37)</f>
        <v>#REF!</v>
      </c>
      <c r="AS38" s="53" t="e">
        <f t="shared" ref="AS38" ca="1" si="91">AS33-SUM(AS34:AS37)</f>
        <v>#REF!</v>
      </c>
      <c r="AT38" s="53" t="e">
        <f t="shared" ref="AT38" ca="1" si="92">AT33-SUM(AT34:AT37)</f>
        <v>#REF!</v>
      </c>
      <c r="AU38" s="53" t="e">
        <f t="shared" ref="AU38" ca="1" si="93">AU33-SUM(AU34:AU37)</f>
        <v>#REF!</v>
      </c>
      <c r="AV38" s="53" t="e">
        <f t="shared" ref="AV38" ca="1" si="94">AV33-SUM(AV34:AV37)</f>
        <v>#REF!</v>
      </c>
      <c r="AW38" s="53" t="e">
        <f t="shared" ref="AW38" ca="1" si="95">AW33-SUM(AW34:AW37)</f>
        <v>#REF!</v>
      </c>
      <c r="AX38" s="53" t="e">
        <f t="shared" ref="AX38" ca="1" si="96">AX33-SUM(AX34:AX37)</f>
        <v>#REF!</v>
      </c>
      <c r="AY38" s="53" t="e">
        <f t="shared" ref="AY38" ca="1" si="97">AY33-SUM(AY34:AY37)</f>
        <v>#REF!</v>
      </c>
    </row>
    <row r="39" spans="1:51" ht="13.5" thickBot="1" x14ac:dyDescent="0.25">
      <c r="A39" s="321"/>
      <c r="B39" s="43" t="e">
        <f ca="1">OFFSET(#REF!,Info!$G$5,0)</f>
        <v>#REF!</v>
      </c>
      <c r="C39" s="46" t="e">
        <f ca="1">OFFSET(#REF!,Info!$G$5,Info!$H$5)</f>
        <v>#REF!</v>
      </c>
      <c r="D39" s="133" t="str">
        <f t="shared" ca="1" si="0"/>
        <v>NA</v>
      </c>
      <c r="E39" s="47" t="str">
        <f ca="1">IF(ISERROR(C39/$C$39*100),"NA",C39/$C$39*100)</f>
        <v>NA</v>
      </c>
      <c r="F39" s="133" t="str">
        <f ca="1">IF(ISERROR(E39-(I39/I$39*100)),"NA",E39-(I39/I$39*100))</f>
        <v>NA</v>
      </c>
      <c r="G39" s="133" t="str">
        <f t="shared" ca="1" si="3"/>
        <v>NA</v>
      </c>
      <c r="H39" s="133" t="str">
        <f t="shared" ca="1" si="20"/>
        <v>NA</v>
      </c>
      <c r="I39" s="46" t="e">
        <f ca="1">OFFSET(#REF!,Info!$G$5,Info!$H$5)</f>
        <v>#REF!</v>
      </c>
      <c r="J39" s="46" t="e">
        <f ca="1">OFFSET(#REF!,Info!$G$5,Info!$H$5)</f>
        <v>#REF!</v>
      </c>
      <c r="K39" s="133" t="str">
        <f t="shared" ca="1" si="4"/>
        <v>NA</v>
      </c>
      <c r="L39" s="133" t="str">
        <f ca="1">IF(ISERROR(J39/J$39*100),"NA",J39/J$39*100)</f>
        <v>NA</v>
      </c>
      <c r="M39" s="133" t="str">
        <f ca="1">IF(ISERROR(L39-(P39/P$39*100)),"NA",L39-(P39/P$39*100))</f>
        <v>NA</v>
      </c>
      <c r="N39" s="133" t="str">
        <f t="shared" ca="1" si="7"/>
        <v>NA</v>
      </c>
      <c r="O39" s="133" t="str">
        <f t="shared" ca="1" si="21"/>
        <v>NA</v>
      </c>
      <c r="P39" s="46" t="e">
        <f ca="1">OFFSET(#REF!,Info!$G$5,Info!$H$5)</f>
        <v>#REF!</v>
      </c>
      <c r="Q39" s="46" t="e">
        <f ca="1">OFFSET(#REF!,Info!$G$5,Info!$H$5)</f>
        <v>#REF!</v>
      </c>
      <c r="R39" s="133" t="str">
        <f t="shared" ca="1" si="8"/>
        <v>NA</v>
      </c>
      <c r="S39" s="133" t="str">
        <f ca="1">IF(ISERROR(Q39/Q$39*100),"NA",Q39/Q$39*100)</f>
        <v>NA</v>
      </c>
      <c r="T39" s="133" t="str">
        <f ca="1">IF(ISERROR(S39-(W39/W$39*100)),"NA",S39-(W39/W$39*100))</f>
        <v>NA</v>
      </c>
      <c r="U39" s="133" t="str">
        <f t="shared" ca="1" si="11"/>
        <v>NA</v>
      </c>
      <c r="V39" s="133" t="str">
        <f t="shared" ca="1" si="22"/>
        <v>NA</v>
      </c>
      <c r="W39" s="46" t="e">
        <f ca="1">OFFSET(#REF!,Info!$G$5,Info!$H$5)</f>
        <v>#REF!</v>
      </c>
      <c r="X39" s="46" t="e">
        <f ca="1">OFFSET(#REF!,Info!$G$5,Info!$H$5)</f>
        <v>#REF!</v>
      </c>
      <c r="Y39" s="133" t="str">
        <f t="shared" ca="1" si="12"/>
        <v>NA</v>
      </c>
      <c r="Z39" s="133" t="str">
        <f ca="1">IF(ISERROR(X39/X$39*100),"NA",X39/X$39*100)</f>
        <v>NA</v>
      </c>
      <c r="AA39" s="133" t="str">
        <f ca="1">IF(ISERROR(Z39-(AD39/AD$39*100)),"NA",Z39-(AD39/AD$39*100))</f>
        <v>NA</v>
      </c>
      <c r="AB39" s="133" t="str">
        <f t="shared" ca="1" si="15"/>
        <v>NA</v>
      </c>
      <c r="AC39" s="133" t="str">
        <f t="shared" ca="1" si="23"/>
        <v>NA</v>
      </c>
      <c r="AD39" s="46" t="e">
        <f ca="1">OFFSET(#REF!,Info!$G$5,Info!$H$5)</f>
        <v>#REF!</v>
      </c>
      <c r="AE39" s="51" t="str">
        <f t="shared" ca="1" si="69"/>
        <v>NA</v>
      </c>
      <c r="AF39" s="51" t="str">
        <f t="shared" ca="1" si="70"/>
        <v>NA</v>
      </c>
      <c r="AG39" s="51" t="str">
        <f t="shared" ca="1" si="71"/>
        <v>NA</v>
      </c>
      <c r="AH39" s="51" t="str">
        <f t="shared" ca="1" si="72"/>
        <v>NA</v>
      </c>
      <c r="AJ39" s="46" t="e">
        <f ca="1">OFFSET(#REF!,Info!$G$5,0)</f>
        <v>#REF!</v>
      </c>
      <c r="AK39" s="46" t="e">
        <f ca="1">OFFSET(#REF!,Info!$G$5,0)</f>
        <v>#REF!</v>
      </c>
      <c r="AL39" s="46" t="e">
        <f ca="1">OFFSET(#REF!,Info!$G$5,0)</f>
        <v>#REF!</v>
      </c>
      <c r="AM39" s="46" t="e">
        <f ca="1">OFFSET(#REF!,Info!$G$5,0)</f>
        <v>#REF!</v>
      </c>
      <c r="AN39" s="46" t="e">
        <f ca="1">OFFSET(#REF!,Info!$G$5,0)</f>
        <v>#REF!</v>
      </c>
      <c r="AO39" s="46" t="e">
        <f ca="1">OFFSET(#REF!,Info!$G$5,0)</f>
        <v>#REF!</v>
      </c>
      <c r="AP39" s="46" t="e">
        <f ca="1">OFFSET(#REF!,Info!$G$5,0)</f>
        <v>#REF!</v>
      </c>
      <c r="AQ39" s="46" t="e">
        <f ca="1">OFFSET(#REF!,Info!$G$5,0)</f>
        <v>#REF!</v>
      </c>
      <c r="AR39" s="46" t="e">
        <f ca="1">OFFSET(#REF!,Info!$G$5,0)</f>
        <v>#REF!</v>
      </c>
      <c r="AS39" s="46" t="e">
        <f ca="1">OFFSET(#REF!,Info!$G$5,0)</f>
        <v>#REF!</v>
      </c>
      <c r="AT39" s="46" t="e">
        <f ca="1">OFFSET(#REF!,Info!$G$5,0)</f>
        <v>#REF!</v>
      </c>
      <c r="AU39" s="46" t="e">
        <f ca="1">OFFSET(#REF!,Info!$G$5,0)</f>
        <v>#REF!</v>
      </c>
      <c r="AV39" s="46" t="e">
        <f ca="1">OFFSET(#REF!,Info!$G$5,0)</f>
        <v>#REF!</v>
      </c>
      <c r="AW39" s="46" t="e">
        <f ca="1">OFFSET(#REF!,Info!$G$5,0)</f>
        <v>#REF!</v>
      </c>
      <c r="AX39" s="46" t="e">
        <f ca="1">OFFSET(#REF!,Info!$G$5,0)</f>
        <v>#REF!</v>
      </c>
      <c r="AY39" s="46" t="e">
        <f ca="1">OFFSET(#REF!,Info!$G$5,0)</f>
        <v>#REF!</v>
      </c>
    </row>
    <row r="40" spans="1:51" ht="13.5" thickBot="1" x14ac:dyDescent="0.25">
      <c r="A40" s="321"/>
      <c r="B40" s="43" t="e">
        <f ca="1">OFFSET(#REF!,Info!$G$5,0)</f>
        <v>#REF!</v>
      </c>
      <c r="C40" s="44" t="e">
        <f ca="1">OFFSET(#REF!,Info!$G$5,Info!$H$5)</f>
        <v>#REF!</v>
      </c>
      <c r="D40" s="127" t="str">
        <f t="shared" ca="1" si="0"/>
        <v>NA</v>
      </c>
      <c r="E40" s="45" t="str">
        <f ca="1">IF(ISERROR(C40/$C$39*100),"NA",C40/$C$39*100)</f>
        <v>NA</v>
      </c>
      <c r="F40" s="127" t="str">
        <f ca="1">IF(ISERROR(E40-(I40/I$39*100)),"NA",E40-(I40/I$39*100))</f>
        <v>NA</v>
      </c>
      <c r="G40" s="127" t="str">
        <f t="shared" ca="1" si="3"/>
        <v>NA</v>
      </c>
      <c r="H40" s="127" t="str">
        <f t="shared" ca="1" si="20"/>
        <v>NA</v>
      </c>
      <c r="I40" s="44" t="e">
        <f ca="1">OFFSET(#REF!,Info!$G$5,Info!$H$5)</f>
        <v>#REF!</v>
      </c>
      <c r="J40" s="44" t="e">
        <f ca="1">OFFSET(#REF!,Info!$G$5,Info!$H$5)</f>
        <v>#REF!</v>
      </c>
      <c r="K40" s="127" t="str">
        <f t="shared" ca="1" si="4"/>
        <v>NA</v>
      </c>
      <c r="L40" s="127" t="str">
        <f ca="1">IF(ISERROR(J40/J$39*100),"NA",J40/J$39*100)</f>
        <v>NA</v>
      </c>
      <c r="M40" s="127" t="str">
        <f ca="1">IF(ISERROR(L40-(P40/P$39*100)),"NA",L40-(P40/P$39*100))</f>
        <v>NA</v>
      </c>
      <c r="N40" s="127" t="str">
        <f t="shared" ca="1" si="7"/>
        <v>NA</v>
      </c>
      <c r="O40" s="127" t="str">
        <f t="shared" ca="1" si="21"/>
        <v>NA</v>
      </c>
      <c r="P40" s="44" t="e">
        <f ca="1">OFFSET(#REF!,Info!$G$5,Info!$H$5)</f>
        <v>#REF!</v>
      </c>
      <c r="Q40" s="44" t="e">
        <f ca="1">OFFSET(#REF!,Info!$G$5,Info!$H$5)</f>
        <v>#REF!</v>
      </c>
      <c r="R40" s="127" t="str">
        <f t="shared" ca="1" si="8"/>
        <v>NA</v>
      </c>
      <c r="S40" s="127" t="str">
        <f ca="1">IF(ISERROR(Q40/Q$39*100),"NA",Q40/Q$39*100)</f>
        <v>NA</v>
      </c>
      <c r="T40" s="127" t="str">
        <f ca="1">IF(ISERROR(S40-(W40/W$39*100)),"NA",S40-(W40/W$39*100))</f>
        <v>NA</v>
      </c>
      <c r="U40" s="127" t="str">
        <f t="shared" ca="1" si="11"/>
        <v>NA</v>
      </c>
      <c r="V40" s="127" t="str">
        <f t="shared" ca="1" si="22"/>
        <v>NA</v>
      </c>
      <c r="W40" s="44" t="e">
        <f ca="1">OFFSET(#REF!,Info!$G$5,Info!$H$5)</f>
        <v>#REF!</v>
      </c>
      <c r="X40" s="44" t="e">
        <f ca="1">OFFSET(#REF!,Info!$G$5,Info!$H$5)</f>
        <v>#REF!</v>
      </c>
      <c r="Y40" s="127" t="str">
        <f t="shared" ca="1" si="12"/>
        <v>NA</v>
      </c>
      <c r="Z40" s="127" t="str">
        <f ca="1">IF(ISERROR(X40/X$39*100),"NA",X40/X$39*100)</f>
        <v>NA</v>
      </c>
      <c r="AA40" s="127" t="str">
        <f ca="1">IF(ISERROR(Z40-(AD40/AD$39*100)),"NA",Z40-(AD40/AD$39*100))</f>
        <v>NA</v>
      </c>
      <c r="AB40" s="127" t="str">
        <f t="shared" ca="1" si="15"/>
        <v>NA</v>
      </c>
      <c r="AC40" s="127" t="str">
        <f t="shared" ca="1" si="23"/>
        <v>NA</v>
      </c>
      <c r="AD40" s="44" t="e">
        <f ca="1">OFFSET(#REF!,Info!$G$5,Info!$H$5)</f>
        <v>#REF!</v>
      </c>
      <c r="AE40" s="51" t="str">
        <f t="shared" ca="1" si="69"/>
        <v>NA</v>
      </c>
      <c r="AF40" s="51" t="str">
        <f t="shared" ca="1" si="70"/>
        <v>NA</v>
      </c>
      <c r="AG40" s="51" t="str">
        <f t="shared" ca="1" si="71"/>
        <v>NA</v>
      </c>
      <c r="AH40" s="51" t="str">
        <f t="shared" ca="1" si="72"/>
        <v>NA</v>
      </c>
      <c r="AJ40" s="44" t="e">
        <f ca="1">OFFSET(#REF!,Info!$G$5,0)</f>
        <v>#REF!</v>
      </c>
      <c r="AK40" s="44" t="e">
        <f ca="1">OFFSET(#REF!,Info!$G$5,0)</f>
        <v>#REF!</v>
      </c>
      <c r="AL40" s="44" t="e">
        <f ca="1">OFFSET(#REF!,Info!$G$5,0)</f>
        <v>#REF!</v>
      </c>
      <c r="AM40" s="44" t="e">
        <f ca="1">OFFSET(#REF!,Info!$G$5,0)</f>
        <v>#REF!</v>
      </c>
      <c r="AN40" s="44" t="e">
        <f ca="1">OFFSET(#REF!,Info!$G$5,0)</f>
        <v>#REF!</v>
      </c>
      <c r="AO40" s="44" t="e">
        <f ca="1">OFFSET(#REF!,Info!$G$5,0)</f>
        <v>#REF!</v>
      </c>
      <c r="AP40" s="44" t="e">
        <f ca="1">OFFSET(#REF!,Info!$G$5,0)</f>
        <v>#REF!</v>
      </c>
      <c r="AQ40" s="44" t="e">
        <f ca="1">OFFSET(#REF!,Info!$G$5,0)</f>
        <v>#REF!</v>
      </c>
      <c r="AR40" s="44" t="e">
        <f ca="1">OFFSET(#REF!,Info!$G$5,0)</f>
        <v>#REF!</v>
      </c>
      <c r="AS40" s="44" t="e">
        <f ca="1">OFFSET(#REF!,Info!$G$5,0)</f>
        <v>#REF!</v>
      </c>
      <c r="AT40" s="44" t="e">
        <f ca="1">OFFSET(#REF!,Info!$G$5,0)</f>
        <v>#REF!</v>
      </c>
      <c r="AU40" s="44" t="e">
        <f ca="1">OFFSET(#REF!,Info!$G$5,0)</f>
        <v>#REF!</v>
      </c>
      <c r="AV40" s="44" t="e">
        <f ca="1">OFFSET(#REF!,Info!$G$5,0)</f>
        <v>#REF!</v>
      </c>
      <c r="AW40" s="44" t="e">
        <f ca="1">OFFSET(#REF!,Info!$G$5,0)</f>
        <v>#REF!</v>
      </c>
      <c r="AX40" s="44" t="e">
        <f ca="1">OFFSET(#REF!,Info!$G$5,0)</f>
        <v>#REF!</v>
      </c>
      <c r="AY40" s="44" t="e">
        <f ca="1">OFFSET(#REF!,Info!$G$5,0)</f>
        <v>#REF!</v>
      </c>
    </row>
    <row r="41" spans="1:51" ht="13.5" thickBot="1" x14ac:dyDescent="0.25">
      <c r="A41" s="321"/>
      <c r="B41" s="43" t="e">
        <f ca="1">OFFSET(#REF!,Info!$G$5,0)</f>
        <v>#REF!</v>
      </c>
      <c r="C41" s="46" t="e">
        <f ca="1">OFFSET(#REF!,Info!$G$5,Info!$H$5)</f>
        <v>#REF!</v>
      </c>
      <c r="D41" s="133" t="str">
        <f t="shared" ca="1" si="0"/>
        <v>NA</v>
      </c>
      <c r="E41" s="47" t="str">
        <f ca="1">IF(ISERROR(C41/$C$39*100),"NA",C41/$C$39*100)</f>
        <v>NA</v>
      </c>
      <c r="F41" s="133" t="str">
        <f ca="1">IF(ISERROR(E41-(I41/I$39*100)),"NA",E41-(I41/I$39*100))</f>
        <v>NA</v>
      </c>
      <c r="G41" s="133" t="str">
        <f t="shared" ca="1" si="3"/>
        <v>NA</v>
      </c>
      <c r="H41" s="133" t="str">
        <f t="shared" ca="1" si="20"/>
        <v>NA</v>
      </c>
      <c r="I41" s="46" t="e">
        <f ca="1">OFFSET(#REF!,Info!$G$5,Info!$H$5)</f>
        <v>#REF!</v>
      </c>
      <c r="J41" s="46" t="e">
        <f ca="1">OFFSET(#REF!,Info!$G$5,Info!$H$5)</f>
        <v>#REF!</v>
      </c>
      <c r="K41" s="133" t="str">
        <f t="shared" ca="1" si="4"/>
        <v>NA</v>
      </c>
      <c r="L41" s="133" t="str">
        <f ca="1">IF(ISERROR(J41/J$39*100),"NA",J41/J$39*100)</f>
        <v>NA</v>
      </c>
      <c r="M41" s="133" t="str">
        <f ca="1">IF(ISERROR(L41-(P41/P$39*100)),"NA",L41-(P41/P$39*100))</f>
        <v>NA</v>
      </c>
      <c r="N41" s="133" t="str">
        <f t="shared" ca="1" si="7"/>
        <v>NA</v>
      </c>
      <c r="O41" s="133" t="str">
        <f t="shared" ca="1" si="21"/>
        <v>NA</v>
      </c>
      <c r="P41" s="46" t="e">
        <f ca="1">OFFSET(#REF!,Info!$G$5,Info!$H$5)</f>
        <v>#REF!</v>
      </c>
      <c r="Q41" s="46" t="e">
        <f ca="1">OFFSET(#REF!,Info!$G$5,Info!$H$5)</f>
        <v>#REF!</v>
      </c>
      <c r="R41" s="133" t="str">
        <f t="shared" ca="1" si="8"/>
        <v>NA</v>
      </c>
      <c r="S41" s="133" t="str">
        <f ca="1">IF(ISERROR(Q41/Q$39*100),"NA",Q41/Q$39*100)</f>
        <v>NA</v>
      </c>
      <c r="T41" s="133" t="str">
        <f ca="1">IF(ISERROR(S41-(W41/W$39*100)),"NA",S41-(W41/W$39*100))</f>
        <v>NA</v>
      </c>
      <c r="U41" s="133" t="str">
        <f t="shared" ca="1" si="11"/>
        <v>NA</v>
      </c>
      <c r="V41" s="133" t="str">
        <f t="shared" ca="1" si="22"/>
        <v>NA</v>
      </c>
      <c r="W41" s="46" t="e">
        <f ca="1">OFFSET(#REF!,Info!$G$5,Info!$H$5)</f>
        <v>#REF!</v>
      </c>
      <c r="X41" s="46" t="e">
        <f ca="1">OFFSET(#REF!,Info!$G$5,Info!$H$5)</f>
        <v>#REF!</v>
      </c>
      <c r="Y41" s="133" t="str">
        <f t="shared" ca="1" si="12"/>
        <v>NA</v>
      </c>
      <c r="Z41" s="133" t="str">
        <f ca="1">IF(ISERROR(X41/X$39*100),"NA",X41/X$39*100)</f>
        <v>NA</v>
      </c>
      <c r="AA41" s="133" t="str">
        <f ca="1">IF(ISERROR(Z41-(AD41/AD$39*100)),"NA",Z41-(AD41/AD$39*100))</f>
        <v>NA</v>
      </c>
      <c r="AB41" s="133" t="str">
        <f t="shared" ca="1" si="15"/>
        <v>NA</v>
      </c>
      <c r="AC41" s="133" t="str">
        <f t="shared" ca="1" si="23"/>
        <v>NA</v>
      </c>
      <c r="AD41" s="46" t="e">
        <f ca="1">OFFSET(#REF!,Info!$G$5,Info!$H$5)</f>
        <v>#REF!</v>
      </c>
      <c r="AE41" s="51" t="str">
        <f t="shared" ca="1" si="69"/>
        <v>NA</v>
      </c>
      <c r="AF41" s="51" t="str">
        <f t="shared" ca="1" si="70"/>
        <v>NA</v>
      </c>
      <c r="AG41" s="51" t="str">
        <f t="shared" ca="1" si="71"/>
        <v>NA</v>
      </c>
      <c r="AH41" s="51" t="str">
        <f t="shared" ca="1" si="72"/>
        <v>NA</v>
      </c>
      <c r="AJ41" s="46" t="e">
        <f ca="1">OFFSET(#REF!,Info!$G$5,0)</f>
        <v>#REF!</v>
      </c>
      <c r="AK41" s="46" t="e">
        <f ca="1">OFFSET(#REF!,Info!$G$5,0)</f>
        <v>#REF!</v>
      </c>
      <c r="AL41" s="46" t="e">
        <f ca="1">OFFSET(#REF!,Info!$G$5,0)</f>
        <v>#REF!</v>
      </c>
      <c r="AM41" s="46" t="e">
        <f ca="1">OFFSET(#REF!,Info!$G$5,0)</f>
        <v>#REF!</v>
      </c>
      <c r="AN41" s="46" t="e">
        <f ca="1">OFFSET(#REF!,Info!$G$5,0)</f>
        <v>#REF!</v>
      </c>
      <c r="AO41" s="46" t="e">
        <f ca="1">OFFSET(#REF!,Info!$G$5,0)</f>
        <v>#REF!</v>
      </c>
      <c r="AP41" s="46" t="e">
        <f ca="1">OFFSET(#REF!,Info!$G$5,0)</f>
        <v>#REF!</v>
      </c>
      <c r="AQ41" s="46" t="e">
        <f ca="1">OFFSET(#REF!,Info!$G$5,0)</f>
        <v>#REF!</v>
      </c>
      <c r="AR41" s="46" t="e">
        <f ca="1">OFFSET(#REF!,Info!$G$5,0)</f>
        <v>#REF!</v>
      </c>
      <c r="AS41" s="46" t="e">
        <f ca="1">OFFSET(#REF!,Info!$G$5,0)</f>
        <v>#REF!</v>
      </c>
      <c r="AT41" s="46" t="e">
        <f ca="1">OFFSET(#REF!,Info!$G$5,0)</f>
        <v>#REF!</v>
      </c>
      <c r="AU41" s="46" t="e">
        <f ca="1">OFFSET(#REF!,Info!$G$5,0)</f>
        <v>#REF!</v>
      </c>
      <c r="AV41" s="46" t="e">
        <f ca="1">OFFSET(#REF!,Info!$G$5,0)</f>
        <v>#REF!</v>
      </c>
      <c r="AW41" s="46" t="e">
        <f ca="1">OFFSET(#REF!,Info!$G$5,0)</f>
        <v>#REF!</v>
      </c>
      <c r="AX41" s="46" t="e">
        <f ca="1">OFFSET(#REF!,Info!$G$5,0)</f>
        <v>#REF!</v>
      </c>
      <c r="AY41" s="46" t="e">
        <f ca="1">OFFSET(#REF!,Info!$G$5,0)</f>
        <v>#REF!</v>
      </c>
    </row>
    <row r="42" spans="1:51" s="56" customFormat="1" ht="13.5" thickBot="1" x14ac:dyDescent="0.25">
      <c r="A42" s="321"/>
      <c r="B42" s="43" t="e">
        <f ca="1">OFFSET(#REF!,Info!$G$5,0)</f>
        <v>#REF!</v>
      </c>
      <c r="C42" s="44" t="e">
        <f ca="1">OFFSET(#REF!,Info!$G$5,Info!$H$5)</f>
        <v>#REF!</v>
      </c>
      <c r="D42" s="127" t="str">
        <f t="shared" ca="1" si="0"/>
        <v>NA</v>
      </c>
      <c r="E42" s="45" t="str">
        <f ca="1">IF(ISERROR(C42/$C$39*100),"NA",C42/$C$39*100)</f>
        <v>NA</v>
      </c>
      <c r="F42" s="127" t="str">
        <f ca="1">IF(ISERROR(E42-(I42/I$39*100)),"NA",E42-(I42/I$39*100))</f>
        <v>NA</v>
      </c>
      <c r="G42" s="127" t="str">
        <f t="shared" ca="1" si="3"/>
        <v>NA</v>
      </c>
      <c r="H42" s="127" t="str">
        <f t="shared" ca="1" si="20"/>
        <v>NA</v>
      </c>
      <c r="I42" s="44" t="e">
        <f ca="1">OFFSET(#REF!,Info!$G$5,Info!$H$5)</f>
        <v>#REF!</v>
      </c>
      <c r="J42" s="44" t="e">
        <f ca="1">OFFSET(#REF!,Info!$G$5,Info!$H$5)</f>
        <v>#REF!</v>
      </c>
      <c r="K42" s="127" t="str">
        <f t="shared" ca="1" si="4"/>
        <v>NA</v>
      </c>
      <c r="L42" s="127" t="str">
        <f ca="1">IF(ISERROR(J42/J$39*100),"NA",J42/J$39*100)</f>
        <v>NA</v>
      </c>
      <c r="M42" s="127" t="str">
        <f ca="1">IF(ISERROR(L42-(P42/P$39*100)),"NA",L42-(P42/P$39*100))</f>
        <v>NA</v>
      </c>
      <c r="N42" s="127" t="str">
        <f t="shared" ca="1" si="7"/>
        <v>NA</v>
      </c>
      <c r="O42" s="127" t="str">
        <f t="shared" ca="1" si="21"/>
        <v>NA</v>
      </c>
      <c r="P42" s="44" t="e">
        <f ca="1">OFFSET(#REF!,Info!$G$5,Info!$H$5)</f>
        <v>#REF!</v>
      </c>
      <c r="Q42" s="44" t="e">
        <f ca="1">OFFSET(#REF!,Info!$G$5,Info!$H$5)</f>
        <v>#REF!</v>
      </c>
      <c r="R42" s="127" t="str">
        <f t="shared" ca="1" si="8"/>
        <v>NA</v>
      </c>
      <c r="S42" s="127" t="str">
        <f ca="1">IF(ISERROR(Q42/Q$39*100),"NA",Q42/Q$39*100)</f>
        <v>NA</v>
      </c>
      <c r="T42" s="127" t="str">
        <f ca="1">IF(ISERROR(S42-(W42/W$39*100)),"NA",S42-(W42/W$39*100))</f>
        <v>NA</v>
      </c>
      <c r="U42" s="127" t="str">
        <f t="shared" ca="1" si="11"/>
        <v>NA</v>
      </c>
      <c r="V42" s="127" t="str">
        <f t="shared" ca="1" si="22"/>
        <v>NA</v>
      </c>
      <c r="W42" s="44" t="e">
        <f ca="1">OFFSET(#REF!,Info!$G$5,Info!$H$5)</f>
        <v>#REF!</v>
      </c>
      <c r="X42" s="44" t="e">
        <f ca="1">OFFSET(#REF!,Info!$G$5,Info!$H$5)</f>
        <v>#REF!</v>
      </c>
      <c r="Y42" s="127" t="str">
        <f t="shared" ca="1" si="12"/>
        <v>NA</v>
      </c>
      <c r="Z42" s="127" t="str">
        <f ca="1">IF(ISERROR(X42/X$39*100),"NA",X42/X$39*100)</f>
        <v>NA</v>
      </c>
      <c r="AA42" s="127" t="str">
        <f ca="1">IF(ISERROR(Z42-(AD42/AD$39*100)),"NA",Z42-(AD42/AD$39*100))</f>
        <v>NA</v>
      </c>
      <c r="AB42" s="127" t="str">
        <f t="shared" ca="1" si="15"/>
        <v>NA</v>
      </c>
      <c r="AC42" s="127" t="str">
        <f t="shared" ca="1" si="23"/>
        <v>NA</v>
      </c>
      <c r="AD42" s="44" t="e">
        <f ca="1">OFFSET(#REF!,Info!$G$5,Info!$H$5)</f>
        <v>#REF!</v>
      </c>
      <c r="AE42" s="51" t="str">
        <f t="shared" ca="1" si="69"/>
        <v>NA</v>
      </c>
      <c r="AF42" s="51" t="str">
        <f t="shared" ca="1" si="70"/>
        <v>NA</v>
      </c>
      <c r="AG42" s="51" t="str">
        <f t="shared" ca="1" si="71"/>
        <v>NA</v>
      </c>
      <c r="AH42" s="51" t="str">
        <f t="shared" ca="1" si="72"/>
        <v>NA</v>
      </c>
      <c r="AI42" s="49"/>
      <c r="AJ42" s="44" t="e">
        <f ca="1">OFFSET(#REF!,Info!$G$5,0)</f>
        <v>#REF!</v>
      </c>
      <c r="AK42" s="44" t="e">
        <f ca="1">OFFSET(#REF!,Info!$G$5,0)</f>
        <v>#REF!</v>
      </c>
      <c r="AL42" s="44" t="e">
        <f ca="1">OFFSET(#REF!,Info!$G$5,0)</f>
        <v>#REF!</v>
      </c>
      <c r="AM42" s="44" t="e">
        <f ca="1">OFFSET(#REF!,Info!$G$5,0)</f>
        <v>#REF!</v>
      </c>
      <c r="AN42" s="44" t="e">
        <f ca="1">OFFSET(#REF!,Info!$G$5,0)</f>
        <v>#REF!</v>
      </c>
      <c r="AO42" s="44" t="e">
        <f ca="1">OFFSET(#REF!,Info!$G$5,0)</f>
        <v>#REF!</v>
      </c>
      <c r="AP42" s="44" t="e">
        <f ca="1">OFFSET(#REF!,Info!$G$5,0)</f>
        <v>#REF!</v>
      </c>
      <c r="AQ42" s="44" t="e">
        <f ca="1">OFFSET(#REF!,Info!$G$5,0)</f>
        <v>#REF!</v>
      </c>
      <c r="AR42" s="44" t="e">
        <f ca="1">OFFSET(#REF!,Info!$G$5,0)</f>
        <v>#REF!</v>
      </c>
      <c r="AS42" s="44" t="e">
        <f ca="1">OFFSET(#REF!,Info!$G$5,0)</f>
        <v>#REF!</v>
      </c>
      <c r="AT42" s="44" t="e">
        <f ca="1">OFFSET(#REF!,Info!$G$5,0)</f>
        <v>#REF!</v>
      </c>
      <c r="AU42" s="44" t="e">
        <f ca="1">OFFSET(#REF!,Info!$G$5,0)</f>
        <v>#REF!</v>
      </c>
      <c r="AV42" s="44" t="e">
        <f ca="1">OFFSET(#REF!,Info!$G$5,0)</f>
        <v>#REF!</v>
      </c>
      <c r="AW42" s="44" t="e">
        <f ca="1">OFFSET(#REF!,Info!$G$5,0)</f>
        <v>#REF!</v>
      </c>
      <c r="AX42" s="44" t="e">
        <f ca="1">OFFSET(#REF!,Info!$G$5,0)</f>
        <v>#REF!</v>
      </c>
      <c r="AY42" s="44" t="e">
        <f ca="1">OFFSET(#REF!,Info!$G$5,0)</f>
        <v>#REF!</v>
      </c>
    </row>
    <row r="43" spans="1:51" s="56" customFormat="1" ht="13.5" thickBot="1" x14ac:dyDescent="0.25">
      <c r="A43" s="321"/>
      <c r="B43" s="52" t="s">
        <v>103</v>
      </c>
      <c r="C43" s="53" t="e">
        <f ca="1">C39-SUM(C40:C42)</f>
        <v>#REF!</v>
      </c>
      <c r="D43" s="134" t="str">
        <f ca="1">IF(ISERROR((C43-I43)/I43*100),"NA",(C43-I43)/I43*100)</f>
        <v>NA</v>
      </c>
      <c r="E43" s="177" t="str">
        <f ca="1">IF(ISERROR(C43/$C$39*100),"NA",C43/$C$39*100)</f>
        <v>NA</v>
      </c>
      <c r="F43" s="134" t="str">
        <f ca="1">IF(ISERROR(E43-(I43/I$39*100)),"NA",E43-(I43/I$39*100))</f>
        <v>NA</v>
      </c>
      <c r="G43" s="134" t="str">
        <f ca="1">IF(ISERROR(C43/C$5*100),"NA",C43/C$5*100)</f>
        <v>NA</v>
      </c>
      <c r="H43" s="134" t="str">
        <f ca="1">IF(ISERROR(G43-(I43/I$5*100)),"NA",G43-(I43/I$5*100))</f>
        <v>NA</v>
      </c>
      <c r="I43" s="53" t="e">
        <f t="shared" ref="I43:J43" ca="1" si="98">I39-SUM(I40:I42)</f>
        <v>#REF!</v>
      </c>
      <c r="J43" s="53" t="e">
        <f t="shared" ca="1" si="98"/>
        <v>#REF!</v>
      </c>
      <c r="K43" s="134" t="str">
        <f ca="1">IF(ISERROR((J43-P43)/P43*100),"NA",(J43-P43)/P43*100)</f>
        <v>NA</v>
      </c>
      <c r="L43" s="177" t="str">
        <f ca="1">IF(ISERROR(J43/$J$39*100),"NA",J43/$J$39*100)</f>
        <v>NA</v>
      </c>
      <c r="M43" s="134" t="str">
        <f ca="1">IF(ISERROR(L43-(P43/P$39*100)),"NA",L43-(P43/P$39*100))</f>
        <v>NA</v>
      </c>
      <c r="N43" s="134" t="str">
        <f ca="1">IF(ISERROR(J43/J$5*100),"NA",J43/J$5*100)</f>
        <v>NA</v>
      </c>
      <c r="O43" s="134" t="str">
        <f ca="1">IF(ISERROR(N43-(P43/P$5*100)),"NA",N43-(P43/P$5*100))</f>
        <v>NA</v>
      </c>
      <c r="P43" s="53" t="e">
        <f t="shared" ref="P43:Q43" ca="1" si="99">P39-SUM(P40:P42)</f>
        <v>#REF!</v>
      </c>
      <c r="Q43" s="53" t="e">
        <f t="shared" ca="1" si="99"/>
        <v>#REF!</v>
      </c>
      <c r="R43" s="134" t="str">
        <f ca="1">IF(ISERROR((Q43-W43)/W43*100),"NA",(Q43-W43)/W43*100)</f>
        <v>NA</v>
      </c>
      <c r="S43" s="134" t="str">
        <f ca="1">IF(ISERROR(Q43/Q$39*100),"NA",Q43/Q$39*100)</f>
        <v>NA</v>
      </c>
      <c r="T43" s="134" t="str">
        <f ca="1">IF(ISERROR(S43-(W43/W$39*100)),"NA",S43-(W43/W$39*100))</f>
        <v>NA</v>
      </c>
      <c r="U43" s="134" t="str">
        <f ca="1">IF(ISERROR(Q43/Q$5*100),"NA",Q43/Q$5*100)</f>
        <v>NA</v>
      </c>
      <c r="V43" s="134" t="str">
        <f ca="1">IF(ISERROR(U43-(W43/W$5*100)),"NA",U43-(W43/W$5*100))</f>
        <v>NA</v>
      </c>
      <c r="W43" s="53" t="e">
        <f t="shared" ref="W43:X43" ca="1" si="100">W39-SUM(W40:W42)</f>
        <v>#REF!</v>
      </c>
      <c r="X43" s="53" t="e">
        <f t="shared" ca="1" si="100"/>
        <v>#REF!</v>
      </c>
      <c r="Y43" s="134" t="str">
        <f ca="1">IF(ISERROR((X43-AD43)/AD43*100),"NA",(X43-AD43)/AD43*100)</f>
        <v>NA</v>
      </c>
      <c r="Z43" s="134" t="str">
        <f ca="1">IF(ISERROR(X43/X$39*100),"NA",X43/X$39*100)</f>
        <v>NA</v>
      </c>
      <c r="AA43" s="134" t="str">
        <f ca="1">IF(ISERROR(Z43-(AD43/AD$39*100)),"NA",Z43-(AD43/AD$39*100))</f>
        <v>NA</v>
      </c>
      <c r="AB43" s="134" t="str">
        <f ca="1">IF(ISERROR(X43/X$5*100),"NA",X43/X$5*100)</f>
        <v>NA</v>
      </c>
      <c r="AC43" s="134" t="str">
        <f ca="1">IF(ISERROR(AB43-(AD43/AD$5*100)),"NA",AB43-(AD43/AD$5*100))</f>
        <v>NA</v>
      </c>
      <c r="AD43" s="53" t="e">
        <f ca="1">AD39-SUM(AD40:AD42)</f>
        <v>#REF!</v>
      </c>
      <c r="AE43" s="54" t="str">
        <f t="shared" ref="AE43:AE55" ca="1" si="101">IF(ISERROR(((AJ43/AR43)-(AK43/AS43))/(AK43/AS43)*100),"NA",((AJ43/AR43)-(AK43/AS43))/(AK43/AS43)*100)</f>
        <v>NA</v>
      </c>
      <c r="AF43" s="54" t="str">
        <f t="shared" ref="AF43:AF55" ca="1" si="102">IF(ISERROR(((AL43/AT43)-(AM43/AU43))/(AM43/AU43)*100),"NA",((AL43/AT43)-(AM43/AU43))/(AM43/AU43)*100)</f>
        <v>NA</v>
      </c>
      <c r="AG43" s="54" t="str">
        <f t="shared" ref="AG43:AG55" ca="1" si="103">IF(ISERROR(((AN43/AV43)-(AO43/AW43))/(AO43/AW43)*100),"NA",((AN43/AV43)-(AO43/AW43))/(AO43/AW43)*100)</f>
        <v>NA</v>
      </c>
      <c r="AH43" s="54" t="str">
        <f t="shared" ref="AH43:AH55" ca="1" si="104">IF(ISERROR(((AP43/AX43)-(AQ43/AY43))/(AQ43/AY43)*100),"NA",((AP43/AX43)-(AQ43/AY43))/(AQ43/AY43)*100)</f>
        <v>NA</v>
      </c>
      <c r="AI43" s="55"/>
      <c r="AJ43" s="53" t="e">
        <f t="shared" ref="AJ43:AY43" ca="1" si="105">AJ39-SUM(AJ40:AJ42)</f>
        <v>#REF!</v>
      </c>
      <c r="AK43" s="53" t="e">
        <f t="shared" ca="1" si="105"/>
        <v>#REF!</v>
      </c>
      <c r="AL43" s="53" t="e">
        <f t="shared" ca="1" si="105"/>
        <v>#REF!</v>
      </c>
      <c r="AM43" s="53" t="e">
        <f t="shared" ca="1" si="105"/>
        <v>#REF!</v>
      </c>
      <c r="AN43" s="53" t="e">
        <f t="shared" ca="1" si="105"/>
        <v>#REF!</v>
      </c>
      <c r="AO43" s="53" t="e">
        <f t="shared" ca="1" si="105"/>
        <v>#REF!</v>
      </c>
      <c r="AP43" s="53" t="e">
        <f t="shared" ca="1" si="105"/>
        <v>#REF!</v>
      </c>
      <c r="AQ43" s="53" t="e">
        <f t="shared" ca="1" si="105"/>
        <v>#REF!</v>
      </c>
      <c r="AR43" s="53" t="e">
        <f t="shared" ca="1" si="105"/>
        <v>#REF!</v>
      </c>
      <c r="AS43" s="53" t="e">
        <f t="shared" ca="1" si="105"/>
        <v>#REF!</v>
      </c>
      <c r="AT43" s="53" t="e">
        <f t="shared" ca="1" si="105"/>
        <v>#REF!</v>
      </c>
      <c r="AU43" s="53" t="e">
        <f t="shared" ca="1" si="105"/>
        <v>#REF!</v>
      </c>
      <c r="AV43" s="53" t="e">
        <f t="shared" ca="1" si="105"/>
        <v>#REF!</v>
      </c>
      <c r="AW43" s="53" t="e">
        <f t="shared" ca="1" si="105"/>
        <v>#REF!</v>
      </c>
      <c r="AX43" s="53" t="e">
        <f t="shared" ca="1" si="105"/>
        <v>#REF!</v>
      </c>
      <c r="AY43" s="53" t="e">
        <f t="shared" ca="1" si="105"/>
        <v>#REF!</v>
      </c>
    </row>
    <row r="44" spans="1:51" s="56" customFormat="1" ht="13.5" thickBot="1" x14ac:dyDescent="0.25">
      <c r="A44" s="321"/>
      <c r="B44" s="224" t="s">
        <v>386</v>
      </c>
      <c r="C44" s="221" t="e">
        <f ca="1">C33+C39</f>
        <v>#REF!</v>
      </c>
      <c r="D44" s="134" t="str">
        <f ca="1">IF(ISERROR((C44-I44)/I44*100),"NA",(C44-I44)/I44*100)</f>
        <v>NA</v>
      </c>
      <c r="E44" s="177" t="str">
        <f ca="1">IF(ISERROR(C44/$C$44*100),"NA",C44/$C$44*100)</f>
        <v>NA</v>
      </c>
      <c r="F44" s="134" t="str">
        <f ca="1">IF(ISERROR(E44-(I44/I$44*100)),"NA",E44-(I44/I$44*100))</f>
        <v>NA</v>
      </c>
      <c r="G44" s="222" t="str">
        <f t="shared" ref="G44:G47" ca="1" si="106">IF(ISERROR(C44/C$5*100),"NA",C44/C$5*100)</f>
        <v>NA</v>
      </c>
      <c r="H44" s="222" t="str">
        <f t="shared" ref="H44:H47" ca="1" si="107">IF(ISERROR(G44-(I44/I$5*100)),"NA",G44-(I44/I$5*100))</f>
        <v>NA</v>
      </c>
      <c r="I44" s="221" t="e">
        <f t="shared" ref="I44:J46" ca="1" si="108">I33+I39</f>
        <v>#REF!</v>
      </c>
      <c r="J44" s="221" t="e">
        <f t="shared" ca="1" si="108"/>
        <v>#REF!</v>
      </c>
      <c r="K44" s="134" t="str">
        <f ca="1">IF(ISERROR((J44-P44)/P44*100),"NA",(J44-P44)/P44*100)</f>
        <v>NA</v>
      </c>
      <c r="L44" s="177" t="str">
        <f ca="1">IF(ISERROR(J44/$J$44*100),"NA",J44/$J$44*100)</f>
        <v>NA</v>
      </c>
      <c r="M44" s="134" t="str">
        <f ca="1">IF(ISERROR(L44-(P44/P$44*100)),"NA",L44-(P44/P$44*100))</f>
        <v>NA</v>
      </c>
      <c r="N44" s="222" t="str">
        <f t="shared" ref="N44:N47" ca="1" si="109">IF(ISERROR(J44/J$5*100),"NA",J44/J$5*100)</f>
        <v>NA</v>
      </c>
      <c r="O44" s="222" t="str">
        <f t="shared" ref="O44:O47" ca="1" si="110">IF(ISERROR(N44-(P44/P$5*100)),"NA",N44-(P44/P$5*100))</f>
        <v>NA</v>
      </c>
      <c r="P44" s="221" t="e">
        <f t="shared" ref="P44:Q46" ca="1" si="111">P33+P39</f>
        <v>#REF!</v>
      </c>
      <c r="Q44" s="221" t="e">
        <f t="shared" ca="1" si="111"/>
        <v>#REF!</v>
      </c>
      <c r="R44" s="134" t="str">
        <f ca="1">IF(ISERROR((Q44-W44)/W44*100),"NA",(Q44-W44)/W44*100)</f>
        <v>NA</v>
      </c>
      <c r="S44" s="177" t="str">
        <f ca="1">IF(ISERROR(Q44/$Q$44*100),"NA",Q44/$Q$44*100)</f>
        <v>NA</v>
      </c>
      <c r="T44" s="134" t="str">
        <f ca="1">IF(ISERROR(S44-(W44/W$44*100)),"NA",S44-(W44/W$44*100))</f>
        <v>NA</v>
      </c>
      <c r="U44" s="222" t="str">
        <f t="shared" ref="U44:U47" ca="1" si="112">IF(ISERROR(Q44/Q$5*100),"NA",Q44/Q$5*100)</f>
        <v>NA</v>
      </c>
      <c r="V44" s="222" t="str">
        <f t="shared" ref="V44:V47" ca="1" si="113">IF(ISERROR(U44-(W44/W$5*100)),"NA",U44-(W44/W$5*100))</f>
        <v>NA</v>
      </c>
      <c r="W44" s="221" t="e">
        <f t="shared" ref="W44:X46" ca="1" si="114">W33+W39</f>
        <v>#REF!</v>
      </c>
      <c r="X44" s="221" t="e">
        <f t="shared" ca="1" si="114"/>
        <v>#REF!</v>
      </c>
      <c r="Y44" s="134" t="str">
        <f ca="1">IF(ISERROR((X44-AD44)/AD44*100),"NA",(X44-AD44)/AD44*100)</f>
        <v>NA</v>
      </c>
      <c r="Z44" s="177" t="str">
        <f ca="1">IF(ISERROR(X44/$X$44*100),"NA",X44/$X$44*100)</f>
        <v>NA</v>
      </c>
      <c r="AA44" s="134" t="str">
        <f ca="1">IF(ISERROR(Z44-(AD44/AD$44*100)),"NA",Z44-(AD44/AD$44*100))</f>
        <v>NA</v>
      </c>
      <c r="AB44" s="222" t="str">
        <f t="shared" ref="AB44:AB47" ca="1" si="115">IF(ISERROR(X44/X$5*100),"NA",X44/X$5*100)</f>
        <v>NA</v>
      </c>
      <c r="AC44" s="222" t="str">
        <f t="shared" ref="AC44:AC47" ca="1" si="116">IF(ISERROR(AB44-(AD44/AD$5*100)),"NA",AB44-(AD44/AD$5*100))</f>
        <v>NA</v>
      </c>
      <c r="AD44" s="221" t="e">
        <f ca="1">AD33+AD39</f>
        <v>#REF!</v>
      </c>
      <c r="AE44" s="54" t="str">
        <f t="shared" ca="1" si="101"/>
        <v>NA</v>
      </c>
      <c r="AF44" s="54" t="str">
        <f t="shared" ca="1" si="102"/>
        <v>NA</v>
      </c>
      <c r="AG44" s="54" t="str">
        <f t="shared" ca="1" si="103"/>
        <v>NA</v>
      </c>
      <c r="AH44" s="54" t="str">
        <f t="shared" ca="1" si="104"/>
        <v>NA</v>
      </c>
      <c r="AI44" s="55"/>
      <c r="AJ44" s="221" t="e">
        <f t="shared" ref="AJ44:AY44" ca="1" si="117">AJ33+AJ39</f>
        <v>#REF!</v>
      </c>
      <c r="AK44" s="221" t="e">
        <f t="shared" ca="1" si="117"/>
        <v>#REF!</v>
      </c>
      <c r="AL44" s="221" t="e">
        <f t="shared" ca="1" si="117"/>
        <v>#REF!</v>
      </c>
      <c r="AM44" s="221" t="e">
        <f t="shared" ca="1" si="117"/>
        <v>#REF!</v>
      </c>
      <c r="AN44" s="221" t="e">
        <f t="shared" ca="1" si="117"/>
        <v>#REF!</v>
      </c>
      <c r="AO44" s="221" t="e">
        <f t="shared" ca="1" si="117"/>
        <v>#REF!</v>
      </c>
      <c r="AP44" s="221" t="e">
        <f t="shared" ca="1" si="117"/>
        <v>#REF!</v>
      </c>
      <c r="AQ44" s="221" t="e">
        <f t="shared" ca="1" si="117"/>
        <v>#REF!</v>
      </c>
      <c r="AR44" s="221" t="e">
        <f t="shared" ca="1" si="117"/>
        <v>#REF!</v>
      </c>
      <c r="AS44" s="221" t="e">
        <f t="shared" ca="1" si="117"/>
        <v>#REF!</v>
      </c>
      <c r="AT44" s="221" t="e">
        <f t="shared" ca="1" si="117"/>
        <v>#REF!</v>
      </c>
      <c r="AU44" s="221" t="e">
        <f t="shared" ca="1" si="117"/>
        <v>#REF!</v>
      </c>
      <c r="AV44" s="221" t="e">
        <f t="shared" ca="1" si="117"/>
        <v>#REF!</v>
      </c>
      <c r="AW44" s="221" t="e">
        <f t="shared" ca="1" si="117"/>
        <v>#REF!</v>
      </c>
      <c r="AX44" s="221" t="e">
        <f t="shared" ca="1" si="117"/>
        <v>#REF!</v>
      </c>
      <c r="AY44" s="221" t="e">
        <f t="shared" ca="1" si="117"/>
        <v>#REF!</v>
      </c>
    </row>
    <row r="45" spans="1:51" s="56" customFormat="1" ht="13.5" thickBot="1" x14ac:dyDescent="0.25">
      <c r="A45" s="321"/>
      <c r="B45" s="224" t="s">
        <v>387</v>
      </c>
      <c r="C45" s="221" t="e">
        <f ca="1">C34+C40</f>
        <v>#REF!</v>
      </c>
      <c r="D45" s="134" t="str">
        <f t="shared" ref="D45:D106" ca="1" si="118">IF(ISERROR((C45-I45)/I45*100),"NA",(C45-I45)/I45*100)</f>
        <v>NA</v>
      </c>
      <c r="E45" s="177" t="str">
        <f t="shared" ref="E45:E47" ca="1" si="119">IF(ISERROR(C45/$C$44*100),"NA",C45/$C$44*100)</f>
        <v>NA</v>
      </c>
      <c r="F45" s="134" t="str">
        <f t="shared" ref="F45:F47" ca="1" si="120">IF(ISERROR(E45-(I45/I$44*100)),"NA",E45-(I45/I$44*100))</f>
        <v>NA</v>
      </c>
      <c r="G45" s="134" t="str">
        <f t="shared" ca="1" si="106"/>
        <v>NA</v>
      </c>
      <c r="H45" s="134" t="str">
        <f t="shared" ca="1" si="107"/>
        <v>NA</v>
      </c>
      <c r="I45" s="221" t="e">
        <f t="shared" ca="1" si="108"/>
        <v>#REF!</v>
      </c>
      <c r="J45" s="221" t="e">
        <f t="shared" ca="1" si="108"/>
        <v>#REF!</v>
      </c>
      <c r="K45" s="134" t="str">
        <f t="shared" ref="K45:K59" ca="1" si="121">IF(ISERROR((J45-P45)/P45*100),"NA",(J45-P45)/P45*100)</f>
        <v>NA</v>
      </c>
      <c r="L45" s="177" t="str">
        <f ca="1">IF(ISERROR(J45/$J$44*100),"NA",J45/$J$44*100)</f>
        <v>NA</v>
      </c>
      <c r="M45" s="134" t="str">
        <f t="shared" ref="M45:M47" ca="1" si="122">IF(ISERROR(L45-(P45/P$44*100)),"NA",L45-(P45/P$44*100))</f>
        <v>NA</v>
      </c>
      <c r="N45" s="134" t="str">
        <f t="shared" ca="1" si="109"/>
        <v>NA</v>
      </c>
      <c r="O45" s="134" t="str">
        <f t="shared" ca="1" si="110"/>
        <v>NA</v>
      </c>
      <c r="P45" s="221" t="e">
        <f t="shared" ca="1" si="111"/>
        <v>#REF!</v>
      </c>
      <c r="Q45" s="221" t="e">
        <f t="shared" ca="1" si="111"/>
        <v>#REF!</v>
      </c>
      <c r="R45" s="134" t="str">
        <f t="shared" ref="R45:R59" ca="1" si="123">IF(ISERROR((Q45-W45)/W45*100),"NA",(Q45-W45)/W45*100)</f>
        <v>NA</v>
      </c>
      <c r="S45" s="177" t="str">
        <f t="shared" ref="S45:S47" ca="1" si="124">IF(ISERROR(Q45/$Q$44*100),"NA",Q45/$Q$44*100)</f>
        <v>NA</v>
      </c>
      <c r="T45" s="134" t="str">
        <f t="shared" ref="T45:T47" ca="1" si="125">IF(ISERROR(S45-(W45/W$44*100)),"NA",S45-(W45/W$44*100))</f>
        <v>NA</v>
      </c>
      <c r="U45" s="134" t="str">
        <f t="shared" ca="1" si="112"/>
        <v>NA</v>
      </c>
      <c r="V45" s="134" t="str">
        <f t="shared" ca="1" si="113"/>
        <v>NA</v>
      </c>
      <c r="W45" s="221" t="e">
        <f t="shared" ca="1" si="114"/>
        <v>#REF!</v>
      </c>
      <c r="X45" s="221" t="e">
        <f t="shared" ca="1" si="114"/>
        <v>#REF!</v>
      </c>
      <c r="Y45" s="134" t="str">
        <f t="shared" ref="Y45:Y59" ca="1" si="126">IF(ISERROR((X45-AD45)/AD45*100),"NA",(X45-AD45)/AD45*100)</f>
        <v>NA</v>
      </c>
      <c r="Z45" s="177" t="str">
        <f t="shared" ref="Z45:Z47" ca="1" si="127">IF(ISERROR(X45/$X$44*100),"NA",X45/$X$44*100)</f>
        <v>NA</v>
      </c>
      <c r="AA45" s="134" t="str">
        <f t="shared" ref="AA45:AA47" ca="1" si="128">IF(ISERROR(Z45-(AD45/AD$44*100)),"NA",Z45-(AD45/AD$44*100))</f>
        <v>NA</v>
      </c>
      <c r="AB45" s="134" t="str">
        <f t="shared" ca="1" si="115"/>
        <v>NA</v>
      </c>
      <c r="AC45" s="134" t="str">
        <f t="shared" ca="1" si="116"/>
        <v>NA</v>
      </c>
      <c r="AD45" s="221" t="e">
        <f ca="1">AD34+AD40</f>
        <v>#REF!</v>
      </c>
      <c r="AE45" s="54" t="str">
        <f t="shared" ca="1" si="101"/>
        <v>NA</v>
      </c>
      <c r="AF45" s="54" t="str">
        <f t="shared" ca="1" si="102"/>
        <v>NA</v>
      </c>
      <c r="AG45" s="54" t="str">
        <f t="shared" ca="1" si="103"/>
        <v>NA</v>
      </c>
      <c r="AH45" s="54" t="str">
        <f t="shared" ca="1" si="104"/>
        <v>NA</v>
      </c>
      <c r="AI45" s="55"/>
      <c r="AJ45" s="221" t="e">
        <f t="shared" ref="AJ45:AY45" ca="1" si="129">AJ34+AJ40</f>
        <v>#REF!</v>
      </c>
      <c r="AK45" s="221" t="e">
        <f t="shared" ca="1" si="129"/>
        <v>#REF!</v>
      </c>
      <c r="AL45" s="221" t="e">
        <f t="shared" ca="1" si="129"/>
        <v>#REF!</v>
      </c>
      <c r="AM45" s="221" t="e">
        <f t="shared" ca="1" si="129"/>
        <v>#REF!</v>
      </c>
      <c r="AN45" s="221" t="e">
        <f t="shared" ca="1" si="129"/>
        <v>#REF!</v>
      </c>
      <c r="AO45" s="221" t="e">
        <f t="shared" ca="1" si="129"/>
        <v>#REF!</v>
      </c>
      <c r="AP45" s="221" t="e">
        <f t="shared" ca="1" si="129"/>
        <v>#REF!</v>
      </c>
      <c r="AQ45" s="221" t="e">
        <f t="shared" ca="1" si="129"/>
        <v>#REF!</v>
      </c>
      <c r="AR45" s="221" t="e">
        <f t="shared" ca="1" si="129"/>
        <v>#REF!</v>
      </c>
      <c r="AS45" s="221" t="e">
        <f t="shared" ca="1" si="129"/>
        <v>#REF!</v>
      </c>
      <c r="AT45" s="221" t="e">
        <f t="shared" ca="1" si="129"/>
        <v>#REF!</v>
      </c>
      <c r="AU45" s="221" t="e">
        <f t="shared" ca="1" si="129"/>
        <v>#REF!</v>
      </c>
      <c r="AV45" s="221" t="e">
        <f t="shared" ca="1" si="129"/>
        <v>#REF!</v>
      </c>
      <c r="AW45" s="221" t="e">
        <f t="shared" ca="1" si="129"/>
        <v>#REF!</v>
      </c>
      <c r="AX45" s="221" t="e">
        <f t="shared" ca="1" si="129"/>
        <v>#REF!</v>
      </c>
      <c r="AY45" s="221" t="e">
        <f t="shared" ca="1" si="129"/>
        <v>#REF!</v>
      </c>
    </row>
    <row r="46" spans="1:51" s="56" customFormat="1" ht="13.5" thickBot="1" x14ac:dyDescent="0.25">
      <c r="A46" s="321"/>
      <c r="B46" s="224" t="s">
        <v>349</v>
      </c>
      <c r="C46" s="221" t="e">
        <f ca="1">C35+C41</f>
        <v>#REF!</v>
      </c>
      <c r="D46" s="222" t="str">
        <f t="shared" ca="1" si="118"/>
        <v>NA</v>
      </c>
      <c r="E46" s="223" t="str">
        <f t="shared" ca="1" si="119"/>
        <v>NA</v>
      </c>
      <c r="F46" s="222" t="str">
        <f t="shared" ca="1" si="120"/>
        <v>NA</v>
      </c>
      <c r="G46" s="222" t="str">
        <f t="shared" ca="1" si="106"/>
        <v>NA</v>
      </c>
      <c r="H46" s="222" t="str">
        <f t="shared" ca="1" si="107"/>
        <v>NA</v>
      </c>
      <c r="I46" s="221" t="e">
        <f t="shared" ca="1" si="108"/>
        <v>#REF!</v>
      </c>
      <c r="J46" s="221" t="e">
        <f t="shared" ca="1" si="108"/>
        <v>#REF!</v>
      </c>
      <c r="K46" s="222" t="str">
        <f t="shared" ca="1" si="121"/>
        <v>NA</v>
      </c>
      <c r="L46" s="223" t="str">
        <f ca="1">IF(ISERROR(J46/$J$44*100),"NA",J46/$J$44*100)</f>
        <v>NA</v>
      </c>
      <c r="M46" s="134" t="str">
        <f t="shared" ca="1" si="122"/>
        <v>NA</v>
      </c>
      <c r="N46" s="222" t="str">
        <f t="shared" ca="1" si="109"/>
        <v>NA</v>
      </c>
      <c r="O46" s="222" t="str">
        <f t="shared" ca="1" si="110"/>
        <v>NA</v>
      </c>
      <c r="P46" s="221" t="e">
        <f t="shared" ca="1" si="111"/>
        <v>#REF!</v>
      </c>
      <c r="Q46" s="221" t="e">
        <f t="shared" ca="1" si="111"/>
        <v>#REF!</v>
      </c>
      <c r="R46" s="222" t="str">
        <f t="shared" ca="1" si="123"/>
        <v>NA</v>
      </c>
      <c r="S46" s="223" t="str">
        <f t="shared" ca="1" si="124"/>
        <v>NA</v>
      </c>
      <c r="T46" s="134" t="str">
        <f t="shared" ca="1" si="125"/>
        <v>NA</v>
      </c>
      <c r="U46" s="222" t="str">
        <f t="shared" ca="1" si="112"/>
        <v>NA</v>
      </c>
      <c r="V46" s="222" t="str">
        <f t="shared" ca="1" si="113"/>
        <v>NA</v>
      </c>
      <c r="W46" s="221" t="e">
        <f t="shared" ca="1" si="114"/>
        <v>#REF!</v>
      </c>
      <c r="X46" s="221" t="e">
        <f t="shared" ca="1" si="114"/>
        <v>#REF!</v>
      </c>
      <c r="Y46" s="222" t="str">
        <f t="shared" ca="1" si="126"/>
        <v>NA</v>
      </c>
      <c r="Z46" s="223" t="str">
        <f t="shared" ca="1" si="127"/>
        <v>NA</v>
      </c>
      <c r="AA46" s="134" t="str">
        <f t="shared" ca="1" si="128"/>
        <v>NA</v>
      </c>
      <c r="AB46" s="222" t="str">
        <f t="shared" ca="1" si="115"/>
        <v>NA</v>
      </c>
      <c r="AC46" s="222" t="str">
        <f t="shared" ca="1" si="116"/>
        <v>NA</v>
      </c>
      <c r="AD46" s="221" t="e">
        <f ca="1">AD35+AD41</f>
        <v>#REF!</v>
      </c>
      <c r="AE46" s="54" t="str">
        <f t="shared" ca="1" si="101"/>
        <v>NA</v>
      </c>
      <c r="AF46" s="54" t="str">
        <f t="shared" ca="1" si="102"/>
        <v>NA</v>
      </c>
      <c r="AG46" s="54" t="str">
        <f t="shared" ca="1" si="103"/>
        <v>NA</v>
      </c>
      <c r="AH46" s="54" t="str">
        <f t="shared" ca="1" si="104"/>
        <v>NA</v>
      </c>
      <c r="AI46" s="55"/>
      <c r="AJ46" s="221" t="e">
        <f t="shared" ref="AJ46:AY46" ca="1" si="130">AJ35+AJ41</f>
        <v>#REF!</v>
      </c>
      <c r="AK46" s="221" t="e">
        <f t="shared" ca="1" si="130"/>
        <v>#REF!</v>
      </c>
      <c r="AL46" s="221" t="e">
        <f t="shared" ca="1" si="130"/>
        <v>#REF!</v>
      </c>
      <c r="AM46" s="221" t="e">
        <f t="shared" ca="1" si="130"/>
        <v>#REF!</v>
      </c>
      <c r="AN46" s="221" t="e">
        <f t="shared" ca="1" si="130"/>
        <v>#REF!</v>
      </c>
      <c r="AO46" s="221" t="e">
        <f t="shared" ca="1" si="130"/>
        <v>#REF!</v>
      </c>
      <c r="AP46" s="221" t="e">
        <f t="shared" ca="1" si="130"/>
        <v>#REF!</v>
      </c>
      <c r="AQ46" s="221" t="e">
        <f t="shared" ca="1" si="130"/>
        <v>#REF!</v>
      </c>
      <c r="AR46" s="221" t="e">
        <f t="shared" ca="1" si="130"/>
        <v>#REF!</v>
      </c>
      <c r="AS46" s="221" t="e">
        <f t="shared" ca="1" si="130"/>
        <v>#REF!</v>
      </c>
      <c r="AT46" s="221" t="e">
        <f t="shared" ca="1" si="130"/>
        <v>#REF!</v>
      </c>
      <c r="AU46" s="221" t="e">
        <f t="shared" ca="1" si="130"/>
        <v>#REF!</v>
      </c>
      <c r="AV46" s="221" t="e">
        <f t="shared" ca="1" si="130"/>
        <v>#REF!</v>
      </c>
      <c r="AW46" s="221" t="e">
        <f t="shared" ca="1" si="130"/>
        <v>#REF!</v>
      </c>
      <c r="AX46" s="221" t="e">
        <f t="shared" ca="1" si="130"/>
        <v>#REF!</v>
      </c>
      <c r="AY46" s="221" t="e">
        <f t="shared" ca="1" si="130"/>
        <v>#REF!</v>
      </c>
    </row>
    <row r="47" spans="1:51" ht="13.5" thickBot="1" x14ac:dyDescent="0.25">
      <c r="A47" s="321"/>
      <c r="B47" s="224" t="s">
        <v>388</v>
      </c>
      <c r="C47" s="221" t="e">
        <f ca="1">C37+C42</f>
        <v>#REF!</v>
      </c>
      <c r="D47" s="134" t="str">
        <f t="shared" ca="1" si="118"/>
        <v>NA</v>
      </c>
      <c r="E47" s="177" t="str">
        <f t="shared" ca="1" si="119"/>
        <v>NA</v>
      </c>
      <c r="F47" s="134" t="str">
        <f t="shared" ca="1" si="120"/>
        <v>NA</v>
      </c>
      <c r="G47" s="134" t="str">
        <f t="shared" ca="1" si="106"/>
        <v>NA</v>
      </c>
      <c r="H47" s="134" t="str">
        <f t="shared" ca="1" si="107"/>
        <v>NA</v>
      </c>
      <c r="I47" s="221" t="e">
        <f ca="1">I37+I42</f>
        <v>#REF!</v>
      </c>
      <c r="J47" s="221" t="e">
        <f ca="1">J37+J42</f>
        <v>#REF!</v>
      </c>
      <c r="K47" s="134" t="str">
        <f t="shared" ca="1" si="121"/>
        <v>NA</v>
      </c>
      <c r="L47" s="177" t="str">
        <f ca="1">IF(ISERROR(J47/$J$44*100),"NA",J47/$J$44*100)</f>
        <v>NA</v>
      </c>
      <c r="M47" s="134" t="str">
        <f t="shared" ca="1" si="122"/>
        <v>NA</v>
      </c>
      <c r="N47" s="134" t="str">
        <f t="shared" ca="1" si="109"/>
        <v>NA</v>
      </c>
      <c r="O47" s="134" t="str">
        <f t="shared" ca="1" si="110"/>
        <v>NA</v>
      </c>
      <c r="P47" s="221" t="e">
        <f ca="1">P37+P42</f>
        <v>#REF!</v>
      </c>
      <c r="Q47" s="221" t="e">
        <f ca="1">Q37+Q42</f>
        <v>#REF!</v>
      </c>
      <c r="R47" s="134" t="str">
        <f t="shared" ca="1" si="123"/>
        <v>NA</v>
      </c>
      <c r="S47" s="177" t="str">
        <f t="shared" ca="1" si="124"/>
        <v>NA</v>
      </c>
      <c r="T47" s="134" t="str">
        <f t="shared" ca="1" si="125"/>
        <v>NA</v>
      </c>
      <c r="U47" s="134" t="str">
        <f t="shared" ca="1" si="112"/>
        <v>NA</v>
      </c>
      <c r="V47" s="134" t="str">
        <f t="shared" ca="1" si="113"/>
        <v>NA</v>
      </c>
      <c r="W47" s="221" t="e">
        <f ca="1">W37+W42</f>
        <v>#REF!</v>
      </c>
      <c r="X47" s="221" t="e">
        <f ca="1">X37+X42</f>
        <v>#REF!</v>
      </c>
      <c r="Y47" s="134" t="str">
        <f t="shared" ca="1" si="126"/>
        <v>NA</v>
      </c>
      <c r="Z47" s="177" t="str">
        <f t="shared" ca="1" si="127"/>
        <v>NA</v>
      </c>
      <c r="AA47" s="134" t="str">
        <f t="shared" ca="1" si="128"/>
        <v>NA</v>
      </c>
      <c r="AB47" s="134" t="str">
        <f t="shared" ca="1" si="115"/>
        <v>NA</v>
      </c>
      <c r="AC47" s="134" t="str">
        <f t="shared" ca="1" si="116"/>
        <v>NA</v>
      </c>
      <c r="AD47" s="221" t="e">
        <f ca="1">AD37+AD42</f>
        <v>#REF!</v>
      </c>
      <c r="AE47" s="54" t="str">
        <f t="shared" ca="1" si="101"/>
        <v>NA</v>
      </c>
      <c r="AF47" s="54" t="str">
        <f t="shared" ca="1" si="102"/>
        <v>NA</v>
      </c>
      <c r="AG47" s="54" t="str">
        <f t="shared" ca="1" si="103"/>
        <v>NA</v>
      </c>
      <c r="AH47" s="54" t="str">
        <f t="shared" ca="1" si="104"/>
        <v>NA</v>
      </c>
      <c r="AI47" s="55"/>
      <c r="AJ47" s="221" t="e">
        <f t="shared" ref="AJ47:AY47" ca="1" si="131">AJ37+AJ42</f>
        <v>#REF!</v>
      </c>
      <c r="AK47" s="221" t="e">
        <f t="shared" ca="1" si="131"/>
        <v>#REF!</v>
      </c>
      <c r="AL47" s="221" t="e">
        <f t="shared" ca="1" si="131"/>
        <v>#REF!</v>
      </c>
      <c r="AM47" s="221" t="e">
        <f t="shared" ca="1" si="131"/>
        <v>#REF!</v>
      </c>
      <c r="AN47" s="221" t="e">
        <f t="shared" ca="1" si="131"/>
        <v>#REF!</v>
      </c>
      <c r="AO47" s="221" t="e">
        <f t="shared" ca="1" si="131"/>
        <v>#REF!</v>
      </c>
      <c r="AP47" s="221" t="e">
        <f t="shared" ca="1" si="131"/>
        <v>#REF!</v>
      </c>
      <c r="AQ47" s="221" t="e">
        <f t="shared" ca="1" si="131"/>
        <v>#REF!</v>
      </c>
      <c r="AR47" s="221" t="e">
        <f t="shared" ca="1" si="131"/>
        <v>#REF!</v>
      </c>
      <c r="AS47" s="221" t="e">
        <f t="shared" ca="1" si="131"/>
        <v>#REF!</v>
      </c>
      <c r="AT47" s="221" t="e">
        <f t="shared" ca="1" si="131"/>
        <v>#REF!</v>
      </c>
      <c r="AU47" s="221" t="e">
        <f t="shared" ca="1" si="131"/>
        <v>#REF!</v>
      </c>
      <c r="AV47" s="221" t="e">
        <f t="shared" ca="1" si="131"/>
        <v>#REF!</v>
      </c>
      <c r="AW47" s="221" t="e">
        <f t="shared" ca="1" si="131"/>
        <v>#REF!</v>
      </c>
      <c r="AX47" s="221" t="e">
        <f t="shared" ca="1" si="131"/>
        <v>#REF!</v>
      </c>
      <c r="AY47" s="221" t="e">
        <f t="shared" ca="1" si="131"/>
        <v>#REF!</v>
      </c>
    </row>
    <row r="48" spans="1:51" ht="13.5" thickBot="1" x14ac:dyDescent="0.25">
      <c r="A48" s="321"/>
      <c r="B48" s="43" t="e">
        <f ca="1">OFFSET(#REF!,Info!$G$5,0)</f>
        <v>#REF!</v>
      </c>
      <c r="C48" s="46" t="e">
        <f ca="1">OFFSET(#REF!,Info!$G$5,Info!$H$5)</f>
        <v>#REF!</v>
      </c>
      <c r="D48" s="133" t="str">
        <f t="shared" ca="1" si="118"/>
        <v>NA</v>
      </c>
      <c r="E48" s="47" t="str">
        <f ca="1">IF(ISERROR(C48/$C$48*100),"NA",C48/$C$48*100)</f>
        <v>NA</v>
      </c>
      <c r="F48" s="133" t="str">
        <f ca="1">IF(ISERROR(E48-(I48/I$48*100)),"NA",E48-(I48/I$48*100))</f>
        <v>NA</v>
      </c>
      <c r="G48" s="133" t="str">
        <f ca="1">IF(ISERROR(C48/C$5*100),"NA",C48/C$5*100)</f>
        <v>NA</v>
      </c>
      <c r="H48" s="133" t="str">
        <f ca="1">IF(ISERROR(G48-(I48/I$5*100)),"NA",G48-(I48/I$5*100))</f>
        <v>NA</v>
      </c>
      <c r="I48" s="46" t="e">
        <f ca="1">OFFSET(#REF!,Info!$G$5,Info!$H$5)</f>
        <v>#REF!</v>
      </c>
      <c r="J48" s="46" t="e">
        <f ca="1">OFFSET(#REF!,Info!$G$5,Info!$H$5)</f>
        <v>#REF!</v>
      </c>
      <c r="K48" s="133" t="str">
        <f t="shared" ca="1" si="121"/>
        <v>NA</v>
      </c>
      <c r="L48" s="47" t="str">
        <f ca="1">IF(ISERROR(J48/$J$48*100),"NA",J48/$J$48*100)</f>
        <v>NA</v>
      </c>
      <c r="M48" s="133" t="str">
        <f ca="1">IF(ISERROR(L48-(P48/P$48*100)),"NA",L48-(P48/P$48*100))</f>
        <v>NA</v>
      </c>
      <c r="N48" s="133" t="str">
        <f ca="1">IF(ISERROR(J48/J$5*100),"NA",J48/J$5*100)</f>
        <v>NA</v>
      </c>
      <c r="O48" s="133" t="str">
        <f ca="1">IF(ISERROR(N48-(P48/P$5*100)),"NA",N48-(P48/P$5*100))</f>
        <v>NA</v>
      </c>
      <c r="P48" s="46" t="e">
        <f ca="1">OFFSET(#REF!,Info!$G$5,Info!$H$5)</f>
        <v>#REF!</v>
      </c>
      <c r="Q48" s="46" t="e">
        <f ca="1">OFFSET(#REF!,Info!$G$5,Info!$H$5)</f>
        <v>#REF!</v>
      </c>
      <c r="R48" s="133" t="str">
        <f t="shared" ca="1" si="123"/>
        <v>NA</v>
      </c>
      <c r="S48" s="47" t="str">
        <f ca="1">IF(ISERROR(Q48/$Q$48*100),"NA",Q48/$Q$48*100)</f>
        <v>NA</v>
      </c>
      <c r="T48" s="133" t="str">
        <f ca="1">IF(ISERROR(S48-(W48/W$48*100)),"NA",S48-(W48/W$48*100))</f>
        <v>NA</v>
      </c>
      <c r="U48" s="133" t="str">
        <f ca="1">IF(ISERROR(Q48/Q$5*100),"NA",Q48/Q$5*100)</f>
        <v>NA</v>
      </c>
      <c r="V48" s="133" t="str">
        <f ca="1">IF(ISERROR(U48-(W48/W$5*100)),"NA",U48-(W48/W$5*100))</f>
        <v>NA</v>
      </c>
      <c r="W48" s="46" t="e">
        <f ca="1">OFFSET(#REF!,Info!$G$5,Info!$H$5)</f>
        <v>#REF!</v>
      </c>
      <c r="X48" s="46" t="e">
        <f ca="1">OFFSET(#REF!,Info!$G$5,Info!$H$5)</f>
        <v>#REF!</v>
      </c>
      <c r="Y48" s="133" t="str">
        <f t="shared" ca="1" si="126"/>
        <v>NA</v>
      </c>
      <c r="Z48" s="47" t="str">
        <f ca="1">IF(ISERROR(X48/$X$48*100),"NA",X48/$X$48*100)</f>
        <v>NA</v>
      </c>
      <c r="AA48" s="133" t="str">
        <f ca="1">IF(ISERROR(Z48-(AD48/AD$48*100)),"NA",Z48-(AD48/AD$48*100))</f>
        <v>NA</v>
      </c>
      <c r="AB48" s="133" t="str">
        <f ca="1">IF(ISERROR(X48/X$5*100),"NA",X48/X$5*100)</f>
        <v>NA</v>
      </c>
      <c r="AC48" s="133" t="str">
        <f ca="1">IF(ISERROR(AB48-(AD48/AD$5*100)),"NA",AB48-(AD48/AD$5*100))</f>
        <v>NA</v>
      </c>
      <c r="AD48" s="46" t="e">
        <f ca="1">OFFSET(#REF!,Info!$G$5,Info!$H$5)</f>
        <v>#REF!</v>
      </c>
      <c r="AE48" s="51" t="str">
        <f t="shared" ca="1" si="101"/>
        <v>NA</v>
      </c>
      <c r="AF48" s="51" t="str">
        <f t="shared" ca="1" si="102"/>
        <v>NA</v>
      </c>
      <c r="AG48" s="51" t="str">
        <f t="shared" ca="1" si="103"/>
        <v>NA</v>
      </c>
      <c r="AH48" s="51" t="str">
        <f t="shared" ca="1" si="104"/>
        <v>NA</v>
      </c>
      <c r="AJ48" s="46" t="e">
        <f ca="1">OFFSET(#REF!,Info!$G$5,0)</f>
        <v>#REF!</v>
      </c>
      <c r="AK48" s="46" t="e">
        <f ca="1">OFFSET(#REF!,Info!$G$5,0)</f>
        <v>#REF!</v>
      </c>
      <c r="AL48" s="46" t="e">
        <f ca="1">OFFSET(#REF!,Info!$G$5,0)</f>
        <v>#REF!</v>
      </c>
      <c r="AM48" s="46" t="e">
        <f ca="1">OFFSET(#REF!,Info!$G$5,0)</f>
        <v>#REF!</v>
      </c>
      <c r="AN48" s="46" t="e">
        <f ca="1">OFFSET(#REF!,Info!$G$5,0)</f>
        <v>#REF!</v>
      </c>
      <c r="AO48" s="46" t="e">
        <f ca="1">OFFSET(#REF!,Info!$G$5,0)</f>
        <v>#REF!</v>
      </c>
      <c r="AP48" s="46" t="e">
        <f ca="1">OFFSET(#REF!,Info!$G$5,0)</f>
        <v>#REF!</v>
      </c>
      <c r="AQ48" s="46" t="e">
        <f ca="1">OFFSET(#REF!,Info!$G$5,0)</f>
        <v>#REF!</v>
      </c>
      <c r="AR48" s="46" t="e">
        <f ca="1">OFFSET(#REF!,Info!$G$5,0)</f>
        <v>#REF!</v>
      </c>
      <c r="AS48" s="46" t="e">
        <f ca="1">OFFSET(#REF!,Info!$G$5,0)</f>
        <v>#REF!</v>
      </c>
      <c r="AT48" s="46" t="e">
        <f ca="1">OFFSET(#REF!,Info!$G$5,0)</f>
        <v>#REF!</v>
      </c>
      <c r="AU48" s="46" t="e">
        <f ca="1">OFFSET(#REF!,Info!$G$5,0)</f>
        <v>#REF!</v>
      </c>
      <c r="AV48" s="46" t="e">
        <f ca="1">OFFSET(#REF!,Info!$G$5,0)</f>
        <v>#REF!</v>
      </c>
      <c r="AW48" s="46" t="e">
        <f ca="1">OFFSET(#REF!,Info!$G$5,0)</f>
        <v>#REF!</v>
      </c>
      <c r="AX48" s="46" t="e">
        <f ca="1">OFFSET(#REF!,Info!$G$5,0)</f>
        <v>#REF!</v>
      </c>
      <c r="AY48" s="46" t="e">
        <f ca="1">OFFSET(#REF!,Info!$G$5,0)</f>
        <v>#REF!</v>
      </c>
    </row>
    <row r="49" spans="1:51" ht="13.5" thickBot="1" x14ac:dyDescent="0.25">
      <c r="A49" s="321"/>
      <c r="B49" s="43" t="e">
        <f ca="1">OFFSET(#REF!,Info!$G$5,0)</f>
        <v>#REF!</v>
      </c>
      <c r="C49" s="44" t="e">
        <f ca="1">OFFSET(#REF!,Info!$G$5,Info!$H$5)</f>
        <v>#REF!</v>
      </c>
      <c r="D49" s="127" t="str">
        <f t="shared" ca="1" si="118"/>
        <v>NA</v>
      </c>
      <c r="E49" s="45" t="str">
        <f t="shared" ref="E49:E55" ca="1" si="132">IF(ISERROR(C49/$C$48*100),"NA",C49/$C$48*100)</f>
        <v>NA</v>
      </c>
      <c r="F49" s="127" t="str">
        <f t="shared" ref="F49:F55" ca="1" si="133">IF(ISERROR(E49-(I49/I$48*100)),"NA",E49-(I49/I$48*100))</f>
        <v>NA</v>
      </c>
      <c r="G49" s="127" t="str">
        <f t="shared" ref="G49:G55" ca="1" si="134">IF(ISERROR(C49/C$5*100),"NA",C49/C$5*100)</f>
        <v>NA</v>
      </c>
      <c r="H49" s="127" t="str">
        <f t="shared" ref="H49:H55" ca="1" si="135">IF(ISERROR(G49-(I49/I$5*100)),"NA",G49-(I49/I$5*100))</f>
        <v>NA</v>
      </c>
      <c r="I49" s="44" t="e">
        <f ca="1">OFFSET(#REF!,Info!$G$5,Info!$H$5)</f>
        <v>#REF!</v>
      </c>
      <c r="J49" s="44" t="e">
        <f ca="1">OFFSET(#REF!,Info!$G$5,Info!$H$5)</f>
        <v>#REF!</v>
      </c>
      <c r="K49" s="127" t="str">
        <f t="shared" ca="1" si="121"/>
        <v>NA</v>
      </c>
      <c r="L49" s="45" t="str">
        <f t="shared" ref="L49:L55" ca="1" si="136">IF(ISERROR(J49/$J$48*100),"NA",J49/$J$48*100)</f>
        <v>NA</v>
      </c>
      <c r="M49" s="127" t="str">
        <f t="shared" ref="M49:M55" ca="1" si="137">IF(ISERROR(L49-(P49/P$48*100)),"NA",L49-(P49/P$48*100))</f>
        <v>NA</v>
      </c>
      <c r="N49" s="127" t="str">
        <f t="shared" ref="N49:N59" ca="1" si="138">IF(ISERROR(J49/J$5*100),"NA",J49/J$5*100)</f>
        <v>NA</v>
      </c>
      <c r="O49" s="127" t="str">
        <f t="shared" ref="O49:O59" ca="1" si="139">IF(ISERROR(N49-(P49/P$5*100)),"NA",N49-(P49/P$5*100))</f>
        <v>NA</v>
      </c>
      <c r="P49" s="44" t="e">
        <f ca="1">OFFSET(#REF!,Info!$G$5,Info!$H$5)</f>
        <v>#REF!</v>
      </c>
      <c r="Q49" s="44" t="e">
        <f ca="1">OFFSET(#REF!,Info!$G$5,Info!$H$5)</f>
        <v>#REF!</v>
      </c>
      <c r="R49" s="127" t="str">
        <f t="shared" ca="1" si="123"/>
        <v>NA</v>
      </c>
      <c r="S49" s="45" t="str">
        <f t="shared" ref="S49:S55" ca="1" si="140">IF(ISERROR(Q49/$Q$48*100),"NA",Q49/$Q$48*100)</f>
        <v>NA</v>
      </c>
      <c r="T49" s="127" t="str">
        <f t="shared" ref="T49:T55" ca="1" si="141">IF(ISERROR(S49-(W49/W$48*100)),"NA",S49-(W49/W$48*100))</f>
        <v>NA</v>
      </c>
      <c r="U49" s="127" t="str">
        <f t="shared" ref="U49:U59" ca="1" si="142">IF(ISERROR(Q49/Q$5*100),"NA",Q49/Q$5*100)</f>
        <v>NA</v>
      </c>
      <c r="V49" s="127" t="str">
        <f t="shared" ref="V49:V59" ca="1" si="143">IF(ISERROR(U49-(W49/W$5*100)),"NA",U49-(W49/W$5*100))</f>
        <v>NA</v>
      </c>
      <c r="W49" s="44" t="e">
        <f ca="1">OFFSET(#REF!,Info!$G$5,Info!$H$5)</f>
        <v>#REF!</v>
      </c>
      <c r="X49" s="44" t="e">
        <f ca="1">OFFSET(#REF!,Info!$G$5,Info!$H$5)</f>
        <v>#REF!</v>
      </c>
      <c r="Y49" s="127" t="str">
        <f t="shared" ca="1" si="126"/>
        <v>NA</v>
      </c>
      <c r="Z49" s="45" t="str">
        <f t="shared" ref="Z49:Z55" ca="1" si="144">IF(ISERROR(X49/$X$48*100),"NA",X49/$X$48*100)</f>
        <v>NA</v>
      </c>
      <c r="AA49" s="127" t="str">
        <f t="shared" ref="AA49:AA55" ca="1" si="145">IF(ISERROR(Z49-(AD49/AD$48*100)),"NA",Z49-(AD49/AD$48*100))</f>
        <v>NA</v>
      </c>
      <c r="AB49" s="127" t="str">
        <f t="shared" ref="AB49:AB59" ca="1" si="146">IF(ISERROR(X49/X$5*100),"NA",X49/X$5*100)</f>
        <v>NA</v>
      </c>
      <c r="AC49" s="127" t="str">
        <f t="shared" ref="AC49:AC59" ca="1" si="147">IF(ISERROR(AB49-(AD49/AD$5*100)),"NA",AB49-(AD49/AD$5*100))</f>
        <v>NA</v>
      </c>
      <c r="AD49" s="44" t="e">
        <f ca="1">OFFSET(#REF!,Info!$G$5,Info!$H$5)</f>
        <v>#REF!</v>
      </c>
      <c r="AE49" s="51" t="str">
        <f t="shared" ca="1" si="101"/>
        <v>NA</v>
      </c>
      <c r="AF49" s="51" t="str">
        <f t="shared" ca="1" si="102"/>
        <v>NA</v>
      </c>
      <c r="AG49" s="51" t="str">
        <f t="shared" ca="1" si="103"/>
        <v>NA</v>
      </c>
      <c r="AH49" s="51" t="str">
        <f t="shared" ca="1" si="104"/>
        <v>NA</v>
      </c>
      <c r="AJ49" s="44" t="e">
        <f ca="1">OFFSET(#REF!,Info!$G$5,0)</f>
        <v>#REF!</v>
      </c>
      <c r="AK49" s="44" t="e">
        <f ca="1">OFFSET(#REF!,Info!$G$5,0)</f>
        <v>#REF!</v>
      </c>
      <c r="AL49" s="44" t="e">
        <f ca="1">OFFSET(#REF!,Info!$G$5,0)</f>
        <v>#REF!</v>
      </c>
      <c r="AM49" s="44" t="e">
        <f ca="1">OFFSET(#REF!,Info!$G$5,0)</f>
        <v>#REF!</v>
      </c>
      <c r="AN49" s="44" t="e">
        <f ca="1">OFFSET(#REF!,Info!$G$5,0)</f>
        <v>#REF!</v>
      </c>
      <c r="AO49" s="44" t="e">
        <f ca="1">OFFSET(#REF!,Info!$G$5,0)</f>
        <v>#REF!</v>
      </c>
      <c r="AP49" s="44" t="e">
        <f ca="1">OFFSET(#REF!,Info!$G$5,0)</f>
        <v>#REF!</v>
      </c>
      <c r="AQ49" s="44" t="e">
        <f ca="1">OFFSET(#REF!,Info!$G$5,0)</f>
        <v>#REF!</v>
      </c>
      <c r="AR49" s="44" t="e">
        <f ca="1">OFFSET(#REF!,Info!$G$5,0)</f>
        <v>#REF!</v>
      </c>
      <c r="AS49" s="44" t="e">
        <f ca="1">OFFSET(#REF!,Info!$G$5,0)</f>
        <v>#REF!</v>
      </c>
      <c r="AT49" s="44" t="e">
        <f ca="1">OFFSET(#REF!,Info!$G$5,0)</f>
        <v>#REF!</v>
      </c>
      <c r="AU49" s="44" t="e">
        <f ca="1">OFFSET(#REF!,Info!$G$5,0)</f>
        <v>#REF!</v>
      </c>
      <c r="AV49" s="44" t="e">
        <f ca="1">OFFSET(#REF!,Info!$G$5,0)</f>
        <v>#REF!</v>
      </c>
      <c r="AW49" s="44" t="e">
        <f ca="1">OFFSET(#REF!,Info!$G$5,0)</f>
        <v>#REF!</v>
      </c>
      <c r="AX49" s="44" t="e">
        <f ca="1">OFFSET(#REF!,Info!$G$5,0)</f>
        <v>#REF!</v>
      </c>
      <c r="AY49" s="44" t="e">
        <f ca="1">OFFSET(#REF!,Info!$G$5,0)</f>
        <v>#REF!</v>
      </c>
    </row>
    <row r="50" spans="1:51" ht="13.5" thickBot="1" x14ac:dyDescent="0.25">
      <c r="A50" s="321"/>
      <c r="B50" s="43" t="e">
        <f ca="1">OFFSET(#REF!,Info!$G$5,0)</f>
        <v>#REF!</v>
      </c>
      <c r="C50" s="46" t="e">
        <f ca="1">OFFSET(#REF!,Info!$G$5,Info!$H$5)</f>
        <v>#REF!</v>
      </c>
      <c r="D50" s="133" t="str">
        <f t="shared" ca="1" si="118"/>
        <v>NA</v>
      </c>
      <c r="E50" s="47" t="str">
        <f t="shared" ca="1" si="132"/>
        <v>NA</v>
      </c>
      <c r="F50" s="133" t="str">
        <f t="shared" ca="1" si="133"/>
        <v>NA</v>
      </c>
      <c r="G50" s="133" t="str">
        <f t="shared" ca="1" si="134"/>
        <v>NA</v>
      </c>
      <c r="H50" s="133" t="str">
        <f t="shared" ca="1" si="135"/>
        <v>NA</v>
      </c>
      <c r="I50" s="46" t="e">
        <f ca="1">OFFSET(#REF!,Info!$G$5,Info!$H$5)</f>
        <v>#REF!</v>
      </c>
      <c r="J50" s="46" t="e">
        <f ca="1">OFFSET(#REF!,Info!$G$5,Info!$H$5)</f>
        <v>#REF!</v>
      </c>
      <c r="K50" s="133" t="str">
        <f t="shared" ca="1" si="121"/>
        <v>NA</v>
      </c>
      <c r="L50" s="47" t="str">
        <f t="shared" ca="1" si="136"/>
        <v>NA</v>
      </c>
      <c r="M50" s="133" t="str">
        <f t="shared" ca="1" si="137"/>
        <v>NA</v>
      </c>
      <c r="N50" s="133" t="str">
        <f t="shared" ca="1" si="138"/>
        <v>NA</v>
      </c>
      <c r="O50" s="133" t="str">
        <f t="shared" ca="1" si="139"/>
        <v>NA</v>
      </c>
      <c r="P50" s="46" t="e">
        <f ca="1">OFFSET(#REF!,Info!$G$5,Info!$H$5)</f>
        <v>#REF!</v>
      </c>
      <c r="Q50" s="46" t="e">
        <f ca="1">OFFSET(#REF!,Info!$G$5,Info!$H$5)</f>
        <v>#REF!</v>
      </c>
      <c r="R50" s="133" t="str">
        <f t="shared" ca="1" si="123"/>
        <v>NA</v>
      </c>
      <c r="S50" s="47" t="str">
        <f t="shared" ca="1" si="140"/>
        <v>NA</v>
      </c>
      <c r="T50" s="133" t="str">
        <f t="shared" ca="1" si="141"/>
        <v>NA</v>
      </c>
      <c r="U50" s="133" t="str">
        <f t="shared" ca="1" si="142"/>
        <v>NA</v>
      </c>
      <c r="V50" s="133" t="str">
        <f t="shared" ca="1" si="143"/>
        <v>NA</v>
      </c>
      <c r="W50" s="46" t="e">
        <f ca="1">OFFSET(#REF!,Info!$G$5,Info!$H$5)</f>
        <v>#REF!</v>
      </c>
      <c r="X50" s="46" t="e">
        <f ca="1">OFFSET(#REF!,Info!$G$5,Info!$H$5)</f>
        <v>#REF!</v>
      </c>
      <c r="Y50" s="133" t="str">
        <f t="shared" ca="1" si="126"/>
        <v>NA</v>
      </c>
      <c r="Z50" s="47" t="str">
        <f t="shared" ca="1" si="144"/>
        <v>NA</v>
      </c>
      <c r="AA50" s="133" t="str">
        <f t="shared" ca="1" si="145"/>
        <v>NA</v>
      </c>
      <c r="AB50" s="133" t="str">
        <f t="shared" ca="1" si="146"/>
        <v>NA</v>
      </c>
      <c r="AC50" s="133" t="str">
        <f t="shared" ca="1" si="147"/>
        <v>NA</v>
      </c>
      <c r="AD50" s="46" t="e">
        <f ca="1">OFFSET(#REF!,Info!$G$5,Info!$H$5)</f>
        <v>#REF!</v>
      </c>
      <c r="AE50" s="51" t="str">
        <f t="shared" ca="1" si="101"/>
        <v>NA</v>
      </c>
      <c r="AF50" s="51" t="str">
        <f t="shared" ca="1" si="102"/>
        <v>NA</v>
      </c>
      <c r="AG50" s="51" t="str">
        <f t="shared" ca="1" si="103"/>
        <v>NA</v>
      </c>
      <c r="AH50" s="51" t="str">
        <f t="shared" ca="1" si="104"/>
        <v>NA</v>
      </c>
      <c r="AJ50" s="46" t="e">
        <f ca="1">OFFSET(#REF!,Info!$G$5,0)</f>
        <v>#REF!</v>
      </c>
      <c r="AK50" s="46" t="e">
        <f ca="1">OFFSET(#REF!,Info!$G$5,0)</f>
        <v>#REF!</v>
      </c>
      <c r="AL50" s="46" t="e">
        <f ca="1">OFFSET(#REF!,Info!$G$5,0)</f>
        <v>#REF!</v>
      </c>
      <c r="AM50" s="46" t="e">
        <f ca="1">OFFSET(#REF!,Info!$G$5,0)</f>
        <v>#REF!</v>
      </c>
      <c r="AN50" s="46" t="e">
        <f ca="1">OFFSET(#REF!,Info!$G$5,0)</f>
        <v>#REF!</v>
      </c>
      <c r="AO50" s="46" t="e">
        <f ca="1">OFFSET(#REF!,Info!$G$5,0)</f>
        <v>#REF!</v>
      </c>
      <c r="AP50" s="46" t="e">
        <f ca="1">OFFSET(#REF!,Info!$G$5,0)</f>
        <v>#REF!</v>
      </c>
      <c r="AQ50" s="46" t="e">
        <f ca="1">OFFSET(#REF!,Info!$G$5,0)</f>
        <v>#REF!</v>
      </c>
      <c r="AR50" s="46" t="e">
        <f ca="1">OFFSET(#REF!,Info!$G$5,0)</f>
        <v>#REF!</v>
      </c>
      <c r="AS50" s="46" t="e">
        <f ca="1">OFFSET(#REF!,Info!$G$5,0)</f>
        <v>#REF!</v>
      </c>
      <c r="AT50" s="46" t="e">
        <f ca="1">OFFSET(#REF!,Info!$G$5,0)</f>
        <v>#REF!</v>
      </c>
      <c r="AU50" s="46" t="e">
        <f ca="1">OFFSET(#REF!,Info!$G$5,0)</f>
        <v>#REF!</v>
      </c>
      <c r="AV50" s="46" t="e">
        <f ca="1">OFFSET(#REF!,Info!$G$5,0)</f>
        <v>#REF!</v>
      </c>
      <c r="AW50" s="46" t="e">
        <f ca="1">OFFSET(#REF!,Info!$G$5,0)</f>
        <v>#REF!</v>
      </c>
      <c r="AX50" s="46" t="e">
        <f ca="1">OFFSET(#REF!,Info!$G$5,0)</f>
        <v>#REF!</v>
      </c>
      <c r="AY50" s="46" t="e">
        <f ca="1">OFFSET(#REF!,Info!$G$5,0)</f>
        <v>#REF!</v>
      </c>
    </row>
    <row r="51" spans="1:51" s="56" customFormat="1" ht="13.5" thickBot="1" x14ac:dyDescent="0.25">
      <c r="A51" s="321"/>
      <c r="B51" s="43" t="e">
        <f ca="1">OFFSET(#REF!,Info!$G$5,0)</f>
        <v>#REF!</v>
      </c>
      <c r="C51" s="44" t="e">
        <f ca="1">OFFSET(#REF!,Info!$G$5,Info!$H$5)</f>
        <v>#REF!</v>
      </c>
      <c r="D51" s="127" t="str">
        <f t="shared" ca="1" si="118"/>
        <v>NA</v>
      </c>
      <c r="E51" s="45" t="str">
        <f t="shared" ca="1" si="132"/>
        <v>NA</v>
      </c>
      <c r="F51" s="127" t="str">
        <f t="shared" ca="1" si="133"/>
        <v>NA</v>
      </c>
      <c r="G51" s="127" t="str">
        <f t="shared" ca="1" si="134"/>
        <v>NA</v>
      </c>
      <c r="H51" s="127" t="str">
        <f t="shared" ca="1" si="135"/>
        <v>NA</v>
      </c>
      <c r="I51" s="44" t="e">
        <f ca="1">OFFSET(#REF!,Info!$G$5,Info!$H$5)</f>
        <v>#REF!</v>
      </c>
      <c r="J51" s="44" t="e">
        <f ca="1">OFFSET(#REF!,Info!$G$5,Info!$H$5)</f>
        <v>#REF!</v>
      </c>
      <c r="K51" s="127" t="str">
        <f t="shared" ca="1" si="121"/>
        <v>NA</v>
      </c>
      <c r="L51" s="45" t="str">
        <f t="shared" ca="1" si="136"/>
        <v>NA</v>
      </c>
      <c r="M51" s="127" t="str">
        <f t="shared" ca="1" si="137"/>
        <v>NA</v>
      </c>
      <c r="N51" s="127" t="str">
        <f t="shared" ca="1" si="138"/>
        <v>NA</v>
      </c>
      <c r="O51" s="127" t="str">
        <f t="shared" ca="1" si="139"/>
        <v>NA</v>
      </c>
      <c r="P51" s="44" t="e">
        <f ca="1">OFFSET(#REF!,Info!$G$5,Info!$H$5)</f>
        <v>#REF!</v>
      </c>
      <c r="Q51" s="44" t="e">
        <f ca="1">OFFSET(#REF!,Info!$G$5,Info!$H$5)</f>
        <v>#REF!</v>
      </c>
      <c r="R51" s="127" t="str">
        <f t="shared" ca="1" si="123"/>
        <v>NA</v>
      </c>
      <c r="S51" s="45" t="str">
        <f t="shared" ca="1" si="140"/>
        <v>NA</v>
      </c>
      <c r="T51" s="127" t="str">
        <f t="shared" ca="1" si="141"/>
        <v>NA</v>
      </c>
      <c r="U51" s="127" t="str">
        <f t="shared" ca="1" si="142"/>
        <v>NA</v>
      </c>
      <c r="V51" s="127" t="str">
        <f t="shared" ca="1" si="143"/>
        <v>NA</v>
      </c>
      <c r="W51" s="44" t="e">
        <f ca="1">OFFSET(#REF!,Info!$G$5,Info!$H$5)</f>
        <v>#REF!</v>
      </c>
      <c r="X51" s="44" t="e">
        <f ca="1">OFFSET(#REF!,Info!$G$5,Info!$H$5)</f>
        <v>#REF!</v>
      </c>
      <c r="Y51" s="127" t="str">
        <f t="shared" ca="1" si="126"/>
        <v>NA</v>
      </c>
      <c r="Z51" s="45" t="str">
        <f t="shared" ca="1" si="144"/>
        <v>NA</v>
      </c>
      <c r="AA51" s="127" t="str">
        <f t="shared" ca="1" si="145"/>
        <v>NA</v>
      </c>
      <c r="AB51" s="127" t="str">
        <f t="shared" ca="1" si="146"/>
        <v>NA</v>
      </c>
      <c r="AC51" s="127" t="str">
        <f t="shared" ca="1" si="147"/>
        <v>NA</v>
      </c>
      <c r="AD51" s="44" t="e">
        <f ca="1">OFFSET(#REF!,Info!$G$5,Info!$H$5)</f>
        <v>#REF!</v>
      </c>
      <c r="AE51" s="51" t="str">
        <f t="shared" ca="1" si="101"/>
        <v>NA</v>
      </c>
      <c r="AF51" s="51" t="str">
        <f t="shared" ca="1" si="102"/>
        <v>NA</v>
      </c>
      <c r="AG51" s="51" t="str">
        <f t="shared" ca="1" si="103"/>
        <v>NA</v>
      </c>
      <c r="AH51" s="51" t="str">
        <f t="shared" ca="1" si="104"/>
        <v>NA</v>
      </c>
      <c r="AI51" s="49"/>
      <c r="AJ51" s="44" t="e">
        <f ca="1">OFFSET(#REF!,Info!$G$5,0)</f>
        <v>#REF!</v>
      </c>
      <c r="AK51" s="44" t="e">
        <f ca="1">OFFSET(#REF!,Info!$G$5,0)</f>
        <v>#REF!</v>
      </c>
      <c r="AL51" s="44" t="e">
        <f ca="1">OFFSET(#REF!,Info!$G$5,0)</f>
        <v>#REF!</v>
      </c>
      <c r="AM51" s="44" t="e">
        <f ca="1">OFFSET(#REF!,Info!$G$5,0)</f>
        <v>#REF!</v>
      </c>
      <c r="AN51" s="44" t="e">
        <f ca="1">OFFSET(#REF!,Info!$G$5,0)</f>
        <v>#REF!</v>
      </c>
      <c r="AO51" s="44" t="e">
        <f ca="1">OFFSET(#REF!,Info!$G$5,0)</f>
        <v>#REF!</v>
      </c>
      <c r="AP51" s="44" t="e">
        <f ca="1">OFFSET(#REF!,Info!$G$5,0)</f>
        <v>#REF!</v>
      </c>
      <c r="AQ51" s="44" t="e">
        <f ca="1">OFFSET(#REF!,Info!$G$5,0)</f>
        <v>#REF!</v>
      </c>
      <c r="AR51" s="44" t="e">
        <f ca="1">OFFSET(#REF!,Info!$G$5,0)</f>
        <v>#REF!</v>
      </c>
      <c r="AS51" s="44" t="e">
        <f ca="1">OFFSET(#REF!,Info!$G$5,0)</f>
        <v>#REF!</v>
      </c>
      <c r="AT51" s="44" t="e">
        <f ca="1">OFFSET(#REF!,Info!$G$5,0)</f>
        <v>#REF!</v>
      </c>
      <c r="AU51" s="44" t="e">
        <f ca="1">OFFSET(#REF!,Info!$G$5,0)</f>
        <v>#REF!</v>
      </c>
      <c r="AV51" s="44" t="e">
        <f ca="1">OFFSET(#REF!,Info!$G$5,0)</f>
        <v>#REF!</v>
      </c>
      <c r="AW51" s="44" t="e">
        <f ca="1">OFFSET(#REF!,Info!$G$5,0)</f>
        <v>#REF!</v>
      </c>
      <c r="AX51" s="44" t="e">
        <f ca="1">OFFSET(#REF!,Info!$G$5,0)</f>
        <v>#REF!</v>
      </c>
      <c r="AY51" s="44" t="e">
        <f ca="1">OFFSET(#REF!,Info!$G$5,0)</f>
        <v>#REF!</v>
      </c>
    </row>
    <row r="52" spans="1:51" ht="13.5" thickBot="1" x14ac:dyDescent="0.25">
      <c r="A52" s="321"/>
      <c r="B52" s="43" t="e">
        <f ca="1">OFFSET(#REF!,Info!$G$5,0)</f>
        <v>#REF!</v>
      </c>
      <c r="C52" s="46" t="e">
        <f ca="1">OFFSET(#REF!,Info!$G$5,Info!$H$5)</f>
        <v>#REF!</v>
      </c>
      <c r="D52" s="133" t="str">
        <f t="shared" ca="1" si="118"/>
        <v>NA</v>
      </c>
      <c r="E52" s="47" t="str">
        <f t="shared" ca="1" si="132"/>
        <v>NA</v>
      </c>
      <c r="F52" s="133" t="str">
        <f t="shared" ca="1" si="133"/>
        <v>NA</v>
      </c>
      <c r="G52" s="133" t="str">
        <f t="shared" ca="1" si="134"/>
        <v>NA</v>
      </c>
      <c r="H52" s="133" t="str">
        <f t="shared" ca="1" si="135"/>
        <v>NA</v>
      </c>
      <c r="I52" s="46" t="e">
        <f ca="1">OFFSET(#REF!,Info!$G$5,Info!$H$5)</f>
        <v>#REF!</v>
      </c>
      <c r="J52" s="46" t="e">
        <f ca="1">OFFSET(#REF!,Info!$G$5,Info!$H$5)</f>
        <v>#REF!</v>
      </c>
      <c r="K52" s="133" t="str">
        <f t="shared" ca="1" si="121"/>
        <v>NA</v>
      </c>
      <c r="L52" s="47" t="str">
        <f t="shared" ca="1" si="136"/>
        <v>NA</v>
      </c>
      <c r="M52" s="133" t="str">
        <f t="shared" ca="1" si="137"/>
        <v>NA</v>
      </c>
      <c r="N52" s="133" t="str">
        <f t="shared" ca="1" si="138"/>
        <v>NA</v>
      </c>
      <c r="O52" s="133" t="str">
        <f t="shared" ca="1" si="139"/>
        <v>NA</v>
      </c>
      <c r="P52" s="46" t="e">
        <f ca="1">OFFSET(#REF!,Info!$G$5,Info!$H$5)</f>
        <v>#REF!</v>
      </c>
      <c r="Q52" s="46" t="e">
        <f ca="1">OFFSET(#REF!,Info!$G$5,Info!$H$5)</f>
        <v>#REF!</v>
      </c>
      <c r="R52" s="133" t="str">
        <f t="shared" ca="1" si="123"/>
        <v>NA</v>
      </c>
      <c r="S52" s="47" t="str">
        <f t="shared" ca="1" si="140"/>
        <v>NA</v>
      </c>
      <c r="T52" s="133" t="str">
        <f t="shared" ca="1" si="141"/>
        <v>NA</v>
      </c>
      <c r="U52" s="133" t="str">
        <f t="shared" ca="1" si="142"/>
        <v>NA</v>
      </c>
      <c r="V52" s="133" t="str">
        <f t="shared" ca="1" si="143"/>
        <v>NA</v>
      </c>
      <c r="W52" s="46" t="e">
        <f ca="1">OFFSET(#REF!,Info!$G$5,Info!$H$5)</f>
        <v>#REF!</v>
      </c>
      <c r="X52" s="46" t="e">
        <f ca="1">OFFSET(#REF!,Info!$G$5,Info!$H$5)</f>
        <v>#REF!</v>
      </c>
      <c r="Y52" s="133" t="str">
        <f t="shared" ca="1" si="126"/>
        <v>NA</v>
      </c>
      <c r="Z52" s="47" t="str">
        <f t="shared" ca="1" si="144"/>
        <v>NA</v>
      </c>
      <c r="AA52" s="133" t="str">
        <f t="shared" ca="1" si="145"/>
        <v>NA</v>
      </c>
      <c r="AB52" s="133" t="str">
        <f t="shared" ca="1" si="146"/>
        <v>NA</v>
      </c>
      <c r="AC52" s="133" t="str">
        <f t="shared" ca="1" si="147"/>
        <v>NA</v>
      </c>
      <c r="AD52" s="46" t="e">
        <f ca="1">OFFSET(#REF!,Info!$G$5,Info!$H$5)</f>
        <v>#REF!</v>
      </c>
      <c r="AE52" s="51" t="str">
        <f t="shared" ca="1" si="101"/>
        <v>NA</v>
      </c>
      <c r="AF52" s="51" t="str">
        <f t="shared" ca="1" si="102"/>
        <v>NA</v>
      </c>
      <c r="AG52" s="51" t="str">
        <f t="shared" ca="1" si="103"/>
        <v>NA</v>
      </c>
      <c r="AH52" s="51" t="str">
        <f t="shared" ca="1" si="104"/>
        <v>NA</v>
      </c>
      <c r="AJ52" s="46" t="e">
        <f ca="1">OFFSET(#REF!,Info!$G$5,0)</f>
        <v>#REF!</v>
      </c>
      <c r="AK52" s="46" t="e">
        <f ca="1">OFFSET(#REF!,Info!$G$5,0)</f>
        <v>#REF!</v>
      </c>
      <c r="AL52" s="46" t="e">
        <f ca="1">OFFSET(#REF!,Info!$G$5,0)</f>
        <v>#REF!</v>
      </c>
      <c r="AM52" s="46" t="e">
        <f ca="1">OFFSET(#REF!,Info!$G$5,0)</f>
        <v>#REF!</v>
      </c>
      <c r="AN52" s="46" t="e">
        <f ca="1">OFFSET(#REF!,Info!$G$5,0)</f>
        <v>#REF!</v>
      </c>
      <c r="AO52" s="46" t="e">
        <f ca="1">OFFSET(#REF!,Info!$G$5,0)</f>
        <v>#REF!</v>
      </c>
      <c r="AP52" s="46" t="e">
        <f ca="1">OFFSET(#REF!,Info!$G$5,0)</f>
        <v>#REF!</v>
      </c>
      <c r="AQ52" s="46" t="e">
        <f ca="1">OFFSET(#REF!,Info!$G$5,0)</f>
        <v>#REF!</v>
      </c>
      <c r="AR52" s="46" t="e">
        <f ca="1">OFFSET(#REF!,Info!$G$5,0)</f>
        <v>#REF!</v>
      </c>
      <c r="AS52" s="46" t="e">
        <f ca="1">OFFSET(#REF!,Info!$G$5,0)</f>
        <v>#REF!</v>
      </c>
      <c r="AT52" s="46" t="e">
        <f ca="1">OFFSET(#REF!,Info!$G$5,0)</f>
        <v>#REF!</v>
      </c>
      <c r="AU52" s="46" t="e">
        <f ca="1">OFFSET(#REF!,Info!$G$5,0)</f>
        <v>#REF!</v>
      </c>
      <c r="AV52" s="46" t="e">
        <f ca="1">OFFSET(#REF!,Info!$G$5,0)</f>
        <v>#REF!</v>
      </c>
      <c r="AW52" s="46" t="e">
        <f ca="1">OFFSET(#REF!,Info!$G$5,0)</f>
        <v>#REF!</v>
      </c>
      <c r="AX52" s="46" t="e">
        <f ca="1">OFFSET(#REF!,Info!$G$5,0)</f>
        <v>#REF!</v>
      </c>
      <c r="AY52" s="46" t="e">
        <f ca="1">OFFSET(#REF!,Info!$G$5,0)</f>
        <v>#REF!</v>
      </c>
    </row>
    <row r="53" spans="1:51" ht="13.5" thickBot="1" x14ac:dyDescent="0.25">
      <c r="A53" s="321"/>
      <c r="B53" s="43" t="e">
        <f ca="1">OFFSET(#REF!,Info!$G$5,0)</f>
        <v>#REF!</v>
      </c>
      <c r="C53" s="46" t="e">
        <f ca="1">OFFSET(#REF!,Info!$G$5,Info!$H$5)</f>
        <v>#REF!</v>
      </c>
      <c r="D53" s="133" t="str">
        <f t="shared" ca="1" si="118"/>
        <v>NA</v>
      </c>
      <c r="E53" s="47" t="str">
        <f t="shared" ca="1" si="132"/>
        <v>NA</v>
      </c>
      <c r="F53" s="133" t="str">
        <f t="shared" ca="1" si="133"/>
        <v>NA</v>
      </c>
      <c r="G53" s="133" t="str">
        <f t="shared" ca="1" si="134"/>
        <v>NA</v>
      </c>
      <c r="H53" s="133" t="str">
        <f t="shared" ca="1" si="135"/>
        <v>NA</v>
      </c>
      <c r="I53" s="46" t="e">
        <f ca="1">OFFSET(#REF!,Info!$G$5,Info!$H$5)</f>
        <v>#REF!</v>
      </c>
      <c r="J53" s="46" t="e">
        <f ca="1">OFFSET(#REF!,Info!$G$5,Info!$H$5)</f>
        <v>#REF!</v>
      </c>
      <c r="K53" s="133" t="str">
        <f t="shared" ca="1" si="121"/>
        <v>NA</v>
      </c>
      <c r="L53" s="47" t="str">
        <f t="shared" ca="1" si="136"/>
        <v>NA</v>
      </c>
      <c r="M53" s="133" t="str">
        <f t="shared" ca="1" si="137"/>
        <v>NA</v>
      </c>
      <c r="N53" s="133" t="str">
        <f t="shared" ca="1" si="138"/>
        <v>NA</v>
      </c>
      <c r="O53" s="133" t="str">
        <f t="shared" ca="1" si="139"/>
        <v>NA</v>
      </c>
      <c r="P53" s="46" t="e">
        <f ca="1">OFFSET(#REF!,Info!$G$5,Info!$H$5)</f>
        <v>#REF!</v>
      </c>
      <c r="Q53" s="46" t="e">
        <f ca="1">OFFSET(#REF!,Info!$G$5,Info!$H$5)</f>
        <v>#REF!</v>
      </c>
      <c r="R53" s="133" t="str">
        <f t="shared" ca="1" si="123"/>
        <v>NA</v>
      </c>
      <c r="S53" s="47" t="str">
        <f t="shared" ca="1" si="140"/>
        <v>NA</v>
      </c>
      <c r="T53" s="133" t="str">
        <f t="shared" ca="1" si="141"/>
        <v>NA</v>
      </c>
      <c r="U53" s="133" t="str">
        <f t="shared" ca="1" si="142"/>
        <v>NA</v>
      </c>
      <c r="V53" s="133" t="str">
        <f t="shared" ca="1" si="143"/>
        <v>NA</v>
      </c>
      <c r="W53" s="46" t="e">
        <f ca="1">OFFSET(#REF!,Info!$G$5,Info!$H$5)</f>
        <v>#REF!</v>
      </c>
      <c r="X53" s="46" t="e">
        <f ca="1">OFFSET(#REF!,Info!$G$5,Info!$H$5)</f>
        <v>#REF!</v>
      </c>
      <c r="Y53" s="133" t="str">
        <f t="shared" ca="1" si="126"/>
        <v>NA</v>
      </c>
      <c r="Z53" s="47" t="str">
        <f t="shared" ca="1" si="144"/>
        <v>NA</v>
      </c>
      <c r="AA53" s="133" t="str">
        <f t="shared" ca="1" si="145"/>
        <v>NA</v>
      </c>
      <c r="AB53" s="133" t="str">
        <f t="shared" ca="1" si="146"/>
        <v>NA</v>
      </c>
      <c r="AC53" s="133" t="str">
        <f t="shared" ca="1" si="147"/>
        <v>NA</v>
      </c>
      <c r="AD53" s="46" t="e">
        <f ca="1">OFFSET(#REF!,Info!$G$5,Info!$H$5)</f>
        <v>#REF!</v>
      </c>
      <c r="AE53" s="51" t="str">
        <f t="shared" ca="1" si="101"/>
        <v>NA</v>
      </c>
      <c r="AF53" s="51" t="str">
        <f t="shared" ca="1" si="102"/>
        <v>NA</v>
      </c>
      <c r="AG53" s="51" t="str">
        <f t="shared" ca="1" si="103"/>
        <v>NA</v>
      </c>
      <c r="AH53" s="51" t="str">
        <f t="shared" ca="1" si="104"/>
        <v>NA</v>
      </c>
      <c r="AJ53" s="46" t="e">
        <f ca="1">OFFSET(#REF!,Info!$G$5,0)</f>
        <v>#REF!</v>
      </c>
      <c r="AK53" s="46" t="e">
        <f ca="1">OFFSET(#REF!,Info!$G$5,0)</f>
        <v>#REF!</v>
      </c>
      <c r="AL53" s="46" t="e">
        <f ca="1">OFFSET(#REF!,Info!$G$5,0)</f>
        <v>#REF!</v>
      </c>
      <c r="AM53" s="46" t="e">
        <f ca="1">OFFSET(#REF!,Info!$G$5,0)</f>
        <v>#REF!</v>
      </c>
      <c r="AN53" s="46" t="e">
        <f ca="1">OFFSET(#REF!,Info!$G$5,0)</f>
        <v>#REF!</v>
      </c>
      <c r="AO53" s="46" t="e">
        <f ca="1">OFFSET(#REF!,Info!$G$5,0)</f>
        <v>#REF!</v>
      </c>
      <c r="AP53" s="46" t="e">
        <f ca="1">OFFSET(#REF!,Info!$G$5,0)</f>
        <v>#REF!</v>
      </c>
      <c r="AQ53" s="46" t="e">
        <f ca="1">OFFSET(#REF!,Info!$G$5,0)</f>
        <v>#REF!</v>
      </c>
      <c r="AR53" s="46" t="e">
        <f ca="1">OFFSET(#REF!,Info!$G$5,0)</f>
        <v>#REF!</v>
      </c>
      <c r="AS53" s="46" t="e">
        <f ca="1">OFFSET(#REF!,Info!$G$5,0)</f>
        <v>#REF!</v>
      </c>
      <c r="AT53" s="46" t="e">
        <f ca="1">OFFSET(#REF!,Info!$G$5,0)</f>
        <v>#REF!</v>
      </c>
      <c r="AU53" s="46" t="e">
        <f ca="1">OFFSET(#REF!,Info!$G$5,0)</f>
        <v>#REF!</v>
      </c>
      <c r="AV53" s="46" t="e">
        <f ca="1">OFFSET(#REF!,Info!$G$5,0)</f>
        <v>#REF!</v>
      </c>
      <c r="AW53" s="46" t="e">
        <f ca="1">OFFSET(#REF!,Info!$G$5,0)</f>
        <v>#REF!</v>
      </c>
      <c r="AX53" s="46" t="e">
        <f ca="1">OFFSET(#REF!,Info!$G$5,0)</f>
        <v>#REF!</v>
      </c>
      <c r="AY53" s="46" t="e">
        <f ca="1">OFFSET(#REF!,Info!$G$5,0)</f>
        <v>#REF!</v>
      </c>
    </row>
    <row r="54" spans="1:51" ht="13.5" thickBot="1" x14ac:dyDescent="0.25">
      <c r="A54" s="321"/>
      <c r="B54" s="43" t="e">
        <f ca="1">OFFSET(#REF!,Info!$G$5,0)</f>
        <v>#REF!</v>
      </c>
      <c r="C54" s="46" t="e">
        <f ca="1">OFFSET(#REF!,Info!$G$5,Info!$H$5)</f>
        <v>#REF!</v>
      </c>
      <c r="D54" s="133" t="str">
        <f t="shared" ca="1" si="118"/>
        <v>NA</v>
      </c>
      <c r="E54" s="47" t="str">
        <f t="shared" ca="1" si="132"/>
        <v>NA</v>
      </c>
      <c r="F54" s="133" t="str">
        <f t="shared" ca="1" si="133"/>
        <v>NA</v>
      </c>
      <c r="G54" s="133" t="str">
        <f t="shared" ca="1" si="134"/>
        <v>NA</v>
      </c>
      <c r="H54" s="133" t="str">
        <f t="shared" ca="1" si="135"/>
        <v>NA</v>
      </c>
      <c r="I54" s="46" t="e">
        <f ca="1">OFFSET(#REF!,Info!$G$5,Info!$H$5)</f>
        <v>#REF!</v>
      </c>
      <c r="J54" s="46" t="e">
        <f ca="1">OFFSET(#REF!,Info!$G$5,Info!$H$5)</f>
        <v>#REF!</v>
      </c>
      <c r="K54" s="133" t="str">
        <f t="shared" ca="1" si="121"/>
        <v>NA</v>
      </c>
      <c r="L54" s="47" t="str">
        <f t="shared" ca="1" si="136"/>
        <v>NA</v>
      </c>
      <c r="M54" s="133" t="str">
        <f t="shared" ca="1" si="137"/>
        <v>NA</v>
      </c>
      <c r="N54" s="133" t="str">
        <f t="shared" ca="1" si="138"/>
        <v>NA</v>
      </c>
      <c r="O54" s="133" t="str">
        <f t="shared" ca="1" si="139"/>
        <v>NA</v>
      </c>
      <c r="P54" s="46" t="e">
        <f ca="1">OFFSET(#REF!,Info!$G$5,Info!$H$5)</f>
        <v>#REF!</v>
      </c>
      <c r="Q54" s="46" t="e">
        <f ca="1">OFFSET(#REF!,Info!$G$5,Info!$H$5)</f>
        <v>#REF!</v>
      </c>
      <c r="R54" s="133" t="str">
        <f t="shared" ca="1" si="123"/>
        <v>NA</v>
      </c>
      <c r="S54" s="47" t="str">
        <f t="shared" ca="1" si="140"/>
        <v>NA</v>
      </c>
      <c r="T54" s="133" t="str">
        <f t="shared" ca="1" si="141"/>
        <v>NA</v>
      </c>
      <c r="U54" s="133" t="str">
        <f t="shared" ca="1" si="142"/>
        <v>NA</v>
      </c>
      <c r="V54" s="133" t="str">
        <f t="shared" ca="1" si="143"/>
        <v>NA</v>
      </c>
      <c r="W54" s="46" t="e">
        <f ca="1">OFFSET(#REF!,Info!$G$5,Info!$H$5)</f>
        <v>#REF!</v>
      </c>
      <c r="X54" s="46" t="e">
        <f ca="1">OFFSET(#REF!,Info!$G$5,Info!$H$5)</f>
        <v>#REF!</v>
      </c>
      <c r="Y54" s="133" t="str">
        <f t="shared" ca="1" si="126"/>
        <v>NA</v>
      </c>
      <c r="Z54" s="47" t="str">
        <f t="shared" ca="1" si="144"/>
        <v>NA</v>
      </c>
      <c r="AA54" s="133" t="str">
        <f t="shared" ca="1" si="145"/>
        <v>NA</v>
      </c>
      <c r="AB54" s="133" t="str">
        <f t="shared" ca="1" si="146"/>
        <v>NA</v>
      </c>
      <c r="AC54" s="133" t="str">
        <f t="shared" ca="1" si="147"/>
        <v>NA</v>
      </c>
      <c r="AD54" s="46" t="e">
        <f ca="1">OFFSET(#REF!,Info!$G$5,Info!$H$5)</f>
        <v>#REF!</v>
      </c>
      <c r="AE54" s="51" t="str">
        <f t="shared" ca="1" si="101"/>
        <v>NA</v>
      </c>
      <c r="AF54" s="51" t="str">
        <f t="shared" ca="1" si="102"/>
        <v>NA</v>
      </c>
      <c r="AG54" s="51" t="str">
        <f t="shared" ca="1" si="103"/>
        <v>NA</v>
      </c>
      <c r="AH54" s="51" t="str">
        <f t="shared" ca="1" si="104"/>
        <v>NA</v>
      </c>
      <c r="AJ54" s="46" t="e">
        <f ca="1">OFFSET(#REF!,Info!$G$5,0)</f>
        <v>#REF!</v>
      </c>
      <c r="AK54" s="46" t="e">
        <f ca="1">OFFSET(#REF!,Info!$G$5,0)</f>
        <v>#REF!</v>
      </c>
      <c r="AL54" s="46" t="e">
        <f ca="1">OFFSET(#REF!,Info!$G$5,0)</f>
        <v>#REF!</v>
      </c>
      <c r="AM54" s="46" t="e">
        <f ca="1">OFFSET(#REF!,Info!$G$5,0)</f>
        <v>#REF!</v>
      </c>
      <c r="AN54" s="46" t="e">
        <f ca="1">OFFSET(#REF!,Info!$G$5,0)</f>
        <v>#REF!</v>
      </c>
      <c r="AO54" s="46" t="e">
        <f ca="1">OFFSET(#REF!,Info!$G$5,0)</f>
        <v>#REF!</v>
      </c>
      <c r="AP54" s="46" t="e">
        <f ca="1">OFFSET(#REF!,Info!$G$5,0)</f>
        <v>#REF!</v>
      </c>
      <c r="AQ54" s="46" t="e">
        <f ca="1">OFFSET(#REF!,Info!$G$5,0)</f>
        <v>#REF!</v>
      </c>
      <c r="AR54" s="46" t="e">
        <f ca="1">OFFSET(#REF!,Info!$G$5,0)</f>
        <v>#REF!</v>
      </c>
      <c r="AS54" s="46" t="e">
        <f ca="1">OFFSET(#REF!,Info!$G$5,0)</f>
        <v>#REF!</v>
      </c>
      <c r="AT54" s="46" t="e">
        <f ca="1">OFFSET(#REF!,Info!$G$5,0)</f>
        <v>#REF!</v>
      </c>
      <c r="AU54" s="46" t="e">
        <f ca="1">OFFSET(#REF!,Info!$G$5,0)</f>
        <v>#REF!</v>
      </c>
      <c r="AV54" s="46" t="e">
        <f ca="1">OFFSET(#REF!,Info!$G$5,0)</f>
        <v>#REF!</v>
      </c>
      <c r="AW54" s="46" t="e">
        <f ca="1">OFFSET(#REF!,Info!$G$5,0)</f>
        <v>#REF!</v>
      </c>
      <c r="AX54" s="46" t="e">
        <f ca="1">OFFSET(#REF!,Info!$G$5,0)</f>
        <v>#REF!</v>
      </c>
      <c r="AY54" s="46" t="e">
        <f ca="1">OFFSET(#REF!,Info!$G$5,0)</f>
        <v>#REF!</v>
      </c>
    </row>
    <row r="55" spans="1:51" ht="13.5" thickBot="1" x14ac:dyDescent="0.25">
      <c r="A55" s="321"/>
      <c r="B55" s="52" t="s">
        <v>99</v>
      </c>
      <c r="C55" s="53" t="e">
        <f ca="1">C48-SUM(C49:C54)</f>
        <v>#REF!</v>
      </c>
      <c r="D55" s="134" t="str">
        <f t="shared" ca="1" si="118"/>
        <v>NA</v>
      </c>
      <c r="E55" s="177" t="str">
        <f t="shared" ca="1" si="132"/>
        <v>NA</v>
      </c>
      <c r="F55" s="134" t="str">
        <f t="shared" ca="1" si="133"/>
        <v>NA</v>
      </c>
      <c r="G55" s="134" t="str">
        <f t="shared" ca="1" si="134"/>
        <v>NA</v>
      </c>
      <c r="H55" s="134" t="str">
        <f t="shared" ca="1" si="135"/>
        <v>NA</v>
      </c>
      <c r="I55" s="53" t="e">
        <f t="shared" ref="I55:J55" ca="1" si="148">I48-SUM(I49:I54)</f>
        <v>#REF!</v>
      </c>
      <c r="J55" s="53" t="e">
        <f t="shared" ca="1" si="148"/>
        <v>#REF!</v>
      </c>
      <c r="K55" s="134" t="str">
        <f t="shared" ca="1" si="121"/>
        <v>NA</v>
      </c>
      <c r="L55" s="177" t="str">
        <f t="shared" ca="1" si="136"/>
        <v>NA</v>
      </c>
      <c r="M55" s="134" t="str">
        <f t="shared" ca="1" si="137"/>
        <v>NA</v>
      </c>
      <c r="N55" s="134" t="str">
        <f t="shared" ca="1" si="138"/>
        <v>NA</v>
      </c>
      <c r="O55" s="134" t="str">
        <f t="shared" ca="1" si="139"/>
        <v>NA</v>
      </c>
      <c r="P55" s="53" t="e">
        <f ca="1">P48-SUM(P49:P54)</f>
        <v>#REF!</v>
      </c>
      <c r="Q55" s="53" t="e">
        <f ca="1">Q48-SUM(Q49:Q54)</f>
        <v>#REF!</v>
      </c>
      <c r="R55" s="134" t="str">
        <f t="shared" ca="1" si="123"/>
        <v>NA</v>
      </c>
      <c r="S55" s="177" t="str">
        <f t="shared" ca="1" si="140"/>
        <v>NA</v>
      </c>
      <c r="T55" s="134" t="str">
        <f t="shared" ca="1" si="141"/>
        <v>NA</v>
      </c>
      <c r="U55" s="134" t="str">
        <f t="shared" ca="1" si="142"/>
        <v>NA</v>
      </c>
      <c r="V55" s="134" t="str">
        <f t="shared" ca="1" si="143"/>
        <v>NA</v>
      </c>
      <c r="W55" s="53" t="e">
        <f ca="1">W48-SUM(W49:W54)</f>
        <v>#REF!</v>
      </c>
      <c r="X55" s="53" t="e">
        <f ca="1">X48-SUM(X49:X54)</f>
        <v>#REF!</v>
      </c>
      <c r="Y55" s="134" t="str">
        <f t="shared" ca="1" si="126"/>
        <v>NA</v>
      </c>
      <c r="Z55" s="177" t="str">
        <f t="shared" ca="1" si="144"/>
        <v>NA</v>
      </c>
      <c r="AA55" s="134" t="str">
        <f t="shared" ca="1" si="145"/>
        <v>NA</v>
      </c>
      <c r="AB55" s="134" t="str">
        <f t="shared" ca="1" si="146"/>
        <v>NA</v>
      </c>
      <c r="AC55" s="134" t="str">
        <f t="shared" ca="1" si="147"/>
        <v>NA</v>
      </c>
      <c r="AD55" s="53" t="e">
        <f ca="1">AD48-SUM(AD49:AD54)</f>
        <v>#REF!</v>
      </c>
      <c r="AE55" s="54" t="str">
        <f t="shared" ca="1" si="101"/>
        <v>NA</v>
      </c>
      <c r="AF55" s="54" t="str">
        <f t="shared" ca="1" si="102"/>
        <v>NA</v>
      </c>
      <c r="AG55" s="54" t="str">
        <f t="shared" ca="1" si="103"/>
        <v>NA</v>
      </c>
      <c r="AH55" s="54" t="str">
        <f t="shared" ca="1" si="104"/>
        <v>NA</v>
      </c>
      <c r="AI55" s="55"/>
      <c r="AJ55" s="53" t="e">
        <f t="shared" ref="AJ55:AY55" ca="1" si="149">AJ48-SUM(AJ49:AJ54)</f>
        <v>#REF!</v>
      </c>
      <c r="AK55" s="53" t="e">
        <f t="shared" ca="1" si="149"/>
        <v>#REF!</v>
      </c>
      <c r="AL55" s="53" t="e">
        <f t="shared" ca="1" si="149"/>
        <v>#REF!</v>
      </c>
      <c r="AM55" s="53" t="e">
        <f t="shared" ca="1" si="149"/>
        <v>#REF!</v>
      </c>
      <c r="AN55" s="53" t="e">
        <f t="shared" ca="1" si="149"/>
        <v>#REF!</v>
      </c>
      <c r="AO55" s="53" t="e">
        <f t="shared" ca="1" si="149"/>
        <v>#REF!</v>
      </c>
      <c r="AP55" s="53" t="e">
        <f t="shared" ca="1" si="149"/>
        <v>#REF!</v>
      </c>
      <c r="AQ55" s="53" t="e">
        <f t="shared" ca="1" si="149"/>
        <v>#REF!</v>
      </c>
      <c r="AR55" s="53" t="e">
        <f t="shared" ca="1" si="149"/>
        <v>#REF!</v>
      </c>
      <c r="AS55" s="53" t="e">
        <f t="shared" ca="1" si="149"/>
        <v>#REF!</v>
      </c>
      <c r="AT55" s="53" t="e">
        <f t="shared" ca="1" si="149"/>
        <v>#REF!</v>
      </c>
      <c r="AU55" s="53" t="e">
        <f t="shared" ca="1" si="149"/>
        <v>#REF!</v>
      </c>
      <c r="AV55" s="53" t="e">
        <f t="shared" ca="1" si="149"/>
        <v>#REF!</v>
      </c>
      <c r="AW55" s="53" t="e">
        <f t="shared" ca="1" si="149"/>
        <v>#REF!</v>
      </c>
      <c r="AX55" s="53" t="e">
        <f t="shared" ca="1" si="149"/>
        <v>#REF!</v>
      </c>
      <c r="AY55" s="53" t="e">
        <f t="shared" ca="1" si="149"/>
        <v>#REF!</v>
      </c>
    </row>
    <row r="56" spans="1:51" ht="13.5" thickBot="1" x14ac:dyDescent="0.25">
      <c r="A56" s="321"/>
      <c r="B56" s="43" t="e">
        <f ca="1">OFFSET(#REF!,Info!$G$5,0)</f>
        <v>#REF!</v>
      </c>
      <c r="C56" s="44" t="e">
        <f ca="1">OFFSET(#REF!,Info!$G$5,Info!$H$5)</f>
        <v>#REF!</v>
      </c>
      <c r="D56" s="127" t="str">
        <f t="shared" ca="1" si="118"/>
        <v>NA</v>
      </c>
      <c r="E56" s="45" t="str">
        <f ca="1">IF(ISERROR(C56/$C$56*100),"NA",C56/$C$56*100)</f>
        <v>NA</v>
      </c>
      <c r="F56" s="127" t="str">
        <f ca="1">IF(ISERROR(E56-(I56/I$56*100)),"NA",E56-(I56/I$56*100))</f>
        <v>NA</v>
      </c>
      <c r="G56" s="127" t="str">
        <f t="shared" ca="1" si="3"/>
        <v>NA</v>
      </c>
      <c r="H56" s="127" t="str">
        <f t="shared" ca="1" si="20"/>
        <v>NA</v>
      </c>
      <c r="I56" s="44" t="e">
        <f ca="1">OFFSET(#REF!,Info!$G$5,Info!$H$5)</f>
        <v>#REF!</v>
      </c>
      <c r="J56" s="44" t="e">
        <f ca="1">OFFSET(#REF!,Info!$G$5,Info!$H$5)</f>
        <v>#REF!</v>
      </c>
      <c r="K56" s="127" t="str">
        <f t="shared" ca="1" si="121"/>
        <v>NA</v>
      </c>
      <c r="L56" s="45" t="str">
        <f ca="1">IF(ISERROR(J56/$J$56*100),"NA",J56/$J$56*100)</f>
        <v>NA</v>
      </c>
      <c r="M56" s="127" t="str">
        <f ca="1">IF(ISERROR(L56-(P56/P$56*100)),"NA",L56-(P56/P$56*100))</f>
        <v>NA</v>
      </c>
      <c r="N56" s="127" t="str">
        <f t="shared" ca="1" si="138"/>
        <v>NA</v>
      </c>
      <c r="O56" s="127" t="str">
        <f t="shared" ca="1" si="139"/>
        <v>NA</v>
      </c>
      <c r="P56" s="44" t="e">
        <f ca="1">OFFSET(#REF!,Info!$G$5,Info!$H$5)</f>
        <v>#REF!</v>
      </c>
      <c r="Q56" s="44" t="e">
        <f ca="1">OFFSET(#REF!,Info!$G$5,Info!$H$5)</f>
        <v>#REF!</v>
      </c>
      <c r="R56" s="127" t="str">
        <f t="shared" ca="1" si="123"/>
        <v>NA</v>
      </c>
      <c r="S56" s="45" t="str">
        <f ca="1">IF(ISERROR(Q56/$Q$56*100),"NA",Q56/$Q$56*100)</f>
        <v>NA</v>
      </c>
      <c r="T56" s="127" t="str">
        <f ca="1">IF(ISERROR(S56-(W56/W$56*100)),"NA",S56-(W56/W$56*100))</f>
        <v>NA</v>
      </c>
      <c r="U56" s="127" t="str">
        <f t="shared" ca="1" si="142"/>
        <v>NA</v>
      </c>
      <c r="V56" s="127" t="str">
        <f t="shared" ca="1" si="143"/>
        <v>NA</v>
      </c>
      <c r="W56" s="44" t="e">
        <f ca="1">OFFSET(#REF!,Info!$G$5,Info!$H$5)</f>
        <v>#REF!</v>
      </c>
      <c r="X56" s="44" t="e">
        <f ca="1">OFFSET(#REF!,Info!$G$5,Info!$H$5)</f>
        <v>#REF!</v>
      </c>
      <c r="Y56" s="127" t="str">
        <f t="shared" ca="1" si="126"/>
        <v>NA</v>
      </c>
      <c r="Z56" s="45" t="str">
        <f ca="1">IF(ISERROR(X56/$X$56*100),"NA",X56/$X$56*100)</f>
        <v>NA</v>
      </c>
      <c r="AA56" s="127" t="str">
        <f ca="1">IF(ISERROR(Z56-(AD56/AD$56*100)),"NA",Z56-(AD56/AD$56*100))</f>
        <v>NA</v>
      </c>
      <c r="AB56" s="127" t="str">
        <f t="shared" ca="1" si="146"/>
        <v>NA</v>
      </c>
      <c r="AC56" s="127" t="str">
        <f t="shared" ca="1" si="147"/>
        <v>NA</v>
      </c>
      <c r="AD56" s="44" t="e">
        <f ca="1">OFFSET(#REF!,Info!$G$5,Info!$H$5)</f>
        <v>#REF!</v>
      </c>
      <c r="AE56" s="51" t="str">
        <f t="shared" ref="AE56:AE60" ca="1" si="150">IF(ISERROR(((AJ56/AR56)-(AK56/AS56))/(AK56/AS56)*100),"NA",((AJ56/AR56)-(AK56/AS56))/(AK56/AS56)*100)</f>
        <v>NA</v>
      </c>
      <c r="AF56" s="51" t="str">
        <f t="shared" ref="AF56:AF60" ca="1" si="151">IF(ISERROR(((AL56/AT56)-(AM56/AU56))/(AM56/AU56)*100),"NA",((AL56/AT56)-(AM56/AU56))/(AM56/AU56)*100)</f>
        <v>NA</v>
      </c>
      <c r="AG56" s="51" t="str">
        <f t="shared" ref="AG56:AG60" ca="1" si="152">IF(ISERROR(((AN56/AV56)-(AO56/AW56))/(AO56/AW56)*100),"NA",((AN56/AV56)-(AO56/AW56))/(AO56/AW56)*100)</f>
        <v>NA</v>
      </c>
      <c r="AH56" s="51" t="str">
        <f t="shared" ref="AH56:AH60" ca="1" si="153">IF(ISERROR(((AP56/AX56)-(AQ56/AY56))/(AQ56/AY56)*100),"NA",((AP56/AX56)-(AQ56/AY56))/(AQ56/AY56)*100)</f>
        <v>NA</v>
      </c>
      <c r="AJ56" s="44" t="e">
        <f ca="1">OFFSET(#REF!,Info!$G$5,0)</f>
        <v>#REF!</v>
      </c>
      <c r="AK56" s="44" t="e">
        <f ca="1">OFFSET(#REF!,Info!$G$5,0)</f>
        <v>#REF!</v>
      </c>
      <c r="AL56" s="44" t="e">
        <f ca="1">OFFSET(#REF!,Info!$G$5,0)</f>
        <v>#REF!</v>
      </c>
      <c r="AM56" s="44" t="e">
        <f ca="1">OFFSET(#REF!,Info!$G$5,0)</f>
        <v>#REF!</v>
      </c>
      <c r="AN56" s="44" t="e">
        <f ca="1">OFFSET(#REF!,Info!$G$5,0)</f>
        <v>#REF!</v>
      </c>
      <c r="AO56" s="44" t="e">
        <f ca="1">OFFSET(#REF!,Info!$G$5,0)</f>
        <v>#REF!</v>
      </c>
      <c r="AP56" s="44" t="e">
        <f ca="1">OFFSET(#REF!,Info!$G$5,0)</f>
        <v>#REF!</v>
      </c>
      <c r="AQ56" s="44" t="e">
        <f ca="1">OFFSET(#REF!,Info!$G$5,0)</f>
        <v>#REF!</v>
      </c>
      <c r="AR56" s="44" t="e">
        <f ca="1">OFFSET(#REF!,Info!$G$5,0)</f>
        <v>#REF!</v>
      </c>
      <c r="AS56" s="44" t="e">
        <f ca="1">OFFSET(#REF!,Info!$G$5,0)</f>
        <v>#REF!</v>
      </c>
      <c r="AT56" s="44" t="e">
        <f ca="1">OFFSET(#REF!,Info!$G$5,0)</f>
        <v>#REF!</v>
      </c>
      <c r="AU56" s="44" t="e">
        <f ca="1">OFFSET(#REF!,Info!$G$5,0)</f>
        <v>#REF!</v>
      </c>
      <c r="AV56" s="44" t="e">
        <f ca="1">OFFSET(#REF!,Info!$G$5,0)</f>
        <v>#REF!</v>
      </c>
      <c r="AW56" s="44" t="e">
        <f ca="1">OFFSET(#REF!,Info!$G$5,0)</f>
        <v>#REF!</v>
      </c>
      <c r="AX56" s="44" t="e">
        <f ca="1">OFFSET(#REF!,Info!$G$5,0)</f>
        <v>#REF!</v>
      </c>
      <c r="AY56" s="44" t="e">
        <f ca="1">OFFSET(#REF!,Info!$G$5,0)</f>
        <v>#REF!</v>
      </c>
    </row>
    <row r="57" spans="1:51" ht="13.5" thickBot="1" x14ac:dyDescent="0.25">
      <c r="A57" s="321"/>
      <c r="B57" s="43" t="e">
        <f ca="1">OFFSET(#REF!,Info!$G$5,0)</f>
        <v>#REF!</v>
      </c>
      <c r="C57" s="46" t="e">
        <f ca="1">OFFSET(#REF!,Info!$G$5,Info!$H$5)</f>
        <v>#REF!</v>
      </c>
      <c r="D57" s="133" t="str">
        <f t="shared" ca="1" si="118"/>
        <v>NA</v>
      </c>
      <c r="E57" s="47" t="str">
        <f t="shared" ref="E57:E60" ca="1" si="154">IF(ISERROR(C57/$C$56*100),"NA",C57/$C$56*100)</f>
        <v>NA</v>
      </c>
      <c r="F57" s="133" t="str">
        <f t="shared" ref="F57:F60" ca="1" si="155">IF(ISERROR(E57-(I57/I$56*100)),"NA",E57-(I57/I$56*100))</f>
        <v>NA</v>
      </c>
      <c r="G57" s="133" t="str">
        <f t="shared" ca="1" si="3"/>
        <v>NA</v>
      </c>
      <c r="H57" s="133" t="str">
        <f t="shared" ca="1" si="20"/>
        <v>NA</v>
      </c>
      <c r="I57" s="46" t="e">
        <f ca="1">OFFSET(#REF!,Info!$G$5,Info!$H$5)</f>
        <v>#REF!</v>
      </c>
      <c r="J57" s="46" t="e">
        <f ca="1">OFFSET(#REF!,Info!$G$5,Info!$H$5)</f>
        <v>#REF!</v>
      </c>
      <c r="K57" s="133" t="str">
        <f t="shared" ca="1" si="121"/>
        <v>NA</v>
      </c>
      <c r="L57" s="47" t="str">
        <f t="shared" ref="L57:L60" ca="1" si="156">IF(ISERROR(J57/$J$56*100),"NA",J57/$J$56*100)</f>
        <v>NA</v>
      </c>
      <c r="M57" s="133" t="str">
        <f t="shared" ref="M57:M60" ca="1" si="157">IF(ISERROR(L57-(P57/P$56*100)),"NA",L57-(P57/P$56*100))</f>
        <v>NA</v>
      </c>
      <c r="N57" s="133" t="str">
        <f t="shared" ca="1" si="138"/>
        <v>NA</v>
      </c>
      <c r="O57" s="133" t="str">
        <f t="shared" ca="1" si="139"/>
        <v>NA</v>
      </c>
      <c r="P57" s="46" t="e">
        <f ca="1">OFFSET(#REF!,Info!$G$5,Info!$H$5)</f>
        <v>#REF!</v>
      </c>
      <c r="Q57" s="46" t="e">
        <f ca="1">OFFSET(#REF!,Info!$G$5,Info!$H$5)</f>
        <v>#REF!</v>
      </c>
      <c r="R57" s="133" t="str">
        <f t="shared" ca="1" si="123"/>
        <v>NA</v>
      </c>
      <c r="S57" s="47" t="str">
        <f t="shared" ref="S57:S60" ca="1" si="158">IF(ISERROR(Q57/$Q$56*100),"NA",Q57/$Q$56*100)</f>
        <v>NA</v>
      </c>
      <c r="T57" s="133" t="str">
        <f t="shared" ref="T57:T60" ca="1" si="159">IF(ISERROR(S57-(W57/W$56*100)),"NA",S57-(W57/W$56*100))</f>
        <v>NA</v>
      </c>
      <c r="U57" s="133" t="str">
        <f t="shared" ca="1" si="142"/>
        <v>NA</v>
      </c>
      <c r="V57" s="133" t="str">
        <f t="shared" ca="1" si="143"/>
        <v>NA</v>
      </c>
      <c r="W57" s="46" t="e">
        <f ca="1">OFFSET(#REF!,Info!$G$5,Info!$H$5)</f>
        <v>#REF!</v>
      </c>
      <c r="X57" s="46" t="e">
        <f ca="1">OFFSET(#REF!,Info!$G$5,Info!$H$5)</f>
        <v>#REF!</v>
      </c>
      <c r="Y57" s="133" t="str">
        <f t="shared" ca="1" si="126"/>
        <v>NA</v>
      </c>
      <c r="Z57" s="47" t="str">
        <f t="shared" ref="Z57:Z60" ca="1" si="160">IF(ISERROR(X57/$X$56*100),"NA",X57/$X$56*100)</f>
        <v>NA</v>
      </c>
      <c r="AA57" s="133" t="str">
        <f t="shared" ref="AA57:AA60" ca="1" si="161">IF(ISERROR(Z57-(AD57/AD$56*100)),"NA",Z57-(AD57/AD$56*100))</f>
        <v>NA</v>
      </c>
      <c r="AB57" s="133" t="str">
        <f t="shared" ca="1" si="146"/>
        <v>NA</v>
      </c>
      <c r="AC57" s="133" t="str">
        <f t="shared" ca="1" si="147"/>
        <v>NA</v>
      </c>
      <c r="AD57" s="46" t="e">
        <f ca="1">OFFSET(#REF!,Info!$G$5,Info!$H$5)</f>
        <v>#REF!</v>
      </c>
      <c r="AE57" s="51" t="str">
        <f t="shared" ca="1" si="150"/>
        <v>NA</v>
      </c>
      <c r="AF57" s="51" t="str">
        <f t="shared" ca="1" si="151"/>
        <v>NA</v>
      </c>
      <c r="AG57" s="51" t="str">
        <f t="shared" ca="1" si="152"/>
        <v>NA</v>
      </c>
      <c r="AH57" s="51" t="str">
        <f t="shared" ca="1" si="153"/>
        <v>NA</v>
      </c>
      <c r="AJ57" s="46" t="e">
        <f ca="1">OFFSET(#REF!,Info!$G$5,0)</f>
        <v>#REF!</v>
      </c>
      <c r="AK57" s="46" t="e">
        <f ca="1">OFFSET(#REF!,Info!$G$5,0)</f>
        <v>#REF!</v>
      </c>
      <c r="AL57" s="46" t="e">
        <f ca="1">OFFSET(#REF!,Info!$G$5,0)</f>
        <v>#REF!</v>
      </c>
      <c r="AM57" s="46" t="e">
        <f ca="1">OFFSET(#REF!,Info!$G$5,0)</f>
        <v>#REF!</v>
      </c>
      <c r="AN57" s="46" t="e">
        <f ca="1">OFFSET(#REF!,Info!$G$5,0)</f>
        <v>#REF!</v>
      </c>
      <c r="AO57" s="46" t="e">
        <f ca="1">OFFSET(#REF!,Info!$G$5,0)</f>
        <v>#REF!</v>
      </c>
      <c r="AP57" s="46" t="e">
        <f ca="1">OFFSET(#REF!,Info!$G$5,0)</f>
        <v>#REF!</v>
      </c>
      <c r="AQ57" s="46" t="e">
        <f ca="1">OFFSET(#REF!,Info!$G$5,0)</f>
        <v>#REF!</v>
      </c>
      <c r="AR57" s="46" t="e">
        <f ca="1">OFFSET(#REF!,Info!$G$5,0)</f>
        <v>#REF!</v>
      </c>
      <c r="AS57" s="46" t="e">
        <f ca="1">OFFSET(#REF!,Info!$G$5,0)</f>
        <v>#REF!</v>
      </c>
      <c r="AT57" s="46" t="e">
        <f ca="1">OFFSET(#REF!,Info!$G$5,0)</f>
        <v>#REF!</v>
      </c>
      <c r="AU57" s="46" t="e">
        <f ca="1">OFFSET(#REF!,Info!$G$5,0)</f>
        <v>#REF!</v>
      </c>
      <c r="AV57" s="46" t="e">
        <f ca="1">OFFSET(#REF!,Info!$G$5,0)</f>
        <v>#REF!</v>
      </c>
      <c r="AW57" s="46" t="e">
        <f ca="1">OFFSET(#REF!,Info!$G$5,0)</f>
        <v>#REF!</v>
      </c>
      <c r="AX57" s="46" t="e">
        <f ca="1">OFFSET(#REF!,Info!$G$5,0)</f>
        <v>#REF!</v>
      </c>
      <c r="AY57" s="46" t="e">
        <f ca="1">OFFSET(#REF!,Info!$G$5,0)</f>
        <v>#REF!</v>
      </c>
    </row>
    <row r="58" spans="1:51" ht="13.5" thickBot="1" x14ac:dyDescent="0.25">
      <c r="A58" s="321"/>
      <c r="B58" s="43" t="e">
        <f ca="1">OFFSET(#REF!,Info!$G$5,0)</f>
        <v>#REF!</v>
      </c>
      <c r="C58" s="44" t="e">
        <f ca="1">OFFSET(#REF!,Info!$G$5,Info!$H$5)</f>
        <v>#REF!</v>
      </c>
      <c r="D58" s="127" t="str">
        <f t="shared" ca="1" si="118"/>
        <v>NA</v>
      </c>
      <c r="E58" s="45" t="str">
        <f t="shared" ca="1" si="154"/>
        <v>NA</v>
      </c>
      <c r="F58" s="127" t="str">
        <f t="shared" ca="1" si="155"/>
        <v>NA</v>
      </c>
      <c r="G58" s="127" t="str">
        <f t="shared" ca="1" si="3"/>
        <v>NA</v>
      </c>
      <c r="H58" s="127" t="str">
        <f t="shared" ca="1" si="20"/>
        <v>NA</v>
      </c>
      <c r="I58" s="44" t="e">
        <f ca="1">OFFSET(#REF!,Info!$G$5,Info!$H$5)</f>
        <v>#REF!</v>
      </c>
      <c r="J58" s="44" t="e">
        <f ca="1">OFFSET(#REF!,Info!$G$5,Info!$H$5)</f>
        <v>#REF!</v>
      </c>
      <c r="K58" s="127" t="str">
        <f t="shared" ca="1" si="121"/>
        <v>NA</v>
      </c>
      <c r="L58" s="45" t="str">
        <f t="shared" ca="1" si="156"/>
        <v>NA</v>
      </c>
      <c r="M58" s="127" t="str">
        <f t="shared" ca="1" si="157"/>
        <v>NA</v>
      </c>
      <c r="N58" s="127" t="str">
        <f t="shared" ca="1" si="138"/>
        <v>NA</v>
      </c>
      <c r="O58" s="127" t="str">
        <f t="shared" ca="1" si="139"/>
        <v>NA</v>
      </c>
      <c r="P58" s="44" t="e">
        <f ca="1">OFFSET(#REF!,Info!$G$5,Info!$H$5)</f>
        <v>#REF!</v>
      </c>
      <c r="Q58" s="44" t="e">
        <f ca="1">OFFSET(#REF!,Info!$G$5,Info!$H$5)</f>
        <v>#REF!</v>
      </c>
      <c r="R58" s="127" t="str">
        <f t="shared" ca="1" si="123"/>
        <v>NA</v>
      </c>
      <c r="S58" s="45" t="str">
        <f t="shared" ca="1" si="158"/>
        <v>NA</v>
      </c>
      <c r="T58" s="127" t="str">
        <f t="shared" ca="1" si="159"/>
        <v>NA</v>
      </c>
      <c r="U58" s="127" t="str">
        <f t="shared" ca="1" si="142"/>
        <v>NA</v>
      </c>
      <c r="V58" s="127" t="str">
        <f t="shared" ca="1" si="143"/>
        <v>NA</v>
      </c>
      <c r="W58" s="44" t="e">
        <f ca="1">OFFSET(#REF!,Info!$G$5,Info!$H$5)</f>
        <v>#REF!</v>
      </c>
      <c r="X58" s="44" t="e">
        <f ca="1">OFFSET(#REF!,Info!$G$5,Info!$H$5)</f>
        <v>#REF!</v>
      </c>
      <c r="Y58" s="127" t="str">
        <f t="shared" ca="1" si="126"/>
        <v>NA</v>
      </c>
      <c r="Z58" s="45" t="str">
        <f t="shared" ca="1" si="160"/>
        <v>NA</v>
      </c>
      <c r="AA58" s="127" t="str">
        <f t="shared" ca="1" si="161"/>
        <v>NA</v>
      </c>
      <c r="AB58" s="127" t="str">
        <f t="shared" ca="1" si="146"/>
        <v>NA</v>
      </c>
      <c r="AC58" s="127" t="str">
        <f t="shared" ca="1" si="147"/>
        <v>NA</v>
      </c>
      <c r="AD58" s="44" t="e">
        <f ca="1">OFFSET(#REF!,Info!$G$5,Info!$H$5)</f>
        <v>#REF!</v>
      </c>
      <c r="AE58" s="51" t="str">
        <f t="shared" ca="1" si="150"/>
        <v>NA</v>
      </c>
      <c r="AF58" s="51" t="str">
        <f t="shared" ca="1" si="151"/>
        <v>NA</v>
      </c>
      <c r="AG58" s="51" t="str">
        <f t="shared" ca="1" si="152"/>
        <v>NA</v>
      </c>
      <c r="AH58" s="51" t="str">
        <f t="shared" ca="1" si="153"/>
        <v>NA</v>
      </c>
      <c r="AJ58" s="44" t="e">
        <f ca="1">OFFSET(#REF!,Info!$G$5,0)</f>
        <v>#REF!</v>
      </c>
      <c r="AK58" s="44" t="e">
        <f ca="1">OFFSET(#REF!,Info!$G$5,0)</f>
        <v>#REF!</v>
      </c>
      <c r="AL58" s="44" t="e">
        <f ca="1">OFFSET(#REF!,Info!$G$5,0)</f>
        <v>#REF!</v>
      </c>
      <c r="AM58" s="44" t="e">
        <f ca="1">OFFSET(#REF!,Info!$G$5,0)</f>
        <v>#REF!</v>
      </c>
      <c r="AN58" s="44" t="e">
        <f ca="1">OFFSET(#REF!,Info!$G$5,0)</f>
        <v>#REF!</v>
      </c>
      <c r="AO58" s="44" t="e">
        <f ca="1">OFFSET(#REF!,Info!$G$5,0)</f>
        <v>#REF!</v>
      </c>
      <c r="AP58" s="44" t="e">
        <f ca="1">OFFSET(#REF!,Info!$G$5,0)</f>
        <v>#REF!</v>
      </c>
      <c r="AQ58" s="44" t="e">
        <f ca="1">OFFSET(#REF!,Info!$G$5,0)</f>
        <v>#REF!</v>
      </c>
      <c r="AR58" s="44" t="e">
        <f ca="1">OFFSET(#REF!,Info!$G$5,0)</f>
        <v>#REF!</v>
      </c>
      <c r="AS58" s="44" t="e">
        <f ca="1">OFFSET(#REF!,Info!$G$5,0)</f>
        <v>#REF!</v>
      </c>
      <c r="AT58" s="44" t="e">
        <f ca="1">OFFSET(#REF!,Info!$G$5,0)</f>
        <v>#REF!</v>
      </c>
      <c r="AU58" s="44" t="e">
        <f ca="1">OFFSET(#REF!,Info!$G$5,0)</f>
        <v>#REF!</v>
      </c>
      <c r="AV58" s="44" t="e">
        <f ca="1">OFFSET(#REF!,Info!$G$5,0)</f>
        <v>#REF!</v>
      </c>
      <c r="AW58" s="44" t="e">
        <f ca="1">OFFSET(#REF!,Info!$G$5,0)</f>
        <v>#REF!</v>
      </c>
      <c r="AX58" s="44" t="e">
        <f ca="1">OFFSET(#REF!,Info!$G$5,0)</f>
        <v>#REF!</v>
      </c>
      <c r="AY58" s="44" t="e">
        <f ca="1">OFFSET(#REF!,Info!$G$5,0)</f>
        <v>#REF!</v>
      </c>
    </row>
    <row r="59" spans="1:51" ht="13.5" thickBot="1" x14ac:dyDescent="0.25">
      <c r="A59" s="321"/>
      <c r="B59" s="43" t="e">
        <f ca="1">OFFSET(#REF!,Info!$G$5,0)</f>
        <v>#REF!</v>
      </c>
      <c r="C59" s="46" t="e">
        <f ca="1">OFFSET(#REF!,Info!$G$5,Info!$H$5)</f>
        <v>#REF!</v>
      </c>
      <c r="D59" s="133" t="str">
        <f t="shared" ca="1" si="118"/>
        <v>NA</v>
      </c>
      <c r="E59" s="47" t="str">
        <f t="shared" ca="1" si="154"/>
        <v>NA</v>
      </c>
      <c r="F59" s="133" t="str">
        <f t="shared" ca="1" si="155"/>
        <v>NA</v>
      </c>
      <c r="G59" s="133" t="str">
        <f t="shared" ca="1" si="3"/>
        <v>NA</v>
      </c>
      <c r="H59" s="133" t="str">
        <f t="shared" ca="1" si="20"/>
        <v>NA</v>
      </c>
      <c r="I59" s="46" t="e">
        <f ca="1">OFFSET(#REF!,Info!$G$5,Info!$H$5)</f>
        <v>#REF!</v>
      </c>
      <c r="J59" s="46" t="e">
        <f ca="1">OFFSET(#REF!,Info!$G$5,Info!$H$5)</f>
        <v>#REF!</v>
      </c>
      <c r="K59" s="133" t="str">
        <f t="shared" ca="1" si="121"/>
        <v>NA</v>
      </c>
      <c r="L59" s="47" t="str">
        <f t="shared" ca="1" si="156"/>
        <v>NA</v>
      </c>
      <c r="M59" s="133" t="str">
        <f t="shared" ca="1" si="157"/>
        <v>NA</v>
      </c>
      <c r="N59" s="133" t="str">
        <f t="shared" ca="1" si="138"/>
        <v>NA</v>
      </c>
      <c r="O59" s="133" t="str">
        <f t="shared" ca="1" si="139"/>
        <v>NA</v>
      </c>
      <c r="P59" s="46" t="e">
        <f ca="1">OFFSET(#REF!,Info!$G$5,Info!$H$5)</f>
        <v>#REF!</v>
      </c>
      <c r="Q59" s="46" t="e">
        <f ca="1">OFFSET(#REF!,Info!$G$5,Info!$H$5)</f>
        <v>#REF!</v>
      </c>
      <c r="R59" s="133" t="str">
        <f t="shared" ca="1" si="123"/>
        <v>NA</v>
      </c>
      <c r="S59" s="47" t="str">
        <f t="shared" ca="1" si="158"/>
        <v>NA</v>
      </c>
      <c r="T59" s="133" t="str">
        <f t="shared" ca="1" si="159"/>
        <v>NA</v>
      </c>
      <c r="U59" s="133" t="str">
        <f t="shared" ca="1" si="142"/>
        <v>NA</v>
      </c>
      <c r="V59" s="133" t="str">
        <f t="shared" ca="1" si="143"/>
        <v>NA</v>
      </c>
      <c r="W59" s="46" t="e">
        <f ca="1">OFFSET(#REF!,Info!$G$5,Info!$H$5)</f>
        <v>#REF!</v>
      </c>
      <c r="X59" s="46" t="e">
        <f ca="1">OFFSET(#REF!,Info!$G$5,Info!$H$5)</f>
        <v>#REF!</v>
      </c>
      <c r="Y59" s="133" t="str">
        <f t="shared" ca="1" si="126"/>
        <v>NA</v>
      </c>
      <c r="Z59" s="47" t="str">
        <f t="shared" ca="1" si="160"/>
        <v>NA</v>
      </c>
      <c r="AA59" s="133" t="str">
        <f t="shared" ca="1" si="161"/>
        <v>NA</v>
      </c>
      <c r="AB59" s="133" t="str">
        <f t="shared" ca="1" si="146"/>
        <v>NA</v>
      </c>
      <c r="AC59" s="133" t="str">
        <f t="shared" ca="1" si="147"/>
        <v>NA</v>
      </c>
      <c r="AD59" s="46" t="e">
        <f ca="1">OFFSET(#REF!,Info!$G$5,Info!$H$5)</f>
        <v>#REF!</v>
      </c>
      <c r="AE59" s="51" t="str">
        <f t="shared" ca="1" si="150"/>
        <v>NA</v>
      </c>
      <c r="AF59" s="51" t="str">
        <f t="shared" ca="1" si="151"/>
        <v>NA</v>
      </c>
      <c r="AG59" s="51" t="str">
        <f t="shared" ca="1" si="152"/>
        <v>NA</v>
      </c>
      <c r="AH59" s="51" t="str">
        <f t="shared" ca="1" si="153"/>
        <v>NA</v>
      </c>
      <c r="AJ59" s="46" t="e">
        <f ca="1">OFFSET(#REF!,Info!$G$5,0)</f>
        <v>#REF!</v>
      </c>
      <c r="AK59" s="46" t="e">
        <f ca="1">OFFSET(#REF!,Info!$G$5,0)</f>
        <v>#REF!</v>
      </c>
      <c r="AL59" s="46" t="e">
        <f ca="1">OFFSET(#REF!,Info!$G$5,0)</f>
        <v>#REF!</v>
      </c>
      <c r="AM59" s="46" t="e">
        <f ca="1">OFFSET(#REF!,Info!$G$5,0)</f>
        <v>#REF!</v>
      </c>
      <c r="AN59" s="46" t="e">
        <f ca="1">OFFSET(#REF!,Info!$G$5,0)</f>
        <v>#REF!</v>
      </c>
      <c r="AO59" s="46" t="e">
        <f ca="1">OFFSET(#REF!,Info!$G$5,0)</f>
        <v>#REF!</v>
      </c>
      <c r="AP59" s="46" t="e">
        <f ca="1">OFFSET(#REF!,Info!$G$5,0)</f>
        <v>#REF!</v>
      </c>
      <c r="AQ59" s="46" t="e">
        <f ca="1">OFFSET(#REF!,Info!$G$5,0)</f>
        <v>#REF!</v>
      </c>
      <c r="AR59" s="46" t="e">
        <f ca="1">OFFSET(#REF!,Info!$G$5,0)</f>
        <v>#REF!</v>
      </c>
      <c r="AS59" s="46" t="e">
        <f ca="1">OFFSET(#REF!,Info!$G$5,0)</f>
        <v>#REF!</v>
      </c>
      <c r="AT59" s="46" t="e">
        <f ca="1">OFFSET(#REF!,Info!$G$5,0)</f>
        <v>#REF!</v>
      </c>
      <c r="AU59" s="46" t="e">
        <f ca="1">OFFSET(#REF!,Info!$G$5,0)</f>
        <v>#REF!</v>
      </c>
      <c r="AV59" s="46" t="e">
        <f ca="1">OFFSET(#REF!,Info!$G$5,0)</f>
        <v>#REF!</v>
      </c>
      <c r="AW59" s="46" t="e">
        <f ca="1">OFFSET(#REF!,Info!$G$5,0)</f>
        <v>#REF!</v>
      </c>
      <c r="AX59" s="46" t="e">
        <f ca="1">OFFSET(#REF!,Info!$G$5,0)</f>
        <v>#REF!</v>
      </c>
      <c r="AY59" s="46" t="e">
        <f ca="1">OFFSET(#REF!,Info!$G$5,0)</f>
        <v>#REF!</v>
      </c>
    </row>
    <row r="60" spans="1:51" ht="13.5" thickBot="1" x14ac:dyDescent="0.25">
      <c r="A60" s="321"/>
      <c r="B60" s="52" t="s">
        <v>100</v>
      </c>
      <c r="C60" s="53" t="e">
        <f ca="1">C56-SUM(C57:C59)</f>
        <v>#REF!</v>
      </c>
      <c r="D60" s="134" t="str">
        <f ca="1">IF(ISERROR((C60-I60)/I60*100),"NA",(C60-I60)/I60*100)</f>
        <v>NA</v>
      </c>
      <c r="E60" s="177" t="str">
        <f t="shared" ca="1" si="154"/>
        <v>NA</v>
      </c>
      <c r="F60" s="134" t="str">
        <f t="shared" ca="1" si="155"/>
        <v>NA</v>
      </c>
      <c r="G60" s="134" t="str">
        <f ca="1">IF(ISERROR(C60/C$5*100),"NA",C60/C$5*100)</f>
        <v>NA</v>
      </c>
      <c r="H60" s="134" t="str">
        <f ca="1">IF(ISERROR(G60-(I60/I$5*100)),"NA",G60-(I60/I$5*100))</f>
        <v>NA</v>
      </c>
      <c r="I60" s="53" t="e">
        <f t="shared" ref="I60:J60" ca="1" si="162">I56-SUM(I57:I59)</f>
        <v>#REF!</v>
      </c>
      <c r="J60" s="53" t="e">
        <f t="shared" ca="1" si="162"/>
        <v>#REF!</v>
      </c>
      <c r="K60" s="134" t="str">
        <f ca="1">IF(ISERROR((J60-P60)/P60*100),"NA",(J60-P60)/P60*100)</f>
        <v>NA</v>
      </c>
      <c r="L60" s="177" t="str">
        <f t="shared" ca="1" si="156"/>
        <v>NA</v>
      </c>
      <c r="M60" s="134" t="str">
        <f t="shared" ca="1" si="157"/>
        <v>NA</v>
      </c>
      <c r="N60" s="134" t="str">
        <f ca="1">IF(ISERROR(J60/J$5*100),"NA",J60/J$5*100)</f>
        <v>NA</v>
      </c>
      <c r="O60" s="134" t="str">
        <f ca="1">IF(ISERROR(N60-(P60/P$5*100)),"NA",N60-(P60/P$5*100))</f>
        <v>NA</v>
      </c>
      <c r="P60" s="53" t="e">
        <f t="shared" ref="P60:Q60" ca="1" si="163">P56-SUM(P57:P59)</f>
        <v>#REF!</v>
      </c>
      <c r="Q60" s="53" t="e">
        <f t="shared" ca="1" si="163"/>
        <v>#REF!</v>
      </c>
      <c r="R60" s="134" t="str">
        <f ca="1">IF(ISERROR((Q60-W60)/W60*100),"NA",(Q60-W60)/W60*100)</f>
        <v>NA</v>
      </c>
      <c r="S60" s="177" t="str">
        <f t="shared" ca="1" si="158"/>
        <v>NA</v>
      </c>
      <c r="T60" s="134" t="str">
        <f t="shared" ca="1" si="159"/>
        <v>NA</v>
      </c>
      <c r="U60" s="134" t="str">
        <f ca="1">IF(ISERROR(Q60/Q$5*100),"NA",Q60/Q$5*100)</f>
        <v>NA</v>
      </c>
      <c r="V60" s="134" t="str">
        <f ca="1">IF(ISERROR(U60-(W60/W$5*100)),"NA",U60-(W60/W$5*100))</f>
        <v>NA</v>
      </c>
      <c r="W60" s="53" t="e">
        <f t="shared" ref="W60:X60" ca="1" si="164">W56-SUM(W57:W59)</f>
        <v>#REF!</v>
      </c>
      <c r="X60" s="53" t="e">
        <f t="shared" ca="1" si="164"/>
        <v>#REF!</v>
      </c>
      <c r="Y60" s="134" t="str">
        <f ca="1">IF(ISERROR((X60-AD60)/AD60*100),"NA",(X60-AD60)/AD60*100)</f>
        <v>NA</v>
      </c>
      <c r="Z60" s="177" t="str">
        <f t="shared" ca="1" si="160"/>
        <v>NA</v>
      </c>
      <c r="AA60" s="134" t="str">
        <f t="shared" ca="1" si="161"/>
        <v>NA</v>
      </c>
      <c r="AB60" s="134" t="str">
        <f ca="1">IF(ISERROR(X60/X$5*100),"NA",X60/X$5*100)</f>
        <v>NA</v>
      </c>
      <c r="AC60" s="134" t="str">
        <f ca="1">IF(ISERROR(AB60-(AD60/AD$5*100)),"NA",AB60-(AD60/AD$5*100))</f>
        <v>NA</v>
      </c>
      <c r="AD60" s="53" t="e">
        <f ca="1">AD56-SUM(AD57:AD59)</f>
        <v>#REF!</v>
      </c>
      <c r="AE60" s="54" t="str">
        <f t="shared" ca="1" si="150"/>
        <v>NA</v>
      </c>
      <c r="AF60" s="54" t="str">
        <f t="shared" ca="1" si="151"/>
        <v>NA</v>
      </c>
      <c r="AG60" s="54" t="str">
        <f t="shared" ca="1" si="152"/>
        <v>NA</v>
      </c>
      <c r="AH60" s="54" t="str">
        <f t="shared" ca="1" si="153"/>
        <v>NA</v>
      </c>
      <c r="AI60" s="55"/>
      <c r="AJ60" s="53" t="e">
        <f t="shared" ref="AJ60:AY60" ca="1" si="165">AJ56-SUM(AJ57:AJ59)</f>
        <v>#REF!</v>
      </c>
      <c r="AK60" s="53" t="e">
        <f t="shared" ca="1" si="165"/>
        <v>#REF!</v>
      </c>
      <c r="AL60" s="53" t="e">
        <f t="shared" ca="1" si="165"/>
        <v>#REF!</v>
      </c>
      <c r="AM60" s="53" t="e">
        <f t="shared" ca="1" si="165"/>
        <v>#REF!</v>
      </c>
      <c r="AN60" s="53" t="e">
        <f t="shared" ca="1" si="165"/>
        <v>#REF!</v>
      </c>
      <c r="AO60" s="53" t="e">
        <f t="shared" ca="1" si="165"/>
        <v>#REF!</v>
      </c>
      <c r="AP60" s="53" t="e">
        <f t="shared" ca="1" si="165"/>
        <v>#REF!</v>
      </c>
      <c r="AQ60" s="53" t="e">
        <f t="shared" ca="1" si="165"/>
        <v>#REF!</v>
      </c>
      <c r="AR60" s="53" t="e">
        <f t="shared" ca="1" si="165"/>
        <v>#REF!</v>
      </c>
      <c r="AS60" s="53" t="e">
        <f t="shared" ca="1" si="165"/>
        <v>#REF!</v>
      </c>
      <c r="AT60" s="53" t="e">
        <f t="shared" ca="1" si="165"/>
        <v>#REF!</v>
      </c>
      <c r="AU60" s="53" t="e">
        <f t="shared" ca="1" si="165"/>
        <v>#REF!</v>
      </c>
      <c r="AV60" s="53" t="e">
        <f t="shared" ca="1" si="165"/>
        <v>#REF!</v>
      </c>
      <c r="AW60" s="53" t="e">
        <f t="shared" ca="1" si="165"/>
        <v>#REF!</v>
      </c>
      <c r="AX60" s="53" t="e">
        <f t="shared" ca="1" si="165"/>
        <v>#REF!</v>
      </c>
      <c r="AY60" s="53" t="e">
        <f t="shared" ca="1" si="165"/>
        <v>#REF!</v>
      </c>
    </row>
    <row r="61" spans="1:51" s="202" customFormat="1" ht="13.5" thickBot="1" x14ac:dyDescent="0.25">
      <c r="A61" s="321"/>
      <c r="B61" s="224" t="s">
        <v>350</v>
      </c>
      <c r="C61" s="221" t="e">
        <f ca="1">C48+C56</f>
        <v>#REF!</v>
      </c>
      <c r="D61" s="222" t="str">
        <f t="shared" ref="D61:D64" ca="1" si="166">IF(ISERROR((C61-I61)/I61*100),"NA",(C61-I61)/I61*100)</f>
        <v>NA</v>
      </c>
      <c r="E61" s="177" t="str">
        <f ca="1">IF(ISERROR(C61/$C$61*100),"NA",C61/$C$61*100)</f>
        <v>NA</v>
      </c>
      <c r="F61" s="134" t="str">
        <f ca="1">IF(ISERROR(E61-(I61/I$61*100)),"NA",E61-(I61/I$61*100))</f>
        <v>NA</v>
      </c>
      <c r="G61" s="222" t="str">
        <f t="shared" ref="G61:G64" ca="1" si="167">IF(ISERROR(C61/C$5*100),"NA",C61/C$5*100)</f>
        <v>NA</v>
      </c>
      <c r="H61" s="222" t="str">
        <f t="shared" ref="H61:H64" ca="1" si="168">IF(ISERROR(G61-(I61/I$5*100)),"NA",G61-(I61/I$5*100))</f>
        <v>NA</v>
      </c>
      <c r="I61" s="221" t="e">
        <f t="shared" ref="I61:J63" ca="1" si="169">I48+I56</f>
        <v>#REF!</v>
      </c>
      <c r="J61" s="221" t="e">
        <f t="shared" ca="1" si="169"/>
        <v>#REF!</v>
      </c>
      <c r="K61" s="222" t="str">
        <f t="shared" ref="K61:K64" ca="1" si="170">IF(ISERROR((J61-P61)/P61*100),"NA",(J61-P61)/P61*100)</f>
        <v>NA</v>
      </c>
      <c r="L61" s="177" t="str">
        <f ca="1">IF(ISERROR(J61/$J$61*100),"NA",J61/$J$61*100)</f>
        <v>NA</v>
      </c>
      <c r="M61" s="134" t="str">
        <f ca="1">IF(ISERROR(L61-(P61/P$61*100)),"NA",L61-(P61/P$61*100))</f>
        <v>NA</v>
      </c>
      <c r="N61" s="222" t="str">
        <f t="shared" ref="N61:N64" ca="1" si="171">IF(ISERROR(J61/J$5*100),"NA",J61/J$5*100)</f>
        <v>NA</v>
      </c>
      <c r="O61" s="222" t="str">
        <f t="shared" ref="O61:O64" ca="1" si="172">IF(ISERROR(N61-(P61/P$5*100)),"NA",N61-(P61/P$5*100))</f>
        <v>NA</v>
      </c>
      <c r="P61" s="221" t="e">
        <f t="shared" ref="P61:Q61" ca="1" si="173">P48+P56</f>
        <v>#REF!</v>
      </c>
      <c r="Q61" s="221" t="e">
        <f t="shared" ca="1" si="173"/>
        <v>#REF!</v>
      </c>
      <c r="R61" s="222" t="str">
        <f t="shared" ref="R61:R64" ca="1" si="174">IF(ISERROR((Q61-W61)/W61*100),"NA",(Q61-W61)/W61*100)</f>
        <v>NA</v>
      </c>
      <c r="S61" s="177" t="str">
        <f ca="1">IF(ISERROR(Q61/$Q$61*100),"NA",Q61/$Q$61*100)</f>
        <v>NA</v>
      </c>
      <c r="T61" s="134" t="str">
        <f ca="1">IF(ISERROR(S61-(W61/W$61*100)),"NA",S61-(W61/W$61*100))</f>
        <v>NA</v>
      </c>
      <c r="U61" s="222" t="str">
        <f t="shared" ref="U61:U64" ca="1" si="175">IF(ISERROR(Q61/Q$5*100),"NA",Q61/Q$5*100)</f>
        <v>NA</v>
      </c>
      <c r="V61" s="222" t="str">
        <f t="shared" ref="V61:V64" ca="1" si="176">IF(ISERROR(U61-(W61/W$5*100)),"NA",U61-(W61/W$5*100))</f>
        <v>NA</v>
      </c>
      <c r="W61" s="221" t="e">
        <f t="shared" ref="W61:X63" ca="1" si="177">W48+W56</f>
        <v>#REF!</v>
      </c>
      <c r="X61" s="221" t="e">
        <f t="shared" ca="1" si="177"/>
        <v>#REF!</v>
      </c>
      <c r="Y61" s="222" t="str">
        <f t="shared" ref="Y61:Y64" ca="1" si="178">IF(ISERROR((X61-AD61)/AD61*100),"NA",(X61-AD61)/AD61*100)</f>
        <v>NA</v>
      </c>
      <c r="Z61" s="177" t="str">
        <f ca="1">IF(ISERROR(X61/$X$61*100),"NA",X61/$X$61*100)</f>
        <v>NA</v>
      </c>
      <c r="AA61" s="134" t="str">
        <f ca="1">IF(ISERROR(Z61-(AD61/AD$61*100)),"NA",Z61-(AD61/AD$61*100))</f>
        <v>NA</v>
      </c>
      <c r="AB61" s="222" t="str">
        <f t="shared" ref="AB61:AB64" ca="1" si="179">IF(ISERROR(X61/X$5*100),"NA",X61/X$5*100)</f>
        <v>NA</v>
      </c>
      <c r="AC61" s="222" t="str">
        <f t="shared" ref="AC61:AC64" ca="1" si="180">IF(ISERROR(AB61-(AD61/AD$5*100)),"NA",AB61-(AD61/AD$5*100))</f>
        <v>NA</v>
      </c>
      <c r="AD61" s="221" t="e">
        <f ca="1">AD48+AD56</f>
        <v>#REF!</v>
      </c>
      <c r="AE61" s="54" t="str">
        <f t="shared" ref="AE61:AE106" ca="1" si="181">IF(ISERROR(((AJ61/AR61)-(AK61/AS61))/(AK61/AS61)*100),"NA",((AJ61/AR61)-(AK61/AS61))/(AK61/AS61)*100)</f>
        <v>NA</v>
      </c>
      <c r="AF61" s="54" t="str">
        <f t="shared" ref="AF61:AF106" ca="1" si="182">IF(ISERROR(((AL61/AT61)-(AM61/AU61))/(AM61/AU61)*100),"NA",((AL61/AT61)-(AM61/AU61))/(AM61/AU61)*100)</f>
        <v>NA</v>
      </c>
      <c r="AG61" s="54" t="str">
        <f t="shared" ref="AG61:AG106" ca="1" si="183">IF(ISERROR(((AN61/AV61)-(AO61/AW61))/(AO61/AW61)*100),"NA",((AN61/AV61)-(AO61/AW61))/(AO61/AW61)*100)</f>
        <v>NA</v>
      </c>
      <c r="AH61" s="54" t="str">
        <f t="shared" ref="AH61:AH106" ca="1" si="184">IF(ISERROR(((AP61/AX61)-(AQ61/AY61))/(AQ61/AY61)*100),"NA",((AP61/AX61)-(AQ61/AY61))/(AQ61/AY61)*100)</f>
        <v>NA</v>
      </c>
      <c r="AI61" s="55"/>
      <c r="AJ61" s="221" t="e">
        <f t="shared" ref="AJ61:AY61" ca="1" si="185">AJ48+AJ56</f>
        <v>#REF!</v>
      </c>
      <c r="AK61" s="221" t="e">
        <f t="shared" ca="1" si="185"/>
        <v>#REF!</v>
      </c>
      <c r="AL61" s="221" t="e">
        <f t="shared" ca="1" si="185"/>
        <v>#REF!</v>
      </c>
      <c r="AM61" s="221" t="e">
        <f t="shared" ca="1" si="185"/>
        <v>#REF!</v>
      </c>
      <c r="AN61" s="221" t="e">
        <f t="shared" ca="1" si="185"/>
        <v>#REF!</v>
      </c>
      <c r="AO61" s="221" t="e">
        <f t="shared" ca="1" si="185"/>
        <v>#REF!</v>
      </c>
      <c r="AP61" s="221" t="e">
        <f t="shared" ca="1" si="185"/>
        <v>#REF!</v>
      </c>
      <c r="AQ61" s="221" t="e">
        <f t="shared" ca="1" si="185"/>
        <v>#REF!</v>
      </c>
      <c r="AR61" s="221" t="e">
        <f t="shared" ca="1" si="185"/>
        <v>#REF!</v>
      </c>
      <c r="AS61" s="221" t="e">
        <f t="shared" ca="1" si="185"/>
        <v>#REF!</v>
      </c>
      <c r="AT61" s="221" t="e">
        <f t="shared" ca="1" si="185"/>
        <v>#REF!</v>
      </c>
      <c r="AU61" s="221" t="e">
        <f t="shared" ca="1" si="185"/>
        <v>#REF!</v>
      </c>
      <c r="AV61" s="221" t="e">
        <f t="shared" ca="1" si="185"/>
        <v>#REF!</v>
      </c>
      <c r="AW61" s="221" t="e">
        <f t="shared" ca="1" si="185"/>
        <v>#REF!</v>
      </c>
      <c r="AX61" s="221" t="e">
        <f t="shared" ca="1" si="185"/>
        <v>#REF!</v>
      </c>
      <c r="AY61" s="221" t="e">
        <f t="shared" ca="1" si="185"/>
        <v>#REF!</v>
      </c>
    </row>
    <row r="62" spans="1:51" s="202" customFormat="1" ht="13.5" thickBot="1" x14ac:dyDescent="0.25">
      <c r="A62" s="321"/>
      <c r="B62" s="224" t="s">
        <v>351</v>
      </c>
      <c r="C62" s="221" t="e">
        <f ca="1">C49+C57</f>
        <v>#REF!</v>
      </c>
      <c r="D62" s="222" t="str">
        <f t="shared" ca="1" si="166"/>
        <v>NA</v>
      </c>
      <c r="E62" s="223" t="str">
        <f t="shared" ref="E62:E64" ca="1" si="186">IF(ISERROR(C62/$C$61*100),"NA",C62/$C$61*100)</f>
        <v>NA</v>
      </c>
      <c r="F62" s="222" t="str">
        <f t="shared" ref="F62:F64" ca="1" si="187">IF(ISERROR(E62-(I62/I$61*100)),"NA",E62-(I62/I$61*100))</f>
        <v>NA</v>
      </c>
      <c r="G62" s="222" t="str">
        <f t="shared" ca="1" si="167"/>
        <v>NA</v>
      </c>
      <c r="H62" s="222" t="str">
        <f t="shared" ca="1" si="168"/>
        <v>NA</v>
      </c>
      <c r="I62" s="221" t="e">
        <f t="shared" ca="1" si="169"/>
        <v>#REF!</v>
      </c>
      <c r="J62" s="221" t="e">
        <f t="shared" ca="1" si="169"/>
        <v>#REF!</v>
      </c>
      <c r="K62" s="222" t="str">
        <f t="shared" ca="1" si="170"/>
        <v>NA</v>
      </c>
      <c r="L62" s="223" t="str">
        <f t="shared" ref="L62:L64" ca="1" si="188">IF(ISERROR(J62/$J$61*100),"NA",J62/$J$61*100)</f>
        <v>NA</v>
      </c>
      <c r="M62" s="222" t="str">
        <f t="shared" ref="M62:M64" ca="1" si="189">IF(ISERROR(L62-(P62/P$61*100)),"NA",L62-(P62/P$61*100))</f>
        <v>NA</v>
      </c>
      <c r="N62" s="222" t="str">
        <f t="shared" ca="1" si="171"/>
        <v>NA</v>
      </c>
      <c r="O62" s="222" t="str">
        <f t="shared" ca="1" si="172"/>
        <v>NA</v>
      </c>
      <c r="P62" s="221" t="e">
        <f t="shared" ref="P62:Q62" ca="1" si="190">P49+P57</f>
        <v>#REF!</v>
      </c>
      <c r="Q62" s="221" t="e">
        <f t="shared" ca="1" si="190"/>
        <v>#REF!</v>
      </c>
      <c r="R62" s="222" t="str">
        <f t="shared" ca="1" si="174"/>
        <v>NA</v>
      </c>
      <c r="S62" s="223" t="str">
        <f t="shared" ref="S62:S64" ca="1" si="191">IF(ISERROR(Q62/$Q$61*100),"NA",Q62/$Q$61*100)</f>
        <v>NA</v>
      </c>
      <c r="T62" s="222" t="str">
        <f t="shared" ref="T62:T64" ca="1" si="192">IF(ISERROR(S62-(W62/W$61*100)),"NA",S62-(W62/W$61*100))</f>
        <v>NA</v>
      </c>
      <c r="U62" s="222" t="str">
        <f t="shared" ca="1" si="175"/>
        <v>NA</v>
      </c>
      <c r="V62" s="222" t="str">
        <f t="shared" ca="1" si="176"/>
        <v>NA</v>
      </c>
      <c r="W62" s="221" t="e">
        <f t="shared" ca="1" si="177"/>
        <v>#REF!</v>
      </c>
      <c r="X62" s="221" t="e">
        <f t="shared" ca="1" si="177"/>
        <v>#REF!</v>
      </c>
      <c r="Y62" s="222" t="str">
        <f t="shared" ca="1" si="178"/>
        <v>NA</v>
      </c>
      <c r="Z62" s="223" t="str">
        <f t="shared" ref="Z62:Z64" ca="1" si="193">IF(ISERROR(X62/$X$61*100),"NA",X62/$X$61*100)</f>
        <v>NA</v>
      </c>
      <c r="AA62" s="222" t="str">
        <f t="shared" ref="AA62:AA64" ca="1" si="194">IF(ISERROR(Z62-(AD62/AD$61*100)),"NA",Z62-(AD62/AD$61*100))</f>
        <v>NA</v>
      </c>
      <c r="AB62" s="222" t="str">
        <f t="shared" ca="1" si="179"/>
        <v>NA</v>
      </c>
      <c r="AC62" s="222" t="str">
        <f t="shared" ca="1" si="180"/>
        <v>NA</v>
      </c>
      <c r="AD62" s="221" t="e">
        <f ca="1">AD49+AD57</f>
        <v>#REF!</v>
      </c>
      <c r="AE62" s="54" t="str">
        <f t="shared" ca="1" si="181"/>
        <v>NA</v>
      </c>
      <c r="AF62" s="54" t="str">
        <f t="shared" ca="1" si="182"/>
        <v>NA</v>
      </c>
      <c r="AG62" s="54" t="str">
        <f t="shared" ca="1" si="183"/>
        <v>NA</v>
      </c>
      <c r="AH62" s="54" t="str">
        <f t="shared" ca="1" si="184"/>
        <v>NA</v>
      </c>
      <c r="AI62" s="55"/>
      <c r="AJ62" s="221" t="e">
        <f t="shared" ref="AJ62:AY62" ca="1" si="195">AJ49+AJ57</f>
        <v>#REF!</v>
      </c>
      <c r="AK62" s="221" t="e">
        <f t="shared" ca="1" si="195"/>
        <v>#REF!</v>
      </c>
      <c r="AL62" s="221" t="e">
        <f t="shared" ca="1" si="195"/>
        <v>#REF!</v>
      </c>
      <c r="AM62" s="221" t="e">
        <f t="shared" ca="1" si="195"/>
        <v>#REF!</v>
      </c>
      <c r="AN62" s="221" t="e">
        <f t="shared" ca="1" si="195"/>
        <v>#REF!</v>
      </c>
      <c r="AO62" s="221" t="e">
        <f t="shared" ca="1" si="195"/>
        <v>#REF!</v>
      </c>
      <c r="AP62" s="221" t="e">
        <f t="shared" ca="1" si="195"/>
        <v>#REF!</v>
      </c>
      <c r="AQ62" s="221" t="e">
        <f t="shared" ca="1" si="195"/>
        <v>#REF!</v>
      </c>
      <c r="AR62" s="221" t="e">
        <f t="shared" ca="1" si="195"/>
        <v>#REF!</v>
      </c>
      <c r="AS62" s="221" t="e">
        <f t="shared" ca="1" si="195"/>
        <v>#REF!</v>
      </c>
      <c r="AT62" s="221" t="e">
        <f t="shared" ca="1" si="195"/>
        <v>#REF!</v>
      </c>
      <c r="AU62" s="221" t="e">
        <f t="shared" ca="1" si="195"/>
        <v>#REF!</v>
      </c>
      <c r="AV62" s="221" t="e">
        <f t="shared" ca="1" si="195"/>
        <v>#REF!</v>
      </c>
      <c r="AW62" s="221" t="e">
        <f t="shared" ca="1" si="195"/>
        <v>#REF!</v>
      </c>
      <c r="AX62" s="221" t="e">
        <f t="shared" ca="1" si="195"/>
        <v>#REF!</v>
      </c>
      <c r="AY62" s="221" t="e">
        <f t="shared" ca="1" si="195"/>
        <v>#REF!</v>
      </c>
    </row>
    <row r="63" spans="1:51" s="202" customFormat="1" ht="13.5" thickBot="1" x14ac:dyDescent="0.25">
      <c r="A63" s="321"/>
      <c r="B63" s="224" t="s">
        <v>352</v>
      </c>
      <c r="C63" s="221" t="e">
        <f ca="1">C50+C58</f>
        <v>#REF!</v>
      </c>
      <c r="D63" s="222" t="str">
        <f t="shared" ca="1" si="166"/>
        <v>NA</v>
      </c>
      <c r="E63" s="223" t="str">
        <f t="shared" ca="1" si="186"/>
        <v>NA</v>
      </c>
      <c r="F63" s="222" t="str">
        <f t="shared" ca="1" si="187"/>
        <v>NA</v>
      </c>
      <c r="G63" s="222" t="str">
        <f t="shared" ca="1" si="167"/>
        <v>NA</v>
      </c>
      <c r="H63" s="222" t="str">
        <f t="shared" ca="1" si="168"/>
        <v>NA</v>
      </c>
      <c r="I63" s="221" t="e">
        <f t="shared" ca="1" si="169"/>
        <v>#REF!</v>
      </c>
      <c r="J63" s="221" t="e">
        <f t="shared" ca="1" si="169"/>
        <v>#REF!</v>
      </c>
      <c r="K63" s="222" t="str">
        <f t="shared" ca="1" si="170"/>
        <v>NA</v>
      </c>
      <c r="L63" s="223" t="str">
        <f t="shared" ca="1" si="188"/>
        <v>NA</v>
      </c>
      <c r="M63" s="222" t="str">
        <f t="shared" ca="1" si="189"/>
        <v>NA</v>
      </c>
      <c r="N63" s="222" t="str">
        <f t="shared" ca="1" si="171"/>
        <v>NA</v>
      </c>
      <c r="O63" s="222" t="str">
        <f t="shared" ca="1" si="172"/>
        <v>NA</v>
      </c>
      <c r="P63" s="221" t="e">
        <f t="shared" ref="P63:Q63" ca="1" si="196">P50+P58</f>
        <v>#REF!</v>
      </c>
      <c r="Q63" s="221" t="e">
        <f t="shared" ca="1" si="196"/>
        <v>#REF!</v>
      </c>
      <c r="R63" s="222" t="str">
        <f t="shared" ca="1" si="174"/>
        <v>NA</v>
      </c>
      <c r="S63" s="223" t="str">
        <f t="shared" ca="1" si="191"/>
        <v>NA</v>
      </c>
      <c r="T63" s="222" t="str">
        <f t="shared" ca="1" si="192"/>
        <v>NA</v>
      </c>
      <c r="U63" s="222" t="str">
        <f t="shared" ca="1" si="175"/>
        <v>NA</v>
      </c>
      <c r="V63" s="222" t="str">
        <f t="shared" ca="1" si="176"/>
        <v>NA</v>
      </c>
      <c r="W63" s="221" t="e">
        <f t="shared" ca="1" si="177"/>
        <v>#REF!</v>
      </c>
      <c r="X63" s="221" t="e">
        <f t="shared" ca="1" si="177"/>
        <v>#REF!</v>
      </c>
      <c r="Y63" s="222" t="str">
        <f t="shared" ca="1" si="178"/>
        <v>NA</v>
      </c>
      <c r="Z63" s="223" t="str">
        <f t="shared" ca="1" si="193"/>
        <v>NA</v>
      </c>
      <c r="AA63" s="222" t="str">
        <f t="shared" ca="1" si="194"/>
        <v>NA</v>
      </c>
      <c r="AB63" s="222" t="str">
        <f t="shared" ca="1" si="179"/>
        <v>NA</v>
      </c>
      <c r="AC63" s="222" t="str">
        <f t="shared" ca="1" si="180"/>
        <v>NA</v>
      </c>
      <c r="AD63" s="221" t="e">
        <f ca="1">AD50+AD58</f>
        <v>#REF!</v>
      </c>
      <c r="AE63" s="54" t="str">
        <f t="shared" ca="1" si="181"/>
        <v>NA</v>
      </c>
      <c r="AF63" s="54" t="str">
        <f t="shared" ca="1" si="182"/>
        <v>NA</v>
      </c>
      <c r="AG63" s="54" t="str">
        <f t="shared" ca="1" si="183"/>
        <v>NA</v>
      </c>
      <c r="AH63" s="54" t="str">
        <f t="shared" ca="1" si="184"/>
        <v>NA</v>
      </c>
      <c r="AI63" s="55"/>
      <c r="AJ63" s="221" t="e">
        <f t="shared" ref="AJ63:AY63" ca="1" si="197">AJ50+AJ58</f>
        <v>#REF!</v>
      </c>
      <c r="AK63" s="221" t="e">
        <f t="shared" ca="1" si="197"/>
        <v>#REF!</v>
      </c>
      <c r="AL63" s="221" t="e">
        <f t="shared" ca="1" si="197"/>
        <v>#REF!</v>
      </c>
      <c r="AM63" s="221" t="e">
        <f t="shared" ca="1" si="197"/>
        <v>#REF!</v>
      </c>
      <c r="AN63" s="221" t="e">
        <f t="shared" ca="1" si="197"/>
        <v>#REF!</v>
      </c>
      <c r="AO63" s="221" t="e">
        <f t="shared" ca="1" si="197"/>
        <v>#REF!</v>
      </c>
      <c r="AP63" s="221" t="e">
        <f t="shared" ca="1" si="197"/>
        <v>#REF!</v>
      </c>
      <c r="AQ63" s="221" t="e">
        <f t="shared" ca="1" si="197"/>
        <v>#REF!</v>
      </c>
      <c r="AR63" s="221" t="e">
        <f t="shared" ca="1" si="197"/>
        <v>#REF!</v>
      </c>
      <c r="AS63" s="221" t="e">
        <f t="shared" ca="1" si="197"/>
        <v>#REF!</v>
      </c>
      <c r="AT63" s="221" t="e">
        <f t="shared" ca="1" si="197"/>
        <v>#REF!</v>
      </c>
      <c r="AU63" s="221" t="e">
        <f t="shared" ca="1" si="197"/>
        <v>#REF!</v>
      </c>
      <c r="AV63" s="221" t="e">
        <f t="shared" ca="1" si="197"/>
        <v>#REF!</v>
      </c>
      <c r="AW63" s="221" t="e">
        <f t="shared" ca="1" si="197"/>
        <v>#REF!</v>
      </c>
      <c r="AX63" s="221" t="e">
        <f t="shared" ca="1" si="197"/>
        <v>#REF!</v>
      </c>
      <c r="AY63" s="221" t="e">
        <f t="shared" ca="1" si="197"/>
        <v>#REF!</v>
      </c>
    </row>
    <row r="64" spans="1:51" s="202" customFormat="1" ht="13.5" thickBot="1" x14ac:dyDescent="0.25">
      <c r="A64" s="321"/>
      <c r="B64" s="224" t="s">
        <v>353</v>
      </c>
      <c r="C64" s="221" t="e">
        <f ca="1">C54+C59</f>
        <v>#REF!</v>
      </c>
      <c r="D64" s="222" t="str">
        <f t="shared" ca="1" si="166"/>
        <v>NA</v>
      </c>
      <c r="E64" s="223" t="str">
        <f t="shared" ca="1" si="186"/>
        <v>NA</v>
      </c>
      <c r="F64" s="222" t="str">
        <f t="shared" ca="1" si="187"/>
        <v>NA</v>
      </c>
      <c r="G64" s="222" t="str">
        <f t="shared" ca="1" si="167"/>
        <v>NA</v>
      </c>
      <c r="H64" s="222" t="str">
        <f t="shared" ca="1" si="168"/>
        <v>NA</v>
      </c>
      <c r="I64" s="221" t="e">
        <f ca="1">I54+I59</f>
        <v>#REF!</v>
      </c>
      <c r="J64" s="221" t="e">
        <f ca="1">J54+J59</f>
        <v>#REF!</v>
      </c>
      <c r="K64" s="222" t="str">
        <f t="shared" ca="1" si="170"/>
        <v>NA</v>
      </c>
      <c r="L64" s="223" t="str">
        <f t="shared" ca="1" si="188"/>
        <v>NA</v>
      </c>
      <c r="M64" s="222" t="str">
        <f t="shared" ca="1" si="189"/>
        <v>NA</v>
      </c>
      <c r="N64" s="222" t="str">
        <f t="shared" ca="1" si="171"/>
        <v>NA</v>
      </c>
      <c r="O64" s="222" t="str">
        <f t="shared" ca="1" si="172"/>
        <v>NA</v>
      </c>
      <c r="P64" s="221" t="e">
        <f t="shared" ref="P64:Q64" ca="1" si="198">P54+P59</f>
        <v>#REF!</v>
      </c>
      <c r="Q64" s="221" t="e">
        <f t="shared" ca="1" si="198"/>
        <v>#REF!</v>
      </c>
      <c r="R64" s="222" t="str">
        <f t="shared" ca="1" si="174"/>
        <v>NA</v>
      </c>
      <c r="S64" s="223" t="str">
        <f t="shared" ca="1" si="191"/>
        <v>NA</v>
      </c>
      <c r="T64" s="222" t="str">
        <f t="shared" ca="1" si="192"/>
        <v>NA</v>
      </c>
      <c r="U64" s="222" t="str">
        <f t="shared" ca="1" si="175"/>
        <v>NA</v>
      </c>
      <c r="V64" s="222" t="str">
        <f t="shared" ca="1" si="176"/>
        <v>NA</v>
      </c>
      <c r="W64" s="221" t="e">
        <f ca="1">W54+W59</f>
        <v>#REF!</v>
      </c>
      <c r="X64" s="221" t="e">
        <f ca="1">X54+X59</f>
        <v>#REF!</v>
      </c>
      <c r="Y64" s="222" t="str">
        <f t="shared" ca="1" si="178"/>
        <v>NA</v>
      </c>
      <c r="Z64" s="223" t="str">
        <f t="shared" ca="1" si="193"/>
        <v>NA</v>
      </c>
      <c r="AA64" s="222" t="str">
        <f t="shared" ca="1" si="194"/>
        <v>NA</v>
      </c>
      <c r="AB64" s="222" t="str">
        <f t="shared" ca="1" si="179"/>
        <v>NA</v>
      </c>
      <c r="AC64" s="222" t="str">
        <f t="shared" ca="1" si="180"/>
        <v>NA</v>
      </c>
      <c r="AD64" s="221" t="e">
        <f ca="1">AD54+AD59</f>
        <v>#REF!</v>
      </c>
      <c r="AE64" s="54" t="str">
        <f t="shared" ca="1" si="181"/>
        <v>NA</v>
      </c>
      <c r="AF64" s="54" t="str">
        <f t="shared" ca="1" si="182"/>
        <v>NA</v>
      </c>
      <c r="AG64" s="54" t="str">
        <f t="shared" ca="1" si="183"/>
        <v>NA</v>
      </c>
      <c r="AH64" s="54" t="str">
        <f t="shared" ca="1" si="184"/>
        <v>NA</v>
      </c>
      <c r="AI64" s="55"/>
      <c r="AJ64" s="221" t="e">
        <f t="shared" ref="AJ64:AY64" ca="1" si="199">AJ54+AJ59</f>
        <v>#REF!</v>
      </c>
      <c r="AK64" s="221" t="e">
        <f t="shared" ca="1" si="199"/>
        <v>#REF!</v>
      </c>
      <c r="AL64" s="221" t="e">
        <f t="shared" ca="1" si="199"/>
        <v>#REF!</v>
      </c>
      <c r="AM64" s="221" t="e">
        <f t="shared" ca="1" si="199"/>
        <v>#REF!</v>
      </c>
      <c r="AN64" s="221" t="e">
        <f t="shared" ca="1" si="199"/>
        <v>#REF!</v>
      </c>
      <c r="AO64" s="221" t="e">
        <f t="shared" ca="1" si="199"/>
        <v>#REF!</v>
      </c>
      <c r="AP64" s="221" t="e">
        <f t="shared" ca="1" si="199"/>
        <v>#REF!</v>
      </c>
      <c r="AQ64" s="221" t="e">
        <f t="shared" ca="1" si="199"/>
        <v>#REF!</v>
      </c>
      <c r="AR64" s="221" t="e">
        <f t="shared" ca="1" si="199"/>
        <v>#REF!</v>
      </c>
      <c r="AS64" s="221" t="e">
        <f t="shared" ca="1" si="199"/>
        <v>#REF!</v>
      </c>
      <c r="AT64" s="221" t="e">
        <f t="shared" ca="1" si="199"/>
        <v>#REF!</v>
      </c>
      <c r="AU64" s="221" t="e">
        <f t="shared" ca="1" si="199"/>
        <v>#REF!</v>
      </c>
      <c r="AV64" s="221" t="e">
        <f t="shared" ca="1" si="199"/>
        <v>#REF!</v>
      </c>
      <c r="AW64" s="221" t="e">
        <f t="shared" ca="1" si="199"/>
        <v>#REF!</v>
      </c>
      <c r="AX64" s="221" t="e">
        <f t="shared" ca="1" si="199"/>
        <v>#REF!</v>
      </c>
      <c r="AY64" s="221" t="e">
        <f t="shared" ca="1" si="199"/>
        <v>#REF!</v>
      </c>
    </row>
    <row r="65" spans="1:51" s="56" customFormat="1" ht="13.5" thickBot="1" x14ac:dyDescent="0.25">
      <c r="A65" s="321"/>
      <c r="B65" s="43" t="e">
        <f ca="1">OFFSET(#REF!,Info!$G$5,0)</f>
        <v>#REF!</v>
      </c>
      <c r="C65" s="44" t="e">
        <f ca="1">OFFSET(#REF!,Info!$G$5,Info!$H$5)</f>
        <v>#REF!</v>
      </c>
      <c r="D65" s="127" t="str">
        <f t="shared" ca="1" si="118"/>
        <v>NA</v>
      </c>
      <c r="E65" s="45" t="str">
        <f ca="1">IF(ISERROR(C65/$C$65*100),"NA",C65/$C$65*100)</f>
        <v>NA</v>
      </c>
      <c r="F65" s="127" t="str">
        <f ca="1">IF(ISERROR(E65-(I65/I$65*100)),"NA",E65-(I65/I$65*100))</f>
        <v>NA</v>
      </c>
      <c r="G65" s="127" t="str">
        <f t="shared" ca="1" si="3"/>
        <v>NA</v>
      </c>
      <c r="H65" s="127" t="str">
        <f t="shared" ca="1" si="20"/>
        <v>NA</v>
      </c>
      <c r="I65" s="44" t="e">
        <f ca="1">OFFSET(#REF!,Info!$G$5,Info!$H$5)</f>
        <v>#REF!</v>
      </c>
      <c r="J65" s="44" t="e">
        <f ca="1">OFFSET(#REF!,Info!$G$5,Info!$H$5)</f>
        <v>#REF!</v>
      </c>
      <c r="K65" s="127" t="str">
        <f t="shared" ref="K65:K82" ca="1" si="200">IF(ISERROR((J65-P65)/P65*100),"NA",(J65-P65)/P65*100)</f>
        <v>NA</v>
      </c>
      <c r="L65" s="45" t="str">
        <f ca="1">IF(ISERROR(J65/$J$65*100),"NA",J65/$J$65*100)</f>
        <v>NA</v>
      </c>
      <c r="M65" s="127" t="str">
        <f ca="1">IF(ISERROR(L65-(P65/P$65*100)),"NA",L65-(P65/P$65*100))</f>
        <v>NA</v>
      </c>
      <c r="N65" s="127" t="str">
        <f t="shared" ref="N65:N71" ca="1" si="201">IF(ISERROR(J65/J$5*100),"NA",J65/J$5*100)</f>
        <v>NA</v>
      </c>
      <c r="O65" s="127" t="str">
        <f t="shared" ref="O65:O71" ca="1" si="202">IF(ISERROR(N65-(P65/P$5*100)),"NA",N65-(P65/P$5*100))</f>
        <v>NA</v>
      </c>
      <c r="P65" s="44" t="e">
        <f ca="1">OFFSET(#REF!,Info!$G$5,Info!$H$5)</f>
        <v>#REF!</v>
      </c>
      <c r="Q65" s="44" t="e">
        <f ca="1">OFFSET(#REF!,Info!$G$5,Info!$H$5)</f>
        <v>#REF!</v>
      </c>
      <c r="R65" s="127" t="str">
        <f t="shared" ref="R65:R82" ca="1" si="203">IF(ISERROR((Q65-W65)/W65*100),"NA",(Q65-W65)/W65*100)</f>
        <v>NA</v>
      </c>
      <c r="S65" s="45" t="str">
        <f ca="1">IF(ISERROR(Q65/$Q$65*100),"NA",Q65/$Q$65*100)</f>
        <v>NA</v>
      </c>
      <c r="T65" s="127" t="str">
        <f ca="1">IF(ISERROR(S65-(W65/W$65*100)),"NA",S65-(W65/W$65*100))</f>
        <v>NA</v>
      </c>
      <c r="U65" s="127" t="str">
        <f t="shared" ref="U65:U71" ca="1" si="204">IF(ISERROR(Q65/Q$5*100),"NA",Q65/Q$5*100)</f>
        <v>NA</v>
      </c>
      <c r="V65" s="127" t="str">
        <f t="shared" ref="V65:V71" ca="1" si="205">IF(ISERROR(U65-(W65/W$5*100)),"NA",U65-(W65/W$5*100))</f>
        <v>NA</v>
      </c>
      <c r="W65" s="44" t="e">
        <f ca="1">OFFSET(#REF!,Info!$G$5,Info!$H$5)</f>
        <v>#REF!</v>
      </c>
      <c r="X65" s="44" t="e">
        <f ca="1">OFFSET(#REF!,Info!$G$5,Info!$H$5)</f>
        <v>#REF!</v>
      </c>
      <c r="Y65" s="127" t="str">
        <f t="shared" ref="Y65:Y82" ca="1" si="206">IF(ISERROR((X65-AD65)/AD65*100),"NA",(X65-AD65)/AD65*100)</f>
        <v>NA</v>
      </c>
      <c r="Z65" s="45" t="str">
        <f ca="1">IF(ISERROR(X65/$X$65*100),"NA",X65/$X$65*100)</f>
        <v>NA</v>
      </c>
      <c r="AA65" s="127" t="str">
        <f ca="1">IF(ISERROR(Z65-(AD65/AD$65*100)),"NA",Z65-(AD65/AD$65*100))</f>
        <v>NA</v>
      </c>
      <c r="AB65" s="127" t="str">
        <f t="shared" ref="AB65:AB71" ca="1" si="207">IF(ISERROR(X65/X$5*100),"NA",X65/X$5*100)</f>
        <v>NA</v>
      </c>
      <c r="AC65" s="127" t="str">
        <f t="shared" ref="AC65:AC71" ca="1" si="208">IF(ISERROR(AB65-(AD65/AD$5*100)),"NA",AB65-(AD65/AD$5*100))</f>
        <v>NA</v>
      </c>
      <c r="AD65" s="44" t="e">
        <f ca="1">OFFSET(#REF!,Info!$G$5,Info!$H$5)</f>
        <v>#REF!</v>
      </c>
      <c r="AE65" s="51" t="str">
        <f t="shared" ca="1" si="181"/>
        <v>NA</v>
      </c>
      <c r="AF65" s="51" t="str">
        <f t="shared" ca="1" si="182"/>
        <v>NA</v>
      </c>
      <c r="AG65" s="51" t="str">
        <f t="shared" ca="1" si="183"/>
        <v>NA</v>
      </c>
      <c r="AH65" s="51" t="str">
        <f t="shared" ca="1" si="184"/>
        <v>NA</v>
      </c>
      <c r="AI65" s="49"/>
      <c r="AJ65" s="44" t="e">
        <f ca="1">OFFSET(#REF!,Info!$G$5,0)</f>
        <v>#REF!</v>
      </c>
      <c r="AK65" s="44" t="e">
        <f ca="1">OFFSET(#REF!,Info!$G$5,0)</f>
        <v>#REF!</v>
      </c>
      <c r="AL65" s="44" t="e">
        <f ca="1">OFFSET(#REF!,Info!$G$5,0)</f>
        <v>#REF!</v>
      </c>
      <c r="AM65" s="44" t="e">
        <f ca="1">OFFSET(#REF!,Info!$G$5,0)</f>
        <v>#REF!</v>
      </c>
      <c r="AN65" s="44" t="e">
        <f ca="1">OFFSET(#REF!,Info!$G$5,0)</f>
        <v>#REF!</v>
      </c>
      <c r="AO65" s="44" t="e">
        <f ca="1">OFFSET(#REF!,Info!$G$5,0)</f>
        <v>#REF!</v>
      </c>
      <c r="AP65" s="44" t="e">
        <f ca="1">OFFSET(#REF!,Info!$G$5,0)</f>
        <v>#REF!</v>
      </c>
      <c r="AQ65" s="44" t="e">
        <f ca="1">OFFSET(#REF!,Info!$G$5,0)</f>
        <v>#REF!</v>
      </c>
      <c r="AR65" s="44" t="e">
        <f ca="1">OFFSET(#REF!,Info!$G$5,0)</f>
        <v>#REF!</v>
      </c>
      <c r="AS65" s="44" t="e">
        <f ca="1">OFFSET(#REF!,Info!$G$5,0)</f>
        <v>#REF!</v>
      </c>
      <c r="AT65" s="44" t="e">
        <f ca="1">OFFSET(#REF!,Info!$G$5,0)</f>
        <v>#REF!</v>
      </c>
      <c r="AU65" s="44" t="e">
        <f ca="1">OFFSET(#REF!,Info!$G$5,0)</f>
        <v>#REF!</v>
      </c>
      <c r="AV65" s="44" t="e">
        <f ca="1">OFFSET(#REF!,Info!$G$5,0)</f>
        <v>#REF!</v>
      </c>
      <c r="AW65" s="44" t="e">
        <f ca="1">OFFSET(#REF!,Info!$G$5,0)</f>
        <v>#REF!</v>
      </c>
      <c r="AX65" s="44" t="e">
        <f ca="1">OFFSET(#REF!,Info!$G$5,0)</f>
        <v>#REF!</v>
      </c>
      <c r="AY65" s="44" t="e">
        <f ca="1">OFFSET(#REF!,Info!$G$5,0)</f>
        <v>#REF!</v>
      </c>
    </row>
    <row r="66" spans="1:51" ht="13.5" thickBot="1" x14ac:dyDescent="0.25">
      <c r="A66" s="321"/>
      <c r="B66" s="43" t="e">
        <f ca="1">OFFSET(#REF!,Info!$G$5,0)</f>
        <v>#REF!</v>
      </c>
      <c r="C66" s="46" t="e">
        <f ca="1">OFFSET(#REF!,Info!$G$5,Info!$H$5)</f>
        <v>#REF!</v>
      </c>
      <c r="D66" s="133" t="str">
        <f t="shared" ca="1" si="118"/>
        <v>NA</v>
      </c>
      <c r="E66" s="47" t="str">
        <f t="shared" ref="E66:E72" ca="1" si="209">IF(ISERROR(C66/$C$65*100),"NA",C66/$C$65*100)</f>
        <v>NA</v>
      </c>
      <c r="F66" s="133" t="str">
        <f t="shared" ref="F66:F72" ca="1" si="210">IF(ISERROR(E66-(I66/I$65*100)),"NA",E66-(I66/I$65*100))</f>
        <v>NA</v>
      </c>
      <c r="G66" s="133" t="str">
        <f t="shared" ca="1" si="3"/>
        <v>NA</v>
      </c>
      <c r="H66" s="133" t="str">
        <f t="shared" ca="1" si="20"/>
        <v>NA</v>
      </c>
      <c r="I66" s="46" t="e">
        <f ca="1">OFFSET(#REF!,Info!$G$5,Info!$H$5)</f>
        <v>#REF!</v>
      </c>
      <c r="J66" s="46" t="e">
        <f ca="1">OFFSET(#REF!,Info!$G$5,Info!$H$5)</f>
        <v>#REF!</v>
      </c>
      <c r="K66" s="133" t="str">
        <f t="shared" ca="1" si="200"/>
        <v>NA</v>
      </c>
      <c r="L66" s="47" t="str">
        <f t="shared" ref="L66:L72" ca="1" si="211">IF(ISERROR(J66/$J$65*100),"NA",J66/$J$65*100)</f>
        <v>NA</v>
      </c>
      <c r="M66" s="133" t="str">
        <f t="shared" ref="M66:M72" ca="1" si="212">IF(ISERROR(L66-(P66/P$65*100)),"NA",L66-(P66/P$65*100))</f>
        <v>NA</v>
      </c>
      <c r="N66" s="133" t="str">
        <f t="shared" ca="1" si="201"/>
        <v>NA</v>
      </c>
      <c r="O66" s="133" t="str">
        <f t="shared" ca="1" si="202"/>
        <v>NA</v>
      </c>
      <c r="P66" s="46" t="e">
        <f ca="1">OFFSET(#REF!,Info!$G$5,Info!$H$5)</f>
        <v>#REF!</v>
      </c>
      <c r="Q66" s="46" t="e">
        <f ca="1">OFFSET(#REF!,Info!$G$5,Info!$H$5)</f>
        <v>#REF!</v>
      </c>
      <c r="R66" s="133" t="str">
        <f t="shared" ca="1" si="203"/>
        <v>NA</v>
      </c>
      <c r="S66" s="47" t="str">
        <f t="shared" ref="S66:S72" ca="1" si="213">IF(ISERROR(Q66/$Q$65*100),"NA",Q66/$Q$65*100)</f>
        <v>NA</v>
      </c>
      <c r="T66" s="133" t="str">
        <f t="shared" ref="T66:T72" ca="1" si="214">IF(ISERROR(S66-(W66/W$65*100)),"NA",S66-(W66/W$65*100))</f>
        <v>NA</v>
      </c>
      <c r="U66" s="133" t="str">
        <f t="shared" ca="1" si="204"/>
        <v>NA</v>
      </c>
      <c r="V66" s="133" t="str">
        <f t="shared" ca="1" si="205"/>
        <v>NA</v>
      </c>
      <c r="W66" s="46" t="e">
        <f ca="1">OFFSET(#REF!,Info!$G$5,Info!$H$5)</f>
        <v>#REF!</v>
      </c>
      <c r="X66" s="46" t="e">
        <f ca="1">OFFSET(#REF!,Info!$G$5,Info!$H$5)</f>
        <v>#REF!</v>
      </c>
      <c r="Y66" s="133" t="str">
        <f t="shared" ca="1" si="206"/>
        <v>NA</v>
      </c>
      <c r="Z66" s="47" t="str">
        <f t="shared" ref="Z66:Z72" ca="1" si="215">IF(ISERROR(X66/$X$65*100),"NA",X66/$X$65*100)</f>
        <v>NA</v>
      </c>
      <c r="AA66" s="133" t="str">
        <f t="shared" ref="AA66:AA72" ca="1" si="216">IF(ISERROR(Z66-(AD66/AD$65*100)),"NA",Z66-(AD66/AD$65*100))</f>
        <v>NA</v>
      </c>
      <c r="AB66" s="133" t="str">
        <f t="shared" ca="1" si="207"/>
        <v>NA</v>
      </c>
      <c r="AC66" s="133" t="str">
        <f t="shared" ca="1" si="208"/>
        <v>NA</v>
      </c>
      <c r="AD66" s="46" t="e">
        <f ca="1">OFFSET(#REF!,Info!$G$5,Info!$H$5)</f>
        <v>#REF!</v>
      </c>
      <c r="AE66" s="51" t="str">
        <f t="shared" ca="1" si="181"/>
        <v>NA</v>
      </c>
      <c r="AF66" s="51" t="str">
        <f t="shared" ca="1" si="182"/>
        <v>NA</v>
      </c>
      <c r="AG66" s="51" t="str">
        <f t="shared" ca="1" si="183"/>
        <v>NA</v>
      </c>
      <c r="AH66" s="51" t="str">
        <f t="shared" ca="1" si="184"/>
        <v>NA</v>
      </c>
      <c r="AJ66" s="46" t="e">
        <f ca="1">OFFSET(#REF!,Info!$G$5,0)</f>
        <v>#REF!</v>
      </c>
      <c r="AK66" s="46" t="e">
        <f ca="1">OFFSET(#REF!,Info!$G$5,0)</f>
        <v>#REF!</v>
      </c>
      <c r="AL66" s="46" t="e">
        <f ca="1">OFFSET(#REF!,Info!$G$5,0)</f>
        <v>#REF!</v>
      </c>
      <c r="AM66" s="46" t="e">
        <f ca="1">OFFSET(#REF!,Info!$G$5,0)</f>
        <v>#REF!</v>
      </c>
      <c r="AN66" s="46" t="e">
        <f ca="1">OFFSET(#REF!,Info!$G$5,0)</f>
        <v>#REF!</v>
      </c>
      <c r="AO66" s="46" t="e">
        <f ca="1">OFFSET(#REF!,Info!$G$5,0)</f>
        <v>#REF!</v>
      </c>
      <c r="AP66" s="46" t="e">
        <f ca="1">OFFSET(#REF!,Info!$G$5,0)</f>
        <v>#REF!</v>
      </c>
      <c r="AQ66" s="46" t="e">
        <f ca="1">OFFSET(#REF!,Info!$G$5,0)</f>
        <v>#REF!</v>
      </c>
      <c r="AR66" s="46" t="e">
        <f ca="1">OFFSET(#REF!,Info!$G$5,0)</f>
        <v>#REF!</v>
      </c>
      <c r="AS66" s="46" t="e">
        <f ca="1">OFFSET(#REF!,Info!$G$5,0)</f>
        <v>#REF!</v>
      </c>
      <c r="AT66" s="46" t="e">
        <f ca="1">OFFSET(#REF!,Info!$G$5,0)</f>
        <v>#REF!</v>
      </c>
      <c r="AU66" s="46" t="e">
        <f ca="1">OFFSET(#REF!,Info!$G$5,0)</f>
        <v>#REF!</v>
      </c>
      <c r="AV66" s="46" t="e">
        <f ca="1">OFFSET(#REF!,Info!$G$5,0)</f>
        <v>#REF!</v>
      </c>
      <c r="AW66" s="46" t="e">
        <f ca="1">OFFSET(#REF!,Info!$G$5,0)</f>
        <v>#REF!</v>
      </c>
      <c r="AX66" s="46" t="e">
        <f ca="1">OFFSET(#REF!,Info!$G$5,0)</f>
        <v>#REF!</v>
      </c>
      <c r="AY66" s="46" t="e">
        <f ca="1">OFFSET(#REF!,Info!$G$5,0)</f>
        <v>#REF!</v>
      </c>
    </row>
    <row r="67" spans="1:51" ht="13.5" thickBot="1" x14ac:dyDescent="0.25">
      <c r="A67" s="321"/>
      <c r="B67" s="43" t="e">
        <f ca="1">OFFSET(#REF!,Info!$G$5,0)</f>
        <v>#REF!</v>
      </c>
      <c r="C67" s="44" t="e">
        <f ca="1">OFFSET(#REF!,Info!$G$5,Info!$H$5)</f>
        <v>#REF!</v>
      </c>
      <c r="D67" s="127" t="str">
        <f t="shared" ca="1" si="118"/>
        <v>NA</v>
      </c>
      <c r="E67" s="45" t="str">
        <f t="shared" ca="1" si="209"/>
        <v>NA</v>
      </c>
      <c r="F67" s="127" t="str">
        <f t="shared" ca="1" si="210"/>
        <v>NA</v>
      </c>
      <c r="G67" s="127" t="str">
        <f t="shared" ca="1" si="3"/>
        <v>NA</v>
      </c>
      <c r="H67" s="127" t="str">
        <f t="shared" ca="1" si="20"/>
        <v>NA</v>
      </c>
      <c r="I67" s="44" t="e">
        <f ca="1">OFFSET(#REF!,Info!$G$5,Info!$H$5)</f>
        <v>#REF!</v>
      </c>
      <c r="J67" s="44" t="e">
        <f ca="1">OFFSET(#REF!,Info!$G$5,Info!$H$5)</f>
        <v>#REF!</v>
      </c>
      <c r="K67" s="127" t="str">
        <f t="shared" ca="1" si="200"/>
        <v>NA</v>
      </c>
      <c r="L67" s="45" t="str">
        <f t="shared" ca="1" si="211"/>
        <v>NA</v>
      </c>
      <c r="M67" s="127" t="str">
        <f t="shared" ca="1" si="212"/>
        <v>NA</v>
      </c>
      <c r="N67" s="127" t="str">
        <f t="shared" ca="1" si="201"/>
        <v>NA</v>
      </c>
      <c r="O67" s="127" t="str">
        <f t="shared" ca="1" si="202"/>
        <v>NA</v>
      </c>
      <c r="P67" s="44" t="e">
        <f ca="1">OFFSET(#REF!,Info!$G$5,Info!$H$5)</f>
        <v>#REF!</v>
      </c>
      <c r="Q67" s="44" t="e">
        <f ca="1">OFFSET(#REF!,Info!$G$5,Info!$H$5)</f>
        <v>#REF!</v>
      </c>
      <c r="R67" s="127" t="str">
        <f t="shared" ca="1" si="203"/>
        <v>NA</v>
      </c>
      <c r="S67" s="45" t="str">
        <f t="shared" ca="1" si="213"/>
        <v>NA</v>
      </c>
      <c r="T67" s="127" t="str">
        <f t="shared" ca="1" si="214"/>
        <v>NA</v>
      </c>
      <c r="U67" s="127" t="str">
        <f t="shared" ca="1" si="204"/>
        <v>NA</v>
      </c>
      <c r="V67" s="127" t="str">
        <f t="shared" ca="1" si="205"/>
        <v>NA</v>
      </c>
      <c r="W67" s="44" t="e">
        <f ca="1">OFFSET(#REF!,Info!$G$5,Info!$H$5)</f>
        <v>#REF!</v>
      </c>
      <c r="X67" s="44" t="e">
        <f ca="1">OFFSET(#REF!,Info!$G$5,Info!$H$5)</f>
        <v>#REF!</v>
      </c>
      <c r="Y67" s="127" t="str">
        <f t="shared" ca="1" si="206"/>
        <v>NA</v>
      </c>
      <c r="Z67" s="45" t="str">
        <f t="shared" ca="1" si="215"/>
        <v>NA</v>
      </c>
      <c r="AA67" s="127" t="str">
        <f t="shared" ca="1" si="216"/>
        <v>NA</v>
      </c>
      <c r="AB67" s="127" t="str">
        <f t="shared" ca="1" si="207"/>
        <v>NA</v>
      </c>
      <c r="AC67" s="127" t="str">
        <f t="shared" ca="1" si="208"/>
        <v>NA</v>
      </c>
      <c r="AD67" s="44" t="e">
        <f ca="1">OFFSET(#REF!,Info!$G$5,Info!$H$5)</f>
        <v>#REF!</v>
      </c>
      <c r="AE67" s="51" t="str">
        <f t="shared" ca="1" si="181"/>
        <v>NA</v>
      </c>
      <c r="AF67" s="51" t="str">
        <f t="shared" ca="1" si="182"/>
        <v>NA</v>
      </c>
      <c r="AG67" s="51" t="str">
        <f t="shared" ca="1" si="183"/>
        <v>NA</v>
      </c>
      <c r="AH67" s="51" t="str">
        <f t="shared" ca="1" si="184"/>
        <v>NA</v>
      </c>
      <c r="AJ67" s="44" t="e">
        <f ca="1">OFFSET(#REF!,Info!$G$5,0)</f>
        <v>#REF!</v>
      </c>
      <c r="AK67" s="44" t="e">
        <f ca="1">OFFSET(#REF!,Info!$G$5,0)</f>
        <v>#REF!</v>
      </c>
      <c r="AL67" s="44" t="e">
        <f ca="1">OFFSET(#REF!,Info!$G$5,0)</f>
        <v>#REF!</v>
      </c>
      <c r="AM67" s="44" t="e">
        <f ca="1">OFFSET(#REF!,Info!$G$5,0)</f>
        <v>#REF!</v>
      </c>
      <c r="AN67" s="44" t="e">
        <f ca="1">OFFSET(#REF!,Info!$G$5,0)</f>
        <v>#REF!</v>
      </c>
      <c r="AO67" s="44" t="e">
        <f ca="1">OFFSET(#REF!,Info!$G$5,0)</f>
        <v>#REF!</v>
      </c>
      <c r="AP67" s="44" t="e">
        <f ca="1">OFFSET(#REF!,Info!$G$5,0)</f>
        <v>#REF!</v>
      </c>
      <c r="AQ67" s="44" t="e">
        <f ca="1">OFFSET(#REF!,Info!$G$5,0)</f>
        <v>#REF!</v>
      </c>
      <c r="AR67" s="44" t="e">
        <f ca="1">OFFSET(#REF!,Info!$G$5,0)</f>
        <v>#REF!</v>
      </c>
      <c r="AS67" s="44" t="e">
        <f ca="1">OFFSET(#REF!,Info!$G$5,0)</f>
        <v>#REF!</v>
      </c>
      <c r="AT67" s="44" t="e">
        <f ca="1">OFFSET(#REF!,Info!$G$5,0)</f>
        <v>#REF!</v>
      </c>
      <c r="AU67" s="44" t="e">
        <f ca="1">OFFSET(#REF!,Info!$G$5,0)</f>
        <v>#REF!</v>
      </c>
      <c r="AV67" s="44" t="e">
        <f ca="1">OFFSET(#REF!,Info!$G$5,0)</f>
        <v>#REF!</v>
      </c>
      <c r="AW67" s="44" t="e">
        <f ca="1">OFFSET(#REF!,Info!$G$5,0)</f>
        <v>#REF!</v>
      </c>
      <c r="AX67" s="44" t="e">
        <f ca="1">OFFSET(#REF!,Info!$G$5,0)</f>
        <v>#REF!</v>
      </c>
      <c r="AY67" s="44" t="e">
        <f ca="1">OFFSET(#REF!,Info!$G$5,0)</f>
        <v>#REF!</v>
      </c>
    </row>
    <row r="68" spans="1:51" ht="13.5" thickBot="1" x14ac:dyDescent="0.25">
      <c r="A68" s="321"/>
      <c r="B68" s="43" t="e">
        <f ca="1">OFFSET(#REF!,Info!$G$5,0)</f>
        <v>#REF!</v>
      </c>
      <c r="C68" s="46" t="e">
        <f ca="1">OFFSET(#REF!,Info!$G$5,Info!$H$5)</f>
        <v>#REF!</v>
      </c>
      <c r="D68" s="133" t="str">
        <f t="shared" ca="1" si="118"/>
        <v>NA</v>
      </c>
      <c r="E68" s="47" t="str">
        <f t="shared" ca="1" si="209"/>
        <v>NA</v>
      </c>
      <c r="F68" s="133" t="str">
        <f t="shared" ca="1" si="210"/>
        <v>NA</v>
      </c>
      <c r="G68" s="133" t="str">
        <f t="shared" ca="1" si="3"/>
        <v>NA</v>
      </c>
      <c r="H68" s="133" t="str">
        <f t="shared" ca="1" si="20"/>
        <v>NA</v>
      </c>
      <c r="I68" s="46" t="e">
        <f ca="1">OFFSET(#REF!,Info!$G$5,Info!$H$5)</f>
        <v>#REF!</v>
      </c>
      <c r="J68" s="46" t="e">
        <f ca="1">OFFSET(#REF!,Info!$G$5,Info!$H$5)</f>
        <v>#REF!</v>
      </c>
      <c r="K68" s="133" t="str">
        <f t="shared" ca="1" si="200"/>
        <v>NA</v>
      </c>
      <c r="L68" s="47" t="str">
        <f t="shared" ca="1" si="211"/>
        <v>NA</v>
      </c>
      <c r="M68" s="133" t="str">
        <f t="shared" ca="1" si="212"/>
        <v>NA</v>
      </c>
      <c r="N68" s="133" t="str">
        <f t="shared" ca="1" si="201"/>
        <v>NA</v>
      </c>
      <c r="O68" s="133" t="str">
        <f t="shared" ca="1" si="202"/>
        <v>NA</v>
      </c>
      <c r="P68" s="46" t="e">
        <f ca="1">OFFSET(#REF!,Info!$G$5,Info!$H$5)</f>
        <v>#REF!</v>
      </c>
      <c r="Q68" s="46" t="e">
        <f ca="1">OFFSET(#REF!,Info!$G$5,Info!$H$5)</f>
        <v>#REF!</v>
      </c>
      <c r="R68" s="133" t="str">
        <f t="shared" ca="1" si="203"/>
        <v>NA</v>
      </c>
      <c r="S68" s="47" t="str">
        <f t="shared" ca="1" si="213"/>
        <v>NA</v>
      </c>
      <c r="T68" s="133" t="str">
        <f t="shared" ca="1" si="214"/>
        <v>NA</v>
      </c>
      <c r="U68" s="133" t="str">
        <f t="shared" ca="1" si="204"/>
        <v>NA</v>
      </c>
      <c r="V68" s="133" t="str">
        <f t="shared" ca="1" si="205"/>
        <v>NA</v>
      </c>
      <c r="W68" s="46" t="e">
        <f ca="1">OFFSET(#REF!,Info!$G$5,Info!$H$5)</f>
        <v>#REF!</v>
      </c>
      <c r="X68" s="46" t="e">
        <f ca="1">OFFSET(#REF!,Info!$G$5,Info!$H$5)</f>
        <v>#REF!</v>
      </c>
      <c r="Y68" s="133" t="str">
        <f t="shared" ca="1" si="206"/>
        <v>NA</v>
      </c>
      <c r="Z68" s="47" t="str">
        <f t="shared" ca="1" si="215"/>
        <v>NA</v>
      </c>
      <c r="AA68" s="133" t="str">
        <f t="shared" ca="1" si="216"/>
        <v>NA</v>
      </c>
      <c r="AB68" s="133" t="str">
        <f t="shared" ca="1" si="207"/>
        <v>NA</v>
      </c>
      <c r="AC68" s="133" t="str">
        <f t="shared" ca="1" si="208"/>
        <v>NA</v>
      </c>
      <c r="AD68" s="46" t="e">
        <f ca="1">OFFSET(#REF!,Info!$G$5,Info!$H$5)</f>
        <v>#REF!</v>
      </c>
      <c r="AE68" s="51" t="str">
        <f t="shared" ca="1" si="181"/>
        <v>NA</v>
      </c>
      <c r="AF68" s="51" t="str">
        <f t="shared" ca="1" si="182"/>
        <v>NA</v>
      </c>
      <c r="AG68" s="51" t="str">
        <f t="shared" ca="1" si="183"/>
        <v>NA</v>
      </c>
      <c r="AH68" s="51" t="str">
        <f t="shared" ca="1" si="184"/>
        <v>NA</v>
      </c>
      <c r="AJ68" s="46" t="e">
        <f ca="1">OFFSET(#REF!,Info!$G$5,0)</f>
        <v>#REF!</v>
      </c>
      <c r="AK68" s="46" t="e">
        <f ca="1">OFFSET(#REF!,Info!$G$5,0)</f>
        <v>#REF!</v>
      </c>
      <c r="AL68" s="46" t="e">
        <f ca="1">OFFSET(#REF!,Info!$G$5,0)</f>
        <v>#REF!</v>
      </c>
      <c r="AM68" s="46" t="e">
        <f ca="1">OFFSET(#REF!,Info!$G$5,0)</f>
        <v>#REF!</v>
      </c>
      <c r="AN68" s="46" t="e">
        <f ca="1">OFFSET(#REF!,Info!$G$5,0)</f>
        <v>#REF!</v>
      </c>
      <c r="AO68" s="46" t="e">
        <f ca="1">OFFSET(#REF!,Info!$G$5,0)</f>
        <v>#REF!</v>
      </c>
      <c r="AP68" s="46" t="e">
        <f ca="1">OFFSET(#REF!,Info!$G$5,0)</f>
        <v>#REF!</v>
      </c>
      <c r="AQ68" s="46" t="e">
        <f ca="1">OFFSET(#REF!,Info!$G$5,0)</f>
        <v>#REF!</v>
      </c>
      <c r="AR68" s="46" t="e">
        <f ca="1">OFFSET(#REF!,Info!$G$5,0)</f>
        <v>#REF!</v>
      </c>
      <c r="AS68" s="46" t="e">
        <f ca="1">OFFSET(#REF!,Info!$G$5,0)</f>
        <v>#REF!</v>
      </c>
      <c r="AT68" s="46" t="e">
        <f ca="1">OFFSET(#REF!,Info!$G$5,0)</f>
        <v>#REF!</v>
      </c>
      <c r="AU68" s="46" t="e">
        <f ca="1">OFFSET(#REF!,Info!$G$5,0)</f>
        <v>#REF!</v>
      </c>
      <c r="AV68" s="46" t="e">
        <f ca="1">OFFSET(#REF!,Info!$G$5,0)</f>
        <v>#REF!</v>
      </c>
      <c r="AW68" s="46" t="e">
        <f ca="1">OFFSET(#REF!,Info!$G$5,0)</f>
        <v>#REF!</v>
      </c>
      <c r="AX68" s="46" t="e">
        <f ca="1">OFFSET(#REF!,Info!$G$5,0)</f>
        <v>#REF!</v>
      </c>
      <c r="AY68" s="46" t="e">
        <f ca="1">OFFSET(#REF!,Info!$G$5,0)</f>
        <v>#REF!</v>
      </c>
    </row>
    <row r="69" spans="1:51" ht="13.5" thickBot="1" x14ac:dyDescent="0.25">
      <c r="A69" s="321"/>
      <c r="B69" s="43" t="e">
        <f ca="1">OFFSET(#REF!,Info!$G$5,0)</f>
        <v>#REF!</v>
      </c>
      <c r="C69" s="44" t="e">
        <f ca="1">OFFSET(#REF!,Info!$G$5,Info!$H$5)</f>
        <v>#REF!</v>
      </c>
      <c r="D69" s="127" t="str">
        <f t="shared" ca="1" si="118"/>
        <v>NA</v>
      </c>
      <c r="E69" s="45" t="str">
        <f t="shared" ca="1" si="209"/>
        <v>NA</v>
      </c>
      <c r="F69" s="127" t="str">
        <f t="shared" ca="1" si="210"/>
        <v>NA</v>
      </c>
      <c r="G69" s="127" t="str">
        <f t="shared" ca="1" si="3"/>
        <v>NA</v>
      </c>
      <c r="H69" s="127" t="str">
        <f t="shared" ca="1" si="20"/>
        <v>NA</v>
      </c>
      <c r="I69" s="44" t="e">
        <f ca="1">OFFSET(#REF!,Info!$G$5,Info!$H$5)</f>
        <v>#REF!</v>
      </c>
      <c r="J69" s="44" t="e">
        <f ca="1">OFFSET(#REF!,Info!$G$5,Info!$H$5)</f>
        <v>#REF!</v>
      </c>
      <c r="K69" s="127" t="str">
        <f t="shared" ca="1" si="200"/>
        <v>NA</v>
      </c>
      <c r="L69" s="45" t="str">
        <f t="shared" ca="1" si="211"/>
        <v>NA</v>
      </c>
      <c r="M69" s="127" t="str">
        <f t="shared" ca="1" si="212"/>
        <v>NA</v>
      </c>
      <c r="N69" s="127" t="str">
        <f t="shared" ca="1" si="201"/>
        <v>NA</v>
      </c>
      <c r="O69" s="127" t="str">
        <f t="shared" ca="1" si="202"/>
        <v>NA</v>
      </c>
      <c r="P69" s="44" t="e">
        <f ca="1">OFFSET(#REF!,Info!$G$5,Info!$H$5)</f>
        <v>#REF!</v>
      </c>
      <c r="Q69" s="44" t="e">
        <f ca="1">OFFSET(#REF!,Info!$G$5,Info!$H$5)</f>
        <v>#REF!</v>
      </c>
      <c r="R69" s="127" t="str">
        <f t="shared" ca="1" si="203"/>
        <v>NA</v>
      </c>
      <c r="S69" s="45" t="str">
        <f t="shared" ca="1" si="213"/>
        <v>NA</v>
      </c>
      <c r="T69" s="127" t="str">
        <f t="shared" ca="1" si="214"/>
        <v>NA</v>
      </c>
      <c r="U69" s="127" t="str">
        <f t="shared" ca="1" si="204"/>
        <v>NA</v>
      </c>
      <c r="V69" s="127" t="str">
        <f t="shared" ca="1" si="205"/>
        <v>NA</v>
      </c>
      <c r="W69" s="44" t="e">
        <f ca="1">OFFSET(#REF!,Info!$G$5,Info!$H$5)</f>
        <v>#REF!</v>
      </c>
      <c r="X69" s="44" t="e">
        <f ca="1">OFFSET(#REF!,Info!$G$5,Info!$H$5)</f>
        <v>#REF!</v>
      </c>
      <c r="Y69" s="127" t="str">
        <f t="shared" ca="1" si="206"/>
        <v>NA</v>
      </c>
      <c r="Z69" s="45" t="str">
        <f t="shared" ca="1" si="215"/>
        <v>NA</v>
      </c>
      <c r="AA69" s="127" t="str">
        <f t="shared" ca="1" si="216"/>
        <v>NA</v>
      </c>
      <c r="AB69" s="127" t="str">
        <f t="shared" ca="1" si="207"/>
        <v>NA</v>
      </c>
      <c r="AC69" s="127" t="str">
        <f t="shared" ca="1" si="208"/>
        <v>NA</v>
      </c>
      <c r="AD69" s="44" t="e">
        <f ca="1">OFFSET(#REF!,Info!$G$5,Info!$H$5)</f>
        <v>#REF!</v>
      </c>
      <c r="AE69" s="51" t="str">
        <f t="shared" ca="1" si="181"/>
        <v>NA</v>
      </c>
      <c r="AF69" s="51" t="str">
        <f t="shared" ca="1" si="182"/>
        <v>NA</v>
      </c>
      <c r="AG69" s="51" t="str">
        <f t="shared" ca="1" si="183"/>
        <v>NA</v>
      </c>
      <c r="AH69" s="51" t="str">
        <f t="shared" ca="1" si="184"/>
        <v>NA</v>
      </c>
      <c r="AJ69" s="44" t="e">
        <f ca="1">OFFSET(#REF!,Info!$G$5,0)</f>
        <v>#REF!</v>
      </c>
      <c r="AK69" s="44" t="e">
        <f ca="1">OFFSET(#REF!,Info!$G$5,0)</f>
        <v>#REF!</v>
      </c>
      <c r="AL69" s="44" t="e">
        <f ca="1">OFFSET(#REF!,Info!$G$5,0)</f>
        <v>#REF!</v>
      </c>
      <c r="AM69" s="44" t="e">
        <f ca="1">OFFSET(#REF!,Info!$G$5,0)</f>
        <v>#REF!</v>
      </c>
      <c r="AN69" s="44" t="e">
        <f ca="1">OFFSET(#REF!,Info!$G$5,0)</f>
        <v>#REF!</v>
      </c>
      <c r="AO69" s="44" t="e">
        <f ca="1">OFFSET(#REF!,Info!$G$5,0)</f>
        <v>#REF!</v>
      </c>
      <c r="AP69" s="44" t="e">
        <f ca="1">OFFSET(#REF!,Info!$G$5,0)</f>
        <v>#REF!</v>
      </c>
      <c r="AQ69" s="44" t="e">
        <f ca="1">OFFSET(#REF!,Info!$G$5,0)</f>
        <v>#REF!</v>
      </c>
      <c r="AR69" s="44" t="e">
        <f ca="1">OFFSET(#REF!,Info!$G$5,0)</f>
        <v>#REF!</v>
      </c>
      <c r="AS69" s="44" t="e">
        <f ca="1">OFFSET(#REF!,Info!$G$5,0)</f>
        <v>#REF!</v>
      </c>
      <c r="AT69" s="44" t="e">
        <f ca="1">OFFSET(#REF!,Info!$G$5,0)</f>
        <v>#REF!</v>
      </c>
      <c r="AU69" s="44" t="e">
        <f ca="1">OFFSET(#REF!,Info!$G$5,0)</f>
        <v>#REF!</v>
      </c>
      <c r="AV69" s="44" t="e">
        <f ca="1">OFFSET(#REF!,Info!$G$5,0)</f>
        <v>#REF!</v>
      </c>
      <c r="AW69" s="44" t="e">
        <f ca="1">OFFSET(#REF!,Info!$G$5,0)</f>
        <v>#REF!</v>
      </c>
      <c r="AX69" s="44" t="e">
        <f ca="1">OFFSET(#REF!,Info!$G$5,0)</f>
        <v>#REF!</v>
      </c>
      <c r="AY69" s="44" t="e">
        <f ca="1">OFFSET(#REF!,Info!$G$5,0)</f>
        <v>#REF!</v>
      </c>
    </row>
    <row r="70" spans="1:51" s="56" customFormat="1" ht="13.5" thickBot="1" x14ac:dyDescent="0.25">
      <c r="A70" s="321"/>
      <c r="B70" s="43" t="e">
        <f ca="1">OFFSET(#REF!,Info!$G$5,0)</f>
        <v>#REF!</v>
      </c>
      <c r="C70" s="46" t="e">
        <f ca="1">OFFSET(#REF!,Info!$G$5,Info!$H$5)</f>
        <v>#REF!</v>
      </c>
      <c r="D70" s="133" t="str">
        <f t="shared" ca="1" si="118"/>
        <v>NA</v>
      </c>
      <c r="E70" s="47" t="str">
        <f t="shared" ca="1" si="209"/>
        <v>NA</v>
      </c>
      <c r="F70" s="133" t="str">
        <f t="shared" ca="1" si="210"/>
        <v>NA</v>
      </c>
      <c r="G70" s="133" t="str">
        <f t="shared" ca="1" si="3"/>
        <v>NA</v>
      </c>
      <c r="H70" s="133" t="str">
        <f t="shared" ca="1" si="20"/>
        <v>NA</v>
      </c>
      <c r="I70" s="46" t="e">
        <f ca="1">OFFSET(#REF!,Info!$G$5,Info!$H$5)</f>
        <v>#REF!</v>
      </c>
      <c r="J70" s="46" t="e">
        <f ca="1">OFFSET(#REF!,Info!$G$5,Info!$H$5)</f>
        <v>#REF!</v>
      </c>
      <c r="K70" s="133" t="str">
        <f t="shared" ca="1" si="200"/>
        <v>NA</v>
      </c>
      <c r="L70" s="47" t="str">
        <f t="shared" ca="1" si="211"/>
        <v>NA</v>
      </c>
      <c r="M70" s="133" t="str">
        <f t="shared" ca="1" si="212"/>
        <v>NA</v>
      </c>
      <c r="N70" s="133" t="str">
        <f t="shared" ca="1" si="201"/>
        <v>NA</v>
      </c>
      <c r="O70" s="133" t="str">
        <f t="shared" ca="1" si="202"/>
        <v>NA</v>
      </c>
      <c r="P70" s="46" t="e">
        <f ca="1">OFFSET(#REF!,Info!$G$5,Info!$H$5)</f>
        <v>#REF!</v>
      </c>
      <c r="Q70" s="46" t="e">
        <f ca="1">OFFSET(#REF!,Info!$G$5,Info!$H$5)</f>
        <v>#REF!</v>
      </c>
      <c r="R70" s="133" t="str">
        <f t="shared" ca="1" si="203"/>
        <v>NA</v>
      </c>
      <c r="S70" s="47" t="str">
        <f t="shared" ca="1" si="213"/>
        <v>NA</v>
      </c>
      <c r="T70" s="133" t="str">
        <f t="shared" ca="1" si="214"/>
        <v>NA</v>
      </c>
      <c r="U70" s="133" t="str">
        <f t="shared" ca="1" si="204"/>
        <v>NA</v>
      </c>
      <c r="V70" s="133" t="str">
        <f t="shared" ca="1" si="205"/>
        <v>NA</v>
      </c>
      <c r="W70" s="46" t="e">
        <f ca="1">OFFSET(#REF!,Info!$G$5,Info!$H$5)</f>
        <v>#REF!</v>
      </c>
      <c r="X70" s="46" t="e">
        <f ca="1">OFFSET(#REF!,Info!$G$5,Info!$H$5)</f>
        <v>#REF!</v>
      </c>
      <c r="Y70" s="133" t="str">
        <f t="shared" ca="1" si="206"/>
        <v>NA</v>
      </c>
      <c r="Z70" s="47" t="str">
        <f t="shared" ca="1" si="215"/>
        <v>NA</v>
      </c>
      <c r="AA70" s="133" t="str">
        <f t="shared" ca="1" si="216"/>
        <v>NA</v>
      </c>
      <c r="AB70" s="133" t="str">
        <f t="shared" ca="1" si="207"/>
        <v>NA</v>
      </c>
      <c r="AC70" s="133" t="str">
        <f t="shared" ca="1" si="208"/>
        <v>NA</v>
      </c>
      <c r="AD70" s="46" t="e">
        <f ca="1">OFFSET(#REF!,Info!$G$5,Info!$H$5)</f>
        <v>#REF!</v>
      </c>
      <c r="AE70" s="51" t="str">
        <f t="shared" ca="1" si="181"/>
        <v>NA</v>
      </c>
      <c r="AF70" s="51" t="str">
        <f t="shared" ca="1" si="182"/>
        <v>NA</v>
      </c>
      <c r="AG70" s="51" t="str">
        <f t="shared" ca="1" si="183"/>
        <v>NA</v>
      </c>
      <c r="AH70" s="51" t="str">
        <f t="shared" ca="1" si="184"/>
        <v>NA</v>
      </c>
      <c r="AI70" s="49"/>
      <c r="AJ70" s="46" t="e">
        <f ca="1">OFFSET(#REF!,Info!$G$5,0)</f>
        <v>#REF!</v>
      </c>
      <c r="AK70" s="46" t="e">
        <f ca="1">OFFSET(#REF!,Info!$G$5,0)</f>
        <v>#REF!</v>
      </c>
      <c r="AL70" s="46" t="e">
        <f ca="1">OFFSET(#REF!,Info!$G$5,0)</f>
        <v>#REF!</v>
      </c>
      <c r="AM70" s="46" t="e">
        <f ca="1">OFFSET(#REF!,Info!$G$5,0)</f>
        <v>#REF!</v>
      </c>
      <c r="AN70" s="46" t="e">
        <f ca="1">OFFSET(#REF!,Info!$G$5,0)</f>
        <v>#REF!</v>
      </c>
      <c r="AO70" s="46" t="e">
        <f ca="1">OFFSET(#REF!,Info!$G$5,0)</f>
        <v>#REF!</v>
      </c>
      <c r="AP70" s="46" t="e">
        <f ca="1">OFFSET(#REF!,Info!$G$5,0)</f>
        <v>#REF!</v>
      </c>
      <c r="AQ70" s="46" t="e">
        <f ca="1">OFFSET(#REF!,Info!$G$5,0)</f>
        <v>#REF!</v>
      </c>
      <c r="AR70" s="46" t="e">
        <f ca="1">OFFSET(#REF!,Info!$G$5,0)</f>
        <v>#REF!</v>
      </c>
      <c r="AS70" s="46" t="e">
        <f ca="1">OFFSET(#REF!,Info!$G$5,0)</f>
        <v>#REF!</v>
      </c>
      <c r="AT70" s="46" t="e">
        <f ca="1">OFFSET(#REF!,Info!$G$5,0)</f>
        <v>#REF!</v>
      </c>
      <c r="AU70" s="46" t="e">
        <f ca="1">OFFSET(#REF!,Info!$G$5,0)</f>
        <v>#REF!</v>
      </c>
      <c r="AV70" s="46" t="e">
        <f ca="1">OFFSET(#REF!,Info!$G$5,0)</f>
        <v>#REF!</v>
      </c>
      <c r="AW70" s="46" t="e">
        <f ca="1">OFFSET(#REF!,Info!$G$5,0)</f>
        <v>#REF!</v>
      </c>
      <c r="AX70" s="46" t="e">
        <f ca="1">OFFSET(#REF!,Info!$G$5,0)</f>
        <v>#REF!</v>
      </c>
      <c r="AY70" s="46" t="e">
        <f ca="1">OFFSET(#REF!,Info!$G$5,0)</f>
        <v>#REF!</v>
      </c>
    </row>
    <row r="71" spans="1:51" ht="13.5" thickBot="1" x14ac:dyDescent="0.25">
      <c r="A71" s="321"/>
      <c r="B71" s="43" t="e">
        <f ca="1">OFFSET(#REF!,Info!$G$5,0)</f>
        <v>#REF!</v>
      </c>
      <c r="C71" s="44" t="e">
        <f ca="1">OFFSET(#REF!,Info!$G$5,Info!$H$5)</f>
        <v>#REF!</v>
      </c>
      <c r="D71" s="127" t="str">
        <f t="shared" ca="1" si="118"/>
        <v>NA</v>
      </c>
      <c r="E71" s="45" t="str">
        <f t="shared" ca="1" si="209"/>
        <v>NA</v>
      </c>
      <c r="F71" s="127" t="str">
        <f t="shared" ca="1" si="210"/>
        <v>NA</v>
      </c>
      <c r="G71" s="127" t="str">
        <f t="shared" ca="1" si="3"/>
        <v>NA</v>
      </c>
      <c r="H71" s="127" t="str">
        <f t="shared" ca="1" si="20"/>
        <v>NA</v>
      </c>
      <c r="I71" s="44" t="e">
        <f ca="1">OFFSET(#REF!,Info!$G$5,Info!$H$5)</f>
        <v>#REF!</v>
      </c>
      <c r="J71" s="44" t="e">
        <f ca="1">OFFSET(#REF!,Info!$G$5,Info!$H$5)</f>
        <v>#REF!</v>
      </c>
      <c r="K71" s="127" t="str">
        <f t="shared" ca="1" si="200"/>
        <v>NA</v>
      </c>
      <c r="L71" s="45" t="str">
        <f t="shared" ca="1" si="211"/>
        <v>NA</v>
      </c>
      <c r="M71" s="127" t="str">
        <f t="shared" ca="1" si="212"/>
        <v>NA</v>
      </c>
      <c r="N71" s="127" t="str">
        <f t="shared" ca="1" si="201"/>
        <v>NA</v>
      </c>
      <c r="O71" s="127" t="str">
        <f t="shared" ca="1" si="202"/>
        <v>NA</v>
      </c>
      <c r="P71" s="44" t="e">
        <f ca="1">OFFSET(#REF!,Info!$G$5,Info!$H$5)</f>
        <v>#REF!</v>
      </c>
      <c r="Q71" s="44" t="e">
        <f ca="1">OFFSET(#REF!,Info!$G$5,Info!$H$5)</f>
        <v>#REF!</v>
      </c>
      <c r="R71" s="127" t="str">
        <f t="shared" ca="1" si="203"/>
        <v>NA</v>
      </c>
      <c r="S71" s="45" t="str">
        <f t="shared" ca="1" si="213"/>
        <v>NA</v>
      </c>
      <c r="T71" s="127" t="str">
        <f t="shared" ca="1" si="214"/>
        <v>NA</v>
      </c>
      <c r="U71" s="127" t="str">
        <f t="shared" ca="1" si="204"/>
        <v>NA</v>
      </c>
      <c r="V71" s="127" t="str">
        <f t="shared" ca="1" si="205"/>
        <v>NA</v>
      </c>
      <c r="W71" s="44" t="e">
        <f ca="1">OFFSET(#REF!,Info!$G$5,Info!$H$5)</f>
        <v>#REF!</v>
      </c>
      <c r="X71" s="44" t="e">
        <f ca="1">OFFSET(#REF!,Info!$G$5,Info!$H$5)</f>
        <v>#REF!</v>
      </c>
      <c r="Y71" s="127" t="str">
        <f t="shared" ca="1" si="206"/>
        <v>NA</v>
      </c>
      <c r="Z71" s="45" t="str">
        <f t="shared" ca="1" si="215"/>
        <v>NA</v>
      </c>
      <c r="AA71" s="127" t="str">
        <f t="shared" ca="1" si="216"/>
        <v>NA</v>
      </c>
      <c r="AB71" s="127" t="str">
        <f t="shared" ca="1" si="207"/>
        <v>NA</v>
      </c>
      <c r="AC71" s="127" t="str">
        <f t="shared" ca="1" si="208"/>
        <v>NA</v>
      </c>
      <c r="AD71" s="44" t="e">
        <f ca="1">OFFSET(#REF!,Info!$G$5,Info!$H$5)</f>
        <v>#REF!</v>
      </c>
      <c r="AE71" s="51" t="str">
        <f t="shared" ca="1" si="181"/>
        <v>NA</v>
      </c>
      <c r="AF71" s="51" t="str">
        <f t="shared" ca="1" si="182"/>
        <v>NA</v>
      </c>
      <c r="AG71" s="51" t="str">
        <f t="shared" ca="1" si="183"/>
        <v>NA</v>
      </c>
      <c r="AH71" s="51" t="str">
        <f t="shared" ca="1" si="184"/>
        <v>NA</v>
      </c>
      <c r="AJ71" s="44" t="e">
        <f ca="1">OFFSET(#REF!,Info!$G$5,0)</f>
        <v>#REF!</v>
      </c>
      <c r="AK71" s="44" t="e">
        <f ca="1">OFFSET(#REF!,Info!$G$5,0)</f>
        <v>#REF!</v>
      </c>
      <c r="AL71" s="44" t="e">
        <f ca="1">OFFSET(#REF!,Info!$G$5,0)</f>
        <v>#REF!</v>
      </c>
      <c r="AM71" s="44" t="e">
        <f ca="1">OFFSET(#REF!,Info!$G$5,0)</f>
        <v>#REF!</v>
      </c>
      <c r="AN71" s="44" t="e">
        <f ca="1">OFFSET(#REF!,Info!$G$5,0)</f>
        <v>#REF!</v>
      </c>
      <c r="AO71" s="44" t="e">
        <f ca="1">OFFSET(#REF!,Info!$G$5,0)</f>
        <v>#REF!</v>
      </c>
      <c r="AP71" s="44" t="e">
        <f ca="1">OFFSET(#REF!,Info!$G$5,0)</f>
        <v>#REF!</v>
      </c>
      <c r="AQ71" s="44" t="e">
        <f ca="1">OFFSET(#REF!,Info!$G$5,0)</f>
        <v>#REF!</v>
      </c>
      <c r="AR71" s="44" t="e">
        <f ca="1">OFFSET(#REF!,Info!$G$5,0)</f>
        <v>#REF!</v>
      </c>
      <c r="AS71" s="44" t="e">
        <f ca="1">OFFSET(#REF!,Info!$G$5,0)</f>
        <v>#REF!</v>
      </c>
      <c r="AT71" s="44" t="e">
        <f ca="1">OFFSET(#REF!,Info!$G$5,0)</f>
        <v>#REF!</v>
      </c>
      <c r="AU71" s="44" t="e">
        <f ca="1">OFFSET(#REF!,Info!$G$5,0)</f>
        <v>#REF!</v>
      </c>
      <c r="AV71" s="44" t="e">
        <f ca="1">OFFSET(#REF!,Info!$G$5,0)</f>
        <v>#REF!</v>
      </c>
      <c r="AW71" s="44" t="e">
        <f ca="1">OFFSET(#REF!,Info!$G$5,0)</f>
        <v>#REF!</v>
      </c>
      <c r="AX71" s="44" t="e">
        <f ca="1">OFFSET(#REF!,Info!$G$5,0)</f>
        <v>#REF!</v>
      </c>
      <c r="AY71" s="44" t="e">
        <f ca="1">OFFSET(#REF!,Info!$G$5,0)</f>
        <v>#REF!</v>
      </c>
    </row>
    <row r="72" spans="1:51" ht="13.5" thickBot="1" x14ac:dyDescent="0.25">
      <c r="A72" s="321"/>
      <c r="B72" s="52" t="s">
        <v>114</v>
      </c>
      <c r="C72" s="53" t="e">
        <f ca="1">C65-SUM(C66:C71)</f>
        <v>#REF!</v>
      </c>
      <c r="D72" s="134" t="str">
        <f t="shared" ca="1" si="118"/>
        <v>NA</v>
      </c>
      <c r="E72" s="177" t="str">
        <f t="shared" ca="1" si="209"/>
        <v>NA</v>
      </c>
      <c r="F72" s="134" t="str">
        <f t="shared" ca="1" si="210"/>
        <v>NA</v>
      </c>
      <c r="G72" s="134" t="str">
        <f ca="1">IF(ISERROR(C72/C$5*100),"NA",C72/C$5*100)</f>
        <v>NA</v>
      </c>
      <c r="H72" s="134" t="str">
        <f ca="1">IF(ISERROR(G72-(I72/I$5*100)),"NA",G72-(I72/I$5*100))</f>
        <v>NA</v>
      </c>
      <c r="I72" s="53" t="e">
        <f t="shared" ref="I72:J72" ca="1" si="217">I65-SUM(I66:I71)</f>
        <v>#REF!</v>
      </c>
      <c r="J72" s="53" t="e">
        <f t="shared" ca="1" si="217"/>
        <v>#REF!</v>
      </c>
      <c r="K72" s="134" t="str">
        <f t="shared" ca="1" si="200"/>
        <v>NA</v>
      </c>
      <c r="L72" s="177" t="str">
        <f t="shared" ca="1" si="211"/>
        <v>NA</v>
      </c>
      <c r="M72" s="134" t="str">
        <f t="shared" ca="1" si="212"/>
        <v>NA</v>
      </c>
      <c r="N72" s="134" t="str">
        <f ca="1">IF(ISERROR(J72/J$5*100),"NA",J72/J$5*100)</f>
        <v>NA</v>
      </c>
      <c r="O72" s="134" t="str">
        <f ca="1">IF(ISERROR(N72-(P72/P$5*100)),"NA",N72-(P72/P$5*100))</f>
        <v>NA</v>
      </c>
      <c r="P72" s="53" t="e">
        <f t="shared" ref="P72:Q72" ca="1" si="218">P65-SUM(P66:P71)</f>
        <v>#REF!</v>
      </c>
      <c r="Q72" s="53" t="e">
        <f t="shared" ca="1" si="218"/>
        <v>#REF!</v>
      </c>
      <c r="R72" s="134" t="str">
        <f t="shared" ca="1" si="203"/>
        <v>NA</v>
      </c>
      <c r="S72" s="177" t="str">
        <f t="shared" ca="1" si="213"/>
        <v>NA</v>
      </c>
      <c r="T72" s="134" t="str">
        <f t="shared" ca="1" si="214"/>
        <v>NA</v>
      </c>
      <c r="U72" s="134" t="str">
        <f ca="1">IF(ISERROR(Q72/Q$5*100),"NA",Q72/Q$5*100)</f>
        <v>NA</v>
      </c>
      <c r="V72" s="134" t="str">
        <f ca="1">IF(ISERROR(U72-(W72/W$5*100)),"NA",U72-(W72/W$5*100))</f>
        <v>NA</v>
      </c>
      <c r="W72" s="53" t="e">
        <f t="shared" ref="W72:X72" ca="1" si="219">W65-SUM(W66:W71)</f>
        <v>#REF!</v>
      </c>
      <c r="X72" s="53" t="e">
        <f t="shared" ca="1" si="219"/>
        <v>#REF!</v>
      </c>
      <c r="Y72" s="134" t="str">
        <f t="shared" ca="1" si="206"/>
        <v>NA</v>
      </c>
      <c r="Z72" s="177" t="str">
        <f t="shared" ca="1" si="215"/>
        <v>NA</v>
      </c>
      <c r="AA72" s="134" t="str">
        <f t="shared" ca="1" si="216"/>
        <v>NA</v>
      </c>
      <c r="AB72" s="134" t="str">
        <f ca="1">IF(ISERROR(X72/X$5*100),"NA",X72/X$5*100)</f>
        <v>NA</v>
      </c>
      <c r="AC72" s="134" t="str">
        <f ca="1">IF(ISERROR(AB72-(AD72/AD$5*100)),"NA",AB72-(AD72/AD$5*100))</f>
        <v>NA</v>
      </c>
      <c r="AD72" s="53" t="e">
        <f ca="1">AD65-SUM(AD66:AD71)</f>
        <v>#REF!</v>
      </c>
      <c r="AE72" s="54" t="str">
        <f t="shared" ca="1" si="181"/>
        <v>NA</v>
      </c>
      <c r="AF72" s="54" t="str">
        <f t="shared" ca="1" si="182"/>
        <v>NA</v>
      </c>
      <c r="AG72" s="54" t="str">
        <f t="shared" ca="1" si="183"/>
        <v>NA</v>
      </c>
      <c r="AH72" s="54" t="str">
        <f t="shared" ca="1" si="184"/>
        <v>NA</v>
      </c>
      <c r="AI72" s="55"/>
      <c r="AJ72" s="53" t="e">
        <f t="shared" ref="AJ72:AY72" ca="1" si="220">AJ65-SUM(AJ66:AJ71)</f>
        <v>#REF!</v>
      </c>
      <c r="AK72" s="53" t="e">
        <f t="shared" ca="1" si="220"/>
        <v>#REF!</v>
      </c>
      <c r="AL72" s="53" t="e">
        <f t="shared" ca="1" si="220"/>
        <v>#REF!</v>
      </c>
      <c r="AM72" s="53" t="e">
        <f t="shared" ca="1" si="220"/>
        <v>#REF!</v>
      </c>
      <c r="AN72" s="53" t="e">
        <f t="shared" ca="1" si="220"/>
        <v>#REF!</v>
      </c>
      <c r="AO72" s="53" t="e">
        <f t="shared" ca="1" si="220"/>
        <v>#REF!</v>
      </c>
      <c r="AP72" s="53" t="e">
        <f t="shared" ca="1" si="220"/>
        <v>#REF!</v>
      </c>
      <c r="AQ72" s="53" t="e">
        <f t="shared" ca="1" si="220"/>
        <v>#REF!</v>
      </c>
      <c r="AR72" s="53" t="e">
        <f t="shared" ca="1" si="220"/>
        <v>#REF!</v>
      </c>
      <c r="AS72" s="53" t="e">
        <f t="shared" ca="1" si="220"/>
        <v>#REF!</v>
      </c>
      <c r="AT72" s="53" t="e">
        <f t="shared" ca="1" si="220"/>
        <v>#REF!</v>
      </c>
      <c r="AU72" s="53" t="e">
        <f t="shared" ca="1" si="220"/>
        <v>#REF!</v>
      </c>
      <c r="AV72" s="53" t="e">
        <f t="shared" ca="1" si="220"/>
        <v>#REF!</v>
      </c>
      <c r="AW72" s="53" t="e">
        <f t="shared" ca="1" si="220"/>
        <v>#REF!</v>
      </c>
      <c r="AX72" s="53" t="e">
        <f t="shared" ca="1" si="220"/>
        <v>#REF!</v>
      </c>
      <c r="AY72" s="53" t="e">
        <f t="shared" ca="1" si="220"/>
        <v>#REF!</v>
      </c>
    </row>
    <row r="73" spans="1:51" ht="13.5" thickBot="1" x14ac:dyDescent="0.25">
      <c r="A73" s="321"/>
      <c r="B73" s="43" t="e">
        <f ca="1">OFFSET(#REF!,Info!$G$5,0)</f>
        <v>#REF!</v>
      </c>
      <c r="C73" s="46" t="e">
        <f ca="1">OFFSET(#REF!,Info!$G$5,Info!$H$5)</f>
        <v>#REF!</v>
      </c>
      <c r="D73" s="133" t="str">
        <f t="shared" ca="1" si="118"/>
        <v>NA</v>
      </c>
      <c r="E73" s="47" t="str">
        <f ca="1">IF(ISERROR(C73/$C$73*100),"NA",C73/$C$73*100)</f>
        <v>NA</v>
      </c>
      <c r="F73" s="133" t="str">
        <f ca="1">IF(ISERROR(E73-(I73/I$73*100)),"NA",E73-(I73/I$73*100))</f>
        <v>NA</v>
      </c>
      <c r="G73" s="133" t="str">
        <f t="shared" ca="1" si="3"/>
        <v>NA</v>
      </c>
      <c r="H73" s="133" t="str">
        <f t="shared" ca="1" si="20"/>
        <v>NA</v>
      </c>
      <c r="I73" s="46" t="e">
        <f ca="1">OFFSET(#REF!,Info!$G$5,Info!$H$5)</f>
        <v>#REF!</v>
      </c>
      <c r="J73" s="46" t="e">
        <f ca="1">OFFSET(#REF!,Info!$G$5,Info!$H$5)</f>
        <v>#REF!</v>
      </c>
      <c r="K73" s="133" t="str">
        <f t="shared" ca="1" si="200"/>
        <v>NA</v>
      </c>
      <c r="L73" s="47" t="str">
        <f ca="1">IF(ISERROR(J73/$J$73*100),"NA",J73/$J$73*100)</f>
        <v>NA</v>
      </c>
      <c r="M73" s="133" t="str">
        <f ca="1">IF(ISERROR(L73-(P73/P$73*100)),"NA",L73-(P73/P$73*100))</f>
        <v>NA</v>
      </c>
      <c r="N73" s="133" t="str">
        <f t="shared" ref="N73:N82" ca="1" si="221">IF(ISERROR(J73/J$5*100),"NA",J73/J$5*100)</f>
        <v>NA</v>
      </c>
      <c r="O73" s="133" t="str">
        <f t="shared" ref="O73:O82" ca="1" si="222">IF(ISERROR(N73-(P73/P$5*100)),"NA",N73-(P73/P$5*100))</f>
        <v>NA</v>
      </c>
      <c r="P73" s="46" t="e">
        <f ca="1">OFFSET(#REF!,Info!$G$5,Info!$H$5)</f>
        <v>#REF!</v>
      </c>
      <c r="Q73" s="46" t="e">
        <f ca="1">OFFSET(#REF!,Info!$G$5,Info!$H$5)</f>
        <v>#REF!</v>
      </c>
      <c r="R73" s="133" t="str">
        <f t="shared" ca="1" si="203"/>
        <v>NA</v>
      </c>
      <c r="S73" s="47" t="str">
        <f ca="1">IF(ISERROR(Q73/$Q$73*100),"NA",Q73/$Q$73*100)</f>
        <v>NA</v>
      </c>
      <c r="T73" s="133" t="str">
        <f ca="1">IF(ISERROR(S73-(W73/W$73*100)),"NA",S73-(W73/W$73*100))</f>
        <v>NA</v>
      </c>
      <c r="U73" s="133" t="str">
        <f t="shared" ref="U73:U82" ca="1" si="223">IF(ISERROR(Q73/Q$5*100),"NA",Q73/Q$5*100)</f>
        <v>NA</v>
      </c>
      <c r="V73" s="133" t="str">
        <f t="shared" ref="V73:V82" ca="1" si="224">IF(ISERROR(U73-(W73/W$5*100)),"NA",U73-(W73/W$5*100))</f>
        <v>NA</v>
      </c>
      <c r="W73" s="46" t="e">
        <f ca="1">OFFSET(#REF!,Info!$G$5,Info!$H$5)</f>
        <v>#REF!</v>
      </c>
      <c r="X73" s="46" t="e">
        <f ca="1">OFFSET(#REF!,Info!$G$5,Info!$H$5)</f>
        <v>#REF!</v>
      </c>
      <c r="Y73" s="133" t="str">
        <f t="shared" ca="1" si="206"/>
        <v>NA</v>
      </c>
      <c r="Z73" s="47" t="str">
        <f ca="1">IF(ISERROR(X73/$X$73*100),"NA",X73/$X$73*100)</f>
        <v>NA</v>
      </c>
      <c r="AA73" s="133" t="str">
        <f ca="1">IF(ISERROR(Z73-(AD73/AD$73*100)),"NA",Z73-(AD73/AD$73*100))</f>
        <v>NA</v>
      </c>
      <c r="AB73" s="133" t="str">
        <f t="shared" ref="AB73:AB82" ca="1" si="225">IF(ISERROR(X73/X$5*100),"NA",X73/X$5*100)</f>
        <v>NA</v>
      </c>
      <c r="AC73" s="133" t="str">
        <f t="shared" ref="AC73:AC82" ca="1" si="226">IF(ISERROR(AB73-(AD73/AD$5*100)),"NA",AB73-(AD73/AD$5*100))</f>
        <v>NA</v>
      </c>
      <c r="AD73" s="46" t="e">
        <f ca="1">OFFSET(#REF!,Info!$G$5,Info!$H$5)</f>
        <v>#REF!</v>
      </c>
      <c r="AE73" s="51" t="str">
        <f t="shared" ca="1" si="181"/>
        <v>NA</v>
      </c>
      <c r="AF73" s="51" t="str">
        <f t="shared" ca="1" si="182"/>
        <v>NA</v>
      </c>
      <c r="AG73" s="51" t="str">
        <f t="shared" ca="1" si="183"/>
        <v>NA</v>
      </c>
      <c r="AH73" s="51" t="str">
        <f t="shared" ca="1" si="184"/>
        <v>NA</v>
      </c>
      <c r="AJ73" s="46" t="e">
        <f ca="1">OFFSET(#REF!,Info!$G$5,0)</f>
        <v>#REF!</v>
      </c>
      <c r="AK73" s="46" t="e">
        <f ca="1">OFFSET(#REF!,Info!$G$5,0)</f>
        <v>#REF!</v>
      </c>
      <c r="AL73" s="46" t="e">
        <f ca="1">OFFSET(#REF!,Info!$G$5,0)</f>
        <v>#REF!</v>
      </c>
      <c r="AM73" s="46" t="e">
        <f ca="1">OFFSET(#REF!,Info!$G$5,0)</f>
        <v>#REF!</v>
      </c>
      <c r="AN73" s="46" t="e">
        <f ca="1">OFFSET(#REF!,Info!$G$5,0)</f>
        <v>#REF!</v>
      </c>
      <c r="AO73" s="46" t="e">
        <f ca="1">OFFSET(#REF!,Info!$G$5,0)</f>
        <v>#REF!</v>
      </c>
      <c r="AP73" s="46" t="e">
        <f ca="1">OFFSET(#REF!,Info!$G$5,0)</f>
        <v>#REF!</v>
      </c>
      <c r="AQ73" s="46" t="e">
        <f ca="1">OFFSET(#REF!,Info!$G$5,0)</f>
        <v>#REF!</v>
      </c>
      <c r="AR73" s="46" t="e">
        <f ca="1">OFFSET(#REF!,Info!$G$5,0)</f>
        <v>#REF!</v>
      </c>
      <c r="AS73" s="46" t="e">
        <f ca="1">OFFSET(#REF!,Info!$G$5,0)</f>
        <v>#REF!</v>
      </c>
      <c r="AT73" s="46" t="e">
        <f ca="1">OFFSET(#REF!,Info!$G$5,0)</f>
        <v>#REF!</v>
      </c>
      <c r="AU73" s="46" t="e">
        <f ca="1">OFFSET(#REF!,Info!$G$5,0)</f>
        <v>#REF!</v>
      </c>
      <c r="AV73" s="46" t="e">
        <f ca="1">OFFSET(#REF!,Info!$G$5,0)</f>
        <v>#REF!</v>
      </c>
      <c r="AW73" s="46" t="e">
        <f ca="1">OFFSET(#REF!,Info!$G$5,0)</f>
        <v>#REF!</v>
      </c>
      <c r="AX73" s="46" t="e">
        <f ca="1">OFFSET(#REF!,Info!$G$5,0)</f>
        <v>#REF!</v>
      </c>
      <c r="AY73" s="46" t="e">
        <f ca="1">OFFSET(#REF!,Info!$G$5,0)</f>
        <v>#REF!</v>
      </c>
    </row>
    <row r="74" spans="1:51" ht="13.5" thickBot="1" x14ac:dyDescent="0.25">
      <c r="A74" s="321"/>
      <c r="B74" s="43" t="e">
        <f ca="1">OFFSET(#REF!,Info!$G$5,0)</f>
        <v>#REF!</v>
      </c>
      <c r="C74" s="44" t="e">
        <f ca="1">OFFSET(#REF!,Info!$G$5,Info!$H$5)</f>
        <v>#REF!</v>
      </c>
      <c r="D74" s="127" t="str">
        <f t="shared" ca="1" si="118"/>
        <v>NA</v>
      </c>
      <c r="E74" s="45" t="str">
        <f t="shared" ref="E74:E83" ca="1" si="227">IF(ISERROR(C74/$C$73*100),"NA",C74/$C$73*100)</f>
        <v>NA</v>
      </c>
      <c r="F74" s="127" t="str">
        <f t="shared" ref="F74:F83" ca="1" si="228">IF(ISERROR(E74-(I74/I$73*100)),"NA",E74-(I74/I$73*100))</f>
        <v>NA</v>
      </c>
      <c r="G74" s="127" t="str">
        <f t="shared" ca="1" si="3"/>
        <v>NA</v>
      </c>
      <c r="H74" s="127" t="str">
        <f t="shared" ca="1" si="20"/>
        <v>NA</v>
      </c>
      <c r="I74" s="44" t="e">
        <f ca="1">OFFSET(#REF!,Info!$G$5,Info!$H$5)</f>
        <v>#REF!</v>
      </c>
      <c r="J74" s="44" t="e">
        <f ca="1">OFFSET(#REF!,Info!$G$5,Info!$H$5)</f>
        <v>#REF!</v>
      </c>
      <c r="K74" s="127" t="str">
        <f t="shared" ca="1" si="200"/>
        <v>NA</v>
      </c>
      <c r="L74" s="45" t="str">
        <f t="shared" ref="L74:L83" ca="1" si="229">IF(ISERROR(J74/$J$73*100),"NA",J74/$J$73*100)</f>
        <v>NA</v>
      </c>
      <c r="M74" s="127" t="str">
        <f t="shared" ref="M74:M83" ca="1" si="230">IF(ISERROR(L74-(P74/P$73*100)),"NA",L74-(P74/P$73*100))</f>
        <v>NA</v>
      </c>
      <c r="N74" s="127" t="str">
        <f t="shared" ca="1" si="221"/>
        <v>NA</v>
      </c>
      <c r="O74" s="127" t="str">
        <f t="shared" ca="1" si="222"/>
        <v>NA</v>
      </c>
      <c r="P74" s="44" t="e">
        <f ca="1">OFFSET(#REF!,Info!$G$5,Info!$H$5)</f>
        <v>#REF!</v>
      </c>
      <c r="Q74" s="44" t="e">
        <f ca="1">OFFSET(#REF!,Info!$G$5,Info!$H$5)</f>
        <v>#REF!</v>
      </c>
      <c r="R74" s="127" t="str">
        <f t="shared" ca="1" si="203"/>
        <v>NA</v>
      </c>
      <c r="S74" s="45" t="str">
        <f t="shared" ref="S74:S83" ca="1" si="231">IF(ISERROR(Q74/$Q$73*100),"NA",Q74/$Q$73*100)</f>
        <v>NA</v>
      </c>
      <c r="T74" s="127" t="str">
        <f t="shared" ref="T74:T83" ca="1" si="232">IF(ISERROR(S74-(W74/W$73*100)),"NA",S74-(W74/W$73*100))</f>
        <v>NA</v>
      </c>
      <c r="U74" s="127" t="str">
        <f t="shared" ca="1" si="223"/>
        <v>NA</v>
      </c>
      <c r="V74" s="127" t="str">
        <f t="shared" ca="1" si="224"/>
        <v>NA</v>
      </c>
      <c r="W74" s="44" t="e">
        <f ca="1">OFFSET(#REF!,Info!$G$5,Info!$H$5)</f>
        <v>#REF!</v>
      </c>
      <c r="X74" s="44" t="e">
        <f ca="1">OFFSET(#REF!,Info!$G$5,Info!$H$5)</f>
        <v>#REF!</v>
      </c>
      <c r="Y74" s="127" t="str">
        <f t="shared" ca="1" si="206"/>
        <v>NA</v>
      </c>
      <c r="Z74" s="45" t="str">
        <f t="shared" ref="Z74:Z83" ca="1" si="233">IF(ISERROR(X74/$X$73*100),"NA",X74/$X$73*100)</f>
        <v>NA</v>
      </c>
      <c r="AA74" s="127" t="str">
        <f t="shared" ref="AA74:AA83" ca="1" si="234">IF(ISERROR(Z74-(AD74/AD$73*100)),"NA",Z74-(AD74/AD$73*100))</f>
        <v>NA</v>
      </c>
      <c r="AB74" s="127" t="str">
        <f t="shared" ca="1" si="225"/>
        <v>NA</v>
      </c>
      <c r="AC74" s="127" t="str">
        <f t="shared" ca="1" si="226"/>
        <v>NA</v>
      </c>
      <c r="AD74" s="44" t="e">
        <f ca="1">OFFSET(#REF!,Info!$G$5,Info!$H$5)</f>
        <v>#REF!</v>
      </c>
      <c r="AE74" s="51" t="str">
        <f t="shared" ca="1" si="181"/>
        <v>NA</v>
      </c>
      <c r="AF74" s="51" t="str">
        <f t="shared" ca="1" si="182"/>
        <v>NA</v>
      </c>
      <c r="AG74" s="51" t="str">
        <f t="shared" ca="1" si="183"/>
        <v>NA</v>
      </c>
      <c r="AH74" s="51" t="str">
        <f t="shared" ca="1" si="184"/>
        <v>NA</v>
      </c>
      <c r="AJ74" s="44" t="e">
        <f ca="1">OFFSET(#REF!,Info!$G$5,0)</f>
        <v>#REF!</v>
      </c>
      <c r="AK74" s="44" t="e">
        <f ca="1">OFFSET(#REF!,Info!$G$5,0)</f>
        <v>#REF!</v>
      </c>
      <c r="AL74" s="44" t="e">
        <f ca="1">OFFSET(#REF!,Info!$G$5,0)</f>
        <v>#REF!</v>
      </c>
      <c r="AM74" s="44" t="e">
        <f ca="1">OFFSET(#REF!,Info!$G$5,0)</f>
        <v>#REF!</v>
      </c>
      <c r="AN74" s="44" t="e">
        <f ca="1">OFFSET(#REF!,Info!$G$5,0)</f>
        <v>#REF!</v>
      </c>
      <c r="AO74" s="44" t="e">
        <f ca="1">OFFSET(#REF!,Info!$G$5,0)</f>
        <v>#REF!</v>
      </c>
      <c r="AP74" s="44" t="e">
        <f ca="1">OFFSET(#REF!,Info!$G$5,0)</f>
        <v>#REF!</v>
      </c>
      <c r="AQ74" s="44" t="e">
        <f ca="1">OFFSET(#REF!,Info!$G$5,0)</f>
        <v>#REF!</v>
      </c>
      <c r="AR74" s="44" t="e">
        <f ca="1">OFFSET(#REF!,Info!$G$5,0)</f>
        <v>#REF!</v>
      </c>
      <c r="AS74" s="44" t="e">
        <f ca="1">OFFSET(#REF!,Info!$G$5,0)</f>
        <v>#REF!</v>
      </c>
      <c r="AT74" s="44" t="e">
        <f ca="1">OFFSET(#REF!,Info!$G$5,0)</f>
        <v>#REF!</v>
      </c>
      <c r="AU74" s="44" t="e">
        <f ca="1">OFFSET(#REF!,Info!$G$5,0)</f>
        <v>#REF!</v>
      </c>
      <c r="AV74" s="44" t="e">
        <f ca="1">OFFSET(#REF!,Info!$G$5,0)</f>
        <v>#REF!</v>
      </c>
      <c r="AW74" s="44" t="e">
        <f ca="1">OFFSET(#REF!,Info!$G$5,0)</f>
        <v>#REF!</v>
      </c>
      <c r="AX74" s="44" t="e">
        <f ca="1">OFFSET(#REF!,Info!$G$5,0)</f>
        <v>#REF!</v>
      </c>
      <c r="AY74" s="44" t="e">
        <f ca="1">OFFSET(#REF!,Info!$G$5,0)</f>
        <v>#REF!</v>
      </c>
    </row>
    <row r="75" spans="1:51" ht="13.5" thickBot="1" x14ac:dyDescent="0.25">
      <c r="A75" s="321"/>
      <c r="B75" s="43" t="e">
        <f ca="1">OFFSET(#REF!,Info!$G$5,0)</f>
        <v>#REF!</v>
      </c>
      <c r="C75" s="46" t="e">
        <f ca="1">OFFSET(#REF!,Info!$G$5,Info!$H$5)</f>
        <v>#REF!</v>
      </c>
      <c r="D75" s="133" t="str">
        <f t="shared" ca="1" si="118"/>
        <v>NA</v>
      </c>
      <c r="E75" s="47" t="str">
        <f t="shared" ca="1" si="227"/>
        <v>NA</v>
      </c>
      <c r="F75" s="133" t="str">
        <f t="shared" ca="1" si="228"/>
        <v>NA</v>
      </c>
      <c r="G75" s="133" t="str">
        <f t="shared" ca="1" si="3"/>
        <v>NA</v>
      </c>
      <c r="H75" s="133" t="str">
        <f t="shared" ca="1" si="20"/>
        <v>NA</v>
      </c>
      <c r="I75" s="46" t="e">
        <f ca="1">OFFSET(#REF!,Info!$G$5,Info!$H$5)</f>
        <v>#REF!</v>
      </c>
      <c r="J75" s="46" t="e">
        <f ca="1">OFFSET(#REF!,Info!$G$5,Info!$H$5)</f>
        <v>#REF!</v>
      </c>
      <c r="K75" s="133" t="str">
        <f t="shared" ca="1" si="200"/>
        <v>NA</v>
      </c>
      <c r="L75" s="47" t="str">
        <f t="shared" ca="1" si="229"/>
        <v>NA</v>
      </c>
      <c r="M75" s="133" t="str">
        <f t="shared" ca="1" si="230"/>
        <v>NA</v>
      </c>
      <c r="N75" s="133" t="str">
        <f t="shared" ca="1" si="221"/>
        <v>NA</v>
      </c>
      <c r="O75" s="133" t="str">
        <f t="shared" ca="1" si="222"/>
        <v>NA</v>
      </c>
      <c r="P75" s="46" t="e">
        <f ca="1">OFFSET(#REF!,Info!$G$5,Info!$H$5)</f>
        <v>#REF!</v>
      </c>
      <c r="Q75" s="46" t="e">
        <f ca="1">OFFSET(#REF!,Info!$G$5,Info!$H$5)</f>
        <v>#REF!</v>
      </c>
      <c r="R75" s="133" t="str">
        <f t="shared" ca="1" si="203"/>
        <v>NA</v>
      </c>
      <c r="S75" s="47" t="str">
        <f t="shared" ca="1" si="231"/>
        <v>NA</v>
      </c>
      <c r="T75" s="133" t="str">
        <f t="shared" ca="1" si="232"/>
        <v>NA</v>
      </c>
      <c r="U75" s="133" t="str">
        <f t="shared" ca="1" si="223"/>
        <v>NA</v>
      </c>
      <c r="V75" s="133" t="str">
        <f t="shared" ca="1" si="224"/>
        <v>NA</v>
      </c>
      <c r="W75" s="46" t="e">
        <f ca="1">OFFSET(#REF!,Info!$G$5,Info!$H$5)</f>
        <v>#REF!</v>
      </c>
      <c r="X75" s="46" t="e">
        <f ca="1">OFFSET(#REF!,Info!$G$5,Info!$H$5)</f>
        <v>#REF!</v>
      </c>
      <c r="Y75" s="133" t="str">
        <f t="shared" ca="1" si="206"/>
        <v>NA</v>
      </c>
      <c r="Z75" s="47" t="str">
        <f t="shared" ca="1" si="233"/>
        <v>NA</v>
      </c>
      <c r="AA75" s="133" t="str">
        <f t="shared" ca="1" si="234"/>
        <v>NA</v>
      </c>
      <c r="AB75" s="133" t="str">
        <f t="shared" ca="1" si="225"/>
        <v>NA</v>
      </c>
      <c r="AC75" s="133" t="str">
        <f t="shared" ca="1" si="226"/>
        <v>NA</v>
      </c>
      <c r="AD75" s="46" t="e">
        <f ca="1">OFFSET(#REF!,Info!$G$5,Info!$H$5)</f>
        <v>#REF!</v>
      </c>
      <c r="AE75" s="51" t="str">
        <f t="shared" ca="1" si="181"/>
        <v>NA</v>
      </c>
      <c r="AF75" s="51" t="str">
        <f t="shared" ca="1" si="182"/>
        <v>NA</v>
      </c>
      <c r="AG75" s="51" t="str">
        <f t="shared" ca="1" si="183"/>
        <v>NA</v>
      </c>
      <c r="AH75" s="51" t="str">
        <f t="shared" ca="1" si="184"/>
        <v>NA</v>
      </c>
      <c r="AJ75" s="46" t="e">
        <f ca="1">OFFSET(#REF!,Info!$G$5,0)</f>
        <v>#REF!</v>
      </c>
      <c r="AK75" s="46" t="e">
        <f ca="1">OFFSET(#REF!,Info!$G$5,0)</f>
        <v>#REF!</v>
      </c>
      <c r="AL75" s="46" t="e">
        <f ca="1">OFFSET(#REF!,Info!$G$5,0)</f>
        <v>#REF!</v>
      </c>
      <c r="AM75" s="46" t="e">
        <f ca="1">OFFSET(#REF!,Info!$G$5,0)</f>
        <v>#REF!</v>
      </c>
      <c r="AN75" s="46" t="e">
        <f ca="1">OFFSET(#REF!,Info!$G$5,0)</f>
        <v>#REF!</v>
      </c>
      <c r="AO75" s="46" t="e">
        <f ca="1">OFFSET(#REF!,Info!$G$5,0)</f>
        <v>#REF!</v>
      </c>
      <c r="AP75" s="46" t="e">
        <f ca="1">OFFSET(#REF!,Info!$G$5,0)</f>
        <v>#REF!</v>
      </c>
      <c r="AQ75" s="46" t="e">
        <f ca="1">OFFSET(#REF!,Info!$G$5,0)</f>
        <v>#REF!</v>
      </c>
      <c r="AR75" s="46" t="e">
        <f ca="1">OFFSET(#REF!,Info!$G$5,0)</f>
        <v>#REF!</v>
      </c>
      <c r="AS75" s="46" t="e">
        <f ca="1">OFFSET(#REF!,Info!$G$5,0)</f>
        <v>#REF!</v>
      </c>
      <c r="AT75" s="46" t="e">
        <f ca="1">OFFSET(#REF!,Info!$G$5,0)</f>
        <v>#REF!</v>
      </c>
      <c r="AU75" s="46" t="e">
        <f ca="1">OFFSET(#REF!,Info!$G$5,0)</f>
        <v>#REF!</v>
      </c>
      <c r="AV75" s="46" t="e">
        <f ca="1">OFFSET(#REF!,Info!$G$5,0)</f>
        <v>#REF!</v>
      </c>
      <c r="AW75" s="46" t="e">
        <f ca="1">OFFSET(#REF!,Info!$G$5,0)</f>
        <v>#REF!</v>
      </c>
      <c r="AX75" s="46" t="e">
        <f ca="1">OFFSET(#REF!,Info!$G$5,0)</f>
        <v>#REF!</v>
      </c>
      <c r="AY75" s="46" t="e">
        <f ca="1">OFFSET(#REF!,Info!$G$5,0)</f>
        <v>#REF!</v>
      </c>
    </row>
    <row r="76" spans="1:51" ht="13.5" thickBot="1" x14ac:dyDescent="0.25">
      <c r="A76" s="321"/>
      <c r="B76" s="43" t="e">
        <f ca="1">OFFSET(#REF!,Info!$G$5,0)</f>
        <v>#REF!</v>
      </c>
      <c r="C76" s="44" t="e">
        <f ca="1">OFFSET(#REF!,Info!$G$5,Info!$H$5)</f>
        <v>#REF!</v>
      </c>
      <c r="D76" s="127" t="str">
        <f t="shared" ca="1" si="118"/>
        <v>NA</v>
      </c>
      <c r="E76" s="45" t="str">
        <f t="shared" ca="1" si="227"/>
        <v>NA</v>
      </c>
      <c r="F76" s="127" t="str">
        <f t="shared" ca="1" si="228"/>
        <v>NA</v>
      </c>
      <c r="G76" s="127" t="str">
        <f t="shared" ca="1" si="3"/>
        <v>NA</v>
      </c>
      <c r="H76" s="127" t="str">
        <f t="shared" ca="1" si="20"/>
        <v>NA</v>
      </c>
      <c r="I76" s="44" t="e">
        <f ca="1">OFFSET(#REF!,Info!$G$5,Info!$H$5)</f>
        <v>#REF!</v>
      </c>
      <c r="J76" s="44" t="e">
        <f ca="1">OFFSET(#REF!,Info!$G$5,Info!$H$5)</f>
        <v>#REF!</v>
      </c>
      <c r="K76" s="127" t="str">
        <f t="shared" ca="1" si="200"/>
        <v>NA</v>
      </c>
      <c r="L76" s="45" t="str">
        <f t="shared" ca="1" si="229"/>
        <v>NA</v>
      </c>
      <c r="M76" s="127" t="str">
        <f t="shared" ca="1" si="230"/>
        <v>NA</v>
      </c>
      <c r="N76" s="127" t="str">
        <f t="shared" ca="1" si="221"/>
        <v>NA</v>
      </c>
      <c r="O76" s="127" t="str">
        <f t="shared" ca="1" si="222"/>
        <v>NA</v>
      </c>
      <c r="P76" s="44" t="e">
        <f ca="1">OFFSET(#REF!,Info!$G$5,Info!$H$5)</f>
        <v>#REF!</v>
      </c>
      <c r="Q76" s="44" t="e">
        <f ca="1">OFFSET(#REF!,Info!$G$5,Info!$H$5)</f>
        <v>#REF!</v>
      </c>
      <c r="R76" s="127" t="str">
        <f t="shared" ca="1" si="203"/>
        <v>NA</v>
      </c>
      <c r="S76" s="45" t="str">
        <f t="shared" ca="1" si="231"/>
        <v>NA</v>
      </c>
      <c r="T76" s="127" t="str">
        <f t="shared" ca="1" si="232"/>
        <v>NA</v>
      </c>
      <c r="U76" s="127" t="str">
        <f t="shared" ca="1" si="223"/>
        <v>NA</v>
      </c>
      <c r="V76" s="127" t="str">
        <f t="shared" ca="1" si="224"/>
        <v>NA</v>
      </c>
      <c r="W76" s="44" t="e">
        <f ca="1">OFFSET(#REF!,Info!$G$5,Info!$H$5)</f>
        <v>#REF!</v>
      </c>
      <c r="X76" s="44" t="e">
        <f ca="1">OFFSET(#REF!,Info!$G$5,Info!$H$5)</f>
        <v>#REF!</v>
      </c>
      <c r="Y76" s="127" t="str">
        <f t="shared" ca="1" si="206"/>
        <v>NA</v>
      </c>
      <c r="Z76" s="45" t="str">
        <f t="shared" ca="1" si="233"/>
        <v>NA</v>
      </c>
      <c r="AA76" s="127" t="str">
        <f t="shared" ca="1" si="234"/>
        <v>NA</v>
      </c>
      <c r="AB76" s="127" t="str">
        <f t="shared" ca="1" si="225"/>
        <v>NA</v>
      </c>
      <c r="AC76" s="127" t="str">
        <f t="shared" ca="1" si="226"/>
        <v>NA</v>
      </c>
      <c r="AD76" s="44" t="e">
        <f ca="1">OFFSET(#REF!,Info!$G$5,Info!$H$5)</f>
        <v>#REF!</v>
      </c>
      <c r="AE76" s="51" t="str">
        <f t="shared" ca="1" si="181"/>
        <v>NA</v>
      </c>
      <c r="AF76" s="51" t="str">
        <f t="shared" ca="1" si="182"/>
        <v>NA</v>
      </c>
      <c r="AG76" s="51" t="str">
        <f t="shared" ca="1" si="183"/>
        <v>NA</v>
      </c>
      <c r="AH76" s="51" t="str">
        <f t="shared" ca="1" si="184"/>
        <v>NA</v>
      </c>
      <c r="AJ76" s="44" t="e">
        <f ca="1">OFFSET(#REF!,Info!$G$5,0)</f>
        <v>#REF!</v>
      </c>
      <c r="AK76" s="44" t="e">
        <f ca="1">OFFSET(#REF!,Info!$G$5,0)</f>
        <v>#REF!</v>
      </c>
      <c r="AL76" s="44" t="e">
        <f ca="1">OFFSET(#REF!,Info!$G$5,0)</f>
        <v>#REF!</v>
      </c>
      <c r="AM76" s="44" t="e">
        <f ca="1">OFFSET(#REF!,Info!$G$5,0)</f>
        <v>#REF!</v>
      </c>
      <c r="AN76" s="44" t="e">
        <f ca="1">OFFSET(#REF!,Info!$G$5,0)</f>
        <v>#REF!</v>
      </c>
      <c r="AO76" s="44" t="e">
        <f ca="1">OFFSET(#REF!,Info!$G$5,0)</f>
        <v>#REF!</v>
      </c>
      <c r="AP76" s="44" t="e">
        <f ca="1">OFFSET(#REF!,Info!$G$5,0)</f>
        <v>#REF!</v>
      </c>
      <c r="AQ76" s="44" t="e">
        <f ca="1">OFFSET(#REF!,Info!$G$5,0)</f>
        <v>#REF!</v>
      </c>
      <c r="AR76" s="44" t="e">
        <f ca="1">OFFSET(#REF!,Info!$G$5,0)</f>
        <v>#REF!</v>
      </c>
      <c r="AS76" s="44" t="e">
        <f ca="1">OFFSET(#REF!,Info!$G$5,0)</f>
        <v>#REF!</v>
      </c>
      <c r="AT76" s="44" t="e">
        <f ca="1">OFFSET(#REF!,Info!$G$5,0)</f>
        <v>#REF!</v>
      </c>
      <c r="AU76" s="44" t="e">
        <f ca="1">OFFSET(#REF!,Info!$G$5,0)</f>
        <v>#REF!</v>
      </c>
      <c r="AV76" s="44" t="e">
        <f ca="1">OFFSET(#REF!,Info!$G$5,0)</f>
        <v>#REF!</v>
      </c>
      <c r="AW76" s="44" t="e">
        <f ca="1">OFFSET(#REF!,Info!$G$5,0)</f>
        <v>#REF!</v>
      </c>
      <c r="AX76" s="44" t="e">
        <f ca="1">OFFSET(#REF!,Info!$G$5,0)</f>
        <v>#REF!</v>
      </c>
      <c r="AY76" s="44" t="e">
        <f ca="1">OFFSET(#REF!,Info!$G$5,0)</f>
        <v>#REF!</v>
      </c>
    </row>
    <row r="77" spans="1:51" ht="13.5" thickBot="1" x14ac:dyDescent="0.25">
      <c r="A77" s="321"/>
      <c r="B77" s="43" t="e">
        <f ca="1">OFFSET(#REF!,Info!$G$5,0)</f>
        <v>#REF!</v>
      </c>
      <c r="C77" s="46" t="e">
        <f ca="1">OFFSET(#REF!,Info!$G$5,Info!$H$5)</f>
        <v>#REF!</v>
      </c>
      <c r="D77" s="133" t="str">
        <f t="shared" ca="1" si="118"/>
        <v>NA</v>
      </c>
      <c r="E77" s="47" t="str">
        <f t="shared" ca="1" si="227"/>
        <v>NA</v>
      </c>
      <c r="F77" s="133" t="str">
        <f t="shared" ca="1" si="228"/>
        <v>NA</v>
      </c>
      <c r="G77" s="133" t="str">
        <f t="shared" ca="1" si="3"/>
        <v>NA</v>
      </c>
      <c r="H77" s="133" t="str">
        <f t="shared" ca="1" si="20"/>
        <v>NA</v>
      </c>
      <c r="I77" s="46" t="e">
        <f ca="1">OFFSET(#REF!,Info!$G$5,Info!$H$5)</f>
        <v>#REF!</v>
      </c>
      <c r="J77" s="46" t="e">
        <f ca="1">OFFSET(#REF!,Info!$G$5,Info!$H$5)</f>
        <v>#REF!</v>
      </c>
      <c r="K77" s="133" t="str">
        <f t="shared" ca="1" si="200"/>
        <v>NA</v>
      </c>
      <c r="L77" s="47" t="str">
        <f t="shared" ca="1" si="229"/>
        <v>NA</v>
      </c>
      <c r="M77" s="133" t="str">
        <f t="shared" ca="1" si="230"/>
        <v>NA</v>
      </c>
      <c r="N77" s="133" t="str">
        <f t="shared" ca="1" si="221"/>
        <v>NA</v>
      </c>
      <c r="O77" s="133" t="str">
        <f t="shared" ca="1" si="222"/>
        <v>NA</v>
      </c>
      <c r="P77" s="46" t="e">
        <f ca="1">OFFSET(#REF!,Info!$G$5,Info!$H$5)</f>
        <v>#REF!</v>
      </c>
      <c r="Q77" s="46" t="e">
        <f ca="1">OFFSET(#REF!,Info!$G$5,Info!$H$5)</f>
        <v>#REF!</v>
      </c>
      <c r="R77" s="133" t="str">
        <f t="shared" ca="1" si="203"/>
        <v>NA</v>
      </c>
      <c r="S77" s="47" t="str">
        <f t="shared" ca="1" si="231"/>
        <v>NA</v>
      </c>
      <c r="T77" s="133" t="str">
        <f t="shared" ca="1" si="232"/>
        <v>NA</v>
      </c>
      <c r="U77" s="133" t="str">
        <f t="shared" ca="1" si="223"/>
        <v>NA</v>
      </c>
      <c r="V77" s="133" t="str">
        <f t="shared" ca="1" si="224"/>
        <v>NA</v>
      </c>
      <c r="W77" s="46" t="e">
        <f ca="1">OFFSET(#REF!,Info!$G$5,Info!$H$5)</f>
        <v>#REF!</v>
      </c>
      <c r="X77" s="46" t="e">
        <f ca="1">OFFSET(#REF!,Info!$G$5,Info!$H$5)</f>
        <v>#REF!</v>
      </c>
      <c r="Y77" s="133" t="str">
        <f t="shared" ca="1" si="206"/>
        <v>NA</v>
      </c>
      <c r="Z77" s="47" t="str">
        <f t="shared" ca="1" si="233"/>
        <v>NA</v>
      </c>
      <c r="AA77" s="133" t="str">
        <f t="shared" ca="1" si="234"/>
        <v>NA</v>
      </c>
      <c r="AB77" s="133" t="str">
        <f t="shared" ca="1" si="225"/>
        <v>NA</v>
      </c>
      <c r="AC77" s="133" t="str">
        <f t="shared" ca="1" si="226"/>
        <v>NA</v>
      </c>
      <c r="AD77" s="46" t="e">
        <f ca="1">OFFSET(#REF!,Info!$G$5,Info!$H$5)</f>
        <v>#REF!</v>
      </c>
      <c r="AE77" s="51" t="str">
        <f t="shared" ca="1" si="181"/>
        <v>NA</v>
      </c>
      <c r="AF77" s="51" t="str">
        <f t="shared" ca="1" si="182"/>
        <v>NA</v>
      </c>
      <c r="AG77" s="51" t="str">
        <f t="shared" ca="1" si="183"/>
        <v>NA</v>
      </c>
      <c r="AH77" s="51" t="str">
        <f t="shared" ca="1" si="184"/>
        <v>NA</v>
      </c>
      <c r="AJ77" s="46" t="e">
        <f ca="1">OFFSET(#REF!,Info!$G$5,0)</f>
        <v>#REF!</v>
      </c>
      <c r="AK77" s="46" t="e">
        <f ca="1">OFFSET(#REF!,Info!$G$5,0)</f>
        <v>#REF!</v>
      </c>
      <c r="AL77" s="46" t="e">
        <f ca="1">OFFSET(#REF!,Info!$G$5,0)</f>
        <v>#REF!</v>
      </c>
      <c r="AM77" s="46" t="e">
        <f ca="1">OFFSET(#REF!,Info!$G$5,0)</f>
        <v>#REF!</v>
      </c>
      <c r="AN77" s="46" t="e">
        <f ca="1">OFFSET(#REF!,Info!$G$5,0)</f>
        <v>#REF!</v>
      </c>
      <c r="AO77" s="46" t="e">
        <f ca="1">OFFSET(#REF!,Info!$G$5,0)</f>
        <v>#REF!</v>
      </c>
      <c r="AP77" s="46" t="e">
        <f ca="1">OFFSET(#REF!,Info!$G$5,0)</f>
        <v>#REF!</v>
      </c>
      <c r="AQ77" s="46" t="e">
        <f ca="1">OFFSET(#REF!,Info!$G$5,0)</f>
        <v>#REF!</v>
      </c>
      <c r="AR77" s="46" t="e">
        <f ca="1">OFFSET(#REF!,Info!$G$5,0)</f>
        <v>#REF!</v>
      </c>
      <c r="AS77" s="46" t="e">
        <f ca="1">OFFSET(#REF!,Info!$G$5,0)</f>
        <v>#REF!</v>
      </c>
      <c r="AT77" s="46" t="e">
        <f ca="1">OFFSET(#REF!,Info!$G$5,0)</f>
        <v>#REF!</v>
      </c>
      <c r="AU77" s="46" t="e">
        <f ca="1">OFFSET(#REF!,Info!$G$5,0)</f>
        <v>#REF!</v>
      </c>
      <c r="AV77" s="46" t="e">
        <f ca="1">OFFSET(#REF!,Info!$G$5,0)</f>
        <v>#REF!</v>
      </c>
      <c r="AW77" s="46" t="e">
        <f ca="1">OFFSET(#REF!,Info!$G$5,0)</f>
        <v>#REF!</v>
      </c>
      <c r="AX77" s="46" t="e">
        <f ca="1">OFFSET(#REF!,Info!$G$5,0)</f>
        <v>#REF!</v>
      </c>
      <c r="AY77" s="46" t="e">
        <f ca="1">OFFSET(#REF!,Info!$G$5,0)</f>
        <v>#REF!</v>
      </c>
    </row>
    <row r="78" spans="1:51" ht="13.5" thickBot="1" x14ac:dyDescent="0.25">
      <c r="A78" s="321"/>
      <c r="B78" s="43" t="e">
        <f ca="1">OFFSET(#REF!,Info!$G$5,0)</f>
        <v>#REF!</v>
      </c>
      <c r="C78" s="44" t="e">
        <f ca="1">OFFSET(#REF!,Info!$G$5,Info!$H$5)</f>
        <v>#REF!</v>
      </c>
      <c r="D78" s="127" t="str">
        <f t="shared" ca="1" si="118"/>
        <v>NA</v>
      </c>
      <c r="E78" s="45" t="str">
        <f t="shared" ca="1" si="227"/>
        <v>NA</v>
      </c>
      <c r="F78" s="127" t="str">
        <f t="shared" ca="1" si="228"/>
        <v>NA</v>
      </c>
      <c r="G78" s="127" t="str">
        <f t="shared" ca="1" si="3"/>
        <v>NA</v>
      </c>
      <c r="H78" s="127" t="str">
        <f t="shared" ca="1" si="20"/>
        <v>NA</v>
      </c>
      <c r="I78" s="44" t="e">
        <f ca="1">OFFSET(#REF!,Info!$G$5,Info!$H$5)</f>
        <v>#REF!</v>
      </c>
      <c r="J78" s="44" t="e">
        <f ca="1">OFFSET(#REF!,Info!$G$5,Info!$H$5)</f>
        <v>#REF!</v>
      </c>
      <c r="K78" s="127" t="str">
        <f t="shared" ca="1" si="200"/>
        <v>NA</v>
      </c>
      <c r="L78" s="45" t="str">
        <f t="shared" ca="1" si="229"/>
        <v>NA</v>
      </c>
      <c r="M78" s="127" t="str">
        <f t="shared" ca="1" si="230"/>
        <v>NA</v>
      </c>
      <c r="N78" s="127" t="str">
        <f t="shared" ca="1" si="221"/>
        <v>NA</v>
      </c>
      <c r="O78" s="127" t="str">
        <f t="shared" ca="1" si="222"/>
        <v>NA</v>
      </c>
      <c r="P78" s="44" t="e">
        <f ca="1">OFFSET(#REF!,Info!$G$5,Info!$H$5)</f>
        <v>#REF!</v>
      </c>
      <c r="Q78" s="44" t="e">
        <f ca="1">OFFSET(#REF!,Info!$G$5,Info!$H$5)</f>
        <v>#REF!</v>
      </c>
      <c r="R78" s="127" t="str">
        <f t="shared" ca="1" si="203"/>
        <v>NA</v>
      </c>
      <c r="S78" s="45" t="str">
        <f t="shared" ca="1" si="231"/>
        <v>NA</v>
      </c>
      <c r="T78" s="127" t="str">
        <f t="shared" ca="1" si="232"/>
        <v>NA</v>
      </c>
      <c r="U78" s="127" t="str">
        <f t="shared" ca="1" si="223"/>
        <v>NA</v>
      </c>
      <c r="V78" s="127" t="str">
        <f t="shared" ca="1" si="224"/>
        <v>NA</v>
      </c>
      <c r="W78" s="44" t="e">
        <f ca="1">OFFSET(#REF!,Info!$G$5,Info!$H$5)</f>
        <v>#REF!</v>
      </c>
      <c r="X78" s="44" t="e">
        <f ca="1">OFFSET(#REF!,Info!$G$5,Info!$H$5)</f>
        <v>#REF!</v>
      </c>
      <c r="Y78" s="127" t="str">
        <f t="shared" ca="1" si="206"/>
        <v>NA</v>
      </c>
      <c r="Z78" s="45" t="str">
        <f t="shared" ca="1" si="233"/>
        <v>NA</v>
      </c>
      <c r="AA78" s="127" t="str">
        <f t="shared" ca="1" si="234"/>
        <v>NA</v>
      </c>
      <c r="AB78" s="127" t="str">
        <f t="shared" ca="1" si="225"/>
        <v>NA</v>
      </c>
      <c r="AC78" s="127" t="str">
        <f t="shared" ca="1" si="226"/>
        <v>NA</v>
      </c>
      <c r="AD78" s="44" t="e">
        <f ca="1">OFFSET(#REF!,Info!$G$5,Info!$H$5)</f>
        <v>#REF!</v>
      </c>
      <c r="AE78" s="51" t="str">
        <f t="shared" ca="1" si="181"/>
        <v>NA</v>
      </c>
      <c r="AF78" s="51" t="str">
        <f t="shared" ca="1" si="182"/>
        <v>NA</v>
      </c>
      <c r="AG78" s="51" t="str">
        <f t="shared" ca="1" si="183"/>
        <v>NA</v>
      </c>
      <c r="AH78" s="51" t="str">
        <f t="shared" ca="1" si="184"/>
        <v>NA</v>
      </c>
      <c r="AJ78" s="44" t="e">
        <f ca="1">OFFSET(#REF!,Info!$G$5,0)</f>
        <v>#REF!</v>
      </c>
      <c r="AK78" s="44" t="e">
        <f ca="1">OFFSET(#REF!,Info!$G$5,0)</f>
        <v>#REF!</v>
      </c>
      <c r="AL78" s="44" t="e">
        <f ca="1">OFFSET(#REF!,Info!$G$5,0)</f>
        <v>#REF!</v>
      </c>
      <c r="AM78" s="44" t="e">
        <f ca="1">OFFSET(#REF!,Info!$G$5,0)</f>
        <v>#REF!</v>
      </c>
      <c r="AN78" s="44" t="e">
        <f ca="1">OFFSET(#REF!,Info!$G$5,0)</f>
        <v>#REF!</v>
      </c>
      <c r="AO78" s="44" t="e">
        <f ca="1">OFFSET(#REF!,Info!$G$5,0)</f>
        <v>#REF!</v>
      </c>
      <c r="AP78" s="44" t="e">
        <f ca="1">OFFSET(#REF!,Info!$G$5,0)</f>
        <v>#REF!</v>
      </c>
      <c r="AQ78" s="44" t="e">
        <f ca="1">OFFSET(#REF!,Info!$G$5,0)</f>
        <v>#REF!</v>
      </c>
      <c r="AR78" s="44" t="e">
        <f ca="1">OFFSET(#REF!,Info!$G$5,0)</f>
        <v>#REF!</v>
      </c>
      <c r="AS78" s="44" t="e">
        <f ca="1">OFFSET(#REF!,Info!$G$5,0)</f>
        <v>#REF!</v>
      </c>
      <c r="AT78" s="44" t="e">
        <f ca="1">OFFSET(#REF!,Info!$G$5,0)</f>
        <v>#REF!</v>
      </c>
      <c r="AU78" s="44" t="e">
        <f ca="1">OFFSET(#REF!,Info!$G$5,0)</f>
        <v>#REF!</v>
      </c>
      <c r="AV78" s="44" t="e">
        <f ca="1">OFFSET(#REF!,Info!$G$5,0)</f>
        <v>#REF!</v>
      </c>
      <c r="AW78" s="44" t="e">
        <f ca="1">OFFSET(#REF!,Info!$G$5,0)</f>
        <v>#REF!</v>
      </c>
      <c r="AX78" s="44" t="e">
        <f ca="1">OFFSET(#REF!,Info!$G$5,0)</f>
        <v>#REF!</v>
      </c>
      <c r="AY78" s="44" t="e">
        <f ca="1">OFFSET(#REF!,Info!$G$5,0)</f>
        <v>#REF!</v>
      </c>
    </row>
    <row r="79" spans="1:51" ht="13.5" thickBot="1" x14ac:dyDescent="0.25">
      <c r="A79" s="321"/>
      <c r="B79" s="43" t="e">
        <f ca="1">OFFSET(#REF!,Info!$G$5,0)</f>
        <v>#REF!</v>
      </c>
      <c r="C79" s="46" t="e">
        <f ca="1">OFFSET(#REF!,Info!$G$5,Info!$H$5)</f>
        <v>#REF!</v>
      </c>
      <c r="D79" s="133" t="str">
        <f t="shared" ca="1" si="118"/>
        <v>NA</v>
      </c>
      <c r="E79" s="47" t="str">
        <f t="shared" ca="1" si="227"/>
        <v>NA</v>
      </c>
      <c r="F79" s="133" t="str">
        <f t="shared" ca="1" si="228"/>
        <v>NA</v>
      </c>
      <c r="G79" s="133" t="str">
        <f t="shared" ca="1" si="3"/>
        <v>NA</v>
      </c>
      <c r="H79" s="133" t="str">
        <f t="shared" ca="1" si="20"/>
        <v>NA</v>
      </c>
      <c r="I79" s="46" t="e">
        <f ca="1">OFFSET(#REF!,Info!$G$5,Info!$H$5)</f>
        <v>#REF!</v>
      </c>
      <c r="J79" s="46" t="e">
        <f ca="1">OFFSET(#REF!,Info!$G$5,Info!$H$5)</f>
        <v>#REF!</v>
      </c>
      <c r="K79" s="133" t="str">
        <f t="shared" ca="1" si="200"/>
        <v>NA</v>
      </c>
      <c r="L79" s="47" t="str">
        <f t="shared" ca="1" si="229"/>
        <v>NA</v>
      </c>
      <c r="M79" s="133" t="str">
        <f t="shared" ca="1" si="230"/>
        <v>NA</v>
      </c>
      <c r="N79" s="133" t="str">
        <f t="shared" ca="1" si="221"/>
        <v>NA</v>
      </c>
      <c r="O79" s="133" t="str">
        <f t="shared" ca="1" si="222"/>
        <v>NA</v>
      </c>
      <c r="P79" s="46" t="e">
        <f ca="1">OFFSET(#REF!,Info!$G$5,Info!$H$5)</f>
        <v>#REF!</v>
      </c>
      <c r="Q79" s="46" t="e">
        <f ca="1">OFFSET(#REF!,Info!$G$5,Info!$H$5)</f>
        <v>#REF!</v>
      </c>
      <c r="R79" s="133" t="str">
        <f t="shared" ca="1" si="203"/>
        <v>NA</v>
      </c>
      <c r="S79" s="47" t="str">
        <f t="shared" ca="1" si="231"/>
        <v>NA</v>
      </c>
      <c r="T79" s="133" t="str">
        <f t="shared" ca="1" si="232"/>
        <v>NA</v>
      </c>
      <c r="U79" s="133" t="str">
        <f t="shared" ca="1" si="223"/>
        <v>NA</v>
      </c>
      <c r="V79" s="133" t="str">
        <f t="shared" ca="1" si="224"/>
        <v>NA</v>
      </c>
      <c r="W79" s="46" t="e">
        <f ca="1">OFFSET(#REF!,Info!$G$5,Info!$H$5)</f>
        <v>#REF!</v>
      </c>
      <c r="X79" s="46" t="e">
        <f ca="1">OFFSET(#REF!,Info!$G$5,Info!$H$5)</f>
        <v>#REF!</v>
      </c>
      <c r="Y79" s="133" t="str">
        <f t="shared" ca="1" si="206"/>
        <v>NA</v>
      </c>
      <c r="Z79" s="47" t="str">
        <f t="shared" ca="1" si="233"/>
        <v>NA</v>
      </c>
      <c r="AA79" s="133" t="str">
        <f t="shared" ca="1" si="234"/>
        <v>NA</v>
      </c>
      <c r="AB79" s="133" t="str">
        <f t="shared" ca="1" si="225"/>
        <v>NA</v>
      </c>
      <c r="AC79" s="133" t="str">
        <f t="shared" ca="1" si="226"/>
        <v>NA</v>
      </c>
      <c r="AD79" s="46" t="e">
        <f ca="1">OFFSET(#REF!,Info!$G$5,Info!$H$5)</f>
        <v>#REF!</v>
      </c>
      <c r="AE79" s="51" t="str">
        <f t="shared" ca="1" si="181"/>
        <v>NA</v>
      </c>
      <c r="AF79" s="51" t="str">
        <f t="shared" ca="1" si="182"/>
        <v>NA</v>
      </c>
      <c r="AG79" s="51" t="str">
        <f t="shared" ca="1" si="183"/>
        <v>NA</v>
      </c>
      <c r="AH79" s="51" t="str">
        <f t="shared" ca="1" si="184"/>
        <v>NA</v>
      </c>
      <c r="AJ79" s="46" t="e">
        <f ca="1">OFFSET(#REF!,Info!$G$5,0)</f>
        <v>#REF!</v>
      </c>
      <c r="AK79" s="46" t="e">
        <f ca="1">OFFSET(#REF!,Info!$G$5,0)</f>
        <v>#REF!</v>
      </c>
      <c r="AL79" s="46" t="e">
        <f ca="1">OFFSET(#REF!,Info!$G$5,0)</f>
        <v>#REF!</v>
      </c>
      <c r="AM79" s="46" t="e">
        <f ca="1">OFFSET(#REF!,Info!$G$5,0)</f>
        <v>#REF!</v>
      </c>
      <c r="AN79" s="46" t="e">
        <f ca="1">OFFSET(#REF!,Info!$G$5,0)</f>
        <v>#REF!</v>
      </c>
      <c r="AO79" s="46" t="e">
        <f ca="1">OFFSET(#REF!,Info!$G$5,0)</f>
        <v>#REF!</v>
      </c>
      <c r="AP79" s="46" t="e">
        <f ca="1">OFFSET(#REF!,Info!$G$5,0)</f>
        <v>#REF!</v>
      </c>
      <c r="AQ79" s="46" t="e">
        <f ca="1">OFFSET(#REF!,Info!$G$5,0)</f>
        <v>#REF!</v>
      </c>
      <c r="AR79" s="46" t="e">
        <f ca="1">OFFSET(#REF!,Info!$G$5,0)</f>
        <v>#REF!</v>
      </c>
      <c r="AS79" s="46" t="e">
        <f ca="1">OFFSET(#REF!,Info!$G$5,0)</f>
        <v>#REF!</v>
      </c>
      <c r="AT79" s="46" t="e">
        <f ca="1">OFFSET(#REF!,Info!$G$5,0)</f>
        <v>#REF!</v>
      </c>
      <c r="AU79" s="46" t="e">
        <f ca="1">OFFSET(#REF!,Info!$G$5,0)</f>
        <v>#REF!</v>
      </c>
      <c r="AV79" s="46" t="e">
        <f ca="1">OFFSET(#REF!,Info!$G$5,0)</f>
        <v>#REF!</v>
      </c>
      <c r="AW79" s="46" t="e">
        <f ca="1">OFFSET(#REF!,Info!$G$5,0)</f>
        <v>#REF!</v>
      </c>
      <c r="AX79" s="46" t="e">
        <f ca="1">OFFSET(#REF!,Info!$G$5,0)</f>
        <v>#REF!</v>
      </c>
      <c r="AY79" s="46" t="e">
        <f ca="1">OFFSET(#REF!,Info!$G$5,0)</f>
        <v>#REF!</v>
      </c>
    </row>
    <row r="80" spans="1:51" ht="13.5" thickBot="1" x14ac:dyDescent="0.25">
      <c r="A80" s="321"/>
      <c r="B80" s="43" t="e">
        <f ca="1">OFFSET(#REF!,Info!$G$5,0)</f>
        <v>#REF!</v>
      </c>
      <c r="C80" s="44" t="e">
        <f ca="1">OFFSET(#REF!,Info!$G$5,Info!$H$5)</f>
        <v>#REF!</v>
      </c>
      <c r="D80" s="127" t="str">
        <f t="shared" ca="1" si="118"/>
        <v>NA</v>
      </c>
      <c r="E80" s="45" t="str">
        <f t="shared" ca="1" si="227"/>
        <v>NA</v>
      </c>
      <c r="F80" s="127" t="str">
        <f t="shared" ca="1" si="228"/>
        <v>NA</v>
      </c>
      <c r="G80" s="127" t="str">
        <f t="shared" ca="1" si="3"/>
        <v>NA</v>
      </c>
      <c r="H80" s="127" t="str">
        <f t="shared" ca="1" si="20"/>
        <v>NA</v>
      </c>
      <c r="I80" s="44" t="e">
        <f ca="1">OFFSET(#REF!,Info!$G$5,Info!$H$5)</f>
        <v>#REF!</v>
      </c>
      <c r="J80" s="44" t="e">
        <f ca="1">OFFSET(#REF!,Info!$G$5,Info!$H$5)</f>
        <v>#REF!</v>
      </c>
      <c r="K80" s="127" t="str">
        <f t="shared" ca="1" si="200"/>
        <v>NA</v>
      </c>
      <c r="L80" s="45" t="str">
        <f t="shared" ca="1" si="229"/>
        <v>NA</v>
      </c>
      <c r="M80" s="127" t="str">
        <f t="shared" ca="1" si="230"/>
        <v>NA</v>
      </c>
      <c r="N80" s="127" t="str">
        <f t="shared" ca="1" si="221"/>
        <v>NA</v>
      </c>
      <c r="O80" s="127" t="str">
        <f t="shared" ca="1" si="222"/>
        <v>NA</v>
      </c>
      <c r="P80" s="44" t="e">
        <f ca="1">OFFSET(#REF!,Info!$G$5,Info!$H$5)</f>
        <v>#REF!</v>
      </c>
      <c r="Q80" s="44" t="e">
        <f ca="1">OFFSET(#REF!,Info!$G$5,Info!$H$5)</f>
        <v>#REF!</v>
      </c>
      <c r="R80" s="127" t="str">
        <f t="shared" ca="1" si="203"/>
        <v>NA</v>
      </c>
      <c r="S80" s="45" t="str">
        <f t="shared" ca="1" si="231"/>
        <v>NA</v>
      </c>
      <c r="T80" s="127" t="str">
        <f t="shared" ca="1" si="232"/>
        <v>NA</v>
      </c>
      <c r="U80" s="127" t="str">
        <f t="shared" ca="1" si="223"/>
        <v>NA</v>
      </c>
      <c r="V80" s="127" t="str">
        <f t="shared" ca="1" si="224"/>
        <v>NA</v>
      </c>
      <c r="W80" s="44" t="e">
        <f ca="1">OFFSET(#REF!,Info!$G$5,Info!$H$5)</f>
        <v>#REF!</v>
      </c>
      <c r="X80" s="44" t="e">
        <f ca="1">OFFSET(#REF!,Info!$G$5,Info!$H$5)</f>
        <v>#REF!</v>
      </c>
      <c r="Y80" s="127" t="str">
        <f t="shared" ca="1" si="206"/>
        <v>NA</v>
      </c>
      <c r="Z80" s="45" t="str">
        <f t="shared" ca="1" si="233"/>
        <v>NA</v>
      </c>
      <c r="AA80" s="127" t="str">
        <f t="shared" ca="1" si="234"/>
        <v>NA</v>
      </c>
      <c r="AB80" s="127" t="str">
        <f t="shared" ca="1" si="225"/>
        <v>NA</v>
      </c>
      <c r="AC80" s="127" t="str">
        <f t="shared" ca="1" si="226"/>
        <v>NA</v>
      </c>
      <c r="AD80" s="44" t="e">
        <f ca="1">OFFSET(#REF!,Info!$G$5,Info!$H$5)</f>
        <v>#REF!</v>
      </c>
      <c r="AE80" s="51" t="str">
        <f t="shared" ca="1" si="181"/>
        <v>NA</v>
      </c>
      <c r="AF80" s="51" t="str">
        <f t="shared" ca="1" si="182"/>
        <v>NA</v>
      </c>
      <c r="AG80" s="51" t="str">
        <f t="shared" ca="1" si="183"/>
        <v>NA</v>
      </c>
      <c r="AH80" s="51" t="str">
        <f t="shared" ca="1" si="184"/>
        <v>NA</v>
      </c>
      <c r="AJ80" s="44" t="e">
        <f ca="1">OFFSET(#REF!,Info!$G$5,0)</f>
        <v>#REF!</v>
      </c>
      <c r="AK80" s="44" t="e">
        <f ca="1">OFFSET(#REF!,Info!$G$5,0)</f>
        <v>#REF!</v>
      </c>
      <c r="AL80" s="44" t="e">
        <f ca="1">OFFSET(#REF!,Info!$G$5,0)</f>
        <v>#REF!</v>
      </c>
      <c r="AM80" s="44" t="e">
        <f ca="1">OFFSET(#REF!,Info!$G$5,0)</f>
        <v>#REF!</v>
      </c>
      <c r="AN80" s="44" t="e">
        <f ca="1">OFFSET(#REF!,Info!$G$5,0)</f>
        <v>#REF!</v>
      </c>
      <c r="AO80" s="44" t="e">
        <f ca="1">OFFSET(#REF!,Info!$G$5,0)</f>
        <v>#REF!</v>
      </c>
      <c r="AP80" s="44" t="e">
        <f ca="1">OFFSET(#REF!,Info!$G$5,0)</f>
        <v>#REF!</v>
      </c>
      <c r="AQ80" s="44" t="e">
        <f ca="1">OFFSET(#REF!,Info!$G$5,0)</f>
        <v>#REF!</v>
      </c>
      <c r="AR80" s="44" t="e">
        <f ca="1">OFFSET(#REF!,Info!$G$5,0)</f>
        <v>#REF!</v>
      </c>
      <c r="AS80" s="44" t="e">
        <f ca="1">OFFSET(#REF!,Info!$G$5,0)</f>
        <v>#REF!</v>
      </c>
      <c r="AT80" s="44" t="e">
        <f ca="1">OFFSET(#REF!,Info!$G$5,0)</f>
        <v>#REF!</v>
      </c>
      <c r="AU80" s="44" t="e">
        <f ca="1">OFFSET(#REF!,Info!$G$5,0)</f>
        <v>#REF!</v>
      </c>
      <c r="AV80" s="44" t="e">
        <f ca="1">OFFSET(#REF!,Info!$G$5,0)</f>
        <v>#REF!</v>
      </c>
      <c r="AW80" s="44" t="e">
        <f ca="1">OFFSET(#REF!,Info!$G$5,0)</f>
        <v>#REF!</v>
      </c>
      <c r="AX80" s="44" t="e">
        <f ca="1">OFFSET(#REF!,Info!$G$5,0)</f>
        <v>#REF!</v>
      </c>
      <c r="AY80" s="44" t="e">
        <f ca="1">OFFSET(#REF!,Info!$G$5,0)</f>
        <v>#REF!</v>
      </c>
    </row>
    <row r="81" spans="1:16384" ht="13.5" thickBot="1" x14ac:dyDescent="0.25">
      <c r="A81" s="321"/>
      <c r="B81" s="43" t="e">
        <f ca="1">OFFSET(#REF!,Info!$G$5,0)</f>
        <v>#REF!</v>
      </c>
      <c r="C81" s="46" t="e">
        <f ca="1">OFFSET(#REF!,Info!$G$5,Info!$H$5)</f>
        <v>#REF!</v>
      </c>
      <c r="D81" s="133" t="str">
        <f t="shared" ca="1" si="118"/>
        <v>NA</v>
      </c>
      <c r="E81" s="47" t="str">
        <f t="shared" ca="1" si="227"/>
        <v>NA</v>
      </c>
      <c r="F81" s="133" t="str">
        <f t="shared" ca="1" si="228"/>
        <v>NA</v>
      </c>
      <c r="G81" s="133" t="str">
        <f t="shared" ref="G81:G113" ca="1" si="235">IF(ISERROR(C81/C$5*100),"NA",C81/C$5*100)</f>
        <v>NA</v>
      </c>
      <c r="H81" s="133" t="str">
        <f t="shared" ref="H81:H113" ca="1" si="236">IF(ISERROR(G81-(I81/I$5*100)),"NA",G81-(I81/I$5*100))</f>
        <v>NA</v>
      </c>
      <c r="I81" s="46" t="e">
        <f ca="1">OFFSET(#REF!,Info!$G$5,Info!$H$5)</f>
        <v>#REF!</v>
      </c>
      <c r="J81" s="46" t="e">
        <f ca="1">OFFSET(#REF!,Info!$G$5,Info!$H$5)</f>
        <v>#REF!</v>
      </c>
      <c r="K81" s="133" t="str">
        <f t="shared" ca="1" si="200"/>
        <v>NA</v>
      </c>
      <c r="L81" s="47" t="str">
        <f t="shared" ca="1" si="229"/>
        <v>NA</v>
      </c>
      <c r="M81" s="133" t="str">
        <f t="shared" ca="1" si="230"/>
        <v>NA</v>
      </c>
      <c r="N81" s="133" t="str">
        <f t="shared" ca="1" si="221"/>
        <v>NA</v>
      </c>
      <c r="O81" s="133" t="str">
        <f t="shared" ca="1" si="222"/>
        <v>NA</v>
      </c>
      <c r="P81" s="46" t="e">
        <f ca="1">OFFSET(#REF!,Info!$G$5,Info!$H$5)</f>
        <v>#REF!</v>
      </c>
      <c r="Q81" s="46" t="e">
        <f ca="1">OFFSET(#REF!,Info!$G$5,Info!$H$5)</f>
        <v>#REF!</v>
      </c>
      <c r="R81" s="133" t="str">
        <f t="shared" ca="1" si="203"/>
        <v>NA</v>
      </c>
      <c r="S81" s="47" t="str">
        <f t="shared" ca="1" si="231"/>
        <v>NA</v>
      </c>
      <c r="T81" s="133" t="str">
        <f t="shared" ca="1" si="232"/>
        <v>NA</v>
      </c>
      <c r="U81" s="133" t="str">
        <f t="shared" ca="1" si="223"/>
        <v>NA</v>
      </c>
      <c r="V81" s="133" t="str">
        <f t="shared" ca="1" si="224"/>
        <v>NA</v>
      </c>
      <c r="W81" s="46" t="e">
        <f ca="1">OFFSET(#REF!,Info!$G$5,Info!$H$5)</f>
        <v>#REF!</v>
      </c>
      <c r="X81" s="46" t="e">
        <f ca="1">OFFSET(#REF!,Info!$G$5,Info!$H$5)</f>
        <v>#REF!</v>
      </c>
      <c r="Y81" s="133" t="str">
        <f t="shared" ca="1" si="206"/>
        <v>NA</v>
      </c>
      <c r="Z81" s="47" t="str">
        <f t="shared" ca="1" si="233"/>
        <v>NA</v>
      </c>
      <c r="AA81" s="133" t="str">
        <f t="shared" ca="1" si="234"/>
        <v>NA</v>
      </c>
      <c r="AB81" s="133" t="str">
        <f t="shared" ca="1" si="225"/>
        <v>NA</v>
      </c>
      <c r="AC81" s="133" t="str">
        <f t="shared" ca="1" si="226"/>
        <v>NA</v>
      </c>
      <c r="AD81" s="46" t="e">
        <f ca="1">OFFSET(#REF!,Info!$G$5,Info!$H$5)</f>
        <v>#REF!</v>
      </c>
      <c r="AE81" s="51" t="str">
        <f t="shared" ca="1" si="181"/>
        <v>NA</v>
      </c>
      <c r="AF81" s="51" t="str">
        <f t="shared" ca="1" si="182"/>
        <v>NA</v>
      </c>
      <c r="AG81" s="51" t="str">
        <f t="shared" ca="1" si="183"/>
        <v>NA</v>
      </c>
      <c r="AH81" s="51" t="str">
        <f t="shared" ca="1" si="184"/>
        <v>NA</v>
      </c>
      <c r="AJ81" s="46" t="e">
        <f ca="1">OFFSET(#REF!,Info!$G$5,0)</f>
        <v>#REF!</v>
      </c>
      <c r="AK81" s="46" t="e">
        <f ca="1">OFFSET(#REF!,Info!$G$5,0)</f>
        <v>#REF!</v>
      </c>
      <c r="AL81" s="46" t="e">
        <f ca="1">OFFSET(#REF!,Info!$G$5,0)</f>
        <v>#REF!</v>
      </c>
      <c r="AM81" s="46" t="e">
        <f ca="1">OFFSET(#REF!,Info!$G$5,0)</f>
        <v>#REF!</v>
      </c>
      <c r="AN81" s="46" t="e">
        <f ca="1">OFFSET(#REF!,Info!$G$5,0)</f>
        <v>#REF!</v>
      </c>
      <c r="AO81" s="46" t="e">
        <f ca="1">OFFSET(#REF!,Info!$G$5,0)</f>
        <v>#REF!</v>
      </c>
      <c r="AP81" s="46" t="e">
        <f ca="1">OFFSET(#REF!,Info!$G$5,0)</f>
        <v>#REF!</v>
      </c>
      <c r="AQ81" s="46" t="e">
        <f ca="1">OFFSET(#REF!,Info!$G$5,0)</f>
        <v>#REF!</v>
      </c>
      <c r="AR81" s="46" t="e">
        <f ca="1">OFFSET(#REF!,Info!$G$5,0)</f>
        <v>#REF!</v>
      </c>
      <c r="AS81" s="46" t="e">
        <f ca="1">OFFSET(#REF!,Info!$G$5,0)</f>
        <v>#REF!</v>
      </c>
      <c r="AT81" s="46" t="e">
        <f ca="1">OFFSET(#REF!,Info!$G$5,0)</f>
        <v>#REF!</v>
      </c>
      <c r="AU81" s="46" t="e">
        <f ca="1">OFFSET(#REF!,Info!$G$5,0)</f>
        <v>#REF!</v>
      </c>
      <c r="AV81" s="46" t="e">
        <f ca="1">OFFSET(#REF!,Info!$G$5,0)</f>
        <v>#REF!</v>
      </c>
      <c r="AW81" s="46" t="e">
        <f ca="1">OFFSET(#REF!,Info!$G$5,0)</f>
        <v>#REF!</v>
      </c>
      <c r="AX81" s="46" t="e">
        <f ca="1">OFFSET(#REF!,Info!$G$5,0)</f>
        <v>#REF!</v>
      </c>
      <c r="AY81" s="46" t="e">
        <f ca="1">OFFSET(#REF!,Info!$G$5,0)</f>
        <v>#REF!</v>
      </c>
    </row>
    <row r="82" spans="1:16384" s="56" customFormat="1" ht="13.5" thickBot="1" x14ac:dyDescent="0.25">
      <c r="A82" s="321"/>
      <c r="B82" s="43" t="e">
        <f ca="1">OFFSET(#REF!,Info!$G$5,0)</f>
        <v>#REF!</v>
      </c>
      <c r="C82" s="44" t="e">
        <f ca="1">OFFSET(#REF!,Info!$G$5,Info!$H$5)</f>
        <v>#REF!</v>
      </c>
      <c r="D82" s="127" t="str">
        <f t="shared" ca="1" si="118"/>
        <v>NA</v>
      </c>
      <c r="E82" s="45" t="str">
        <f t="shared" ca="1" si="227"/>
        <v>NA</v>
      </c>
      <c r="F82" s="127" t="str">
        <f t="shared" ca="1" si="228"/>
        <v>NA</v>
      </c>
      <c r="G82" s="127" t="str">
        <f t="shared" ca="1" si="235"/>
        <v>NA</v>
      </c>
      <c r="H82" s="127" t="str">
        <f t="shared" ca="1" si="236"/>
        <v>NA</v>
      </c>
      <c r="I82" s="44" t="e">
        <f ca="1">OFFSET(#REF!,Info!$G$5,Info!$H$5)</f>
        <v>#REF!</v>
      </c>
      <c r="J82" s="44" t="e">
        <f ca="1">OFFSET(#REF!,Info!$G$5,Info!$H$5)</f>
        <v>#REF!</v>
      </c>
      <c r="K82" s="127" t="str">
        <f t="shared" ca="1" si="200"/>
        <v>NA</v>
      </c>
      <c r="L82" s="45" t="str">
        <f t="shared" ca="1" si="229"/>
        <v>NA</v>
      </c>
      <c r="M82" s="127" t="str">
        <f t="shared" ca="1" si="230"/>
        <v>NA</v>
      </c>
      <c r="N82" s="127" t="str">
        <f t="shared" ca="1" si="221"/>
        <v>NA</v>
      </c>
      <c r="O82" s="127" t="str">
        <f t="shared" ca="1" si="222"/>
        <v>NA</v>
      </c>
      <c r="P82" s="44" t="e">
        <f ca="1">OFFSET(#REF!,Info!$G$5,Info!$H$5)</f>
        <v>#REF!</v>
      </c>
      <c r="Q82" s="44" t="e">
        <f ca="1">OFFSET(#REF!,Info!$G$5,Info!$H$5)</f>
        <v>#REF!</v>
      </c>
      <c r="R82" s="127" t="str">
        <f t="shared" ca="1" si="203"/>
        <v>NA</v>
      </c>
      <c r="S82" s="45" t="str">
        <f t="shared" ca="1" si="231"/>
        <v>NA</v>
      </c>
      <c r="T82" s="127" t="str">
        <f t="shared" ca="1" si="232"/>
        <v>NA</v>
      </c>
      <c r="U82" s="127" t="str">
        <f t="shared" ca="1" si="223"/>
        <v>NA</v>
      </c>
      <c r="V82" s="127" t="str">
        <f t="shared" ca="1" si="224"/>
        <v>NA</v>
      </c>
      <c r="W82" s="44" t="e">
        <f ca="1">OFFSET(#REF!,Info!$G$5,Info!$H$5)</f>
        <v>#REF!</v>
      </c>
      <c r="X82" s="44" t="e">
        <f ca="1">OFFSET(#REF!,Info!$G$5,Info!$H$5)</f>
        <v>#REF!</v>
      </c>
      <c r="Y82" s="127" t="str">
        <f t="shared" ca="1" si="206"/>
        <v>NA</v>
      </c>
      <c r="Z82" s="45" t="str">
        <f t="shared" ca="1" si="233"/>
        <v>NA</v>
      </c>
      <c r="AA82" s="127" t="str">
        <f t="shared" ca="1" si="234"/>
        <v>NA</v>
      </c>
      <c r="AB82" s="127" t="str">
        <f t="shared" ca="1" si="225"/>
        <v>NA</v>
      </c>
      <c r="AC82" s="127" t="str">
        <f t="shared" ca="1" si="226"/>
        <v>NA</v>
      </c>
      <c r="AD82" s="44" t="e">
        <f ca="1">OFFSET(#REF!,Info!$G$5,Info!$H$5)</f>
        <v>#REF!</v>
      </c>
      <c r="AE82" s="51" t="str">
        <f t="shared" ca="1" si="181"/>
        <v>NA</v>
      </c>
      <c r="AF82" s="51" t="str">
        <f t="shared" ca="1" si="182"/>
        <v>NA</v>
      </c>
      <c r="AG82" s="51" t="str">
        <f t="shared" ca="1" si="183"/>
        <v>NA</v>
      </c>
      <c r="AH82" s="51" t="str">
        <f t="shared" ca="1" si="184"/>
        <v>NA</v>
      </c>
      <c r="AI82" s="49"/>
      <c r="AJ82" s="44" t="e">
        <f ca="1">OFFSET(#REF!,Info!$G$5,0)</f>
        <v>#REF!</v>
      </c>
      <c r="AK82" s="44" t="e">
        <f ca="1">OFFSET(#REF!,Info!$G$5,0)</f>
        <v>#REF!</v>
      </c>
      <c r="AL82" s="44" t="e">
        <f ca="1">OFFSET(#REF!,Info!$G$5,0)</f>
        <v>#REF!</v>
      </c>
      <c r="AM82" s="44" t="e">
        <f ca="1">OFFSET(#REF!,Info!$G$5,0)</f>
        <v>#REF!</v>
      </c>
      <c r="AN82" s="44" t="e">
        <f ca="1">OFFSET(#REF!,Info!$G$5,0)</f>
        <v>#REF!</v>
      </c>
      <c r="AO82" s="44" t="e">
        <f ca="1">OFFSET(#REF!,Info!$G$5,0)</f>
        <v>#REF!</v>
      </c>
      <c r="AP82" s="44" t="e">
        <f ca="1">OFFSET(#REF!,Info!$G$5,0)</f>
        <v>#REF!</v>
      </c>
      <c r="AQ82" s="44" t="e">
        <f ca="1">OFFSET(#REF!,Info!$G$5,0)</f>
        <v>#REF!</v>
      </c>
      <c r="AR82" s="44" t="e">
        <f ca="1">OFFSET(#REF!,Info!$G$5,0)</f>
        <v>#REF!</v>
      </c>
      <c r="AS82" s="44" t="e">
        <f ca="1">OFFSET(#REF!,Info!$G$5,0)</f>
        <v>#REF!</v>
      </c>
      <c r="AT82" s="44" t="e">
        <f ca="1">OFFSET(#REF!,Info!$G$5,0)</f>
        <v>#REF!</v>
      </c>
      <c r="AU82" s="44" t="e">
        <f ca="1">OFFSET(#REF!,Info!$G$5,0)</f>
        <v>#REF!</v>
      </c>
      <c r="AV82" s="44" t="e">
        <f ca="1">OFFSET(#REF!,Info!$G$5,0)</f>
        <v>#REF!</v>
      </c>
      <c r="AW82" s="44" t="e">
        <f ca="1">OFFSET(#REF!,Info!$G$5,0)</f>
        <v>#REF!</v>
      </c>
      <c r="AX82" s="44" t="e">
        <f ca="1">OFFSET(#REF!,Info!$G$5,0)</f>
        <v>#REF!</v>
      </c>
      <c r="AY82" s="44" t="e">
        <f ca="1">OFFSET(#REF!,Info!$G$5,0)</f>
        <v>#REF!</v>
      </c>
    </row>
    <row r="83" spans="1:16384" ht="13.5" thickBot="1" x14ac:dyDescent="0.25">
      <c r="A83" s="321"/>
      <c r="B83" s="52" t="s">
        <v>115</v>
      </c>
      <c r="C83" s="53" t="e">
        <f ca="1">C73-SUM(C74:C82)</f>
        <v>#REF!</v>
      </c>
      <c r="D83" s="134" t="str">
        <f ca="1">IF(ISERROR((C83-I83)/I83*100),"NA",(C83-I83)/I83*100)</f>
        <v>NA</v>
      </c>
      <c r="E83" s="177" t="str">
        <f t="shared" ca="1" si="227"/>
        <v>NA</v>
      </c>
      <c r="F83" s="134" t="str">
        <f t="shared" ca="1" si="228"/>
        <v>NA</v>
      </c>
      <c r="G83" s="134" t="str">
        <f ca="1">IF(ISERROR(C83/C$5*100),"NA",C83/C$5*100)</f>
        <v>NA</v>
      </c>
      <c r="H83" s="134" t="str">
        <f ca="1">IF(ISERROR(G83-(I83/I$5*100)),"NA",G83-(I83/I$5*100))</f>
        <v>NA</v>
      </c>
      <c r="I83" s="53" t="e">
        <f t="shared" ref="I83:J83" ca="1" si="237">I73-SUM(I74:I82)</f>
        <v>#REF!</v>
      </c>
      <c r="J83" s="53" t="e">
        <f t="shared" ca="1" si="237"/>
        <v>#REF!</v>
      </c>
      <c r="K83" s="134" t="str">
        <f ca="1">IF(ISERROR((J83-P83)/P83*100),"NA",(J83-P83)/P83*100)</f>
        <v>NA</v>
      </c>
      <c r="L83" s="177" t="str">
        <f t="shared" ca="1" si="229"/>
        <v>NA</v>
      </c>
      <c r="M83" s="134" t="str">
        <f t="shared" ca="1" si="230"/>
        <v>NA</v>
      </c>
      <c r="N83" s="134" t="str">
        <f ca="1">IF(ISERROR(J83/J$5*100),"NA",J83/J$5*100)</f>
        <v>NA</v>
      </c>
      <c r="O83" s="134" t="str">
        <f ca="1">IF(ISERROR(N83-(P83/P$5*100)),"NA",N83-(P83/P$5*100))</f>
        <v>NA</v>
      </c>
      <c r="P83" s="53" t="e">
        <f t="shared" ref="P83:Q83" ca="1" si="238">P73-SUM(P74:P82)</f>
        <v>#REF!</v>
      </c>
      <c r="Q83" s="53" t="e">
        <f t="shared" ca="1" si="238"/>
        <v>#REF!</v>
      </c>
      <c r="R83" s="134" t="str">
        <f ca="1">IF(ISERROR((Q83-W83)/W83*100),"NA",(Q83-W83)/W83*100)</f>
        <v>NA</v>
      </c>
      <c r="S83" s="177" t="str">
        <f t="shared" ca="1" si="231"/>
        <v>NA</v>
      </c>
      <c r="T83" s="134" t="str">
        <f t="shared" ca="1" si="232"/>
        <v>NA</v>
      </c>
      <c r="U83" s="134" t="str">
        <f ca="1">IF(ISERROR(Q83/Q$5*100),"NA",Q83/Q$5*100)</f>
        <v>NA</v>
      </c>
      <c r="V83" s="134" t="str">
        <f ca="1">IF(ISERROR(U83-(W83/W$5*100)),"NA",U83-(W83/W$5*100))</f>
        <v>NA</v>
      </c>
      <c r="W83" s="53" t="e">
        <f ca="1">W73-SUM(W74:W82)</f>
        <v>#REF!</v>
      </c>
      <c r="X83" s="53" t="e">
        <f ca="1">X73-SUM(X74:X82)</f>
        <v>#REF!</v>
      </c>
      <c r="Y83" s="134" t="str">
        <f ca="1">IF(ISERROR((X83-AD83)/AD83*100),"NA",(X83-AD83)/AD83*100)</f>
        <v>NA</v>
      </c>
      <c r="Z83" s="177" t="str">
        <f t="shared" ca="1" si="233"/>
        <v>NA</v>
      </c>
      <c r="AA83" s="134" t="str">
        <f t="shared" ca="1" si="234"/>
        <v>NA</v>
      </c>
      <c r="AB83" s="134" t="str">
        <f ca="1">IF(ISERROR(X83/X$5*100),"NA",X83/X$5*100)</f>
        <v>NA</v>
      </c>
      <c r="AC83" s="134" t="str">
        <f ca="1">IF(ISERROR(AB83-(AD83/AD$5*100)),"NA",AB83-(AD83/AD$5*100))</f>
        <v>NA</v>
      </c>
      <c r="AD83" s="53" t="e">
        <f ca="1">AD73-SUM(AD74:AD82)</f>
        <v>#REF!</v>
      </c>
      <c r="AE83" s="54" t="str">
        <f t="shared" ca="1" si="181"/>
        <v>NA</v>
      </c>
      <c r="AF83" s="54" t="str">
        <f t="shared" ca="1" si="182"/>
        <v>NA</v>
      </c>
      <c r="AG83" s="54" t="str">
        <f t="shared" ca="1" si="183"/>
        <v>NA</v>
      </c>
      <c r="AH83" s="54" t="str">
        <f t="shared" ca="1" si="184"/>
        <v>NA</v>
      </c>
      <c r="AI83" s="55"/>
      <c r="AJ83" s="53" t="e">
        <f t="shared" ref="AJ83:AY83" ca="1" si="239">AJ73-SUM(AJ74:AJ82)</f>
        <v>#REF!</v>
      </c>
      <c r="AK83" s="53" t="e">
        <f t="shared" ca="1" si="239"/>
        <v>#REF!</v>
      </c>
      <c r="AL83" s="53" t="e">
        <f t="shared" ca="1" si="239"/>
        <v>#REF!</v>
      </c>
      <c r="AM83" s="53" t="e">
        <f t="shared" ca="1" si="239"/>
        <v>#REF!</v>
      </c>
      <c r="AN83" s="53" t="e">
        <f t="shared" ca="1" si="239"/>
        <v>#REF!</v>
      </c>
      <c r="AO83" s="53" t="e">
        <f t="shared" ca="1" si="239"/>
        <v>#REF!</v>
      </c>
      <c r="AP83" s="53" t="e">
        <f t="shared" ca="1" si="239"/>
        <v>#REF!</v>
      </c>
      <c r="AQ83" s="53" t="e">
        <f t="shared" ca="1" si="239"/>
        <v>#REF!</v>
      </c>
      <c r="AR83" s="53" t="e">
        <f t="shared" ca="1" si="239"/>
        <v>#REF!</v>
      </c>
      <c r="AS83" s="53" t="e">
        <f t="shared" ca="1" si="239"/>
        <v>#REF!</v>
      </c>
      <c r="AT83" s="53" t="e">
        <f t="shared" ca="1" si="239"/>
        <v>#REF!</v>
      </c>
      <c r="AU83" s="53" t="e">
        <f t="shared" ca="1" si="239"/>
        <v>#REF!</v>
      </c>
      <c r="AV83" s="53" t="e">
        <f t="shared" ca="1" si="239"/>
        <v>#REF!</v>
      </c>
      <c r="AW83" s="53" t="e">
        <f t="shared" ca="1" si="239"/>
        <v>#REF!</v>
      </c>
      <c r="AX83" s="53" t="e">
        <f t="shared" ca="1" si="239"/>
        <v>#REF!</v>
      </c>
      <c r="AY83" s="53" t="e">
        <f t="shared" ca="1" si="239"/>
        <v>#REF!</v>
      </c>
    </row>
    <row r="84" spans="1:16384" ht="13.5" thickBot="1" x14ac:dyDescent="0.25">
      <c r="A84" s="321"/>
      <c r="B84" s="43" t="e">
        <f ca="1">OFFSET(#REF!,Info!$G$5,0)</f>
        <v>#REF!</v>
      </c>
      <c r="C84" s="46" t="e">
        <f ca="1">OFFSET(#REF!,Info!$G$5,Info!$H$5)+OFFSET(#REF!,Info!$G$5,Info!$H$5)</f>
        <v>#REF!</v>
      </c>
      <c r="D84" s="133" t="str">
        <f t="shared" ca="1" si="118"/>
        <v>NA</v>
      </c>
      <c r="E84" s="47" t="str">
        <f ca="1">IF(ISERROR(C84/$C$84*100),"NA",C84/$C$84*100)</f>
        <v>NA</v>
      </c>
      <c r="F84" s="133" t="str">
        <f ca="1">IF(ISERROR(E84-(I84/I$84*100)),"NA",E84-(I84/I$84*100))</f>
        <v>NA</v>
      </c>
      <c r="G84" s="133" t="str">
        <f t="shared" ca="1" si="235"/>
        <v>NA</v>
      </c>
      <c r="H84" s="133" t="str">
        <f t="shared" ca="1" si="236"/>
        <v>NA</v>
      </c>
      <c r="I84" s="46" t="e">
        <f ca="1">OFFSET(#REF!,Info!$G$5,Info!$H$5)+OFFSET(#REF!,Info!$G$5,Info!$H$5)</f>
        <v>#REF!</v>
      </c>
      <c r="J84" s="46" t="e">
        <f ca="1">OFFSET(#REF!,Info!$G$5,Info!$H$5)+OFFSET(#REF!,Info!$G$5,Info!$H$5)</f>
        <v>#REF!</v>
      </c>
      <c r="K84" s="133" t="str">
        <f t="shared" ref="K84:K110" ca="1" si="240">IF(ISERROR((J84-P84)/P84*100),"NA",(J84-P84)/P84*100)</f>
        <v>NA</v>
      </c>
      <c r="L84" s="133" t="str">
        <f t="shared" ref="L84:L87" ca="1" si="241">IF(ISERROR(J84/J$84*100),"NA",J84/J$84*100)</f>
        <v>NA</v>
      </c>
      <c r="M84" s="133" t="str">
        <f t="shared" ref="M84:M87" ca="1" si="242">IF(ISERROR(L84-(P84/P$84*100)),"NA",L84-(P84/P$84*100))</f>
        <v>NA</v>
      </c>
      <c r="N84" s="133" t="str">
        <f t="shared" ref="N84:N92" ca="1" si="243">IF(ISERROR(J84/J$5*100),"NA",J84/J$5*100)</f>
        <v>NA</v>
      </c>
      <c r="O84" s="133" t="str">
        <f t="shared" ref="O84:O92" ca="1" si="244">IF(ISERROR(N84-(P84/P$5*100)),"NA",N84-(P84/P$5*100))</f>
        <v>NA</v>
      </c>
      <c r="P84" s="46" t="e">
        <f ca="1">OFFSET(#REF!,Info!$G$5,Info!$H$5)+OFFSET(#REF!,Info!$G$5,Info!$H$5)</f>
        <v>#REF!</v>
      </c>
      <c r="Q84" s="46" t="e">
        <f ca="1">OFFSET(#REF!,Info!$G$5,Info!$H$5)+OFFSET(#REF!,Info!$G$5,Info!$H$5)</f>
        <v>#REF!</v>
      </c>
      <c r="R84" s="133" t="str">
        <f t="shared" ref="R84:R92" ca="1" si="245">IF(ISERROR((Q84-W84)/W84*100),"NA",(Q84-W84)/W84*100)</f>
        <v>NA</v>
      </c>
      <c r="S84" s="133" t="str">
        <f t="shared" ref="S84:S87" ca="1" si="246">IF(ISERROR(Q84/Q$84*100),"NA",Q84/Q$84*100)</f>
        <v>NA</v>
      </c>
      <c r="T84" s="133" t="str">
        <f t="shared" ref="T84:T87" ca="1" si="247">IF(ISERROR(S84-(W84/W$84*100)),"NA",S84-(W84/W$84*100))</f>
        <v>NA</v>
      </c>
      <c r="U84" s="133" t="str">
        <f t="shared" ref="U84:U92" ca="1" si="248">IF(ISERROR(Q84/Q$5*100),"NA",Q84/Q$5*100)</f>
        <v>NA</v>
      </c>
      <c r="V84" s="133" t="str">
        <f t="shared" ref="V84:V92" ca="1" si="249">IF(ISERROR(U84-(W84/W$5*100)),"NA",U84-(W84/W$5*100))</f>
        <v>NA</v>
      </c>
      <c r="W84" s="46" t="e">
        <f ca="1">OFFSET(#REF!,Info!$G$5,Info!$H$5)+OFFSET(#REF!,Info!$G$5,Info!$H$5)</f>
        <v>#REF!</v>
      </c>
      <c r="X84" s="46" t="e">
        <f ca="1">OFFSET(#REF!,Info!$G$5,Info!$H$5)+OFFSET(#REF!,Info!$G$5,Info!$H$5)</f>
        <v>#REF!</v>
      </c>
      <c r="Y84" s="133" t="str">
        <f t="shared" ref="Y84:Y92" ca="1" si="250">IF(ISERROR((X84-AD84)/AD84*100),"NA",(X84-AD84)/AD84*100)</f>
        <v>NA</v>
      </c>
      <c r="Z84" s="133" t="str">
        <f t="shared" ref="Z84:Z87" ca="1" si="251">IF(ISERROR(X84/X$84*100),"NA",X84/X$84*100)</f>
        <v>NA</v>
      </c>
      <c r="AA84" s="133" t="str">
        <f t="shared" ref="AA84:AA87" ca="1" si="252">IF(ISERROR(Z84-(AD84/AD$84*100)),"NA",Z84-(AD84/AD$84*100))</f>
        <v>NA</v>
      </c>
      <c r="AB84" s="133" t="str">
        <f t="shared" ref="AB84:AB92" ca="1" si="253">IF(ISERROR(X84/X$5*100),"NA",X84/X$5*100)</f>
        <v>NA</v>
      </c>
      <c r="AC84" s="133" t="str">
        <f t="shared" ref="AC84:AC92" ca="1" si="254">IF(ISERROR(AB84-(AD84/AD$5*100)),"NA",AB84-(AD84/AD$5*100))</f>
        <v>NA</v>
      </c>
      <c r="AD84" s="46" t="e">
        <f ca="1">OFFSET(#REF!,Info!$G$5,Info!$H$5)+OFFSET(#REF!,Info!$G$5,Info!$H$5)</f>
        <v>#REF!</v>
      </c>
      <c r="AE84" s="51" t="str">
        <f t="shared" ca="1" si="181"/>
        <v>NA</v>
      </c>
      <c r="AF84" s="51" t="str">
        <f t="shared" ca="1" si="182"/>
        <v>NA</v>
      </c>
      <c r="AG84" s="51" t="str">
        <f t="shared" ca="1" si="183"/>
        <v>NA</v>
      </c>
      <c r="AH84" s="51" t="str">
        <f t="shared" ca="1" si="184"/>
        <v>NA</v>
      </c>
      <c r="AJ84" s="46" t="e">
        <f ca="1">OFFSET(#REF!,Info!$G$5,0)</f>
        <v>#REF!</v>
      </c>
      <c r="AK84" s="46" t="e">
        <f ca="1">OFFSET(#REF!,Info!$G$5,0)</f>
        <v>#REF!</v>
      </c>
      <c r="AL84" s="46" t="e">
        <f ca="1">OFFSET(#REF!,Info!$G$5,0)</f>
        <v>#REF!</v>
      </c>
      <c r="AM84" s="46" t="e">
        <f ca="1">OFFSET(#REF!,Info!$G$5,0)</f>
        <v>#REF!</v>
      </c>
      <c r="AN84" s="46" t="e">
        <f ca="1">OFFSET(#REF!,Info!$G$5,0)</f>
        <v>#REF!</v>
      </c>
      <c r="AO84" s="46" t="e">
        <f ca="1">OFFSET(#REF!,Info!$G$5,0)</f>
        <v>#REF!</v>
      </c>
      <c r="AP84" s="46" t="e">
        <f ca="1">OFFSET(#REF!,Info!$G$5,0)</f>
        <v>#REF!</v>
      </c>
      <c r="AQ84" s="46" t="e">
        <f ca="1">OFFSET(#REF!,Info!$G$5,0)</f>
        <v>#REF!</v>
      </c>
      <c r="AR84" s="46" t="e">
        <f ca="1">OFFSET(#REF!,Info!$G$5,0)</f>
        <v>#REF!</v>
      </c>
      <c r="AS84" s="46" t="e">
        <f ca="1">OFFSET(#REF!,Info!$G$5,0)</f>
        <v>#REF!</v>
      </c>
      <c r="AT84" s="46" t="e">
        <f ca="1">OFFSET(#REF!,Info!$G$5,0)</f>
        <v>#REF!</v>
      </c>
      <c r="AU84" s="46" t="e">
        <f ca="1">OFFSET(#REF!,Info!$G$5,0)</f>
        <v>#REF!</v>
      </c>
      <c r="AV84" s="46" t="e">
        <f ca="1">OFFSET(#REF!,Info!$G$5,0)</f>
        <v>#REF!</v>
      </c>
      <c r="AW84" s="46" t="e">
        <f ca="1">OFFSET(#REF!,Info!$G$5,0)</f>
        <v>#REF!</v>
      </c>
      <c r="AX84" s="46" t="e">
        <f ca="1">OFFSET(#REF!,Info!$G$5,0)</f>
        <v>#REF!</v>
      </c>
      <c r="AY84" s="46" t="e">
        <f ca="1">OFFSET(#REF!,Info!$G$5,0)</f>
        <v>#REF!</v>
      </c>
    </row>
    <row r="85" spans="1:16384" ht="13.5" thickBot="1" x14ac:dyDescent="0.25">
      <c r="A85" s="321"/>
      <c r="B85" s="43" t="e">
        <f ca="1">OFFSET(#REF!,Info!$G$5,0)</f>
        <v>#REF!</v>
      </c>
      <c r="C85" s="44" t="e">
        <f ca="1">OFFSET(#REF!,Info!$G$5,Info!$H$5)+OFFSET(#REF!,Info!$G$5,Info!$H$5)</f>
        <v>#REF!</v>
      </c>
      <c r="D85" s="127" t="str">
        <f t="shared" ca="1" si="118"/>
        <v>NA</v>
      </c>
      <c r="E85" s="45" t="str">
        <f ca="1">IF(ISERROR(C85/$C$84*100),"NA",C85/$C$84*100)</f>
        <v>NA</v>
      </c>
      <c r="F85" s="127" t="str">
        <f ca="1">IF(ISERROR(E85-(I85/I$84*100)),"NA",E85-(I85/I$84*100))</f>
        <v>NA</v>
      </c>
      <c r="G85" s="127" t="str">
        <f t="shared" ca="1" si="235"/>
        <v>NA</v>
      </c>
      <c r="H85" s="127" t="str">
        <f t="shared" ca="1" si="236"/>
        <v>NA</v>
      </c>
      <c r="I85" s="44" t="e">
        <f ca="1">OFFSET(#REF!,Info!$G$5,Info!$H$5)+OFFSET(#REF!,Info!$G$5,Info!$H$5)</f>
        <v>#REF!</v>
      </c>
      <c r="J85" s="44" t="e">
        <f ca="1">OFFSET(#REF!,Info!$G$5,Info!$H$5)+OFFSET(#REF!,Info!$G$5,Info!$H$5)</f>
        <v>#REF!</v>
      </c>
      <c r="K85" s="127" t="str">
        <f t="shared" ca="1" si="240"/>
        <v>NA</v>
      </c>
      <c r="L85" s="127" t="str">
        <f t="shared" ca="1" si="241"/>
        <v>NA</v>
      </c>
      <c r="M85" s="127" t="str">
        <f t="shared" ca="1" si="242"/>
        <v>NA</v>
      </c>
      <c r="N85" s="127" t="str">
        <f t="shared" ca="1" si="243"/>
        <v>NA</v>
      </c>
      <c r="O85" s="127" t="str">
        <f t="shared" ca="1" si="244"/>
        <v>NA</v>
      </c>
      <c r="P85" s="44" t="e">
        <f ca="1">OFFSET(#REF!,Info!$G$5,Info!$H$5)+OFFSET(#REF!,Info!$G$5,Info!$H$5)</f>
        <v>#REF!</v>
      </c>
      <c r="Q85" s="44" t="e">
        <f ca="1">OFFSET(#REF!,Info!$G$5,Info!$H$5)+OFFSET(#REF!,Info!$G$5,Info!$H$5)</f>
        <v>#REF!</v>
      </c>
      <c r="R85" s="127" t="str">
        <f t="shared" ca="1" si="245"/>
        <v>NA</v>
      </c>
      <c r="S85" s="127" t="str">
        <f t="shared" ca="1" si="246"/>
        <v>NA</v>
      </c>
      <c r="T85" s="127" t="str">
        <f t="shared" ca="1" si="247"/>
        <v>NA</v>
      </c>
      <c r="U85" s="127" t="str">
        <f t="shared" ca="1" si="248"/>
        <v>NA</v>
      </c>
      <c r="V85" s="127" t="str">
        <f t="shared" ca="1" si="249"/>
        <v>NA</v>
      </c>
      <c r="W85" s="44" t="e">
        <f ca="1">OFFSET(#REF!,Info!$G$5,Info!$H$5)+OFFSET(#REF!,Info!$G$5,Info!$H$5)</f>
        <v>#REF!</v>
      </c>
      <c r="X85" s="44" t="e">
        <f ca="1">OFFSET(#REF!,Info!$G$5,Info!$H$5)+OFFSET(#REF!,Info!$G$5,Info!$H$5)</f>
        <v>#REF!</v>
      </c>
      <c r="Y85" s="127" t="str">
        <f t="shared" ca="1" si="250"/>
        <v>NA</v>
      </c>
      <c r="Z85" s="127" t="str">
        <f t="shared" ca="1" si="251"/>
        <v>NA</v>
      </c>
      <c r="AA85" s="127" t="str">
        <f t="shared" ca="1" si="252"/>
        <v>NA</v>
      </c>
      <c r="AB85" s="127" t="str">
        <f t="shared" ca="1" si="253"/>
        <v>NA</v>
      </c>
      <c r="AC85" s="127" t="str">
        <f t="shared" ca="1" si="254"/>
        <v>NA</v>
      </c>
      <c r="AD85" s="44" t="e">
        <f ca="1">OFFSET(#REF!,Info!$G$5,Info!$H$5)+OFFSET(#REF!,Info!$G$5,Info!$H$5)</f>
        <v>#REF!</v>
      </c>
      <c r="AE85" s="51" t="str">
        <f t="shared" ca="1" si="181"/>
        <v>NA</v>
      </c>
      <c r="AF85" s="51" t="str">
        <f t="shared" ca="1" si="182"/>
        <v>NA</v>
      </c>
      <c r="AG85" s="51" t="str">
        <f t="shared" ca="1" si="183"/>
        <v>NA</v>
      </c>
      <c r="AH85" s="51" t="str">
        <f t="shared" ca="1" si="184"/>
        <v>NA</v>
      </c>
      <c r="AJ85" s="44" t="e">
        <f ca="1">OFFSET(#REF!,Info!$G$5,0)</f>
        <v>#REF!</v>
      </c>
      <c r="AK85" s="44" t="e">
        <f ca="1">OFFSET(#REF!,Info!$G$5,0)</f>
        <v>#REF!</v>
      </c>
      <c r="AL85" s="44" t="e">
        <f ca="1">OFFSET(#REF!,Info!$G$5,0)</f>
        <v>#REF!</v>
      </c>
      <c r="AM85" s="44" t="e">
        <f ca="1">OFFSET(#REF!,Info!$G$5,0)</f>
        <v>#REF!</v>
      </c>
      <c r="AN85" s="44" t="e">
        <f ca="1">OFFSET(#REF!,Info!$G$5,0)</f>
        <v>#REF!</v>
      </c>
      <c r="AO85" s="44" t="e">
        <f ca="1">OFFSET(#REF!,Info!$G$5,0)</f>
        <v>#REF!</v>
      </c>
      <c r="AP85" s="44" t="e">
        <f ca="1">OFFSET(#REF!,Info!$G$5,0)</f>
        <v>#REF!</v>
      </c>
      <c r="AQ85" s="44" t="e">
        <f ca="1">OFFSET(#REF!,Info!$G$5,0)</f>
        <v>#REF!</v>
      </c>
      <c r="AR85" s="44" t="e">
        <f ca="1">OFFSET(#REF!,Info!$G$5,0)</f>
        <v>#REF!</v>
      </c>
      <c r="AS85" s="44" t="e">
        <f ca="1">OFFSET(#REF!,Info!$G$5,0)</f>
        <v>#REF!</v>
      </c>
      <c r="AT85" s="44" t="e">
        <f ca="1">OFFSET(#REF!,Info!$G$5,0)</f>
        <v>#REF!</v>
      </c>
      <c r="AU85" s="44" t="e">
        <f ca="1">OFFSET(#REF!,Info!$G$5,0)</f>
        <v>#REF!</v>
      </c>
      <c r="AV85" s="44" t="e">
        <f ca="1">OFFSET(#REF!,Info!$G$5,0)</f>
        <v>#REF!</v>
      </c>
      <c r="AW85" s="44" t="e">
        <f ca="1">OFFSET(#REF!,Info!$G$5,0)</f>
        <v>#REF!</v>
      </c>
      <c r="AX85" s="44" t="e">
        <f ca="1">OFFSET(#REF!,Info!$G$5,0)</f>
        <v>#REF!</v>
      </c>
      <c r="AY85" s="44" t="e">
        <f ca="1">OFFSET(#REF!,Info!$G$5,0)</f>
        <v>#REF!</v>
      </c>
    </row>
    <row r="86" spans="1:16384" ht="13.5" thickBot="1" x14ac:dyDescent="0.25">
      <c r="A86" s="321"/>
      <c r="B86" s="43" t="e">
        <f ca="1">OFFSET(#REF!,Info!$G$5,0)</f>
        <v>#REF!</v>
      </c>
      <c r="C86" s="46" t="e">
        <f ca="1">OFFSET(#REF!,Info!$G$5,Info!$H$5)</f>
        <v>#REF!</v>
      </c>
      <c r="D86" s="133" t="str">
        <f t="shared" ca="1" si="118"/>
        <v>NA</v>
      </c>
      <c r="E86" s="47" t="str">
        <f ca="1">IF(ISERROR(C86/$C$84*100),"NA",C86/$C$84*100)</f>
        <v>NA</v>
      </c>
      <c r="F86" s="133" t="str">
        <f ca="1">IF(ISERROR(E86-(I86/I$84*100)),"NA",E86-(I86/I$84*100))</f>
        <v>NA</v>
      </c>
      <c r="G86" s="133" t="str">
        <f t="shared" ca="1" si="235"/>
        <v>NA</v>
      </c>
      <c r="H86" s="133" t="str">
        <f t="shared" ca="1" si="236"/>
        <v>NA</v>
      </c>
      <c r="I86" s="46" t="e">
        <f ca="1">OFFSET(#REF!,Info!$G$5,Info!$H$5)</f>
        <v>#REF!</v>
      </c>
      <c r="J86" s="46" t="e">
        <f ca="1">OFFSET(#REF!,Info!$G$5,Info!$H$5)</f>
        <v>#REF!</v>
      </c>
      <c r="K86" s="133" t="str">
        <f t="shared" ca="1" si="240"/>
        <v>NA</v>
      </c>
      <c r="L86" s="133" t="str">
        <f t="shared" ca="1" si="241"/>
        <v>NA</v>
      </c>
      <c r="M86" s="133" t="str">
        <f t="shared" ca="1" si="242"/>
        <v>NA</v>
      </c>
      <c r="N86" s="133" t="str">
        <f t="shared" ca="1" si="243"/>
        <v>NA</v>
      </c>
      <c r="O86" s="133" t="str">
        <f t="shared" ca="1" si="244"/>
        <v>NA</v>
      </c>
      <c r="P86" s="46" t="e">
        <f ca="1">OFFSET(#REF!,Info!$G$5,Info!$H$5)</f>
        <v>#REF!</v>
      </c>
      <c r="Q86" s="46" t="e">
        <f ca="1">OFFSET(#REF!,Info!$G$5,Info!$H$5)</f>
        <v>#REF!</v>
      </c>
      <c r="R86" s="133" t="str">
        <f t="shared" ca="1" si="245"/>
        <v>NA</v>
      </c>
      <c r="S86" s="133" t="str">
        <f t="shared" ca="1" si="246"/>
        <v>NA</v>
      </c>
      <c r="T86" s="133" t="str">
        <f t="shared" ca="1" si="247"/>
        <v>NA</v>
      </c>
      <c r="U86" s="133" t="str">
        <f t="shared" ca="1" si="248"/>
        <v>NA</v>
      </c>
      <c r="V86" s="133" t="str">
        <f t="shared" ca="1" si="249"/>
        <v>NA</v>
      </c>
      <c r="W86" s="46" t="e">
        <f ca="1">OFFSET(#REF!,Info!$G$5,Info!$H$5)</f>
        <v>#REF!</v>
      </c>
      <c r="X86" s="46" t="e">
        <f ca="1">OFFSET(#REF!,Info!$G$5,Info!$H$5)</f>
        <v>#REF!</v>
      </c>
      <c r="Y86" s="133" t="str">
        <f t="shared" ca="1" si="250"/>
        <v>NA</v>
      </c>
      <c r="Z86" s="133" t="str">
        <f t="shared" ca="1" si="251"/>
        <v>NA</v>
      </c>
      <c r="AA86" s="133" t="str">
        <f t="shared" ca="1" si="252"/>
        <v>NA</v>
      </c>
      <c r="AB86" s="133" t="str">
        <f t="shared" ca="1" si="253"/>
        <v>NA</v>
      </c>
      <c r="AC86" s="133" t="str">
        <f t="shared" ca="1" si="254"/>
        <v>NA</v>
      </c>
      <c r="AD86" s="46" t="e">
        <f ca="1">OFFSET(#REF!,Info!$G$5,Info!$H$5)</f>
        <v>#REF!</v>
      </c>
      <c r="AE86" s="51" t="str">
        <f t="shared" ca="1" si="181"/>
        <v>NA</v>
      </c>
      <c r="AF86" s="51" t="str">
        <f t="shared" ca="1" si="182"/>
        <v>NA</v>
      </c>
      <c r="AG86" s="51" t="str">
        <f t="shared" ca="1" si="183"/>
        <v>NA</v>
      </c>
      <c r="AH86" s="51" t="str">
        <f t="shared" ca="1" si="184"/>
        <v>NA</v>
      </c>
      <c r="AJ86" s="46" t="e">
        <f ca="1">OFFSET(#REF!,Info!$G$5,0)</f>
        <v>#REF!</v>
      </c>
      <c r="AK86" s="46" t="e">
        <f ca="1">OFFSET(#REF!,Info!$G$5,0)</f>
        <v>#REF!</v>
      </c>
      <c r="AL86" s="46" t="e">
        <f ca="1">OFFSET(#REF!,Info!$G$5,0)</f>
        <v>#REF!</v>
      </c>
      <c r="AM86" s="46" t="e">
        <f ca="1">OFFSET(#REF!,Info!$G$5,0)</f>
        <v>#REF!</v>
      </c>
      <c r="AN86" s="46" t="e">
        <f ca="1">OFFSET(#REF!,Info!$G$5,0)</f>
        <v>#REF!</v>
      </c>
      <c r="AO86" s="46" t="e">
        <f ca="1">OFFSET(#REF!,Info!$G$5,0)</f>
        <v>#REF!</v>
      </c>
      <c r="AP86" s="46" t="e">
        <f ca="1">OFFSET(#REF!,Info!$G$5,0)</f>
        <v>#REF!</v>
      </c>
      <c r="AQ86" s="46" t="e">
        <f ca="1">OFFSET(#REF!,Info!$G$5,0)</f>
        <v>#REF!</v>
      </c>
      <c r="AR86" s="46" t="e">
        <f ca="1">OFFSET(#REF!,Info!$G$5,0)</f>
        <v>#REF!</v>
      </c>
      <c r="AS86" s="46" t="e">
        <f ca="1">OFFSET(#REF!,Info!$G$5,0)</f>
        <v>#REF!</v>
      </c>
      <c r="AT86" s="46" t="e">
        <f ca="1">OFFSET(#REF!,Info!$G$5,0)</f>
        <v>#REF!</v>
      </c>
      <c r="AU86" s="46" t="e">
        <f ca="1">OFFSET(#REF!,Info!$G$5,0)</f>
        <v>#REF!</v>
      </c>
      <c r="AV86" s="46" t="e">
        <f ca="1">OFFSET(#REF!,Info!$G$5,0)</f>
        <v>#REF!</v>
      </c>
      <c r="AW86" s="46" t="e">
        <f ca="1">OFFSET(#REF!,Info!$G$5,0)</f>
        <v>#REF!</v>
      </c>
      <c r="AX86" s="46" t="e">
        <f ca="1">OFFSET(#REF!,Info!$G$5,0)</f>
        <v>#REF!</v>
      </c>
      <c r="AY86" s="46" t="e">
        <f ca="1">OFFSET(#REF!,Info!$G$5,0)</f>
        <v>#REF!</v>
      </c>
    </row>
    <row r="87" spans="1:16384" ht="13.5" thickBot="1" x14ac:dyDescent="0.25">
      <c r="A87" s="321"/>
      <c r="B87" s="43" t="e">
        <f ca="1">OFFSET(#REF!,Info!$G$5,0)</f>
        <v>#REF!</v>
      </c>
      <c r="C87" s="44" t="e">
        <f ca="1">OFFSET(#REF!,Info!$G$5,Info!$H$5)+OFFSET(#REF!,Info!$G$5,Info!$H$5)</f>
        <v>#REF!</v>
      </c>
      <c r="D87" s="127" t="str">
        <f t="shared" ca="1" si="118"/>
        <v>NA</v>
      </c>
      <c r="E87" s="45" t="str">
        <f ca="1">IF(ISERROR(C87/$C$84*100),"NA",C87/$C$84*100)</f>
        <v>NA</v>
      </c>
      <c r="F87" s="127" t="str">
        <f ca="1">IF(ISERROR(E87-(I87/I$84*100)),"NA",E87-(I87/I$84*100))</f>
        <v>NA</v>
      </c>
      <c r="G87" s="127" t="str">
        <f t="shared" ca="1" si="235"/>
        <v>NA</v>
      </c>
      <c r="H87" s="127" t="str">
        <f t="shared" ca="1" si="236"/>
        <v>NA</v>
      </c>
      <c r="I87" s="44" t="e">
        <f ca="1">OFFSET(#REF!,Info!$G$5,Info!$H$5)+OFFSET(#REF!,Info!$G$5,Info!$H$5)</f>
        <v>#REF!</v>
      </c>
      <c r="J87" s="44" t="e">
        <f ca="1">OFFSET(#REF!,Info!$G$5,Info!$H$5)+OFFSET(#REF!,Info!$G$5,Info!$H$5)</f>
        <v>#REF!</v>
      </c>
      <c r="K87" s="127" t="str">
        <f t="shared" ca="1" si="240"/>
        <v>NA</v>
      </c>
      <c r="L87" s="127" t="str">
        <f t="shared" ca="1" si="241"/>
        <v>NA</v>
      </c>
      <c r="M87" s="127" t="str">
        <f t="shared" ca="1" si="242"/>
        <v>NA</v>
      </c>
      <c r="N87" s="127" t="str">
        <f t="shared" ca="1" si="243"/>
        <v>NA</v>
      </c>
      <c r="O87" s="127" t="str">
        <f t="shared" ca="1" si="244"/>
        <v>NA</v>
      </c>
      <c r="P87" s="44" t="e">
        <f ca="1">OFFSET(#REF!,Info!$G$5,Info!$H$5)+OFFSET(#REF!,Info!$G$5,Info!$H$5)</f>
        <v>#REF!</v>
      </c>
      <c r="Q87" s="44" t="e">
        <f ca="1">OFFSET(#REF!,Info!$G$5,Info!$H$5)+OFFSET(#REF!,Info!$G$5,Info!$H$5)</f>
        <v>#REF!</v>
      </c>
      <c r="R87" s="127" t="str">
        <f t="shared" ca="1" si="245"/>
        <v>NA</v>
      </c>
      <c r="S87" s="127" t="str">
        <f t="shared" ca="1" si="246"/>
        <v>NA</v>
      </c>
      <c r="T87" s="127" t="str">
        <f t="shared" ca="1" si="247"/>
        <v>NA</v>
      </c>
      <c r="U87" s="127" t="str">
        <f t="shared" ca="1" si="248"/>
        <v>NA</v>
      </c>
      <c r="V87" s="127" t="str">
        <f t="shared" ca="1" si="249"/>
        <v>NA</v>
      </c>
      <c r="W87" s="44" t="e">
        <f ca="1">OFFSET(#REF!,Info!$G$5,Info!$H$5)+OFFSET(#REF!,Info!$G$5,Info!$H$5)</f>
        <v>#REF!</v>
      </c>
      <c r="X87" s="44" t="e">
        <f ca="1">OFFSET(#REF!,Info!$G$5,Info!$H$5)+OFFSET(#REF!,Info!$G$5,Info!$H$5)</f>
        <v>#REF!</v>
      </c>
      <c r="Y87" s="127" t="str">
        <f t="shared" ca="1" si="250"/>
        <v>NA</v>
      </c>
      <c r="Z87" s="127" t="str">
        <f t="shared" ca="1" si="251"/>
        <v>NA</v>
      </c>
      <c r="AA87" s="127" t="str">
        <f t="shared" ca="1" si="252"/>
        <v>NA</v>
      </c>
      <c r="AB87" s="127" t="str">
        <f t="shared" ca="1" si="253"/>
        <v>NA</v>
      </c>
      <c r="AC87" s="127" t="str">
        <f t="shared" ca="1" si="254"/>
        <v>NA</v>
      </c>
      <c r="AD87" s="44" t="e">
        <f ca="1">OFFSET(#REF!,Info!$G$5,Info!$H$5)+OFFSET(#REF!,Info!$G$5,Info!$H$5)</f>
        <v>#REF!</v>
      </c>
      <c r="AE87" s="51" t="str">
        <f t="shared" ca="1" si="181"/>
        <v>NA</v>
      </c>
      <c r="AF87" s="51" t="str">
        <f t="shared" ca="1" si="182"/>
        <v>NA</v>
      </c>
      <c r="AG87" s="51" t="str">
        <f t="shared" ca="1" si="183"/>
        <v>NA</v>
      </c>
      <c r="AH87" s="51" t="str">
        <f t="shared" ca="1" si="184"/>
        <v>NA</v>
      </c>
      <c r="AJ87" s="44" t="e">
        <f ca="1">OFFSET(#REF!,Info!$G$5,0)</f>
        <v>#REF!</v>
      </c>
      <c r="AK87" s="44" t="e">
        <f ca="1">OFFSET(#REF!,Info!$G$5,0)</f>
        <v>#REF!</v>
      </c>
      <c r="AL87" s="44" t="e">
        <f ca="1">OFFSET(#REF!,Info!$G$5,0)</f>
        <v>#REF!</v>
      </c>
      <c r="AM87" s="44" t="e">
        <f ca="1">OFFSET(#REF!,Info!$G$5,0)</f>
        <v>#REF!</v>
      </c>
      <c r="AN87" s="44" t="e">
        <f ca="1">OFFSET(#REF!,Info!$G$5,0)</f>
        <v>#REF!</v>
      </c>
      <c r="AO87" s="44" t="e">
        <f ca="1">OFFSET(#REF!,Info!$G$5,0)</f>
        <v>#REF!</v>
      </c>
      <c r="AP87" s="44" t="e">
        <f ca="1">OFFSET(#REF!,Info!$G$5,0)</f>
        <v>#REF!</v>
      </c>
      <c r="AQ87" s="44" t="e">
        <f ca="1">OFFSET(#REF!,Info!$G$5,0)</f>
        <v>#REF!</v>
      </c>
      <c r="AR87" s="44" t="e">
        <f ca="1">OFFSET(#REF!,Info!$G$5,0)</f>
        <v>#REF!</v>
      </c>
      <c r="AS87" s="44" t="e">
        <f ca="1">OFFSET(#REF!,Info!$G$5,0)</f>
        <v>#REF!</v>
      </c>
      <c r="AT87" s="44" t="e">
        <f ca="1">OFFSET(#REF!,Info!$G$5,0)</f>
        <v>#REF!</v>
      </c>
      <c r="AU87" s="44" t="e">
        <f ca="1">OFFSET(#REF!,Info!$G$5,0)</f>
        <v>#REF!</v>
      </c>
      <c r="AV87" s="44" t="e">
        <f ca="1">OFFSET(#REF!,Info!$G$5,0)</f>
        <v>#REF!</v>
      </c>
      <c r="AW87" s="44" t="e">
        <f ca="1">OFFSET(#REF!,Info!$G$5,0)</f>
        <v>#REF!</v>
      </c>
      <c r="AX87" s="44" t="e">
        <f ca="1">OFFSET(#REF!,Info!$G$5,0)</f>
        <v>#REF!</v>
      </c>
      <c r="AY87" s="44" t="e">
        <f ca="1">OFFSET(#REF!,Info!$G$5,0)</f>
        <v>#REF!</v>
      </c>
    </row>
    <row r="88" spans="1:16384" ht="13.5" thickBot="1" x14ac:dyDescent="0.25">
      <c r="A88" s="321"/>
      <c r="B88" s="43" t="e">
        <f ca="1">OFFSET(#REF!,Info!$G$5,0)</f>
        <v>#REF!</v>
      </c>
      <c r="C88" s="46" t="e">
        <f ca="1">OFFSET(#REF!,Info!$G$5,Info!$H$5)</f>
        <v>#REF!</v>
      </c>
      <c r="D88" s="133" t="str">
        <f t="shared" ca="1" si="118"/>
        <v>NA</v>
      </c>
      <c r="E88" s="47" t="str">
        <f ca="1">IF(ISERROR(C88/$C$88*100),"NA",C88/$C$88*100)</f>
        <v>NA</v>
      </c>
      <c r="F88" s="133" t="str">
        <f ca="1">IF(ISERROR(E88-(I88/I$88*100)),"NA",E88-(I88/I$88*100))</f>
        <v>NA</v>
      </c>
      <c r="G88" s="133" t="str">
        <f t="shared" ca="1" si="235"/>
        <v>NA</v>
      </c>
      <c r="H88" s="133" t="str">
        <f t="shared" ca="1" si="236"/>
        <v>NA</v>
      </c>
      <c r="I88" s="46" t="e">
        <f ca="1">OFFSET(#REF!,Info!$G$5,Info!$H$5)</f>
        <v>#REF!</v>
      </c>
      <c r="J88" s="46" t="e">
        <f ca="1">OFFSET(#REF!,Info!$G$5,Info!$H$5)</f>
        <v>#REF!</v>
      </c>
      <c r="K88" s="133" t="str">
        <f t="shared" ca="1" si="240"/>
        <v>NA</v>
      </c>
      <c r="L88" s="133" t="str">
        <f ca="1">IF(ISERROR(J88/J$88*100),"NA",J88/J$88*100)</f>
        <v>NA</v>
      </c>
      <c r="M88" s="133" t="str">
        <f ca="1">IF(ISERROR(L88-(P88/P$88*100)),"NA",L88-(P88/P$88*100))</f>
        <v>NA</v>
      </c>
      <c r="N88" s="133" t="str">
        <f t="shared" ca="1" si="243"/>
        <v>NA</v>
      </c>
      <c r="O88" s="133" t="str">
        <f t="shared" ca="1" si="244"/>
        <v>NA</v>
      </c>
      <c r="P88" s="46" t="e">
        <f ca="1">OFFSET(#REF!,Info!$G$5,Info!$H$5)</f>
        <v>#REF!</v>
      </c>
      <c r="Q88" s="46" t="e">
        <f ca="1">OFFSET(#REF!,Info!$G$5,Info!$H$5)</f>
        <v>#REF!</v>
      </c>
      <c r="R88" s="133" t="str">
        <f t="shared" ca="1" si="245"/>
        <v>NA</v>
      </c>
      <c r="S88" s="133" t="str">
        <f ca="1">IF(ISERROR(Q88/Q$88*100),"NA",Q88/Q$88*100)</f>
        <v>NA</v>
      </c>
      <c r="T88" s="133" t="str">
        <f ca="1">IF(ISERROR(S88-(W88/W$88*100)),"NA",S88-(W88/W$88*100))</f>
        <v>NA</v>
      </c>
      <c r="U88" s="133" t="str">
        <f t="shared" ca="1" si="248"/>
        <v>NA</v>
      </c>
      <c r="V88" s="133" t="str">
        <f t="shared" ca="1" si="249"/>
        <v>NA</v>
      </c>
      <c r="W88" s="46" t="e">
        <f ca="1">OFFSET(#REF!,Info!$G$5,Info!$H$5)</f>
        <v>#REF!</v>
      </c>
      <c r="X88" s="46" t="e">
        <f ca="1">OFFSET(#REF!,Info!$G$5,Info!$H$5)</f>
        <v>#REF!</v>
      </c>
      <c r="Y88" s="133" t="str">
        <f t="shared" ca="1" si="250"/>
        <v>NA</v>
      </c>
      <c r="Z88" s="133" t="str">
        <f ca="1">IF(ISERROR(X88/X$88*100),"NA",X88/X$88*100)</f>
        <v>NA</v>
      </c>
      <c r="AA88" s="133" t="str">
        <f ca="1">IF(ISERROR(Z88-(AD88/AD$88*100)),"NA",Z88-(AD88/AD$88*100))</f>
        <v>NA</v>
      </c>
      <c r="AB88" s="133" t="str">
        <f t="shared" ca="1" si="253"/>
        <v>NA</v>
      </c>
      <c r="AC88" s="133" t="str">
        <f t="shared" ca="1" si="254"/>
        <v>NA</v>
      </c>
      <c r="AD88" s="46" t="e">
        <f ca="1">OFFSET(#REF!,Info!$G$5,Info!$H$5)</f>
        <v>#REF!</v>
      </c>
      <c r="AE88" s="51" t="str">
        <f t="shared" ca="1" si="181"/>
        <v>NA</v>
      </c>
      <c r="AF88" s="51" t="str">
        <f t="shared" ca="1" si="182"/>
        <v>NA</v>
      </c>
      <c r="AG88" s="51" t="str">
        <f t="shared" ca="1" si="183"/>
        <v>NA</v>
      </c>
      <c r="AH88" s="51" t="str">
        <f t="shared" ca="1" si="184"/>
        <v>NA</v>
      </c>
      <c r="AJ88" s="46" t="e">
        <f ca="1">OFFSET(#REF!,Info!$G$5,0)</f>
        <v>#REF!</v>
      </c>
      <c r="AK88" s="46" t="e">
        <f ca="1">OFFSET(#REF!,Info!$G$5,0)</f>
        <v>#REF!</v>
      </c>
      <c r="AL88" s="46" t="e">
        <f ca="1">OFFSET(#REF!,Info!$G$5,0)</f>
        <v>#REF!</v>
      </c>
      <c r="AM88" s="46" t="e">
        <f ca="1">OFFSET(#REF!,Info!$G$5,0)</f>
        <v>#REF!</v>
      </c>
      <c r="AN88" s="46" t="e">
        <f ca="1">OFFSET(#REF!,Info!$G$5,0)</f>
        <v>#REF!</v>
      </c>
      <c r="AO88" s="46" t="e">
        <f ca="1">OFFSET(#REF!,Info!$G$5,0)</f>
        <v>#REF!</v>
      </c>
      <c r="AP88" s="46" t="e">
        <f ca="1">OFFSET(#REF!,Info!$G$5,0)</f>
        <v>#REF!</v>
      </c>
      <c r="AQ88" s="46" t="e">
        <f ca="1">OFFSET(#REF!,Info!$G$5,0)</f>
        <v>#REF!</v>
      </c>
      <c r="AR88" s="46" t="e">
        <f ca="1">OFFSET(#REF!,Info!$G$5,0)</f>
        <v>#REF!</v>
      </c>
      <c r="AS88" s="46" t="e">
        <f ca="1">OFFSET(#REF!,Info!$G$5,0)</f>
        <v>#REF!</v>
      </c>
      <c r="AT88" s="46" t="e">
        <f ca="1">OFFSET(#REF!,Info!$G$5,0)</f>
        <v>#REF!</v>
      </c>
      <c r="AU88" s="46" t="e">
        <f ca="1">OFFSET(#REF!,Info!$G$5,0)</f>
        <v>#REF!</v>
      </c>
      <c r="AV88" s="46" t="e">
        <f ca="1">OFFSET(#REF!,Info!$G$5,0)</f>
        <v>#REF!</v>
      </c>
      <c r="AW88" s="46" t="e">
        <f ca="1">OFFSET(#REF!,Info!$G$5,0)</f>
        <v>#REF!</v>
      </c>
      <c r="AX88" s="46" t="e">
        <f ca="1">OFFSET(#REF!,Info!$G$5,0)</f>
        <v>#REF!</v>
      </c>
      <c r="AY88" s="46" t="e">
        <f ca="1">OFFSET(#REF!,Info!$G$5,0)</f>
        <v>#REF!</v>
      </c>
    </row>
    <row r="89" spans="1:16384" ht="13.5" thickBot="1" x14ac:dyDescent="0.25">
      <c r="A89" s="321"/>
      <c r="B89" s="43" t="e">
        <f ca="1">OFFSET(#REF!,Info!$G$5,0)</f>
        <v>#REF!</v>
      </c>
      <c r="C89" s="44" t="e">
        <f ca="1">OFFSET(#REF!,Info!$G$5,Info!$H$5)</f>
        <v>#REF!</v>
      </c>
      <c r="D89" s="127" t="str">
        <f t="shared" ca="1" si="118"/>
        <v>NA</v>
      </c>
      <c r="E89" s="45" t="str">
        <f t="shared" ref="E89:E92" ca="1" si="255">IF(ISERROR(C89/$C$88*100),"NA",C89/$C$88*100)</f>
        <v>NA</v>
      </c>
      <c r="F89" s="127" t="str">
        <f t="shared" ref="F89:F92" ca="1" si="256">IF(ISERROR(E89-(I89/I$88*100)),"NA",E89-(I89/I$88*100))</f>
        <v>NA</v>
      </c>
      <c r="G89" s="127" t="str">
        <f t="shared" ca="1" si="235"/>
        <v>NA</v>
      </c>
      <c r="H89" s="127" t="str">
        <f t="shared" ca="1" si="236"/>
        <v>NA</v>
      </c>
      <c r="I89" s="44" t="e">
        <f ca="1">OFFSET(#REF!,Info!$G$5,Info!$H$5)</f>
        <v>#REF!</v>
      </c>
      <c r="J89" s="44" t="e">
        <f ca="1">OFFSET(#REF!,Info!$G$5,Info!$H$5)</f>
        <v>#REF!</v>
      </c>
      <c r="K89" s="127" t="str">
        <f t="shared" ca="1" si="240"/>
        <v>NA</v>
      </c>
      <c r="L89" s="127" t="str">
        <f t="shared" ref="L89:L93" ca="1" si="257">IF(ISERROR(J89/J$88*100),"NA",J89/J$88*100)</f>
        <v>NA</v>
      </c>
      <c r="M89" s="127" t="str">
        <f t="shared" ref="M89:M93" ca="1" si="258">IF(ISERROR(L89-(P89/P$88*100)),"NA",L89-(P89/P$88*100))</f>
        <v>NA</v>
      </c>
      <c r="N89" s="127" t="str">
        <f t="shared" ca="1" si="243"/>
        <v>NA</v>
      </c>
      <c r="O89" s="127" t="str">
        <f t="shared" ca="1" si="244"/>
        <v>NA</v>
      </c>
      <c r="P89" s="44" t="e">
        <f ca="1">OFFSET(#REF!,Info!$G$5,Info!$H$5)</f>
        <v>#REF!</v>
      </c>
      <c r="Q89" s="44" t="e">
        <f ca="1">OFFSET(#REF!,Info!$G$5,Info!$H$5)</f>
        <v>#REF!</v>
      </c>
      <c r="R89" s="127" t="str">
        <f t="shared" ca="1" si="245"/>
        <v>NA</v>
      </c>
      <c r="S89" s="127" t="str">
        <f t="shared" ref="S89:S93" ca="1" si="259">IF(ISERROR(Q89/Q$88*100),"NA",Q89/Q$88*100)</f>
        <v>NA</v>
      </c>
      <c r="T89" s="127" t="str">
        <f t="shared" ref="T89:T93" ca="1" si="260">IF(ISERROR(S89-(W89/W$88*100)),"NA",S89-(W89/W$88*100))</f>
        <v>NA</v>
      </c>
      <c r="U89" s="127" t="str">
        <f t="shared" ca="1" si="248"/>
        <v>NA</v>
      </c>
      <c r="V89" s="127" t="str">
        <f t="shared" ca="1" si="249"/>
        <v>NA</v>
      </c>
      <c r="W89" s="44" t="e">
        <f ca="1">OFFSET(#REF!,Info!$G$5,Info!$H$5)</f>
        <v>#REF!</v>
      </c>
      <c r="X89" s="44" t="e">
        <f ca="1">OFFSET(#REF!,Info!$G$5,Info!$H$5)</f>
        <v>#REF!</v>
      </c>
      <c r="Y89" s="127" t="str">
        <f t="shared" ca="1" si="250"/>
        <v>NA</v>
      </c>
      <c r="Z89" s="127" t="str">
        <f t="shared" ref="Z89:Z93" ca="1" si="261">IF(ISERROR(X89/X$88*100),"NA",X89/X$88*100)</f>
        <v>NA</v>
      </c>
      <c r="AA89" s="127" t="str">
        <f t="shared" ref="AA89:AA93" ca="1" si="262">IF(ISERROR(Z89-(AD89/AD$88*100)),"NA",Z89-(AD89/AD$88*100))</f>
        <v>NA</v>
      </c>
      <c r="AB89" s="127" t="str">
        <f t="shared" ca="1" si="253"/>
        <v>NA</v>
      </c>
      <c r="AC89" s="127" t="str">
        <f t="shared" ca="1" si="254"/>
        <v>NA</v>
      </c>
      <c r="AD89" s="44" t="e">
        <f ca="1">OFFSET(#REF!,Info!$G$5,Info!$H$5)</f>
        <v>#REF!</v>
      </c>
      <c r="AE89" s="51" t="str">
        <f t="shared" ca="1" si="181"/>
        <v>NA</v>
      </c>
      <c r="AF89" s="51" t="str">
        <f t="shared" ca="1" si="182"/>
        <v>NA</v>
      </c>
      <c r="AG89" s="51" t="str">
        <f t="shared" ca="1" si="183"/>
        <v>NA</v>
      </c>
      <c r="AH89" s="51" t="str">
        <f t="shared" ca="1" si="184"/>
        <v>NA</v>
      </c>
      <c r="AJ89" s="44" t="e">
        <f ca="1">OFFSET(#REF!,Info!$G$5,0)</f>
        <v>#REF!</v>
      </c>
      <c r="AK89" s="44" t="e">
        <f ca="1">OFFSET(#REF!,Info!$G$5,0)</f>
        <v>#REF!</v>
      </c>
      <c r="AL89" s="44" t="e">
        <f ca="1">OFFSET(#REF!,Info!$G$5,0)</f>
        <v>#REF!</v>
      </c>
      <c r="AM89" s="44" t="e">
        <f ca="1">OFFSET(#REF!,Info!$G$5,0)</f>
        <v>#REF!</v>
      </c>
      <c r="AN89" s="44" t="e">
        <f ca="1">OFFSET(#REF!,Info!$G$5,0)</f>
        <v>#REF!</v>
      </c>
      <c r="AO89" s="44" t="e">
        <f ca="1">OFFSET(#REF!,Info!$G$5,0)</f>
        <v>#REF!</v>
      </c>
      <c r="AP89" s="44" t="e">
        <f ca="1">OFFSET(#REF!,Info!$G$5,0)</f>
        <v>#REF!</v>
      </c>
      <c r="AQ89" s="44" t="e">
        <f ca="1">OFFSET(#REF!,Info!$G$5,0)</f>
        <v>#REF!</v>
      </c>
      <c r="AR89" s="44" t="e">
        <f ca="1">OFFSET(#REF!,Info!$G$5,0)</f>
        <v>#REF!</v>
      </c>
      <c r="AS89" s="44" t="e">
        <f ca="1">OFFSET(#REF!,Info!$G$5,0)</f>
        <v>#REF!</v>
      </c>
      <c r="AT89" s="44" t="e">
        <f ca="1">OFFSET(#REF!,Info!$G$5,0)</f>
        <v>#REF!</v>
      </c>
      <c r="AU89" s="44" t="e">
        <f ca="1">OFFSET(#REF!,Info!$G$5,0)</f>
        <v>#REF!</v>
      </c>
      <c r="AV89" s="44" t="e">
        <f ca="1">OFFSET(#REF!,Info!$G$5,0)</f>
        <v>#REF!</v>
      </c>
      <c r="AW89" s="44" t="e">
        <f ca="1">OFFSET(#REF!,Info!$G$5,0)</f>
        <v>#REF!</v>
      </c>
      <c r="AX89" s="44" t="e">
        <f ca="1">OFFSET(#REF!,Info!$G$5,0)</f>
        <v>#REF!</v>
      </c>
      <c r="AY89" s="44" t="e">
        <f ca="1">OFFSET(#REF!,Info!$G$5,0)</f>
        <v>#REF!</v>
      </c>
    </row>
    <row r="90" spans="1:16384" ht="13.5" thickBot="1" x14ac:dyDescent="0.25">
      <c r="A90" s="321"/>
      <c r="B90" s="43" t="e">
        <f ca="1">OFFSET(#REF!,Info!$G$5,0)</f>
        <v>#REF!</v>
      </c>
      <c r="C90" s="46" t="e">
        <f ca="1">OFFSET(#REF!,Info!$G$5,Info!$H$5)</f>
        <v>#REF!</v>
      </c>
      <c r="D90" s="133" t="str">
        <f t="shared" ca="1" si="118"/>
        <v>NA</v>
      </c>
      <c r="E90" s="47" t="str">
        <f t="shared" ca="1" si="255"/>
        <v>NA</v>
      </c>
      <c r="F90" s="133" t="str">
        <f t="shared" ca="1" si="256"/>
        <v>NA</v>
      </c>
      <c r="G90" s="133" t="str">
        <f t="shared" ca="1" si="235"/>
        <v>NA</v>
      </c>
      <c r="H90" s="133" t="str">
        <f t="shared" ca="1" si="236"/>
        <v>NA</v>
      </c>
      <c r="I90" s="46" t="e">
        <f ca="1">OFFSET(#REF!,Info!$G$5,Info!$H$5)</f>
        <v>#REF!</v>
      </c>
      <c r="J90" s="46" t="e">
        <f ca="1">OFFSET(#REF!,Info!$G$5,Info!$H$5)</f>
        <v>#REF!</v>
      </c>
      <c r="K90" s="133" t="str">
        <f t="shared" ca="1" si="240"/>
        <v>NA</v>
      </c>
      <c r="L90" s="133" t="str">
        <f t="shared" ca="1" si="257"/>
        <v>NA</v>
      </c>
      <c r="M90" s="133" t="str">
        <f t="shared" ca="1" si="258"/>
        <v>NA</v>
      </c>
      <c r="N90" s="133" t="str">
        <f t="shared" ca="1" si="243"/>
        <v>NA</v>
      </c>
      <c r="O90" s="133" t="str">
        <f t="shared" ca="1" si="244"/>
        <v>NA</v>
      </c>
      <c r="P90" s="46" t="e">
        <f ca="1">OFFSET(#REF!,Info!$G$5,Info!$H$5)</f>
        <v>#REF!</v>
      </c>
      <c r="Q90" s="46" t="e">
        <f ca="1">OFFSET(#REF!,Info!$G$5,Info!$H$5)</f>
        <v>#REF!</v>
      </c>
      <c r="R90" s="133" t="str">
        <f t="shared" ca="1" si="245"/>
        <v>NA</v>
      </c>
      <c r="S90" s="133" t="str">
        <f t="shared" ca="1" si="259"/>
        <v>NA</v>
      </c>
      <c r="T90" s="133" t="str">
        <f t="shared" ca="1" si="260"/>
        <v>NA</v>
      </c>
      <c r="U90" s="133" t="str">
        <f t="shared" ca="1" si="248"/>
        <v>NA</v>
      </c>
      <c r="V90" s="133" t="str">
        <f t="shared" ca="1" si="249"/>
        <v>NA</v>
      </c>
      <c r="W90" s="46" t="e">
        <f ca="1">OFFSET(#REF!,Info!$G$5,Info!$H$5)</f>
        <v>#REF!</v>
      </c>
      <c r="X90" s="46" t="e">
        <f ca="1">OFFSET(#REF!,Info!$G$5,Info!$H$5)</f>
        <v>#REF!</v>
      </c>
      <c r="Y90" s="133" t="str">
        <f t="shared" ca="1" si="250"/>
        <v>NA</v>
      </c>
      <c r="Z90" s="133" t="str">
        <f t="shared" ca="1" si="261"/>
        <v>NA</v>
      </c>
      <c r="AA90" s="133" t="str">
        <f t="shared" ca="1" si="262"/>
        <v>NA</v>
      </c>
      <c r="AB90" s="133" t="str">
        <f t="shared" ca="1" si="253"/>
        <v>NA</v>
      </c>
      <c r="AC90" s="133" t="str">
        <f t="shared" ca="1" si="254"/>
        <v>NA</v>
      </c>
      <c r="AD90" s="46" t="e">
        <f ca="1">OFFSET(#REF!,Info!$G$5,Info!$H$5)</f>
        <v>#REF!</v>
      </c>
      <c r="AE90" s="51" t="str">
        <f t="shared" ca="1" si="181"/>
        <v>NA</v>
      </c>
      <c r="AF90" s="51" t="str">
        <f t="shared" ca="1" si="182"/>
        <v>NA</v>
      </c>
      <c r="AG90" s="51" t="str">
        <f t="shared" ca="1" si="183"/>
        <v>NA</v>
      </c>
      <c r="AH90" s="51" t="str">
        <f t="shared" ca="1" si="184"/>
        <v>NA</v>
      </c>
      <c r="AJ90" s="46" t="e">
        <f ca="1">OFFSET(#REF!,Info!$G$5,0)</f>
        <v>#REF!</v>
      </c>
      <c r="AK90" s="46" t="e">
        <f ca="1">OFFSET(#REF!,Info!$G$5,0)</f>
        <v>#REF!</v>
      </c>
      <c r="AL90" s="46" t="e">
        <f ca="1">OFFSET(#REF!,Info!$G$5,0)</f>
        <v>#REF!</v>
      </c>
      <c r="AM90" s="46" t="e">
        <f ca="1">OFFSET(#REF!,Info!$G$5,0)</f>
        <v>#REF!</v>
      </c>
      <c r="AN90" s="46" t="e">
        <f ca="1">OFFSET(#REF!,Info!$G$5,0)</f>
        <v>#REF!</v>
      </c>
      <c r="AO90" s="46" t="e">
        <f ca="1">OFFSET(#REF!,Info!$G$5,0)</f>
        <v>#REF!</v>
      </c>
      <c r="AP90" s="46" t="e">
        <f ca="1">OFFSET(#REF!,Info!$G$5,0)</f>
        <v>#REF!</v>
      </c>
      <c r="AQ90" s="46" t="e">
        <f ca="1">OFFSET(#REF!,Info!$G$5,0)</f>
        <v>#REF!</v>
      </c>
      <c r="AR90" s="46" t="e">
        <f ca="1">OFFSET(#REF!,Info!$G$5,0)</f>
        <v>#REF!</v>
      </c>
      <c r="AS90" s="46" t="e">
        <f ca="1">OFFSET(#REF!,Info!$G$5,0)</f>
        <v>#REF!</v>
      </c>
      <c r="AT90" s="46" t="e">
        <f ca="1">OFFSET(#REF!,Info!$G$5,0)</f>
        <v>#REF!</v>
      </c>
      <c r="AU90" s="46" t="e">
        <f ca="1">OFFSET(#REF!,Info!$G$5,0)</f>
        <v>#REF!</v>
      </c>
      <c r="AV90" s="46" t="e">
        <f ca="1">OFFSET(#REF!,Info!$G$5,0)</f>
        <v>#REF!</v>
      </c>
      <c r="AW90" s="46" t="e">
        <f ca="1">OFFSET(#REF!,Info!$G$5,0)</f>
        <v>#REF!</v>
      </c>
      <c r="AX90" s="46" t="e">
        <f ca="1">OFFSET(#REF!,Info!$G$5,0)</f>
        <v>#REF!</v>
      </c>
      <c r="AY90" s="46" t="e">
        <f ca="1">OFFSET(#REF!,Info!$G$5,0)</f>
        <v>#REF!</v>
      </c>
    </row>
    <row r="91" spans="1:16384" ht="13.5" thickBot="1" x14ac:dyDescent="0.25">
      <c r="A91" s="321"/>
      <c r="B91" s="43" t="e">
        <f ca="1">OFFSET(#REF!,Info!$G$5,0)</f>
        <v>#REF!</v>
      </c>
      <c r="C91" s="44" t="e">
        <f ca="1">OFFSET(#REF!,Info!$G$5,Info!$H$5)</f>
        <v>#REF!</v>
      </c>
      <c r="D91" s="127" t="str">
        <f t="shared" ca="1" si="118"/>
        <v>NA</v>
      </c>
      <c r="E91" s="45" t="str">
        <f t="shared" ca="1" si="255"/>
        <v>NA</v>
      </c>
      <c r="F91" s="127" t="str">
        <f t="shared" ca="1" si="256"/>
        <v>NA</v>
      </c>
      <c r="G91" s="127" t="str">
        <f t="shared" ca="1" si="235"/>
        <v>NA</v>
      </c>
      <c r="H91" s="127" t="str">
        <f t="shared" ca="1" si="236"/>
        <v>NA</v>
      </c>
      <c r="I91" s="44" t="e">
        <f ca="1">OFFSET(#REF!,Info!$G$5,Info!$H$5)</f>
        <v>#REF!</v>
      </c>
      <c r="J91" s="44" t="e">
        <f ca="1">OFFSET(#REF!,Info!$G$5,Info!$H$5)</f>
        <v>#REF!</v>
      </c>
      <c r="K91" s="127" t="str">
        <f t="shared" ca="1" si="240"/>
        <v>NA</v>
      </c>
      <c r="L91" s="127" t="str">
        <f t="shared" ca="1" si="257"/>
        <v>NA</v>
      </c>
      <c r="M91" s="127" t="str">
        <f t="shared" ca="1" si="258"/>
        <v>NA</v>
      </c>
      <c r="N91" s="127" t="str">
        <f t="shared" ca="1" si="243"/>
        <v>NA</v>
      </c>
      <c r="O91" s="127" t="str">
        <f t="shared" ca="1" si="244"/>
        <v>NA</v>
      </c>
      <c r="P91" s="44" t="e">
        <f ca="1">OFFSET(#REF!,Info!$G$5,Info!$H$5)</f>
        <v>#REF!</v>
      </c>
      <c r="Q91" s="44" t="e">
        <f ca="1">OFFSET(#REF!,Info!$G$5,Info!$H$5)</f>
        <v>#REF!</v>
      </c>
      <c r="R91" s="127" t="str">
        <f t="shared" ca="1" si="245"/>
        <v>NA</v>
      </c>
      <c r="S91" s="127" t="str">
        <f t="shared" ca="1" si="259"/>
        <v>NA</v>
      </c>
      <c r="T91" s="127" t="str">
        <f t="shared" ca="1" si="260"/>
        <v>NA</v>
      </c>
      <c r="U91" s="127" t="str">
        <f t="shared" ca="1" si="248"/>
        <v>NA</v>
      </c>
      <c r="V91" s="127" t="str">
        <f t="shared" ca="1" si="249"/>
        <v>NA</v>
      </c>
      <c r="W91" s="44" t="e">
        <f ca="1">OFFSET(#REF!,Info!$G$5,Info!$H$5)</f>
        <v>#REF!</v>
      </c>
      <c r="X91" s="44" t="e">
        <f ca="1">OFFSET(#REF!,Info!$G$5,Info!$H$5)</f>
        <v>#REF!</v>
      </c>
      <c r="Y91" s="127" t="str">
        <f t="shared" ca="1" si="250"/>
        <v>NA</v>
      </c>
      <c r="Z91" s="127" t="str">
        <f t="shared" ca="1" si="261"/>
        <v>NA</v>
      </c>
      <c r="AA91" s="127" t="str">
        <f t="shared" ca="1" si="262"/>
        <v>NA</v>
      </c>
      <c r="AB91" s="127" t="str">
        <f t="shared" ca="1" si="253"/>
        <v>NA</v>
      </c>
      <c r="AC91" s="127" t="str">
        <f t="shared" ca="1" si="254"/>
        <v>NA</v>
      </c>
      <c r="AD91" s="44" t="e">
        <f ca="1">OFFSET(#REF!,Info!$G$5,Info!$H$5)</f>
        <v>#REF!</v>
      </c>
      <c r="AE91" s="51" t="str">
        <f t="shared" ca="1" si="181"/>
        <v>NA</v>
      </c>
      <c r="AF91" s="51" t="str">
        <f t="shared" ca="1" si="182"/>
        <v>NA</v>
      </c>
      <c r="AG91" s="51" t="str">
        <f t="shared" ca="1" si="183"/>
        <v>NA</v>
      </c>
      <c r="AH91" s="51" t="str">
        <f t="shared" ca="1" si="184"/>
        <v>NA</v>
      </c>
      <c r="AJ91" s="44" t="e">
        <f ca="1">OFFSET(#REF!,Info!$G$5,0)</f>
        <v>#REF!</v>
      </c>
      <c r="AK91" s="44" t="e">
        <f ca="1">OFFSET(#REF!,Info!$G$5,0)</f>
        <v>#REF!</v>
      </c>
      <c r="AL91" s="44" t="e">
        <f ca="1">OFFSET(#REF!,Info!$G$5,0)</f>
        <v>#REF!</v>
      </c>
      <c r="AM91" s="44" t="e">
        <f ca="1">OFFSET(#REF!,Info!$G$5,0)</f>
        <v>#REF!</v>
      </c>
      <c r="AN91" s="44" t="e">
        <f ca="1">OFFSET(#REF!,Info!$G$5,0)</f>
        <v>#REF!</v>
      </c>
      <c r="AO91" s="44" t="e">
        <f ca="1">OFFSET(#REF!,Info!$G$5,0)</f>
        <v>#REF!</v>
      </c>
      <c r="AP91" s="44" t="e">
        <f ca="1">OFFSET(#REF!,Info!$G$5,0)</f>
        <v>#REF!</v>
      </c>
      <c r="AQ91" s="44" t="e">
        <f ca="1">OFFSET(#REF!,Info!$G$5,0)</f>
        <v>#REF!</v>
      </c>
      <c r="AR91" s="44" t="e">
        <f ca="1">OFFSET(#REF!,Info!$G$5,0)</f>
        <v>#REF!</v>
      </c>
      <c r="AS91" s="44" t="e">
        <f ca="1">OFFSET(#REF!,Info!$G$5,0)</f>
        <v>#REF!</v>
      </c>
      <c r="AT91" s="44" t="e">
        <f ca="1">OFFSET(#REF!,Info!$G$5,0)</f>
        <v>#REF!</v>
      </c>
      <c r="AU91" s="44" t="e">
        <f ca="1">OFFSET(#REF!,Info!$G$5,0)</f>
        <v>#REF!</v>
      </c>
      <c r="AV91" s="44" t="e">
        <f ca="1">OFFSET(#REF!,Info!$G$5,0)</f>
        <v>#REF!</v>
      </c>
      <c r="AW91" s="44" t="e">
        <f ca="1">OFFSET(#REF!,Info!$G$5,0)</f>
        <v>#REF!</v>
      </c>
      <c r="AX91" s="44" t="e">
        <f ca="1">OFFSET(#REF!,Info!$G$5,0)</f>
        <v>#REF!</v>
      </c>
      <c r="AY91" s="44" t="e">
        <f ca="1">OFFSET(#REF!,Info!$G$5,0)</f>
        <v>#REF!</v>
      </c>
    </row>
    <row r="92" spans="1:16384" ht="13.5" thickBot="1" x14ac:dyDescent="0.25">
      <c r="A92" s="321"/>
      <c r="B92" s="43" t="e">
        <f ca="1">OFFSET(#REF!,Info!$G$5,0)</f>
        <v>#REF!</v>
      </c>
      <c r="C92" s="46" t="e">
        <f ca="1">OFFSET(#REF!,Info!$G$5,Info!$H$5)</f>
        <v>#REF!</v>
      </c>
      <c r="D92" s="133" t="str">
        <f t="shared" ca="1" si="118"/>
        <v>NA</v>
      </c>
      <c r="E92" s="47" t="str">
        <f t="shared" ca="1" si="255"/>
        <v>NA</v>
      </c>
      <c r="F92" s="133" t="str">
        <f t="shared" ca="1" si="256"/>
        <v>NA</v>
      </c>
      <c r="G92" s="133" t="str">
        <f t="shared" ca="1" si="235"/>
        <v>NA</v>
      </c>
      <c r="H92" s="133" t="str">
        <f t="shared" ca="1" si="236"/>
        <v>NA</v>
      </c>
      <c r="I92" s="46" t="e">
        <f ca="1">OFFSET(#REF!,Info!$G$5,Info!$H$5)</f>
        <v>#REF!</v>
      </c>
      <c r="J92" s="46" t="e">
        <f ca="1">OFFSET(#REF!,Info!$G$5,Info!$H$5)</f>
        <v>#REF!</v>
      </c>
      <c r="K92" s="133" t="str">
        <f t="shared" ca="1" si="240"/>
        <v>NA</v>
      </c>
      <c r="L92" s="133" t="str">
        <f t="shared" ca="1" si="257"/>
        <v>NA</v>
      </c>
      <c r="M92" s="133" t="str">
        <f t="shared" ca="1" si="258"/>
        <v>NA</v>
      </c>
      <c r="N92" s="133" t="str">
        <f t="shared" ca="1" si="243"/>
        <v>NA</v>
      </c>
      <c r="O92" s="133" t="str">
        <f t="shared" ca="1" si="244"/>
        <v>NA</v>
      </c>
      <c r="P92" s="46" t="e">
        <f ca="1">OFFSET(#REF!,Info!$G$5,Info!$H$5)</f>
        <v>#REF!</v>
      </c>
      <c r="Q92" s="46" t="e">
        <f ca="1">OFFSET(#REF!,Info!$G$5,Info!$H$5)</f>
        <v>#REF!</v>
      </c>
      <c r="R92" s="133" t="str">
        <f t="shared" ca="1" si="245"/>
        <v>NA</v>
      </c>
      <c r="S92" s="133" t="str">
        <f t="shared" ca="1" si="259"/>
        <v>NA</v>
      </c>
      <c r="T92" s="133" t="str">
        <f t="shared" ca="1" si="260"/>
        <v>NA</v>
      </c>
      <c r="U92" s="133" t="str">
        <f t="shared" ca="1" si="248"/>
        <v>NA</v>
      </c>
      <c r="V92" s="133" t="str">
        <f t="shared" ca="1" si="249"/>
        <v>NA</v>
      </c>
      <c r="W92" s="46" t="e">
        <f ca="1">OFFSET(#REF!,Info!$G$5,Info!$H$5)</f>
        <v>#REF!</v>
      </c>
      <c r="X92" s="46" t="e">
        <f ca="1">OFFSET(#REF!,Info!$G$5,Info!$H$5)</f>
        <v>#REF!</v>
      </c>
      <c r="Y92" s="133" t="str">
        <f t="shared" ca="1" si="250"/>
        <v>NA</v>
      </c>
      <c r="Z92" s="133" t="str">
        <f t="shared" ca="1" si="261"/>
        <v>NA</v>
      </c>
      <c r="AA92" s="133" t="str">
        <f t="shared" ca="1" si="262"/>
        <v>NA</v>
      </c>
      <c r="AB92" s="133" t="str">
        <f t="shared" ca="1" si="253"/>
        <v>NA</v>
      </c>
      <c r="AC92" s="133" t="str">
        <f t="shared" ca="1" si="254"/>
        <v>NA</v>
      </c>
      <c r="AD92" s="46" t="e">
        <f ca="1">OFFSET(#REF!,Info!$G$5,Info!$H$5)</f>
        <v>#REF!</v>
      </c>
      <c r="AE92" s="51" t="str">
        <f t="shared" ca="1" si="181"/>
        <v>NA</v>
      </c>
      <c r="AF92" s="51" t="str">
        <f t="shared" ca="1" si="182"/>
        <v>NA</v>
      </c>
      <c r="AG92" s="51" t="str">
        <f t="shared" ca="1" si="183"/>
        <v>NA</v>
      </c>
      <c r="AH92" s="51" t="str">
        <f t="shared" ca="1" si="184"/>
        <v>NA</v>
      </c>
      <c r="AJ92" s="46" t="e">
        <f ca="1">OFFSET(#REF!,Info!$G$5,0)</f>
        <v>#REF!</v>
      </c>
      <c r="AK92" s="46" t="e">
        <f ca="1">OFFSET(#REF!,Info!$G$5,0)</f>
        <v>#REF!</v>
      </c>
      <c r="AL92" s="46" t="e">
        <f ca="1">OFFSET(#REF!,Info!$G$5,0)</f>
        <v>#REF!</v>
      </c>
      <c r="AM92" s="46" t="e">
        <f ca="1">OFFSET(#REF!,Info!$G$5,0)</f>
        <v>#REF!</v>
      </c>
      <c r="AN92" s="46" t="e">
        <f ca="1">OFFSET(#REF!,Info!$G$5,0)</f>
        <v>#REF!</v>
      </c>
      <c r="AO92" s="46" t="e">
        <f ca="1">OFFSET(#REF!,Info!$G$5,0)</f>
        <v>#REF!</v>
      </c>
      <c r="AP92" s="46" t="e">
        <f ca="1">OFFSET(#REF!,Info!$G$5,0)</f>
        <v>#REF!</v>
      </c>
      <c r="AQ92" s="46" t="e">
        <f ca="1">OFFSET(#REF!,Info!$G$5,0)</f>
        <v>#REF!</v>
      </c>
      <c r="AR92" s="46" t="e">
        <f ca="1">OFFSET(#REF!,Info!$G$5,0)</f>
        <v>#REF!</v>
      </c>
      <c r="AS92" s="46" t="e">
        <f ca="1">OFFSET(#REF!,Info!$G$5,0)</f>
        <v>#REF!</v>
      </c>
      <c r="AT92" s="46" t="e">
        <f ca="1">OFFSET(#REF!,Info!$G$5,0)</f>
        <v>#REF!</v>
      </c>
      <c r="AU92" s="46" t="e">
        <f ca="1">OFFSET(#REF!,Info!$G$5,0)</f>
        <v>#REF!</v>
      </c>
      <c r="AV92" s="46" t="e">
        <f ca="1">OFFSET(#REF!,Info!$G$5,0)</f>
        <v>#REF!</v>
      </c>
      <c r="AW92" s="46" t="e">
        <f ca="1">OFFSET(#REF!,Info!$G$5,0)</f>
        <v>#REF!</v>
      </c>
      <c r="AX92" s="46" t="e">
        <f ca="1">OFFSET(#REF!,Info!$G$5,0)</f>
        <v>#REF!</v>
      </c>
      <c r="AY92" s="46" t="e">
        <f ca="1">OFFSET(#REF!,Info!$G$5,0)</f>
        <v>#REF!</v>
      </c>
    </row>
    <row r="93" spans="1:16384" s="56" customFormat="1" ht="13.5" thickBot="1" x14ac:dyDescent="0.25">
      <c r="A93" s="321"/>
      <c r="B93" s="52" t="s">
        <v>113</v>
      </c>
      <c r="C93" s="53" t="e">
        <f ca="1">C88-SUM(C89:C92)</f>
        <v>#REF!</v>
      </c>
      <c r="D93" s="134" t="str">
        <f t="shared" ref="D93" ca="1" si="263">IF(ISERROR((C93-I93)/I93*100),"NA",(C93-I93)/I93*100)</f>
        <v>NA</v>
      </c>
      <c r="E93" s="177" t="str">
        <f t="shared" ref="E93" ca="1" si="264">IF(ISERROR(C93/$C$88*100),"NA",C93/$C$88*100)</f>
        <v>NA</v>
      </c>
      <c r="F93" s="134" t="str">
        <f t="shared" ref="F93" ca="1" si="265">IF(ISERROR(E93-(I93/I$88*100)),"NA",E93-(I93/I$88*100))</f>
        <v>NA</v>
      </c>
      <c r="G93" s="134" t="str">
        <f t="shared" ref="G93" ca="1" si="266">IF(ISERROR(C93/C$5*100),"NA",C93/C$5*100)</f>
        <v>NA</v>
      </c>
      <c r="H93" s="134" t="str">
        <f t="shared" ref="H93" ca="1" si="267">IF(ISERROR(G93-(I93/I$5*100)),"NA",G93-(I93/I$5*100))</f>
        <v>NA</v>
      </c>
      <c r="I93" s="53" t="e">
        <f t="shared" ref="I93:J93" ca="1" si="268">I88-SUM(I89:I92)</f>
        <v>#REF!</v>
      </c>
      <c r="J93" s="53" t="e">
        <f t="shared" ca="1" si="268"/>
        <v>#REF!</v>
      </c>
      <c r="K93" s="134" t="str">
        <f t="shared" ref="K93:K106" ca="1" si="269">IF(ISERROR((J93-P93)/P93*100),"NA",(J93-P93)/P93*100)</f>
        <v>NA</v>
      </c>
      <c r="L93" s="134" t="str">
        <f t="shared" ca="1" si="257"/>
        <v>NA</v>
      </c>
      <c r="M93" s="134" t="str">
        <f t="shared" ca="1" si="258"/>
        <v>NA</v>
      </c>
      <c r="N93" s="134" t="str">
        <f t="shared" ref="N93:N98" ca="1" si="270">IF(ISERROR(J93/J$5*100),"NA",J93/J$5*100)</f>
        <v>NA</v>
      </c>
      <c r="O93" s="134" t="str">
        <f t="shared" ref="O93:O98" ca="1" si="271">IF(ISERROR(N93-(P93/P$5*100)),"NA",N93-(P93/P$5*100))</f>
        <v>NA</v>
      </c>
      <c r="P93" s="53" t="e">
        <f ca="1">P88-SUM(P89:P92)</f>
        <v>#REF!</v>
      </c>
      <c r="Q93" s="53" t="e">
        <f ca="1">Q88-SUM(Q89:Q92)</f>
        <v>#REF!</v>
      </c>
      <c r="R93" s="134" t="str">
        <f t="shared" ref="R93:R106" ca="1" si="272">IF(ISERROR((Q93-W93)/W93*100),"NA",(Q93-W93)/W93*100)</f>
        <v>NA</v>
      </c>
      <c r="S93" s="134" t="str">
        <f t="shared" ca="1" si="259"/>
        <v>NA</v>
      </c>
      <c r="T93" s="134" t="str">
        <f t="shared" ca="1" si="260"/>
        <v>NA</v>
      </c>
      <c r="U93" s="134" t="str">
        <f t="shared" ref="U93:U98" ca="1" si="273">IF(ISERROR(Q93/Q$5*100),"NA",Q93/Q$5*100)</f>
        <v>NA</v>
      </c>
      <c r="V93" s="134" t="str">
        <f t="shared" ref="V93:V98" ca="1" si="274">IF(ISERROR(U93-(W93/W$5*100)),"NA",U93-(W93/W$5*100))</f>
        <v>NA</v>
      </c>
      <c r="W93" s="53" t="e">
        <f t="shared" ref="W93:X93" ca="1" si="275">W88-SUM(W89:W92)</f>
        <v>#REF!</v>
      </c>
      <c r="X93" s="53" t="e">
        <f t="shared" ca="1" si="275"/>
        <v>#REF!</v>
      </c>
      <c r="Y93" s="134" t="str">
        <f t="shared" ref="Y93:Y106" ca="1" si="276">IF(ISERROR((X93-AD93)/AD93*100),"NA",(X93-AD93)/AD93*100)</f>
        <v>NA</v>
      </c>
      <c r="Z93" s="134" t="str">
        <f t="shared" ca="1" si="261"/>
        <v>NA</v>
      </c>
      <c r="AA93" s="134" t="str">
        <f t="shared" ca="1" si="262"/>
        <v>NA</v>
      </c>
      <c r="AB93" s="134" t="str">
        <f t="shared" ref="AB93:AB98" ca="1" si="277">IF(ISERROR(X93/X$5*100),"NA",X93/X$5*100)</f>
        <v>NA</v>
      </c>
      <c r="AC93" s="134" t="str">
        <f t="shared" ref="AC93:AC98" ca="1" si="278">IF(ISERROR(AB93-(AD93/AD$5*100)),"NA",AB93-(AD93/AD$5*100))</f>
        <v>NA</v>
      </c>
      <c r="AD93" s="53" t="e">
        <f ca="1">AD88-SUM(AD89:AD92)</f>
        <v>#REF!</v>
      </c>
      <c r="AE93" s="54" t="str">
        <f t="shared" ca="1" si="181"/>
        <v>NA</v>
      </c>
      <c r="AF93" s="54" t="str">
        <f t="shared" ca="1" si="182"/>
        <v>NA</v>
      </c>
      <c r="AG93" s="54" t="str">
        <f t="shared" ca="1" si="183"/>
        <v>NA</v>
      </c>
      <c r="AH93" s="54" t="str">
        <f t="shared" ca="1" si="184"/>
        <v>NA</v>
      </c>
      <c r="AI93" s="55"/>
      <c r="AJ93" s="53" t="e">
        <f t="shared" ref="AJ93:AY93" ca="1" si="279">AJ88-SUM(AJ89:AJ92)</f>
        <v>#REF!</v>
      </c>
      <c r="AK93" s="53" t="e">
        <f t="shared" ca="1" si="279"/>
        <v>#REF!</v>
      </c>
      <c r="AL93" s="53" t="e">
        <f t="shared" ca="1" si="279"/>
        <v>#REF!</v>
      </c>
      <c r="AM93" s="53" t="e">
        <f t="shared" ca="1" si="279"/>
        <v>#REF!</v>
      </c>
      <c r="AN93" s="53" t="e">
        <f t="shared" ca="1" si="279"/>
        <v>#REF!</v>
      </c>
      <c r="AO93" s="53" t="e">
        <f t="shared" ca="1" si="279"/>
        <v>#REF!</v>
      </c>
      <c r="AP93" s="53" t="e">
        <f t="shared" ca="1" si="279"/>
        <v>#REF!</v>
      </c>
      <c r="AQ93" s="53" t="e">
        <f t="shared" ca="1" si="279"/>
        <v>#REF!</v>
      </c>
      <c r="AR93" s="53" t="e">
        <f t="shared" ca="1" si="279"/>
        <v>#REF!</v>
      </c>
      <c r="AS93" s="53" t="e">
        <f t="shared" ca="1" si="279"/>
        <v>#REF!</v>
      </c>
      <c r="AT93" s="53" t="e">
        <f t="shared" ca="1" si="279"/>
        <v>#REF!</v>
      </c>
      <c r="AU93" s="53" t="e">
        <f t="shared" ca="1" si="279"/>
        <v>#REF!</v>
      </c>
      <c r="AV93" s="53" t="e">
        <f t="shared" ca="1" si="279"/>
        <v>#REF!</v>
      </c>
      <c r="AW93" s="53" t="e">
        <f t="shared" ca="1" si="279"/>
        <v>#REF!</v>
      </c>
      <c r="AX93" s="53" t="e">
        <f t="shared" ca="1" si="279"/>
        <v>#REF!</v>
      </c>
      <c r="AY93" s="53" t="e">
        <f t="shared" ca="1" si="279"/>
        <v>#REF!</v>
      </c>
      <c r="JQ93" s="16"/>
      <c r="JR93" s="16"/>
      <c r="JS93" s="16"/>
      <c r="JT93" s="16"/>
      <c r="JU93" s="16"/>
      <c r="JV93" s="16"/>
      <c r="JW93" s="16"/>
      <c r="JX93" s="16"/>
      <c r="JY93" s="16"/>
      <c r="JZ93" s="16"/>
      <c r="KA93" s="16"/>
      <c r="KB93" s="16"/>
      <c r="KC93" s="16"/>
      <c r="KD93" s="16"/>
      <c r="KE93" s="16"/>
      <c r="KF93" s="16"/>
      <c r="KG93" s="16"/>
      <c r="KH93" s="16"/>
      <c r="KI93" s="16"/>
      <c r="KJ93" s="16"/>
      <c r="KK93" s="16"/>
      <c r="KL93" s="16"/>
      <c r="KM93" s="16"/>
      <c r="KN93" s="16"/>
      <c r="KO93" s="16"/>
      <c r="KP93" s="16"/>
      <c r="KQ93" s="16"/>
      <c r="KR93" s="16"/>
      <c r="KS93" s="16"/>
      <c r="KT93" s="16"/>
      <c r="KU93" s="16"/>
      <c r="KV93" s="16"/>
      <c r="KW93" s="16"/>
      <c r="KX93" s="16"/>
      <c r="KY93" s="16"/>
      <c r="KZ93" s="16"/>
      <c r="LA93" s="16"/>
      <c r="LB93" s="16"/>
      <c r="LC93" s="16"/>
      <c r="LD93" s="16"/>
      <c r="LE93" s="16"/>
      <c r="LF93" s="16"/>
      <c r="LG93" s="16"/>
      <c r="LH93" s="16"/>
      <c r="LI93" s="16"/>
      <c r="LJ93" s="16"/>
      <c r="LK93" s="16"/>
      <c r="LL93" s="16"/>
      <c r="LM93" s="16"/>
      <c r="LN93" s="16"/>
      <c r="LO93" s="16"/>
      <c r="LP93" s="16"/>
      <c r="LQ93" s="16"/>
      <c r="LR93" s="16"/>
      <c r="LS93" s="16"/>
      <c r="LT93" s="16"/>
      <c r="LU93" s="16"/>
      <c r="LV93" s="16"/>
      <c r="LW93" s="16"/>
      <c r="LX93" s="16"/>
      <c r="LY93" s="16"/>
      <c r="LZ93" s="16"/>
      <c r="MA93" s="16"/>
      <c r="MB93" s="16"/>
      <c r="MC93" s="16"/>
      <c r="MD93" s="16"/>
      <c r="ME93" s="16"/>
      <c r="MF93" s="16"/>
      <c r="MG93" s="16"/>
      <c r="MH93" s="16"/>
      <c r="MI93" s="16"/>
      <c r="MJ93" s="16"/>
      <c r="MK93" s="16"/>
      <c r="ML93" s="16"/>
      <c r="MM93" s="16"/>
      <c r="MN93" s="16"/>
      <c r="MO93" s="16"/>
      <c r="MP93" s="16"/>
      <c r="MQ93" s="16"/>
      <c r="MR93" s="16"/>
      <c r="MS93" s="16"/>
      <c r="MT93" s="16"/>
      <c r="MU93" s="16"/>
      <c r="MV93" s="16"/>
      <c r="MW93" s="16"/>
      <c r="MX93" s="16"/>
      <c r="MY93" s="16"/>
      <c r="MZ93" s="16"/>
      <c r="NA93" s="16"/>
      <c r="NB93" s="16"/>
      <c r="NC93" s="16"/>
      <c r="ND93" s="16"/>
      <c r="NE93" s="16"/>
      <c r="NF93" s="16"/>
      <c r="NG93" s="16"/>
      <c r="NH93" s="16"/>
      <c r="NI93" s="16"/>
      <c r="NJ93" s="16"/>
      <c r="NK93" s="16"/>
      <c r="NL93" s="16"/>
      <c r="NM93" s="16"/>
      <c r="NN93" s="16"/>
      <c r="NO93" s="16"/>
      <c r="NP93" s="16"/>
      <c r="NQ93" s="16"/>
      <c r="NR93" s="16"/>
      <c r="NS93" s="16"/>
      <c r="NT93" s="16"/>
      <c r="NU93" s="16"/>
      <c r="NV93" s="16"/>
      <c r="NW93" s="16"/>
      <c r="NX93" s="16"/>
      <c r="NY93" s="16"/>
      <c r="NZ93" s="16"/>
      <c r="OA93" s="16"/>
      <c r="OB93" s="16"/>
      <c r="OC93" s="16"/>
      <c r="OD93" s="16"/>
      <c r="OE93" s="16"/>
      <c r="OF93" s="16"/>
      <c r="OG93" s="16"/>
      <c r="OH93" s="16"/>
      <c r="OI93" s="16"/>
      <c r="OJ93" s="16"/>
      <c r="OK93" s="16"/>
      <c r="OL93" s="16"/>
      <c r="OM93" s="16"/>
      <c r="ON93" s="16"/>
      <c r="OO93" s="16"/>
      <c r="OP93" s="16"/>
      <c r="OQ93" s="16"/>
      <c r="OR93" s="16"/>
      <c r="OS93" s="16"/>
      <c r="OT93" s="16"/>
      <c r="OU93" s="16"/>
      <c r="OV93" s="16"/>
      <c r="OW93" s="16"/>
      <c r="OX93" s="16"/>
      <c r="OY93" s="16"/>
      <c r="OZ93" s="16"/>
      <c r="PA93" s="16"/>
      <c r="PB93" s="16"/>
      <c r="PC93" s="16"/>
      <c r="PD93" s="16"/>
      <c r="PE93" s="16"/>
      <c r="PF93" s="16"/>
      <c r="PG93" s="16"/>
      <c r="PH93" s="16"/>
      <c r="PI93" s="16"/>
      <c r="PJ93" s="16"/>
      <c r="PK93" s="16"/>
      <c r="PL93" s="16"/>
      <c r="PM93" s="16"/>
      <c r="PN93" s="16"/>
      <c r="PO93" s="16"/>
      <c r="PP93" s="16"/>
      <c r="PQ93" s="16"/>
      <c r="PR93" s="16"/>
      <c r="PS93" s="16"/>
      <c r="PT93" s="16"/>
      <c r="PU93" s="16"/>
      <c r="PV93" s="16"/>
      <c r="PW93" s="16"/>
      <c r="PX93" s="16"/>
      <c r="PY93" s="16"/>
      <c r="PZ93" s="16"/>
      <c r="QA93" s="16"/>
      <c r="QB93" s="16"/>
      <c r="QC93" s="16"/>
      <c r="QD93" s="16"/>
      <c r="QE93" s="16"/>
      <c r="QF93" s="16"/>
      <c r="QG93" s="16"/>
      <c r="QH93" s="16"/>
      <c r="QI93" s="16"/>
      <c r="QJ93" s="16"/>
      <c r="QK93" s="16"/>
      <c r="QL93" s="16"/>
      <c r="QM93" s="16"/>
      <c r="QN93" s="16"/>
      <c r="QO93" s="16"/>
      <c r="QP93" s="16"/>
      <c r="QQ93" s="16"/>
      <c r="QR93" s="16"/>
      <c r="QS93" s="16"/>
      <c r="QT93" s="16"/>
      <c r="QU93" s="16"/>
      <c r="QV93" s="16"/>
      <c r="QW93" s="16"/>
      <c r="QX93" s="16"/>
      <c r="QY93" s="16"/>
      <c r="QZ93" s="16"/>
      <c r="RA93" s="16"/>
      <c r="RB93" s="16"/>
      <c r="RC93" s="16"/>
      <c r="RD93" s="16"/>
      <c r="RE93" s="16"/>
      <c r="RF93" s="16"/>
      <c r="RG93" s="16"/>
      <c r="RH93" s="16"/>
      <c r="RI93" s="16"/>
      <c r="RJ93" s="16"/>
      <c r="RK93" s="16"/>
      <c r="RL93" s="16"/>
      <c r="RM93" s="16"/>
      <c r="RN93" s="16"/>
      <c r="RO93" s="16"/>
      <c r="RP93" s="16"/>
      <c r="RQ93" s="16"/>
      <c r="RR93" s="16"/>
      <c r="RS93" s="16"/>
      <c r="RT93" s="16"/>
      <c r="RU93" s="16"/>
      <c r="RV93" s="16"/>
      <c r="RW93" s="16"/>
      <c r="RX93" s="16"/>
      <c r="RY93" s="16"/>
      <c r="RZ93" s="16"/>
      <c r="SA93" s="16"/>
      <c r="SB93" s="16"/>
      <c r="SC93" s="16"/>
      <c r="SD93" s="16"/>
      <c r="SE93" s="16"/>
      <c r="SF93" s="16"/>
      <c r="SG93" s="16"/>
      <c r="SH93" s="16"/>
      <c r="SI93" s="16"/>
      <c r="SJ93" s="16"/>
      <c r="SK93" s="16"/>
      <c r="SL93" s="16"/>
      <c r="SM93" s="16"/>
      <c r="SN93" s="16"/>
      <c r="SO93" s="16"/>
      <c r="SP93" s="16"/>
      <c r="SQ93" s="16"/>
      <c r="SR93" s="16"/>
      <c r="SS93" s="16"/>
      <c r="ST93" s="16"/>
      <c r="SU93" s="16"/>
      <c r="SV93" s="16"/>
      <c r="SW93" s="16"/>
      <c r="SX93" s="16"/>
      <c r="SY93" s="16"/>
      <c r="SZ93" s="16"/>
      <c r="TA93" s="16"/>
      <c r="TB93" s="16"/>
      <c r="TC93" s="16"/>
      <c r="TD93" s="16"/>
      <c r="TE93" s="16"/>
      <c r="TF93" s="16"/>
      <c r="TG93" s="16"/>
      <c r="TH93" s="16"/>
      <c r="TI93" s="16"/>
      <c r="TJ93" s="16"/>
      <c r="TK93" s="16"/>
      <c r="TL93" s="16"/>
      <c r="TM93" s="16"/>
      <c r="TN93" s="16"/>
      <c r="TO93" s="16"/>
      <c r="TP93" s="16"/>
      <c r="TQ93" s="16"/>
      <c r="TR93" s="16"/>
      <c r="TS93" s="16"/>
      <c r="TT93" s="16"/>
      <c r="TU93" s="16"/>
      <c r="TV93" s="16"/>
      <c r="TW93" s="16"/>
      <c r="TX93" s="16"/>
      <c r="TY93" s="16"/>
      <c r="TZ93" s="16"/>
      <c r="UA93" s="16"/>
      <c r="UB93" s="16"/>
      <c r="UC93" s="16"/>
      <c r="UD93" s="16"/>
      <c r="UE93" s="16"/>
      <c r="UF93" s="16"/>
      <c r="UG93" s="16"/>
      <c r="UH93" s="16"/>
      <c r="UI93" s="16"/>
      <c r="UJ93" s="16"/>
      <c r="UK93" s="16"/>
      <c r="UL93" s="16"/>
      <c r="UM93" s="16"/>
      <c r="UN93" s="16"/>
      <c r="UO93" s="16"/>
      <c r="UP93" s="16"/>
      <c r="UQ93" s="16"/>
      <c r="UR93" s="16"/>
      <c r="US93" s="16"/>
      <c r="UT93" s="16"/>
      <c r="UU93" s="16"/>
      <c r="UV93" s="16"/>
      <c r="UW93" s="16"/>
      <c r="UX93" s="16"/>
      <c r="UY93" s="16"/>
      <c r="UZ93" s="16"/>
      <c r="VA93" s="16"/>
      <c r="VB93" s="16"/>
      <c r="VC93" s="16"/>
      <c r="VD93" s="16"/>
      <c r="VE93" s="16"/>
      <c r="VF93" s="16"/>
      <c r="VG93" s="16"/>
      <c r="VH93" s="16"/>
      <c r="VI93" s="16"/>
      <c r="VJ93" s="16"/>
      <c r="VK93" s="16"/>
      <c r="VL93" s="16"/>
      <c r="VM93" s="16"/>
      <c r="VN93" s="16"/>
      <c r="VO93" s="16"/>
      <c r="VP93" s="16"/>
      <c r="VQ93" s="16"/>
      <c r="VR93" s="16"/>
      <c r="VS93" s="16"/>
      <c r="VT93" s="16"/>
      <c r="VU93" s="16"/>
      <c r="VV93" s="16"/>
      <c r="VW93" s="16"/>
      <c r="VX93" s="16"/>
      <c r="VY93" s="16"/>
      <c r="VZ93" s="16"/>
      <c r="WA93" s="16"/>
      <c r="WB93" s="16"/>
      <c r="WC93" s="16"/>
      <c r="WD93" s="16"/>
      <c r="WE93" s="16"/>
      <c r="WF93" s="16"/>
      <c r="WG93" s="16"/>
      <c r="WH93" s="16"/>
      <c r="WI93" s="16"/>
      <c r="WJ93" s="16"/>
      <c r="WK93" s="16"/>
      <c r="WL93" s="16"/>
      <c r="WM93" s="16"/>
      <c r="WN93" s="16"/>
      <c r="WO93" s="16"/>
      <c r="WP93" s="16"/>
      <c r="WQ93" s="16"/>
      <c r="WR93" s="16"/>
      <c r="WS93" s="16"/>
      <c r="WT93" s="16"/>
      <c r="WU93" s="16"/>
      <c r="WV93" s="16"/>
      <c r="WW93" s="16"/>
      <c r="WX93" s="16"/>
      <c r="WY93" s="16"/>
      <c r="WZ93" s="16"/>
      <c r="XA93" s="16"/>
      <c r="XB93" s="16"/>
      <c r="XC93" s="16"/>
      <c r="XD93" s="16"/>
      <c r="XE93" s="16"/>
      <c r="XF93" s="16"/>
      <c r="XG93" s="16"/>
      <c r="XH93" s="16"/>
      <c r="XI93" s="16"/>
      <c r="XJ93" s="16"/>
      <c r="XK93" s="16"/>
      <c r="XL93" s="16"/>
      <c r="XM93" s="16"/>
      <c r="XN93" s="16"/>
      <c r="XO93" s="16"/>
      <c r="XP93" s="16"/>
      <c r="XQ93" s="16"/>
      <c r="XR93" s="16"/>
      <c r="XS93" s="16"/>
      <c r="XT93" s="16"/>
      <c r="XU93" s="16"/>
      <c r="XV93" s="16"/>
      <c r="XW93" s="16"/>
      <c r="XX93" s="16"/>
      <c r="XY93" s="16"/>
      <c r="XZ93" s="16"/>
      <c r="YA93" s="16"/>
      <c r="YB93" s="16"/>
      <c r="YC93" s="16"/>
      <c r="YD93" s="16"/>
      <c r="YE93" s="16"/>
      <c r="YF93" s="16"/>
      <c r="YG93" s="16"/>
      <c r="YH93" s="16"/>
      <c r="YI93" s="16"/>
      <c r="YJ93" s="16"/>
      <c r="YK93" s="16"/>
      <c r="YL93" s="16"/>
      <c r="YM93" s="16"/>
      <c r="YN93" s="16"/>
      <c r="YO93" s="16"/>
      <c r="YP93" s="16"/>
      <c r="YQ93" s="16"/>
      <c r="YR93" s="16"/>
      <c r="YS93" s="16"/>
      <c r="YT93" s="16"/>
      <c r="YU93" s="16"/>
      <c r="YV93" s="16"/>
      <c r="YW93" s="16"/>
      <c r="YX93" s="16"/>
      <c r="YY93" s="16"/>
      <c r="YZ93" s="16"/>
      <c r="ZA93" s="16"/>
      <c r="ZB93" s="16"/>
      <c r="ZC93" s="16"/>
      <c r="ZD93" s="16"/>
      <c r="ZE93" s="16"/>
      <c r="ZF93" s="16"/>
      <c r="ZG93" s="16"/>
      <c r="ZH93" s="16"/>
      <c r="ZI93" s="16"/>
      <c r="ZJ93" s="16"/>
      <c r="ZK93" s="16"/>
      <c r="ZL93" s="16"/>
      <c r="ZM93" s="16"/>
      <c r="ZN93" s="16"/>
      <c r="ZO93" s="16"/>
      <c r="ZP93" s="16"/>
      <c r="ZQ93" s="16"/>
      <c r="ZR93" s="16"/>
      <c r="ZS93" s="16"/>
      <c r="ZT93" s="16"/>
      <c r="ZU93" s="16"/>
      <c r="ZV93" s="16"/>
      <c r="ZW93" s="16"/>
      <c r="ZX93" s="16"/>
      <c r="ZY93" s="16"/>
      <c r="ZZ93" s="16"/>
      <c r="AAA93" s="16"/>
      <c r="AAB93" s="16"/>
      <c r="AAC93" s="16"/>
      <c r="AAD93" s="16"/>
      <c r="AAE93" s="16"/>
      <c r="AAF93" s="16"/>
      <c r="AAG93" s="16"/>
      <c r="AAH93" s="16"/>
      <c r="AAI93" s="16"/>
      <c r="AAJ93" s="16"/>
      <c r="AAK93" s="16"/>
      <c r="AAL93" s="16"/>
      <c r="AAM93" s="16"/>
      <c r="AAN93" s="16"/>
      <c r="AAO93" s="16"/>
      <c r="AAP93" s="16"/>
      <c r="AAQ93" s="16"/>
      <c r="AAR93" s="16"/>
      <c r="AAS93" s="16"/>
      <c r="AAT93" s="16"/>
      <c r="AAU93" s="16"/>
      <c r="AAV93" s="16"/>
      <c r="AAW93" s="16"/>
      <c r="AAX93" s="16"/>
      <c r="AAY93" s="16"/>
      <c r="AAZ93" s="16"/>
      <c r="ABA93" s="16"/>
      <c r="ABB93" s="16"/>
      <c r="ABC93" s="16"/>
      <c r="ABD93" s="16"/>
      <c r="ABE93" s="16"/>
      <c r="ABF93" s="16"/>
      <c r="ABG93" s="16"/>
      <c r="ABH93" s="16"/>
      <c r="ABI93" s="16"/>
      <c r="ABJ93" s="16"/>
      <c r="ABK93" s="16"/>
      <c r="ABL93" s="16"/>
      <c r="ABM93" s="16"/>
      <c r="ABN93" s="16"/>
      <c r="ABO93" s="16"/>
      <c r="ABP93" s="16"/>
      <c r="ABQ93" s="16"/>
      <c r="ABR93" s="16"/>
      <c r="ABS93" s="16"/>
      <c r="ABT93" s="16"/>
      <c r="ABU93" s="16"/>
      <c r="ABV93" s="16"/>
      <c r="ABW93" s="16"/>
      <c r="ABX93" s="16"/>
      <c r="ABY93" s="16"/>
      <c r="ABZ93" s="16"/>
      <c r="ACA93" s="16"/>
      <c r="ACB93" s="16"/>
      <c r="ACC93" s="16"/>
      <c r="ACD93" s="16"/>
      <c r="ACE93" s="16"/>
      <c r="ACF93" s="16"/>
      <c r="ACG93" s="16"/>
      <c r="ACH93" s="16"/>
      <c r="ACI93" s="16"/>
      <c r="ACJ93" s="16"/>
      <c r="ACK93" s="16"/>
      <c r="ACL93" s="16"/>
      <c r="ACM93" s="16"/>
      <c r="ACN93" s="16"/>
      <c r="ACO93" s="16"/>
      <c r="ACP93" s="16"/>
      <c r="ACQ93" s="16"/>
      <c r="ACR93" s="16"/>
      <c r="ACS93" s="16"/>
      <c r="ACT93" s="16"/>
      <c r="ACU93" s="16"/>
      <c r="ACV93" s="16"/>
      <c r="ACW93" s="16"/>
      <c r="ACX93" s="16"/>
      <c r="ACY93" s="16"/>
      <c r="ACZ93" s="16"/>
      <c r="ADA93" s="16"/>
      <c r="ADB93" s="16"/>
      <c r="ADC93" s="16"/>
      <c r="ADD93" s="16"/>
      <c r="ADE93" s="16"/>
      <c r="ADF93" s="16"/>
      <c r="ADG93" s="16"/>
      <c r="ADH93" s="16"/>
      <c r="ADI93" s="16"/>
      <c r="ADJ93" s="16"/>
      <c r="ADK93" s="16"/>
      <c r="ADL93" s="16"/>
      <c r="ADM93" s="16"/>
      <c r="ADN93" s="16"/>
      <c r="ADO93" s="16"/>
      <c r="ADP93" s="16"/>
      <c r="ADQ93" s="16"/>
      <c r="ADR93" s="16"/>
      <c r="ADS93" s="16"/>
      <c r="ADT93" s="16"/>
      <c r="ADU93" s="16"/>
      <c r="ADV93" s="16"/>
      <c r="ADW93" s="16"/>
      <c r="ADX93" s="16"/>
      <c r="ADY93" s="16"/>
      <c r="ADZ93" s="16"/>
      <c r="AEA93" s="16"/>
      <c r="AEB93" s="16"/>
      <c r="AEC93" s="16"/>
      <c r="AED93" s="16"/>
      <c r="AEE93" s="16"/>
      <c r="AEF93" s="16"/>
      <c r="AEG93" s="16"/>
      <c r="AEH93" s="16"/>
      <c r="AEI93" s="16"/>
      <c r="AEJ93" s="16"/>
      <c r="AEK93" s="16"/>
      <c r="AEL93" s="16"/>
      <c r="AEM93" s="16"/>
      <c r="AEN93" s="16"/>
      <c r="AEO93" s="16"/>
      <c r="AEP93" s="16"/>
      <c r="AEQ93" s="16"/>
      <c r="AER93" s="16"/>
      <c r="AES93" s="16"/>
      <c r="AET93" s="16"/>
      <c r="AEU93" s="16"/>
      <c r="AEV93" s="16"/>
      <c r="AEW93" s="16"/>
      <c r="AEX93" s="16"/>
      <c r="AEY93" s="16"/>
      <c r="AEZ93" s="16"/>
      <c r="AFA93" s="16"/>
      <c r="AFB93" s="16"/>
      <c r="AFC93" s="16"/>
      <c r="AFD93" s="16"/>
      <c r="AFE93" s="16"/>
      <c r="AFF93" s="16"/>
      <c r="AFG93" s="16"/>
      <c r="AFH93" s="16"/>
      <c r="AFI93" s="16"/>
      <c r="AFJ93" s="16"/>
      <c r="AFK93" s="16"/>
      <c r="AFL93" s="16"/>
      <c r="AFM93" s="16"/>
      <c r="AFN93" s="16"/>
      <c r="AFO93" s="16"/>
      <c r="AFP93" s="16"/>
      <c r="AFQ93" s="16"/>
      <c r="AFR93" s="16"/>
      <c r="AFS93" s="16"/>
      <c r="AFT93" s="16"/>
      <c r="AFU93" s="16"/>
      <c r="AFV93" s="16"/>
      <c r="AFW93" s="16"/>
      <c r="AFX93" s="16"/>
      <c r="AFY93" s="16"/>
      <c r="AFZ93" s="16"/>
      <c r="AGA93" s="16"/>
      <c r="AGB93" s="16"/>
      <c r="AGC93" s="16"/>
      <c r="AGD93" s="16"/>
      <c r="AGE93" s="16"/>
      <c r="AGF93" s="16"/>
      <c r="AGG93" s="16"/>
      <c r="AGH93" s="16"/>
      <c r="AGI93" s="16"/>
      <c r="AGJ93" s="16"/>
      <c r="AGK93" s="16"/>
      <c r="AGL93" s="16"/>
      <c r="AGM93" s="16"/>
      <c r="AGN93" s="16"/>
      <c r="AGO93" s="16"/>
      <c r="AGP93" s="16"/>
      <c r="AGQ93" s="16"/>
      <c r="AGR93" s="16"/>
      <c r="AGS93" s="16"/>
      <c r="AGT93" s="16"/>
      <c r="AGU93" s="16"/>
      <c r="AGV93" s="16"/>
      <c r="AGW93" s="16"/>
      <c r="AGX93" s="16"/>
      <c r="AGY93" s="16"/>
      <c r="AGZ93" s="16"/>
      <c r="AHA93" s="16"/>
      <c r="AHB93" s="16"/>
      <c r="AHC93" s="16"/>
      <c r="AHD93" s="16"/>
      <c r="AHE93" s="16"/>
      <c r="AHF93" s="16"/>
      <c r="AHG93" s="16"/>
      <c r="AHH93" s="16"/>
      <c r="AHI93" s="16"/>
      <c r="AHJ93" s="16"/>
      <c r="AHK93" s="16"/>
      <c r="AHL93" s="16"/>
      <c r="AHM93" s="16"/>
      <c r="AHN93" s="16"/>
      <c r="AHO93" s="16"/>
      <c r="AHP93" s="16"/>
      <c r="AHQ93" s="16"/>
      <c r="AHR93" s="16"/>
      <c r="AHS93" s="16"/>
      <c r="AHT93" s="16"/>
      <c r="AHU93" s="16"/>
      <c r="AHV93" s="16"/>
      <c r="AHW93" s="16"/>
      <c r="AHX93" s="16"/>
      <c r="AHY93" s="16"/>
      <c r="AHZ93" s="16"/>
      <c r="AIA93" s="16"/>
      <c r="AIB93" s="16"/>
      <c r="AIC93" s="16"/>
      <c r="AID93" s="16"/>
      <c r="AIE93" s="16"/>
      <c r="AIF93" s="16"/>
      <c r="AIG93" s="16"/>
      <c r="AIH93" s="16"/>
      <c r="AII93" s="16"/>
      <c r="AIJ93" s="16"/>
      <c r="AIK93" s="16"/>
      <c r="AIL93" s="16"/>
      <c r="AIM93" s="16"/>
      <c r="AIN93" s="16"/>
      <c r="AIO93" s="16"/>
      <c r="AIP93" s="16"/>
      <c r="AIQ93" s="16"/>
      <c r="AIR93" s="16"/>
      <c r="AIS93" s="16"/>
      <c r="AIT93" s="16"/>
      <c r="AIU93" s="16"/>
      <c r="AIV93" s="16"/>
      <c r="AIW93" s="16"/>
      <c r="AIX93" s="16"/>
      <c r="AIY93" s="16"/>
      <c r="AIZ93" s="16"/>
      <c r="AJA93" s="16"/>
      <c r="AJB93" s="16"/>
      <c r="AJC93" s="16"/>
      <c r="AJD93" s="16"/>
      <c r="AJE93" s="16"/>
      <c r="AJF93" s="16"/>
      <c r="AJG93" s="16"/>
      <c r="AJH93" s="16"/>
      <c r="AJI93" s="16"/>
      <c r="AJJ93" s="16"/>
      <c r="AJK93" s="16"/>
      <c r="AJL93" s="16"/>
      <c r="AJM93" s="16"/>
      <c r="AJN93" s="16"/>
      <c r="AJO93" s="16"/>
      <c r="AJP93" s="16"/>
      <c r="AJQ93" s="16"/>
      <c r="AJR93" s="16"/>
      <c r="AJS93" s="16"/>
      <c r="AJT93" s="16"/>
      <c r="AJU93" s="16"/>
      <c r="AJV93" s="16"/>
      <c r="AJW93" s="16"/>
      <c r="AJX93" s="16"/>
      <c r="AJY93" s="16"/>
      <c r="AJZ93" s="16"/>
      <c r="AKA93" s="16"/>
      <c r="AKB93" s="16"/>
      <c r="AKC93" s="16"/>
      <c r="AKD93" s="16"/>
      <c r="AKE93" s="16"/>
      <c r="AKF93" s="16"/>
      <c r="AKG93" s="16"/>
      <c r="AKH93" s="16"/>
      <c r="AKI93" s="16"/>
      <c r="AKJ93" s="16"/>
      <c r="AKK93" s="16"/>
      <c r="AKL93" s="16"/>
      <c r="AKM93" s="16"/>
      <c r="AKN93" s="16"/>
      <c r="AKO93" s="16"/>
      <c r="AKP93" s="16"/>
      <c r="AKQ93" s="16"/>
      <c r="AKR93" s="16"/>
      <c r="AKS93" s="16"/>
      <c r="AKT93" s="16"/>
      <c r="AKU93" s="16"/>
      <c r="AKV93" s="16"/>
      <c r="AKW93" s="16"/>
      <c r="AKX93" s="16"/>
      <c r="AKY93" s="16"/>
      <c r="AKZ93" s="16"/>
      <c r="ALA93" s="16"/>
      <c r="ALB93" s="16"/>
      <c r="ALC93" s="16"/>
      <c r="ALD93" s="16"/>
      <c r="ALE93" s="16"/>
      <c r="ALF93" s="16"/>
      <c r="ALG93" s="16"/>
      <c r="ALH93" s="16"/>
      <c r="ALI93" s="16"/>
      <c r="ALJ93" s="16"/>
      <c r="ALK93" s="16"/>
      <c r="ALL93" s="16"/>
      <c r="ALM93" s="16"/>
      <c r="ALN93" s="16"/>
      <c r="ALO93" s="16"/>
      <c r="ALP93" s="16"/>
      <c r="ALQ93" s="16"/>
      <c r="ALR93" s="16"/>
      <c r="ALS93" s="16"/>
      <c r="ALT93" s="16"/>
      <c r="ALU93" s="16"/>
      <c r="ALV93" s="16"/>
      <c r="ALW93" s="16"/>
      <c r="ALX93" s="16"/>
      <c r="ALY93" s="16"/>
      <c r="ALZ93" s="16"/>
      <c r="AMA93" s="16"/>
      <c r="AMB93" s="16"/>
      <c r="AMC93" s="16"/>
      <c r="AMD93" s="16"/>
      <c r="AME93" s="16"/>
      <c r="AMF93" s="16"/>
      <c r="AMG93" s="16"/>
      <c r="AMH93" s="16"/>
      <c r="AMI93" s="16"/>
      <c r="AMJ93" s="16"/>
      <c r="AMK93" s="16"/>
      <c r="AML93" s="16"/>
      <c r="AMM93" s="16"/>
      <c r="AMN93" s="16"/>
      <c r="AMO93" s="16"/>
      <c r="AMP93" s="16"/>
      <c r="AMQ93" s="16"/>
      <c r="AMR93" s="16"/>
      <c r="AMS93" s="16"/>
      <c r="AMT93" s="16"/>
      <c r="AMU93" s="16"/>
      <c r="AMV93" s="16"/>
      <c r="AMW93" s="16"/>
      <c r="AMX93" s="16"/>
      <c r="AMY93" s="16"/>
      <c r="AMZ93" s="16"/>
      <c r="ANA93" s="16"/>
      <c r="ANB93" s="16"/>
      <c r="ANC93" s="16"/>
      <c r="AND93" s="16"/>
      <c r="ANE93" s="16"/>
      <c r="ANF93" s="16"/>
      <c r="ANG93" s="16"/>
      <c r="ANH93" s="16"/>
      <c r="ANI93" s="16"/>
      <c r="ANJ93" s="16"/>
      <c r="ANK93" s="16"/>
      <c r="ANL93" s="16"/>
      <c r="ANM93" s="16"/>
      <c r="ANN93" s="16"/>
      <c r="ANO93" s="16"/>
      <c r="ANP93" s="16"/>
      <c r="ANQ93" s="16"/>
      <c r="ANR93" s="16"/>
      <c r="ANS93" s="16"/>
      <c r="ANT93" s="16"/>
      <c r="ANU93" s="16"/>
      <c r="ANV93" s="16"/>
      <c r="ANW93" s="16"/>
      <c r="ANX93" s="16"/>
      <c r="ANY93" s="16"/>
      <c r="ANZ93" s="16"/>
      <c r="AOA93" s="16"/>
      <c r="AOB93" s="16"/>
      <c r="AOC93" s="16"/>
      <c r="AOD93" s="16"/>
      <c r="AOE93" s="16"/>
      <c r="AOF93" s="16"/>
      <c r="AOG93" s="16"/>
      <c r="AOH93" s="16"/>
      <c r="AOI93" s="16"/>
      <c r="AOJ93" s="16"/>
      <c r="AOK93" s="16"/>
      <c r="AOL93" s="16"/>
      <c r="AOM93" s="16"/>
      <c r="AON93" s="16"/>
      <c r="AOO93" s="16"/>
      <c r="AOP93" s="16"/>
      <c r="AOQ93" s="16"/>
      <c r="AOR93" s="16"/>
      <c r="AOS93" s="16"/>
      <c r="AOT93" s="16"/>
      <c r="AOU93" s="16"/>
      <c r="AOV93" s="16"/>
      <c r="AOW93" s="16"/>
      <c r="AOX93" s="16"/>
      <c r="AOY93" s="16"/>
      <c r="AOZ93" s="16"/>
      <c r="APA93" s="16"/>
      <c r="APB93" s="16"/>
      <c r="APC93" s="16"/>
      <c r="APD93" s="16"/>
      <c r="APE93" s="16"/>
      <c r="APF93" s="16"/>
      <c r="APG93" s="16"/>
      <c r="APH93" s="16"/>
      <c r="API93" s="16"/>
      <c r="APJ93" s="16"/>
      <c r="APK93" s="16"/>
      <c r="APL93" s="16"/>
      <c r="APM93" s="16"/>
      <c r="APN93" s="16"/>
      <c r="APO93" s="16"/>
      <c r="APP93" s="16"/>
      <c r="APQ93" s="16"/>
      <c r="APR93" s="16"/>
      <c r="APS93" s="16"/>
      <c r="APT93" s="16"/>
      <c r="APU93" s="16"/>
      <c r="APV93" s="16"/>
      <c r="APW93" s="16"/>
      <c r="APX93" s="16"/>
      <c r="APY93" s="16"/>
      <c r="APZ93" s="16"/>
      <c r="AQA93" s="16"/>
      <c r="AQB93" s="16"/>
      <c r="AQC93" s="16"/>
      <c r="AQD93" s="16"/>
      <c r="AQE93" s="16"/>
      <c r="AQF93" s="16"/>
      <c r="AQG93" s="16"/>
      <c r="AQH93" s="16"/>
      <c r="AQI93" s="16"/>
      <c r="AQJ93" s="16"/>
      <c r="AQK93" s="16"/>
      <c r="AQL93" s="16"/>
      <c r="AQM93" s="16"/>
      <c r="AQN93" s="16"/>
      <c r="AQO93" s="16"/>
      <c r="AQP93" s="16"/>
      <c r="AQQ93" s="16"/>
      <c r="AQR93" s="16"/>
      <c r="AQS93" s="16"/>
      <c r="AQT93" s="16"/>
      <c r="AQU93" s="16"/>
      <c r="AQV93" s="16"/>
      <c r="AQW93" s="16"/>
      <c r="AQX93" s="16"/>
      <c r="AQY93" s="16"/>
      <c r="AQZ93" s="16"/>
      <c r="ARA93" s="16"/>
      <c r="ARB93" s="16"/>
      <c r="ARC93" s="16"/>
      <c r="ARD93" s="16"/>
      <c r="ARE93" s="16"/>
      <c r="ARF93" s="16"/>
      <c r="ARG93" s="16"/>
      <c r="ARH93" s="16"/>
      <c r="ARI93" s="16"/>
      <c r="ARJ93" s="16"/>
      <c r="ARK93" s="16"/>
      <c r="ARL93" s="16"/>
      <c r="ARM93" s="16"/>
      <c r="ARN93" s="16"/>
      <c r="ARO93" s="16"/>
      <c r="ARP93" s="16"/>
      <c r="ARQ93" s="16"/>
      <c r="ARR93" s="16"/>
      <c r="ARS93" s="16"/>
      <c r="ART93" s="16"/>
      <c r="ARU93" s="16"/>
      <c r="ARV93" s="16"/>
      <c r="ARW93" s="16"/>
      <c r="ARX93" s="16"/>
      <c r="ARY93" s="16"/>
      <c r="ARZ93" s="16"/>
      <c r="ASA93" s="16"/>
      <c r="ASB93" s="16"/>
      <c r="ASC93" s="16"/>
      <c r="ASD93" s="16"/>
      <c r="ASE93" s="16"/>
      <c r="ASF93" s="16"/>
      <c r="ASG93" s="16"/>
      <c r="ASH93" s="16"/>
      <c r="ASI93" s="16"/>
      <c r="ASJ93" s="16"/>
      <c r="ASK93" s="16"/>
      <c r="ASL93" s="16"/>
      <c r="ASM93" s="16"/>
      <c r="ASN93" s="16"/>
      <c r="ASO93" s="16"/>
      <c r="ASP93" s="16"/>
      <c r="ASQ93" s="16"/>
      <c r="ASR93" s="16"/>
      <c r="ASS93" s="16"/>
      <c r="AST93" s="16"/>
      <c r="ASU93" s="16"/>
      <c r="ASV93" s="16"/>
      <c r="ASW93" s="16"/>
      <c r="ASX93" s="16"/>
      <c r="ASY93" s="16"/>
      <c r="ASZ93" s="16"/>
      <c r="ATA93" s="16"/>
      <c r="ATB93" s="16"/>
      <c r="ATC93" s="16"/>
      <c r="ATD93" s="16"/>
      <c r="ATE93" s="16"/>
      <c r="ATF93" s="16"/>
      <c r="ATG93" s="16"/>
      <c r="ATH93" s="16"/>
      <c r="ATI93" s="16"/>
      <c r="ATJ93" s="16"/>
      <c r="ATK93" s="16"/>
      <c r="ATL93" s="16"/>
      <c r="ATM93" s="16"/>
      <c r="ATN93" s="16"/>
      <c r="ATO93" s="16"/>
      <c r="ATP93" s="16"/>
      <c r="ATQ93" s="16"/>
      <c r="ATR93" s="16"/>
      <c r="ATS93" s="16"/>
      <c r="ATT93" s="16"/>
      <c r="ATU93" s="16"/>
      <c r="ATV93" s="16"/>
      <c r="ATW93" s="16"/>
      <c r="ATX93" s="16"/>
      <c r="ATY93" s="16"/>
      <c r="ATZ93" s="16"/>
      <c r="AUA93" s="16"/>
      <c r="AUB93" s="16"/>
      <c r="AUC93" s="16"/>
      <c r="AUD93" s="16"/>
      <c r="AUE93" s="16"/>
      <c r="AUF93" s="16"/>
      <c r="AUG93" s="16"/>
      <c r="AUH93" s="16"/>
      <c r="AUI93" s="16"/>
      <c r="AUJ93" s="16"/>
      <c r="AUK93" s="16"/>
      <c r="AUL93" s="16"/>
      <c r="AUM93" s="16"/>
      <c r="AUN93" s="16"/>
      <c r="AUO93" s="16"/>
      <c r="AUP93" s="16"/>
      <c r="AUQ93" s="16"/>
      <c r="AUR93" s="16"/>
      <c r="AUS93" s="16"/>
      <c r="AUT93" s="16"/>
      <c r="AUU93" s="16"/>
      <c r="AUV93" s="16"/>
      <c r="AUW93" s="16"/>
      <c r="AUX93" s="16"/>
      <c r="AUY93" s="16"/>
      <c r="AUZ93" s="16"/>
      <c r="AVA93" s="16"/>
      <c r="AVB93" s="16"/>
      <c r="AVC93" s="16"/>
      <c r="AVD93" s="16"/>
      <c r="AVE93" s="16"/>
      <c r="AVF93" s="16"/>
      <c r="AVG93" s="16"/>
      <c r="AVH93" s="16"/>
      <c r="AVI93" s="16"/>
      <c r="AVJ93" s="16"/>
      <c r="AVK93" s="16"/>
      <c r="AVL93" s="16"/>
      <c r="AVM93" s="16"/>
      <c r="AVN93" s="16"/>
      <c r="AVO93" s="16"/>
      <c r="AVP93" s="16"/>
      <c r="AVQ93" s="16"/>
      <c r="AVR93" s="16"/>
      <c r="AVS93" s="16"/>
      <c r="AVT93" s="16"/>
      <c r="AVU93" s="16"/>
      <c r="AVV93" s="16"/>
      <c r="AVW93" s="16"/>
      <c r="AVX93" s="16"/>
      <c r="AVY93" s="16"/>
      <c r="AVZ93" s="16"/>
      <c r="AWA93" s="16"/>
      <c r="AWB93" s="16"/>
      <c r="AWC93" s="16"/>
      <c r="AWD93" s="16"/>
      <c r="AWE93" s="16"/>
      <c r="AWF93" s="16"/>
      <c r="AWG93" s="16"/>
      <c r="AWH93" s="16"/>
      <c r="AWI93" s="16"/>
      <c r="AWJ93" s="16"/>
      <c r="AWK93" s="16"/>
      <c r="AWL93" s="16"/>
      <c r="AWM93" s="16"/>
      <c r="AWN93" s="16"/>
      <c r="AWO93" s="16"/>
      <c r="AWP93" s="16"/>
      <c r="AWQ93" s="16"/>
      <c r="AWR93" s="16"/>
      <c r="AWS93" s="16"/>
      <c r="AWT93" s="16"/>
      <c r="AWU93" s="16"/>
      <c r="AWV93" s="16"/>
      <c r="AWW93" s="16"/>
      <c r="AWX93" s="16"/>
      <c r="AWY93" s="16"/>
      <c r="AWZ93" s="16"/>
      <c r="AXA93" s="16"/>
      <c r="AXB93" s="16"/>
      <c r="AXC93" s="16"/>
      <c r="AXD93" s="16"/>
      <c r="AXE93" s="16"/>
      <c r="AXF93" s="16"/>
      <c r="AXG93" s="16"/>
      <c r="AXH93" s="16"/>
      <c r="AXI93" s="16"/>
      <c r="AXJ93" s="16"/>
      <c r="AXK93" s="16"/>
      <c r="AXL93" s="16"/>
      <c r="AXM93" s="16"/>
      <c r="AXN93" s="16"/>
      <c r="AXO93" s="16"/>
      <c r="AXP93" s="16"/>
      <c r="AXQ93" s="16"/>
      <c r="AXR93" s="16"/>
      <c r="AXS93" s="16"/>
      <c r="AXT93" s="16"/>
      <c r="AXU93" s="16"/>
      <c r="AXV93" s="16"/>
      <c r="AXW93" s="16"/>
      <c r="AXX93" s="16"/>
      <c r="AXY93" s="16"/>
      <c r="AXZ93" s="16"/>
      <c r="AYA93" s="16"/>
      <c r="AYB93" s="16"/>
      <c r="AYC93" s="16"/>
      <c r="AYD93" s="16"/>
      <c r="AYE93" s="16"/>
      <c r="AYF93" s="16"/>
      <c r="AYG93" s="16"/>
      <c r="AYH93" s="16"/>
      <c r="AYI93" s="16"/>
      <c r="AYJ93" s="16"/>
      <c r="AYK93" s="16"/>
      <c r="AYL93" s="16"/>
      <c r="AYM93" s="16"/>
      <c r="AYN93" s="16"/>
      <c r="AYO93" s="16"/>
      <c r="AYP93" s="16"/>
      <c r="AYQ93" s="16"/>
      <c r="AYR93" s="16"/>
      <c r="AYS93" s="16"/>
      <c r="AYT93" s="16"/>
      <c r="AYU93" s="16"/>
      <c r="AYV93" s="16"/>
      <c r="AYW93" s="16"/>
      <c r="AYX93" s="16"/>
      <c r="AYY93" s="16"/>
      <c r="AYZ93" s="16"/>
      <c r="AZA93" s="16"/>
      <c r="AZB93" s="16"/>
      <c r="AZC93" s="16"/>
      <c r="AZD93" s="16"/>
      <c r="AZE93" s="16"/>
      <c r="AZF93" s="16"/>
      <c r="AZG93" s="16"/>
      <c r="AZH93" s="16"/>
      <c r="AZI93" s="16"/>
      <c r="AZJ93" s="16"/>
      <c r="AZK93" s="16"/>
      <c r="AZL93" s="16"/>
      <c r="AZM93" s="16"/>
      <c r="AZN93" s="16"/>
      <c r="AZO93" s="16"/>
      <c r="AZP93" s="16"/>
      <c r="AZQ93" s="16"/>
      <c r="AZR93" s="16"/>
      <c r="AZS93" s="16"/>
      <c r="AZT93" s="16"/>
      <c r="AZU93" s="16"/>
      <c r="AZV93" s="16"/>
      <c r="AZW93" s="16"/>
      <c r="AZX93" s="16"/>
      <c r="AZY93" s="16"/>
      <c r="AZZ93" s="16"/>
      <c r="BAA93" s="16"/>
      <c r="BAB93" s="16"/>
      <c r="BAC93" s="16"/>
      <c r="BAD93" s="16"/>
      <c r="BAE93" s="16"/>
      <c r="BAF93" s="16"/>
      <c r="BAG93" s="16"/>
      <c r="BAH93" s="16"/>
      <c r="BAI93" s="16"/>
      <c r="BAJ93" s="16"/>
      <c r="BAK93" s="16"/>
      <c r="BAL93" s="16"/>
      <c r="BAM93" s="16"/>
      <c r="BAN93" s="16"/>
      <c r="BAO93" s="16"/>
      <c r="BAP93" s="16"/>
      <c r="BAQ93" s="16"/>
      <c r="BAR93" s="16"/>
      <c r="BAS93" s="16"/>
      <c r="BAT93" s="16"/>
      <c r="BAU93" s="16"/>
      <c r="BAV93" s="16"/>
      <c r="BAW93" s="16"/>
      <c r="BAX93" s="16"/>
      <c r="BAY93" s="16"/>
      <c r="BAZ93" s="16"/>
      <c r="BBA93" s="16"/>
      <c r="BBB93" s="16"/>
      <c r="BBC93" s="16"/>
      <c r="BBD93" s="16"/>
      <c r="BBE93" s="16"/>
      <c r="BBF93" s="16"/>
      <c r="BBG93" s="16"/>
      <c r="BBH93" s="16"/>
      <c r="BBI93" s="16"/>
      <c r="BBJ93" s="16"/>
      <c r="BBK93" s="16"/>
      <c r="BBL93" s="16"/>
      <c r="BBM93" s="16"/>
      <c r="BBN93" s="16"/>
      <c r="BBO93" s="16"/>
      <c r="BBP93" s="16"/>
      <c r="BBQ93" s="16"/>
      <c r="BBR93" s="16"/>
      <c r="BBS93" s="16"/>
      <c r="BBT93" s="16"/>
      <c r="BBU93" s="16"/>
      <c r="BBV93" s="16"/>
      <c r="BBW93" s="16"/>
      <c r="BBX93" s="16"/>
      <c r="BBY93" s="16"/>
      <c r="BBZ93" s="16"/>
      <c r="BCA93" s="16"/>
      <c r="BCB93" s="16"/>
      <c r="BCC93" s="16"/>
      <c r="BCD93" s="16"/>
      <c r="BCE93" s="16"/>
      <c r="BCF93" s="16"/>
      <c r="BCG93" s="16"/>
      <c r="BCH93" s="16"/>
      <c r="BCI93" s="16"/>
      <c r="BCJ93" s="16"/>
      <c r="BCK93" s="16"/>
      <c r="BCL93" s="16"/>
      <c r="BCM93" s="16"/>
      <c r="BCN93" s="16"/>
      <c r="BCO93" s="16"/>
      <c r="BCP93" s="16"/>
      <c r="BCQ93" s="16"/>
      <c r="BCR93" s="16"/>
      <c r="BCS93" s="16"/>
      <c r="BCT93" s="16"/>
      <c r="BCU93" s="16"/>
      <c r="BCV93" s="16"/>
      <c r="BCW93" s="16"/>
      <c r="BCX93" s="16"/>
      <c r="BCY93" s="16"/>
      <c r="BCZ93" s="16"/>
      <c r="BDA93" s="16"/>
      <c r="BDB93" s="16"/>
      <c r="BDC93" s="16"/>
      <c r="BDD93" s="16"/>
      <c r="BDE93" s="16"/>
      <c r="BDF93" s="16"/>
      <c r="BDG93" s="16"/>
      <c r="BDH93" s="16"/>
      <c r="BDI93" s="16"/>
      <c r="BDJ93" s="16"/>
      <c r="BDK93" s="16"/>
      <c r="BDL93" s="16"/>
      <c r="BDM93" s="16"/>
      <c r="BDN93" s="16"/>
      <c r="BDO93" s="16"/>
      <c r="BDP93" s="16"/>
      <c r="BDQ93" s="16"/>
      <c r="BDR93" s="16"/>
      <c r="BDS93" s="16"/>
      <c r="BDT93" s="16"/>
      <c r="BDU93" s="16"/>
      <c r="BDV93" s="16"/>
      <c r="BDW93" s="16"/>
      <c r="BDX93" s="16"/>
      <c r="BDY93" s="16"/>
      <c r="BDZ93" s="16"/>
      <c r="BEA93" s="16"/>
      <c r="BEB93" s="16"/>
      <c r="BEC93" s="16"/>
      <c r="BED93" s="16"/>
      <c r="BEE93" s="16"/>
      <c r="BEF93" s="16"/>
      <c r="BEG93" s="16"/>
      <c r="BEH93" s="16"/>
      <c r="BEI93" s="16"/>
      <c r="BEJ93" s="16"/>
      <c r="BEK93" s="16"/>
      <c r="BEL93" s="16"/>
      <c r="BEM93" s="16"/>
      <c r="BEN93" s="16"/>
      <c r="BEO93" s="16"/>
      <c r="BEP93" s="16"/>
      <c r="BEQ93" s="16"/>
      <c r="BER93" s="16"/>
      <c r="BES93" s="16"/>
      <c r="BET93" s="16"/>
      <c r="BEU93" s="16"/>
      <c r="BEV93" s="16"/>
      <c r="BEW93" s="16"/>
      <c r="BEX93" s="16"/>
      <c r="BEY93" s="16"/>
      <c r="BEZ93" s="16"/>
      <c r="BFA93" s="16"/>
      <c r="BFB93" s="16"/>
      <c r="BFC93" s="16"/>
      <c r="BFD93" s="16"/>
      <c r="BFE93" s="16"/>
      <c r="BFF93" s="16"/>
      <c r="BFG93" s="16"/>
      <c r="BFH93" s="16"/>
      <c r="BFI93" s="16"/>
      <c r="BFJ93" s="16"/>
      <c r="BFK93" s="16"/>
      <c r="BFL93" s="16"/>
      <c r="BFM93" s="16"/>
      <c r="BFN93" s="16"/>
      <c r="BFO93" s="16"/>
      <c r="BFP93" s="16"/>
      <c r="BFQ93" s="16"/>
      <c r="BFR93" s="16"/>
      <c r="BFS93" s="16"/>
      <c r="BFT93" s="16"/>
      <c r="BFU93" s="16"/>
      <c r="BFV93" s="16"/>
      <c r="BFW93" s="16"/>
      <c r="BFX93" s="16"/>
      <c r="BFY93" s="16"/>
      <c r="BFZ93" s="16"/>
      <c r="BGA93" s="16"/>
      <c r="BGB93" s="16"/>
      <c r="BGC93" s="16"/>
      <c r="BGD93" s="16"/>
      <c r="BGE93" s="16"/>
      <c r="BGF93" s="16"/>
      <c r="BGG93" s="16"/>
      <c r="BGH93" s="16"/>
      <c r="BGI93" s="16"/>
      <c r="BGJ93" s="16"/>
      <c r="BGK93" s="16"/>
      <c r="BGL93" s="16"/>
      <c r="BGM93" s="16"/>
      <c r="BGN93" s="16"/>
      <c r="BGO93" s="16"/>
      <c r="BGP93" s="16"/>
      <c r="BGQ93" s="16"/>
      <c r="BGR93" s="16"/>
      <c r="BGS93" s="16"/>
      <c r="BGT93" s="16"/>
      <c r="BGU93" s="16"/>
      <c r="BGV93" s="16"/>
      <c r="BGW93" s="16"/>
      <c r="BGX93" s="16"/>
      <c r="BGY93" s="16"/>
      <c r="BGZ93" s="16"/>
      <c r="BHA93" s="16"/>
      <c r="BHB93" s="16"/>
      <c r="BHC93" s="16"/>
      <c r="BHD93" s="16"/>
      <c r="BHE93" s="16"/>
      <c r="BHF93" s="16"/>
      <c r="BHG93" s="16"/>
      <c r="BHH93" s="16"/>
      <c r="BHI93" s="16"/>
      <c r="BHJ93" s="16"/>
      <c r="BHK93" s="16"/>
      <c r="BHL93" s="16"/>
      <c r="BHM93" s="16"/>
      <c r="BHN93" s="16"/>
      <c r="BHO93" s="16"/>
      <c r="BHP93" s="16"/>
      <c r="BHQ93" s="16"/>
      <c r="BHR93" s="16"/>
      <c r="BHS93" s="16"/>
      <c r="BHT93" s="16"/>
      <c r="BHU93" s="16"/>
      <c r="BHV93" s="16"/>
      <c r="BHW93" s="16"/>
      <c r="BHX93" s="16"/>
      <c r="BHY93" s="16"/>
      <c r="BHZ93" s="16"/>
      <c r="BIA93" s="16"/>
      <c r="BIB93" s="16"/>
      <c r="BIC93" s="16"/>
      <c r="BID93" s="16"/>
      <c r="BIE93" s="16"/>
      <c r="BIF93" s="16"/>
      <c r="BIG93" s="16"/>
      <c r="BIH93" s="16"/>
      <c r="BII93" s="16"/>
      <c r="BIJ93" s="16"/>
      <c r="BIK93" s="16"/>
      <c r="BIL93" s="16"/>
      <c r="BIM93" s="16"/>
      <c r="BIN93" s="16"/>
      <c r="BIO93" s="16"/>
      <c r="BIP93" s="16"/>
      <c r="BIQ93" s="16"/>
      <c r="BIR93" s="16"/>
      <c r="BIS93" s="16"/>
      <c r="BIT93" s="16"/>
      <c r="BIU93" s="16"/>
      <c r="BIV93" s="16"/>
      <c r="BIW93" s="16"/>
      <c r="BIX93" s="16"/>
      <c r="BIY93" s="16"/>
      <c r="BIZ93" s="16"/>
      <c r="BJA93" s="16"/>
      <c r="BJB93" s="16"/>
      <c r="BJC93" s="16"/>
      <c r="BJD93" s="16"/>
      <c r="BJE93" s="16"/>
      <c r="BJF93" s="16"/>
      <c r="BJG93" s="16"/>
      <c r="BJH93" s="16"/>
      <c r="BJI93" s="16"/>
      <c r="BJJ93" s="16"/>
      <c r="BJK93" s="16"/>
      <c r="BJL93" s="16"/>
      <c r="BJM93" s="16"/>
      <c r="BJN93" s="16"/>
      <c r="BJO93" s="16"/>
      <c r="BJP93" s="16"/>
      <c r="BJQ93" s="16"/>
      <c r="BJR93" s="16"/>
      <c r="BJS93" s="16"/>
      <c r="BJT93" s="16"/>
      <c r="BJU93" s="16"/>
      <c r="BJV93" s="16"/>
      <c r="BJW93" s="16"/>
      <c r="BJX93" s="16"/>
      <c r="BJY93" s="16"/>
      <c r="BJZ93" s="16"/>
      <c r="BKA93" s="16"/>
      <c r="BKB93" s="16"/>
      <c r="BKC93" s="16"/>
      <c r="BKD93" s="16"/>
      <c r="BKE93" s="16"/>
      <c r="BKF93" s="16"/>
      <c r="BKG93" s="16"/>
      <c r="BKH93" s="16"/>
      <c r="BKI93" s="16"/>
      <c r="BKJ93" s="16"/>
      <c r="BKK93" s="16"/>
      <c r="BKL93" s="16"/>
      <c r="BKM93" s="16"/>
      <c r="BKN93" s="16"/>
      <c r="BKO93" s="16"/>
      <c r="BKP93" s="16"/>
      <c r="BKQ93" s="16"/>
      <c r="BKR93" s="16"/>
      <c r="BKS93" s="16"/>
      <c r="BKT93" s="16"/>
      <c r="BKU93" s="16"/>
      <c r="BKV93" s="16"/>
      <c r="BKW93" s="16"/>
      <c r="BKX93" s="16"/>
      <c r="BKY93" s="16"/>
      <c r="BKZ93" s="16"/>
      <c r="BLA93" s="16"/>
      <c r="BLB93" s="16"/>
      <c r="BLC93" s="16"/>
      <c r="BLD93" s="16"/>
      <c r="BLE93" s="16"/>
      <c r="BLF93" s="16"/>
      <c r="BLG93" s="16"/>
      <c r="BLH93" s="16"/>
      <c r="BLI93" s="16"/>
      <c r="BLJ93" s="16"/>
      <c r="BLK93" s="16"/>
      <c r="BLL93" s="16"/>
      <c r="BLM93" s="16"/>
      <c r="BLN93" s="16"/>
      <c r="BLO93" s="16"/>
      <c r="BLP93" s="16"/>
      <c r="BLQ93" s="16"/>
      <c r="BLR93" s="16"/>
      <c r="BLS93" s="16"/>
      <c r="BLT93" s="16"/>
      <c r="BLU93" s="16"/>
      <c r="BLV93" s="16"/>
      <c r="BLW93" s="16"/>
      <c r="BLX93" s="16"/>
      <c r="BLY93" s="16"/>
      <c r="BLZ93" s="16"/>
      <c r="BMA93" s="16"/>
      <c r="BMB93" s="16"/>
      <c r="BMC93" s="16"/>
      <c r="BMD93" s="16"/>
      <c r="BME93" s="16"/>
      <c r="BMF93" s="16"/>
      <c r="BMG93" s="16"/>
      <c r="BMH93" s="16"/>
      <c r="BMI93" s="16"/>
      <c r="BMJ93" s="16"/>
      <c r="BMK93" s="16"/>
      <c r="BML93" s="16"/>
      <c r="BMM93" s="16"/>
      <c r="BMN93" s="16"/>
      <c r="BMO93" s="16"/>
      <c r="BMP93" s="16"/>
      <c r="BMQ93" s="16"/>
      <c r="BMR93" s="16"/>
      <c r="BMS93" s="16"/>
      <c r="BMT93" s="16"/>
      <c r="BMU93" s="16"/>
      <c r="BMV93" s="16"/>
      <c r="BMW93" s="16"/>
      <c r="BMX93" s="16"/>
      <c r="BMY93" s="16"/>
      <c r="BMZ93" s="16"/>
      <c r="BNA93" s="16"/>
      <c r="BNB93" s="16"/>
      <c r="BNC93" s="16"/>
      <c r="BND93" s="16"/>
      <c r="BNE93" s="16"/>
      <c r="BNF93" s="16"/>
      <c r="BNG93" s="16"/>
      <c r="BNH93" s="16"/>
      <c r="BNI93" s="16"/>
      <c r="BNJ93" s="16"/>
      <c r="BNK93" s="16"/>
      <c r="BNL93" s="16"/>
      <c r="BNM93" s="16"/>
      <c r="BNN93" s="16"/>
      <c r="BNO93" s="16"/>
      <c r="BNP93" s="16"/>
      <c r="BNQ93" s="16"/>
      <c r="BNR93" s="16"/>
      <c r="BNS93" s="16"/>
      <c r="BNT93" s="16"/>
      <c r="BNU93" s="16"/>
      <c r="BNV93" s="16"/>
      <c r="BNW93" s="16"/>
      <c r="BNX93" s="16"/>
      <c r="BNY93" s="16"/>
      <c r="BNZ93" s="16"/>
      <c r="BOA93" s="16"/>
      <c r="BOB93" s="16"/>
      <c r="BOC93" s="16"/>
      <c r="BOD93" s="16"/>
      <c r="BOE93" s="16"/>
      <c r="BOF93" s="16"/>
      <c r="BOG93" s="16"/>
      <c r="BOH93" s="16"/>
      <c r="BOI93" s="16"/>
      <c r="BOJ93" s="16"/>
      <c r="BOK93" s="16"/>
      <c r="BOL93" s="16"/>
      <c r="BOM93" s="16"/>
      <c r="BON93" s="16"/>
      <c r="BOO93" s="16"/>
      <c r="BOP93" s="16"/>
      <c r="BOQ93" s="16"/>
      <c r="BOR93" s="16"/>
      <c r="BOS93" s="16"/>
      <c r="BOT93" s="16"/>
      <c r="BOU93" s="16"/>
      <c r="BOV93" s="16"/>
      <c r="BOW93" s="16"/>
      <c r="BOX93" s="16"/>
      <c r="BOY93" s="16"/>
      <c r="BOZ93" s="16"/>
      <c r="BPA93" s="16"/>
      <c r="BPB93" s="16"/>
      <c r="BPC93" s="16"/>
      <c r="BPD93" s="16"/>
      <c r="BPE93" s="16"/>
      <c r="BPF93" s="16"/>
      <c r="BPG93" s="16"/>
      <c r="BPH93" s="16"/>
      <c r="BPI93" s="16"/>
      <c r="BPJ93" s="16"/>
      <c r="BPK93" s="16"/>
      <c r="BPL93" s="16"/>
      <c r="BPM93" s="16"/>
      <c r="BPN93" s="16"/>
      <c r="BPO93" s="16"/>
      <c r="BPP93" s="16"/>
      <c r="BPQ93" s="16"/>
      <c r="BPR93" s="16"/>
      <c r="BPS93" s="16"/>
      <c r="BPT93" s="16"/>
      <c r="BPU93" s="16"/>
      <c r="BPV93" s="16"/>
      <c r="BPW93" s="16"/>
      <c r="BPX93" s="16"/>
      <c r="BPY93" s="16"/>
      <c r="BPZ93" s="16"/>
      <c r="BQA93" s="16"/>
      <c r="BQB93" s="16"/>
      <c r="BQC93" s="16"/>
      <c r="BQD93" s="16"/>
      <c r="BQE93" s="16"/>
      <c r="BQF93" s="16"/>
      <c r="BQG93" s="16"/>
      <c r="BQH93" s="16"/>
      <c r="BQI93" s="16"/>
      <c r="BQJ93" s="16"/>
      <c r="BQK93" s="16"/>
      <c r="BQL93" s="16"/>
      <c r="BQM93" s="16"/>
      <c r="BQN93" s="16"/>
      <c r="BQO93" s="16"/>
      <c r="BQP93" s="16"/>
      <c r="BQQ93" s="16"/>
      <c r="BQR93" s="16"/>
      <c r="BQS93" s="16"/>
      <c r="BQT93" s="16"/>
      <c r="BQU93" s="16"/>
      <c r="BQV93" s="16"/>
      <c r="BQW93" s="16"/>
      <c r="BQX93" s="16"/>
      <c r="BQY93" s="16"/>
      <c r="BQZ93" s="16"/>
      <c r="BRA93" s="16"/>
      <c r="BRB93" s="16"/>
      <c r="BRC93" s="16"/>
      <c r="BRD93" s="16"/>
      <c r="BRE93" s="16"/>
      <c r="BRF93" s="16"/>
      <c r="BRG93" s="16"/>
      <c r="BRH93" s="16"/>
      <c r="BRI93" s="16"/>
      <c r="BRJ93" s="16"/>
      <c r="BRK93" s="16"/>
      <c r="BRL93" s="16"/>
      <c r="BRM93" s="16"/>
      <c r="BRN93" s="16"/>
      <c r="BRO93" s="16"/>
      <c r="BRP93" s="16"/>
      <c r="BRQ93" s="16"/>
      <c r="BRR93" s="16"/>
      <c r="BRS93" s="16"/>
      <c r="BRT93" s="16"/>
      <c r="BRU93" s="16"/>
      <c r="BRV93" s="16"/>
      <c r="BRW93" s="16"/>
      <c r="BRX93" s="16"/>
      <c r="BRY93" s="16"/>
      <c r="BRZ93" s="16"/>
      <c r="BSA93" s="16"/>
      <c r="BSB93" s="16"/>
      <c r="BSC93" s="16"/>
      <c r="BSD93" s="16"/>
      <c r="BSE93" s="16"/>
      <c r="BSF93" s="16"/>
      <c r="BSG93" s="16"/>
      <c r="BSH93" s="16"/>
      <c r="BSI93" s="16"/>
      <c r="BSJ93" s="16"/>
      <c r="BSK93" s="16"/>
      <c r="BSL93" s="16"/>
      <c r="BSM93" s="16"/>
      <c r="BSN93" s="16"/>
      <c r="BSO93" s="16"/>
      <c r="BSP93" s="16"/>
      <c r="BSQ93" s="16"/>
      <c r="BSR93" s="16"/>
      <c r="BSS93" s="16"/>
      <c r="BST93" s="16"/>
      <c r="BSU93" s="16"/>
      <c r="BSV93" s="16"/>
      <c r="BSW93" s="16"/>
      <c r="BSX93" s="16"/>
      <c r="BSY93" s="16"/>
      <c r="BSZ93" s="16"/>
      <c r="BTA93" s="16"/>
      <c r="BTB93" s="16"/>
      <c r="BTC93" s="16"/>
      <c r="BTD93" s="16"/>
      <c r="BTE93" s="16"/>
      <c r="BTF93" s="16"/>
      <c r="BTG93" s="16"/>
      <c r="BTH93" s="16"/>
      <c r="BTI93" s="16"/>
      <c r="BTJ93" s="16"/>
      <c r="BTK93" s="16"/>
      <c r="BTL93" s="16"/>
      <c r="BTM93" s="16"/>
      <c r="BTN93" s="16"/>
      <c r="BTO93" s="16"/>
      <c r="BTP93" s="16"/>
      <c r="BTQ93" s="16"/>
      <c r="BTR93" s="16"/>
      <c r="BTS93" s="16"/>
      <c r="BTT93" s="16"/>
      <c r="BTU93" s="16"/>
      <c r="BTV93" s="16"/>
      <c r="BTW93" s="16"/>
      <c r="BTX93" s="16"/>
      <c r="BTY93" s="16"/>
      <c r="BTZ93" s="16"/>
      <c r="BUA93" s="16"/>
      <c r="BUB93" s="16"/>
      <c r="BUC93" s="16"/>
      <c r="BUD93" s="16"/>
      <c r="BUE93" s="16"/>
      <c r="BUF93" s="16"/>
      <c r="BUG93" s="16"/>
      <c r="BUH93" s="16"/>
      <c r="BUI93" s="16"/>
      <c r="BUJ93" s="16"/>
      <c r="BUK93" s="16"/>
      <c r="BUL93" s="16"/>
      <c r="BUM93" s="16"/>
      <c r="BUN93" s="16"/>
      <c r="BUO93" s="16"/>
      <c r="BUP93" s="16"/>
      <c r="BUQ93" s="16"/>
      <c r="BUR93" s="16"/>
      <c r="BUS93" s="16"/>
      <c r="BUT93" s="16"/>
      <c r="BUU93" s="16"/>
      <c r="BUV93" s="16"/>
      <c r="BUW93" s="16"/>
      <c r="BUX93" s="16"/>
      <c r="BUY93" s="16"/>
      <c r="BUZ93" s="16"/>
      <c r="BVA93" s="16"/>
      <c r="BVB93" s="16"/>
      <c r="BVC93" s="16"/>
      <c r="BVD93" s="16"/>
      <c r="BVE93" s="16"/>
      <c r="BVF93" s="16"/>
      <c r="BVG93" s="16"/>
      <c r="BVH93" s="16"/>
      <c r="BVI93" s="16"/>
      <c r="BVJ93" s="16"/>
      <c r="BVK93" s="16"/>
      <c r="BVL93" s="16"/>
      <c r="BVM93" s="16"/>
      <c r="BVN93" s="16"/>
      <c r="BVO93" s="16"/>
      <c r="BVP93" s="16"/>
      <c r="BVQ93" s="16"/>
      <c r="BVR93" s="16"/>
      <c r="BVS93" s="16"/>
      <c r="BVT93" s="16"/>
      <c r="BVU93" s="16"/>
      <c r="BVV93" s="16"/>
      <c r="BVW93" s="16"/>
      <c r="BVX93" s="16"/>
      <c r="BVY93" s="16"/>
      <c r="BVZ93" s="16"/>
      <c r="BWA93" s="16"/>
      <c r="BWB93" s="16"/>
      <c r="BWC93" s="16"/>
      <c r="BWD93" s="16"/>
      <c r="BWE93" s="16"/>
      <c r="BWF93" s="16"/>
      <c r="BWG93" s="16"/>
      <c r="BWH93" s="16"/>
      <c r="BWI93" s="16"/>
      <c r="BWJ93" s="16"/>
      <c r="BWK93" s="16"/>
      <c r="BWL93" s="16"/>
      <c r="BWM93" s="16"/>
      <c r="BWN93" s="16"/>
      <c r="BWO93" s="16"/>
      <c r="BWP93" s="16"/>
      <c r="BWQ93" s="16"/>
      <c r="BWR93" s="16"/>
      <c r="BWS93" s="16"/>
      <c r="BWT93" s="16"/>
      <c r="BWU93" s="16"/>
      <c r="BWV93" s="16"/>
      <c r="BWW93" s="16"/>
      <c r="BWX93" s="16"/>
      <c r="BWY93" s="16"/>
      <c r="BWZ93" s="16"/>
      <c r="BXA93" s="16"/>
      <c r="BXB93" s="16"/>
      <c r="BXC93" s="16"/>
      <c r="BXD93" s="16"/>
      <c r="BXE93" s="16"/>
      <c r="BXF93" s="16"/>
      <c r="BXG93" s="16"/>
      <c r="BXH93" s="16"/>
      <c r="BXI93" s="16"/>
      <c r="BXJ93" s="16"/>
      <c r="BXK93" s="16"/>
      <c r="BXL93" s="16"/>
      <c r="BXM93" s="16"/>
      <c r="BXN93" s="16"/>
      <c r="BXO93" s="16"/>
      <c r="BXP93" s="16"/>
      <c r="BXQ93" s="16"/>
      <c r="BXR93" s="16"/>
      <c r="BXS93" s="16"/>
      <c r="BXT93" s="16"/>
      <c r="BXU93" s="16"/>
      <c r="BXV93" s="16"/>
      <c r="BXW93" s="16"/>
      <c r="BXX93" s="16"/>
      <c r="BXY93" s="16"/>
      <c r="BXZ93" s="16"/>
      <c r="BYA93" s="16"/>
      <c r="BYB93" s="16"/>
      <c r="BYC93" s="16"/>
      <c r="BYD93" s="16"/>
      <c r="BYE93" s="16"/>
      <c r="BYF93" s="16"/>
      <c r="BYG93" s="16"/>
      <c r="BYH93" s="16"/>
      <c r="BYI93" s="16"/>
      <c r="BYJ93" s="16"/>
      <c r="BYK93" s="16"/>
      <c r="BYL93" s="16"/>
      <c r="BYM93" s="16"/>
      <c r="BYN93" s="16"/>
      <c r="BYO93" s="16"/>
      <c r="BYP93" s="16"/>
      <c r="BYQ93" s="16"/>
      <c r="BYR93" s="16"/>
      <c r="BYS93" s="16"/>
      <c r="BYT93" s="16"/>
      <c r="BYU93" s="16"/>
      <c r="BYV93" s="16"/>
      <c r="BYW93" s="16"/>
      <c r="BYX93" s="16"/>
      <c r="BYY93" s="16"/>
      <c r="BYZ93" s="16"/>
      <c r="BZA93" s="16"/>
      <c r="BZB93" s="16"/>
      <c r="BZC93" s="16"/>
      <c r="BZD93" s="16"/>
      <c r="BZE93" s="16"/>
      <c r="BZF93" s="16"/>
      <c r="BZG93" s="16"/>
      <c r="BZH93" s="16"/>
      <c r="BZI93" s="16"/>
      <c r="BZJ93" s="16"/>
      <c r="BZK93" s="16"/>
      <c r="BZL93" s="16"/>
      <c r="BZM93" s="16"/>
      <c r="BZN93" s="16"/>
      <c r="BZO93" s="16"/>
      <c r="BZP93" s="16"/>
      <c r="BZQ93" s="16"/>
      <c r="BZR93" s="16"/>
      <c r="BZS93" s="16"/>
      <c r="BZT93" s="16"/>
      <c r="BZU93" s="16"/>
      <c r="BZV93" s="16"/>
      <c r="BZW93" s="16"/>
      <c r="BZX93" s="16"/>
      <c r="BZY93" s="16"/>
      <c r="BZZ93" s="16"/>
      <c r="CAA93" s="16"/>
      <c r="CAB93" s="16"/>
      <c r="CAC93" s="16"/>
      <c r="CAD93" s="16"/>
      <c r="CAE93" s="16"/>
      <c r="CAF93" s="16"/>
      <c r="CAG93" s="16"/>
      <c r="CAH93" s="16"/>
      <c r="CAI93" s="16"/>
      <c r="CAJ93" s="16"/>
      <c r="CAK93" s="16"/>
      <c r="CAL93" s="16"/>
      <c r="CAM93" s="16"/>
      <c r="CAN93" s="16"/>
      <c r="CAO93" s="16"/>
      <c r="CAP93" s="16"/>
      <c r="CAQ93" s="16"/>
      <c r="CAR93" s="16"/>
      <c r="CAS93" s="16"/>
      <c r="CAT93" s="16"/>
      <c r="CAU93" s="16"/>
      <c r="CAV93" s="16"/>
      <c r="CAW93" s="16"/>
      <c r="CAX93" s="16"/>
      <c r="CAY93" s="16"/>
      <c r="CAZ93" s="16"/>
      <c r="CBA93" s="16"/>
      <c r="CBB93" s="16"/>
      <c r="CBC93" s="16"/>
      <c r="CBD93" s="16"/>
      <c r="CBE93" s="16"/>
      <c r="CBF93" s="16"/>
      <c r="CBG93" s="16"/>
      <c r="CBH93" s="16"/>
      <c r="CBI93" s="16"/>
      <c r="CBJ93" s="16"/>
      <c r="CBK93" s="16"/>
      <c r="CBL93" s="16"/>
      <c r="CBM93" s="16"/>
      <c r="CBN93" s="16"/>
      <c r="CBO93" s="16"/>
      <c r="CBP93" s="16"/>
      <c r="CBQ93" s="16"/>
      <c r="CBR93" s="16"/>
      <c r="CBS93" s="16"/>
      <c r="CBT93" s="16"/>
      <c r="CBU93" s="16"/>
      <c r="CBV93" s="16"/>
      <c r="CBW93" s="16"/>
      <c r="CBX93" s="16"/>
      <c r="CBY93" s="16"/>
      <c r="CBZ93" s="16"/>
      <c r="CCA93" s="16"/>
      <c r="CCB93" s="16"/>
      <c r="CCC93" s="16"/>
      <c r="CCD93" s="16"/>
      <c r="CCE93" s="16"/>
      <c r="CCF93" s="16"/>
      <c r="CCG93" s="16"/>
      <c r="CCH93" s="16"/>
      <c r="CCI93" s="16"/>
      <c r="CCJ93" s="16"/>
      <c r="CCK93" s="16"/>
      <c r="CCL93" s="16"/>
      <c r="CCM93" s="16"/>
      <c r="CCN93" s="16"/>
      <c r="CCO93" s="16"/>
      <c r="CCP93" s="16"/>
      <c r="CCQ93" s="16"/>
      <c r="CCR93" s="16"/>
      <c r="CCS93" s="16"/>
      <c r="CCT93" s="16"/>
      <c r="CCU93" s="16"/>
      <c r="CCV93" s="16"/>
      <c r="CCW93" s="16"/>
      <c r="CCX93" s="16"/>
      <c r="CCY93" s="16"/>
      <c r="CCZ93" s="16"/>
      <c r="CDA93" s="16"/>
      <c r="CDB93" s="16"/>
      <c r="CDC93" s="16"/>
      <c r="CDD93" s="16"/>
      <c r="CDE93" s="16"/>
      <c r="CDF93" s="16"/>
      <c r="CDG93" s="16"/>
      <c r="CDH93" s="16"/>
      <c r="CDI93" s="16"/>
      <c r="CDJ93" s="16"/>
      <c r="CDK93" s="16"/>
      <c r="CDL93" s="16"/>
      <c r="CDM93" s="16"/>
      <c r="CDN93" s="16"/>
      <c r="CDO93" s="16"/>
      <c r="CDP93" s="16"/>
      <c r="CDQ93" s="16"/>
      <c r="CDR93" s="16"/>
      <c r="CDS93" s="16"/>
      <c r="CDT93" s="16"/>
      <c r="CDU93" s="16"/>
      <c r="CDV93" s="16"/>
      <c r="CDW93" s="16"/>
      <c r="CDX93" s="16"/>
      <c r="CDY93" s="16"/>
      <c r="CDZ93" s="16"/>
      <c r="CEA93" s="16"/>
      <c r="CEB93" s="16"/>
      <c r="CEC93" s="16"/>
      <c r="CED93" s="16"/>
      <c r="CEE93" s="16"/>
      <c r="CEF93" s="16"/>
      <c r="CEG93" s="16"/>
      <c r="CEH93" s="16"/>
      <c r="CEI93" s="16"/>
      <c r="CEJ93" s="16"/>
      <c r="CEK93" s="16"/>
      <c r="CEL93" s="16"/>
      <c r="CEM93" s="16"/>
      <c r="CEN93" s="16"/>
      <c r="CEO93" s="16"/>
      <c r="CEP93" s="16"/>
      <c r="CEQ93" s="16"/>
      <c r="CER93" s="16"/>
      <c r="CES93" s="16"/>
      <c r="CET93" s="16"/>
      <c r="CEU93" s="16"/>
      <c r="CEV93" s="16"/>
      <c r="CEW93" s="16"/>
      <c r="CEX93" s="16"/>
      <c r="CEY93" s="16"/>
      <c r="CEZ93" s="16"/>
      <c r="CFA93" s="16"/>
      <c r="CFB93" s="16"/>
      <c r="CFC93" s="16"/>
      <c r="CFD93" s="16"/>
      <c r="CFE93" s="16"/>
      <c r="CFF93" s="16"/>
      <c r="CFG93" s="16"/>
      <c r="CFH93" s="16"/>
      <c r="CFI93" s="16"/>
      <c r="CFJ93" s="16"/>
      <c r="CFK93" s="16"/>
      <c r="CFL93" s="16"/>
      <c r="CFM93" s="16"/>
      <c r="CFN93" s="16"/>
      <c r="CFO93" s="16"/>
      <c r="CFP93" s="16"/>
      <c r="CFQ93" s="16"/>
      <c r="CFR93" s="16"/>
      <c r="CFS93" s="16"/>
      <c r="CFT93" s="16"/>
      <c r="CFU93" s="16"/>
      <c r="CFV93" s="16"/>
      <c r="CFW93" s="16"/>
      <c r="CFX93" s="16"/>
      <c r="CFY93" s="16"/>
      <c r="CFZ93" s="16"/>
      <c r="CGA93" s="16"/>
      <c r="CGB93" s="16"/>
      <c r="CGC93" s="16"/>
      <c r="CGD93" s="16"/>
      <c r="CGE93" s="16"/>
      <c r="CGF93" s="16"/>
      <c r="CGG93" s="16"/>
      <c r="CGH93" s="16"/>
      <c r="CGI93" s="16"/>
      <c r="CGJ93" s="16"/>
      <c r="CGK93" s="16"/>
      <c r="CGL93" s="16"/>
      <c r="CGM93" s="16"/>
      <c r="CGN93" s="16"/>
      <c r="CGO93" s="16"/>
      <c r="CGP93" s="16"/>
      <c r="CGQ93" s="16"/>
      <c r="CGR93" s="16"/>
      <c r="CGS93" s="16"/>
      <c r="CGT93" s="16"/>
      <c r="CGU93" s="16"/>
      <c r="CGV93" s="16"/>
      <c r="CGW93" s="16"/>
      <c r="CGX93" s="16"/>
      <c r="CGY93" s="16"/>
      <c r="CGZ93" s="16"/>
      <c r="CHA93" s="16"/>
      <c r="CHB93" s="16"/>
      <c r="CHC93" s="16"/>
      <c r="CHD93" s="16"/>
      <c r="CHE93" s="16"/>
      <c r="CHF93" s="16"/>
      <c r="CHG93" s="16"/>
      <c r="CHH93" s="16"/>
      <c r="CHI93" s="16"/>
      <c r="CHJ93" s="16"/>
      <c r="CHK93" s="16"/>
      <c r="CHL93" s="16"/>
      <c r="CHM93" s="16"/>
      <c r="CHN93" s="16"/>
      <c r="CHO93" s="16"/>
      <c r="CHP93" s="16"/>
      <c r="CHQ93" s="16"/>
      <c r="CHR93" s="16"/>
      <c r="CHS93" s="16"/>
      <c r="CHT93" s="16"/>
      <c r="CHU93" s="16"/>
      <c r="CHV93" s="16"/>
      <c r="CHW93" s="16"/>
      <c r="CHX93" s="16"/>
      <c r="CHY93" s="16"/>
      <c r="CHZ93" s="16"/>
      <c r="CIA93" s="16"/>
      <c r="CIB93" s="16"/>
      <c r="CIC93" s="16"/>
      <c r="CID93" s="16"/>
      <c r="CIE93" s="16"/>
      <c r="CIF93" s="16"/>
      <c r="CIG93" s="16"/>
      <c r="CIH93" s="16"/>
      <c r="CII93" s="16"/>
      <c r="CIJ93" s="16"/>
      <c r="CIK93" s="16"/>
      <c r="CIL93" s="16"/>
      <c r="CIM93" s="16"/>
      <c r="CIN93" s="16"/>
      <c r="CIO93" s="16"/>
      <c r="CIP93" s="16"/>
      <c r="CIQ93" s="16"/>
      <c r="CIR93" s="16"/>
      <c r="CIS93" s="16"/>
      <c r="CIT93" s="16"/>
      <c r="CIU93" s="16"/>
      <c r="CIV93" s="16"/>
      <c r="CIW93" s="16"/>
      <c r="CIX93" s="16"/>
      <c r="CIY93" s="16"/>
      <c r="CIZ93" s="16"/>
      <c r="CJA93" s="16"/>
      <c r="CJB93" s="16"/>
      <c r="CJC93" s="16"/>
      <c r="CJD93" s="16"/>
      <c r="CJE93" s="16"/>
      <c r="CJF93" s="16"/>
      <c r="CJG93" s="16"/>
      <c r="CJH93" s="16"/>
      <c r="CJI93" s="16"/>
      <c r="CJJ93" s="16"/>
      <c r="CJK93" s="16"/>
      <c r="CJL93" s="16"/>
      <c r="CJM93" s="16"/>
      <c r="CJN93" s="16"/>
      <c r="CJO93" s="16"/>
      <c r="CJP93" s="16"/>
      <c r="CJQ93" s="16"/>
      <c r="CJR93" s="16"/>
      <c r="CJS93" s="16"/>
      <c r="CJT93" s="16"/>
      <c r="CJU93" s="16"/>
      <c r="CJV93" s="16"/>
      <c r="CJW93" s="16"/>
      <c r="CJX93" s="16"/>
      <c r="CJY93" s="16"/>
      <c r="CJZ93" s="16"/>
      <c r="CKA93" s="16"/>
      <c r="CKB93" s="16"/>
      <c r="CKC93" s="16"/>
      <c r="CKD93" s="16"/>
      <c r="CKE93" s="16"/>
      <c r="CKF93" s="16"/>
      <c r="CKG93" s="16"/>
      <c r="CKH93" s="16"/>
      <c r="CKI93" s="16"/>
      <c r="CKJ93" s="16"/>
      <c r="CKK93" s="16"/>
      <c r="CKL93" s="16"/>
      <c r="CKM93" s="16"/>
      <c r="CKN93" s="16"/>
      <c r="CKO93" s="16"/>
      <c r="CKP93" s="16"/>
      <c r="CKQ93" s="16"/>
      <c r="CKR93" s="16"/>
      <c r="CKS93" s="16"/>
      <c r="CKT93" s="16"/>
      <c r="CKU93" s="16"/>
      <c r="CKV93" s="16"/>
      <c r="CKW93" s="16"/>
      <c r="CKX93" s="16"/>
      <c r="CKY93" s="16"/>
      <c r="CKZ93" s="16"/>
      <c r="CLA93" s="16"/>
      <c r="CLB93" s="16"/>
      <c r="CLC93" s="16"/>
      <c r="CLD93" s="16"/>
      <c r="CLE93" s="16"/>
      <c r="CLF93" s="16"/>
      <c r="CLG93" s="16"/>
      <c r="CLH93" s="16"/>
      <c r="CLI93" s="16"/>
      <c r="CLJ93" s="16"/>
      <c r="CLK93" s="16"/>
      <c r="CLL93" s="16"/>
      <c r="CLM93" s="16"/>
      <c r="CLN93" s="16"/>
      <c r="CLO93" s="16"/>
      <c r="CLP93" s="16"/>
      <c r="CLQ93" s="16"/>
      <c r="CLR93" s="16"/>
      <c r="CLS93" s="16"/>
      <c r="CLT93" s="16"/>
      <c r="CLU93" s="16"/>
      <c r="CLV93" s="16"/>
      <c r="CLW93" s="16"/>
      <c r="CLX93" s="16"/>
      <c r="CLY93" s="16"/>
      <c r="CLZ93" s="16"/>
      <c r="CMA93" s="16"/>
      <c r="CMB93" s="16"/>
      <c r="CMC93" s="16"/>
      <c r="CMD93" s="16"/>
      <c r="CME93" s="16"/>
      <c r="CMF93" s="16"/>
      <c r="CMG93" s="16"/>
      <c r="CMH93" s="16"/>
      <c r="CMI93" s="16"/>
      <c r="CMJ93" s="16"/>
      <c r="CMK93" s="16"/>
      <c r="CML93" s="16"/>
      <c r="CMM93" s="16"/>
      <c r="CMN93" s="16"/>
      <c r="CMO93" s="16"/>
      <c r="CMP93" s="16"/>
      <c r="CMQ93" s="16"/>
      <c r="CMR93" s="16"/>
      <c r="CMS93" s="16"/>
      <c r="CMT93" s="16"/>
      <c r="CMU93" s="16"/>
      <c r="CMV93" s="16"/>
      <c r="CMW93" s="16"/>
      <c r="CMX93" s="16"/>
      <c r="CMY93" s="16"/>
      <c r="CMZ93" s="16"/>
      <c r="CNA93" s="16"/>
      <c r="CNB93" s="16"/>
      <c r="CNC93" s="16"/>
      <c r="CND93" s="16"/>
      <c r="CNE93" s="16"/>
      <c r="CNF93" s="16"/>
      <c r="CNG93" s="16"/>
      <c r="CNH93" s="16"/>
      <c r="CNI93" s="16"/>
      <c r="CNJ93" s="16"/>
      <c r="CNK93" s="16"/>
      <c r="CNL93" s="16"/>
      <c r="CNM93" s="16"/>
      <c r="CNN93" s="16"/>
      <c r="CNO93" s="16"/>
      <c r="CNP93" s="16"/>
      <c r="CNQ93" s="16"/>
      <c r="CNR93" s="16"/>
      <c r="CNS93" s="16"/>
      <c r="CNT93" s="16"/>
      <c r="CNU93" s="16"/>
      <c r="CNV93" s="16"/>
      <c r="CNW93" s="16"/>
      <c r="CNX93" s="16"/>
      <c r="CNY93" s="16"/>
      <c r="CNZ93" s="16"/>
      <c r="COA93" s="16"/>
      <c r="COB93" s="16"/>
      <c r="COC93" s="16"/>
      <c r="COD93" s="16"/>
      <c r="COE93" s="16"/>
      <c r="COF93" s="16"/>
      <c r="COG93" s="16"/>
      <c r="COH93" s="16"/>
      <c r="COI93" s="16"/>
      <c r="COJ93" s="16"/>
      <c r="COK93" s="16"/>
      <c r="COL93" s="16"/>
      <c r="COM93" s="16"/>
      <c r="CON93" s="16"/>
      <c r="COO93" s="16"/>
      <c r="COP93" s="16"/>
      <c r="COQ93" s="16"/>
      <c r="COR93" s="16"/>
      <c r="COS93" s="16"/>
      <c r="COT93" s="16"/>
      <c r="COU93" s="16"/>
      <c r="COV93" s="16"/>
      <c r="COW93" s="16"/>
      <c r="COX93" s="16"/>
      <c r="COY93" s="16"/>
      <c r="COZ93" s="16"/>
      <c r="CPA93" s="16"/>
      <c r="CPB93" s="16"/>
      <c r="CPC93" s="16"/>
      <c r="CPD93" s="16"/>
      <c r="CPE93" s="16"/>
      <c r="CPF93" s="16"/>
      <c r="CPG93" s="16"/>
      <c r="CPH93" s="16"/>
      <c r="CPI93" s="16"/>
      <c r="CPJ93" s="16"/>
      <c r="CPK93" s="16"/>
      <c r="CPL93" s="16"/>
      <c r="CPM93" s="16"/>
      <c r="CPN93" s="16"/>
      <c r="CPO93" s="16"/>
      <c r="CPP93" s="16"/>
      <c r="CPQ93" s="16"/>
      <c r="CPR93" s="16"/>
      <c r="CPS93" s="16"/>
      <c r="CPT93" s="16"/>
      <c r="CPU93" s="16"/>
      <c r="CPV93" s="16"/>
      <c r="CPW93" s="16"/>
      <c r="CPX93" s="16"/>
      <c r="CPY93" s="16"/>
      <c r="CPZ93" s="16"/>
      <c r="CQA93" s="16"/>
      <c r="CQB93" s="16"/>
      <c r="CQC93" s="16"/>
      <c r="CQD93" s="16"/>
      <c r="CQE93" s="16"/>
      <c r="CQF93" s="16"/>
      <c r="CQG93" s="16"/>
      <c r="CQH93" s="16"/>
      <c r="CQI93" s="16"/>
      <c r="CQJ93" s="16"/>
      <c r="CQK93" s="16"/>
      <c r="CQL93" s="16"/>
      <c r="CQM93" s="16"/>
      <c r="CQN93" s="16"/>
      <c r="CQO93" s="16"/>
      <c r="CQP93" s="16"/>
      <c r="CQQ93" s="16"/>
      <c r="CQR93" s="16"/>
      <c r="CQS93" s="16"/>
      <c r="CQT93" s="16"/>
      <c r="CQU93" s="16"/>
      <c r="CQV93" s="16"/>
      <c r="CQW93" s="16"/>
      <c r="CQX93" s="16"/>
      <c r="CQY93" s="16"/>
      <c r="CQZ93" s="16"/>
      <c r="CRA93" s="16"/>
      <c r="CRB93" s="16"/>
      <c r="CRC93" s="16"/>
      <c r="CRD93" s="16"/>
      <c r="CRE93" s="16"/>
      <c r="CRF93" s="16"/>
      <c r="CRG93" s="16"/>
      <c r="CRH93" s="16"/>
      <c r="CRI93" s="16"/>
      <c r="CRJ93" s="16"/>
      <c r="CRK93" s="16"/>
      <c r="CRL93" s="16"/>
      <c r="CRM93" s="16"/>
      <c r="CRN93" s="16"/>
      <c r="CRO93" s="16"/>
      <c r="CRP93" s="16"/>
      <c r="CRQ93" s="16"/>
      <c r="CRR93" s="16"/>
      <c r="CRS93" s="16"/>
      <c r="CRT93" s="16"/>
      <c r="CRU93" s="16"/>
      <c r="CRV93" s="16"/>
      <c r="CRW93" s="16"/>
      <c r="CRX93" s="16"/>
      <c r="CRY93" s="16"/>
      <c r="CRZ93" s="16"/>
      <c r="CSA93" s="16"/>
      <c r="CSB93" s="16"/>
      <c r="CSC93" s="16"/>
      <c r="CSD93" s="16"/>
      <c r="CSE93" s="16"/>
      <c r="CSF93" s="16"/>
      <c r="CSG93" s="16"/>
      <c r="CSH93" s="16"/>
      <c r="CSI93" s="16"/>
      <c r="CSJ93" s="16"/>
      <c r="CSK93" s="16"/>
      <c r="CSL93" s="16"/>
      <c r="CSM93" s="16"/>
      <c r="CSN93" s="16"/>
      <c r="CSO93" s="16"/>
      <c r="CSP93" s="16"/>
      <c r="CSQ93" s="16"/>
      <c r="CSR93" s="16"/>
      <c r="CSS93" s="16"/>
      <c r="CST93" s="16"/>
      <c r="CSU93" s="16"/>
      <c r="CSV93" s="16"/>
      <c r="CSW93" s="16"/>
      <c r="CSX93" s="16"/>
      <c r="CSY93" s="16"/>
      <c r="CSZ93" s="16"/>
      <c r="CTA93" s="16"/>
      <c r="CTB93" s="16"/>
      <c r="CTC93" s="16"/>
      <c r="CTD93" s="16"/>
      <c r="CTE93" s="16"/>
      <c r="CTF93" s="16"/>
      <c r="CTG93" s="16"/>
      <c r="CTH93" s="16"/>
      <c r="CTI93" s="16"/>
      <c r="CTJ93" s="16"/>
      <c r="CTK93" s="16"/>
      <c r="CTL93" s="16"/>
      <c r="CTM93" s="16"/>
      <c r="CTN93" s="16"/>
      <c r="CTO93" s="16"/>
      <c r="CTP93" s="16"/>
      <c r="CTQ93" s="16"/>
      <c r="CTR93" s="16"/>
      <c r="CTS93" s="16"/>
      <c r="CTT93" s="16"/>
      <c r="CTU93" s="16"/>
      <c r="CTV93" s="16"/>
      <c r="CTW93" s="16"/>
      <c r="CTX93" s="16"/>
      <c r="CTY93" s="16"/>
      <c r="CTZ93" s="16"/>
      <c r="CUA93" s="16"/>
      <c r="CUB93" s="16"/>
      <c r="CUC93" s="16"/>
      <c r="CUD93" s="16"/>
      <c r="CUE93" s="16"/>
      <c r="CUF93" s="16"/>
      <c r="CUG93" s="16"/>
      <c r="CUH93" s="16"/>
      <c r="CUI93" s="16"/>
      <c r="CUJ93" s="16"/>
      <c r="CUK93" s="16"/>
      <c r="CUL93" s="16"/>
      <c r="CUM93" s="16"/>
      <c r="CUN93" s="16"/>
      <c r="CUO93" s="16"/>
      <c r="CUP93" s="16"/>
      <c r="CUQ93" s="16"/>
      <c r="CUR93" s="16"/>
      <c r="CUS93" s="16"/>
      <c r="CUT93" s="16"/>
      <c r="CUU93" s="16"/>
      <c r="CUV93" s="16"/>
      <c r="CUW93" s="16"/>
      <c r="CUX93" s="16"/>
      <c r="CUY93" s="16"/>
      <c r="CUZ93" s="16"/>
      <c r="CVA93" s="16"/>
      <c r="CVB93" s="16"/>
      <c r="CVC93" s="16"/>
      <c r="CVD93" s="16"/>
      <c r="CVE93" s="16"/>
      <c r="CVF93" s="16"/>
      <c r="CVG93" s="16"/>
      <c r="CVH93" s="16"/>
      <c r="CVI93" s="16"/>
      <c r="CVJ93" s="16"/>
      <c r="CVK93" s="16"/>
      <c r="CVL93" s="16"/>
      <c r="CVM93" s="16"/>
      <c r="CVN93" s="16"/>
      <c r="CVO93" s="16"/>
      <c r="CVP93" s="16"/>
      <c r="CVQ93" s="16"/>
      <c r="CVR93" s="16"/>
      <c r="CVS93" s="16"/>
      <c r="CVT93" s="16"/>
      <c r="CVU93" s="16"/>
      <c r="CVV93" s="16"/>
      <c r="CVW93" s="16"/>
      <c r="CVX93" s="16"/>
      <c r="CVY93" s="16"/>
      <c r="CVZ93" s="16"/>
      <c r="CWA93" s="16"/>
      <c r="CWB93" s="16"/>
      <c r="CWC93" s="16"/>
      <c r="CWD93" s="16"/>
      <c r="CWE93" s="16"/>
      <c r="CWF93" s="16"/>
      <c r="CWG93" s="16"/>
      <c r="CWH93" s="16"/>
      <c r="CWI93" s="16"/>
      <c r="CWJ93" s="16"/>
      <c r="CWK93" s="16"/>
      <c r="CWL93" s="16"/>
      <c r="CWM93" s="16"/>
      <c r="CWN93" s="16"/>
      <c r="CWO93" s="16"/>
      <c r="CWP93" s="16"/>
      <c r="CWQ93" s="16"/>
      <c r="CWR93" s="16"/>
      <c r="CWS93" s="16"/>
      <c r="CWT93" s="16"/>
      <c r="CWU93" s="16"/>
      <c r="CWV93" s="16"/>
      <c r="CWW93" s="16"/>
      <c r="CWX93" s="16"/>
      <c r="CWY93" s="16"/>
      <c r="CWZ93" s="16"/>
      <c r="CXA93" s="16"/>
      <c r="CXB93" s="16"/>
      <c r="CXC93" s="16"/>
      <c r="CXD93" s="16"/>
      <c r="CXE93" s="16"/>
      <c r="CXF93" s="16"/>
      <c r="CXG93" s="16"/>
      <c r="CXH93" s="16"/>
      <c r="CXI93" s="16"/>
      <c r="CXJ93" s="16"/>
      <c r="CXK93" s="16"/>
      <c r="CXL93" s="16"/>
      <c r="CXM93" s="16"/>
      <c r="CXN93" s="16"/>
      <c r="CXO93" s="16"/>
      <c r="CXP93" s="16"/>
      <c r="CXQ93" s="16"/>
      <c r="CXR93" s="16"/>
      <c r="CXS93" s="16"/>
      <c r="CXT93" s="16"/>
      <c r="CXU93" s="16"/>
      <c r="CXV93" s="16"/>
      <c r="CXW93" s="16"/>
      <c r="CXX93" s="16"/>
      <c r="CXY93" s="16"/>
      <c r="CXZ93" s="16"/>
      <c r="CYA93" s="16"/>
      <c r="CYB93" s="16"/>
      <c r="CYC93" s="16"/>
      <c r="CYD93" s="16"/>
      <c r="CYE93" s="16"/>
      <c r="CYF93" s="16"/>
      <c r="CYG93" s="16"/>
      <c r="CYH93" s="16"/>
      <c r="CYI93" s="16"/>
      <c r="CYJ93" s="16"/>
      <c r="CYK93" s="16"/>
      <c r="CYL93" s="16"/>
      <c r="CYM93" s="16"/>
      <c r="CYN93" s="16"/>
      <c r="CYO93" s="16"/>
      <c r="CYP93" s="16"/>
      <c r="CYQ93" s="16"/>
      <c r="CYR93" s="16"/>
      <c r="CYS93" s="16"/>
      <c r="CYT93" s="16"/>
      <c r="CYU93" s="16"/>
      <c r="CYV93" s="16"/>
      <c r="CYW93" s="16"/>
      <c r="CYX93" s="16"/>
      <c r="CYY93" s="16"/>
      <c r="CYZ93" s="16"/>
      <c r="CZA93" s="16"/>
      <c r="CZB93" s="16"/>
      <c r="CZC93" s="16"/>
      <c r="CZD93" s="16"/>
      <c r="CZE93" s="16"/>
      <c r="CZF93" s="16"/>
      <c r="CZG93" s="16"/>
      <c r="CZH93" s="16"/>
      <c r="CZI93" s="16"/>
      <c r="CZJ93" s="16"/>
      <c r="CZK93" s="16"/>
      <c r="CZL93" s="16"/>
      <c r="CZM93" s="16"/>
      <c r="CZN93" s="16"/>
      <c r="CZO93" s="16"/>
      <c r="CZP93" s="16"/>
      <c r="CZQ93" s="16"/>
      <c r="CZR93" s="16"/>
      <c r="CZS93" s="16"/>
      <c r="CZT93" s="16"/>
      <c r="CZU93" s="16"/>
      <c r="CZV93" s="16"/>
      <c r="CZW93" s="16"/>
      <c r="CZX93" s="16"/>
      <c r="CZY93" s="16"/>
      <c r="CZZ93" s="16"/>
      <c r="DAA93" s="16"/>
      <c r="DAB93" s="16"/>
      <c r="DAC93" s="16"/>
      <c r="DAD93" s="16"/>
      <c r="DAE93" s="16"/>
      <c r="DAF93" s="16"/>
      <c r="DAG93" s="16"/>
      <c r="DAH93" s="16"/>
      <c r="DAI93" s="16"/>
      <c r="DAJ93" s="16"/>
      <c r="DAK93" s="16"/>
      <c r="DAL93" s="16"/>
      <c r="DAM93" s="16"/>
      <c r="DAN93" s="16"/>
      <c r="DAO93" s="16"/>
      <c r="DAP93" s="16"/>
      <c r="DAQ93" s="16"/>
      <c r="DAR93" s="16"/>
      <c r="DAS93" s="16"/>
      <c r="DAT93" s="16"/>
      <c r="DAU93" s="16"/>
      <c r="DAV93" s="16"/>
      <c r="DAW93" s="16"/>
      <c r="DAX93" s="16"/>
      <c r="DAY93" s="16"/>
      <c r="DAZ93" s="16"/>
      <c r="DBA93" s="16"/>
      <c r="DBB93" s="16"/>
      <c r="DBC93" s="16"/>
      <c r="DBD93" s="16"/>
      <c r="DBE93" s="16"/>
      <c r="DBF93" s="16"/>
      <c r="DBG93" s="16"/>
      <c r="DBH93" s="16"/>
      <c r="DBI93" s="16"/>
      <c r="DBJ93" s="16"/>
      <c r="DBK93" s="16"/>
      <c r="DBL93" s="16"/>
      <c r="DBM93" s="16"/>
      <c r="DBN93" s="16"/>
      <c r="DBO93" s="16"/>
      <c r="DBP93" s="16"/>
      <c r="DBQ93" s="16"/>
      <c r="DBR93" s="16"/>
      <c r="DBS93" s="16"/>
      <c r="DBT93" s="16"/>
      <c r="DBU93" s="16"/>
      <c r="DBV93" s="16"/>
      <c r="DBW93" s="16"/>
      <c r="DBX93" s="16"/>
      <c r="DBY93" s="16"/>
      <c r="DBZ93" s="16"/>
      <c r="DCA93" s="16"/>
      <c r="DCB93" s="16"/>
      <c r="DCC93" s="16"/>
      <c r="DCD93" s="16"/>
      <c r="DCE93" s="16"/>
      <c r="DCF93" s="16"/>
      <c r="DCG93" s="16"/>
      <c r="DCH93" s="16"/>
      <c r="DCI93" s="16"/>
      <c r="DCJ93" s="16"/>
      <c r="DCK93" s="16"/>
      <c r="DCL93" s="16"/>
      <c r="DCM93" s="16"/>
      <c r="DCN93" s="16"/>
      <c r="DCO93" s="16"/>
      <c r="DCP93" s="16"/>
      <c r="DCQ93" s="16"/>
      <c r="DCR93" s="16"/>
      <c r="DCS93" s="16"/>
      <c r="DCT93" s="16"/>
      <c r="DCU93" s="16"/>
      <c r="DCV93" s="16"/>
      <c r="DCW93" s="16"/>
      <c r="DCX93" s="16"/>
      <c r="DCY93" s="16"/>
      <c r="DCZ93" s="16"/>
      <c r="DDA93" s="16"/>
      <c r="DDB93" s="16"/>
      <c r="DDC93" s="16"/>
      <c r="DDD93" s="16"/>
      <c r="DDE93" s="16"/>
      <c r="DDF93" s="16"/>
      <c r="DDG93" s="16"/>
      <c r="DDH93" s="16"/>
      <c r="DDI93" s="16"/>
      <c r="DDJ93" s="16"/>
      <c r="DDK93" s="16"/>
      <c r="DDL93" s="16"/>
      <c r="DDM93" s="16"/>
      <c r="DDN93" s="16"/>
      <c r="DDO93" s="16"/>
      <c r="DDP93" s="16"/>
      <c r="DDQ93" s="16"/>
      <c r="DDR93" s="16"/>
      <c r="DDS93" s="16"/>
      <c r="DDT93" s="16"/>
      <c r="DDU93" s="16"/>
      <c r="DDV93" s="16"/>
      <c r="DDW93" s="16"/>
      <c r="DDX93" s="16"/>
      <c r="DDY93" s="16"/>
      <c r="DDZ93" s="16"/>
      <c r="DEA93" s="16"/>
      <c r="DEB93" s="16"/>
      <c r="DEC93" s="16"/>
      <c r="DED93" s="16"/>
      <c r="DEE93" s="16"/>
      <c r="DEF93" s="16"/>
      <c r="DEG93" s="16"/>
      <c r="DEH93" s="16"/>
      <c r="DEI93" s="16"/>
      <c r="DEJ93" s="16"/>
      <c r="DEK93" s="16"/>
      <c r="DEL93" s="16"/>
      <c r="DEM93" s="16"/>
      <c r="DEN93" s="16"/>
      <c r="DEO93" s="16"/>
      <c r="DEP93" s="16"/>
      <c r="DEQ93" s="16"/>
      <c r="DER93" s="16"/>
      <c r="DES93" s="16"/>
      <c r="DET93" s="16"/>
      <c r="DEU93" s="16"/>
      <c r="DEV93" s="16"/>
      <c r="DEW93" s="16"/>
      <c r="DEX93" s="16"/>
      <c r="DEY93" s="16"/>
      <c r="DEZ93" s="16"/>
      <c r="DFA93" s="16"/>
      <c r="DFB93" s="16"/>
      <c r="DFC93" s="16"/>
      <c r="DFD93" s="16"/>
      <c r="DFE93" s="16"/>
      <c r="DFF93" s="16"/>
      <c r="DFG93" s="16"/>
      <c r="DFH93" s="16"/>
      <c r="DFI93" s="16"/>
      <c r="DFJ93" s="16"/>
      <c r="DFK93" s="16"/>
      <c r="DFL93" s="16"/>
      <c r="DFM93" s="16"/>
      <c r="DFN93" s="16"/>
      <c r="DFO93" s="16"/>
      <c r="DFP93" s="16"/>
      <c r="DFQ93" s="16"/>
      <c r="DFR93" s="16"/>
      <c r="DFS93" s="16"/>
      <c r="DFT93" s="16"/>
      <c r="DFU93" s="16"/>
      <c r="DFV93" s="16"/>
      <c r="DFW93" s="16"/>
      <c r="DFX93" s="16"/>
      <c r="DFY93" s="16"/>
      <c r="DFZ93" s="16"/>
      <c r="DGA93" s="16"/>
      <c r="DGB93" s="16"/>
      <c r="DGC93" s="16"/>
      <c r="DGD93" s="16"/>
      <c r="DGE93" s="16"/>
      <c r="DGF93" s="16"/>
      <c r="DGG93" s="16"/>
      <c r="DGH93" s="16"/>
      <c r="DGI93" s="16"/>
      <c r="DGJ93" s="16"/>
      <c r="DGK93" s="16"/>
      <c r="DGL93" s="16"/>
      <c r="DGM93" s="16"/>
      <c r="DGN93" s="16"/>
      <c r="DGO93" s="16"/>
      <c r="DGP93" s="16"/>
      <c r="DGQ93" s="16"/>
      <c r="DGR93" s="16"/>
      <c r="DGS93" s="16"/>
      <c r="DGT93" s="16"/>
      <c r="DGU93" s="16"/>
      <c r="DGV93" s="16"/>
      <c r="DGW93" s="16"/>
      <c r="DGX93" s="16"/>
      <c r="DGY93" s="16"/>
      <c r="DGZ93" s="16"/>
      <c r="DHA93" s="16"/>
      <c r="DHB93" s="16"/>
      <c r="DHC93" s="16"/>
      <c r="DHD93" s="16"/>
      <c r="DHE93" s="16"/>
      <c r="DHF93" s="16"/>
      <c r="DHG93" s="16"/>
      <c r="DHH93" s="16"/>
      <c r="DHI93" s="16"/>
      <c r="DHJ93" s="16"/>
      <c r="DHK93" s="16"/>
      <c r="DHL93" s="16"/>
      <c r="DHM93" s="16"/>
      <c r="DHN93" s="16"/>
      <c r="DHO93" s="16"/>
      <c r="DHP93" s="16"/>
      <c r="DHQ93" s="16"/>
      <c r="DHR93" s="16"/>
      <c r="DHS93" s="16"/>
      <c r="DHT93" s="16"/>
      <c r="DHU93" s="16"/>
      <c r="DHV93" s="16"/>
      <c r="DHW93" s="16"/>
      <c r="DHX93" s="16"/>
      <c r="DHY93" s="16"/>
      <c r="DHZ93" s="16"/>
      <c r="DIA93" s="16"/>
      <c r="DIB93" s="16"/>
      <c r="DIC93" s="16"/>
      <c r="DID93" s="16"/>
      <c r="DIE93" s="16"/>
      <c r="DIF93" s="16"/>
      <c r="DIG93" s="16"/>
      <c r="DIH93" s="16"/>
      <c r="DII93" s="16"/>
      <c r="DIJ93" s="16"/>
      <c r="DIK93" s="16"/>
      <c r="DIL93" s="16"/>
      <c r="DIM93" s="16"/>
      <c r="DIN93" s="16"/>
      <c r="DIO93" s="16"/>
      <c r="DIP93" s="16"/>
      <c r="DIQ93" s="16"/>
      <c r="DIR93" s="16"/>
      <c r="DIS93" s="16"/>
      <c r="DIT93" s="16"/>
      <c r="DIU93" s="16"/>
      <c r="DIV93" s="16"/>
      <c r="DIW93" s="16"/>
      <c r="DIX93" s="16"/>
      <c r="DIY93" s="16"/>
      <c r="DIZ93" s="16"/>
      <c r="DJA93" s="16"/>
      <c r="DJB93" s="16"/>
      <c r="DJC93" s="16"/>
      <c r="DJD93" s="16"/>
      <c r="DJE93" s="16"/>
      <c r="DJF93" s="16"/>
      <c r="DJG93" s="16"/>
      <c r="DJH93" s="16"/>
      <c r="DJI93" s="16"/>
      <c r="DJJ93" s="16"/>
      <c r="DJK93" s="16"/>
      <c r="DJL93" s="16"/>
      <c r="DJM93" s="16"/>
      <c r="DJN93" s="16"/>
      <c r="DJO93" s="16"/>
      <c r="DJP93" s="16"/>
      <c r="DJQ93" s="16"/>
      <c r="DJR93" s="16"/>
      <c r="DJS93" s="16"/>
      <c r="DJT93" s="16"/>
      <c r="DJU93" s="16"/>
      <c r="DJV93" s="16"/>
      <c r="DJW93" s="16"/>
      <c r="DJX93" s="16"/>
      <c r="DJY93" s="16"/>
      <c r="DJZ93" s="16"/>
      <c r="DKA93" s="16"/>
      <c r="DKB93" s="16"/>
      <c r="DKC93" s="16"/>
      <c r="DKD93" s="16"/>
      <c r="DKE93" s="16"/>
      <c r="DKF93" s="16"/>
      <c r="DKG93" s="16"/>
      <c r="DKH93" s="16"/>
      <c r="DKI93" s="16"/>
      <c r="DKJ93" s="16"/>
      <c r="DKK93" s="16"/>
      <c r="DKL93" s="16"/>
      <c r="DKM93" s="16"/>
      <c r="DKN93" s="16"/>
      <c r="DKO93" s="16"/>
      <c r="DKP93" s="16"/>
      <c r="DKQ93" s="16"/>
      <c r="DKR93" s="16"/>
      <c r="DKS93" s="16"/>
      <c r="DKT93" s="16"/>
      <c r="DKU93" s="16"/>
      <c r="DKV93" s="16"/>
      <c r="DKW93" s="16"/>
      <c r="DKX93" s="16"/>
      <c r="DKY93" s="16"/>
      <c r="DKZ93" s="16"/>
      <c r="DLA93" s="16"/>
      <c r="DLB93" s="16"/>
      <c r="DLC93" s="16"/>
      <c r="DLD93" s="16"/>
      <c r="DLE93" s="16"/>
      <c r="DLF93" s="16"/>
      <c r="DLG93" s="16"/>
      <c r="DLH93" s="16"/>
      <c r="DLI93" s="16"/>
      <c r="DLJ93" s="16"/>
      <c r="DLK93" s="16"/>
      <c r="DLL93" s="16"/>
      <c r="DLM93" s="16"/>
      <c r="DLN93" s="16"/>
      <c r="DLO93" s="16"/>
      <c r="DLP93" s="16"/>
      <c r="DLQ93" s="16"/>
      <c r="DLR93" s="16"/>
      <c r="DLS93" s="16"/>
      <c r="DLT93" s="16"/>
      <c r="DLU93" s="16"/>
      <c r="DLV93" s="16"/>
      <c r="DLW93" s="16"/>
      <c r="DLX93" s="16"/>
      <c r="DLY93" s="16"/>
      <c r="DLZ93" s="16"/>
      <c r="DMA93" s="16"/>
      <c r="DMB93" s="16"/>
      <c r="DMC93" s="16"/>
      <c r="DMD93" s="16"/>
      <c r="DME93" s="16"/>
      <c r="DMF93" s="16"/>
      <c r="DMG93" s="16"/>
      <c r="DMH93" s="16"/>
      <c r="DMI93" s="16"/>
      <c r="DMJ93" s="16"/>
      <c r="DMK93" s="16"/>
      <c r="DML93" s="16"/>
      <c r="DMM93" s="16"/>
      <c r="DMN93" s="16"/>
      <c r="DMO93" s="16"/>
      <c r="DMP93" s="16"/>
      <c r="DMQ93" s="16"/>
      <c r="DMR93" s="16"/>
      <c r="DMS93" s="16"/>
      <c r="DMT93" s="16"/>
      <c r="DMU93" s="16"/>
      <c r="DMV93" s="16"/>
      <c r="DMW93" s="16"/>
      <c r="DMX93" s="16"/>
      <c r="DMY93" s="16"/>
      <c r="DMZ93" s="16"/>
      <c r="DNA93" s="16"/>
      <c r="DNB93" s="16"/>
      <c r="DNC93" s="16"/>
      <c r="DND93" s="16"/>
      <c r="DNE93" s="16"/>
      <c r="DNF93" s="16"/>
      <c r="DNG93" s="16"/>
      <c r="DNH93" s="16"/>
      <c r="DNI93" s="16"/>
      <c r="DNJ93" s="16"/>
      <c r="DNK93" s="16"/>
      <c r="DNL93" s="16"/>
      <c r="DNM93" s="16"/>
      <c r="DNN93" s="16"/>
      <c r="DNO93" s="16"/>
      <c r="DNP93" s="16"/>
      <c r="DNQ93" s="16"/>
      <c r="DNR93" s="16"/>
      <c r="DNS93" s="16"/>
      <c r="DNT93" s="16"/>
      <c r="DNU93" s="16"/>
      <c r="DNV93" s="16"/>
      <c r="DNW93" s="16"/>
      <c r="DNX93" s="16"/>
      <c r="DNY93" s="16"/>
      <c r="DNZ93" s="16"/>
      <c r="DOA93" s="16"/>
      <c r="DOB93" s="16"/>
      <c r="DOC93" s="16"/>
      <c r="DOD93" s="16"/>
      <c r="DOE93" s="16"/>
      <c r="DOF93" s="16"/>
      <c r="DOG93" s="16"/>
      <c r="DOH93" s="16"/>
      <c r="DOI93" s="16"/>
      <c r="DOJ93" s="16"/>
      <c r="DOK93" s="16"/>
      <c r="DOL93" s="16"/>
      <c r="DOM93" s="16"/>
      <c r="DON93" s="16"/>
      <c r="DOO93" s="16"/>
      <c r="DOP93" s="16"/>
      <c r="DOQ93" s="16"/>
      <c r="DOR93" s="16"/>
      <c r="DOS93" s="16"/>
      <c r="DOT93" s="16"/>
      <c r="DOU93" s="16"/>
      <c r="DOV93" s="16"/>
      <c r="DOW93" s="16"/>
      <c r="DOX93" s="16"/>
      <c r="DOY93" s="16"/>
      <c r="DOZ93" s="16"/>
      <c r="DPA93" s="16"/>
      <c r="DPB93" s="16"/>
      <c r="DPC93" s="16"/>
      <c r="DPD93" s="16"/>
      <c r="DPE93" s="16"/>
      <c r="DPF93" s="16"/>
      <c r="DPG93" s="16"/>
      <c r="DPH93" s="16"/>
      <c r="DPI93" s="16"/>
      <c r="DPJ93" s="16"/>
      <c r="DPK93" s="16"/>
      <c r="DPL93" s="16"/>
      <c r="DPM93" s="16"/>
      <c r="DPN93" s="16"/>
      <c r="DPO93" s="16"/>
      <c r="DPP93" s="16"/>
      <c r="DPQ93" s="16"/>
      <c r="DPR93" s="16"/>
      <c r="DPS93" s="16"/>
      <c r="DPT93" s="16"/>
      <c r="DPU93" s="16"/>
      <c r="DPV93" s="16"/>
      <c r="DPW93" s="16"/>
      <c r="DPX93" s="16"/>
      <c r="DPY93" s="16"/>
      <c r="DPZ93" s="16"/>
      <c r="DQA93" s="16"/>
      <c r="DQB93" s="16"/>
      <c r="DQC93" s="16"/>
      <c r="DQD93" s="16"/>
      <c r="DQE93" s="16"/>
      <c r="DQF93" s="16"/>
      <c r="DQG93" s="16"/>
      <c r="DQH93" s="16"/>
      <c r="DQI93" s="16"/>
      <c r="DQJ93" s="16"/>
      <c r="DQK93" s="16"/>
      <c r="DQL93" s="16"/>
      <c r="DQM93" s="16"/>
      <c r="DQN93" s="16"/>
      <c r="DQO93" s="16"/>
      <c r="DQP93" s="16"/>
      <c r="DQQ93" s="16"/>
      <c r="DQR93" s="16"/>
      <c r="DQS93" s="16"/>
      <c r="DQT93" s="16"/>
      <c r="DQU93" s="16"/>
      <c r="DQV93" s="16"/>
      <c r="DQW93" s="16"/>
      <c r="DQX93" s="16"/>
      <c r="DQY93" s="16"/>
      <c r="DQZ93" s="16"/>
      <c r="DRA93" s="16"/>
      <c r="DRB93" s="16"/>
      <c r="DRC93" s="16"/>
      <c r="DRD93" s="16"/>
      <c r="DRE93" s="16"/>
      <c r="DRF93" s="16"/>
      <c r="DRG93" s="16"/>
      <c r="DRH93" s="16"/>
      <c r="DRI93" s="16"/>
      <c r="DRJ93" s="16"/>
      <c r="DRK93" s="16"/>
      <c r="DRL93" s="16"/>
      <c r="DRM93" s="16"/>
      <c r="DRN93" s="16"/>
      <c r="DRO93" s="16"/>
      <c r="DRP93" s="16"/>
      <c r="DRQ93" s="16"/>
      <c r="DRR93" s="16"/>
      <c r="DRS93" s="16"/>
      <c r="DRT93" s="16"/>
      <c r="DRU93" s="16"/>
      <c r="DRV93" s="16"/>
      <c r="DRW93" s="16"/>
      <c r="DRX93" s="16"/>
      <c r="DRY93" s="16"/>
      <c r="DRZ93" s="16"/>
      <c r="DSA93" s="16"/>
      <c r="DSB93" s="16"/>
      <c r="DSC93" s="16"/>
      <c r="DSD93" s="16"/>
      <c r="DSE93" s="16"/>
      <c r="DSF93" s="16"/>
      <c r="DSG93" s="16"/>
      <c r="DSH93" s="16"/>
      <c r="DSI93" s="16"/>
      <c r="DSJ93" s="16"/>
      <c r="DSK93" s="16"/>
      <c r="DSL93" s="16"/>
      <c r="DSM93" s="16"/>
      <c r="DSN93" s="16"/>
      <c r="DSO93" s="16"/>
      <c r="DSP93" s="16"/>
      <c r="DSQ93" s="16"/>
      <c r="DSR93" s="16"/>
      <c r="DSS93" s="16"/>
      <c r="DST93" s="16"/>
      <c r="DSU93" s="16"/>
      <c r="DSV93" s="16"/>
      <c r="DSW93" s="16"/>
      <c r="DSX93" s="16"/>
      <c r="DSY93" s="16"/>
      <c r="DSZ93" s="16"/>
      <c r="DTA93" s="16"/>
      <c r="DTB93" s="16"/>
      <c r="DTC93" s="16"/>
      <c r="DTD93" s="16"/>
      <c r="DTE93" s="16"/>
      <c r="DTF93" s="16"/>
      <c r="DTG93" s="16"/>
      <c r="DTH93" s="16"/>
      <c r="DTI93" s="16"/>
      <c r="DTJ93" s="16"/>
      <c r="DTK93" s="16"/>
      <c r="DTL93" s="16"/>
      <c r="DTM93" s="16"/>
      <c r="DTN93" s="16"/>
      <c r="DTO93" s="16"/>
      <c r="DTP93" s="16"/>
      <c r="DTQ93" s="16"/>
      <c r="DTR93" s="16"/>
      <c r="DTS93" s="16"/>
      <c r="DTT93" s="16"/>
      <c r="DTU93" s="16"/>
      <c r="DTV93" s="16"/>
      <c r="DTW93" s="16"/>
      <c r="DTX93" s="16"/>
      <c r="DTY93" s="16"/>
      <c r="DTZ93" s="16"/>
      <c r="DUA93" s="16"/>
      <c r="DUB93" s="16"/>
      <c r="DUC93" s="16"/>
      <c r="DUD93" s="16"/>
      <c r="DUE93" s="16"/>
      <c r="DUF93" s="16"/>
      <c r="DUG93" s="16"/>
      <c r="DUH93" s="16"/>
      <c r="DUI93" s="16"/>
      <c r="DUJ93" s="16"/>
      <c r="DUK93" s="16"/>
      <c r="DUL93" s="16"/>
      <c r="DUM93" s="16"/>
      <c r="DUN93" s="16"/>
      <c r="DUO93" s="16"/>
      <c r="DUP93" s="16"/>
      <c r="DUQ93" s="16"/>
      <c r="DUR93" s="16"/>
      <c r="DUS93" s="16"/>
      <c r="DUT93" s="16"/>
      <c r="DUU93" s="16"/>
      <c r="DUV93" s="16"/>
      <c r="DUW93" s="16"/>
      <c r="DUX93" s="16"/>
      <c r="DUY93" s="16"/>
      <c r="DUZ93" s="16"/>
      <c r="DVA93" s="16"/>
      <c r="DVB93" s="16"/>
      <c r="DVC93" s="16"/>
      <c r="DVD93" s="16"/>
      <c r="DVE93" s="16"/>
      <c r="DVF93" s="16"/>
      <c r="DVG93" s="16"/>
      <c r="DVH93" s="16"/>
      <c r="DVI93" s="16"/>
      <c r="DVJ93" s="16"/>
      <c r="DVK93" s="16"/>
      <c r="DVL93" s="16"/>
      <c r="DVM93" s="16"/>
      <c r="DVN93" s="16"/>
      <c r="DVO93" s="16"/>
      <c r="DVP93" s="16"/>
      <c r="DVQ93" s="16"/>
      <c r="DVR93" s="16"/>
      <c r="DVS93" s="16"/>
      <c r="DVT93" s="16"/>
      <c r="DVU93" s="16"/>
      <c r="DVV93" s="16"/>
      <c r="DVW93" s="16"/>
      <c r="DVX93" s="16"/>
      <c r="DVY93" s="16"/>
      <c r="DVZ93" s="16"/>
      <c r="DWA93" s="16"/>
      <c r="DWB93" s="16"/>
      <c r="DWC93" s="16"/>
      <c r="DWD93" s="16"/>
      <c r="DWE93" s="16"/>
      <c r="DWF93" s="16"/>
      <c r="DWG93" s="16"/>
      <c r="DWH93" s="16"/>
      <c r="DWI93" s="16"/>
      <c r="DWJ93" s="16"/>
      <c r="DWK93" s="16"/>
      <c r="DWL93" s="16"/>
      <c r="DWM93" s="16"/>
      <c r="DWN93" s="16"/>
      <c r="DWO93" s="16"/>
      <c r="DWP93" s="16"/>
      <c r="DWQ93" s="16"/>
      <c r="DWR93" s="16"/>
      <c r="DWS93" s="16"/>
      <c r="DWT93" s="16"/>
      <c r="DWU93" s="16"/>
      <c r="DWV93" s="16"/>
      <c r="DWW93" s="16"/>
      <c r="DWX93" s="16"/>
      <c r="DWY93" s="16"/>
      <c r="DWZ93" s="16"/>
      <c r="DXA93" s="16"/>
      <c r="DXB93" s="16"/>
      <c r="DXC93" s="16"/>
      <c r="DXD93" s="16"/>
      <c r="DXE93" s="16"/>
      <c r="DXF93" s="16"/>
      <c r="DXG93" s="16"/>
      <c r="DXH93" s="16"/>
      <c r="DXI93" s="16"/>
      <c r="DXJ93" s="16"/>
      <c r="DXK93" s="16"/>
      <c r="DXL93" s="16"/>
      <c r="DXM93" s="16"/>
      <c r="DXN93" s="16"/>
      <c r="DXO93" s="16"/>
      <c r="DXP93" s="16"/>
      <c r="DXQ93" s="16"/>
      <c r="DXR93" s="16"/>
      <c r="DXS93" s="16"/>
      <c r="DXT93" s="16"/>
      <c r="DXU93" s="16"/>
      <c r="DXV93" s="16"/>
      <c r="DXW93" s="16"/>
      <c r="DXX93" s="16"/>
      <c r="DXY93" s="16"/>
      <c r="DXZ93" s="16"/>
      <c r="DYA93" s="16"/>
      <c r="DYB93" s="16"/>
      <c r="DYC93" s="16"/>
      <c r="DYD93" s="16"/>
      <c r="DYE93" s="16"/>
      <c r="DYF93" s="16"/>
      <c r="DYG93" s="16"/>
      <c r="DYH93" s="16"/>
      <c r="DYI93" s="16"/>
      <c r="DYJ93" s="16"/>
      <c r="DYK93" s="16"/>
      <c r="DYL93" s="16"/>
      <c r="DYM93" s="16"/>
      <c r="DYN93" s="16"/>
      <c r="DYO93" s="16"/>
      <c r="DYP93" s="16"/>
      <c r="DYQ93" s="16"/>
      <c r="DYR93" s="16"/>
      <c r="DYS93" s="16"/>
      <c r="DYT93" s="16"/>
      <c r="DYU93" s="16"/>
      <c r="DYV93" s="16"/>
      <c r="DYW93" s="16"/>
      <c r="DYX93" s="16"/>
      <c r="DYY93" s="16"/>
      <c r="DYZ93" s="16"/>
      <c r="DZA93" s="16"/>
      <c r="DZB93" s="16"/>
      <c r="DZC93" s="16"/>
      <c r="DZD93" s="16"/>
      <c r="DZE93" s="16"/>
      <c r="DZF93" s="16"/>
      <c r="DZG93" s="16"/>
      <c r="DZH93" s="16"/>
      <c r="DZI93" s="16"/>
      <c r="DZJ93" s="16"/>
      <c r="DZK93" s="16"/>
      <c r="DZL93" s="16"/>
      <c r="DZM93" s="16"/>
      <c r="DZN93" s="16"/>
      <c r="DZO93" s="16"/>
      <c r="DZP93" s="16"/>
      <c r="DZQ93" s="16"/>
      <c r="DZR93" s="16"/>
      <c r="DZS93" s="16"/>
      <c r="DZT93" s="16"/>
      <c r="DZU93" s="16"/>
      <c r="DZV93" s="16"/>
      <c r="DZW93" s="16"/>
      <c r="DZX93" s="16"/>
      <c r="DZY93" s="16"/>
      <c r="DZZ93" s="16"/>
      <c r="EAA93" s="16"/>
      <c r="EAB93" s="16"/>
      <c r="EAC93" s="16"/>
      <c r="EAD93" s="16"/>
      <c r="EAE93" s="16"/>
      <c r="EAF93" s="16"/>
      <c r="EAG93" s="16"/>
      <c r="EAH93" s="16"/>
      <c r="EAI93" s="16"/>
      <c r="EAJ93" s="16"/>
      <c r="EAK93" s="16"/>
      <c r="EAL93" s="16"/>
      <c r="EAM93" s="16"/>
      <c r="EAN93" s="16"/>
      <c r="EAO93" s="16"/>
      <c r="EAP93" s="16"/>
      <c r="EAQ93" s="16"/>
      <c r="EAR93" s="16"/>
      <c r="EAS93" s="16"/>
      <c r="EAT93" s="16"/>
      <c r="EAU93" s="16"/>
      <c r="EAV93" s="16"/>
      <c r="EAW93" s="16"/>
      <c r="EAX93" s="16"/>
      <c r="EAY93" s="16"/>
      <c r="EAZ93" s="16"/>
      <c r="EBA93" s="16"/>
      <c r="EBB93" s="16"/>
      <c r="EBC93" s="16"/>
      <c r="EBD93" s="16"/>
      <c r="EBE93" s="16"/>
      <c r="EBF93" s="16"/>
      <c r="EBG93" s="16"/>
      <c r="EBH93" s="16"/>
      <c r="EBI93" s="16"/>
      <c r="EBJ93" s="16"/>
      <c r="EBK93" s="16"/>
      <c r="EBL93" s="16"/>
      <c r="EBM93" s="16"/>
      <c r="EBN93" s="16"/>
      <c r="EBO93" s="16"/>
      <c r="EBP93" s="16"/>
      <c r="EBQ93" s="16"/>
      <c r="EBR93" s="16"/>
      <c r="EBS93" s="16"/>
      <c r="EBT93" s="16"/>
      <c r="EBU93" s="16"/>
      <c r="EBV93" s="16"/>
      <c r="EBW93" s="16"/>
      <c r="EBX93" s="16"/>
      <c r="EBY93" s="16"/>
      <c r="EBZ93" s="16"/>
      <c r="ECA93" s="16"/>
      <c r="ECB93" s="16"/>
      <c r="ECC93" s="16"/>
      <c r="ECD93" s="16"/>
      <c r="ECE93" s="16"/>
      <c r="ECF93" s="16"/>
      <c r="ECG93" s="16"/>
      <c r="ECH93" s="16"/>
      <c r="ECI93" s="16"/>
      <c r="ECJ93" s="16"/>
      <c r="ECK93" s="16"/>
      <c r="ECL93" s="16"/>
      <c r="ECM93" s="16"/>
      <c r="ECN93" s="16"/>
      <c r="ECO93" s="16"/>
      <c r="ECP93" s="16"/>
      <c r="ECQ93" s="16"/>
      <c r="ECR93" s="16"/>
      <c r="ECS93" s="16"/>
      <c r="ECT93" s="16"/>
      <c r="ECU93" s="16"/>
      <c r="ECV93" s="16"/>
      <c r="ECW93" s="16"/>
      <c r="ECX93" s="16"/>
      <c r="ECY93" s="16"/>
      <c r="ECZ93" s="16"/>
      <c r="EDA93" s="16"/>
      <c r="EDB93" s="16"/>
      <c r="EDC93" s="16"/>
      <c r="EDD93" s="16"/>
      <c r="EDE93" s="16"/>
      <c r="EDF93" s="16"/>
      <c r="EDG93" s="16"/>
      <c r="EDH93" s="16"/>
      <c r="EDI93" s="16"/>
      <c r="EDJ93" s="16"/>
      <c r="EDK93" s="16"/>
      <c r="EDL93" s="16"/>
      <c r="EDM93" s="16"/>
      <c r="EDN93" s="16"/>
      <c r="EDO93" s="16"/>
      <c r="EDP93" s="16"/>
      <c r="EDQ93" s="16"/>
      <c r="EDR93" s="16"/>
      <c r="EDS93" s="16"/>
      <c r="EDT93" s="16"/>
      <c r="EDU93" s="16"/>
      <c r="EDV93" s="16"/>
      <c r="EDW93" s="16"/>
      <c r="EDX93" s="16"/>
      <c r="EDY93" s="16"/>
      <c r="EDZ93" s="16"/>
      <c r="EEA93" s="16"/>
      <c r="EEB93" s="16"/>
      <c r="EEC93" s="16"/>
      <c r="EED93" s="16"/>
      <c r="EEE93" s="16"/>
      <c r="EEF93" s="16"/>
      <c r="EEG93" s="16"/>
      <c r="EEH93" s="16"/>
      <c r="EEI93" s="16"/>
      <c r="EEJ93" s="16"/>
      <c r="EEK93" s="16"/>
      <c r="EEL93" s="16"/>
      <c r="EEM93" s="16"/>
      <c r="EEN93" s="16"/>
      <c r="EEO93" s="16"/>
      <c r="EEP93" s="16"/>
      <c r="EEQ93" s="16"/>
      <c r="EER93" s="16"/>
      <c r="EES93" s="16"/>
      <c r="EET93" s="16"/>
      <c r="EEU93" s="16"/>
      <c r="EEV93" s="16"/>
      <c r="EEW93" s="16"/>
      <c r="EEX93" s="16"/>
      <c r="EEY93" s="16"/>
      <c r="EEZ93" s="16"/>
      <c r="EFA93" s="16"/>
      <c r="EFB93" s="16"/>
      <c r="EFC93" s="16"/>
      <c r="EFD93" s="16"/>
      <c r="EFE93" s="16"/>
      <c r="EFF93" s="16"/>
      <c r="EFG93" s="16"/>
      <c r="EFH93" s="16"/>
      <c r="EFI93" s="16"/>
      <c r="EFJ93" s="16"/>
      <c r="EFK93" s="16"/>
      <c r="EFL93" s="16"/>
      <c r="EFM93" s="16"/>
      <c r="EFN93" s="16"/>
      <c r="EFO93" s="16"/>
      <c r="EFP93" s="16"/>
      <c r="EFQ93" s="16"/>
      <c r="EFR93" s="16"/>
      <c r="EFS93" s="16"/>
      <c r="EFT93" s="16"/>
      <c r="EFU93" s="16"/>
      <c r="EFV93" s="16"/>
      <c r="EFW93" s="16"/>
      <c r="EFX93" s="16"/>
      <c r="EFY93" s="16"/>
      <c r="EFZ93" s="16"/>
      <c r="EGA93" s="16"/>
      <c r="EGB93" s="16"/>
      <c r="EGC93" s="16"/>
      <c r="EGD93" s="16"/>
      <c r="EGE93" s="16"/>
      <c r="EGF93" s="16"/>
      <c r="EGG93" s="16"/>
      <c r="EGH93" s="16"/>
      <c r="EGI93" s="16"/>
      <c r="EGJ93" s="16"/>
      <c r="EGK93" s="16"/>
      <c r="EGL93" s="16"/>
      <c r="EGM93" s="16"/>
      <c r="EGN93" s="16"/>
      <c r="EGO93" s="16"/>
      <c r="EGP93" s="16"/>
      <c r="EGQ93" s="16"/>
      <c r="EGR93" s="16"/>
      <c r="EGS93" s="16"/>
      <c r="EGT93" s="16"/>
      <c r="EGU93" s="16"/>
      <c r="EGV93" s="16"/>
      <c r="EGW93" s="16"/>
      <c r="EGX93" s="16"/>
      <c r="EGY93" s="16"/>
      <c r="EGZ93" s="16"/>
      <c r="EHA93" s="16"/>
      <c r="EHB93" s="16"/>
      <c r="EHC93" s="16"/>
      <c r="EHD93" s="16"/>
      <c r="EHE93" s="16"/>
      <c r="EHF93" s="16"/>
      <c r="EHG93" s="16"/>
      <c r="EHH93" s="16"/>
      <c r="EHI93" s="16"/>
      <c r="EHJ93" s="16"/>
      <c r="EHK93" s="16"/>
      <c r="EHL93" s="16"/>
      <c r="EHM93" s="16"/>
      <c r="EHN93" s="16"/>
      <c r="EHO93" s="16"/>
      <c r="EHP93" s="16"/>
      <c r="EHQ93" s="16"/>
      <c r="EHR93" s="16"/>
      <c r="EHS93" s="16"/>
      <c r="EHT93" s="16"/>
      <c r="EHU93" s="16"/>
      <c r="EHV93" s="16"/>
      <c r="EHW93" s="16"/>
      <c r="EHX93" s="16"/>
      <c r="EHY93" s="16"/>
      <c r="EHZ93" s="16"/>
      <c r="EIA93" s="16"/>
      <c r="EIB93" s="16"/>
      <c r="EIC93" s="16"/>
      <c r="EID93" s="16"/>
      <c r="EIE93" s="16"/>
      <c r="EIF93" s="16"/>
      <c r="EIG93" s="16"/>
      <c r="EIH93" s="16"/>
      <c r="EII93" s="16"/>
      <c r="EIJ93" s="16"/>
      <c r="EIK93" s="16"/>
      <c r="EIL93" s="16"/>
      <c r="EIM93" s="16"/>
      <c r="EIN93" s="16"/>
      <c r="EIO93" s="16"/>
      <c r="EIP93" s="16"/>
      <c r="EIQ93" s="16"/>
      <c r="EIR93" s="16"/>
      <c r="EIS93" s="16"/>
      <c r="EIT93" s="16"/>
      <c r="EIU93" s="16"/>
      <c r="EIV93" s="16"/>
      <c r="EIW93" s="16"/>
      <c r="EIX93" s="16"/>
      <c r="EIY93" s="16"/>
      <c r="EIZ93" s="16"/>
      <c r="EJA93" s="16"/>
      <c r="EJB93" s="16"/>
      <c r="EJC93" s="16"/>
      <c r="EJD93" s="16"/>
      <c r="EJE93" s="16"/>
      <c r="EJF93" s="16"/>
      <c r="EJG93" s="16"/>
      <c r="EJH93" s="16"/>
      <c r="EJI93" s="16"/>
      <c r="EJJ93" s="16"/>
      <c r="EJK93" s="16"/>
      <c r="EJL93" s="16"/>
      <c r="EJM93" s="16"/>
      <c r="EJN93" s="16"/>
      <c r="EJO93" s="16"/>
      <c r="EJP93" s="16"/>
      <c r="EJQ93" s="16"/>
      <c r="EJR93" s="16"/>
      <c r="EJS93" s="16"/>
      <c r="EJT93" s="16"/>
      <c r="EJU93" s="16"/>
      <c r="EJV93" s="16"/>
      <c r="EJW93" s="16"/>
      <c r="EJX93" s="16"/>
      <c r="EJY93" s="16"/>
      <c r="EJZ93" s="16"/>
      <c r="EKA93" s="16"/>
      <c r="EKB93" s="16"/>
      <c r="EKC93" s="16"/>
      <c r="EKD93" s="16"/>
      <c r="EKE93" s="16"/>
      <c r="EKF93" s="16"/>
      <c r="EKG93" s="16"/>
      <c r="EKH93" s="16"/>
      <c r="EKI93" s="16"/>
      <c r="EKJ93" s="16"/>
      <c r="EKK93" s="16"/>
      <c r="EKL93" s="16"/>
      <c r="EKM93" s="16"/>
      <c r="EKN93" s="16"/>
      <c r="EKO93" s="16"/>
      <c r="EKP93" s="16"/>
      <c r="EKQ93" s="16"/>
      <c r="EKR93" s="16"/>
      <c r="EKS93" s="16"/>
      <c r="EKT93" s="16"/>
      <c r="EKU93" s="16"/>
      <c r="EKV93" s="16"/>
      <c r="EKW93" s="16"/>
      <c r="EKX93" s="16"/>
      <c r="EKY93" s="16"/>
      <c r="EKZ93" s="16"/>
      <c r="ELA93" s="16"/>
      <c r="ELB93" s="16"/>
      <c r="ELC93" s="16"/>
      <c r="ELD93" s="16"/>
      <c r="ELE93" s="16"/>
      <c r="ELF93" s="16"/>
      <c r="ELG93" s="16"/>
      <c r="ELH93" s="16"/>
      <c r="ELI93" s="16"/>
      <c r="ELJ93" s="16"/>
      <c r="ELK93" s="16"/>
      <c r="ELL93" s="16"/>
      <c r="ELM93" s="16"/>
      <c r="ELN93" s="16"/>
      <c r="ELO93" s="16"/>
      <c r="ELP93" s="16"/>
      <c r="ELQ93" s="16"/>
      <c r="ELR93" s="16"/>
      <c r="ELS93" s="16"/>
      <c r="ELT93" s="16"/>
      <c r="ELU93" s="16"/>
      <c r="ELV93" s="16"/>
      <c r="ELW93" s="16"/>
      <c r="ELX93" s="16"/>
      <c r="ELY93" s="16"/>
      <c r="ELZ93" s="16"/>
      <c r="EMA93" s="16"/>
      <c r="EMB93" s="16"/>
      <c r="EMC93" s="16"/>
      <c r="EMD93" s="16"/>
      <c r="EME93" s="16"/>
      <c r="EMF93" s="16"/>
      <c r="EMG93" s="16"/>
      <c r="EMH93" s="16"/>
      <c r="EMI93" s="16"/>
      <c r="EMJ93" s="16"/>
      <c r="EMK93" s="16"/>
      <c r="EML93" s="16"/>
      <c r="EMM93" s="16"/>
      <c r="EMN93" s="16"/>
      <c r="EMO93" s="16"/>
      <c r="EMP93" s="16"/>
      <c r="EMQ93" s="16"/>
      <c r="EMR93" s="16"/>
      <c r="EMS93" s="16"/>
      <c r="EMT93" s="16"/>
      <c r="EMU93" s="16"/>
      <c r="EMV93" s="16"/>
      <c r="EMW93" s="16"/>
      <c r="EMX93" s="16"/>
      <c r="EMY93" s="16"/>
      <c r="EMZ93" s="16"/>
      <c r="ENA93" s="16"/>
      <c r="ENB93" s="16"/>
      <c r="ENC93" s="16"/>
      <c r="END93" s="16"/>
      <c r="ENE93" s="16"/>
      <c r="ENF93" s="16"/>
      <c r="ENG93" s="16"/>
      <c r="ENH93" s="16"/>
      <c r="ENI93" s="16"/>
      <c r="ENJ93" s="16"/>
      <c r="ENK93" s="16"/>
      <c r="ENL93" s="16"/>
      <c r="ENM93" s="16"/>
      <c r="ENN93" s="16"/>
      <c r="ENO93" s="16"/>
      <c r="ENP93" s="16"/>
      <c r="ENQ93" s="16"/>
      <c r="ENR93" s="16"/>
      <c r="ENS93" s="16"/>
      <c r="ENT93" s="16"/>
      <c r="ENU93" s="16"/>
      <c r="ENV93" s="16"/>
      <c r="ENW93" s="16"/>
      <c r="ENX93" s="16"/>
      <c r="ENY93" s="16"/>
      <c r="ENZ93" s="16"/>
      <c r="EOA93" s="16"/>
      <c r="EOB93" s="16"/>
      <c r="EOC93" s="16"/>
      <c r="EOD93" s="16"/>
      <c r="EOE93" s="16"/>
      <c r="EOF93" s="16"/>
      <c r="EOG93" s="16"/>
      <c r="EOH93" s="16"/>
      <c r="EOI93" s="16"/>
      <c r="EOJ93" s="16"/>
      <c r="EOK93" s="16"/>
      <c r="EOL93" s="16"/>
      <c r="EOM93" s="16"/>
      <c r="EON93" s="16"/>
      <c r="EOO93" s="16"/>
      <c r="EOP93" s="16"/>
      <c r="EOQ93" s="16"/>
      <c r="EOR93" s="16"/>
      <c r="EOS93" s="16"/>
      <c r="EOT93" s="16"/>
      <c r="EOU93" s="16"/>
      <c r="EOV93" s="16"/>
      <c r="EOW93" s="16"/>
      <c r="EOX93" s="16"/>
      <c r="EOY93" s="16"/>
      <c r="EOZ93" s="16"/>
      <c r="EPA93" s="16"/>
      <c r="EPB93" s="16"/>
      <c r="EPC93" s="16"/>
      <c r="EPD93" s="16"/>
      <c r="EPE93" s="16"/>
      <c r="EPF93" s="16"/>
      <c r="EPG93" s="16"/>
      <c r="EPH93" s="16"/>
      <c r="EPI93" s="16"/>
      <c r="EPJ93" s="16"/>
      <c r="EPK93" s="16"/>
      <c r="EPL93" s="16"/>
      <c r="EPM93" s="16"/>
      <c r="EPN93" s="16"/>
      <c r="EPO93" s="16"/>
      <c r="EPP93" s="16"/>
      <c r="EPQ93" s="16"/>
      <c r="EPR93" s="16"/>
      <c r="EPS93" s="16"/>
      <c r="EPT93" s="16"/>
      <c r="EPU93" s="16"/>
      <c r="EPV93" s="16"/>
      <c r="EPW93" s="16"/>
      <c r="EPX93" s="16"/>
      <c r="EPY93" s="16"/>
      <c r="EPZ93" s="16"/>
      <c r="EQA93" s="16"/>
      <c r="EQB93" s="16"/>
      <c r="EQC93" s="16"/>
      <c r="EQD93" s="16"/>
      <c r="EQE93" s="16"/>
      <c r="EQF93" s="16"/>
      <c r="EQG93" s="16"/>
      <c r="EQH93" s="16"/>
      <c r="EQI93" s="16"/>
      <c r="EQJ93" s="16"/>
      <c r="EQK93" s="16"/>
      <c r="EQL93" s="16"/>
      <c r="EQM93" s="16"/>
      <c r="EQN93" s="16"/>
      <c r="EQO93" s="16"/>
      <c r="EQP93" s="16"/>
      <c r="EQQ93" s="16"/>
      <c r="EQR93" s="16"/>
      <c r="EQS93" s="16"/>
      <c r="EQT93" s="16"/>
      <c r="EQU93" s="16"/>
      <c r="EQV93" s="16"/>
      <c r="EQW93" s="16"/>
      <c r="EQX93" s="16"/>
      <c r="EQY93" s="16"/>
      <c r="EQZ93" s="16"/>
      <c r="ERA93" s="16"/>
      <c r="ERB93" s="16"/>
      <c r="ERC93" s="16"/>
      <c r="ERD93" s="16"/>
      <c r="ERE93" s="16"/>
      <c r="ERF93" s="16"/>
      <c r="ERG93" s="16"/>
      <c r="ERH93" s="16"/>
      <c r="ERI93" s="16"/>
      <c r="ERJ93" s="16"/>
      <c r="ERK93" s="16"/>
      <c r="ERL93" s="16"/>
      <c r="ERM93" s="16"/>
      <c r="ERN93" s="16"/>
      <c r="ERO93" s="16"/>
      <c r="ERP93" s="16"/>
      <c r="ERQ93" s="16"/>
      <c r="ERR93" s="16"/>
      <c r="ERS93" s="16"/>
      <c r="ERT93" s="16"/>
      <c r="ERU93" s="16"/>
      <c r="ERV93" s="16"/>
      <c r="ERW93" s="16"/>
      <c r="ERX93" s="16"/>
      <c r="ERY93" s="16"/>
      <c r="ERZ93" s="16"/>
      <c r="ESA93" s="16"/>
      <c r="ESB93" s="16"/>
      <c r="ESC93" s="16"/>
      <c r="ESD93" s="16"/>
      <c r="ESE93" s="16"/>
      <c r="ESF93" s="16"/>
      <c r="ESG93" s="16"/>
      <c r="ESH93" s="16"/>
      <c r="ESI93" s="16"/>
      <c r="ESJ93" s="16"/>
      <c r="ESK93" s="16"/>
      <c r="ESL93" s="16"/>
      <c r="ESM93" s="16"/>
      <c r="ESN93" s="16"/>
      <c r="ESO93" s="16"/>
      <c r="ESP93" s="16"/>
      <c r="ESQ93" s="16"/>
      <c r="ESR93" s="16"/>
      <c r="ESS93" s="16"/>
      <c r="EST93" s="16"/>
      <c r="ESU93" s="16"/>
      <c r="ESV93" s="16"/>
      <c r="ESW93" s="16"/>
      <c r="ESX93" s="16"/>
      <c r="ESY93" s="16"/>
      <c r="ESZ93" s="16"/>
      <c r="ETA93" s="16"/>
      <c r="ETB93" s="16"/>
      <c r="ETC93" s="16"/>
      <c r="ETD93" s="16"/>
      <c r="ETE93" s="16"/>
      <c r="ETF93" s="16"/>
      <c r="ETG93" s="16"/>
      <c r="ETH93" s="16"/>
      <c r="ETI93" s="16"/>
      <c r="ETJ93" s="16"/>
      <c r="ETK93" s="16"/>
      <c r="ETL93" s="16"/>
      <c r="ETM93" s="16"/>
      <c r="ETN93" s="16"/>
      <c r="ETO93" s="16"/>
      <c r="ETP93" s="16"/>
      <c r="ETQ93" s="16"/>
      <c r="ETR93" s="16"/>
      <c r="ETS93" s="16"/>
      <c r="ETT93" s="16"/>
      <c r="ETU93" s="16"/>
      <c r="ETV93" s="16"/>
      <c r="ETW93" s="16"/>
      <c r="ETX93" s="16"/>
      <c r="ETY93" s="16"/>
      <c r="ETZ93" s="16"/>
      <c r="EUA93" s="16"/>
      <c r="EUB93" s="16"/>
      <c r="EUC93" s="16"/>
      <c r="EUD93" s="16"/>
      <c r="EUE93" s="16"/>
      <c r="EUF93" s="16"/>
      <c r="EUG93" s="16"/>
      <c r="EUH93" s="16"/>
      <c r="EUI93" s="16"/>
      <c r="EUJ93" s="16"/>
      <c r="EUK93" s="16"/>
      <c r="EUL93" s="16"/>
      <c r="EUM93" s="16"/>
      <c r="EUN93" s="16"/>
      <c r="EUO93" s="16"/>
      <c r="EUP93" s="16"/>
      <c r="EUQ93" s="16"/>
      <c r="EUR93" s="16"/>
      <c r="EUS93" s="16"/>
      <c r="EUT93" s="16"/>
      <c r="EUU93" s="16"/>
      <c r="EUV93" s="16"/>
      <c r="EUW93" s="16"/>
      <c r="EUX93" s="16"/>
      <c r="EUY93" s="16"/>
      <c r="EUZ93" s="16"/>
      <c r="EVA93" s="16"/>
      <c r="EVB93" s="16"/>
      <c r="EVC93" s="16"/>
      <c r="EVD93" s="16"/>
      <c r="EVE93" s="16"/>
      <c r="EVF93" s="16"/>
      <c r="EVG93" s="16"/>
      <c r="EVH93" s="16"/>
      <c r="EVI93" s="16"/>
      <c r="EVJ93" s="16"/>
      <c r="EVK93" s="16"/>
      <c r="EVL93" s="16"/>
      <c r="EVM93" s="16"/>
      <c r="EVN93" s="16"/>
      <c r="EVO93" s="16"/>
      <c r="EVP93" s="16"/>
      <c r="EVQ93" s="16"/>
      <c r="EVR93" s="16"/>
      <c r="EVS93" s="16"/>
      <c r="EVT93" s="16"/>
      <c r="EVU93" s="16"/>
      <c r="EVV93" s="16"/>
      <c r="EVW93" s="16"/>
      <c r="EVX93" s="16"/>
      <c r="EVY93" s="16"/>
      <c r="EVZ93" s="16"/>
      <c r="EWA93" s="16"/>
      <c r="EWB93" s="16"/>
      <c r="EWC93" s="16"/>
      <c r="EWD93" s="16"/>
      <c r="EWE93" s="16"/>
      <c r="EWF93" s="16"/>
      <c r="EWG93" s="16"/>
      <c r="EWH93" s="16"/>
      <c r="EWI93" s="16"/>
      <c r="EWJ93" s="16"/>
      <c r="EWK93" s="16"/>
      <c r="EWL93" s="16"/>
      <c r="EWM93" s="16"/>
      <c r="EWN93" s="16"/>
      <c r="EWO93" s="16"/>
      <c r="EWP93" s="16"/>
      <c r="EWQ93" s="16"/>
      <c r="EWR93" s="16"/>
      <c r="EWS93" s="16"/>
      <c r="EWT93" s="16"/>
      <c r="EWU93" s="16"/>
      <c r="EWV93" s="16"/>
      <c r="EWW93" s="16"/>
      <c r="EWX93" s="16"/>
      <c r="EWY93" s="16"/>
      <c r="EWZ93" s="16"/>
      <c r="EXA93" s="16"/>
      <c r="EXB93" s="16"/>
      <c r="EXC93" s="16"/>
      <c r="EXD93" s="16"/>
      <c r="EXE93" s="16"/>
      <c r="EXF93" s="16"/>
      <c r="EXG93" s="16"/>
      <c r="EXH93" s="16"/>
      <c r="EXI93" s="16"/>
      <c r="EXJ93" s="16"/>
      <c r="EXK93" s="16"/>
      <c r="EXL93" s="16"/>
      <c r="EXM93" s="16"/>
      <c r="EXN93" s="16"/>
      <c r="EXO93" s="16"/>
      <c r="EXP93" s="16"/>
      <c r="EXQ93" s="16"/>
      <c r="EXR93" s="16"/>
      <c r="EXS93" s="16"/>
      <c r="EXT93" s="16"/>
      <c r="EXU93" s="16"/>
      <c r="EXV93" s="16"/>
      <c r="EXW93" s="16"/>
      <c r="EXX93" s="16"/>
      <c r="EXY93" s="16"/>
      <c r="EXZ93" s="16"/>
      <c r="EYA93" s="16"/>
      <c r="EYB93" s="16"/>
      <c r="EYC93" s="16"/>
      <c r="EYD93" s="16"/>
      <c r="EYE93" s="16"/>
      <c r="EYF93" s="16"/>
      <c r="EYG93" s="16"/>
      <c r="EYH93" s="16"/>
      <c r="EYI93" s="16"/>
      <c r="EYJ93" s="16"/>
      <c r="EYK93" s="16"/>
      <c r="EYL93" s="16"/>
      <c r="EYM93" s="16"/>
      <c r="EYN93" s="16"/>
      <c r="EYO93" s="16"/>
      <c r="EYP93" s="16"/>
      <c r="EYQ93" s="16"/>
      <c r="EYR93" s="16"/>
      <c r="EYS93" s="16"/>
      <c r="EYT93" s="16"/>
      <c r="EYU93" s="16"/>
      <c r="EYV93" s="16"/>
      <c r="EYW93" s="16"/>
      <c r="EYX93" s="16"/>
      <c r="EYY93" s="16"/>
      <c r="EYZ93" s="16"/>
      <c r="EZA93" s="16"/>
      <c r="EZB93" s="16"/>
      <c r="EZC93" s="16"/>
      <c r="EZD93" s="16"/>
      <c r="EZE93" s="16"/>
      <c r="EZF93" s="16"/>
      <c r="EZG93" s="16"/>
      <c r="EZH93" s="16"/>
      <c r="EZI93" s="16"/>
      <c r="EZJ93" s="16"/>
      <c r="EZK93" s="16"/>
      <c r="EZL93" s="16"/>
      <c r="EZM93" s="16"/>
      <c r="EZN93" s="16"/>
      <c r="EZO93" s="16"/>
      <c r="EZP93" s="16"/>
      <c r="EZQ93" s="16"/>
      <c r="EZR93" s="16"/>
      <c r="EZS93" s="16"/>
      <c r="EZT93" s="16"/>
      <c r="EZU93" s="16"/>
      <c r="EZV93" s="16"/>
      <c r="EZW93" s="16"/>
      <c r="EZX93" s="16"/>
      <c r="EZY93" s="16"/>
      <c r="EZZ93" s="16"/>
      <c r="FAA93" s="16"/>
      <c r="FAB93" s="16"/>
      <c r="FAC93" s="16"/>
      <c r="FAD93" s="16"/>
      <c r="FAE93" s="16"/>
      <c r="FAF93" s="16"/>
      <c r="FAG93" s="16"/>
      <c r="FAH93" s="16"/>
      <c r="FAI93" s="16"/>
      <c r="FAJ93" s="16"/>
      <c r="FAK93" s="16"/>
      <c r="FAL93" s="16"/>
      <c r="FAM93" s="16"/>
      <c r="FAN93" s="16"/>
      <c r="FAO93" s="16"/>
      <c r="FAP93" s="16"/>
      <c r="FAQ93" s="16"/>
      <c r="FAR93" s="16"/>
      <c r="FAS93" s="16"/>
      <c r="FAT93" s="16"/>
      <c r="FAU93" s="16"/>
      <c r="FAV93" s="16"/>
      <c r="FAW93" s="16"/>
      <c r="FAX93" s="16"/>
      <c r="FAY93" s="16"/>
      <c r="FAZ93" s="16"/>
      <c r="FBA93" s="16"/>
      <c r="FBB93" s="16"/>
      <c r="FBC93" s="16"/>
      <c r="FBD93" s="16"/>
      <c r="FBE93" s="16"/>
      <c r="FBF93" s="16"/>
      <c r="FBG93" s="16"/>
      <c r="FBH93" s="16"/>
      <c r="FBI93" s="16"/>
      <c r="FBJ93" s="16"/>
      <c r="FBK93" s="16"/>
      <c r="FBL93" s="16"/>
      <c r="FBM93" s="16"/>
      <c r="FBN93" s="16"/>
      <c r="FBO93" s="16"/>
      <c r="FBP93" s="16"/>
      <c r="FBQ93" s="16"/>
      <c r="FBR93" s="16"/>
      <c r="FBS93" s="16"/>
      <c r="FBT93" s="16"/>
      <c r="FBU93" s="16"/>
      <c r="FBV93" s="16"/>
      <c r="FBW93" s="16"/>
      <c r="FBX93" s="16"/>
      <c r="FBY93" s="16"/>
      <c r="FBZ93" s="16"/>
      <c r="FCA93" s="16"/>
      <c r="FCB93" s="16"/>
      <c r="FCC93" s="16"/>
      <c r="FCD93" s="16"/>
      <c r="FCE93" s="16"/>
      <c r="FCF93" s="16"/>
      <c r="FCG93" s="16"/>
      <c r="FCH93" s="16"/>
      <c r="FCI93" s="16"/>
      <c r="FCJ93" s="16"/>
      <c r="FCK93" s="16"/>
      <c r="FCL93" s="16"/>
      <c r="FCM93" s="16"/>
      <c r="FCN93" s="16"/>
      <c r="FCO93" s="16"/>
      <c r="FCP93" s="16"/>
      <c r="FCQ93" s="16"/>
      <c r="FCR93" s="16"/>
      <c r="FCS93" s="16"/>
      <c r="FCT93" s="16"/>
      <c r="FCU93" s="16"/>
      <c r="FCV93" s="16"/>
      <c r="FCW93" s="16"/>
      <c r="FCX93" s="16"/>
      <c r="FCY93" s="16"/>
      <c r="FCZ93" s="16"/>
      <c r="FDA93" s="16"/>
      <c r="FDB93" s="16"/>
      <c r="FDC93" s="16"/>
      <c r="FDD93" s="16"/>
      <c r="FDE93" s="16"/>
      <c r="FDF93" s="16"/>
      <c r="FDG93" s="16"/>
      <c r="FDH93" s="16"/>
      <c r="FDI93" s="16"/>
      <c r="FDJ93" s="16"/>
      <c r="FDK93" s="16"/>
      <c r="FDL93" s="16"/>
      <c r="FDM93" s="16"/>
      <c r="FDN93" s="16"/>
      <c r="FDO93" s="16"/>
      <c r="FDP93" s="16"/>
      <c r="FDQ93" s="16"/>
      <c r="FDR93" s="16"/>
      <c r="FDS93" s="16"/>
      <c r="FDT93" s="16"/>
      <c r="FDU93" s="16"/>
      <c r="FDV93" s="16"/>
      <c r="FDW93" s="16"/>
      <c r="FDX93" s="16"/>
      <c r="FDY93" s="16"/>
      <c r="FDZ93" s="16"/>
      <c r="FEA93" s="16"/>
      <c r="FEB93" s="16"/>
      <c r="FEC93" s="16"/>
      <c r="FED93" s="16"/>
      <c r="FEE93" s="16"/>
      <c r="FEF93" s="16"/>
      <c r="FEG93" s="16"/>
      <c r="FEH93" s="16"/>
      <c r="FEI93" s="16"/>
      <c r="FEJ93" s="16"/>
      <c r="FEK93" s="16"/>
      <c r="FEL93" s="16"/>
      <c r="FEM93" s="16"/>
      <c r="FEN93" s="16"/>
      <c r="FEO93" s="16"/>
      <c r="FEP93" s="16"/>
      <c r="FEQ93" s="16"/>
      <c r="FER93" s="16"/>
      <c r="FES93" s="16"/>
      <c r="FET93" s="16"/>
      <c r="FEU93" s="16"/>
      <c r="FEV93" s="16"/>
      <c r="FEW93" s="16"/>
      <c r="FEX93" s="16"/>
      <c r="FEY93" s="16"/>
      <c r="FEZ93" s="16"/>
      <c r="FFA93" s="16"/>
      <c r="FFB93" s="16"/>
      <c r="FFC93" s="16"/>
      <c r="FFD93" s="16"/>
      <c r="FFE93" s="16"/>
      <c r="FFF93" s="16"/>
      <c r="FFG93" s="16"/>
      <c r="FFH93" s="16"/>
      <c r="FFI93" s="16"/>
      <c r="FFJ93" s="16"/>
      <c r="FFK93" s="16"/>
      <c r="FFL93" s="16"/>
      <c r="FFM93" s="16"/>
      <c r="FFN93" s="16"/>
      <c r="FFO93" s="16"/>
      <c r="FFP93" s="16"/>
      <c r="FFQ93" s="16"/>
      <c r="FFR93" s="16"/>
      <c r="FFS93" s="16"/>
      <c r="FFT93" s="16"/>
      <c r="FFU93" s="16"/>
      <c r="FFV93" s="16"/>
      <c r="FFW93" s="16"/>
      <c r="FFX93" s="16"/>
      <c r="FFY93" s="16"/>
      <c r="FFZ93" s="16"/>
      <c r="FGA93" s="16"/>
      <c r="FGB93" s="16"/>
      <c r="FGC93" s="16"/>
      <c r="FGD93" s="16"/>
      <c r="FGE93" s="16"/>
      <c r="FGF93" s="16"/>
      <c r="FGG93" s="16"/>
      <c r="FGH93" s="16"/>
      <c r="FGI93" s="16"/>
      <c r="FGJ93" s="16"/>
      <c r="FGK93" s="16"/>
      <c r="FGL93" s="16"/>
      <c r="FGM93" s="16"/>
      <c r="FGN93" s="16"/>
      <c r="FGO93" s="16"/>
      <c r="FGP93" s="16"/>
      <c r="FGQ93" s="16"/>
      <c r="FGR93" s="16"/>
      <c r="FGS93" s="16"/>
      <c r="FGT93" s="16"/>
      <c r="FGU93" s="16"/>
      <c r="FGV93" s="16"/>
      <c r="FGW93" s="16"/>
      <c r="FGX93" s="16"/>
      <c r="FGY93" s="16"/>
      <c r="FGZ93" s="16"/>
      <c r="FHA93" s="16"/>
      <c r="FHB93" s="16"/>
      <c r="FHC93" s="16"/>
      <c r="FHD93" s="16"/>
      <c r="FHE93" s="16"/>
      <c r="FHF93" s="16"/>
      <c r="FHG93" s="16"/>
      <c r="FHH93" s="16"/>
      <c r="FHI93" s="16"/>
      <c r="FHJ93" s="16"/>
      <c r="FHK93" s="16"/>
      <c r="FHL93" s="16"/>
      <c r="FHM93" s="16"/>
      <c r="FHN93" s="16"/>
      <c r="FHO93" s="16"/>
      <c r="FHP93" s="16"/>
      <c r="FHQ93" s="16"/>
      <c r="FHR93" s="16"/>
      <c r="FHS93" s="16"/>
      <c r="FHT93" s="16"/>
      <c r="FHU93" s="16"/>
      <c r="FHV93" s="16"/>
      <c r="FHW93" s="16"/>
      <c r="FHX93" s="16"/>
      <c r="FHY93" s="16"/>
      <c r="FHZ93" s="16"/>
      <c r="FIA93" s="16"/>
      <c r="FIB93" s="16"/>
      <c r="FIC93" s="16"/>
      <c r="FID93" s="16"/>
      <c r="FIE93" s="16"/>
      <c r="FIF93" s="16"/>
      <c r="FIG93" s="16"/>
      <c r="FIH93" s="16"/>
      <c r="FII93" s="16"/>
      <c r="FIJ93" s="16"/>
      <c r="FIK93" s="16"/>
      <c r="FIL93" s="16"/>
      <c r="FIM93" s="16"/>
      <c r="FIN93" s="16"/>
      <c r="FIO93" s="16"/>
      <c r="FIP93" s="16"/>
      <c r="FIQ93" s="16"/>
      <c r="FIR93" s="16"/>
      <c r="FIS93" s="16"/>
      <c r="FIT93" s="16"/>
      <c r="FIU93" s="16"/>
      <c r="FIV93" s="16"/>
      <c r="FIW93" s="16"/>
      <c r="FIX93" s="16"/>
      <c r="FIY93" s="16"/>
      <c r="FIZ93" s="16"/>
      <c r="FJA93" s="16"/>
      <c r="FJB93" s="16"/>
      <c r="FJC93" s="16"/>
      <c r="FJD93" s="16"/>
      <c r="FJE93" s="16"/>
      <c r="FJF93" s="16"/>
      <c r="FJG93" s="16"/>
      <c r="FJH93" s="16"/>
      <c r="FJI93" s="16"/>
      <c r="FJJ93" s="16"/>
      <c r="FJK93" s="16"/>
      <c r="FJL93" s="16"/>
      <c r="FJM93" s="16"/>
      <c r="FJN93" s="16"/>
      <c r="FJO93" s="16"/>
      <c r="FJP93" s="16"/>
      <c r="FJQ93" s="16"/>
      <c r="FJR93" s="16"/>
      <c r="FJS93" s="16"/>
      <c r="FJT93" s="16"/>
      <c r="FJU93" s="16"/>
      <c r="FJV93" s="16"/>
      <c r="FJW93" s="16"/>
      <c r="FJX93" s="16"/>
      <c r="FJY93" s="16"/>
      <c r="FJZ93" s="16"/>
      <c r="FKA93" s="16"/>
      <c r="FKB93" s="16"/>
      <c r="FKC93" s="16"/>
      <c r="FKD93" s="16"/>
      <c r="FKE93" s="16"/>
      <c r="FKF93" s="16"/>
      <c r="FKG93" s="16"/>
      <c r="FKH93" s="16"/>
      <c r="FKI93" s="16"/>
      <c r="FKJ93" s="16"/>
      <c r="FKK93" s="16"/>
      <c r="FKL93" s="16"/>
      <c r="FKM93" s="16"/>
      <c r="FKN93" s="16"/>
      <c r="FKO93" s="16"/>
      <c r="FKP93" s="16"/>
      <c r="FKQ93" s="16"/>
      <c r="FKR93" s="16"/>
      <c r="FKS93" s="16"/>
      <c r="FKT93" s="16"/>
      <c r="FKU93" s="16"/>
      <c r="FKV93" s="16"/>
      <c r="FKW93" s="16"/>
      <c r="FKX93" s="16"/>
      <c r="FKY93" s="16"/>
      <c r="FKZ93" s="16"/>
      <c r="FLA93" s="16"/>
      <c r="FLB93" s="16"/>
      <c r="FLC93" s="16"/>
      <c r="FLD93" s="16"/>
      <c r="FLE93" s="16"/>
      <c r="FLF93" s="16"/>
      <c r="FLG93" s="16"/>
      <c r="FLH93" s="16"/>
      <c r="FLI93" s="16"/>
      <c r="FLJ93" s="16"/>
      <c r="FLK93" s="16"/>
      <c r="FLL93" s="16"/>
      <c r="FLM93" s="16"/>
      <c r="FLN93" s="16"/>
      <c r="FLO93" s="16"/>
      <c r="FLP93" s="16"/>
      <c r="FLQ93" s="16"/>
      <c r="FLR93" s="16"/>
      <c r="FLS93" s="16"/>
      <c r="FLT93" s="16"/>
      <c r="FLU93" s="16"/>
      <c r="FLV93" s="16"/>
      <c r="FLW93" s="16"/>
      <c r="FLX93" s="16"/>
      <c r="FLY93" s="16"/>
      <c r="FLZ93" s="16"/>
      <c r="FMA93" s="16"/>
      <c r="FMB93" s="16"/>
      <c r="FMC93" s="16"/>
      <c r="FMD93" s="16"/>
      <c r="FME93" s="16"/>
      <c r="FMF93" s="16"/>
      <c r="FMG93" s="16"/>
      <c r="FMH93" s="16"/>
      <c r="FMI93" s="16"/>
      <c r="FMJ93" s="16"/>
      <c r="FMK93" s="16"/>
      <c r="FML93" s="16"/>
      <c r="FMM93" s="16"/>
      <c r="FMN93" s="16"/>
      <c r="FMO93" s="16"/>
      <c r="FMP93" s="16"/>
      <c r="FMQ93" s="16"/>
      <c r="FMR93" s="16"/>
      <c r="FMS93" s="16"/>
      <c r="FMT93" s="16"/>
      <c r="FMU93" s="16"/>
      <c r="FMV93" s="16"/>
      <c r="FMW93" s="16"/>
      <c r="FMX93" s="16"/>
      <c r="FMY93" s="16"/>
      <c r="FMZ93" s="16"/>
      <c r="FNA93" s="16"/>
      <c r="FNB93" s="16"/>
      <c r="FNC93" s="16"/>
      <c r="FND93" s="16"/>
      <c r="FNE93" s="16"/>
      <c r="FNF93" s="16"/>
      <c r="FNG93" s="16"/>
      <c r="FNH93" s="16"/>
      <c r="FNI93" s="16"/>
      <c r="FNJ93" s="16"/>
      <c r="FNK93" s="16"/>
      <c r="FNL93" s="16"/>
      <c r="FNM93" s="16"/>
      <c r="FNN93" s="16"/>
      <c r="FNO93" s="16"/>
      <c r="FNP93" s="16"/>
      <c r="FNQ93" s="16"/>
      <c r="FNR93" s="16"/>
      <c r="FNS93" s="16"/>
      <c r="FNT93" s="16"/>
      <c r="FNU93" s="16"/>
      <c r="FNV93" s="16"/>
      <c r="FNW93" s="16"/>
      <c r="FNX93" s="16"/>
      <c r="FNY93" s="16"/>
      <c r="FNZ93" s="16"/>
      <c r="FOA93" s="16"/>
      <c r="FOB93" s="16"/>
      <c r="FOC93" s="16"/>
      <c r="FOD93" s="16"/>
      <c r="FOE93" s="16"/>
      <c r="FOF93" s="16"/>
      <c r="FOG93" s="16"/>
      <c r="FOH93" s="16"/>
      <c r="FOI93" s="16"/>
      <c r="FOJ93" s="16"/>
      <c r="FOK93" s="16"/>
      <c r="FOL93" s="16"/>
      <c r="FOM93" s="16"/>
      <c r="FON93" s="16"/>
      <c r="FOO93" s="16"/>
      <c r="FOP93" s="16"/>
      <c r="FOQ93" s="16"/>
      <c r="FOR93" s="16"/>
      <c r="FOS93" s="16"/>
      <c r="FOT93" s="16"/>
      <c r="FOU93" s="16"/>
      <c r="FOV93" s="16"/>
      <c r="FOW93" s="16"/>
      <c r="FOX93" s="16"/>
      <c r="FOY93" s="16"/>
      <c r="FOZ93" s="16"/>
      <c r="FPA93" s="16"/>
      <c r="FPB93" s="16"/>
      <c r="FPC93" s="16"/>
      <c r="FPD93" s="16"/>
      <c r="FPE93" s="16"/>
      <c r="FPF93" s="16"/>
      <c r="FPG93" s="16"/>
      <c r="FPH93" s="16"/>
      <c r="FPI93" s="16"/>
      <c r="FPJ93" s="16"/>
      <c r="FPK93" s="16"/>
      <c r="FPL93" s="16"/>
      <c r="FPM93" s="16"/>
      <c r="FPN93" s="16"/>
      <c r="FPO93" s="16"/>
      <c r="FPP93" s="16"/>
      <c r="FPQ93" s="16"/>
      <c r="FPR93" s="16"/>
      <c r="FPS93" s="16"/>
      <c r="FPT93" s="16"/>
      <c r="FPU93" s="16"/>
      <c r="FPV93" s="16"/>
      <c r="FPW93" s="16"/>
      <c r="FPX93" s="16"/>
      <c r="FPY93" s="16"/>
      <c r="FPZ93" s="16"/>
      <c r="FQA93" s="16"/>
      <c r="FQB93" s="16"/>
      <c r="FQC93" s="16"/>
      <c r="FQD93" s="16"/>
      <c r="FQE93" s="16"/>
      <c r="FQF93" s="16"/>
      <c r="FQG93" s="16"/>
      <c r="FQH93" s="16"/>
      <c r="FQI93" s="16"/>
      <c r="FQJ93" s="16"/>
      <c r="FQK93" s="16"/>
      <c r="FQL93" s="16"/>
      <c r="FQM93" s="16"/>
      <c r="FQN93" s="16"/>
      <c r="FQO93" s="16"/>
      <c r="FQP93" s="16"/>
      <c r="FQQ93" s="16"/>
      <c r="FQR93" s="16"/>
      <c r="FQS93" s="16"/>
      <c r="FQT93" s="16"/>
      <c r="FQU93" s="16"/>
      <c r="FQV93" s="16"/>
      <c r="FQW93" s="16"/>
      <c r="FQX93" s="16"/>
      <c r="FQY93" s="16"/>
      <c r="FQZ93" s="16"/>
      <c r="FRA93" s="16"/>
      <c r="FRB93" s="16"/>
      <c r="FRC93" s="16"/>
      <c r="FRD93" s="16"/>
      <c r="FRE93" s="16"/>
      <c r="FRF93" s="16"/>
      <c r="FRG93" s="16"/>
      <c r="FRH93" s="16"/>
      <c r="FRI93" s="16"/>
      <c r="FRJ93" s="16"/>
      <c r="FRK93" s="16"/>
      <c r="FRL93" s="16"/>
      <c r="FRM93" s="16"/>
      <c r="FRN93" s="16"/>
      <c r="FRO93" s="16"/>
      <c r="FRP93" s="16"/>
      <c r="FRQ93" s="16"/>
      <c r="FRR93" s="16"/>
      <c r="FRS93" s="16"/>
      <c r="FRT93" s="16"/>
      <c r="FRU93" s="16"/>
      <c r="FRV93" s="16"/>
      <c r="FRW93" s="16"/>
      <c r="FRX93" s="16"/>
      <c r="FRY93" s="16"/>
      <c r="FRZ93" s="16"/>
      <c r="FSA93" s="16"/>
      <c r="FSB93" s="16"/>
      <c r="FSC93" s="16"/>
      <c r="FSD93" s="16"/>
      <c r="FSE93" s="16"/>
      <c r="FSF93" s="16"/>
      <c r="FSG93" s="16"/>
      <c r="FSH93" s="16"/>
      <c r="FSI93" s="16"/>
      <c r="FSJ93" s="16"/>
      <c r="FSK93" s="16"/>
      <c r="FSL93" s="16"/>
      <c r="FSM93" s="16"/>
      <c r="FSN93" s="16"/>
      <c r="FSO93" s="16"/>
      <c r="FSP93" s="16"/>
      <c r="FSQ93" s="16"/>
      <c r="FSR93" s="16"/>
      <c r="FSS93" s="16"/>
      <c r="FST93" s="16"/>
      <c r="FSU93" s="16"/>
      <c r="FSV93" s="16"/>
      <c r="FSW93" s="16"/>
      <c r="FSX93" s="16"/>
      <c r="FSY93" s="16"/>
      <c r="FSZ93" s="16"/>
      <c r="FTA93" s="16"/>
      <c r="FTB93" s="16"/>
      <c r="FTC93" s="16"/>
      <c r="FTD93" s="16"/>
      <c r="FTE93" s="16"/>
      <c r="FTF93" s="16"/>
      <c r="FTG93" s="16"/>
      <c r="FTH93" s="16"/>
      <c r="FTI93" s="16"/>
      <c r="FTJ93" s="16"/>
      <c r="FTK93" s="16"/>
      <c r="FTL93" s="16"/>
      <c r="FTM93" s="16"/>
      <c r="FTN93" s="16"/>
      <c r="FTO93" s="16"/>
      <c r="FTP93" s="16"/>
      <c r="FTQ93" s="16"/>
      <c r="FTR93" s="16"/>
      <c r="FTS93" s="16"/>
      <c r="FTT93" s="16"/>
      <c r="FTU93" s="16"/>
      <c r="FTV93" s="16"/>
      <c r="FTW93" s="16"/>
      <c r="FTX93" s="16"/>
      <c r="FTY93" s="16"/>
      <c r="FTZ93" s="16"/>
      <c r="FUA93" s="16"/>
      <c r="FUB93" s="16"/>
      <c r="FUC93" s="16"/>
      <c r="FUD93" s="16"/>
      <c r="FUE93" s="16"/>
      <c r="FUF93" s="16"/>
      <c r="FUG93" s="16"/>
      <c r="FUH93" s="16"/>
      <c r="FUI93" s="16"/>
      <c r="FUJ93" s="16"/>
      <c r="FUK93" s="16"/>
      <c r="FUL93" s="16"/>
      <c r="FUM93" s="16"/>
      <c r="FUN93" s="16"/>
      <c r="FUO93" s="16"/>
      <c r="FUP93" s="16"/>
      <c r="FUQ93" s="16"/>
      <c r="FUR93" s="16"/>
      <c r="FUS93" s="16"/>
      <c r="FUT93" s="16"/>
      <c r="FUU93" s="16"/>
      <c r="FUV93" s="16"/>
      <c r="FUW93" s="16"/>
      <c r="FUX93" s="16"/>
      <c r="FUY93" s="16"/>
      <c r="FUZ93" s="16"/>
      <c r="FVA93" s="16"/>
      <c r="FVB93" s="16"/>
      <c r="FVC93" s="16"/>
      <c r="FVD93" s="16"/>
      <c r="FVE93" s="16"/>
      <c r="FVF93" s="16"/>
      <c r="FVG93" s="16"/>
      <c r="FVH93" s="16"/>
      <c r="FVI93" s="16"/>
      <c r="FVJ93" s="16"/>
      <c r="FVK93" s="16"/>
      <c r="FVL93" s="16"/>
      <c r="FVM93" s="16"/>
      <c r="FVN93" s="16"/>
      <c r="FVO93" s="16"/>
      <c r="FVP93" s="16"/>
      <c r="FVQ93" s="16"/>
      <c r="FVR93" s="16"/>
      <c r="FVS93" s="16"/>
      <c r="FVT93" s="16"/>
      <c r="FVU93" s="16"/>
      <c r="FVV93" s="16"/>
      <c r="FVW93" s="16"/>
      <c r="FVX93" s="16"/>
      <c r="FVY93" s="16"/>
      <c r="FVZ93" s="16"/>
      <c r="FWA93" s="16"/>
      <c r="FWB93" s="16"/>
      <c r="FWC93" s="16"/>
      <c r="FWD93" s="16"/>
      <c r="FWE93" s="16"/>
      <c r="FWF93" s="16"/>
      <c r="FWG93" s="16"/>
      <c r="FWH93" s="16"/>
      <c r="FWI93" s="16"/>
      <c r="FWJ93" s="16"/>
      <c r="FWK93" s="16"/>
      <c r="FWL93" s="16"/>
      <c r="FWM93" s="16"/>
      <c r="FWN93" s="16"/>
      <c r="FWO93" s="16"/>
      <c r="FWP93" s="16"/>
      <c r="FWQ93" s="16"/>
      <c r="FWR93" s="16"/>
      <c r="FWS93" s="16"/>
      <c r="FWT93" s="16"/>
      <c r="FWU93" s="16"/>
      <c r="FWV93" s="16"/>
      <c r="FWW93" s="16"/>
      <c r="FWX93" s="16"/>
      <c r="FWY93" s="16"/>
      <c r="FWZ93" s="16"/>
      <c r="FXA93" s="16"/>
      <c r="FXB93" s="16"/>
      <c r="FXC93" s="16"/>
      <c r="FXD93" s="16"/>
      <c r="FXE93" s="16"/>
      <c r="FXF93" s="16"/>
      <c r="FXG93" s="16"/>
      <c r="FXH93" s="16"/>
      <c r="FXI93" s="16"/>
      <c r="FXJ93" s="16"/>
      <c r="FXK93" s="16"/>
      <c r="FXL93" s="16"/>
      <c r="FXM93" s="16"/>
      <c r="FXN93" s="16"/>
      <c r="FXO93" s="16"/>
      <c r="FXP93" s="16"/>
      <c r="FXQ93" s="16"/>
      <c r="FXR93" s="16"/>
      <c r="FXS93" s="16"/>
      <c r="FXT93" s="16"/>
      <c r="FXU93" s="16"/>
      <c r="FXV93" s="16"/>
      <c r="FXW93" s="16"/>
      <c r="FXX93" s="16"/>
      <c r="FXY93" s="16"/>
      <c r="FXZ93" s="16"/>
      <c r="FYA93" s="16"/>
      <c r="FYB93" s="16"/>
      <c r="FYC93" s="16"/>
      <c r="FYD93" s="16"/>
      <c r="FYE93" s="16"/>
      <c r="FYF93" s="16"/>
      <c r="FYG93" s="16"/>
      <c r="FYH93" s="16"/>
      <c r="FYI93" s="16"/>
      <c r="FYJ93" s="16"/>
      <c r="FYK93" s="16"/>
      <c r="FYL93" s="16"/>
      <c r="FYM93" s="16"/>
      <c r="FYN93" s="16"/>
      <c r="FYO93" s="16"/>
      <c r="FYP93" s="16"/>
      <c r="FYQ93" s="16"/>
      <c r="FYR93" s="16"/>
      <c r="FYS93" s="16"/>
      <c r="FYT93" s="16"/>
      <c r="FYU93" s="16"/>
      <c r="FYV93" s="16"/>
      <c r="FYW93" s="16"/>
      <c r="FYX93" s="16"/>
      <c r="FYY93" s="16"/>
      <c r="FYZ93" s="16"/>
      <c r="FZA93" s="16"/>
      <c r="FZB93" s="16"/>
      <c r="FZC93" s="16"/>
      <c r="FZD93" s="16"/>
      <c r="FZE93" s="16"/>
      <c r="FZF93" s="16"/>
      <c r="FZG93" s="16"/>
      <c r="FZH93" s="16"/>
      <c r="FZI93" s="16"/>
      <c r="FZJ93" s="16"/>
      <c r="FZK93" s="16"/>
      <c r="FZL93" s="16"/>
      <c r="FZM93" s="16"/>
      <c r="FZN93" s="16"/>
      <c r="FZO93" s="16"/>
      <c r="FZP93" s="16"/>
      <c r="FZQ93" s="16"/>
      <c r="FZR93" s="16"/>
      <c r="FZS93" s="16"/>
      <c r="FZT93" s="16"/>
      <c r="FZU93" s="16"/>
      <c r="FZV93" s="16"/>
      <c r="FZW93" s="16"/>
      <c r="FZX93" s="16"/>
      <c r="FZY93" s="16"/>
      <c r="FZZ93" s="16"/>
      <c r="GAA93" s="16"/>
      <c r="GAB93" s="16"/>
      <c r="GAC93" s="16"/>
      <c r="GAD93" s="16"/>
      <c r="GAE93" s="16"/>
      <c r="GAF93" s="16"/>
      <c r="GAG93" s="16"/>
      <c r="GAH93" s="16"/>
      <c r="GAI93" s="16"/>
      <c r="GAJ93" s="16"/>
      <c r="GAK93" s="16"/>
      <c r="GAL93" s="16"/>
      <c r="GAM93" s="16"/>
      <c r="GAN93" s="16"/>
      <c r="GAO93" s="16"/>
      <c r="GAP93" s="16"/>
      <c r="GAQ93" s="16"/>
      <c r="GAR93" s="16"/>
      <c r="GAS93" s="16"/>
      <c r="GAT93" s="16"/>
      <c r="GAU93" s="16"/>
      <c r="GAV93" s="16"/>
      <c r="GAW93" s="16"/>
      <c r="GAX93" s="16"/>
      <c r="GAY93" s="16"/>
      <c r="GAZ93" s="16"/>
      <c r="GBA93" s="16"/>
      <c r="GBB93" s="16"/>
      <c r="GBC93" s="16"/>
      <c r="GBD93" s="16"/>
      <c r="GBE93" s="16"/>
      <c r="GBF93" s="16"/>
      <c r="GBG93" s="16"/>
      <c r="GBH93" s="16"/>
      <c r="GBI93" s="16"/>
      <c r="GBJ93" s="16"/>
      <c r="GBK93" s="16"/>
      <c r="GBL93" s="16"/>
      <c r="GBM93" s="16"/>
      <c r="GBN93" s="16"/>
      <c r="GBO93" s="16"/>
      <c r="GBP93" s="16"/>
      <c r="GBQ93" s="16"/>
      <c r="GBR93" s="16"/>
      <c r="GBS93" s="16"/>
      <c r="GBT93" s="16"/>
      <c r="GBU93" s="16"/>
      <c r="GBV93" s="16"/>
      <c r="GBW93" s="16"/>
      <c r="GBX93" s="16"/>
      <c r="GBY93" s="16"/>
      <c r="GBZ93" s="16"/>
      <c r="GCA93" s="16"/>
      <c r="GCB93" s="16"/>
      <c r="GCC93" s="16"/>
      <c r="GCD93" s="16"/>
      <c r="GCE93" s="16"/>
      <c r="GCF93" s="16"/>
      <c r="GCG93" s="16"/>
      <c r="GCH93" s="16"/>
      <c r="GCI93" s="16"/>
      <c r="GCJ93" s="16"/>
      <c r="GCK93" s="16"/>
      <c r="GCL93" s="16"/>
      <c r="GCM93" s="16"/>
      <c r="GCN93" s="16"/>
      <c r="GCO93" s="16"/>
      <c r="GCP93" s="16"/>
      <c r="GCQ93" s="16"/>
      <c r="GCR93" s="16"/>
      <c r="GCS93" s="16"/>
      <c r="GCT93" s="16"/>
      <c r="GCU93" s="16"/>
      <c r="GCV93" s="16"/>
      <c r="GCW93" s="16"/>
      <c r="GCX93" s="16"/>
      <c r="GCY93" s="16"/>
      <c r="GCZ93" s="16"/>
      <c r="GDA93" s="16"/>
      <c r="GDB93" s="16"/>
      <c r="GDC93" s="16"/>
      <c r="GDD93" s="16"/>
      <c r="GDE93" s="16"/>
      <c r="GDF93" s="16"/>
      <c r="GDG93" s="16"/>
      <c r="GDH93" s="16"/>
      <c r="GDI93" s="16"/>
      <c r="GDJ93" s="16"/>
      <c r="GDK93" s="16"/>
      <c r="GDL93" s="16"/>
      <c r="GDM93" s="16"/>
      <c r="GDN93" s="16"/>
      <c r="GDO93" s="16"/>
      <c r="GDP93" s="16"/>
      <c r="GDQ93" s="16"/>
      <c r="GDR93" s="16"/>
      <c r="GDS93" s="16"/>
      <c r="GDT93" s="16"/>
      <c r="GDU93" s="16"/>
      <c r="GDV93" s="16"/>
      <c r="GDW93" s="16"/>
      <c r="GDX93" s="16"/>
      <c r="GDY93" s="16"/>
      <c r="GDZ93" s="16"/>
      <c r="GEA93" s="16"/>
      <c r="GEB93" s="16"/>
      <c r="GEC93" s="16"/>
      <c r="GED93" s="16"/>
      <c r="GEE93" s="16"/>
      <c r="GEF93" s="16"/>
      <c r="GEG93" s="16"/>
      <c r="GEH93" s="16"/>
      <c r="GEI93" s="16"/>
      <c r="GEJ93" s="16"/>
      <c r="GEK93" s="16"/>
      <c r="GEL93" s="16"/>
      <c r="GEM93" s="16"/>
      <c r="GEN93" s="16"/>
      <c r="GEO93" s="16"/>
      <c r="GEP93" s="16"/>
      <c r="GEQ93" s="16"/>
      <c r="GER93" s="16"/>
      <c r="GES93" s="16"/>
      <c r="GET93" s="16"/>
      <c r="GEU93" s="16"/>
      <c r="GEV93" s="16"/>
      <c r="GEW93" s="16"/>
      <c r="GEX93" s="16"/>
      <c r="GEY93" s="16"/>
      <c r="GEZ93" s="16"/>
      <c r="GFA93" s="16"/>
      <c r="GFB93" s="16"/>
      <c r="GFC93" s="16"/>
      <c r="GFD93" s="16"/>
      <c r="GFE93" s="16"/>
      <c r="GFF93" s="16"/>
      <c r="GFG93" s="16"/>
      <c r="GFH93" s="16"/>
      <c r="GFI93" s="16"/>
      <c r="GFJ93" s="16"/>
      <c r="GFK93" s="16"/>
      <c r="GFL93" s="16"/>
      <c r="GFM93" s="16"/>
      <c r="GFN93" s="16"/>
      <c r="GFO93" s="16"/>
      <c r="GFP93" s="16"/>
      <c r="GFQ93" s="16"/>
      <c r="GFR93" s="16"/>
      <c r="GFS93" s="16"/>
      <c r="GFT93" s="16"/>
      <c r="GFU93" s="16"/>
      <c r="GFV93" s="16"/>
      <c r="GFW93" s="16"/>
      <c r="GFX93" s="16"/>
      <c r="GFY93" s="16"/>
      <c r="GFZ93" s="16"/>
      <c r="GGA93" s="16"/>
      <c r="GGB93" s="16"/>
      <c r="GGC93" s="16"/>
      <c r="GGD93" s="16"/>
      <c r="GGE93" s="16"/>
      <c r="GGF93" s="16"/>
      <c r="GGG93" s="16"/>
      <c r="GGH93" s="16"/>
      <c r="GGI93" s="16"/>
      <c r="GGJ93" s="16"/>
      <c r="GGK93" s="16"/>
      <c r="GGL93" s="16"/>
      <c r="GGM93" s="16"/>
      <c r="GGN93" s="16"/>
      <c r="GGO93" s="16"/>
      <c r="GGP93" s="16"/>
      <c r="GGQ93" s="16"/>
      <c r="GGR93" s="16"/>
      <c r="GGS93" s="16"/>
      <c r="GGT93" s="16"/>
      <c r="GGU93" s="16"/>
      <c r="GGV93" s="16"/>
      <c r="GGW93" s="16"/>
      <c r="GGX93" s="16"/>
      <c r="GGY93" s="16"/>
      <c r="GGZ93" s="16"/>
      <c r="GHA93" s="16"/>
      <c r="GHB93" s="16"/>
      <c r="GHC93" s="16"/>
      <c r="GHD93" s="16"/>
      <c r="GHE93" s="16"/>
      <c r="GHF93" s="16"/>
      <c r="GHG93" s="16"/>
      <c r="GHH93" s="16"/>
      <c r="GHI93" s="16"/>
      <c r="GHJ93" s="16"/>
      <c r="GHK93" s="16"/>
      <c r="GHL93" s="16"/>
      <c r="GHM93" s="16"/>
      <c r="GHN93" s="16"/>
      <c r="GHO93" s="16"/>
      <c r="GHP93" s="16"/>
      <c r="GHQ93" s="16"/>
      <c r="GHR93" s="16"/>
      <c r="GHS93" s="16"/>
      <c r="GHT93" s="16"/>
      <c r="GHU93" s="16"/>
      <c r="GHV93" s="16"/>
      <c r="GHW93" s="16"/>
      <c r="GHX93" s="16"/>
      <c r="GHY93" s="16"/>
      <c r="GHZ93" s="16"/>
      <c r="GIA93" s="16"/>
      <c r="GIB93" s="16"/>
      <c r="GIC93" s="16"/>
      <c r="GID93" s="16"/>
      <c r="GIE93" s="16"/>
      <c r="GIF93" s="16"/>
      <c r="GIG93" s="16"/>
      <c r="GIH93" s="16"/>
      <c r="GII93" s="16"/>
      <c r="GIJ93" s="16"/>
      <c r="GIK93" s="16"/>
      <c r="GIL93" s="16"/>
      <c r="GIM93" s="16"/>
      <c r="GIN93" s="16"/>
      <c r="GIO93" s="16"/>
      <c r="GIP93" s="16"/>
      <c r="GIQ93" s="16"/>
      <c r="GIR93" s="16"/>
      <c r="GIS93" s="16"/>
      <c r="GIT93" s="16"/>
      <c r="GIU93" s="16"/>
      <c r="GIV93" s="16"/>
      <c r="GIW93" s="16"/>
      <c r="GIX93" s="16"/>
      <c r="GIY93" s="16"/>
      <c r="GIZ93" s="16"/>
      <c r="GJA93" s="16"/>
      <c r="GJB93" s="16"/>
      <c r="GJC93" s="16"/>
      <c r="GJD93" s="16"/>
      <c r="GJE93" s="16"/>
      <c r="GJF93" s="16"/>
      <c r="GJG93" s="16"/>
      <c r="GJH93" s="16"/>
      <c r="GJI93" s="16"/>
      <c r="GJJ93" s="16"/>
      <c r="GJK93" s="16"/>
      <c r="GJL93" s="16"/>
      <c r="GJM93" s="16"/>
      <c r="GJN93" s="16"/>
      <c r="GJO93" s="16"/>
      <c r="GJP93" s="16"/>
      <c r="GJQ93" s="16"/>
      <c r="GJR93" s="16"/>
      <c r="GJS93" s="16"/>
      <c r="GJT93" s="16"/>
      <c r="GJU93" s="16"/>
      <c r="GJV93" s="16"/>
      <c r="GJW93" s="16"/>
      <c r="GJX93" s="16"/>
      <c r="GJY93" s="16"/>
      <c r="GJZ93" s="16"/>
      <c r="GKA93" s="16"/>
      <c r="GKB93" s="16"/>
      <c r="GKC93" s="16"/>
      <c r="GKD93" s="16"/>
      <c r="GKE93" s="16"/>
      <c r="GKF93" s="16"/>
      <c r="GKG93" s="16"/>
      <c r="GKH93" s="16"/>
      <c r="GKI93" s="16"/>
      <c r="GKJ93" s="16"/>
      <c r="GKK93" s="16"/>
      <c r="GKL93" s="16"/>
      <c r="GKM93" s="16"/>
      <c r="GKN93" s="16"/>
      <c r="GKO93" s="16"/>
      <c r="GKP93" s="16"/>
      <c r="GKQ93" s="16"/>
      <c r="GKR93" s="16"/>
      <c r="GKS93" s="16"/>
      <c r="GKT93" s="16"/>
      <c r="GKU93" s="16"/>
      <c r="GKV93" s="16"/>
      <c r="GKW93" s="16"/>
      <c r="GKX93" s="16"/>
      <c r="GKY93" s="16"/>
      <c r="GKZ93" s="16"/>
      <c r="GLA93" s="16"/>
      <c r="GLB93" s="16"/>
      <c r="GLC93" s="16"/>
      <c r="GLD93" s="16"/>
      <c r="GLE93" s="16"/>
      <c r="GLF93" s="16"/>
      <c r="GLG93" s="16"/>
      <c r="GLH93" s="16"/>
      <c r="GLI93" s="16"/>
      <c r="GLJ93" s="16"/>
      <c r="GLK93" s="16"/>
      <c r="GLL93" s="16"/>
      <c r="GLM93" s="16"/>
      <c r="GLN93" s="16"/>
      <c r="GLO93" s="16"/>
      <c r="GLP93" s="16"/>
      <c r="GLQ93" s="16"/>
      <c r="GLR93" s="16"/>
      <c r="GLS93" s="16"/>
      <c r="GLT93" s="16"/>
      <c r="GLU93" s="16"/>
      <c r="GLV93" s="16"/>
      <c r="GLW93" s="16"/>
      <c r="GLX93" s="16"/>
      <c r="GLY93" s="16"/>
      <c r="GLZ93" s="16"/>
      <c r="GMA93" s="16"/>
      <c r="GMB93" s="16"/>
      <c r="GMC93" s="16"/>
      <c r="GMD93" s="16"/>
      <c r="GME93" s="16"/>
      <c r="GMF93" s="16"/>
      <c r="GMG93" s="16"/>
      <c r="GMH93" s="16"/>
      <c r="GMI93" s="16"/>
      <c r="GMJ93" s="16"/>
      <c r="GMK93" s="16"/>
      <c r="GML93" s="16"/>
      <c r="GMM93" s="16"/>
      <c r="GMN93" s="16"/>
      <c r="GMO93" s="16"/>
      <c r="GMP93" s="16"/>
      <c r="GMQ93" s="16"/>
      <c r="GMR93" s="16"/>
      <c r="GMS93" s="16"/>
      <c r="GMT93" s="16"/>
      <c r="GMU93" s="16"/>
      <c r="GMV93" s="16"/>
      <c r="GMW93" s="16"/>
      <c r="GMX93" s="16"/>
      <c r="GMY93" s="16"/>
      <c r="GMZ93" s="16"/>
      <c r="GNA93" s="16"/>
      <c r="GNB93" s="16"/>
      <c r="GNC93" s="16"/>
      <c r="GND93" s="16"/>
      <c r="GNE93" s="16"/>
      <c r="GNF93" s="16"/>
      <c r="GNG93" s="16"/>
      <c r="GNH93" s="16"/>
      <c r="GNI93" s="16"/>
      <c r="GNJ93" s="16"/>
      <c r="GNK93" s="16"/>
      <c r="GNL93" s="16"/>
      <c r="GNM93" s="16"/>
      <c r="GNN93" s="16"/>
      <c r="GNO93" s="16"/>
      <c r="GNP93" s="16"/>
      <c r="GNQ93" s="16"/>
      <c r="GNR93" s="16"/>
      <c r="GNS93" s="16"/>
      <c r="GNT93" s="16"/>
      <c r="GNU93" s="16"/>
      <c r="GNV93" s="16"/>
      <c r="GNW93" s="16"/>
      <c r="GNX93" s="16"/>
      <c r="GNY93" s="16"/>
      <c r="GNZ93" s="16"/>
      <c r="GOA93" s="16"/>
      <c r="GOB93" s="16"/>
      <c r="GOC93" s="16"/>
      <c r="GOD93" s="16"/>
      <c r="GOE93" s="16"/>
      <c r="GOF93" s="16"/>
      <c r="GOG93" s="16"/>
      <c r="GOH93" s="16"/>
      <c r="GOI93" s="16"/>
      <c r="GOJ93" s="16"/>
      <c r="GOK93" s="16"/>
      <c r="GOL93" s="16"/>
      <c r="GOM93" s="16"/>
      <c r="GON93" s="16"/>
      <c r="GOO93" s="16"/>
      <c r="GOP93" s="16"/>
      <c r="GOQ93" s="16"/>
      <c r="GOR93" s="16"/>
      <c r="GOS93" s="16"/>
      <c r="GOT93" s="16"/>
      <c r="GOU93" s="16"/>
      <c r="GOV93" s="16"/>
      <c r="GOW93" s="16"/>
      <c r="GOX93" s="16"/>
      <c r="GOY93" s="16"/>
      <c r="GOZ93" s="16"/>
      <c r="GPA93" s="16"/>
      <c r="GPB93" s="16"/>
      <c r="GPC93" s="16"/>
      <c r="GPD93" s="16"/>
      <c r="GPE93" s="16"/>
      <c r="GPF93" s="16"/>
      <c r="GPG93" s="16"/>
      <c r="GPH93" s="16"/>
      <c r="GPI93" s="16"/>
      <c r="GPJ93" s="16"/>
      <c r="GPK93" s="16"/>
      <c r="GPL93" s="16"/>
      <c r="GPM93" s="16"/>
      <c r="GPN93" s="16"/>
      <c r="GPO93" s="16"/>
      <c r="GPP93" s="16"/>
      <c r="GPQ93" s="16"/>
      <c r="GPR93" s="16"/>
      <c r="GPS93" s="16"/>
      <c r="GPT93" s="16"/>
      <c r="GPU93" s="16"/>
      <c r="GPV93" s="16"/>
      <c r="GPW93" s="16"/>
      <c r="GPX93" s="16"/>
      <c r="GPY93" s="16"/>
      <c r="GPZ93" s="16"/>
      <c r="GQA93" s="16"/>
      <c r="GQB93" s="16"/>
      <c r="GQC93" s="16"/>
      <c r="GQD93" s="16"/>
      <c r="GQE93" s="16"/>
      <c r="GQF93" s="16"/>
      <c r="GQG93" s="16"/>
      <c r="GQH93" s="16"/>
      <c r="GQI93" s="16"/>
      <c r="GQJ93" s="16"/>
      <c r="GQK93" s="16"/>
      <c r="GQL93" s="16"/>
      <c r="GQM93" s="16"/>
      <c r="GQN93" s="16"/>
      <c r="GQO93" s="16"/>
      <c r="GQP93" s="16"/>
      <c r="GQQ93" s="16"/>
      <c r="GQR93" s="16"/>
      <c r="GQS93" s="16"/>
      <c r="GQT93" s="16"/>
      <c r="GQU93" s="16"/>
      <c r="GQV93" s="16"/>
      <c r="GQW93" s="16"/>
      <c r="GQX93" s="16"/>
      <c r="GQY93" s="16"/>
      <c r="GQZ93" s="16"/>
      <c r="GRA93" s="16"/>
      <c r="GRB93" s="16"/>
      <c r="GRC93" s="16"/>
      <c r="GRD93" s="16"/>
      <c r="GRE93" s="16"/>
      <c r="GRF93" s="16"/>
      <c r="GRG93" s="16"/>
      <c r="GRH93" s="16"/>
      <c r="GRI93" s="16"/>
      <c r="GRJ93" s="16"/>
      <c r="GRK93" s="16"/>
      <c r="GRL93" s="16"/>
      <c r="GRM93" s="16"/>
      <c r="GRN93" s="16"/>
      <c r="GRO93" s="16"/>
      <c r="GRP93" s="16"/>
      <c r="GRQ93" s="16"/>
      <c r="GRR93" s="16"/>
      <c r="GRS93" s="16"/>
      <c r="GRT93" s="16"/>
      <c r="GRU93" s="16"/>
      <c r="GRV93" s="16"/>
      <c r="GRW93" s="16"/>
      <c r="GRX93" s="16"/>
      <c r="GRY93" s="16"/>
      <c r="GRZ93" s="16"/>
      <c r="GSA93" s="16"/>
      <c r="GSB93" s="16"/>
      <c r="GSC93" s="16"/>
      <c r="GSD93" s="16"/>
      <c r="GSE93" s="16"/>
      <c r="GSF93" s="16"/>
      <c r="GSG93" s="16"/>
      <c r="GSH93" s="16"/>
      <c r="GSI93" s="16"/>
      <c r="GSJ93" s="16"/>
      <c r="GSK93" s="16"/>
      <c r="GSL93" s="16"/>
      <c r="GSM93" s="16"/>
      <c r="GSN93" s="16"/>
      <c r="GSO93" s="16"/>
      <c r="GSP93" s="16"/>
      <c r="GSQ93" s="16"/>
      <c r="GSR93" s="16"/>
      <c r="GSS93" s="16"/>
      <c r="GST93" s="16"/>
      <c r="GSU93" s="16"/>
      <c r="GSV93" s="16"/>
      <c r="GSW93" s="16"/>
      <c r="GSX93" s="16"/>
      <c r="GSY93" s="16"/>
      <c r="GSZ93" s="16"/>
      <c r="GTA93" s="16"/>
      <c r="GTB93" s="16"/>
      <c r="GTC93" s="16"/>
      <c r="GTD93" s="16"/>
      <c r="GTE93" s="16"/>
      <c r="GTF93" s="16"/>
      <c r="GTG93" s="16"/>
      <c r="GTH93" s="16"/>
      <c r="GTI93" s="16"/>
      <c r="GTJ93" s="16"/>
      <c r="GTK93" s="16"/>
      <c r="GTL93" s="16"/>
      <c r="GTM93" s="16"/>
      <c r="GTN93" s="16"/>
      <c r="GTO93" s="16"/>
      <c r="GTP93" s="16"/>
      <c r="GTQ93" s="16"/>
      <c r="GTR93" s="16"/>
      <c r="GTS93" s="16"/>
      <c r="GTT93" s="16"/>
      <c r="GTU93" s="16"/>
      <c r="GTV93" s="16"/>
      <c r="GTW93" s="16"/>
      <c r="GTX93" s="16"/>
      <c r="GTY93" s="16"/>
      <c r="GTZ93" s="16"/>
      <c r="GUA93" s="16"/>
      <c r="GUB93" s="16"/>
      <c r="GUC93" s="16"/>
      <c r="GUD93" s="16"/>
      <c r="GUE93" s="16"/>
      <c r="GUF93" s="16"/>
      <c r="GUG93" s="16"/>
      <c r="GUH93" s="16"/>
      <c r="GUI93" s="16"/>
      <c r="GUJ93" s="16"/>
      <c r="GUK93" s="16"/>
      <c r="GUL93" s="16"/>
      <c r="GUM93" s="16"/>
      <c r="GUN93" s="16"/>
      <c r="GUO93" s="16"/>
      <c r="GUP93" s="16"/>
      <c r="GUQ93" s="16"/>
      <c r="GUR93" s="16"/>
      <c r="GUS93" s="16"/>
      <c r="GUT93" s="16"/>
      <c r="GUU93" s="16"/>
      <c r="GUV93" s="16"/>
      <c r="GUW93" s="16"/>
      <c r="GUX93" s="16"/>
      <c r="GUY93" s="16"/>
      <c r="GUZ93" s="16"/>
      <c r="GVA93" s="16"/>
      <c r="GVB93" s="16"/>
      <c r="GVC93" s="16"/>
      <c r="GVD93" s="16"/>
      <c r="GVE93" s="16"/>
      <c r="GVF93" s="16"/>
      <c r="GVG93" s="16"/>
      <c r="GVH93" s="16"/>
      <c r="GVI93" s="16"/>
      <c r="GVJ93" s="16"/>
      <c r="GVK93" s="16"/>
      <c r="GVL93" s="16"/>
      <c r="GVM93" s="16"/>
      <c r="GVN93" s="16"/>
      <c r="GVO93" s="16"/>
      <c r="GVP93" s="16"/>
      <c r="GVQ93" s="16"/>
      <c r="GVR93" s="16"/>
      <c r="GVS93" s="16"/>
      <c r="GVT93" s="16"/>
      <c r="GVU93" s="16"/>
      <c r="GVV93" s="16"/>
      <c r="GVW93" s="16"/>
      <c r="GVX93" s="16"/>
      <c r="GVY93" s="16"/>
      <c r="GVZ93" s="16"/>
      <c r="GWA93" s="16"/>
      <c r="GWB93" s="16"/>
      <c r="GWC93" s="16"/>
      <c r="GWD93" s="16"/>
      <c r="GWE93" s="16"/>
      <c r="GWF93" s="16"/>
      <c r="GWG93" s="16"/>
      <c r="GWH93" s="16"/>
      <c r="GWI93" s="16"/>
      <c r="GWJ93" s="16"/>
      <c r="GWK93" s="16"/>
      <c r="GWL93" s="16"/>
      <c r="GWM93" s="16"/>
      <c r="GWN93" s="16"/>
      <c r="GWO93" s="16"/>
      <c r="GWP93" s="16"/>
      <c r="GWQ93" s="16"/>
      <c r="GWR93" s="16"/>
      <c r="GWS93" s="16"/>
      <c r="GWT93" s="16"/>
      <c r="GWU93" s="16"/>
      <c r="GWV93" s="16"/>
      <c r="GWW93" s="16"/>
      <c r="GWX93" s="16"/>
      <c r="GWY93" s="16"/>
      <c r="GWZ93" s="16"/>
      <c r="GXA93" s="16"/>
      <c r="GXB93" s="16"/>
      <c r="GXC93" s="16"/>
      <c r="GXD93" s="16"/>
      <c r="GXE93" s="16"/>
      <c r="GXF93" s="16"/>
      <c r="GXG93" s="16"/>
      <c r="GXH93" s="16"/>
      <c r="GXI93" s="16"/>
      <c r="GXJ93" s="16"/>
      <c r="GXK93" s="16"/>
      <c r="GXL93" s="16"/>
      <c r="GXM93" s="16"/>
      <c r="GXN93" s="16"/>
      <c r="GXO93" s="16"/>
      <c r="GXP93" s="16"/>
      <c r="GXQ93" s="16"/>
      <c r="GXR93" s="16"/>
      <c r="GXS93" s="16"/>
      <c r="GXT93" s="16"/>
      <c r="GXU93" s="16"/>
      <c r="GXV93" s="16"/>
      <c r="GXW93" s="16"/>
      <c r="GXX93" s="16"/>
      <c r="GXY93" s="16"/>
      <c r="GXZ93" s="16"/>
      <c r="GYA93" s="16"/>
      <c r="GYB93" s="16"/>
      <c r="GYC93" s="16"/>
      <c r="GYD93" s="16"/>
      <c r="GYE93" s="16"/>
      <c r="GYF93" s="16"/>
      <c r="GYG93" s="16"/>
      <c r="GYH93" s="16"/>
      <c r="GYI93" s="16"/>
      <c r="GYJ93" s="16"/>
      <c r="GYK93" s="16"/>
      <c r="GYL93" s="16"/>
      <c r="GYM93" s="16"/>
      <c r="GYN93" s="16"/>
      <c r="GYO93" s="16"/>
      <c r="GYP93" s="16"/>
      <c r="GYQ93" s="16"/>
      <c r="GYR93" s="16"/>
      <c r="GYS93" s="16"/>
      <c r="GYT93" s="16"/>
      <c r="GYU93" s="16"/>
      <c r="GYV93" s="16"/>
      <c r="GYW93" s="16"/>
      <c r="GYX93" s="16"/>
      <c r="GYY93" s="16"/>
      <c r="GYZ93" s="16"/>
      <c r="GZA93" s="16"/>
      <c r="GZB93" s="16"/>
      <c r="GZC93" s="16"/>
      <c r="GZD93" s="16"/>
      <c r="GZE93" s="16"/>
      <c r="GZF93" s="16"/>
      <c r="GZG93" s="16"/>
      <c r="GZH93" s="16"/>
      <c r="GZI93" s="16"/>
      <c r="GZJ93" s="16"/>
      <c r="GZK93" s="16"/>
      <c r="GZL93" s="16"/>
      <c r="GZM93" s="16"/>
      <c r="GZN93" s="16"/>
      <c r="GZO93" s="16"/>
      <c r="GZP93" s="16"/>
      <c r="GZQ93" s="16"/>
      <c r="GZR93" s="16"/>
      <c r="GZS93" s="16"/>
      <c r="GZT93" s="16"/>
      <c r="GZU93" s="16"/>
      <c r="GZV93" s="16"/>
      <c r="GZW93" s="16"/>
      <c r="GZX93" s="16"/>
      <c r="GZY93" s="16"/>
      <c r="GZZ93" s="16"/>
      <c r="HAA93" s="16"/>
      <c r="HAB93" s="16"/>
      <c r="HAC93" s="16"/>
      <c r="HAD93" s="16"/>
      <c r="HAE93" s="16"/>
      <c r="HAF93" s="16"/>
      <c r="HAG93" s="16"/>
      <c r="HAH93" s="16"/>
      <c r="HAI93" s="16"/>
      <c r="HAJ93" s="16"/>
      <c r="HAK93" s="16"/>
      <c r="HAL93" s="16"/>
      <c r="HAM93" s="16"/>
      <c r="HAN93" s="16"/>
      <c r="HAO93" s="16"/>
      <c r="HAP93" s="16"/>
      <c r="HAQ93" s="16"/>
      <c r="HAR93" s="16"/>
      <c r="HAS93" s="16"/>
      <c r="HAT93" s="16"/>
      <c r="HAU93" s="16"/>
      <c r="HAV93" s="16"/>
      <c r="HAW93" s="16"/>
      <c r="HAX93" s="16"/>
      <c r="HAY93" s="16"/>
      <c r="HAZ93" s="16"/>
      <c r="HBA93" s="16"/>
      <c r="HBB93" s="16"/>
      <c r="HBC93" s="16"/>
      <c r="HBD93" s="16"/>
      <c r="HBE93" s="16"/>
      <c r="HBF93" s="16"/>
      <c r="HBG93" s="16"/>
      <c r="HBH93" s="16"/>
      <c r="HBI93" s="16"/>
      <c r="HBJ93" s="16"/>
      <c r="HBK93" s="16"/>
      <c r="HBL93" s="16"/>
      <c r="HBM93" s="16"/>
      <c r="HBN93" s="16"/>
      <c r="HBO93" s="16"/>
      <c r="HBP93" s="16"/>
      <c r="HBQ93" s="16"/>
      <c r="HBR93" s="16"/>
      <c r="HBS93" s="16"/>
      <c r="HBT93" s="16"/>
      <c r="HBU93" s="16"/>
      <c r="HBV93" s="16"/>
      <c r="HBW93" s="16"/>
      <c r="HBX93" s="16"/>
      <c r="HBY93" s="16"/>
      <c r="HBZ93" s="16"/>
      <c r="HCA93" s="16"/>
      <c r="HCB93" s="16"/>
      <c r="HCC93" s="16"/>
      <c r="HCD93" s="16"/>
      <c r="HCE93" s="16"/>
      <c r="HCF93" s="16"/>
      <c r="HCG93" s="16"/>
      <c r="HCH93" s="16"/>
      <c r="HCI93" s="16"/>
      <c r="HCJ93" s="16"/>
      <c r="HCK93" s="16"/>
      <c r="HCL93" s="16"/>
      <c r="HCM93" s="16"/>
      <c r="HCN93" s="16"/>
      <c r="HCO93" s="16"/>
      <c r="HCP93" s="16"/>
      <c r="HCQ93" s="16"/>
      <c r="HCR93" s="16"/>
      <c r="HCS93" s="16"/>
      <c r="HCT93" s="16"/>
      <c r="HCU93" s="16"/>
      <c r="HCV93" s="16"/>
      <c r="HCW93" s="16"/>
      <c r="HCX93" s="16"/>
      <c r="HCY93" s="16"/>
      <c r="HCZ93" s="16"/>
      <c r="HDA93" s="16"/>
      <c r="HDB93" s="16"/>
      <c r="HDC93" s="16"/>
      <c r="HDD93" s="16"/>
      <c r="HDE93" s="16"/>
      <c r="HDF93" s="16"/>
      <c r="HDG93" s="16"/>
      <c r="HDH93" s="16"/>
      <c r="HDI93" s="16"/>
      <c r="HDJ93" s="16"/>
      <c r="HDK93" s="16"/>
      <c r="HDL93" s="16"/>
      <c r="HDM93" s="16"/>
      <c r="HDN93" s="16"/>
      <c r="HDO93" s="16"/>
      <c r="HDP93" s="16"/>
      <c r="HDQ93" s="16"/>
      <c r="HDR93" s="16"/>
      <c r="HDS93" s="16"/>
      <c r="HDT93" s="16"/>
      <c r="HDU93" s="16"/>
      <c r="HDV93" s="16"/>
      <c r="HDW93" s="16"/>
      <c r="HDX93" s="16"/>
      <c r="HDY93" s="16"/>
      <c r="HDZ93" s="16"/>
      <c r="HEA93" s="16"/>
      <c r="HEB93" s="16"/>
      <c r="HEC93" s="16"/>
      <c r="HED93" s="16"/>
      <c r="HEE93" s="16"/>
      <c r="HEF93" s="16"/>
      <c r="HEG93" s="16"/>
      <c r="HEH93" s="16"/>
      <c r="HEI93" s="16"/>
      <c r="HEJ93" s="16"/>
      <c r="HEK93" s="16"/>
      <c r="HEL93" s="16"/>
      <c r="HEM93" s="16"/>
      <c r="HEN93" s="16"/>
      <c r="HEO93" s="16"/>
      <c r="HEP93" s="16"/>
      <c r="HEQ93" s="16"/>
      <c r="HER93" s="16"/>
      <c r="HES93" s="16"/>
      <c r="HET93" s="16"/>
      <c r="HEU93" s="16"/>
      <c r="HEV93" s="16"/>
      <c r="HEW93" s="16"/>
      <c r="HEX93" s="16"/>
      <c r="HEY93" s="16"/>
      <c r="HEZ93" s="16"/>
      <c r="HFA93" s="16"/>
      <c r="HFB93" s="16"/>
      <c r="HFC93" s="16"/>
      <c r="HFD93" s="16"/>
      <c r="HFE93" s="16"/>
      <c r="HFF93" s="16"/>
      <c r="HFG93" s="16"/>
      <c r="HFH93" s="16"/>
      <c r="HFI93" s="16"/>
      <c r="HFJ93" s="16"/>
      <c r="HFK93" s="16"/>
      <c r="HFL93" s="16"/>
      <c r="HFM93" s="16"/>
      <c r="HFN93" s="16"/>
      <c r="HFO93" s="16"/>
      <c r="HFP93" s="16"/>
      <c r="HFQ93" s="16"/>
      <c r="HFR93" s="16"/>
      <c r="HFS93" s="16"/>
      <c r="HFT93" s="16"/>
      <c r="HFU93" s="16"/>
      <c r="HFV93" s="16"/>
      <c r="HFW93" s="16"/>
      <c r="HFX93" s="16"/>
      <c r="HFY93" s="16"/>
      <c r="HFZ93" s="16"/>
      <c r="HGA93" s="16"/>
      <c r="HGB93" s="16"/>
      <c r="HGC93" s="16"/>
      <c r="HGD93" s="16"/>
      <c r="HGE93" s="16"/>
      <c r="HGF93" s="16"/>
      <c r="HGG93" s="16"/>
      <c r="HGH93" s="16"/>
      <c r="HGI93" s="16"/>
      <c r="HGJ93" s="16"/>
      <c r="HGK93" s="16"/>
      <c r="HGL93" s="16"/>
      <c r="HGM93" s="16"/>
      <c r="HGN93" s="16"/>
      <c r="HGO93" s="16"/>
      <c r="HGP93" s="16"/>
      <c r="HGQ93" s="16"/>
      <c r="HGR93" s="16"/>
      <c r="HGS93" s="16"/>
      <c r="HGT93" s="16"/>
      <c r="HGU93" s="16"/>
      <c r="HGV93" s="16"/>
      <c r="HGW93" s="16"/>
      <c r="HGX93" s="16"/>
      <c r="HGY93" s="16"/>
      <c r="HGZ93" s="16"/>
      <c r="HHA93" s="16"/>
      <c r="HHB93" s="16"/>
      <c r="HHC93" s="16"/>
      <c r="HHD93" s="16"/>
      <c r="HHE93" s="16"/>
      <c r="HHF93" s="16"/>
      <c r="HHG93" s="16"/>
      <c r="HHH93" s="16"/>
      <c r="HHI93" s="16"/>
      <c r="HHJ93" s="16"/>
      <c r="HHK93" s="16"/>
      <c r="HHL93" s="16"/>
      <c r="HHM93" s="16"/>
      <c r="HHN93" s="16"/>
      <c r="HHO93" s="16"/>
      <c r="HHP93" s="16"/>
      <c r="HHQ93" s="16"/>
      <c r="HHR93" s="16"/>
      <c r="HHS93" s="16"/>
      <c r="HHT93" s="16"/>
      <c r="HHU93" s="16"/>
      <c r="HHV93" s="16"/>
      <c r="HHW93" s="16"/>
      <c r="HHX93" s="16"/>
      <c r="HHY93" s="16"/>
      <c r="HHZ93" s="16"/>
      <c r="HIA93" s="16"/>
      <c r="HIB93" s="16"/>
      <c r="HIC93" s="16"/>
      <c r="HID93" s="16"/>
      <c r="HIE93" s="16"/>
      <c r="HIF93" s="16"/>
      <c r="HIG93" s="16"/>
      <c r="HIH93" s="16"/>
      <c r="HII93" s="16"/>
      <c r="HIJ93" s="16"/>
      <c r="HIK93" s="16"/>
      <c r="HIL93" s="16"/>
      <c r="HIM93" s="16"/>
      <c r="HIN93" s="16"/>
      <c r="HIO93" s="16"/>
      <c r="HIP93" s="16"/>
      <c r="HIQ93" s="16"/>
      <c r="HIR93" s="16"/>
      <c r="HIS93" s="16"/>
      <c r="HIT93" s="16"/>
      <c r="HIU93" s="16"/>
      <c r="HIV93" s="16"/>
      <c r="HIW93" s="16"/>
      <c r="HIX93" s="16"/>
      <c r="HIY93" s="16"/>
      <c r="HIZ93" s="16"/>
      <c r="HJA93" s="16"/>
      <c r="HJB93" s="16"/>
      <c r="HJC93" s="16"/>
      <c r="HJD93" s="16"/>
      <c r="HJE93" s="16"/>
      <c r="HJF93" s="16"/>
      <c r="HJG93" s="16"/>
      <c r="HJH93" s="16"/>
      <c r="HJI93" s="16"/>
      <c r="HJJ93" s="16"/>
      <c r="HJK93" s="16"/>
      <c r="HJL93" s="16"/>
      <c r="HJM93" s="16"/>
      <c r="HJN93" s="16"/>
      <c r="HJO93" s="16"/>
      <c r="HJP93" s="16"/>
      <c r="HJQ93" s="16"/>
      <c r="HJR93" s="16"/>
      <c r="HJS93" s="16"/>
      <c r="HJT93" s="16"/>
      <c r="HJU93" s="16"/>
      <c r="HJV93" s="16"/>
      <c r="HJW93" s="16"/>
      <c r="HJX93" s="16"/>
      <c r="HJY93" s="16"/>
      <c r="HJZ93" s="16"/>
      <c r="HKA93" s="16"/>
      <c r="HKB93" s="16"/>
      <c r="HKC93" s="16"/>
      <c r="HKD93" s="16"/>
      <c r="HKE93" s="16"/>
      <c r="HKF93" s="16"/>
      <c r="HKG93" s="16"/>
      <c r="HKH93" s="16"/>
      <c r="HKI93" s="16"/>
      <c r="HKJ93" s="16"/>
      <c r="HKK93" s="16"/>
      <c r="HKL93" s="16"/>
      <c r="HKM93" s="16"/>
      <c r="HKN93" s="16"/>
      <c r="HKO93" s="16"/>
      <c r="HKP93" s="16"/>
      <c r="HKQ93" s="16"/>
      <c r="HKR93" s="16"/>
      <c r="HKS93" s="16"/>
      <c r="HKT93" s="16"/>
      <c r="HKU93" s="16"/>
      <c r="HKV93" s="16"/>
      <c r="HKW93" s="16"/>
      <c r="HKX93" s="16"/>
      <c r="HKY93" s="16"/>
      <c r="HKZ93" s="16"/>
      <c r="HLA93" s="16"/>
      <c r="HLB93" s="16"/>
      <c r="HLC93" s="16"/>
      <c r="HLD93" s="16"/>
      <c r="HLE93" s="16"/>
      <c r="HLF93" s="16"/>
      <c r="HLG93" s="16"/>
      <c r="HLH93" s="16"/>
      <c r="HLI93" s="16"/>
      <c r="HLJ93" s="16"/>
      <c r="HLK93" s="16"/>
      <c r="HLL93" s="16"/>
      <c r="HLM93" s="16"/>
      <c r="HLN93" s="16"/>
      <c r="HLO93" s="16"/>
      <c r="HLP93" s="16"/>
      <c r="HLQ93" s="16"/>
      <c r="HLR93" s="16"/>
      <c r="HLS93" s="16"/>
      <c r="HLT93" s="16"/>
      <c r="HLU93" s="16"/>
      <c r="HLV93" s="16"/>
      <c r="HLW93" s="16"/>
      <c r="HLX93" s="16"/>
      <c r="HLY93" s="16"/>
      <c r="HLZ93" s="16"/>
      <c r="HMA93" s="16"/>
      <c r="HMB93" s="16"/>
      <c r="HMC93" s="16"/>
      <c r="HMD93" s="16"/>
      <c r="HME93" s="16"/>
      <c r="HMF93" s="16"/>
      <c r="HMG93" s="16"/>
      <c r="HMH93" s="16"/>
      <c r="HMI93" s="16"/>
      <c r="HMJ93" s="16"/>
      <c r="HMK93" s="16"/>
      <c r="HML93" s="16"/>
      <c r="HMM93" s="16"/>
      <c r="HMN93" s="16"/>
      <c r="HMO93" s="16"/>
      <c r="HMP93" s="16"/>
      <c r="HMQ93" s="16"/>
      <c r="HMR93" s="16"/>
      <c r="HMS93" s="16"/>
      <c r="HMT93" s="16"/>
      <c r="HMU93" s="16"/>
      <c r="HMV93" s="16"/>
      <c r="HMW93" s="16"/>
      <c r="HMX93" s="16"/>
      <c r="HMY93" s="16"/>
      <c r="HMZ93" s="16"/>
      <c r="HNA93" s="16"/>
      <c r="HNB93" s="16"/>
      <c r="HNC93" s="16"/>
      <c r="HND93" s="16"/>
      <c r="HNE93" s="16"/>
      <c r="HNF93" s="16"/>
      <c r="HNG93" s="16"/>
      <c r="HNH93" s="16"/>
      <c r="HNI93" s="16"/>
      <c r="HNJ93" s="16"/>
      <c r="HNK93" s="16"/>
      <c r="HNL93" s="16"/>
      <c r="HNM93" s="16"/>
      <c r="HNN93" s="16"/>
      <c r="HNO93" s="16"/>
      <c r="HNP93" s="16"/>
      <c r="HNQ93" s="16"/>
      <c r="HNR93" s="16"/>
      <c r="HNS93" s="16"/>
      <c r="HNT93" s="16"/>
      <c r="HNU93" s="16"/>
      <c r="HNV93" s="16"/>
      <c r="HNW93" s="16"/>
      <c r="HNX93" s="16"/>
      <c r="HNY93" s="16"/>
      <c r="HNZ93" s="16"/>
      <c r="HOA93" s="16"/>
      <c r="HOB93" s="16"/>
      <c r="HOC93" s="16"/>
      <c r="HOD93" s="16"/>
      <c r="HOE93" s="16"/>
      <c r="HOF93" s="16"/>
      <c r="HOG93" s="16"/>
      <c r="HOH93" s="16"/>
      <c r="HOI93" s="16"/>
      <c r="HOJ93" s="16"/>
      <c r="HOK93" s="16"/>
      <c r="HOL93" s="16"/>
      <c r="HOM93" s="16"/>
      <c r="HON93" s="16"/>
      <c r="HOO93" s="16"/>
      <c r="HOP93" s="16"/>
      <c r="HOQ93" s="16"/>
      <c r="HOR93" s="16"/>
      <c r="HOS93" s="16"/>
      <c r="HOT93" s="16"/>
      <c r="HOU93" s="16"/>
      <c r="HOV93" s="16"/>
      <c r="HOW93" s="16"/>
      <c r="HOX93" s="16"/>
      <c r="HOY93" s="16"/>
      <c r="HOZ93" s="16"/>
      <c r="HPA93" s="16"/>
      <c r="HPB93" s="16"/>
      <c r="HPC93" s="16"/>
      <c r="HPD93" s="16"/>
      <c r="HPE93" s="16"/>
      <c r="HPF93" s="16"/>
      <c r="HPG93" s="16"/>
      <c r="HPH93" s="16"/>
      <c r="HPI93" s="16"/>
      <c r="HPJ93" s="16"/>
      <c r="HPK93" s="16"/>
      <c r="HPL93" s="16"/>
      <c r="HPM93" s="16"/>
      <c r="HPN93" s="16"/>
      <c r="HPO93" s="16"/>
      <c r="HPP93" s="16"/>
      <c r="HPQ93" s="16"/>
      <c r="HPR93" s="16"/>
      <c r="HPS93" s="16"/>
      <c r="HPT93" s="16"/>
      <c r="HPU93" s="16"/>
      <c r="HPV93" s="16"/>
      <c r="HPW93" s="16"/>
      <c r="HPX93" s="16"/>
      <c r="HPY93" s="16"/>
      <c r="HPZ93" s="16"/>
      <c r="HQA93" s="16"/>
      <c r="HQB93" s="16"/>
      <c r="HQC93" s="16"/>
      <c r="HQD93" s="16"/>
      <c r="HQE93" s="16"/>
      <c r="HQF93" s="16"/>
      <c r="HQG93" s="16"/>
      <c r="HQH93" s="16"/>
      <c r="HQI93" s="16"/>
      <c r="HQJ93" s="16"/>
      <c r="HQK93" s="16"/>
      <c r="HQL93" s="16"/>
      <c r="HQM93" s="16"/>
      <c r="HQN93" s="16"/>
      <c r="HQO93" s="16"/>
      <c r="HQP93" s="16"/>
      <c r="HQQ93" s="16"/>
      <c r="HQR93" s="16"/>
      <c r="HQS93" s="16"/>
      <c r="HQT93" s="16"/>
      <c r="HQU93" s="16"/>
      <c r="HQV93" s="16"/>
      <c r="HQW93" s="16"/>
      <c r="HQX93" s="16"/>
      <c r="HQY93" s="16"/>
      <c r="HQZ93" s="16"/>
      <c r="HRA93" s="16"/>
      <c r="HRB93" s="16"/>
      <c r="HRC93" s="16"/>
      <c r="HRD93" s="16"/>
      <c r="HRE93" s="16"/>
      <c r="HRF93" s="16"/>
      <c r="HRG93" s="16"/>
      <c r="HRH93" s="16"/>
      <c r="HRI93" s="16"/>
      <c r="HRJ93" s="16"/>
      <c r="HRK93" s="16"/>
      <c r="HRL93" s="16"/>
      <c r="HRM93" s="16"/>
      <c r="HRN93" s="16"/>
      <c r="HRO93" s="16"/>
      <c r="HRP93" s="16"/>
      <c r="HRQ93" s="16"/>
      <c r="HRR93" s="16"/>
      <c r="HRS93" s="16"/>
      <c r="HRT93" s="16"/>
      <c r="HRU93" s="16"/>
      <c r="HRV93" s="16"/>
      <c r="HRW93" s="16"/>
      <c r="HRX93" s="16"/>
      <c r="HRY93" s="16"/>
      <c r="HRZ93" s="16"/>
      <c r="HSA93" s="16"/>
      <c r="HSB93" s="16"/>
      <c r="HSC93" s="16"/>
      <c r="HSD93" s="16"/>
      <c r="HSE93" s="16"/>
      <c r="HSF93" s="16"/>
      <c r="HSG93" s="16"/>
      <c r="HSH93" s="16"/>
      <c r="HSI93" s="16"/>
      <c r="HSJ93" s="16"/>
      <c r="HSK93" s="16"/>
      <c r="HSL93" s="16"/>
      <c r="HSM93" s="16"/>
      <c r="HSN93" s="16"/>
      <c r="HSO93" s="16"/>
      <c r="HSP93" s="16"/>
      <c r="HSQ93" s="16"/>
      <c r="HSR93" s="16"/>
      <c r="HSS93" s="16"/>
      <c r="HST93" s="16"/>
      <c r="HSU93" s="16"/>
      <c r="HSV93" s="16"/>
      <c r="HSW93" s="16"/>
      <c r="HSX93" s="16"/>
      <c r="HSY93" s="16"/>
      <c r="HSZ93" s="16"/>
      <c r="HTA93" s="16"/>
      <c r="HTB93" s="16"/>
      <c r="HTC93" s="16"/>
      <c r="HTD93" s="16"/>
      <c r="HTE93" s="16"/>
      <c r="HTF93" s="16"/>
      <c r="HTG93" s="16"/>
      <c r="HTH93" s="16"/>
      <c r="HTI93" s="16"/>
      <c r="HTJ93" s="16"/>
      <c r="HTK93" s="16"/>
      <c r="HTL93" s="16"/>
      <c r="HTM93" s="16"/>
      <c r="HTN93" s="16"/>
      <c r="HTO93" s="16"/>
      <c r="HTP93" s="16"/>
      <c r="HTQ93" s="16"/>
      <c r="HTR93" s="16"/>
      <c r="HTS93" s="16"/>
      <c r="HTT93" s="16"/>
      <c r="HTU93" s="16"/>
      <c r="HTV93" s="16"/>
      <c r="HTW93" s="16"/>
      <c r="HTX93" s="16"/>
      <c r="HTY93" s="16"/>
      <c r="HTZ93" s="16"/>
      <c r="HUA93" s="16"/>
      <c r="HUB93" s="16"/>
      <c r="HUC93" s="16"/>
      <c r="HUD93" s="16"/>
      <c r="HUE93" s="16"/>
      <c r="HUF93" s="16"/>
      <c r="HUG93" s="16"/>
      <c r="HUH93" s="16"/>
      <c r="HUI93" s="16"/>
      <c r="HUJ93" s="16"/>
      <c r="HUK93" s="16"/>
      <c r="HUL93" s="16"/>
      <c r="HUM93" s="16"/>
      <c r="HUN93" s="16"/>
      <c r="HUO93" s="16"/>
      <c r="HUP93" s="16"/>
      <c r="HUQ93" s="16"/>
      <c r="HUR93" s="16"/>
      <c r="HUS93" s="16"/>
      <c r="HUT93" s="16"/>
      <c r="HUU93" s="16"/>
      <c r="HUV93" s="16"/>
      <c r="HUW93" s="16"/>
      <c r="HUX93" s="16"/>
      <c r="HUY93" s="16"/>
      <c r="HUZ93" s="16"/>
      <c r="HVA93" s="16"/>
      <c r="HVB93" s="16"/>
      <c r="HVC93" s="16"/>
      <c r="HVD93" s="16"/>
      <c r="HVE93" s="16"/>
      <c r="HVF93" s="16"/>
      <c r="HVG93" s="16"/>
      <c r="HVH93" s="16"/>
      <c r="HVI93" s="16"/>
      <c r="HVJ93" s="16"/>
      <c r="HVK93" s="16"/>
      <c r="HVL93" s="16"/>
      <c r="HVM93" s="16"/>
      <c r="HVN93" s="16"/>
      <c r="HVO93" s="16"/>
      <c r="HVP93" s="16"/>
      <c r="HVQ93" s="16"/>
      <c r="HVR93" s="16"/>
      <c r="HVS93" s="16"/>
      <c r="HVT93" s="16"/>
      <c r="HVU93" s="16"/>
      <c r="HVV93" s="16"/>
      <c r="HVW93" s="16"/>
      <c r="HVX93" s="16"/>
      <c r="HVY93" s="16"/>
      <c r="HVZ93" s="16"/>
      <c r="HWA93" s="16"/>
      <c r="HWB93" s="16"/>
      <c r="HWC93" s="16"/>
      <c r="HWD93" s="16"/>
      <c r="HWE93" s="16"/>
      <c r="HWF93" s="16"/>
      <c r="HWG93" s="16"/>
      <c r="HWH93" s="16"/>
      <c r="HWI93" s="16"/>
      <c r="HWJ93" s="16"/>
      <c r="HWK93" s="16"/>
      <c r="HWL93" s="16"/>
      <c r="HWM93" s="16"/>
      <c r="HWN93" s="16"/>
      <c r="HWO93" s="16"/>
      <c r="HWP93" s="16"/>
      <c r="HWQ93" s="16"/>
      <c r="HWR93" s="16"/>
      <c r="HWS93" s="16"/>
      <c r="HWT93" s="16"/>
      <c r="HWU93" s="16"/>
      <c r="HWV93" s="16"/>
      <c r="HWW93" s="16"/>
      <c r="HWX93" s="16"/>
      <c r="HWY93" s="16"/>
      <c r="HWZ93" s="16"/>
      <c r="HXA93" s="16"/>
      <c r="HXB93" s="16"/>
      <c r="HXC93" s="16"/>
      <c r="HXD93" s="16"/>
      <c r="HXE93" s="16"/>
      <c r="HXF93" s="16"/>
      <c r="HXG93" s="16"/>
      <c r="HXH93" s="16"/>
      <c r="HXI93" s="16"/>
      <c r="HXJ93" s="16"/>
      <c r="HXK93" s="16"/>
      <c r="HXL93" s="16"/>
      <c r="HXM93" s="16"/>
      <c r="HXN93" s="16"/>
      <c r="HXO93" s="16"/>
      <c r="HXP93" s="16"/>
      <c r="HXQ93" s="16"/>
      <c r="HXR93" s="16"/>
      <c r="HXS93" s="16"/>
      <c r="HXT93" s="16"/>
      <c r="HXU93" s="16"/>
      <c r="HXV93" s="16"/>
      <c r="HXW93" s="16"/>
      <c r="HXX93" s="16"/>
      <c r="HXY93" s="16"/>
      <c r="HXZ93" s="16"/>
      <c r="HYA93" s="16"/>
      <c r="HYB93" s="16"/>
      <c r="HYC93" s="16"/>
      <c r="HYD93" s="16"/>
      <c r="HYE93" s="16"/>
      <c r="HYF93" s="16"/>
      <c r="HYG93" s="16"/>
      <c r="HYH93" s="16"/>
      <c r="HYI93" s="16"/>
      <c r="HYJ93" s="16"/>
      <c r="HYK93" s="16"/>
      <c r="HYL93" s="16"/>
      <c r="HYM93" s="16"/>
      <c r="HYN93" s="16"/>
      <c r="HYO93" s="16"/>
      <c r="HYP93" s="16"/>
      <c r="HYQ93" s="16"/>
      <c r="HYR93" s="16"/>
      <c r="HYS93" s="16"/>
      <c r="HYT93" s="16"/>
      <c r="HYU93" s="16"/>
      <c r="HYV93" s="16"/>
      <c r="HYW93" s="16"/>
      <c r="HYX93" s="16"/>
      <c r="HYY93" s="16"/>
      <c r="HYZ93" s="16"/>
      <c r="HZA93" s="16"/>
      <c r="HZB93" s="16"/>
      <c r="HZC93" s="16"/>
      <c r="HZD93" s="16"/>
      <c r="HZE93" s="16"/>
      <c r="HZF93" s="16"/>
      <c r="HZG93" s="16"/>
      <c r="HZH93" s="16"/>
      <c r="HZI93" s="16"/>
      <c r="HZJ93" s="16"/>
      <c r="HZK93" s="16"/>
      <c r="HZL93" s="16"/>
      <c r="HZM93" s="16"/>
      <c r="HZN93" s="16"/>
      <c r="HZO93" s="16"/>
      <c r="HZP93" s="16"/>
      <c r="HZQ93" s="16"/>
      <c r="HZR93" s="16"/>
      <c r="HZS93" s="16"/>
      <c r="HZT93" s="16"/>
      <c r="HZU93" s="16"/>
      <c r="HZV93" s="16"/>
      <c r="HZW93" s="16"/>
      <c r="HZX93" s="16"/>
      <c r="HZY93" s="16"/>
      <c r="HZZ93" s="16"/>
      <c r="IAA93" s="16"/>
      <c r="IAB93" s="16"/>
      <c r="IAC93" s="16"/>
      <c r="IAD93" s="16"/>
      <c r="IAE93" s="16"/>
      <c r="IAF93" s="16"/>
      <c r="IAG93" s="16"/>
      <c r="IAH93" s="16"/>
      <c r="IAI93" s="16"/>
      <c r="IAJ93" s="16"/>
      <c r="IAK93" s="16"/>
      <c r="IAL93" s="16"/>
      <c r="IAM93" s="16"/>
      <c r="IAN93" s="16"/>
      <c r="IAO93" s="16"/>
      <c r="IAP93" s="16"/>
      <c r="IAQ93" s="16"/>
      <c r="IAR93" s="16"/>
      <c r="IAS93" s="16"/>
      <c r="IAT93" s="16"/>
      <c r="IAU93" s="16"/>
      <c r="IAV93" s="16"/>
      <c r="IAW93" s="16"/>
      <c r="IAX93" s="16"/>
      <c r="IAY93" s="16"/>
      <c r="IAZ93" s="16"/>
      <c r="IBA93" s="16"/>
      <c r="IBB93" s="16"/>
      <c r="IBC93" s="16"/>
      <c r="IBD93" s="16"/>
      <c r="IBE93" s="16"/>
      <c r="IBF93" s="16"/>
      <c r="IBG93" s="16"/>
      <c r="IBH93" s="16"/>
      <c r="IBI93" s="16"/>
      <c r="IBJ93" s="16"/>
      <c r="IBK93" s="16"/>
      <c r="IBL93" s="16"/>
      <c r="IBM93" s="16"/>
      <c r="IBN93" s="16"/>
      <c r="IBO93" s="16"/>
      <c r="IBP93" s="16"/>
      <c r="IBQ93" s="16"/>
      <c r="IBR93" s="16"/>
      <c r="IBS93" s="16"/>
      <c r="IBT93" s="16"/>
      <c r="IBU93" s="16"/>
      <c r="IBV93" s="16"/>
      <c r="IBW93" s="16"/>
      <c r="IBX93" s="16"/>
      <c r="IBY93" s="16"/>
      <c r="IBZ93" s="16"/>
      <c r="ICA93" s="16"/>
      <c r="ICB93" s="16"/>
      <c r="ICC93" s="16"/>
      <c r="ICD93" s="16"/>
      <c r="ICE93" s="16"/>
      <c r="ICF93" s="16"/>
      <c r="ICG93" s="16"/>
      <c r="ICH93" s="16"/>
      <c r="ICI93" s="16"/>
      <c r="ICJ93" s="16"/>
      <c r="ICK93" s="16"/>
      <c r="ICL93" s="16"/>
      <c r="ICM93" s="16"/>
      <c r="ICN93" s="16"/>
      <c r="ICO93" s="16"/>
      <c r="ICP93" s="16"/>
      <c r="ICQ93" s="16"/>
      <c r="ICR93" s="16"/>
      <c r="ICS93" s="16"/>
      <c r="ICT93" s="16"/>
      <c r="ICU93" s="16"/>
      <c r="ICV93" s="16"/>
      <c r="ICW93" s="16"/>
      <c r="ICX93" s="16"/>
      <c r="ICY93" s="16"/>
      <c r="ICZ93" s="16"/>
      <c r="IDA93" s="16"/>
      <c r="IDB93" s="16"/>
      <c r="IDC93" s="16"/>
      <c r="IDD93" s="16"/>
      <c r="IDE93" s="16"/>
      <c r="IDF93" s="16"/>
      <c r="IDG93" s="16"/>
      <c r="IDH93" s="16"/>
      <c r="IDI93" s="16"/>
      <c r="IDJ93" s="16"/>
      <c r="IDK93" s="16"/>
      <c r="IDL93" s="16"/>
      <c r="IDM93" s="16"/>
      <c r="IDN93" s="16"/>
      <c r="IDO93" s="16"/>
      <c r="IDP93" s="16"/>
      <c r="IDQ93" s="16"/>
      <c r="IDR93" s="16"/>
      <c r="IDS93" s="16"/>
      <c r="IDT93" s="16"/>
      <c r="IDU93" s="16"/>
      <c r="IDV93" s="16"/>
      <c r="IDW93" s="16"/>
      <c r="IDX93" s="16"/>
      <c r="IDY93" s="16"/>
      <c r="IDZ93" s="16"/>
      <c r="IEA93" s="16"/>
      <c r="IEB93" s="16"/>
      <c r="IEC93" s="16"/>
      <c r="IED93" s="16"/>
      <c r="IEE93" s="16"/>
      <c r="IEF93" s="16"/>
      <c r="IEG93" s="16"/>
      <c r="IEH93" s="16"/>
      <c r="IEI93" s="16"/>
      <c r="IEJ93" s="16"/>
      <c r="IEK93" s="16"/>
      <c r="IEL93" s="16"/>
      <c r="IEM93" s="16"/>
      <c r="IEN93" s="16"/>
      <c r="IEO93" s="16"/>
      <c r="IEP93" s="16"/>
      <c r="IEQ93" s="16"/>
      <c r="IER93" s="16"/>
      <c r="IES93" s="16"/>
      <c r="IET93" s="16"/>
      <c r="IEU93" s="16"/>
      <c r="IEV93" s="16"/>
      <c r="IEW93" s="16"/>
      <c r="IEX93" s="16"/>
      <c r="IEY93" s="16"/>
      <c r="IEZ93" s="16"/>
      <c r="IFA93" s="16"/>
      <c r="IFB93" s="16"/>
      <c r="IFC93" s="16"/>
      <c r="IFD93" s="16"/>
      <c r="IFE93" s="16"/>
      <c r="IFF93" s="16"/>
      <c r="IFG93" s="16"/>
      <c r="IFH93" s="16"/>
      <c r="IFI93" s="16"/>
      <c r="IFJ93" s="16"/>
      <c r="IFK93" s="16"/>
      <c r="IFL93" s="16"/>
      <c r="IFM93" s="16"/>
      <c r="IFN93" s="16"/>
      <c r="IFO93" s="16"/>
      <c r="IFP93" s="16"/>
      <c r="IFQ93" s="16"/>
      <c r="IFR93" s="16"/>
      <c r="IFS93" s="16"/>
      <c r="IFT93" s="16"/>
      <c r="IFU93" s="16"/>
      <c r="IFV93" s="16"/>
      <c r="IFW93" s="16"/>
      <c r="IFX93" s="16"/>
      <c r="IFY93" s="16"/>
      <c r="IFZ93" s="16"/>
      <c r="IGA93" s="16"/>
      <c r="IGB93" s="16"/>
      <c r="IGC93" s="16"/>
      <c r="IGD93" s="16"/>
      <c r="IGE93" s="16"/>
      <c r="IGF93" s="16"/>
      <c r="IGG93" s="16"/>
      <c r="IGH93" s="16"/>
      <c r="IGI93" s="16"/>
      <c r="IGJ93" s="16"/>
      <c r="IGK93" s="16"/>
      <c r="IGL93" s="16"/>
      <c r="IGM93" s="16"/>
      <c r="IGN93" s="16"/>
      <c r="IGO93" s="16"/>
      <c r="IGP93" s="16"/>
      <c r="IGQ93" s="16"/>
      <c r="IGR93" s="16"/>
      <c r="IGS93" s="16"/>
      <c r="IGT93" s="16"/>
      <c r="IGU93" s="16"/>
      <c r="IGV93" s="16"/>
      <c r="IGW93" s="16"/>
      <c r="IGX93" s="16"/>
      <c r="IGY93" s="16"/>
      <c r="IGZ93" s="16"/>
      <c r="IHA93" s="16"/>
      <c r="IHB93" s="16"/>
      <c r="IHC93" s="16"/>
      <c r="IHD93" s="16"/>
      <c r="IHE93" s="16"/>
      <c r="IHF93" s="16"/>
      <c r="IHG93" s="16"/>
      <c r="IHH93" s="16"/>
      <c r="IHI93" s="16"/>
      <c r="IHJ93" s="16"/>
      <c r="IHK93" s="16"/>
      <c r="IHL93" s="16"/>
      <c r="IHM93" s="16"/>
      <c r="IHN93" s="16"/>
      <c r="IHO93" s="16"/>
      <c r="IHP93" s="16"/>
      <c r="IHQ93" s="16"/>
      <c r="IHR93" s="16"/>
      <c r="IHS93" s="16"/>
      <c r="IHT93" s="16"/>
      <c r="IHU93" s="16"/>
      <c r="IHV93" s="16"/>
      <c r="IHW93" s="16"/>
      <c r="IHX93" s="16"/>
      <c r="IHY93" s="16"/>
      <c r="IHZ93" s="16"/>
      <c r="IIA93" s="16"/>
      <c r="IIB93" s="16"/>
      <c r="IIC93" s="16"/>
      <c r="IID93" s="16"/>
      <c r="IIE93" s="16"/>
      <c r="IIF93" s="16"/>
      <c r="IIG93" s="16"/>
      <c r="IIH93" s="16"/>
      <c r="III93" s="16"/>
      <c r="IIJ93" s="16"/>
      <c r="IIK93" s="16"/>
      <c r="IIL93" s="16"/>
      <c r="IIM93" s="16"/>
      <c r="IIN93" s="16"/>
      <c r="IIO93" s="16"/>
      <c r="IIP93" s="16"/>
      <c r="IIQ93" s="16"/>
      <c r="IIR93" s="16"/>
      <c r="IIS93" s="16"/>
      <c r="IIT93" s="16"/>
      <c r="IIU93" s="16"/>
      <c r="IIV93" s="16"/>
      <c r="IIW93" s="16"/>
      <c r="IIX93" s="16"/>
      <c r="IIY93" s="16"/>
      <c r="IIZ93" s="16"/>
      <c r="IJA93" s="16"/>
      <c r="IJB93" s="16"/>
      <c r="IJC93" s="16"/>
      <c r="IJD93" s="16"/>
      <c r="IJE93" s="16"/>
      <c r="IJF93" s="16"/>
      <c r="IJG93" s="16"/>
      <c r="IJH93" s="16"/>
      <c r="IJI93" s="16"/>
      <c r="IJJ93" s="16"/>
      <c r="IJK93" s="16"/>
      <c r="IJL93" s="16"/>
      <c r="IJM93" s="16"/>
      <c r="IJN93" s="16"/>
      <c r="IJO93" s="16"/>
      <c r="IJP93" s="16"/>
      <c r="IJQ93" s="16"/>
      <c r="IJR93" s="16"/>
      <c r="IJS93" s="16"/>
      <c r="IJT93" s="16"/>
      <c r="IJU93" s="16"/>
      <c r="IJV93" s="16"/>
      <c r="IJW93" s="16"/>
      <c r="IJX93" s="16"/>
      <c r="IJY93" s="16"/>
      <c r="IJZ93" s="16"/>
      <c r="IKA93" s="16"/>
      <c r="IKB93" s="16"/>
      <c r="IKC93" s="16"/>
      <c r="IKD93" s="16"/>
      <c r="IKE93" s="16"/>
      <c r="IKF93" s="16"/>
      <c r="IKG93" s="16"/>
      <c r="IKH93" s="16"/>
      <c r="IKI93" s="16"/>
      <c r="IKJ93" s="16"/>
      <c r="IKK93" s="16"/>
      <c r="IKL93" s="16"/>
      <c r="IKM93" s="16"/>
      <c r="IKN93" s="16"/>
      <c r="IKO93" s="16"/>
      <c r="IKP93" s="16"/>
      <c r="IKQ93" s="16"/>
      <c r="IKR93" s="16"/>
      <c r="IKS93" s="16"/>
      <c r="IKT93" s="16"/>
      <c r="IKU93" s="16"/>
      <c r="IKV93" s="16"/>
      <c r="IKW93" s="16"/>
      <c r="IKX93" s="16"/>
      <c r="IKY93" s="16"/>
      <c r="IKZ93" s="16"/>
      <c r="ILA93" s="16"/>
      <c r="ILB93" s="16"/>
      <c r="ILC93" s="16"/>
      <c r="ILD93" s="16"/>
      <c r="ILE93" s="16"/>
      <c r="ILF93" s="16"/>
      <c r="ILG93" s="16"/>
      <c r="ILH93" s="16"/>
      <c r="ILI93" s="16"/>
      <c r="ILJ93" s="16"/>
      <c r="ILK93" s="16"/>
      <c r="ILL93" s="16"/>
      <c r="ILM93" s="16"/>
      <c r="ILN93" s="16"/>
      <c r="ILO93" s="16"/>
      <c r="ILP93" s="16"/>
      <c r="ILQ93" s="16"/>
      <c r="ILR93" s="16"/>
      <c r="ILS93" s="16"/>
      <c r="ILT93" s="16"/>
      <c r="ILU93" s="16"/>
      <c r="ILV93" s="16"/>
      <c r="ILW93" s="16"/>
      <c r="ILX93" s="16"/>
      <c r="ILY93" s="16"/>
      <c r="ILZ93" s="16"/>
      <c r="IMA93" s="16"/>
      <c r="IMB93" s="16"/>
      <c r="IMC93" s="16"/>
      <c r="IMD93" s="16"/>
      <c r="IME93" s="16"/>
      <c r="IMF93" s="16"/>
      <c r="IMG93" s="16"/>
      <c r="IMH93" s="16"/>
      <c r="IMI93" s="16"/>
      <c r="IMJ93" s="16"/>
      <c r="IMK93" s="16"/>
      <c r="IML93" s="16"/>
      <c r="IMM93" s="16"/>
      <c r="IMN93" s="16"/>
      <c r="IMO93" s="16"/>
      <c r="IMP93" s="16"/>
      <c r="IMQ93" s="16"/>
      <c r="IMR93" s="16"/>
      <c r="IMS93" s="16"/>
      <c r="IMT93" s="16"/>
      <c r="IMU93" s="16"/>
      <c r="IMV93" s="16"/>
      <c r="IMW93" s="16"/>
      <c r="IMX93" s="16"/>
      <c r="IMY93" s="16"/>
      <c r="IMZ93" s="16"/>
      <c r="INA93" s="16"/>
      <c r="INB93" s="16"/>
      <c r="INC93" s="16"/>
      <c r="IND93" s="16"/>
      <c r="INE93" s="16"/>
      <c r="INF93" s="16"/>
      <c r="ING93" s="16"/>
      <c r="INH93" s="16"/>
      <c r="INI93" s="16"/>
      <c r="INJ93" s="16"/>
      <c r="INK93" s="16"/>
      <c r="INL93" s="16"/>
      <c r="INM93" s="16"/>
      <c r="INN93" s="16"/>
      <c r="INO93" s="16"/>
      <c r="INP93" s="16"/>
      <c r="INQ93" s="16"/>
      <c r="INR93" s="16"/>
      <c r="INS93" s="16"/>
      <c r="INT93" s="16"/>
      <c r="INU93" s="16"/>
      <c r="INV93" s="16"/>
      <c r="INW93" s="16"/>
      <c r="INX93" s="16"/>
      <c r="INY93" s="16"/>
      <c r="INZ93" s="16"/>
      <c r="IOA93" s="16"/>
      <c r="IOB93" s="16"/>
      <c r="IOC93" s="16"/>
      <c r="IOD93" s="16"/>
      <c r="IOE93" s="16"/>
      <c r="IOF93" s="16"/>
      <c r="IOG93" s="16"/>
      <c r="IOH93" s="16"/>
      <c r="IOI93" s="16"/>
      <c r="IOJ93" s="16"/>
      <c r="IOK93" s="16"/>
      <c r="IOL93" s="16"/>
      <c r="IOM93" s="16"/>
      <c r="ION93" s="16"/>
      <c r="IOO93" s="16"/>
      <c r="IOP93" s="16"/>
      <c r="IOQ93" s="16"/>
      <c r="IOR93" s="16"/>
      <c r="IOS93" s="16"/>
      <c r="IOT93" s="16"/>
      <c r="IOU93" s="16"/>
      <c r="IOV93" s="16"/>
      <c r="IOW93" s="16"/>
      <c r="IOX93" s="16"/>
      <c r="IOY93" s="16"/>
      <c r="IOZ93" s="16"/>
      <c r="IPA93" s="16"/>
      <c r="IPB93" s="16"/>
      <c r="IPC93" s="16"/>
      <c r="IPD93" s="16"/>
      <c r="IPE93" s="16"/>
      <c r="IPF93" s="16"/>
      <c r="IPG93" s="16"/>
      <c r="IPH93" s="16"/>
      <c r="IPI93" s="16"/>
      <c r="IPJ93" s="16"/>
      <c r="IPK93" s="16"/>
      <c r="IPL93" s="16"/>
      <c r="IPM93" s="16"/>
      <c r="IPN93" s="16"/>
      <c r="IPO93" s="16"/>
      <c r="IPP93" s="16"/>
      <c r="IPQ93" s="16"/>
      <c r="IPR93" s="16"/>
      <c r="IPS93" s="16"/>
      <c r="IPT93" s="16"/>
      <c r="IPU93" s="16"/>
      <c r="IPV93" s="16"/>
      <c r="IPW93" s="16"/>
      <c r="IPX93" s="16"/>
      <c r="IPY93" s="16"/>
      <c r="IPZ93" s="16"/>
      <c r="IQA93" s="16"/>
      <c r="IQB93" s="16"/>
      <c r="IQC93" s="16"/>
      <c r="IQD93" s="16"/>
      <c r="IQE93" s="16"/>
      <c r="IQF93" s="16"/>
      <c r="IQG93" s="16"/>
      <c r="IQH93" s="16"/>
      <c r="IQI93" s="16"/>
      <c r="IQJ93" s="16"/>
      <c r="IQK93" s="16"/>
      <c r="IQL93" s="16"/>
      <c r="IQM93" s="16"/>
      <c r="IQN93" s="16"/>
      <c r="IQO93" s="16"/>
      <c r="IQP93" s="16"/>
      <c r="IQQ93" s="16"/>
      <c r="IQR93" s="16"/>
      <c r="IQS93" s="16"/>
      <c r="IQT93" s="16"/>
      <c r="IQU93" s="16"/>
      <c r="IQV93" s="16"/>
      <c r="IQW93" s="16"/>
      <c r="IQX93" s="16"/>
      <c r="IQY93" s="16"/>
      <c r="IQZ93" s="16"/>
      <c r="IRA93" s="16"/>
      <c r="IRB93" s="16"/>
      <c r="IRC93" s="16"/>
      <c r="IRD93" s="16"/>
      <c r="IRE93" s="16"/>
      <c r="IRF93" s="16"/>
      <c r="IRG93" s="16"/>
      <c r="IRH93" s="16"/>
      <c r="IRI93" s="16"/>
      <c r="IRJ93" s="16"/>
      <c r="IRK93" s="16"/>
      <c r="IRL93" s="16"/>
      <c r="IRM93" s="16"/>
      <c r="IRN93" s="16"/>
      <c r="IRO93" s="16"/>
      <c r="IRP93" s="16"/>
      <c r="IRQ93" s="16"/>
      <c r="IRR93" s="16"/>
      <c r="IRS93" s="16"/>
      <c r="IRT93" s="16"/>
      <c r="IRU93" s="16"/>
      <c r="IRV93" s="16"/>
      <c r="IRW93" s="16"/>
      <c r="IRX93" s="16"/>
      <c r="IRY93" s="16"/>
      <c r="IRZ93" s="16"/>
      <c r="ISA93" s="16"/>
      <c r="ISB93" s="16"/>
      <c r="ISC93" s="16"/>
      <c r="ISD93" s="16"/>
      <c r="ISE93" s="16"/>
      <c r="ISF93" s="16"/>
      <c r="ISG93" s="16"/>
      <c r="ISH93" s="16"/>
      <c r="ISI93" s="16"/>
      <c r="ISJ93" s="16"/>
      <c r="ISK93" s="16"/>
      <c r="ISL93" s="16"/>
      <c r="ISM93" s="16"/>
      <c r="ISN93" s="16"/>
      <c r="ISO93" s="16"/>
      <c r="ISP93" s="16"/>
      <c r="ISQ93" s="16"/>
      <c r="ISR93" s="16"/>
      <c r="ISS93" s="16"/>
      <c r="IST93" s="16"/>
      <c r="ISU93" s="16"/>
      <c r="ISV93" s="16"/>
      <c r="ISW93" s="16"/>
      <c r="ISX93" s="16"/>
      <c r="ISY93" s="16"/>
      <c r="ISZ93" s="16"/>
      <c r="ITA93" s="16"/>
      <c r="ITB93" s="16"/>
      <c r="ITC93" s="16"/>
      <c r="ITD93" s="16"/>
      <c r="ITE93" s="16"/>
      <c r="ITF93" s="16"/>
      <c r="ITG93" s="16"/>
      <c r="ITH93" s="16"/>
      <c r="ITI93" s="16"/>
      <c r="ITJ93" s="16"/>
      <c r="ITK93" s="16"/>
      <c r="ITL93" s="16"/>
      <c r="ITM93" s="16"/>
      <c r="ITN93" s="16"/>
      <c r="ITO93" s="16"/>
      <c r="ITP93" s="16"/>
      <c r="ITQ93" s="16"/>
      <c r="ITR93" s="16"/>
      <c r="ITS93" s="16"/>
      <c r="ITT93" s="16"/>
      <c r="ITU93" s="16"/>
      <c r="ITV93" s="16"/>
      <c r="ITW93" s="16"/>
      <c r="ITX93" s="16"/>
      <c r="ITY93" s="16"/>
      <c r="ITZ93" s="16"/>
      <c r="IUA93" s="16"/>
      <c r="IUB93" s="16"/>
      <c r="IUC93" s="16"/>
      <c r="IUD93" s="16"/>
      <c r="IUE93" s="16"/>
      <c r="IUF93" s="16"/>
      <c r="IUG93" s="16"/>
      <c r="IUH93" s="16"/>
      <c r="IUI93" s="16"/>
      <c r="IUJ93" s="16"/>
      <c r="IUK93" s="16"/>
      <c r="IUL93" s="16"/>
      <c r="IUM93" s="16"/>
      <c r="IUN93" s="16"/>
      <c r="IUO93" s="16"/>
      <c r="IUP93" s="16"/>
      <c r="IUQ93" s="16"/>
      <c r="IUR93" s="16"/>
      <c r="IUS93" s="16"/>
      <c r="IUT93" s="16"/>
      <c r="IUU93" s="16"/>
      <c r="IUV93" s="16"/>
      <c r="IUW93" s="16"/>
      <c r="IUX93" s="16"/>
      <c r="IUY93" s="16"/>
      <c r="IUZ93" s="16"/>
      <c r="IVA93" s="16"/>
      <c r="IVB93" s="16"/>
      <c r="IVC93" s="16"/>
      <c r="IVD93" s="16"/>
      <c r="IVE93" s="16"/>
      <c r="IVF93" s="16"/>
      <c r="IVG93" s="16"/>
      <c r="IVH93" s="16"/>
      <c r="IVI93" s="16"/>
      <c r="IVJ93" s="16"/>
      <c r="IVK93" s="16"/>
      <c r="IVL93" s="16"/>
      <c r="IVM93" s="16"/>
      <c r="IVN93" s="16"/>
      <c r="IVO93" s="16"/>
      <c r="IVP93" s="16"/>
      <c r="IVQ93" s="16"/>
      <c r="IVR93" s="16"/>
      <c r="IVS93" s="16"/>
      <c r="IVT93" s="16"/>
      <c r="IVU93" s="16"/>
      <c r="IVV93" s="16"/>
      <c r="IVW93" s="16"/>
      <c r="IVX93" s="16"/>
      <c r="IVY93" s="16"/>
      <c r="IVZ93" s="16"/>
      <c r="IWA93" s="16"/>
      <c r="IWB93" s="16"/>
      <c r="IWC93" s="16"/>
      <c r="IWD93" s="16"/>
      <c r="IWE93" s="16"/>
      <c r="IWF93" s="16"/>
      <c r="IWG93" s="16"/>
      <c r="IWH93" s="16"/>
      <c r="IWI93" s="16"/>
      <c r="IWJ93" s="16"/>
      <c r="IWK93" s="16"/>
      <c r="IWL93" s="16"/>
      <c r="IWM93" s="16"/>
      <c r="IWN93" s="16"/>
      <c r="IWO93" s="16"/>
      <c r="IWP93" s="16"/>
      <c r="IWQ93" s="16"/>
      <c r="IWR93" s="16"/>
      <c r="IWS93" s="16"/>
      <c r="IWT93" s="16"/>
      <c r="IWU93" s="16"/>
      <c r="IWV93" s="16"/>
      <c r="IWW93" s="16"/>
      <c r="IWX93" s="16"/>
      <c r="IWY93" s="16"/>
      <c r="IWZ93" s="16"/>
      <c r="IXA93" s="16"/>
      <c r="IXB93" s="16"/>
      <c r="IXC93" s="16"/>
      <c r="IXD93" s="16"/>
      <c r="IXE93" s="16"/>
      <c r="IXF93" s="16"/>
      <c r="IXG93" s="16"/>
      <c r="IXH93" s="16"/>
      <c r="IXI93" s="16"/>
      <c r="IXJ93" s="16"/>
      <c r="IXK93" s="16"/>
      <c r="IXL93" s="16"/>
      <c r="IXM93" s="16"/>
      <c r="IXN93" s="16"/>
      <c r="IXO93" s="16"/>
      <c r="IXP93" s="16"/>
      <c r="IXQ93" s="16"/>
      <c r="IXR93" s="16"/>
      <c r="IXS93" s="16"/>
      <c r="IXT93" s="16"/>
      <c r="IXU93" s="16"/>
      <c r="IXV93" s="16"/>
      <c r="IXW93" s="16"/>
      <c r="IXX93" s="16"/>
      <c r="IXY93" s="16"/>
      <c r="IXZ93" s="16"/>
      <c r="IYA93" s="16"/>
      <c r="IYB93" s="16"/>
      <c r="IYC93" s="16"/>
      <c r="IYD93" s="16"/>
      <c r="IYE93" s="16"/>
      <c r="IYF93" s="16"/>
      <c r="IYG93" s="16"/>
      <c r="IYH93" s="16"/>
      <c r="IYI93" s="16"/>
      <c r="IYJ93" s="16"/>
      <c r="IYK93" s="16"/>
      <c r="IYL93" s="16"/>
      <c r="IYM93" s="16"/>
      <c r="IYN93" s="16"/>
      <c r="IYO93" s="16"/>
      <c r="IYP93" s="16"/>
      <c r="IYQ93" s="16"/>
      <c r="IYR93" s="16"/>
      <c r="IYS93" s="16"/>
      <c r="IYT93" s="16"/>
      <c r="IYU93" s="16"/>
      <c r="IYV93" s="16"/>
      <c r="IYW93" s="16"/>
      <c r="IYX93" s="16"/>
      <c r="IYY93" s="16"/>
      <c r="IYZ93" s="16"/>
      <c r="IZA93" s="16"/>
      <c r="IZB93" s="16"/>
      <c r="IZC93" s="16"/>
      <c r="IZD93" s="16"/>
      <c r="IZE93" s="16"/>
      <c r="IZF93" s="16"/>
      <c r="IZG93" s="16"/>
      <c r="IZH93" s="16"/>
      <c r="IZI93" s="16"/>
      <c r="IZJ93" s="16"/>
      <c r="IZK93" s="16"/>
      <c r="IZL93" s="16"/>
      <c r="IZM93" s="16"/>
      <c r="IZN93" s="16"/>
      <c r="IZO93" s="16"/>
      <c r="IZP93" s="16"/>
      <c r="IZQ93" s="16"/>
      <c r="IZR93" s="16"/>
      <c r="IZS93" s="16"/>
      <c r="IZT93" s="16"/>
      <c r="IZU93" s="16"/>
      <c r="IZV93" s="16"/>
      <c r="IZW93" s="16"/>
      <c r="IZX93" s="16"/>
      <c r="IZY93" s="16"/>
      <c r="IZZ93" s="16"/>
      <c r="JAA93" s="16"/>
      <c r="JAB93" s="16"/>
      <c r="JAC93" s="16"/>
      <c r="JAD93" s="16"/>
      <c r="JAE93" s="16"/>
      <c r="JAF93" s="16"/>
      <c r="JAG93" s="16"/>
      <c r="JAH93" s="16"/>
      <c r="JAI93" s="16"/>
      <c r="JAJ93" s="16"/>
      <c r="JAK93" s="16"/>
      <c r="JAL93" s="16"/>
      <c r="JAM93" s="16"/>
      <c r="JAN93" s="16"/>
      <c r="JAO93" s="16"/>
      <c r="JAP93" s="16"/>
      <c r="JAQ93" s="16"/>
      <c r="JAR93" s="16"/>
      <c r="JAS93" s="16"/>
      <c r="JAT93" s="16"/>
      <c r="JAU93" s="16"/>
      <c r="JAV93" s="16"/>
      <c r="JAW93" s="16"/>
      <c r="JAX93" s="16"/>
      <c r="JAY93" s="16"/>
      <c r="JAZ93" s="16"/>
      <c r="JBA93" s="16"/>
      <c r="JBB93" s="16"/>
      <c r="JBC93" s="16"/>
      <c r="JBD93" s="16"/>
      <c r="JBE93" s="16"/>
      <c r="JBF93" s="16"/>
      <c r="JBG93" s="16"/>
      <c r="JBH93" s="16"/>
      <c r="JBI93" s="16"/>
      <c r="JBJ93" s="16"/>
      <c r="JBK93" s="16"/>
      <c r="JBL93" s="16"/>
      <c r="JBM93" s="16"/>
      <c r="JBN93" s="16"/>
      <c r="JBO93" s="16"/>
      <c r="JBP93" s="16"/>
      <c r="JBQ93" s="16"/>
      <c r="JBR93" s="16"/>
      <c r="JBS93" s="16"/>
      <c r="JBT93" s="16"/>
      <c r="JBU93" s="16"/>
      <c r="JBV93" s="16"/>
      <c r="JBW93" s="16"/>
      <c r="JBX93" s="16"/>
      <c r="JBY93" s="16"/>
      <c r="JBZ93" s="16"/>
      <c r="JCA93" s="16"/>
      <c r="JCB93" s="16"/>
      <c r="JCC93" s="16"/>
      <c r="JCD93" s="16"/>
      <c r="JCE93" s="16"/>
      <c r="JCF93" s="16"/>
      <c r="JCG93" s="16"/>
      <c r="JCH93" s="16"/>
      <c r="JCI93" s="16"/>
      <c r="JCJ93" s="16"/>
      <c r="JCK93" s="16"/>
      <c r="JCL93" s="16"/>
      <c r="JCM93" s="16"/>
      <c r="JCN93" s="16"/>
      <c r="JCO93" s="16"/>
      <c r="JCP93" s="16"/>
      <c r="JCQ93" s="16"/>
      <c r="JCR93" s="16"/>
      <c r="JCS93" s="16"/>
      <c r="JCT93" s="16"/>
      <c r="JCU93" s="16"/>
      <c r="JCV93" s="16"/>
      <c r="JCW93" s="16"/>
      <c r="JCX93" s="16"/>
      <c r="JCY93" s="16"/>
      <c r="JCZ93" s="16"/>
      <c r="JDA93" s="16"/>
      <c r="JDB93" s="16"/>
      <c r="JDC93" s="16"/>
      <c r="JDD93" s="16"/>
      <c r="JDE93" s="16"/>
      <c r="JDF93" s="16"/>
      <c r="JDG93" s="16"/>
      <c r="JDH93" s="16"/>
      <c r="JDI93" s="16"/>
      <c r="JDJ93" s="16"/>
      <c r="JDK93" s="16"/>
      <c r="JDL93" s="16"/>
      <c r="JDM93" s="16"/>
      <c r="JDN93" s="16"/>
      <c r="JDO93" s="16"/>
      <c r="JDP93" s="16"/>
      <c r="JDQ93" s="16"/>
      <c r="JDR93" s="16"/>
      <c r="JDS93" s="16"/>
      <c r="JDT93" s="16"/>
      <c r="JDU93" s="16"/>
      <c r="JDV93" s="16"/>
      <c r="JDW93" s="16"/>
      <c r="JDX93" s="16"/>
      <c r="JDY93" s="16"/>
      <c r="JDZ93" s="16"/>
      <c r="JEA93" s="16"/>
      <c r="JEB93" s="16"/>
      <c r="JEC93" s="16"/>
      <c r="JED93" s="16"/>
      <c r="JEE93" s="16"/>
      <c r="JEF93" s="16"/>
      <c r="JEG93" s="16"/>
      <c r="JEH93" s="16"/>
      <c r="JEI93" s="16"/>
      <c r="JEJ93" s="16"/>
      <c r="JEK93" s="16"/>
      <c r="JEL93" s="16"/>
      <c r="JEM93" s="16"/>
      <c r="JEN93" s="16"/>
      <c r="JEO93" s="16"/>
      <c r="JEP93" s="16"/>
      <c r="JEQ93" s="16"/>
      <c r="JER93" s="16"/>
      <c r="JES93" s="16"/>
      <c r="JET93" s="16"/>
      <c r="JEU93" s="16"/>
      <c r="JEV93" s="16"/>
      <c r="JEW93" s="16"/>
      <c r="JEX93" s="16"/>
      <c r="JEY93" s="16"/>
      <c r="JEZ93" s="16"/>
      <c r="JFA93" s="16"/>
      <c r="JFB93" s="16"/>
      <c r="JFC93" s="16"/>
      <c r="JFD93" s="16"/>
      <c r="JFE93" s="16"/>
      <c r="JFF93" s="16"/>
      <c r="JFG93" s="16"/>
      <c r="JFH93" s="16"/>
      <c r="JFI93" s="16"/>
      <c r="JFJ93" s="16"/>
      <c r="JFK93" s="16"/>
      <c r="JFL93" s="16"/>
      <c r="JFM93" s="16"/>
      <c r="JFN93" s="16"/>
      <c r="JFO93" s="16"/>
      <c r="JFP93" s="16"/>
      <c r="JFQ93" s="16"/>
      <c r="JFR93" s="16"/>
      <c r="JFS93" s="16"/>
      <c r="JFT93" s="16"/>
      <c r="JFU93" s="16"/>
      <c r="JFV93" s="16"/>
      <c r="JFW93" s="16"/>
      <c r="JFX93" s="16"/>
      <c r="JFY93" s="16"/>
      <c r="JFZ93" s="16"/>
      <c r="JGA93" s="16"/>
      <c r="JGB93" s="16"/>
      <c r="JGC93" s="16"/>
      <c r="JGD93" s="16"/>
      <c r="JGE93" s="16"/>
      <c r="JGF93" s="16"/>
      <c r="JGG93" s="16"/>
      <c r="JGH93" s="16"/>
      <c r="JGI93" s="16"/>
      <c r="JGJ93" s="16"/>
      <c r="JGK93" s="16"/>
      <c r="JGL93" s="16"/>
      <c r="JGM93" s="16"/>
      <c r="JGN93" s="16"/>
      <c r="JGO93" s="16"/>
      <c r="JGP93" s="16"/>
      <c r="JGQ93" s="16"/>
      <c r="JGR93" s="16"/>
      <c r="JGS93" s="16"/>
      <c r="JGT93" s="16"/>
      <c r="JGU93" s="16"/>
      <c r="JGV93" s="16"/>
      <c r="JGW93" s="16"/>
      <c r="JGX93" s="16"/>
      <c r="JGY93" s="16"/>
      <c r="JGZ93" s="16"/>
      <c r="JHA93" s="16"/>
      <c r="JHB93" s="16"/>
      <c r="JHC93" s="16"/>
      <c r="JHD93" s="16"/>
      <c r="JHE93" s="16"/>
      <c r="JHF93" s="16"/>
      <c r="JHG93" s="16"/>
      <c r="JHH93" s="16"/>
      <c r="JHI93" s="16"/>
      <c r="JHJ93" s="16"/>
      <c r="JHK93" s="16"/>
      <c r="JHL93" s="16"/>
      <c r="JHM93" s="16"/>
      <c r="JHN93" s="16"/>
      <c r="JHO93" s="16"/>
      <c r="JHP93" s="16"/>
      <c r="JHQ93" s="16"/>
      <c r="JHR93" s="16"/>
      <c r="JHS93" s="16"/>
      <c r="JHT93" s="16"/>
      <c r="JHU93" s="16"/>
      <c r="JHV93" s="16"/>
      <c r="JHW93" s="16"/>
      <c r="JHX93" s="16"/>
      <c r="JHY93" s="16"/>
      <c r="JHZ93" s="16"/>
      <c r="JIA93" s="16"/>
      <c r="JIB93" s="16"/>
      <c r="JIC93" s="16"/>
      <c r="JID93" s="16"/>
      <c r="JIE93" s="16"/>
      <c r="JIF93" s="16"/>
      <c r="JIG93" s="16"/>
      <c r="JIH93" s="16"/>
      <c r="JII93" s="16"/>
      <c r="JIJ93" s="16"/>
      <c r="JIK93" s="16"/>
      <c r="JIL93" s="16"/>
      <c r="JIM93" s="16"/>
      <c r="JIN93" s="16"/>
      <c r="JIO93" s="16"/>
      <c r="JIP93" s="16"/>
      <c r="JIQ93" s="16"/>
      <c r="JIR93" s="16"/>
      <c r="JIS93" s="16"/>
      <c r="JIT93" s="16"/>
      <c r="JIU93" s="16"/>
      <c r="JIV93" s="16"/>
      <c r="JIW93" s="16"/>
      <c r="JIX93" s="16"/>
      <c r="JIY93" s="16"/>
      <c r="JIZ93" s="16"/>
      <c r="JJA93" s="16"/>
      <c r="JJB93" s="16"/>
      <c r="JJC93" s="16"/>
      <c r="JJD93" s="16"/>
      <c r="JJE93" s="16"/>
      <c r="JJF93" s="16"/>
      <c r="JJG93" s="16"/>
      <c r="JJH93" s="16"/>
      <c r="JJI93" s="16"/>
      <c r="JJJ93" s="16"/>
      <c r="JJK93" s="16"/>
      <c r="JJL93" s="16"/>
      <c r="JJM93" s="16"/>
      <c r="JJN93" s="16"/>
      <c r="JJO93" s="16"/>
      <c r="JJP93" s="16"/>
      <c r="JJQ93" s="16"/>
      <c r="JJR93" s="16"/>
      <c r="JJS93" s="16"/>
      <c r="JJT93" s="16"/>
      <c r="JJU93" s="16"/>
      <c r="JJV93" s="16"/>
      <c r="JJW93" s="16"/>
      <c r="JJX93" s="16"/>
      <c r="JJY93" s="16"/>
      <c r="JJZ93" s="16"/>
      <c r="JKA93" s="16"/>
      <c r="JKB93" s="16"/>
      <c r="JKC93" s="16"/>
      <c r="JKD93" s="16"/>
      <c r="JKE93" s="16"/>
      <c r="JKF93" s="16"/>
      <c r="JKG93" s="16"/>
      <c r="JKH93" s="16"/>
      <c r="JKI93" s="16"/>
      <c r="JKJ93" s="16"/>
      <c r="JKK93" s="16"/>
      <c r="JKL93" s="16"/>
      <c r="JKM93" s="16"/>
      <c r="JKN93" s="16"/>
      <c r="JKO93" s="16"/>
      <c r="JKP93" s="16"/>
      <c r="JKQ93" s="16"/>
      <c r="JKR93" s="16"/>
      <c r="JKS93" s="16"/>
      <c r="JKT93" s="16"/>
      <c r="JKU93" s="16"/>
      <c r="JKV93" s="16"/>
      <c r="JKW93" s="16"/>
      <c r="JKX93" s="16"/>
      <c r="JKY93" s="16"/>
      <c r="JKZ93" s="16"/>
      <c r="JLA93" s="16"/>
      <c r="JLB93" s="16"/>
      <c r="JLC93" s="16"/>
      <c r="JLD93" s="16"/>
      <c r="JLE93" s="16"/>
      <c r="JLF93" s="16"/>
      <c r="JLG93" s="16"/>
      <c r="JLH93" s="16"/>
      <c r="JLI93" s="16"/>
      <c r="JLJ93" s="16"/>
      <c r="JLK93" s="16"/>
      <c r="JLL93" s="16"/>
      <c r="JLM93" s="16"/>
      <c r="JLN93" s="16"/>
      <c r="JLO93" s="16"/>
      <c r="JLP93" s="16"/>
      <c r="JLQ93" s="16"/>
      <c r="JLR93" s="16"/>
      <c r="JLS93" s="16"/>
      <c r="JLT93" s="16"/>
      <c r="JLU93" s="16"/>
      <c r="JLV93" s="16"/>
      <c r="JLW93" s="16"/>
      <c r="JLX93" s="16"/>
      <c r="JLY93" s="16"/>
      <c r="JLZ93" s="16"/>
      <c r="JMA93" s="16"/>
      <c r="JMB93" s="16"/>
      <c r="JMC93" s="16"/>
      <c r="JMD93" s="16"/>
      <c r="JME93" s="16"/>
      <c r="JMF93" s="16"/>
      <c r="JMG93" s="16"/>
      <c r="JMH93" s="16"/>
      <c r="JMI93" s="16"/>
      <c r="JMJ93" s="16"/>
      <c r="JMK93" s="16"/>
      <c r="JML93" s="16"/>
      <c r="JMM93" s="16"/>
      <c r="JMN93" s="16"/>
      <c r="JMO93" s="16"/>
      <c r="JMP93" s="16"/>
      <c r="JMQ93" s="16"/>
      <c r="JMR93" s="16"/>
      <c r="JMS93" s="16"/>
      <c r="JMT93" s="16"/>
      <c r="JMU93" s="16"/>
      <c r="JMV93" s="16"/>
      <c r="JMW93" s="16"/>
      <c r="JMX93" s="16"/>
      <c r="JMY93" s="16"/>
      <c r="JMZ93" s="16"/>
      <c r="JNA93" s="16"/>
      <c r="JNB93" s="16"/>
      <c r="JNC93" s="16"/>
      <c r="JND93" s="16"/>
      <c r="JNE93" s="16"/>
      <c r="JNF93" s="16"/>
      <c r="JNG93" s="16"/>
      <c r="JNH93" s="16"/>
      <c r="JNI93" s="16"/>
      <c r="JNJ93" s="16"/>
      <c r="JNK93" s="16"/>
      <c r="JNL93" s="16"/>
      <c r="JNM93" s="16"/>
      <c r="JNN93" s="16"/>
      <c r="JNO93" s="16"/>
      <c r="JNP93" s="16"/>
      <c r="JNQ93" s="16"/>
      <c r="JNR93" s="16"/>
      <c r="JNS93" s="16"/>
      <c r="JNT93" s="16"/>
      <c r="JNU93" s="16"/>
      <c r="JNV93" s="16"/>
      <c r="JNW93" s="16"/>
      <c r="JNX93" s="16"/>
      <c r="JNY93" s="16"/>
      <c r="JNZ93" s="16"/>
      <c r="JOA93" s="16"/>
      <c r="JOB93" s="16"/>
      <c r="JOC93" s="16"/>
      <c r="JOD93" s="16"/>
      <c r="JOE93" s="16"/>
      <c r="JOF93" s="16"/>
      <c r="JOG93" s="16"/>
      <c r="JOH93" s="16"/>
      <c r="JOI93" s="16"/>
      <c r="JOJ93" s="16"/>
      <c r="JOK93" s="16"/>
      <c r="JOL93" s="16"/>
      <c r="JOM93" s="16"/>
      <c r="JON93" s="16"/>
      <c r="JOO93" s="16"/>
      <c r="JOP93" s="16"/>
      <c r="JOQ93" s="16"/>
      <c r="JOR93" s="16"/>
      <c r="JOS93" s="16"/>
      <c r="JOT93" s="16"/>
      <c r="JOU93" s="16"/>
      <c r="JOV93" s="16"/>
      <c r="JOW93" s="16"/>
      <c r="JOX93" s="16"/>
      <c r="JOY93" s="16"/>
      <c r="JOZ93" s="16"/>
      <c r="JPA93" s="16"/>
      <c r="JPB93" s="16"/>
      <c r="JPC93" s="16"/>
      <c r="JPD93" s="16"/>
      <c r="JPE93" s="16"/>
      <c r="JPF93" s="16"/>
      <c r="JPG93" s="16"/>
      <c r="JPH93" s="16"/>
      <c r="JPI93" s="16"/>
      <c r="JPJ93" s="16"/>
      <c r="JPK93" s="16"/>
      <c r="JPL93" s="16"/>
      <c r="JPM93" s="16"/>
      <c r="JPN93" s="16"/>
      <c r="JPO93" s="16"/>
      <c r="JPP93" s="16"/>
      <c r="JPQ93" s="16"/>
      <c r="JPR93" s="16"/>
      <c r="JPS93" s="16"/>
      <c r="JPT93" s="16"/>
      <c r="JPU93" s="16"/>
      <c r="JPV93" s="16"/>
      <c r="JPW93" s="16"/>
      <c r="JPX93" s="16"/>
      <c r="JPY93" s="16"/>
      <c r="JPZ93" s="16"/>
      <c r="JQA93" s="16"/>
      <c r="JQB93" s="16"/>
      <c r="JQC93" s="16"/>
      <c r="JQD93" s="16"/>
      <c r="JQE93" s="16"/>
      <c r="JQF93" s="16"/>
      <c r="JQG93" s="16"/>
      <c r="JQH93" s="16"/>
      <c r="JQI93" s="16"/>
      <c r="JQJ93" s="16"/>
      <c r="JQK93" s="16"/>
      <c r="JQL93" s="16"/>
      <c r="JQM93" s="16"/>
      <c r="JQN93" s="16"/>
      <c r="JQO93" s="16"/>
      <c r="JQP93" s="16"/>
      <c r="JQQ93" s="16"/>
      <c r="JQR93" s="16"/>
      <c r="JQS93" s="16"/>
      <c r="JQT93" s="16"/>
      <c r="JQU93" s="16"/>
      <c r="JQV93" s="16"/>
      <c r="JQW93" s="16"/>
      <c r="JQX93" s="16"/>
      <c r="JQY93" s="16"/>
      <c r="JQZ93" s="16"/>
      <c r="JRA93" s="16"/>
      <c r="JRB93" s="16"/>
      <c r="JRC93" s="16"/>
      <c r="JRD93" s="16"/>
      <c r="JRE93" s="16"/>
      <c r="JRF93" s="16"/>
      <c r="JRG93" s="16"/>
      <c r="JRH93" s="16"/>
      <c r="JRI93" s="16"/>
      <c r="JRJ93" s="16"/>
      <c r="JRK93" s="16"/>
      <c r="JRL93" s="16"/>
      <c r="JRM93" s="16"/>
      <c r="JRN93" s="16"/>
      <c r="JRO93" s="16"/>
      <c r="JRP93" s="16"/>
      <c r="JRQ93" s="16"/>
      <c r="JRR93" s="16"/>
      <c r="JRS93" s="16"/>
      <c r="JRT93" s="16"/>
      <c r="JRU93" s="16"/>
      <c r="JRV93" s="16"/>
      <c r="JRW93" s="16"/>
      <c r="JRX93" s="16"/>
      <c r="JRY93" s="16"/>
      <c r="JRZ93" s="16"/>
      <c r="JSA93" s="16"/>
      <c r="JSB93" s="16"/>
      <c r="JSC93" s="16"/>
      <c r="JSD93" s="16"/>
      <c r="JSE93" s="16"/>
      <c r="JSF93" s="16"/>
      <c r="JSG93" s="16"/>
      <c r="JSH93" s="16"/>
      <c r="JSI93" s="16"/>
      <c r="JSJ93" s="16"/>
      <c r="JSK93" s="16"/>
      <c r="JSL93" s="16"/>
      <c r="JSM93" s="16"/>
      <c r="JSN93" s="16"/>
      <c r="JSO93" s="16"/>
      <c r="JSP93" s="16"/>
      <c r="JSQ93" s="16"/>
      <c r="JSR93" s="16"/>
      <c r="JSS93" s="16"/>
      <c r="JST93" s="16"/>
      <c r="JSU93" s="16"/>
      <c r="JSV93" s="16"/>
      <c r="JSW93" s="16"/>
      <c r="JSX93" s="16"/>
      <c r="JSY93" s="16"/>
      <c r="JSZ93" s="16"/>
      <c r="JTA93" s="16"/>
      <c r="JTB93" s="16"/>
      <c r="JTC93" s="16"/>
      <c r="JTD93" s="16"/>
      <c r="JTE93" s="16"/>
      <c r="JTF93" s="16"/>
      <c r="JTG93" s="16"/>
      <c r="JTH93" s="16"/>
      <c r="JTI93" s="16"/>
      <c r="JTJ93" s="16"/>
      <c r="JTK93" s="16"/>
      <c r="JTL93" s="16"/>
      <c r="JTM93" s="16"/>
      <c r="JTN93" s="16"/>
      <c r="JTO93" s="16"/>
      <c r="JTP93" s="16"/>
      <c r="JTQ93" s="16"/>
      <c r="JTR93" s="16"/>
      <c r="JTS93" s="16"/>
      <c r="JTT93" s="16"/>
      <c r="JTU93" s="16"/>
      <c r="JTV93" s="16"/>
      <c r="JTW93" s="16"/>
      <c r="JTX93" s="16"/>
      <c r="JTY93" s="16"/>
      <c r="JTZ93" s="16"/>
      <c r="JUA93" s="16"/>
      <c r="JUB93" s="16"/>
      <c r="JUC93" s="16"/>
      <c r="JUD93" s="16"/>
      <c r="JUE93" s="16"/>
      <c r="JUF93" s="16"/>
      <c r="JUG93" s="16"/>
      <c r="JUH93" s="16"/>
      <c r="JUI93" s="16"/>
      <c r="JUJ93" s="16"/>
      <c r="JUK93" s="16"/>
      <c r="JUL93" s="16"/>
      <c r="JUM93" s="16"/>
      <c r="JUN93" s="16"/>
      <c r="JUO93" s="16"/>
      <c r="JUP93" s="16"/>
      <c r="JUQ93" s="16"/>
      <c r="JUR93" s="16"/>
      <c r="JUS93" s="16"/>
      <c r="JUT93" s="16"/>
      <c r="JUU93" s="16"/>
      <c r="JUV93" s="16"/>
      <c r="JUW93" s="16"/>
      <c r="JUX93" s="16"/>
      <c r="JUY93" s="16"/>
      <c r="JUZ93" s="16"/>
      <c r="JVA93" s="16"/>
      <c r="JVB93" s="16"/>
      <c r="JVC93" s="16"/>
      <c r="JVD93" s="16"/>
      <c r="JVE93" s="16"/>
      <c r="JVF93" s="16"/>
      <c r="JVG93" s="16"/>
      <c r="JVH93" s="16"/>
      <c r="JVI93" s="16"/>
      <c r="JVJ93" s="16"/>
      <c r="JVK93" s="16"/>
      <c r="JVL93" s="16"/>
      <c r="JVM93" s="16"/>
      <c r="JVN93" s="16"/>
      <c r="JVO93" s="16"/>
      <c r="JVP93" s="16"/>
      <c r="JVQ93" s="16"/>
      <c r="JVR93" s="16"/>
      <c r="JVS93" s="16"/>
      <c r="JVT93" s="16"/>
      <c r="JVU93" s="16"/>
      <c r="JVV93" s="16"/>
      <c r="JVW93" s="16"/>
      <c r="JVX93" s="16"/>
      <c r="JVY93" s="16"/>
      <c r="JVZ93" s="16"/>
      <c r="JWA93" s="16"/>
      <c r="JWB93" s="16"/>
      <c r="JWC93" s="16"/>
      <c r="JWD93" s="16"/>
      <c r="JWE93" s="16"/>
      <c r="JWF93" s="16"/>
      <c r="JWG93" s="16"/>
      <c r="JWH93" s="16"/>
      <c r="JWI93" s="16"/>
      <c r="JWJ93" s="16"/>
      <c r="JWK93" s="16"/>
      <c r="JWL93" s="16"/>
      <c r="JWM93" s="16"/>
      <c r="JWN93" s="16"/>
      <c r="JWO93" s="16"/>
      <c r="JWP93" s="16"/>
      <c r="JWQ93" s="16"/>
      <c r="JWR93" s="16"/>
      <c r="JWS93" s="16"/>
      <c r="JWT93" s="16"/>
      <c r="JWU93" s="16"/>
      <c r="JWV93" s="16"/>
      <c r="JWW93" s="16"/>
      <c r="JWX93" s="16"/>
      <c r="JWY93" s="16"/>
      <c r="JWZ93" s="16"/>
      <c r="JXA93" s="16"/>
      <c r="JXB93" s="16"/>
      <c r="JXC93" s="16"/>
      <c r="JXD93" s="16"/>
      <c r="JXE93" s="16"/>
      <c r="JXF93" s="16"/>
      <c r="JXG93" s="16"/>
      <c r="JXH93" s="16"/>
      <c r="JXI93" s="16"/>
      <c r="JXJ93" s="16"/>
      <c r="JXK93" s="16"/>
      <c r="JXL93" s="16"/>
      <c r="JXM93" s="16"/>
      <c r="JXN93" s="16"/>
      <c r="JXO93" s="16"/>
      <c r="JXP93" s="16"/>
      <c r="JXQ93" s="16"/>
      <c r="JXR93" s="16"/>
      <c r="JXS93" s="16"/>
      <c r="JXT93" s="16"/>
      <c r="JXU93" s="16"/>
      <c r="JXV93" s="16"/>
      <c r="JXW93" s="16"/>
      <c r="JXX93" s="16"/>
      <c r="JXY93" s="16"/>
      <c r="JXZ93" s="16"/>
      <c r="JYA93" s="16"/>
      <c r="JYB93" s="16"/>
      <c r="JYC93" s="16"/>
      <c r="JYD93" s="16"/>
      <c r="JYE93" s="16"/>
      <c r="JYF93" s="16"/>
      <c r="JYG93" s="16"/>
      <c r="JYH93" s="16"/>
      <c r="JYI93" s="16"/>
      <c r="JYJ93" s="16"/>
      <c r="JYK93" s="16"/>
      <c r="JYL93" s="16"/>
      <c r="JYM93" s="16"/>
      <c r="JYN93" s="16"/>
      <c r="JYO93" s="16"/>
      <c r="JYP93" s="16"/>
      <c r="JYQ93" s="16"/>
      <c r="JYR93" s="16"/>
      <c r="JYS93" s="16"/>
      <c r="JYT93" s="16"/>
      <c r="JYU93" s="16"/>
      <c r="JYV93" s="16"/>
      <c r="JYW93" s="16"/>
      <c r="JYX93" s="16"/>
      <c r="JYY93" s="16"/>
      <c r="JYZ93" s="16"/>
      <c r="JZA93" s="16"/>
      <c r="JZB93" s="16"/>
      <c r="JZC93" s="16"/>
      <c r="JZD93" s="16"/>
      <c r="JZE93" s="16"/>
      <c r="JZF93" s="16"/>
      <c r="JZG93" s="16"/>
      <c r="JZH93" s="16"/>
      <c r="JZI93" s="16"/>
      <c r="JZJ93" s="16"/>
      <c r="JZK93" s="16"/>
      <c r="JZL93" s="16"/>
      <c r="JZM93" s="16"/>
      <c r="JZN93" s="16"/>
      <c r="JZO93" s="16"/>
      <c r="JZP93" s="16"/>
      <c r="JZQ93" s="16"/>
      <c r="JZR93" s="16"/>
      <c r="JZS93" s="16"/>
      <c r="JZT93" s="16"/>
      <c r="JZU93" s="16"/>
      <c r="JZV93" s="16"/>
      <c r="JZW93" s="16"/>
      <c r="JZX93" s="16"/>
      <c r="JZY93" s="16"/>
      <c r="JZZ93" s="16"/>
      <c r="KAA93" s="16"/>
      <c r="KAB93" s="16"/>
      <c r="KAC93" s="16"/>
      <c r="KAD93" s="16"/>
      <c r="KAE93" s="16"/>
      <c r="KAF93" s="16"/>
      <c r="KAG93" s="16"/>
      <c r="KAH93" s="16"/>
      <c r="KAI93" s="16"/>
      <c r="KAJ93" s="16"/>
      <c r="KAK93" s="16"/>
      <c r="KAL93" s="16"/>
      <c r="KAM93" s="16"/>
      <c r="KAN93" s="16"/>
      <c r="KAO93" s="16"/>
      <c r="KAP93" s="16"/>
      <c r="KAQ93" s="16"/>
      <c r="KAR93" s="16"/>
      <c r="KAS93" s="16"/>
      <c r="KAT93" s="16"/>
      <c r="KAU93" s="16"/>
      <c r="KAV93" s="16"/>
      <c r="KAW93" s="16"/>
      <c r="KAX93" s="16"/>
      <c r="KAY93" s="16"/>
      <c r="KAZ93" s="16"/>
      <c r="KBA93" s="16"/>
      <c r="KBB93" s="16"/>
      <c r="KBC93" s="16"/>
      <c r="KBD93" s="16"/>
      <c r="KBE93" s="16"/>
      <c r="KBF93" s="16"/>
      <c r="KBG93" s="16"/>
      <c r="KBH93" s="16"/>
      <c r="KBI93" s="16"/>
      <c r="KBJ93" s="16"/>
      <c r="KBK93" s="16"/>
      <c r="KBL93" s="16"/>
      <c r="KBM93" s="16"/>
      <c r="KBN93" s="16"/>
      <c r="KBO93" s="16"/>
      <c r="KBP93" s="16"/>
      <c r="KBQ93" s="16"/>
      <c r="KBR93" s="16"/>
      <c r="KBS93" s="16"/>
      <c r="KBT93" s="16"/>
      <c r="KBU93" s="16"/>
      <c r="KBV93" s="16"/>
      <c r="KBW93" s="16"/>
      <c r="KBX93" s="16"/>
      <c r="KBY93" s="16"/>
      <c r="KBZ93" s="16"/>
      <c r="KCA93" s="16"/>
      <c r="KCB93" s="16"/>
      <c r="KCC93" s="16"/>
      <c r="KCD93" s="16"/>
      <c r="KCE93" s="16"/>
      <c r="KCF93" s="16"/>
      <c r="KCG93" s="16"/>
      <c r="KCH93" s="16"/>
      <c r="KCI93" s="16"/>
      <c r="KCJ93" s="16"/>
      <c r="KCK93" s="16"/>
      <c r="KCL93" s="16"/>
      <c r="KCM93" s="16"/>
      <c r="KCN93" s="16"/>
      <c r="KCO93" s="16"/>
      <c r="KCP93" s="16"/>
      <c r="KCQ93" s="16"/>
      <c r="KCR93" s="16"/>
      <c r="KCS93" s="16"/>
      <c r="KCT93" s="16"/>
      <c r="KCU93" s="16"/>
      <c r="KCV93" s="16"/>
      <c r="KCW93" s="16"/>
      <c r="KCX93" s="16"/>
      <c r="KCY93" s="16"/>
      <c r="KCZ93" s="16"/>
      <c r="KDA93" s="16"/>
      <c r="KDB93" s="16"/>
      <c r="KDC93" s="16"/>
      <c r="KDD93" s="16"/>
      <c r="KDE93" s="16"/>
      <c r="KDF93" s="16"/>
      <c r="KDG93" s="16"/>
      <c r="KDH93" s="16"/>
      <c r="KDI93" s="16"/>
      <c r="KDJ93" s="16"/>
      <c r="KDK93" s="16"/>
      <c r="KDL93" s="16"/>
      <c r="KDM93" s="16"/>
      <c r="KDN93" s="16"/>
      <c r="KDO93" s="16"/>
      <c r="KDP93" s="16"/>
      <c r="KDQ93" s="16"/>
      <c r="KDR93" s="16"/>
      <c r="KDS93" s="16"/>
      <c r="KDT93" s="16"/>
      <c r="KDU93" s="16"/>
      <c r="KDV93" s="16"/>
      <c r="KDW93" s="16"/>
      <c r="KDX93" s="16"/>
      <c r="KDY93" s="16"/>
      <c r="KDZ93" s="16"/>
      <c r="KEA93" s="16"/>
      <c r="KEB93" s="16"/>
      <c r="KEC93" s="16"/>
      <c r="KED93" s="16"/>
      <c r="KEE93" s="16"/>
      <c r="KEF93" s="16"/>
      <c r="KEG93" s="16"/>
      <c r="KEH93" s="16"/>
      <c r="KEI93" s="16"/>
      <c r="KEJ93" s="16"/>
      <c r="KEK93" s="16"/>
      <c r="KEL93" s="16"/>
      <c r="KEM93" s="16"/>
      <c r="KEN93" s="16"/>
      <c r="KEO93" s="16"/>
      <c r="KEP93" s="16"/>
      <c r="KEQ93" s="16"/>
      <c r="KER93" s="16"/>
      <c r="KES93" s="16"/>
      <c r="KET93" s="16"/>
      <c r="KEU93" s="16"/>
      <c r="KEV93" s="16"/>
      <c r="KEW93" s="16"/>
      <c r="KEX93" s="16"/>
      <c r="KEY93" s="16"/>
      <c r="KEZ93" s="16"/>
      <c r="KFA93" s="16"/>
      <c r="KFB93" s="16"/>
      <c r="KFC93" s="16"/>
      <c r="KFD93" s="16"/>
      <c r="KFE93" s="16"/>
      <c r="KFF93" s="16"/>
      <c r="KFG93" s="16"/>
      <c r="KFH93" s="16"/>
      <c r="KFI93" s="16"/>
      <c r="KFJ93" s="16"/>
      <c r="KFK93" s="16"/>
      <c r="KFL93" s="16"/>
      <c r="KFM93" s="16"/>
      <c r="KFN93" s="16"/>
      <c r="KFO93" s="16"/>
      <c r="KFP93" s="16"/>
      <c r="KFQ93" s="16"/>
      <c r="KFR93" s="16"/>
      <c r="KFS93" s="16"/>
      <c r="KFT93" s="16"/>
      <c r="KFU93" s="16"/>
      <c r="KFV93" s="16"/>
      <c r="KFW93" s="16"/>
      <c r="KFX93" s="16"/>
      <c r="KFY93" s="16"/>
      <c r="KFZ93" s="16"/>
      <c r="KGA93" s="16"/>
      <c r="KGB93" s="16"/>
      <c r="KGC93" s="16"/>
      <c r="KGD93" s="16"/>
      <c r="KGE93" s="16"/>
      <c r="KGF93" s="16"/>
      <c r="KGG93" s="16"/>
      <c r="KGH93" s="16"/>
      <c r="KGI93" s="16"/>
      <c r="KGJ93" s="16"/>
      <c r="KGK93" s="16"/>
      <c r="KGL93" s="16"/>
      <c r="KGM93" s="16"/>
      <c r="KGN93" s="16"/>
      <c r="KGO93" s="16"/>
      <c r="KGP93" s="16"/>
      <c r="KGQ93" s="16"/>
      <c r="KGR93" s="16"/>
      <c r="KGS93" s="16"/>
      <c r="KGT93" s="16"/>
      <c r="KGU93" s="16"/>
      <c r="KGV93" s="16"/>
      <c r="KGW93" s="16"/>
      <c r="KGX93" s="16"/>
      <c r="KGY93" s="16"/>
      <c r="KGZ93" s="16"/>
      <c r="KHA93" s="16"/>
      <c r="KHB93" s="16"/>
      <c r="KHC93" s="16"/>
      <c r="KHD93" s="16"/>
      <c r="KHE93" s="16"/>
      <c r="KHF93" s="16"/>
      <c r="KHG93" s="16"/>
      <c r="KHH93" s="16"/>
      <c r="KHI93" s="16"/>
      <c r="KHJ93" s="16"/>
      <c r="KHK93" s="16"/>
      <c r="KHL93" s="16"/>
      <c r="KHM93" s="16"/>
      <c r="KHN93" s="16"/>
      <c r="KHO93" s="16"/>
      <c r="KHP93" s="16"/>
      <c r="KHQ93" s="16"/>
      <c r="KHR93" s="16"/>
      <c r="KHS93" s="16"/>
      <c r="KHT93" s="16"/>
      <c r="KHU93" s="16"/>
      <c r="KHV93" s="16"/>
      <c r="KHW93" s="16"/>
      <c r="KHX93" s="16"/>
      <c r="KHY93" s="16"/>
      <c r="KHZ93" s="16"/>
      <c r="KIA93" s="16"/>
      <c r="KIB93" s="16"/>
      <c r="KIC93" s="16"/>
      <c r="KID93" s="16"/>
      <c r="KIE93" s="16"/>
      <c r="KIF93" s="16"/>
      <c r="KIG93" s="16"/>
      <c r="KIH93" s="16"/>
      <c r="KII93" s="16"/>
      <c r="KIJ93" s="16"/>
      <c r="KIK93" s="16"/>
      <c r="KIL93" s="16"/>
      <c r="KIM93" s="16"/>
      <c r="KIN93" s="16"/>
      <c r="KIO93" s="16"/>
      <c r="KIP93" s="16"/>
      <c r="KIQ93" s="16"/>
      <c r="KIR93" s="16"/>
      <c r="KIS93" s="16"/>
      <c r="KIT93" s="16"/>
      <c r="KIU93" s="16"/>
      <c r="KIV93" s="16"/>
      <c r="KIW93" s="16"/>
      <c r="KIX93" s="16"/>
      <c r="KIY93" s="16"/>
      <c r="KIZ93" s="16"/>
      <c r="KJA93" s="16"/>
      <c r="KJB93" s="16"/>
      <c r="KJC93" s="16"/>
      <c r="KJD93" s="16"/>
      <c r="KJE93" s="16"/>
      <c r="KJF93" s="16"/>
      <c r="KJG93" s="16"/>
      <c r="KJH93" s="16"/>
      <c r="KJI93" s="16"/>
      <c r="KJJ93" s="16"/>
      <c r="KJK93" s="16"/>
      <c r="KJL93" s="16"/>
      <c r="KJM93" s="16"/>
      <c r="KJN93" s="16"/>
      <c r="KJO93" s="16"/>
      <c r="KJP93" s="16"/>
      <c r="KJQ93" s="16"/>
      <c r="KJR93" s="16"/>
      <c r="KJS93" s="16"/>
      <c r="KJT93" s="16"/>
      <c r="KJU93" s="16"/>
      <c r="KJV93" s="16"/>
      <c r="KJW93" s="16"/>
      <c r="KJX93" s="16"/>
      <c r="KJY93" s="16"/>
      <c r="KJZ93" s="16"/>
      <c r="KKA93" s="16"/>
      <c r="KKB93" s="16"/>
      <c r="KKC93" s="16"/>
      <c r="KKD93" s="16"/>
      <c r="KKE93" s="16"/>
      <c r="KKF93" s="16"/>
      <c r="KKG93" s="16"/>
      <c r="KKH93" s="16"/>
      <c r="KKI93" s="16"/>
      <c r="KKJ93" s="16"/>
      <c r="KKK93" s="16"/>
      <c r="KKL93" s="16"/>
      <c r="KKM93" s="16"/>
      <c r="KKN93" s="16"/>
      <c r="KKO93" s="16"/>
      <c r="KKP93" s="16"/>
      <c r="KKQ93" s="16"/>
      <c r="KKR93" s="16"/>
      <c r="KKS93" s="16"/>
      <c r="KKT93" s="16"/>
      <c r="KKU93" s="16"/>
      <c r="KKV93" s="16"/>
      <c r="KKW93" s="16"/>
      <c r="KKX93" s="16"/>
      <c r="KKY93" s="16"/>
      <c r="KKZ93" s="16"/>
      <c r="KLA93" s="16"/>
      <c r="KLB93" s="16"/>
      <c r="KLC93" s="16"/>
      <c r="KLD93" s="16"/>
      <c r="KLE93" s="16"/>
      <c r="KLF93" s="16"/>
      <c r="KLG93" s="16"/>
      <c r="KLH93" s="16"/>
      <c r="KLI93" s="16"/>
      <c r="KLJ93" s="16"/>
      <c r="KLK93" s="16"/>
      <c r="KLL93" s="16"/>
      <c r="KLM93" s="16"/>
      <c r="KLN93" s="16"/>
      <c r="KLO93" s="16"/>
      <c r="KLP93" s="16"/>
      <c r="KLQ93" s="16"/>
      <c r="KLR93" s="16"/>
      <c r="KLS93" s="16"/>
      <c r="KLT93" s="16"/>
      <c r="KLU93" s="16"/>
      <c r="KLV93" s="16"/>
      <c r="KLW93" s="16"/>
      <c r="KLX93" s="16"/>
      <c r="KLY93" s="16"/>
      <c r="KLZ93" s="16"/>
      <c r="KMA93" s="16"/>
      <c r="KMB93" s="16"/>
      <c r="KMC93" s="16"/>
      <c r="KMD93" s="16"/>
      <c r="KME93" s="16"/>
      <c r="KMF93" s="16"/>
      <c r="KMG93" s="16"/>
      <c r="KMH93" s="16"/>
      <c r="KMI93" s="16"/>
      <c r="KMJ93" s="16"/>
      <c r="KMK93" s="16"/>
      <c r="KML93" s="16"/>
      <c r="KMM93" s="16"/>
      <c r="KMN93" s="16"/>
      <c r="KMO93" s="16"/>
      <c r="KMP93" s="16"/>
      <c r="KMQ93" s="16"/>
      <c r="KMR93" s="16"/>
      <c r="KMS93" s="16"/>
      <c r="KMT93" s="16"/>
      <c r="KMU93" s="16"/>
      <c r="KMV93" s="16"/>
      <c r="KMW93" s="16"/>
      <c r="KMX93" s="16"/>
      <c r="KMY93" s="16"/>
      <c r="KMZ93" s="16"/>
      <c r="KNA93" s="16"/>
      <c r="KNB93" s="16"/>
      <c r="KNC93" s="16"/>
      <c r="KND93" s="16"/>
      <c r="KNE93" s="16"/>
      <c r="KNF93" s="16"/>
      <c r="KNG93" s="16"/>
      <c r="KNH93" s="16"/>
      <c r="KNI93" s="16"/>
      <c r="KNJ93" s="16"/>
      <c r="KNK93" s="16"/>
      <c r="KNL93" s="16"/>
      <c r="KNM93" s="16"/>
      <c r="KNN93" s="16"/>
      <c r="KNO93" s="16"/>
      <c r="KNP93" s="16"/>
      <c r="KNQ93" s="16"/>
      <c r="KNR93" s="16"/>
      <c r="KNS93" s="16"/>
      <c r="KNT93" s="16"/>
      <c r="KNU93" s="16"/>
      <c r="KNV93" s="16"/>
      <c r="KNW93" s="16"/>
      <c r="KNX93" s="16"/>
      <c r="KNY93" s="16"/>
      <c r="KNZ93" s="16"/>
      <c r="KOA93" s="16"/>
      <c r="KOB93" s="16"/>
      <c r="KOC93" s="16"/>
      <c r="KOD93" s="16"/>
      <c r="KOE93" s="16"/>
      <c r="KOF93" s="16"/>
      <c r="KOG93" s="16"/>
      <c r="KOH93" s="16"/>
      <c r="KOI93" s="16"/>
      <c r="KOJ93" s="16"/>
      <c r="KOK93" s="16"/>
      <c r="KOL93" s="16"/>
      <c r="KOM93" s="16"/>
      <c r="KON93" s="16"/>
      <c r="KOO93" s="16"/>
      <c r="KOP93" s="16"/>
      <c r="KOQ93" s="16"/>
      <c r="KOR93" s="16"/>
      <c r="KOS93" s="16"/>
      <c r="KOT93" s="16"/>
      <c r="KOU93" s="16"/>
      <c r="KOV93" s="16"/>
      <c r="KOW93" s="16"/>
      <c r="KOX93" s="16"/>
      <c r="KOY93" s="16"/>
      <c r="KOZ93" s="16"/>
      <c r="KPA93" s="16"/>
      <c r="KPB93" s="16"/>
      <c r="KPC93" s="16"/>
      <c r="KPD93" s="16"/>
      <c r="KPE93" s="16"/>
      <c r="KPF93" s="16"/>
      <c r="KPG93" s="16"/>
      <c r="KPH93" s="16"/>
      <c r="KPI93" s="16"/>
      <c r="KPJ93" s="16"/>
      <c r="KPK93" s="16"/>
      <c r="KPL93" s="16"/>
      <c r="KPM93" s="16"/>
      <c r="KPN93" s="16"/>
      <c r="KPO93" s="16"/>
      <c r="KPP93" s="16"/>
      <c r="KPQ93" s="16"/>
      <c r="KPR93" s="16"/>
      <c r="KPS93" s="16"/>
      <c r="KPT93" s="16"/>
      <c r="KPU93" s="16"/>
      <c r="KPV93" s="16"/>
      <c r="KPW93" s="16"/>
      <c r="KPX93" s="16"/>
      <c r="KPY93" s="16"/>
      <c r="KPZ93" s="16"/>
      <c r="KQA93" s="16"/>
      <c r="KQB93" s="16"/>
      <c r="KQC93" s="16"/>
      <c r="KQD93" s="16"/>
      <c r="KQE93" s="16"/>
      <c r="KQF93" s="16"/>
      <c r="KQG93" s="16"/>
      <c r="KQH93" s="16"/>
      <c r="KQI93" s="16"/>
      <c r="KQJ93" s="16"/>
      <c r="KQK93" s="16"/>
      <c r="KQL93" s="16"/>
      <c r="KQM93" s="16"/>
      <c r="KQN93" s="16"/>
      <c r="KQO93" s="16"/>
      <c r="KQP93" s="16"/>
      <c r="KQQ93" s="16"/>
      <c r="KQR93" s="16"/>
      <c r="KQS93" s="16"/>
      <c r="KQT93" s="16"/>
      <c r="KQU93" s="16"/>
      <c r="KQV93" s="16"/>
      <c r="KQW93" s="16"/>
      <c r="KQX93" s="16"/>
      <c r="KQY93" s="16"/>
      <c r="KQZ93" s="16"/>
      <c r="KRA93" s="16"/>
      <c r="KRB93" s="16"/>
      <c r="KRC93" s="16"/>
      <c r="KRD93" s="16"/>
      <c r="KRE93" s="16"/>
      <c r="KRF93" s="16"/>
      <c r="KRG93" s="16"/>
      <c r="KRH93" s="16"/>
      <c r="KRI93" s="16"/>
      <c r="KRJ93" s="16"/>
      <c r="KRK93" s="16"/>
      <c r="KRL93" s="16"/>
      <c r="KRM93" s="16"/>
      <c r="KRN93" s="16"/>
      <c r="KRO93" s="16"/>
      <c r="KRP93" s="16"/>
      <c r="KRQ93" s="16"/>
      <c r="KRR93" s="16"/>
      <c r="KRS93" s="16"/>
      <c r="KRT93" s="16"/>
      <c r="KRU93" s="16"/>
      <c r="KRV93" s="16"/>
      <c r="KRW93" s="16"/>
      <c r="KRX93" s="16"/>
      <c r="KRY93" s="16"/>
      <c r="KRZ93" s="16"/>
      <c r="KSA93" s="16"/>
      <c r="KSB93" s="16"/>
      <c r="KSC93" s="16"/>
      <c r="KSD93" s="16"/>
      <c r="KSE93" s="16"/>
      <c r="KSF93" s="16"/>
      <c r="KSG93" s="16"/>
      <c r="KSH93" s="16"/>
      <c r="KSI93" s="16"/>
      <c r="KSJ93" s="16"/>
      <c r="KSK93" s="16"/>
      <c r="KSL93" s="16"/>
      <c r="KSM93" s="16"/>
      <c r="KSN93" s="16"/>
      <c r="KSO93" s="16"/>
      <c r="KSP93" s="16"/>
      <c r="KSQ93" s="16"/>
      <c r="KSR93" s="16"/>
      <c r="KSS93" s="16"/>
      <c r="KST93" s="16"/>
      <c r="KSU93" s="16"/>
      <c r="KSV93" s="16"/>
      <c r="KSW93" s="16"/>
      <c r="KSX93" s="16"/>
      <c r="KSY93" s="16"/>
      <c r="KSZ93" s="16"/>
      <c r="KTA93" s="16"/>
      <c r="KTB93" s="16"/>
      <c r="KTC93" s="16"/>
      <c r="KTD93" s="16"/>
      <c r="KTE93" s="16"/>
      <c r="KTF93" s="16"/>
      <c r="KTG93" s="16"/>
      <c r="KTH93" s="16"/>
      <c r="KTI93" s="16"/>
      <c r="KTJ93" s="16"/>
      <c r="KTK93" s="16"/>
      <c r="KTL93" s="16"/>
      <c r="KTM93" s="16"/>
      <c r="KTN93" s="16"/>
      <c r="KTO93" s="16"/>
      <c r="KTP93" s="16"/>
      <c r="KTQ93" s="16"/>
      <c r="KTR93" s="16"/>
      <c r="KTS93" s="16"/>
      <c r="KTT93" s="16"/>
      <c r="KTU93" s="16"/>
      <c r="KTV93" s="16"/>
      <c r="KTW93" s="16"/>
      <c r="KTX93" s="16"/>
      <c r="KTY93" s="16"/>
      <c r="KTZ93" s="16"/>
      <c r="KUA93" s="16"/>
      <c r="KUB93" s="16"/>
      <c r="KUC93" s="16"/>
      <c r="KUD93" s="16"/>
      <c r="KUE93" s="16"/>
      <c r="KUF93" s="16"/>
      <c r="KUG93" s="16"/>
      <c r="KUH93" s="16"/>
      <c r="KUI93" s="16"/>
      <c r="KUJ93" s="16"/>
      <c r="KUK93" s="16"/>
      <c r="KUL93" s="16"/>
      <c r="KUM93" s="16"/>
      <c r="KUN93" s="16"/>
      <c r="KUO93" s="16"/>
      <c r="KUP93" s="16"/>
      <c r="KUQ93" s="16"/>
      <c r="KUR93" s="16"/>
      <c r="KUS93" s="16"/>
      <c r="KUT93" s="16"/>
      <c r="KUU93" s="16"/>
      <c r="KUV93" s="16"/>
      <c r="KUW93" s="16"/>
      <c r="KUX93" s="16"/>
      <c r="KUY93" s="16"/>
      <c r="KUZ93" s="16"/>
      <c r="KVA93" s="16"/>
      <c r="KVB93" s="16"/>
      <c r="KVC93" s="16"/>
      <c r="KVD93" s="16"/>
      <c r="KVE93" s="16"/>
      <c r="KVF93" s="16"/>
      <c r="KVG93" s="16"/>
      <c r="KVH93" s="16"/>
      <c r="KVI93" s="16"/>
      <c r="KVJ93" s="16"/>
      <c r="KVK93" s="16"/>
      <c r="KVL93" s="16"/>
      <c r="KVM93" s="16"/>
      <c r="KVN93" s="16"/>
      <c r="KVO93" s="16"/>
      <c r="KVP93" s="16"/>
      <c r="KVQ93" s="16"/>
      <c r="KVR93" s="16"/>
      <c r="KVS93" s="16"/>
      <c r="KVT93" s="16"/>
      <c r="KVU93" s="16"/>
      <c r="KVV93" s="16"/>
      <c r="KVW93" s="16"/>
      <c r="KVX93" s="16"/>
      <c r="KVY93" s="16"/>
      <c r="KVZ93" s="16"/>
      <c r="KWA93" s="16"/>
      <c r="KWB93" s="16"/>
      <c r="KWC93" s="16"/>
      <c r="KWD93" s="16"/>
      <c r="KWE93" s="16"/>
      <c r="KWF93" s="16"/>
      <c r="KWG93" s="16"/>
      <c r="KWH93" s="16"/>
      <c r="KWI93" s="16"/>
      <c r="KWJ93" s="16"/>
      <c r="KWK93" s="16"/>
      <c r="KWL93" s="16"/>
      <c r="KWM93" s="16"/>
      <c r="KWN93" s="16"/>
      <c r="KWO93" s="16"/>
      <c r="KWP93" s="16"/>
      <c r="KWQ93" s="16"/>
      <c r="KWR93" s="16"/>
      <c r="KWS93" s="16"/>
      <c r="KWT93" s="16"/>
      <c r="KWU93" s="16"/>
      <c r="KWV93" s="16"/>
      <c r="KWW93" s="16"/>
      <c r="KWX93" s="16"/>
      <c r="KWY93" s="16"/>
      <c r="KWZ93" s="16"/>
      <c r="KXA93" s="16"/>
      <c r="KXB93" s="16"/>
      <c r="KXC93" s="16"/>
      <c r="KXD93" s="16"/>
      <c r="KXE93" s="16"/>
      <c r="KXF93" s="16"/>
      <c r="KXG93" s="16"/>
      <c r="KXH93" s="16"/>
      <c r="KXI93" s="16"/>
      <c r="KXJ93" s="16"/>
      <c r="KXK93" s="16"/>
      <c r="KXL93" s="16"/>
      <c r="KXM93" s="16"/>
      <c r="KXN93" s="16"/>
      <c r="KXO93" s="16"/>
      <c r="KXP93" s="16"/>
      <c r="KXQ93" s="16"/>
      <c r="KXR93" s="16"/>
      <c r="KXS93" s="16"/>
      <c r="KXT93" s="16"/>
      <c r="KXU93" s="16"/>
      <c r="KXV93" s="16"/>
      <c r="KXW93" s="16"/>
      <c r="KXX93" s="16"/>
      <c r="KXY93" s="16"/>
      <c r="KXZ93" s="16"/>
      <c r="KYA93" s="16"/>
      <c r="KYB93" s="16"/>
      <c r="KYC93" s="16"/>
      <c r="KYD93" s="16"/>
      <c r="KYE93" s="16"/>
      <c r="KYF93" s="16"/>
      <c r="KYG93" s="16"/>
      <c r="KYH93" s="16"/>
      <c r="KYI93" s="16"/>
      <c r="KYJ93" s="16"/>
      <c r="KYK93" s="16"/>
      <c r="KYL93" s="16"/>
      <c r="KYM93" s="16"/>
      <c r="KYN93" s="16"/>
      <c r="KYO93" s="16"/>
      <c r="KYP93" s="16"/>
      <c r="KYQ93" s="16"/>
      <c r="KYR93" s="16"/>
      <c r="KYS93" s="16"/>
      <c r="KYT93" s="16"/>
      <c r="KYU93" s="16"/>
      <c r="KYV93" s="16"/>
      <c r="KYW93" s="16"/>
      <c r="KYX93" s="16"/>
      <c r="KYY93" s="16"/>
      <c r="KYZ93" s="16"/>
      <c r="KZA93" s="16"/>
      <c r="KZB93" s="16"/>
      <c r="KZC93" s="16"/>
      <c r="KZD93" s="16"/>
      <c r="KZE93" s="16"/>
      <c r="KZF93" s="16"/>
      <c r="KZG93" s="16"/>
      <c r="KZH93" s="16"/>
      <c r="KZI93" s="16"/>
      <c r="KZJ93" s="16"/>
      <c r="KZK93" s="16"/>
      <c r="KZL93" s="16"/>
      <c r="KZM93" s="16"/>
      <c r="KZN93" s="16"/>
      <c r="KZO93" s="16"/>
      <c r="KZP93" s="16"/>
      <c r="KZQ93" s="16"/>
      <c r="KZR93" s="16"/>
      <c r="KZS93" s="16"/>
      <c r="KZT93" s="16"/>
      <c r="KZU93" s="16"/>
      <c r="KZV93" s="16"/>
      <c r="KZW93" s="16"/>
      <c r="KZX93" s="16"/>
      <c r="KZY93" s="16"/>
      <c r="KZZ93" s="16"/>
      <c r="LAA93" s="16"/>
      <c r="LAB93" s="16"/>
      <c r="LAC93" s="16"/>
      <c r="LAD93" s="16"/>
      <c r="LAE93" s="16"/>
      <c r="LAF93" s="16"/>
      <c r="LAG93" s="16"/>
      <c r="LAH93" s="16"/>
      <c r="LAI93" s="16"/>
      <c r="LAJ93" s="16"/>
      <c r="LAK93" s="16"/>
      <c r="LAL93" s="16"/>
      <c r="LAM93" s="16"/>
      <c r="LAN93" s="16"/>
      <c r="LAO93" s="16"/>
      <c r="LAP93" s="16"/>
      <c r="LAQ93" s="16"/>
      <c r="LAR93" s="16"/>
      <c r="LAS93" s="16"/>
      <c r="LAT93" s="16"/>
      <c r="LAU93" s="16"/>
      <c r="LAV93" s="16"/>
      <c r="LAW93" s="16"/>
      <c r="LAX93" s="16"/>
      <c r="LAY93" s="16"/>
      <c r="LAZ93" s="16"/>
      <c r="LBA93" s="16"/>
      <c r="LBB93" s="16"/>
      <c r="LBC93" s="16"/>
      <c r="LBD93" s="16"/>
      <c r="LBE93" s="16"/>
      <c r="LBF93" s="16"/>
      <c r="LBG93" s="16"/>
      <c r="LBH93" s="16"/>
      <c r="LBI93" s="16"/>
      <c r="LBJ93" s="16"/>
      <c r="LBK93" s="16"/>
      <c r="LBL93" s="16"/>
      <c r="LBM93" s="16"/>
      <c r="LBN93" s="16"/>
      <c r="LBO93" s="16"/>
      <c r="LBP93" s="16"/>
      <c r="LBQ93" s="16"/>
      <c r="LBR93" s="16"/>
      <c r="LBS93" s="16"/>
      <c r="LBT93" s="16"/>
      <c r="LBU93" s="16"/>
      <c r="LBV93" s="16"/>
      <c r="LBW93" s="16"/>
      <c r="LBX93" s="16"/>
      <c r="LBY93" s="16"/>
      <c r="LBZ93" s="16"/>
      <c r="LCA93" s="16"/>
      <c r="LCB93" s="16"/>
      <c r="LCC93" s="16"/>
      <c r="LCD93" s="16"/>
      <c r="LCE93" s="16"/>
      <c r="LCF93" s="16"/>
      <c r="LCG93" s="16"/>
      <c r="LCH93" s="16"/>
      <c r="LCI93" s="16"/>
      <c r="LCJ93" s="16"/>
      <c r="LCK93" s="16"/>
      <c r="LCL93" s="16"/>
      <c r="LCM93" s="16"/>
      <c r="LCN93" s="16"/>
      <c r="LCO93" s="16"/>
      <c r="LCP93" s="16"/>
      <c r="LCQ93" s="16"/>
      <c r="LCR93" s="16"/>
      <c r="LCS93" s="16"/>
      <c r="LCT93" s="16"/>
      <c r="LCU93" s="16"/>
      <c r="LCV93" s="16"/>
      <c r="LCW93" s="16"/>
      <c r="LCX93" s="16"/>
      <c r="LCY93" s="16"/>
      <c r="LCZ93" s="16"/>
      <c r="LDA93" s="16"/>
      <c r="LDB93" s="16"/>
      <c r="LDC93" s="16"/>
      <c r="LDD93" s="16"/>
      <c r="LDE93" s="16"/>
      <c r="LDF93" s="16"/>
      <c r="LDG93" s="16"/>
      <c r="LDH93" s="16"/>
      <c r="LDI93" s="16"/>
      <c r="LDJ93" s="16"/>
      <c r="LDK93" s="16"/>
      <c r="LDL93" s="16"/>
      <c r="LDM93" s="16"/>
      <c r="LDN93" s="16"/>
      <c r="LDO93" s="16"/>
      <c r="LDP93" s="16"/>
      <c r="LDQ93" s="16"/>
      <c r="LDR93" s="16"/>
      <c r="LDS93" s="16"/>
      <c r="LDT93" s="16"/>
      <c r="LDU93" s="16"/>
      <c r="LDV93" s="16"/>
      <c r="LDW93" s="16"/>
      <c r="LDX93" s="16"/>
      <c r="LDY93" s="16"/>
      <c r="LDZ93" s="16"/>
      <c r="LEA93" s="16"/>
      <c r="LEB93" s="16"/>
      <c r="LEC93" s="16"/>
      <c r="LED93" s="16"/>
      <c r="LEE93" s="16"/>
      <c r="LEF93" s="16"/>
      <c r="LEG93" s="16"/>
      <c r="LEH93" s="16"/>
      <c r="LEI93" s="16"/>
      <c r="LEJ93" s="16"/>
      <c r="LEK93" s="16"/>
      <c r="LEL93" s="16"/>
      <c r="LEM93" s="16"/>
      <c r="LEN93" s="16"/>
      <c r="LEO93" s="16"/>
      <c r="LEP93" s="16"/>
      <c r="LEQ93" s="16"/>
      <c r="LER93" s="16"/>
      <c r="LES93" s="16"/>
      <c r="LET93" s="16"/>
      <c r="LEU93" s="16"/>
      <c r="LEV93" s="16"/>
      <c r="LEW93" s="16"/>
      <c r="LEX93" s="16"/>
      <c r="LEY93" s="16"/>
      <c r="LEZ93" s="16"/>
      <c r="LFA93" s="16"/>
      <c r="LFB93" s="16"/>
      <c r="LFC93" s="16"/>
      <c r="LFD93" s="16"/>
      <c r="LFE93" s="16"/>
      <c r="LFF93" s="16"/>
      <c r="LFG93" s="16"/>
      <c r="LFH93" s="16"/>
      <c r="LFI93" s="16"/>
      <c r="LFJ93" s="16"/>
      <c r="LFK93" s="16"/>
      <c r="LFL93" s="16"/>
      <c r="LFM93" s="16"/>
      <c r="LFN93" s="16"/>
      <c r="LFO93" s="16"/>
      <c r="LFP93" s="16"/>
      <c r="LFQ93" s="16"/>
      <c r="LFR93" s="16"/>
      <c r="LFS93" s="16"/>
      <c r="LFT93" s="16"/>
      <c r="LFU93" s="16"/>
      <c r="LFV93" s="16"/>
      <c r="LFW93" s="16"/>
      <c r="LFX93" s="16"/>
      <c r="LFY93" s="16"/>
      <c r="LFZ93" s="16"/>
      <c r="LGA93" s="16"/>
      <c r="LGB93" s="16"/>
      <c r="LGC93" s="16"/>
      <c r="LGD93" s="16"/>
      <c r="LGE93" s="16"/>
      <c r="LGF93" s="16"/>
      <c r="LGG93" s="16"/>
      <c r="LGH93" s="16"/>
      <c r="LGI93" s="16"/>
      <c r="LGJ93" s="16"/>
      <c r="LGK93" s="16"/>
      <c r="LGL93" s="16"/>
      <c r="LGM93" s="16"/>
      <c r="LGN93" s="16"/>
      <c r="LGO93" s="16"/>
      <c r="LGP93" s="16"/>
      <c r="LGQ93" s="16"/>
      <c r="LGR93" s="16"/>
      <c r="LGS93" s="16"/>
      <c r="LGT93" s="16"/>
      <c r="LGU93" s="16"/>
      <c r="LGV93" s="16"/>
      <c r="LGW93" s="16"/>
      <c r="LGX93" s="16"/>
      <c r="LGY93" s="16"/>
      <c r="LGZ93" s="16"/>
      <c r="LHA93" s="16"/>
      <c r="LHB93" s="16"/>
      <c r="LHC93" s="16"/>
      <c r="LHD93" s="16"/>
      <c r="LHE93" s="16"/>
      <c r="LHF93" s="16"/>
      <c r="LHG93" s="16"/>
      <c r="LHH93" s="16"/>
      <c r="LHI93" s="16"/>
      <c r="LHJ93" s="16"/>
      <c r="LHK93" s="16"/>
      <c r="LHL93" s="16"/>
      <c r="LHM93" s="16"/>
      <c r="LHN93" s="16"/>
      <c r="LHO93" s="16"/>
      <c r="LHP93" s="16"/>
      <c r="LHQ93" s="16"/>
      <c r="LHR93" s="16"/>
      <c r="LHS93" s="16"/>
      <c r="LHT93" s="16"/>
      <c r="LHU93" s="16"/>
      <c r="LHV93" s="16"/>
      <c r="LHW93" s="16"/>
      <c r="LHX93" s="16"/>
      <c r="LHY93" s="16"/>
      <c r="LHZ93" s="16"/>
      <c r="LIA93" s="16"/>
      <c r="LIB93" s="16"/>
      <c r="LIC93" s="16"/>
      <c r="LID93" s="16"/>
      <c r="LIE93" s="16"/>
      <c r="LIF93" s="16"/>
      <c r="LIG93" s="16"/>
      <c r="LIH93" s="16"/>
      <c r="LII93" s="16"/>
      <c r="LIJ93" s="16"/>
      <c r="LIK93" s="16"/>
      <c r="LIL93" s="16"/>
      <c r="LIM93" s="16"/>
      <c r="LIN93" s="16"/>
      <c r="LIO93" s="16"/>
      <c r="LIP93" s="16"/>
      <c r="LIQ93" s="16"/>
      <c r="LIR93" s="16"/>
      <c r="LIS93" s="16"/>
      <c r="LIT93" s="16"/>
      <c r="LIU93" s="16"/>
      <c r="LIV93" s="16"/>
      <c r="LIW93" s="16"/>
      <c r="LIX93" s="16"/>
      <c r="LIY93" s="16"/>
      <c r="LIZ93" s="16"/>
      <c r="LJA93" s="16"/>
      <c r="LJB93" s="16"/>
      <c r="LJC93" s="16"/>
      <c r="LJD93" s="16"/>
      <c r="LJE93" s="16"/>
      <c r="LJF93" s="16"/>
      <c r="LJG93" s="16"/>
      <c r="LJH93" s="16"/>
      <c r="LJI93" s="16"/>
      <c r="LJJ93" s="16"/>
      <c r="LJK93" s="16"/>
      <c r="LJL93" s="16"/>
      <c r="LJM93" s="16"/>
      <c r="LJN93" s="16"/>
      <c r="LJO93" s="16"/>
      <c r="LJP93" s="16"/>
      <c r="LJQ93" s="16"/>
      <c r="LJR93" s="16"/>
      <c r="LJS93" s="16"/>
      <c r="LJT93" s="16"/>
      <c r="LJU93" s="16"/>
      <c r="LJV93" s="16"/>
      <c r="LJW93" s="16"/>
      <c r="LJX93" s="16"/>
      <c r="LJY93" s="16"/>
      <c r="LJZ93" s="16"/>
      <c r="LKA93" s="16"/>
      <c r="LKB93" s="16"/>
      <c r="LKC93" s="16"/>
      <c r="LKD93" s="16"/>
      <c r="LKE93" s="16"/>
      <c r="LKF93" s="16"/>
      <c r="LKG93" s="16"/>
      <c r="LKH93" s="16"/>
      <c r="LKI93" s="16"/>
      <c r="LKJ93" s="16"/>
      <c r="LKK93" s="16"/>
      <c r="LKL93" s="16"/>
      <c r="LKM93" s="16"/>
      <c r="LKN93" s="16"/>
      <c r="LKO93" s="16"/>
      <c r="LKP93" s="16"/>
      <c r="LKQ93" s="16"/>
      <c r="LKR93" s="16"/>
      <c r="LKS93" s="16"/>
      <c r="LKT93" s="16"/>
      <c r="LKU93" s="16"/>
      <c r="LKV93" s="16"/>
      <c r="LKW93" s="16"/>
      <c r="LKX93" s="16"/>
      <c r="LKY93" s="16"/>
      <c r="LKZ93" s="16"/>
      <c r="LLA93" s="16"/>
      <c r="LLB93" s="16"/>
      <c r="LLC93" s="16"/>
      <c r="LLD93" s="16"/>
      <c r="LLE93" s="16"/>
      <c r="LLF93" s="16"/>
      <c r="LLG93" s="16"/>
      <c r="LLH93" s="16"/>
      <c r="LLI93" s="16"/>
      <c r="LLJ93" s="16"/>
      <c r="LLK93" s="16"/>
      <c r="LLL93" s="16"/>
      <c r="LLM93" s="16"/>
      <c r="LLN93" s="16"/>
      <c r="LLO93" s="16"/>
      <c r="LLP93" s="16"/>
      <c r="LLQ93" s="16"/>
      <c r="LLR93" s="16"/>
      <c r="LLS93" s="16"/>
      <c r="LLT93" s="16"/>
      <c r="LLU93" s="16"/>
      <c r="LLV93" s="16"/>
      <c r="LLW93" s="16"/>
      <c r="LLX93" s="16"/>
      <c r="LLY93" s="16"/>
      <c r="LLZ93" s="16"/>
      <c r="LMA93" s="16"/>
      <c r="LMB93" s="16"/>
      <c r="LMC93" s="16"/>
      <c r="LMD93" s="16"/>
      <c r="LME93" s="16"/>
      <c r="LMF93" s="16"/>
      <c r="LMG93" s="16"/>
      <c r="LMH93" s="16"/>
      <c r="LMI93" s="16"/>
      <c r="LMJ93" s="16"/>
      <c r="LMK93" s="16"/>
      <c r="LML93" s="16"/>
      <c r="LMM93" s="16"/>
      <c r="LMN93" s="16"/>
      <c r="LMO93" s="16"/>
      <c r="LMP93" s="16"/>
      <c r="LMQ93" s="16"/>
      <c r="LMR93" s="16"/>
      <c r="LMS93" s="16"/>
      <c r="LMT93" s="16"/>
      <c r="LMU93" s="16"/>
      <c r="LMV93" s="16"/>
      <c r="LMW93" s="16"/>
      <c r="LMX93" s="16"/>
      <c r="LMY93" s="16"/>
      <c r="LMZ93" s="16"/>
      <c r="LNA93" s="16"/>
      <c r="LNB93" s="16"/>
      <c r="LNC93" s="16"/>
      <c r="LND93" s="16"/>
      <c r="LNE93" s="16"/>
      <c r="LNF93" s="16"/>
      <c r="LNG93" s="16"/>
      <c r="LNH93" s="16"/>
      <c r="LNI93" s="16"/>
      <c r="LNJ93" s="16"/>
      <c r="LNK93" s="16"/>
      <c r="LNL93" s="16"/>
      <c r="LNM93" s="16"/>
      <c r="LNN93" s="16"/>
      <c r="LNO93" s="16"/>
      <c r="LNP93" s="16"/>
      <c r="LNQ93" s="16"/>
      <c r="LNR93" s="16"/>
      <c r="LNS93" s="16"/>
      <c r="LNT93" s="16"/>
      <c r="LNU93" s="16"/>
      <c r="LNV93" s="16"/>
      <c r="LNW93" s="16"/>
      <c r="LNX93" s="16"/>
      <c r="LNY93" s="16"/>
      <c r="LNZ93" s="16"/>
      <c r="LOA93" s="16"/>
      <c r="LOB93" s="16"/>
      <c r="LOC93" s="16"/>
      <c r="LOD93" s="16"/>
      <c r="LOE93" s="16"/>
      <c r="LOF93" s="16"/>
      <c r="LOG93" s="16"/>
      <c r="LOH93" s="16"/>
      <c r="LOI93" s="16"/>
      <c r="LOJ93" s="16"/>
      <c r="LOK93" s="16"/>
      <c r="LOL93" s="16"/>
      <c r="LOM93" s="16"/>
      <c r="LON93" s="16"/>
      <c r="LOO93" s="16"/>
      <c r="LOP93" s="16"/>
      <c r="LOQ93" s="16"/>
      <c r="LOR93" s="16"/>
      <c r="LOS93" s="16"/>
      <c r="LOT93" s="16"/>
      <c r="LOU93" s="16"/>
      <c r="LOV93" s="16"/>
      <c r="LOW93" s="16"/>
      <c r="LOX93" s="16"/>
      <c r="LOY93" s="16"/>
      <c r="LOZ93" s="16"/>
      <c r="LPA93" s="16"/>
      <c r="LPB93" s="16"/>
      <c r="LPC93" s="16"/>
      <c r="LPD93" s="16"/>
      <c r="LPE93" s="16"/>
      <c r="LPF93" s="16"/>
      <c r="LPG93" s="16"/>
      <c r="LPH93" s="16"/>
      <c r="LPI93" s="16"/>
      <c r="LPJ93" s="16"/>
      <c r="LPK93" s="16"/>
      <c r="LPL93" s="16"/>
      <c r="LPM93" s="16"/>
      <c r="LPN93" s="16"/>
      <c r="LPO93" s="16"/>
      <c r="LPP93" s="16"/>
      <c r="LPQ93" s="16"/>
      <c r="LPR93" s="16"/>
      <c r="LPS93" s="16"/>
      <c r="LPT93" s="16"/>
      <c r="LPU93" s="16"/>
      <c r="LPV93" s="16"/>
      <c r="LPW93" s="16"/>
      <c r="LPX93" s="16"/>
      <c r="LPY93" s="16"/>
      <c r="LPZ93" s="16"/>
      <c r="LQA93" s="16"/>
      <c r="LQB93" s="16"/>
      <c r="LQC93" s="16"/>
      <c r="LQD93" s="16"/>
      <c r="LQE93" s="16"/>
      <c r="LQF93" s="16"/>
      <c r="LQG93" s="16"/>
      <c r="LQH93" s="16"/>
      <c r="LQI93" s="16"/>
      <c r="LQJ93" s="16"/>
      <c r="LQK93" s="16"/>
      <c r="LQL93" s="16"/>
      <c r="LQM93" s="16"/>
      <c r="LQN93" s="16"/>
      <c r="LQO93" s="16"/>
      <c r="LQP93" s="16"/>
      <c r="LQQ93" s="16"/>
      <c r="LQR93" s="16"/>
      <c r="LQS93" s="16"/>
      <c r="LQT93" s="16"/>
      <c r="LQU93" s="16"/>
      <c r="LQV93" s="16"/>
      <c r="LQW93" s="16"/>
      <c r="LQX93" s="16"/>
      <c r="LQY93" s="16"/>
      <c r="LQZ93" s="16"/>
      <c r="LRA93" s="16"/>
      <c r="LRB93" s="16"/>
      <c r="LRC93" s="16"/>
      <c r="LRD93" s="16"/>
      <c r="LRE93" s="16"/>
      <c r="LRF93" s="16"/>
      <c r="LRG93" s="16"/>
      <c r="LRH93" s="16"/>
      <c r="LRI93" s="16"/>
      <c r="LRJ93" s="16"/>
      <c r="LRK93" s="16"/>
      <c r="LRL93" s="16"/>
      <c r="LRM93" s="16"/>
      <c r="LRN93" s="16"/>
      <c r="LRO93" s="16"/>
      <c r="LRP93" s="16"/>
      <c r="LRQ93" s="16"/>
      <c r="LRR93" s="16"/>
      <c r="LRS93" s="16"/>
      <c r="LRT93" s="16"/>
      <c r="LRU93" s="16"/>
      <c r="LRV93" s="16"/>
      <c r="LRW93" s="16"/>
      <c r="LRX93" s="16"/>
      <c r="LRY93" s="16"/>
      <c r="LRZ93" s="16"/>
      <c r="LSA93" s="16"/>
      <c r="LSB93" s="16"/>
      <c r="LSC93" s="16"/>
      <c r="LSD93" s="16"/>
      <c r="LSE93" s="16"/>
      <c r="LSF93" s="16"/>
      <c r="LSG93" s="16"/>
      <c r="LSH93" s="16"/>
      <c r="LSI93" s="16"/>
      <c r="LSJ93" s="16"/>
      <c r="LSK93" s="16"/>
      <c r="LSL93" s="16"/>
      <c r="LSM93" s="16"/>
      <c r="LSN93" s="16"/>
      <c r="LSO93" s="16"/>
      <c r="LSP93" s="16"/>
      <c r="LSQ93" s="16"/>
      <c r="LSR93" s="16"/>
      <c r="LSS93" s="16"/>
      <c r="LST93" s="16"/>
      <c r="LSU93" s="16"/>
      <c r="LSV93" s="16"/>
      <c r="LSW93" s="16"/>
      <c r="LSX93" s="16"/>
      <c r="LSY93" s="16"/>
      <c r="LSZ93" s="16"/>
      <c r="LTA93" s="16"/>
      <c r="LTB93" s="16"/>
      <c r="LTC93" s="16"/>
      <c r="LTD93" s="16"/>
      <c r="LTE93" s="16"/>
      <c r="LTF93" s="16"/>
      <c r="LTG93" s="16"/>
      <c r="LTH93" s="16"/>
      <c r="LTI93" s="16"/>
      <c r="LTJ93" s="16"/>
      <c r="LTK93" s="16"/>
      <c r="LTL93" s="16"/>
      <c r="LTM93" s="16"/>
      <c r="LTN93" s="16"/>
      <c r="LTO93" s="16"/>
      <c r="LTP93" s="16"/>
      <c r="LTQ93" s="16"/>
      <c r="LTR93" s="16"/>
      <c r="LTS93" s="16"/>
      <c r="LTT93" s="16"/>
      <c r="LTU93" s="16"/>
      <c r="LTV93" s="16"/>
      <c r="LTW93" s="16"/>
      <c r="LTX93" s="16"/>
      <c r="LTY93" s="16"/>
      <c r="LTZ93" s="16"/>
      <c r="LUA93" s="16"/>
      <c r="LUB93" s="16"/>
      <c r="LUC93" s="16"/>
      <c r="LUD93" s="16"/>
      <c r="LUE93" s="16"/>
      <c r="LUF93" s="16"/>
      <c r="LUG93" s="16"/>
      <c r="LUH93" s="16"/>
      <c r="LUI93" s="16"/>
      <c r="LUJ93" s="16"/>
      <c r="LUK93" s="16"/>
      <c r="LUL93" s="16"/>
      <c r="LUM93" s="16"/>
      <c r="LUN93" s="16"/>
      <c r="LUO93" s="16"/>
      <c r="LUP93" s="16"/>
      <c r="LUQ93" s="16"/>
      <c r="LUR93" s="16"/>
      <c r="LUS93" s="16"/>
      <c r="LUT93" s="16"/>
      <c r="LUU93" s="16"/>
      <c r="LUV93" s="16"/>
      <c r="LUW93" s="16"/>
      <c r="LUX93" s="16"/>
      <c r="LUY93" s="16"/>
      <c r="LUZ93" s="16"/>
      <c r="LVA93" s="16"/>
      <c r="LVB93" s="16"/>
      <c r="LVC93" s="16"/>
      <c r="LVD93" s="16"/>
      <c r="LVE93" s="16"/>
      <c r="LVF93" s="16"/>
      <c r="LVG93" s="16"/>
      <c r="LVH93" s="16"/>
      <c r="LVI93" s="16"/>
      <c r="LVJ93" s="16"/>
      <c r="LVK93" s="16"/>
      <c r="LVL93" s="16"/>
      <c r="LVM93" s="16"/>
      <c r="LVN93" s="16"/>
      <c r="LVO93" s="16"/>
      <c r="LVP93" s="16"/>
      <c r="LVQ93" s="16"/>
      <c r="LVR93" s="16"/>
      <c r="LVS93" s="16"/>
      <c r="LVT93" s="16"/>
      <c r="LVU93" s="16"/>
      <c r="LVV93" s="16"/>
      <c r="LVW93" s="16"/>
      <c r="LVX93" s="16"/>
      <c r="LVY93" s="16"/>
      <c r="LVZ93" s="16"/>
      <c r="LWA93" s="16"/>
      <c r="LWB93" s="16"/>
      <c r="LWC93" s="16"/>
      <c r="LWD93" s="16"/>
      <c r="LWE93" s="16"/>
      <c r="LWF93" s="16"/>
      <c r="LWG93" s="16"/>
      <c r="LWH93" s="16"/>
      <c r="LWI93" s="16"/>
      <c r="LWJ93" s="16"/>
      <c r="LWK93" s="16"/>
      <c r="LWL93" s="16"/>
      <c r="LWM93" s="16"/>
      <c r="LWN93" s="16"/>
      <c r="LWO93" s="16"/>
      <c r="LWP93" s="16"/>
      <c r="LWQ93" s="16"/>
      <c r="LWR93" s="16"/>
      <c r="LWS93" s="16"/>
      <c r="LWT93" s="16"/>
      <c r="LWU93" s="16"/>
      <c r="LWV93" s="16"/>
      <c r="LWW93" s="16"/>
      <c r="LWX93" s="16"/>
      <c r="LWY93" s="16"/>
      <c r="LWZ93" s="16"/>
      <c r="LXA93" s="16"/>
      <c r="LXB93" s="16"/>
      <c r="LXC93" s="16"/>
      <c r="LXD93" s="16"/>
      <c r="LXE93" s="16"/>
      <c r="LXF93" s="16"/>
      <c r="LXG93" s="16"/>
      <c r="LXH93" s="16"/>
      <c r="LXI93" s="16"/>
      <c r="LXJ93" s="16"/>
      <c r="LXK93" s="16"/>
      <c r="LXL93" s="16"/>
      <c r="LXM93" s="16"/>
      <c r="LXN93" s="16"/>
      <c r="LXO93" s="16"/>
      <c r="LXP93" s="16"/>
      <c r="LXQ93" s="16"/>
      <c r="LXR93" s="16"/>
      <c r="LXS93" s="16"/>
      <c r="LXT93" s="16"/>
      <c r="LXU93" s="16"/>
      <c r="LXV93" s="16"/>
      <c r="LXW93" s="16"/>
      <c r="LXX93" s="16"/>
      <c r="LXY93" s="16"/>
      <c r="LXZ93" s="16"/>
      <c r="LYA93" s="16"/>
      <c r="LYB93" s="16"/>
      <c r="LYC93" s="16"/>
      <c r="LYD93" s="16"/>
      <c r="LYE93" s="16"/>
      <c r="LYF93" s="16"/>
      <c r="LYG93" s="16"/>
      <c r="LYH93" s="16"/>
      <c r="LYI93" s="16"/>
      <c r="LYJ93" s="16"/>
      <c r="LYK93" s="16"/>
      <c r="LYL93" s="16"/>
      <c r="LYM93" s="16"/>
      <c r="LYN93" s="16"/>
      <c r="LYO93" s="16"/>
      <c r="LYP93" s="16"/>
      <c r="LYQ93" s="16"/>
      <c r="LYR93" s="16"/>
      <c r="LYS93" s="16"/>
      <c r="LYT93" s="16"/>
      <c r="LYU93" s="16"/>
      <c r="LYV93" s="16"/>
      <c r="LYW93" s="16"/>
      <c r="LYX93" s="16"/>
      <c r="LYY93" s="16"/>
      <c r="LYZ93" s="16"/>
      <c r="LZA93" s="16"/>
      <c r="LZB93" s="16"/>
      <c r="LZC93" s="16"/>
      <c r="LZD93" s="16"/>
      <c r="LZE93" s="16"/>
      <c r="LZF93" s="16"/>
      <c r="LZG93" s="16"/>
      <c r="LZH93" s="16"/>
      <c r="LZI93" s="16"/>
      <c r="LZJ93" s="16"/>
      <c r="LZK93" s="16"/>
      <c r="LZL93" s="16"/>
      <c r="LZM93" s="16"/>
      <c r="LZN93" s="16"/>
      <c r="LZO93" s="16"/>
      <c r="LZP93" s="16"/>
      <c r="LZQ93" s="16"/>
      <c r="LZR93" s="16"/>
      <c r="LZS93" s="16"/>
      <c r="LZT93" s="16"/>
      <c r="LZU93" s="16"/>
      <c r="LZV93" s="16"/>
      <c r="LZW93" s="16"/>
      <c r="LZX93" s="16"/>
      <c r="LZY93" s="16"/>
      <c r="LZZ93" s="16"/>
      <c r="MAA93" s="16"/>
      <c r="MAB93" s="16"/>
      <c r="MAC93" s="16"/>
      <c r="MAD93" s="16"/>
      <c r="MAE93" s="16"/>
      <c r="MAF93" s="16"/>
      <c r="MAG93" s="16"/>
      <c r="MAH93" s="16"/>
      <c r="MAI93" s="16"/>
      <c r="MAJ93" s="16"/>
      <c r="MAK93" s="16"/>
      <c r="MAL93" s="16"/>
      <c r="MAM93" s="16"/>
      <c r="MAN93" s="16"/>
      <c r="MAO93" s="16"/>
      <c r="MAP93" s="16"/>
      <c r="MAQ93" s="16"/>
      <c r="MAR93" s="16"/>
      <c r="MAS93" s="16"/>
      <c r="MAT93" s="16"/>
      <c r="MAU93" s="16"/>
      <c r="MAV93" s="16"/>
      <c r="MAW93" s="16"/>
      <c r="MAX93" s="16"/>
      <c r="MAY93" s="16"/>
      <c r="MAZ93" s="16"/>
      <c r="MBA93" s="16"/>
      <c r="MBB93" s="16"/>
      <c r="MBC93" s="16"/>
      <c r="MBD93" s="16"/>
      <c r="MBE93" s="16"/>
      <c r="MBF93" s="16"/>
      <c r="MBG93" s="16"/>
      <c r="MBH93" s="16"/>
      <c r="MBI93" s="16"/>
      <c r="MBJ93" s="16"/>
      <c r="MBK93" s="16"/>
      <c r="MBL93" s="16"/>
      <c r="MBM93" s="16"/>
      <c r="MBN93" s="16"/>
      <c r="MBO93" s="16"/>
      <c r="MBP93" s="16"/>
      <c r="MBQ93" s="16"/>
      <c r="MBR93" s="16"/>
      <c r="MBS93" s="16"/>
      <c r="MBT93" s="16"/>
      <c r="MBU93" s="16"/>
      <c r="MBV93" s="16"/>
      <c r="MBW93" s="16"/>
      <c r="MBX93" s="16"/>
      <c r="MBY93" s="16"/>
      <c r="MBZ93" s="16"/>
      <c r="MCA93" s="16"/>
      <c r="MCB93" s="16"/>
      <c r="MCC93" s="16"/>
      <c r="MCD93" s="16"/>
      <c r="MCE93" s="16"/>
      <c r="MCF93" s="16"/>
      <c r="MCG93" s="16"/>
      <c r="MCH93" s="16"/>
      <c r="MCI93" s="16"/>
      <c r="MCJ93" s="16"/>
      <c r="MCK93" s="16"/>
      <c r="MCL93" s="16"/>
      <c r="MCM93" s="16"/>
      <c r="MCN93" s="16"/>
      <c r="MCO93" s="16"/>
      <c r="MCP93" s="16"/>
      <c r="MCQ93" s="16"/>
      <c r="MCR93" s="16"/>
      <c r="MCS93" s="16"/>
      <c r="MCT93" s="16"/>
      <c r="MCU93" s="16"/>
      <c r="MCV93" s="16"/>
      <c r="MCW93" s="16"/>
      <c r="MCX93" s="16"/>
      <c r="MCY93" s="16"/>
      <c r="MCZ93" s="16"/>
      <c r="MDA93" s="16"/>
      <c r="MDB93" s="16"/>
      <c r="MDC93" s="16"/>
      <c r="MDD93" s="16"/>
      <c r="MDE93" s="16"/>
      <c r="MDF93" s="16"/>
      <c r="MDG93" s="16"/>
      <c r="MDH93" s="16"/>
      <c r="MDI93" s="16"/>
      <c r="MDJ93" s="16"/>
      <c r="MDK93" s="16"/>
      <c r="MDL93" s="16"/>
      <c r="MDM93" s="16"/>
      <c r="MDN93" s="16"/>
      <c r="MDO93" s="16"/>
      <c r="MDP93" s="16"/>
      <c r="MDQ93" s="16"/>
      <c r="MDR93" s="16"/>
      <c r="MDS93" s="16"/>
      <c r="MDT93" s="16"/>
      <c r="MDU93" s="16"/>
      <c r="MDV93" s="16"/>
      <c r="MDW93" s="16"/>
      <c r="MDX93" s="16"/>
      <c r="MDY93" s="16"/>
      <c r="MDZ93" s="16"/>
      <c r="MEA93" s="16"/>
      <c r="MEB93" s="16"/>
      <c r="MEC93" s="16"/>
      <c r="MED93" s="16"/>
      <c r="MEE93" s="16"/>
      <c r="MEF93" s="16"/>
      <c r="MEG93" s="16"/>
      <c r="MEH93" s="16"/>
      <c r="MEI93" s="16"/>
      <c r="MEJ93" s="16"/>
      <c r="MEK93" s="16"/>
      <c r="MEL93" s="16"/>
      <c r="MEM93" s="16"/>
      <c r="MEN93" s="16"/>
      <c r="MEO93" s="16"/>
      <c r="MEP93" s="16"/>
      <c r="MEQ93" s="16"/>
      <c r="MER93" s="16"/>
      <c r="MES93" s="16"/>
      <c r="MET93" s="16"/>
      <c r="MEU93" s="16"/>
      <c r="MEV93" s="16"/>
      <c r="MEW93" s="16"/>
      <c r="MEX93" s="16"/>
      <c r="MEY93" s="16"/>
      <c r="MEZ93" s="16"/>
      <c r="MFA93" s="16"/>
      <c r="MFB93" s="16"/>
      <c r="MFC93" s="16"/>
      <c r="MFD93" s="16"/>
      <c r="MFE93" s="16"/>
      <c r="MFF93" s="16"/>
      <c r="MFG93" s="16"/>
      <c r="MFH93" s="16"/>
      <c r="MFI93" s="16"/>
      <c r="MFJ93" s="16"/>
      <c r="MFK93" s="16"/>
      <c r="MFL93" s="16"/>
      <c r="MFM93" s="16"/>
      <c r="MFN93" s="16"/>
      <c r="MFO93" s="16"/>
      <c r="MFP93" s="16"/>
      <c r="MFQ93" s="16"/>
      <c r="MFR93" s="16"/>
      <c r="MFS93" s="16"/>
      <c r="MFT93" s="16"/>
      <c r="MFU93" s="16"/>
      <c r="MFV93" s="16"/>
      <c r="MFW93" s="16"/>
      <c r="MFX93" s="16"/>
      <c r="MFY93" s="16"/>
      <c r="MFZ93" s="16"/>
      <c r="MGA93" s="16"/>
      <c r="MGB93" s="16"/>
      <c r="MGC93" s="16"/>
      <c r="MGD93" s="16"/>
      <c r="MGE93" s="16"/>
      <c r="MGF93" s="16"/>
      <c r="MGG93" s="16"/>
      <c r="MGH93" s="16"/>
      <c r="MGI93" s="16"/>
      <c r="MGJ93" s="16"/>
      <c r="MGK93" s="16"/>
      <c r="MGL93" s="16"/>
      <c r="MGM93" s="16"/>
      <c r="MGN93" s="16"/>
      <c r="MGO93" s="16"/>
      <c r="MGP93" s="16"/>
      <c r="MGQ93" s="16"/>
      <c r="MGR93" s="16"/>
      <c r="MGS93" s="16"/>
      <c r="MGT93" s="16"/>
      <c r="MGU93" s="16"/>
      <c r="MGV93" s="16"/>
      <c r="MGW93" s="16"/>
      <c r="MGX93" s="16"/>
      <c r="MGY93" s="16"/>
      <c r="MGZ93" s="16"/>
      <c r="MHA93" s="16"/>
      <c r="MHB93" s="16"/>
      <c r="MHC93" s="16"/>
      <c r="MHD93" s="16"/>
      <c r="MHE93" s="16"/>
      <c r="MHF93" s="16"/>
      <c r="MHG93" s="16"/>
      <c r="MHH93" s="16"/>
      <c r="MHI93" s="16"/>
      <c r="MHJ93" s="16"/>
      <c r="MHK93" s="16"/>
      <c r="MHL93" s="16"/>
      <c r="MHM93" s="16"/>
      <c r="MHN93" s="16"/>
      <c r="MHO93" s="16"/>
      <c r="MHP93" s="16"/>
      <c r="MHQ93" s="16"/>
      <c r="MHR93" s="16"/>
      <c r="MHS93" s="16"/>
      <c r="MHT93" s="16"/>
      <c r="MHU93" s="16"/>
      <c r="MHV93" s="16"/>
      <c r="MHW93" s="16"/>
      <c r="MHX93" s="16"/>
      <c r="MHY93" s="16"/>
      <c r="MHZ93" s="16"/>
      <c r="MIA93" s="16"/>
      <c r="MIB93" s="16"/>
      <c r="MIC93" s="16"/>
      <c r="MID93" s="16"/>
      <c r="MIE93" s="16"/>
      <c r="MIF93" s="16"/>
      <c r="MIG93" s="16"/>
      <c r="MIH93" s="16"/>
      <c r="MII93" s="16"/>
      <c r="MIJ93" s="16"/>
      <c r="MIK93" s="16"/>
      <c r="MIL93" s="16"/>
      <c r="MIM93" s="16"/>
      <c r="MIN93" s="16"/>
      <c r="MIO93" s="16"/>
      <c r="MIP93" s="16"/>
      <c r="MIQ93" s="16"/>
      <c r="MIR93" s="16"/>
      <c r="MIS93" s="16"/>
      <c r="MIT93" s="16"/>
      <c r="MIU93" s="16"/>
      <c r="MIV93" s="16"/>
      <c r="MIW93" s="16"/>
      <c r="MIX93" s="16"/>
      <c r="MIY93" s="16"/>
      <c r="MIZ93" s="16"/>
      <c r="MJA93" s="16"/>
      <c r="MJB93" s="16"/>
      <c r="MJC93" s="16"/>
      <c r="MJD93" s="16"/>
      <c r="MJE93" s="16"/>
      <c r="MJF93" s="16"/>
      <c r="MJG93" s="16"/>
      <c r="MJH93" s="16"/>
      <c r="MJI93" s="16"/>
      <c r="MJJ93" s="16"/>
      <c r="MJK93" s="16"/>
      <c r="MJL93" s="16"/>
      <c r="MJM93" s="16"/>
      <c r="MJN93" s="16"/>
      <c r="MJO93" s="16"/>
      <c r="MJP93" s="16"/>
      <c r="MJQ93" s="16"/>
      <c r="MJR93" s="16"/>
      <c r="MJS93" s="16"/>
      <c r="MJT93" s="16"/>
      <c r="MJU93" s="16"/>
      <c r="MJV93" s="16"/>
      <c r="MJW93" s="16"/>
      <c r="MJX93" s="16"/>
      <c r="MJY93" s="16"/>
      <c r="MJZ93" s="16"/>
      <c r="MKA93" s="16"/>
      <c r="MKB93" s="16"/>
      <c r="MKC93" s="16"/>
      <c r="MKD93" s="16"/>
      <c r="MKE93" s="16"/>
      <c r="MKF93" s="16"/>
      <c r="MKG93" s="16"/>
      <c r="MKH93" s="16"/>
      <c r="MKI93" s="16"/>
      <c r="MKJ93" s="16"/>
      <c r="MKK93" s="16"/>
      <c r="MKL93" s="16"/>
      <c r="MKM93" s="16"/>
      <c r="MKN93" s="16"/>
      <c r="MKO93" s="16"/>
      <c r="MKP93" s="16"/>
      <c r="MKQ93" s="16"/>
      <c r="MKR93" s="16"/>
      <c r="MKS93" s="16"/>
      <c r="MKT93" s="16"/>
      <c r="MKU93" s="16"/>
      <c r="MKV93" s="16"/>
      <c r="MKW93" s="16"/>
      <c r="MKX93" s="16"/>
      <c r="MKY93" s="16"/>
      <c r="MKZ93" s="16"/>
      <c r="MLA93" s="16"/>
      <c r="MLB93" s="16"/>
      <c r="MLC93" s="16"/>
      <c r="MLD93" s="16"/>
      <c r="MLE93" s="16"/>
      <c r="MLF93" s="16"/>
      <c r="MLG93" s="16"/>
      <c r="MLH93" s="16"/>
      <c r="MLI93" s="16"/>
      <c r="MLJ93" s="16"/>
      <c r="MLK93" s="16"/>
      <c r="MLL93" s="16"/>
      <c r="MLM93" s="16"/>
      <c r="MLN93" s="16"/>
      <c r="MLO93" s="16"/>
      <c r="MLP93" s="16"/>
      <c r="MLQ93" s="16"/>
      <c r="MLR93" s="16"/>
      <c r="MLS93" s="16"/>
      <c r="MLT93" s="16"/>
      <c r="MLU93" s="16"/>
      <c r="MLV93" s="16"/>
      <c r="MLW93" s="16"/>
      <c r="MLX93" s="16"/>
      <c r="MLY93" s="16"/>
      <c r="MLZ93" s="16"/>
      <c r="MMA93" s="16"/>
      <c r="MMB93" s="16"/>
      <c r="MMC93" s="16"/>
      <c r="MMD93" s="16"/>
      <c r="MME93" s="16"/>
      <c r="MMF93" s="16"/>
      <c r="MMG93" s="16"/>
      <c r="MMH93" s="16"/>
      <c r="MMI93" s="16"/>
      <c r="MMJ93" s="16"/>
      <c r="MMK93" s="16"/>
      <c r="MML93" s="16"/>
      <c r="MMM93" s="16"/>
      <c r="MMN93" s="16"/>
      <c r="MMO93" s="16"/>
      <c r="MMP93" s="16"/>
      <c r="MMQ93" s="16"/>
      <c r="MMR93" s="16"/>
      <c r="MMS93" s="16"/>
      <c r="MMT93" s="16"/>
      <c r="MMU93" s="16"/>
      <c r="MMV93" s="16"/>
      <c r="MMW93" s="16"/>
      <c r="MMX93" s="16"/>
      <c r="MMY93" s="16"/>
      <c r="MMZ93" s="16"/>
      <c r="MNA93" s="16"/>
      <c r="MNB93" s="16"/>
      <c r="MNC93" s="16"/>
      <c r="MND93" s="16"/>
      <c r="MNE93" s="16"/>
      <c r="MNF93" s="16"/>
      <c r="MNG93" s="16"/>
      <c r="MNH93" s="16"/>
      <c r="MNI93" s="16"/>
      <c r="MNJ93" s="16"/>
      <c r="MNK93" s="16"/>
      <c r="MNL93" s="16"/>
      <c r="MNM93" s="16"/>
      <c r="MNN93" s="16"/>
      <c r="MNO93" s="16"/>
      <c r="MNP93" s="16"/>
      <c r="MNQ93" s="16"/>
      <c r="MNR93" s="16"/>
      <c r="MNS93" s="16"/>
      <c r="MNT93" s="16"/>
      <c r="MNU93" s="16"/>
      <c r="MNV93" s="16"/>
      <c r="MNW93" s="16"/>
      <c r="MNX93" s="16"/>
      <c r="MNY93" s="16"/>
      <c r="MNZ93" s="16"/>
      <c r="MOA93" s="16"/>
      <c r="MOB93" s="16"/>
      <c r="MOC93" s="16"/>
      <c r="MOD93" s="16"/>
      <c r="MOE93" s="16"/>
      <c r="MOF93" s="16"/>
      <c r="MOG93" s="16"/>
      <c r="MOH93" s="16"/>
      <c r="MOI93" s="16"/>
      <c r="MOJ93" s="16"/>
      <c r="MOK93" s="16"/>
      <c r="MOL93" s="16"/>
      <c r="MOM93" s="16"/>
      <c r="MON93" s="16"/>
      <c r="MOO93" s="16"/>
      <c r="MOP93" s="16"/>
      <c r="MOQ93" s="16"/>
      <c r="MOR93" s="16"/>
      <c r="MOS93" s="16"/>
      <c r="MOT93" s="16"/>
      <c r="MOU93" s="16"/>
      <c r="MOV93" s="16"/>
      <c r="MOW93" s="16"/>
      <c r="MOX93" s="16"/>
      <c r="MOY93" s="16"/>
      <c r="MOZ93" s="16"/>
      <c r="MPA93" s="16"/>
      <c r="MPB93" s="16"/>
      <c r="MPC93" s="16"/>
      <c r="MPD93" s="16"/>
      <c r="MPE93" s="16"/>
      <c r="MPF93" s="16"/>
      <c r="MPG93" s="16"/>
      <c r="MPH93" s="16"/>
      <c r="MPI93" s="16"/>
      <c r="MPJ93" s="16"/>
      <c r="MPK93" s="16"/>
      <c r="MPL93" s="16"/>
      <c r="MPM93" s="16"/>
      <c r="MPN93" s="16"/>
      <c r="MPO93" s="16"/>
      <c r="MPP93" s="16"/>
      <c r="MPQ93" s="16"/>
      <c r="MPR93" s="16"/>
      <c r="MPS93" s="16"/>
      <c r="MPT93" s="16"/>
      <c r="MPU93" s="16"/>
      <c r="MPV93" s="16"/>
      <c r="MPW93" s="16"/>
      <c r="MPX93" s="16"/>
      <c r="MPY93" s="16"/>
      <c r="MPZ93" s="16"/>
      <c r="MQA93" s="16"/>
      <c r="MQB93" s="16"/>
      <c r="MQC93" s="16"/>
      <c r="MQD93" s="16"/>
      <c r="MQE93" s="16"/>
      <c r="MQF93" s="16"/>
      <c r="MQG93" s="16"/>
      <c r="MQH93" s="16"/>
      <c r="MQI93" s="16"/>
      <c r="MQJ93" s="16"/>
      <c r="MQK93" s="16"/>
      <c r="MQL93" s="16"/>
      <c r="MQM93" s="16"/>
      <c r="MQN93" s="16"/>
      <c r="MQO93" s="16"/>
      <c r="MQP93" s="16"/>
      <c r="MQQ93" s="16"/>
      <c r="MQR93" s="16"/>
      <c r="MQS93" s="16"/>
      <c r="MQT93" s="16"/>
      <c r="MQU93" s="16"/>
      <c r="MQV93" s="16"/>
      <c r="MQW93" s="16"/>
      <c r="MQX93" s="16"/>
      <c r="MQY93" s="16"/>
      <c r="MQZ93" s="16"/>
      <c r="MRA93" s="16"/>
      <c r="MRB93" s="16"/>
      <c r="MRC93" s="16"/>
      <c r="MRD93" s="16"/>
      <c r="MRE93" s="16"/>
      <c r="MRF93" s="16"/>
      <c r="MRG93" s="16"/>
      <c r="MRH93" s="16"/>
      <c r="MRI93" s="16"/>
      <c r="MRJ93" s="16"/>
      <c r="MRK93" s="16"/>
      <c r="MRL93" s="16"/>
      <c r="MRM93" s="16"/>
      <c r="MRN93" s="16"/>
      <c r="MRO93" s="16"/>
      <c r="MRP93" s="16"/>
      <c r="MRQ93" s="16"/>
      <c r="MRR93" s="16"/>
      <c r="MRS93" s="16"/>
      <c r="MRT93" s="16"/>
      <c r="MRU93" s="16"/>
      <c r="MRV93" s="16"/>
      <c r="MRW93" s="16"/>
      <c r="MRX93" s="16"/>
      <c r="MRY93" s="16"/>
      <c r="MRZ93" s="16"/>
      <c r="MSA93" s="16"/>
      <c r="MSB93" s="16"/>
      <c r="MSC93" s="16"/>
      <c r="MSD93" s="16"/>
      <c r="MSE93" s="16"/>
      <c r="MSF93" s="16"/>
      <c r="MSG93" s="16"/>
      <c r="MSH93" s="16"/>
      <c r="MSI93" s="16"/>
      <c r="MSJ93" s="16"/>
      <c r="MSK93" s="16"/>
      <c r="MSL93" s="16"/>
      <c r="MSM93" s="16"/>
      <c r="MSN93" s="16"/>
      <c r="MSO93" s="16"/>
      <c r="MSP93" s="16"/>
      <c r="MSQ93" s="16"/>
      <c r="MSR93" s="16"/>
      <c r="MSS93" s="16"/>
      <c r="MST93" s="16"/>
      <c r="MSU93" s="16"/>
      <c r="MSV93" s="16"/>
      <c r="MSW93" s="16"/>
      <c r="MSX93" s="16"/>
      <c r="MSY93" s="16"/>
      <c r="MSZ93" s="16"/>
      <c r="MTA93" s="16"/>
      <c r="MTB93" s="16"/>
      <c r="MTC93" s="16"/>
      <c r="MTD93" s="16"/>
      <c r="MTE93" s="16"/>
      <c r="MTF93" s="16"/>
      <c r="MTG93" s="16"/>
      <c r="MTH93" s="16"/>
      <c r="MTI93" s="16"/>
      <c r="MTJ93" s="16"/>
      <c r="MTK93" s="16"/>
      <c r="MTL93" s="16"/>
      <c r="MTM93" s="16"/>
      <c r="MTN93" s="16"/>
      <c r="MTO93" s="16"/>
      <c r="MTP93" s="16"/>
      <c r="MTQ93" s="16"/>
      <c r="MTR93" s="16"/>
      <c r="MTS93" s="16"/>
      <c r="MTT93" s="16"/>
      <c r="MTU93" s="16"/>
      <c r="MTV93" s="16"/>
      <c r="MTW93" s="16"/>
      <c r="MTX93" s="16"/>
      <c r="MTY93" s="16"/>
      <c r="MTZ93" s="16"/>
      <c r="MUA93" s="16"/>
      <c r="MUB93" s="16"/>
      <c r="MUC93" s="16"/>
      <c r="MUD93" s="16"/>
      <c r="MUE93" s="16"/>
      <c r="MUF93" s="16"/>
      <c r="MUG93" s="16"/>
      <c r="MUH93" s="16"/>
      <c r="MUI93" s="16"/>
      <c r="MUJ93" s="16"/>
      <c r="MUK93" s="16"/>
      <c r="MUL93" s="16"/>
      <c r="MUM93" s="16"/>
      <c r="MUN93" s="16"/>
      <c r="MUO93" s="16"/>
      <c r="MUP93" s="16"/>
      <c r="MUQ93" s="16"/>
      <c r="MUR93" s="16"/>
      <c r="MUS93" s="16"/>
      <c r="MUT93" s="16"/>
      <c r="MUU93" s="16"/>
      <c r="MUV93" s="16"/>
      <c r="MUW93" s="16"/>
      <c r="MUX93" s="16"/>
      <c r="MUY93" s="16"/>
      <c r="MUZ93" s="16"/>
      <c r="MVA93" s="16"/>
      <c r="MVB93" s="16"/>
      <c r="MVC93" s="16"/>
      <c r="MVD93" s="16"/>
      <c r="MVE93" s="16"/>
      <c r="MVF93" s="16"/>
      <c r="MVG93" s="16"/>
      <c r="MVH93" s="16"/>
      <c r="MVI93" s="16"/>
      <c r="MVJ93" s="16"/>
      <c r="MVK93" s="16"/>
      <c r="MVL93" s="16"/>
      <c r="MVM93" s="16"/>
      <c r="MVN93" s="16"/>
      <c r="MVO93" s="16"/>
      <c r="MVP93" s="16"/>
      <c r="MVQ93" s="16"/>
      <c r="MVR93" s="16"/>
      <c r="MVS93" s="16"/>
      <c r="MVT93" s="16"/>
      <c r="MVU93" s="16"/>
      <c r="MVV93" s="16"/>
      <c r="MVW93" s="16"/>
      <c r="MVX93" s="16"/>
      <c r="MVY93" s="16"/>
      <c r="MVZ93" s="16"/>
      <c r="MWA93" s="16"/>
      <c r="MWB93" s="16"/>
      <c r="MWC93" s="16"/>
      <c r="MWD93" s="16"/>
      <c r="MWE93" s="16"/>
      <c r="MWF93" s="16"/>
      <c r="MWG93" s="16"/>
      <c r="MWH93" s="16"/>
      <c r="MWI93" s="16"/>
      <c r="MWJ93" s="16"/>
      <c r="MWK93" s="16"/>
      <c r="MWL93" s="16"/>
      <c r="MWM93" s="16"/>
      <c r="MWN93" s="16"/>
      <c r="MWO93" s="16"/>
      <c r="MWP93" s="16"/>
      <c r="MWQ93" s="16"/>
      <c r="MWR93" s="16"/>
      <c r="MWS93" s="16"/>
      <c r="MWT93" s="16"/>
      <c r="MWU93" s="16"/>
      <c r="MWV93" s="16"/>
      <c r="MWW93" s="16"/>
      <c r="MWX93" s="16"/>
      <c r="MWY93" s="16"/>
      <c r="MWZ93" s="16"/>
      <c r="MXA93" s="16"/>
      <c r="MXB93" s="16"/>
      <c r="MXC93" s="16"/>
      <c r="MXD93" s="16"/>
      <c r="MXE93" s="16"/>
      <c r="MXF93" s="16"/>
      <c r="MXG93" s="16"/>
      <c r="MXH93" s="16"/>
      <c r="MXI93" s="16"/>
      <c r="MXJ93" s="16"/>
      <c r="MXK93" s="16"/>
      <c r="MXL93" s="16"/>
      <c r="MXM93" s="16"/>
      <c r="MXN93" s="16"/>
      <c r="MXO93" s="16"/>
      <c r="MXP93" s="16"/>
      <c r="MXQ93" s="16"/>
      <c r="MXR93" s="16"/>
      <c r="MXS93" s="16"/>
      <c r="MXT93" s="16"/>
      <c r="MXU93" s="16"/>
      <c r="MXV93" s="16"/>
      <c r="MXW93" s="16"/>
      <c r="MXX93" s="16"/>
      <c r="MXY93" s="16"/>
      <c r="MXZ93" s="16"/>
      <c r="MYA93" s="16"/>
      <c r="MYB93" s="16"/>
      <c r="MYC93" s="16"/>
      <c r="MYD93" s="16"/>
      <c r="MYE93" s="16"/>
      <c r="MYF93" s="16"/>
      <c r="MYG93" s="16"/>
      <c r="MYH93" s="16"/>
      <c r="MYI93" s="16"/>
      <c r="MYJ93" s="16"/>
      <c r="MYK93" s="16"/>
      <c r="MYL93" s="16"/>
      <c r="MYM93" s="16"/>
      <c r="MYN93" s="16"/>
      <c r="MYO93" s="16"/>
      <c r="MYP93" s="16"/>
      <c r="MYQ93" s="16"/>
      <c r="MYR93" s="16"/>
      <c r="MYS93" s="16"/>
      <c r="MYT93" s="16"/>
      <c r="MYU93" s="16"/>
      <c r="MYV93" s="16"/>
      <c r="MYW93" s="16"/>
      <c r="MYX93" s="16"/>
      <c r="MYY93" s="16"/>
      <c r="MYZ93" s="16"/>
      <c r="MZA93" s="16"/>
      <c r="MZB93" s="16"/>
      <c r="MZC93" s="16"/>
      <c r="MZD93" s="16"/>
      <c r="MZE93" s="16"/>
      <c r="MZF93" s="16"/>
      <c r="MZG93" s="16"/>
      <c r="MZH93" s="16"/>
      <c r="MZI93" s="16"/>
      <c r="MZJ93" s="16"/>
      <c r="MZK93" s="16"/>
      <c r="MZL93" s="16"/>
      <c r="MZM93" s="16"/>
      <c r="MZN93" s="16"/>
      <c r="MZO93" s="16"/>
      <c r="MZP93" s="16"/>
      <c r="MZQ93" s="16"/>
      <c r="MZR93" s="16"/>
      <c r="MZS93" s="16"/>
      <c r="MZT93" s="16"/>
      <c r="MZU93" s="16"/>
      <c r="MZV93" s="16"/>
      <c r="MZW93" s="16"/>
      <c r="MZX93" s="16"/>
      <c r="MZY93" s="16"/>
      <c r="MZZ93" s="16"/>
      <c r="NAA93" s="16"/>
      <c r="NAB93" s="16"/>
      <c r="NAC93" s="16"/>
      <c r="NAD93" s="16"/>
      <c r="NAE93" s="16"/>
      <c r="NAF93" s="16"/>
      <c r="NAG93" s="16"/>
      <c r="NAH93" s="16"/>
      <c r="NAI93" s="16"/>
      <c r="NAJ93" s="16"/>
      <c r="NAK93" s="16"/>
      <c r="NAL93" s="16"/>
      <c r="NAM93" s="16"/>
      <c r="NAN93" s="16"/>
      <c r="NAO93" s="16"/>
      <c r="NAP93" s="16"/>
      <c r="NAQ93" s="16"/>
      <c r="NAR93" s="16"/>
      <c r="NAS93" s="16"/>
      <c r="NAT93" s="16"/>
      <c r="NAU93" s="16"/>
      <c r="NAV93" s="16"/>
      <c r="NAW93" s="16"/>
      <c r="NAX93" s="16"/>
      <c r="NAY93" s="16"/>
      <c r="NAZ93" s="16"/>
      <c r="NBA93" s="16"/>
      <c r="NBB93" s="16"/>
      <c r="NBC93" s="16"/>
      <c r="NBD93" s="16"/>
      <c r="NBE93" s="16"/>
      <c r="NBF93" s="16"/>
      <c r="NBG93" s="16"/>
      <c r="NBH93" s="16"/>
      <c r="NBI93" s="16"/>
      <c r="NBJ93" s="16"/>
      <c r="NBK93" s="16"/>
      <c r="NBL93" s="16"/>
      <c r="NBM93" s="16"/>
      <c r="NBN93" s="16"/>
      <c r="NBO93" s="16"/>
      <c r="NBP93" s="16"/>
      <c r="NBQ93" s="16"/>
      <c r="NBR93" s="16"/>
      <c r="NBS93" s="16"/>
      <c r="NBT93" s="16"/>
      <c r="NBU93" s="16"/>
      <c r="NBV93" s="16"/>
      <c r="NBW93" s="16"/>
      <c r="NBX93" s="16"/>
      <c r="NBY93" s="16"/>
      <c r="NBZ93" s="16"/>
      <c r="NCA93" s="16"/>
      <c r="NCB93" s="16"/>
      <c r="NCC93" s="16"/>
      <c r="NCD93" s="16"/>
      <c r="NCE93" s="16"/>
      <c r="NCF93" s="16"/>
      <c r="NCG93" s="16"/>
      <c r="NCH93" s="16"/>
      <c r="NCI93" s="16"/>
      <c r="NCJ93" s="16"/>
      <c r="NCK93" s="16"/>
      <c r="NCL93" s="16"/>
      <c r="NCM93" s="16"/>
      <c r="NCN93" s="16"/>
      <c r="NCO93" s="16"/>
      <c r="NCP93" s="16"/>
      <c r="NCQ93" s="16"/>
      <c r="NCR93" s="16"/>
      <c r="NCS93" s="16"/>
      <c r="NCT93" s="16"/>
      <c r="NCU93" s="16"/>
      <c r="NCV93" s="16"/>
      <c r="NCW93" s="16"/>
      <c r="NCX93" s="16"/>
      <c r="NCY93" s="16"/>
      <c r="NCZ93" s="16"/>
      <c r="NDA93" s="16"/>
      <c r="NDB93" s="16"/>
      <c r="NDC93" s="16"/>
      <c r="NDD93" s="16"/>
      <c r="NDE93" s="16"/>
      <c r="NDF93" s="16"/>
      <c r="NDG93" s="16"/>
      <c r="NDH93" s="16"/>
      <c r="NDI93" s="16"/>
      <c r="NDJ93" s="16"/>
      <c r="NDK93" s="16"/>
      <c r="NDL93" s="16"/>
      <c r="NDM93" s="16"/>
      <c r="NDN93" s="16"/>
      <c r="NDO93" s="16"/>
      <c r="NDP93" s="16"/>
      <c r="NDQ93" s="16"/>
      <c r="NDR93" s="16"/>
      <c r="NDS93" s="16"/>
      <c r="NDT93" s="16"/>
      <c r="NDU93" s="16"/>
      <c r="NDV93" s="16"/>
      <c r="NDW93" s="16"/>
      <c r="NDX93" s="16"/>
      <c r="NDY93" s="16"/>
      <c r="NDZ93" s="16"/>
      <c r="NEA93" s="16"/>
      <c r="NEB93" s="16"/>
      <c r="NEC93" s="16"/>
      <c r="NED93" s="16"/>
      <c r="NEE93" s="16"/>
      <c r="NEF93" s="16"/>
      <c r="NEG93" s="16"/>
      <c r="NEH93" s="16"/>
      <c r="NEI93" s="16"/>
      <c r="NEJ93" s="16"/>
      <c r="NEK93" s="16"/>
      <c r="NEL93" s="16"/>
      <c r="NEM93" s="16"/>
      <c r="NEN93" s="16"/>
      <c r="NEO93" s="16"/>
      <c r="NEP93" s="16"/>
      <c r="NEQ93" s="16"/>
      <c r="NER93" s="16"/>
      <c r="NES93" s="16"/>
      <c r="NET93" s="16"/>
      <c r="NEU93" s="16"/>
      <c r="NEV93" s="16"/>
      <c r="NEW93" s="16"/>
      <c r="NEX93" s="16"/>
      <c r="NEY93" s="16"/>
      <c r="NEZ93" s="16"/>
      <c r="NFA93" s="16"/>
      <c r="NFB93" s="16"/>
      <c r="NFC93" s="16"/>
      <c r="NFD93" s="16"/>
      <c r="NFE93" s="16"/>
      <c r="NFF93" s="16"/>
      <c r="NFG93" s="16"/>
      <c r="NFH93" s="16"/>
      <c r="NFI93" s="16"/>
      <c r="NFJ93" s="16"/>
      <c r="NFK93" s="16"/>
      <c r="NFL93" s="16"/>
      <c r="NFM93" s="16"/>
      <c r="NFN93" s="16"/>
      <c r="NFO93" s="16"/>
      <c r="NFP93" s="16"/>
      <c r="NFQ93" s="16"/>
      <c r="NFR93" s="16"/>
      <c r="NFS93" s="16"/>
      <c r="NFT93" s="16"/>
      <c r="NFU93" s="16"/>
      <c r="NFV93" s="16"/>
      <c r="NFW93" s="16"/>
      <c r="NFX93" s="16"/>
      <c r="NFY93" s="16"/>
      <c r="NFZ93" s="16"/>
      <c r="NGA93" s="16"/>
      <c r="NGB93" s="16"/>
      <c r="NGC93" s="16"/>
      <c r="NGD93" s="16"/>
      <c r="NGE93" s="16"/>
      <c r="NGF93" s="16"/>
      <c r="NGG93" s="16"/>
      <c r="NGH93" s="16"/>
      <c r="NGI93" s="16"/>
      <c r="NGJ93" s="16"/>
      <c r="NGK93" s="16"/>
      <c r="NGL93" s="16"/>
      <c r="NGM93" s="16"/>
      <c r="NGN93" s="16"/>
      <c r="NGO93" s="16"/>
      <c r="NGP93" s="16"/>
      <c r="NGQ93" s="16"/>
      <c r="NGR93" s="16"/>
      <c r="NGS93" s="16"/>
      <c r="NGT93" s="16"/>
      <c r="NGU93" s="16"/>
      <c r="NGV93" s="16"/>
      <c r="NGW93" s="16"/>
      <c r="NGX93" s="16"/>
      <c r="NGY93" s="16"/>
      <c r="NGZ93" s="16"/>
      <c r="NHA93" s="16"/>
      <c r="NHB93" s="16"/>
      <c r="NHC93" s="16"/>
      <c r="NHD93" s="16"/>
      <c r="NHE93" s="16"/>
      <c r="NHF93" s="16"/>
      <c r="NHG93" s="16"/>
      <c r="NHH93" s="16"/>
      <c r="NHI93" s="16"/>
      <c r="NHJ93" s="16"/>
      <c r="NHK93" s="16"/>
      <c r="NHL93" s="16"/>
      <c r="NHM93" s="16"/>
      <c r="NHN93" s="16"/>
      <c r="NHO93" s="16"/>
      <c r="NHP93" s="16"/>
      <c r="NHQ93" s="16"/>
      <c r="NHR93" s="16"/>
      <c r="NHS93" s="16"/>
      <c r="NHT93" s="16"/>
      <c r="NHU93" s="16"/>
      <c r="NHV93" s="16"/>
      <c r="NHW93" s="16"/>
      <c r="NHX93" s="16"/>
      <c r="NHY93" s="16"/>
      <c r="NHZ93" s="16"/>
      <c r="NIA93" s="16"/>
      <c r="NIB93" s="16"/>
      <c r="NIC93" s="16"/>
      <c r="NID93" s="16"/>
      <c r="NIE93" s="16"/>
      <c r="NIF93" s="16"/>
      <c r="NIG93" s="16"/>
      <c r="NIH93" s="16"/>
      <c r="NII93" s="16"/>
      <c r="NIJ93" s="16"/>
      <c r="NIK93" s="16"/>
      <c r="NIL93" s="16"/>
      <c r="NIM93" s="16"/>
      <c r="NIN93" s="16"/>
      <c r="NIO93" s="16"/>
      <c r="NIP93" s="16"/>
      <c r="NIQ93" s="16"/>
      <c r="NIR93" s="16"/>
      <c r="NIS93" s="16"/>
      <c r="NIT93" s="16"/>
      <c r="NIU93" s="16"/>
      <c r="NIV93" s="16"/>
      <c r="NIW93" s="16"/>
      <c r="NIX93" s="16"/>
      <c r="NIY93" s="16"/>
      <c r="NIZ93" s="16"/>
      <c r="NJA93" s="16"/>
      <c r="NJB93" s="16"/>
      <c r="NJC93" s="16"/>
      <c r="NJD93" s="16"/>
      <c r="NJE93" s="16"/>
      <c r="NJF93" s="16"/>
      <c r="NJG93" s="16"/>
      <c r="NJH93" s="16"/>
      <c r="NJI93" s="16"/>
      <c r="NJJ93" s="16"/>
      <c r="NJK93" s="16"/>
      <c r="NJL93" s="16"/>
      <c r="NJM93" s="16"/>
      <c r="NJN93" s="16"/>
      <c r="NJO93" s="16"/>
      <c r="NJP93" s="16"/>
      <c r="NJQ93" s="16"/>
      <c r="NJR93" s="16"/>
      <c r="NJS93" s="16"/>
      <c r="NJT93" s="16"/>
      <c r="NJU93" s="16"/>
      <c r="NJV93" s="16"/>
      <c r="NJW93" s="16"/>
      <c r="NJX93" s="16"/>
      <c r="NJY93" s="16"/>
      <c r="NJZ93" s="16"/>
      <c r="NKA93" s="16"/>
      <c r="NKB93" s="16"/>
      <c r="NKC93" s="16"/>
      <c r="NKD93" s="16"/>
      <c r="NKE93" s="16"/>
      <c r="NKF93" s="16"/>
      <c r="NKG93" s="16"/>
      <c r="NKH93" s="16"/>
      <c r="NKI93" s="16"/>
      <c r="NKJ93" s="16"/>
      <c r="NKK93" s="16"/>
      <c r="NKL93" s="16"/>
      <c r="NKM93" s="16"/>
      <c r="NKN93" s="16"/>
      <c r="NKO93" s="16"/>
      <c r="NKP93" s="16"/>
      <c r="NKQ93" s="16"/>
      <c r="NKR93" s="16"/>
      <c r="NKS93" s="16"/>
      <c r="NKT93" s="16"/>
      <c r="NKU93" s="16"/>
      <c r="NKV93" s="16"/>
      <c r="NKW93" s="16"/>
      <c r="NKX93" s="16"/>
      <c r="NKY93" s="16"/>
      <c r="NKZ93" s="16"/>
      <c r="NLA93" s="16"/>
      <c r="NLB93" s="16"/>
      <c r="NLC93" s="16"/>
      <c r="NLD93" s="16"/>
      <c r="NLE93" s="16"/>
      <c r="NLF93" s="16"/>
      <c r="NLG93" s="16"/>
      <c r="NLH93" s="16"/>
      <c r="NLI93" s="16"/>
      <c r="NLJ93" s="16"/>
      <c r="NLK93" s="16"/>
      <c r="NLL93" s="16"/>
      <c r="NLM93" s="16"/>
      <c r="NLN93" s="16"/>
      <c r="NLO93" s="16"/>
      <c r="NLP93" s="16"/>
      <c r="NLQ93" s="16"/>
      <c r="NLR93" s="16"/>
      <c r="NLS93" s="16"/>
      <c r="NLT93" s="16"/>
      <c r="NLU93" s="16"/>
      <c r="NLV93" s="16"/>
      <c r="NLW93" s="16"/>
      <c r="NLX93" s="16"/>
      <c r="NLY93" s="16"/>
      <c r="NLZ93" s="16"/>
      <c r="NMA93" s="16"/>
      <c r="NMB93" s="16"/>
      <c r="NMC93" s="16"/>
      <c r="NMD93" s="16"/>
      <c r="NME93" s="16"/>
      <c r="NMF93" s="16"/>
      <c r="NMG93" s="16"/>
      <c r="NMH93" s="16"/>
      <c r="NMI93" s="16"/>
      <c r="NMJ93" s="16"/>
      <c r="NMK93" s="16"/>
      <c r="NML93" s="16"/>
      <c r="NMM93" s="16"/>
      <c r="NMN93" s="16"/>
      <c r="NMO93" s="16"/>
      <c r="NMP93" s="16"/>
      <c r="NMQ93" s="16"/>
      <c r="NMR93" s="16"/>
      <c r="NMS93" s="16"/>
      <c r="NMT93" s="16"/>
      <c r="NMU93" s="16"/>
      <c r="NMV93" s="16"/>
      <c r="NMW93" s="16"/>
      <c r="NMX93" s="16"/>
      <c r="NMY93" s="16"/>
      <c r="NMZ93" s="16"/>
      <c r="NNA93" s="16"/>
      <c r="NNB93" s="16"/>
      <c r="NNC93" s="16"/>
      <c r="NND93" s="16"/>
      <c r="NNE93" s="16"/>
      <c r="NNF93" s="16"/>
      <c r="NNG93" s="16"/>
      <c r="NNH93" s="16"/>
      <c r="NNI93" s="16"/>
      <c r="NNJ93" s="16"/>
      <c r="NNK93" s="16"/>
      <c r="NNL93" s="16"/>
      <c r="NNM93" s="16"/>
      <c r="NNN93" s="16"/>
      <c r="NNO93" s="16"/>
      <c r="NNP93" s="16"/>
      <c r="NNQ93" s="16"/>
      <c r="NNR93" s="16"/>
      <c r="NNS93" s="16"/>
      <c r="NNT93" s="16"/>
      <c r="NNU93" s="16"/>
      <c r="NNV93" s="16"/>
      <c r="NNW93" s="16"/>
      <c r="NNX93" s="16"/>
      <c r="NNY93" s="16"/>
      <c r="NNZ93" s="16"/>
      <c r="NOA93" s="16"/>
      <c r="NOB93" s="16"/>
      <c r="NOC93" s="16"/>
      <c r="NOD93" s="16"/>
      <c r="NOE93" s="16"/>
      <c r="NOF93" s="16"/>
      <c r="NOG93" s="16"/>
      <c r="NOH93" s="16"/>
      <c r="NOI93" s="16"/>
      <c r="NOJ93" s="16"/>
      <c r="NOK93" s="16"/>
      <c r="NOL93" s="16"/>
      <c r="NOM93" s="16"/>
      <c r="NON93" s="16"/>
      <c r="NOO93" s="16"/>
      <c r="NOP93" s="16"/>
      <c r="NOQ93" s="16"/>
      <c r="NOR93" s="16"/>
      <c r="NOS93" s="16"/>
      <c r="NOT93" s="16"/>
      <c r="NOU93" s="16"/>
      <c r="NOV93" s="16"/>
      <c r="NOW93" s="16"/>
      <c r="NOX93" s="16"/>
      <c r="NOY93" s="16"/>
      <c r="NOZ93" s="16"/>
      <c r="NPA93" s="16"/>
      <c r="NPB93" s="16"/>
      <c r="NPC93" s="16"/>
      <c r="NPD93" s="16"/>
      <c r="NPE93" s="16"/>
      <c r="NPF93" s="16"/>
      <c r="NPG93" s="16"/>
      <c r="NPH93" s="16"/>
      <c r="NPI93" s="16"/>
      <c r="NPJ93" s="16"/>
      <c r="NPK93" s="16"/>
      <c r="NPL93" s="16"/>
      <c r="NPM93" s="16"/>
      <c r="NPN93" s="16"/>
      <c r="NPO93" s="16"/>
      <c r="NPP93" s="16"/>
      <c r="NPQ93" s="16"/>
      <c r="NPR93" s="16"/>
      <c r="NPS93" s="16"/>
      <c r="NPT93" s="16"/>
      <c r="NPU93" s="16"/>
      <c r="NPV93" s="16"/>
      <c r="NPW93" s="16"/>
      <c r="NPX93" s="16"/>
      <c r="NPY93" s="16"/>
      <c r="NPZ93" s="16"/>
      <c r="NQA93" s="16"/>
      <c r="NQB93" s="16"/>
      <c r="NQC93" s="16"/>
      <c r="NQD93" s="16"/>
      <c r="NQE93" s="16"/>
      <c r="NQF93" s="16"/>
      <c r="NQG93" s="16"/>
      <c r="NQH93" s="16"/>
      <c r="NQI93" s="16"/>
      <c r="NQJ93" s="16"/>
      <c r="NQK93" s="16"/>
      <c r="NQL93" s="16"/>
      <c r="NQM93" s="16"/>
      <c r="NQN93" s="16"/>
      <c r="NQO93" s="16"/>
      <c r="NQP93" s="16"/>
      <c r="NQQ93" s="16"/>
      <c r="NQR93" s="16"/>
      <c r="NQS93" s="16"/>
      <c r="NQT93" s="16"/>
      <c r="NQU93" s="16"/>
      <c r="NQV93" s="16"/>
      <c r="NQW93" s="16"/>
      <c r="NQX93" s="16"/>
      <c r="NQY93" s="16"/>
      <c r="NQZ93" s="16"/>
      <c r="NRA93" s="16"/>
      <c r="NRB93" s="16"/>
      <c r="NRC93" s="16"/>
      <c r="NRD93" s="16"/>
      <c r="NRE93" s="16"/>
      <c r="NRF93" s="16"/>
      <c r="NRG93" s="16"/>
      <c r="NRH93" s="16"/>
      <c r="NRI93" s="16"/>
      <c r="NRJ93" s="16"/>
      <c r="NRK93" s="16"/>
      <c r="NRL93" s="16"/>
      <c r="NRM93" s="16"/>
      <c r="NRN93" s="16"/>
      <c r="NRO93" s="16"/>
      <c r="NRP93" s="16"/>
      <c r="NRQ93" s="16"/>
      <c r="NRR93" s="16"/>
      <c r="NRS93" s="16"/>
      <c r="NRT93" s="16"/>
      <c r="NRU93" s="16"/>
      <c r="NRV93" s="16"/>
      <c r="NRW93" s="16"/>
      <c r="NRX93" s="16"/>
      <c r="NRY93" s="16"/>
      <c r="NRZ93" s="16"/>
      <c r="NSA93" s="16"/>
      <c r="NSB93" s="16"/>
      <c r="NSC93" s="16"/>
      <c r="NSD93" s="16"/>
      <c r="NSE93" s="16"/>
      <c r="NSF93" s="16"/>
      <c r="NSG93" s="16"/>
      <c r="NSH93" s="16"/>
      <c r="NSI93" s="16"/>
      <c r="NSJ93" s="16"/>
      <c r="NSK93" s="16"/>
      <c r="NSL93" s="16"/>
      <c r="NSM93" s="16"/>
      <c r="NSN93" s="16"/>
      <c r="NSO93" s="16"/>
      <c r="NSP93" s="16"/>
      <c r="NSQ93" s="16"/>
      <c r="NSR93" s="16"/>
      <c r="NSS93" s="16"/>
      <c r="NST93" s="16"/>
      <c r="NSU93" s="16"/>
      <c r="NSV93" s="16"/>
      <c r="NSW93" s="16"/>
      <c r="NSX93" s="16"/>
      <c r="NSY93" s="16"/>
      <c r="NSZ93" s="16"/>
      <c r="NTA93" s="16"/>
      <c r="NTB93" s="16"/>
      <c r="NTC93" s="16"/>
      <c r="NTD93" s="16"/>
      <c r="NTE93" s="16"/>
      <c r="NTF93" s="16"/>
      <c r="NTG93" s="16"/>
      <c r="NTH93" s="16"/>
      <c r="NTI93" s="16"/>
      <c r="NTJ93" s="16"/>
      <c r="NTK93" s="16"/>
      <c r="NTL93" s="16"/>
      <c r="NTM93" s="16"/>
      <c r="NTN93" s="16"/>
      <c r="NTO93" s="16"/>
      <c r="NTP93" s="16"/>
      <c r="NTQ93" s="16"/>
      <c r="NTR93" s="16"/>
      <c r="NTS93" s="16"/>
      <c r="NTT93" s="16"/>
      <c r="NTU93" s="16"/>
      <c r="NTV93" s="16"/>
      <c r="NTW93" s="16"/>
      <c r="NTX93" s="16"/>
      <c r="NTY93" s="16"/>
      <c r="NTZ93" s="16"/>
      <c r="NUA93" s="16"/>
      <c r="NUB93" s="16"/>
      <c r="NUC93" s="16"/>
      <c r="NUD93" s="16"/>
      <c r="NUE93" s="16"/>
      <c r="NUF93" s="16"/>
      <c r="NUG93" s="16"/>
      <c r="NUH93" s="16"/>
      <c r="NUI93" s="16"/>
      <c r="NUJ93" s="16"/>
      <c r="NUK93" s="16"/>
      <c r="NUL93" s="16"/>
      <c r="NUM93" s="16"/>
      <c r="NUN93" s="16"/>
      <c r="NUO93" s="16"/>
      <c r="NUP93" s="16"/>
      <c r="NUQ93" s="16"/>
      <c r="NUR93" s="16"/>
      <c r="NUS93" s="16"/>
      <c r="NUT93" s="16"/>
      <c r="NUU93" s="16"/>
      <c r="NUV93" s="16"/>
      <c r="NUW93" s="16"/>
      <c r="NUX93" s="16"/>
      <c r="NUY93" s="16"/>
      <c r="NUZ93" s="16"/>
      <c r="NVA93" s="16"/>
      <c r="NVB93" s="16"/>
      <c r="NVC93" s="16"/>
      <c r="NVD93" s="16"/>
      <c r="NVE93" s="16"/>
      <c r="NVF93" s="16"/>
      <c r="NVG93" s="16"/>
      <c r="NVH93" s="16"/>
      <c r="NVI93" s="16"/>
      <c r="NVJ93" s="16"/>
      <c r="NVK93" s="16"/>
      <c r="NVL93" s="16"/>
      <c r="NVM93" s="16"/>
      <c r="NVN93" s="16"/>
      <c r="NVO93" s="16"/>
      <c r="NVP93" s="16"/>
      <c r="NVQ93" s="16"/>
      <c r="NVR93" s="16"/>
      <c r="NVS93" s="16"/>
      <c r="NVT93" s="16"/>
      <c r="NVU93" s="16"/>
      <c r="NVV93" s="16"/>
      <c r="NVW93" s="16"/>
      <c r="NVX93" s="16"/>
      <c r="NVY93" s="16"/>
      <c r="NVZ93" s="16"/>
      <c r="NWA93" s="16"/>
      <c r="NWB93" s="16"/>
      <c r="NWC93" s="16"/>
      <c r="NWD93" s="16"/>
      <c r="NWE93" s="16"/>
      <c r="NWF93" s="16"/>
      <c r="NWG93" s="16"/>
      <c r="NWH93" s="16"/>
      <c r="NWI93" s="16"/>
      <c r="NWJ93" s="16"/>
      <c r="NWK93" s="16"/>
      <c r="NWL93" s="16"/>
      <c r="NWM93" s="16"/>
      <c r="NWN93" s="16"/>
      <c r="NWO93" s="16"/>
      <c r="NWP93" s="16"/>
      <c r="NWQ93" s="16"/>
      <c r="NWR93" s="16"/>
      <c r="NWS93" s="16"/>
      <c r="NWT93" s="16"/>
      <c r="NWU93" s="16"/>
      <c r="NWV93" s="16"/>
      <c r="NWW93" s="16"/>
      <c r="NWX93" s="16"/>
      <c r="NWY93" s="16"/>
      <c r="NWZ93" s="16"/>
      <c r="NXA93" s="16"/>
      <c r="NXB93" s="16"/>
      <c r="NXC93" s="16"/>
      <c r="NXD93" s="16"/>
      <c r="NXE93" s="16"/>
      <c r="NXF93" s="16"/>
      <c r="NXG93" s="16"/>
      <c r="NXH93" s="16"/>
      <c r="NXI93" s="16"/>
      <c r="NXJ93" s="16"/>
      <c r="NXK93" s="16"/>
      <c r="NXL93" s="16"/>
      <c r="NXM93" s="16"/>
      <c r="NXN93" s="16"/>
      <c r="NXO93" s="16"/>
      <c r="NXP93" s="16"/>
      <c r="NXQ93" s="16"/>
      <c r="NXR93" s="16"/>
      <c r="NXS93" s="16"/>
      <c r="NXT93" s="16"/>
      <c r="NXU93" s="16"/>
      <c r="NXV93" s="16"/>
      <c r="NXW93" s="16"/>
      <c r="NXX93" s="16"/>
      <c r="NXY93" s="16"/>
      <c r="NXZ93" s="16"/>
      <c r="NYA93" s="16"/>
      <c r="NYB93" s="16"/>
      <c r="NYC93" s="16"/>
      <c r="NYD93" s="16"/>
      <c r="NYE93" s="16"/>
      <c r="NYF93" s="16"/>
      <c r="NYG93" s="16"/>
      <c r="NYH93" s="16"/>
      <c r="NYI93" s="16"/>
      <c r="NYJ93" s="16"/>
      <c r="NYK93" s="16"/>
      <c r="NYL93" s="16"/>
      <c r="NYM93" s="16"/>
      <c r="NYN93" s="16"/>
      <c r="NYO93" s="16"/>
      <c r="NYP93" s="16"/>
      <c r="NYQ93" s="16"/>
      <c r="NYR93" s="16"/>
      <c r="NYS93" s="16"/>
      <c r="NYT93" s="16"/>
      <c r="NYU93" s="16"/>
      <c r="NYV93" s="16"/>
      <c r="NYW93" s="16"/>
      <c r="NYX93" s="16"/>
      <c r="NYY93" s="16"/>
      <c r="NYZ93" s="16"/>
      <c r="NZA93" s="16"/>
      <c r="NZB93" s="16"/>
      <c r="NZC93" s="16"/>
      <c r="NZD93" s="16"/>
      <c r="NZE93" s="16"/>
      <c r="NZF93" s="16"/>
      <c r="NZG93" s="16"/>
      <c r="NZH93" s="16"/>
      <c r="NZI93" s="16"/>
      <c r="NZJ93" s="16"/>
      <c r="NZK93" s="16"/>
      <c r="NZL93" s="16"/>
      <c r="NZM93" s="16"/>
      <c r="NZN93" s="16"/>
      <c r="NZO93" s="16"/>
      <c r="NZP93" s="16"/>
      <c r="NZQ93" s="16"/>
      <c r="NZR93" s="16"/>
      <c r="NZS93" s="16"/>
      <c r="NZT93" s="16"/>
      <c r="NZU93" s="16"/>
      <c r="NZV93" s="16"/>
      <c r="NZW93" s="16"/>
      <c r="NZX93" s="16"/>
      <c r="NZY93" s="16"/>
      <c r="NZZ93" s="16"/>
      <c r="OAA93" s="16"/>
      <c r="OAB93" s="16"/>
      <c r="OAC93" s="16"/>
      <c r="OAD93" s="16"/>
      <c r="OAE93" s="16"/>
      <c r="OAF93" s="16"/>
      <c r="OAG93" s="16"/>
      <c r="OAH93" s="16"/>
      <c r="OAI93" s="16"/>
      <c r="OAJ93" s="16"/>
      <c r="OAK93" s="16"/>
      <c r="OAL93" s="16"/>
      <c r="OAM93" s="16"/>
      <c r="OAN93" s="16"/>
      <c r="OAO93" s="16"/>
      <c r="OAP93" s="16"/>
      <c r="OAQ93" s="16"/>
      <c r="OAR93" s="16"/>
      <c r="OAS93" s="16"/>
      <c r="OAT93" s="16"/>
      <c r="OAU93" s="16"/>
      <c r="OAV93" s="16"/>
      <c r="OAW93" s="16"/>
      <c r="OAX93" s="16"/>
      <c r="OAY93" s="16"/>
      <c r="OAZ93" s="16"/>
      <c r="OBA93" s="16"/>
      <c r="OBB93" s="16"/>
      <c r="OBC93" s="16"/>
      <c r="OBD93" s="16"/>
      <c r="OBE93" s="16"/>
      <c r="OBF93" s="16"/>
      <c r="OBG93" s="16"/>
      <c r="OBH93" s="16"/>
      <c r="OBI93" s="16"/>
      <c r="OBJ93" s="16"/>
      <c r="OBK93" s="16"/>
      <c r="OBL93" s="16"/>
      <c r="OBM93" s="16"/>
      <c r="OBN93" s="16"/>
      <c r="OBO93" s="16"/>
      <c r="OBP93" s="16"/>
      <c r="OBQ93" s="16"/>
      <c r="OBR93" s="16"/>
      <c r="OBS93" s="16"/>
      <c r="OBT93" s="16"/>
      <c r="OBU93" s="16"/>
      <c r="OBV93" s="16"/>
      <c r="OBW93" s="16"/>
      <c r="OBX93" s="16"/>
      <c r="OBY93" s="16"/>
      <c r="OBZ93" s="16"/>
      <c r="OCA93" s="16"/>
      <c r="OCB93" s="16"/>
      <c r="OCC93" s="16"/>
      <c r="OCD93" s="16"/>
      <c r="OCE93" s="16"/>
      <c r="OCF93" s="16"/>
      <c r="OCG93" s="16"/>
      <c r="OCH93" s="16"/>
      <c r="OCI93" s="16"/>
      <c r="OCJ93" s="16"/>
      <c r="OCK93" s="16"/>
      <c r="OCL93" s="16"/>
      <c r="OCM93" s="16"/>
      <c r="OCN93" s="16"/>
      <c r="OCO93" s="16"/>
      <c r="OCP93" s="16"/>
      <c r="OCQ93" s="16"/>
      <c r="OCR93" s="16"/>
      <c r="OCS93" s="16"/>
      <c r="OCT93" s="16"/>
      <c r="OCU93" s="16"/>
      <c r="OCV93" s="16"/>
      <c r="OCW93" s="16"/>
      <c r="OCX93" s="16"/>
      <c r="OCY93" s="16"/>
      <c r="OCZ93" s="16"/>
      <c r="ODA93" s="16"/>
      <c r="ODB93" s="16"/>
      <c r="ODC93" s="16"/>
      <c r="ODD93" s="16"/>
      <c r="ODE93" s="16"/>
      <c r="ODF93" s="16"/>
      <c r="ODG93" s="16"/>
      <c r="ODH93" s="16"/>
      <c r="ODI93" s="16"/>
      <c r="ODJ93" s="16"/>
      <c r="ODK93" s="16"/>
      <c r="ODL93" s="16"/>
      <c r="ODM93" s="16"/>
      <c r="ODN93" s="16"/>
      <c r="ODO93" s="16"/>
      <c r="ODP93" s="16"/>
      <c r="ODQ93" s="16"/>
      <c r="ODR93" s="16"/>
      <c r="ODS93" s="16"/>
      <c r="ODT93" s="16"/>
      <c r="ODU93" s="16"/>
      <c r="ODV93" s="16"/>
      <c r="ODW93" s="16"/>
      <c r="ODX93" s="16"/>
      <c r="ODY93" s="16"/>
      <c r="ODZ93" s="16"/>
      <c r="OEA93" s="16"/>
      <c r="OEB93" s="16"/>
      <c r="OEC93" s="16"/>
      <c r="OED93" s="16"/>
      <c r="OEE93" s="16"/>
      <c r="OEF93" s="16"/>
      <c r="OEG93" s="16"/>
      <c r="OEH93" s="16"/>
      <c r="OEI93" s="16"/>
      <c r="OEJ93" s="16"/>
      <c r="OEK93" s="16"/>
      <c r="OEL93" s="16"/>
      <c r="OEM93" s="16"/>
      <c r="OEN93" s="16"/>
      <c r="OEO93" s="16"/>
      <c r="OEP93" s="16"/>
      <c r="OEQ93" s="16"/>
      <c r="OER93" s="16"/>
      <c r="OES93" s="16"/>
      <c r="OET93" s="16"/>
      <c r="OEU93" s="16"/>
      <c r="OEV93" s="16"/>
      <c r="OEW93" s="16"/>
      <c r="OEX93" s="16"/>
      <c r="OEY93" s="16"/>
      <c r="OEZ93" s="16"/>
      <c r="OFA93" s="16"/>
      <c r="OFB93" s="16"/>
      <c r="OFC93" s="16"/>
      <c r="OFD93" s="16"/>
      <c r="OFE93" s="16"/>
      <c r="OFF93" s="16"/>
      <c r="OFG93" s="16"/>
      <c r="OFH93" s="16"/>
      <c r="OFI93" s="16"/>
      <c r="OFJ93" s="16"/>
      <c r="OFK93" s="16"/>
      <c r="OFL93" s="16"/>
      <c r="OFM93" s="16"/>
      <c r="OFN93" s="16"/>
      <c r="OFO93" s="16"/>
      <c r="OFP93" s="16"/>
      <c r="OFQ93" s="16"/>
      <c r="OFR93" s="16"/>
      <c r="OFS93" s="16"/>
      <c r="OFT93" s="16"/>
      <c r="OFU93" s="16"/>
      <c r="OFV93" s="16"/>
      <c r="OFW93" s="16"/>
      <c r="OFX93" s="16"/>
      <c r="OFY93" s="16"/>
      <c r="OFZ93" s="16"/>
      <c r="OGA93" s="16"/>
      <c r="OGB93" s="16"/>
      <c r="OGC93" s="16"/>
      <c r="OGD93" s="16"/>
      <c r="OGE93" s="16"/>
      <c r="OGF93" s="16"/>
      <c r="OGG93" s="16"/>
      <c r="OGH93" s="16"/>
      <c r="OGI93" s="16"/>
      <c r="OGJ93" s="16"/>
      <c r="OGK93" s="16"/>
      <c r="OGL93" s="16"/>
      <c r="OGM93" s="16"/>
      <c r="OGN93" s="16"/>
      <c r="OGO93" s="16"/>
      <c r="OGP93" s="16"/>
      <c r="OGQ93" s="16"/>
      <c r="OGR93" s="16"/>
      <c r="OGS93" s="16"/>
      <c r="OGT93" s="16"/>
      <c r="OGU93" s="16"/>
      <c r="OGV93" s="16"/>
      <c r="OGW93" s="16"/>
      <c r="OGX93" s="16"/>
      <c r="OGY93" s="16"/>
      <c r="OGZ93" s="16"/>
      <c r="OHA93" s="16"/>
      <c r="OHB93" s="16"/>
      <c r="OHC93" s="16"/>
      <c r="OHD93" s="16"/>
      <c r="OHE93" s="16"/>
      <c r="OHF93" s="16"/>
      <c r="OHG93" s="16"/>
      <c r="OHH93" s="16"/>
      <c r="OHI93" s="16"/>
      <c r="OHJ93" s="16"/>
      <c r="OHK93" s="16"/>
      <c r="OHL93" s="16"/>
      <c r="OHM93" s="16"/>
      <c r="OHN93" s="16"/>
      <c r="OHO93" s="16"/>
      <c r="OHP93" s="16"/>
      <c r="OHQ93" s="16"/>
      <c r="OHR93" s="16"/>
      <c r="OHS93" s="16"/>
      <c r="OHT93" s="16"/>
      <c r="OHU93" s="16"/>
      <c r="OHV93" s="16"/>
      <c r="OHW93" s="16"/>
      <c r="OHX93" s="16"/>
      <c r="OHY93" s="16"/>
      <c r="OHZ93" s="16"/>
      <c r="OIA93" s="16"/>
      <c r="OIB93" s="16"/>
      <c r="OIC93" s="16"/>
      <c r="OID93" s="16"/>
      <c r="OIE93" s="16"/>
      <c r="OIF93" s="16"/>
      <c r="OIG93" s="16"/>
      <c r="OIH93" s="16"/>
      <c r="OII93" s="16"/>
      <c r="OIJ93" s="16"/>
      <c r="OIK93" s="16"/>
      <c r="OIL93" s="16"/>
      <c r="OIM93" s="16"/>
      <c r="OIN93" s="16"/>
      <c r="OIO93" s="16"/>
      <c r="OIP93" s="16"/>
      <c r="OIQ93" s="16"/>
      <c r="OIR93" s="16"/>
      <c r="OIS93" s="16"/>
      <c r="OIT93" s="16"/>
      <c r="OIU93" s="16"/>
      <c r="OIV93" s="16"/>
      <c r="OIW93" s="16"/>
      <c r="OIX93" s="16"/>
      <c r="OIY93" s="16"/>
      <c r="OIZ93" s="16"/>
      <c r="OJA93" s="16"/>
      <c r="OJB93" s="16"/>
      <c r="OJC93" s="16"/>
      <c r="OJD93" s="16"/>
      <c r="OJE93" s="16"/>
      <c r="OJF93" s="16"/>
      <c r="OJG93" s="16"/>
      <c r="OJH93" s="16"/>
      <c r="OJI93" s="16"/>
      <c r="OJJ93" s="16"/>
      <c r="OJK93" s="16"/>
      <c r="OJL93" s="16"/>
      <c r="OJM93" s="16"/>
      <c r="OJN93" s="16"/>
      <c r="OJO93" s="16"/>
      <c r="OJP93" s="16"/>
      <c r="OJQ93" s="16"/>
      <c r="OJR93" s="16"/>
      <c r="OJS93" s="16"/>
      <c r="OJT93" s="16"/>
      <c r="OJU93" s="16"/>
      <c r="OJV93" s="16"/>
      <c r="OJW93" s="16"/>
      <c r="OJX93" s="16"/>
      <c r="OJY93" s="16"/>
      <c r="OJZ93" s="16"/>
      <c r="OKA93" s="16"/>
      <c r="OKB93" s="16"/>
      <c r="OKC93" s="16"/>
      <c r="OKD93" s="16"/>
      <c r="OKE93" s="16"/>
      <c r="OKF93" s="16"/>
      <c r="OKG93" s="16"/>
      <c r="OKH93" s="16"/>
      <c r="OKI93" s="16"/>
      <c r="OKJ93" s="16"/>
      <c r="OKK93" s="16"/>
      <c r="OKL93" s="16"/>
      <c r="OKM93" s="16"/>
      <c r="OKN93" s="16"/>
      <c r="OKO93" s="16"/>
      <c r="OKP93" s="16"/>
      <c r="OKQ93" s="16"/>
      <c r="OKR93" s="16"/>
      <c r="OKS93" s="16"/>
      <c r="OKT93" s="16"/>
      <c r="OKU93" s="16"/>
      <c r="OKV93" s="16"/>
      <c r="OKW93" s="16"/>
      <c r="OKX93" s="16"/>
      <c r="OKY93" s="16"/>
      <c r="OKZ93" s="16"/>
      <c r="OLA93" s="16"/>
      <c r="OLB93" s="16"/>
      <c r="OLC93" s="16"/>
      <c r="OLD93" s="16"/>
      <c r="OLE93" s="16"/>
      <c r="OLF93" s="16"/>
      <c r="OLG93" s="16"/>
      <c r="OLH93" s="16"/>
      <c r="OLI93" s="16"/>
      <c r="OLJ93" s="16"/>
      <c r="OLK93" s="16"/>
      <c r="OLL93" s="16"/>
      <c r="OLM93" s="16"/>
      <c r="OLN93" s="16"/>
      <c r="OLO93" s="16"/>
      <c r="OLP93" s="16"/>
      <c r="OLQ93" s="16"/>
      <c r="OLR93" s="16"/>
      <c r="OLS93" s="16"/>
      <c r="OLT93" s="16"/>
      <c r="OLU93" s="16"/>
      <c r="OLV93" s="16"/>
      <c r="OLW93" s="16"/>
      <c r="OLX93" s="16"/>
      <c r="OLY93" s="16"/>
      <c r="OLZ93" s="16"/>
      <c r="OMA93" s="16"/>
      <c r="OMB93" s="16"/>
      <c r="OMC93" s="16"/>
      <c r="OMD93" s="16"/>
      <c r="OME93" s="16"/>
      <c r="OMF93" s="16"/>
      <c r="OMG93" s="16"/>
      <c r="OMH93" s="16"/>
      <c r="OMI93" s="16"/>
      <c r="OMJ93" s="16"/>
      <c r="OMK93" s="16"/>
      <c r="OML93" s="16"/>
      <c r="OMM93" s="16"/>
      <c r="OMN93" s="16"/>
      <c r="OMO93" s="16"/>
      <c r="OMP93" s="16"/>
      <c r="OMQ93" s="16"/>
      <c r="OMR93" s="16"/>
      <c r="OMS93" s="16"/>
      <c r="OMT93" s="16"/>
      <c r="OMU93" s="16"/>
      <c r="OMV93" s="16"/>
      <c r="OMW93" s="16"/>
      <c r="OMX93" s="16"/>
      <c r="OMY93" s="16"/>
      <c r="OMZ93" s="16"/>
      <c r="ONA93" s="16"/>
      <c r="ONB93" s="16"/>
      <c r="ONC93" s="16"/>
      <c r="OND93" s="16"/>
      <c r="ONE93" s="16"/>
      <c r="ONF93" s="16"/>
      <c r="ONG93" s="16"/>
      <c r="ONH93" s="16"/>
      <c r="ONI93" s="16"/>
      <c r="ONJ93" s="16"/>
      <c r="ONK93" s="16"/>
      <c r="ONL93" s="16"/>
      <c r="ONM93" s="16"/>
      <c r="ONN93" s="16"/>
      <c r="ONO93" s="16"/>
      <c r="ONP93" s="16"/>
      <c r="ONQ93" s="16"/>
      <c r="ONR93" s="16"/>
      <c r="ONS93" s="16"/>
      <c r="ONT93" s="16"/>
      <c r="ONU93" s="16"/>
      <c r="ONV93" s="16"/>
      <c r="ONW93" s="16"/>
      <c r="ONX93" s="16"/>
      <c r="ONY93" s="16"/>
      <c r="ONZ93" s="16"/>
      <c r="OOA93" s="16"/>
      <c r="OOB93" s="16"/>
      <c r="OOC93" s="16"/>
      <c r="OOD93" s="16"/>
      <c r="OOE93" s="16"/>
      <c r="OOF93" s="16"/>
      <c r="OOG93" s="16"/>
      <c r="OOH93" s="16"/>
      <c r="OOI93" s="16"/>
      <c r="OOJ93" s="16"/>
      <c r="OOK93" s="16"/>
      <c r="OOL93" s="16"/>
      <c r="OOM93" s="16"/>
      <c r="OON93" s="16"/>
      <c r="OOO93" s="16"/>
      <c r="OOP93" s="16"/>
      <c r="OOQ93" s="16"/>
      <c r="OOR93" s="16"/>
      <c r="OOS93" s="16"/>
      <c r="OOT93" s="16"/>
      <c r="OOU93" s="16"/>
      <c r="OOV93" s="16"/>
      <c r="OOW93" s="16"/>
      <c r="OOX93" s="16"/>
      <c r="OOY93" s="16"/>
      <c r="OOZ93" s="16"/>
      <c r="OPA93" s="16"/>
      <c r="OPB93" s="16"/>
      <c r="OPC93" s="16"/>
      <c r="OPD93" s="16"/>
      <c r="OPE93" s="16"/>
      <c r="OPF93" s="16"/>
      <c r="OPG93" s="16"/>
      <c r="OPH93" s="16"/>
      <c r="OPI93" s="16"/>
      <c r="OPJ93" s="16"/>
      <c r="OPK93" s="16"/>
      <c r="OPL93" s="16"/>
      <c r="OPM93" s="16"/>
      <c r="OPN93" s="16"/>
      <c r="OPO93" s="16"/>
      <c r="OPP93" s="16"/>
      <c r="OPQ93" s="16"/>
      <c r="OPR93" s="16"/>
      <c r="OPS93" s="16"/>
      <c r="OPT93" s="16"/>
      <c r="OPU93" s="16"/>
      <c r="OPV93" s="16"/>
      <c r="OPW93" s="16"/>
      <c r="OPX93" s="16"/>
      <c r="OPY93" s="16"/>
      <c r="OPZ93" s="16"/>
      <c r="OQA93" s="16"/>
      <c r="OQB93" s="16"/>
      <c r="OQC93" s="16"/>
      <c r="OQD93" s="16"/>
      <c r="OQE93" s="16"/>
      <c r="OQF93" s="16"/>
      <c r="OQG93" s="16"/>
      <c r="OQH93" s="16"/>
      <c r="OQI93" s="16"/>
      <c r="OQJ93" s="16"/>
      <c r="OQK93" s="16"/>
      <c r="OQL93" s="16"/>
      <c r="OQM93" s="16"/>
      <c r="OQN93" s="16"/>
      <c r="OQO93" s="16"/>
      <c r="OQP93" s="16"/>
      <c r="OQQ93" s="16"/>
      <c r="OQR93" s="16"/>
      <c r="OQS93" s="16"/>
      <c r="OQT93" s="16"/>
      <c r="OQU93" s="16"/>
      <c r="OQV93" s="16"/>
      <c r="OQW93" s="16"/>
      <c r="OQX93" s="16"/>
      <c r="OQY93" s="16"/>
      <c r="OQZ93" s="16"/>
      <c r="ORA93" s="16"/>
      <c r="ORB93" s="16"/>
      <c r="ORC93" s="16"/>
      <c r="ORD93" s="16"/>
      <c r="ORE93" s="16"/>
      <c r="ORF93" s="16"/>
      <c r="ORG93" s="16"/>
      <c r="ORH93" s="16"/>
      <c r="ORI93" s="16"/>
      <c r="ORJ93" s="16"/>
      <c r="ORK93" s="16"/>
      <c r="ORL93" s="16"/>
      <c r="ORM93" s="16"/>
      <c r="ORN93" s="16"/>
      <c r="ORO93" s="16"/>
      <c r="ORP93" s="16"/>
      <c r="ORQ93" s="16"/>
      <c r="ORR93" s="16"/>
      <c r="ORS93" s="16"/>
      <c r="ORT93" s="16"/>
      <c r="ORU93" s="16"/>
      <c r="ORV93" s="16"/>
      <c r="ORW93" s="16"/>
      <c r="ORX93" s="16"/>
      <c r="ORY93" s="16"/>
      <c r="ORZ93" s="16"/>
      <c r="OSA93" s="16"/>
      <c r="OSB93" s="16"/>
      <c r="OSC93" s="16"/>
      <c r="OSD93" s="16"/>
      <c r="OSE93" s="16"/>
      <c r="OSF93" s="16"/>
      <c r="OSG93" s="16"/>
      <c r="OSH93" s="16"/>
      <c r="OSI93" s="16"/>
      <c r="OSJ93" s="16"/>
      <c r="OSK93" s="16"/>
      <c r="OSL93" s="16"/>
      <c r="OSM93" s="16"/>
      <c r="OSN93" s="16"/>
      <c r="OSO93" s="16"/>
      <c r="OSP93" s="16"/>
      <c r="OSQ93" s="16"/>
      <c r="OSR93" s="16"/>
      <c r="OSS93" s="16"/>
      <c r="OST93" s="16"/>
      <c r="OSU93" s="16"/>
      <c r="OSV93" s="16"/>
      <c r="OSW93" s="16"/>
      <c r="OSX93" s="16"/>
      <c r="OSY93" s="16"/>
      <c r="OSZ93" s="16"/>
      <c r="OTA93" s="16"/>
      <c r="OTB93" s="16"/>
      <c r="OTC93" s="16"/>
      <c r="OTD93" s="16"/>
      <c r="OTE93" s="16"/>
      <c r="OTF93" s="16"/>
      <c r="OTG93" s="16"/>
      <c r="OTH93" s="16"/>
      <c r="OTI93" s="16"/>
      <c r="OTJ93" s="16"/>
      <c r="OTK93" s="16"/>
      <c r="OTL93" s="16"/>
      <c r="OTM93" s="16"/>
      <c r="OTN93" s="16"/>
      <c r="OTO93" s="16"/>
      <c r="OTP93" s="16"/>
      <c r="OTQ93" s="16"/>
      <c r="OTR93" s="16"/>
      <c r="OTS93" s="16"/>
      <c r="OTT93" s="16"/>
      <c r="OTU93" s="16"/>
      <c r="OTV93" s="16"/>
      <c r="OTW93" s="16"/>
      <c r="OTX93" s="16"/>
      <c r="OTY93" s="16"/>
      <c r="OTZ93" s="16"/>
      <c r="OUA93" s="16"/>
      <c r="OUB93" s="16"/>
      <c r="OUC93" s="16"/>
      <c r="OUD93" s="16"/>
      <c r="OUE93" s="16"/>
      <c r="OUF93" s="16"/>
      <c r="OUG93" s="16"/>
      <c r="OUH93" s="16"/>
      <c r="OUI93" s="16"/>
      <c r="OUJ93" s="16"/>
      <c r="OUK93" s="16"/>
      <c r="OUL93" s="16"/>
      <c r="OUM93" s="16"/>
      <c r="OUN93" s="16"/>
      <c r="OUO93" s="16"/>
      <c r="OUP93" s="16"/>
      <c r="OUQ93" s="16"/>
      <c r="OUR93" s="16"/>
      <c r="OUS93" s="16"/>
      <c r="OUT93" s="16"/>
      <c r="OUU93" s="16"/>
      <c r="OUV93" s="16"/>
      <c r="OUW93" s="16"/>
      <c r="OUX93" s="16"/>
      <c r="OUY93" s="16"/>
      <c r="OUZ93" s="16"/>
      <c r="OVA93" s="16"/>
      <c r="OVB93" s="16"/>
      <c r="OVC93" s="16"/>
      <c r="OVD93" s="16"/>
      <c r="OVE93" s="16"/>
      <c r="OVF93" s="16"/>
      <c r="OVG93" s="16"/>
      <c r="OVH93" s="16"/>
      <c r="OVI93" s="16"/>
      <c r="OVJ93" s="16"/>
      <c r="OVK93" s="16"/>
      <c r="OVL93" s="16"/>
      <c r="OVM93" s="16"/>
      <c r="OVN93" s="16"/>
      <c r="OVO93" s="16"/>
      <c r="OVP93" s="16"/>
      <c r="OVQ93" s="16"/>
      <c r="OVR93" s="16"/>
      <c r="OVS93" s="16"/>
      <c r="OVT93" s="16"/>
      <c r="OVU93" s="16"/>
      <c r="OVV93" s="16"/>
      <c r="OVW93" s="16"/>
      <c r="OVX93" s="16"/>
      <c r="OVY93" s="16"/>
      <c r="OVZ93" s="16"/>
      <c r="OWA93" s="16"/>
      <c r="OWB93" s="16"/>
      <c r="OWC93" s="16"/>
      <c r="OWD93" s="16"/>
      <c r="OWE93" s="16"/>
      <c r="OWF93" s="16"/>
      <c r="OWG93" s="16"/>
      <c r="OWH93" s="16"/>
      <c r="OWI93" s="16"/>
      <c r="OWJ93" s="16"/>
      <c r="OWK93" s="16"/>
      <c r="OWL93" s="16"/>
      <c r="OWM93" s="16"/>
      <c r="OWN93" s="16"/>
      <c r="OWO93" s="16"/>
      <c r="OWP93" s="16"/>
      <c r="OWQ93" s="16"/>
      <c r="OWR93" s="16"/>
      <c r="OWS93" s="16"/>
      <c r="OWT93" s="16"/>
      <c r="OWU93" s="16"/>
      <c r="OWV93" s="16"/>
      <c r="OWW93" s="16"/>
      <c r="OWX93" s="16"/>
      <c r="OWY93" s="16"/>
      <c r="OWZ93" s="16"/>
      <c r="OXA93" s="16"/>
      <c r="OXB93" s="16"/>
      <c r="OXC93" s="16"/>
      <c r="OXD93" s="16"/>
      <c r="OXE93" s="16"/>
      <c r="OXF93" s="16"/>
      <c r="OXG93" s="16"/>
      <c r="OXH93" s="16"/>
      <c r="OXI93" s="16"/>
      <c r="OXJ93" s="16"/>
      <c r="OXK93" s="16"/>
      <c r="OXL93" s="16"/>
      <c r="OXM93" s="16"/>
      <c r="OXN93" s="16"/>
      <c r="OXO93" s="16"/>
      <c r="OXP93" s="16"/>
      <c r="OXQ93" s="16"/>
      <c r="OXR93" s="16"/>
      <c r="OXS93" s="16"/>
      <c r="OXT93" s="16"/>
      <c r="OXU93" s="16"/>
      <c r="OXV93" s="16"/>
      <c r="OXW93" s="16"/>
      <c r="OXX93" s="16"/>
      <c r="OXY93" s="16"/>
      <c r="OXZ93" s="16"/>
      <c r="OYA93" s="16"/>
      <c r="OYB93" s="16"/>
      <c r="OYC93" s="16"/>
      <c r="OYD93" s="16"/>
      <c r="OYE93" s="16"/>
      <c r="OYF93" s="16"/>
      <c r="OYG93" s="16"/>
      <c r="OYH93" s="16"/>
      <c r="OYI93" s="16"/>
      <c r="OYJ93" s="16"/>
      <c r="OYK93" s="16"/>
      <c r="OYL93" s="16"/>
      <c r="OYM93" s="16"/>
      <c r="OYN93" s="16"/>
      <c r="OYO93" s="16"/>
      <c r="OYP93" s="16"/>
      <c r="OYQ93" s="16"/>
      <c r="OYR93" s="16"/>
      <c r="OYS93" s="16"/>
      <c r="OYT93" s="16"/>
      <c r="OYU93" s="16"/>
      <c r="OYV93" s="16"/>
      <c r="OYW93" s="16"/>
      <c r="OYX93" s="16"/>
      <c r="OYY93" s="16"/>
      <c r="OYZ93" s="16"/>
      <c r="OZA93" s="16"/>
      <c r="OZB93" s="16"/>
      <c r="OZC93" s="16"/>
      <c r="OZD93" s="16"/>
      <c r="OZE93" s="16"/>
      <c r="OZF93" s="16"/>
      <c r="OZG93" s="16"/>
      <c r="OZH93" s="16"/>
      <c r="OZI93" s="16"/>
      <c r="OZJ93" s="16"/>
      <c r="OZK93" s="16"/>
      <c r="OZL93" s="16"/>
      <c r="OZM93" s="16"/>
      <c r="OZN93" s="16"/>
      <c r="OZO93" s="16"/>
      <c r="OZP93" s="16"/>
      <c r="OZQ93" s="16"/>
      <c r="OZR93" s="16"/>
      <c r="OZS93" s="16"/>
      <c r="OZT93" s="16"/>
      <c r="OZU93" s="16"/>
      <c r="OZV93" s="16"/>
      <c r="OZW93" s="16"/>
      <c r="OZX93" s="16"/>
      <c r="OZY93" s="16"/>
      <c r="OZZ93" s="16"/>
      <c r="PAA93" s="16"/>
      <c r="PAB93" s="16"/>
      <c r="PAC93" s="16"/>
      <c r="PAD93" s="16"/>
      <c r="PAE93" s="16"/>
      <c r="PAF93" s="16"/>
      <c r="PAG93" s="16"/>
      <c r="PAH93" s="16"/>
      <c r="PAI93" s="16"/>
      <c r="PAJ93" s="16"/>
      <c r="PAK93" s="16"/>
      <c r="PAL93" s="16"/>
      <c r="PAM93" s="16"/>
      <c r="PAN93" s="16"/>
      <c r="PAO93" s="16"/>
      <c r="PAP93" s="16"/>
      <c r="PAQ93" s="16"/>
      <c r="PAR93" s="16"/>
      <c r="PAS93" s="16"/>
      <c r="PAT93" s="16"/>
      <c r="PAU93" s="16"/>
      <c r="PAV93" s="16"/>
      <c r="PAW93" s="16"/>
      <c r="PAX93" s="16"/>
      <c r="PAY93" s="16"/>
      <c r="PAZ93" s="16"/>
      <c r="PBA93" s="16"/>
      <c r="PBB93" s="16"/>
      <c r="PBC93" s="16"/>
      <c r="PBD93" s="16"/>
      <c r="PBE93" s="16"/>
      <c r="PBF93" s="16"/>
      <c r="PBG93" s="16"/>
      <c r="PBH93" s="16"/>
      <c r="PBI93" s="16"/>
      <c r="PBJ93" s="16"/>
      <c r="PBK93" s="16"/>
      <c r="PBL93" s="16"/>
      <c r="PBM93" s="16"/>
      <c r="PBN93" s="16"/>
      <c r="PBO93" s="16"/>
      <c r="PBP93" s="16"/>
      <c r="PBQ93" s="16"/>
      <c r="PBR93" s="16"/>
      <c r="PBS93" s="16"/>
      <c r="PBT93" s="16"/>
      <c r="PBU93" s="16"/>
      <c r="PBV93" s="16"/>
      <c r="PBW93" s="16"/>
      <c r="PBX93" s="16"/>
      <c r="PBY93" s="16"/>
      <c r="PBZ93" s="16"/>
      <c r="PCA93" s="16"/>
      <c r="PCB93" s="16"/>
      <c r="PCC93" s="16"/>
      <c r="PCD93" s="16"/>
      <c r="PCE93" s="16"/>
      <c r="PCF93" s="16"/>
      <c r="PCG93" s="16"/>
      <c r="PCH93" s="16"/>
      <c r="PCI93" s="16"/>
      <c r="PCJ93" s="16"/>
      <c r="PCK93" s="16"/>
      <c r="PCL93" s="16"/>
      <c r="PCM93" s="16"/>
      <c r="PCN93" s="16"/>
      <c r="PCO93" s="16"/>
      <c r="PCP93" s="16"/>
      <c r="PCQ93" s="16"/>
      <c r="PCR93" s="16"/>
      <c r="PCS93" s="16"/>
      <c r="PCT93" s="16"/>
      <c r="PCU93" s="16"/>
      <c r="PCV93" s="16"/>
      <c r="PCW93" s="16"/>
      <c r="PCX93" s="16"/>
      <c r="PCY93" s="16"/>
      <c r="PCZ93" s="16"/>
      <c r="PDA93" s="16"/>
      <c r="PDB93" s="16"/>
      <c r="PDC93" s="16"/>
      <c r="PDD93" s="16"/>
      <c r="PDE93" s="16"/>
      <c r="PDF93" s="16"/>
      <c r="PDG93" s="16"/>
      <c r="PDH93" s="16"/>
      <c r="PDI93" s="16"/>
      <c r="PDJ93" s="16"/>
      <c r="PDK93" s="16"/>
      <c r="PDL93" s="16"/>
      <c r="PDM93" s="16"/>
      <c r="PDN93" s="16"/>
      <c r="PDO93" s="16"/>
      <c r="PDP93" s="16"/>
      <c r="PDQ93" s="16"/>
      <c r="PDR93" s="16"/>
      <c r="PDS93" s="16"/>
      <c r="PDT93" s="16"/>
      <c r="PDU93" s="16"/>
      <c r="PDV93" s="16"/>
      <c r="PDW93" s="16"/>
      <c r="PDX93" s="16"/>
      <c r="PDY93" s="16"/>
      <c r="PDZ93" s="16"/>
      <c r="PEA93" s="16"/>
      <c r="PEB93" s="16"/>
      <c r="PEC93" s="16"/>
      <c r="PED93" s="16"/>
      <c r="PEE93" s="16"/>
      <c r="PEF93" s="16"/>
      <c r="PEG93" s="16"/>
      <c r="PEH93" s="16"/>
      <c r="PEI93" s="16"/>
      <c r="PEJ93" s="16"/>
      <c r="PEK93" s="16"/>
      <c r="PEL93" s="16"/>
      <c r="PEM93" s="16"/>
      <c r="PEN93" s="16"/>
      <c r="PEO93" s="16"/>
      <c r="PEP93" s="16"/>
      <c r="PEQ93" s="16"/>
      <c r="PER93" s="16"/>
      <c r="PES93" s="16"/>
      <c r="PET93" s="16"/>
      <c r="PEU93" s="16"/>
      <c r="PEV93" s="16"/>
      <c r="PEW93" s="16"/>
      <c r="PEX93" s="16"/>
      <c r="PEY93" s="16"/>
      <c r="PEZ93" s="16"/>
      <c r="PFA93" s="16"/>
      <c r="PFB93" s="16"/>
      <c r="PFC93" s="16"/>
      <c r="PFD93" s="16"/>
      <c r="PFE93" s="16"/>
      <c r="PFF93" s="16"/>
      <c r="PFG93" s="16"/>
      <c r="PFH93" s="16"/>
      <c r="PFI93" s="16"/>
      <c r="PFJ93" s="16"/>
      <c r="PFK93" s="16"/>
      <c r="PFL93" s="16"/>
      <c r="PFM93" s="16"/>
      <c r="PFN93" s="16"/>
      <c r="PFO93" s="16"/>
      <c r="PFP93" s="16"/>
      <c r="PFQ93" s="16"/>
      <c r="PFR93" s="16"/>
      <c r="PFS93" s="16"/>
      <c r="PFT93" s="16"/>
      <c r="PFU93" s="16"/>
      <c r="PFV93" s="16"/>
      <c r="PFW93" s="16"/>
      <c r="PFX93" s="16"/>
      <c r="PFY93" s="16"/>
      <c r="PFZ93" s="16"/>
      <c r="PGA93" s="16"/>
      <c r="PGB93" s="16"/>
      <c r="PGC93" s="16"/>
      <c r="PGD93" s="16"/>
      <c r="PGE93" s="16"/>
      <c r="PGF93" s="16"/>
      <c r="PGG93" s="16"/>
      <c r="PGH93" s="16"/>
      <c r="PGI93" s="16"/>
      <c r="PGJ93" s="16"/>
      <c r="PGK93" s="16"/>
      <c r="PGL93" s="16"/>
      <c r="PGM93" s="16"/>
      <c r="PGN93" s="16"/>
      <c r="PGO93" s="16"/>
      <c r="PGP93" s="16"/>
      <c r="PGQ93" s="16"/>
      <c r="PGR93" s="16"/>
      <c r="PGS93" s="16"/>
      <c r="PGT93" s="16"/>
      <c r="PGU93" s="16"/>
      <c r="PGV93" s="16"/>
      <c r="PGW93" s="16"/>
      <c r="PGX93" s="16"/>
      <c r="PGY93" s="16"/>
      <c r="PGZ93" s="16"/>
      <c r="PHA93" s="16"/>
      <c r="PHB93" s="16"/>
      <c r="PHC93" s="16"/>
      <c r="PHD93" s="16"/>
      <c r="PHE93" s="16"/>
      <c r="PHF93" s="16"/>
      <c r="PHG93" s="16"/>
      <c r="PHH93" s="16"/>
      <c r="PHI93" s="16"/>
      <c r="PHJ93" s="16"/>
      <c r="PHK93" s="16"/>
      <c r="PHL93" s="16"/>
      <c r="PHM93" s="16"/>
      <c r="PHN93" s="16"/>
      <c r="PHO93" s="16"/>
      <c r="PHP93" s="16"/>
      <c r="PHQ93" s="16"/>
      <c r="PHR93" s="16"/>
      <c r="PHS93" s="16"/>
      <c r="PHT93" s="16"/>
      <c r="PHU93" s="16"/>
      <c r="PHV93" s="16"/>
      <c r="PHW93" s="16"/>
      <c r="PHX93" s="16"/>
      <c r="PHY93" s="16"/>
      <c r="PHZ93" s="16"/>
      <c r="PIA93" s="16"/>
      <c r="PIB93" s="16"/>
      <c r="PIC93" s="16"/>
      <c r="PID93" s="16"/>
      <c r="PIE93" s="16"/>
      <c r="PIF93" s="16"/>
      <c r="PIG93" s="16"/>
      <c r="PIH93" s="16"/>
      <c r="PII93" s="16"/>
      <c r="PIJ93" s="16"/>
      <c r="PIK93" s="16"/>
      <c r="PIL93" s="16"/>
      <c r="PIM93" s="16"/>
      <c r="PIN93" s="16"/>
      <c r="PIO93" s="16"/>
      <c r="PIP93" s="16"/>
      <c r="PIQ93" s="16"/>
      <c r="PIR93" s="16"/>
      <c r="PIS93" s="16"/>
      <c r="PIT93" s="16"/>
      <c r="PIU93" s="16"/>
      <c r="PIV93" s="16"/>
      <c r="PIW93" s="16"/>
      <c r="PIX93" s="16"/>
      <c r="PIY93" s="16"/>
      <c r="PIZ93" s="16"/>
      <c r="PJA93" s="16"/>
      <c r="PJB93" s="16"/>
      <c r="PJC93" s="16"/>
      <c r="PJD93" s="16"/>
      <c r="PJE93" s="16"/>
      <c r="PJF93" s="16"/>
      <c r="PJG93" s="16"/>
      <c r="PJH93" s="16"/>
      <c r="PJI93" s="16"/>
      <c r="PJJ93" s="16"/>
      <c r="PJK93" s="16"/>
      <c r="PJL93" s="16"/>
      <c r="PJM93" s="16"/>
      <c r="PJN93" s="16"/>
      <c r="PJO93" s="16"/>
      <c r="PJP93" s="16"/>
      <c r="PJQ93" s="16"/>
      <c r="PJR93" s="16"/>
      <c r="PJS93" s="16"/>
      <c r="PJT93" s="16"/>
      <c r="PJU93" s="16"/>
      <c r="PJV93" s="16"/>
      <c r="PJW93" s="16"/>
      <c r="PJX93" s="16"/>
      <c r="PJY93" s="16"/>
      <c r="PJZ93" s="16"/>
      <c r="PKA93" s="16"/>
      <c r="PKB93" s="16"/>
      <c r="PKC93" s="16"/>
      <c r="PKD93" s="16"/>
      <c r="PKE93" s="16"/>
      <c r="PKF93" s="16"/>
      <c r="PKG93" s="16"/>
      <c r="PKH93" s="16"/>
      <c r="PKI93" s="16"/>
      <c r="PKJ93" s="16"/>
      <c r="PKK93" s="16"/>
      <c r="PKL93" s="16"/>
      <c r="PKM93" s="16"/>
      <c r="PKN93" s="16"/>
      <c r="PKO93" s="16"/>
      <c r="PKP93" s="16"/>
      <c r="PKQ93" s="16"/>
      <c r="PKR93" s="16"/>
      <c r="PKS93" s="16"/>
      <c r="PKT93" s="16"/>
      <c r="PKU93" s="16"/>
      <c r="PKV93" s="16"/>
      <c r="PKW93" s="16"/>
      <c r="PKX93" s="16"/>
      <c r="PKY93" s="16"/>
      <c r="PKZ93" s="16"/>
      <c r="PLA93" s="16"/>
      <c r="PLB93" s="16"/>
      <c r="PLC93" s="16"/>
      <c r="PLD93" s="16"/>
      <c r="PLE93" s="16"/>
      <c r="PLF93" s="16"/>
      <c r="PLG93" s="16"/>
      <c r="PLH93" s="16"/>
      <c r="PLI93" s="16"/>
      <c r="PLJ93" s="16"/>
      <c r="PLK93" s="16"/>
      <c r="PLL93" s="16"/>
      <c r="PLM93" s="16"/>
      <c r="PLN93" s="16"/>
      <c r="PLO93" s="16"/>
      <c r="PLP93" s="16"/>
      <c r="PLQ93" s="16"/>
      <c r="PLR93" s="16"/>
      <c r="PLS93" s="16"/>
      <c r="PLT93" s="16"/>
      <c r="PLU93" s="16"/>
      <c r="PLV93" s="16"/>
      <c r="PLW93" s="16"/>
      <c r="PLX93" s="16"/>
      <c r="PLY93" s="16"/>
      <c r="PLZ93" s="16"/>
      <c r="PMA93" s="16"/>
      <c r="PMB93" s="16"/>
      <c r="PMC93" s="16"/>
      <c r="PMD93" s="16"/>
      <c r="PME93" s="16"/>
      <c r="PMF93" s="16"/>
      <c r="PMG93" s="16"/>
      <c r="PMH93" s="16"/>
      <c r="PMI93" s="16"/>
      <c r="PMJ93" s="16"/>
      <c r="PMK93" s="16"/>
      <c r="PML93" s="16"/>
      <c r="PMM93" s="16"/>
      <c r="PMN93" s="16"/>
      <c r="PMO93" s="16"/>
      <c r="PMP93" s="16"/>
      <c r="PMQ93" s="16"/>
      <c r="PMR93" s="16"/>
      <c r="PMS93" s="16"/>
      <c r="PMT93" s="16"/>
      <c r="PMU93" s="16"/>
      <c r="PMV93" s="16"/>
      <c r="PMW93" s="16"/>
      <c r="PMX93" s="16"/>
      <c r="PMY93" s="16"/>
      <c r="PMZ93" s="16"/>
      <c r="PNA93" s="16"/>
      <c r="PNB93" s="16"/>
      <c r="PNC93" s="16"/>
      <c r="PND93" s="16"/>
      <c r="PNE93" s="16"/>
      <c r="PNF93" s="16"/>
      <c r="PNG93" s="16"/>
      <c r="PNH93" s="16"/>
      <c r="PNI93" s="16"/>
      <c r="PNJ93" s="16"/>
      <c r="PNK93" s="16"/>
      <c r="PNL93" s="16"/>
      <c r="PNM93" s="16"/>
      <c r="PNN93" s="16"/>
      <c r="PNO93" s="16"/>
      <c r="PNP93" s="16"/>
      <c r="PNQ93" s="16"/>
      <c r="PNR93" s="16"/>
      <c r="PNS93" s="16"/>
      <c r="PNT93" s="16"/>
      <c r="PNU93" s="16"/>
      <c r="PNV93" s="16"/>
      <c r="PNW93" s="16"/>
      <c r="PNX93" s="16"/>
      <c r="PNY93" s="16"/>
      <c r="PNZ93" s="16"/>
      <c r="POA93" s="16"/>
      <c r="POB93" s="16"/>
      <c r="POC93" s="16"/>
      <c r="POD93" s="16"/>
      <c r="POE93" s="16"/>
      <c r="POF93" s="16"/>
      <c r="POG93" s="16"/>
      <c r="POH93" s="16"/>
      <c r="POI93" s="16"/>
      <c r="POJ93" s="16"/>
      <c r="POK93" s="16"/>
      <c r="POL93" s="16"/>
      <c r="POM93" s="16"/>
      <c r="PON93" s="16"/>
      <c r="POO93" s="16"/>
      <c r="POP93" s="16"/>
      <c r="POQ93" s="16"/>
      <c r="POR93" s="16"/>
      <c r="POS93" s="16"/>
      <c r="POT93" s="16"/>
      <c r="POU93" s="16"/>
      <c r="POV93" s="16"/>
      <c r="POW93" s="16"/>
      <c r="POX93" s="16"/>
      <c r="POY93" s="16"/>
      <c r="POZ93" s="16"/>
      <c r="PPA93" s="16"/>
      <c r="PPB93" s="16"/>
      <c r="PPC93" s="16"/>
      <c r="PPD93" s="16"/>
      <c r="PPE93" s="16"/>
      <c r="PPF93" s="16"/>
      <c r="PPG93" s="16"/>
      <c r="PPH93" s="16"/>
      <c r="PPI93" s="16"/>
      <c r="PPJ93" s="16"/>
      <c r="PPK93" s="16"/>
      <c r="PPL93" s="16"/>
      <c r="PPM93" s="16"/>
      <c r="PPN93" s="16"/>
      <c r="PPO93" s="16"/>
      <c r="PPP93" s="16"/>
      <c r="PPQ93" s="16"/>
      <c r="PPR93" s="16"/>
      <c r="PPS93" s="16"/>
      <c r="PPT93" s="16"/>
      <c r="PPU93" s="16"/>
      <c r="PPV93" s="16"/>
      <c r="PPW93" s="16"/>
      <c r="PPX93" s="16"/>
      <c r="PPY93" s="16"/>
      <c r="PPZ93" s="16"/>
      <c r="PQA93" s="16"/>
      <c r="PQB93" s="16"/>
      <c r="PQC93" s="16"/>
      <c r="PQD93" s="16"/>
      <c r="PQE93" s="16"/>
      <c r="PQF93" s="16"/>
      <c r="PQG93" s="16"/>
      <c r="PQH93" s="16"/>
      <c r="PQI93" s="16"/>
      <c r="PQJ93" s="16"/>
      <c r="PQK93" s="16"/>
      <c r="PQL93" s="16"/>
      <c r="PQM93" s="16"/>
      <c r="PQN93" s="16"/>
      <c r="PQO93" s="16"/>
      <c r="PQP93" s="16"/>
      <c r="PQQ93" s="16"/>
      <c r="PQR93" s="16"/>
      <c r="PQS93" s="16"/>
      <c r="PQT93" s="16"/>
      <c r="PQU93" s="16"/>
      <c r="PQV93" s="16"/>
      <c r="PQW93" s="16"/>
      <c r="PQX93" s="16"/>
      <c r="PQY93" s="16"/>
      <c r="PQZ93" s="16"/>
      <c r="PRA93" s="16"/>
      <c r="PRB93" s="16"/>
      <c r="PRC93" s="16"/>
      <c r="PRD93" s="16"/>
      <c r="PRE93" s="16"/>
      <c r="PRF93" s="16"/>
      <c r="PRG93" s="16"/>
      <c r="PRH93" s="16"/>
      <c r="PRI93" s="16"/>
      <c r="PRJ93" s="16"/>
      <c r="PRK93" s="16"/>
      <c r="PRL93" s="16"/>
      <c r="PRM93" s="16"/>
      <c r="PRN93" s="16"/>
      <c r="PRO93" s="16"/>
      <c r="PRP93" s="16"/>
      <c r="PRQ93" s="16"/>
      <c r="PRR93" s="16"/>
      <c r="PRS93" s="16"/>
      <c r="PRT93" s="16"/>
      <c r="PRU93" s="16"/>
      <c r="PRV93" s="16"/>
      <c r="PRW93" s="16"/>
      <c r="PRX93" s="16"/>
      <c r="PRY93" s="16"/>
      <c r="PRZ93" s="16"/>
      <c r="PSA93" s="16"/>
      <c r="PSB93" s="16"/>
      <c r="PSC93" s="16"/>
      <c r="PSD93" s="16"/>
      <c r="PSE93" s="16"/>
      <c r="PSF93" s="16"/>
      <c r="PSG93" s="16"/>
      <c r="PSH93" s="16"/>
      <c r="PSI93" s="16"/>
      <c r="PSJ93" s="16"/>
      <c r="PSK93" s="16"/>
      <c r="PSL93" s="16"/>
      <c r="PSM93" s="16"/>
      <c r="PSN93" s="16"/>
      <c r="PSO93" s="16"/>
      <c r="PSP93" s="16"/>
      <c r="PSQ93" s="16"/>
      <c r="PSR93" s="16"/>
      <c r="PSS93" s="16"/>
      <c r="PST93" s="16"/>
      <c r="PSU93" s="16"/>
      <c r="PSV93" s="16"/>
      <c r="PSW93" s="16"/>
      <c r="PSX93" s="16"/>
      <c r="PSY93" s="16"/>
      <c r="PSZ93" s="16"/>
      <c r="PTA93" s="16"/>
      <c r="PTB93" s="16"/>
      <c r="PTC93" s="16"/>
      <c r="PTD93" s="16"/>
      <c r="PTE93" s="16"/>
      <c r="PTF93" s="16"/>
      <c r="PTG93" s="16"/>
      <c r="PTH93" s="16"/>
      <c r="PTI93" s="16"/>
      <c r="PTJ93" s="16"/>
      <c r="PTK93" s="16"/>
      <c r="PTL93" s="16"/>
      <c r="PTM93" s="16"/>
      <c r="PTN93" s="16"/>
      <c r="PTO93" s="16"/>
      <c r="PTP93" s="16"/>
      <c r="PTQ93" s="16"/>
      <c r="PTR93" s="16"/>
      <c r="PTS93" s="16"/>
      <c r="PTT93" s="16"/>
      <c r="PTU93" s="16"/>
      <c r="PTV93" s="16"/>
      <c r="PTW93" s="16"/>
      <c r="PTX93" s="16"/>
      <c r="PTY93" s="16"/>
      <c r="PTZ93" s="16"/>
      <c r="PUA93" s="16"/>
      <c r="PUB93" s="16"/>
      <c r="PUC93" s="16"/>
      <c r="PUD93" s="16"/>
      <c r="PUE93" s="16"/>
      <c r="PUF93" s="16"/>
      <c r="PUG93" s="16"/>
      <c r="PUH93" s="16"/>
      <c r="PUI93" s="16"/>
      <c r="PUJ93" s="16"/>
      <c r="PUK93" s="16"/>
      <c r="PUL93" s="16"/>
      <c r="PUM93" s="16"/>
      <c r="PUN93" s="16"/>
      <c r="PUO93" s="16"/>
      <c r="PUP93" s="16"/>
      <c r="PUQ93" s="16"/>
      <c r="PUR93" s="16"/>
      <c r="PUS93" s="16"/>
      <c r="PUT93" s="16"/>
      <c r="PUU93" s="16"/>
      <c r="PUV93" s="16"/>
      <c r="PUW93" s="16"/>
      <c r="PUX93" s="16"/>
      <c r="PUY93" s="16"/>
      <c r="PUZ93" s="16"/>
      <c r="PVA93" s="16"/>
      <c r="PVB93" s="16"/>
      <c r="PVC93" s="16"/>
      <c r="PVD93" s="16"/>
      <c r="PVE93" s="16"/>
      <c r="PVF93" s="16"/>
      <c r="PVG93" s="16"/>
      <c r="PVH93" s="16"/>
      <c r="PVI93" s="16"/>
      <c r="PVJ93" s="16"/>
      <c r="PVK93" s="16"/>
      <c r="PVL93" s="16"/>
      <c r="PVM93" s="16"/>
      <c r="PVN93" s="16"/>
      <c r="PVO93" s="16"/>
      <c r="PVP93" s="16"/>
      <c r="PVQ93" s="16"/>
      <c r="PVR93" s="16"/>
      <c r="PVS93" s="16"/>
      <c r="PVT93" s="16"/>
      <c r="PVU93" s="16"/>
      <c r="PVV93" s="16"/>
      <c r="PVW93" s="16"/>
      <c r="PVX93" s="16"/>
      <c r="PVY93" s="16"/>
      <c r="PVZ93" s="16"/>
      <c r="PWA93" s="16"/>
      <c r="PWB93" s="16"/>
      <c r="PWC93" s="16"/>
      <c r="PWD93" s="16"/>
      <c r="PWE93" s="16"/>
      <c r="PWF93" s="16"/>
      <c r="PWG93" s="16"/>
      <c r="PWH93" s="16"/>
      <c r="PWI93" s="16"/>
      <c r="PWJ93" s="16"/>
      <c r="PWK93" s="16"/>
      <c r="PWL93" s="16"/>
      <c r="PWM93" s="16"/>
      <c r="PWN93" s="16"/>
      <c r="PWO93" s="16"/>
      <c r="PWP93" s="16"/>
      <c r="PWQ93" s="16"/>
      <c r="PWR93" s="16"/>
      <c r="PWS93" s="16"/>
      <c r="PWT93" s="16"/>
      <c r="PWU93" s="16"/>
      <c r="PWV93" s="16"/>
      <c r="PWW93" s="16"/>
      <c r="PWX93" s="16"/>
      <c r="PWY93" s="16"/>
      <c r="PWZ93" s="16"/>
      <c r="PXA93" s="16"/>
      <c r="PXB93" s="16"/>
      <c r="PXC93" s="16"/>
      <c r="PXD93" s="16"/>
      <c r="PXE93" s="16"/>
      <c r="PXF93" s="16"/>
      <c r="PXG93" s="16"/>
      <c r="PXH93" s="16"/>
      <c r="PXI93" s="16"/>
      <c r="PXJ93" s="16"/>
      <c r="PXK93" s="16"/>
      <c r="PXL93" s="16"/>
      <c r="PXM93" s="16"/>
      <c r="PXN93" s="16"/>
      <c r="PXO93" s="16"/>
      <c r="PXP93" s="16"/>
      <c r="PXQ93" s="16"/>
      <c r="PXR93" s="16"/>
      <c r="PXS93" s="16"/>
      <c r="PXT93" s="16"/>
      <c r="PXU93" s="16"/>
      <c r="PXV93" s="16"/>
      <c r="PXW93" s="16"/>
      <c r="PXX93" s="16"/>
      <c r="PXY93" s="16"/>
      <c r="PXZ93" s="16"/>
      <c r="PYA93" s="16"/>
      <c r="PYB93" s="16"/>
      <c r="PYC93" s="16"/>
      <c r="PYD93" s="16"/>
      <c r="PYE93" s="16"/>
      <c r="PYF93" s="16"/>
      <c r="PYG93" s="16"/>
      <c r="PYH93" s="16"/>
      <c r="PYI93" s="16"/>
      <c r="PYJ93" s="16"/>
      <c r="PYK93" s="16"/>
      <c r="PYL93" s="16"/>
      <c r="PYM93" s="16"/>
      <c r="PYN93" s="16"/>
      <c r="PYO93" s="16"/>
      <c r="PYP93" s="16"/>
      <c r="PYQ93" s="16"/>
      <c r="PYR93" s="16"/>
      <c r="PYS93" s="16"/>
      <c r="PYT93" s="16"/>
      <c r="PYU93" s="16"/>
      <c r="PYV93" s="16"/>
      <c r="PYW93" s="16"/>
      <c r="PYX93" s="16"/>
      <c r="PYY93" s="16"/>
      <c r="PYZ93" s="16"/>
      <c r="PZA93" s="16"/>
      <c r="PZB93" s="16"/>
      <c r="PZC93" s="16"/>
      <c r="PZD93" s="16"/>
      <c r="PZE93" s="16"/>
      <c r="PZF93" s="16"/>
      <c r="PZG93" s="16"/>
      <c r="PZH93" s="16"/>
      <c r="PZI93" s="16"/>
      <c r="PZJ93" s="16"/>
      <c r="PZK93" s="16"/>
      <c r="PZL93" s="16"/>
      <c r="PZM93" s="16"/>
      <c r="PZN93" s="16"/>
      <c r="PZO93" s="16"/>
      <c r="PZP93" s="16"/>
      <c r="PZQ93" s="16"/>
      <c r="PZR93" s="16"/>
      <c r="PZS93" s="16"/>
      <c r="PZT93" s="16"/>
      <c r="PZU93" s="16"/>
      <c r="PZV93" s="16"/>
      <c r="PZW93" s="16"/>
      <c r="PZX93" s="16"/>
      <c r="PZY93" s="16"/>
      <c r="PZZ93" s="16"/>
      <c r="QAA93" s="16"/>
      <c r="QAB93" s="16"/>
      <c r="QAC93" s="16"/>
      <c r="QAD93" s="16"/>
      <c r="QAE93" s="16"/>
      <c r="QAF93" s="16"/>
      <c r="QAG93" s="16"/>
      <c r="QAH93" s="16"/>
      <c r="QAI93" s="16"/>
      <c r="QAJ93" s="16"/>
      <c r="QAK93" s="16"/>
      <c r="QAL93" s="16"/>
      <c r="QAM93" s="16"/>
      <c r="QAN93" s="16"/>
      <c r="QAO93" s="16"/>
      <c r="QAP93" s="16"/>
      <c r="QAQ93" s="16"/>
      <c r="QAR93" s="16"/>
      <c r="QAS93" s="16"/>
      <c r="QAT93" s="16"/>
      <c r="QAU93" s="16"/>
      <c r="QAV93" s="16"/>
      <c r="QAW93" s="16"/>
      <c r="QAX93" s="16"/>
      <c r="QAY93" s="16"/>
      <c r="QAZ93" s="16"/>
      <c r="QBA93" s="16"/>
      <c r="QBB93" s="16"/>
      <c r="QBC93" s="16"/>
      <c r="QBD93" s="16"/>
      <c r="QBE93" s="16"/>
      <c r="QBF93" s="16"/>
      <c r="QBG93" s="16"/>
      <c r="QBH93" s="16"/>
      <c r="QBI93" s="16"/>
      <c r="QBJ93" s="16"/>
      <c r="QBK93" s="16"/>
      <c r="QBL93" s="16"/>
      <c r="QBM93" s="16"/>
      <c r="QBN93" s="16"/>
      <c r="QBO93" s="16"/>
      <c r="QBP93" s="16"/>
      <c r="QBQ93" s="16"/>
      <c r="QBR93" s="16"/>
      <c r="QBS93" s="16"/>
      <c r="QBT93" s="16"/>
      <c r="QBU93" s="16"/>
      <c r="QBV93" s="16"/>
      <c r="QBW93" s="16"/>
      <c r="QBX93" s="16"/>
      <c r="QBY93" s="16"/>
      <c r="QBZ93" s="16"/>
      <c r="QCA93" s="16"/>
      <c r="QCB93" s="16"/>
      <c r="QCC93" s="16"/>
      <c r="QCD93" s="16"/>
      <c r="QCE93" s="16"/>
      <c r="QCF93" s="16"/>
      <c r="QCG93" s="16"/>
      <c r="QCH93" s="16"/>
      <c r="QCI93" s="16"/>
      <c r="QCJ93" s="16"/>
      <c r="QCK93" s="16"/>
      <c r="QCL93" s="16"/>
      <c r="QCM93" s="16"/>
      <c r="QCN93" s="16"/>
      <c r="QCO93" s="16"/>
      <c r="QCP93" s="16"/>
      <c r="QCQ93" s="16"/>
      <c r="QCR93" s="16"/>
      <c r="QCS93" s="16"/>
      <c r="QCT93" s="16"/>
      <c r="QCU93" s="16"/>
      <c r="QCV93" s="16"/>
      <c r="QCW93" s="16"/>
      <c r="QCX93" s="16"/>
      <c r="QCY93" s="16"/>
      <c r="QCZ93" s="16"/>
      <c r="QDA93" s="16"/>
      <c r="QDB93" s="16"/>
      <c r="QDC93" s="16"/>
      <c r="QDD93" s="16"/>
      <c r="QDE93" s="16"/>
      <c r="QDF93" s="16"/>
      <c r="QDG93" s="16"/>
      <c r="QDH93" s="16"/>
      <c r="QDI93" s="16"/>
      <c r="QDJ93" s="16"/>
      <c r="QDK93" s="16"/>
      <c r="QDL93" s="16"/>
      <c r="QDM93" s="16"/>
      <c r="QDN93" s="16"/>
      <c r="QDO93" s="16"/>
      <c r="QDP93" s="16"/>
      <c r="QDQ93" s="16"/>
      <c r="QDR93" s="16"/>
      <c r="QDS93" s="16"/>
      <c r="QDT93" s="16"/>
      <c r="QDU93" s="16"/>
      <c r="QDV93" s="16"/>
      <c r="QDW93" s="16"/>
      <c r="QDX93" s="16"/>
      <c r="QDY93" s="16"/>
      <c r="QDZ93" s="16"/>
      <c r="QEA93" s="16"/>
      <c r="QEB93" s="16"/>
      <c r="QEC93" s="16"/>
      <c r="QED93" s="16"/>
      <c r="QEE93" s="16"/>
      <c r="QEF93" s="16"/>
      <c r="QEG93" s="16"/>
      <c r="QEH93" s="16"/>
      <c r="QEI93" s="16"/>
      <c r="QEJ93" s="16"/>
      <c r="QEK93" s="16"/>
      <c r="QEL93" s="16"/>
      <c r="QEM93" s="16"/>
      <c r="QEN93" s="16"/>
      <c r="QEO93" s="16"/>
      <c r="QEP93" s="16"/>
      <c r="QEQ93" s="16"/>
      <c r="QER93" s="16"/>
      <c r="QES93" s="16"/>
      <c r="QET93" s="16"/>
      <c r="QEU93" s="16"/>
      <c r="QEV93" s="16"/>
      <c r="QEW93" s="16"/>
      <c r="QEX93" s="16"/>
      <c r="QEY93" s="16"/>
      <c r="QEZ93" s="16"/>
      <c r="QFA93" s="16"/>
      <c r="QFB93" s="16"/>
      <c r="QFC93" s="16"/>
      <c r="QFD93" s="16"/>
      <c r="QFE93" s="16"/>
      <c r="QFF93" s="16"/>
      <c r="QFG93" s="16"/>
      <c r="QFH93" s="16"/>
      <c r="QFI93" s="16"/>
      <c r="QFJ93" s="16"/>
      <c r="QFK93" s="16"/>
      <c r="QFL93" s="16"/>
      <c r="QFM93" s="16"/>
      <c r="QFN93" s="16"/>
      <c r="QFO93" s="16"/>
      <c r="QFP93" s="16"/>
      <c r="QFQ93" s="16"/>
      <c r="QFR93" s="16"/>
      <c r="QFS93" s="16"/>
      <c r="QFT93" s="16"/>
      <c r="QFU93" s="16"/>
      <c r="QFV93" s="16"/>
      <c r="QFW93" s="16"/>
      <c r="QFX93" s="16"/>
      <c r="QFY93" s="16"/>
      <c r="QFZ93" s="16"/>
      <c r="QGA93" s="16"/>
      <c r="QGB93" s="16"/>
      <c r="QGC93" s="16"/>
      <c r="QGD93" s="16"/>
      <c r="QGE93" s="16"/>
      <c r="QGF93" s="16"/>
      <c r="QGG93" s="16"/>
      <c r="QGH93" s="16"/>
      <c r="QGI93" s="16"/>
      <c r="QGJ93" s="16"/>
      <c r="QGK93" s="16"/>
      <c r="QGL93" s="16"/>
      <c r="QGM93" s="16"/>
      <c r="QGN93" s="16"/>
      <c r="QGO93" s="16"/>
      <c r="QGP93" s="16"/>
      <c r="QGQ93" s="16"/>
      <c r="QGR93" s="16"/>
      <c r="QGS93" s="16"/>
      <c r="QGT93" s="16"/>
      <c r="QGU93" s="16"/>
      <c r="QGV93" s="16"/>
      <c r="QGW93" s="16"/>
      <c r="QGX93" s="16"/>
      <c r="QGY93" s="16"/>
      <c r="QGZ93" s="16"/>
      <c r="QHA93" s="16"/>
      <c r="QHB93" s="16"/>
      <c r="QHC93" s="16"/>
      <c r="QHD93" s="16"/>
      <c r="QHE93" s="16"/>
      <c r="QHF93" s="16"/>
      <c r="QHG93" s="16"/>
      <c r="QHH93" s="16"/>
      <c r="QHI93" s="16"/>
      <c r="QHJ93" s="16"/>
      <c r="QHK93" s="16"/>
      <c r="QHL93" s="16"/>
      <c r="QHM93" s="16"/>
      <c r="QHN93" s="16"/>
      <c r="QHO93" s="16"/>
      <c r="QHP93" s="16"/>
      <c r="QHQ93" s="16"/>
      <c r="QHR93" s="16"/>
      <c r="QHS93" s="16"/>
      <c r="QHT93" s="16"/>
      <c r="QHU93" s="16"/>
      <c r="QHV93" s="16"/>
      <c r="QHW93" s="16"/>
      <c r="QHX93" s="16"/>
      <c r="QHY93" s="16"/>
      <c r="QHZ93" s="16"/>
      <c r="QIA93" s="16"/>
      <c r="QIB93" s="16"/>
      <c r="QIC93" s="16"/>
      <c r="QID93" s="16"/>
      <c r="QIE93" s="16"/>
      <c r="QIF93" s="16"/>
      <c r="QIG93" s="16"/>
      <c r="QIH93" s="16"/>
      <c r="QII93" s="16"/>
      <c r="QIJ93" s="16"/>
      <c r="QIK93" s="16"/>
      <c r="QIL93" s="16"/>
      <c r="QIM93" s="16"/>
      <c r="QIN93" s="16"/>
      <c r="QIO93" s="16"/>
      <c r="QIP93" s="16"/>
      <c r="QIQ93" s="16"/>
      <c r="QIR93" s="16"/>
      <c r="QIS93" s="16"/>
      <c r="QIT93" s="16"/>
      <c r="QIU93" s="16"/>
      <c r="QIV93" s="16"/>
      <c r="QIW93" s="16"/>
      <c r="QIX93" s="16"/>
      <c r="QIY93" s="16"/>
      <c r="QIZ93" s="16"/>
      <c r="QJA93" s="16"/>
      <c r="QJB93" s="16"/>
      <c r="QJC93" s="16"/>
      <c r="QJD93" s="16"/>
      <c r="QJE93" s="16"/>
      <c r="QJF93" s="16"/>
      <c r="QJG93" s="16"/>
      <c r="QJH93" s="16"/>
      <c r="QJI93" s="16"/>
      <c r="QJJ93" s="16"/>
      <c r="QJK93" s="16"/>
      <c r="QJL93" s="16"/>
      <c r="QJM93" s="16"/>
      <c r="QJN93" s="16"/>
      <c r="QJO93" s="16"/>
      <c r="QJP93" s="16"/>
      <c r="QJQ93" s="16"/>
      <c r="QJR93" s="16"/>
      <c r="QJS93" s="16"/>
      <c r="QJT93" s="16"/>
      <c r="QJU93" s="16"/>
      <c r="QJV93" s="16"/>
      <c r="QJW93" s="16"/>
      <c r="QJX93" s="16"/>
      <c r="QJY93" s="16"/>
      <c r="QJZ93" s="16"/>
      <c r="QKA93" s="16"/>
      <c r="QKB93" s="16"/>
      <c r="QKC93" s="16"/>
      <c r="QKD93" s="16"/>
      <c r="QKE93" s="16"/>
      <c r="QKF93" s="16"/>
      <c r="QKG93" s="16"/>
      <c r="QKH93" s="16"/>
      <c r="QKI93" s="16"/>
      <c r="QKJ93" s="16"/>
      <c r="QKK93" s="16"/>
      <c r="QKL93" s="16"/>
      <c r="QKM93" s="16"/>
      <c r="QKN93" s="16"/>
      <c r="QKO93" s="16"/>
      <c r="QKP93" s="16"/>
      <c r="QKQ93" s="16"/>
      <c r="QKR93" s="16"/>
      <c r="QKS93" s="16"/>
      <c r="QKT93" s="16"/>
      <c r="QKU93" s="16"/>
      <c r="QKV93" s="16"/>
      <c r="QKW93" s="16"/>
      <c r="QKX93" s="16"/>
      <c r="QKY93" s="16"/>
      <c r="QKZ93" s="16"/>
      <c r="QLA93" s="16"/>
      <c r="QLB93" s="16"/>
      <c r="QLC93" s="16"/>
      <c r="QLD93" s="16"/>
      <c r="QLE93" s="16"/>
      <c r="QLF93" s="16"/>
      <c r="QLG93" s="16"/>
      <c r="QLH93" s="16"/>
      <c r="QLI93" s="16"/>
      <c r="QLJ93" s="16"/>
      <c r="QLK93" s="16"/>
      <c r="QLL93" s="16"/>
      <c r="QLM93" s="16"/>
      <c r="QLN93" s="16"/>
      <c r="QLO93" s="16"/>
      <c r="QLP93" s="16"/>
      <c r="QLQ93" s="16"/>
      <c r="QLR93" s="16"/>
      <c r="QLS93" s="16"/>
      <c r="QLT93" s="16"/>
      <c r="QLU93" s="16"/>
      <c r="QLV93" s="16"/>
      <c r="QLW93" s="16"/>
      <c r="QLX93" s="16"/>
      <c r="QLY93" s="16"/>
      <c r="QLZ93" s="16"/>
      <c r="QMA93" s="16"/>
      <c r="QMB93" s="16"/>
      <c r="QMC93" s="16"/>
      <c r="QMD93" s="16"/>
      <c r="QME93" s="16"/>
      <c r="QMF93" s="16"/>
      <c r="QMG93" s="16"/>
      <c r="QMH93" s="16"/>
      <c r="QMI93" s="16"/>
      <c r="QMJ93" s="16"/>
      <c r="QMK93" s="16"/>
      <c r="QML93" s="16"/>
      <c r="QMM93" s="16"/>
      <c r="QMN93" s="16"/>
      <c r="QMO93" s="16"/>
      <c r="QMP93" s="16"/>
      <c r="QMQ93" s="16"/>
      <c r="QMR93" s="16"/>
      <c r="QMS93" s="16"/>
      <c r="QMT93" s="16"/>
      <c r="QMU93" s="16"/>
      <c r="QMV93" s="16"/>
      <c r="QMW93" s="16"/>
      <c r="QMX93" s="16"/>
      <c r="QMY93" s="16"/>
      <c r="QMZ93" s="16"/>
      <c r="QNA93" s="16"/>
      <c r="QNB93" s="16"/>
      <c r="QNC93" s="16"/>
      <c r="QND93" s="16"/>
      <c r="QNE93" s="16"/>
      <c r="QNF93" s="16"/>
      <c r="QNG93" s="16"/>
      <c r="QNH93" s="16"/>
      <c r="QNI93" s="16"/>
      <c r="QNJ93" s="16"/>
      <c r="QNK93" s="16"/>
      <c r="QNL93" s="16"/>
      <c r="QNM93" s="16"/>
      <c r="QNN93" s="16"/>
      <c r="QNO93" s="16"/>
      <c r="QNP93" s="16"/>
      <c r="QNQ93" s="16"/>
      <c r="QNR93" s="16"/>
      <c r="QNS93" s="16"/>
      <c r="QNT93" s="16"/>
      <c r="QNU93" s="16"/>
      <c r="QNV93" s="16"/>
      <c r="QNW93" s="16"/>
      <c r="QNX93" s="16"/>
      <c r="QNY93" s="16"/>
      <c r="QNZ93" s="16"/>
      <c r="QOA93" s="16"/>
      <c r="QOB93" s="16"/>
      <c r="QOC93" s="16"/>
      <c r="QOD93" s="16"/>
      <c r="QOE93" s="16"/>
      <c r="QOF93" s="16"/>
      <c r="QOG93" s="16"/>
      <c r="QOH93" s="16"/>
      <c r="QOI93" s="16"/>
      <c r="QOJ93" s="16"/>
      <c r="QOK93" s="16"/>
      <c r="QOL93" s="16"/>
      <c r="QOM93" s="16"/>
      <c r="QON93" s="16"/>
      <c r="QOO93" s="16"/>
      <c r="QOP93" s="16"/>
      <c r="QOQ93" s="16"/>
      <c r="QOR93" s="16"/>
      <c r="QOS93" s="16"/>
      <c r="QOT93" s="16"/>
      <c r="QOU93" s="16"/>
      <c r="QOV93" s="16"/>
      <c r="QOW93" s="16"/>
      <c r="QOX93" s="16"/>
      <c r="QOY93" s="16"/>
      <c r="QOZ93" s="16"/>
      <c r="QPA93" s="16"/>
      <c r="QPB93" s="16"/>
      <c r="QPC93" s="16"/>
      <c r="QPD93" s="16"/>
      <c r="QPE93" s="16"/>
      <c r="QPF93" s="16"/>
      <c r="QPG93" s="16"/>
      <c r="QPH93" s="16"/>
      <c r="QPI93" s="16"/>
      <c r="QPJ93" s="16"/>
      <c r="QPK93" s="16"/>
      <c r="QPL93" s="16"/>
      <c r="QPM93" s="16"/>
      <c r="QPN93" s="16"/>
      <c r="QPO93" s="16"/>
      <c r="QPP93" s="16"/>
      <c r="QPQ93" s="16"/>
      <c r="QPR93" s="16"/>
      <c r="QPS93" s="16"/>
      <c r="QPT93" s="16"/>
      <c r="QPU93" s="16"/>
      <c r="QPV93" s="16"/>
      <c r="QPW93" s="16"/>
      <c r="QPX93" s="16"/>
      <c r="QPY93" s="16"/>
      <c r="QPZ93" s="16"/>
      <c r="QQA93" s="16"/>
      <c r="QQB93" s="16"/>
      <c r="QQC93" s="16"/>
      <c r="QQD93" s="16"/>
      <c r="QQE93" s="16"/>
      <c r="QQF93" s="16"/>
      <c r="QQG93" s="16"/>
      <c r="QQH93" s="16"/>
      <c r="QQI93" s="16"/>
      <c r="QQJ93" s="16"/>
      <c r="QQK93" s="16"/>
      <c r="QQL93" s="16"/>
      <c r="QQM93" s="16"/>
      <c r="QQN93" s="16"/>
      <c r="QQO93" s="16"/>
      <c r="QQP93" s="16"/>
      <c r="QQQ93" s="16"/>
      <c r="QQR93" s="16"/>
      <c r="QQS93" s="16"/>
      <c r="QQT93" s="16"/>
      <c r="QQU93" s="16"/>
      <c r="QQV93" s="16"/>
      <c r="QQW93" s="16"/>
      <c r="QQX93" s="16"/>
      <c r="QQY93" s="16"/>
      <c r="QQZ93" s="16"/>
      <c r="QRA93" s="16"/>
      <c r="QRB93" s="16"/>
      <c r="QRC93" s="16"/>
      <c r="QRD93" s="16"/>
      <c r="QRE93" s="16"/>
      <c r="QRF93" s="16"/>
      <c r="QRG93" s="16"/>
      <c r="QRH93" s="16"/>
      <c r="QRI93" s="16"/>
      <c r="QRJ93" s="16"/>
      <c r="QRK93" s="16"/>
      <c r="QRL93" s="16"/>
      <c r="QRM93" s="16"/>
      <c r="QRN93" s="16"/>
      <c r="QRO93" s="16"/>
      <c r="QRP93" s="16"/>
      <c r="QRQ93" s="16"/>
      <c r="QRR93" s="16"/>
      <c r="QRS93" s="16"/>
      <c r="QRT93" s="16"/>
      <c r="QRU93" s="16"/>
      <c r="QRV93" s="16"/>
      <c r="QRW93" s="16"/>
      <c r="QRX93" s="16"/>
      <c r="QRY93" s="16"/>
      <c r="QRZ93" s="16"/>
      <c r="QSA93" s="16"/>
      <c r="QSB93" s="16"/>
      <c r="QSC93" s="16"/>
      <c r="QSD93" s="16"/>
      <c r="QSE93" s="16"/>
      <c r="QSF93" s="16"/>
      <c r="QSG93" s="16"/>
      <c r="QSH93" s="16"/>
      <c r="QSI93" s="16"/>
      <c r="QSJ93" s="16"/>
      <c r="QSK93" s="16"/>
      <c r="QSL93" s="16"/>
      <c r="QSM93" s="16"/>
      <c r="QSN93" s="16"/>
      <c r="QSO93" s="16"/>
      <c r="QSP93" s="16"/>
      <c r="QSQ93" s="16"/>
      <c r="QSR93" s="16"/>
      <c r="QSS93" s="16"/>
      <c r="QST93" s="16"/>
      <c r="QSU93" s="16"/>
      <c r="QSV93" s="16"/>
      <c r="QSW93" s="16"/>
      <c r="QSX93" s="16"/>
      <c r="QSY93" s="16"/>
      <c r="QSZ93" s="16"/>
      <c r="QTA93" s="16"/>
      <c r="QTB93" s="16"/>
      <c r="QTC93" s="16"/>
      <c r="QTD93" s="16"/>
      <c r="QTE93" s="16"/>
      <c r="QTF93" s="16"/>
      <c r="QTG93" s="16"/>
      <c r="QTH93" s="16"/>
      <c r="QTI93" s="16"/>
      <c r="QTJ93" s="16"/>
      <c r="QTK93" s="16"/>
      <c r="QTL93" s="16"/>
      <c r="QTM93" s="16"/>
      <c r="QTN93" s="16"/>
      <c r="QTO93" s="16"/>
      <c r="QTP93" s="16"/>
      <c r="QTQ93" s="16"/>
      <c r="QTR93" s="16"/>
      <c r="QTS93" s="16"/>
      <c r="QTT93" s="16"/>
      <c r="QTU93" s="16"/>
      <c r="QTV93" s="16"/>
      <c r="QTW93" s="16"/>
      <c r="QTX93" s="16"/>
      <c r="QTY93" s="16"/>
      <c r="QTZ93" s="16"/>
      <c r="QUA93" s="16"/>
      <c r="QUB93" s="16"/>
      <c r="QUC93" s="16"/>
      <c r="QUD93" s="16"/>
      <c r="QUE93" s="16"/>
      <c r="QUF93" s="16"/>
      <c r="QUG93" s="16"/>
      <c r="QUH93" s="16"/>
      <c r="QUI93" s="16"/>
      <c r="QUJ93" s="16"/>
      <c r="QUK93" s="16"/>
      <c r="QUL93" s="16"/>
      <c r="QUM93" s="16"/>
      <c r="QUN93" s="16"/>
      <c r="QUO93" s="16"/>
      <c r="QUP93" s="16"/>
      <c r="QUQ93" s="16"/>
      <c r="QUR93" s="16"/>
      <c r="QUS93" s="16"/>
      <c r="QUT93" s="16"/>
      <c r="QUU93" s="16"/>
      <c r="QUV93" s="16"/>
      <c r="QUW93" s="16"/>
      <c r="QUX93" s="16"/>
      <c r="QUY93" s="16"/>
      <c r="QUZ93" s="16"/>
      <c r="QVA93" s="16"/>
      <c r="QVB93" s="16"/>
      <c r="QVC93" s="16"/>
      <c r="QVD93" s="16"/>
      <c r="QVE93" s="16"/>
      <c r="QVF93" s="16"/>
      <c r="QVG93" s="16"/>
      <c r="QVH93" s="16"/>
      <c r="QVI93" s="16"/>
      <c r="QVJ93" s="16"/>
      <c r="QVK93" s="16"/>
      <c r="QVL93" s="16"/>
      <c r="QVM93" s="16"/>
      <c r="QVN93" s="16"/>
      <c r="QVO93" s="16"/>
      <c r="QVP93" s="16"/>
      <c r="QVQ93" s="16"/>
      <c r="QVR93" s="16"/>
      <c r="QVS93" s="16"/>
      <c r="QVT93" s="16"/>
      <c r="QVU93" s="16"/>
      <c r="QVV93" s="16"/>
      <c r="QVW93" s="16"/>
      <c r="QVX93" s="16"/>
      <c r="QVY93" s="16"/>
      <c r="QVZ93" s="16"/>
      <c r="QWA93" s="16"/>
      <c r="QWB93" s="16"/>
      <c r="QWC93" s="16"/>
      <c r="QWD93" s="16"/>
      <c r="QWE93" s="16"/>
      <c r="QWF93" s="16"/>
      <c r="QWG93" s="16"/>
      <c r="QWH93" s="16"/>
      <c r="QWI93" s="16"/>
      <c r="QWJ93" s="16"/>
      <c r="QWK93" s="16"/>
      <c r="QWL93" s="16"/>
      <c r="QWM93" s="16"/>
      <c r="QWN93" s="16"/>
      <c r="QWO93" s="16"/>
      <c r="QWP93" s="16"/>
      <c r="QWQ93" s="16"/>
      <c r="QWR93" s="16"/>
      <c r="QWS93" s="16"/>
      <c r="QWT93" s="16"/>
      <c r="QWU93" s="16"/>
      <c r="QWV93" s="16"/>
      <c r="QWW93" s="16"/>
      <c r="QWX93" s="16"/>
      <c r="QWY93" s="16"/>
      <c r="QWZ93" s="16"/>
      <c r="QXA93" s="16"/>
      <c r="QXB93" s="16"/>
      <c r="QXC93" s="16"/>
      <c r="QXD93" s="16"/>
      <c r="QXE93" s="16"/>
      <c r="QXF93" s="16"/>
      <c r="QXG93" s="16"/>
      <c r="QXH93" s="16"/>
      <c r="QXI93" s="16"/>
      <c r="QXJ93" s="16"/>
      <c r="QXK93" s="16"/>
      <c r="QXL93" s="16"/>
      <c r="QXM93" s="16"/>
      <c r="QXN93" s="16"/>
      <c r="QXO93" s="16"/>
      <c r="QXP93" s="16"/>
      <c r="QXQ93" s="16"/>
      <c r="QXR93" s="16"/>
      <c r="QXS93" s="16"/>
      <c r="QXT93" s="16"/>
      <c r="QXU93" s="16"/>
      <c r="QXV93" s="16"/>
      <c r="QXW93" s="16"/>
      <c r="QXX93" s="16"/>
      <c r="QXY93" s="16"/>
      <c r="QXZ93" s="16"/>
      <c r="QYA93" s="16"/>
      <c r="QYB93" s="16"/>
      <c r="QYC93" s="16"/>
      <c r="QYD93" s="16"/>
      <c r="QYE93" s="16"/>
      <c r="QYF93" s="16"/>
      <c r="QYG93" s="16"/>
      <c r="QYH93" s="16"/>
      <c r="QYI93" s="16"/>
      <c r="QYJ93" s="16"/>
      <c r="QYK93" s="16"/>
      <c r="QYL93" s="16"/>
      <c r="QYM93" s="16"/>
      <c r="QYN93" s="16"/>
      <c r="QYO93" s="16"/>
      <c r="QYP93" s="16"/>
      <c r="QYQ93" s="16"/>
      <c r="QYR93" s="16"/>
      <c r="QYS93" s="16"/>
      <c r="QYT93" s="16"/>
      <c r="QYU93" s="16"/>
      <c r="QYV93" s="16"/>
      <c r="QYW93" s="16"/>
      <c r="QYX93" s="16"/>
      <c r="QYY93" s="16"/>
      <c r="QYZ93" s="16"/>
      <c r="QZA93" s="16"/>
      <c r="QZB93" s="16"/>
      <c r="QZC93" s="16"/>
      <c r="QZD93" s="16"/>
      <c r="QZE93" s="16"/>
      <c r="QZF93" s="16"/>
      <c r="QZG93" s="16"/>
      <c r="QZH93" s="16"/>
      <c r="QZI93" s="16"/>
      <c r="QZJ93" s="16"/>
      <c r="QZK93" s="16"/>
      <c r="QZL93" s="16"/>
      <c r="QZM93" s="16"/>
      <c r="QZN93" s="16"/>
      <c r="QZO93" s="16"/>
      <c r="QZP93" s="16"/>
      <c r="QZQ93" s="16"/>
      <c r="QZR93" s="16"/>
      <c r="QZS93" s="16"/>
      <c r="QZT93" s="16"/>
      <c r="QZU93" s="16"/>
      <c r="QZV93" s="16"/>
      <c r="QZW93" s="16"/>
      <c r="QZX93" s="16"/>
      <c r="QZY93" s="16"/>
      <c r="QZZ93" s="16"/>
      <c r="RAA93" s="16"/>
      <c r="RAB93" s="16"/>
      <c r="RAC93" s="16"/>
      <c r="RAD93" s="16"/>
      <c r="RAE93" s="16"/>
      <c r="RAF93" s="16"/>
      <c r="RAG93" s="16"/>
      <c r="RAH93" s="16"/>
      <c r="RAI93" s="16"/>
      <c r="RAJ93" s="16"/>
      <c r="RAK93" s="16"/>
      <c r="RAL93" s="16"/>
      <c r="RAM93" s="16"/>
      <c r="RAN93" s="16"/>
      <c r="RAO93" s="16"/>
      <c r="RAP93" s="16"/>
      <c r="RAQ93" s="16"/>
      <c r="RAR93" s="16"/>
      <c r="RAS93" s="16"/>
      <c r="RAT93" s="16"/>
      <c r="RAU93" s="16"/>
      <c r="RAV93" s="16"/>
      <c r="RAW93" s="16"/>
      <c r="RAX93" s="16"/>
      <c r="RAY93" s="16"/>
      <c r="RAZ93" s="16"/>
      <c r="RBA93" s="16"/>
      <c r="RBB93" s="16"/>
      <c r="RBC93" s="16"/>
      <c r="RBD93" s="16"/>
      <c r="RBE93" s="16"/>
      <c r="RBF93" s="16"/>
      <c r="RBG93" s="16"/>
      <c r="RBH93" s="16"/>
      <c r="RBI93" s="16"/>
      <c r="RBJ93" s="16"/>
      <c r="RBK93" s="16"/>
      <c r="RBL93" s="16"/>
      <c r="RBM93" s="16"/>
      <c r="RBN93" s="16"/>
      <c r="RBO93" s="16"/>
      <c r="RBP93" s="16"/>
      <c r="RBQ93" s="16"/>
      <c r="RBR93" s="16"/>
      <c r="RBS93" s="16"/>
      <c r="RBT93" s="16"/>
      <c r="RBU93" s="16"/>
      <c r="RBV93" s="16"/>
      <c r="RBW93" s="16"/>
      <c r="RBX93" s="16"/>
      <c r="RBY93" s="16"/>
      <c r="RBZ93" s="16"/>
      <c r="RCA93" s="16"/>
      <c r="RCB93" s="16"/>
      <c r="RCC93" s="16"/>
      <c r="RCD93" s="16"/>
      <c r="RCE93" s="16"/>
      <c r="RCF93" s="16"/>
      <c r="RCG93" s="16"/>
      <c r="RCH93" s="16"/>
      <c r="RCI93" s="16"/>
      <c r="RCJ93" s="16"/>
      <c r="RCK93" s="16"/>
      <c r="RCL93" s="16"/>
      <c r="RCM93" s="16"/>
      <c r="RCN93" s="16"/>
      <c r="RCO93" s="16"/>
      <c r="RCP93" s="16"/>
      <c r="RCQ93" s="16"/>
      <c r="RCR93" s="16"/>
      <c r="RCS93" s="16"/>
      <c r="RCT93" s="16"/>
      <c r="RCU93" s="16"/>
      <c r="RCV93" s="16"/>
      <c r="RCW93" s="16"/>
      <c r="RCX93" s="16"/>
      <c r="RCY93" s="16"/>
      <c r="RCZ93" s="16"/>
      <c r="RDA93" s="16"/>
      <c r="RDB93" s="16"/>
      <c r="RDC93" s="16"/>
      <c r="RDD93" s="16"/>
      <c r="RDE93" s="16"/>
      <c r="RDF93" s="16"/>
      <c r="RDG93" s="16"/>
      <c r="RDH93" s="16"/>
      <c r="RDI93" s="16"/>
      <c r="RDJ93" s="16"/>
      <c r="RDK93" s="16"/>
      <c r="RDL93" s="16"/>
      <c r="RDM93" s="16"/>
      <c r="RDN93" s="16"/>
      <c r="RDO93" s="16"/>
      <c r="RDP93" s="16"/>
      <c r="RDQ93" s="16"/>
      <c r="RDR93" s="16"/>
      <c r="RDS93" s="16"/>
      <c r="RDT93" s="16"/>
      <c r="RDU93" s="16"/>
      <c r="RDV93" s="16"/>
      <c r="RDW93" s="16"/>
      <c r="RDX93" s="16"/>
      <c r="RDY93" s="16"/>
      <c r="RDZ93" s="16"/>
      <c r="REA93" s="16"/>
      <c r="REB93" s="16"/>
      <c r="REC93" s="16"/>
      <c r="RED93" s="16"/>
      <c r="REE93" s="16"/>
      <c r="REF93" s="16"/>
      <c r="REG93" s="16"/>
      <c r="REH93" s="16"/>
      <c r="REI93" s="16"/>
      <c r="REJ93" s="16"/>
      <c r="REK93" s="16"/>
      <c r="REL93" s="16"/>
      <c r="REM93" s="16"/>
      <c r="REN93" s="16"/>
      <c r="REO93" s="16"/>
      <c r="REP93" s="16"/>
      <c r="REQ93" s="16"/>
      <c r="RER93" s="16"/>
      <c r="RES93" s="16"/>
      <c r="RET93" s="16"/>
      <c r="REU93" s="16"/>
      <c r="REV93" s="16"/>
      <c r="REW93" s="16"/>
      <c r="REX93" s="16"/>
      <c r="REY93" s="16"/>
      <c r="REZ93" s="16"/>
      <c r="RFA93" s="16"/>
      <c r="RFB93" s="16"/>
      <c r="RFC93" s="16"/>
      <c r="RFD93" s="16"/>
      <c r="RFE93" s="16"/>
      <c r="RFF93" s="16"/>
      <c r="RFG93" s="16"/>
      <c r="RFH93" s="16"/>
      <c r="RFI93" s="16"/>
      <c r="RFJ93" s="16"/>
      <c r="RFK93" s="16"/>
      <c r="RFL93" s="16"/>
      <c r="RFM93" s="16"/>
      <c r="RFN93" s="16"/>
      <c r="RFO93" s="16"/>
      <c r="RFP93" s="16"/>
      <c r="RFQ93" s="16"/>
      <c r="RFR93" s="16"/>
      <c r="RFS93" s="16"/>
      <c r="RFT93" s="16"/>
      <c r="RFU93" s="16"/>
      <c r="RFV93" s="16"/>
      <c r="RFW93" s="16"/>
      <c r="RFX93" s="16"/>
      <c r="RFY93" s="16"/>
      <c r="RFZ93" s="16"/>
      <c r="RGA93" s="16"/>
      <c r="RGB93" s="16"/>
      <c r="RGC93" s="16"/>
      <c r="RGD93" s="16"/>
      <c r="RGE93" s="16"/>
      <c r="RGF93" s="16"/>
      <c r="RGG93" s="16"/>
      <c r="RGH93" s="16"/>
      <c r="RGI93" s="16"/>
      <c r="RGJ93" s="16"/>
      <c r="RGK93" s="16"/>
      <c r="RGL93" s="16"/>
      <c r="RGM93" s="16"/>
      <c r="RGN93" s="16"/>
      <c r="RGO93" s="16"/>
      <c r="RGP93" s="16"/>
      <c r="RGQ93" s="16"/>
      <c r="RGR93" s="16"/>
      <c r="RGS93" s="16"/>
      <c r="RGT93" s="16"/>
      <c r="RGU93" s="16"/>
      <c r="RGV93" s="16"/>
      <c r="RGW93" s="16"/>
      <c r="RGX93" s="16"/>
      <c r="RGY93" s="16"/>
      <c r="RGZ93" s="16"/>
      <c r="RHA93" s="16"/>
      <c r="RHB93" s="16"/>
      <c r="RHC93" s="16"/>
      <c r="RHD93" s="16"/>
      <c r="RHE93" s="16"/>
      <c r="RHF93" s="16"/>
      <c r="RHG93" s="16"/>
      <c r="RHH93" s="16"/>
      <c r="RHI93" s="16"/>
      <c r="RHJ93" s="16"/>
      <c r="RHK93" s="16"/>
      <c r="RHL93" s="16"/>
      <c r="RHM93" s="16"/>
      <c r="RHN93" s="16"/>
      <c r="RHO93" s="16"/>
      <c r="RHP93" s="16"/>
      <c r="RHQ93" s="16"/>
      <c r="RHR93" s="16"/>
      <c r="RHS93" s="16"/>
      <c r="RHT93" s="16"/>
      <c r="RHU93" s="16"/>
      <c r="RHV93" s="16"/>
      <c r="RHW93" s="16"/>
      <c r="RHX93" s="16"/>
      <c r="RHY93" s="16"/>
      <c r="RHZ93" s="16"/>
      <c r="RIA93" s="16"/>
      <c r="RIB93" s="16"/>
      <c r="RIC93" s="16"/>
      <c r="RID93" s="16"/>
      <c r="RIE93" s="16"/>
      <c r="RIF93" s="16"/>
      <c r="RIG93" s="16"/>
      <c r="RIH93" s="16"/>
      <c r="RII93" s="16"/>
      <c r="RIJ93" s="16"/>
      <c r="RIK93" s="16"/>
      <c r="RIL93" s="16"/>
      <c r="RIM93" s="16"/>
      <c r="RIN93" s="16"/>
      <c r="RIO93" s="16"/>
      <c r="RIP93" s="16"/>
      <c r="RIQ93" s="16"/>
      <c r="RIR93" s="16"/>
      <c r="RIS93" s="16"/>
      <c r="RIT93" s="16"/>
      <c r="RIU93" s="16"/>
      <c r="RIV93" s="16"/>
      <c r="RIW93" s="16"/>
      <c r="RIX93" s="16"/>
      <c r="RIY93" s="16"/>
      <c r="RIZ93" s="16"/>
      <c r="RJA93" s="16"/>
      <c r="RJB93" s="16"/>
      <c r="RJC93" s="16"/>
      <c r="RJD93" s="16"/>
      <c r="RJE93" s="16"/>
      <c r="RJF93" s="16"/>
      <c r="RJG93" s="16"/>
      <c r="RJH93" s="16"/>
      <c r="RJI93" s="16"/>
      <c r="RJJ93" s="16"/>
      <c r="RJK93" s="16"/>
      <c r="RJL93" s="16"/>
      <c r="RJM93" s="16"/>
      <c r="RJN93" s="16"/>
      <c r="RJO93" s="16"/>
      <c r="RJP93" s="16"/>
      <c r="RJQ93" s="16"/>
      <c r="RJR93" s="16"/>
      <c r="RJS93" s="16"/>
      <c r="RJT93" s="16"/>
      <c r="RJU93" s="16"/>
      <c r="RJV93" s="16"/>
      <c r="RJW93" s="16"/>
      <c r="RJX93" s="16"/>
      <c r="RJY93" s="16"/>
      <c r="RJZ93" s="16"/>
      <c r="RKA93" s="16"/>
      <c r="RKB93" s="16"/>
      <c r="RKC93" s="16"/>
      <c r="RKD93" s="16"/>
      <c r="RKE93" s="16"/>
      <c r="RKF93" s="16"/>
      <c r="RKG93" s="16"/>
      <c r="RKH93" s="16"/>
      <c r="RKI93" s="16"/>
      <c r="RKJ93" s="16"/>
      <c r="RKK93" s="16"/>
      <c r="RKL93" s="16"/>
      <c r="RKM93" s="16"/>
      <c r="RKN93" s="16"/>
      <c r="RKO93" s="16"/>
      <c r="RKP93" s="16"/>
      <c r="RKQ93" s="16"/>
      <c r="RKR93" s="16"/>
      <c r="RKS93" s="16"/>
      <c r="RKT93" s="16"/>
      <c r="RKU93" s="16"/>
      <c r="RKV93" s="16"/>
      <c r="RKW93" s="16"/>
      <c r="RKX93" s="16"/>
      <c r="RKY93" s="16"/>
      <c r="RKZ93" s="16"/>
      <c r="RLA93" s="16"/>
      <c r="RLB93" s="16"/>
      <c r="RLC93" s="16"/>
      <c r="RLD93" s="16"/>
      <c r="RLE93" s="16"/>
      <c r="RLF93" s="16"/>
      <c r="RLG93" s="16"/>
      <c r="RLH93" s="16"/>
      <c r="RLI93" s="16"/>
      <c r="RLJ93" s="16"/>
      <c r="RLK93" s="16"/>
      <c r="RLL93" s="16"/>
      <c r="RLM93" s="16"/>
      <c r="RLN93" s="16"/>
      <c r="RLO93" s="16"/>
      <c r="RLP93" s="16"/>
      <c r="RLQ93" s="16"/>
      <c r="RLR93" s="16"/>
      <c r="RLS93" s="16"/>
      <c r="RLT93" s="16"/>
      <c r="RLU93" s="16"/>
      <c r="RLV93" s="16"/>
      <c r="RLW93" s="16"/>
      <c r="RLX93" s="16"/>
      <c r="RLY93" s="16"/>
      <c r="RLZ93" s="16"/>
      <c r="RMA93" s="16"/>
      <c r="RMB93" s="16"/>
      <c r="RMC93" s="16"/>
      <c r="RMD93" s="16"/>
      <c r="RME93" s="16"/>
      <c r="RMF93" s="16"/>
      <c r="RMG93" s="16"/>
      <c r="RMH93" s="16"/>
      <c r="RMI93" s="16"/>
      <c r="RMJ93" s="16"/>
      <c r="RMK93" s="16"/>
      <c r="RML93" s="16"/>
      <c r="RMM93" s="16"/>
      <c r="RMN93" s="16"/>
      <c r="RMO93" s="16"/>
      <c r="RMP93" s="16"/>
      <c r="RMQ93" s="16"/>
      <c r="RMR93" s="16"/>
      <c r="RMS93" s="16"/>
      <c r="RMT93" s="16"/>
      <c r="RMU93" s="16"/>
      <c r="RMV93" s="16"/>
      <c r="RMW93" s="16"/>
      <c r="RMX93" s="16"/>
      <c r="RMY93" s="16"/>
      <c r="RMZ93" s="16"/>
      <c r="RNA93" s="16"/>
      <c r="RNB93" s="16"/>
      <c r="RNC93" s="16"/>
      <c r="RND93" s="16"/>
      <c r="RNE93" s="16"/>
      <c r="RNF93" s="16"/>
      <c r="RNG93" s="16"/>
      <c r="RNH93" s="16"/>
      <c r="RNI93" s="16"/>
      <c r="RNJ93" s="16"/>
      <c r="RNK93" s="16"/>
      <c r="RNL93" s="16"/>
      <c r="RNM93" s="16"/>
      <c r="RNN93" s="16"/>
      <c r="RNO93" s="16"/>
      <c r="RNP93" s="16"/>
      <c r="RNQ93" s="16"/>
      <c r="RNR93" s="16"/>
      <c r="RNS93" s="16"/>
      <c r="RNT93" s="16"/>
      <c r="RNU93" s="16"/>
      <c r="RNV93" s="16"/>
      <c r="RNW93" s="16"/>
      <c r="RNX93" s="16"/>
      <c r="RNY93" s="16"/>
      <c r="RNZ93" s="16"/>
      <c r="ROA93" s="16"/>
      <c r="ROB93" s="16"/>
      <c r="ROC93" s="16"/>
      <c r="ROD93" s="16"/>
      <c r="ROE93" s="16"/>
      <c r="ROF93" s="16"/>
      <c r="ROG93" s="16"/>
      <c r="ROH93" s="16"/>
      <c r="ROI93" s="16"/>
      <c r="ROJ93" s="16"/>
      <c r="ROK93" s="16"/>
      <c r="ROL93" s="16"/>
      <c r="ROM93" s="16"/>
      <c r="RON93" s="16"/>
      <c r="ROO93" s="16"/>
      <c r="ROP93" s="16"/>
      <c r="ROQ93" s="16"/>
      <c r="ROR93" s="16"/>
      <c r="ROS93" s="16"/>
      <c r="ROT93" s="16"/>
      <c r="ROU93" s="16"/>
      <c r="ROV93" s="16"/>
      <c r="ROW93" s="16"/>
      <c r="ROX93" s="16"/>
      <c r="ROY93" s="16"/>
      <c r="ROZ93" s="16"/>
      <c r="RPA93" s="16"/>
      <c r="RPB93" s="16"/>
      <c r="RPC93" s="16"/>
      <c r="RPD93" s="16"/>
      <c r="RPE93" s="16"/>
      <c r="RPF93" s="16"/>
      <c r="RPG93" s="16"/>
      <c r="RPH93" s="16"/>
      <c r="RPI93" s="16"/>
      <c r="RPJ93" s="16"/>
      <c r="RPK93" s="16"/>
      <c r="RPL93" s="16"/>
      <c r="RPM93" s="16"/>
      <c r="RPN93" s="16"/>
      <c r="RPO93" s="16"/>
      <c r="RPP93" s="16"/>
      <c r="RPQ93" s="16"/>
      <c r="RPR93" s="16"/>
      <c r="RPS93" s="16"/>
      <c r="RPT93" s="16"/>
      <c r="RPU93" s="16"/>
      <c r="RPV93" s="16"/>
      <c r="RPW93" s="16"/>
      <c r="RPX93" s="16"/>
      <c r="RPY93" s="16"/>
      <c r="RPZ93" s="16"/>
      <c r="RQA93" s="16"/>
      <c r="RQB93" s="16"/>
      <c r="RQC93" s="16"/>
      <c r="RQD93" s="16"/>
      <c r="RQE93" s="16"/>
      <c r="RQF93" s="16"/>
      <c r="RQG93" s="16"/>
      <c r="RQH93" s="16"/>
      <c r="RQI93" s="16"/>
      <c r="RQJ93" s="16"/>
      <c r="RQK93" s="16"/>
      <c r="RQL93" s="16"/>
      <c r="RQM93" s="16"/>
      <c r="RQN93" s="16"/>
      <c r="RQO93" s="16"/>
      <c r="RQP93" s="16"/>
      <c r="RQQ93" s="16"/>
      <c r="RQR93" s="16"/>
      <c r="RQS93" s="16"/>
      <c r="RQT93" s="16"/>
      <c r="RQU93" s="16"/>
      <c r="RQV93" s="16"/>
      <c r="RQW93" s="16"/>
      <c r="RQX93" s="16"/>
      <c r="RQY93" s="16"/>
      <c r="RQZ93" s="16"/>
      <c r="RRA93" s="16"/>
      <c r="RRB93" s="16"/>
      <c r="RRC93" s="16"/>
      <c r="RRD93" s="16"/>
      <c r="RRE93" s="16"/>
      <c r="RRF93" s="16"/>
      <c r="RRG93" s="16"/>
      <c r="RRH93" s="16"/>
      <c r="RRI93" s="16"/>
      <c r="RRJ93" s="16"/>
      <c r="RRK93" s="16"/>
      <c r="RRL93" s="16"/>
      <c r="RRM93" s="16"/>
      <c r="RRN93" s="16"/>
      <c r="RRO93" s="16"/>
      <c r="RRP93" s="16"/>
      <c r="RRQ93" s="16"/>
      <c r="RRR93" s="16"/>
      <c r="RRS93" s="16"/>
      <c r="RRT93" s="16"/>
      <c r="RRU93" s="16"/>
      <c r="RRV93" s="16"/>
      <c r="RRW93" s="16"/>
      <c r="RRX93" s="16"/>
      <c r="RRY93" s="16"/>
      <c r="RRZ93" s="16"/>
      <c r="RSA93" s="16"/>
      <c r="RSB93" s="16"/>
      <c r="RSC93" s="16"/>
      <c r="RSD93" s="16"/>
      <c r="RSE93" s="16"/>
      <c r="RSF93" s="16"/>
      <c r="RSG93" s="16"/>
      <c r="RSH93" s="16"/>
      <c r="RSI93" s="16"/>
      <c r="RSJ93" s="16"/>
      <c r="RSK93" s="16"/>
      <c r="RSL93" s="16"/>
      <c r="RSM93" s="16"/>
      <c r="RSN93" s="16"/>
      <c r="RSO93" s="16"/>
      <c r="RSP93" s="16"/>
      <c r="RSQ93" s="16"/>
      <c r="RSR93" s="16"/>
      <c r="RSS93" s="16"/>
      <c r="RST93" s="16"/>
      <c r="RSU93" s="16"/>
      <c r="RSV93" s="16"/>
      <c r="RSW93" s="16"/>
      <c r="RSX93" s="16"/>
      <c r="RSY93" s="16"/>
      <c r="RSZ93" s="16"/>
      <c r="RTA93" s="16"/>
      <c r="RTB93" s="16"/>
      <c r="RTC93" s="16"/>
      <c r="RTD93" s="16"/>
      <c r="RTE93" s="16"/>
      <c r="RTF93" s="16"/>
      <c r="RTG93" s="16"/>
      <c r="RTH93" s="16"/>
      <c r="RTI93" s="16"/>
      <c r="RTJ93" s="16"/>
      <c r="RTK93" s="16"/>
      <c r="RTL93" s="16"/>
      <c r="RTM93" s="16"/>
      <c r="RTN93" s="16"/>
      <c r="RTO93" s="16"/>
      <c r="RTP93" s="16"/>
      <c r="RTQ93" s="16"/>
      <c r="RTR93" s="16"/>
      <c r="RTS93" s="16"/>
      <c r="RTT93" s="16"/>
      <c r="RTU93" s="16"/>
      <c r="RTV93" s="16"/>
      <c r="RTW93" s="16"/>
      <c r="RTX93" s="16"/>
      <c r="RTY93" s="16"/>
      <c r="RTZ93" s="16"/>
      <c r="RUA93" s="16"/>
      <c r="RUB93" s="16"/>
      <c r="RUC93" s="16"/>
      <c r="RUD93" s="16"/>
      <c r="RUE93" s="16"/>
      <c r="RUF93" s="16"/>
      <c r="RUG93" s="16"/>
      <c r="RUH93" s="16"/>
      <c r="RUI93" s="16"/>
      <c r="RUJ93" s="16"/>
      <c r="RUK93" s="16"/>
      <c r="RUL93" s="16"/>
      <c r="RUM93" s="16"/>
      <c r="RUN93" s="16"/>
      <c r="RUO93" s="16"/>
      <c r="RUP93" s="16"/>
      <c r="RUQ93" s="16"/>
      <c r="RUR93" s="16"/>
      <c r="RUS93" s="16"/>
      <c r="RUT93" s="16"/>
      <c r="RUU93" s="16"/>
      <c r="RUV93" s="16"/>
      <c r="RUW93" s="16"/>
      <c r="RUX93" s="16"/>
      <c r="RUY93" s="16"/>
      <c r="RUZ93" s="16"/>
      <c r="RVA93" s="16"/>
      <c r="RVB93" s="16"/>
      <c r="RVC93" s="16"/>
      <c r="RVD93" s="16"/>
      <c r="RVE93" s="16"/>
      <c r="RVF93" s="16"/>
      <c r="RVG93" s="16"/>
      <c r="RVH93" s="16"/>
      <c r="RVI93" s="16"/>
      <c r="RVJ93" s="16"/>
      <c r="RVK93" s="16"/>
      <c r="RVL93" s="16"/>
      <c r="RVM93" s="16"/>
      <c r="RVN93" s="16"/>
      <c r="RVO93" s="16"/>
      <c r="RVP93" s="16"/>
      <c r="RVQ93" s="16"/>
      <c r="RVR93" s="16"/>
      <c r="RVS93" s="16"/>
      <c r="RVT93" s="16"/>
      <c r="RVU93" s="16"/>
      <c r="RVV93" s="16"/>
      <c r="RVW93" s="16"/>
      <c r="RVX93" s="16"/>
      <c r="RVY93" s="16"/>
      <c r="RVZ93" s="16"/>
      <c r="RWA93" s="16"/>
      <c r="RWB93" s="16"/>
      <c r="RWC93" s="16"/>
      <c r="RWD93" s="16"/>
      <c r="RWE93" s="16"/>
      <c r="RWF93" s="16"/>
      <c r="RWG93" s="16"/>
      <c r="RWH93" s="16"/>
      <c r="RWI93" s="16"/>
      <c r="RWJ93" s="16"/>
      <c r="RWK93" s="16"/>
      <c r="RWL93" s="16"/>
      <c r="RWM93" s="16"/>
      <c r="RWN93" s="16"/>
      <c r="RWO93" s="16"/>
      <c r="RWP93" s="16"/>
      <c r="RWQ93" s="16"/>
      <c r="RWR93" s="16"/>
      <c r="RWS93" s="16"/>
      <c r="RWT93" s="16"/>
      <c r="RWU93" s="16"/>
      <c r="RWV93" s="16"/>
      <c r="RWW93" s="16"/>
      <c r="RWX93" s="16"/>
      <c r="RWY93" s="16"/>
      <c r="RWZ93" s="16"/>
      <c r="RXA93" s="16"/>
      <c r="RXB93" s="16"/>
      <c r="RXC93" s="16"/>
      <c r="RXD93" s="16"/>
      <c r="RXE93" s="16"/>
      <c r="RXF93" s="16"/>
      <c r="RXG93" s="16"/>
      <c r="RXH93" s="16"/>
      <c r="RXI93" s="16"/>
      <c r="RXJ93" s="16"/>
      <c r="RXK93" s="16"/>
      <c r="RXL93" s="16"/>
      <c r="RXM93" s="16"/>
      <c r="RXN93" s="16"/>
      <c r="RXO93" s="16"/>
      <c r="RXP93" s="16"/>
      <c r="RXQ93" s="16"/>
      <c r="RXR93" s="16"/>
      <c r="RXS93" s="16"/>
      <c r="RXT93" s="16"/>
      <c r="RXU93" s="16"/>
      <c r="RXV93" s="16"/>
      <c r="RXW93" s="16"/>
      <c r="RXX93" s="16"/>
      <c r="RXY93" s="16"/>
      <c r="RXZ93" s="16"/>
      <c r="RYA93" s="16"/>
      <c r="RYB93" s="16"/>
      <c r="RYC93" s="16"/>
      <c r="RYD93" s="16"/>
      <c r="RYE93" s="16"/>
      <c r="RYF93" s="16"/>
      <c r="RYG93" s="16"/>
      <c r="RYH93" s="16"/>
      <c r="RYI93" s="16"/>
      <c r="RYJ93" s="16"/>
      <c r="RYK93" s="16"/>
      <c r="RYL93" s="16"/>
      <c r="RYM93" s="16"/>
      <c r="RYN93" s="16"/>
      <c r="RYO93" s="16"/>
      <c r="RYP93" s="16"/>
      <c r="RYQ93" s="16"/>
      <c r="RYR93" s="16"/>
      <c r="RYS93" s="16"/>
      <c r="RYT93" s="16"/>
      <c r="RYU93" s="16"/>
      <c r="RYV93" s="16"/>
      <c r="RYW93" s="16"/>
      <c r="RYX93" s="16"/>
      <c r="RYY93" s="16"/>
      <c r="RYZ93" s="16"/>
      <c r="RZA93" s="16"/>
      <c r="RZB93" s="16"/>
      <c r="RZC93" s="16"/>
      <c r="RZD93" s="16"/>
      <c r="RZE93" s="16"/>
      <c r="RZF93" s="16"/>
      <c r="RZG93" s="16"/>
      <c r="RZH93" s="16"/>
      <c r="RZI93" s="16"/>
      <c r="RZJ93" s="16"/>
      <c r="RZK93" s="16"/>
      <c r="RZL93" s="16"/>
      <c r="RZM93" s="16"/>
      <c r="RZN93" s="16"/>
      <c r="RZO93" s="16"/>
      <c r="RZP93" s="16"/>
      <c r="RZQ93" s="16"/>
      <c r="RZR93" s="16"/>
      <c r="RZS93" s="16"/>
      <c r="RZT93" s="16"/>
      <c r="RZU93" s="16"/>
      <c r="RZV93" s="16"/>
      <c r="RZW93" s="16"/>
      <c r="RZX93" s="16"/>
      <c r="RZY93" s="16"/>
      <c r="RZZ93" s="16"/>
      <c r="SAA93" s="16"/>
      <c r="SAB93" s="16"/>
      <c r="SAC93" s="16"/>
      <c r="SAD93" s="16"/>
      <c r="SAE93" s="16"/>
      <c r="SAF93" s="16"/>
      <c r="SAG93" s="16"/>
      <c r="SAH93" s="16"/>
      <c r="SAI93" s="16"/>
      <c r="SAJ93" s="16"/>
      <c r="SAK93" s="16"/>
      <c r="SAL93" s="16"/>
      <c r="SAM93" s="16"/>
      <c r="SAN93" s="16"/>
      <c r="SAO93" s="16"/>
      <c r="SAP93" s="16"/>
      <c r="SAQ93" s="16"/>
      <c r="SAR93" s="16"/>
      <c r="SAS93" s="16"/>
      <c r="SAT93" s="16"/>
      <c r="SAU93" s="16"/>
      <c r="SAV93" s="16"/>
      <c r="SAW93" s="16"/>
      <c r="SAX93" s="16"/>
      <c r="SAY93" s="16"/>
      <c r="SAZ93" s="16"/>
      <c r="SBA93" s="16"/>
      <c r="SBB93" s="16"/>
      <c r="SBC93" s="16"/>
      <c r="SBD93" s="16"/>
      <c r="SBE93" s="16"/>
      <c r="SBF93" s="16"/>
      <c r="SBG93" s="16"/>
      <c r="SBH93" s="16"/>
      <c r="SBI93" s="16"/>
      <c r="SBJ93" s="16"/>
      <c r="SBK93" s="16"/>
      <c r="SBL93" s="16"/>
      <c r="SBM93" s="16"/>
      <c r="SBN93" s="16"/>
      <c r="SBO93" s="16"/>
      <c r="SBP93" s="16"/>
      <c r="SBQ93" s="16"/>
      <c r="SBR93" s="16"/>
      <c r="SBS93" s="16"/>
      <c r="SBT93" s="16"/>
      <c r="SBU93" s="16"/>
      <c r="SBV93" s="16"/>
      <c r="SBW93" s="16"/>
      <c r="SBX93" s="16"/>
      <c r="SBY93" s="16"/>
      <c r="SBZ93" s="16"/>
      <c r="SCA93" s="16"/>
      <c r="SCB93" s="16"/>
      <c r="SCC93" s="16"/>
      <c r="SCD93" s="16"/>
      <c r="SCE93" s="16"/>
      <c r="SCF93" s="16"/>
      <c r="SCG93" s="16"/>
      <c r="SCH93" s="16"/>
      <c r="SCI93" s="16"/>
      <c r="SCJ93" s="16"/>
      <c r="SCK93" s="16"/>
      <c r="SCL93" s="16"/>
      <c r="SCM93" s="16"/>
      <c r="SCN93" s="16"/>
      <c r="SCO93" s="16"/>
      <c r="SCP93" s="16"/>
      <c r="SCQ93" s="16"/>
      <c r="SCR93" s="16"/>
      <c r="SCS93" s="16"/>
      <c r="SCT93" s="16"/>
      <c r="SCU93" s="16"/>
      <c r="SCV93" s="16"/>
      <c r="SCW93" s="16"/>
      <c r="SCX93" s="16"/>
      <c r="SCY93" s="16"/>
      <c r="SCZ93" s="16"/>
      <c r="SDA93" s="16"/>
      <c r="SDB93" s="16"/>
      <c r="SDC93" s="16"/>
      <c r="SDD93" s="16"/>
      <c r="SDE93" s="16"/>
      <c r="SDF93" s="16"/>
      <c r="SDG93" s="16"/>
      <c r="SDH93" s="16"/>
      <c r="SDI93" s="16"/>
      <c r="SDJ93" s="16"/>
      <c r="SDK93" s="16"/>
      <c r="SDL93" s="16"/>
      <c r="SDM93" s="16"/>
      <c r="SDN93" s="16"/>
      <c r="SDO93" s="16"/>
      <c r="SDP93" s="16"/>
      <c r="SDQ93" s="16"/>
      <c r="SDR93" s="16"/>
      <c r="SDS93" s="16"/>
      <c r="SDT93" s="16"/>
      <c r="SDU93" s="16"/>
      <c r="SDV93" s="16"/>
      <c r="SDW93" s="16"/>
      <c r="SDX93" s="16"/>
      <c r="SDY93" s="16"/>
      <c r="SDZ93" s="16"/>
      <c r="SEA93" s="16"/>
      <c r="SEB93" s="16"/>
      <c r="SEC93" s="16"/>
      <c r="SED93" s="16"/>
      <c r="SEE93" s="16"/>
      <c r="SEF93" s="16"/>
      <c r="SEG93" s="16"/>
      <c r="SEH93" s="16"/>
      <c r="SEI93" s="16"/>
      <c r="SEJ93" s="16"/>
      <c r="SEK93" s="16"/>
      <c r="SEL93" s="16"/>
      <c r="SEM93" s="16"/>
      <c r="SEN93" s="16"/>
      <c r="SEO93" s="16"/>
      <c r="SEP93" s="16"/>
      <c r="SEQ93" s="16"/>
      <c r="SER93" s="16"/>
      <c r="SES93" s="16"/>
      <c r="SET93" s="16"/>
      <c r="SEU93" s="16"/>
      <c r="SEV93" s="16"/>
      <c r="SEW93" s="16"/>
      <c r="SEX93" s="16"/>
      <c r="SEY93" s="16"/>
      <c r="SEZ93" s="16"/>
      <c r="SFA93" s="16"/>
      <c r="SFB93" s="16"/>
      <c r="SFC93" s="16"/>
      <c r="SFD93" s="16"/>
      <c r="SFE93" s="16"/>
      <c r="SFF93" s="16"/>
      <c r="SFG93" s="16"/>
      <c r="SFH93" s="16"/>
      <c r="SFI93" s="16"/>
      <c r="SFJ93" s="16"/>
      <c r="SFK93" s="16"/>
      <c r="SFL93" s="16"/>
      <c r="SFM93" s="16"/>
      <c r="SFN93" s="16"/>
      <c r="SFO93" s="16"/>
      <c r="SFP93" s="16"/>
      <c r="SFQ93" s="16"/>
      <c r="SFR93" s="16"/>
      <c r="SFS93" s="16"/>
      <c r="SFT93" s="16"/>
      <c r="SFU93" s="16"/>
      <c r="SFV93" s="16"/>
      <c r="SFW93" s="16"/>
      <c r="SFX93" s="16"/>
      <c r="SFY93" s="16"/>
      <c r="SFZ93" s="16"/>
      <c r="SGA93" s="16"/>
      <c r="SGB93" s="16"/>
      <c r="SGC93" s="16"/>
      <c r="SGD93" s="16"/>
      <c r="SGE93" s="16"/>
      <c r="SGF93" s="16"/>
      <c r="SGG93" s="16"/>
      <c r="SGH93" s="16"/>
      <c r="SGI93" s="16"/>
      <c r="SGJ93" s="16"/>
      <c r="SGK93" s="16"/>
      <c r="SGL93" s="16"/>
      <c r="SGM93" s="16"/>
      <c r="SGN93" s="16"/>
      <c r="SGO93" s="16"/>
      <c r="SGP93" s="16"/>
      <c r="SGQ93" s="16"/>
      <c r="SGR93" s="16"/>
      <c r="SGS93" s="16"/>
      <c r="SGT93" s="16"/>
      <c r="SGU93" s="16"/>
      <c r="SGV93" s="16"/>
      <c r="SGW93" s="16"/>
      <c r="SGX93" s="16"/>
      <c r="SGY93" s="16"/>
      <c r="SGZ93" s="16"/>
      <c r="SHA93" s="16"/>
      <c r="SHB93" s="16"/>
      <c r="SHC93" s="16"/>
      <c r="SHD93" s="16"/>
      <c r="SHE93" s="16"/>
      <c r="SHF93" s="16"/>
      <c r="SHG93" s="16"/>
      <c r="SHH93" s="16"/>
      <c r="SHI93" s="16"/>
      <c r="SHJ93" s="16"/>
      <c r="SHK93" s="16"/>
      <c r="SHL93" s="16"/>
      <c r="SHM93" s="16"/>
      <c r="SHN93" s="16"/>
      <c r="SHO93" s="16"/>
      <c r="SHP93" s="16"/>
      <c r="SHQ93" s="16"/>
      <c r="SHR93" s="16"/>
      <c r="SHS93" s="16"/>
      <c r="SHT93" s="16"/>
      <c r="SHU93" s="16"/>
      <c r="SHV93" s="16"/>
      <c r="SHW93" s="16"/>
      <c r="SHX93" s="16"/>
      <c r="SHY93" s="16"/>
      <c r="SHZ93" s="16"/>
      <c r="SIA93" s="16"/>
      <c r="SIB93" s="16"/>
      <c r="SIC93" s="16"/>
      <c r="SID93" s="16"/>
      <c r="SIE93" s="16"/>
      <c r="SIF93" s="16"/>
      <c r="SIG93" s="16"/>
      <c r="SIH93" s="16"/>
      <c r="SII93" s="16"/>
      <c r="SIJ93" s="16"/>
      <c r="SIK93" s="16"/>
      <c r="SIL93" s="16"/>
      <c r="SIM93" s="16"/>
      <c r="SIN93" s="16"/>
      <c r="SIO93" s="16"/>
      <c r="SIP93" s="16"/>
      <c r="SIQ93" s="16"/>
      <c r="SIR93" s="16"/>
      <c r="SIS93" s="16"/>
      <c r="SIT93" s="16"/>
      <c r="SIU93" s="16"/>
      <c r="SIV93" s="16"/>
      <c r="SIW93" s="16"/>
      <c r="SIX93" s="16"/>
      <c r="SIY93" s="16"/>
      <c r="SIZ93" s="16"/>
      <c r="SJA93" s="16"/>
      <c r="SJB93" s="16"/>
      <c r="SJC93" s="16"/>
      <c r="SJD93" s="16"/>
      <c r="SJE93" s="16"/>
      <c r="SJF93" s="16"/>
      <c r="SJG93" s="16"/>
      <c r="SJH93" s="16"/>
      <c r="SJI93" s="16"/>
      <c r="SJJ93" s="16"/>
      <c r="SJK93" s="16"/>
      <c r="SJL93" s="16"/>
      <c r="SJM93" s="16"/>
      <c r="SJN93" s="16"/>
      <c r="SJO93" s="16"/>
      <c r="SJP93" s="16"/>
      <c r="SJQ93" s="16"/>
      <c r="SJR93" s="16"/>
      <c r="SJS93" s="16"/>
      <c r="SJT93" s="16"/>
      <c r="SJU93" s="16"/>
      <c r="SJV93" s="16"/>
      <c r="SJW93" s="16"/>
      <c r="SJX93" s="16"/>
      <c r="SJY93" s="16"/>
      <c r="SJZ93" s="16"/>
      <c r="SKA93" s="16"/>
      <c r="SKB93" s="16"/>
      <c r="SKC93" s="16"/>
      <c r="SKD93" s="16"/>
      <c r="SKE93" s="16"/>
      <c r="SKF93" s="16"/>
      <c r="SKG93" s="16"/>
      <c r="SKH93" s="16"/>
      <c r="SKI93" s="16"/>
      <c r="SKJ93" s="16"/>
      <c r="SKK93" s="16"/>
      <c r="SKL93" s="16"/>
      <c r="SKM93" s="16"/>
      <c r="SKN93" s="16"/>
      <c r="SKO93" s="16"/>
      <c r="SKP93" s="16"/>
      <c r="SKQ93" s="16"/>
      <c r="SKR93" s="16"/>
      <c r="SKS93" s="16"/>
      <c r="SKT93" s="16"/>
      <c r="SKU93" s="16"/>
      <c r="SKV93" s="16"/>
      <c r="SKW93" s="16"/>
      <c r="SKX93" s="16"/>
      <c r="SKY93" s="16"/>
      <c r="SKZ93" s="16"/>
      <c r="SLA93" s="16"/>
      <c r="SLB93" s="16"/>
      <c r="SLC93" s="16"/>
      <c r="SLD93" s="16"/>
      <c r="SLE93" s="16"/>
      <c r="SLF93" s="16"/>
      <c r="SLG93" s="16"/>
      <c r="SLH93" s="16"/>
      <c r="SLI93" s="16"/>
      <c r="SLJ93" s="16"/>
      <c r="SLK93" s="16"/>
      <c r="SLL93" s="16"/>
      <c r="SLM93" s="16"/>
      <c r="SLN93" s="16"/>
      <c r="SLO93" s="16"/>
      <c r="SLP93" s="16"/>
      <c r="SLQ93" s="16"/>
      <c r="SLR93" s="16"/>
      <c r="SLS93" s="16"/>
      <c r="SLT93" s="16"/>
      <c r="SLU93" s="16"/>
      <c r="SLV93" s="16"/>
      <c r="SLW93" s="16"/>
      <c r="SLX93" s="16"/>
      <c r="SLY93" s="16"/>
      <c r="SLZ93" s="16"/>
      <c r="SMA93" s="16"/>
      <c r="SMB93" s="16"/>
      <c r="SMC93" s="16"/>
      <c r="SMD93" s="16"/>
      <c r="SME93" s="16"/>
      <c r="SMF93" s="16"/>
      <c r="SMG93" s="16"/>
      <c r="SMH93" s="16"/>
      <c r="SMI93" s="16"/>
      <c r="SMJ93" s="16"/>
      <c r="SMK93" s="16"/>
      <c r="SML93" s="16"/>
      <c r="SMM93" s="16"/>
      <c r="SMN93" s="16"/>
      <c r="SMO93" s="16"/>
      <c r="SMP93" s="16"/>
      <c r="SMQ93" s="16"/>
      <c r="SMR93" s="16"/>
      <c r="SMS93" s="16"/>
      <c r="SMT93" s="16"/>
      <c r="SMU93" s="16"/>
      <c r="SMV93" s="16"/>
      <c r="SMW93" s="16"/>
      <c r="SMX93" s="16"/>
      <c r="SMY93" s="16"/>
      <c r="SMZ93" s="16"/>
      <c r="SNA93" s="16"/>
      <c r="SNB93" s="16"/>
      <c r="SNC93" s="16"/>
      <c r="SND93" s="16"/>
      <c r="SNE93" s="16"/>
      <c r="SNF93" s="16"/>
      <c r="SNG93" s="16"/>
      <c r="SNH93" s="16"/>
      <c r="SNI93" s="16"/>
      <c r="SNJ93" s="16"/>
      <c r="SNK93" s="16"/>
      <c r="SNL93" s="16"/>
      <c r="SNM93" s="16"/>
      <c r="SNN93" s="16"/>
      <c r="SNO93" s="16"/>
      <c r="SNP93" s="16"/>
      <c r="SNQ93" s="16"/>
      <c r="SNR93" s="16"/>
      <c r="SNS93" s="16"/>
      <c r="SNT93" s="16"/>
      <c r="SNU93" s="16"/>
      <c r="SNV93" s="16"/>
      <c r="SNW93" s="16"/>
      <c r="SNX93" s="16"/>
      <c r="SNY93" s="16"/>
      <c r="SNZ93" s="16"/>
      <c r="SOA93" s="16"/>
      <c r="SOB93" s="16"/>
      <c r="SOC93" s="16"/>
      <c r="SOD93" s="16"/>
      <c r="SOE93" s="16"/>
      <c r="SOF93" s="16"/>
      <c r="SOG93" s="16"/>
      <c r="SOH93" s="16"/>
      <c r="SOI93" s="16"/>
      <c r="SOJ93" s="16"/>
      <c r="SOK93" s="16"/>
      <c r="SOL93" s="16"/>
      <c r="SOM93" s="16"/>
      <c r="SON93" s="16"/>
      <c r="SOO93" s="16"/>
      <c r="SOP93" s="16"/>
      <c r="SOQ93" s="16"/>
      <c r="SOR93" s="16"/>
      <c r="SOS93" s="16"/>
      <c r="SOT93" s="16"/>
      <c r="SOU93" s="16"/>
      <c r="SOV93" s="16"/>
      <c r="SOW93" s="16"/>
      <c r="SOX93" s="16"/>
      <c r="SOY93" s="16"/>
      <c r="SOZ93" s="16"/>
      <c r="SPA93" s="16"/>
      <c r="SPB93" s="16"/>
      <c r="SPC93" s="16"/>
      <c r="SPD93" s="16"/>
      <c r="SPE93" s="16"/>
      <c r="SPF93" s="16"/>
      <c r="SPG93" s="16"/>
      <c r="SPH93" s="16"/>
      <c r="SPI93" s="16"/>
      <c r="SPJ93" s="16"/>
      <c r="SPK93" s="16"/>
      <c r="SPL93" s="16"/>
      <c r="SPM93" s="16"/>
      <c r="SPN93" s="16"/>
      <c r="SPO93" s="16"/>
      <c r="SPP93" s="16"/>
      <c r="SPQ93" s="16"/>
      <c r="SPR93" s="16"/>
      <c r="SPS93" s="16"/>
      <c r="SPT93" s="16"/>
      <c r="SPU93" s="16"/>
      <c r="SPV93" s="16"/>
      <c r="SPW93" s="16"/>
      <c r="SPX93" s="16"/>
      <c r="SPY93" s="16"/>
      <c r="SPZ93" s="16"/>
      <c r="SQA93" s="16"/>
      <c r="SQB93" s="16"/>
      <c r="SQC93" s="16"/>
      <c r="SQD93" s="16"/>
      <c r="SQE93" s="16"/>
      <c r="SQF93" s="16"/>
      <c r="SQG93" s="16"/>
      <c r="SQH93" s="16"/>
      <c r="SQI93" s="16"/>
      <c r="SQJ93" s="16"/>
      <c r="SQK93" s="16"/>
      <c r="SQL93" s="16"/>
      <c r="SQM93" s="16"/>
      <c r="SQN93" s="16"/>
      <c r="SQO93" s="16"/>
      <c r="SQP93" s="16"/>
      <c r="SQQ93" s="16"/>
      <c r="SQR93" s="16"/>
      <c r="SQS93" s="16"/>
      <c r="SQT93" s="16"/>
      <c r="SQU93" s="16"/>
      <c r="SQV93" s="16"/>
      <c r="SQW93" s="16"/>
      <c r="SQX93" s="16"/>
      <c r="SQY93" s="16"/>
      <c r="SQZ93" s="16"/>
      <c r="SRA93" s="16"/>
      <c r="SRB93" s="16"/>
      <c r="SRC93" s="16"/>
      <c r="SRD93" s="16"/>
      <c r="SRE93" s="16"/>
      <c r="SRF93" s="16"/>
      <c r="SRG93" s="16"/>
      <c r="SRH93" s="16"/>
      <c r="SRI93" s="16"/>
      <c r="SRJ93" s="16"/>
      <c r="SRK93" s="16"/>
      <c r="SRL93" s="16"/>
      <c r="SRM93" s="16"/>
      <c r="SRN93" s="16"/>
      <c r="SRO93" s="16"/>
      <c r="SRP93" s="16"/>
      <c r="SRQ93" s="16"/>
      <c r="SRR93" s="16"/>
      <c r="SRS93" s="16"/>
      <c r="SRT93" s="16"/>
      <c r="SRU93" s="16"/>
      <c r="SRV93" s="16"/>
      <c r="SRW93" s="16"/>
      <c r="SRX93" s="16"/>
      <c r="SRY93" s="16"/>
      <c r="SRZ93" s="16"/>
      <c r="SSA93" s="16"/>
      <c r="SSB93" s="16"/>
      <c r="SSC93" s="16"/>
      <c r="SSD93" s="16"/>
      <c r="SSE93" s="16"/>
      <c r="SSF93" s="16"/>
      <c r="SSG93" s="16"/>
      <c r="SSH93" s="16"/>
      <c r="SSI93" s="16"/>
      <c r="SSJ93" s="16"/>
      <c r="SSK93" s="16"/>
      <c r="SSL93" s="16"/>
      <c r="SSM93" s="16"/>
      <c r="SSN93" s="16"/>
      <c r="SSO93" s="16"/>
      <c r="SSP93" s="16"/>
      <c r="SSQ93" s="16"/>
      <c r="SSR93" s="16"/>
      <c r="SSS93" s="16"/>
      <c r="SST93" s="16"/>
      <c r="SSU93" s="16"/>
      <c r="SSV93" s="16"/>
      <c r="SSW93" s="16"/>
      <c r="SSX93" s="16"/>
      <c r="SSY93" s="16"/>
      <c r="SSZ93" s="16"/>
      <c r="STA93" s="16"/>
      <c r="STB93" s="16"/>
      <c r="STC93" s="16"/>
      <c r="STD93" s="16"/>
      <c r="STE93" s="16"/>
      <c r="STF93" s="16"/>
      <c r="STG93" s="16"/>
      <c r="STH93" s="16"/>
      <c r="STI93" s="16"/>
      <c r="STJ93" s="16"/>
      <c r="STK93" s="16"/>
      <c r="STL93" s="16"/>
      <c r="STM93" s="16"/>
      <c r="STN93" s="16"/>
      <c r="STO93" s="16"/>
      <c r="STP93" s="16"/>
      <c r="STQ93" s="16"/>
      <c r="STR93" s="16"/>
      <c r="STS93" s="16"/>
      <c r="STT93" s="16"/>
      <c r="STU93" s="16"/>
      <c r="STV93" s="16"/>
      <c r="STW93" s="16"/>
      <c r="STX93" s="16"/>
      <c r="STY93" s="16"/>
      <c r="STZ93" s="16"/>
      <c r="SUA93" s="16"/>
      <c r="SUB93" s="16"/>
      <c r="SUC93" s="16"/>
      <c r="SUD93" s="16"/>
      <c r="SUE93" s="16"/>
      <c r="SUF93" s="16"/>
      <c r="SUG93" s="16"/>
      <c r="SUH93" s="16"/>
      <c r="SUI93" s="16"/>
      <c r="SUJ93" s="16"/>
      <c r="SUK93" s="16"/>
      <c r="SUL93" s="16"/>
      <c r="SUM93" s="16"/>
      <c r="SUN93" s="16"/>
      <c r="SUO93" s="16"/>
      <c r="SUP93" s="16"/>
      <c r="SUQ93" s="16"/>
      <c r="SUR93" s="16"/>
      <c r="SUS93" s="16"/>
      <c r="SUT93" s="16"/>
      <c r="SUU93" s="16"/>
      <c r="SUV93" s="16"/>
      <c r="SUW93" s="16"/>
      <c r="SUX93" s="16"/>
      <c r="SUY93" s="16"/>
      <c r="SUZ93" s="16"/>
      <c r="SVA93" s="16"/>
      <c r="SVB93" s="16"/>
      <c r="SVC93" s="16"/>
      <c r="SVD93" s="16"/>
      <c r="SVE93" s="16"/>
      <c r="SVF93" s="16"/>
      <c r="SVG93" s="16"/>
      <c r="SVH93" s="16"/>
      <c r="SVI93" s="16"/>
      <c r="SVJ93" s="16"/>
      <c r="SVK93" s="16"/>
      <c r="SVL93" s="16"/>
      <c r="SVM93" s="16"/>
      <c r="SVN93" s="16"/>
      <c r="SVO93" s="16"/>
      <c r="SVP93" s="16"/>
      <c r="SVQ93" s="16"/>
      <c r="SVR93" s="16"/>
      <c r="SVS93" s="16"/>
      <c r="SVT93" s="16"/>
      <c r="SVU93" s="16"/>
      <c r="SVV93" s="16"/>
      <c r="SVW93" s="16"/>
      <c r="SVX93" s="16"/>
      <c r="SVY93" s="16"/>
      <c r="SVZ93" s="16"/>
      <c r="SWA93" s="16"/>
      <c r="SWB93" s="16"/>
      <c r="SWC93" s="16"/>
      <c r="SWD93" s="16"/>
      <c r="SWE93" s="16"/>
      <c r="SWF93" s="16"/>
      <c r="SWG93" s="16"/>
      <c r="SWH93" s="16"/>
      <c r="SWI93" s="16"/>
      <c r="SWJ93" s="16"/>
      <c r="SWK93" s="16"/>
      <c r="SWL93" s="16"/>
      <c r="SWM93" s="16"/>
      <c r="SWN93" s="16"/>
      <c r="SWO93" s="16"/>
      <c r="SWP93" s="16"/>
      <c r="SWQ93" s="16"/>
      <c r="SWR93" s="16"/>
      <c r="SWS93" s="16"/>
      <c r="SWT93" s="16"/>
      <c r="SWU93" s="16"/>
      <c r="SWV93" s="16"/>
      <c r="SWW93" s="16"/>
      <c r="SWX93" s="16"/>
      <c r="SWY93" s="16"/>
      <c r="SWZ93" s="16"/>
      <c r="SXA93" s="16"/>
      <c r="SXB93" s="16"/>
      <c r="SXC93" s="16"/>
      <c r="SXD93" s="16"/>
      <c r="SXE93" s="16"/>
      <c r="SXF93" s="16"/>
      <c r="SXG93" s="16"/>
      <c r="SXH93" s="16"/>
      <c r="SXI93" s="16"/>
      <c r="SXJ93" s="16"/>
      <c r="SXK93" s="16"/>
      <c r="SXL93" s="16"/>
      <c r="SXM93" s="16"/>
      <c r="SXN93" s="16"/>
      <c r="SXO93" s="16"/>
      <c r="SXP93" s="16"/>
      <c r="SXQ93" s="16"/>
      <c r="SXR93" s="16"/>
      <c r="SXS93" s="16"/>
      <c r="SXT93" s="16"/>
      <c r="SXU93" s="16"/>
      <c r="SXV93" s="16"/>
      <c r="SXW93" s="16"/>
      <c r="SXX93" s="16"/>
      <c r="SXY93" s="16"/>
      <c r="SXZ93" s="16"/>
      <c r="SYA93" s="16"/>
      <c r="SYB93" s="16"/>
      <c r="SYC93" s="16"/>
      <c r="SYD93" s="16"/>
      <c r="SYE93" s="16"/>
      <c r="SYF93" s="16"/>
      <c r="SYG93" s="16"/>
      <c r="SYH93" s="16"/>
      <c r="SYI93" s="16"/>
      <c r="SYJ93" s="16"/>
      <c r="SYK93" s="16"/>
      <c r="SYL93" s="16"/>
      <c r="SYM93" s="16"/>
      <c r="SYN93" s="16"/>
      <c r="SYO93" s="16"/>
      <c r="SYP93" s="16"/>
      <c r="SYQ93" s="16"/>
      <c r="SYR93" s="16"/>
      <c r="SYS93" s="16"/>
      <c r="SYT93" s="16"/>
      <c r="SYU93" s="16"/>
      <c r="SYV93" s="16"/>
      <c r="SYW93" s="16"/>
      <c r="SYX93" s="16"/>
      <c r="SYY93" s="16"/>
      <c r="SYZ93" s="16"/>
      <c r="SZA93" s="16"/>
      <c r="SZB93" s="16"/>
      <c r="SZC93" s="16"/>
      <c r="SZD93" s="16"/>
      <c r="SZE93" s="16"/>
      <c r="SZF93" s="16"/>
      <c r="SZG93" s="16"/>
      <c r="SZH93" s="16"/>
      <c r="SZI93" s="16"/>
      <c r="SZJ93" s="16"/>
      <c r="SZK93" s="16"/>
      <c r="SZL93" s="16"/>
      <c r="SZM93" s="16"/>
      <c r="SZN93" s="16"/>
      <c r="SZO93" s="16"/>
      <c r="SZP93" s="16"/>
      <c r="SZQ93" s="16"/>
      <c r="SZR93" s="16"/>
      <c r="SZS93" s="16"/>
      <c r="SZT93" s="16"/>
      <c r="SZU93" s="16"/>
      <c r="SZV93" s="16"/>
      <c r="SZW93" s="16"/>
      <c r="SZX93" s="16"/>
      <c r="SZY93" s="16"/>
      <c r="SZZ93" s="16"/>
      <c r="TAA93" s="16"/>
      <c r="TAB93" s="16"/>
      <c r="TAC93" s="16"/>
      <c r="TAD93" s="16"/>
      <c r="TAE93" s="16"/>
      <c r="TAF93" s="16"/>
      <c r="TAG93" s="16"/>
      <c r="TAH93" s="16"/>
      <c r="TAI93" s="16"/>
      <c r="TAJ93" s="16"/>
      <c r="TAK93" s="16"/>
      <c r="TAL93" s="16"/>
      <c r="TAM93" s="16"/>
      <c r="TAN93" s="16"/>
      <c r="TAO93" s="16"/>
      <c r="TAP93" s="16"/>
      <c r="TAQ93" s="16"/>
      <c r="TAR93" s="16"/>
      <c r="TAS93" s="16"/>
      <c r="TAT93" s="16"/>
      <c r="TAU93" s="16"/>
      <c r="TAV93" s="16"/>
      <c r="TAW93" s="16"/>
      <c r="TAX93" s="16"/>
      <c r="TAY93" s="16"/>
      <c r="TAZ93" s="16"/>
      <c r="TBA93" s="16"/>
      <c r="TBB93" s="16"/>
      <c r="TBC93" s="16"/>
      <c r="TBD93" s="16"/>
      <c r="TBE93" s="16"/>
      <c r="TBF93" s="16"/>
      <c r="TBG93" s="16"/>
      <c r="TBH93" s="16"/>
      <c r="TBI93" s="16"/>
      <c r="TBJ93" s="16"/>
      <c r="TBK93" s="16"/>
      <c r="TBL93" s="16"/>
      <c r="TBM93" s="16"/>
      <c r="TBN93" s="16"/>
      <c r="TBO93" s="16"/>
      <c r="TBP93" s="16"/>
      <c r="TBQ93" s="16"/>
      <c r="TBR93" s="16"/>
      <c r="TBS93" s="16"/>
      <c r="TBT93" s="16"/>
      <c r="TBU93" s="16"/>
      <c r="TBV93" s="16"/>
      <c r="TBW93" s="16"/>
      <c r="TBX93" s="16"/>
      <c r="TBY93" s="16"/>
      <c r="TBZ93" s="16"/>
      <c r="TCA93" s="16"/>
      <c r="TCB93" s="16"/>
      <c r="TCC93" s="16"/>
      <c r="TCD93" s="16"/>
      <c r="TCE93" s="16"/>
      <c r="TCF93" s="16"/>
      <c r="TCG93" s="16"/>
      <c r="TCH93" s="16"/>
      <c r="TCI93" s="16"/>
      <c r="TCJ93" s="16"/>
      <c r="TCK93" s="16"/>
      <c r="TCL93" s="16"/>
      <c r="TCM93" s="16"/>
      <c r="TCN93" s="16"/>
      <c r="TCO93" s="16"/>
      <c r="TCP93" s="16"/>
      <c r="TCQ93" s="16"/>
      <c r="TCR93" s="16"/>
      <c r="TCS93" s="16"/>
      <c r="TCT93" s="16"/>
      <c r="TCU93" s="16"/>
      <c r="TCV93" s="16"/>
      <c r="TCW93" s="16"/>
      <c r="TCX93" s="16"/>
      <c r="TCY93" s="16"/>
      <c r="TCZ93" s="16"/>
      <c r="TDA93" s="16"/>
      <c r="TDB93" s="16"/>
      <c r="TDC93" s="16"/>
      <c r="TDD93" s="16"/>
      <c r="TDE93" s="16"/>
      <c r="TDF93" s="16"/>
      <c r="TDG93" s="16"/>
      <c r="TDH93" s="16"/>
      <c r="TDI93" s="16"/>
      <c r="TDJ93" s="16"/>
      <c r="TDK93" s="16"/>
      <c r="TDL93" s="16"/>
      <c r="TDM93" s="16"/>
      <c r="TDN93" s="16"/>
      <c r="TDO93" s="16"/>
      <c r="TDP93" s="16"/>
      <c r="TDQ93" s="16"/>
      <c r="TDR93" s="16"/>
      <c r="TDS93" s="16"/>
      <c r="TDT93" s="16"/>
      <c r="TDU93" s="16"/>
      <c r="TDV93" s="16"/>
      <c r="TDW93" s="16"/>
      <c r="TDX93" s="16"/>
      <c r="TDY93" s="16"/>
      <c r="TDZ93" s="16"/>
      <c r="TEA93" s="16"/>
      <c r="TEB93" s="16"/>
      <c r="TEC93" s="16"/>
      <c r="TED93" s="16"/>
      <c r="TEE93" s="16"/>
      <c r="TEF93" s="16"/>
      <c r="TEG93" s="16"/>
      <c r="TEH93" s="16"/>
      <c r="TEI93" s="16"/>
      <c r="TEJ93" s="16"/>
      <c r="TEK93" s="16"/>
      <c r="TEL93" s="16"/>
      <c r="TEM93" s="16"/>
      <c r="TEN93" s="16"/>
      <c r="TEO93" s="16"/>
      <c r="TEP93" s="16"/>
      <c r="TEQ93" s="16"/>
      <c r="TER93" s="16"/>
      <c r="TES93" s="16"/>
      <c r="TET93" s="16"/>
      <c r="TEU93" s="16"/>
      <c r="TEV93" s="16"/>
      <c r="TEW93" s="16"/>
      <c r="TEX93" s="16"/>
      <c r="TEY93" s="16"/>
      <c r="TEZ93" s="16"/>
      <c r="TFA93" s="16"/>
      <c r="TFB93" s="16"/>
      <c r="TFC93" s="16"/>
      <c r="TFD93" s="16"/>
      <c r="TFE93" s="16"/>
      <c r="TFF93" s="16"/>
      <c r="TFG93" s="16"/>
      <c r="TFH93" s="16"/>
      <c r="TFI93" s="16"/>
      <c r="TFJ93" s="16"/>
      <c r="TFK93" s="16"/>
      <c r="TFL93" s="16"/>
      <c r="TFM93" s="16"/>
      <c r="TFN93" s="16"/>
      <c r="TFO93" s="16"/>
      <c r="TFP93" s="16"/>
      <c r="TFQ93" s="16"/>
      <c r="TFR93" s="16"/>
      <c r="TFS93" s="16"/>
      <c r="TFT93" s="16"/>
      <c r="TFU93" s="16"/>
      <c r="TFV93" s="16"/>
      <c r="TFW93" s="16"/>
      <c r="TFX93" s="16"/>
      <c r="TFY93" s="16"/>
      <c r="TFZ93" s="16"/>
      <c r="TGA93" s="16"/>
      <c r="TGB93" s="16"/>
      <c r="TGC93" s="16"/>
      <c r="TGD93" s="16"/>
      <c r="TGE93" s="16"/>
      <c r="TGF93" s="16"/>
      <c r="TGG93" s="16"/>
      <c r="TGH93" s="16"/>
      <c r="TGI93" s="16"/>
      <c r="TGJ93" s="16"/>
      <c r="TGK93" s="16"/>
      <c r="TGL93" s="16"/>
      <c r="TGM93" s="16"/>
      <c r="TGN93" s="16"/>
      <c r="TGO93" s="16"/>
      <c r="TGP93" s="16"/>
      <c r="TGQ93" s="16"/>
      <c r="TGR93" s="16"/>
      <c r="TGS93" s="16"/>
      <c r="TGT93" s="16"/>
      <c r="TGU93" s="16"/>
      <c r="TGV93" s="16"/>
      <c r="TGW93" s="16"/>
      <c r="TGX93" s="16"/>
      <c r="TGY93" s="16"/>
      <c r="TGZ93" s="16"/>
      <c r="THA93" s="16"/>
      <c r="THB93" s="16"/>
      <c r="THC93" s="16"/>
      <c r="THD93" s="16"/>
      <c r="THE93" s="16"/>
      <c r="THF93" s="16"/>
      <c r="THG93" s="16"/>
      <c r="THH93" s="16"/>
      <c r="THI93" s="16"/>
      <c r="THJ93" s="16"/>
      <c r="THK93" s="16"/>
      <c r="THL93" s="16"/>
      <c r="THM93" s="16"/>
      <c r="THN93" s="16"/>
      <c r="THO93" s="16"/>
      <c r="THP93" s="16"/>
      <c r="THQ93" s="16"/>
      <c r="THR93" s="16"/>
      <c r="THS93" s="16"/>
      <c r="THT93" s="16"/>
      <c r="THU93" s="16"/>
      <c r="THV93" s="16"/>
      <c r="THW93" s="16"/>
      <c r="THX93" s="16"/>
      <c r="THY93" s="16"/>
      <c r="THZ93" s="16"/>
      <c r="TIA93" s="16"/>
      <c r="TIB93" s="16"/>
      <c r="TIC93" s="16"/>
      <c r="TID93" s="16"/>
      <c r="TIE93" s="16"/>
      <c r="TIF93" s="16"/>
      <c r="TIG93" s="16"/>
      <c r="TIH93" s="16"/>
      <c r="TII93" s="16"/>
      <c r="TIJ93" s="16"/>
      <c r="TIK93" s="16"/>
      <c r="TIL93" s="16"/>
      <c r="TIM93" s="16"/>
      <c r="TIN93" s="16"/>
      <c r="TIO93" s="16"/>
      <c r="TIP93" s="16"/>
      <c r="TIQ93" s="16"/>
      <c r="TIR93" s="16"/>
      <c r="TIS93" s="16"/>
      <c r="TIT93" s="16"/>
      <c r="TIU93" s="16"/>
      <c r="TIV93" s="16"/>
      <c r="TIW93" s="16"/>
      <c r="TIX93" s="16"/>
      <c r="TIY93" s="16"/>
      <c r="TIZ93" s="16"/>
      <c r="TJA93" s="16"/>
      <c r="TJB93" s="16"/>
      <c r="TJC93" s="16"/>
      <c r="TJD93" s="16"/>
      <c r="TJE93" s="16"/>
      <c r="TJF93" s="16"/>
      <c r="TJG93" s="16"/>
      <c r="TJH93" s="16"/>
      <c r="TJI93" s="16"/>
      <c r="TJJ93" s="16"/>
      <c r="TJK93" s="16"/>
      <c r="TJL93" s="16"/>
      <c r="TJM93" s="16"/>
      <c r="TJN93" s="16"/>
      <c r="TJO93" s="16"/>
      <c r="TJP93" s="16"/>
      <c r="TJQ93" s="16"/>
      <c r="TJR93" s="16"/>
      <c r="TJS93" s="16"/>
      <c r="TJT93" s="16"/>
      <c r="TJU93" s="16"/>
      <c r="TJV93" s="16"/>
      <c r="TJW93" s="16"/>
      <c r="TJX93" s="16"/>
      <c r="TJY93" s="16"/>
      <c r="TJZ93" s="16"/>
      <c r="TKA93" s="16"/>
      <c r="TKB93" s="16"/>
      <c r="TKC93" s="16"/>
      <c r="TKD93" s="16"/>
      <c r="TKE93" s="16"/>
      <c r="TKF93" s="16"/>
      <c r="TKG93" s="16"/>
      <c r="TKH93" s="16"/>
      <c r="TKI93" s="16"/>
      <c r="TKJ93" s="16"/>
      <c r="TKK93" s="16"/>
      <c r="TKL93" s="16"/>
      <c r="TKM93" s="16"/>
      <c r="TKN93" s="16"/>
      <c r="TKO93" s="16"/>
      <c r="TKP93" s="16"/>
      <c r="TKQ93" s="16"/>
      <c r="TKR93" s="16"/>
      <c r="TKS93" s="16"/>
      <c r="TKT93" s="16"/>
      <c r="TKU93" s="16"/>
      <c r="TKV93" s="16"/>
      <c r="TKW93" s="16"/>
      <c r="TKX93" s="16"/>
      <c r="TKY93" s="16"/>
      <c r="TKZ93" s="16"/>
      <c r="TLA93" s="16"/>
      <c r="TLB93" s="16"/>
      <c r="TLC93" s="16"/>
      <c r="TLD93" s="16"/>
      <c r="TLE93" s="16"/>
      <c r="TLF93" s="16"/>
      <c r="TLG93" s="16"/>
      <c r="TLH93" s="16"/>
      <c r="TLI93" s="16"/>
      <c r="TLJ93" s="16"/>
      <c r="TLK93" s="16"/>
      <c r="TLL93" s="16"/>
      <c r="TLM93" s="16"/>
      <c r="TLN93" s="16"/>
      <c r="TLO93" s="16"/>
      <c r="TLP93" s="16"/>
      <c r="TLQ93" s="16"/>
      <c r="TLR93" s="16"/>
      <c r="TLS93" s="16"/>
      <c r="TLT93" s="16"/>
      <c r="TLU93" s="16"/>
      <c r="TLV93" s="16"/>
      <c r="TLW93" s="16"/>
      <c r="TLX93" s="16"/>
      <c r="TLY93" s="16"/>
      <c r="TLZ93" s="16"/>
      <c r="TMA93" s="16"/>
      <c r="TMB93" s="16"/>
      <c r="TMC93" s="16"/>
      <c r="TMD93" s="16"/>
      <c r="TME93" s="16"/>
      <c r="TMF93" s="16"/>
      <c r="TMG93" s="16"/>
      <c r="TMH93" s="16"/>
      <c r="TMI93" s="16"/>
      <c r="TMJ93" s="16"/>
      <c r="TMK93" s="16"/>
      <c r="TML93" s="16"/>
      <c r="TMM93" s="16"/>
      <c r="TMN93" s="16"/>
      <c r="TMO93" s="16"/>
      <c r="TMP93" s="16"/>
      <c r="TMQ93" s="16"/>
      <c r="TMR93" s="16"/>
      <c r="TMS93" s="16"/>
      <c r="TMT93" s="16"/>
      <c r="TMU93" s="16"/>
      <c r="TMV93" s="16"/>
      <c r="TMW93" s="16"/>
      <c r="TMX93" s="16"/>
      <c r="TMY93" s="16"/>
      <c r="TMZ93" s="16"/>
      <c r="TNA93" s="16"/>
      <c r="TNB93" s="16"/>
      <c r="TNC93" s="16"/>
      <c r="TND93" s="16"/>
      <c r="TNE93" s="16"/>
      <c r="TNF93" s="16"/>
      <c r="TNG93" s="16"/>
      <c r="TNH93" s="16"/>
      <c r="TNI93" s="16"/>
      <c r="TNJ93" s="16"/>
      <c r="TNK93" s="16"/>
      <c r="TNL93" s="16"/>
      <c r="TNM93" s="16"/>
      <c r="TNN93" s="16"/>
      <c r="TNO93" s="16"/>
      <c r="TNP93" s="16"/>
      <c r="TNQ93" s="16"/>
      <c r="TNR93" s="16"/>
      <c r="TNS93" s="16"/>
      <c r="TNT93" s="16"/>
      <c r="TNU93" s="16"/>
      <c r="TNV93" s="16"/>
      <c r="TNW93" s="16"/>
      <c r="TNX93" s="16"/>
      <c r="TNY93" s="16"/>
      <c r="TNZ93" s="16"/>
      <c r="TOA93" s="16"/>
      <c r="TOB93" s="16"/>
      <c r="TOC93" s="16"/>
      <c r="TOD93" s="16"/>
      <c r="TOE93" s="16"/>
      <c r="TOF93" s="16"/>
      <c r="TOG93" s="16"/>
      <c r="TOH93" s="16"/>
      <c r="TOI93" s="16"/>
      <c r="TOJ93" s="16"/>
      <c r="TOK93" s="16"/>
      <c r="TOL93" s="16"/>
      <c r="TOM93" s="16"/>
      <c r="TON93" s="16"/>
      <c r="TOO93" s="16"/>
      <c r="TOP93" s="16"/>
      <c r="TOQ93" s="16"/>
      <c r="TOR93" s="16"/>
      <c r="TOS93" s="16"/>
      <c r="TOT93" s="16"/>
      <c r="TOU93" s="16"/>
      <c r="TOV93" s="16"/>
      <c r="TOW93" s="16"/>
      <c r="TOX93" s="16"/>
      <c r="TOY93" s="16"/>
      <c r="TOZ93" s="16"/>
      <c r="TPA93" s="16"/>
      <c r="TPB93" s="16"/>
      <c r="TPC93" s="16"/>
      <c r="TPD93" s="16"/>
      <c r="TPE93" s="16"/>
      <c r="TPF93" s="16"/>
      <c r="TPG93" s="16"/>
      <c r="TPH93" s="16"/>
      <c r="TPI93" s="16"/>
      <c r="TPJ93" s="16"/>
      <c r="TPK93" s="16"/>
      <c r="TPL93" s="16"/>
      <c r="TPM93" s="16"/>
      <c r="TPN93" s="16"/>
      <c r="TPO93" s="16"/>
      <c r="TPP93" s="16"/>
      <c r="TPQ93" s="16"/>
      <c r="TPR93" s="16"/>
      <c r="TPS93" s="16"/>
      <c r="TPT93" s="16"/>
      <c r="TPU93" s="16"/>
      <c r="TPV93" s="16"/>
      <c r="TPW93" s="16"/>
      <c r="TPX93" s="16"/>
      <c r="TPY93" s="16"/>
      <c r="TPZ93" s="16"/>
      <c r="TQA93" s="16"/>
      <c r="TQB93" s="16"/>
      <c r="TQC93" s="16"/>
      <c r="TQD93" s="16"/>
      <c r="TQE93" s="16"/>
      <c r="TQF93" s="16"/>
      <c r="TQG93" s="16"/>
      <c r="TQH93" s="16"/>
      <c r="TQI93" s="16"/>
      <c r="TQJ93" s="16"/>
      <c r="TQK93" s="16"/>
      <c r="TQL93" s="16"/>
      <c r="TQM93" s="16"/>
      <c r="TQN93" s="16"/>
      <c r="TQO93" s="16"/>
      <c r="TQP93" s="16"/>
      <c r="TQQ93" s="16"/>
      <c r="TQR93" s="16"/>
      <c r="TQS93" s="16"/>
      <c r="TQT93" s="16"/>
      <c r="TQU93" s="16"/>
      <c r="TQV93" s="16"/>
      <c r="TQW93" s="16"/>
      <c r="TQX93" s="16"/>
      <c r="TQY93" s="16"/>
      <c r="TQZ93" s="16"/>
      <c r="TRA93" s="16"/>
      <c r="TRB93" s="16"/>
      <c r="TRC93" s="16"/>
      <c r="TRD93" s="16"/>
      <c r="TRE93" s="16"/>
      <c r="TRF93" s="16"/>
      <c r="TRG93" s="16"/>
      <c r="TRH93" s="16"/>
      <c r="TRI93" s="16"/>
      <c r="TRJ93" s="16"/>
      <c r="TRK93" s="16"/>
      <c r="TRL93" s="16"/>
      <c r="TRM93" s="16"/>
      <c r="TRN93" s="16"/>
      <c r="TRO93" s="16"/>
      <c r="TRP93" s="16"/>
      <c r="TRQ93" s="16"/>
      <c r="TRR93" s="16"/>
      <c r="TRS93" s="16"/>
      <c r="TRT93" s="16"/>
      <c r="TRU93" s="16"/>
      <c r="TRV93" s="16"/>
      <c r="TRW93" s="16"/>
      <c r="TRX93" s="16"/>
      <c r="TRY93" s="16"/>
      <c r="TRZ93" s="16"/>
      <c r="TSA93" s="16"/>
      <c r="TSB93" s="16"/>
      <c r="TSC93" s="16"/>
      <c r="TSD93" s="16"/>
      <c r="TSE93" s="16"/>
      <c r="TSF93" s="16"/>
      <c r="TSG93" s="16"/>
      <c r="TSH93" s="16"/>
      <c r="TSI93" s="16"/>
      <c r="TSJ93" s="16"/>
      <c r="TSK93" s="16"/>
      <c r="TSL93" s="16"/>
      <c r="TSM93" s="16"/>
      <c r="TSN93" s="16"/>
      <c r="TSO93" s="16"/>
      <c r="TSP93" s="16"/>
      <c r="TSQ93" s="16"/>
      <c r="TSR93" s="16"/>
      <c r="TSS93" s="16"/>
      <c r="TST93" s="16"/>
      <c r="TSU93" s="16"/>
      <c r="TSV93" s="16"/>
      <c r="TSW93" s="16"/>
      <c r="TSX93" s="16"/>
      <c r="TSY93" s="16"/>
      <c r="TSZ93" s="16"/>
      <c r="TTA93" s="16"/>
      <c r="TTB93" s="16"/>
      <c r="TTC93" s="16"/>
      <c r="TTD93" s="16"/>
      <c r="TTE93" s="16"/>
      <c r="TTF93" s="16"/>
      <c r="TTG93" s="16"/>
      <c r="TTH93" s="16"/>
      <c r="TTI93" s="16"/>
      <c r="TTJ93" s="16"/>
      <c r="TTK93" s="16"/>
      <c r="TTL93" s="16"/>
      <c r="TTM93" s="16"/>
      <c r="TTN93" s="16"/>
      <c r="TTO93" s="16"/>
      <c r="TTP93" s="16"/>
      <c r="TTQ93" s="16"/>
      <c r="TTR93" s="16"/>
      <c r="TTS93" s="16"/>
      <c r="TTT93" s="16"/>
      <c r="TTU93" s="16"/>
      <c r="TTV93" s="16"/>
      <c r="TTW93" s="16"/>
      <c r="TTX93" s="16"/>
      <c r="TTY93" s="16"/>
      <c r="TTZ93" s="16"/>
      <c r="TUA93" s="16"/>
      <c r="TUB93" s="16"/>
      <c r="TUC93" s="16"/>
      <c r="TUD93" s="16"/>
      <c r="TUE93" s="16"/>
      <c r="TUF93" s="16"/>
      <c r="TUG93" s="16"/>
      <c r="TUH93" s="16"/>
      <c r="TUI93" s="16"/>
      <c r="TUJ93" s="16"/>
      <c r="TUK93" s="16"/>
      <c r="TUL93" s="16"/>
      <c r="TUM93" s="16"/>
      <c r="TUN93" s="16"/>
      <c r="TUO93" s="16"/>
      <c r="TUP93" s="16"/>
      <c r="TUQ93" s="16"/>
      <c r="TUR93" s="16"/>
      <c r="TUS93" s="16"/>
      <c r="TUT93" s="16"/>
      <c r="TUU93" s="16"/>
      <c r="TUV93" s="16"/>
      <c r="TUW93" s="16"/>
      <c r="TUX93" s="16"/>
      <c r="TUY93" s="16"/>
      <c r="TUZ93" s="16"/>
      <c r="TVA93" s="16"/>
      <c r="TVB93" s="16"/>
      <c r="TVC93" s="16"/>
      <c r="TVD93" s="16"/>
      <c r="TVE93" s="16"/>
      <c r="TVF93" s="16"/>
      <c r="TVG93" s="16"/>
      <c r="TVH93" s="16"/>
      <c r="TVI93" s="16"/>
      <c r="TVJ93" s="16"/>
      <c r="TVK93" s="16"/>
      <c r="TVL93" s="16"/>
      <c r="TVM93" s="16"/>
      <c r="TVN93" s="16"/>
      <c r="TVO93" s="16"/>
      <c r="TVP93" s="16"/>
      <c r="TVQ93" s="16"/>
      <c r="TVR93" s="16"/>
      <c r="TVS93" s="16"/>
      <c r="TVT93" s="16"/>
      <c r="TVU93" s="16"/>
      <c r="TVV93" s="16"/>
      <c r="TVW93" s="16"/>
      <c r="TVX93" s="16"/>
      <c r="TVY93" s="16"/>
      <c r="TVZ93" s="16"/>
      <c r="TWA93" s="16"/>
      <c r="TWB93" s="16"/>
      <c r="TWC93" s="16"/>
      <c r="TWD93" s="16"/>
      <c r="TWE93" s="16"/>
      <c r="TWF93" s="16"/>
      <c r="TWG93" s="16"/>
      <c r="TWH93" s="16"/>
      <c r="TWI93" s="16"/>
      <c r="TWJ93" s="16"/>
      <c r="TWK93" s="16"/>
      <c r="TWL93" s="16"/>
      <c r="TWM93" s="16"/>
      <c r="TWN93" s="16"/>
      <c r="TWO93" s="16"/>
      <c r="TWP93" s="16"/>
      <c r="TWQ93" s="16"/>
      <c r="TWR93" s="16"/>
      <c r="TWS93" s="16"/>
      <c r="TWT93" s="16"/>
      <c r="TWU93" s="16"/>
      <c r="TWV93" s="16"/>
      <c r="TWW93" s="16"/>
      <c r="TWX93" s="16"/>
      <c r="TWY93" s="16"/>
      <c r="TWZ93" s="16"/>
      <c r="TXA93" s="16"/>
      <c r="TXB93" s="16"/>
      <c r="TXC93" s="16"/>
      <c r="TXD93" s="16"/>
      <c r="TXE93" s="16"/>
      <c r="TXF93" s="16"/>
      <c r="TXG93" s="16"/>
      <c r="TXH93" s="16"/>
      <c r="TXI93" s="16"/>
      <c r="TXJ93" s="16"/>
      <c r="TXK93" s="16"/>
      <c r="TXL93" s="16"/>
      <c r="TXM93" s="16"/>
      <c r="TXN93" s="16"/>
      <c r="TXO93" s="16"/>
      <c r="TXP93" s="16"/>
      <c r="TXQ93" s="16"/>
      <c r="TXR93" s="16"/>
      <c r="TXS93" s="16"/>
      <c r="TXT93" s="16"/>
      <c r="TXU93" s="16"/>
      <c r="TXV93" s="16"/>
      <c r="TXW93" s="16"/>
      <c r="TXX93" s="16"/>
      <c r="TXY93" s="16"/>
      <c r="TXZ93" s="16"/>
      <c r="TYA93" s="16"/>
      <c r="TYB93" s="16"/>
      <c r="TYC93" s="16"/>
      <c r="TYD93" s="16"/>
      <c r="TYE93" s="16"/>
      <c r="TYF93" s="16"/>
      <c r="TYG93" s="16"/>
      <c r="TYH93" s="16"/>
      <c r="TYI93" s="16"/>
      <c r="TYJ93" s="16"/>
      <c r="TYK93" s="16"/>
      <c r="TYL93" s="16"/>
      <c r="TYM93" s="16"/>
      <c r="TYN93" s="16"/>
      <c r="TYO93" s="16"/>
      <c r="TYP93" s="16"/>
      <c r="TYQ93" s="16"/>
      <c r="TYR93" s="16"/>
      <c r="TYS93" s="16"/>
      <c r="TYT93" s="16"/>
      <c r="TYU93" s="16"/>
      <c r="TYV93" s="16"/>
      <c r="TYW93" s="16"/>
      <c r="TYX93" s="16"/>
      <c r="TYY93" s="16"/>
      <c r="TYZ93" s="16"/>
      <c r="TZA93" s="16"/>
      <c r="TZB93" s="16"/>
      <c r="TZC93" s="16"/>
      <c r="TZD93" s="16"/>
      <c r="TZE93" s="16"/>
      <c r="TZF93" s="16"/>
      <c r="TZG93" s="16"/>
      <c r="TZH93" s="16"/>
      <c r="TZI93" s="16"/>
      <c r="TZJ93" s="16"/>
      <c r="TZK93" s="16"/>
      <c r="TZL93" s="16"/>
      <c r="TZM93" s="16"/>
      <c r="TZN93" s="16"/>
      <c r="TZO93" s="16"/>
      <c r="TZP93" s="16"/>
      <c r="TZQ93" s="16"/>
      <c r="TZR93" s="16"/>
      <c r="TZS93" s="16"/>
      <c r="TZT93" s="16"/>
      <c r="TZU93" s="16"/>
      <c r="TZV93" s="16"/>
      <c r="TZW93" s="16"/>
      <c r="TZX93" s="16"/>
      <c r="TZY93" s="16"/>
      <c r="TZZ93" s="16"/>
      <c r="UAA93" s="16"/>
      <c r="UAB93" s="16"/>
      <c r="UAC93" s="16"/>
      <c r="UAD93" s="16"/>
      <c r="UAE93" s="16"/>
      <c r="UAF93" s="16"/>
      <c r="UAG93" s="16"/>
      <c r="UAH93" s="16"/>
      <c r="UAI93" s="16"/>
      <c r="UAJ93" s="16"/>
      <c r="UAK93" s="16"/>
      <c r="UAL93" s="16"/>
      <c r="UAM93" s="16"/>
      <c r="UAN93" s="16"/>
      <c r="UAO93" s="16"/>
      <c r="UAP93" s="16"/>
      <c r="UAQ93" s="16"/>
      <c r="UAR93" s="16"/>
      <c r="UAS93" s="16"/>
      <c r="UAT93" s="16"/>
      <c r="UAU93" s="16"/>
      <c r="UAV93" s="16"/>
      <c r="UAW93" s="16"/>
      <c r="UAX93" s="16"/>
      <c r="UAY93" s="16"/>
      <c r="UAZ93" s="16"/>
      <c r="UBA93" s="16"/>
      <c r="UBB93" s="16"/>
      <c r="UBC93" s="16"/>
      <c r="UBD93" s="16"/>
      <c r="UBE93" s="16"/>
      <c r="UBF93" s="16"/>
      <c r="UBG93" s="16"/>
      <c r="UBH93" s="16"/>
      <c r="UBI93" s="16"/>
      <c r="UBJ93" s="16"/>
      <c r="UBK93" s="16"/>
      <c r="UBL93" s="16"/>
      <c r="UBM93" s="16"/>
      <c r="UBN93" s="16"/>
      <c r="UBO93" s="16"/>
      <c r="UBP93" s="16"/>
      <c r="UBQ93" s="16"/>
      <c r="UBR93" s="16"/>
      <c r="UBS93" s="16"/>
      <c r="UBT93" s="16"/>
      <c r="UBU93" s="16"/>
      <c r="UBV93" s="16"/>
      <c r="UBW93" s="16"/>
      <c r="UBX93" s="16"/>
      <c r="UBY93" s="16"/>
      <c r="UBZ93" s="16"/>
      <c r="UCA93" s="16"/>
      <c r="UCB93" s="16"/>
      <c r="UCC93" s="16"/>
      <c r="UCD93" s="16"/>
      <c r="UCE93" s="16"/>
      <c r="UCF93" s="16"/>
      <c r="UCG93" s="16"/>
      <c r="UCH93" s="16"/>
      <c r="UCI93" s="16"/>
      <c r="UCJ93" s="16"/>
      <c r="UCK93" s="16"/>
      <c r="UCL93" s="16"/>
      <c r="UCM93" s="16"/>
      <c r="UCN93" s="16"/>
      <c r="UCO93" s="16"/>
      <c r="UCP93" s="16"/>
      <c r="UCQ93" s="16"/>
      <c r="UCR93" s="16"/>
      <c r="UCS93" s="16"/>
      <c r="UCT93" s="16"/>
      <c r="UCU93" s="16"/>
      <c r="UCV93" s="16"/>
      <c r="UCW93" s="16"/>
      <c r="UCX93" s="16"/>
      <c r="UCY93" s="16"/>
      <c r="UCZ93" s="16"/>
      <c r="UDA93" s="16"/>
      <c r="UDB93" s="16"/>
      <c r="UDC93" s="16"/>
      <c r="UDD93" s="16"/>
      <c r="UDE93" s="16"/>
      <c r="UDF93" s="16"/>
      <c r="UDG93" s="16"/>
      <c r="UDH93" s="16"/>
      <c r="UDI93" s="16"/>
      <c r="UDJ93" s="16"/>
      <c r="UDK93" s="16"/>
      <c r="UDL93" s="16"/>
      <c r="UDM93" s="16"/>
      <c r="UDN93" s="16"/>
      <c r="UDO93" s="16"/>
      <c r="UDP93" s="16"/>
      <c r="UDQ93" s="16"/>
      <c r="UDR93" s="16"/>
      <c r="UDS93" s="16"/>
      <c r="UDT93" s="16"/>
      <c r="UDU93" s="16"/>
      <c r="UDV93" s="16"/>
      <c r="UDW93" s="16"/>
      <c r="UDX93" s="16"/>
      <c r="UDY93" s="16"/>
      <c r="UDZ93" s="16"/>
      <c r="UEA93" s="16"/>
      <c r="UEB93" s="16"/>
      <c r="UEC93" s="16"/>
      <c r="UED93" s="16"/>
      <c r="UEE93" s="16"/>
      <c r="UEF93" s="16"/>
      <c r="UEG93" s="16"/>
      <c r="UEH93" s="16"/>
      <c r="UEI93" s="16"/>
      <c r="UEJ93" s="16"/>
      <c r="UEK93" s="16"/>
      <c r="UEL93" s="16"/>
      <c r="UEM93" s="16"/>
      <c r="UEN93" s="16"/>
      <c r="UEO93" s="16"/>
      <c r="UEP93" s="16"/>
      <c r="UEQ93" s="16"/>
      <c r="UER93" s="16"/>
      <c r="UES93" s="16"/>
      <c r="UET93" s="16"/>
      <c r="UEU93" s="16"/>
      <c r="UEV93" s="16"/>
      <c r="UEW93" s="16"/>
      <c r="UEX93" s="16"/>
      <c r="UEY93" s="16"/>
      <c r="UEZ93" s="16"/>
      <c r="UFA93" s="16"/>
      <c r="UFB93" s="16"/>
      <c r="UFC93" s="16"/>
      <c r="UFD93" s="16"/>
      <c r="UFE93" s="16"/>
      <c r="UFF93" s="16"/>
      <c r="UFG93" s="16"/>
      <c r="UFH93" s="16"/>
      <c r="UFI93" s="16"/>
      <c r="UFJ93" s="16"/>
      <c r="UFK93" s="16"/>
      <c r="UFL93" s="16"/>
      <c r="UFM93" s="16"/>
      <c r="UFN93" s="16"/>
      <c r="UFO93" s="16"/>
      <c r="UFP93" s="16"/>
      <c r="UFQ93" s="16"/>
      <c r="UFR93" s="16"/>
      <c r="UFS93" s="16"/>
      <c r="UFT93" s="16"/>
      <c r="UFU93" s="16"/>
      <c r="UFV93" s="16"/>
      <c r="UFW93" s="16"/>
      <c r="UFX93" s="16"/>
      <c r="UFY93" s="16"/>
      <c r="UFZ93" s="16"/>
      <c r="UGA93" s="16"/>
      <c r="UGB93" s="16"/>
      <c r="UGC93" s="16"/>
      <c r="UGD93" s="16"/>
      <c r="UGE93" s="16"/>
      <c r="UGF93" s="16"/>
      <c r="UGG93" s="16"/>
      <c r="UGH93" s="16"/>
      <c r="UGI93" s="16"/>
      <c r="UGJ93" s="16"/>
      <c r="UGK93" s="16"/>
      <c r="UGL93" s="16"/>
      <c r="UGM93" s="16"/>
      <c r="UGN93" s="16"/>
      <c r="UGO93" s="16"/>
      <c r="UGP93" s="16"/>
      <c r="UGQ93" s="16"/>
      <c r="UGR93" s="16"/>
      <c r="UGS93" s="16"/>
      <c r="UGT93" s="16"/>
      <c r="UGU93" s="16"/>
      <c r="UGV93" s="16"/>
      <c r="UGW93" s="16"/>
      <c r="UGX93" s="16"/>
      <c r="UGY93" s="16"/>
      <c r="UGZ93" s="16"/>
      <c r="UHA93" s="16"/>
      <c r="UHB93" s="16"/>
      <c r="UHC93" s="16"/>
      <c r="UHD93" s="16"/>
      <c r="UHE93" s="16"/>
      <c r="UHF93" s="16"/>
      <c r="UHG93" s="16"/>
      <c r="UHH93" s="16"/>
      <c r="UHI93" s="16"/>
      <c r="UHJ93" s="16"/>
      <c r="UHK93" s="16"/>
      <c r="UHL93" s="16"/>
      <c r="UHM93" s="16"/>
      <c r="UHN93" s="16"/>
      <c r="UHO93" s="16"/>
      <c r="UHP93" s="16"/>
      <c r="UHQ93" s="16"/>
      <c r="UHR93" s="16"/>
      <c r="UHS93" s="16"/>
      <c r="UHT93" s="16"/>
      <c r="UHU93" s="16"/>
      <c r="UHV93" s="16"/>
      <c r="UHW93" s="16"/>
      <c r="UHX93" s="16"/>
      <c r="UHY93" s="16"/>
      <c r="UHZ93" s="16"/>
      <c r="UIA93" s="16"/>
      <c r="UIB93" s="16"/>
      <c r="UIC93" s="16"/>
      <c r="UID93" s="16"/>
      <c r="UIE93" s="16"/>
      <c r="UIF93" s="16"/>
      <c r="UIG93" s="16"/>
      <c r="UIH93" s="16"/>
      <c r="UII93" s="16"/>
      <c r="UIJ93" s="16"/>
      <c r="UIK93" s="16"/>
      <c r="UIL93" s="16"/>
      <c r="UIM93" s="16"/>
      <c r="UIN93" s="16"/>
      <c r="UIO93" s="16"/>
      <c r="UIP93" s="16"/>
      <c r="UIQ93" s="16"/>
      <c r="UIR93" s="16"/>
      <c r="UIS93" s="16"/>
      <c r="UIT93" s="16"/>
      <c r="UIU93" s="16"/>
      <c r="UIV93" s="16"/>
      <c r="UIW93" s="16"/>
      <c r="UIX93" s="16"/>
      <c r="UIY93" s="16"/>
      <c r="UIZ93" s="16"/>
      <c r="UJA93" s="16"/>
      <c r="UJB93" s="16"/>
      <c r="UJC93" s="16"/>
      <c r="UJD93" s="16"/>
      <c r="UJE93" s="16"/>
      <c r="UJF93" s="16"/>
      <c r="UJG93" s="16"/>
      <c r="UJH93" s="16"/>
      <c r="UJI93" s="16"/>
      <c r="UJJ93" s="16"/>
      <c r="UJK93" s="16"/>
      <c r="UJL93" s="16"/>
      <c r="UJM93" s="16"/>
      <c r="UJN93" s="16"/>
      <c r="UJO93" s="16"/>
      <c r="UJP93" s="16"/>
      <c r="UJQ93" s="16"/>
      <c r="UJR93" s="16"/>
      <c r="UJS93" s="16"/>
      <c r="UJT93" s="16"/>
      <c r="UJU93" s="16"/>
      <c r="UJV93" s="16"/>
      <c r="UJW93" s="16"/>
      <c r="UJX93" s="16"/>
      <c r="UJY93" s="16"/>
      <c r="UJZ93" s="16"/>
      <c r="UKA93" s="16"/>
      <c r="UKB93" s="16"/>
      <c r="UKC93" s="16"/>
      <c r="UKD93" s="16"/>
      <c r="UKE93" s="16"/>
      <c r="UKF93" s="16"/>
      <c r="UKG93" s="16"/>
      <c r="UKH93" s="16"/>
      <c r="UKI93" s="16"/>
      <c r="UKJ93" s="16"/>
      <c r="UKK93" s="16"/>
      <c r="UKL93" s="16"/>
      <c r="UKM93" s="16"/>
      <c r="UKN93" s="16"/>
      <c r="UKO93" s="16"/>
      <c r="UKP93" s="16"/>
      <c r="UKQ93" s="16"/>
      <c r="UKR93" s="16"/>
      <c r="UKS93" s="16"/>
      <c r="UKT93" s="16"/>
      <c r="UKU93" s="16"/>
      <c r="UKV93" s="16"/>
      <c r="UKW93" s="16"/>
      <c r="UKX93" s="16"/>
      <c r="UKY93" s="16"/>
      <c r="UKZ93" s="16"/>
      <c r="ULA93" s="16"/>
      <c r="ULB93" s="16"/>
      <c r="ULC93" s="16"/>
      <c r="ULD93" s="16"/>
      <c r="ULE93" s="16"/>
      <c r="ULF93" s="16"/>
      <c r="ULG93" s="16"/>
      <c r="ULH93" s="16"/>
      <c r="ULI93" s="16"/>
      <c r="ULJ93" s="16"/>
      <c r="ULK93" s="16"/>
      <c r="ULL93" s="16"/>
      <c r="ULM93" s="16"/>
      <c r="ULN93" s="16"/>
      <c r="ULO93" s="16"/>
      <c r="ULP93" s="16"/>
      <c r="ULQ93" s="16"/>
      <c r="ULR93" s="16"/>
      <c r="ULS93" s="16"/>
      <c r="ULT93" s="16"/>
      <c r="ULU93" s="16"/>
      <c r="ULV93" s="16"/>
      <c r="ULW93" s="16"/>
      <c r="ULX93" s="16"/>
      <c r="ULY93" s="16"/>
      <c r="ULZ93" s="16"/>
      <c r="UMA93" s="16"/>
      <c r="UMB93" s="16"/>
      <c r="UMC93" s="16"/>
      <c r="UMD93" s="16"/>
      <c r="UME93" s="16"/>
      <c r="UMF93" s="16"/>
      <c r="UMG93" s="16"/>
      <c r="UMH93" s="16"/>
      <c r="UMI93" s="16"/>
      <c r="UMJ93" s="16"/>
      <c r="UMK93" s="16"/>
      <c r="UML93" s="16"/>
      <c r="UMM93" s="16"/>
      <c r="UMN93" s="16"/>
      <c r="UMO93" s="16"/>
      <c r="UMP93" s="16"/>
      <c r="UMQ93" s="16"/>
      <c r="UMR93" s="16"/>
      <c r="UMS93" s="16"/>
      <c r="UMT93" s="16"/>
      <c r="UMU93" s="16"/>
      <c r="UMV93" s="16"/>
      <c r="UMW93" s="16"/>
      <c r="UMX93" s="16"/>
      <c r="UMY93" s="16"/>
      <c r="UMZ93" s="16"/>
      <c r="UNA93" s="16"/>
      <c r="UNB93" s="16"/>
      <c r="UNC93" s="16"/>
      <c r="UND93" s="16"/>
      <c r="UNE93" s="16"/>
      <c r="UNF93" s="16"/>
      <c r="UNG93" s="16"/>
      <c r="UNH93" s="16"/>
      <c r="UNI93" s="16"/>
      <c r="UNJ93" s="16"/>
      <c r="UNK93" s="16"/>
      <c r="UNL93" s="16"/>
      <c r="UNM93" s="16"/>
      <c r="UNN93" s="16"/>
      <c r="UNO93" s="16"/>
      <c r="UNP93" s="16"/>
      <c r="UNQ93" s="16"/>
      <c r="UNR93" s="16"/>
      <c r="UNS93" s="16"/>
      <c r="UNT93" s="16"/>
      <c r="UNU93" s="16"/>
      <c r="UNV93" s="16"/>
      <c r="UNW93" s="16"/>
      <c r="UNX93" s="16"/>
      <c r="UNY93" s="16"/>
      <c r="UNZ93" s="16"/>
      <c r="UOA93" s="16"/>
      <c r="UOB93" s="16"/>
      <c r="UOC93" s="16"/>
      <c r="UOD93" s="16"/>
      <c r="UOE93" s="16"/>
      <c r="UOF93" s="16"/>
      <c r="UOG93" s="16"/>
      <c r="UOH93" s="16"/>
      <c r="UOI93" s="16"/>
      <c r="UOJ93" s="16"/>
      <c r="UOK93" s="16"/>
      <c r="UOL93" s="16"/>
      <c r="UOM93" s="16"/>
      <c r="UON93" s="16"/>
      <c r="UOO93" s="16"/>
      <c r="UOP93" s="16"/>
      <c r="UOQ93" s="16"/>
      <c r="UOR93" s="16"/>
      <c r="UOS93" s="16"/>
      <c r="UOT93" s="16"/>
      <c r="UOU93" s="16"/>
      <c r="UOV93" s="16"/>
      <c r="UOW93" s="16"/>
      <c r="UOX93" s="16"/>
      <c r="UOY93" s="16"/>
      <c r="UOZ93" s="16"/>
      <c r="UPA93" s="16"/>
      <c r="UPB93" s="16"/>
      <c r="UPC93" s="16"/>
      <c r="UPD93" s="16"/>
      <c r="UPE93" s="16"/>
      <c r="UPF93" s="16"/>
      <c r="UPG93" s="16"/>
      <c r="UPH93" s="16"/>
      <c r="UPI93" s="16"/>
      <c r="UPJ93" s="16"/>
      <c r="UPK93" s="16"/>
      <c r="UPL93" s="16"/>
      <c r="UPM93" s="16"/>
      <c r="UPN93" s="16"/>
      <c r="UPO93" s="16"/>
      <c r="UPP93" s="16"/>
      <c r="UPQ93" s="16"/>
      <c r="UPR93" s="16"/>
      <c r="UPS93" s="16"/>
      <c r="UPT93" s="16"/>
      <c r="UPU93" s="16"/>
      <c r="UPV93" s="16"/>
      <c r="UPW93" s="16"/>
      <c r="UPX93" s="16"/>
      <c r="UPY93" s="16"/>
      <c r="UPZ93" s="16"/>
      <c r="UQA93" s="16"/>
      <c r="UQB93" s="16"/>
      <c r="UQC93" s="16"/>
      <c r="UQD93" s="16"/>
      <c r="UQE93" s="16"/>
      <c r="UQF93" s="16"/>
      <c r="UQG93" s="16"/>
      <c r="UQH93" s="16"/>
      <c r="UQI93" s="16"/>
      <c r="UQJ93" s="16"/>
      <c r="UQK93" s="16"/>
      <c r="UQL93" s="16"/>
      <c r="UQM93" s="16"/>
      <c r="UQN93" s="16"/>
      <c r="UQO93" s="16"/>
      <c r="UQP93" s="16"/>
      <c r="UQQ93" s="16"/>
      <c r="UQR93" s="16"/>
      <c r="UQS93" s="16"/>
      <c r="UQT93" s="16"/>
      <c r="UQU93" s="16"/>
      <c r="UQV93" s="16"/>
      <c r="UQW93" s="16"/>
      <c r="UQX93" s="16"/>
      <c r="UQY93" s="16"/>
      <c r="UQZ93" s="16"/>
      <c r="URA93" s="16"/>
      <c r="URB93" s="16"/>
      <c r="URC93" s="16"/>
      <c r="URD93" s="16"/>
      <c r="URE93" s="16"/>
      <c r="URF93" s="16"/>
      <c r="URG93" s="16"/>
      <c r="URH93" s="16"/>
      <c r="URI93" s="16"/>
      <c r="URJ93" s="16"/>
      <c r="URK93" s="16"/>
      <c r="URL93" s="16"/>
      <c r="URM93" s="16"/>
      <c r="URN93" s="16"/>
      <c r="URO93" s="16"/>
      <c r="URP93" s="16"/>
      <c r="URQ93" s="16"/>
      <c r="URR93" s="16"/>
      <c r="URS93" s="16"/>
      <c r="URT93" s="16"/>
      <c r="URU93" s="16"/>
      <c r="URV93" s="16"/>
      <c r="URW93" s="16"/>
      <c r="URX93" s="16"/>
      <c r="URY93" s="16"/>
      <c r="URZ93" s="16"/>
      <c r="USA93" s="16"/>
      <c r="USB93" s="16"/>
      <c r="USC93" s="16"/>
      <c r="USD93" s="16"/>
      <c r="USE93" s="16"/>
      <c r="USF93" s="16"/>
      <c r="USG93" s="16"/>
      <c r="USH93" s="16"/>
      <c r="USI93" s="16"/>
      <c r="USJ93" s="16"/>
      <c r="USK93" s="16"/>
      <c r="USL93" s="16"/>
      <c r="USM93" s="16"/>
      <c r="USN93" s="16"/>
      <c r="USO93" s="16"/>
      <c r="USP93" s="16"/>
      <c r="USQ93" s="16"/>
      <c r="USR93" s="16"/>
      <c r="USS93" s="16"/>
      <c r="UST93" s="16"/>
      <c r="USU93" s="16"/>
      <c r="USV93" s="16"/>
      <c r="USW93" s="16"/>
      <c r="USX93" s="16"/>
      <c r="USY93" s="16"/>
      <c r="USZ93" s="16"/>
      <c r="UTA93" s="16"/>
      <c r="UTB93" s="16"/>
      <c r="UTC93" s="16"/>
      <c r="UTD93" s="16"/>
      <c r="UTE93" s="16"/>
      <c r="UTF93" s="16"/>
      <c r="UTG93" s="16"/>
      <c r="UTH93" s="16"/>
      <c r="UTI93" s="16"/>
      <c r="UTJ93" s="16"/>
      <c r="UTK93" s="16"/>
      <c r="UTL93" s="16"/>
      <c r="UTM93" s="16"/>
      <c r="UTN93" s="16"/>
      <c r="UTO93" s="16"/>
      <c r="UTP93" s="16"/>
      <c r="UTQ93" s="16"/>
      <c r="UTR93" s="16"/>
      <c r="UTS93" s="16"/>
      <c r="UTT93" s="16"/>
      <c r="UTU93" s="16"/>
      <c r="UTV93" s="16"/>
      <c r="UTW93" s="16"/>
      <c r="UTX93" s="16"/>
      <c r="UTY93" s="16"/>
      <c r="UTZ93" s="16"/>
      <c r="UUA93" s="16"/>
      <c r="UUB93" s="16"/>
      <c r="UUC93" s="16"/>
      <c r="UUD93" s="16"/>
      <c r="UUE93" s="16"/>
      <c r="UUF93" s="16"/>
      <c r="UUG93" s="16"/>
      <c r="UUH93" s="16"/>
      <c r="UUI93" s="16"/>
      <c r="UUJ93" s="16"/>
      <c r="UUK93" s="16"/>
      <c r="UUL93" s="16"/>
      <c r="UUM93" s="16"/>
      <c r="UUN93" s="16"/>
      <c r="UUO93" s="16"/>
      <c r="UUP93" s="16"/>
      <c r="UUQ93" s="16"/>
      <c r="UUR93" s="16"/>
      <c r="UUS93" s="16"/>
      <c r="UUT93" s="16"/>
      <c r="UUU93" s="16"/>
      <c r="UUV93" s="16"/>
      <c r="UUW93" s="16"/>
      <c r="UUX93" s="16"/>
      <c r="UUY93" s="16"/>
      <c r="UUZ93" s="16"/>
      <c r="UVA93" s="16"/>
      <c r="UVB93" s="16"/>
      <c r="UVC93" s="16"/>
      <c r="UVD93" s="16"/>
      <c r="UVE93" s="16"/>
      <c r="UVF93" s="16"/>
      <c r="UVG93" s="16"/>
      <c r="UVH93" s="16"/>
      <c r="UVI93" s="16"/>
      <c r="UVJ93" s="16"/>
      <c r="UVK93" s="16"/>
      <c r="UVL93" s="16"/>
      <c r="UVM93" s="16"/>
      <c r="UVN93" s="16"/>
      <c r="UVO93" s="16"/>
      <c r="UVP93" s="16"/>
      <c r="UVQ93" s="16"/>
      <c r="UVR93" s="16"/>
      <c r="UVS93" s="16"/>
      <c r="UVT93" s="16"/>
      <c r="UVU93" s="16"/>
      <c r="UVV93" s="16"/>
      <c r="UVW93" s="16"/>
      <c r="UVX93" s="16"/>
      <c r="UVY93" s="16"/>
      <c r="UVZ93" s="16"/>
      <c r="UWA93" s="16"/>
      <c r="UWB93" s="16"/>
      <c r="UWC93" s="16"/>
      <c r="UWD93" s="16"/>
      <c r="UWE93" s="16"/>
      <c r="UWF93" s="16"/>
      <c r="UWG93" s="16"/>
      <c r="UWH93" s="16"/>
      <c r="UWI93" s="16"/>
      <c r="UWJ93" s="16"/>
      <c r="UWK93" s="16"/>
      <c r="UWL93" s="16"/>
      <c r="UWM93" s="16"/>
      <c r="UWN93" s="16"/>
      <c r="UWO93" s="16"/>
      <c r="UWP93" s="16"/>
      <c r="UWQ93" s="16"/>
      <c r="UWR93" s="16"/>
      <c r="UWS93" s="16"/>
      <c r="UWT93" s="16"/>
      <c r="UWU93" s="16"/>
      <c r="UWV93" s="16"/>
      <c r="UWW93" s="16"/>
      <c r="UWX93" s="16"/>
      <c r="UWY93" s="16"/>
      <c r="UWZ93" s="16"/>
      <c r="UXA93" s="16"/>
      <c r="UXB93" s="16"/>
      <c r="UXC93" s="16"/>
      <c r="UXD93" s="16"/>
      <c r="UXE93" s="16"/>
      <c r="UXF93" s="16"/>
      <c r="UXG93" s="16"/>
      <c r="UXH93" s="16"/>
      <c r="UXI93" s="16"/>
      <c r="UXJ93" s="16"/>
      <c r="UXK93" s="16"/>
      <c r="UXL93" s="16"/>
      <c r="UXM93" s="16"/>
      <c r="UXN93" s="16"/>
      <c r="UXO93" s="16"/>
      <c r="UXP93" s="16"/>
      <c r="UXQ93" s="16"/>
      <c r="UXR93" s="16"/>
      <c r="UXS93" s="16"/>
      <c r="UXT93" s="16"/>
      <c r="UXU93" s="16"/>
      <c r="UXV93" s="16"/>
      <c r="UXW93" s="16"/>
      <c r="UXX93" s="16"/>
      <c r="UXY93" s="16"/>
      <c r="UXZ93" s="16"/>
      <c r="UYA93" s="16"/>
      <c r="UYB93" s="16"/>
      <c r="UYC93" s="16"/>
      <c r="UYD93" s="16"/>
      <c r="UYE93" s="16"/>
      <c r="UYF93" s="16"/>
      <c r="UYG93" s="16"/>
      <c r="UYH93" s="16"/>
      <c r="UYI93" s="16"/>
      <c r="UYJ93" s="16"/>
      <c r="UYK93" s="16"/>
      <c r="UYL93" s="16"/>
      <c r="UYM93" s="16"/>
      <c r="UYN93" s="16"/>
      <c r="UYO93" s="16"/>
      <c r="UYP93" s="16"/>
      <c r="UYQ93" s="16"/>
      <c r="UYR93" s="16"/>
      <c r="UYS93" s="16"/>
      <c r="UYT93" s="16"/>
      <c r="UYU93" s="16"/>
      <c r="UYV93" s="16"/>
      <c r="UYW93" s="16"/>
      <c r="UYX93" s="16"/>
      <c r="UYY93" s="16"/>
      <c r="UYZ93" s="16"/>
      <c r="UZA93" s="16"/>
      <c r="UZB93" s="16"/>
      <c r="UZC93" s="16"/>
      <c r="UZD93" s="16"/>
      <c r="UZE93" s="16"/>
      <c r="UZF93" s="16"/>
      <c r="UZG93" s="16"/>
      <c r="UZH93" s="16"/>
      <c r="UZI93" s="16"/>
      <c r="UZJ93" s="16"/>
      <c r="UZK93" s="16"/>
      <c r="UZL93" s="16"/>
      <c r="UZM93" s="16"/>
      <c r="UZN93" s="16"/>
      <c r="UZO93" s="16"/>
      <c r="UZP93" s="16"/>
      <c r="UZQ93" s="16"/>
      <c r="UZR93" s="16"/>
      <c r="UZS93" s="16"/>
      <c r="UZT93" s="16"/>
      <c r="UZU93" s="16"/>
      <c r="UZV93" s="16"/>
      <c r="UZW93" s="16"/>
      <c r="UZX93" s="16"/>
      <c r="UZY93" s="16"/>
      <c r="UZZ93" s="16"/>
      <c r="VAA93" s="16"/>
      <c r="VAB93" s="16"/>
      <c r="VAC93" s="16"/>
      <c r="VAD93" s="16"/>
      <c r="VAE93" s="16"/>
      <c r="VAF93" s="16"/>
      <c r="VAG93" s="16"/>
      <c r="VAH93" s="16"/>
      <c r="VAI93" s="16"/>
      <c r="VAJ93" s="16"/>
      <c r="VAK93" s="16"/>
      <c r="VAL93" s="16"/>
      <c r="VAM93" s="16"/>
      <c r="VAN93" s="16"/>
      <c r="VAO93" s="16"/>
      <c r="VAP93" s="16"/>
      <c r="VAQ93" s="16"/>
      <c r="VAR93" s="16"/>
      <c r="VAS93" s="16"/>
      <c r="VAT93" s="16"/>
      <c r="VAU93" s="16"/>
      <c r="VAV93" s="16"/>
      <c r="VAW93" s="16"/>
      <c r="VAX93" s="16"/>
      <c r="VAY93" s="16"/>
      <c r="VAZ93" s="16"/>
      <c r="VBA93" s="16"/>
      <c r="VBB93" s="16"/>
      <c r="VBC93" s="16"/>
      <c r="VBD93" s="16"/>
      <c r="VBE93" s="16"/>
      <c r="VBF93" s="16"/>
      <c r="VBG93" s="16"/>
      <c r="VBH93" s="16"/>
      <c r="VBI93" s="16"/>
      <c r="VBJ93" s="16"/>
      <c r="VBK93" s="16"/>
      <c r="VBL93" s="16"/>
      <c r="VBM93" s="16"/>
      <c r="VBN93" s="16"/>
      <c r="VBO93" s="16"/>
      <c r="VBP93" s="16"/>
      <c r="VBQ93" s="16"/>
      <c r="VBR93" s="16"/>
      <c r="VBS93" s="16"/>
      <c r="VBT93" s="16"/>
      <c r="VBU93" s="16"/>
      <c r="VBV93" s="16"/>
      <c r="VBW93" s="16"/>
      <c r="VBX93" s="16"/>
      <c r="VBY93" s="16"/>
      <c r="VBZ93" s="16"/>
      <c r="VCA93" s="16"/>
      <c r="VCB93" s="16"/>
      <c r="VCC93" s="16"/>
      <c r="VCD93" s="16"/>
      <c r="VCE93" s="16"/>
      <c r="VCF93" s="16"/>
      <c r="VCG93" s="16"/>
      <c r="VCH93" s="16"/>
      <c r="VCI93" s="16"/>
      <c r="VCJ93" s="16"/>
      <c r="VCK93" s="16"/>
      <c r="VCL93" s="16"/>
      <c r="VCM93" s="16"/>
      <c r="VCN93" s="16"/>
      <c r="VCO93" s="16"/>
      <c r="VCP93" s="16"/>
      <c r="VCQ93" s="16"/>
      <c r="VCR93" s="16"/>
      <c r="VCS93" s="16"/>
      <c r="VCT93" s="16"/>
      <c r="VCU93" s="16"/>
      <c r="VCV93" s="16"/>
      <c r="VCW93" s="16"/>
      <c r="VCX93" s="16"/>
      <c r="VCY93" s="16"/>
      <c r="VCZ93" s="16"/>
      <c r="VDA93" s="16"/>
      <c r="VDB93" s="16"/>
      <c r="VDC93" s="16"/>
      <c r="VDD93" s="16"/>
      <c r="VDE93" s="16"/>
      <c r="VDF93" s="16"/>
      <c r="VDG93" s="16"/>
      <c r="VDH93" s="16"/>
      <c r="VDI93" s="16"/>
      <c r="VDJ93" s="16"/>
      <c r="VDK93" s="16"/>
      <c r="VDL93" s="16"/>
      <c r="VDM93" s="16"/>
      <c r="VDN93" s="16"/>
      <c r="VDO93" s="16"/>
      <c r="VDP93" s="16"/>
      <c r="VDQ93" s="16"/>
      <c r="VDR93" s="16"/>
      <c r="VDS93" s="16"/>
      <c r="VDT93" s="16"/>
      <c r="VDU93" s="16"/>
      <c r="VDV93" s="16"/>
      <c r="VDW93" s="16"/>
      <c r="VDX93" s="16"/>
      <c r="VDY93" s="16"/>
      <c r="VDZ93" s="16"/>
      <c r="VEA93" s="16"/>
      <c r="VEB93" s="16"/>
      <c r="VEC93" s="16"/>
      <c r="VED93" s="16"/>
      <c r="VEE93" s="16"/>
      <c r="VEF93" s="16"/>
      <c r="VEG93" s="16"/>
      <c r="VEH93" s="16"/>
      <c r="VEI93" s="16"/>
      <c r="VEJ93" s="16"/>
      <c r="VEK93" s="16"/>
      <c r="VEL93" s="16"/>
      <c r="VEM93" s="16"/>
      <c r="VEN93" s="16"/>
      <c r="VEO93" s="16"/>
      <c r="VEP93" s="16"/>
      <c r="VEQ93" s="16"/>
      <c r="VER93" s="16"/>
      <c r="VES93" s="16"/>
      <c r="VET93" s="16"/>
      <c r="VEU93" s="16"/>
      <c r="VEV93" s="16"/>
      <c r="VEW93" s="16"/>
      <c r="VEX93" s="16"/>
      <c r="VEY93" s="16"/>
      <c r="VEZ93" s="16"/>
      <c r="VFA93" s="16"/>
      <c r="VFB93" s="16"/>
      <c r="VFC93" s="16"/>
      <c r="VFD93" s="16"/>
      <c r="VFE93" s="16"/>
      <c r="VFF93" s="16"/>
      <c r="VFG93" s="16"/>
      <c r="VFH93" s="16"/>
      <c r="VFI93" s="16"/>
      <c r="VFJ93" s="16"/>
      <c r="VFK93" s="16"/>
      <c r="VFL93" s="16"/>
      <c r="VFM93" s="16"/>
      <c r="VFN93" s="16"/>
      <c r="VFO93" s="16"/>
      <c r="VFP93" s="16"/>
      <c r="VFQ93" s="16"/>
      <c r="VFR93" s="16"/>
      <c r="VFS93" s="16"/>
      <c r="VFT93" s="16"/>
      <c r="VFU93" s="16"/>
      <c r="VFV93" s="16"/>
      <c r="VFW93" s="16"/>
      <c r="VFX93" s="16"/>
      <c r="VFY93" s="16"/>
      <c r="VFZ93" s="16"/>
      <c r="VGA93" s="16"/>
      <c r="VGB93" s="16"/>
      <c r="VGC93" s="16"/>
      <c r="VGD93" s="16"/>
      <c r="VGE93" s="16"/>
      <c r="VGF93" s="16"/>
      <c r="VGG93" s="16"/>
      <c r="VGH93" s="16"/>
      <c r="VGI93" s="16"/>
      <c r="VGJ93" s="16"/>
      <c r="VGK93" s="16"/>
      <c r="VGL93" s="16"/>
      <c r="VGM93" s="16"/>
      <c r="VGN93" s="16"/>
      <c r="VGO93" s="16"/>
      <c r="VGP93" s="16"/>
      <c r="VGQ93" s="16"/>
      <c r="VGR93" s="16"/>
      <c r="VGS93" s="16"/>
      <c r="VGT93" s="16"/>
      <c r="VGU93" s="16"/>
      <c r="VGV93" s="16"/>
      <c r="VGW93" s="16"/>
      <c r="VGX93" s="16"/>
      <c r="VGY93" s="16"/>
      <c r="VGZ93" s="16"/>
      <c r="VHA93" s="16"/>
      <c r="VHB93" s="16"/>
      <c r="VHC93" s="16"/>
      <c r="VHD93" s="16"/>
      <c r="VHE93" s="16"/>
      <c r="VHF93" s="16"/>
      <c r="VHG93" s="16"/>
      <c r="VHH93" s="16"/>
      <c r="VHI93" s="16"/>
      <c r="VHJ93" s="16"/>
      <c r="VHK93" s="16"/>
      <c r="VHL93" s="16"/>
      <c r="VHM93" s="16"/>
      <c r="VHN93" s="16"/>
      <c r="VHO93" s="16"/>
      <c r="VHP93" s="16"/>
      <c r="VHQ93" s="16"/>
      <c r="VHR93" s="16"/>
      <c r="VHS93" s="16"/>
      <c r="VHT93" s="16"/>
      <c r="VHU93" s="16"/>
      <c r="VHV93" s="16"/>
      <c r="VHW93" s="16"/>
      <c r="VHX93" s="16"/>
      <c r="VHY93" s="16"/>
      <c r="VHZ93" s="16"/>
      <c r="VIA93" s="16"/>
      <c r="VIB93" s="16"/>
      <c r="VIC93" s="16"/>
      <c r="VID93" s="16"/>
      <c r="VIE93" s="16"/>
      <c r="VIF93" s="16"/>
      <c r="VIG93" s="16"/>
      <c r="VIH93" s="16"/>
      <c r="VII93" s="16"/>
      <c r="VIJ93" s="16"/>
      <c r="VIK93" s="16"/>
      <c r="VIL93" s="16"/>
      <c r="VIM93" s="16"/>
      <c r="VIN93" s="16"/>
      <c r="VIO93" s="16"/>
      <c r="VIP93" s="16"/>
      <c r="VIQ93" s="16"/>
      <c r="VIR93" s="16"/>
      <c r="VIS93" s="16"/>
      <c r="VIT93" s="16"/>
      <c r="VIU93" s="16"/>
      <c r="VIV93" s="16"/>
      <c r="VIW93" s="16"/>
      <c r="VIX93" s="16"/>
      <c r="VIY93" s="16"/>
      <c r="VIZ93" s="16"/>
      <c r="VJA93" s="16"/>
      <c r="VJB93" s="16"/>
      <c r="VJC93" s="16"/>
      <c r="VJD93" s="16"/>
      <c r="VJE93" s="16"/>
      <c r="VJF93" s="16"/>
      <c r="VJG93" s="16"/>
      <c r="VJH93" s="16"/>
      <c r="VJI93" s="16"/>
      <c r="VJJ93" s="16"/>
      <c r="VJK93" s="16"/>
      <c r="VJL93" s="16"/>
      <c r="VJM93" s="16"/>
      <c r="VJN93" s="16"/>
      <c r="VJO93" s="16"/>
      <c r="VJP93" s="16"/>
      <c r="VJQ93" s="16"/>
      <c r="VJR93" s="16"/>
      <c r="VJS93" s="16"/>
      <c r="VJT93" s="16"/>
      <c r="VJU93" s="16"/>
      <c r="VJV93" s="16"/>
      <c r="VJW93" s="16"/>
      <c r="VJX93" s="16"/>
      <c r="VJY93" s="16"/>
      <c r="VJZ93" s="16"/>
      <c r="VKA93" s="16"/>
      <c r="VKB93" s="16"/>
      <c r="VKC93" s="16"/>
      <c r="VKD93" s="16"/>
      <c r="VKE93" s="16"/>
      <c r="VKF93" s="16"/>
      <c r="VKG93" s="16"/>
      <c r="VKH93" s="16"/>
      <c r="VKI93" s="16"/>
      <c r="VKJ93" s="16"/>
      <c r="VKK93" s="16"/>
      <c r="VKL93" s="16"/>
      <c r="VKM93" s="16"/>
      <c r="VKN93" s="16"/>
      <c r="VKO93" s="16"/>
      <c r="VKP93" s="16"/>
      <c r="VKQ93" s="16"/>
      <c r="VKR93" s="16"/>
      <c r="VKS93" s="16"/>
      <c r="VKT93" s="16"/>
      <c r="VKU93" s="16"/>
      <c r="VKV93" s="16"/>
      <c r="VKW93" s="16"/>
      <c r="VKX93" s="16"/>
      <c r="VKY93" s="16"/>
      <c r="VKZ93" s="16"/>
      <c r="VLA93" s="16"/>
      <c r="VLB93" s="16"/>
      <c r="VLC93" s="16"/>
      <c r="VLD93" s="16"/>
      <c r="VLE93" s="16"/>
      <c r="VLF93" s="16"/>
      <c r="VLG93" s="16"/>
      <c r="VLH93" s="16"/>
      <c r="VLI93" s="16"/>
      <c r="VLJ93" s="16"/>
      <c r="VLK93" s="16"/>
      <c r="VLL93" s="16"/>
      <c r="VLM93" s="16"/>
      <c r="VLN93" s="16"/>
      <c r="VLO93" s="16"/>
      <c r="VLP93" s="16"/>
      <c r="VLQ93" s="16"/>
      <c r="VLR93" s="16"/>
      <c r="VLS93" s="16"/>
      <c r="VLT93" s="16"/>
      <c r="VLU93" s="16"/>
      <c r="VLV93" s="16"/>
      <c r="VLW93" s="16"/>
      <c r="VLX93" s="16"/>
      <c r="VLY93" s="16"/>
      <c r="VLZ93" s="16"/>
      <c r="VMA93" s="16"/>
      <c r="VMB93" s="16"/>
      <c r="VMC93" s="16"/>
      <c r="VMD93" s="16"/>
      <c r="VME93" s="16"/>
      <c r="VMF93" s="16"/>
      <c r="VMG93" s="16"/>
      <c r="VMH93" s="16"/>
      <c r="VMI93" s="16"/>
      <c r="VMJ93" s="16"/>
      <c r="VMK93" s="16"/>
      <c r="VML93" s="16"/>
      <c r="VMM93" s="16"/>
      <c r="VMN93" s="16"/>
      <c r="VMO93" s="16"/>
      <c r="VMP93" s="16"/>
      <c r="VMQ93" s="16"/>
      <c r="VMR93" s="16"/>
      <c r="VMS93" s="16"/>
      <c r="VMT93" s="16"/>
      <c r="VMU93" s="16"/>
      <c r="VMV93" s="16"/>
      <c r="VMW93" s="16"/>
      <c r="VMX93" s="16"/>
      <c r="VMY93" s="16"/>
      <c r="VMZ93" s="16"/>
      <c r="VNA93" s="16"/>
      <c r="VNB93" s="16"/>
      <c r="VNC93" s="16"/>
      <c r="VND93" s="16"/>
      <c r="VNE93" s="16"/>
      <c r="VNF93" s="16"/>
      <c r="VNG93" s="16"/>
      <c r="VNH93" s="16"/>
      <c r="VNI93" s="16"/>
      <c r="VNJ93" s="16"/>
      <c r="VNK93" s="16"/>
      <c r="VNL93" s="16"/>
      <c r="VNM93" s="16"/>
      <c r="VNN93" s="16"/>
      <c r="VNO93" s="16"/>
      <c r="VNP93" s="16"/>
      <c r="VNQ93" s="16"/>
      <c r="VNR93" s="16"/>
      <c r="VNS93" s="16"/>
      <c r="VNT93" s="16"/>
      <c r="VNU93" s="16"/>
      <c r="VNV93" s="16"/>
      <c r="VNW93" s="16"/>
      <c r="VNX93" s="16"/>
      <c r="VNY93" s="16"/>
      <c r="VNZ93" s="16"/>
      <c r="VOA93" s="16"/>
      <c r="VOB93" s="16"/>
      <c r="VOC93" s="16"/>
      <c r="VOD93" s="16"/>
      <c r="VOE93" s="16"/>
      <c r="VOF93" s="16"/>
      <c r="VOG93" s="16"/>
      <c r="VOH93" s="16"/>
      <c r="VOI93" s="16"/>
      <c r="VOJ93" s="16"/>
      <c r="VOK93" s="16"/>
      <c r="VOL93" s="16"/>
      <c r="VOM93" s="16"/>
      <c r="VON93" s="16"/>
      <c r="VOO93" s="16"/>
      <c r="VOP93" s="16"/>
      <c r="VOQ93" s="16"/>
      <c r="VOR93" s="16"/>
      <c r="VOS93" s="16"/>
      <c r="VOT93" s="16"/>
      <c r="VOU93" s="16"/>
      <c r="VOV93" s="16"/>
      <c r="VOW93" s="16"/>
      <c r="VOX93" s="16"/>
      <c r="VOY93" s="16"/>
      <c r="VOZ93" s="16"/>
      <c r="VPA93" s="16"/>
      <c r="VPB93" s="16"/>
      <c r="VPC93" s="16"/>
      <c r="VPD93" s="16"/>
      <c r="VPE93" s="16"/>
      <c r="VPF93" s="16"/>
      <c r="VPG93" s="16"/>
      <c r="VPH93" s="16"/>
      <c r="VPI93" s="16"/>
      <c r="VPJ93" s="16"/>
      <c r="VPK93" s="16"/>
      <c r="VPL93" s="16"/>
      <c r="VPM93" s="16"/>
      <c r="VPN93" s="16"/>
      <c r="VPO93" s="16"/>
      <c r="VPP93" s="16"/>
      <c r="VPQ93" s="16"/>
      <c r="VPR93" s="16"/>
      <c r="VPS93" s="16"/>
      <c r="VPT93" s="16"/>
      <c r="VPU93" s="16"/>
      <c r="VPV93" s="16"/>
      <c r="VPW93" s="16"/>
      <c r="VPX93" s="16"/>
      <c r="VPY93" s="16"/>
      <c r="VPZ93" s="16"/>
      <c r="VQA93" s="16"/>
      <c r="VQB93" s="16"/>
      <c r="VQC93" s="16"/>
      <c r="VQD93" s="16"/>
      <c r="VQE93" s="16"/>
      <c r="VQF93" s="16"/>
      <c r="VQG93" s="16"/>
      <c r="VQH93" s="16"/>
      <c r="VQI93" s="16"/>
      <c r="VQJ93" s="16"/>
      <c r="VQK93" s="16"/>
      <c r="VQL93" s="16"/>
      <c r="VQM93" s="16"/>
      <c r="VQN93" s="16"/>
      <c r="VQO93" s="16"/>
      <c r="VQP93" s="16"/>
      <c r="VQQ93" s="16"/>
      <c r="VQR93" s="16"/>
      <c r="VQS93" s="16"/>
      <c r="VQT93" s="16"/>
      <c r="VQU93" s="16"/>
      <c r="VQV93" s="16"/>
      <c r="VQW93" s="16"/>
      <c r="VQX93" s="16"/>
      <c r="VQY93" s="16"/>
      <c r="VQZ93" s="16"/>
      <c r="VRA93" s="16"/>
      <c r="VRB93" s="16"/>
      <c r="VRC93" s="16"/>
      <c r="VRD93" s="16"/>
      <c r="VRE93" s="16"/>
      <c r="VRF93" s="16"/>
      <c r="VRG93" s="16"/>
      <c r="VRH93" s="16"/>
      <c r="VRI93" s="16"/>
      <c r="VRJ93" s="16"/>
      <c r="VRK93" s="16"/>
      <c r="VRL93" s="16"/>
      <c r="VRM93" s="16"/>
      <c r="VRN93" s="16"/>
      <c r="VRO93" s="16"/>
      <c r="VRP93" s="16"/>
      <c r="VRQ93" s="16"/>
      <c r="VRR93" s="16"/>
      <c r="VRS93" s="16"/>
      <c r="VRT93" s="16"/>
      <c r="VRU93" s="16"/>
      <c r="VRV93" s="16"/>
      <c r="VRW93" s="16"/>
      <c r="VRX93" s="16"/>
      <c r="VRY93" s="16"/>
      <c r="VRZ93" s="16"/>
      <c r="VSA93" s="16"/>
      <c r="VSB93" s="16"/>
      <c r="VSC93" s="16"/>
      <c r="VSD93" s="16"/>
      <c r="VSE93" s="16"/>
      <c r="VSF93" s="16"/>
      <c r="VSG93" s="16"/>
      <c r="VSH93" s="16"/>
      <c r="VSI93" s="16"/>
      <c r="VSJ93" s="16"/>
      <c r="VSK93" s="16"/>
      <c r="VSL93" s="16"/>
      <c r="VSM93" s="16"/>
      <c r="VSN93" s="16"/>
      <c r="VSO93" s="16"/>
      <c r="VSP93" s="16"/>
      <c r="VSQ93" s="16"/>
      <c r="VSR93" s="16"/>
      <c r="VSS93" s="16"/>
      <c r="VST93" s="16"/>
      <c r="VSU93" s="16"/>
      <c r="VSV93" s="16"/>
      <c r="VSW93" s="16"/>
      <c r="VSX93" s="16"/>
      <c r="VSY93" s="16"/>
      <c r="VSZ93" s="16"/>
      <c r="VTA93" s="16"/>
      <c r="VTB93" s="16"/>
      <c r="VTC93" s="16"/>
      <c r="VTD93" s="16"/>
      <c r="VTE93" s="16"/>
      <c r="VTF93" s="16"/>
      <c r="VTG93" s="16"/>
      <c r="VTH93" s="16"/>
      <c r="VTI93" s="16"/>
      <c r="VTJ93" s="16"/>
      <c r="VTK93" s="16"/>
      <c r="VTL93" s="16"/>
      <c r="VTM93" s="16"/>
      <c r="VTN93" s="16"/>
      <c r="VTO93" s="16"/>
      <c r="VTP93" s="16"/>
      <c r="VTQ93" s="16"/>
      <c r="VTR93" s="16"/>
      <c r="VTS93" s="16"/>
      <c r="VTT93" s="16"/>
      <c r="VTU93" s="16"/>
      <c r="VTV93" s="16"/>
      <c r="VTW93" s="16"/>
      <c r="VTX93" s="16"/>
      <c r="VTY93" s="16"/>
      <c r="VTZ93" s="16"/>
      <c r="VUA93" s="16"/>
      <c r="VUB93" s="16"/>
      <c r="VUC93" s="16"/>
      <c r="VUD93" s="16"/>
      <c r="VUE93" s="16"/>
      <c r="VUF93" s="16"/>
      <c r="VUG93" s="16"/>
      <c r="VUH93" s="16"/>
      <c r="VUI93" s="16"/>
      <c r="VUJ93" s="16"/>
      <c r="VUK93" s="16"/>
      <c r="VUL93" s="16"/>
      <c r="VUM93" s="16"/>
      <c r="VUN93" s="16"/>
      <c r="VUO93" s="16"/>
      <c r="VUP93" s="16"/>
      <c r="VUQ93" s="16"/>
      <c r="VUR93" s="16"/>
      <c r="VUS93" s="16"/>
      <c r="VUT93" s="16"/>
      <c r="VUU93" s="16"/>
      <c r="VUV93" s="16"/>
      <c r="VUW93" s="16"/>
      <c r="VUX93" s="16"/>
      <c r="VUY93" s="16"/>
      <c r="VUZ93" s="16"/>
      <c r="VVA93" s="16"/>
      <c r="VVB93" s="16"/>
      <c r="VVC93" s="16"/>
      <c r="VVD93" s="16"/>
      <c r="VVE93" s="16"/>
      <c r="VVF93" s="16"/>
      <c r="VVG93" s="16"/>
      <c r="VVH93" s="16"/>
      <c r="VVI93" s="16"/>
      <c r="VVJ93" s="16"/>
      <c r="VVK93" s="16"/>
      <c r="VVL93" s="16"/>
      <c r="VVM93" s="16"/>
      <c r="VVN93" s="16"/>
      <c r="VVO93" s="16"/>
      <c r="VVP93" s="16"/>
      <c r="VVQ93" s="16"/>
      <c r="VVR93" s="16"/>
      <c r="VVS93" s="16"/>
      <c r="VVT93" s="16"/>
      <c r="VVU93" s="16"/>
      <c r="VVV93" s="16"/>
      <c r="VVW93" s="16"/>
      <c r="VVX93" s="16"/>
      <c r="VVY93" s="16"/>
      <c r="VVZ93" s="16"/>
      <c r="VWA93" s="16"/>
      <c r="VWB93" s="16"/>
      <c r="VWC93" s="16"/>
      <c r="VWD93" s="16"/>
      <c r="VWE93" s="16"/>
      <c r="VWF93" s="16"/>
      <c r="VWG93" s="16"/>
      <c r="VWH93" s="16"/>
      <c r="VWI93" s="16"/>
      <c r="VWJ93" s="16"/>
      <c r="VWK93" s="16"/>
      <c r="VWL93" s="16"/>
      <c r="VWM93" s="16"/>
      <c r="VWN93" s="16"/>
      <c r="VWO93" s="16"/>
      <c r="VWP93" s="16"/>
      <c r="VWQ93" s="16"/>
      <c r="VWR93" s="16"/>
      <c r="VWS93" s="16"/>
      <c r="VWT93" s="16"/>
      <c r="VWU93" s="16"/>
      <c r="VWV93" s="16"/>
      <c r="VWW93" s="16"/>
      <c r="VWX93" s="16"/>
      <c r="VWY93" s="16"/>
      <c r="VWZ93" s="16"/>
      <c r="VXA93" s="16"/>
      <c r="VXB93" s="16"/>
      <c r="VXC93" s="16"/>
      <c r="VXD93" s="16"/>
      <c r="VXE93" s="16"/>
      <c r="VXF93" s="16"/>
      <c r="VXG93" s="16"/>
      <c r="VXH93" s="16"/>
      <c r="VXI93" s="16"/>
      <c r="VXJ93" s="16"/>
      <c r="VXK93" s="16"/>
      <c r="VXL93" s="16"/>
      <c r="VXM93" s="16"/>
      <c r="VXN93" s="16"/>
      <c r="VXO93" s="16"/>
      <c r="VXP93" s="16"/>
      <c r="VXQ93" s="16"/>
      <c r="VXR93" s="16"/>
      <c r="VXS93" s="16"/>
      <c r="VXT93" s="16"/>
      <c r="VXU93" s="16"/>
      <c r="VXV93" s="16"/>
      <c r="VXW93" s="16"/>
      <c r="VXX93" s="16"/>
      <c r="VXY93" s="16"/>
      <c r="VXZ93" s="16"/>
      <c r="VYA93" s="16"/>
      <c r="VYB93" s="16"/>
      <c r="VYC93" s="16"/>
      <c r="VYD93" s="16"/>
      <c r="VYE93" s="16"/>
      <c r="VYF93" s="16"/>
      <c r="VYG93" s="16"/>
      <c r="VYH93" s="16"/>
      <c r="VYI93" s="16"/>
      <c r="VYJ93" s="16"/>
      <c r="VYK93" s="16"/>
      <c r="VYL93" s="16"/>
      <c r="VYM93" s="16"/>
      <c r="VYN93" s="16"/>
      <c r="VYO93" s="16"/>
      <c r="VYP93" s="16"/>
      <c r="VYQ93" s="16"/>
      <c r="VYR93" s="16"/>
      <c r="VYS93" s="16"/>
      <c r="VYT93" s="16"/>
      <c r="VYU93" s="16"/>
      <c r="VYV93" s="16"/>
      <c r="VYW93" s="16"/>
      <c r="VYX93" s="16"/>
      <c r="VYY93" s="16"/>
      <c r="VYZ93" s="16"/>
      <c r="VZA93" s="16"/>
      <c r="VZB93" s="16"/>
      <c r="VZC93" s="16"/>
      <c r="VZD93" s="16"/>
      <c r="VZE93" s="16"/>
      <c r="VZF93" s="16"/>
      <c r="VZG93" s="16"/>
      <c r="VZH93" s="16"/>
      <c r="VZI93" s="16"/>
      <c r="VZJ93" s="16"/>
      <c r="VZK93" s="16"/>
      <c r="VZL93" s="16"/>
      <c r="VZM93" s="16"/>
      <c r="VZN93" s="16"/>
      <c r="VZO93" s="16"/>
      <c r="VZP93" s="16"/>
      <c r="VZQ93" s="16"/>
      <c r="VZR93" s="16"/>
      <c r="VZS93" s="16"/>
      <c r="VZT93" s="16"/>
      <c r="VZU93" s="16"/>
      <c r="VZV93" s="16"/>
      <c r="VZW93" s="16"/>
      <c r="VZX93" s="16"/>
      <c r="VZY93" s="16"/>
      <c r="VZZ93" s="16"/>
      <c r="WAA93" s="16"/>
      <c r="WAB93" s="16"/>
      <c r="WAC93" s="16"/>
      <c r="WAD93" s="16"/>
      <c r="WAE93" s="16"/>
      <c r="WAF93" s="16"/>
      <c r="WAG93" s="16"/>
      <c r="WAH93" s="16"/>
      <c r="WAI93" s="16"/>
      <c r="WAJ93" s="16"/>
      <c r="WAK93" s="16"/>
      <c r="WAL93" s="16"/>
      <c r="WAM93" s="16"/>
      <c r="WAN93" s="16"/>
      <c r="WAO93" s="16"/>
      <c r="WAP93" s="16"/>
      <c r="WAQ93" s="16"/>
      <c r="WAR93" s="16"/>
      <c r="WAS93" s="16"/>
      <c r="WAT93" s="16"/>
      <c r="WAU93" s="16"/>
      <c r="WAV93" s="16"/>
      <c r="WAW93" s="16"/>
      <c r="WAX93" s="16"/>
      <c r="WAY93" s="16"/>
      <c r="WAZ93" s="16"/>
      <c r="WBA93" s="16"/>
      <c r="WBB93" s="16"/>
      <c r="WBC93" s="16"/>
      <c r="WBD93" s="16"/>
      <c r="WBE93" s="16"/>
      <c r="WBF93" s="16"/>
      <c r="WBG93" s="16"/>
      <c r="WBH93" s="16"/>
      <c r="WBI93" s="16"/>
      <c r="WBJ93" s="16"/>
      <c r="WBK93" s="16"/>
      <c r="WBL93" s="16"/>
      <c r="WBM93" s="16"/>
      <c r="WBN93" s="16"/>
      <c r="WBO93" s="16"/>
      <c r="WBP93" s="16"/>
      <c r="WBQ93" s="16"/>
      <c r="WBR93" s="16"/>
      <c r="WBS93" s="16"/>
      <c r="WBT93" s="16"/>
      <c r="WBU93" s="16"/>
      <c r="WBV93" s="16"/>
      <c r="WBW93" s="16"/>
      <c r="WBX93" s="16"/>
      <c r="WBY93" s="16"/>
      <c r="WBZ93" s="16"/>
      <c r="WCA93" s="16"/>
      <c r="WCB93" s="16"/>
      <c r="WCC93" s="16"/>
      <c r="WCD93" s="16"/>
      <c r="WCE93" s="16"/>
      <c r="WCF93" s="16"/>
      <c r="WCG93" s="16"/>
      <c r="WCH93" s="16"/>
      <c r="WCI93" s="16"/>
      <c r="WCJ93" s="16"/>
      <c r="WCK93" s="16"/>
      <c r="WCL93" s="16"/>
      <c r="WCM93" s="16"/>
      <c r="WCN93" s="16"/>
      <c r="WCO93" s="16"/>
      <c r="WCP93" s="16"/>
      <c r="WCQ93" s="16"/>
      <c r="WCR93" s="16"/>
      <c r="WCS93" s="16"/>
      <c r="WCT93" s="16"/>
      <c r="WCU93" s="16"/>
      <c r="WCV93" s="16"/>
      <c r="WCW93" s="16"/>
      <c r="WCX93" s="16"/>
      <c r="WCY93" s="16"/>
      <c r="WCZ93" s="16"/>
      <c r="WDA93" s="16"/>
      <c r="WDB93" s="16"/>
      <c r="WDC93" s="16"/>
      <c r="WDD93" s="16"/>
      <c r="WDE93" s="16"/>
      <c r="WDF93" s="16"/>
      <c r="WDG93" s="16"/>
      <c r="WDH93" s="16"/>
      <c r="WDI93" s="16"/>
      <c r="WDJ93" s="16"/>
      <c r="WDK93" s="16"/>
      <c r="WDL93" s="16"/>
      <c r="WDM93" s="16"/>
      <c r="WDN93" s="16"/>
      <c r="WDO93" s="16"/>
      <c r="WDP93" s="16"/>
      <c r="WDQ93" s="16"/>
      <c r="WDR93" s="16"/>
      <c r="WDS93" s="16"/>
      <c r="WDT93" s="16"/>
      <c r="WDU93" s="16"/>
      <c r="WDV93" s="16"/>
      <c r="WDW93" s="16"/>
      <c r="WDX93" s="16"/>
      <c r="WDY93" s="16"/>
      <c r="WDZ93" s="16"/>
      <c r="WEA93" s="16"/>
      <c r="WEB93" s="16"/>
      <c r="WEC93" s="16"/>
      <c r="WED93" s="16"/>
      <c r="WEE93" s="16"/>
      <c r="WEF93" s="16"/>
      <c r="WEG93" s="16"/>
      <c r="WEH93" s="16"/>
      <c r="WEI93" s="16"/>
      <c r="WEJ93" s="16"/>
      <c r="WEK93" s="16"/>
      <c r="WEL93" s="16"/>
      <c r="WEM93" s="16"/>
      <c r="WEN93" s="16"/>
      <c r="WEO93" s="16"/>
      <c r="WEP93" s="16"/>
      <c r="WEQ93" s="16"/>
      <c r="WER93" s="16"/>
      <c r="WES93" s="16"/>
      <c r="WET93" s="16"/>
      <c r="WEU93" s="16"/>
      <c r="WEV93" s="16"/>
      <c r="WEW93" s="16"/>
      <c r="WEX93" s="16"/>
      <c r="WEY93" s="16"/>
      <c r="WEZ93" s="16"/>
      <c r="WFA93" s="16"/>
      <c r="WFB93" s="16"/>
      <c r="WFC93" s="16"/>
      <c r="WFD93" s="16"/>
      <c r="WFE93" s="16"/>
      <c r="WFF93" s="16"/>
      <c r="WFG93" s="16"/>
      <c r="WFH93" s="16"/>
      <c r="WFI93" s="16"/>
      <c r="WFJ93" s="16"/>
      <c r="WFK93" s="16"/>
      <c r="WFL93" s="16"/>
      <c r="WFM93" s="16"/>
      <c r="WFN93" s="16"/>
      <c r="WFO93" s="16"/>
      <c r="WFP93" s="16"/>
      <c r="WFQ93" s="16"/>
      <c r="WFR93" s="16"/>
      <c r="WFS93" s="16"/>
      <c r="WFT93" s="16"/>
      <c r="WFU93" s="16"/>
      <c r="WFV93" s="16"/>
      <c r="WFW93" s="16"/>
      <c r="WFX93" s="16"/>
      <c r="WFY93" s="16"/>
      <c r="WFZ93" s="16"/>
      <c r="WGA93" s="16"/>
      <c r="WGB93" s="16"/>
      <c r="WGC93" s="16"/>
      <c r="WGD93" s="16"/>
      <c r="WGE93" s="16"/>
      <c r="WGF93" s="16"/>
      <c r="WGG93" s="16"/>
      <c r="WGH93" s="16"/>
      <c r="WGI93" s="16"/>
      <c r="WGJ93" s="16"/>
      <c r="WGK93" s="16"/>
      <c r="WGL93" s="16"/>
      <c r="WGM93" s="16"/>
      <c r="WGN93" s="16"/>
      <c r="WGO93" s="16"/>
      <c r="WGP93" s="16"/>
      <c r="WGQ93" s="16"/>
      <c r="WGR93" s="16"/>
      <c r="WGS93" s="16"/>
      <c r="WGT93" s="16"/>
      <c r="WGU93" s="16"/>
      <c r="WGV93" s="16"/>
      <c r="WGW93" s="16"/>
      <c r="WGX93" s="16"/>
      <c r="WGY93" s="16"/>
      <c r="WGZ93" s="16"/>
      <c r="WHA93" s="16"/>
      <c r="WHB93" s="16"/>
      <c r="WHC93" s="16"/>
      <c r="WHD93" s="16"/>
      <c r="WHE93" s="16"/>
      <c r="WHF93" s="16"/>
      <c r="WHG93" s="16"/>
      <c r="WHH93" s="16"/>
      <c r="WHI93" s="16"/>
      <c r="WHJ93" s="16"/>
      <c r="WHK93" s="16"/>
      <c r="WHL93" s="16"/>
      <c r="WHM93" s="16"/>
      <c r="WHN93" s="16"/>
      <c r="WHO93" s="16"/>
      <c r="WHP93" s="16"/>
      <c r="WHQ93" s="16"/>
      <c r="WHR93" s="16"/>
      <c r="WHS93" s="16"/>
      <c r="WHT93" s="16"/>
      <c r="WHU93" s="16"/>
      <c r="WHV93" s="16"/>
      <c r="WHW93" s="16"/>
      <c r="WHX93" s="16"/>
      <c r="WHY93" s="16"/>
      <c r="WHZ93" s="16"/>
      <c r="WIA93" s="16"/>
      <c r="WIB93" s="16"/>
      <c r="WIC93" s="16"/>
      <c r="WID93" s="16"/>
      <c r="WIE93" s="16"/>
      <c r="WIF93" s="16"/>
      <c r="WIG93" s="16"/>
      <c r="WIH93" s="16"/>
      <c r="WII93" s="16"/>
      <c r="WIJ93" s="16"/>
      <c r="WIK93" s="16"/>
      <c r="WIL93" s="16"/>
      <c r="WIM93" s="16"/>
      <c r="WIN93" s="16"/>
      <c r="WIO93" s="16"/>
      <c r="WIP93" s="16"/>
      <c r="WIQ93" s="16"/>
      <c r="WIR93" s="16"/>
      <c r="WIS93" s="16"/>
      <c r="WIT93" s="16"/>
      <c r="WIU93" s="16"/>
      <c r="WIV93" s="16"/>
      <c r="WIW93" s="16"/>
      <c r="WIX93" s="16"/>
      <c r="WIY93" s="16"/>
      <c r="WIZ93" s="16"/>
      <c r="WJA93" s="16"/>
      <c r="WJB93" s="16"/>
      <c r="WJC93" s="16"/>
      <c r="WJD93" s="16"/>
      <c r="WJE93" s="16"/>
      <c r="WJF93" s="16"/>
      <c r="WJG93" s="16"/>
      <c r="WJH93" s="16"/>
      <c r="WJI93" s="16"/>
      <c r="WJJ93" s="16"/>
      <c r="WJK93" s="16"/>
      <c r="WJL93" s="16"/>
      <c r="WJM93" s="16"/>
      <c r="WJN93" s="16"/>
      <c r="WJO93" s="16"/>
      <c r="WJP93" s="16"/>
      <c r="WJQ93" s="16"/>
      <c r="WJR93" s="16"/>
      <c r="WJS93" s="16"/>
      <c r="WJT93" s="16"/>
      <c r="WJU93" s="16"/>
      <c r="WJV93" s="16"/>
      <c r="WJW93" s="16"/>
      <c r="WJX93" s="16"/>
      <c r="WJY93" s="16"/>
      <c r="WJZ93" s="16"/>
      <c r="WKA93" s="16"/>
      <c r="WKB93" s="16"/>
      <c r="WKC93" s="16"/>
      <c r="WKD93" s="16"/>
      <c r="WKE93" s="16"/>
      <c r="WKF93" s="16"/>
      <c r="WKG93" s="16"/>
      <c r="WKH93" s="16"/>
      <c r="WKI93" s="16"/>
      <c r="WKJ93" s="16"/>
      <c r="WKK93" s="16"/>
      <c r="WKL93" s="16"/>
      <c r="WKM93" s="16"/>
      <c r="WKN93" s="16"/>
      <c r="WKO93" s="16"/>
      <c r="WKP93" s="16"/>
      <c r="WKQ93" s="16"/>
      <c r="WKR93" s="16"/>
      <c r="WKS93" s="16"/>
      <c r="WKT93" s="16"/>
      <c r="WKU93" s="16"/>
      <c r="WKV93" s="16"/>
      <c r="WKW93" s="16"/>
      <c r="WKX93" s="16"/>
      <c r="WKY93" s="16"/>
      <c r="WKZ93" s="16"/>
      <c r="WLA93" s="16"/>
      <c r="WLB93" s="16"/>
      <c r="WLC93" s="16"/>
      <c r="WLD93" s="16"/>
      <c r="WLE93" s="16"/>
      <c r="WLF93" s="16"/>
      <c r="WLG93" s="16"/>
      <c r="WLH93" s="16"/>
      <c r="WLI93" s="16"/>
      <c r="WLJ93" s="16"/>
      <c r="WLK93" s="16"/>
      <c r="WLL93" s="16"/>
      <c r="WLM93" s="16"/>
      <c r="WLN93" s="16"/>
      <c r="WLO93" s="16"/>
      <c r="WLP93" s="16"/>
      <c r="WLQ93" s="16"/>
      <c r="WLR93" s="16"/>
      <c r="WLS93" s="16"/>
      <c r="WLT93" s="16"/>
      <c r="WLU93" s="16"/>
      <c r="WLV93" s="16"/>
      <c r="WLW93" s="16"/>
      <c r="WLX93" s="16"/>
      <c r="WLY93" s="16"/>
      <c r="WLZ93" s="16"/>
      <c r="WMA93" s="16"/>
      <c r="WMB93" s="16"/>
      <c r="WMC93" s="16"/>
      <c r="WMD93" s="16"/>
      <c r="WME93" s="16"/>
      <c r="WMF93" s="16"/>
      <c r="WMG93" s="16"/>
      <c r="WMH93" s="16"/>
      <c r="WMI93" s="16"/>
      <c r="WMJ93" s="16"/>
      <c r="WMK93" s="16"/>
      <c r="WML93" s="16"/>
      <c r="WMM93" s="16"/>
      <c r="WMN93" s="16"/>
      <c r="WMO93" s="16"/>
      <c r="WMP93" s="16"/>
      <c r="WMQ93" s="16"/>
      <c r="WMR93" s="16"/>
      <c r="WMS93" s="16"/>
      <c r="WMT93" s="16"/>
      <c r="WMU93" s="16"/>
      <c r="WMV93" s="16"/>
      <c r="WMW93" s="16"/>
      <c r="WMX93" s="16"/>
      <c r="WMY93" s="16"/>
      <c r="WMZ93" s="16"/>
      <c r="WNA93" s="16"/>
      <c r="WNB93" s="16"/>
      <c r="WNC93" s="16"/>
      <c r="WND93" s="16"/>
      <c r="WNE93" s="16"/>
      <c r="WNF93" s="16"/>
      <c r="WNG93" s="16"/>
      <c r="WNH93" s="16"/>
      <c r="WNI93" s="16"/>
      <c r="WNJ93" s="16"/>
      <c r="WNK93" s="16"/>
      <c r="WNL93" s="16"/>
      <c r="WNM93" s="16"/>
      <c r="WNN93" s="16"/>
      <c r="WNO93" s="16"/>
      <c r="WNP93" s="16"/>
      <c r="WNQ93" s="16"/>
      <c r="WNR93" s="16"/>
      <c r="WNS93" s="16"/>
      <c r="WNT93" s="16"/>
      <c r="WNU93" s="16"/>
      <c r="WNV93" s="16"/>
      <c r="WNW93" s="16"/>
      <c r="WNX93" s="16"/>
      <c r="WNY93" s="16"/>
      <c r="WNZ93" s="16"/>
      <c r="WOA93" s="16"/>
      <c r="WOB93" s="16"/>
      <c r="WOC93" s="16"/>
      <c r="WOD93" s="16"/>
      <c r="WOE93" s="16"/>
      <c r="WOF93" s="16"/>
      <c r="WOG93" s="16"/>
      <c r="WOH93" s="16"/>
      <c r="WOI93" s="16"/>
      <c r="WOJ93" s="16"/>
      <c r="WOK93" s="16"/>
      <c r="WOL93" s="16"/>
      <c r="WOM93" s="16"/>
      <c r="WON93" s="16"/>
      <c r="WOO93" s="16"/>
      <c r="WOP93" s="16"/>
      <c r="WOQ93" s="16"/>
      <c r="WOR93" s="16"/>
      <c r="WOS93" s="16"/>
      <c r="WOT93" s="16"/>
      <c r="WOU93" s="16"/>
      <c r="WOV93" s="16"/>
      <c r="WOW93" s="16"/>
      <c r="WOX93" s="16"/>
      <c r="WOY93" s="16"/>
      <c r="WOZ93" s="16"/>
      <c r="WPA93" s="16"/>
      <c r="WPB93" s="16"/>
      <c r="WPC93" s="16"/>
      <c r="WPD93" s="16"/>
      <c r="WPE93" s="16"/>
      <c r="WPF93" s="16"/>
      <c r="WPG93" s="16"/>
      <c r="WPH93" s="16"/>
      <c r="WPI93" s="16"/>
      <c r="WPJ93" s="16"/>
      <c r="WPK93" s="16"/>
      <c r="WPL93" s="16"/>
      <c r="WPM93" s="16"/>
      <c r="WPN93" s="16"/>
      <c r="WPO93" s="16"/>
      <c r="WPP93" s="16"/>
      <c r="WPQ93" s="16"/>
      <c r="WPR93" s="16"/>
      <c r="WPS93" s="16"/>
      <c r="WPT93" s="16"/>
      <c r="WPU93" s="16"/>
      <c r="WPV93" s="16"/>
      <c r="WPW93" s="16"/>
      <c r="WPX93" s="16"/>
      <c r="WPY93" s="16"/>
      <c r="WPZ93" s="16"/>
      <c r="WQA93" s="16"/>
      <c r="WQB93" s="16"/>
      <c r="WQC93" s="16"/>
      <c r="WQD93" s="16"/>
      <c r="WQE93" s="16"/>
      <c r="WQF93" s="16"/>
      <c r="WQG93" s="16"/>
      <c r="WQH93" s="16"/>
      <c r="WQI93" s="16"/>
      <c r="WQJ93" s="16"/>
      <c r="WQK93" s="16"/>
      <c r="WQL93" s="16"/>
      <c r="WQM93" s="16"/>
      <c r="WQN93" s="16"/>
      <c r="WQO93" s="16"/>
      <c r="WQP93" s="16"/>
      <c r="WQQ93" s="16"/>
      <c r="WQR93" s="16"/>
      <c r="WQS93" s="16"/>
      <c r="WQT93" s="16"/>
      <c r="WQU93" s="16"/>
      <c r="WQV93" s="16"/>
      <c r="WQW93" s="16"/>
      <c r="WQX93" s="16"/>
      <c r="WQY93" s="16"/>
      <c r="WQZ93" s="16"/>
      <c r="WRA93" s="16"/>
      <c r="WRB93" s="16"/>
      <c r="WRC93" s="16"/>
      <c r="WRD93" s="16"/>
      <c r="WRE93" s="16"/>
      <c r="WRF93" s="16"/>
      <c r="WRG93" s="16"/>
      <c r="WRH93" s="16"/>
      <c r="WRI93" s="16"/>
      <c r="WRJ93" s="16"/>
      <c r="WRK93" s="16"/>
      <c r="WRL93" s="16"/>
      <c r="WRM93" s="16"/>
      <c r="WRN93" s="16"/>
      <c r="WRO93" s="16"/>
      <c r="WRP93" s="16"/>
      <c r="WRQ93" s="16"/>
      <c r="WRR93" s="16"/>
      <c r="WRS93" s="16"/>
      <c r="WRT93" s="16"/>
      <c r="WRU93" s="16"/>
      <c r="WRV93" s="16"/>
      <c r="WRW93" s="16"/>
      <c r="WRX93" s="16"/>
      <c r="WRY93" s="16"/>
      <c r="WRZ93" s="16"/>
      <c r="WSA93" s="16"/>
      <c r="WSB93" s="16"/>
      <c r="WSC93" s="16"/>
      <c r="WSD93" s="16"/>
      <c r="WSE93" s="16"/>
      <c r="WSF93" s="16"/>
      <c r="WSG93" s="16"/>
      <c r="WSH93" s="16"/>
      <c r="WSI93" s="16"/>
      <c r="WSJ93" s="16"/>
      <c r="WSK93" s="16"/>
      <c r="WSL93" s="16"/>
      <c r="WSM93" s="16"/>
      <c r="WSN93" s="16"/>
      <c r="WSO93" s="16"/>
      <c r="WSP93" s="16"/>
      <c r="WSQ93" s="16"/>
      <c r="WSR93" s="16"/>
      <c r="WSS93" s="16"/>
      <c r="WST93" s="16"/>
      <c r="WSU93" s="16"/>
      <c r="WSV93" s="16"/>
      <c r="WSW93" s="16"/>
      <c r="WSX93" s="16"/>
      <c r="WSY93" s="16"/>
      <c r="WSZ93" s="16"/>
      <c r="WTA93" s="16"/>
      <c r="WTB93" s="16"/>
      <c r="WTC93" s="16"/>
      <c r="WTD93" s="16"/>
      <c r="WTE93" s="16"/>
      <c r="WTF93" s="16"/>
      <c r="WTG93" s="16"/>
      <c r="WTH93" s="16"/>
      <c r="WTI93" s="16"/>
      <c r="WTJ93" s="16"/>
      <c r="WTK93" s="16"/>
      <c r="WTL93" s="16"/>
      <c r="WTM93" s="16"/>
      <c r="WTN93" s="16"/>
      <c r="WTO93" s="16"/>
      <c r="WTP93" s="16"/>
      <c r="WTQ93" s="16"/>
      <c r="WTR93" s="16"/>
      <c r="WTS93" s="16"/>
      <c r="WTT93" s="16"/>
      <c r="WTU93" s="16"/>
      <c r="WTV93" s="16"/>
      <c r="WTW93" s="16"/>
      <c r="WTX93" s="16"/>
      <c r="WTY93" s="16"/>
      <c r="WTZ93" s="16"/>
      <c r="WUA93" s="16"/>
      <c r="WUB93" s="16"/>
      <c r="WUC93" s="16"/>
      <c r="WUD93" s="16"/>
      <c r="WUE93" s="16"/>
      <c r="WUF93" s="16"/>
      <c r="WUG93" s="16"/>
      <c r="WUH93" s="16"/>
      <c r="WUI93" s="16"/>
      <c r="WUJ93" s="16"/>
      <c r="WUK93" s="16"/>
      <c r="WUL93" s="16"/>
      <c r="WUM93" s="16"/>
      <c r="WUN93" s="16"/>
      <c r="WUO93" s="16"/>
      <c r="WUP93" s="16"/>
      <c r="WUQ93" s="16"/>
      <c r="WUR93" s="16"/>
      <c r="WUS93" s="16"/>
      <c r="WUT93" s="16"/>
      <c r="WUU93" s="16"/>
      <c r="WUV93" s="16"/>
      <c r="WUW93" s="16"/>
      <c r="WUX93" s="16"/>
      <c r="WUY93" s="16"/>
      <c r="WUZ93" s="16"/>
      <c r="WVA93" s="16"/>
      <c r="WVB93" s="16"/>
      <c r="WVC93" s="16"/>
      <c r="WVD93" s="16"/>
      <c r="WVE93" s="16"/>
      <c r="WVF93" s="16"/>
      <c r="WVG93" s="16"/>
      <c r="WVH93" s="16"/>
      <c r="WVI93" s="16"/>
      <c r="WVJ93" s="16"/>
      <c r="WVK93" s="16"/>
      <c r="WVL93" s="16"/>
      <c r="WVM93" s="16"/>
      <c r="WVN93" s="16"/>
      <c r="WVO93" s="16"/>
      <c r="WVP93" s="16"/>
      <c r="WVQ93" s="16"/>
      <c r="WVR93" s="16"/>
      <c r="WVS93" s="16"/>
      <c r="WVT93" s="16"/>
      <c r="WVU93" s="16"/>
      <c r="WVV93" s="16"/>
      <c r="WVW93" s="16"/>
      <c r="WVX93" s="16"/>
      <c r="WVY93" s="16"/>
      <c r="WVZ93" s="16"/>
      <c r="WWA93" s="16"/>
      <c r="WWB93" s="16"/>
      <c r="WWC93" s="16"/>
      <c r="WWD93" s="16"/>
      <c r="WWE93" s="16"/>
      <c r="WWF93" s="16"/>
      <c r="WWG93" s="16"/>
      <c r="WWH93" s="16"/>
      <c r="WWI93" s="16"/>
      <c r="WWJ93" s="16"/>
      <c r="WWK93" s="16"/>
      <c r="WWL93" s="16"/>
      <c r="WWM93" s="16"/>
      <c r="WWN93" s="16"/>
      <c r="WWO93" s="16"/>
      <c r="WWP93" s="16"/>
      <c r="WWQ93" s="16"/>
      <c r="WWR93" s="16"/>
      <c r="WWS93" s="16"/>
      <c r="WWT93" s="16"/>
      <c r="WWU93" s="16"/>
      <c r="WWV93" s="16"/>
      <c r="WWW93" s="16"/>
      <c r="WWX93" s="16"/>
      <c r="WWY93" s="16"/>
      <c r="WWZ93" s="16"/>
      <c r="WXA93" s="16"/>
      <c r="WXB93" s="16"/>
      <c r="WXC93" s="16"/>
      <c r="WXD93" s="16"/>
      <c r="WXE93" s="16"/>
      <c r="WXF93" s="16"/>
      <c r="WXG93" s="16"/>
      <c r="WXH93" s="16"/>
      <c r="WXI93" s="16"/>
      <c r="WXJ93" s="16"/>
      <c r="WXK93" s="16"/>
      <c r="WXL93" s="16"/>
      <c r="WXM93" s="16"/>
      <c r="WXN93" s="16"/>
      <c r="WXO93" s="16"/>
      <c r="WXP93" s="16"/>
      <c r="WXQ93" s="16"/>
      <c r="WXR93" s="16"/>
      <c r="WXS93" s="16"/>
      <c r="WXT93" s="16"/>
      <c r="WXU93" s="16"/>
      <c r="WXV93" s="16"/>
      <c r="WXW93" s="16"/>
      <c r="WXX93" s="16"/>
      <c r="WXY93" s="16"/>
      <c r="WXZ93" s="16"/>
      <c r="WYA93" s="16"/>
      <c r="WYB93" s="16"/>
      <c r="WYC93" s="16"/>
      <c r="WYD93" s="16"/>
      <c r="WYE93" s="16"/>
      <c r="WYF93" s="16"/>
      <c r="WYG93" s="16"/>
      <c r="WYH93" s="16"/>
      <c r="WYI93" s="16"/>
      <c r="WYJ93" s="16"/>
      <c r="WYK93" s="16"/>
      <c r="WYL93" s="16"/>
      <c r="WYM93" s="16"/>
      <c r="WYN93" s="16"/>
      <c r="WYO93" s="16"/>
      <c r="WYP93" s="16"/>
      <c r="WYQ93" s="16"/>
      <c r="WYR93" s="16"/>
      <c r="WYS93" s="16"/>
      <c r="WYT93" s="16"/>
      <c r="WYU93" s="16"/>
      <c r="WYV93" s="16"/>
      <c r="WYW93" s="16"/>
      <c r="WYX93" s="16"/>
      <c r="WYY93" s="16"/>
      <c r="WYZ93" s="16"/>
      <c r="WZA93" s="16"/>
      <c r="WZB93" s="16"/>
      <c r="WZC93" s="16"/>
      <c r="WZD93" s="16"/>
      <c r="WZE93" s="16"/>
      <c r="WZF93" s="16"/>
      <c r="WZG93" s="16"/>
      <c r="WZH93" s="16"/>
      <c r="WZI93" s="16"/>
      <c r="WZJ93" s="16"/>
      <c r="WZK93" s="16"/>
      <c r="WZL93" s="16"/>
      <c r="WZM93" s="16"/>
      <c r="WZN93" s="16"/>
      <c r="WZO93" s="16"/>
      <c r="WZP93" s="16"/>
      <c r="WZQ93" s="16"/>
      <c r="WZR93" s="16"/>
      <c r="WZS93" s="16"/>
      <c r="WZT93" s="16"/>
      <c r="WZU93" s="16"/>
      <c r="WZV93" s="16"/>
      <c r="WZW93" s="16"/>
      <c r="WZX93" s="16"/>
      <c r="WZY93" s="16"/>
      <c r="WZZ93" s="16"/>
      <c r="XAA93" s="16"/>
      <c r="XAB93" s="16"/>
      <c r="XAC93" s="16"/>
      <c r="XAD93" s="16"/>
      <c r="XAE93" s="16"/>
      <c r="XAF93" s="16"/>
      <c r="XAG93" s="16"/>
      <c r="XAH93" s="16"/>
      <c r="XAI93" s="16"/>
      <c r="XAJ93" s="16"/>
      <c r="XAK93" s="16"/>
      <c r="XAL93" s="16"/>
      <c r="XAM93" s="16"/>
      <c r="XAN93" s="16"/>
      <c r="XAO93" s="16"/>
      <c r="XAP93" s="16"/>
      <c r="XAQ93" s="16"/>
      <c r="XAR93" s="16"/>
      <c r="XAS93" s="16"/>
      <c r="XAT93" s="16"/>
      <c r="XAU93" s="16"/>
      <c r="XAV93" s="16"/>
      <c r="XAW93" s="16"/>
      <c r="XAX93" s="16"/>
      <c r="XAY93" s="16"/>
      <c r="XAZ93" s="16"/>
      <c r="XBA93" s="16"/>
      <c r="XBB93" s="16"/>
      <c r="XBC93" s="16"/>
      <c r="XBD93" s="16"/>
      <c r="XBE93" s="16"/>
      <c r="XBF93" s="16"/>
      <c r="XBG93" s="16"/>
      <c r="XBH93" s="16"/>
      <c r="XBI93" s="16"/>
      <c r="XBJ93" s="16"/>
      <c r="XBK93" s="16"/>
      <c r="XBL93" s="16"/>
      <c r="XBM93" s="16"/>
      <c r="XBN93" s="16"/>
      <c r="XBO93" s="16"/>
      <c r="XBP93" s="16"/>
      <c r="XBQ93" s="16"/>
      <c r="XBR93" s="16"/>
      <c r="XBS93" s="16"/>
      <c r="XBT93" s="16"/>
      <c r="XBU93" s="16"/>
      <c r="XBV93" s="16"/>
      <c r="XBW93" s="16"/>
      <c r="XBX93" s="16"/>
      <c r="XBY93" s="16"/>
      <c r="XBZ93" s="16"/>
      <c r="XCA93" s="16"/>
      <c r="XCB93" s="16"/>
      <c r="XCC93" s="16"/>
      <c r="XCD93" s="16"/>
      <c r="XCE93" s="16"/>
      <c r="XCF93" s="16"/>
      <c r="XCG93" s="16"/>
      <c r="XCH93" s="16"/>
      <c r="XCI93" s="16"/>
      <c r="XCJ93" s="16"/>
      <c r="XCK93" s="16"/>
      <c r="XCL93" s="16"/>
      <c r="XCM93" s="16"/>
      <c r="XCN93" s="16"/>
      <c r="XCO93" s="16"/>
      <c r="XCP93" s="16"/>
      <c r="XCQ93" s="16"/>
      <c r="XCR93" s="16"/>
      <c r="XCS93" s="16"/>
      <c r="XCT93" s="16"/>
      <c r="XCU93" s="16"/>
      <c r="XCV93" s="16"/>
      <c r="XCW93" s="16"/>
      <c r="XCX93" s="16"/>
      <c r="XCY93" s="16"/>
      <c r="XCZ93" s="16"/>
      <c r="XDA93" s="16"/>
      <c r="XDB93" s="16"/>
      <c r="XDC93" s="16"/>
      <c r="XDD93" s="16"/>
      <c r="XDE93" s="16"/>
      <c r="XDF93" s="16"/>
      <c r="XDG93" s="16"/>
      <c r="XDH93" s="16"/>
      <c r="XDI93" s="16"/>
      <c r="XDJ93" s="16"/>
      <c r="XDK93" s="16"/>
      <c r="XDL93" s="16"/>
      <c r="XDM93" s="16"/>
      <c r="XDN93" s="16"/>
      <c r="XDO93" s="16"/>
      <c r="XDP93" s="16"/>
      <c r="XDQ93" s="16"/>
      <c r="XDR93" s="16"/>
      <c r="XDS93" s="16"/>
      <c r="XDT93" s="16"/>
      <c r="XDU93" s="16"/>
      <c r="XDV93" s="16"/>
      <c r="XDW93" s="16"/>
      <c r="XDX93" s="16"/>
      <c r="XDY93" s="16"/>
      <c r="XDZ93" s="16"/>
      <c r="XEA93" s="16"/>
      <c r="XEB93" s="16"/>
      <c r="XEC93" s="16"/>
      <c r="XED93" s="16"/>
      <c r="XEE93" s="16"/>
      <c r="XEF93" s="16"/>
      <c r="XEG93" s="16"/>
      <c r="XEH93" s="16"/>
      <c r="XEI93" s="16"/>
      <c r="XEJ93" s="16"/>
      <c r="XEK93" s="16"/>
      <c r="XEL93" s="16"/>
      <c r="XEM93" s="16"/>
      <c r="XEN93" s="16"/>
      <c r="XEO93" s="16"/>
      <c r="XEP93" s="16"/>
      <c r="XEQ93" s="16"/>
      <c r="XER93" s="16"/>
      <c r="XES93" s="16"/>
      <c r="XET93" s="16"/>
      <c r="XEU93" s="16"/>
      <c r="XEV93" s="16"/>
      <c r="XEW93" s="16"/>
      <c r="XEX93" s="16"/>
      <c r="XEY93" s="16"/>
      <c r="XEZ93" s="16"/>
      <c r="XFA93" s="16"/>
      <c r="XFB93" s="16"/>
      <c r="XFC93" s="16"/>
      <c r="XFD93" s="16"/>
    </row>
    <row r="94" spans="1:16384" ht="13.5" thickBot="1" x14ac:dyDescent="0.25">
      <c r="A94" s="321"/>
      <c r="B94" s="43" t="e">
        <f ca="1">OFFSET(#REF!,Info!$G$5,0)</f>
        <v>#REF!</v>
      </c>
      <c r="C94" s="44" t="e">
        <f ca="1">OFFSET(#REF!,Info!$G$5,Info!$H$5)</f>
        <v>#REF!</v>
      </c>
      <c r="D94" s="127" t="str">
        <f t="shared" ca="1" si="118"/>
        <v>NA</v>
      </c>
      <c r="E94" s="45" t="str">
        <f ca="1">IF(ISERROR(C94/$C$94*100),"NA",C94/$C$94*100)</f>
        <v>NA</v>
      </c>
      <c r="F94" s="127" t="str">
        <f ca="1">IF(ISERROR(E94-(I94/I$94*100)),"NA",E94-(I94/I$94*100))</f>
        <v>NA</v>
      </c>
      <c r="G94" s="127" t="str">
        <f t="shared" ca="1" si="235"/>
        <v>NA</v>
      </c>
      <c r="H94" s="127" t="str">
        <f t="shared" ca="1" si="236"/>
        <v>NA</v>
      </c>
      <c r="I94" s="44" t="e">
        <f ca="1">OFFSET(#REF!,Info!$G$5,Info!$H$5)</f>
        <v>#REF!</v>
      </c>
      <c r="J94" s="44" t="e">
        <f ca="1">OFFSET(#REF!,Info!$G$5,Info!$H$5)</f>
        <v>#REF!</v>
      </c>
      <c r="K94" s="127" t="str">
        <f t="shared" ca="1" si="269"/>
        <v>NA</v>
      </c>
      <c r="L94" s="45" t="str">
        <f ca="1">IF(ISERROR(J94/$J$94*100),"NA",J94/$J$94*100)</f>
        <v>NA</v>
      </c>
      <c r="M94" s="127" t="str">
        <f ca="1">IF(ISERROR(L94-(P94/P$94*100)),"NA",L94-(P94/P$94*100))</f>
        <v>NA</v>
      </c>
      <c r="N94" s="127" t="str">
        <f t="shared" ca="1" si="270"/>
        <v>NA</v>
      </c>
      <c r="O94" s="127" t="str">
        <f t="shared" ca="1" si="271"/>
        <v>NA</v>
      </c>
      <c r="P94" s="44" t="e">
        <f ca="1">OFFSET(#REF!,Info!$G$5,Info!$H$5)</f>
        <v>#REF!</v>
      </c>
      <c r="Q94" s="44" t="e">
        <f ca="1">OFFSET(#REF!,Info!$G$5,Info!$H$5)</f>
        <v>#REF!</v>
      </c>
      <c r="R94" s="127" t="str">
        <f t="shared" ca="1" si="272"/>
        <v>NA</v>
      </c>
      <c r="S94" s="45" t="str">
        <f ca="1">IF(ISERROR(Q94/$Q$94*100),"NA",Q94/$Q$94*100)</f>
        <v>NA</v>
      </c>
      <c r="T94" s="127" t="str">
        <f ca="1">IF(ISERROR(S94-(W94/W$94*100)),"NA",S94-(W94/W$94*100))</f>
        <v>NA</v>
      </c>
      <c r="U94" s="127" t="str">
        <f t="shared" ca="1" si="273"/>
        <v>NA</v>
      </c>
      <c r="V94" s="127" t="str">
        <f t="shared" ca="1" si="274"/>
        <v>NA</v>
      </c>
      <c r="W94" s="44" t="e">
        <f ca="1">OFFSET(#REF!,Info!$G$5,Info!$H$5)</f>
        <v>#REF!</v>
      </c>
      <c r="X94" s="44" t="e">
        <f ca="1">OFFSET(#REF!,Info!$G$5,Info!$H$5)</f>
        <v>#REF!</v>
      </c>
      <c r="Y94" s="127" t="str">
        <f t="shared" ca="1" si="276"/>
        <v>NA</v>
      </c>
      <c r="Z94" s="45" t="str">
        <f ca="1">IF(ISERROR(X94/$X$94*100),"NA",X94/$X$94*100)</f>
        <v>NA</v>
      </c>
      <c r="AA94" s="127" t="str">
        <f ca="1">IF(ISERROR(Z94-(AD94/AD$94*100)),"NA",Z94-(AD94/AD$94*100))</f>
        <v>NA</v>
      </c>
      <c r="AB94" s="127" t="str">
        <f t="shared" ca="1" si="277"/>
        <v>NA</v>
      </c>
      <c r="AC94" s="127" t="str">
        <f t="shared" ca="1" si="278"/>
        <v>NA</v>
      </c>
      <c r="AD94" s="44" t="e">
        <f ca="1">OFFSET(#REF!,Info!$G$5,Info!$H$5)</f>
        <v>#REF!</v>
      </c>
      <c r="AE94" s="51" t="str">
        <f t="shared" ca="1" si="181"/>
        <v>NA</v>
      </c>
      <c r="AF94" s="51" t="str">
        <f t="shared" ca="1" si="182"/>
        <v>NA</v>
      </c>
      <c r="AG94" s="51" t="str">
        <f t="shared" ca="1" si="183"/>
        <v>NA</v>
      </c>
      <c r="AH94" s="51" t="str">
        <f t="shared" ca="1" si="184"/>
        <v>NA</v>
      </c>
      <c r="AJ94" s="44" t="e">
        <f ca="1">OFFSET(#REF!,Info!$G$5,0)</f>
        <v>#REF!</v>
      </c>
      <c r="AK94" s="44" t="e">
        <f ca="1">OFFSET(#REF!,Info!$G$5,0)</f>
        <v>#REF!</v>
      </c>
      <c r="AL94" s="44" t="e">
        <f ca="1">OFFSET(#REF!,Info!$G$5,0)</f>
        <v>#REF!</v>
      </c>
      <c r="AM94" s="44" t="e">
        <f ca="1">OFFSET(#REF!,Info!$G$5,0)</f>
        <v>#REF!</v>
      </c>
      <c r="AN94" s="44" t="e">
        <f ca="1">OFFSET(#REF!,Info!$G$5,0)</f>
        <v>#REF!</v>
      </c>
      <c r="AO94" s="44" t="e">
        <f ca="1">OFFSET(#REF!,Info!$G$5,0)</f>
        <v>#REF!</v>
      </c>
      <c r="AP94" s="44" t="e">
        <f ca="1">OFFSET(#REF!,Info!$G$5,0)</f>
        <v>#REF!</v>
      </c>
      <c r="AQ94" s="44" t="e">
        <f ca="1">OFFSET(#REF!,Info!$G$5,0)</f>
        <v>#REF!</v>
      </c>
      <c r="AR94" s="44" t="e">
        <f ca="1">OFFSET(#REF!,Info!$G$5,0)</f>
        <v>#REF!</v>
      </c>
      <c r="AS94" s="44" t="e">
        <f ca="1">OFFSET(#REF!,Info!$G$5,0)</f>
        <v>#REF!</v>
      </c>
      <c r="AT94" s="44" t="e">
        <f ca="1">OFFSET(#REF!,Info!$G$5,0)</f>
        <v>#REF!</v>
      </c>
      <c r="AU94" s="44" t="e">
        <f ca="1">OFFSET(#REF!,Info!$G$5,0)</f>
        <v>#REF!</v>
      </c>
      <c r="AV94" s="44" t="e">
        <f ca="1">OFFSET(#REF!,Info!$G$5,0)</f>
        <v>#REF!</v>
      </c>
      <c r="AW94" s="44" t="e">
        <f ca="1">OFFSET(#REF!,Info!$G$5,0)</f>
        <v>#REF!</v>
      </c>
      <c r="AX94" s="44" t="e">
        <f ca="1">OFFSET(#REF!,Info!$G$5,0)</f>
        <v>#REF!</v>
      </c>
      <c r="AY94" s="44" t="e">
        <f ca="1">OFFSET(#REF!,Info!$G$5,0)</f>
        <v>#REF!</v>
      </c>
      <c r="AZ94" s="56"/>
      <c r="BA94" s="56"/>
      <c r="BB94" s="56"/>
      <c r="BC94" s="56"/>
      <c r="BD94" s="56"/>
      <c r="BE94" s="56"/>
      <c r="BF94" s="56"/>
      <c r="BG94" s="56"/>
      <c r="BH94" s="56"/>
      <c r="BI94" s="56"/>
      <c r="BJ94" s="56"/>
      <c r="BK94" s="56"/>
      <c r="BL94" s="56"/>
      <c r="BM94" s="56"/>
      <c r="BN94" s="56"/>
      <c r="BO94" s="56"/>
      <c r="BP94" s="56"/>
      <c r="BQ94" s="56"/>
      <c r="BR94" s="56"/>
      <c r="BS94" s="56"/>
      <c r="BT94" s="56"/>
      <c r="BU94" s="56"/>
      <c r="BV94" s="56"/>
      <c r="BW94" s="56"/>
      <c r="BX94" s="56"/>
      <c r="BY94" s="56"/>
      <c r="BZ94" s="56"/>
      <c r="CA94" s="56"/>
      <c r="CB94" s="56"/>
      <c r="CC94" s="56"/>
      <c r="CD94" s="56"/>
      <c r="CE94" s="56"/>
      <c r="CF94" s="56"/>
      <c r="CG94" s="56"/>
      <c r="CH94" s="56"/>
      <c r="CI94" s="56"/>
      <c r="CJ94" s="56"/>
      <c r="CK94" s="56"/>
      <c r="CL94" s="56"/>
      <c r="CM94" s="56"/>
      <c r="CN94" s="56"/>
      <c r="CO94" s="56"/>
      <c r="CP94" s="56"/>
      <c r="CQ94" s="56"/>
      <c r="CR94" s="56"/>
      <c r="CS94" s="56"/>
      <c r="CT94" s="56"/>
      <c r="CU94" s="56"/>
      <c r="CV94" s="56"/>
      <c r="CW94" s="56"/>
      <c r="CX94" s="56"/>
      <c r="CY94" s="56"/>
      <c r="CZ94" s="56"/>
      <c r="DA94" s="56"/>
      <c r="DB94" s="56"/>
      <c r="DC94" s="56"/>
      <c r="DD94" s="56"/>
      <c r="DE94" s="56"/>
      <c r="DF94" s="56"/>
      <c r="DG94" s="56"/>
      <c r="DH94" s="56"/>
      <c r="DI94" s="56"/>
      <c r="DJ94" s="56"/>
      <c r="DK94" s="56"/>
      <c r="DL94" s="56"/>
      <c r="DM94" s="56"/>
      <c r="DN94" s="56"/>
      <c r="DO94" s="56"/>
      <c r="DP94" s="56"/>
      <c r="DQ94" s="56"/>
      <c r="DR94" s="56"/>
      <c r="DS94" s="56"/>
      <c r="DT94" s="56"/>
      <c r="DU94" s="56"/>
      <c r="DV94" s="56"/>
      <c r="DW94" s="56"/>
      <c r="DX94" s="56"/>
      <c r="DY94" s="56"/>
      <c r="DZ94" s="56"/>
      <c r="EA94" s="56"/>
      <c r="EB94" s="56"/>
      <c r="EC94" s="56"/>
      <c r="ED94" s="56"/>
      <c r="EE94" s="56"/>
      <c r="EF94" s="56"/>
      <c r="EG94" s="56"/>
      <c r="EH94" s="56"/>
      <c r="EI94" s="56"/>
      <c r="EJ94" s="56"/>
      <c r="EK94" s="56"/>
      <c r="EL94" s="56"/>
      <c r="EM94" s="56"/>
      <c r="EN94" s="56"/>
      <c r="EO94" s="56"/>
      <c r="EP94" s="56"/>
      <c r="EQ94" s="56"/>
      <c r="ER94" s="56"/>
      <c r="ES94" s="56"/>
      <c r="ET94" s="56"/>
      <c r="EU94" s="56"/>
      <c r="EV94" s="56"/>
      <c r="EW94" s="56"/>
      <c r="EX94" s="56"/>
      <c r="EY94" s="56"/>
      <c r="EZ94" s="56"/>
      <c r="FA94" s="56"/>
      <c r="FB94" s="56"/>
      <c r="FC94" s="56"/>
      <c r="FD94" s="56"/>
      <c r="FE94" s="56"/>
      <c r="FF94" s="56"/>
      <c r="FG94" s="56"/>
      <c r="FH94" s="56"/>
      <c r="FI94" s="56"/>
      <c r="FJ94" s="56"/>
      <c r="FK94" s="56"/>
      <c r="FL94" s="56"/>
      <c r="FM94" s="56"/>
      <c r="FN94" s="56"/>
      <c r="FO94" s="56"/>
      <c r="FP94" s="56"/>
      <c r="FQ94" s="56"/>
      <c r="FR94" s="56"/>
      <c r="FS94" s="56"/>
      <c r="FT94" s="56"/>
      <c r="FU94" s="56"/>
      <c r="FV94" s="56"/>
      <c r="FW94" s="56"/>
      <c r="FX94" s="56"/>
      <c r="FY94" s="56"/>
      <c r="FZ94" s="56"/>
      <c r="GA94" s="56"/>
      <c r="GB94" s="56"/>
      <c r="GC94" s="56"/>
      <c r="GD94" s="56"/>
      <c r="GE94" s="56"/>
      <c r="GF94" s="56"/>
      <c r="GG94" s="56"/>
      <c r="GH94" s="56"/>
      <c r="GI94" s="56"/>
      <c r="GJ94" s="56"/>
      <c r="GK94" s="56"/>
      <c r="GL94" s="56"/>
      <c r="GM94" s="56"/>
      <c r="GN94" s="56"/>
      <c r="GO94" s="56"/>
      <c r="GP94" s="56"/>
      <c r="GQ94" s="56"/>
      <c r="GR94" s="56"/>
      <c r="GS94" s="56"/>
      <c r="GT94" s="56"/>
      <c r="GU94" s="56"/>
      <c r="GV94" s="56"/>
      <c r="GW94" s="56"/>
      <c r="GX94" s="56"/>
      <c r="GY94" s="56"/>
      <c r="GZ94" s="56"/>
      <c r="HA94" s="56"/>
      <c r="HB94" s="56"/>
      <c r="HC94" s="56"/>
      <c r="HD94" s="56"/>
      <c r="HE94" s="56"/>
      <c r="HF94" s="56"/>
      <c r="HG94" s="56"/>
      <c r="HH94" s="56"/>
      <c r="HI94" s="56"/>
      <c r="HJ94" s="56"/>
      <c r="HK94" s="56"/>
      <c r="HL94" s="56"/>
      <c r="HM94" s="56"/>
      <c r="HN94" s="56"/>
      <c r="HO94" s="56"/>
      <c r="HP94" s="56"/>
      <c r="HQ94" s="56"/>
      <c r="HR94" s="56"/>
      <c r="HS94" s="56"/>
      <c r="HT94" s="56"/>
      <c r="HU94" s="56"/>
      <c r="HV94" s="56"/>
      <c r="HW94" s="56"/>
      <c r="HX94" s="56"/>
      <c r="HY94" s="56"/>
      <c r="HZ94" s="56"/>
      <c r="IA94" s="56"/>
      <c r="IB94" s="56"/>
      <c r="IC94" s="56"/>
      <c r="ID94" s="56"/>
      <c r="IE94" s="56"/>
      <c r="IF94" s="56"/>
      <c r="IG94" s="56"/>
      <c r="IH94" s="56"/>
      <c r="II94" s="56"/>
      <c r="IJ94" s="56"/>
      <c r="IK94" s="56"/>
      <c r="IL94" s="56"/>
      <c r="IM94" s="56"/>
      <c r="IN94" s="56"/>
      <c r="IO94" s="56"/>
      <c r="IP94" s="56"/>
      <c r="IQ94" s="56"/>
      <c r="IR94" s="56"/>
      <c r="IS94" s="56"/>
      <c r="IT94" s="56"/>
      <c r="IU94" s="56"/>
      <c r="IV94" s="56"/>
      <c r="IW94" s="56"/>
      <c r="IX94" s="56"/>
      <c r="IY94" s="56"/>
      <c r="IZ94" s="56"/>
      <c r="JA94" s="56"/>
      <c r="JB94" s="56"/>
      <c r="JC94" s="56"/>
      <c r="JD94" s="56"/>
      <c r="JE94" s="56"/>
      <c r="JF94" s="56"/>
      <c r="JG94" s="56"/>
      <c r="JH94" s="56"/>
      <c r="JI94" s="56"/>
      <c r="JJ94" s="56"/>
      <c r="JK94" s="56"/>
      <c r="JL94" s="56"/>
      <c r="JM94" s="56"/>
      <c r="JN94" s="56"/>
      <c r="JO94" s="56"/>
      <c r="JP94" s="56"/>
      <c r="JQ94" s="56"/>
      <c r="JR94" s="56"/>
      <c r="JS94" s="56"/>
      <c r="JT94" s="56"/>
      <c r="JU94" s="56"/>
      <c r="JV94" s="56"/>
      <c r="JW94" s="56"/>
      <c r="JX94" s="56"/>
      <c r="JY94" s="56"/>
      <c r="JZ94" s="56"/>
      <c r="KA94" s="56"/>
      <c r="KB94" s="56"/>
      <c r="KC94" s="56"/>
      <c r="KD94" s="56"/>
      <c r="KE94" s="56"/>
      <c r="KF94" s="56"/>
      <c r="KG94" s="56"/>
      <c r="KH94" s="56"/>
      <c r="KI94" s="56"/>
      <c r="KJ94" s="56"/>
      <c r="KK94" s="56"/>
      <c r="KL94" s="56"/>
      <c r="KM94" s="56"/>
      <c r="KN94" s="56"/>
      <c r="KO94" s="56"/>
      <c r="KP94" s="56"/>
      <c r="KQ94" s="56"/>
      <c r="KR94" s="56"/>
      <c r="KS94" s="56"/>
      <c r="KT94" s="56"/>
      <c r="KU94" s="56"/>
      <c r="KV94" s="56"/>
      <c r="KW94" s="56"/>
      <c r="KX94" s="56"/>
      <c r="KY94" s="56"/>
      <c r="KZ94" s="56"/>
      <c r="LA94" s="56"/>
      <c r="LB94" s="56"/>
      <c r="LC94" s="56"/>
      <c r="LD94" s="56"/>
      <c r="LE94" s="56"/>
      <c r="LF94" s="56"/>
      <c r="LG94" s="56"/>
      <c r="LH94" s="56"/>
      <c r="LI94" s="56"/>
      <c r="LJ94" s="56"/>
      <c r="LK94" s="56"/>
      <c r="LL94" s="56"/>
      <c r="LM94" s="56"/>
      <c r="LN94" s="56"/>
      <c r="LO94" s="56"/>
      <c r="LP94" s="56"/>
      <c r="LQ94" s="56"/>
      <c r="LR94" s="56"/>
      <c r="LS94" s="56"/>
      <c r="LT94" s="56"/>
      <c r="LU94" s="56"/>
      <c r="LV94" s="56"/>
      <c r="LW94" s="56"/>
      <c r="LX94" s="56"/>
      <c r="LY94" s="56"/>
      <c r="LZ94" s="56"/>
      <c r="MA94" s="56"/>
      <c r="MB94" s="56"/>
      <c r="MC94" s="56"/>
      <c r="MD94" s="56"/>
      <c r="ME94" s="56"/>
      <c r="MF94" s="56"/>
      <c r="MG94" s="56"/>
      <c r="MH94" s="56"/>
      <c r="MI94" s="56"/>
      <c r="MJ94" s="56"/>
      <c r="MK94" s="56"/>
      <c r="ML94" s="56"/>
      <c r="MM94" s="56"/>
      <c r="MN94" s="56"/>
      <c r="MO94" s="56"/>
      <c r="MP94" s="56"/>
      <c r="MQ94" s="56"/>
      <c r="MR94" s="56"/>
      <c r="MS94" s="56"/>
      <c r="MT94" s="56"/>
      <c r="MU94" s="56"/>
      <c r="MV94" s="56"/>
      <c r="MW94" s="56"/>
      <c r="MX94" s="56"/>
      <c r="MY94" s="56"/>
      <c r="MZ94" s="56"/>
      <c r="NA94" s="56"/>
      <c r="NB94" s="56"/>
      <c r="NC94" s="56"/>
      <c r="ND94" s="56"/>
      <c r="NE94" s="56"/>
      <c r="NF94" s="56"/>
      <c r="NG94" s="56"/>
      <c r="NH94" s="56"/>
      <c r="NI94" s="56"/>
      <c r="NJ94" s="56"/>
      <c r="NK94" s="56"/>
      <c r="NL94" s="56"/>
      <c r="NM94" s="56"/>
      <c r="NN94" s="56"/>
      <c r="NO94" s="56"/>
      <c r="NP94" s="56"/>
      <c r="NQ94" s="56"/>
      <c r="NR94" s="56"/>
      <c r="NS94" s="56"/>
      <c r="NT94" s="56"/>
      <c r="NU94" s="56"/>
      <c r="NV94" s="56"/>
      <c r="NW94" s="56"/>
      <c r="NX94" s="56"/>
      <c r="NY94" s="56"/>
      <c r="NZ94" s="56"/>
      <c r="OA94" s="56"/>
      <c r="OB94" s="56"/>
      <c r="OC94" s="56"/>
      <c r="OD94" s="56"/>
      <c r="OE94" s="56"/>
      <c r="OF94" s="56"/>
      <c r="OG94" s="56"/>
      <c r="OH94" s="56"/>
      <c r="OI94" s="56"/>
      <c r="OJ94" s="56"/>
      <c r="OK94" s="56"/>
      <c r="OL94" s="56"/>
      <c r="OM94" s="56"/>
      <c r="ON94" s="56"/>
      <c r="OO94" s="56"/>
      <c r="OP94" s="56"/>
      <c r="OQ94" s="56"/>
      <c r="OR94" s="56"/>
      <c r="OS94" s="56"/>
      <c r="OT94" s="56"/>
      <c r="OU94" s="56"/>
      <c r="OV94" s="56"/>
      <c r="OW94" s="56"/>
      <c r="OX94" s="56"/>
      <c r="OY94" s="56"/>
      <c r="OZ94" s="56"/>
      <c r="PA94" s="56"/>
      <c r="PB94" s="56"/>
      <c r="PC94" s="56"/>
      <c r="PD94" s="56"/>
      <c r="PE94" s="56"/>
      <c r="PF94" s="56"/>
      <c r="PG94" s="56"/>
      <c r="PH94" s="56"/>
      <c r="PI94" s="56"/>
      <c r="PJ94" s="56"/>
      <c r="PK94" s="56"/>
      <c r="PL94" s="56"/>
      <c r="PM94" s="56"/>
      <c r="PN94" s="56"/>
      <c r="PO94" s="56"/>
      <c r="PP94" s="56"/>
      <c r="PQ94" s="56"/>
      <c r="PR94" s="56"/>
      <c r="PS94" s="56"/>
      <c r="PT94" s="56"/>
      <c r="PU94" s="56"/>
      <c r="PV94" s="56"/>
      <c r="PW94" s="56"/>
      <c r="PX94" s="56"/>
      <c r="PY94" s="56"/>
      <c r="PZ94" s="56"/>
      <c r="QA94" s="56"/>
      <c r="QB94" s="56"/>
      <c r="QC94" s="56"/>
      <c r="QD94" s="56"/>
      <c r="QE94" s="56"/>
      <c r="QF94" s="56"/>
      <c r="QG94" s="56"/>
      <c r="QH94" s="56"/>
      <c r="QI94" s="56"/>
      <c r="QJ94" s="56"/>
      <c r="QK94" s="56"/>
      <c r="QL94" s="56"/>
      <c r="QM94" s="56"/>
      <c r="QN94" s="56"/>
      <c r="QO94" s="56"/>
      <c r="QP94" s="56"/>
      <c r="QQ94" s="56"/>
      <c r="QR94" s="56"/>
      <c r="QS94" s="56"/>
      <c r="QT94" s="56"/>
      <c r="QU94" s="56"/>
      <c r="QV94" s="56"/>
      <c r="QW94" s="56"/>
      <c r="QX94" s="56"/>
      <c r="QY94" s="56"/>
      <c r="QZ94" s="56"/>
      <c r="RA94" s="56"/>
      <c r="RB94" s="56"/>
      <c r="RC94" s="56"/>
      <c r="RD94" s="56"/>
      <c r="RE94" s="56"/>
      <c r="RF94" s="56"/>
      <c r="RG94" s="56"/>
      <c r="RH94" s="56"/>
      <c r="RI94" s="56"/>
      <c r="RJ94" s="56"/>
      <c r="RK94" s="56"/>
      <c r="RL94" s="56"/>
      <c r="RM94" s="56"/>
      <c r="RN94" s="56"/>
      <c r="RO94" s="56"/>
      <c r="RP94" s="56"/>
      <c r="RQ94" s="56"/>
      <c r="RR94" s="56"/>
      <c r="RS94" s="56"/>
      <c r="RT94" s="56"/>
      <c r="RU94" s="56"/>
      <c r="RV94" s="56"/>
      <c r="RW94" s="56"/>
      <c r="RX94" s="56"/>
      <c r="RY94" s="56"/>
      <c r="RZ94" s="56"/>
      <c r="SA94" s="56"/>
      <c r="SB94" s="56"/>
      <c r="SC94" s="56"/>
      <c r="SD94" s="56"/>
      <c r="SE94" s="56"/>
      <c r="SF94" s="56"/>
      <c r="SG94" s="56"/>
      <c r="SH94" s="56"/>
      <c r="SI94" s="56"/>
      <c r="SJ94" s="56"/>
      <c r="SK94" s="56"/>
      <c r="SL94" s="56"/>
      <c r="SM94" s="56"/>
      <c r="SN94" s="56"/>
      <c r="SO94" s="56"/>
      <c r="SP94" s="56"/>
      <c r="SQ94" s="56"/>
      <c r="SR94" s="56"/>
      <c r="SS94" s="56"/>
      <c r="ST94" s="56"/>
      <c r="SU94" s="56"/>
      <c r="SV94" s="56"/>
      <c r="SW94" s="56"/>
      <c r="SX94" s="56"/>
      <c r="SY94" s="56"/>
      <c r="SZ94" s="56"/>
      <c r="TA94" s="56"/>
      <c r="TB94" s="56"/>
      <c r="TC94" s="56"/>
      <c r="TD94" s="56"/>
      <c r="TE94" s="56"/>
      <c r="TF94" s="56"/>
      <c r="TG94" s="56"/>
      <c r="TH94" s="56"/>
      <c r="TI94" s="56"/>
      <c r="TJ94" s="56"/>
      <c r="TK94" s="56"/>
      <c r="TL94" s="56"/>
      <c r="TM94" s="56"/>
      <c r="TN94" s="56"/>
      <c r="TO94" s="56"/>
      <c r="TP94" s="56"/>
      <c r="TQ94" s="56"/>
      <c r="TR94" s="56"/>
      <c r="TS94" s="56"/>
      <c r="TT94" s="56"/>
      <c r="TU94" s="56"/>
      <c r="TV94" s="56"/>
      <c r="TW94" s="56"/>
      <c r="TX94" s="56"/>
      <c r="TY94" s="56"/>
      <c r="TZ94" s="56"/>
      <c r="UA94" s="56"/>
      <c r="UB94" s="56"/>
      <c r="UC94" s="56"/>
      <c r="UD94" s="56"/>
      <c r="UE94" s="56"/>
      <c r="UF94" s="56"/>
      <c r="UG94" s="56"/>
      <c r="UH94" s="56"/>
      <c r="UI94" s="56"/>
      <c r="UJ94" s="56"/>
      <c r="UK94" s="56"/>
      <c r="UL94" s="56"/>
      <c r="UM94" s="56"/>
      <c r="UN94" s="56"/>
      <c r="UO94" s="56"/>
      <c r="UP94" s="56"/>
      <c r="UQ94" s="56"/>
      <c r="UR94" s="56"/>
      <c r="US94" s="56"/>
      <c r="UT94" s="56"/>
      <c r="UU94" s="56"/>
      <c r="UV94" s="56"/>
      <c r="UW94" s="56"/>
      <c r="UX94" s="56"/>
      <c r="UY94" s="56"/>
      <c r="UZ94" s="56"/>
      <c r="VA94" s="56"/>
      <c r="VB94" s="56"/>
      <c r="VC94" s="56"/>
      <c r="VD94" s="56"/>
      <c r="VE94" s="56"/>
      <c r="VF94" s="56"/>
      <c r="VG94" s="56"/>
      <c r="VH94" s="56"/>
      <c r="VI94" s="56"/>
      <c r="VJ94" s="56"/>
      <c r="VK94" s="56"/>
      <c r="VL94" s="56"/>
      <c r="VM94" s="56"/>
      <c r="VN94" s="56"/>
      <c r="VO94" s="56"/>
      <c r="VP94" s="56"/>
      <c r="VQ94" s="56"/>
      <c r="VR94" s="56"/>
      <c r="VS94" s="56"/>
      <c r="VT94" s="56"/>
      <c r="VU94" s="56"/>
      <c r="VV94" s="56"/>
      <c r="VW94" s="56"/>
      <c r="VX94" s="56"/>
      <c r="VY94" s="56"/>
      <c r="VZ94" s="56"/>
      <c r="WA94" s="56"/>
      <c r="WB94" s="56"/>
      <c r="WC94" s="56"/>
      <c r="WD94" s="56"/>
      <c r="WE94" s="56"/>
      <c r="WF94" s="56"/>
      <c r="WG94" s="56"/>
      <c r="WH94" s="56"/>
      <c r="WI94" s="56"/>
      <c r="WJ94" s="56"/>
      <c r="WK94" s="56"/>
      <c r="WL94" s="56"/>
      <c r="WM94" s="56"/>
      <c r="WN94" s="56"/>
      <c r="WO94" s="56"/>
      <c r="WP94" s="56"/>
      <c r="WQ94" s="56"/>
      <c r="WR94" s="56"/>
      <c r="WS94" s="56"/>
      <c r="WT94" s="56"/>
      <c r="WU94" s="56"/>
      <c r="WV94" s="56"/>
      <c r="WW94" s="56"/>
      <c r="WX94" s="56"/>
      <c r="WY94" s="56"/>
      <c r="WZ94" s="56"/>
      <c r="XA94" s="56"/>
      <c r="XB94" s="56"/>
      <c r="XC94" s="56"/>
      <c r="XD94" s="56"/>
      <c r="XE94" s="56"/>
      <c r="XF94" s="56"/>
      <c r="XG94" s="56"/>
      <c r="XH94" s="56"/>
      <c r="XI94" s="56"/>
      <c r="XJ94" s="56"/>
      <c r="XK94" s="56"/>
      <c r="XL94" s="56"/>
      <c r="XM94" s="56"/>
      <c r="XN94" s="56"/>
      <c r="XO94" s="56"/>
      <c r="XP94" s="56"/>
      <c r="XQ94" s="56"/>
      <c r="XR94" s="56"/>
      <c r="XS94" s="56"/>
      <c r="XT94" s="56"/>
      <c r="XU94" s="56"/>
      <c r="XV94" s="56"/>
      <c r="XW94" s="56"/>
      <c r="XX94" s="56"/>
      <c r="XY94" s="56"/>
      <c r="XZ94" s="56"/>
      <c r="YA94" s="56"/>
      <c r="YB94" s="56"/>
      <c r="YC94" s="56"/>
      <c r="YD94" s="56"/>
      <c r="YE94" s="56"/>
      <c r="YF94" s="56"/>
      <c r="YG94" s="56"/>
      <c r="YH94" s="56"/>
      <c r="YI94" s="56"/>
      <c r="YJ94" s="56"/>
      <c r="YK94" s="56"/>
      <c r="YL94" s="56"/>
      <c r="YM94" s="56"/>
      <c r="YN94" s="56"/>
      <c r="YO94" s="56"/>
      <c r="YP94" s="56"/>
      <c r="YQ94" s="56"/>
      <c r="YR94" s="56"/>
      <c r="YS94" s="56"/>
      <c r="YT94" s="56"/>
      <c r="YU94" s="56"/>
      <c r="YV94" s="56"/>
      <c r="YW94" s="56"/>
      <c r="YX94" s="56"/>
      <c r="YY94" s="56"/>
      <c r="YZ94" s="56"/>
      <c r="ZA94" s="56"/>
      <c r="ZB94" s="56"/>
      <c r="ZC94" s="56"/>
      <c r="ZD94" s="56"/>
      <c r="ZE94" s="56"/>
      <c r="ZF94" s="56"/>
      <c r="ZG94" s="56"/>
      <c r="ZH94" s="56"/>
      <c r="ZI94" s="56"/>
      <c r="ZJ94" s="56"/>
      <c r="ZK94" s="56"/>
      <c r="ZL94" s="56"/>
      <c r="ZM94" s="56"/>
      <c r="ZN94" s="56"/>
      <c r="ZO94" s="56"/>
      <c r="ZP94" s="56"/>
      <c r="ZQ94" s="56"/>
      <c r="ZR94" s="56"/>
      <c r="ZS94" s="56"/>
      <c r="ZT94" s="56"/>
      <c r="ZU94" s="56"/>
      <c r="ZV94" s="56"/>
      <c r="ZW94" s="56"/>
      <c r="ZX94" s="56"/>
      <c r="ZY94" s="56"/>
      <c r="ZZ94" s="56"/>
      <c r="AAA94" s="56"/>
      <c r="AAB94" s="56"/>
      <c r="AAC94" s="56"/>
      <c r="AAD94" s="56"/>
      <c r="AAE94" s="56"/>
      <c r="AAF94" s="56"/>
      <c r="AAG94" s="56"/>
      <c r="AAH94" s="56"/>
      <c r="AAI94" s="56"/>
      <c r="AAJ94" s="56"/>
      <c r="AAK94" s="56"/>
      <c r="AAL94" s="56"/>
      <c r="AAM94" s="56"/>
      <c r="AAN94" s="56"/>
      <c r="AAO94" s="56"/>
      <c r="AAP94" s="56"/>
      <c r="AAQ94" s="56"/>
      <c r="AAR94" s="56"/>
      <c r="AAS94" s="56"/>
      <c r="AAT94" s="56"/>
      <c r="AAU94" s="56"/>
      <c r="AAV94" s="56"/>
      <c r="AAW94" s="56"/>
      <c r="AAX94" s="56"/>
      <c r="AAY94" s="56"/>
      <c r="AAZ94" s="56"/>
      <c r="ABA94" s="56"/>
      <c r="ABB94" s="56"/>
      <c r="ABC94" s="56"/>
      <c r="ABD94" s="56"/>
      <c r="ABE94" s="56"/>
      <c r="ABF94" s="56"/>
      <c r="ABG94" s="56"/>
      <c r="ABH94" s="56"/>
      <c r="ABI94" s="56"/>
      <c r="ABJ94" s="56"/>
      <c r="ABK94" s="56"/>
      <c r="ABL94" s="56"/>
      <c r="ABM94" s="56"/>
      <c r="ABN94" s="56"/>
      <c r="ABO94" s="56"/>
      <c r="ABP94" s="56"/>
      <c r="ABQ94" s="56"/>
      <c r="ABR94" s="56"/>
      <c r="ABS94" s="56"/>
      <c r="ABT94" s="56"/>
      <c r="ABU94" s="56"/>
      <c r="ABV94" s="56"/>
      <c r="ABW94" s="56"/>
      <c r="ABX94" s="56"/>
      <c r="ABY94" s="56"/>
      <c r="ABZ94" s="56"/>
      <c r="ACA94" s="56"/>
      <c r="ACB94" s="56"/>
      <c r="ACC94" s="56"/>
      <c r="ACD94" s="56"/>
      <c r="ACE94" s="56"/>
      <c r="ACF94" s="56"/>
      <c r="ACG94" s="56"/>
      <c r="ACH94" s="56"/>
      <c r="ACI94" s="56"/>
      <c r="ACJ94" s="56"/>
      <c r="ACK94" s="56"/>
      <c r="ACL94" s="56"/>
      <c r="ACM94" s="56"/>
      <c r="ACN94" s="56"/>
      <c r="ACO94" s="56"/>
      <c r="ACP94" s="56"/>
      <c r="ACQ94" s="56"/>
      <c r="ACR94" s="56"/>
      <c r="ACS94" s="56"/>
      <c r="ACT94" s="56"/>
      <c r="ACU94" s="56"/>
      <c r="ACV94" s="56"/>
      <c r="ACW94" s="56"/>
      <c r="ACX94" s="56"/>
      <c r="ACY94" s="56"/>
      <c r="ACZ94" s="56"/>
      <c r="ADA94" s="56"/>
      <c r="ADB94" s="56"/>
      <c r="ADC94" s="56"/>
      <c r="ADD94" s="56"/>
      <c r="ADE94" s="56"/>
      <c r="ADF94" s="56"/>
      <c r="ADG94" s="56"/>
      <c r="ADH94" s="56"/>
      <c r="ADI94" s="56"/>
      <c r="ADJ94" s="56"/>
      <c r="ADK94" s="56"/>
      <c r="ADL94" s="56"/>
      <c r="ADM94" s="56"/>
      <c r="ADN94" s="56"/>
      <c r="ADO94" s="56"/>
      <c r="ADP94" s="56"/>
      <c r="ADQ94" s="56"/>
      <c r="ADR94" s="56"/>
      <c r="ADS94" s="56"/>
      <c r="ADT94" s="56"/>
      <c r="ADU94" s="56"/>
      <c r="ADV94" s="56"/>
      <c r="ADW94" s="56"/>
      <c r="ADX94" s="56"/>
      <c r="ADY94" s="56"/>
      <c r="ADZ94" s="56"/>
      <c r="AEA94" s="56"/>
      <c r="AEB94" s="56"/>
      <c r="AEC94" s="56"/>
      <c r="AED94" s="56"/>
      <c r="AEE94" s="56"/>
      <c r="AEF94" s="56"/>
      <c r="AEG94" s="56"/>
      <c r="AEH94" s="56"/>
      <c r="AEI94" s="56"/>
      <c r="AEJ94" s="56"/>
      <c r="AEK94" s="56"/>
      <c r="AEL94" s="56"/>
      <c r="AEM94" s="56"/>
      <c r="AEN94" s="56"/>
      <c r="AEO94" s="56"/>
      <c r="AEP94" s="56"/>
      <c r="AEQ94" s="56"/>
      <c r="AER94" s="56"/>
      <c r="AES94" s="56"/>
      <c r="AET94" s="56"/>
      <c r="AEU94" s="56"/>
      <c r="AEV94" s="56"/>
      <c r="AEW94" s="56"/>
      <c r="AEX94" s="56"/>
      <c r="AEY94" s="56"/>
      <c r="AEZ94" s="56"/>
      <c r="AFA94" s="56"/>
      <c r="AFB94" s="56"/>
      <c r="AFC94" s="56"/>
      <c r="AFD94" s="56"/>
      <c r="AFE94" s="56"/>
      <c r="AFF94" s="56"/>
      <c r="AFG94" s="56"/>
      <c r="AFH94" s="56"/>
      <c r="AFI94" s="56"/>
      <c r="AFJ94" s="56"/>
      <c r="AFK94" s="56"/>
      <c r="AFL94" s="56"/>
      <c r="AFM94" s="56"/>
      <c r="AFN94" s="56"/>
      <c r="AFO94" s="56"/>
      <c r="AFP94" s="56"/>
      <c r="AFQ94" s="56"/>
      <c r="AFR94" s="56"/>
      <c r="AFS94" s="56"/>
      <c r="AFT94" s="56"/>
      <c r="AFU94" s="56"/>
      <c r="AFV94" s="56"/>
      <c r="AFW94" s="56"/>
      <c r="AFX94" s="56"/>
      <c r="AFY94" s="56"/>
      <c r="AFZ94" s="56"/>
      <c r="AGA94" s="56"/>
      <c r="AGB94" s="56"/>
      <c r="AGC94" s="56"/>
      <c r="AGD94" s="56"/>
      <c r="AGE94" s="56"/>
      <c r="AGF94" s="56"/>
      <c r="AGG94" s="56"/>
      <c r="AGH94" s="56"/>
      <c r="AGI94" s="56"/>
      <c r="AGJ94" s="56"/>
      <c r="AGK94" s="56"/>
      <c r="AGL94" s="56"/>
      <c r="AGM94" s="56"/>
      <c r="AGN94" s="56"/>
      <c r="AGO94" s="56"/>
      <c r="AGP94" s="56"/>
      <c r="AGQ94" s="56"/>
      <c r="AGR94" s="56"/>
      <c r="AGS94" s="56"/>
      <c r="AGT94" s="56"/>
      <c r="AGU94" s="56"/>
      <c r="AGV94" s="56"/>
      <c r="AGW94" s="56"/>
      <c r="AGX94" s="56"/>
      <c r="AGY94" s="56"/>
      <c r="AGZ94" s="56"/>
      <c r="AHA94" s="56"/>
      <c r="AHB94" s="56"/>
      <c r="AHC94" s="56"/>
      <c r="AHD94" s="56"/>
      <c r="AHE94" s="56"/>
      <c r="AHF94" s="56"/>
      <c r="AHG94" s="56"/>
      <c r="AHH94" s="56"/>
      <c r="AHI94" s="56"/>
      <c r="AHJ94" s="56"/>
      <c r="AHK94" s="56"/>
      <c r="AHL94" s="56"/>
      <c r="AHM94" s="56"/>
      <c r="AHN94" s="56"/>
      <c r="AHO94" s="56"/>
      <c r="AHP94" s="56"/>
      <c r="AHQ94" s="56"/>
      <c r="AHR94" s="56"/>
      <c r="AHS94" s="56"/>
      <c r="AHT94" s="56"/>
      <c r="AHU94" s="56"/>
      <c r="AHV94" s="56"/>
      <c r="AHW94" s="56"/>
      <c r="AHX94" s="56"/>
      <c r="AHY94" s="56"/>
      <c r="AHZ94" s="56"/>
      <c r="AIA94" s="56"/>
      <c r="AIB94" s="56"/>
      <c r="AIC94" s="56"/>
      <c r="AID94" s="56"/>
      <c r="AIE94" s="56"/>
      <c r="AIF94" s="56"/>
      <c r="AIG94" s="56"/>
      <c r="AIH94" s="56"/>
      <c r="AII94" s="56"/>
      <c r="AIJ94" s="56"/>
      <c r="AIK94" s="56"/>
      <c r="AIL94" s="56"/>
      <c r="AIM94" s="56"/>
      <c r="AIN94" s="56"/>
      <c r="AIO94" s="56"/>
      <c r="AIP94" s="56"/>
      <c r="AIQ94" s="56"/>
      <c r="AIR94" s="56"/>
      <c r="AIS94" s="56"/>
      <c r="AIT94" s="56"/>
      <c r="AIU94" s="56"/>
      <c r="AIV94" s="56"/>
      <c r="AIW94" s="56"/>
      <c r="AIX94" s="56"/>
      <c r="AIY94" s="56"/>
      <c r="AIZ94" s="56"/>
      <c r="AJA94" s="56"/>
      <c r="AJB94" s="56"/>
      <c r="AJC94" s="56"/>
      <c r="AJD94" s="56"/>
      <c r="AJE94" s="56"/>
      <c r="AJF94" s="56"/>
      <c r="AJG94" s="56"/>
      <c r="AJH94" s="56"/>
      <c r="AJI94" s="56"/>
      <c r="AJJ94" s="56"/>
      <c r="AJK94" s="56"/>
      <c r="AJL94" s="56"/>
      <c r="AJM94" s="56"/>
      <c r="AJN94" s="56"/>
      <c r="AJO94" s="56"/>
      <c r="AJP94" s="56"/>
      <c r="AJQ94" s="56"/>
      <c r="AJR94" s="56"/>
      <c r="AJS94" s="56"/>
      <c r="AJT94" s="56"/>
      <c r="AJU94" s="56"/>
      <c r="AJV94" s="56"/>
      <c r="AJW94" s="56"/>
      <c r="AJX94" s="56"/>
      <c r="AJY94" s="56"/>
      <c r="AJZ94" s="56"/>
      <c r="AKA94" s="56"/>
      <c r="AKB94" s="56"/>
      <c r="AKC94" s="56"/>
      <c r="AKD94" s="56"/>
      <c r="AKE94" s="56"/>
      <c r="AKF94" s="56"/>
      <c r="AKG94" s="56"/>
      <c r="AKH94" s="56"/>
      <c r="AKI94" s="56"/>
      <c r="AKJ94" s="56"/>
      <c r="AKK94" s="56"/>
      <c r="AKL94" s="56"/>
      <c r="AKM94" s="56"/>
      <c r="AKN94" s="56"/>
      <c r="AKO94" s="56"/>
      <c r="AKP94" s="56"/>
      <c r="AKQ94" s="56"/>
      <c r="AKR94" s="56"/>
      <c r="AKS94" s="56"/>
      <c r="AKT94" s="56"/>
      <c r="AKU94" s="56"/>
      <c r="AKV94" s="56"/>
      <c r="AKW94" s="56"/>
      <c r="AKX94" s="56"/>
      <c r="AKY94" s="56"/>
      <c r="AKZ94" s="56"/>
      <c r="ALA94" s="56"/>
      <c r="ALB94" s="56"/>
      <c r="ALC94" s="56"/>
      <c r="ALD94" s="56"/>
      <c r="ALE94" s="56"/>
      <c r="ALF94" s="56"/>
      <c r="ALG94" s="56"/>
      <c r="ALH94" s="56"/>
      <c r="ALI94" s="56"/>
      <c r="ALJ94" s="56"/>
      <c r="ALK94" s="56"/>
      <c r="ALL94" s="56"/>
      <c r="ALM94" s="56"/>
      <c r="ALN94" s="56"/>
      <c r="ALO94" s="56"/>
      <c r="ALP94" s="56"/>
      <c r="ALQ94" s="56"/>
      <c r="ALR94" s="56"/>
      <c r="ALS94" s="56"/>
      <c r="ALT94" s="56"/>
      <c r="ALU94" s="56"/>
      <c r="ALV94" s="56"/>
      <c r="ALW94" s="56"/>
      <c r="ALX94" s="56"/>
      <c r="ALY94" s="56"/>
      <c r="ALZ94" s="56"/>
      <c r="AMA94" s="56"/>
      <c r="AMB94" s="56"/>
      <c r="AMC94" s="56"/>
      <c r="AMD94" s="56"/>
      <c r="AME94" s="56"/>
      <c r="AMF94" s="56"/>
      <c r="AMG94" s="56"/>
      <c r="AMH94" s="56"/>
      <c r="AMI94" s="56"/>
      <c r="AMJ94" s="56"/>
      <c r="AMK94" s="56"/>
      <c r="AML94" s="56"/>
      <c r="AMM94" s="56"/>
      <c r="AMN94" s="56"/>
      <c r="AMO94" s="56"/>
      <c r="AMP94" s="56"/>
      <c r="AMQ94" s="56"/>
      <c r="AMR94" s="56"/>
      <c r="AMS94" s="56"/>
      <c r="AMT94" s="56"/>
      <c r="AMU94" s="56"/>
      <c r="AMV94" s="56"/>
      <c r="AMW94" s="56"/>
      <c r="AMX94" s="56"/>
      <c r="AMY94" s="56"/>
      <c r="AMZ94" s="56"/>
      <c r="ANA94" s="56"/>
      <c r="ANB94" s="56"/>
      <c r="ANC94" s="56"/>
      <c r="AND94" s="56"/>
      <c r="ANE94" s="56"/>
      <c r="ANF94" s="56"/>
      <c r="ANG94" s="56"/>
      <c r="ANH94" s="56"/>
      <c r="ANI94" s="56"/>
      <c r="ANJ94" s="56"/>
      <c r="ANK94" s="56"/>
      <c r="ANL94" s="56"/>
      <c r="ANM94" s="56"/>
      <c r="ANN94" s="56"/>
      <c r="ANO94" s="56"/>
      <c r="ANP94" s="56"/>
      <c r="ANQ94" s="56"/>
      <c r="ANR94" s="56"/>
      <c r="ANS94" s="56"/>
      <c r="ANT94" s="56"/>
      <c r="ANU94" s="56"/>
      <c r="ANV94" s="56"/>
      <c r="ANW94" s="56"/>
      <c r="ANX94" s="56"/>
      <c r="ANY94" s="56"/>
      <c r="ANZ94" s="56"/>
      <c r="AOA94" s="56"/>
      <c r="AOB94" s="56"/>
      <c r="AOC94" s="56"/>
      <c r="AOD94" s="56"/>
      <c r="AOE94" s="56"/>
      <c r="AOF94" s="56"/>
      <c r="AOG94" s="56"/>
      <c r="AOH94" s="56"/>
      <c r="AOI94" s="56"/>
      <c r="AOJ94" s="56"/>
      <c r="AOK94" s="56"/>
      <c r="AOL94" s="56"/>
      <c r="AOM94" s="56"/>
      <c r="AON94" s="56"/>
      <c r="AOO94" s="56"/>
      <c r="AOP94" s="56"/>
      <c r="AOQ94" s="56"/>
      <c r="AOR94" s="56"/>
      <c r="AOS94" s="56"/>
      <c r="AOT94" s="56"/>
      <c r="AOU94" s="56"/>
      <c r="AOV94" s="56"/>
      <c r="AOW94" s="56"/>
      <c r="AOX94" s="56"/>
      <c r="AOY94" s="56"/>
      <c r="AOZ94" s="56"/>
      <c r="APA94" s="56"/>
      <c r="APB94" s="56"/>
      <c r="APC94" s="56"/>
      <c r="APD94" s="56"/>
      <c r="APE94" s="56"/>
      <c r="APF94" s="56"/>
      <c r="APG94" s="56"/>
      <c r="APH94" s="56"/>
      <c r="API94" s="56"/>
      <c r="APJ94" s="56"/>
      <c r="APK94" s="56"/>
      <c r="APL94" s="56"/>
      <c r="APM94" s="56"/>
      <c r="APN94" s="56"/>
      <c r="APO94" s="56"/>
      <c r="APP94" s="56"/>
      <c r="APQ94" s="56"/>
      <c r="APR94" s="56"/>
      <c r="APS94" s="56"/>
      <c r="APT94" s="56"/>
      <c r="APU94" s="56"/>
      <c r="APV94" s="56"/>
      <c r="APW94" s="56"/>
      <c r="APX94" s="56"/>
      <c r="APY94" s="56"/>
      <c r="APZ94" s="56"/>
      <c r="AQA94" s="56"/>
      <c r="AQB94" s="56"/>
      <c r="AQC94" s="56"/>
      <c r="AQD94" s="56"/>
      <c r="AQE94" s="56"/>
      <c r="AQF94" s="56"/>
      <c r="AQG94" s="56"/>
      <c r="AQH94" s="56"/>
      <c r="AQI94" s="56"/>
      <c r="AQJ94" s="56"/>
      <c r="AQK94" s="56"/>
      <c r="AQL94" s="56"/>
      <c r="AQM94" s="56"/>
      <c r="AQN94" s="56"/>
      <c r="AQO94" s="56"/>
      <c r="AQP94" s="56"/>
      <c r="AQQ94" s="56"/>
      <c r="AQR94" s="56"/>
      <c r="AQS94" s="56"/>
      <c r="AQT94" s="56"/>
      <c r="AQU94" s="56"/>
      <c r="AQV94" s="56"/>
      <c r="AQW94" s="56"/>
      <c r="AQX94" s="56"/>
      <c r="AQY94" s="56"/>
      <c r="AQZ94" s="56"/>
      <c r="ARA94" s="56"/>
      <c r="ARB94" s="56"/>
      <c r="ARC94" s="56"/>
      <c r="ARD94" s="56"/>
      <c r="ARE94" s="56"/>
      <c r="ARF94" s="56"/>
      <c r="ARG94" s="56"/>
      <c r="ARH94" s="56"/>
      <c r="ARI94" s="56"/>
      <c r="ARJ94" s="56"/>
      <c r="ARK94" s="56"/>
      <c r="ARL94" s="56"/>
      <c r="ARM94" s="56"/>
      <c r="ARN94" s="56"/>
      <c r="ARO94" s="56"/>
      <c r="ARP94" s="56"/>
      <c r="ARQ94" s="56"/>
      <c r="ARR94" s="56"/>
      <c r="ARS94" s="56"/>
      <c r="ART94" s="56"/>
      <c r="ARU94" s="56"/>
      <c r="ARV94" s="56"/>
      <c r="ARW94" s="56"/>
      <c r="ARX94" s="56"/>
      <c r="ARY94" s="56"/>
      <c r="ARZ94" s="56"/>
      <c r="ASA94" s="56"/>
      <c r="ASB94" s="56"/>
      <c r="ASC94" s="56"/>
      <c r="ASD94" s="56"/>
      <c r="ASE94" s="56"/>
      <c r="ASF94" s="56"/>
      <c r="ASG94" s="56"/>
      <c r="ASH94" s="56"/>
      <c r="ASI94" s="56"/>
      <c r="ASJ94" s="56"/>
      <c r="ASK94" s="56"/>
      <c r="ASL94" s="56"/>
      <c r="ASM94" s="56"/>
      <c r="ASN94" s="56"/>
      <c r="ASO94" s="56"/>
      <c r="ASP94" s="56"/>
      <c r="ASQ94" s="56"/>
      <c r="ASR94" s="56"/>
      <c r="ASS94" s="56"/>
      <c r="AST94" s="56"/>
      <c r="ASU94" s="56"/>
      <c r="ASV94" s="56"/>
      <c r="ASW94" s="56"/>
      <c r="ASX94" s="56"/>
      <c r="ASY94" s="56"/>
      <c r="ASZ94" s="56"/>
      <c r="ATA94" s="56"/>
      <c r="ATB94" s="56"/>
      <c r="ATC94" s="56"/>
      <c r="ATD94" s="56"/>
      <c r="ATE94" s="56"/>
      <c r="ATF94" s="56"/>
      <c r="ATG94" s="56"/>
      <c r="ATH94" s="56"/>
      <c r="ATI94" s="56"/>
      <c r="ATJ94" s="56"/>
      <c r="ATK94" s="56"/>
      <c r="ATL94" s="56"/>
      <c r="ATM94" s="56"/>
      <c r="ATN94" s="56"/>
      <c r="ATO94" s="56"/>
      <c r="ATP94" s="56"/>
      <c r="ATQ94" s="56"/>
      <c r="ATR94" s="56"/>
      <c r="ATS94" s="56"/>
      <c r="ATT94" s="56"/>
      <c r="ATU94" s="56"/>
      <c r="ATV94" s="56"/>
      <c r="ATW94" s="56"/>
      <c r="ATX94" s="56"/>
      <c r="ATY94" s="56"/>
      <c r="ATZ94" s="56"/>
      <c r="AUA94" s="56"/>
      <c r="AUB94" s="56"/>
      <c r="AUC94" s="56"/>
      <c r="AUD94" s="56"/>
      <c r="AUE94" s="56"/>
      <c r="AUF94" s="56"/>
      <c r="AUG94" s="56"/>
      <c r="AUH94" s="56"/>
      <c r="AUI94" s="56"/>
      <c r="AUJ94" s="56"/>
      <c r="AUK94" s="56"/>
      <c r="AUL94" s="56"/>
      <c r="AUM94" s="56"/>
      <c r="AUN94" s="56"/>
      <c r="AUO94" s="56"/>
      <c r="AUP94" s="56"/>
      <c r="AUQ94" s="56"/>
      <c r="AUR94" s="56"/>
      <c r="AUS94" s="56"/>
      <c r="AUT94" s="56"/>
      <c r="AUU94" s="56"/>
      <c r="AUV94" s="56"/>
      <c r="AUW94" s="56"/>
      <c r="AUX94" s="56"/>
      <c r="AUY94" s="56"/>
      <c r="AUZ94" s="56"/>
      <c r="AVA94" s="56"/>
      <c r="AVB94" s="56"/>
      <c r="AVC94" s="56"/>
      <c r="AVD94" s="56"/>
      <c r="AVE94" s="56"/>
      <c r="AVF94" s="56"/>
      <c r="AVG94" s="56"/>
      <c r="AVH94" s="56"/>
      <c r="AVI94" s="56"/>
      <c r="AVJ94" s="56"/>
      <c r="AVK94" s="56"/>
      <c r="AVL94" s="56"/>
      <c r="AVM94" s="56"/>
      <c r="AVN94" s="56"/>
      <c r="AVO94" s="56"/>
      <c r="AVP94" s="56"/>
      <c r="AVQ94" s="56"/>
      <c r="AVR94" s="56"/>
      <c r="AVS94" s="56"/>
      <c r="AVT94" s="56"/>
      <c r="AVU94" s="56"/>
      <c r="AVV94" s="56"/>
      <c r="AVW94" s="56"/>
      <c r="AVX94" s="56"/>
      <c r="AVY94" s="56"/>
      <c r="AVZ94" s="56"/>
      <c r="AWA94" s="56"/>
      <c r="AWB94" s="56"/>
      <c r="AWC94" s="56"/>
      <c r="AWD94" s="56"/>
      <c r="AWE94" s="56"/>
      <c r="AWF94" s="56"/>
      <c r="AWG94" s="56"/>
      <c r="AWH94" s="56"/>
      <c r="AWI94" s="56"/>
      <c r="AWJ94" s="56"/>
      <c r="AWK94" s="56"/>
      <c r="AWL94" s="56"/>
      <c r="AWM94" s="56"/>
      <c r="AWN94" s="56"/>
      <c r="AWO94" s="56"/>
      <c r="AWP94" s="56"/>
      <c r="AWQ94" s="56"/>
      <c r="AWR94" s="56"/>
      <c r="AWS94" s="56"/>
      <c r="AWT94" s="56"/>
      <c r="AWU94" s="56"/>
      <c r="AWV94" s="56"/>
      <c r="AWW94" s="56"/>
      <c r="AWX94" s="56"/>
      <c r="AWY94" s="56"/>
      <c r="AWZ94" s="56"/>
      <c r="AXA94" s="56"/>
      <c r="AXB94" s="56"/>
      <c r="AXC94" s="56"/>
      <c r="AXD94" s="56"/>
      <c r="AXE94" s="56"/>
      <c r="AXF94" s="56"/>
      <c r="AXG94" s="56"/>
      <c r="AXH94" s="56"/>
      <c r="AXI94" s="56"/>
      <c r="AXJ94" s="56"/>
      <c r="AXK94" s="56"/>
      <c r="AXL94" s="56"/>
      <c r="AXM94" s="56"/>
      <c r="AXN94" s="56"/>
      <c r="AXO94" s="56"/>
      <c r="AXP94" s="56"/>
      <c r="AXQ94" s="56"/>
      <c r="AXR94" s="56"/>
      <c r="AXS94" s="56"/>
      <c r="AXT94" s="56"/>
      <c r="AXU94" s="56"/>
      <c r="AXV94" s="56"/>
      <c r="AXW94" s="56"/>
      <c r="AXX94" s="56"/>
      <c r="AXY94" s="56"/>
      <c r="AXZ94" s="56"/>
      <c r="AYA94" s="56"/>
      <c r="AYB94" s="56"/>
      <c r="AYC94" s="56"/>
      <c r="AYD94" s="56"/>
      <c r="AYE94" s="56"/>
      <c r="AYF94" s="56"/>
      <c r="AYG94" s="56"/>
      <c r="AYH94" s="56"/>
      <c r="AYI94" s="56"/>
      <c r="AYJ94" s="56"/>
      <c r="AYK94" s="56"/>
      <c r="AYL94" s="56"/>
      <c r="AYM94" s="56"/>
      <c r="AYN94" s="56"/>
      <c r="AYO94" s="56"/>
      <c r="AYP94" s="56"/>
      <c r="AYQ94" s="56"/>
      <c r="AYR94" s="56"/>
      <c r="AYS94" s="56"/>
      <c r="AYT94" s="56"/>
      <c r="AYU94" s="56"/>
      <c r="AYV94" s="56"/>
      <c r="AYW94" s="56"/>
      <c r="AYX94" s="56"/>
      <c r="AYY94" s="56"/>
      <c r="AYZ94" s="56"/>
      <c r="AZA94" s="56"/>
      <c r="AZB94" s="56"/>
      <c r="AZC94" s="56"/>
      <c r="AZD94" s="56"/>
      <c r="AZE94" s="56"/>
      <c r="AZF94" s="56"/>
      <c r="AZG94" s="56"/>
      <c r="AZH94" s="56"/>
      <c r="AZI94" s="56"/>
      <c r="AZJ94" s="56"/>
      <c r="AZK94" s="56"/>
      <c r="AZL94" s="56"/>
      <c r="AZM94" s="56"/>
      <c r="AZN94" s="56"/>
      <c r="AZO94" s="56"/>
      <c r="AZP94" s="56"/>
      <c r="AZQ94" s="56"/>
      <c r="AZR94" s="56"/>
      <c r="AZS94" s="56"/>
      <c r="AZT94" s="56"/>
      <c r="AZU94" s="56"/>
      <c r="AZV94" s="56"/>
      <c r="AZW94" s="56"/>
      <c r="AZX94" s="56"/>
      <c r="AZY94" s="56"/>
      <c r="AZZ94" s="56"/>
      <c r="BAA94" s="56"/>
      <c r="BAB94" s="56"/>
      <c r="BAC94" s="56"/>
      <c r="BAD94" s="56"/>
      <c r="BAE94" s="56"/>
      <c r="BAF94" s="56"/>
      <c r="BAG94" s="56"/>
      <c r="BAH94" s="56"/>
      <c r="BAI94" s="56"/>
      <c r="BAJ94" s="56"/>
      <c r="BAK94" s="56"/>
      <c r="BAL94" s="56"/>
      <c r="BAM94" s="56"/>
      <c r="BAN94" s="56"/>
      <c r="BAO94" s="56"/>
      <c r="BAP94" s="56"/>
      <c r="BAQ94" s="56"/>
      <c r="BAR94" s="56"/>
      <c r="BAS94" s="56"/>
      <c r="BAT94" s="56"/>
      <c r="BAU94" s="56"/>
      <c r="BAV94" s="56"/>
      <c r="BAW94" s="56"/>
      <c r="BAX94" s="56"/>
      <c r="BAY94" s="56"/>
      <c r="BAZ94" s="56"/>
      <c r="BBA94" s="56"/>
      <c r="BBB94" s="56"/>
      <c r="BBC94" s="56"/>
      <c r="BBD94" s="56"/>
      <c r="BBE94" s="56"/>
      <c r="BBF94" s="56"/>
      <c r="BBG94" s="56"/>
      <c r="BBH94" s="56"/>
      <c r="BBI94" s="56"/>
      <c r="BBJ94" s="56"/>
      <c r="BBK94" s="56"/>
      <c r="BBL94" s="56"/>
      <c r="BBM94" s="56"/>
      <c r="BBN94" s="56"/>
      <c r="BBO94" s="56"/>
      <c r="BBP94" s="56"/>
      <c r="BBQ94" s="56"/>
      <c r="BBR94" s="56"/>
      <c r="BBS94" s="56"/>
      <c r="BBT94" s="56"/>
      <c r="BBU94" s="56"/>
      <c r="BBV94" s="56"/>
      <c r="BBW94" s="56"/>
      <c r="BBX94" s="56"/>
      <c r="BBY94" s="56"/>
      <c r="BBZ94" s="56"/>
      <c r="BCA94" s="56"/>
      <c r="BCB94" s="56"/>
      <c r="BCC94" s="56"/>
      <c r="BCD94" s="56"/>
      <c r="BCE94" s="56"/>
      <c r="BCF94" s="56"/>
      <c r="BCG94" s="56"/>
      <c r="BCH94" s="56"/>
      <c r="BCI94" s="56"/>
      <c r="BCJ94" s="56"/>
      <c r="BCK94" s="56"/>
      <c r="BCL94" s="56"/>
      <c r="BCM94" s="56"/>
      <c r="BCN94" s="56"/>
      <c r="BCO94" s="56"/>
      <c r="BCP94" s="56"/>
      <c r="BCQ94" s="56"/>
      <c r="BCR94" s="56"/>
      <c r="BCS94" s="56"/>
      <c r="BCT94" s="56"/>
      <c r="BCU94" s="56"/>
      <c r="BCV94" s="56"/>
      <c r="BCW94" s="56"/>
      <c r="BCX94" s="56"/>
      <c r="BCY94" s="56"/>
      <c r="BCZ94" s="56"/>
      <c r="BDA94" s="56"/>
      <c r="BDB94" s="56"/>
      <c r="BDC94" s="56"/>
      <c r="BDD94" s="56"/>
      <c r="BDE94" s="56"/>
      <c r="BDF94" s="56"/>
      <c r="BDG94" s="56"/>
      <c r="BDH94" s="56"/>
      <c r="BDI94" s="56"/>
      <c r="BDJ94" s="56"/>
      <c r="BDK94" s="56"/>
      <c r="BDL94" s="56"/>
      <c r="BDM94" s="56"/>
      <c r="BDN94" s="56"/>
      <c r="BDO94" s="56"/>
      <c r="BDP94" s="56"/>
      <c r="BDQ94" s="56"/>
      <c r="BDR94" s="56"/>
      <c r="BDS94" s="56"/>
      <c r="BDT94" s="56"/>
      <c r="BDU94" s="56"/>
      <c r="BDV94" s="56"/>
      <c r="BDW94" s="56"/>
      <c r="BDX94" s="56"/>
      <c r="BDY94" s="56"/>
      <c r="BDZ94" s="56"/>
      <c r="BEA94" s="56"/>
      <c r="BEB94" s="56"/>
      <c r="BEC94" s="56"/>
      <c r="BED94" s="56"/>
      <c r="BEE94" s="56"/>
      <c r="BEF94" s="56"/>
      <c r="BEG94" s="56"/>
      <c r="BEH94" s="56"/>
      <c r="BEI94" s="56"/>
      <c r="BEJ94" s="56"/>
      <c r="BEK94" s="56"/>
      <c r="BEL94" s="56"/>
      <c r="BEM94" s="56"/>
      <c r="BEN94" s="56"/>
      <c r="BEO94" s="56"/>
      <c r="BEP94" s="56"/>
      <c r="BEQ94" s="56"/>
      <c r="BER94" s="56"/>
      <c r="BES94" s="56"/>
      <c r="BET94" s="56"/>
      <c r="BEU94" s="56"/>
      <c r="BEV94" s="56"/>
      <c r="BEW94" s="56"/>
      <c r="BEX94" s="56"/>
      <c r="BEY94" s="56"/>
      <c r="BEZ94" s="56"/>
      <c r="BFA94" s="56"/>
      <c r="BFB94" s="56"/>
      <c r="BFC94" s="56"/>
      <c r="BFD94" s="56"/>
      <c r="BFE94" s="56"/>
      <c r="BFF94" s="56"/>
      <c r="BFG94" s="56"/>
      <c r="BFH94" s="56"/>
      <c r="BFI94" s="56"/>
      <c r="BFJ94" s="56"/>
      <c r="BFK94" s="56"/>
      <c r="BFL94" s="56"/>
      <c r="BFM94" s="56"/>
      <c r="BFN94" s="56"/>
      <c r="BFO94" s="56"/>
      <c r="BFP94" s="56"/>
      <c r="BFQ94" s="56"/>
      <c r="BFR94" s="56"/>
      <c r="BFS94" s="56"/>
      <c r="BFT94" s="56"/>
      <c r="BFU94" s="56"/>
      <c r="BFV94" s="56"/>
      <c r="BFW94" s="56"/>
      <c r="BFX94" s="56"/>
      <c r="BFY94" s="56"/>
      <c r="BFZ94" s="56"/>
      <c r="BGA94" s="56"/>
      <c r="BGB94" s="56"/>
      <c r="BGC94" s="56"/>
      <c r="BGD94" s="56"/>
      <c r="BGE94" s="56"/>
      <c r="BGF94" s="56"/>
      <c r="BGG94" s="56"/>
      <c r="BGH94" s="56"/>
      <c r="BGI94" s="56"/>
      <c r="BGJ94" s="56"/>
      <c r="BGK94" s="56"/>
      <c r="BGL94" s="56"/>
      <c r="BGM94" s="56"/>
      <c r="BGN94" s="56"/>
      <c r="BGO94" s="56"/>
      <c r="BGP94" s="56"/>
      <c r="BGQ94" s="56"/>
      <c r="BGR94" s="56"/>
      <c r="BGS94" s="56"/>
      <c r="BGT94" s="56"/>
      <c r="BGU94" s="56"/>
      <c r="BGV94" s="56"/>
      <c r="BGW94" s="56"/>
      <c r="BGX94" s="56"/>
      <c r="BGY94" s="56"/>
      <c r="BGZ94" s="56"/>
      <c r="BHA94" s="56"/>
      <c r="BHB94" s="56"/>
      <c r="BHC94" s="56"/>
      <c r="BHD94" s="56"/>
      <c r="BHE94" s="56"/>
      <c r="BHF94" s="56"/>
      <c r="BHG94" s="56"/>
      <c r="BHH94" s="56"/>
      <c r="BHI94" s="56"/>
      <c r="BHJ94" s="56"/>
      <c r="BHK94" s="56"/>
      <c r="BHL94" s="56"/>
      <c r="BHM94" s="56"/>
      <c r="BHN94" s="56"/>
      <c r="BHO94" s="56"/>
      <c r="BHP94" s="56"/>
      <c r="BHQ94" s="56"/>
      <c r="BHR94" s="56"/>
      <c r="BHS94" s="56"/>
      <c r="BHT94" s="56"/>
      <c r="BHU94" s="56"/>
      <c r="BHV94" s="56"/>
      <c r="BHW94" s="56"/>
      <c r="BHX94" s="56"/>
      <c r="BHY94" s="56"/>
      <c r="BHZ94" s="56"/>
      <c r="BIA94" s="56"/>
      <c r="BIB94" s="56"/>
      <c r="BIC94" s="56"/>
      <c r="BID94" s="56"/>
      <c r="BIE94" s="56"/>
      <c r="BIF94" s="56"/>
      <c r="BIG94" s="56"/>
      <c r="BIH94" s="56"/>
      <c r="BII94" s="56"/>
      <c r="BIJ94" s="56"/>
      <c r="BIK94" s="56"/>
      <c r="BIL94" s="56"/>
      <c r="BIM94" s="56"/>
      <c r="BIN94" s="56"/>
      <c r="BIO94" s="56"/>
      <c r="BIP94" s="56"/>
      <c r="BIQ94" s="56"/>
      <c r="BIR94" s="56"/>
      <c r="BIS94" s="56"/>
      <c r="BIT94" s="56"/>
      <c r="BIU94" s="56"/>
      <c r="BIV94" s="56"/>
      <c r="BIW94" s="56"/>
      <c r="BIX94" s="56"/>
      <c r="BIY94" s="56"/>
      <c r="BIZ94" s="56"/>
      <c r="BJA94" s="56"/>
      <c r="BJB94" s="56"/>
      <c r="BJC94" s="56"/>
      <c r="BJD94" s="56"/>
      <c r="BJE94" s="56"/>
      <c r="BJF94" s="56"/>
      <c r="BJG94" s="56"/>
      <c r="BJH94" s="56"/>
      <c r="BJI94" s="56"/>
      <c r="BJJ94" s="56"/>
      <c r="BJK94" s="56"/>
      <c r="BJL94" s="56"/>
      <c r="BJM94" s="56"/>
      <c r="BJN94" s="56"/>
      <c r="BJO94" s="56"/>
      <c r="BJP94" s="56"/>
      <c r="BJQ94" s="56"/>
      <c r="BJR94" s="56"/>
      <c r="BJS94" s="56"/>
      <c r="BJT94" s="56"/>
      <c r="BJU94" s="56"/>
      <c r="BJV94" s="56"/>
      <c r="BJW94" s="56"/>
      <c r="BJX94" s="56"/>
      <c r="BJY94" s="56"/>
      <c r="BJZ94" s="56"/>
      <c r="BKA94" s="56"/>
      <c r="BKB94" s="56"/>
      <c r="BKC94" s="56"/>
      <c r="BKD94" s="56"/>
      <c r="BKE94" s="56"/>
      <c r="BKF94" s="56"/>
      <c r="BKG94" s="56"/>
      <c r="BKH94" s="56"/>
      <c r="BKI94" s="56"/>
      <c r="BKJ94" s="56"/>
      <c r="BKK94" s="56"/>
      <c r="BKL94" s="56"/>
      <c r="BKM94" s="56"/>
      <c r="BKN94" s="56"/>
      <c r="BKO94" s="56"/>
      <c r="BKP94" s="56"/>
      <c r="BKQ94" s="56"/>
      <c r="BKR94" s="56"/>
      <c r="BKS94" s="56"/>
      <c r="BKT94" s="56"/>
      <c r="BKU94" s="56"/>
      <c r="BKV94" s="56"/>
      <c r="BKW94" s="56"/>
      <c r="BKX94" s="56"/>
      <c r="BKY94" s="56"/>
      <c r="BKZ94" s="56"/>
      <c r="BLA94" s="56"/>
      <c r="BLB94" s="56"/>
      <c r="BLC94" s="56"/>
      <c r="BLD94" s="56"/>
      <c r="BLE94" s="56"/>
      <c r="BLF94" s="56"/>
      <c r="BLG94" s="56"/>
      <c r="BLH94" s="56"/>
      <c r="BLI94" s="56"/>
      <c r="BLJ94" s="56"/>
      <c r="BLK94" s="56"/>
      <c r="BLL94" s="56"/>
      <c r="BLM94" s="56"/>
      <c r="BLN94" s="56"/>
      <c r="BLO94" s="56"/>
      <c r="BLP94" s="56"/>
      <c r="BLQ94" s="56"/>
      <c r="BLR94" s="56"/>
      <c r="BLS94" s="56"/>
      <c r="BLT94" s="56"/>
      <c r="BLU94" s="56"/>
      <c r="BLV94" s="56"/>
      <c r="BLW94" s="56"/>
      <c r="BLX94" s="56"/>
      <c r="BLY94" s="56"/>
      <c r="BLZ94" s="56"/>
      <c r="BMA94" s="56"/>
      <c r="BMB94" s="56"/>
      <c r="BMC94" s="56"/>
      <c r="BMD94" s="56"/>
      <c r="BME94" s="56"/>
      <c r="BMF94" s="56"/>
      <c r="BMG94" s="56"/>
      <c r="BMH94" s="56"/>
      <c r="BMI94" s="56"/>
      <c r="BMJ94" s="56"/>
      <c r="BMK94" s="56"/>
      <c r="BML94" s="56"/>
      <c r="BMM94" s="56"/>
      <c r="BMN94" s="56"/>
      <c r="BMO94" s="56"/>
      <c r="BMP94" s="56"/>
      <c r="BMQ94" s="56"/>
      <c r="BMR94" s="56"/>
      <c r="BMS94" s="56"/>
      <c r="BMT94" s="56"/>
      <c r="BMU94" s="56"/>
      <c r="BMV94" s="56"/>
      <c r="BMW94" s="56"/>
      <c r="BMX94" s="56"/>
      <c r="BMY94" s="56"/>
      <c r="BMZ94" s="56"/>
      <c r="BNA94" s="56"/>
      <c r="BNB94" s="56"/>
      <c r="BNC94" s="56"/>
      <c r="BND94" s="56"/>
      <c r="BNE94" s="56"/>
      <c r="BNF94" s="56"/>
      <c r="BNG94" s="56"/>
      <c r="BNH94" s="56"/>
      <c r="BNI94" s="56"/>
      <c r="BNJ94" s="56"/>
      <c r="BNK94" s="56"/>
      <c r="BNL94" s="56"/>
      <c r="BNM94" s="56"/>
      <c r="BNN94" s="56"/>
      <c r="BNO94" s="56"/>
      <c r="BNP94" s="56"/>
      <c r="BNQ94" s="56"/>
      <c r="BNR94" s="56"/>
      <c r="BNS94" s="56"/>
      <c r="BNT94" s="56"/>
      <c r="BNU94" s="56"/>
      <c r="BNV94" s="56"/>
      <c r="BNW94" s="56"/>
      <c r="BNX94" s="56"/>
      <c r="BNY94" s="56"/>
      <c r="BNZ94" s="56"/>
      <c r="BOA94" s="56"/>
      <c r="BOB94" s="56"/>
      <c r="BOC94" s="56"/>
      <c r="BOD94" s="56"/>
      <c r="BOE94" s="56"/>
      <c r="BOF94" s="56"/>
      <c r="BOG94" s="56"/>
      <c r="BOH94" s="56"/>
      <c r="BOI94" s="56"/>
      <c r="BOJ94" s="56"/>
      <c r="BOK94" s="56"/>
      <c r="BOL94" s="56"/>
      <c r="BOM94" s="56"/>
      <c r="BON94" s="56"/>
      <c r="BOO94" s="56"/>
      <c r="BOP94" s="56"/>
      <c r="BOQ94" s="56"/>
      <c r="BOR94" s="56"/>
      <c r="BOS94" s="56"/>
      <c r="BOT94" s="56"/>
      <c r="BOU94" s="56"/>
      <c r="BOV94" s="56"/>
      <c r="BOW94" s="56"/>
      <c r="BOX94" s="56"/>
      <c r="BOY94" s="56"/>
      <c r="BOZ94" s="56"/>
      <c r="BPA94" s="56"/>
      <c r="BPB94" s="56"/>
      <c r="BPC94" s="56"/>
      <c r="BPD94" s="56"/>
      <c r="BPE94" s="56"/>
      <c r="BPF94" s="56"/>
      <c r="BPG94" s="56"/>
      <c r="BPH94" s="56"/>
      <c r="BPI94" s="56"/>
      <c r="BPJ94" s="56"/>
      <c r="BPK94" s="56"/>
      <c r="BPL94" s="56"/>
      <c r="BPM94" s="56"/>
      <c r="BPN94" s="56"/>
      <c r="BPO94" s="56"/>
      <c r="BPP94" s="56"/>
      <c r="BPQ94" s="56"/>
      <c r="BPR94" s="56"/>
      <c r="BPS94" s="56"/>
      <c r="BPT94" s="56"/>
      <c r="BPU94" s="56"/>
      <c r="BPV94" s="56"/>
      <c r="BPW94" s="56"/>
      <c r="BPX94" s="56"/>
      <c r="BPY94" s="56"/>
      <c r="BPZ94" s="56"/>
      <c r="BQA94" s="56"/>
      <c r="BQB94" s="56"/>
      <c r="BQC94" s="56"/>
      <c r="BQD94" s="56"/>
      <c r="BQE94" s="56"/>
      <c r="BQF94" s="56"/>
      <c r="BQG94" s="56"/>
      <c r="BQH94" s="56"/>
      <c r="BQI94" s="56"/>
      <c r="BQJ94" s="56"/>
      <c r="BQK94" s="56"/>
      <c r="BQL94" s="56"/>
      <c r="BQM94" s="56"/>
      <c r="BQN94" s="56"/>
      <c r="BQO94" s="56"/>
      <c r="BQP94" s="56"/>
      <c r="BQQ94" s="56"/>
      <c r="BQR94" s="56"/>
      <c r="BQS94" s="56"/>
      <c r="BQT94" s="56"/>
      <c r="BQU94" s="56"/>
      <c r="BQV94" s="56"/>
      <c r="BQW94" s="56"/>
      <c r="BQX94" s="56"/>
      <c r="BQY94" s="56"/>
      <c r="BQZ94" s="56"/>
      <c r="BRA94" s="56"/>
      <c r="BRB94" s="56"/>
      <c r="BRC94" s="56"/>
      <c r="BRD94" s="56"/>
      <c r="BRE94" s="56"/>
      <c r="BRF94" s="56"/>
      <c r="BRG94" s="56"/>
      <c r="BRH94" s="56"/>
      <c r="BRI94" s="56"/>
      <c r="BRJ94" s="56"/>
      <c r="BRK94" s="56"/>
      <c r="BRL94" s="56"/>
      <c r="BRM94" s="56"/>
      <c r="BRN94" s="56"/>
      <c r="BRO94" s="56"/>
      <c r="BRP94" s="56"/>
      <c r="BRQ94" s="56"/>
      <c r="BRR94" s="56"/>
      <c r="BRS94" s="56"/>
      <c r="BRT94" s="56"/>
      <c r="BRU94" s="56"/>
      <c r="BRV94" s="56"/>
      <c r="BRW94" s="56"/>
      <c r="BRX94" s="56"/>
      <c r="BRY94" s="56"/>
      <c r="BRZ94" s="56"/>
      <c r="BSA94" s="56"/>
      <c r="BSB94" s="56"/>
      <c r="BSC94" s="56"/>
      <c r="BSD94" s="56"/>
      <c r="BSE94" s="56"/>
      <c r="BSF94" s="56"/>
      <c r="BSG94" s="56"/>
      <c r="BSH94" s="56"/>
      <c r="BSI94" s="56"/>
      <c r="BSJ94" s="56"/>
      <c r="BSK94" s="56"/>
      <c r="BSL94" s="56"/>
      <c r="BSM94" s="56"/>
      <c r="BSN94" s="56"/>
      <c r="BSO94" s="56"/>
      <c r="BSP94" s="56"/>
      <c r="BSQ94" s="56"/>
      <c r="BSR94" s="56"/>
      <c r="BSS94" s="56"/>
      <c r="BST94" s="56"/>
      <c r="BSU94" s="56"/>
      <c r="BSV94" s="56"/>
      <c r="BSW94" s="56"/>
      <c r="BSX94" s="56"/>
      <c r="BSY94" s="56"/>
      <c r="BSZ94" s="56"/>
      <c r="BTA94" s="56"/>
      <c r="BTB94" s="56"/>
      <c r="BTC94" s="56"/>
      <c r="BTD94" s="56"/>
      <c r="BTE94" s="56"/>
      <c r="BTF94" s="56"/>
      <c r="BTG94" s="56"/>
      <c r="BTH94" s="56"/>
      <c r="BTI94" s="56"/>
      <c r="BTJ94" s="56"/>
      <c r="BTK94" s="56"/>
      <c r="BTL94" s="56"/>
      <c r="BTM94" s="56"/>
      <c r="BTN94" s="56"/>
      <c r="BTO94" s="56"/>
      <c r="BTP94" s="56"/>
      <c r="BTQ94" s="56"/>
      <c r="BTR94" s="56"/>
      <c r="BTS94" s="56"/>
      <c r="BTT94" s="56"/>
      <c r="BTU94" s="56"/>
      <c r="BTV94" s="56"/>
      <c r="BTW94" s="56"/>
      <c r="BTX94" s="56"/>
      <c r="BTY94" s="56"/>
      <c r="BTZ94" s="56"/>
      <c r="BUA94" s="56"/>
      <c r="BUB94" s="56"/>
      <c r="BUC94" s="56"/>
      <c r="BUD94" s="56"/>
      <c r="BUE94" s="56"/>
      <c r="BUF94" s="56"/>
      <c r="BUG94" s="56"/>
      <c r="BUH94" s="56"/>
      <c r="BUI94" s="56"/>
      <c r="BUJ94" s="56"/>
      <c r="BUK94" s="56"/>
      <c r="BUL94" s="56"/>
      <c r="BUM94" s="56"/>
      <c r="BUN94" s="56"/>
      <c r="BUO94" s="56"/>
      <c r="BUP94" s="56"/>
      <c r="BUQ94" s="56"/>
      <c r="BUR94" s="56"/>
      <c r="BUS94" s="56"/>
      <c r="BUT94" s="56"/>
      <c r="BUU94" s="56"/>
      <c r="BUV94" s="56"/>
      <c r="BUW94" s="56"/>
      <c r="BUX94" s="56"/>
      <c r="BUY94" s="56"/>
      <c r="BUZ94" s="56"/>
      <c r="BVA94" s="56"/>
      <c r="BVB94" s="56"/>
      <c r="BVC94" s="56"/>
      <c r="BVD94" s="56"/>
      <c r="BVE94" s="56"/>
      <c r="BVF94" s="56"/>
      <c r="BVG94" s="56"/>
      <c r="BVH94" s="56"/>
      <c r="BVI94" s="56"/>
      <c r="BVJ94" s="56"/>
      <c r="BVK94" s="56"/>
      <c r="BVL94" s="56"/>
      <c r="BVM94" s="56"/>
      <c r="BVN94" s="56"/>
      <c r="BVO94" s="56"/>
      <c r="BVP94" s="56"/>
      <c r="BVQ94" s="56"/>
      <c r="BVR94" s="56"/>
      <c r="BVS94" s="56"/>
      <c r="BVT94" s="56"/>
      <c r="BVU94" s="56"/>
      <c r="BVV94" s="56"/>
      <c r="BVW94" s="56"/>
      <c r="BVX94" s="56"/>
      <c r="BVY94" s="56"/>
      <c r="BVZ94" s="56"/>
      <c r="BWA94" s="56"/>
      <c r="BWB94" s="56"/>
      <c r="BWC94" s="56"/>
      <c r="BWD94" s="56"/>
      <c r="BWE94" s="56"/>
      <c r="BWF94" s="56"/>
      <c r="BWG94" s="56"/>
      <c r="BWH94" s="56"/>
      <c r="BWI94" s="56"/>
      <c r="BWJ94" s="56"/>
      <c r="BWK94" s="56"/>
      <c r="BWL94" s="56"/>
      <c r="BWM94" s="56"/>
      <c r="BWN94" s="56"/>
      <c r="BWO94" s="56"/>
      <c r="BWP94" s="56"/>
      <c r="BWQ94" s="56"/>
      <c r="BWR94" s="56"/>
      <c r="BWS94" s="56"/>
      <c r="BWT94" s="56"/>
      <c r="BWU94" s="56"/>
      <c r="BWV94" s="56"/>
      <c r="BWW94" s="56"/>
      <c r="BWX94" s="56"/>
      <c r="BWY94" s="56"/>
      <c r="BWZ94" s="56"/>
      <c r="BXA94" s="56"/>
      <c r="BXB94" s="56"/>
      <c r="BXC94" s="56"/>
      <c r="BXD94" s="56"/>
      <c r="BXE94" s="56"/>
      <c r="BXF94" s="56"/>
      <c r="BXG94" s="56"/>
      <c r="BXH94" s="56"/>
      <c r="BXI94" s="56"/>
      <c r="BXJ94" s="56"/>
      <c r="BXK94" s="56"/>
      <c r="BXL94" s="56"/>
      <c r="BXM94" s="56"/>
      <c r="BXN94" s="56"/>
      <c r="BXO94" s="56"/>
      <c r="BXP94" s="56"/>
      <c r="BXQ94" s="56"/>
      <c r="BXR94" s="56"/>
      <c r="BXS94" s="56"/>
      <c r="BXT94" s="56"/>
      <c r="BXU94" s="56"/>
      <c r="BXV94" s="56"/>
      <c r="BXW94" s="56"/>
      <c r="BXX94" s="56"/>
      <c r="BXY94" s="56"/>
      <c r="BXZ94" s="56"/>
      <c r="BYA94" s="56"/>
      <c r="BYB94" s="56"/>
      <c r="BYC94" s="56"/>
      <c r="BYD94" s="56"/>
      <c r="BYE94" s="56"/>
      <c r="BYF94" s="56"/>
      <c r="BYG94" s="56"/>
      <c r="BYH94" s="56"/>
      <c r="BYI94" s="56"/>
      <c r="BYJ94" s="56"/>
      <c r="BYK94" s="56"/>
      <c r="BYL94" s="56"/>
      <c r="BYM94" s="56"/>
      <c r="BYN94" s="56"/>
      <c r="BYO94" s="56"/>
      <c r="BYP94" s="56"/>
      <c r="BYQ94" s="56"/>
      <c r="BYR94" s="56"/>
      <c r="BYS94" s="56"/>
      <c r="BYT94" s="56"/>
      <c r="BYU94" s="56"/>
      <c r="BYV94" s="56"/>
      <c r="BYW94" s="56"/>
      <c r="BYX94" s="56"/>
      <c r="BYY94" s="56"/>
      <c r="BYZ94" s="56"/>
      <c r="BZA94" s="56"/>
      <c r="BZB94" s="56"/>
      <c r="BZC94" s="56"/>
      <c r="BZD94" s="56"/>
      <c r="BZE94" s="56"/>
      <c r="BZF94" s="56"/>
      <c r="BZG94" s="56"/>
      <c r="BZH94" s="56"/>
      <c r="BZI94" s="56"/>
      <c r="BZJ94" s="56"/>
      <c r="BZK94" s="56"/>
      <c r="BZL94" s="56"/>
      <c r="BZM94" s="56"/>
      <c r="BZN94" s="56"/>
      <c r="BZO94" s="56"/>
      <c r="BZP94" s="56"/>
      <c r="BZQ94" s="56"/>
      <c r="BZR94" s="56"/>
      <c r="BZS94" s="56"/>
      <c r="BZT94" s="56"/>
      <c r="BZU94" s="56"/>
      <c r="BZV94" s="56"/>
      <c r="BZW94" s="56"/>
      <c r="BZX94" s="56"/>
      <c r="BZY94" s="56"/>
      <c r="BZZ94" s="56"/>
      <c r="CAA94" s="56"/>
      <c r="CAB94" s="56"/>
      <c r="CAC94" s="56"/>
      <c r="CAD94" s="56"/>
      <c r="CAE94" s="56"/>
      <c r="CAF94" s="56"/>
      <c r="CAG94" s="56"/>
      <c r="CAH94" s="56"/>
      <c r="CAI94" s="56"/>
      <c r="CAJ94" s="56"/>
      <c r="CAK94" s="56"/>
      <c r="CAL94" s="56"/>
      <c r="CAM94" s="56"/>
      <c r="CAN94" s="56"/>
      <c r="CAO94" s="56"/>
      <c r="CAP94" s="56"/>
      <c r="CAQ94" s="56"/>
      <c r="CAR94" s="56"/>
      <c r="CAS94" s="56"/>
      <c r="CAT94" s="56"/>
      <c r="CAU94" s="56"/>
      <c r="CAV94" s="56"/>
      <c r="CAW94" s="56"/>
      <c r="CAX94" s="56"/>
      <c r="CAY94" s="56"/>
      <c r="CAZ94" s="56"/>
      <c r="CBA94" s="56"/>
      <c r="CBB94" s="56"/>
      <c r="CBC94" s="56"/>
      <c r="CBD94" s="56"/>
      <c r="CBE94" s="56"/>
      <c r="CBF94" s="56"/>
      <c r="CBG94" s="56"/>
      <c r="CBH94" s="56"/>
      <c r="CBI94" s="56"/>
      <c r="CBJ94" s="56"/>
      <c r="CBK94" s="56"/>
      <c r="CBL94" s="56"/>
      <c r="CBM94" s="56"/>
      <c r="CBN94" s="56"/>
      <c r="CBO94" s="56"/>
      <c r="CBP94" s="56"/>
      <c r="CBQ94" s="56"/>
      <c r="CBR94" s="56"/>
      <c r="CBS94" s="56"/>
      <c r="CBT94" s="56"/>
      <c r="CBU94" s="56"/>
      <c r="CBV94" s="56"/>
      <c r="CBW94" s="56"/>
      <c r="CBX94" s="56"/>
      <c r="CBY94" s="56"/>
      <c r="CBZ94" s="56"/>
      <c r="CCA94" s="56"/>
      <c r="CCB94" s="56"/>
      <c r="CCC94" s="56"/>
      <c r="CCD94" s="56"/>
      <c r="CCE94" s="56"/>
      <c r="CCF94" s="56"/>
      <c r="CCG94" s="56"/>
      <c r="CCH94" s="56"/>
      <c r="CCI94" s="56"/>
      <c r="CCJ94" s="56"/>
      <c r="CCK94" s="56"/>
      <c r="CCL94" s="56"/>
      <c r="CCM94" s="56"/>
      <c r="CCN94" s="56"/>
      <c r="CCO94" s="56"/>
      <c r="CCP94" s="56"/>
      <c r="CCQ94" s="56"/>
      <c r="CCR94" s="56"/>
      <c r="CCS94" s="56"/>
      <c r="CCT94" s="56"/>
      <c r="CCU94" s="56"/>
      <c r="CCV94" s="56"/>
      <c r="CCW94" s="56"/>
      <c r="CCX94" s="56"/>
      <c r="CCY94" s="56"/>
      <c r="CCZ94" s="56"/>
      <c r="CDA94" s="56"/>
      <c r="CDB94" s="56"/>
      <c r="CDC94" s="56"/>
      <c r="CDD94" s="56"/>
      <c r="CDE94" s="56"/>
      <c r="CDF94" s="56"/>
      <c r="CDG94" s="56"/>
      <c r="CDH94" s="56"/>
      <c r="CDI94" s="56"/>
      <c r="CDJ94" s="56"/>
      <c r="CDK94" s="56"/>
      <c r="CDL94" s="56"/>
      <c r="CDM94" s="56"/>
      <c r="CDN94" s="56"/>
      <c r="CDO94" s="56"/>
      <c r="CDP94" s="56"/>
      <c r="CDQ94" s="56"/>
      <c r="CDR94" s="56"/>
      <c r="CDS94" s="56"/>
      <c r="CDT94" s="56"/>
      <c r="CDU94" s="56"/>
      <c r="CDV94" s="56"/>
      <c r="CDW94" s="56"/>
      <c r="CDX94" s="56"/>
      <c r="CDY94" s="56"/>
      <c r="CDZ94" s="56"/>
      <c r="CEA94" s="56"/>
      <c r="CEB94" s="56"/>
      <c r="CEC94" s="56"/>
      <c r="CED94" s="56"/>
      <c r="CEE94" s="56"/>
      <c r="CEF94" s="56"/>
      <c r="CEG94" s="56"/>
      <c r="CEH94" s="56"/>
      <c r="CEI94" s="56"/>
      <c r="CEJ94" s="56"/>
      <c r="CEK94" s="56"/>
      <c r="CEL94" s="56"/>
      <c r="CEM94" s="56"/>
      <c r="CEN94" s="56"/>
      <c r="CEO94" s="56"/>
      <c r="CEP94" s="56"/>
      <c r="CEQ94" s="56"/>
      <c r="CER94" s="56"/>
      <c r="CES94" s="56"/>
      <c r="CET94" s="56"/>
      <c r="CEU94" s="56"/>
      <c r="CEV94" s="56"/>
      <c r="CEW94" s="56"/>
      <c r="CEX94" s="56"/>
      <c r="CEY94" s="56"/>
      <c r="CEZ94" s="56"/>
      <c r="CFA94" s="56"/>
      <c r="CFB94" s="56"/>
      <c r="CFC94" s="56"/>
      <c r="CFD94" s="56"/>
      <c r="CFE94" s="56"/>
      <c r="CFF94" s="56"/>
      <c r="CFG94" s="56"/>
      <c r="CFH94" s="56"/>
      <c r="CFI94" s="56"/>
      <c r="CFJ94" s="56"/>
      <c r="CFK94" s="56"/>
      <c r="CFL94" s="56"/>
      <c r="CFM94" s="56"/>
      <c r="CFN94" s="56"/>
      <c r="CFO94" s="56"/>
      <c r="CFP94" s="56"/>
      <c r="CFQ94" s="56"/>
      <c r="CFR94" s="56"/>
      <c r="CFS94" s="56"/>
      <c r="CFT94" s="56"/>
      <c r="CFU94" s="56"/>
      <c r="CFV94" s="56"/>
      <c r="CFW94" s="56"/>
      <c r="CFX94" s="56"/>
      <c r="CFY94" s="56"/>
      <c r="CFZ94" s="56"/>
      <c r="CGA94" s="56"/>
      <c r="CGB94" s="56"/>
      <c r="CGC94" s="56"/>
      <c r="CGD94" s="56"/>
      <c r="CGE94" s="56"/>
      <c r="CGF94" s="56"/>
      <c r="CGG94" s="56"/>
      <c r="CGH94" s="56"/>
      <c r="CGI94" s="56"/>
      <c r="CGJ94" s="56"/>
      <c r="CGK94" s="56"/>
      <c r="CGL94" s="56"/>
      <c r="CGM94" s="56"/>
      <c r="CGN94" s="56"/>
      <c r="CGO94" s="56"/>
      <c r="CGP94" s="56"/>
      <c r="CGQ94" s="56"/>
      <c r="CGR94" s="56"/>
      <c r="CGS94" s="56"/>
      <c r="CGT94" s="56"/>
      <c r="CGU94" s="56"/>
      <c r="CGV94" s="56"/>
      <c r="CGW94" s="56"/>
      <c r="CGX94" s="56"/>
      <c r="CGY94" s="56"/>
      <c r="CGZ94" s="56"/>
      <c r="CHA94" s="56"/>
      <c r="CHB94" s="56"/>
      <c r="CHC94" s="56"/>
      <c r="CHD94" s="56"/>
      <c r="CHE94" s="56"/>
      <c r="CHF94" s="56"/>
      <c r="CHG94" s="56"/>
      <c r="CHH94" s="56"/>
      <c r="CHI94" s="56"/>
      <c r="CHJ94" s="56"/>
      <c r="CHK94" s="56"/>
      <c r="CHL94" s="56"/>
      <c r="CHM94" s="56"/>
      <c r="CHN94" s="56"/>
      <c r="CHO94" s="56"/>
      <c r="CHP94" s="56"/>
      <c r="CHQ94" s="56"/>
      <c r="CHR94" s="56"/>
      <c r="CHS94" s="56"/>
      <c r="CHT94" s="56"/>
      <c r="CHU94" s="56"/>
      <c r="CHV94" s="56"/>
      <c r="CHW94" s="56"/>
      <c r="CHX94" s="56"/>
      <c r="CHY94" s="56"/>
      <c r="CHZ94" s="56"/>
      <c r="CIA94" s="56"/>
      <c r="CIB94" s="56"/>
      <c r="CIC94" s="56"/>
      <c r="CID94" s="56"/>
      <c r="CIE94" s="56"/>
      <c r="CIF94" s="56"/>
      <c r="CIG94" s="56"/>
      <c r="CIH94" s="56"/>
      <c r="CII94" s="56"/>
      <c r="CIJ94" s="56"/>
      <c r="CIK94" s="56"/>
      <c r="CIL94" s="56"/>
      <c r="CIM94" s="56"/>
      <c r="CIN94" s="56"/>
      <c r="CIO94" s="56"/>
      <c r="CIP94" s="56"/>
      <c r="CIQ94" s="56"/>
      <c r="CIR94" s="56"/>
      <c r="CIS94" s="56"/>
      <c r="CIT94" s="56"/>
      <c r="CIU94" s="56"/>
      <c r="CIV94" s="56"/>
      <c r="CIW94" s="56"/>
      <c r="CIX94" s="56"/>
      <c r="CIY94" s="56"/>
      <c r="CIZ94" s="56"/>
      <c r="CJA94" s="56"/>
      <c r="CJB94" s="56"/>
      <c r="CJC94" s="56"/>
      <c r="CJD94" s="56"/>
      <c r="CJE94" s="56"/>
      <c r="CJF94" s="56"/>
      <c r="CJG94" s="56"/>
      <c r="CJH94" s="56"/>
      <c r="CJI94" s="56"/>
      <c r="CJJ94" s="56"/>
      <c r="CJK94" s="56"/>
      <c r="CJL94" s="56"/>
      <c r="CJM94" s="56"/>
      <c r="CJN94" s="56"/>
      <c r="CJO94" s="56"/>
      <c r="CJP94" s="56"/>
      <c r="CJQ94" s="56"/>
      <c r="CJR94" s="56"/>
      <c r="CJS94" s="56"/>
      <c r="CJT94" s="56"/>
      <c r="CJU94" s="56"/>
      <c r="CJV94" s="56"/>
      <c r="CJW94" s="56"/>
      <c r="CJX94" s="56"/>
      <c r="CJY94" s="56"/>
      <c r="CJZ94" s="56"/>
      <c r="CKA94" s="56"/>
      <c r="CKB94" s="56"/>
      <c r="CKC94" s="56"/>
      <c r="CKD94" s="56"/>
      <c r="CKE94" s="56"/>
      <c r="CKF94" s="56"/>
      <c r="CKG94" s="56"/>
      <c r="CKH94" s="56"/>
      <c r="CKI94" s="56"/>
      <c r="CKJ94" s="56"/>
      <c r="CKK94" s="56"/>
      <c r="CKL94" s="56"/>
      <c r="CKM94" s="56"/>
      <c r="CKN94" s="56"/>
      <c r="CKO94" s="56"/>
      <c r="CKP94" s="56"/>
      <c r="CKQ94" s="56"/>
      <c r="CKR94" s="56"/>
      <c r="CKS94" s="56"/>
      <c r="CKT94" s="56"/>
      <c r="CKU94" s="56"/>
      <c r="CKV94" s="56"/>
      <c r="CKW94" s="56"/>
      <c r="CKX94" s="56"/>
      <c r="CKY94" s="56"/>
      <c r="CKZ94" s="56"/>
      <c r="CLA94" s="56"/>
      <c r="CLB94" s="56"/>
      <c r="CLC94" s="56"/>
      <c r="CLD94" s="56"/>
      <c r="CLE94" s="56"/>
      <c r="CLF94" s="56"/>
      <c r="CLG94" s="56"/>
      <c r="CLH94" s="56"/>
      <c r="CLI94" s="56"/>
      <c r="CLJ94" s="56"/>
      <c r="CLK94" s="56"/>
      <c r="CLL94" s="56"/>
      <c r="CLM94" s="56"/>
      <c r="CLN94" s="56"/>
      <c r="CLO94" s="56"/>
      <c r="CLP94" s="56"/>
      <c r="CLQ94" s="56"/>
      <c r="CLR94" s="56"/>
      <c r="CLS94" s="56"/>
      <c r="CLT94" s="56"/>
      <c r="CLU94" s="56"/>
      <c r="CLV94" s="56"/>
      <c r="CLW94" s="56"/>
      <c r="CLX94" s="56"/>
      <c r="CLY94" s="56"/>
      <c r="CLZ94" s="56"/>
      <c r="CMA94" s="56"/>
      <c r="CMB94" s="56"/>
      <c r="CMC94" s="56"/>
      <c r="CMD94" s="56"/>
      <c r="CME94" s="56"/>
      <c r="CMF94" s="56"/>
      <c r="CMG94" s="56"/>
      <c r="CMH94" s="56"/>
      <c r="CMI94" s="56"/>
      <c r="CMJ94" s="56"/>
      <c r="CMK94" s="56"/>
      <c r="CML94" s="56"/>
      <c r="CMM94" s="56"/>
      <c r="CMN94" s="56"/>
      <c r="CMO94" s="56"/>
      <c r="CMP94" s="56"/>
      <c r="CMQ94" s="56"/>
      <c r="CMR94" s="56"/>
      <c r="CMS94" s="56"/>
      <c r="CMT94" s="56"/>
      <c r="CMU94" s="56"/>
      <c r="CMV94" s="56"/>
      <c r="CMW94" s="56"/>
      <c r="CMX94" s="56"/>
      <c r="CMY94" s="56"/>
      <c r="CMZ94" s="56"/>
      <c r="CNA94" s="56"/>
      <c r="CNB94" s="56"/>
      <c r="CNC94" s="56"/>
      <c r="CND94" s="56"/>
      <c r="CNE94" s="56"/>
      <c r="CNF94" s="56"/>
      <c r="CNG94" s="56"/>
      <c r="CNH94" s="56"/>
      <c r="CNI94" s="56"/>
      <c r="CNJ94" s="56"/>
      <c r="CNK94" s="56"/>
      <c r="CNL94" s="56"/>
      <c r="CNM94" s="56"/>
      <c r="CNN94" s="56"/>
      <c r="CNO94" s="56"/>
      <c r="CNP94" s="56"/>
      <c r="CNQ94" s="56"/>
      <c r="CNR94" s="56"/>
      <c r="CNS94" s="56"/>
      <c r="CNT94" s="56"/>
      <c r="CNU94" s="56"/>
      <c r="CNV94" s="56"/>
      <c r="CNW94" s="56"/>
      <c r="CNX94" s="56"/>
      <c r="CNY94" s="56"/>
      <c r="CNZ94" s="56"/>
      <c r="COA94" s="56"/>
      <c r="COB94" s="56"/>
      <c r="COC94" s="56"/>
      <c r="COD94" s="56"/>
      <c r="COE94" s="56"/>
      <c r="COF94" s="56"/>
      <c r="COG94" s="56"/>
      <c r="COH94" s="56"/>
      <c r="COI94" s="56"/>
      <c r="COJ94" s="56"/>
      <c r="COK94" s="56"/>
      <c r="COL94" s="56"/>
      <c r="COM94" s="56"/>
      <c r="CON94" s="56"/>
      <c r="COO94" s="56"/>
      <c r="COP94" s="56"/>
      <c r="COQ94" s="56"/>
      <c r="COR94" s="56"/>
      <c r="COS94" s="56"/>
      <c r="COT94" s="56"/>
      <c r="COU94" s="56"/>
      <c r="COV94" s="56"/>
      <c r="COW94" s="56"/>
      <c r="COX94" s="56"/>
      <c r="COY94" s="56"/>
      <c r="COZ94" s="56"/>
      <c r="CPA94" s="56"/>
      <c r="CPB94" s="56"/>
      <c r="CPC94" s="56"/>
      <c r="CPD94" s="56"/>
      <c r="CPE94" s="56"/>
      <c r="CPF94" s="56"/>
      <c r="CPG94" s="56"/>
      <c r="CPH94" s="56"/>
      <c r="CPI94" s="56"/>
      <c r="CPJ94" s="56"/>
      <c r="CPK94" s="56"/>
      <c r="CPL94" s="56"/>
      <c r="CPM94" s="56"/>
      <c r="CPN94" s="56"/>
      <c r="CPO94" s="56"/>
      <c r="CPP94" s="56"/>
      <c r="CPQ94" s="56"/>
      <c r="CPR94" s="56"/>
      <c r="CPS94" s="56"/>
      <c r="CPT94" s="56"/>
      <c r="CPU94" s="56"/>
      <c r="CPV94" s="56"/>
      <c r="CPW94" s="56"/>
      <c r="CPX94" s="56"/>
      <c r="CPY94" s="56"/>
      <c r="CPZ94" s="56"/>
      <c r="CQA94" s="56"/>
      <c r="CQB94" s="56"/>
      <c r="CQC94" s="56"/>
      <c r="CQD94" s="56"/>
      <c r="CQE94" s="56"/>
      <c r="CQF94" s="56"/>
      <c r="CQG94" s="56"/>
      <c r="CQH94" s="56"/>
      <c r="CQI94" s="56"/>
      <c r="CQJ94" s="56"/>
      <c r="CQK94" s="56"/>
      <c r="CQL94" s="56"/>
      <c r="CQM94" s="56"/>
      <c r="CQN94" s="56"/>
      <c r="CQO94" s="56"/>
      <c r="CQP94" s="56"/>
      <c r="CQQ94" s="56"/>
      <c r="CQR94" s="56"/>
      <c r="CQS94" s="56"/>
      <c r="CQT94" s="56"/>
      <c r="CQU94" s="56"/>
      <c r="CQV94" s="56"/>
      <c r="CQW94" s="56"/>
      <c r="CQX94" s="56"/>
      <c r="CQY94" s="56"/>
      <c r="CQZ94" s="56"/>
      <c r="CRA94" s="56"/>
      <c r="CRB94" s="56"/>
      <c r="CRC94" s="56"/>
      <c r="CRD94" s="56"/>
      <c r="CRE94" s="56"/>
      <c r="CRF94" s="56"/>
      <c r="CRG94" s="56"/>
      <c r="CRH94" s="56"/>
      <c r="CRI94" s="56"/>
      <c r="CRJ94" s="56"/>
      <c r="CRK94" s="56"/>
      <c r="CRL94" s="56"/>
      <c r="CRM94" s="56"/>
      <c r="CRN94" s="56"/>
      <c r="CRO94" s="56"/>
      <c r="CRP94" s="56"/>
      <c r="CRQ94" s="56"/>
      <c r="CRR94" s="56"/>
      <c r="CRS94" s="56"/>
      <c r="CRT94" s="56"/>
      <c r="CRU94" s="56"/>
      <c r="CRV94" s="56"/>
      <c r="CRW94" s="56"/>
      <c r="CRX94" s="56"/>
      <c r="CRY94" s="56"/>
      <c r="CRZ94" s="56"/>
      <c r="CSA94" s="56"/>
      <c r="CSB94" s="56"/>
      <c r="CSC94" s="56"/>
      <c r="CSD94" s="56"/>
      <c r="CSE94" s="56"/>
      <c r="CSF94" s="56"/>
      <c r="CSG94" s="56"/>
      <c r="CSH94" s="56"/>
      <c r="CSI94" s="56"/>
      <c r="CSJ94" s="56"/>
      <c r="CSK94" s="56"/>
      <c r="CSL94" s="56"/>
      <c r="CSM94" s="56"/>
      <c r="CSN94" s="56"/>
      <c r="CSO94" s="56"/>
      <c r="CSP94" s="56"/>
      <c r="CSQ94" s="56"/>
      <c r="CSR94" s="56"/>
      <c r="CSS94" s="56"/>
      <c r="CST94" s="56"/>
      <c r="CSU94" s="56"/>
      <c r="CSV94" s="56"/>
      <c r="CSW94" s="56"/>
      <c r="CSX94" s="56"/>
      <c r="CSY94" s="56"/>
      <c r="CSZ94" s="56"/>
      <c r="CTA94" s="56"/>
      <c r="CTB94" s="56"/>
      <c r="CTC94" s="56"/>
      <c r="CTD94" s="56"/>
      <c r="CTE94" s="56"/>
      <c r="CTF94" s="56"/>
      <c r="CTG94" s="56"/>
      <c r="CTH94" s="56"/>
      <c r="CTI94" s="56"/>
      <c r="CTJ94" s="56"/>
      <c r="CTK94" s="56"/>
      <c r="CTL94" s="56"/>
      <c r="CTM94" s="56"/>
      <c r="CTN94" s="56"/>
      <c r="CTO94" s="56"/>
      <c r="CTP94" s="56"/>
      <c r="CTQ94" s="56"/>
      <c r="CTR94" s="56"/>
      <c r="CTS94" s="56"/>
      <c r="CTT94" s="56"/>
      <c r="CTU94" s="56"/>
      <c r="CTV94" s="56"/>
      <c r="CTW94" s="56"/>
      <c r="CTX94" s="56"/>
      <c r="CTY94" s="56"/>
      <c r="CTZ94" s="56"/>
      <c r="CUA94" s="56"/>
      <c r="CUB94" s="56"/>
      <c r="CUC94" s="56"/>
      <c r="CUD94" s="56"/>
      <c r="CUE94" s="56"/>
      <c r="CUF94" s="56"/>
      <c r="CUG94" s="56"/>
      <c r="CUH94" s="56"/>
      <c r="CUI94" s="56"/>
      <c r="CUJ94" s="56"/>
      <c r="CUK94" s="56"/>
      <c r="CUL94" s="56"/>
      <c r="CUM94" s="56"/>
      <c r="CUN94" s="56"/>
      <c r="CUO94" s="56"/>
      <c r="CUP94" s="56"/>
      <c r="CUQ94" s="56"/>
      <c r="CUR94" s="56"/>
      <c r="CUS94" s="56"/>
      <c r="CUT94" s="56"/>
      <c r="CUU94" s="56"/>
      <c r="CUV94" s="56"/>
      <c r="CUW94" s="56"/>
      <c r="CUX94" s="56"/>
      <c r="CUY94" s="56"/>
      <c r="CUZ94" s="56"/>
      <c r="CVA94" s="56"/>
      <c r="CVB94" s="56"/>
      <c r="CVC94" s="56"/>
      <c r="CVD94" s="56"/>
      <c r="CVE94" s="56"/>
      <c r="CVF94" s="56"/>
      <c r="CVG94" s="56"/>
      <c r="CVH94" s="56"/>
      <c r="CVI94" s="56"/>
      <c r="CVJ94" s="56"/>
      <c r="CVK94" s="56"/>
      <c r="CVL94" s="56"/>
      <c r="CVM94" s="56"/>
      <c r="CVN94" s="56"/>
      <c r="CVO94" s="56"/>
      <c r="CVP94" s="56"/>
      <c r="CVQ94" s="56"/>
      <c r="CVR94" s="56"/>
      <c r="CVS94" s="56"/>
      <c r="CVT94" s="56"/>
      <c r="CVU94" s="56"/>
      <c r="CVV94" s="56"/>
      <c r="CVW94" s="56"/>
      <c r="CVX94" s="56"/>
      <c r="CVY94" s="56"/>
      <c r="CVZ94" s="56"/>
      <c r="CWA94" s="56"/>
      <c r="CWB94" s="56"/>
      <c r="CWC94" s="56"/>
      <c r="CWD94" s="56"/>
      <c r="CWE94" s="56"/>
      <c r="CWF94" s="56"/>
      <c r="CWG94" s="56"/>
      <c r="CWH94" s="56"/>
      <c r="CWI94" s="56"/>
      <c r="CWJ94" s="56"/>
      <c r="CWK94" s="56"/>
      <c r="CWL94" s="56"/>
      <c r="CWM94" s="56"/>
      <c r="CWN94" s="56"/>
      <c r="CWO94" s="56"/>
      <c r="CWP94" s="56"/>
      <c r="CWQ94" s="56"/>
      <c r="CWR94" s="56"/>
      <c r="CWS94" s="56"/>
      <c r="CWT94" s="56"/>
      <c r="CWU94" s="56"/>
      <c r="CWV94" s="56"/>
      <c r="CWW94" s="56"/>
      <c r="CWX94" s="56"/>
      <c r="CWY94" s="56"/>
      <c r="CWZ94" s="56"/>
      <c r="CXA94" s="56"/>
      <c r="CXB94" s="56"/>
      <c r="CXC94" s="56"/>
      <c r="CXD94" s="56"/>
      <c r="CXE94" s="56"/>
      <c r="CXF94" s="56"/>
      <c r="CXG94" s="56"/>
      <c r="CXH94" s="56"/>
      <c r="CXI94" s="56"/>
      <c r="CXJ94" s="56"/>
      <c r="CXK94" s="56"/>
      <c r="CXL94" s="56"/>
      <c r="CXM94" s="56"/>
      <c r="CXN94" s="56"/>
      <c r="CXO94" s="56"/>
      <c r="CXP94" s="56"/>
      <c r="CXQ94" s="56"/>
      <c r="CXR94" s="56"/>
      <c r="CXS94" s="56"/>
      <c r="CXT94" s="56"/>
      <c r="CXU94" s="56"/>
      <c r="CXV94" s="56"/>
      <c r="CXW94" s="56"/>
      <c r="CXX94" s="56"/>
      <c r="CXY94" s="56"/>
      <c r="CXZ94" s="56"/>
      <c r="CYA94" s="56"/>
      <c r="CYB94" s="56"/>
      <c r="CYC94" s="56"/>
      <c r="CYD94" s="56"/>
      <c r="CYE94" s="56"/>
      <c r="CYF94" s="56"/>
      <c r="CYG94" s="56"/>
      <c r="CYH94" s="56"/>
      <c r="CYI94" s="56"/>
      <c r="CYJ94" s="56"/>
      <c r="CYK94" s="56"/>
      <c r="CYL94" s="56"/>
      <c r="CYM94" s="56"/>
      <c r="CYN94" s="56"/>
      <c r="CYO94" s="56"/>
      <c r="CYP94" s="56"/>
      <c r="CYQ94" s="56"/>
      <c r="CYR94" s="56"/>
      <c r="CYS94" s="56"/>
      <c r="CYT94" s="56"/>
      <c r="CYU94" s="56"/>
      <c r="CYV94" s="56"/>
      <c r="CYW94" s="56"/>
      <c r="CYX94" s="56"/>
      <c r="CYY94" s="56"/>
      <c r="CYZ94" s="56"/>
      <c r="CZA94" s="56"/>
      <c r="CZB94" s="56"/>
      <c r="CZC94" s="56"/>
      <c r="CZD94" s="56"/>
      <c r="CZE94" s="56"/>
      <c r="CZF94" s="56"/>
      <c r="CZG94" s="56"/>
      <c r="CZH94" s="56"/>
      <c r="CZI94" s="56"/>
      <c r="CZJ94" s="56"/>
      <c r="CZK94" s="56"/>
      <c r="CZL94" s="56"/>
      <c r="CZM94" s="56"/>
      <c r="CZN94" s="56"/>
      <c r="CZO94" s="56"/>
      <c r="CZP94" s="56"/>
      <c r="CZQ94" s="56"/>
      <c r="CZR94" s="56"/>
      <c r="CZS94" s="56"/>
      <c r="CZT94" s="56"/>
      <c r="CZU94" s="56"/>
      <c r="CZV94" s="56"/>
      <c r="CZW94" s="56"/>
      <c r="CZX94" s="56"/>
      <c r="CZY94" s="56"/>
      <c r="CZZ94" s="56"/>
      <c r="DAA94" s="56"/>
      <c r="DAB94" s="56"/>
      <c r="DAC94" s="56"/>
      <c r="DAD94" s="56"/>
      <c r="DAE94" s="56"/>
      <c r="DAF94" s="56"/>
      <c r="DAG94" s="56"/>
      <c r="DAH94" s="56"/>
      <c r="DAI94" s="56"/>
      <c r="DAJ94" s="56"/>
      <c r="DAK94" s="56"/>
      <c r="DAL94" s="56"/>
      <c r="DAM94" s="56"/>
      <c r="DAN94" s="56"/>
      <c r="DAO94" s="56"/>
      <c r="DAP94" s="56"/>
      <c r="DAQ94" s="56"/>
      <c r="DAR94" s="56"/>
      <c r="DAS94" s="56"/>
      <c r="DAT94" s="56"/>
      <c r="DAU94" s="56"/>
      <c r="DAV94" s="56"/>
      <c r="DAW94" s="56"/>
      <c r="DAX94" s="56"/>
      <c r="DAY94" s="56"/>
      <c r="DAZ94" s="56"/>
      <c r="DBA94" s="56"/>
      <c r="DBB94" s="56"/>
      <c r="DBC94" s="56"/>
      <c r="DBD94" s="56"/>
      <c r="DBE94" s="56"/>
      <c r="DBF94" s="56"/>
      <c r="DBG94" s="56"/>
      <c r="DBH94" s="56"/>
      <c r="DBI94" s="56"/>
      <c r="DBJ94" s="56"/>
      <c r="DBK94" s="56"/>
      <c r="DBL94" s="56"/>
      <c r="DBM94" s="56"/>
      <c r="DBN94" s="56"/>
      <c r="DBO94" s="56"/>
      <c r="DBP94" s="56"/>
      <c r="DBQ94" s="56"/>
      <c r="DBR94" s="56"/>
      <c r="DBS94" s="56"/>
      <c r="DBT94" s="56"/>
      <c r="DBU94" s="56"/>
      <c r="DBV94" s="56"/>
      <c r="DBW94" s="56"/>
      <c r="DBX94" s="56"/>
      <c r="DBY94" s="56"/>
      <c r="DBZ94" s="56"/>
      <c r="DCA94" s="56"/>
      <c r="DCB94" s="56"/>
      <c r="DCC94" s="56"/>
      <c r="DCD94" s="56"/>
      <c r="DCE94" s="56"/>
      <c r="DCF94" s="56"/>
      <c r="DCG94" s="56"/>
      <c r="DCH94" s="56"/>
      <c r="DCI94" s="56"/>
      <c r="DCJ94" s="56"/>
      <c r="DCK94" s="56"/>
      <c r="DCL94" s="56"/>
      <c r="DCM94" s="56"/>
      <c r="DCN94" s="56"/>
      <c r="DCO94" s="56"/>
      <c r="DCP94" s="56"/>
      <c r="DCQ94" s="56"/>
      <c r="DCR94" s="56"/>
      <c r="DCS94" s="56"/>
      <c r="DCT94" s="56"/>
      <c r="DCU94" s="56"/>
      <c r="DCV94" s="56"/>
      <c r="DCW94" s="56"/>
      <c r="DCX94" s="56"/>
      <c r="DCY94" s="56"/>
      <c r="DCZ94" s="56"/>
      <c r="DDA94" s="56"/>
      <c r="DDB94" s="56"/>
      <c r="DDC94" s="56"/>
      <c r="DDD94" s="56"/>
      <c r="DDE94" s="56"/>
      <c r="DDF94" s="56"/>
      <c r="DDG94" s="56"/>
      <c r="DDH94" s="56"/>
      <c r="DDI94" s="56"/>
      <c r="DDJ94" s="56"/>
      <c r="DDK94" s="56"/>
      <c r="DDL94" s="56"/>
      <c r="DDM94" s="56"/>
      <c r="DDN94" s="56"/>
      <c r="DDO94" s="56"/>
      <c r="DDP94" s="56"/>
      <c r="DDQ94" s="56"/>
      <c r="DDR94" s="56"/>
      <c r="DDS94" s="56"/>
      <c r="DDT94" s="56"/>
      <c r="DDU94" s="56"/>
      <c r="DDV94" s="56"/>
      <c r="DDW94" s="56"/>
      <c r="DDX94" s="56"/>
      <c r="DDY94" s="56"/>
      <c r="DDZ94" s="56"/>
      <c r="DEA94" s="56"/>
      <c r="DEB94" s="56"/>
      <c r="DEC94" s="56"/>
      <c r="DED94" s="56"/>
      <c r="DEE94" s="56"/>
      <c r="DEF94" s="56"/>
      <c r="DEG94" s="56"/>
      <c r="DEH94" s="56"/>
      <c r="DEI94" s="56"/>
      <c r="DEJ94" s="56"/>
      <c r="DEK94" s="56"/>
      <c r="DEL94" s="56"/>
      <c r="DEM94" s="56"/>
      <c r="DEN94" s="56"/>
      <c r="DEO94" s="56"/>
      <c r="DEP94" s="56"/>
      <c r="DEQ94" s="56"/>
      <c r="DER94" s="56"/>
      <c r="DES94" s="56"/>
      <c r="DET94" s="56"/>
      <c r="DEU94" s="56"/>
      <c r="DEV94" s="56"/>
      <c r="DEW94" s="56"/>
      <c r="DEX94" s="56"/>
      <c r="DEY94" s="56"/>
      <c r="DEZ94" s="56"/>
      <c r="DFA94" s="56"/>
      <c r="DFB94" s="56"/>
      <c r="DFC94" s="56"/>
      <c r="DFD94" s="56"/>
      <c r="DFE94" s="56"/>
      <c r="DFF94" s="56"/>
      <c r="DFG94" s="56"/>
      <c r="DFH94" s="56"/>
      <c r="DFI94" s="56"/>
      <c r="DFJ94" s="56"/>
      <c r="DFK94" s="56"/>
      <c r="DFL94" s="56"/>
      <c r="DFM94" s="56"/>
      <c r="DFN94" s="56"/>
      <c r="DFO94" s="56"/>
      <c r="DFP94" s="56"/>
      <c r="DFQ94" s="56"/>
      <c r="DFR94" s="56"/>
      <c r="DFS94" s="56"/>
      <c r="DFT94" s="56"/>
      <c r="DFU94" s="56"/>
      <c r="DFV94" s="56"/>
      <c r="DFW94" s="56"/>
      <c r="DFX94" s="56"/>
      <c r="DFY94" s="56"/>
      <c r="DFZ94" s="56"/>
      <c r="DGA94" s="56"/>
      <c r="DGB94" s="56"/>
      <c r="DGC94" s="56"/>
      <c r="DGD94" s="56"/>
      <c r="DGE94" s="56"/>
      <c r="DGF94" s="56"/>
      <c r="DGG94" s="56"/>
      <c r="DGH94" s="56"/>
      <c r="DGI94" s="56"/>
      <c r="DGJ94" s="56"/>
      <c r="DGK94" s="56"/>
      <c r="DGL94" s="56"/>
      <c r="DGM94" s="56"/>
      <c r="DGN94" s="56"/>
      <c r="DGO94" s="56"/>
      <c r="DGP94" s="56"/>
      <c r="DGQ94" s="56"/>
      <c r="DGR94" s="56"/>
      <c r="DGS94" s="56"/>
      <c r="DGT94" s="56"/>
      <c r="DGU94" s="56"/>
      <c r="DGV94" s="56"/>
      <c r="DGW94" s="56"/>
      <c r="DGX94" s="56"/>
      <c r="DGY94" s="56"/>
      <c r="DGZ94" s="56"/>
      <c r="DHA94" s="56"/>
      <c r="DHB94" s="56"/>
      <c r="DHC94" s="56"/>
      <c r="DHD94" s="56"/>
      <c r="DHE94" s="56"/>
      <c r="DHF94" s="56"/>
      <c r="DHG94" s="56"/>
      <c r="DHH94" s="56"/>
      <c r="DHI94" s="56"/>
      <c r="DHJ94" s="56"/>
      <c r="DHK94" s="56"/>
      <c r="DHL94" s="56"/>
      <c r="DHM94" s="56"/>
      <c r="DHN94" s="56"/>
      <c r="DHO94" s="56"/>
      <c r="DHP94" s="56"/>
      <c r="DHQ94" s="56"/>
      <c r="DHR94" s="56"/>
      <c r="DHS94" s="56"/>
      <c r="DHT94" s="56"/>
      <c r="DHU94" s="56"/>
      <c r="DHV94" s="56"/>
      <c r="DHW94" s="56"/>
      <c r="DHX94" s="56"/>
      <c r="DHY94" s="56"/>
      <c r="DHZ94" s="56"/>
      <c r="DIA94" s="56"/>
      <c r="DIB94" s="56"/>
      <c r="DIC94" s="56"/>
      <c r="DID94" s="56"/>
      <c r="DIE94" s="56"/>
      <c r="DIF94" s="56"/>
      <c r="DIG94" s="56"/>
      <c r="DIH94" s="56"/>
      <c r="DII94" s="56"/>
      <c r="DIJ94" s="56"/>
      <c r="DIK94" s="56"/>
      <c r="DIL94" s="56"/>
      <c r="DIM94" s="56"/>
      <c r="DIN94" s="56"/>
      <c r="DIO94" s="56"/>
      <c r="DIP94" s="56"/>
      <c r="DIQ94" s="56"/>
      <c r="DIR94" s="56"/>
      <c r="DIS94" s="56"/>
      <c r="DIT94" s="56"/>
      <c r="DIU94" s="56"/>
      <c r="DIV94" s="56"/>
      <c r="DIW94" s="56"/>
      <c r="DIX94" s="56"/>
      <c r="DIY94" s="56"/>
      <c r="DIZ94" s="56"/>
      <c r="DJA94" s="56"/>
      <c r="DJB94" s="56"/>
      <c r="DJC94" s="56"/>
      <c r="DJD94" s="56"/>
      <c r="DJE94" s="56"/>
      <c r="DJF94" s="56"/>
      <c r="DJG94" s="56"/>
      <c r="DJH94" s="56"/>
      <c r="DJI94" s="56"/>
      <c r="DJJ94" s="56"/>
      <c r="DJK94" s="56"/>
      <c r="DJL94" s="56"/>
      <c r="DJM94" s="56"/>
      <c r="DJN94" s="56"/>
      <c r="DJO94" s="56"/>
      <c r="DJP94" s="56"/>
      <c r="DJQ94" s="56"/>
      <c r="DJR94" s="56"/>
      <c r="DJS94" s="56"/>
      <c r="DJT94" s="56"/>
      <c r="DJU94" s="56"/>
      <c r="DJV94" s="56"/>
      <c r="DJW94" s="56"/>
      <c r="DJX94" s="56"/>
      <c r="DJY94" s="56"/>
      <c r="DJZ94" s="56"/>
      <c r="DKA94" s="56"/>
      <c r="DKB94" s="56"/>
      <c r="DKC94" s="56"/>
      <c r="DKD94" s="56"/>
      <c r="DKE94" s="56"/>
      <c r="DKF94" s="56"/>
      <c r="DKG94" s="56"/>
      <c r="DKH94" s="56"/>
      <c r="DKI94" s="56"/>
      <c r="DKJ94" s="56"/>
      <c r="DKK94" s="56"/>
      <c r="DKL94" s="56"/>
      <c r="DKM94" s="56"/>
      <c r="DKN94" s="56"/>
      <c r="DKO94" s="56"/>
      <c r="DKP94" s="56"/>
      <c r="DKQ94" s="56"/>
      <c r="DKR94" s="56"/>
      <c r="DKS94" s="56"/>
      <c r="DKT94" s="56"/>
      <c r="DKU94" s="56"/>
      <c r="DKV94" s="56"/>
      <c r="DKW94" s="56"/>
      <c r="DKX94" s="56"/>
      <c r="DKY94" s="56"/>
      <c r="DKZ94" s="56"/>
      <c r="DLA94" s="56"/>
      <c r="DLB94" s="56"/>
      <c r="DLC94" s="56"/>
      <c r="DLD94" s="56"/>
      <c r="DLE94" s="56"/>
      <c r="DLF94" s="56"/>
      <c r="DLG94" s="56"/>
      <c r="DLH94" s="56"/>
      <c r="DLI94" s="56"/>
      <c r="DLJ94" s="56"/>
      <c r="DLK94" s="56"/>
      <c r="DLL94" s="56"/>
      <c r="DLM94" s="56"/>
      <c r="DLN94" s="56"/>
      <c r="DLO94" s="56"/>
      <c r="DLP94" s="56"/>
      <c r="DLQ94" s="56"/>
      <c r="DLR94" s="56"/>
      <c r="DLS94" s="56"/>
      <c r="DLT94" s="56"/>
      <c r="DLU94" s="56"/>
      <c r="DLV94" s="56"/>
      <c r="DLW94" s="56"/>
      <c r="DLX94" s="56"/>
      <c r="DLY94" s="56"/>
      <c r="DLZ94" s="56"/>
      <c r="DMA94" s="56"/>
      <c r="DMB94" s="56"/>
      <c r="DMC94" s="56"/>
      <c r="DMD94" s="56"/>
      <c r="DME94" s="56"/>
      <c r="DMF94" s="56"/>
      <c r="DMG94" s="56"/>
      <c r="DMH94" s="56"/>
      <c r="DMI94" s="56"/>
      <c r="DMJ94" s="56"/>
      <c r="DMK94" s="56"/>
      <c r="DML94" s="56"/>
      <c r="DMM94" s="56"/>
      <c r="DMN94" s="56"/>
      <c r="DMO94" s="56"/>
      <c r="DMP94" s="56"/>
      <c r="DMQ94" s="56"/>
      <c r="DMR94" s="56"/>
      <c r="DMS94" s="56"/>
      <c r="DMT94" s="56"/>
      <c r="DMU94" s="56"/>
      <c r="DMV94" s="56"/>
      <c r="DMW94" s="56"/>
      <c r="DMX94" s="56"/>
      <c r="DMY94" s="56"/>
      <c r="DMZ94" s="56"/>
      <c r="DNA94" s="56"/>
      <c r="DNB94" s="56"/>
      <c r="DNC94" s="56"/>
      <c r="DND94" s="56"/>
      <c r="DNE94" s="56"/>
      <c r="DNF94" s="56"/>
      <c r="DNG94" s="56"/>
      <c r="DNH94" s="56"/>
      <c r="DNI94" s="56"/>
      <c r="DNJ94" s="56"/>
      <c r="DNK94" s="56"/>
      <c r="DNL94" s="56"/>
      <c r="DNM94" s="56"/>
      <c r="DNN94" s="56"/>
      <c r="DNO94" s="56"/>
      <c r="DNP94" s="56"/>
      <c r="DNQ94" s="56"/>
      <c r="DNR94" s="56"/>
      <c r="DNS94" s="56"/>
      <c r="DNT94" s="56"/>
      <c r="DNU94" s="56"/>
      <c r="DNV94" s="56"/>
      <c r="DNW94" s="56"/>
      <c r="DNX94" s="56"/>
      <c r="DNY94" s="56"/>
      <c r="DNZ94" s="56"/>
      <c r="DOA94" s="56"/>
      <c r="DOB94" s="56"/>
      <c r="DOC94" s="56"/>
      <c r="DOD94" s="56"/>
      <c r="DOE94" s="56"/>
      <c r="DOF94" s="56"/>
      <c r="DOG94" s="56"/>
      <c r="DOH94" s="56"/>
      <c r="DOI94" s="56"/>
      <c r="DOJ94" s="56"/>
      <c r="DOK94" s="56"/>
      <c r="DOL94" s="56"/>
      <c r="DOM94" s="56"/>
      <c r="DON94" s="56"/>
      <c r="DOO94" s="56"/>
      <c r="DOP94" s="56"/>
      <c r="DOQ94" s="56"/>
      <c r="DOR94" s="56"/>
      <c r="DOS94" s="56"/>
      <c r="DOT94" s="56"/>
      <c r="DOU94" s="56"/>
      <c r="DOV94" s="56"/>
      <c r="DOW94" s="56"/>
      <c r="DOX94" s="56"/>
      <c r="DOY94" s="56"/>
      <c r="DOZ94" s="56"/>
      <c r="DPA94" s="56"/>
      <c r="DPB94" s="56"/>
      <c r="DPC94" s="56"/>
      <c r="DPD94" s="56"/>
      <c r="DPE94" s="56"/>
      <c r="DPF94" s="56"/>
      <c r="DPG94" s="56"/>
      <c r="DPH94" s="56"/>
      <c r="DPI94" s="56"/>
      <c r="DPJ94" s="56"/>
      <c r="DPK94" s="56"/>
      <c r="DPL94" s="56"/>
      <c r="DPM94" s="56"/>
      <c r="DPN94" s="56"/>
      <c r="DPO94" s="56"/>
      <c r="DPP94" s="56"/>
      <c r="DPQ94" s="56"/>
      <c r="DPR94" s="56"/>
      <c r="DPS94" s="56"/>
      <c r="DPT94" s="56"/>
      <c r="DPU94" s="56"/>
      <c r="DPV94" s="56"/>
      <c r="DPW94" s="56"/>
      <c r="DPX94" s="56"/>
      <c r="DPY94" s="56"/>
      <c r="DPZ94" s="56"/>
      <c r="DQA94" s="56"/>
      <c r="DQB94" s="56"/>
      <c r="DQC94" s="56"/>
      <c r="DQD94" s="56"/>
      <c r="DQE94" s="56"/>
      <c r="DQF94" s="56"/>
      <c r="DQG94" s="56"/>
      <c r="DQH94" s="56"/>
      <c r="DQI94" s="56"/>
      <c r="DQJ94" s="56"/>
      <c r="DQK94" s="56"/>
      <c r="DQL94" s="56"/>
      <c r="DQM94" s="56"/>
      <c r="DQN94" s="56"/>
      <c r="DQO94" s="56"/>
      <c r="DQP94" s="56"/>
      <c r="DQQ94" s="56"/>
      <c r="DQR94" s="56"/>
      <c r="DQS94" s="56"/>
      <c r="DQT94" s="56"/>
      <c r="DQU94" s="56"/>
      <c r="DQV94" s="56"/>
      <c r="DQW94" s="56"/>
      <c r="DQX94" s="56"/>
      <c r="DQY94" s="56"/>
      <c r="DQZ94" s="56"/>
      <c r="DRA94" s="56"/>
      <c r="DRB94" s="56"/>
      <c r="DRC94" s="56"/>
      <c r="DRD94" s="56"/>
      <c r="DRE94" s="56"/>
      <c r="DRF94" s="56"/>
      <c r="DRG94" s="56"/>
      <c r="DRH94" s="56"/>
      <c r="DRI94" s="56"/>
      <c r="DRJ94" s="56"/>
      <c r="DRK94" s="56"/>
      <c r="DRL94" s="56"/>
      <c r="DRM94" s="56"/>
      <c r="DRN94" s="56"/>
      <c r="DRO94" s="56"/>
      <c r="DRP94" s="56"/>
      <c r="DRQ94" s="56"/>
      <c r="DRR94" s="56"/>
      <c r="DRS94" s="56"/>
      <c r="DRT94" s="56"/>
      <c r="DRU94" s="56"/>
      <c r="DRV94" s="56"/>
      <c r="DRW94" s="56"/>
      <c r="DRX94" s="56"/>
      <c r="DRY94" s="56"/>
      <c r="DRZ94" s="56"/>
      <c r="DSA94" s="56"/>
      <c r="DSB94" s="56"/>
      <c r="DSC94" s="56"/>
      <c r="DSD94" s="56"/>
      <c r="DSE94" s="56"/>
      <c r="DSF94" s="56"/>
      <c r="DSG94" s="56"/>
      <c r="DSH94" s="56"/>
      <c r="DSI94" s="56"/>
      <c r="DSJ94" s="56"/>
      <c r="DSK94" s="56"/>
      <c r="DSL94" s="56"/>
      <c r="DSM94" s="56"/>
      <c r="DSN94" s="56"/>
      <c r="DSO94" s="56"/>
      <c r="DSP94" s="56"/>
      <c r="DSQ94" s="56"/>
      <c r="DSR94" s="56"/>
      <c r="DSS94" s="56"/>
      <c r="DST94" s="56"/>
      <c r="DSU94" s="56"/>
      <c r="DSV94" s="56"/>
      <c r="DSW94" s="56"/>
      <c r="DSX94" s="56"/>
      <c r="DSY94" s="56"/>
      <c r="DSZ94" s="56"/>
      <c r="DTA94" s="56"/>
      <c r="DTB94" s="56"/>
      <c r="DTC94" s="56"/>
      <c r="DTD94" s="56"/>
      <c r="DTE94" s="56"/>
      <c r="DTF94" s="56"/>
      <c r="DTG94" s="56"/>
      <c r="DTH94" s="56"/>
      <c r="DTI94" s="56"/>
      <c r="DTJ94" s="56"/>
      <c r="DTK94" s="56"/>
      <c r="DTL94" s="56"/>
      <c r="DTM94" s="56"/>
      <c r="DTN94" s="56"/>
      <c r="DTO94" s="56"/>
      <c r="DTP94" s="56"/>
      <c r="DTQ94" s="56"/>
      <c r="DTR94" s="56"/>
      <c r="DTS94" s="56"/>
      <c r="DTT94" s="56"/>
      <c r="DTU94" s="56"/>
      <c r="DTV94" s="56"/>
      <c r="DTW94" s="56"/>
      <c r="DTX94" s="56"/>
      <c r="DTY94" s="56"/>
      <c r="DTZ94" s="56"/>
      <c r="DUA94" s="56"/>
      <c r="DUB94" s="56"/>
      <c r="DUC94" s="56"/>
      <c r="DUD94" s="56"/>
      <c r="DUE94" s="56"/>
      <c r="DUF94" s="56"/>
      <c r="DUG94" s="56"/>
      <c r="DUH94" s="56"/>
      <c r="DUI94" s="56"/>
      <c r="DUJ94" s="56"/>
      <c r="DUK94" s="56"/>
      <c r="DUL94" s="56"/>
      <c r="DUM94" s="56"/>
      <c r="DUN94" s="56"/>
      <c r="DUO94" s="56"/>
      <c r="DUP94" s="56"/>
      <c r="DUQ94" s="56"/>
      <c r="DUR94" s="56"/>
      <c r="DUS94" s="56"/>
      <c r="DUT94" s="56"/>
      <c r="DUU94" s="56"/>
      <c r="DUV94" s="56"/>
      <c r="DUW94" s="56"/>
      <c r="DUX94" s="56"/>
      <c r="DUY94" s="56"/>
      <c r="DUZ94" s="56"/>
      <c r="DVA94" s="56"/>
      <c r="DVB94" s="56"/>
      <c r="DVC94" s="56"/>
      <c r="DVD94" s="56"/>
      <c r="DVE94" s="56"/>
      <c r="DVF94" s="56"/>
      <c r="DVG94" s="56"/>
      <c r="DVH94" s="56"/>
      <c r="DVI94" s="56"/>
      <c r="DVJ94" s="56"/>
      <c r="DVK94" s="56"/>
      <c r="DVL94" s="56"/>
      <c r="DVM94" s="56"/>
      <c r="DVN94" s="56"/>
      <c r="DVO94" s="56"/>
      <c r="DVP94" s="56"/>
      <c r="DVQ94" s="56"/>
      <c r="DVR94" s="56"/>
      <c r="DVS94" s="56"/>
      <c r="DVT94" s="56"/>
      <c r="DVU94" s="56"/>
      <c r="DVV94" s="56"/>
      <c r="DVW94" s="56"/>
      <c r="DVX94" s="56"/>
      <c r="DVY94" s="56"/>
      <c r="DVZ94" s="56"/>
      <c r="DWA94" s="56"/>
      <c r="DWB94" s="56"/>
      <c r="DWC94" s="56"/>
      <c r="DWD94" s="56"/>
      <c r="DWE94" s="56"/>
      <c r="DWF94" s="56"/>
      <c r="DWG94" s="56"/>
      <c r="DWH94" s="56"/>
      <c r="DWI94" s="56"/>
      <c r="DWJ94" s="56"/>
      <c r="DWK94" s="56"/>
      <c r="DWL94" s="56"/>
      <c r="DWM94" s="56"/>
      <c r="DWN94" s="56"/>
      <c r="DWO94" s="56"/>
      <c r="DWP94" s="56"/>
      <c r="DWQ94" s="56"/>
      <c r="DWR94" s="56"/>
      <c r="DWS94" s="56"/>
      <c r="DWT94" s="56"/>
      <c r="DWU94" s="56"/>
      <c r="DWV94" s="56"/>
      <c r="DWW94" s="56"/>
      <c r="DWX94" s="56"/>
      <c r="DWY94" s="56"/>
      <c r="DWZ94" s="56"/>
      <c r="DXA94" s="56"/>
      <c r="DXB94" s="56"/>
      <c r="DXC94" s="56"/>
      <c r="DXD94" s="56"/>
      <c r="DXE94" s="56"/>
      <c r="DXF94" s="56"/>
      <c r="DXG94" s="56"/>
      <c r="DXH94" s="56"/>
      <c r="DXI94" s="56"/>
      <c r="DXJ94" s="56"/>
      <c r="DXK94" s="56"/>
      <c r="DXL94" s="56"/>
      <c r="DXM94" s="56"/>
      <c r="DXN94" s="56"/>
      <c r="DXO94" s="56"/>
      <c r="DXP94" s="56"/>
      <c r="DXQ94" s="56"/>
      <c r="DXR94" s="56"/>
      <c r="DXS94" s="56"/>
      <c r="DXT94" s="56"/>
      <c r="DXU94" s="56"/>
      <c r="DXV94" s="56"/>
      <c r="DXW94" s="56"/>
      <c r="DXX94" s="56"/>
      <c r="DXY94" s="56"/>
      <c r="DXZ94" s="56"/>
      <c r="DYA94" s="56"/>
      <c r="DYB94" s="56"/>
      <c r="DYC94" s="56"/>
      <c r="DYD94" s="56"/>
      <c r="DYE94" s="56"/>
      <c r="DYF94" s="56"/>
      <c r="DYG94" s="56"/>
      <c r="DYH94" s="56"/>
      <c r="DYI94" s="56"/>
      <c r="DYJ94" s="56"/>
      <c r="DYK94" s="56"/>
      <c r="DYL94" s="56"/>
      <c r="DYM94" s="56"/>
      <c r="DYN94" s="56"/>
      <c r="DYO94" s="56"/>
      <c r="DYP94" s="56"/>
      <c r="DYQ94" s="56"/>
      <c r="DYR94" s="56"/>
      <c r="DYS94" s="56"/>
      <c r="DYT94" s="56"/>
      <c r="DYU94" s="56"/>
      <c r="DYV94" s="56"/>
      <c r="DYW94" s="56"/>
      <c r="DYX94" s="56"/>
      <c r="DYY94" s="56"/>
      <c r="DYZ94" s="56"/>
      <c r="DZA94" s="56"/>
      <c r="DZB94" s="56"/>
      <c r="DZC94" s="56"/>
      <c r="DZD94" s="56"/>
      <c r="DZE94" s="56"/>
      <c r="DZF94" s="56"/>
      <c r="DZG94" s="56"/>
      <c r="DZH94" s="56"/>
      <c r="DZI94" s="56"/>
      <c r="DZJ94" s="56"/>
      <c r="DZK94" s="56"/>
      <c r="DZL94" s="56"/>
      <c r="DZM94" s="56"/>
      <c r="DZN94" s="56"/>
      <c r="DZO94" s="56"/>
      <c r="DZP94" s="56"/>
      <c r="DZQ94" s="56"/>
      <c r="DZR94" s="56"/>
      <c r="DZS94" s="56"/>
      <c r="DZT94" s="56"/>
      <c r="DZU94" s="56"/>
      <c r="DZV94" s="56"/>
      <c r="DZW94" s="56"/>
      <c r="DZX94" s="56"/>
      <c r="DZY94" s="56"/>
      <c r="DZZ94" s="56"/>
      <c r="EAA94" s="56"/>
      <c r="EAB94" s="56"/>
      <c r="EAC94" s="56"/>
      <c r="EAD94" s="56"/>
      <c r="EAE94" s="56"/>
      <c r="EAF94" s="56"/>
      <c r="EAG94" s="56"/>
      <c r="EAH94" s="56"/>
      <c r="EAI94" s="56"/>
      <c r="EAJ94" s="56"/>
      <c r="EAK94" s="56"/>
      <c r="EAL94" s="56"/>
      <c r="EAM94" s="56"/>
      <c r="EAN94" s="56"/>
      <c r="EAO94" s="56"/>
      <c r="EAP94" s="56"/>
      <c r="EAQ94" s="56"/>
      <c r="EAR94" s="56"/>
      <c r="EAS94" s="56"/>
      <c r="EAT94" s="56"/>
      <c r="EAU94" s="56"/>
      <c r="EAV94" s="56"/>
      <c r="EAW94" s="56"/>
      <c r="EAX94" s="56"/>
      <c r="EAY94" s="56"/>
      <c r="EAZ94" s="56"/>
      <c r="EBA94" s="56"/>
      <c r="EBB94" s="56"/>
      <c r="EBC94" s="56"/>
      <c r="EBD94" s="56"/>
      <c r="EBE94" s="56"/>
      <c r="EBF94" s="56"/>
      <c r="EBG94" s="56"/>
      <c r="EBH94" s="56"/>
      <c r="EBI94" s="56"/>
      <c r="EBJ94" s="56"/>
      <c r="EBK94" s="56"/>
      <c r="EBL94" s="56"/>
      <c r="EBM94" s="56"/>
      <c r="EBN94" s="56"/>
      <c r="EBO94" s="56"/>
      <c r="EBP94" s="56"/>
      <c r="EBQ94" s="56"/>
      <c r="EBR94" s="56"/>
      <c r="EBS94" s="56"/>
      <c r="EBT94" s="56"/>
      <c r="EBU94" s="56"/>
      <c r="EBV94" s="56"/>
      <c r="EBW94" s="56"/>
      <c r="EBX94" s="56"/>
      <c r="EBY94" s="56"/>
      <c r="EBZ94" s="56"/>
      <c r="ECA94" s="56"/>
      <c r="ECB94" s="56"/>
      <c r="ECC94" s="56"/>
      <c r="ECD94" s="56"/>
      <c r="ECE94" s="56"/>
      <c r="ECF94" s="56"/>
      <c r="ECG94" s="56"/>
      <c r="ECH94" s="56"/>
      <c r="ECI94" s="56"/>
      <c r="ECJ94" s="56"/>
      <c r="ECK94" s="56"/>
      <c r="ECL94" s="56"/>
      <c r="ECM94" s="56"/>
      <c r="ECN94" s="56"/>
      <c r="ECO94" s="56"/>
      <c r="ECP94" s="56"/>
      <c r="ECQ94" s="56"/>
      <c r="ECR94" s="56"/>
      <c r="ECS94" s="56"/>
      <c r="ECT94" s="56"/>
      <c r="ECU94" s="56"/>
      <c r="ECV94" s="56"/>
      <c r="ECW94" s="56"/>
      <c r="ECX94" s="56"/>
      <c r="ECY94" s="56"/>
      <c r="ECZ94" s="56"/>
      <c r="EDA94" s="56"/>
      <c r="EDB94" s="56"/>
      <c r="EDC94" s="56"/>
      <c r="EDD94" s="56"/>
      <c r="EDE94" s="56"/>
      <c r="EDF94" s="56"/>
      <c r="EDG94" s="56"/>
      <c r="EDH94" s="56"/>
      <c r="EDI94" s="56"/>
      <c r="EDJ94" s="56"/>
      <c r="EDK94" s="56"/>
      <c r="EDL94" s="56"/>
      <c r="EDM94" s="56"/>
      <c r="EDN94" s="56"/>
      <c r="EDO94" s="56"/>
      <c r="EDP94" s="56"/>
      <c r="EDQ94" s="56"/>
      <c r="EDR94" s="56"/>
      <c r="EDS94" s="56"/>
      <c r="EDT94" s="56"/>
      <c r="EDU94" s="56"/>
      <c r="EDV94" s="56"/>
      <c r="EDW94" s="56"/>
      <c r="EDX94" s="56"/>
      <c r="EDY94" s="56"/>
      <c r="EDZ94" s="56"/>
      <c r="EEA94" s="56"/>
      <c r="EEB94" s="56"/>
      <c r="EEC94" s="56"/>
      <c r="EED94" s="56"/>
      <c r="EEE94" s="56"/>
      <c r="EEF94" s="56"/>
      <c r="EEG94" s="56"/>
      <c r="EEH94" s="56"/>
      <c r="EEI94" s="56"/>
      <c r="EEJ94" s="56"/>
      <c r="EEK94" s="56"/>
      <c r="EEL94" s="56"/>
      <c r="EEM94" s="56"/>
      <c r="EEN94" s="56"/>
      <c r="EEO94" s="56"/>
      <c r="EEP94" s="56"/>
      <c r="EEQ94" s="56"/>
      <c r="EER94" s="56"/>
      <c r="EES94" s="56"/>
      <c r="EET94" s="56"/>
      <c r="EEU94" s="56"/>
      <c r="EEV94" s="56"/>
      <c r="EEW94" s="56"/>
      <c r="EEX94" s="56"/>
      <c r="EEY94" s="56"/>
      <c r="EEZ94" s="56"/>
      <c r="EFA94" s="56"/>
      <c r="EFB94" s="56"/>
      <c r="EFC94" s="56"/>
      <c r="EFD94" s="56"/>
      <c r="EFE94" s="56"/>
      <c r="EFF94" s="56"/>
      <c r="EFG94" s="56"/>
      <c r="EFH94" s="56"/>
      <c r="EFI94" s="56"/>
      <c r="EFJ94" s="56"/>
      <c r="EFK94" s="56"/>
      <c r="EFL94" s="56"/>
      <c r="EFM94" s="56"/>
      <c r="EFN94" s="56"/>
      <c r="EFO94" s="56"/>
      <c r="EFP94" s="56"/>
      <c r="EFQ94" s="56"/>
      <c r="EFR94" s="56"/>
      <c r="EFS94" s="56"/>
      <c r="EFT94" s="56"/>
      <c r="EFU94" s="56"/>
      <c r="EFV94" s="56"/>
      <c r="EFW94" s="56"/>
      <c r="EFX94" s="56"/>
      <c r="EFY94" s="56"/>
      <c r="EFZ94" s="56"/>
      <c r="EGA94" s="56"/>
      <c r="EGB94" s="56"/>
      <c r="EGC94" s="56"/>
      <c r="EGD94" s="56"/>
      <c r="EGE94" s="56"/>
      <c r="EGF94" s="56"/>
      <c r="EGG94" s="56"/>
      <c r="EGH94" s="56"/>
      <c r="EGI94" s="56"/>
      <c r="EGJ94" s="56"/>
      <c r="EGK94" s="56"/>
      <c r="EGL94" s="56"/>
      <c r="EGM94" s="56"/>
      <c r="EGN94" s="56"/>
      <c r="EGO94" s="56"/>
      <c r="EGP94" s="56"/>
      <c r="EGQ94" s="56"/>
      <c r="EGR94" s="56"/>
      <c r="EGS94" s="56"/>
      <c r="EGT94" s="56"/>
      <c r="EGU94" s="56"/>
      <c r="EGV94" s="56"/>
      <c r="EGW94" s="56"/>
      <c r="EGX94" s="56"/>
      <c r="EGY94" s="56"/>
      <c r="EGZ94" s="56"/>
      <c r="EHA94" s="56"/>
      <c r="EHB94" s="56"/>
      <c r="EHC94" s="56"/>
      <c r="EHD94" s="56"/>
      <c r="EHE94" s="56"/>
      <c r="EHF94" s="56"/>
      <c r="EHG94" s="56"/>
      <c r="EHH94" s="56"/>
      <c r="EHI94" s="56"/>
      <c r="EHJ94" s="56"/>
      <c r="EHK94" s="56"/>
      <c r="EHL94" s="56"/>
      <c r="EHM94" s="56"/>
      <c r="EHN94" s="56"/>
      <c r="EHO94" s="56"/>
      <c r="EHP94" s="56"/>
      <c r="EHQ94" s="56"/>
      <c r="EHR94" s="56"/>
      <c r="EHS94" s="56"/>
      <c r="EHT94" s="56"/>
      <c r="EHU94" s="56"/>
      <c r="EHV94" s="56"/>
      <c r="EHW94" s="56"/>
      <c r="EHX94" s="56"/>
      <c r="EHY94" s="56"/>
      <c r="EHZ94" s="56"/>
      <c r="EIA94" s="56"/>
      <c r="EIB94" s="56"/>
      <c r="EIC94" s="56"/>
      <c r="EID94" s="56"/>
      <c r="EIE94" s="56"/>
      <c r="EIF94" s="56"/>
      <c r="EIG94" s="56"/>
      <c r="EIH94" s="56"/>
      <c r="EII94" s="56"/>
      <c r="EIJ94" s="56"/>
      <c r="EIK94" s="56"/>
      <c r="EIL94" s="56"/>
      <c r="EIM94" s="56"/>
      <c r="EIN94" s="56"/>
      <c r="EIO94" s="56"/>
      <c r="EIP94" s="56"/>
      <c r="EIQ94" s="56"/>
      <c r="EIR94" s="56"/>
      <c r="EIS94" s="56"/>
      <c r="EIT94" s="56"/>
      <c r="EIU94" s="56"/>
      <c r="EIV94" s="56"/>
      <c r="EIW94" s="56"/>
      <c r="EIX94" s="56"/>
      <c r="EIY94" s="56"/>
      <c r="EIZ94" s="56"/>
      <c r="EJA94" s="56"/>
      <c r="EJB94" s="56"/>
      <c r="EJC94" s="56"/>
      <c r="EJD94" s="56"/>
      <c r="EJE94" s="56"/>
      <c r="EJF94" s="56"/>
      <c r="EJG94" s="56"/>
      <c r="EJH94" s="56"/>
      <c r="EJI94" s="56"/>
      <c r="EJJ94" s="56"/>
      <c r="EJK94" s="56"/>
      <c r="EJL94" s="56"/>
      <c r="EJM94" s="56"/>
      <c r="EJN94" s="56"/>
      <c r="EJO94" s="56"/>
      <c r="EJP94" s="56"/>
      <c r="EJQ94" s="56"/>
      <c r="EJR94" s="56"/>
      <c r="EJS94" s="56"/>
      <c r="EJT94" s="56"/>
      <c r="EJU94" s="56"/>
      <c r="EJV94" s="56"/>
      <c r="EJW94" s="56"/>
      <c r="EJX94" s="56"/>
      <c r="EJY94" s="56"/>
      <c r="EJZ94" s="56"/>
      <c r="EKA94" s="56"/>
      <c r="EKB94" s="56"/>
      <c r="EKC94" s="56"/>
      <c r="EKD94" s="56"/>
      <c r="EKE94" s="56"/>
      <c r="EKF94" s="56"/>
      <c r="EKG94" s="56"/>
      <c r="EKH94" s="56"/>
      <c r="EKI94" s="56"/>
      <c r="EKJ94" s="56"/>
      <c r="EKK94" s="56"/>
      <c r="EKL94" s="56"/>
      <c r="EKM94" s="56"/>
      <c r="EKN94" s="56"/>
      <c r="EKO94" s="56"/>
      <c r="EKP94" s="56"/>
      <c r="EKQ94" s="56"/>
      <c r="EKR94" s="56"/>
      <c r="EKS94" s="56"/>
      <c r="EKT94" s="56"/>
      <c r="EKU94" s="56"/>
      <c r="EKV94" s="56"/>
      <c r="EKW94" s="56"/>
      <c r="EKX94" s="56"/>
      <c r="EKY94" s="56"/>
      <c r="EKZ94" s="56"/>
      <c r="ELA94" s="56"/>
      <c r="ELB94" s="56"/>
      <c r="ELC94" s="56"/>
      <c r="ELD94" s="56"/>
      <c r="ELE94" s="56"/>
      <c r="ELF94" s="56"/>
      <c r="ELG94" s="56"/>
      <c r="ELH94" s="56"/>
      <c r="ELI94" s="56"/>
      <c r="ELJ94" s="56"/>
      <c r="ELK94" s="56"/>
      <c r="ELL94" s="56"/>
      <c r="ELM94" s="56"/>
      <c r="ELN94" s="56"/>
      <c r="ELO94" s="56"/>
      <c r="ELP94" s="56"/>
      <c r="ELQ94" s="56"/>
      <c r="ELR94" s="56"/>
      <c r="ELS94" s="56"/>
      <c r="ELT94" s="56"/>
      <c r="ELU94" s="56"/>
      <c r="ELV94" s="56"/>
      <c r="ELW94" s="56"/>
      <c r="ELX94" s="56"/>
      <c r="ELY94" s="56"/>
      <c r="ELZ94" s="56"/>
      <c r="EMA94" s="56"/>
      <c r="EMB94" s="56"/>
      <c r="EMC94" s="56"/>
      <c r="EMD94" s="56"/>
      <c r="EME94" s="56"/>
      <c r="EMF94" s="56"/>
      <c r="EMG94" s="56"/>
      <c r="EMH94" s="56"/>
      <c r="EMI94" s="56"/>
      <c r="EMJ94" s="56"/>
      <c r="EMK94" s="56"/>
      <c r="EML94" s="56"/>
      <c r="EMM94" s="56"/>
      <c r="EMN94" s="56"/>
      <c r="EMO94" s="56"/>
      <c r="EMP94" s="56"/>
      <c r="EMQ94" s="56"/>
      <c r="EMR94" s="56"/>
      <c r="EMS94" s="56"/>
      <c r="EMT94" s="56"/>
      <c r="EMU94" s="56"/>
      <c r="EMV94" s="56"/>
      <c r="EMW94" s="56"/>
      <c r="EMX94" s="56"/>
      <c r="EMY94" s="56"/>
      <c r="EMZ94" s="56"/>
      <c r="ENA94" s="56"/>
      <c r="ENB94" s="56"/>
      <c r="ENC94" s="56"/>
      <c r="END94" s="56"/>
      <c r="ENE94" s="56"/>
      <c r="ENF94" s="56"/>
      <c r="ENG94" s="56"/>
      <c r="ENH94" s="56"/>
      <c r="ENI94" s="56"/>
      <c r="ENJ94" s="56"/>
      <c r="ENK94" s="56"/>
      <c r="ENL94" s="56"/>
      <c r="ENM94" s="56"/>
      <c r="ENN94" s="56"/>
      <c r="ENO94" s="56"/>
      <c r="ENP94" s="56"/>
      <c r="ENQ94" s="56"/>
      <c r="ENR94" s="56"/>
      <c r="ENS94" s="56"/>
      <c r="ENT94" s="56"/>
      <c r="ENU94" s="56"/>
      <c r="ENV94" s="56"/>
      <c r="ENW94" s="56"/>
      <c r="ENX94" s="56"/>
      <c r="ENY94" s="56"/>
      <c r="ENZ94" s="56"/>
      <c r="EOA94" s="56"/>
      <c r="EOB94" s="56"/>
      <c r="EOC94" s="56"/>
      <c r="EOD94" s="56"/>
      <c r="EOE94" s="56"/>
      <c r="EOF94" s="56"/>
      <c r="EOG94" s="56"/>
      <c r="EOH94" s="56"/>
      <c r="EOI94" s="56"/>
      <c r="EOJ94" s="56"/>
      <c r="EOK94" s="56"/>
      <c r="EOL94" s="56"/>
      <c r="EOM94" s="56"/>
      <c r="EON94" s="56"/>
      <c r="EOO94" s="56"/>
      <c r="EOP94" s="56"/>
      <c r="EOQ94" s="56"/>
      <c r="EOR94" s="56"/>
      <c r="EOS94" s="56"/>
      <c r="EOT94" s="56"/>
      <c r="EOU94" s="56"/>
      <c r="EOV94" s="56"/>
      <c r="EOW94" s="56"/>
      <c r="EOX94" s="56"/>
      <c r="EOY94" s="56"/>
      <c r="EOZ94" s="56"/>
      <c r="EPA94" s="56"/>
      <c r="EPB94" s="56"/>
      <c r="EPC94" s="56"/>
      <c r="EPD94" s="56"/>
      <c r="EPE94" s="56"/>
      <c r="EPF94" s="56"/>
      <c r="EPG94" s="56"/>
      <c r="EPH94" s="56"/>
      <c r="EPI94" s="56"/>
      <c r="EPJ94" s="56"/>
      <c r="EPK94" s="56"/>
      <c r="EPL94" s="56"/>
      <c r="EPM94" s="56"/>
      <c r="EPN94" s="56"/>
      <c r="EPO94" s="56"/>
      <c r="EPP94" s="56"/>
      <c r="EPQ94" s="56"/>
      <c r="EPR94" s="56"/>
      <c r="EPS94" s="56"/>
      <c r="EPT94" s="56"/>
      <c r="EPU94" s="56"/>
      <c r="EPV94" s="56"/>
      <c r="EPW94" s="56"/>
      <c r="EPX94" s="56"/>
      <c r="EPY94" s="56"/>
      <c r="EPZ94" s="56"/>
      <c r="EQA94" s="56"/>
      <c r="EQB94" s="56"/>
      <c r="EQC94" s="56"/>
      <c r="EQD94" s="56"/>
      <c r="EQE94" s="56"/>
      <c r="EQF94" s="56"/>
      <c r="EQG94" s="56"/>
      <c r="EQH94" s="56"/>
      <c r="EQI94" s="56"/>
      <c r="EQJ94" s="56"/>
      <c r="EQK94" s="56"/>
      <c r="EQL94" s="56"/>
      <c r="EQM94" s="56"/>
      <c r="EQN94" s="56"/>
      <c r="EQO94" s="56"/>
      <c r="EQP94" s="56"/>
      <c r="EQQ94" s="56"/>
      <c r="EQR94" s="56"/>
      <c r="EQS94" s="56"/>
      <c r="EQT94" s="56"/>
      <c r="EQU94" s="56"/>
      <c r="EQV94" s="56"/>
      <c r="EQW94" s="56"/>
      <c r="EQX94" s="56"/>
      <c r="EQY94" s="56"/>
      <c r="EQZ94" s="56"/>
      <c r="ERA94" s="56"/>
      <c r="ERB94" s="56"/>
      <c r="ERC94" s="56"/>
      <c r="ERD94" s="56"/>
      <c r="ERE94" s="56"/>
      <c r="ERF94" s="56"/>
      <c r="ERG94" s="56"/>
      <c r="ERH94" s="56"/>
      <c r="ERI94" s="56"/>
      <c r="ERJ94" s="56"/>
      <c r="ERK94" s="56"/>
      <c r="ERL94" s="56"/>
      <c r="ERM94" s="56"/>
      <c r="ERN94" s="56"/>
      <c r="ERO94" s="56"/>
      <c r="ERP94" s="56"/>
      <c r="ERQ94" s="56"/>
      <c r="ERR94" s="56"/>
      <c r="ERS94" s="56"/>
      <c r="ERT94" s="56"/>
      <c r="ERU94" s="56"/>
      <c r="ERV94" s="56"/>
      <c r="ERW94" s="56"/>
      <c r="ERX94" s="56"/>
      <c r="ERY94" s="56"/>
      <c r="ERZ94" s="56"/>
      <c r="ESA94" s="56"/>
      <c r="ESB94" s="56"/>
      <c r="ESC94" s="56"/>
      <c r="ESD94" s="56"/>
      <c r="ESE94" s="56"/>
      <c r="ESF94" s="56"/>
      <c r="ESG94" s="56"/>
      <c r="ESH94" s="56"/>
      <c r="ESI94" s="56"/>
      <c r="ESJ94" s="56"/>
      <c r="ESK94" s="56"/>
      <c r="ESL94" s="56"/>
      <c r="ESM94" s="56"/>
      <c r="ESN94" s="56"/>
      <c r="ESO94" s="56"/>
      <c r="ESP94" s="56"/>
      <c r="ESQ94" s="56"/>
      <c r="ESR94" s="56"/>
      <c r="ESS94" s="56"/>
      <c r="EST94" s="56"/>
      <c r="ESU94" s="56"/>
      <c r="ESV94" s="56"/>
      <c r="ESW94" s="56"/>
      <c r="ESX94" s="56"/>
      <c r="ESY94" s="56"/>
      <c r="ESZ94" s="56"/>
      <c r="ETA94" s="56"/>
      <c r="ETB94" s="56"/>
      <c r="ETC94" s="56"/>
      <c r="ETD94" s="56"/>
      <c r="ETE94" s="56"/>
      <c r="ETF94" s="56"/>
      <c r="ETG94" s="56"/>
      <c r="ETH94" s="56"/>
      <c r="ETI94" s="56"/>
      <c r="ETJ94" s="56"/>
      <c r="ETK94" s="56"/>
      <c r="ETL94" s="56"/>
      <c r="ETM94" s="56"/>
      <c r="ETN94" s="56"/>
      <c r="ETO94" s="56"/>
      <c r="ETP94" s="56"/>
      <c r="ETQ94" s="56"/>
      <c r="ETR94" s="56"/>
      <c r="ETS94" s="56"/>
      <c r="ETT94" s="56"/>
      <c r="ETU94" s="56"/>
      <c r="ETV94" s="56"/>
      <c r="ETW94" s="56"/>
      <c r="ETX94" s="56"/>
      <c r="ETY94" s="56"/>
      <c r="ETZ94" s="56"/>
      <c r="EUA94" s="56"/>
      <c r="EUB94" s="56"/>
      <c r="EUC94" s="56"/>
      <c r="EUD94" s="56"/>
      <c r="EUE94" s="56"/>
      <c r="EUF94" s="56"/>
      <c r="EUG94" s="56"/>
      <c r="EUH94" s="56"/>
      <c r="EUI94" s="56"/>
      <c r="EUJ94" s="56"/>
      <c r="EUK94" s="56"/>
      <c r="EUL94" s="56"/>
      <c r="EUM94" s="56"/>
      <c r="EUN94" s="56"/>
      <c r="EUO94" s="56"/>
      <c r="EUP94" s="56"/>
      <c r="EUQ94" s="56"/>
      <c r="EUR94" s="56"/>
      <c r="EUS94" s="56"/>
      <c r="EUT94" s="56"/>
      <c r="EUU94" s="56"/>
      <c r="EUV94" s="56"/>
      <c r="EUW94" s="56"/>
      <c r="EUX94" s="56"/>
      <c r="EUY94" s="56"/>
      <c r="EUZ94" s="56"/>
      <c r="EVA94" s="56"/>
      <c r="EVB94" s="56"/>
      <c r="EVC94" s="56"/>
      <c r="EVD94" s="56"/>
      <c r="EVE94" s="56"/>
      <c r="EVF94" s="56"/>
      <c r="EVG94" s="56"/>
      <c r="EVH94" s="56"/>
      <c r="EVI94" s="56"/>
      <c r="EVJ94" s="56"/>
      <c r="EVK94" s="56"/>
      <c r="EVL94" s="56"/>
      <c r="EVM94" s="56"/>
      <c r="EVN94" s="56"/>
      <c r="EVO94" s="56"/>
      <c r="EVP94" s="56"/>
      <c r="EVQ94" s="56"/>
      <c r="EVR94" s="56"/>
      <c r="EVS94" s="56"/>
      <c r="EVT94" s="56"/>
      <c r="EVU94" s="56"/>
      <c r="EVV94" s="56"/>
      <c r="EVW94" s="56"/>
      <c r="EVX94" s="56"/>
      <c r="EVY94" s="56"/>
      <c r="EVZ94" s="56"/>
      <c r="EWA94" s="56"/>
      <c r="EWB94" s="56"/>
      <c r="EWC94" s="56"/>
      <c r="EWD94" s="56"/>
      <c r="EWE94" s="56"/>
      <c r="EWF94" s="56"/>
      <c r="EWG94" s="56"/>
      <c r="EWH94" s="56"/>
      <c r="EWI94" s="56"/>
      <c r="EWJ94" s="56"/>
      <c r="EWK94" s="56"/>
      <c r="EWL94" s="56"/>
      <c r="EWM94" s="56"/>
      <c r="EWN94" s="56"/>
      <c r="EWO94" s="56"/>
      <c r="EWP94" s="56"/>
      <c r="EWQ94" s="56"/>
      <c r="EWR94" s="56"/>
      <c r="EWS94" s="56"/>
      <c r="EWT94" s="56"/>
      <c r="EWU94" s="56"/>
      <c r="EWV94" s="56"/>
      <c r="EWW94" s="56"/>
      <c r="EWX94" s="56"/>
      <c r="EWY94" s="56"/>
      <c r="EWZ94" s="56"/>
      <c r="EXA94" s="56"/>
      <c r="EXB94" s="56"/>
      <c r="EXC94" s="56"/>
      <c r="EXD94" s="56"/>
      <c r="EXE94" s="56"/>
      <c r="EXF94" s="56"/>
      <c r="EXG94" s="56"/>
      <c r="EXH94" s="56"/>
      <c r="EXI94" s="56"/>
      <c r="EXJ94" s="56"/>
      <c r="EXK94" s="56"/>
      <c r="EXL94" s="56"/>
      <c r="EXM94" s="56"/>
      <c r="EXN94" s="56"/>
      <c r="EXO94" s="56"/>
      <c r="EXP94" s="56"/>
      <c r="EXQ94" s="56"/>
      <c r="EXR94" s="56"/>
      <c r="EXS94" s="56"/>
      <c r="EXT94" s="56"/>
      <c r="EXU94" s="56"/>
      <c r="EXV94" s="56"/>
      <c r="EXW94" s="56"/>
      <c r="EXX94" s="56"/>
      <c r="EXY94" s="56"/>
      <c r="EXZ94" s="56"/>
      <c r="EYA94" s="56"/>
      <c r="EYB94" s="56"/>
      <c r="EYC94" s="56"/>
      <c r="EYD94" s="56"/>
      <c r="EYE94" s="56"/>
      <c r="EYF94" s="56"/>
      <c r="EYG94" s="56"/>
      <c r="EYH94" s="56"/>
      <c r="EYI94" s="56"/>
      <c r="EYJ94" s="56"/>
      <c r="EYK94" s="56"/>
      <c r="EYL94" s="56"/>
      <c r="EYM94" s="56"/>
      <c r="EYN94" s="56"/>
      <c r="EYO94" s="56"/>
      <c r="EYP94" s="56"/>
      <c r="EYQ94" s="56"/>
      <c r="EYR94" s="56"/>
      <c r="EYS94" s="56"/>
      <c r="EYT94" s="56"/>
      <c r="EYU94" s="56"/>
      <c r="EYV94" s="56"/>
      <c r="EYW94" s="56"/>
      <c r="EYX94" s="56"/>
      <c r="EYY94" s="56"/>
      <c r="EYZ94" s="56"/>
      <c r="EZA94" s="56"/>
      <c r="EZB94" s="56"/>
      <c r="EZC94" s="56"/>
      <c r="EZD94" s="56"/>
      <c r="EZE94" s="56"/>
      <c r="EZF94" s="56"/>
      <c r="EZG94" s="56"/>
      <c r="EZH94" s="56"/>
      <c r="EZI94" s="56"/>
      <c r="EZJ94" s="56"/>
      <c r="EZK94" s="56"/>
      <c r="EZL94" s="56"/>
      <c r="EZM94" s="56"/>
      <c r="EZN94" s="56"/>
      <c r="EZO94" s="56"/>
      <c r="EZP94" s="56"/>
      <c r="EZQ94" s="56"/>
      <c r="EZR94" s="56"/>
      <c r="EZS94" s="56"/>
      <c r="EZT94" s="56"/>
      <c r="EZU94" s="56"/>
      <c r="EZV94" s="56"/>
      <c r="EZW94" s="56"/>
      <c r="EZX94" s="56"/>
      <c r="EZY94" s="56"/>
      <c r="EZZ94" s="56"/>
      <c r="FAA94" s="56"/>
      <c r="FAB94" s="56"/>
      <c r="FAC94" s="56"/>
      <c r="FAD94" s="56"/>
      <c r="FAE94" s="56"/>
      <c r="FAF94" s="56"/>
      <c r="FAG94" s="56"/>
      <c r="FAH94" s="56"/>
      <c r="FAI94" s="56"/>
      <c r="FAJ94" s="56"/>
      <c r="FAK94" s="56"/>
      <c r="FAL94" s="56"/>
      <c r="FAM94" s="56"/>
      <c r="FAN94" s="56"/>
      <c r="FAO94" s="56"/>
      <c r="FAP94" s="56"/>
      <c r="FAQ94" s="56"/>
      <c r="FAR94" s="56"/>
      <c r="FAS94" s="56"/>
      <c r="FAT94" s="56"/>
      <c r="FAU94" s="56"/>
      <c r="FAV94" s="56"/>
      <c r="FAW94" s="56"/>
      <c r="FAX94" s="56"/>
      <c r="FAY94" s="56"/>
      <c r="FAZ94" s="56"/>
      <c r="FBA94" s="56"/>
      <c r="FBB94" s="56"/>
      <c r="FBC94" s="56"/>
      <c r="FBD94" s="56"/>
      <c r="FBE94" s="56"/>
      <c r="FBF94" s="56"/>
      <c r="FBG94" s="56"/>
      <c r="FBH94" s="56"/>
      <c r="FBI94" s="56"/>
      <c r="FBJ94" s="56"/>
      <c r="FBK94" s="56"/>
      <c r="FBL94" s="56"/>
      <c r="FBM94" s="56"/>
      <c r="FBN94" s="56"/>
      <c r="FBO94" s="56"/>
      <c r="FBP94" s="56"/>
      <c r="FBQ94" s="56"/>
      <c r="FBR94" s="56"/>
      <c r="FBS94" s="56"/>
      <c r="FBT94" s="56"/>
      <c r="FBU94" s="56"/>
      <c r="FBV94" s="56"/>
      <c r="FBW94" s="56"/>
      <c r="FBX94" s="56"/>
      <c r="FBY94" s="56"/>
      <c r="FBZ94" s="56"/>
      <c r="FCA94" s="56"/>
      <c r="FCB94" s="56"/>
      <c r="FCC94" s="56"/>
      <c r="FCD94" s="56"/>
      <c r="FCE94" s="56"/>
      <c r="FCF94" s="56"/>
      <c r="FCG94" s="56"/>
      <c r="FCH94" s="56"/>
      <c r="FCI94" s="56"/>
      <c r="FCJ94" s="56"/>
      <c r="FCK94" s="56"/>
      <c r="FCL94" s="56"/>
      <c r="FCM94" s="56"/>
      <c r="FCN94" s="56"/>
      <c r="FCO94" s="56"/>
      <c r="FCP94" s="56"/>
      <c r="FCQ94" s="56"/>
      <c r="FCR94" s="56"/>
      <c r="FCS94" s="56"/>
      <c r="FCT94" s="56"/>
      <c r="FCU94" s="56"/>
      <c r="FCV94" s="56"/>
      <c r="FCW94" s="56"/>
      <c r="FCX94" s="56"/>
      <c r="FCY94" s="56"/>
      <c r="FCZ94" s="56"/>
      <c r="FDA94" s="56"/>
      <c r="FDB94" s="56"/>
      <c r="FDC94" s="56"/>
      <c r="FDD94" s="56"/>
      <c r="FDE94" s="56"/>
      <c r="FDF94" s="56"/>
      <c r="FDG94" s="56"/>
      <c r="FDH94" s="56"/>
      <c r="FDI94" s="56"/>
      <c r="FDJ94" s="56"/>
      <c r="FDK94" s="56"/>
      <c r="FDL94" s="56"/>
      <c r="FDM94" s="56"/>
      <c r="FDN94" s="56"/>
      <c r="FDO94" s="56"/>
      <c r="FDP94" s="56"/>
      <c r="FDQ94" s="56"/>
      <c r="FDR94" s="56"/>
      <c r="FDS94" s="56"/>
      <c r="FDT94" s="56"/>
      <c r="FDU94" s="56"/>
      <c r="FDV94" s="56"/>
      <c r="FDW94" s="56"/>
      <c r="FDX94" s="56"/>
      <c r="FDY94" s="56"/>
      <c r="FDZ94" s="56"/>
      <c r="FEA94" s="56"/>
      <c r="FEB94" s="56"/>
      <c r="FEC94" s="56"/>
      <c r="FED94" s="56"/>
      <c r="FEE94" s="56"/>
      <c r="FEF94" s="56"/>
      <c r="FEG94" s="56"/>
      <c r="FEH94" s="56"/>
      <c r="FEI94" s="56"/>
      <c r="FEJ94" s="56"/>
      <c r="FEK94" s="56"/>
      <c r="FEL94" s="56"/>
      <c r="FEM94" s="56"/>
      <c r="FEN94" s="56"/>
      <c r="FEO94" s="56"/>
      <c r="FEP94" s="56"/>
      <c r="FEQ94" s="56"/>
      <c r="FER94" s="56"/>
      <c r="FES94" s="56"/>
      <c r="FET94" s="56"/>
      <c r="FEU94" s="56"/>
      <c r="FEV94" s="56"/>
      <c r="FEW94" s="56"/>
      <c r="FEX94" s="56"/>
      <c r="FEY94" s="56"/>
      <c r="FEZ94" s="56"/>
      <c r="FFA94" s="56"/>
      <c r="FFB94" s="56"/>
      <c r="FFC94" s="56"/>
      <c r="FFD94" s="56"/>
      <c r="FFE94" s="56"/>
      <c r="FFF94" s="56"/>
      <c r="FFG94" s="56"/>
      <c r="FFH94" s="56"/>
      <c r="FFI94" s="56"/>
      <c r="FFJ94" s="56"/>
      <c r="FFK94" s="56"/>
      <c r="FFL94" s="56"/>
      <c r="FFM94" s="56"/>
      <c r="FFN94" s="56"/>
      <c r="FFO94" s="56"/>
      <c r="FFP94" s="56"/>
      <c r="FFQ94" s="56"/>
      <c r="FFR94" s="56"/>
      <c r="FFS94" s="56"/>
      <c r="FFT94" s="56"/>
      <c r="FFU94" s="56"/>
      <c r="FFV94" s="56"/>
      <c r="FFW94" s="56"/>
      <c r="FFX94" s="56"/>
      <c r="FFY94" s="56"/>
      <c r="FFZ94" s="56"/>
      <c r="FGA94" s="56"/>
      <c r="FGB94" s="56"/>
      <c r="FGC94" s="56"/>
      <c r="FGD94" s="56"/>
      <c r="FGE94" s="56"/>
      <c r="FGF94" s="56"/>
      <c r="FGG94" s="56"/>
      <c r="FGH94" s="56"/>
      <c r="FGI94" s="56"/>
      <c r="FGJ94" s="56"/>
      <c r="FGK94" s="56"/>
      <c r="FGL94" s="56"/>
      <c r="FGM94" s="56"/>
      <c r="FGN94" s="56"/>
      <c r="FGO94" s="56"/>
      <c r="FGP94" s="56"/>
      <c r="FGQ94" s="56"/>
      <c r="FGR94" s="56"/>
      <c r="FGS94" s="56"/>
      <c r="FGT94" s="56"/>
      <c r="FGU94" s="56"/>
      <c r="FGV94" s="56"/>
      <c r="FGW94" s="56"/>
      <c r="FGX94" s="56"/>
      <c r="FGY94" s="56"/>
      <c r="FGZ94" s="56"/>
      <c r="FHA94" s="56"/>
      <c r="FHB94" s="56"/>
      <c r="FHC94" s="56"/>
      <c r="FHD94" s="56"/>
      <c r="FHE94" s="56"/>
      <c r="FHF94" s="56"/>
      <c r="FHG94" s="56"/>
      <c r="FHH94" s="56"/>
      <c r="FHI94" s="56"/>
      <c r="FHJ94" s="56"/>
      <c r="FHK94" s="56"/>
      <c r="FHL94" s="56"/>
      <c r="FHM94" s="56"/>
      <c r="FHN94" s="56"/>
      <c r="FHO94" s="56"/>
      <c r="FHP94" s="56"/>
      <c r="FHQ94" s="56"/>
      <c r="FHR94" s="56"/>
      <c r="FHS94" s="56"/>
      <c r="FHT94" s="56"/>
      <c r="FHU94" s="56"/>
      <c r="FHV94" s="56"/>
      <c r="FHW94" s="56"/>
      <c r="FHX94" s="56"/>
      <c r="FHY94" s="56"/>
      <c r="FHZ94" s="56"/>
      <c r="FIA94" s="56"/>
      <c r="FIB94" s="56"/>
      <c r="FIC94" s="56"/>
      <c r="FID94" s="56"/>
      <c r="FIE94" s="56"/>
      <c r="FIF94" s="56"/>
      <c r="FIG94" s="56"/>
      <c r="FIH94" s="56"/>
      <c r="FII94" s="56"/>
      <c r="FIJ94" s="56"/>
      <c r="FIK94" s="56"/>
      <c r="FIL94" s="56"/>
      <c r="FIM94" s="56"/>
      <c r="FIN94" s="56"/>
      <c r="FIO94" s="56"/>
      <c r="FIP94" s="56"/>
      <c r="FIQ94" s="56"/>
      <c r="FIR94" s="56"/>
      <c r="FIS94" s="56"/>
      <c r="FIT94" s="56"/>
      <c r="FIU94" s="56"/>
      <c r="FIV94" s="56"/>
      <c r="FIW94" s="56"/>
      <c r="FIX94" s="56"/>
      <c r="FIY94" s="56"/>
      <c r="FIZ94" s="56"/>
      <c r="FJA94" s="56"/>
      <c r="FJB94" s="56"/>
      <c r="FJC94" s="56"/>
      <c r="FJD94" s="56"/>
      <c r="FJE94" s="56"/>
      <c r="FJF94" s="56"/>
      <c r="FJG94" s="56"/>
      <c r="FJH94" s="56"/>
      <c r="FJI94" s="56"/>
      <c r="FJJ94" s="56"/>
      <c r="FJK94" s="56"/>
      <c r="FJL94" s="56"/>
      <c r="FJM94" s="56"/>
      <c r="FJN94" s="56"/>
      <c r="FJO94" s="56"/>
      <c r="FJP94" s="56"/>
      <c r="FJQ94" s="56"/>
      <c r="FJR94" s="56"/>
      <c r="FJS94" s="56"/>
      <c r="FJT94" s="56"/>
      <c r="FJU94" s="56"/>
      <c r="FJV94" s="56"/>
      <c r="FJW94" s="56"/>
      <c r="FJX94" s="56"/>
      <c r="FJY94" s="56"/>
      <c r="FJZ94" s="56"/>
      <c r="FKA94" s="56"/>
      <c r="FKB94" s="56"/>
      <c r="FKC94" s="56"/>
      <c r="FKD94" s="56"/>
      <c r="FKE94" s="56"/>
      <c r="FKF94" s="56"/>
      <c r="FKG94" s="56"/>
      <c r="FKH94" s="56"/>
      <c r="FKI94" s="56"/>
      <c r="FKJ94" s="56"/>
      <c r="FKK94" s="56"/>
      <c r="FKL94" s="56"/>
      <c r="FKM94" s="56"/>
      <c r="FKN94" s="56"/>
      <c r="FKO94" s="56"/>
      <c r="FKP94" s="56"/>
      <c r="FKQ94" s="56"/>
      <c r="FKR94" s="56"/>
      <c r="FKS94" s="56"/>
      <c r="FKT94" s="56"/>
      <c r="FKU94" s="56"/>
      <c r="FKV94" s="56"/>
      <c r="FKW94" s="56"/>
      <c r="FKX94" s="56"/>
      <c r="FKY94" s="56"/>
      <c r="FKZ94" s="56"/>
      <c r="FLA94" s="56"/>
      <c r="FLB94" s="56"/>
      <c r="FLC94" s="56"/>
      <c r="FLD94" s="56"/>
      <c r="FLE94" s="56"/>
      <c r="FLF94" s="56"/>
      <c r="FLG94" s="56"/>
      <c r="FLH94" s="56"/>
      <c r="FLI94" s="56"/>
      <c r="FLJ94" s="56"/>
      <c r="FLK94" s="56"/>
      <c r="FLL94" s="56"/>
      <c r="FLM94" s="56"/>
      <c r="FLN94" s="56"/>
      <c r="FLO94" s="56"/>
      <c r="FLP94" s="56"/>
      <c r="FLQ94" s="56"/>
      <c r="FLR94" s="56"/>
      <c r="FLS94" s="56"/>
      <c r="FLT94" s="56"/>
      <c r="FLU94" s="56"/>
      <c r="FLV94" s="56"/>
      <c r="FLW94" s="56"/>
      <c r="FLX94" s="56"/>
      <c r="FLY94" s="56"/>
      <c r="FLZ94" s="56"/>
      <c r="FMA94" s="56"/>
      <c r="FMB94" s="56"/>
      <c r="FMC94" s="56"/>
      <c r="FMD94" s="56"/>
      <c r="FME94" s="56"/>
      <c r="FMF94" s="56"/>
      <c r="FMG94" s="56"/>
      <c r="FMH94" s="56"/>
      <c r="FMI94" s="56"/>
      <c r="FMJ94" s="56"/>
      <c r="FMK94" s="56"/>
      <c r="FML94" s="56"/>
      <c r="FMM94" s="56"/>
      <c r="FMN94" s="56"/>
      <c r="FMO94" s="56"/>
      <c r="FMP94" s="56"/>
      <c r="FMQ94" s="56"/>
      <c r="FMR94" s="56"/>
      <c r="FMS94" s="56"/>
      <c r="FMT94" s="56"/>
      <c r="FMU94" s="56"/>
      <c r="FMV94" s="56"/>
      <c r="FMW94" s="56"/>
      <c r="FMX94" s="56"/>
      <c r="FMY94" s="56"/>
      <c r="FMZ94" s="56"/>
      <c r="FNA94" s="56"/>
      <c r="FNB94" s="56"/>
      <c r="FNC94" s="56"/>
      <c r="FND94" s="56"/>
      <c r="FNE94" s="56"/>
      <c r="FNF94" s="56"/>
      <c r="FNG94" s="56"/>
      <c r="FNH94" s="56"/>
      <c r="FNI94" s="56"/>
      <c r="FNJ94" s="56"/>
      <c r="FNK94" s="56"/>
      <c r="FNL94" s="56"/>
      <c r="FNM94" s="56"/>
      <c r="FNN94" s="56"/>
      <c r="FNO94" s="56"/>
      <c r="FNP94" s="56"/>
      <c r="FNQ94" s="56"/>
      <c r="FNR94" s="56"/>
      <c r="FNS94" s="56"/>
      <c r="FNT94" s="56"/>
      <c r="FNU94" s="56"/>
      <c r="FNV94" s="56"/>
      <c r="FNW94" s="56"/>
      <c r="FNX94" s="56"/>
      <c r="FNY94" s="56"/>
      <c r="FNZ94" s="56"/>
      <c r="FOA94" s="56"/>
      <c r="FOB94" s="56"/>
      <c r="FOC94" s="56"/>
      <c r="FOD94" s="56"/>
      <c r="FOE94" s="56"/>
      <c r="FOF94" s="56"/>
      <c r="FOG94" s="56"/>
      <c r="FOH94" s="56"/>
      <c r="FOI94" s="56"/>
      <c r="FOJ94" s="56"/>
      <c r="FOK94" s="56"/>
      <c r="FOL94" s="56"/>
      <c r="FOM94" s="56"/>
      <c r="FON94" s="56"/>
      <c r="FOO94" s="56"/>
      <c r="FOP94" s="56"/>
      <c r="FOQ94" s="56"/>
      <c r="FOR94" s="56"/>
      <c r="FOS94" s="56"/>
      <c r="FOT94" s="56"/>
      <c r="FOU94" s="56"/>
      <c r="FOV94" s="56"/>
      <c r="FOW94" s="56"/>
      <c r="FOX94" s="56"/>
      <c r="FOY94" s="56"/>
      <c r="FOZ94" s="56"/>
      <c r="FPA94" s="56"/>
      <c r="FPB94" s="56"/>
      <c r="FPC94" s="56"/>
      <c r="FPD94" s="56"/>
      <c r="FPE94" s="56"/>
      <c r="FPF94" s="56"/>
      <c r="FPG94" s="56"/>
      <c r="FPH94" s="56"/>
      <c r="FPI94" s="56"/>
      <c r="FPJ94" s="56"/>
      <c r="FPK94" s="56"/>
      <c r="FPL94" s="56"/>
      <c r="FPM94" s="56"/>
      <c r="FPN94" s="56"/>
      <c r="FPO94" s="56"/>
      <c r="FPP94" s="56"/>
      <c r="FPQ94" s="56"/>
      <c r="FPR94" s="56"/>
      <c r="FPS94" s="56"/>
      <c r="FPT94" s="56"/>
      <c r="FPU94" s="56"/>
      <c r="FPV94" s="56"/>
      <c r="FPW94" s="56"/>
      <c r="FPX94" s="56"/>
      <c r="FPY94" s="56"/>
      <c r="FPZ94" s="56"/>
      <c r="FQA94" s="56"/>
      <c r="FQB94" s="56"/>
      <c r="FQC94" s="56"/>
      <c r="FQD94" s="56"/>
      <c r="FQE94" s="56"/>
      <c r="FQF94" s="56"/>
      <c r="FQG94" s="56"/>
      <c r="FQH94" s="56"/>
      <c r="FQI94" s="56"/>
      <c r="FQJ94" s="56"/>
      <c r="FQK94" s="56"/>
      <c r="FQL94" s="56"/>
      <c r="FQM94" s="56"/>
      <c r="FQN94" s="56"/>
      <c r="FQO94" s="56"/>
      <c r="FQP94" s="56"/>
      <c r="FQQ94" s="56"/>
      <c r="FQR94" s="56"/>
      <c r="FQS94" s="56"/>
      <c r="FQT94" s="56"/>
      <c r="FQU94" s="56"/>
      <c r="FQV94" s="56"/>
      <c r="FQW94" s="56"/>
      <c r="FQX94" s="56"/>
      <c r="FQY94" s="56"/>
      <c r="FQZ94" s="56"/>
      <c r="FRA94" s="56"/>
      <c r="FRB94" s="56"/>
      <c r="FRC94" s="56"/>
      <c r="FRD94" s="56"/>
      <c r="FRE94" s="56"/>
      <c r="FRF94" s="56"/>
      <c r="FRG94" s="56"/>
      <c r="FRH94" s="56"/>
      <c r="FRI94" s="56"/>
      <c r="FRJ94" s="56"/>
      <c r="FRK94" s="56"/>
      <c r="FRL94" s="56"/>
      <c r="FRM94" s="56"/>
      <c r="FRN94" s="56"/>
      <c r="FRO94" s="56"/>
      <c r="FRP94" s="56"/>
      <c r="FRQ94" s="56"/>
      <c r="FRR94" s="56"/>
      <c r="FRS94" s="56"/>
      <c r="FRT94" s="56"/>
      <c r="FRU94" s="56"/>
      <c r="FRV94" s="56"/>
      <c r="FRW94" s="56"/>
      <c r="FRX94" s="56"/>
      <c r="FRY94" s="56"/>
      <c r="FRZ94" s="56"/>
      <c r="FSA94" s="56"/>
      <c r="FSB94" s="56"/>
      <c r="FSC94" s="56"/>
      <c r="FSD94" s="56"/>
      <c r="FSE94" s="56"/>
      <c r="FSF94" s="56"/>
      <c r="FSG94" s="56"/>
      <c r="FSH94" s="56"/>
      <c r="FSI94" s="56"/>
      <c r="FSJ94" s="56"/>
      <c r="FSK94" s="56"/>
      <c r="FSL94" s="56"/>
      <c r="FSM94" s="56"/>
      <c r="FSN94" s="56"/>
      <c r="FSO94" s="56"/>
      <c r="FSP94" s="56"/>
      <c r="FSQ94" s="56"/>
      <c r="FSR94" s="56"/>
      <c r="FSS94" s="56"/>
      <c r="FST94" s="56"/>
      <c r="FSU94" s="56"/>
      <c r="FSV94" s="56"/>
      <c r="FSW94" s="56"/>
      <c r="FSX94" s="56"/>
      <c r="FSY94" s="56"/>
      <c r="FSZ94" s="56"/>
      <c r="FTA94" s="56"/>
      <c r="FTB94" s="56"/>
      <c r="FTC94" s="56"/>
      <c r="FTD94" s="56"/>
      <c r="FTE94" s="56"/>
      <c r="FTF94" s="56"/>
      <c r="FTG94" s="56"/>
      <c r="FTH94" s="56"/>
      <c r="FTI94" s="56"/>
      <c r="FTJ94" s="56"/>
      <c r="FTK94" s="56"/>
      <c r="FTL94" s="56"/>
      <c r="FTM94" s="56"/>
      <c r="FTN94" s="56"/>
      <c r="FTO94" s="56"/>
      <c r="FTP94" s="56"/>
      <c r="FTQ94" s="56"/>
      <c r="FTR94" s="56"/>
      <c r="FTS94" s="56"/>
      <c r="FTT94" s="56"/>
      <c r="FTU94" s="56"/>
      <c r="FTV94" s="56"/>
      <c r="FTW94" s="56"/>
      <c r="FTX94" s="56"/>
      <c r="FTY94" s="56"/>
      <c r="FTZ94" s="56"/>
      <c r="FUA94" s="56"/>
      <c r="FUB94" s="56"/>
      <c r="FUC94" s="56"/>
      <c r="FUD94" s="56"/>
      <c r="FUE94" s="56"/>
      <c r="FUF94" s="56"/>
      <c r="FUG94" s="56"/>
      <c r="FUH94" s="56"/>
      <c r="FUI94" s="56"/>
      <c r="FUJ94" s="56"/>
      <c r="FUK94" s="56"/>
      <c r="FUL94" s="56"/>
      <c r="FUM94" s="56"/>
      <c r="FUN94" s="56"/>
      <c r="FUO94" s="56"/>
      <c r="FUP94" s="56"/>
      <c r="FUQ94" s="56"/>
      <c r="FUR94" s="56"/>
      <c r="FUS94" s="56"/>
      <c r="FUT94" s="56"/>
      <c r="FUU94" s="56"/>
      <c r="FUV94" s="56"/>
      <c r="FUW94" s="56"/>
      <c r="FUX94" s="56"/>
      <c r="FUY94" s="56"/>
      <c r="FUZ94" s="56"/>
      <c r="FVA94" s="56"/>
      <c r="FVB94" s="56"/>
      <c r="FVC94" s="56"/>
      <c r="FVD94" s="56"/>
      <c r="FVE94" s="56"/>
      <c r="FVF94" s="56"/>
      <c r="FVG94" s="56"/>
      <c r="FVH94" s="56"/>
      <c r="FVI94" s="56"/>
      <c r="FVJ94" s="56"/>
      <c r="FVK94" s="56"/>
      <c r="FVL94" s="56"/>
      <c r="FVM94" s="56"/>
      <c r="FVN94" s="56"/>
      <c r="FVO94" s="56"/>
      <c r="FVP94" s="56"/>
      <c r="FVQ94" s="56"/>
      <c r="FVR94" s="56"/>
      <c r="FVS94" s="56"/>
      <c r="FVT94" s="56"/>
      <c r="FVU94" s="56"/>
      <c r="FVV94" s="56"/>
      <c r="FVW94" s="56"/>
      <c r="FVX94" s="56"/>
      <c r="FVY94" s="56"/>
      <c r="FVZ94" s="56"/>
      <c r="FWA94" s="56"/>
      <c r="FWB94" s="56"/>
      <c r="FWC94" s="56"/>
      <c r="FWD94" s="56"/>
      <c r="FWE94" s="56"/>
      <c r="FWF94" s="56"/>
      <c r="FWG94" s="56"/>
      <c r="FWH94" s="56"/>
      <c r="FWI94" s="56"/>
      <c r="FWJ94" s="56"/>
      <c r="FWK94" s="56"/>
      <c r="FWL94" s="56"/>
      <c r="FWM94" s="56"/>
      <c r="FWN94" s="56"/>
      <c r="FWO94" s="56"/>
      <c r="FWP94" s="56"/>
      <c r="FWQ94" s="56"/>
      <c r="FWR94" s="56"/>
      <c r="FWS94" s="56"/>
      <c r="FWT94" s="56"/>
      <c r="FWU94" s="56"/>
      <c r="FWV94" s="56"/>
      <c r="FWW94" s="56"/>
      <c r="FWX94" s="56"/>
      <c r="FWY94" s="56"/>
      <c r="FWZ94" s="56"/>
      <c r="FXA94" s="56"/>
      <c r="FXB94" s="56"/>
      <c r="FXC94" s="56"/>
      <c r="FXD94" s="56"/>
      <c r="FXE94" s="56"/>
      <c r="FXF94" s="56"/>
      <c r="FXG94" s="56"/>
      <c r="FXH94" s="56"/>
      <c r="FXI94" s="56"/>
      <c r="FXJ94" s="56"/>
      <c r="FXK94" s="56"/>
      <c r="FXL94" s="56"/>
      <c r="FXM94" s="56"/>
      <c r="FXN94" s="56"/>
      <c r="FXO94" s="56"/>
      <c r="FXP94" s="56"/>
      <c r="FXQ94" s="56"/>
      <c r="FXR94" s="56"/>
      <c r="FXS94" s="56"/>
      <c r="FXT94" s="56"/>
      <c r="FXU94" s="56"/>
      <c r="FXV94" s="56"/>
      <c r="FXW94" s="56"/>
      <c r="FXX94" s="56"/>
      <c r="FXY94" s="56"/>
      <c r="FXZ94" s="56"/>
      <c r="FYA94" s="56"/>
      <c r="FYB94" s="56"/>
      <c r="FYC94" s="56"/>
      <c r="FYD94" s="56"/>
      <c r="FYE94" s="56"/>
      <c r="FYF94" s="56"/>
      <c r="FYG94" s="56"/>
      <c r="FYH94" s="56"/>
      <c r="FYI94" s="56"/>
      <c r="FYJ94" s="56"/>
      <c r="FYK94" s="56"/>
      <c r="FYL94" s="56"/>
      <c r="FYM94" s="56"/>
      <c r="FYN94" s="56"/>
      <c r="FYO94" s="56"/>
      <c r="FYP94" s="56"/>
      <c r="FYQ94" s="56"/>
      <c r="FYR94" s="56"/>
      <c r="FYS94" s="56"/>
      <c r="FYT94" s="56"/>
      <c r="FYU94" s="56"/>
      <c r="FYV94" s="56"/>
      <c r="FYW94" s="56"/>
      <c r="FYX94" s="56"/>
      <c r="FYY94" s="56"/>
      <c r="FYZ94" s="56"/>
      <c r="FZA94" s="56"/>
      <c r="FZB94" s="56"/>
      <c r="FZC94" s="56"/>
      <c r="FZD94" s="56"/>
      <c r="FZE94" s="56"/>
      <c r="FZF94" s="56"/>
      <c r="FZG94" s="56"/>
      <c r="FZH94" s="56"/>
      <c r="FZI94" s="56"/>
      <c r="FZJ94" s="56"/>
      <c r="FZK94" s="56"/>
      <c r="FZL94" s="56"/>
      <c r="FZM94" s="56"/>
      <c r="FZN94" s="56"/>
      <c r="FZO94" s="56"/>
      <c r="FZP94" s="56"/>
      <c r="FZQ94" s="56"/>
      <c r="FZR94" s="56"/>
      <c r="FZS94" s="56"/>
      <c r="FZT94" s="56"/>
      <c r="FZU94" s="56"/>
      <c r="FZV94" s="56"/>
      <c r="FZW94" s="56"/>
      <c r="FZX94" s="56"/>
      <c r="FZY94" s="56"/>
      <c r="FZZ94" s="56"/>
      <c r="GAA94" s="56"/>
      <c r="GAB94" s="56"/>
      <c r="GAC94" s="56"/>
      <c r="GAD94" s="56"/>
      <c r="GAE94" s="56"/>
      <c r="GAF94" s="56"/>
      <c r="GAG94" s="56"/>
      <c r="GAH94" s="56"/>
      <c r="GAI94" s="56"/>
      <c r="GAJ94" s="56"/>
      <c r="GAK94" s="56"/>
      <c r="GAL94" s="56"/>
      <c r="GAM94" s="56"/>
      <c r="GAN94" s="56"/>
      <c r="GAO94" s="56"/>
      <c r="GAP94" s="56"/>
      <c r="GAQ94" s="56"/>
      <c r="GAR94" s="56"/>
      <c r="GAS94" s="56"/>
      <c r="GAT94" s="56"/>
      <c r="GAU94" s="56"/>
      <c r="GAV94" s="56"/>
      <c r="GAW94" s="56"/>
      <c r="GAX94" s="56"/>
      <c r="GAY94" s="56"/>
      <c r="GAZ94" s="56"/>
      <c r="GBA94" s="56"/>
      <c r="GBB94" s="56"/>
      <c r="GBC94" s="56"/>
      <c r="GBD94" s="56"/>
      <c r="GBE94" s="56"/>
      <c r="GBF94" s="56"/>
      <c r="GBG94" s="56"/>
      <c r="GBH94" s="56"/>
      <c r="GBI94" s="56"/>
      <c r="GBJ94" s="56"/>
      <c r="GBK94" s="56"/>
      <c r="GBL94" s="56"/>
      <c r="GBM94" s="56"/>
      <c r="GBN94" s="56"/>
      <c r="GBO94" s="56"/>
      <c r="GBP94" s="56"/>
      <c r="GBQ94" s="56"/>
      <c r="GBR94" s="56"/>
      <c r="GBS94" s="56"/>
      <c r="GBT94" s="56"/>
      <c r="GBU94" s="56"/>
      <c r="GBV94" s="56"/>
      <c r="GBW94" s="56"/>
      <c r="GBX94" s="56"/>
      <c r="GBY94" s="56"/>
      <c r="GBZ94" s="56"/>
      <c r="GCA94" s="56"/>
      <c r="GCB94" s="56"/>
      <c r="GCC94" s="56"/>
      <c r="GCD94" s="56"/>
      <c r="GCE94" s="56"/>
      <c r="GCF94" s="56"/>
      <c r="GCG94" s="56"/>
      <c r="GCH94" s="56"/>
      <c r="GCI94" s="56"/>
      <c r="GCJ94" s="56"/>
      <c r="GCK94" s="56"/>
      <c r="GCL94" s="56"/>
      <c r="GCM94" s="56"/>
      <c r="GCN94" s="56"/>
      <c r="GCO94" s="56"/>
      <c r="GCP94" s="56"/>
      <c r="GCQ94" s="56"/>
      <c r="GCR94" s="56"/>
      <c r="GCS94" s="56"/>
      <c r="GCT94" s="56"/>
      <c r="GCU94" s="56"/>
      <c r="GCV94" s="56"/>
      <c r="GCW94" s="56"/>
      <c r="GCX94" s="56"/>
      <c r="GCY94" s="56"/>
      <c r="GCZ94" s="56"/>
      <c r="GDA94" s="56"/>
      <c r="GDB94" s="56"/>
      <c r="GDC94" s="56"/>
      <c r="GDD94" s="56"/>
      <c r="GDE94" s="56"/>
      <c r="GDF94" s="56"/>
      <c r="GDG94" s="56"/>
      <c r="GDH94" s="56"/>
      <c r="GDI94" s="56"/>
      <c r="GDJ94" s="56"/>
      <c r="GDK94" s="56"/>
      <c r="GDL94" s="56"/>
      <c r="GDM94" s="56"/>
      <c r="GDN94" s="56"/>
      <c r="GDO94" s="56"/>
      <c r="GDP94" s="56"/>
      <c r="GDQ94" s="56"/>
      <c r="GDR94" s="56"/>
      <c r="GDS94" s="56"/>
      <c r="GDT94" s="56"/>
      <c r="GDU94" s="56"/>
      <c r="GDV94" s="56"/>
      <c r="GDW94" s="56"/>
      <c r="GDX94" s="56"/>
      <c r="GDY94" s="56"/>
      <c r="GDZ94" s="56"/>
      <c r="GEA94" s="56"/>
      <c r="GEB94" s="56"/>
      <c r="GEC94" s="56"/>
      <c r="GED94" s="56"/>
      <c r="GEE94" s="56"/>
      <c r="GEF94" s="56"/>
      <c r="GEG94" s="56"/>
      <c r="GEH94" s="56"/>
      <c r="GEI94" s="56"/>
      <c r="GEJ94" s="56"/>
      <c r="GEK94" s="56"/>
      <c r="GEL94" s="56"/>
      <c r="GEM94" s="56"/>
      <c r="GEN94" s="56"/>
      <c r="GEO94" s="56"/>
      <c r="GEP94" s="56"/>
      <c r="GEQ94" s="56"/>
      <c r="GER94" s="56"/>
      <c r="GES94" s="56"/>
      <c r="GET94" s="56"/>
      <c r="GEU94" s="56"/>
      <c r="GEV94" s="56"/>
      <c r="GEW94" s="56"/>
      <c r="GEX94" s="56"/>
      <c r="GEY94" s="56"/>
      <c r="GEZ94" s="56"/>
      <c r="GFA94" s="56"/>
      <c r="GFB94" s="56"/>
      <c r="GFC94" s="56"/>
      <c r="GFD94" s="56"/>
      <c r="GFE94" s="56"/>
      <c r="GFF94" s="56"/>
      <c r="GFG94" s="56"/>
      <c r="GFH94" s="56"/>
      <c r="GFI94" s="56"/>
      <c r="GFJ94" s="56"/>
      <c r="GFK94" s="56"/>
      <c r="GFL94" s="56"/>
      <c r="GFM94" s="56"/>
      <c r="GFN94" s="56"/>
      <c r="GFO94" s="56"/>
      <c r="GFP94" s="56"/>
      <c r="GFQ94" s="56"/>
      <c r="GFR94" s="56"/>
      <c r="GFS94" s="56"/>
      <c r="GFT94" s="56"/>
      <c r="GFU94" s="56"/>
      <c r="GFV94" s="56"/>
      <c r="GFW94" s="56"/>
      <c r="GFX94" s="56"/>
      <c r="GFY94" s="56"/>
      <c r="GFZ94" s="56"/>
      <c r="GGA94" s="56"/>
      <c r="GGB94" s="56"/>
      <c r="GGC94" s="56"/>
      <c r="GGD94" s="56"/>
      <c r="GGE94" s="56"/>
      <c r="GGF94" s="56"/>
      <c r="GGG94" s="56"/>
      <c r="GGH94" s="56"/>
      <c r="GGI94" s="56"/>
      <c r="GGJ94" s="56"/>
      <c r="GGK94" s="56"/>
      <c r="GGL94" s="56"/>
      <c r="GGM94" s="56"/>
      <c r="GGN94" s="56"/>
      <c r="GGO94" s="56"/>
      <c r="GGP94" s="56"/>
      <c r="GGQ94" s="56"/>
      <c r="GGR94" s="56"/>
      <c r="GGS94" s="56"/>
      <c r="GGT94" s="56"/>
      <c r="GGU94" s="56"/>
      <c r="GGV94" s="56"/>
      <c r="GGW94" s="56"/>
      <c r="GGX94" s="56"/>
      <c r="GGY94" s="56"/>
      <c r="GGZ94" s="56"/>
      <c r="GHA94" s="56"/>
      <c r="GHB94" s="56"/>
      <c r="GHC94" s="56"/>
      <c r="GHD94" s="56"/>
      <c r="GHE94" s="56"/>
      <c r="GHF94" s="56"/>
      <c r="GHG94" s="56"/>
      <c r="GHH94" s="56"/>
      <c r="GHI94" s="56"/>
      <c r="GHJ94" s="56"/>
      <c r="GHK94" s="56"/>
      <c r="GHL94" s="56"/>
      <c r="GHM94" s="56"/>
      <c r="GHN94" s="56"/>
      <c r="GHO94" s="56"/>
      <c r="GHP94" s="56"/>
      <c r="GHQ94" s="56"/>
      <c r="GHR94" s="56"/>
      <c r="GHS94" s="56"/>
      <c r="GHT94" s="56"/>
      <c r="GHU94" s="56"/>
      <c r="GHV94" s="56"/>
      <c r="GHW94" s="56"/>
      <c r="GHX94" s="56"/>
      <c r="GHY94" s="56"/>
      <c r="GHZ94" s="56"/>
      <c r="GIA94" s="56"/>
      <c r="GIB94" s="56"/>
      <c r="GIC94" s="56"/>
      <c r="GID94" s="56"/>
      <c r="GIE94" s="56"/>
      <c r="GIF94" s="56"/>
      <c r="GIG94" s="56"/>
      <c r="GIH94" s="56"/>
      <c r="GII94" s="56"/>
      <c r="GIJ94" s="56"/>
      <c r="GIK94" s="56"/>
      <c r="GIL94" s="56"/>
      <c r="GIM94" s="56"/>
      <c r="GIN94" s="56"/>
      <c r="GIO94" s="56"/>
      <c r="GIP94" s="56"/>
      <c r="GIQ94" s="56"/>
      <c r="GIR94" s="56"/>
      <c r="GIS94" s="56"/>
      <c r="GIT94" s="56"/>
      <c r="GIU94" s="56"/>
      <c r="GIV94" s="56"/>
      <c r="GIW94" s="56"/>
      <c r="GIX94" s="56"/>
      <c r="GIY94" s="56"/>
      <c r="GIZ94" s="56"/>
      <c r="GJA94" s="56"/>
      <c r="GJB94" s="56"/>
      <c r="GJC94" s="56"/>
      <c r="GJD94" s="56"/>
      <c r="GJE94" s="56"/>
      <c r="GJF94" s="56"/>
      <c r="GJG94" s="56"/>
      <c r="GJH94" s="56"/>
      <c r="GJI94" s="56"/>
      <c r="GJJ94" s="56"/>
      <c r="GJK94" s="56"/>
      <c r="GJL94" s="56"/>
      <c r="GJM94" s="56"/>
      <c r="GJN94" s="56"/>
      <c r="GJO94" s="56"/>
      <c r="GJP94" s="56"/>
      <c r="GJQ94" s="56"/>
      <c r="GJR94" s="56"/>
      <c r="GJS94" s="56"/>
      <c r="GJT94" s="56"/>
      <c r="GJU94" s="56"/>
      <c r="GJV94" s="56"/>
      <c r="GJW94" s="56"/>
      <c r="GJX94" s="56"/>
      <c r="GJY94" s="56"/>
      <c r="GJZ94" s="56"/>
      <c r="GKA94" s="56"/>
      <c r="GKB94" s="56"/>
      <c r="GKC94" s="56"/>
      <c r="GKD94" s="56"/>
      <c r="GKE94" s="56"/>
      <c r="GKF94" s="56"/>
      <c r="GKG94" s="56"/>
      <c r="GKH94" s="56"/>
      <c r="GKI94" s="56"/>
      <c r="GKJ94" s="56"/>
      <c r="GKK94" s="56"/>
      <c r="GKL94" s="56"/>
      <c r="GKM94" s="56"/>
      <c r="GKN94" s="56"/>
      <c r="GKO94" s="56"/>
      <c r="GKP94" s="56"/>
      <c r="GKQ94" s="56"/>
      <c r="GKR94" s="56"/>
      <c r="GKS94" s="56"/>
      <c r="GKT94" s="56"/>
      <c r="GKU94" s="56"/>
      <c r="GKV94" s="56"/>
      <c r="GKW94" s="56"/>
      <c r="GKX94" s="56"/>
      <c r="GKY94" s="56"/>
      <c r="GKZ94" s="56"/>
      <c r="GLA94" s="56"/>
      <c r="GLB94" s="56"/>
      <c r="GLC94" s="56"/>
      <c r="GLD94" s="56"/>
      <c r="GLE94" s="56"/>
      <c r="GLF94" s="56"/>
      <c r="GLG94" s="56"/>
      <c r="GLH94" s="56"/>
      <c r="GLI94" s="56"/>
      <c r="GLJ94" s="56"/>
      <c r="GLK94" s="56"/>
      <c r="GLL94" s="56"/>
      <c r="GLM94" s="56"/>
      <c r="GLN94" s="56"/>
      <c r="GLO94" s="56"/>
      <c r="GLP94" s="56"/>
      <c r="GLQ94" s="56"/>
      <c r="GLR94" s="56"/>
      <c r="GLS94" s="56"/>
      <c r="GLT94" s="56"/>
      <c r="GLU94" s="56"/>
      <c r="GLV94" s="56"/>
      <c r="GLW94" s="56"/>
      <c r="GLX94" s="56"/>
      <c r="GLY94" s="56"/>
      <c r="GLZ94" s="56"/>
      <c r="GMA94" s="56"/>
      <c r="GMB94" s="56"/>
      <c r="GMC94" s="56"/>
      <c r="GMD94" s="56"/>
      <c r="GME94" s="56"/>
      <c r="GMF94" s="56"/>
      <c r="GMG94" s="56"/>
      <c r="GMH94" s="56"/>
      <c r="GMI94" s="56"/>
      <c r="GMJ94" s="56"/>
      <c r="GMK94" s="56"/>
      <c r="GML94" s="56"/>
      <c r="GMM94" s="56"/>
      <c r="GMN94" s="56"/>
      <c r="GMO94" s="56"/>
      <c r="GMP94" s="56"/>
      <c r="GMQ94" s="56"/>
      <c r="GMR94" s="56"/>
      <c r="GMS94" s="56"/>
      <c r="GMT94" s="56"/>
      <c r="GMU94" s="56"/>
      <c r="GMV94" s="56"/>
      <c r="GMW94" s="56"/>
      <c r="GMX94" s="56"/>
      <c r="GMY94" s="56"/>
      <c r="GMZ94" s="56"/>
      <c r="GNA94" s="56"/>
      <c r="GNB94" s="56"/>
      <c r="GNC94" s="56"/>
      <c r="GND94" s="56"/>
      <c r="GNE94" s="56"/>
      <c r="GNF94" s="56"/>
      <c r="GNG94" s="56"/>
      <c r="GNH94" s="56"/>
      <c r="GNI94" s="56"/>
      <c r="GNJ94" s="56"/>
      <c r="GNK94" s="56"/>
      <c r="GNL94" s="56"/>
      <c r="GNM94" s="56"/>
      <c r="GNN94" s="56"/>
      <c r="GNO94" s="56"/>
      <c r="GNP94" s="56"/>
      <c r="GNQ94" s="56"/>
      <c r="GNR94" s="56"/>
      <c r="GNS94" s="56"/>
      <c r="GNT94" s="56"/>
      <c r="GNU94" s="56"/>
      <c r="GNV94" s="56"/>
      <c r="GNW94" s="56"/>
      <c r="GNX94" s="56"/>
      <c r="GNY94" s="56"/>
      <c r="GNZ94" s="56"/>
      <c r="GOA94" s="56"/>
      <c r="GOB94" s="56"/>
      <c r="GOC94" s="56"/>
      <c r="GOD94" s="56"/>
      <c r="GOE94" s="56"/>
      <c r="GOF94" s="56"/>
      <c r="GOG94" s="56"/>
      <c r="GOH94" s="56"/>
      <c r="GOI94" s="56"/>
      <c r="GOJ94" s="56"/>
      <c r="GOK94" s="56"/>
      <c r="GOL94" s="56"/>
      <c r="GOM94" s="56"/>
      <c r="GON94" s="56"/>
      <c r="GOO94" s="56"/>
      <c r="GOP94" s="56"/>
      <c r="GOQ94" s="56"/>
      <c r="GOR94" s="56"/>
      <c r="GOS94" s="56"/>
      <c r="GOT94" s="56"/>
      <c r="GOU94" s="56"/>
      <c r="GOV94" s="56"/>
      <c r="GOW94" s="56"/>
      <c r="GOX94" s="56"/>
      <c r="GOY94" s="56"/>
      <c r="GOZ94" s="56"/>
      <c r="GPA94" s="56"/>
      <c r="GPB94" s="56"/>
      <c r="GPC94" s="56"/>
      <c r="GPD94" s="56"/>
      <c r="GPE94" s="56"/>
      <c r="GPF94" s="56"/>
      <c r="GPG94" s="56"/>
      <c r="GPH94" s="56"/>
      <c r="GPI94" s="56"/>
      <c r="GPJ94" s="56"/>
      <c r="GPK94" s="56"/>
      <c r="GPL94" s="56"/>
      <c r="GPM94" s="56"/>
      <c r="GPN94" s="56"/>
      <c r="GPO94" s="56"/>
      <c r="GPP94" s="56"/>
      <c r="GPQ94" s="56"/>
      <c r="GPR94" s="56"/>
      <c r="GPS94" s="56"/>
      <c r="GPT94" s="56"/>
      <c r="GPU94" s="56"/>
      <c r="GPV94" s="56"/>
      <c r="GPW94" s="56"/>
      <c r="GPX94" s="56"/>
      <c r="GPY94" s="56"/>
      <c r="GPZ94" s="56"/>
      <c r="GQA94" s="56"/>
      <c r="GQB94" s="56"/>
      <c r="GQC94" s="56"/>
      <c r="GQD94" s="56"/>
      <c r="GQE94" s="56"/>
      <c r="GQF94" s="56"/>
      <c r="GQG94" s="56"/>
      <c r="GQH94" s="56"/>
      <c r="GQI94" s="56"/>
      <c r="GQJ94" s="56"/>
      <c r="GQK94" s="56"/>
      <c r="GQL94" s="56"/>
      <c r="GQM94" s="56"/>
      <c r="GQN94" s="56"/>
      <c r="GQO94" s="56"/>
      <c r="GQP94" s="56"/>
      <c r="GQQ94" s="56"/>
      <c r="GQR94" s="56"/>
      <c r="GQS94" s="56"/>
      <c r="GQT94" s="56"/>
      <c r="GQU94" s="56"/>
      <c r="GQV94" s="56"/>
      <c r="GQW94" s="56"/>
      <c r="GQX94" s="56"/>
      <c r="GQY94" s="56"/>
      <c r="GQZ94" s="56"/>
      <c r="GRA94" s="56"/>
      <c r="GRB94" s="56"/>
      <c r="GRC94" s="56"/>
      <c r="GRD94" s="56"/>
      <c r="GRE94" s="56"/>
      <c r="GRF94" s="56"/>
      <c r="GRG94" s="56"/>
      <c r="GRH94" s="56"/>
      <c r="GRI94" s="56"/>
      <c r="GRJ94" s="56"/>
      <c r="GRK94" s="56"/>
      <c r="GRL94" s="56"/>
      <c r="GRM94" s="56"/>
      <c r="GRN94" s="56"/>
      <c r="GRO94" s="56"/>
      <c r="GRP94" s="56"/>
      <c r="GRQ94" s="56"/>
      <c r="GRR94" s="56"/>
      <c r="GRS94" s="56"/>
      <c r="GRT94" s="56"/>
      <c r="GRU94" s="56"/>
      <c r="GRV94" s="56"/>
      <c r="GRW94" s="56"/>
      <c r="GRX94" s="56"/>
      <c r="GRY94" s="56"/>
      <c r="GRZ94" s="56"/>
      <c r="GSA94" s="56"/>
      <c r="GSB94" s="56"/>
      <c r="GSC94" s="56"/>
      <c r="GSD94" s="56"/>
      <c r="GSE94" s="56"/>
      <c r="GSF94" s="56"/>
      <c r="GSG94" s="56"/>
      <c r="GSH94" s="56"/>
      <c r="GSI94" s="56"/>
      <c r="GSJ94" s="56"/>
      <c r="GSK94" s="56"/>
      <c r="GSL94" s="56"/>
      <c r="GSM94" s="56"/>
      <c r="GSN94" s="56"/>
      <c r="GSO94" s="56"/>
      <c r="GSP94" s="56"/>
      <c r="GSQ94" s="56"/>
      <c r="GSR94" s="56"/>
      <c r="GSS94" s="56"/>
      <c r="GST94" s="56"/>
      <c r="GSU94" s="56"/>
      <c r="GSV94" s="56"/>
      <c r="GSW94" s="56"/>
      <c r="GSX94" s="56"/>
      <c r="GSY94" s="56"/>
      <c r="GSZ94" s="56"/>
      <c r="GTA94" s="56"/>
      <c r="GTB94" s="56"/>
      <c r="GTC94" s="56"/>
      <c r="GTD94" s="56"/>
      <c r="GTE94" s="56"/>
      <c r="GTF94" s="56"/>
      <c r="GTG94" s="56"/>
      <c r="GTH94" s="56"/>
      <c r="GTI94" s="56"/>
      <c r="GTJ94" s="56"/>
      <c r="GTK94" s="56"/>
      <c r="GTL94" s="56"/>
      <c r="GTM94" s="56"/>
      <c r="GTN94" s="56"/>
      <c r="GTO94" s="56"/>
      <c r="GTP94" s="56"/>
      <c r="GTQ94" s="56"/>
      <c r="GTR94" s="56"/>
      <c r="GTS94" s="56"/>
      <c r="GTT94" s="56"/>
      <c r="GTU94" s="56"/>
      <c r="GTV94" s="56"/>
      <c r="GTW94" s="56"/>
      <c r="GTX94" s="56"/>
      <c r="GTY94" s="56"/>
      <c r="GTZ94" s="56"/>
      <c r="GUA94" s="56"/>
      <c r="GUB94" s="56"/>
      <c r="GUC94" s="56"/>
      <c r="GUD94" s="56"/>
      <c r="GUE94" s="56"/>
      <c r="GUF94" s="56"/>
      <c r="GUG94" s="56"/>
      <c r="GUH94" s="56"/>
      <c r="GUI94" s="56"/>
      <c r="GUJ94" s="56"/>
      <c r="GUK94" s="56"/>
      <c r="GUL94" s="56"/>
      <c r="GUM94" s="56"/>
      <c r="GUN94" s="56"/>
      <c r="GUO94" s="56"/>
      <c r="GUP94" s="56"/>
      <c r="GUQ94" s="56"/>
      <c r="GUR94" s="56"/>
      <c r="GUS94" s="56"/>
      <c r="GUT94" s="56"/>
      <c r="GUU94" s="56"/>
      <c r="GUV94" s="56"/>
      <c r="GUW94" s="56"/>
      <c r="GUX94" s="56"/>
      <c r="GUY94" s="56"/>
      <c r="GUZ94" s="56"/>
      <c r="GVA94" s="56"/>
      <c r="GVB94" s="56"/>
      <c r="GVC94" s="56"/>
      <c r="GVD94" s="56"/>
      <c r="GVE94" s="56"/>
      <c r="GVF94" s="56"/>
      <c r="GVG94" s="56"/>
      <c r="GVH94" s="56"/>
      <c r="GVI94" s="56"/>
      <c r="GVJ94" s="56"/>
      <c r="GVK94" s="56"/>
      <c r="GVL94" s="56"/>
      <c r="GVM94" s="56"/>
      <c r="GVN94" s="56"/>
      <c r="GVO94" s="56"/>
      <c r="GVP94" s="56"/>
      <c r="GVQ94" s="56"/>
      <c r="GVR94" s="56"/>
      <c r="GVS94" s="56"/>
      <c r="GVT94" s="56"/>
      <c r="GVU94" s="56"/>
      <c r="GVV94" s="56"/>
      <c r="GVW94" s="56"/>
      <c r="GVX94" s="56"/>
      <c r="GVY94" s="56"/>
      <c r="GVZ94" s="56"/>
      <c r="GWA94" s="56"/>
      <c r="GWB94" s="56"/>
      <c r="GWC94" s="56"/>
      <c r="GWD94" s="56"/>
      <c r="GWE94" s="56"/>
      <c r="GWF94" s="56"/>
      <c r="GWG94" s="56"/>
      <c r="GWH94" s="56"/>
      <c r="GWI94" s="56"/>
      <c r="GWJ94" s="56"/>
      <c r="GWK94" s="56"/>
      <c r="GWL94" s="56"/>
      <c r="GWM94" s="56"/>
      <c r="GWN94" s="56"/>
      <c r="GWO94" s="56"/>
      <c r="GWP94" s="56"/>
      <c r="GWQ94" s="56"/>
      <c r="GWR94" s="56"/>
      <c r="GWS94" s="56"/>
      <c r="GWT94" s="56"/>
      <c r="GWU94" s="56"/>
      <c r="GWV94" s="56"/>
      <c r="GWW94" s="56"/>
      <c r="GWX94" s="56"/>
      <c r="GWY94" s="56"/>
      <c r="GWZ94" s="56"/>
      <c r="GXA94" s="56"/>
      <c r="GXB94" s="56"/>
      <c r="GXC94" s="56"/>
      <c r="GXD94" s="56"/>
      <c r="GXE94" s="56"/>
      <c r="GXF94" s="56"/>
      <c r="GXG94" s="56"/>
      <c r="GXH94" s="56"/>
      <c r="GXI94" s="56"/>
      <c r="GXJ94" s="56"/>
      <c r="GXK94" s="56"/>
      <c r="GXL94" s="56"/>
      <c r="GXM94" s="56"/>
      <c r="GXN94" s="56"/>
      <c r="GXO94" s="56"/>
      <c r="GXP94" s="56"/>
      <c r="GXQ94" s="56"/>
      <c r="GXR94" s="56"/>
      <c r="GXS94" s="56"/>
      <c r="GXT94" s="56"/>
      <c r="GXU94" s="56"/>
      <c r="GXV94" s="56"/>
      <c r="GXW94" s="56"/>
      <c r="GXX94" s="56"/>
      <c r="GXY94" s="56"/>
      <c r="GXZ94" s="56"/>
      <c r="GYA94" s="56"/>
      <c r="GYB94" s="56"/>
      <c r="GYC94" s="56"/>
      <c r="GYD94" s="56"/>
      <c r="GYE94" s="56"/>
      <c r="GYF94" s="56"/>
      <c r="GYG94" s="56"/>
      <c r="GYH94" s="56"/>
      <c r="GYI94" s="56"/>
      <c r="GYJ94" s="56"/>
      <c r="GYK94" s="56"/>
      <c r="GYL94" s="56"/>
      <c r="GYM94" s="56"/>
      <c r="GYN94" s="56"/>
      <c r="GYO94" s="56"/>
      <c r="GYP94" s="56"/>
      <c r="GYQ94" s="56"/>
      <c r="GYR94" s="56"/>
      <c r="GYS94" s="56"/>
      <c r="GYT94" s="56"/>
      <c r="GYU94" s="56"/>
      <c r="GYV94" s="56"/>
      <c r="GYW94" s="56"/>
      <c r="GYX94" s="56"/>
      <c r="GYY94" s="56"/>
      <c r="GYZ94" s="56"/>
      <c r="GZA94" s="56"/>
      <c r="GZB94" s="56"/>
      <c r="GZC94" s="56"/>
      <c r="GZD94" s="56"/>
      <c r="GZE94" s="56"/>
      <c r="GZF94" s="56"/>
      <c r="GZG94" s="56"/>
      <c r="GZH94" s="56"/>
      <c r="GZI94" s="56"/>
      <c r="GZJ94" s="56"/>
      <c r="GZK94" s="56"/>
      <c r="GZL94" s="56"/>
      <c r="GZM94" s="56"/>
      <c r="GZN94" s="56"/>
      <c r="GZO94" s="56"/>
      <c r="GZP94" s="56"/>
      <c r="GZQ94" s="56"/>
      <c r="GZR94" s="56"/>
      <c r="GZS94" s="56"/>
      <c r="GZT94" s="56"/>
      <c r="GZU94" s="56"/>
      <c r="GZV94" s="56"/>
      <c r="GZW94" s="56"/>
      <c r="GZX94" s="56"/>
      <c r="GZY94" s="56"/>
      <c r="GZZ94" s="56"/>
      <c r="HAA94" s="56"/>
      <c r="HAB94" s="56"/>
      <c r="HAC94" s="56"/>
      <c r="HAD94" s="56"/>
      <c r="HAE94" s="56"/>
      <c r="HAF94" s="56"/>
      <c r="HAG94" s="56"/>
      <c r="HAH94" s="56"/>
      <c r="HAI94" s="56"/>
      <c r="HAJ94" s="56"/>
      <c r="HAK94" s="56"/>
      <c r="HAL94" s="56"/>
      <c r="HAM94" s="56"/>
      <c r="HAN94" s="56"/>
      <c r="HAO94" s="56"/>
      <c r="HAP94" s="56"/>
      <c r="HAQ94" s="56"/>
      <c r="HAR94" s="56"/>
      <c r="HAS94" s="56"/>
      <c r="HAT94" s="56"/>
      <c r="HAU94" s="56"/>
      <c r="HAV94" s="56"/>
      <c r="HAW94" s="56"/>
      <c r="HAX94" s="56"/>
      <c r="HAY94" s="56"/>
      <c r="HAZ94" s="56"/>
      <c r="HBA94" s="56"/>
      <c r="HBB94" s="56"/>
      <c r="HBC94" s="56"/>
      <c r="HBD94" s="56"/>
      <c r="HBE94" s="56"/>
      <c r="HBF94" s="56"/>
      <c r="HBG94" s="56"/>
      <c r="HBH94" s="56"/>
      <c r="HBI94" s="56"/>
      <c r="HBJ94" s="56"/>
      <c r="HBK94" s="56"/>
      <c r="HBL94" s="56"/>
      <c r="HBM94" s="56"/>
      <c r="HBN94" s="56"/>
      <c r="HBO94" s="56"/>
      <c r="HBP94" s="56"/>
      <c r="HBQ94" s="56"/>
      <c r="HBR94" s="56"/>
      <c r="HBS94" s="56"/>
      <c r="HBT94" s="56"/>
      <c r="HBU94" s="56"/>
      <c r="HBV94" s="56"/>
      <c r="HBW94" s="56"/>
      <c r="HBX94" s="56"/>
      <c r="HBY94" s="56"/>
      <c r="HBZ94" s="56"/>
      <c r="HCA94" s="56"/>
      <c r="HCB94" s="56"/>
      <c r="HCC94" s="56"/>
      <c r="HCD94" s="56"/>
      <c r="HCE94" s="56"/>
      <c r="HCF94" s="56"/>
      <c r="HCG94" s="56"/>
      <c r="HCH94" s="56"/>
      <c r="HCI94" s="56"/>
      <c r="HCJ94" s="56"/>
      <c r="HCK94" s="56"/>
      <c r="HCL94" s="56"/>
      <c r="HCM94" s="56"/>
      <c r="HCN94" s="56"/>
      <c r="HCO94" s="56"/>
      <c r="HCP94" s="56"/>
      <c r="HCQ94" s="56"/>
      <c r="HCR94" s="56"/>
      <c r="HCS94" s="56"/>
      <c r="HCT94" s="56"/>
      <c r="HCU94" s="56"/>
      <c r="HCV94" s="56"/>
      <c r="HCW94" s="56"/>
      <c r="HCX94" s="56"/>
      <c r="HCY94" s="56"/>
      <c r="HCZ94" s="56"/>
      <c r="HDA94" s="56"/>
      <c r="HDB94" s="56"/>
      <c r="HDC94" s="56"/>
      <c r="HDD94" s="56"/>
      <c r="HDE94" s="56"/>
      <c r="HDF94" s="56"/>
      <c r="HDG94" s="56"/>
      <c r="HDH94" s="56"/>
      <c r="HDI94" s="56"/>
      <c r="HDJ94" s="56"/>
      <c r="HDK94" s="56"/>
      <c r="HDL94" s="56"/>
      <c r="HDM94" s="56"/>
      <c r="HDN94" s="56"/>
      <c r="HDO94" s="56"/>
      <c r="HDP94" s="56"/>
      <c r="HDQ94" s="56"/>
      <c r="HDR94" s="56"/>
      <c r="HDS94" s="56"/>
      <c r="HDT94" s="56"/>
      <c r="HDU94" s="56"/>
      <c r="HDV94" s="56"/>
      <c r="HDW94" s="56"/>
      <c r="HDX94" s="56"/>
      <c r="HDY94" s="56"/>
      <c r="HDZ94" s="56"/>
      <c r="HEA94" s="56"/>
      <c r="HEB94" s="56"/>
      <c r="HEC94" s="56"/>
      <c r="HED94" s="56"/>
      <c r="HEE94" s="56"/>
      <c r="HEF94" s="56"/>
      <c r="HEG94" s="56"/>
      <c r="HEH94" s="56"/>
      <c r="HEI94" s="56"/>
      <c r="HEJ94" s="56"/>
      <c r="HEK94" s="56"/>
      <c r="HEL94" s="56"/>
      <c r="HEM94" s="56"/>
      <c r="HEN94" s="56"/>
      <c r="HEO94" s="56"/>
      <c r="HEP94" s="56"/>
      <c r="HEQ94" s="56"/>
      <c r="HER94" s="56"/>
      <c r="HES94" s="56"/>
      <c r="HET94" s="56"/>
      <c r="HEU94" s="56"/>
      <c r="HEV94" s="56"/>
      <c r="HEW94" s="56"/>
      <c r="HEX94" s="56"/>
      <c r="HEY94" s="56"/>
      <c r="HEZ94" s="56"/>
      <c r="HFA94" s="56"/>
      <c r="HFB94" s="56"/>
      <c r="HFC94" s="56"/>
      <c r="HFD94" s="56"/>
      <c r="HFE94" s="56"/>
      <c r="HFF94" s="56"/>
      <c r="HFG94" s="56"/>
      <c r="HFH94" s="56"/>
      <c r="HFI94" s="56"/>
      <c r="HFJ94" s="56"/>
      <c r="HFK94" s="56"/>
      <c r="HFL94" s="56"/>
      <c r="HFM94" s="56"/>
      <c r="HFN94" s="56"/>
      <c r="HFO94" s="56"/>
      <c r="HFP94" s="56"/>
      <c r="HFQ94" s="56"/>
      <c r="HFR94" s="56"/>
      <c r="HFS94" s="56"/>
      <c r="HFT94" s="56"/>
      <c r="HFU94" s="56"/>
      <c r="HFV94" s="56"/>
      <c r="HFW94" s="56"/>
      <c r="HFX94" s="56"/>
      <c r="HFY94" s="56"/>
      <c r="HFZ94" s="56"/>
      <c r="HGA94" s="56"/>
      <c r="HGB94" s="56"/>
      <c r="HGC94" s="56"/>
      <c r="HGD94" s="56"/>
      <c r="HGE94" s="56"/>
      <c r="HGF94" s="56"/>
      <c r="HGG94" s="56"/>
      <c r="HGH94" s="56"/>
      <c r="HGI94" s="56"/>
      <c r="HGJ94" s="56"/>
      <c r="HGK94" s="56"/>
      <c r="HGL94" s="56"/>
      <c r="HGM94" s="56"/>
      <c r="HGN94" s="56"/>
      <c r="HGO94" s="56"/>
      <c r="HGP94" s="56"/>
      <c r="HGQ94" s="56"/>
      <c r="HGR94" s="56"/>
      <c r="HGS94" s="56"/>
      <c r="HGT94" s="56"/>
      <c r="HGU94" s="56"/>
      <c r="HGV94" s="56"/>
      <c r="HGW94" s="56"/>
      <c r="HGX94" s="56"/>
      <c r="HGY94" s="56"/>
      <c r="HGZ94" s="56"/>
      <c r="HHA94" s="56"/>
      <c r="HHB94" s="56"/>
      <c r="HHC94" s="56"/>
      <c r="HHD94" s="56"/>
      <c r="HHE94" s="56"/>
      <c r="HHF94" s="56"/>
      <c r="HHG94" s="56"/>
      <c r="HHH94" s="56"/>
      <c r="HHI94" s="56"/>
      <c r="HHJ94" s="56"/>
      <c r="HHK94" s="56"/>
      <c r="HHL94" s="56"/>
      <c r="HHM94" s="56"/>
      <c r="HHN94" s="56"/>
      <c r="HHO94" s="56"/>
      <c r="HHP94" s="56"/>
      <c r="HHQ94" s="56"/>
      <c r="HHR94" s="56"/>
      <c r="HHS94" s="56"/>
      <c r="HHT94" s="56"/>
      <c r="HHU94" s="56"/>
      <c r="HHV94" s="56"/>
      <c r="HHW94" s="56"/>
      <c r="HHX94" s="56"/>
      <c r="HHY94" s="56"/>
      <c r="HHZ94" s="56"/>
      <c r="HIA94" s="56"/>
      <c r="HIB94" s="56"/>
      <c r="HIC94" s="56"/>
      <c r="HID94" s="56"/>
      <c r="HIE94" s="56"/>
      <c r="HIF94" s="56"/>
      <c r="HIG94" s="56"/>
      <c r="HIH94" s="56"/>
      <c r="HII94" s="56"/>
      <c r="HIJ94" s="56"/>
      <c r="HIK94" s="56"/>
      <c r="HIL94" s="56"/>
      <c r="HIM94" s="56"/>
      <c r="HIN94" s="56"/>
      <c r="HIO94" s="56"/>
      <c r="HIP94" s="56"/>
      <c r="HIQ94" s="56"/>
      <c r="HIR94" s="56"/>
      <c r="HIS94" s="56"/>
      <c r="HIT94" s="56"/>
      <c r="HIU94" s="56"/>
      <c r="HIV94" s="56"/>
      <c r="HIW94" s="56"/>
      <c r="HIX94" s="56"/>
      <c r="HIY94" s="56"/>
      <c r="HIZ94" s="56"/>
      <c r="HJA94" s="56"/>
      <c r="HJB94" s="56"/>
      <c r="HJC94" s="56"/>
      <c r="HJD94" s="56"/>
      <c r="HJE94" s="56"/>
      <c r="HJF94" s="56"/>
      <c r="HJG94" s="56"/>
      <c r="HJH94" s="56"/>
      <c r="HJI94" s="56"/>
      <c r="HJJ94" s="56"/>
      <c r="HJK94" s="56"/>
      <c r="HJL94" s="56"/>
      <c r="HJM94" s="56"/>
      <c r="HJN94" s="56"/>
      <c r="HJO94" s="56"/>
      <c r="HJP94" s="56"/>
      <c r="HJQ94" s="56"/>
      <c r="HJR94" s="56"/>
      <c r="HJS94" s="56"/>
      <c r="HJT94" s="56"/>
      <c r="HJU94" s="56"/>
      <c r="HJV94" s="56"/>
      <c r="HJW94" s="56"/>
      <c r="HJX94" s="56"/>
      <c r="HJY94" s="56"/>
      <c r="HJZ94" s="56"/>
      <c r="HKA94" s="56"/>
      <c r="HKB94" s="56"/>
      <c r="HKC94" s="56"/>
      <c r="HKD94" s="56"/>
      <c r="HKE94" s="56"/>
      <c r="HKF94" s="56"/>
      <c r="HKG94" s="56"/>
      <c r="HKH94" s="56"/>
      <c r="HKI94" s="56"/>
      <c r="HKJ94" s="56"/>
      <c r="HKK94" s="56"/>
      <c r="HKL94" s="56"/>
      <c r="HKM94" s="56"/>
      <c r="HKN94" s="56"/>
      <c r="HKO94" s="56"/>
      <c r="HKP94" s="56"/>
      <c r="HKQ94" s="56"/>
      <c r="HKR94" s="56"/>
      <c r="HKS94" s="56"/>
      <c r="HKT94" s="56"/>
      <c r="HKU94" s="56"/>
      <c r="HKV94" s="56"/>
      <c r="HKW94" s="56"/>
      <c r="HKX94" s="56"/>
      <c r="HKY94" s="56"/>
      <c r="HKZ94" s="56"/>
      <c r="HLA94" s="56"/>
      <c r="HLB94" s="56"/>
      <c r="HLC94" s="56"/>
      <c r="HLD94" s="56"/>
      <c r="HLE94" s="56"/>
      <c r="HLF94" s="56"/>
      <c r="HLG94" s="56"/>
      <c r="HLH94" s="56"/>
      <c r="HLI94" s="56"/>
      <c r="HLJ94" s="56"/>
      <c r="HLK94" s="56"/>
      <c r="HLL94" s="56"/>
      <c r="HLM94" s="56"/>
      <c r="HLN94" s="56"/>
      <c r="HLO94" s="56"/>
      <c r="HLP94" s="56"/>
      <c r="HLQ94" s="56"/>
      <c r="HLR94" s="56"/>
      <c r="HLS94" s="56"/>
      <c r="HLT94" s="56"/>
      <c r="HLU94" s="56"/>
      <c r="HLV94" s="56"/>
      <c r="HLW94" s="56"/>
      <c r="HLX94" s="56"/>
      <c r="HLY94" s="56"/>
      <c r="HLZ94" s="56"/>
      <c r="HMA94" s="56"/>
      <c r="HMB94" s="56"/>
      <c r="HMC94" s="56"/>
      <c r="HMD94" s="56"/>
      <c r="HME94" s="56"/>
      <c r="HMF94" s="56"/>
      <c r="HMG94" s="56"/>
      <c r="HMH94" s="56"/>
      <c r="HMI94" s="56"/>
      <c r="HMJ94" s="56"/>
      <c r="HMK94" s="56"/>
      <c r="HML94" s="56"/>
      <c r="HMM94" s="56"/>
      <c r="HMN94" s="56"/>
      <c r="HMO94" s="56"/>
      <c r="HMP94" s="56"/>
      <c r="HMQ94" s="56"/>
      <c r="HMR94" s="56"/>
      <c r="HMS94" s="56"/>
      <c r="HMT94" s="56"/>
      <c r="HMU94" s="56"/>
      <c r="HMV94" s="56"/>
      <c r="HMW94" s="56"/>
      <c r="HMX94" s="56"/>
      <c r="HMY94" s="56"/>
      <c r="HMZ94" s="56"/>
      <c r="HNA94" s="56"/>
      <c r="HNB94" s="56"/>
      <c r="HNC94" s="56"/>
      <c r="HND94" s="56"/>
      <c r="HNE94" s="56"/>
      <c r="HNF94" s="56"/>
      <c r="HNG94" s="56"/>
      <c r="HNH94" s="56"/>
      <c r="HNI94" s="56"/>
      <c r="HNJ94" s="56"/>
      <c r="HNK94" s="56"/>
      <c r="HNL94" s="56"/>
      <c r="HNM94" s="56"/>
      <c r="HNN94" s="56"/>
      <c r="HNO94" s="56"/>
      <c r="HNP94" s="56"/>
      <c r="HNQ94" s="56"/>
      <c r="HNR94" s="56"/>
      <c r="HNS94" s="56"/>
      <c r="HNT94" s="56"/>
      <c r="HNU94" s="56"/>
      <c r="HNV94" s="56"/>
      <c r="HNW94" s="56"/>
      <c r="HNX94" s="56"/>
      <c r="HNY94" s="56"/>
      <c r="HNZ94" s="56"/>
      <c r="HOA94" s="56"/>
      <c r="HOB94" s="56"/>
      <c r="HOC94" s="56"/>
      <c r="HOD94" s="56"/>
      <c r="HOE94" s="56"/>
      <c r="HOF94" s="56"/>
      <c r="HOG94" s="56"/>
      <c r="HOH94" s="56"/>
      <c r="HOI94" s="56"/>
      <c r="HOJ94" s="56"/>
      <c r="HOK94" s="56"/>
      <c r="HOL94" s="56"/>
      <c r="HOM94" s="56"/>
      <c r="HON94" s="56"/>
      <c r="HOO94" s="56"/>
      <c r="HOP94" s="56"/>
      <c r="HOQ94" s="56"/>
      <c r="HOR94" s="56"/>
      <c r="HOS94" s="56"/>
      <c r="HOT94" s="56"/>
      <c r="HOU94" s="56"/>
      <c r="HOV94" s="56"/>
      <c r="HOW94" s="56"/>
      <c r="HOX94" s="56"/>
      <c r="HOY94" s="56"/>
      <c r="HOZ94" s="56"/>
      <c r="HPA94" s="56"/>
      <c r="HPB94" s="56"/>
      <c r="HPC94" s="56"/>
      <c r="HPD94" s="56"/>
      <c r="HPE94" s="56"/>
      <c r="HPF94" s="56"/>
      <c r="HPG94" s="56"/>
      <c r="HPH94" s="56"/>
      <c r="HPI94" s="56"/>
      <c r="HPJ94" s="56"/>
      <c r="HPK94" s="56"/>
      <c r="HPL94" s="56"/>
      <c r="HPM94" s="56"/>
      <c r="HPN94" s="56"/>
      <c r="HPO94" s="56"/>
      <c r="HPP94" s="56"/>
      <c r="HPQ94" s="56"/>
      <c r="HPR94" s="56"/>
      <c r="HPS94" s="56"/>
      <c r="HPT94" s="56"/>
      <c r="HPU94" s="56"/>
      <c r="HPV94" s="56"/>
      <c r="HPW94" s="56"/>
      <c r="HPX94" s="56"/>
      <c r="HPY94" s="56"/>
      <c r="HPZ94" s="56"/>
      <c r="HQA94" s="56"/>
      <c r="HQB94" s="56"/>
      <c r="HQC94" s="56"/>
      <c r="HQD94" s="56"/>
      <c r="HQE94" s="56"/>
      <c r="HQF94" s="56"/>
      <c r="HQG94" s="56"/>
      <c r="HQH94" s="56"/>
      <c r="HQI94" s="56"/>
      <c r="HQJ94" s="56"/>
      <c r="HQK94" s="56"/>
      <c r="HQL94" s="56"/>
      <c r="HQM94" s="56"/>
      <c r="HQN94" s="56"/>
      <c r="HQO94" s="56"/>
      <c r="HQP94" s="56"/>
      <c r="HQQ94" s="56"/>
      <c r="HQR94" s="56"/>
      <c r="HQS94" s="56"/>
      <c r="HQT94" s="56"/>
      <c r="HQU94" s="56"/>
      <c r="HQV94" s="56"/>
      <c r="HQW94" s="56"/>
      <c r="HQX94" s="56"/>
      <c r="HQY94" s="56"/>
      <c r="HQZ94" s="56"/>
      <c r="HRA94" s="56"/>
      <c r="HRB94" s="56"/>
      <c r="HRC94" s="56"/>
      <c r="HRD94" s="56"/>
      <c r="HRE94" s="56"/>
      <c r="HRF94" s="56"/>
      <c r="HRG94" s="56"/>
      <c r="HRH94" s="56"/>
      <c r="HRI94" s="56"/>
      <c r="HRJ94" s="56"/>
      <c r="HRK94" s="56"/>
      <c r="HRL94" s="56"/>
      <c r="HRM94" s="56"/>
      <c r="HRN94" s="56"/>
      <c r="HRO94" s="56"/>
      <c r="HRP94" s="56"/>
      <c r="HRQ94" s="56"/>
      <c r="HRR94" s="56"/>
      <c r="HRS94" s="56"/>
      <c r="HRT94" s="56"/>
      <c r="HRU94" s="56"/>
      <c r="HRV94" s="56"/>
      <c r="HRW94" s="56"/>
      <c r="HRX94" s="56"/>
      <c r="HRY94" s="56"/>
      <c r="HRZ94" s="56"/>
      <c r="HSA94" s="56"/>
      <c r="HSB94" s="56"/>
      <c r="HSC94" s="56"/>
      <c r="HSD94" s="56"/>
      <c r="HSE94" s="56"/>
      <c r="HSF94" s="56"/>
      <c r="HSG94" s="56"/>
      <c r="HSH94" s="56"/>
      <c r="HSI94" s="56"/>
      <c r="HSJ94" s="56"/>
      <c r="HSK94" s="56"/>
      <c r="HSL94" s="56"/>
      <c r="HSM94" s="56"/>
      <c r="HSN94" s="56"/>
      <c r="HSO94" s="56"/>
      <c r="HSP94" s="56"/>
      <c r="HSQ94" s="56"/>
      <c r="HSR94" s="56"/>
      <c r="HSS94" s="56"/>
      <c r="HST94" s="56"/>
      <c r="HSU94" s="56"/>
      <c r="HSV94" s="56"/>
      <c r="HSW94" s="56"/>
      <c r="HSX94" s="56"/>
      <c r="HSY94" s="56"/>
      <c r="HSZ94" s="56"/>
      <c r="HTA94" s="56"/>
      <c r="HTB94" s="56"/>
      <c r="HTC94" s="56"/>
      <c r="HTD94" s="56"/>
      <c r="HTE94" s="56"/>
      <c r="HTF94" s="56"/>
      <c r="HTG94" s="56"/>
      <c r="HTH94" s="56"/>
      <c r="HTI94" s="56"/>
      <c r="HTJ94" s="56"/>
      <c r="HTK94" s="56"/>
      <c r="HTL94" s="56"/>
      <c r="HTM94" s="56"/>
      <c r="HTN94" s="56"/>
      <c r="HTO94" s="56"/>
      <c r="HTP94" s="56"/>
      <c r="HTQ94" s="56"/>
      <c r="HTR94" s="56"/>
      <c r="HTS94" s="56"/>
      <c r="HTT94" s="56"/>
      <c r="HTU94" s="56"/>
      <c r="HTV94" s="56"/>
      <c r="HTW94" s="56"/>
      <c r="HTX94" s="56"/>
      <c r="HTY94" s="56"/>
      <c r="HTZ94" s="56"/>
      <c r="HUA94" s="56"/>
      <c r="HUB94" s="56"/>
      <c r="HUC94" s="56"/>
      <c r="HUD94" s="56"/>
      <c r="HUE94" s="56"/>
      <c r="HUF94" s="56"/>
      <c r="HUG94" s="56"/>
      <c r="HUH94" s="56"/>
      <c r="HUI94" s="56"/>
      <c r="HUJ94" s="56"/>
      <c r="HUK94" s="56"/>
      <c r="HUL94" s="56"/>
      <c r="HUM94" s="56"/>
      <c r="HUN94" s="56"/>
      <c r="HUO94" s="56"/>
      <c r="HUP94" s="56"/>
      <c r="HUQ94" s="56"/>
      <c r="HUR94" s="56"/>
      <c r="HUS94" s="56"/>
      <c r="HUT94" s="56"/>
      <c r="HUU94" s="56"/>
      <c r="HUV94" s="56"/>
      <c r="HUW94" s="56"/>
      <c r="HUX94" s="56"/>
      <c r="HUY94" s="56"/>
      <c r="HUZ94" s="56"/>
      <c r="HVA94" s="56"/>
      <c r="HVB94" s="56"/>
      <c r="HVC94" s="56"/>
      <c r="HVD94" s="56"/>
      <c r="HVE94" s="56"/>
      <c r="HVF94" s="56"/>
      <c r="HVG94" s="56"/>
      <c r="HVH94" s="56"/>
      <c r="HVI94" s="56"/>
      <c r="HVJ94" s="56"/>
      <c r="HVK94" s="56"/>
      <c r="HVL94" s="56"/>
      <c r="HVM94" s="56"/>
      <c r="HVN94" s="56"/>
      <c r="HVO94" s="56"/>
      <c r="HVP94" s="56"/>
      <c r="HVQ94" s="56"/>
      <c r="HVR94" s="56"/>
      <c r="HVS94" s="56"/>
      <c r="HVT94" s="56"/>
      <c r="HVU94" s="56"/>
      <c r="HVV94" s="56"/>
      <c r="HVW94" s="56"/>
      <c r="HVX94" s="56"/>
      <c r="HVY94" s="56"/>
      <c r="HVZ94" s="56"/>
      <c r="HWA94" s="56"/>
      <c r="HWB94" s="56"/>
      <c r="HWC94" s="56"/>
      <c r="HWD94" s="56"/>
      <c r="HWE94" s="56"/>
      <c r="HWF94" s="56"/>
      <c r="HWG94" s="56"/>
      <c r="HWH94" s="56"/>
      <c r="HWI94" s="56"/>
      <c r="HWJ94" s="56"/>
      <c r="HWK94" s="56"/>
      <c r="HWL94" s="56"/>
      <c r="HWM94" s="56"/>
      <c r="HWN94" s="56"/>
      <c r="HWO94" s="56"/>
      <c r="HWP94" s="56"/>
      <c r="HWQ94" s="56"/>
      <c r="HWR94" s="56"/>
      <c r="HWS94" s="56"/>
      <c r="HWT94" s="56"/>
      <c r="HWU94" s="56"/>
      <c r="HWV94" s="56"/>
      <c r="HWW94" s="56"/>
      <c r="HWX94" s="56"/>
      <c r="HWY94" s="56"/>
      <c r="HWZ94" s="56"/>
      <c r="HXA94" s="56"/>
      <c r="HXB94" s="56"/>
      <c r="HXC94" s="56"/>
      <c r="HXD94" s="56"/>
      <c r="HXE94" s="56"/>
      <c r="HXF94" s="56"/>
      <c r="HXG94" s="56"/>
      <c r="HXH94" s="56"/>
      <c r="HXI94" s="56"/>
      <c r="HXJ94" s="56"/>
      <c r="HXK94" s="56"/>
      <c r="HXL94" s="56"/>
      <c r="HXM94" s="56"/>
      <c r="HXN94" s="56"/>
      <c r="HXO94" s="56"/>
      <c r="HXP94" s="56"/>
      <c r="HXQ94" s="56"/>
      <c r="HXR94" s="56"/>
      <c r="HXS94" s="56"/>
      <c r="HXT94" s="56"/>
      <c r="HXU94" s="56"/>
      <c r="HXV94" s="56"/>
      <c r="HXW94" s="56"/>
      <c r="HXX94" s="56"/>
      <c r="HXY94" s="56"/>
      <c r="HXZ94" s="56"/>
      <c r="HYA94" s="56"/>
      <c r="HYB94" s="56"/>
      <c r="HYC94" s="56"/>
      <c r="HYD94" s="56"/>
      <c r="HYE94" s="56"/>
      <c r="HYF94" s="56"/>
      <c r="HYG94" s="56"/>
      <c r="HYH94" s="56"/>
      <c r="HYI94" s="56"/>
      <c r="HYJ94" s="56"/>
      <c r="HYK94" s="56"/>
      <c r="HYL94" s="56"/>
      <c r="HYM94" s="56"/>
      <c r="HYN94" s="56"/>
      <c r="HYO94" s="56"/>
      <c r="HYP94" s="56"/>
      <c r="HYQ94" s="56"/>
      <c r="HYR94" s="56"/>
      <c r="HYS94" s="56"/>
      <c r="HYT94" s="56"/>
      <c r="HYU94" s="56"/>
      <c r="HYV94" s="56"/>
      <c r="HYW94" s="56"/>
      <c r="HYX94" s="56"/>
      <c r="HYY94" s="56"/>
      <c r="HYZ94" s="56"/>
      <c r="HZA94" s="56"/>
      <c r="HZB94" s="56"/>
      <c r="HZC94" s="56"/>
      <c r="HZD94" s="56"/>
      <c r="HZE94" s="56"/>
      <c r="HZF94" s="56"/>
      <c r="HZG94" s="56"/>
      <c r="HZH94" s="56"/>
      <c r="HZI94" s="56"/>
      <c r="HZJ94" s="56"/>
      <c r="HZK94" s="56"/>
      <c r="HZL94" s="56"/>
      <c r="HZM94" s="56"/>
      <c r="HZN94" s="56"/>
      <c r="HZO94" s="56"/>
      <c r="HZP94" s="56"/>
      <c r="HZQ94" s="56"/>
      <c r="HZR94" s="56"/>
      <c r="HZS94" s="56"/>
      <c r="HZT94" s="56"/>
      <c r="HZU94" s="56"/>
      <c r="HZV94" s="56"/>
      <c r="HZW94" s="56"/>
      <c r="HZX94" s="56"/>
      <c r="HZY94" s="56"/>
      <c r="HZZ94" s="56"/>
      <c r="IAA94" s="56"/>
      <c r="IAB94" s="56"/>
      <c r="IAC94" s="56"/>
      <c r="IAD94" s="56"/>
      <c r="IAE94" s="56"/>
      <c r="IAF94" s="56"/>
      <c r="IAG94" s="56"/>
      <c r="IAH94" s="56"/>
      <c r="IAI94" s="56"/>
      <c r="IAJ94" s="56"/>
      <c r="IAK94" s="56"/>
      <c r="IAL94" s="56"/>
      <c r="IAM94" s="56"/>
      <c r="IAN94" s="56"/>
      <c r="IAO94" s="56"/>
      <c r="IAP94" s="56"/>
      <c r="IAQ94" s="56"/>
      <c r="IAR94" s="56"/>
      <c r="IAS94" s="56"/>
      <c r="IAT94" s="56"/>
      <c r="IAU94" s="56"/>
      <c r="IAV94" s="56"/>
      <c r="IAW94" s="56"/>
      <c r="IAX94" s="56"/>
      <c r="IAY94" s="56"/>
      <c r="IAZ94" s="56"/>
      <c r="IBA94" s="56"/>
      <c r="IBB94" s="56"/>
      <c r="IBC94" s="56"/>
      <c r="IBD94" s="56"/>
      <c r="IBE94" s="56"/>
      <c r="IBF94" s="56"/>
      <c r="IBG94" s="56"/>
      <c r="IBH94" s="56"/>
      <c r="IBI94" s="56"/>
      <c r="IBJ94" s="56"/>
      <c r="IBK94" s="56"/>
      <c r="IBL94" s="56"/>
      <c r="IBM94" s="56"/>
      <c r="IBN94" s="56"/>
      <c r="IBO94" s="56"/>
      <c r="IBP94" s="56"/>
      <c r="IBQ94" s="56"/>
      <c r="IBR94" s="56"/>
      <c r="IBS94" s="56"/>
      <c r="IBT94" s="56"/>
      <c r="IBU94" s="56"/>
      <c r="IBV94" s="56"/>
      <c r="IBW94" s="56"/>
      <c r="IBX94" s="56"/>
      <c r="IBY94" s="56"/>
      <c r="IBZ94" s="56"/>
      <c r="ICA94" s="56"/>
      <c r="ICB94" s="56"/>
      <c r="ICC94" s="56"/>
      <c r="ICD94" s="56"/>
      <c r="ICE94" s="56"/>
      <c r="ICF94" s="56"/>
      <c r="ICG94" s="56"/>
      <c r="ICH94" s="56"/>
      <c r="ICI94" s="56"/>
      <c r="ICJ94" s="56"/>
      <c r="ICK94" s="56"/>
      <c r="ICL94" s="56"/>
      <c r="ICM94" s="56"/>
      <c r="ICN94" s="56"/>
      <c r="ICO94" s="56"/>
      <c r="ICP94" s="56"/>
      <c r="ICQ94" s="56"/>
      <c r="ICR94" s="56"/>
      <c r="ICS94" s="56"/>
      <c r="ICT94" s="56"/>
      <c r="ICU94" s="56"/>
      <c r="ICV94" s="56"/>
      <c r="ICW94" s="56"/>
      <c r="ICX94" s="56"/>
      <c r="ICY94" s="56"/>
      <c r="ICZ94" s="56"/>
      <c r="IDA94" s="56"/>
      <c r="IDB94" s="56"/>
      <c r="IDC94" s="56"/>
      <c r="IDD94" s="56"/>
      <c r="IDE94" s="56"/>
      <c r="IDF94" s="56"/>
      <c r="IDG94" s="56"/>
      <c r="IDH94" s="56"/>
      <c r="IDI94" s="56"/>
      <c r="IDJ94" s="56"/>
      <c r="IDK94" s="56"/>
      <c r="IDL94" s="56"/>
      <c r="IDM94" s="56"/>
      <c r="IDN94" s="56"/>
      <c r="IDO94" s="56"/>
      <c r="IDP94" s="56"/>
      <c r="IDQ94" s="56"/>
      <c r="IDR94" s="56"/>
      <c r="IDS94" s="56"/>
      <c r="IDT94" s="56"/>
      <c r="IDU94" s="56"/>
      <c r="IDV94" s="56"/>
      <c r="IDW94" s="56"/>
      <c r="IDX94" s="56"/>
      <c r="IDY94" s="56"/>
      <c r="IDZ94" s="56"/>
      <c r="IEA94" s="56"/>
      <c r="IEB94" s="56"/>
      <c r="IEC94" s="56"/>
      <c r="IED94" s="56"/>
      <c r="IEE94" s="56"/>
      <c r="IEF94" s="56"/>
      <c r="IEG94" s="56"/>
      <c r="IEH94" s="56"/>
      <c r="IEI94" s="56"/>
      <c r="IEJ94" s="56"/>
      <c r="IEK94" s="56"/>
      <c r="IEL94" s="56"/>
      <c r="IEM94" s="56"/>
      <c r="IEN94" s="56"/>
      <c r="IEO94" s="56"/>
      <c r="IEP94" s="56"/>
      <c r="IEQ94" s="56"/>
      <c r="IER94" s="56"/>
      <c r="IES94" s="56"/>
      <c r="IET94" s="56"/>
      <c r="IEU94" s="56"/>
      <c r="IEV94" s="56"/>
      <c r="IEW94" s="56"/>
      <c r="IEX94" s="56"/>
      <c r="IEY94" s="56"/>
      <c r="IEZ94" s="56"/>
      <c r="IFA94" s="56"/>
      <c r="IFB94" s="56"/>
      <c r="IFC94" s="56"/>
      <c r="IFD94" s="56"/>
      <c r="IFE94" s="56"/>
      <c r="IFF94" s="56"/>
      <c r="IFG94" s="56"/>
      <c r="IFH94" s="56"/>
      <c r="IFI94" s="56"/>
      <c r="IFJ94" s="56"/>
      <c r="IFK94" s="56"/>
      <c r="IFL94" s="56"/>
      <c r="IFM94" s="56"/>
      <c r="IFN94" s="56"/>
      <c r="IFO94" s="56"/>
      <c r="IFP94" s="56"/>
      <c r="IFQ94" s="56"/>
      <c r="IFR94" s="56"/>
      <c r="IFS94" s="56"/>
      <c r="IFT94" s="56"/>
      <c r="IFU94" s="56"/>
      <c r="IFV94" s="56"/>
      <c r="IFW94" s="56"/>
      <c r="IFX94" s="56"/>
      <c r="IFY94" s="56"/>
      <c r="IFZ94" s="56"/>
      <c r="IGA94" s="56"/>
      <c r="IGB94" s="56"/>
      <c r="IGC94" s="56"/>
      <c r="IGD94" s="56"/>
      <c r="IGE94" s="56"/>
      <c r="IGF94" s="56"/>
      <c r="IGG94" s="56"/>
      <c r="IGH94" s="56"/>
      <c r="IGI94" s="56"/>
      <c r="IGJ94" s="56"/>
      <c r="IGK94" s="56"/>
      <c r="IGL94" s="56"/>
      <c r="IGM94" s="56"/>
      <c r="IGN94" s="56"/>
      <c r="IGO94" s="56"/>
      <c r="IGP94" s="56"/>
      <c r="IGQ94" s="56"/>
      <c r="IGR94" s="56"/>
      <c r="IGS94" s="56"/>
      <c r="IGT94" s="56"/>
      <c r="IGU94" s="56"/>
      <c r="IGV94" s="56"/>
      <c r="IGW94" s="56"/>
      <c r="IGX94" s="56"/>
      <c r="IGY94" s="56"/>
      <c r="IGZ94" s="56"/>
      <c r="IHA94" s="56"/>
      <c r="IHB94" s="56"/>
      <c r="IHC94" s="56"/>
      <c r="IHD94" s="56"/>
      <c r="IHE94" s="56"/>
      <c r="IHF94" s="56"/>
      <c r="IHG94" s="56"/>
      <c r="IHH94" s="56"/>
      <c r="IHI94" s="56"/>
      <c r="IHJ94" s="56"/>
      <c r="IHK94" s="56"/>
      <c r="IHL94" s="56"/>
      <c r="IHM94" s="56"/>
      <c r="IHN94" s="56"/>
      <c r="IHO94" s="56"/>
      <c r="IHP94" s="56"/>
      <c r="IHQ94" s="56"/>
      <c r="IHR94" s="56"/>
      <c r="IHS94" s="56"/>
      <c r="IHT94" s="56"/>
      <c r="IHU94" s="56"/>
      <c r="IHV94" s="56"/>
      <c r="IHW94" s="56"/>
      <c r="IHX94" s="56"/>
      <c r="IHY94" s="56"/>
      <c r="IHZ94" s="56"/>
      <c r="IIA94" s="56"/>
      <c r="IIB94" s="56"/>
      <c r="IIC94" s="56"/>
      <c r="IID94" s="56"/>
      <c r="IIE94" s="56"/>
      <c r="IIF94" s="56"/>
      <c r="IIG94" s="56"/>
      <c r="IIH94" s="56"/>
      <c r="III94" s="56"/>
      <c r="IIJ94" s="56"/>
      <c r="IIK94" s="56"/>
      <c r="IIL94" s="56"/>
      <c r="IIM94" s="56"/>
      <c r="IIN94" s="56"/>
      <c r="IIO94" s="56"/>
      <c r="IIP94" s="56"/>
      <c r="IIQ94" s="56"/>
      <c r="IIR94" s="56"/>
      <c r="IIS94" s="56"/>
      <c r="IIT94" s="56"/>
      <c r="IIU94" s="56"/>
      <c r="IIV94" s="56"/>
      <c r="IIW94" s="56"/>
      <c r="IIX94" s="56"/>
      <c r="IIY94" s="56"/>
      <c r="IIZ94" s="56"/>
      <c r="IJA94" s="56"/>
      <c r="IJB94" s="56"/>
      <c r="IJC94" s="56"/>
      <c r="IJD94" s="56"/>
      <c r="IJE94" s="56"/>
      <c r="IJF94" s="56"/>
      <c r="IJG94" s="56"/>
      <c r="IJH94" s="56"/>
      <c r="IJI94" s="56"/>
      <c r="IJJ94" s="56"/>
      <c r="IJK94" s="56"/>
      <c r="IJL94" s="56"/>
      <c r="IJM94" s="56"/>
      <c r="IJN94" s="56"/>
      <c r="IJO94" s="56"/>
      <c r="IJP94" s="56"/>
      <c r="IJQ94" s="56"/>
      <c r="IJR94" s="56"/>
      <c r="IJS94" s="56"/>
      <c r="IJT94" s="56"/>
      <c r="IJU94" s="56"/>
      <c r="IJV94" s="56"/>
      <c r="IJW94" s="56"/>
      <c r="IJX94" s="56"/>
      <c r="IJY94" s="56"/>
      <c r="IJZ94" s="56"/>
      <c r="IKA94" s="56"/>
      <c r="IKB94" s="56"/>
      <c r="IKC94" s="56"/>
      <c r="IKD94" s="56"/>
      <c r="IKE94" s="56"/>
      <c r="IKF94" s="56"/>
      <c r="IKG94" s="56"/>
      <c r="IKH94" s="56"/>
      <c r="IKI94" s="56"/>
      <c r="IKJ94" s="56"/>
      <c r="IKK94" s="56"/>
      <c r="IKL94" s="56"/>
      <c r="IKM94" s="56"/>
      <c r="IKN94" s="56"/>
      <c r="IKO94" s="56"/>
      <c r="IKP94" s="56"/>
      <c r="IKQ94" s="56"/>
      <c r="IKR94" s="56"/>
      <c r="IKS94" s="56"/>
      <c r="IKT94" s="56"/>
      <c r="IKU94" s="56"/>
      <c r="IKV94" s="56"/>
      <c r="IKW94" s="56"/>
      <c r="IKX94" s="56"/>
      <c r="IKY94" s="56"/>
      <c r="IKZ94" s="56"/>
      <c r="ILA94" s="56"/>
      <c r="ILB94" s="56"/>
      <c r="ILC94" s="56"/>
      <c r="ILD94" s="56"/>
      <c r="ILE94" s="56"/>
      <c r="ILF94" s="56"/>
      <c r="ILG94" s="56"/>
      <c r="ILH94" s="56"/>
      <c r="ILI94" s="56"/>
      <c r="ILJ94" s="56"/>
      <c r="ILK94" s="56"/>
      <c r="ILL94" s="56"/>
      <c r="ILM94" s="56"/>
      <c r="ILN94" s="56"/>
      <c r="ILO94" s="56"/>
      <c r="ILP94" s="56"/>
      <c r="ILQ94" s="56"/>
      <c r="ILR94" s="56"/>
      <c r="ILS94" s="56"/>
      <c r="ILT94" s="56"/>
      <c r="ILU94" s="56"/>
      <c r="ILV94" s="56"/>
      <c r="ILW94" s="56"/>
      <c r="ILX94" s="56"/>
      <c r="ILY94" s="56"/>
      <c r="ILZ94" s="56"/>
      <c r="IMA94" s="56"/>
      <c r="IMB94" s="56"/>
      <c r="IMC94" s="56"/>
      <c r="IMD94" s="56"/>
      <c r="IME94" s="56"/>
      <c r="IMF94" s="56"/>
      <c r="IMG94" s="56"/>
      <c r="IMH94" s="56"/>
      <c r="IMI94" s="56"/>
      <c r="IMJ94" s="56"/>
      <c r="IMK94" s="56"/>
      <c r="IML94" s="56"/>
      <c r="IMM94" s="56"/>
      <c r="IMN94" s="56"/>
      <c r="IMO94" s="56"/>
      <c r="IMP94" s="56"/>
      <c r="IMQ94" s="56"/>
      <c r="IMR94" s="56"/>
      <c r="IMS94" s="56"/>
      <c r="IMT94" s="56"/>
      <c r="IMU94" s="56"/>
      <c r="IMV94" s="56"/>
      <c r="IMW94" s="56"/>
      <c r="IMX94" s="56"/>
      <c r="IMY94" s="56"/>
      <c r="IMZ94" s="56"/>
      <c r="INA94" s="56"/>
      <c r="INB94" s="56"/>
      <c r="INC94" s="56"/>
      <c r="IND94" s="56"/>
      <c r="INE94" s="56"/>
      <c r="INF94" s="56"/>
      <c r="ING94" s="56"/>
      <c r="INH94" s="56"/>
      <c r="INI94" s="56"/>
      <c r="INJ94" s="56"/>
      <c r="INK94" s="56"/>
      <c r="INL94" s="56"/>
      <c r="INM94" s="56"/>
      <c r="INN94" s="56"/>
      <c r="INO94" s="56"/>
      <c r="INP94" s="56"/>
      <c r="INQ94" s="56"/>
      <c r="INR94" s="56"/>
      <c r="INS94" s="56"/>
      <c r="INT94" s="56"/>
      <c r="INU94" s="56"/>
      <c r="INV94" s="56"/>
      <c r="INW94" s="56"/>
      <c r="INX94" s="56"/>
      <c r="INY94" s="56"/>
      <c r="INZ94" s="56"/>
      <c r="IOA94" s="56"/>
      <c r="IOB94" s="56"/>
      <c r="IOC94" s="56"/>
      <c r="IOD94" s="56"/>
      <c r="IOE94" s="56"/>
      <c r="IOF94" s="56"/>
      <c r="IOG94" s="56"/>
      <c r="IOH94" s="56"/>
      <c r="IOI94" s="56"/>
      <c r="IOJ94" s="56"/>
      <c r="IOK94" s="56"/>
      <c r="IOL94" s="56"/>
      <c r="IOM94" s="56"/>
      <c r="ION94" s="56"/>
      <c r="IOO94" s="56"/>
      <c r="IOP94" s="56"/>
      <c r="IOQ94" s="56"/>
      <c r="IOR94" s="56"/>
      <c r="IOS94" s="56"/>
      <c r="IOT94" s="56"/>
      <c r="IOU94" s="56"/>
      <c r="IOV94" s="56"/>
      <c r="IOW94" s="56"/>
      <c r="IOX94" s="56"/>
      <c r="IOY94" s="56"/>
      <c r="IOZ94" s="56"/>
      <c r="IPA94" s="56"/>
      <c r="IPB94" s="56"/>
      <c r="IPC94" s="56"/>
      <c r="IPD94" s="56"/>
      <c r="IPE94" s="56"/>
      <c r="IPF94" s="56"/>
      <c r="IPG94" s="56"/>
      <c r="IPH94" s="56"/>
      <c r="IPI94" s="56"/>
      <c r="IPJ94" s="56"/>
      <c r="IPK94" s="56"/>
      <c r="IPL94" s="56"/>
      <c r="IPM94" s="56"/>
      <c r="IPN94" s="56"/>
      <c r="IPO94" s="56"/>
      <c r="IPP94" s="56"/>
      <c r="IPQ94" s="56"/>
      <c r="IPR94" s="56"/>
      <c r="IPS94" s="56"/>
      <c r="IPT94" s="56"/>
      <c r="IPU94" s="56"/>
      <c r="IPV94" s="56"/>
      <c r="IPW94" s="56"/>
      <c r="IPX94" s="56"/>
      <c r="IPY94" s="56"/>
      <c r="IPZ94" s="56"/>
      <c r="IQA94" s="56"/>
      <c r="IQB94" s="56"/>
      <c r="IQC94" s="56"/>
      <c r="IQD94" s="56"/>
      <c r="IQE94" s="56"/>
      <c r="IQF94" s="56"/>
      <c r="IQG94" s="56"/>
      <c r="IQH94" s="56"/>
      <c r="IQI94" s="56"/>
      <c r="IQJ94" s="56"/>
      <c r="IQK94" s="56"/>
      <c r="IQL94" s="56"/>
      <c r="IQM94" s="56"/>
      <c r="IQN94" s="56"/>
      <c r="IQO94" s="56"/>
      <c r="IQP94" s="56"/>
      <c r="IQQ94" s="56"/>
      <c r="IQR94" s="56"/>
      <c r="IQS94" s="56"/>
      <c r="IQT94" s="56"/>
      <c r="IQU94" s="56"/>
      <c r="IQV94" s="56"/>
      <c r="IQW94" s="56"/>
      <c r="IQX94" s="56"/>
      <c r="IQY94" s="56"/>
      <c r="IQZ94" s="56"/>
      <c r="IRA94" s="56"/>
      <c r="IRB94" s="56"/>
      <c r="IRC94" s="56"/>
      <c r="IRD94" s="56"/>
      <c r="IRE94" s="56"/>
      <c r="IRF94" s="56"/>
      <c r="IRG94" s="56"/>
      <c r="IRH94" s="56"/>
      <c r="IRI94" s="56"/>
      <c r="IRJ94" s="56"/>
      <c r="IRK94" s="56"/>
      <c r="IRL94" s="56"/>
      <c r="IRM94" s="56"/>
      <c r="IRN94" s="56"/>
      <c r="IRO94" s="56"/>
      <c r="IRP94" s="56"/>
      <c r="IRQ94" s="56"/>
      <c r="IRR94" s="56"/>
      <c r="IRS94" s="56"/>
      <c r="IRT94" s="56"/>
      <c r="IRU94" s="56"/>
      <c r="IRV94" s="56"/>
      <c r="IRW94" s="56"/>
      <c r="IRX94" s="56"/>
      <c r="IRY94" s="56"/>
      <c r="IRZ94" s="56"/>
      <c r="ISA94" s="56"/>
      <c r="ISB94" s="56"/>
      <c r="ISC94" s="56"/>
      <c r="ISD94" s="56"/>
      <c r="ISE94" s="56"/>
      <c r="ISF94" s="56"/>
      <c r="ISG94" s="56"/>
      <c r="ISH94" s="56"/>
      <c r="ISI94" s="56"/>
      <c r="ISJ94" s="56"/>
      <c r="ISK94" s="56"/>
      <c r="ISL94" s="56"/>
      <c r="ISM94" s="56"/>
      <c r="ISN94" s="56"/>
      <c r="ISO94" s="56"/>
      <c r="ISP94" s="56"/>
      <c r="ISQ94" s="56"/>
      <c r="ISR94" s="56"/>
      <c r="ISS94" s="56"/>
      <c r="IST94" s="56"/>
      <c r="ISU94" s="56"/>
      <c r="ISV94" s="56"/>
      <c r="ISW94" s="56"/>
      <c r="ISX94" s="56"/>
      <c r="ISY94" s="56"/>
      <c r="ISZ94" s="56"/>
      <c r="ITA94" s="56"/>
      <c r="ITB94" s="56"/>
      <c r="ITC94" s="56"/>
      <c r="ITD94" s="56"/>
      <c r="ITE94" s="56"/>
      <c r="ITF94" s="56"/>
      <c r="ITG94" s="56"/>
      <c r="ITH94" s="56"/>
      <c r="ITI94" s="56"/>
      <c r="ITJ94" s="56"/>
      <c r="ITK94" s="56"/>
      <c r="ITL94" s="56"/>
      <c r="ITM94" s="56"/>
      <c r="ITN94" s="56"/>
      <c r="ITO94" s="56"/>
      <c r="ITP94" s="56"/>
      <c r="ITQ94" s="56"/>
      <c r="ITR94" s="56"/>
      <c r="ITS94" s="56"/>
      <c r="ITT94" s="56"/>
      <c r="ITU94" s="56"/>
      <c r="ITV94" s="56"/>
      <c r="ITW94" s="56"/>
      <c r="ITX94" s="56"/>
      <c r="ITY94" s="56"/>
      <c r="ITZ94" s="56"/>
      <c r="IUA94" s="56"/>
      <c r="IUB94" s="56"/>
      <c r="IUC94" s="56"/>
      <c r="IUD94" s="56"/>
      <c r="IUE94" s="56"/>
      <c r="IUF94" s="56"/>
      <c r="IUG94" s="56"/>
      <c r="IUH94" s="56"/>
      <c r="IUI94" s="56"/>
      <c r="IUJ94" s="56"/>
      <c r="IUK94" s="56"/>
      <c r="IUL94" s="56"/>
      <c r="IUM94" s="56"/>
      <c r="IUN94" s="56"/>
      <c r="IUO94" s="56"/>
      <c r="IUP94" s="56"/>
      <c r="IUQ94" s="56"/>
      <c r="IUR94" s="56"/>
      <c r="IUS94" s="56"/>
      <c r="IUT94" s="56"/>
      <c r="IUU94" s="56"/>
      <c r="IUV94" s="56"/>
      <c r="IUW94" s="56"/>
      <c r="IUX94" s="56"/>
      <c r="IUY94" s="56"/>
      <c r="IUZ94" s="56"/>
      <c r="IVA94" s="56"/>
      <c r="IVB94" s="56"/>
      <c r="IVC94" s="56"/>
      <c r="IVD94" s="56"/>
      <c r="IVE94" s="56"/>
      <c r="IVF94" s="56"/>
      <c r="IVG94" s="56"/>
      <c r="IVH94" s="56"/>
      <c r="IVI94" s="56"/>
      <c r="IVJ94" s="56"/>
      <c r="IVK94" s="56"/>
      <c r="IVL94" s="56"/>
      <c r="IVM94" s="56"/>
      <c r="IVN94" s="56"/>
      <c r="IVO94" s="56"/>
      <c r="IVP94" s="56"/>
      <c r="IVQ94" s="56"/>
      <c r="IVR94" s="56"/>
      <c r="IVS94" s="56"/>
      <c r="IVT94" s="56"/>
      <c r="IVU94" s="56"/>
      <c r="IVV94" s="56"/>
      <c r="IVW94" s="56"/>
      <c r="IVX94" s="56"/>
      <c r="IVY94" s="56"/>
      <c r="IVZ94" s="56"/>
      <c r="IWA94" s="56"/>
      <c r="IWB94" s="56"/>
      <c r="IWC94" s="56"/>
      <c r="IWD94" s="56"/>
      <c r="IWE94" s="56"/>
      <c r="IWF94" s="56"/>
      <c r="IWG94" s="56"/>
      <c r="IWH94" s="56"/>
      <c r="IWI94" s="56"/>
      <c r="IWJ94" s="56"/>
      <c r="IWK94" s="56"/>
      <c r="IWL94" s="56"/>
      <c r="IWM94" s="56"/>
      <c r="IWN94" s="56"/>
      <c r="IWO94" s="56"/>
      <c r="IWP94" s="56"/>
      <c r="IWQ94" s="56"/>
      <c r="IWR94" s="56"/>
      <c r="IWS94" s="56"/>
      <c r="IWT94" s="56"/>
      <c r="IWU94" s="56"/>
      <c r="IWV94" s="56"/>
      <c r="IWW94" s="56"/>
      <c r="IWX94" s="56"/>
      <c r="IWY94" s="56"/>
      <c r="IWZ94" s="56"/>
      <c r="IXA94" s="56"/>
      <c r="IXB94" s="56"/>
      <c r="IXC94" s="56"/>
      <c r="IXD94" s="56"/>
      <c r="IXE94" s="56"/>
      <c r="IXF94" s="56"/>
      <c r="IXG94" s="56"/>
      <c r="IXH94" s="56"/>
      <c r="IXI94" s="56"/>
      <c r="IXJ94" s="56"/>
      <c r="IXK94" s="56"/>
      <c r="IXL94" s="56"/>
      <c r="IXM94" s="56"/>
      <c r="IXN94" s="56"/>
      <c r="IXO94" s="56"/>
      <c r="IXP94" s="56"/>
      <c r="IXQ94" s="56"/>
      <c r="IXR94" s="56"/>
      <c r="IXS94" s="56"/>
      <c r="IXT94" s="56"/>
      <c r="IXU94" s="56"/>
      <c r="IXV94" s="56"/>
      <c r="IXW94" s="56"/>
      <c r="IXX94" s="56"/>
      <c r="IXY94" s="56"/>
      <c r="IXZ94" s="56"/>
      <c r="IYA94" s="56"/>
      <c r="IYB94" s="56"/>
      <c r="IYC94" s="56"/>
      <c r="IYD94" s="56"/>
      <c r="IYE94" s="56"/>
      <c r="IYF94" s="56"/>
      <c r="IYG94" s="56"/>
      <c r="IYH94" s="56"/>
      <c r="IYI94" s="56"/>
      <c r="IYJ94" s="56"/>
      <c r="IYK94" s="56"/>
      <c r="IYL94" s="56"/>
      <c r="IYM94" s="56"/>
      <c r="IYN94" s="56"/>
      <c r="IYO94" s="56"/>
      <c r="IYP94" s="56"/>
      <c r="IYQ94" s="56"/>
      <c r="IYR94" s="56"/>
      <c r="IYS94" s="56"/>
      <c r="IYT94" s="56"/>
      <c r="IYU94" s="56"/>
      <c r="IYV94" s="56"/>
      <c r="IYW94" s="56"/>
      <c r="IYX94" s="56"/>
      <c r="IYY94" s="56"/>
      <c r="IYZ94" s="56"/>
      <c r="IZA94" s="56"/>
      <c r="IZB94" s="56"/>
      <c r="IZC94" s="56"/>
      <c r="IZD94" s="56"/>
      <c r="IZE94" s="56"/>
      <c r="IZF94" s="56"/>
      <c r="IZG94" s="56"/>
      <c r="IZH94" s="56"/>
      <c r="IZI94" s="56"/>
      <c r="IZJ94" s="56"/>
      <c r="IZK94" s="56"/>
      <c r="IZL94" s="56"/>
      <c r="IZM94" s="56"/>
      <c r="IZN94" s="56"/>
      <c r="IZO94" s="56"/>
      <c r="IZP94" s="56"/>
      <c r="IZQ94" s="56"/>
      <c r="IZR94" s="56"/>
      <c r="IZS94" s="56"/>
      <c r="IZT94" s="56"/>
      <c r="IZU94" s="56"/>
      <c r="IZV94" s="56"/>
      <c r="IZW94" s="56"/>
      <c r="IZX94" s="56"/>
      <c r="IZY94" s="56"/>
      <c r="IZZ94" s="56"/>
      <c r="JAA94" s="56"/>
      <c r="JAB94" s="56"/>
      <c r="JAC94" s="56"/>
      <c r="JAD94" s="56"/>
      <c r="JAE94" s="56"/>
      <c r="JAF94" s="56"/>
      <c r="JAG94" s="56"/>
      <c r="JAH94" s="56"/>
      <c r="JAI94" s="56"/>
      <c r="JAJ94" s="56"/>
      <c r="JAK94" s="56"/>
      <c r="JAL94" s="56"/>
      <c r="JAM94" s="56"/>
      <c r="JAN94" s="56"/>
      <c r="JAO94" s="56"/>
      <c r="JAP94" s="56"/>
      <c r="JAQ94" s="56"/>
      <c r="JAR94" s="56"/>
      <c r="JAS94" s="56"/>
      <c r="JAT94" s="56"/>
      <c r="JAU94" s="56"/>
      <c r="JAV94" s="56"/>
      <c r="JAW94" s="56"/>
      <c r="JAX94" s="56"/>
      <c r="JAY94" s="56"/>
      <c r="JAZ94" s="56"/>
      <c r="JBA94" s="56"/>
      <c r="JBB94" s="56"/>
      <c r="JBC94" s="56"/>
      <c r="JBD94" s="56"/>
      <c r="JBE94" s="56"/>
      <c r="JBF94" s="56"/>
      <c r="JBG94" s="56"/>
      <c r="JBH94" s="56"/>
      <c r="JBI94" s="56"/>
      <c r="JBJ94" s="56"/>
      <c r="JBK94" s="56"/>
      <c r="JBL94" s="56"/>
      <c r="JBM94" s="56"/>
      <c r="JBN94" s="56"/>
      <c r="JBO94" s="56"/>
      <c r="JBP94" s="56"/>
      <c r="JBQ94" s="56"/>
      <c r="JBR94" s="56"/>
      <c r="JBS94" s="56"/>
      <c r="JBT94" s="56"/>
      <c r="JBU94" s="56"/>
      <c r="JBV94" s="56"/>
      <c r="JBW94" s="56"/>
      <c r="JBX94" s="56"/>
      <c r="JBY94" s="56"/>
      <c r="JBZ94" s="56"/>
      <c r="JCA94" s="56"/>
      <c r="JCB94" s="56"/>
      <c r="JCC94" s="56"/>
      <c r="JCD94" s="56"/>
      <c r="JCE94" s="56"/>
      <c r="JCF94" s="56"/>
      <c r="JCG94" s="56"/>
      <c r="JCH94" s="56"/>
      <c r="JCI94" s="56"/>
      <c r="JCJ94" s="56"/>
      <c r="JCK94" s="56"/>
      <c r="JCL94" s="56"/>
      <c r="JCM94" s="56"/>
      <c r="JCN94" s="56"/>
      <c r="JCO94" s="56"/>
      <c r="JCP94" s="56"/>
      <c r="JCQ94" s="56"/>
      <c r="JCR94" s="56"/>
      <c r="JCS94" s="56"/>
      <c r="JCT94" s="56"/>
      <c r="JCU94" s="56"/>
      <c r="JCV94" s="56"/>
      <c r="JCW94" s="56"/>
      <c r="JCX94" s="56"/>
      <c r="JCY94" s="56"/>
      <c r="JCZ94" s="56"/>
      <c r="JDA94" s="56"/>
      <c r="JDB94" s="56"/>
      <c r="JDC94" s="56"/>
      <c r="JDD94" s="56"/>
      <c r="JDE94" s="56"/>
      <c r="JDF94" s="56"/>
      <c r="JDG94" s="56"/>
      <c r="JDH94" s="56"/>
      <c r="JDI94" s="56"/>
      <c r="JDJ94" s="56"/>
      <c r="JDK94" s="56"/>
      <c r="JDL94" s="56"/>
      <c r="JDM94" s="56"/>
      <c r="JDN94" s="56"/>
      <c r="JDO94" s="56"/>
      <c r="JDP94" s="56"/>
      <c r="JDQ94" s="56"/>
      <c r="JDR94" s="56"/>
      <c r="JDS94" s="56"/>
      <c r="JDT94" s="56"/>
      <c r="JDU94" s="56"/>
      <c r="JDV94" s="56"/>
      <c r="JDW94" s="56"/>
      <c r="JDX94" s="56"/>
      <c r="JDY94" s="56"/>
      <c r="JDZ94" s="56"/>
      <c r="JEA94" s="56"/>
      <c r="JEB94" s="56"/>
      <c r="JEC94" s="56"/>
      <c r="JED94" s="56"/>
      <c r="JEE94" s="56"/>
      <c r="JEF94" s="56"/>
      <c r="JEG94" s="56"/>
      <c r="JEH94" s="56"/>
      <c r="JEI94" s="56"/>
      <c r="JEJ94" s="56"/>
      <c r="JEK94" s="56"/>
      <c r="JEL94" s="56"/>
      <c r="JEM94" s="56"/>
      <c r="JEN94" s="56"/>
      <c r="JEO94" s="56"/>
      <c r="JEP94" s="56"/>
      <c r="JEQ94" s="56"/>
      <c r="JER94" s="56"/>
      <c r="JES94" s="56"/>
      <c r="JET94" s="56"/>
      <c r="JEU94" s="56"/>
      <c r="JEV94" s="56"/>
      <c r="JEW94" s="56"/>
      <c r="JEX94" s="56"/>
      <c r="JEY94" s="56"/>
      <c r="JEZ94" s="56"/>
      <c r="JFA94" s="56"/>
      <c r="JFB94" s="56"/>
      <c r="JFC94" s="56"/>
      <c r="JFD94" s="56"/>
      <c r="JFE94" s="56"/>
      <c r="JFF94" s="56"/>
      <c r="JFG94" s="56"/>
      <c r="JFH94" s="56"/>
      <c r="JFI94" s="56"/>
      <c r="JFJ94" s="56"/>
      <c r="JFK94" s="56"/>
      <c r="JFL94" s="56"/>
      <c r="JFM94" s="56"/>
      <c r="JFN94" s="56"/>
      <c r="JFO94" s="56"/>
      <c r="JFP94" s="56"/>
      <c r="JFQ94" s="56"/>
      <c r="JFR94" s="56"/>
      <c r="JFS94" s="56"/>
      <c r="JFT94" s="56"/>
      <c r="JFU94" s="56"/>
      <c r="JFV94" s="56"/>
      <c r="JFW94" s="56"/>
      <c r="JFX94" s="56"/>
      <c r="JFY94" s="56"/>
      <c r="JFZ94" s="56"/>
      <c r="JGA94" s="56"/>
      <c r="JGB94" s="56"/>
      <c r="JGC94" s="56"/>
      <c r="JGD94" s="56"/>
      <c r="JGE94" s="56"/>
      <c r="JGF94" s="56"/>
      <c r="JGG94" s="56"/>
      <c r="JGH94" s="56"/>
      <c r="JGI94" s="56"/>
      <c r="JGJ94" s="56"/>
      <c r="JGK94" s="56"/>
      <c r="JGL94" s="56"/>
      <c r="JGM94" s="56"/>
      <c r="JGN94" s="56"/>
      <c r="JGO94" s="56"/>
      <c r="JGP94" s="56"/>
      <c r="JGQ94" s="56"/>
      <c r="JGR94" s="56"/>
      <c r="JGS94" s="56"/>
      <c r="JGT94" s="56"/>
      <c r="JGU94" s="56"/>
      <c r="JGV94" s="56"/>
      <c r="JGW94" s="56"/>
      <c r="JGX94" s="56"/>
      <c r="JGY94" s="56"/>
      <c r="JGZ94" s="56"/>
      <c r="JHA94" s="56"/>
      <c r="JHB94" s="56"/>
      <c r="JHC94" s="56"/>
      <c r="JHD94" s="56"/>
      <c r="JHE94" s="56"/>
      <c r="JHF94" s="56"/>
      <c r="JHG94" s="56"/>
      <c r="JHH94" s="56"/>
      <c r="JHI94" s="56"/>
      <c r="JHJ94" s="56"/>
      <c r="JHK94" s="56"/>
      <c r="JHL94" s="56"/>
      <c r="JHM94" s="56"/>
      <c r="JHN94" s="56"/>
      <c r="JHO94" s="56"/>
      <c r="JHP94" s="56"/>
      <c r="JHQ94" s="56"/>
      <c r="JHR94" s="56"/>
      <c r="JHS94" s="56"/>
      <c r="JHT94" s="56"/>
      <c r="JHU94" s="56"/>
      <c r="JHV94" s="56"/>
      <c r="JHW94" s="56"/>
      <c r="JHX94" s="56"/>
      <c r="JHY94" s="56"/>
      <c r="JHZ94" s="56"/>
      <c r="JIA94" s="56"/>
      <c r="JIB94" s="56"/>
      <c r="JIC94" s="56"/>
      <c r="JID94" s="56"/>
      <c r="JIE94" s="56"/>
      <c r="JIF94" s="56"/>
      <c r="JIG94" s="56"/>
      <c r="JIH94" s="56"/>
      <c r="JII94" s="56"/>
      <c r="JIJ94" s="56"/>
      <c r="JIK94" s="56"/>
      <c r="JIL94" s="56"/>
      <c r="JIM94" s="56"/>
      <c r="JIN94" s="56"/>
      <c r="JIO94" s="56"/>
      <c r="JIP94" s="56"/>
      <c r="JIQ94" s="56"/>
      <c r="JIR94" s="56"/>
      <c r="JIS94" s="56"/>
      <c r="JIT94" s="56"/>
      <c r="JIU94" s="56"/>
      <c r="JIV94" s="56"/>
      <c r="JIW94" s="56"/>
      <c r="JIX94" s="56"/>
      <c r="JIY94" s="56"/>
      <c r="JIZ94" s="56"/>
      <c r="JJA94" s="56"/>
      <c r="JJB94" s="56"/>
      <c r="JJC94" s="56"/>
      <c r="JJD94" s="56"/>
      <c r="JJE94" s="56"/>
      <c r="JJF94" s="56"/>
      <c r="JJG94" s="56"/>
      <c r="JJH94" s="56"/>
      <c r="JJI94" s="56"/>
      <c r="JJJ94" s="56"/>
      <c r="JJK94" s="56"/>
      <c r="JJL94" s="56"/>
      <c r="JJM94" s="56"/>
      <c r="JJN94" s="56"/>
      <c r="JJO94" s="56"/>
      <c r="JJP94" s="56"/>
      <c r="JJQ94" s="56"/>
      <c r="JJR94" s="56"/>
      <c r="JJS94" s="56"/>
      <c r="JJT94" s="56"/>
      <c r="JJU94" s="56"/>
      <c r="JJV94" s="56"/>
      <c r="JJW94" s="56"/>
      <c r="JJX94" s="56"/>
      <c r="JJY94" s="56"/>
      <c r="JJZ94" s="56"/>
      <c r="JKA94" s="56"/>
      <c r="JKB94" s="56"/>
      <c r="JKC94" s="56"/>
      <c r="JKD94" s="56"/>
      <c r="JKE94" s="56"/>
      <c r="JKF94" s="56"/>
      <c r="JKG94" s="56"/>
      <c r="JKH94" s="56"/>
      <c r="JKI94" s="56"/>
      <c r="JKJ94" s="56"/>
      <c r="JKK94" s="56"/>
      <c r="JKL94" s="56"/>
      <c r="JKM94" s="56"/>
      <c r="JKN94" s="56"/>
      <c r="JKO94" s="56"/>
      <c r="JKP94" s="56"/>
      <c r="JKQ94" s="56"/>
      <c r="JKR94" s="56"/>
      <c r="JKS94" s="56"/>
      <c r="JKT94" s="56"/>
      <c r="JKU94" s="56"/>
      <c r="JKV94" s="56"/>
      <c r="JKW94" s="56"/>
      <c r="JKX94" s="56"/>
      <c r="JKY94" s="56"/>
      <c r="JKZ94" s="56"/>
      <c r="JLA94" s="56"/>
      <c r="JLB94" s="56"/>
      <c r="JLC94" s="56"/>
      <c r="JLD94" s="56"/>
      <c r="JLE94" s="56"/>
      <c r="JLF94" s="56"/>
      <c r="JLG94" s="56"/>
      <c r="JLH94" s="56"/>
      <c r="JLI94" s="56"/>
      <c r="JLJ94" s="56"/>
      <c r="JLK94" s="56"/>
      <c r="JLL94" s="56"/>
      <c r="JLM94" s="56"/>
      <c r="JLN94" s="56"/>
      <c r="JLO94" s="56"/>
      <c r="JLP94" s="56"/>
      <c r="JLQ94" s="56"/>
      <c r="JLR94" s="56"/>
      <c r="JLS94" s="56"/>
      <c r="JLT94" s="56"/>
      <c r="JLU94" s="56"/>
      <c r="JLV94" s="56"/>
      <c r="JLW94" s="56"/>
      <c r="JLX94" s="56"/>
      <c r="JLY94" s="56"/>
      <c r="JLZ94" s="56"/>
      <c r="JMA94" s="56"/>
      <c r="JMB94" s="56"/>
      <c r="JMC94" s="56"/>
      <c r="JMD94" s="56"/>
      <c r="JME94" s="56"/>
      <c r="JMF94" s="56"/>
      <c r="JMG94" s="56"/>
      <c r="JMH94" s="56"/>
      <c r="JMI94" s="56"/>
      <c r="JMJ94" s="56"/>
      <c r="JMK94" s="56"/>
      <c r="JML94" s="56"/>
      <c r="JMM94" s="56"/>
      <c r="JMN94" s="56"/>
      <c r="JMO94" s="56"/>
      <c r="JMP94" s="56"/>
      <c r="JMQ94" s="56"/>
      <c r="JMR94" s="56"/>
      <c r="JMS94" s="56"/>
      <c r="JMT94" s="56"/>
      <c r="JMU94" s="56"/>
      <c r="JMV94" s="56"/>
      <c r="JMW94" s="56"/>
      <c r="JMX94" s="56"/>
      <c r="JMY94" s="56"/>
      <c r="JMZ94" s="56"/>
      <c r="JNA94" s="56"/>
      <c r="JNB94" s="56"/>
      <c r="JNC94" s="56"/>
      <c r="JND94" s="56"/>
      <c r="JNE94" s="56"/>
      <c r="JNF94" s="56"/>
      <c r="JNG94" s="56"/>
      <c r="JNH94" s="56"/>
      <c r="JNI94" s="56"/>
      <c r="JNJ94" s="56"/>
      <c r="JNK94" s="56"/>
      <c r="JNL94" s="56"/>
      <c r="JNM94" s="56"/>
      <c r="JNN94" s="56"/>
      <c r="JNO94" s="56"/>
      <c r="JNP94" s="56"/>
      <c r="JNQ94" s="56"/>
      <c r="JNR94" s="56"/>
      <c r="JNS94" s="56"/>
      <c r="JNT94" s="56"/>
      <c r="JNU94" s="56"/>
      <c r="JNV94" s="56"/>
      <c r="JNW94" s="56"/>
      <c r="JNX94" s="56"/>
      <c r="JNY94" s="56"/>
      <c r="JNZ94" s="56"/>
      <c r="JOA94" s="56"/>
      <c r="JOB94" s="56"/>
      <c r="JOC94" s="56"/>
      <c r="JOD94" s="56"/>
      <c r="JOE94" s="56"/>
      <c r="JOF94" s="56"/>
      <c r="JOG94" s="56"/>
      <c r="JOH94" s="56"/>
      <c r="JOI94" s="56"/>
      <c r="JOJ94" s="56"/>
      <c r="JOK94" s="56"/>
      <c r="JOL94" s="56"/>
      <c r="JOM94" s="56"/>
      <c r="JON94" s="56"/>
      <c r="JOO94" s="56"/>
      <c r="JOP94" s="56"/>
      <c r="JOQ94" s="56"/>
      <c r="JOR94" s="56"/>
      <c r="JOS94" s="56"/>
      <c r="JOT94" s="56"/>
      <c r="JOU94" s="56"/>
      <c r="JOV94" s="56"/>
      <c r="JOW94" s="56"/>
      <c r="JOX94" s="56"/>
      <c r="JOY94" s="56"/>
      <c r="JOZ94" s="56"/>
      <c r="JPA94" s="56"/>
      <c r="JPB94" s="56"/>
      <c r="JPC94" s="56"/>
      <c r="JPD94" s="56"/>
      <c r="JPE94" s="56"/>
      <c r="JPF94" s="56"/>
      <c r="JPG94" s="56"/>
      <c r="JPH94" s="56"/>
      <c r="JPI94" s="56"/>
      <c r="JPJ94" s="56"/>
      <c r="JPK94" s="56"/>
      <c r="JPL94" s="56"/>
      <c r="JPM94" s="56"/>
      <c r="JPN94" s="56"/>
      <c r="JPO94" s="56"/>
      <c r="JPP94" s="56"/>
      <c r="JPQ94" s="56"/>
      <c r="JPR94" s="56"/>
      <c r="JPS94" s="56"/>
      <c r="JPT94" s="56"/>
      <c r="JPU94" s="56"/>
      <c r="JPV94" s="56"/>
      <c r="JPW94" s="56"/>
      <c r="JPX94" s="56"/>
      <c r="JPY94" s="56"/>
      <c r="JPZ94" s="56"/>
      <c r="JQA94" s="56"/>
      <c r="JQB94" s="56"/>
      <c r="JQC94" s="56"/>
      <c r="JQD94" s="56"/>
      <c r="JQE94" s="56"/>
      <c r="JQF94" s="56"/>
      <c r="JQG94" s="56"/>
      <c r="JQH94" s="56"/>
      <c r="JQI94" s="56"/>
      <c r="JQJ94" s="56"/>
      <c r="JQK94" s="56"/>
      <c r="JQL94" s="56"/>
      <c r="JQM94" s="56"/>
      <c r="JQN94" s="56"/>
      <c r="JQO94" s="56"/>
      <c r="JQP94" s="56"/>
      <c r="JQQ94" s="56"/>
      <c r="JQR94" s="56"/>
      <c r="JQS94" s="56"/>
      <c r="JQT94" s="56"/>
      <c r="JQU94" s="56"/>
      <c r="JQV94" s="56"/>
      <c r="JQW94" s="56"/>
      <c r="JQX94" s="56"/>
      <c r="JQY94" s="56"/>
      <c r="JQZ94" s="56"/>
      <c r="JRA94" s="56"/>
      <c r="JRB94" s="56"/>
      <c r="JRC94" s="56"/>
      <c r="JRD94" s="56"/>
      <c r="JRE94" s="56"/>
      <c r="JRF94" s="56"/>
      <c r="JRG94" s="56"/>
      <c r="JRH94" s="56"/>
      <c r="JRI94" s="56"/>
      <c r="JRJ94" s="56"/>
      <c r="JRK94" s="56"/>
      <c r="JRL94" s="56"/>
      <c r="JRM94" s="56"/>
      <c r="JRN94" s="56"/>
      <c r="JRO94" s="56"/>
      <c r="JRP94" s="56"/>
      <c r="JRQ94" s="56"/>
      <c r="JRR94" s="56"/>
      <c r="JRS94" s="56"/>
      <c r="JRT94" s="56"/>
      <c r="JRU94" s="56"/>
      <c r="JRV94" s="56"/>
      <c r="JRW94" s="56"/>
      <c r="JRX94" s="56"/>
      <c r="JRY94" s="56"/>
      <c r="JRZ94" s="56"/>
      <c r="JSA94" s="56"/>
      <c r="JSB94" s="56"/>
      <c r="JSC94" s="56"/>
      <c r="JSD94" s="56"/>
      <c r="JSE94" s="56"/>
      <c r="JSF94" s="56"/>
      <c r="JSG94" s="56"/>
      <c r="JSH94" s="56"/>
      <c r="JSI94" s="56"/>
      <c r="JSJ94" s="56"/>
      <c r="JSK94" s="56"/>
      <c r="JSL94" s="56"/>
      <c r="JSM94" s="56"/>
      <c r="JSN94" s="56"/>
      <c r="JSO94" s="56"/>
      <c r="JSP94" s="56"/>
      <c r="JSQ94" s="56"/>
      <c r="JSR94" s="56"/>
      <c r="JSS94" s="56"/>
      <c r="JST94" s="56"/>
      <c r="JSU94" s="56"/>
      <c r="JSV94" s="56"/>
      <c r="JSW94" s="56"/>
      <c r="JSX94" s="56"/>
      <c r="JSY94" s="56"/>
      <c r="JSZ94" s="56"/>
      <c r="JTA94" s="56"/>
      <c r="JTB94" s="56"/>
      <c r="JTC94" s="56"/>
      <c r="JTD94" s="56"/>
      <c r="JTE94" s="56"/>
      <c r="JTF94" s="56"/>
      <c r="JTG94" s="56"/>
      <c r="JTH94" s="56"/>
      <c r="JTI94" s="56"/>
      <c r="JTJ94" s="56"/>
      <c r="JTK94" s="56"/>
      <c r="JTL94" s="56"/>
      <c r="JTM94" s="56"/>
      <c r="JTN94" s="56"/>
      <c r="JTO94" s="56"/>
      <c r="JTP94" s="56"/>
      <c r="JTQ94" s="56"/>
      <c r="JTR94" s="56"/>
      <c r="JTS94" s="56"/>
      <c r="JTT94" s="56"/>
      <c r="JTU94" s="56"/>
      <c r="JTV94" s="56"/>
      <c r="JTW94" s="56"/>
      <c r="JTX94" s="56"/>
      <c r="JTY94" s="56"/>
      <c r="JTZ94" s="56"/>
      <c r="JUA94" s="56"/>
      <c r="JUB94" s="56"/>
      <c r="JUC94" s="56"/>
      <c r="JUD94" s="56"/>
      <c r="JUE94" s="56"/>
      <c r="JUF94" s="56"/>
      <c r="JUG94" s="56"/>
      <c r="JUH94" s="56"/>
      <c r="JUI94" s="56"/>
      <c r="JUJ94" s="56"/>
      <c r="JUK94" s="56"/>
      <c r="JUL94" s="56"/>
      <c r="JUM94" s="56"/>
      <c r="JUN94" s="56"/>
      <c r="JUO94" s="56"/>
      <c r="JUP94" s="56"/>
      <c r="JUQ94" s="56"/>
      <c r="JUR94" s="56"/>
      <c r="JUS94" s="56"/>
      <c r="JUT94" s="56"/>
      <c r="JUU94" s="56"/>
      <c r="JUV94" s="56"/>
      <c r="JUW94" s="56"/>
      <c r="JUX94" s="56"/>
      <c r="JUY94" s="56"/>
      <c r="JUZ94" s="56"/>
      <c r="JVA94" s="56"/>
      <c r="JVB94" s="56"/>
      <c r="JVC94" s="56"/>
      <c r="JVD94" s="56"/>
      <c r="JVE94" s="56"/>
      <c r="JVF94" s="56"/>
      <c r="JVG94" s="56"/>
      <c r="JVH94" s="56"/>
      <c r="JVI94" s="56"/>
      <c r="JVJ94" s="56"/>
      <c r="JVK94" s="56"/>
      <c r="JVL94" s="56"/>
      <c r="JVM94" s="56"/>
      <c r="JVN94" s="56"/>
      <c r="JVO94" s="56"/>
      <c r="JVP94" s="56"/>
      <c r="JVQ94" s="56"/>
      <c r="JVR94" s="56"/>
      <c r="JVS94" s="56"/>
      <c r="JVT94" s="56"/>
      <c r="JVU94" s="56"/>
      <c r="JVV94" s="56"/>
      <c r="JVW94" s="56"/>
      <c r="JVX94" s="56"/>
      <c r="JVY94" s="56"/>
      <c r="JVZ94" s="56"/>
      <c r="JWA94" s="56"/>
      <c r="JWB94" s="56"/>
      <c r="JWC94" s="56"/>
      <c r="JWD94" s="56"/>
      <c r="JWE94" s="56"/>
      <c r="JWF94" s="56"/>
      <c r="JWG94" s="56"/>
      <c r="JWH94" s="56"/>
      <c r="JWI94" s="56"/>
      <c r="JWJ94" s="56"/>
      <c r="JWK94" s="56"/>
      <c r="JWL94" s="56"/>
      <c r="JWM94" s="56"/>
      <c r="JWN94" s="56"/>
      <c r="JWO94" s="56"/>
      <c r="JWP94" s="56"/>
      <c r="JWQ94" s="56"/>
      <c r="JWR94" s="56"/>
      <c r="JWS94" s="56"/>
      <c r="JWT94" s="56"/>
      <c r="JWU94" s="56"/>
      <c r="JWV94" s="56"/>
      <c r="JWW94" s="56"/>
      <c r="JWX94" s="56"/>
      <c r="JWY94" s="56"/>
      <c r="JWZ94" s="56"/>
      <c r="JXA94" s="56"/>
      <c r="JXB94" s="56"/>
      <c r="JXC94" s="56"/>
      <c r="JXD94" s="56"/>
      <c r="JXE94" s="56"/>
      <c r="JXF94" s="56"/>
      <c r="JXG94" s="56"/>
      <c r="JXH94" s="56"/>
      <c r="JXI94" s="56"/>
      <c r="JXJ94" s="56"/>
      <c r="JXK94" s="56"/>
      <c r="JXL94" s="56"/>
      <c r="JXM94" s="56"/>
      <c r="JXN94" s="56"/>
      <c r="JXO94" s="56"/>
      <c r="JXP94" s="56"/>
      <c r="JXQ94" s="56"/>
      <c r="JXR94" s="56"/>
      <c r="JXS94" s="56"/>
      <c r="JXT94" s="56"/>
      <c r="JXU94" s="56"/>
      <c r="JXV94" s="56"/>
      <c r="JXW94" s="56"/>
      <c r="JXX94" s="56"/>
      <c r="JXY94" s="56"/>
      <c r="JXZ94" s="56"/>
      <c r="JYA94" s="56"/>
      <c r="JYB94" s="56"/>
      <c r="JYC94" s="56"/>
      <c r="JYD94" s="56"/>
      <c r="JYE94" s="56"/>
      <c r="JYF94" s="56"/>
      <c r="JYG94" s="56"/>
      <c r="JYH94" s="56"/>
      <c r="JYI94" s="56"/>
      <c r="JYJ94" s="56"/>
      <c r="JYK94" s="56"/>
      <c r="JYL94" s="56"/>
      <c r="JYM94" s="56"/>
      <c r="JYN94" s="56"/>
      <c r="JYO94" s="56"/>
      <c r="JYP94" s="56"/>
      <c r="JYQ94" s="56"/>
      <c r="JYR94" s="56"/>
      <c r="JYS94" s="56"/>
      <c r="JYT94" s="56"/>
      <c r="JYU94" s="56"/>
      <c r="JYV94" s="56"/>
      <c r="JYW94" s="56"/>
      <c r="JYX94" s="56"/>
      <c r="JYY94" s="56"/>
      <c r="JYZ94" s="56"/>
      <c r="JZA94" s="56"/>
      <c r="JZB94" s="56"/>
      <c r="JZC94" s="56"/>
      <c r="JZD94" s="56"/>
      <c r="JZE94" s="56"/>
      <c r="JZF94" s="56"/>
      <c r="JZG94" s="56"/>
      <c r="JZH94" s="56"/>
      <c r="JZI94" s="56"/>
      <c r="JZJ94" s="56"/>
      <c r="JZK94" s="56"/>
      <c r="JZL94" s="56"/>
      <c r="JZM94" s="56"/>
      <c r="JZN94" s="56"/>
      <c r="JZO94" s="56"/>
      <c r="JZP94" s="56"/>
      <c r="JZQ94" s="56"/>
      <c r="JZR94" s="56"/>
      <c r="JZS94" s="56"/>
      <c r="JZT94" s="56"/>
      <c r="JZU94" s="56"/>
      <c r="JZV94" s="56"/>
      <c r="JZW94" s="56"/>
      <c r="JZX94" s="56"/>
      <c r="JZY94" s="56"/>
      <c r="JZZ94" s="56"/>
      <c r="KAA94" s="56"/>
      <c r="KAB94" s="56"/>
      <c r="KAC94" s="56"/>
      <c r="KAD94" s="56"/>
      <c r="KAE94" s="56"/>
      <c r="KAF94" s="56"/>
      <c r="KAG94" s="56"/>
      <c r="KAH94" s="56"/>
      <c r="KAI94" s="56"/>
      <c r="KAJ94" s="56"/>
      <c r="KAK94" s="56"/>
      <c r="KAL94" s="56"/>
      <c r="KAM94" s="56"/>
      <c r="KAN94" s="56"/>
      <c r="KAO94" s="56"/>
      <c r="KAP94" s="56"/>
      <c r="KAQ94" s="56"/>
      <c r="KAR94" s="56"/>
      <c r="KAS94" s="56"/>
      <c r="KAT94" s="56"/>
      <c r="KAU94" s="56"/>
      <c r="KAV94" s="56"/>
      <c r="KAW94" s="56"/>
      <c r="KAX94" s="56"/>
      <c r="KAY94" s="56"/>
      <c r="KAZ94" s="56"/>
      <c r="KBA94" s="56"/>
      <c r="KBB94" s="56"/>
      <c r="KBC94" s="56"/>
      <c r="KBD94" s="56"/>
      <c r="KBE94" s="56"/>
      <c r="KBF94" s="56"/>
      <c r="KBG94" s="56"/>
      <c r="KBH94" s="56"/>
      <c r="KBI94" s="56"/>
      <c r="KBJ94" s="56"/>
      <c r="KBK94" s="56"/>
      <c r="KBL94" s="56"/>
      <c r="KBM94" s="56"/>
      <c r="KBN94" s="56"/>
      <c r="KBO94" s="56"/>
      <c r="KBP94" s="56"/>
      <c r="KBQ94" s="56"/>
      <c r="KBR94" s="56"/>
      <c r="KBS94" s="56"/>
      <c r="KBT94" s="56"/>
      <c r="KBU94" s="56"/>
      <c r="KBV94" s="56"/>
      <c r="KBW94" s="56"/>
      <c r="KBX94" s="56"/>
      <c r="KBY94" s="56"/>
      <c r="KBZ94" s="56"/>
      <c r="KCA94" s="56"/>
      <c r="KCB94" s="56"/>
      <c r="KCC94" s="56"/>
      <c r="KCD94" s="56"/>
      <c r="KCE94" s="56"/>
      <c r="KCF94" s="56"/>
      <c r="KCG94" s="56"/>
      <c r="KCH94" s="56"/>
      <c r="KCI94" s="56"/>
      <c r="KCJ94" s="56"/>
      <c r="KCK94" s="56"/>
      <c r="KCL94" s="56"/>
      <c r="KCM94" s="56"/>
      <c r="KCN94" s="56"/>
      <c r="KCO94" s="56"/>
      <c r="KCP94" s="56"/>
      <c r="KCQ94" s="56"/>
      <c r="KCR94" s="56"/>
      <c r="KCS94" s="56"/>
      <c r="KCT94" s="56"/>
      <c r="KCU94" s="56"/>
      <c r="KCV94" s="56"/>
      <c r="KCW94" s="56"/>
      <c r="KCX94" s="56"/>
      <c r="KCY94" s="56"/>
      <c r="KCZ94" s="56"/>
      <c r="KDA94" s="56"/>
      <c r="KDB94" s="56"/>
      <c r="KDC94" s="56"/>
      <c r="KDD94" s="56"/>
      <c r="KDE94" s="56"/>
      <c r="KDF94" s="56"/>
      <c r="KDG94" s="56"/>
      <c r="KDH94" s="56"/>
      <c r="KDI94" s="56"/>
      <c r="KDJ94" s="56"/>
      <c r="KDK94" s="56"/>
      <c r="KDL94" s="56"/>
      <c r="KDM94" s="56"/>
      <c r="KDN94" s="56"/>
      <c r="KDO94" s="56"/>
      <c r="KDP94" s="56"/>
      <c r="KDQ94" s="56"/>
      <c r="KDR94" s="56"/>
      <c r="KDS94" s="56"/>
      <c r="KDT94" s="56"/>
      <c r="KDU94" s="56"/>
      <c r="KDV94" s="56"/>
      <c r="KDW94" s="56"/>
      <c r="KDX94" s="56"/>
      <c r="KDY94" s="56"/>
      <c r="KDZ94" s="56"/>
      <c r="KEA94" s="56"/>
      <c r="KEB94" s="56"/>
      <c r="KEC94" s="56"/>
      <c r="KED94" s="56"/>
      <c r="KEE94" s="56"/>
      <c r="KEF94" s="56"/>
      <c r="KEG94" s="56"/>
      <c r="KEH94" s="56"/>
      <c r="KEI94" s="56"/>
      <c r="KEJ94" s="56"/>
      <c r="KEK94" s="56"/>
      <c r="KEL94" s="56"/>
      <c r="KEM94" s="56"/>
      <c r="KEN94" s="56"/>
      <c r="KEO94" s="56"/>
      <c r="KEP94" s="56"/>
      <c r="KEQ94" s="56"/>
      <c r="KER94" s="56"/>
      <c r="KES94" s="56"/>
      <c r="KET94" s="56"/>
      <c r="KEU94" s="56"/>
      <c r="KEV94" s="56"/>
      <c r="KEW94" s="56"/>
      <c r="KEX94" s="56"/>
      <c r="KEY94" s="56"/>
      <c r="KEZ94" s="56"/>
      <c r="KFA94" s="56"/>
      <c r="KFB94" s="56"/>
      <c r="KFC94" s="56"/>
      <c r="KFD94" s="56"/>
      <c r="KFE94" s="56"/>
      <c r="KFF94" s="56"/>
      <c r="KFG94" s="56"/>
      <c r="KFH94" s="56"/>
      <c r="KFI94" s="56"/>
      <c r="KFJ94" s="56"/>
      <c r="KFK94" s="56"/>
      <c r="KFL94" s="56"/>
      <c r="KFM94" s="56"/>
      <c r="KFN94" s="56"/>
      <c r="KFO94" s="56"/>
      <c r="KFP94" s="56"/>
      <c r="KFQ94" s="56"/>
      <c r="KFR94" s="56"/>
      <c r="KFS94" s="56"/>
      <c r="KFT94" s="56"/>
      <c r="KFU94" s="56"/>
      <c r="KFV94" s="56"/>
      <c r="KFW94" s="56"/>
      <c r="KFX94" s="56"/>
      <c r="KFY94" s="56"/>
      <c r="KFZ94" s="56"/>
      <c r="KGA94" s="56"/>
      <c r="KGB94" s="56"/>
      <c r="KGC94" s="56"/>
      <c r="KGD94" s="56"/>
      <c r="KGE94" s="56"/>
      <c r="KGF94" s="56"/>
      <c r="KGG94" s="56"/>
      <c r="KGH94" s="56"/>
      <c r="KGI94" s="56"/>
      <c r="KGJ94" s="56"/>
      <c r="KGK94" s="56"/>
      <c r="KGL94" s="56"/>
      <c r="KGM94" s="56"/>
      <c r="KGN94" s="56"/>
      <c r="KGO94" s="56"/>
      <c r="KGP94" s="56"/>
      <c r="KGQ94" s="56"/>
      <c r="KGR94" s="56"/>
      <c r="KGS94" s="56"/>
      <c r="KGT94" s="56"/>
      <c r="KGU94" s="56"/>
      <c r="KGV94" s="56"/>
      <c r="KGW94" s="56"/>
      <c r="KGX94" s="56"/>
      <c r="KGY94" s="56"/>
      <c r="KGZ94" s="56"/>
      <c r="KHA94" s="56"/>
      <c r="KHB94" s="56"/>
      <c r="KHC94" s="56"/>
      <c r="KHD94" s="56"/>
      <c r="KHE94" s="56"/>
      <c r="KHF94" s="56"/>
      <c r="KHG94" s="56"/>
      <c r="KHH94" s="56"/>
      <c r="KHI94" s="56"/>
      <c r="KHJ94" s="56"/>
      <c r="KHK94" s="56"/>
      <c r="KHL94" s="56"/>
      <c r="KHM94" s="56"/>
      <c r="KHN94" s="56"/>
      <c r="KHO94" s="56"/>
      <c r="KHP94" s="56"/>
      <c r="KHQ94" s="56"/>
      <c r="KHR94" s="56"/>
      <c r="KHS94" s="56"/>
      <c r="KHT94" s="56"/>
      <c r="KHU94" s="56"/>
      <c r="KHV94" s="56"/>
      <c r="KHW94" s="56"/>
      <c r="KHX94" s="56"/>
      <c r="KHY94" s="56"/>
      <c r="KHZ94" s="56"/>
      <c r="KIA94" s="56"/>
      <c r="KIB94" s="56"/>
      <c r="KIC94" s="56"/>
      <c r="KID94" s="56"/>
      <c r="KIE94" s="56"/>
      <c r="KIF94" s="56"/>
      <c r="KIG94" s="56"/>
      <c r="KIH94" s="56"/>
      <c r="KII94" s="56"/>
      <c r="KIJ94" s="56"/>
      <c r="KIK94" s="56"/>
      <c r="KIL94" s="56"/>
      <c r="KIM94" s="56"/>
      <c r="KIN94" s="56"/>
      <c r="KIO94" s="56"/>
      <c r="KIP94" s="56"/>
      <c r="KIQ94" s="56"/>
      <c r="KIR94" s="56"/>
      <c r="KIS94" s="56"/>
      <c r="KIT94" s="56"/>
      <c r="KIU94" s="56"/>
      <c r="KIV94" s="56"/>
      <c r="KIW94" s="56"/>
      <c r="KIX94" s="56"/>
      <c r="KIY94" s="56"/>
      <c r="KIZ94" s="56"/>
      <c r="KJA94" s="56"/>
      <c r="KJB94" s="56"/>
      <c r="KJC94" s="56"/>
      <c r="KJD94" s="56"/>
      <c r="KJE94" s="56"/>
      <c r="KJF94" s="56"/>
      <c r="KJG94" s="56"/>
      <c r="KJH94" s="56"/>
      <c r="KJI94" s="56"/>
      <c r="KJJ94" s="56"/>
      <c r="KJK94" s="56"/>
      <c r="KJL94" s="56"/>
      <c r="KJM94" s="56"/>
      <c r="KJN94" s="56"/>
      <c r="KJO94" s="56"/>
      <c r="KJP94" s="56"/>
      <c r="KJQ94" s="56"/>
      <c r="KJR94" s="56"/>
      <c r="KJS94" s="56"/>
      <c r="KJT94" s="56"/>
      <c r="KJU94" s="56"/>
      <c r="KJV94" s="56"/>
      <c r="KJW94" s="56"/>
      <c r="KJX94" s="56"/>
      <c r="KJY94" s="56"/>
      <c r="KJZ94" s="56"/>
      <c r="KKA94" s="56"/>
      <c r="KKB94" s="56"/>
      <c r="KKC94" s="56"/>
      <c r="KKD94" s="56"/>
      <c r="KKE94" s="56"/>
      <c r="KKF94" s="56"/>
      <c r="KKG94" s="56"/>
      <c r="KKH94" s="56"/>
      <c r="KKI94" s="56"/>
      <c r="KKJ94" s="56"/>
      <c r="KKK94" s="56"/>
      <c r="KKL94" s="56"/>
      <c r="KKM94" s="56"/>
      <c r="KKN94" s="56"/>
      <c r="KKO94" s="56"/>
      <c r="KKP94" s="56"/>
      <c r="KKQ94" s="56"/>
      <c r="KKR94" s="56"/>
      <c r="KKS94" s="56"/>
      <c r="KKT94" s="56"/>
      <c r="KKU94" s="56"/>
      <c r="KKV94" s="56"/>
      <c r="KKW94" s="56"/>
      <c r="KKX94" s="56"/>
      <c r="KKY94" s="56"/>
      <c r="KKZ94" s="56"/>
      <c r="KLA94" s="56"/>
      <c r="KLB94" s="56"/>
      <c r="KLC94" s="56"/>
      <c r="KLD94" s="56"/>
      <c r="KLE94" s="56"/>
      <c r="KLF94" s="56"/>
      <c r="KLG94" s="56"/>
      <c r="KLH94" s="56"/>
      <c r="KLI94" s="56"/>
      <c r="KLJ94" s="56"/>
      <c r="KLK94" s="56"/>
      <c r="KLL94" s="56"/>
      <c r="KLM94" s="56"/>
      <c r="KLN94" s="56"/>
      <c r="KLO94" s="56"/>
      <c r="KLP94" s="56"/>
      <c r="KLQ94" s="56"/>
      <c r="KLR94" s="56"/>
      <c r="KLS94" s="56"/>
      <c r="KLT94" s="56"/>
      <c r="KLU94" s="56"/>
      <c r="KLV94" s="56"/>
      <c r="KLW94" s="56"/>
      <c r="KLX94" s="56"/>
      <c r="KLY94" s="56"/>
      <c r="KLZ94" s="56"/>
      <c r="KMA94" s="56"/>
      <c r="KMB94" s="56"/>
      <c r="KMC94" s="56"/>
      <c r="KMD94" s="56"/>
      <c r="KME94" s="56"/>
      <c r="KMF94" s="56"/>
      <c r="KMG94" s="56"/>
      <c r="KMH94" s="56"/>
      <c r="KMI94" s="56"/>
      <c r="KMJ94" s="56"/>
      <c r="KMK94" s="56"/>
      <c r="KML94" s="56"/>
      <c r="KMM94" s="56"/>
      <c r="KMN94" s="56"/>
      <c r="KMO94" s="56"/>
      <c r="KMP94" s="56"/>
      <c r="KMQ94" s="56"/>
      <c r="KMR94" s="56"/>
      <c r="KMS94" s="56"/>
      <c r="KMT94" s="56"/>
      <c r="KMU94" s="56"/>
      <c r="KMV94" s="56"/>
      <c r="KMW94" s="56"/>
      <c r="KMX94" s="56"/>
      <c r="KMY94" s="56"/>
      <c r="KMZ94" s="56"/>
      <c r="KNA94" s="56"/>
      <c r="KNB94" s="56"/>
      <c r="KNC94" s="56"/>
      <c r="KND94" s="56"/>
      <c r="KNE94" s="56"/>
      <c r="KNF94" s="56"/>
      <c r="KNG94" s="56"/>
      <c r="KNH94" s="56"/>
      <c r="KNI94" s="56"/>
      <c r="KNJ94" s="56"/>
      <c r="KNK94" s="56"/>
      <c r="KNL94" s="56"/>
      <c r="KNM94" s="56"/>
      <c r="KNN94" s="56"/>
      <c r="KNO94" s="56"/>
      <c r="KNP94" s="56"/>
      <c r="KNQ94" s="56"/>
      <c r="KNR94" s="56"/>
      <c r="KNS94" s="56"/>
      <c r="KNT94" s="56"/>
      <c r="KNU94" s="56"/>
      <c r="KNV94" s="56"/>
      <c r="KNW94" s="56"/>
      <c r="KNX94" s="56"/>
      <c r="KNY94" s="56"/>
      <c r="KNZ94" s="56"/>
      <c r="KOA94" s="56"/>
      <c r="KOB94" s="56"/>
      <c r="KOC94" s="56"/>
      <c r="KOD94" s="56"/>
      <c r="KOE94" s="56"/>
      <c r="KOF94" s="56"/>
      <c r="KOG94" s="56"/>
      <c r="KOH94" s="56"/>
      <c r="KOI94" s="56"/>
      <c r="KOJ94" s="56"/>
      <c r="KOK94" s="56"/>
      <c r="KOL94" s="56"/>
      <c r="KOM94" s="56"/>
      <c r="KON94" s="56"/>
      <c r="KOO94" s="56"/>
      <c r="KOP94" s="56"/>
      <c r="KOQ94" s="56"/>
      <c r="KOR94" s="56"/>
      <c r="KOS94" s="56"/>
      <c r="KOT94" s="56"/>
      <c r="KOU94" s="56"/>
      <c r="KOV94" s="56"/>
      <c r="KOW94" s="56"/>
      <c r="KOX94" s="56"/>
      <c r="KOY94" s="56"/>
      <c r="KOZ94" s="56"/>
      <c r="KPA94" s="56"/>
      <c r="KPB94" s="56"/>
      <c r="KPC94" s="56"/>
      <c r="KPD94" s="56"/>
      <c r="KPE94" s="56"/>
      <c r="KPF94" s="56"/>
      <c r="KPG94" s="56"/>
      <c r="KPH94" s="56"/>
      <c r="KPI94" s="56"/>
      <c r="KPJ94" s="56"/>
      <c r="KPK94" s="56"/>
      <c r="KPL94" s="56"/>
      <c r="KPM94" s="56"/>
      <c r="KPN94" s="56"/>
      <c r="KPO94" s="56"/>
      <c r="KPP94" s="56"/>
      <c r="KPQ94" s="56"/>
      <c r="KPR94" s="56"/>
      <c r="KPS94" s="56"/>
      <c r="KPT94" s="56"/>
      <c r="KPU94" s="56"/>
      <c r="KPV94" s="56"/>
      <c r="KPW94" s="56"/>
      <c r="KPX94" s="56"/>
      <c r="KPY94" s="56"/>
      <c r="KPZ94" s="56"/>
      <c r="KQA94" s="56"/>
      <c r="KQB94" s="56"/>
      <c r="KQC94" s="56"/>
      <c r="KQD94" s="56"/>
      <c r="KQE94" s="56"/>
      <c r="KQF94" s="56"/>
      <c r="KQG94" s="56"/>
      <c r="KQH94" s="56"/>
      <c r="KQI94" s="56"/>
      <c r="KQJ94" s="56"/>
      <c r="KQK94" s="56"/>
      <c r="KQL94" s="56"/>
      <c r="KQM94" s="56"/>
      <c r="KQN94" s="56"/>
      <c r="KQO94" s="56"/>
      <c r="KQP94" s="56"/>
      <c r="KQQ94" s="56"/>
      <c r="KQR94" s="56"/>
      <c r="KQS94" s="56"/>
      <c r="KQT94" s="56"/>
      <c r="KQU94" s="56"/>
      <c r="KQV94" s="56"/>
      <c r="KQW94" s="56"/>
      <c r="KQX94" s="56"/>
      <c r="KQY94" s="56"/>
      <c r="KQZ94" s="56"/>
      <c r="KRA94" s="56"/>
      <c r="KRB94" s="56"/>
      <c r="KRC94" s="56"/>
      <c r="KRD94" s="56"/>
      <c r="KRE94" s="56"/>
      <c r="KRF94" s="56"/>
      <c r="KRG94" s="56"/>
      <c r="KRH94" s="56"/>
      <c r="KRI94" s="56"/>
      <c r="KRJ94" s="56"/>
      <c r="KRK94" s="56"/>
      <c r="KRL94" s="56"/>
      <c r="KRM94" s="56"/>
      <c r="KRN94" s="56"/>
      <c r="KRO94" s="56"/>
      <c r="KRP94" s="56"/>
      <c r="KRQ94" s="56"/>
      <c r="KRR94" s="56"/>
      <c r="KRS94" s="56"/>
      <c r="KRT94" s="56"/>
      <c r="KRU94" s="56"/>
      <c r="KRV94" s="56"/>
      <c r="KRW94" s="56"/>
      <c r="KRX94" s="56"/>
      <c r="KRY94" s="56"/>
      <c r="KRZ94" s="56"/>
      <c r="KSA94" s="56"/>
      <c r="KSB94" s="56"/>
      <c r="KSC94" s="56"/>
      <c r="KSD94" s="56"/>
      <c r="KSE94" s="56"/>
      <c r="KSF94" s="56"/>
      <c r="KSG94" s="56"/>
      <c r="KSH94" s="56"/>
      <c r="KSI94" s="56"/>
      <c r="KSJ94" s="56"/>
      <c r="KSK94" s="56"/>
      <c r="KSL94" s="56"/>
      <c r="KSM94" s="56"/>
      <c r="KSN94" s="56"/>
      <c r="KSO94" s="56"/>
      <c r="KSP94" s="56"/>
      <c r="KSQ94" s="56"/>
      <c r="KSR94" s="56"/>
      <c r="KSS94" s="56"/>
      <c r="KST94" s="56"/>
      <c r="KSU94" s="56"/>
      <c r="KSV94" s="56"/>
      <c r="KSW94" s="56"/>
      <c r="KSX94" s="56"/>
      <c r="KSY94" s="56"/>
      <c r="KSZ94" s="56"/>
      <c r="KTA94" s="56"/>
      <c r="KTB94" s="56"/>
      <c r="KTC94" s="56"/>
      <c r="KTD94" s="56"/>
      <c r="KTE94" s="56"/>
      <c r="KTF94" s="56"/>
      <c r="KTG94" s="56"/>
      <c r="KTH94" s="56"/>
      <c r="KTI94" s="56"/>
      <c r="KTJ94" s="56"/>
      <c r="KTK94" s="56"/>
      <c r="KTL94" s="56"/>
      <c r="KTM94" s="56"/>
      <c r="KTN94" s="56"/>
      <c r="KTO94" s="56"/>
      <c r="KTP94" s="56"/>
      <c r="KTQ94" s="56"/>
      <c r="KTR94" s="56"/>
      <c r="KTS94" s="56"/>
      <c r="KTT94" s="56"/>
      <c r="KTU94" s="56"/>
      <c r="KTV94" s="56"/>
      <c r="KTW94" s="56"/>
      <c r="KTX94" s="56"/>
      <c r="KTY94" s="56"/>
      <c r="KTZ94" s="56"/>
      <c r="KUA94" s="56"/>
      <c r="KUB94" s="56"/>
      <c r="KUC94" s="56"/>
      <c r="KUD94" s="56"/>
      <c r="KUE94" s="56"/>
      <c r="KUF94" s="56"/>
      <c r="KUG94" s="56"/>
      <c r="KUH94" s="56"/>
      <c r="KUI94" s="56"/>
      <c r="KUJ94" s="56"/>
      <c r="KUK94" s="56"/>
      <c r="KUL94" s="56"/>
      <c r="KUM94" s="56"/>
      <c r="KUN94" s="56"/>
      <c r="KUO94" s="56"/>
      <c r="KUP94" s="56"/>
      <c r="KUQ94" s="56"/>
      <c r="KUR94" s="56"/>
      <c r="KUS94" s="56"/>
      <c r="KUT94" s="56"/>
      <c r="KUU94" s="56"/>
      <c r="KUV94" s="56"/>
      <c r="KUW94" s="56"/>
      <c r="KUX94" s="56"/>
      <c r="KUY94" s="56"/>
      <c r="KUZ94" s="56"/>
      <c r="KVA94" s="56"/>
      <c r="KVB94" s="56"/>
      <c r="KVC94" s="56"/>
      <c r="KVD94" s="56"/>
      <c r="KVE94" s="56"/>
      <c r="KVF94" s="56"/>
      <c r="KVG94" s="56"/>
      <c r="KVH94" s="56"/>
      <c r="KVI94" s="56"/>
      <c r="KVJ94" s="56"/>
      <c r="KVK94" s="56"/>
      <c r="KVL94" s="56"/>
      <c r="KVM94" s="56"/>
      <c r="KVN94" s="56"/>
      <c r="KVO94" s="56"/>
      <c r="KVP94" s="56"/>
      <c r="KVQ94" s="56"/>
      <c r="KVR94" s="56"/>
      <c r="KVS94" s="56"/>
      <c r="KVT94" s="56"/>
      <c r="KVU94" s="56"/>
      <c r="KVV94" s="56"/>
      <c r="KVW94" s="56"/>
      <c r="KVX94" s="56"/>
      <c r="KVY94" s="56"/>
      <c r="KVZ94" s="56"/>
      <c r="KWA94" s="56"/>
      <c r="KWB94" s="56"/>
      <c r="KWC94" s="56"/>
      <c r="KWD94" s="56"/>
      <c r="KWE94" s="56"/>
      <c r="KWF94" s="56"/>
      <c r="KWG94" s="56"/>
      <c r="KWH94" s="56"/>
      <c r="KWI94" s="56"/>
      <c r="KWJ94" s="56"/>
      <c r="KWK94" s="56"/>
      <c r="KWL94" s="56"/>
      <c r="KWM94" s="56"/>
      <c r="KWN94" s="56"/>
      <c r="KWO94" s="56"/>
      <c r="KWP94" s="56"/>
      <c r="KWQ94" s="56"/>
      <c r="KWR94" s="56"/>
      <c r="KWS94" s="56"/>
      <c r="KWT94" s="56"/>
      <c r="KWU94" s="56"/>
      <c r="KWV94" s="56"/>
      <c r="KWW94" s="56"/>
      <c r="KWX94" s="56"/>
      <c r="KWY94" s="56"/>
      <c r="KWZ94" s="56"/>
      <c r="KXA94" s="56"/>
      <c r="KXB94" s="56"/>
      <c r="KXC94" s="56"/>
      <c r="KXD94" s="56"/>
      <c r="KXE94" s="56"/>
      <c r="KXF94" s="56"/>
      <c r="KXG94" s="56"/>
      <c r="KXH94" s="56"/>
      <c r="KXI94" s="56"/>
      <c r="KXJ94" s="56"/>
      <c r="KXK94" s="56"/>
      <c r="KXL94" s="56"/>
      <c r="KXM94" s="56"/>
      <c r="KXN94" s="56"/>
      <c r="KXO94" s="56"/>
      <c r="KXP94" s="56"/>
      <c r="KXQ94" s="56"/>
      <c r="KXR94" s="56"/>
      <c r="KXS94" s="56"/>
      <c r="KXT94" s="56"/>
      <c r="KXU94" s="56"/>
      <c r="KXV94" s="56"/>
      <c r="KXW94" s="56"/>
      <c r="KXX94" s="56"/>
      <c r="KXY94" s="56"/>
      <c r="KXZ94" s="56"/>
      <c r="KYA94" s="56"/>
      <c r="KYB94" s="56"/>
      <c r="KYC94" s="56"/>
      <c r="KYD94" s="56"/>
      <c r="KYE94" s="56"/>
      <c r="KYF94" s="56"/>
      <c r="KYG94" s="56"/>
      <c r="KYH94" s="56"/>
      <c r="KYI94" s="56"/>
      <c r="KYJ94" s="56"/>
      <c r="KYK94" s="56"/>
      <c r="KYL94" s="56"/>
      <c r="KYM94" s="56"/>
      <c r="KYN94" s="56"/>
      <c r="KYO94" s="56"/>
      <c r="KYP94" s="56"/>
      <c r="KYQ94" s="56"/>
      <c r="KYR94" s="56"/>
      <c r="KYS94" s="56"/>
      <c r="KYT94" s="56"/>
      <c r="KYU94" s="56"/>
      <c r="KYV94" s="56"/>
      <c r="KYW94" s="56"/>
      <c r="KYX94" s="56"/>
      <c r="KYY94" s="56"/>
      <c r="KYZ94" s="56"/>
      <c r="KZA94" s="56"/>
      <c r="KZB94" s="56"/>
      <c r="KZC94" s="56"/>
      <c r="KZD94" s="56"/>
      <c r="KZE94" s="56"/>
      <c r="KZF94" s="56"/>
      <c r="KZG94" s="56"/>
      <c r="KZH94" s="56"/>
      <c r="KZI94" s="56"/>
      <c r="KZJ94" s="56"/>
      <c r="KZK94" s="56"/>
      <c r="KZL94" s="56"/>
      <c r="KZM94" s="56"/>
      <c r="KZN94" s="56"/>
      <c r="KZO94" s="56"/>
      <c r="KZP94" s="56"/>
      <c r="KZQ94" s="56"/>
      <c r="KZR94" s="56"/>
      <c r="KZS94" s="56"/>
      <c r="KZT94" s="56"/>
      <c r="KZU94" s="56"/>
      <c r="KZV94" s="56"/>
      <c r="KZW94" s="56"/>
      <c r="KZX94" s="56"/>
      <c r="KZY94" s="56"/>
      <c r="KZZ94" s="56"/>
      <c r="LAA94" s="56"/>
      <c r="LAB94" s="56"/>
      <c r="LAC94" s="56"/>
      <c r="LAD94" s="56"/>
      <c r="LAE94" s="56"/>
      <c r="LAF94" s="56"/>
      <c r="LAG94" s="56"/>
      <c r="LAH94" s="56"/>
      <c r="LAI94" s="56"/>
      <c r="LAJ94" s="56"/>
      <c r="LAK94" s="56"/>
      <c r="LAL94" s="56"/>
      <c r="LAM94" s="56"/>
      <c r="LAN94" s="56"/>
      <c r="LAO94" s="56"/>
      <c r="LAP94" s="56"/>
      <c r="LAQ94" s="56"/>
      <c r="LAR94" s="56"/>
      <c r="LAS94" s="56"/>
      <c r="LAT94" s="56"/>
      <c r="LAU94" s="56"/>
      <c r="LAV94" s="56"/>
      <c r="LAW94" s="56"/>
      <c r="LAX94" s="56"/>
      <c r="LAY94" s="56"/>
      <c r="LAZ94" s="56"/>
      <c r="LBA94" s="56"/>
      <c r="LBB94" s="56"/>
      <c r="LBC94" s="56"/>
      <c r="LBD94" s="56"/>
      <c r="LBE94" s="56"/>
      <c r="LBF94" s="56"/>
      <c r="LBG94" s="56"/>
      <c r="LBH94" s="56"/>
      <c r="LBI94" s="56"/>
      <c r="LBJ94" s="56"/>
      <c r="LBK94" s="56"/>
      <c r="LBL94" s="56"/>
      <c r="LBM94" s="56"/>
      <c r="LBN94" s="56"/>
      <c r="LBO94" s="56"/>
      <c r="LBP94" s="56"/>
      <c r="LBQ94" s="56"/>
      <c r="LBR94" s="56"/>
      <c r="LBS94" s="56"/>
      <c r="LBT94" s="56"/>
      <c r="LBU94" s="56"/>
      <c r="LBV94" s="56"/>
      <c r="LBW94" s="56"/>
      <c r="LBX94" s="56"/>
      <c r="LBY94" s="56"/>
      <c r="LBZ94" s="56"/>
      <c r="LCA94" s="56"/>
      <c r="LCB94" s="56"/>
      <c r="LCC94" s="56"/>
      <c r="LCD94" s="56"/>
      <c r="LCE94" s="56"/>
      <c r="LCF94" s="56"/>
      <c r="LCG94" s="56"/>
      <c r="LCH94" s="56"/>
      <c r="LCI94" s="56"/>
      <c r="LCJ94" s="56"/>
      <c r="LCK94" s="56"/>
      <c r="LCL94" s="56"/>
      <c r="LCM94" s="56"/>
      <c r="LCN94" s="56"/>
      <c r="LCO94" s="56"/>
      <c r="LCP94" s="56"/>
      <c r="LCQ94" s="56"/>
      <c r="LCR94" s="56"/>
      <c r="LCS94" s="56"/>
      <c r="LCT94" s="56"/>
      <c r="LCU94" s="56"/>
      <c r="LCV94" s="56"/>
      <c r="LCW94" s="56"/>
      <c r="LCX94" s="56"/>
      <c r="LCY94" s="56"/>
      <c r="LCZ94" s="56"/>
      <c r="LDA94" s="56"/>
      <c r="LDB94" s="56"/>
      <c r="LDC94" s="56"/>
      <c r="LDD94" s="56"/>
      <c r="LDE94" s="56"/>
      <c r="LDF94" s="56"/>
      <c r="LDG94" s="56"/>
      <c r="LDH94" s="56"/>
      <c r="LDI94" s="56"/>
      <c r="LDJ94" s="56"/>
      <c r="LDK94" s="56"/>
      <c r="LDL94" s="56"/>
      <c r="LDM94" s="56"/>
      <c r="LDN94" s="56"/>
      <c r="LDO94" s="56"/>
      <c r="LDP94" s="56"/>
      <c r="LDQ94" s="56"/>
      <c r="LDR94" s="56"/>
      <c r="LDS94" s="56"/>
      <c r="LDT94" s="56"/>
      <c r="LDU94" s="56"/>
      <c r="LDV94" s="56"/>
      <c r="LDW94" s="56"/>
      <c r="LDX94" s="56"/>
      <c r="LDY94" s="56"/>
      <c r="LDZ94" s="56"/>
      <c r="LEA94" s="56"/>
      <c r="LEB94" s="56"/>
      <c r="LEC94" s="56"/>
      <c r="LED94" s="56"/>
      <c r="LEE94" s="56"/>
      <c r="LEF94" s="56"/>
      <c r="LEG94" s="56"/>
      <c r="LEH94" s="56"/>
      <c r="LEI94" s="56"/>
      <c r="LEJ94" s="56"/>
      <c r="LEK94" s="56"/>
      <c r="LEL94" s="56"/>
      <c r="LEM94" s="56"/>
      <c r="LEN94" s="56"/>
      <c r="LEO94" s="56"/>
      <c r="LEP94" s="56"/>
      <c r="LEQ94" s="56"/>
      <c r="LER94" s="56"/>
      <c r="LES94" s="56"/>
      <c r="LET94" s="56"/>
      <c r="LEU94" s="56"/>
      <c r="LEV94" s="56"/>
      <c r="LEW94" s="56"/>
      <c r="LEX94" s="56"/>
      <c r="LEY94" s="56"/>
      <c r="LEZ94" s="56"/>
      <c r="LFA94" s="56"/>
      <c r="LFB94" s="56"/>
      <c r="LFC94" s="56"/>
      <c r="LFD94" s="56"/>
      <c r="LFE94" s="56"/>
      <c r="LFF94" s="56"/>
      <c r="LFG94" s="56"/>
      <c r="LFH94" s="56"/>
      <c r="LFI94" s="56"/>
      <c r="LFJ94" s="56"/>
      <c r="LFK94" s="56"/>
      <c r="LFL94" s="56"/>
      <c r="LFM94" s="56"/>
      <c r="LFN94" s="56"/>
      <c r="LFO94" s="56"/>
      <c r="LFP94" s="56"/>
      <c r="LFQ94" s="56"/>
      <c r="LFR94" s="56"/>
      <c r="LFS94" s="56"/>
      <c r="LFT94" s="56"/>
      <c r="LFU94" s="56"/>
      <c r="LFV94" s="56"/>
      <c r="LFW94" s="56"/>
      <c r="LFX94" s="56"/>
      <c r="LFY94" s="56"/>
      <c r="LFZ94" s="56"/>
      <c r="LGA94" s="56"/>
      <c r="LGB94" s="56"/>
      <c r="LGC94" s="56"/>
      <c r="LGD94" s="56"/>
      <c r="LGE94" s="56"/>
      <c r="LGF94" s="56"/>
      <c r="LGG94" s="56"/>
      <c r="LGH94" s="56"/>
      <c r="LGI94" s="56"/>
      <c r="LGJ94" s="56"/>
      <c r="LGK94" s="56"/>
      <c r="LGL94" s="56"/>
      <c r="LGM94" s="56"/>
      <c r="LGN94" s="56"/>
      <c r="LGO94" s="56"/>
      <c r="LGP94" s="56"/>
      <c r="LGQ94" s="56"/>
      <c r="LGR94" s="56"/>
      <c r="LGS94" s="56"/>
      <c r="LGT94" s="56"/>
      <c r="LGU94" s="56"/>
      <c r="LGV94" s="56"/>
      <c r="LGW94" s="56"/>
      <c r="LGX94" s="56"/>
      <c r="LGY94" s="56"/>
      <c r="LGZ94" s="56"/>
      <c r="LHA94" s="56"/>
      <c r="LHB94" s="56"/>
      <c r="LHC94" s="56"/>
      <c r="LHD94" s="56"/>
      <c r="LHE94" s="56"/>
      <c r="LHF94" s="56"/>
      <c r="LHG94" s="56"/>
      <c r="LHH94" s="56"/>
      <c r="LHI94" s="56"/>
      <c r="LHJ94" s="56"/>
      <c r="LHK94" s="56"/>
      <c r="LHL94" s="56"/>
      <c r="LHM94" s="56"/>
      <c r="LHN94" s="56"/>
      <c r="LHO94" s="56"/>
      <c r="LHP94" s="56"/>
      <c r="LHQ94" s="56"/>
      <c r="LHR94" s="56"/>
      <c r="LHS94" s="56"/>
      <c r="LHT94" s="56"/>
      <c r="LHU94" s="56"/>
      <c r="LHV94" s="56"/>
      <c r="LHW94" s="56"/>
      <c r="LHX94" s="56"/>
      <c r="LHY94" s="56"/>
      <c r="LHZ94" s="56"/>
      <c r="LIA94" s="56"/>
      <c r="LIB94" s="56"/>
      <c r="LIC94" s="56"/>
      <c r="LID94" s="56"/>
      <c r="LIE94" s="56"/>
      <c r="LIF94" s="56"/>
      <c r="LIG94" s="56"/>
      <c r="LIH94" s="56"/>
      <c r="LII94" s="56"/>
      <c r="LIJ94" s="56"/>
      <c r="LIK94" s="56"/>
      <c r="LIL94" s="56"/>
      <c r="LIM94" s="56"/>
      <c r="LIN94" s="56"/>
      <c r="LIO94" s="56"/>
      <c r="LIP94" s="56"/>
      <c r="LIQ94" s="56"/>
      <c r="LIR94" s="56"/>
      <c r="LIS94" s="56"/>
      <c r="LIT94" s="56"/>
      <c r="LIU94" s="56"/>
      <c r="LIV94" s="56"/>
      <c r="LIW94" s="56"/>
      <c r="LIX94" s="56"/>
      <c r="LIY94" s="56"/>
      <c r="LIZ94" s="56"/>
      <c r="LJA94" s="56"/>
      <c r="LJB94" s="56"/>
      <c r="LJC94" s="56"/>
      <c r="LJD94" s="56"/>
      <c r="LJE94" s="56"/>
      <c r="LJF94" s="56"/>
      <c r="LJG94" s="56"/>
      <c r="LJH94" s="56"/>
      <c r="LJI94" s="56"/>
      <c r="LJJ94" s="56"/>
      <c r="LJK94" s="56"/>
      <c r="LJL94" s="56"/>
      <c r="LJM94" s="56"/>
      <c r="LJN94" s="56"/>
      <c r="LJO94" s="56"/>
      <c r="LJP94" s="56"/>
      <c r="LJQ94" s="56"/>
      <c r="LJR94" s="56"/>
      <c r="LJS94" s="56"/>
      <c r="LJT94" s="56"/>
      <c r="LJU94" s="56"/>
      <c r="LJV94" s="56"/>
      <c r="LJW94" s="56"/>
      <c r="LJX94" s="56"/>
      <c r="LJY94" s="56"/>
      <c r="LJZ94" s="56"/>
      <c r="LKA94" s="56"/>
      <c r="LKB94" s="56"/>
      <c r="LKC94" s="56"/>
      <c r="LKD94" s="56"/>
      <c r="LKE94" s="56"/>
      <c r="LKF94" s="56"/>
      <c r="LKG94" s="56"/>
      <c r="LKH94" s="56"/>
      <c r="LKI94" s="56"/>
      <c r="LKJ94" s="56"/>
      <c r="LKK94" s="56"/>
      <c r="LKL94" s="56"/>
      <c r="LKM94" s="56"/>
      <c r="LKN94" s="56"/>
      <c r="LKO94" s="56"/>
      <c r="LKP94" s="56"/>
      <c r="LKQ94" s="56"/>
      <c r="LKR94" s="56"/>
      <c r="LKS94" s="56"/>
      <c r="LKT94" s="56"/>
      <c r="LKU94" s="56"/>
      <c r="LKV94" s="56"/>
      <c r="LKW94" s="56"/>
      <c r="LKX94" s="56"/>
      <c r="LKY94" s="56"/>
      <c r="LKZ94" s="56"/>
      <c r="LLA94" s="56"/>
      <c r="LLB94" s="56"/>
      <c r="LLC94" s="56"/>
      <c r="LLD94" s="56"/>
      <c r="LLE94" s="56"/>
      <c r="LLF94" s="56"/>
      <c r="LLG94" s="56"/>
      <c r="LLH94" s="56"/>
      <c r="LLI94" s="56"/>
      <c r="LLJ94" s="56"/>
      <c r="LLK94" s="56"/>
      <c r="LLL94" s="56"/>
      <c r="LLM94" s="56"/>
      <c r="LLN94" s="56"/>
      <c r="LLO94" s="56"/>
      <c r="LLP94" s="56"/>
      <c r="LLQ94" s="56"/>
      <c r="LLR94" s="56"/>
      <c r="LLS94" s="56"/>
      <c r="LLT94" s="56"/>
      <c r="LLU94" s="56"/>
      <c r="LLV94" s="56"/>
      <c r="LLW94" s="56"/>
      <c r="LLX94" s="56"/>
      <c r="LLY94" s="56"/>
      <c r="LLZ94" s="56"/>
      <c r="LMA94" s="56"/>
      <c r="LMB94" s="56"/>
      <c r="LMC94" s="56"/>
      <c r="LMD94" s="56"/>
      <c r="LME94" s="56"/>
      <c r="LMF94" s="56"/>
      <c r="LMG94" s="56"/>
      <c r="LMH94" s="56"/>
      <c r="LMI94" s="56"/>
      <c r="LMJ94" s="56"/>
      <c r="LMK94" s="56"/>
      <c r="LML94" s="56"/>
      <c r="LMM94" s="56"/>
      <c r="LMN94" s="56"/>
      <c r="LMO94" s="56"/>
      <c r="LMP94" s="56"/>
      <c r="LMQ94" s="56"/>
      <c r="LMR94" s="56"/>
      <c r="LMS94" s="56"/>
      <c r="LMT94" s="56"/>
      <c r="LMU94" s="56"/>
      <c r="LMV94" s="56"/>
      <c r="LMW94" s="56"/>
      <c r="LMX94" s="56"/>
      <c r="LMY94" s="56"/>
      <c r="LMZ94" s="56"/>
      <c r="LNA94" s="56"/>
      <c r="LNB94" s="56"/>
      <c r="LNC94" s="56"/>
      <c r="LND94" s="56"/>
      <c r="LNE94" s="56"/>
      <c r="LNF94" s="56"/>
      <c r="LNG94" s="56"/>
      <c r="LNH94" s="56"/>
      <c r="LNI94" s="56"/>
      <c r="LNJ94" s="56"/>
      <c r="LNK94" s="56"/>
      <c r="LNL94" s="56"/>
      <c r="LNM94" s="56"/>
      <c r="LNN94" s="56"/>
      <c r="LNO94" s="56"/>
      <c r="LNP94" s="56"/>
      <c r="LNQ94" s="56"/>
      <c r="LNR94" s="56"/>
      <c r="LNS94" s="56"/>
      <c r="LNT94" s="56"/>
      <c r="LNU94" s="56"/>
      <c r="LNV94" s="56"/>
      <c r="LNW94" s="56"/>
      <c r="LNX94" s="56"/>
      <c r="LNY94" s="56"/>
      <c r="LNZ94" s="56"/>
      <c r="LOA94" s="56"/>
      <c r="LOB94" s="56"/>
      <c r="LOC94" s="56"/>
      <c r="LOD94" s="56"/>
      <c r="LOE94" s="56"/>
      <c r="LOF94" s="56"/>
      <c r="LOG94" s="56"/>
      <c r="LOH94" s="56"/>
      <c r="LOI94" s="56"/>
      <c r="LOJ94" s="56"/>
      <c r="LOK94" s="56"/>
      <c r="LOL94" s="56"/>
      <c r="LOM94" s="56"/>
      <c r="LON94" s="56"/>
      <c r="LOO94" s="56"/>
      <c r="LOP94" s="56"/>
      <c r="LOQ94" s="56"/>
      <c r="LOR94" s="56"/>
      <c r="LOS94" s="56"/>
      <c r="LOT94" s="56"/>
      <c r="LOU94" s="56"/>
      <c r="LOV94" s="56"/>
      <c r="LOW94" s="56"/>
      <c r="LOX94" s="56"/>
      <c r="LOY94" s="56"/>
      <c r="LOZ94" s="56"/>
      <c r="LPA94" s="56"/>
      <c r="LPB94" s="56"/>
      <c r="LPC94" s="56"/>
      <c r="LPD94" s="56"/>
      <c r="LPE94" s="56"/>
      <c r="LPF94" s="56"/>
      <c r="LPG94" s="56"/>
      <c r="LPH94" s="56"/>
      <c r="LPI94" s="56"/>
      <c r="LPJ94" s="56"/>
      <c r="LPK94" s="56"/>
      <c r="LPL94" s="56"/>
      <c r="LPM94" s="56"/>
      <c r="LPN94" s="56"/>
      <c r="LPO94" s="56"/>
      <c r="LPP94" s="56"/>
      <c r="LPQ94" s="56"/>
      <c r="LPR94" s="56"/>
      <c r="LPS94" s="56"/>
      <c r="LPT94" s="56"/>
      <c r="LPU94" s="56"/>
      <c r="LPV94" s="56"/>
      <c r="LPW94" s="56"/>
      <c r="LPX94" s="56"/>
      <c r="LPY94" s="56"/>
      <c r="LPZ94" s="56"/>
      <c r="LQA94" s="56"/>
      <c r="LQB94" s="56"/>
      <c r="LQC94" s="56"/>
      <c r="LQD94" s="56"/>
      <c r="LQE94" s="56"/>
      <c r="LQF94" s="56"/>
      <c r="LQG94" s="56"/>
      <c r="LQH94" s="56"/>
      <c r="LQI94" s="56"/>
      <c r="LQJ94" s="56"/>
      <c r="LQK94" s="56"/>
      <c r="LQL94" s="56"/>
      <c r="LQM94" s="56"/>
      <c r="LQN94" s="56"/>
      <c r="LQO94" s="56"/>
      <c r="LQP94" s="56"/>
      <c r="LQQ94" s="56"/>
      <c r="LQR94" s="56"/>
      <c r="LQS94" s="56"/>
      <c r="LQT94" s="56"/>
      <c r="LQU94" s="56"/>
      <c r="LQV94" s="56"/>
      <c r="LQW94" s="56"/>
      <c r="LQX94" s="56"/>
      <c r="LQY94" s="56"/>
      <c r="LQZ94" s="56"/>
      <c r="LRA94" s="56"/>
      <c r="LRB94" s="56"/>
      <c r="LRC94" s="56"/>
      <c r="LRD94" s="56"/>
      <c r="LRE94" s="56"/>
      <c r="LRF94" s="56"/>
      <c r="LRG94" s="56"/>
      <c r="LRH94" s="56"/>
      <c r="LRI94" s="56"/>
      <c r="LRJ94" s="56"/>
      <c r="LRK94" s="56"/>
      <c r="LRL94" s="56"/>
      <c r="LRM94" s="56"/>
      <c r="LRN94" s="56"/>
      <c r="LRO94" s="56"/>
      <c r="LRP94" s="56"/>
      <c r="LRQ94" s="56"/>
      <c r="LRR94" s="56"/>
      <c r="LRS94" s="56"/>
      <c r="LRT94" s="56"/>
      <c r="LRU94" s="56"/>
      <c r="LRV94" s="56"/>
      <c r="LRW94" s="56"/>
      <c r="LRX94" s="56"/>
      <c r="LRY94" s="56"/>
      <c r="LRZ94" s="56"/>
      <c r="LSA94" s="56"/>
      <c r="LSB94" s="56"/>
      <c r="LSC94" s="56"/>
      <c r="LSD94" s="56"/>
      <c r="LSE94" s="56"/>
      <c r="LSF94" s="56"/>
      <c r="LSG94" s="56"/>
      <c r="LSH94" s="56"/>
      <c r="LSI94" s="56"/>
      <c r="LSJ94" s="56"/>
      <c r="LSK94" s="56"/>
      <c r="LSL94" s="56"/>
      <c r="LSM94" s="56"/>
      <c r="LSN94" s="56"/>
      <c r="LSO94" s="56"/>
      <c r="LSP94" s="56"/>
      <c r="LSQ94" s="56"/>
      <c r="LSR94" s="56"/>
      <c r="LSS94" s="56"/>
      <c r="LST94" s="56"/>
      <c r="LSU94" s="56"/>
      <c r="LSV94" s="56"/>
      <c r="LSW94" s="56"/>
      <c r="LSX94" s="56"/>
      <c r="LSY94" s="56"/>
      <c r="LSZ94" s="56"/>
      <c r="LTA94" s="56"/>
      <c r="LTB94" s="56"/>
      <c r="LTC94" s="56"/>
      <c r="LTD94" s="56"/>
      <c r="LTE94" s="56"/>
      <c r="LTF94" s="56"/>
      <c r="LTG94" s="56"/>
      <c r="LTH94" s="56"/>
      <c r="LTI94" s="56"/>
      <c r="LTJ94" s="56"/>
      <c r="LTK94" s="56"/>
      <c r="LTL94" s="56"/>
      <c r="LTM94" s="56"/>
      <c r="LTN94" s="56"/>
      <c r="LTO94" s="56"/>
      <c r="LTP94" s="56"/>
      <c r="LTQ94" s="56"/>
      <c r="LTR94" s="56"/>
      <c r="LTS94" s="56"/>
      <c r="LTT94" s="56"/>
      <c r="LTU94" s="56"/>
      <c r="LTV94" s="56"/>
      <c r="LTW94" s="56"/>
      <c r="LTX94" s="56"/>
      <c r="LTY94" s="56"/>
      <c r="LTZ94" s="56"/>
      <c r="LUA94" s="56"/>
      <c r="LUB94" s="56"/>
      <c r="LUC94" s="56"/>
      <c r="LUD94" s="56"/>
      <c r="LUE94" s="56"/>
      <c r="LUF94" s="56"/>
      <c r="LUG94" s="56"/>
      <c r="LUH94" s="56"/>
      <c r="LUI94" s="56"/>
      <c r="LUJ94" s="56"/>
      <c r="LUK94" s="56"/>
      <c r="LUL94" s="56"/>
      <c r="LUM94" s="56"/>
      <c r="LUN94" s="56"/>
      <c r="LUO94" s="56"/>
      <c r="LUP94" s="56"/>
      <c r="LUQ94" s="56"/>
      <c r="LUR94" s="56"/>
      <c r="LUS94" s="56"/>
      <c r="LUT94" s="56"/>
      <c r="LUU94" s="56"/>
      <c r="LUV94" s="56"/>
      <c r="LUW94" s="56"/>
      <c r="LUX94" s="56"/>
      <c r="LUY94" s="56"/>
      <c r="LUZ94" s="56"/>
      <c r="LVA94" s="56"/>
      <c r="LVB94" s="56"/>
      <c r="LVC94" s="56"/>
      <c r="LVD94" s="56"/>
      <c r="LVE94" s="56"/>
      <c r="LVF94" s="56"/>
      <c r="LVG94" s="56"/>
      <c r="LVH94" s="56"/>
      <c r="LVI94" s="56"/>
      <c r="LVJ94" s="56"/>
      <c r="LVK94" s="56"/>
      <c r="LVL94" s="56"/>
      <c r="LVM94" s="56"/>
      <c r="LVN94" s="56"/>
      <c r="LVO94" s="56"/>
      <c r="LVP94" s="56"/>
      <c r="LVQ94" s="56"/>
      <c r="LVR94" s="56"/>
      <c r="LVS94" s="56"/>
      <c r="LVT94" s="56"/>
      <c r="LVU94" s="56"/>
      <c r="LVV94" s="56"/>
      <c r="LVW94" s="56"/>
      <c r="LVX94" s="56"/>
      <c r="LVY94" s="56"/>
      <c r="LVZ94" s="56"/>
      <c r="LWA94" s="56"/>
      <c r="LWB94" s="56"/>
      <c r="LWC94" s="56"/>
      <c r="LWD94" s="56"/>
      <c r="LWE94" s="56"/>
      <c r="LWF94" s="56"/>
      <c r="LWG94" s="56"/>
      <c r="LWH94" s="56"/>
      <c r="LWI94" s="56"/>
      <c r="LWJ94" s="56"/>
      <c r="LWK94" s="56"/>
      <c r="LWL94" s="56"/>
      <c r="LWM94" s="56"/>
      <c r="LWN94" s="56"/>
      <c r="LWO94" s="56"/>
      <c r="LWP94" s="56"/>
      <c r="LWQ94" s="56"/>
      <c r="LWR94" s="56"/>
      <c r="LWS94" s="56"/>
      <c r="LWT94" s="56"/>
      <c r="LWU94" s="56"/>
      <c r="LWV94" s="56"/>
      <c r="LWW94" s="56"/>
      <c r="LWX94" s="56"/>
      <c r="LWY94" s="56"/>
      <c r="LWZ94" s="56"/>
      <c r="LXA94" s="56"/>
      <c r="LXB94" s="56"/>
      <c r="LXC94" s="56"/>
      <c r="LXD94" s="56"/>
      <c r="LXE94" s="56"/>
      <c r="LXF94" s="56"/>
      <c r="LXG94" s="56"/>
      <c r="LXH94" s="56"/>
      <c r="LXI94" s="56"/>
      <c r="LXJ94" s="56"/>
      <c r="LXK94" s="56"/>
      <c r="LXL94" s="56"/>
      <c r="LXM94" s="56"/>
      <c r="LXN94" s="56"/>
      <c r="LXO94" s="56"/>
      <c r="LXP94" s="56"/>
      <c r="LXQ94" s="56"/>
      <c r="LXR94" s="56"/>
      <c r="LXS94" s="56"/>
      <c r="LXT94" s="56"/>
      <c r="LXU94" s="56"/>
      <c r="LXV94" s="56"/>
      <c r="LXW94" s="56"/>
      <c r="LXX94" s="56"/>
      <c r="LXY94" s="56"/>
      <c r="LXZ94" s="56"/>
      <c r="LYA94" s="56"/>
      <c r="LYB94" s="56"/>
      <c r="LYC94" s="56"/>
      <c r="LYD94" s="56"/>
      <c r="LYE94" s="56"/>
      <c r="LYF94" s="56"/>
      <c r="LYG94" s="56"/>
      <c r="LYH94" s="56"/>
      <c r="LYI94" s="56"/>
      <c r="LYJ94" s="56"/>
      <c r="LYK94" s="56"/>
      <c r="LYL94" s="56"/>
      <c r="LYM94" s="56"/>
      <c r="LYN94" s="56"/>
      <c r="LYO94" s="56"/>
      <c r="LYP94" s="56"/>
      <c r="LYQ94" s="56"/>
      <c r="LYR94" s="56"/>
      <c r="LYS94" s="56"/>
      <c r="LYT94" s="56"/>
      <c r="LYU94" s="56"/>
      <c r="LYV94" s="56"/>
      <c r="LYW94" s="56"/>
      <c r="LYX94" s="56"/>
      <c r="LYY94" s="56"/>
      <c r="LYZ94" s="56"/>
      <c r="LZA94" s="56"/>
      <c r="LZB94" s="56"/>
      <c r="LZC94" s="56"/>
      <c r="LZD94" s="56"/>
      <c r="LZE94" s="56"/>
      <c r="LZF94" s="56"/>
      <c r="LZG94" s="56"/>
      <c r="LZH94" s="56"/>
      <c r="LZI94" s="56"/>
      <c r="LZJ94" s="56"/>
      <c r="LZK94" s="56"/>
      <c r="LZL94" s="56"/>
      <c r="LZM94" s="56"/>
      <c r="LZN94" s="56"/>
      <c r="LZO94" s="56"/>
      <c r="LZP94" s="56"/>
      <c r="LZQ94" s="56"/>
      <c r="LZR94" s="56"/>
      <c r="LZS94" s="56"/>
      <c r="LZT94" s="56"/>
      <c r="LZU94" s="56"/>
      <c r="LZV94" s="56"/>
      <c r="LZW94" s="56"/>
      <c r="LZX94" s="56"/>
      <c r="LZY94" s="56"/>
      <c r="LZZ94" s="56"/>
      <c r="MAA94" s="56"/>
      <c r="MAB94" s="56"/>
      <c r="MAC94" s="56"/>
      <c r="MAD94" s="56"/>
      <c r="MAE94" s="56"/>
      <c r="MAF94" s="56"/>
      <c r="MAG94" s="56"/>
      <c r="MAH94" s="56"/>
      <c r="MAI94" s="56"/>
      <c r="MAJ94" s="56"/>
      <c r="MAK94" s="56"/>
      <c r="MAL94" s="56"/>
      <c r="MAM94" s="56"/>
      <c r="MAN94" s="56"/>
      <c r="MAO94" s="56"/>
      <c r="MAP94" s="56"/>
      <c r="MAQ94" s="56"/>
      <c r="MAR94" s="56"/>
      <c r="MAS94" s="56"/>
      <c r="MAT94" s="56"/>
      <c r="MAU94" s="56"/>
      <c r="MAV94" s="56"/>
      <c r="MAW94" s="56"/>
      <c r="MAX94" s="56"/>
      <c r="MAY94" s="56"/>
      <c r="MAZ94" s="56"/>
      <c r="MBA94" s="56"/>
      <c r="MBB94" s="56"/>
      <c r="MBC94" s="56"/>
      <c r="MBD94" s="56"/>
      <c r="MBE94" s="56"/>
      <c r="MBF94" s="56"/>
      <c r="MBG94" s="56"/>
      <c r="MBH94" s="56"/>
      <c r="MBI94" s="56"/>
      <c r="MBJ94" s="56"/>
      <c r="MBK94" s="56"/>
      <c r="MBL94" s="56"/>
      <c r="MBM94" s="56"/>
      <c r="MBN94" s="56"/>
      <c r="MBO94" s="56"/>
      <c r="MBP94" s="56"/>
      <c r="MBQ94" s="56"/>
      <c r="MBR94" s="56"/>
      <c r="MBS94" s="56"/>
      <c r="MBT94" s="56"/>
      <c r="MBU94" s="56"/>
      <c r="MBV94" s="56"/>
      <c r="MBW94" s="56"/>
      <c r="MBX94" s="56"/>
      <c r="MBY94" s="56"/>
      <c r="MBZ94" s="56"/>
      <c r="MCA94" s="56"/>
      <c r="MCB94" s="56"/>
      <c r="MCC94" s="56"/>
      <c r="MCD94" s="56"/>
      <c r="MCE94" s="56"/>
      <c r="MCF94" s="56"/>
      <c r="MCG94" s="56"/>
      <c r="MCH94" s="56"/>
      <c r="MCI94" s="56"/>
      <c r="MCJ94" s="56"/>
      <c r="MCK94" s="56"/>
      <c r="MCL94" s="56"/>
      <c r="MCM94" s="56"/>
      <c r="MCN94" s="56"/>
      <c r="MCO94" s="56"/>
      <c r="MCP94" s="56"/>
      <c r="MCQ94" s="56"/>
      <c r="MCR94" s="56"/>
      <c r="MCS94" s="56"/>
      <c r="MCT94" s="56"/>
      <c r="MCU94" s="56"/>
      <c r="MCV94" s="56"/>
      <c r="MCW94" s="56"/>
      <c r="MCX94" s="56"/>
      <c r="MCY94" s="56"/>
      <c r="MCZ94" s="56"/>
      <c r="MDA94" s="56"/>
      <c r="MDB94" s="56"/>
      <c r="MDC94" s="56"/>
      <c r="MDD94" s="56"/>
      <c r="MDE94" s="56"/>
      <c r="MDF94" s="56"/>
      <c r="MDG94" s="56"/>
      <c r="MDH94" s="56"/>
      <c r="MDI94" s="56"/>
      <c r="MDJ94" s="56"/>
      <c r="MDK94" s="56"/>
      <c r="MDL94" s="56"/>
      <c r="MDM94" s="56"/>
      <c r="MDN94" s="56"/>
      <c r="MDO94" s="56"/>
      <c r="MDP94" s="56"/>
      <c r="MDQ94" s="56"/>
      <c r="MDR94" s="56"/>
      <c r="MDS94" s="56"/>
      <c r="MDT94" s="56"/>
      <c r="MDU94" s="56"/>
      <c r="MDV94" s="56"/>
      <c r="MDW94" s="56"/>
      <c r="MDX94" s="56"/>
      <c r="MDY94" s="56"/>
      <c r="MDZ94" s="56"/>
      <c r="MEA94" s="56"/>
      <c r="MEB94" s="56"/>
      <c r="MEC94" s="56"/>
      <c r="MED94" s="56"/>
      <c r="MEE94" s="56"/>
      <c r="MEF94" s="56"/>
      <c r="MEG94" s="56"/>
      <c r="MEH94" s="56"/>
      <c r="MEI94" s="56"/>
      <c r="MEJ94" s="56"/>
      <c r="MEK94" s="56"/>
      <c r="MEL94" s="56"/>
      <c r="MEM94" s="56"/>
      <c r="MEN94" s="56"/>
      <c r="MEO94" s="56"/>
      <c r="MEP94" s="56"/>
      <c r="MEQ94" s="56"/>
      <c r="MER94" s="56"/>
      <c r="MES94" s="56"/>
      <c r="MET94" s="56"/>
      <c r="MEU94" s="56"/>
      <c r="MEV94" s="56"/>
      <c r="MEW94" s="56"/>
      <c r="MEX94" s="56"/>
      <c r="MEY94" s="56"/>
      <c r="MEZ94" s="56"/>
      <c r="MFA94" s="56"/>
      <c r="MFB94" s="56"/>
      <c r="MFC94" s="56"/>
      <c r="MFD94" s="56"/>
      <c r="MFE94" s="56"/>
      <c r="MFF94" s="56"/>
      <c r="MFG94" s="56"/>
      <c r="MFH94" s="56"/>
      <c r="MFI94" s="56"/>
      <c r="MFJ94" s="56"/>
      <c r="MFK94" s="56"/>
      <c r="MFL94" s="56"/>
      <c r="MFM94" s="56"/>
      <c r="MFN94" s="56"/>
      <c r="MFO94" s="56"/>
      <c r="MFP94" s="56"/>
      <c r="MFQ94" s="56"/>
      <c r="MFR94" s="56"/>
      <c r="MFS94" s="56"/>
      <c r="MFT94" s="56"/>
      <c r="MFU94" s="56"/>
      <c r="MFV94" s="56"/>
      <c r="MFW94" s="56"/>
      <c r="MFX94" s="56"/>
      <c r="MFY94" s="56"/>
      <c r="MFZ94" s="56"/>
      <c r="MGA94" s="56"/>
      <c r="MGB94" s="56"/>
      <c r="MGC94" s="56"/>
      <c r="MGD94" s="56"/>
      <c r="MGE94" s="56"/>
      <c r="MGF94" s="56"/>
      <c r="MGG94" s="56"/>
      <c r="MGH94" s="56"/>
      <c r="MGI94" s="56"/>
      <c r="MGJ94" s="56"/>
      <c r="MGK94" s="56"/>
      <c r="MGL94" s="56"/>
      <c r="MGM94" s="56"/>
      <c r="MGN94" s="56"/>
      <c r="MGO94" s="56"/>
      <c r="MGP94" s="56"/>
      <c r="MGQ94" s="56"/>
      <c r="MGR94" s="56"/>
      <c r="MGS94" s="56"/>
      <c r="MGT94" s="56"/>
      <c r="MGU94" s="56"/>
      <c r="MGV94" s="56"/>
      <c r="MGW94" s="56"/>
      <c r="MGX94" s="56"/>
      <c r="MGY94" s="56"/>
      <c r="MGZ94" s="56"/>
      <c r="MHA94" s="56"/>
      <c r="MHB94" s="56"/>
      <c r="MHC94" s="56"/>
      <c r="MHD94" s="56"/>
      <c r="MHE94" s="56"/>
      <c r="MHF94" s="56"/>
      <c r="MHG94" s="56"/>
      <c r="MHH94" s="56"/>
      <c r="MHI94" s="56"/>
      <c r="MHJ94" s="56"/>
      <c r="MHK94" s="56"/>
      <c r="MHL94" s="56"/>
      <c r="MHM94" s="56"/>
      <c r="MHN94" s="56"/>
      <c r="MHO94" s="56"/>
      <c r="MHP94" s="56"/>
      <c r="MHQ94" s="56"/>
      <c r="MHR94" s="56"/>
      <c r="MHS94" s="56"/>
      <c r="MHT94" s="56"/>
      <c r="MHU94" s="56"/>
      <c r="MHV94" s="56"/>
      <c r="MHW94" s="56"/>
      <c r="MHX94" s="56"/>
      <c r="MHY94" s="56"/>
      <c r="MHZ94" s="56"/>
      <c r="MIA94" s="56"/>
      <c r="MIB94" s="56"/>
      <c r="MIC94" s="56"/>
      <c r="MID94" s="56"/>
      <c r="MIE94" s="56"/>
      <c r="MIF94" s="56"/>
      <c r="MIG94" s="56"/>
      <c r="MIH94" s="56"/>
      <c r="MII94" s="56"/>
      <c r="MIJ94" s="56"/>
      <c r="MIK94" s="56"/>
      <c r="MIL94" s="56"/>
      <c r="MIM94" s="56"/>
      <c r="MIN94" s="56"/>
      <c r="MIO94" s="56"/>
      <c r="MIP94" s="56"/>
      <c r="MIQ94" s="56"/>
      <c r="MIR94" s="56"/>
      <c r="MIS94" s="56"/>
      <c r="MIT94" s="56"/>
      <c r="MIU94" s="56"/>
      <c r="MIV94" s="56"/>
      <c r="MIW94" s="56"/>
      <c r="MIX94" s="56"/>
      <c r="MIY94" s="56"/>
      <c r="MIZ94" s="56"/>
      <c r="MJA94" s="56"/>
      <c r="MJB94" s="56"/>
      <c r="MJC94" s="56"/>
      <c r="MJD94" s="56"/>
      <c r="MJE94" s="56"/>
      <c r="MJF94" s="56"/>
      <c r="MJG94" s="56"/>
      <c r="MJH94" s="56"/>
      <c r="MJI94" s="56"/>
      <c r="MJJ94" s="56"/>
      <c r="MJK94" s="56"/>
      <c r="MJL94" s="56"/>
      <c r="MJM94" s="56"/>
      <c r="MJN94" s="56"/>
      <c r="MJO94" s="56"/>
      <c r="MJP94" s="56"/>
      <c r="MJQ94" s="56"/>
      <c r="MJR94" s="56"/>
      <c r="MJS94" s="56"/>
      <c r="MJT94" s="56"/>
      <c r="MJU94" s="56"/>
      <c r="MJV94" s="56"/>
      <c r="MJW94" s="56"/>
      <c r="MJX94" s="56"/>
      <c r="MJY94" s="56"/>
      <c r="MJZ94" s="56"/>
      <c r="MKA94" s="56"/>
      <c r="MKB94" s="56"/>
      <c r="MKC94" s="56"/>
      <c r="MKD94" s="56"/>
      <c r="MKE94" s="56"/>
      <c r="MKF94" s="56"/>
      <c r="MKG94" s="56"/>
      <c r="MKH94" s="56"/>
      <c r="MKI94" s="56"/>
      <c r="MKJ94" s="56"/>
      <c r="MKK94" s="56"/>
      <c r="MKL94" s="56"/>
      <c r="MKM94" s="56"/>
      <c r="MKN94" s="56"/>
      <c r="MKO94" s="56"/>
      <c r="MKP94" s="56"/>
      <c r="MKQ94" s="56"/>
      <c r="MKR94" s="56"/>
      <c r="MKS94" s="56"/>
      <c r="MKT94" s="56"/>
      <c r="MKU94" s="56"/>
      <c r="MKV94" s="56"/>
      <c r="MKW94" s="56"/>
      <c r="MKX94" s="56"/>
      <c r="MKY94" s="56"/>
      <c r="MKZ94" s="56"/>
      <c r="MLA94" s="56"/>
      <c r="MLB94" s="56"/>
      <c r="MLC94" s="56"/>
      <c r="MLD94" s="56"/>
      <c r="MLE94" s="56"/>
      <c r="MLF94" s="56"/>
      <c r="MLG94" s="56"/>
      <c r="MLH94" s="56"/>
      <c r="MLI94" s="56"/>
      <c r="MLJ94" s="56"/>
      <c r="MLK94" s="56"/>
      <c r="MLL94" s="56"/>
      <c r="MLM94" s="56"/>
      <c r="MLN94" s="56"/>
      <c r="MLO94" s="56"/>
      <c r="MLP94" s="56"/>
      <c r="MLQ94" s="56"/>
      <c r="MLR94" s="56"/>
      <c r="MLS94" s="56"/>
      <c r="MLT94" s="56"/>
      <c r="MLU94" s="56"/>
      <c r="MLV94" s="56"/>
      <c r="MLW94" s="56"/>
      <c r="MLX94" s="56"/>
      <c r="MLY94" s="56"/>
      <c r="MLZ94" s="56"/>
      <c r="MMA94" s="56"/>
      <c r="MMB94" s="56"/>
      <c r="MMC94" s="56"/>
      <c r="MMD94" s="56"/>
      <c r="MME94" s="56"/>
      <c r="MMF94" s="56"/>
      <c r="MMG94" s="56"/>
      <c r="MMH94" s="56"/>
      <c r="MMI94" s="56"/>
      <c r="MMJ94" s="56"/>
      <c r="MMK94" s="56"/>
      <c r="MML94" s="56"/>
      <c r="MMM94" s="56"/>
      <c r="MMN94" s="56"/>
      <c r="MMO94" s="56"/>
      <c r="MMP94" s="56"/>
      <c r="MMQ94" s="56"/>
      <c r="MMR94" s="56"/>
      <c r="MMS94" s="56"/>
      <c r="MMT94" s="56"/>
      <c r="MMU94" s="56"/>
      <c r="MMV94" s="56"/>
      <c r="MMW94" s="56"/>
      <c r="MMX94" s="56"/>
      <c r="MMY94" s="56"/>
      <c r="MMZ94" s="56"/>
      <c r="MNA94" s="56"/>
      <c r="MNB94" s="56"/>
      <c r="MNC94" s="56"/>
      <c r="MND94" s="56"/>
      <c r="MNE94" s="56"/>
      <c r="MNF94" s="56"/>
      <c r="MNG94" s="56"/>
      <c r="MNH94" s="56"/>
      <c r="MNI94" s="56"/>
      <c r="MNJ94" s="56"/>
      <c r="MNK94" s="56"/>
      <c r="MNL94" s="56"/>
      <c r="MNM94" s="56"/>
      <c r="MNN94" s="56"/>
      <c r="MNO94" s="56"/>
      <c r="MNP94" s="56"/>
      <c r="MNQ94" s="56"/>
      <c r="MNR94" s="56"/>
      <c r="MNS94" s="56"/>
      <c r="MNT94" s="56"/>
      <c r="MNU94" s="56"/>
      <c r="MNV94" s="56"/>
      <c r="MNW94" s="56"/>
      <c r="MNX94" s="56"/>
      <c r="MNY94" s="56"/>
      <c r="MNZ94" s="56"/>
      <c r="MOA94" s="56"/>
      <c r="MOB94" s="56"/>
      <c r="MOC94" s="56"/>
      <c r="MOD94" s="56"/>
      <c r="MOE94" s="56"/>
      <c r="MOF94" s="56"/>
      <c r="MOG94" s="56"/>
      <c r="MOH94" s="56"/>
      <c r="MOI94" s="56"/>
      <c r="MOJ94" s="56"/>
      <c r="MOK94" s="56"/>
      <c r="MOL94" s="56"/>
      <c r="MOM94" s="56"/>
      <c r="MON94" s="56"/>
      <c r="MOO94" s="56"/>
      <c r="MOP94" s="56"/>
      <c r="MOQ94" s="56"/>
      <c r="MOR94" s="56"/>
      <c r="MOS94" s="56"/>
      <c r="MOT94" s="56"/>
      <c r="MOU94" s="56"/>
      <c r="MOV94" s="56"/>
      <c r="MOW94" s="56"/>
      <c r="MOX94" s="56"/>
      <c r="MOY94" s="56"/>
      <c r="MOZ94" s="56"/>
      <c r="MPA94" s="56"/>
      <c r="MPB94" s="56"/>
      <c r="MPC94" s="56"/>
      <c r="MPD94" s="56"/>
      <c r="MPE94" s="56"/>
      <c r="MPF94" s="56"/>
      <c r="MPG94" s="56"/>
      <c r="MPH94" s="56"/>
      <c r="MPI94" s="56"/>
      <c r="MPJ94" s="56"/>
      <c r="MPK94" s="56"/>
      <c r="MPL94" s="56"/>
      <c r="MPM94" s="56"/>
      <c r="MPN94" s="56"/>
      <c r="MPO94" s="56"/>
      <c r="MPP94" s="56"/>
      <c r="MPQ94" s="56"/>
      <c r="MPR94" s="56"/>
      <c r="MPS94" s="56"/>
      <c r="MPT94" s="56"/>
      <c r="MPU94" s="56"/>
      <c r="MPV94" s="56"/>
      <c r="MPW94" s="56"/>
      <c r="MPX94" s="56"/>
      <c r="MPY94" s="56"/>
      <c r="MPZ94" s="56"/>
      <c r="MQA94" s="56"/>
      <c r="MQB94" s="56"/>
      <c r="MQC94" s="56"/>
      <c r="MQD94" s="56"/>
      <c r="MQE94" s="56"/>
      <c r="MQF94" s="56"/>
      <c r="MQG94" s="56"/>
      <c r="MQH94" s="56"/>
      <c r="MQI94" s="56"/>
      <c r="MQJ94" s="56"/>
      <c r="MQK94" s="56"/>
      <c r="MQL94" s="56"/>
      <c r="MQM94" s="56"/>
      <c r="MQN94" s="56"/>
      <c r="MQO94" s="56"/>
      <c r="MQP94" s="56"/>
      <c r="MQQ94" s="56"/>
      <c r="MQR94" s="56"/>
      <c r="MQS94" s="56"/>
      <c r="MQT94" s="56"/>
      <c r="MQU94" s="56"/>
      <c r="MQV94" s="56"/>
      <c r="MQW94" s="56"/>
      <c r="MQX94" s="56"/>
      <c r="MQY94" s="56"/>
      <c r="MQZ94" s="56"/>
      <c r="MRA94" s="56"/>
      <c r="MRB94" s="56"/>
      <c r="MRC94" s="56"/>
      <c r="MRD94" s="56"/>
      <c r="MRE94" s="56"/>
      <c r="MRF94" s="56"/>
      <c r="MRG94" s="56"/>
      <c r="MRH94" s="56"/>
      <c r="MRI94" s="56"/>
      <c r="MRJ94" s="56"/>
      <c r="MRK94" s="56"/>
      <c r="MRL94" s="56"/>
      <c r="MRM94" s="56"/>
      <c r="MRN94" s="56"/>
      <c r="MRO94" s="56"/>
      <c r="MRP94" s="56"/>
      <c r="MRQ94" s="56"/>
      <c r="MRR94" s="56"/>
      <c r="MRS94" s="56"/>
      <c r="MRT94" s="56"/>
      <c r="MRU94" s="56"/>
      <c r="MRV94" s="56"/>
      <c r="MRW94" s="56"/>
      <c r="MRX94" s="56"/>
      <c r="MRY94" s="56"/>
      <c r="MRZ94" s="56"/>
      <c r="MSA94" s="56"/>
      <c r="MSB94" s="56"/>
      <c r="MSC94" s="56"/>
      <c r="MSD94" s="56"/>
      <c r="MSE94" s="56"/>
      <c r="MSF94" s="56"/>
      <c r="MSG94" s="56"/>
      <c r="MSH94" s="56"/>
      <c r="MSI94" s="56"/>
      <c r="MSJ94" s="56"/>
      <c r="MSK94" s="56"/>
      <c r="MSL94" s="56"/>
      <c r="MSM94" s="56"/>
      <c r="MSN94" s="56"/>
      <c r="MSO94" s="56"/>
      <c r="MSP94" s="56"/>
      <c r="MSQ94" s="56"/>
      <c r="MSR94" s="56"/>
      <c r="MSS94" s="56"/>
      <c r="MST94" s="56"/>
      <c r="MSU94" s="56"/>
      <c r="MSV94" s="56"/>
      <c r="MSW94" s="56"/>
      <c r="MSX94" s="56"/>
      <c r="MSY94" s="56"/>
      <c r="MSZ94" s="56"/>
      <c r="MTA94" s="56"/>
      <c r="MTB94" s="56"/>
      <c r="MTC94" s="56"/>
      <c r="MTD94" s="56"/>
      <c r="MTE94" s="56"/>
      <c r="MTF94" s="56"/>
      <c r="MTG94" s="56"/>
      <c r="MTH94" s="56"/>
      <c r="MTI94" s="56"/>
      <c r="MTJ94" s="56"/>
      <c r="MTK94" s="56"/>
      <c r="MTL94" s="56"/>
      <c r="MTM94" s="56"/>
      <c r="MTN94" s="56"/>
      <c r="MTO94" s="56"/>
      <c r="MTP94" s="56"/>
      <c r="MTQ94" s="56"/>
      <c r="MTR94" s="56"/>
      <c r="MTS94" s="56"/>
      <c r="MTT94" s="56"/>
      <c r="MTU94" s="56"/>
      <c r="MTV94" s="56"/>
      <c r="MTW94" s="56"/>
      <c r="MTX94" s="56"/>
      <c r="MTY94" s="56"/>
      <c r="MTZ94" s="56"/>
      <c r="MUA94" s="56"/>
      <c r="MUB94" s="56"/>
      <c r="MUC94" s="56"/>
      <c r="MUD94" s="56"/>
      <c r="MUE94" s="56"/>
      <c r="MUF94" s="56"/>
      <c r="MUG94" s="56"/>
      <c r="MUH94" s="56"/>
      <c r="MUI94" s="56"/>
      <c r="MUJ94" s="56"/>
      <c r="MUK94" s="56"/>
      <c r="MUL94" s="56"/>
      <c r="MUM94" s="56"/>
      <c r="MUN94" s="56"/>
      <c r="MUO94" s="56"/>
      <c r="MUP94" s="56"/>
      <c r="MUQ94" s="56"/>
      <c r="MUR94" s="56"/>
      <c r="MUS94" s="56"/>
      <c r="MUT94" s="56"/>
      <c r="MUU94" s="56"/>
      <c r="MUV94" s="56"/>
      <c r="MUW94" s="56"/>
      <c r="MUX94" s="56"/>
      <c r="MUY94" s="56"/>
      <c r="MUZ94" s="56"/>
      <c r="MVA94" s="56"/>
      <c r="MVB94" s="56"/>
      <c r="MVC94" s="56"/>
      <c r="MVD94" s="56"/>
      <c r="MVE94" s="56"/>
      <c r="MVF94" s="56"/>
      <c r="MVG94" s="56"/>
      <c r="MVH94" s="56"/>
      <c r="MVI94" s="56"/>
      <c r="MVJ94" s="56"/>
      <c r="MVK94" s="56"/>
      <c r="MVL94" s="56"/>
      <c r="MVM94" s="56"/>
      <c r="MVN94" s="56"/>
      <c r="MVO94" s="56"/>
      <c r="MVP94" s="56"/>
      <c r="MVQ94" s="56"/>
      <c r="MVR94" s="56"/>
      <c r="MVS94" s="56"/>
      <c r="MVT94" s="56"/>
      <c r="MVU94" s="56"/>
      <c r="MVV94" s="56"/>
      <c r="MVW94" s="56"/>
      <c r="MVX94" s="56"/>
      <c r="MVY94" s="56"/>
      <c r="MVZ94" s="56"/>
      <c r="MWA94" s="56"/>
      <c r="MWB94" s="56"/>
      <c r="MWC94" s="56"/>
      <c r="MWD94" s="56"/>
      <c r="MWE94" s="56"/>
      <c r="MWF94" s="56"/>
      <c r="MWG94" s="56"/>
      <c r="MWH94" s="56"/>
      <c r="MWI94" s="56"/>
      <c r="MWJ94" s="56"/>
      <c r="MWK94" s="56"/>
      <c r="MWL94" s="56"/>
      <c r="MWM94" s="56"/>
      <c r="MWN94" s="56"/>
      <c r="MWO94" s="56"/>
      <c r="MWP94" s="56"/>
      <c r="MWQ94" s="56"/>
      <c r="MWR94" s="56"/>
      <c r="MWS94" s="56"/>
      <c r="MWT94" s="56"/>
      <c r="MWU94" s="56"/>
      <c r="MWV94" s="56"/>
      <c r="MWW94" s="56"/>
      <c r="MWX94" s="56"/>
      <c r="MWY94" s="56"/>
      <c r="MWZ94" s="56"/>
      <c r="MXA94" s="56"/>
      <c r="MXB94" s="56"/>
      <c r="MXC94" s="56"/>
      <c r="MXD94" s="56"/>
      <c r="MXE94" s="56"/>
      <c r="MXF94" s="56"/>
      <c r="MXG94" s="56"/>
      <c r="MXH94" s="56"/>
      <c r="MXI94" s="56"/>
      <c r="MXJ94" s="56"/>
      <c r="MXK94" s="56"/>
      <c r="MXL94" s="56"/>
      <c r="MXM94" s="56"/>
      <c r="MXN94" s="56"/>
      <c r="MXO94" s="56"/>
      <c r="MXP94" s="56"/>
      <c r="MXQ94" s="56"/>
      <c r="MXR94" s="56"/>
      <c r="MXS94" s="56"/>
      <c r="MXT94" s="56"/>
      <c r="MXU94" s="56"/>
      <c r="MXV94" s="56"/>
      <c r="MXW94" s="56"/>
      <c r="MXX94" s="56"/>
      <c r="MXY94" s="56"/>
      <c r="MXZ94" s="56"/>
      <c r="MYA94" s="56"/>
      <c r="MYB94" s="56"/>
      <c r="MYC94" s="56"/>
      <c r="MYD94" s="56"/>
      <c r="MYE94" s="56"/>
      <c r="MYF94" s="56"/>
      <c r="MYG94" s="56"/>
      <c r="MYH94" s="56"/>
      <c r="MYI94" s="56"/>
      <c r="MYJ94" s="56"/>
      <c r="MYK94" s="56"/>
      <c r="MYL94" s="56"/>
      <c r="MYM94" s="56"/>
      <c r="MYN94" s="56"/>
      <c r="MYO94" s="56"/>
      <c r="MYP94" s="56"/>
      <c r="MYQ94" s="56"/>
      <c r="MYR94" s="56"/>
      <c r="MYS94" s="56"/>
      <c r="MYT94" s="56"/>
      <c r="MYU94" s="56"/>
      <c r="MYV94" s="56"/>
      <c r="MYW94" s="56"/>
      <c r="MYX94" s="56"/>
      <c r="MYY94" s="56"/>
      <c r="MYZ94" s="56"/>
      <c r="MZA94" s="56"/>
      <c r="MZB94" s="56"/>
      <c r="MZC94" s="56"/>
      <c r="MZD94" s="56"/>
      <c r="MZE94" s="56"/>
      <c r="MZF94" s="56"/>
      <c r="MZG94" s="56"/>
      <c r="MZH94" s="56"/>
      <c r="MZI94" s="56"/>
      <c r="MZJ94" s="56"/>
      <c r="MZK94" s="56"/>
      <c r="MZL94" s="56"/>
      <c r="MZM94" s="56"/>
      <c r="MZN94" s="56"/>
      <c r="MZO94" s="56"/>
      <c r="MZP94" s="56"/>
      <c r="MZQ94" s="56"/>
      <c r="MZR94" s="56"/>
      <c r="MZS94" s="56"/>
      <c r="MZT94" s="56"/>
      <c r="MZU94" s="56"/>
      <c r="MZV94" s="56"/>
      <c r="MZW94" s="56"/>
      <c r="MZX94" s="56"/>
      <c r="MZY94" s="56"/>
      <c r="MZZ94" s="56"/>
      <c r="NAA94" s="56"/>
      <c r="NAB94" s="56"/>
      <c r="NAC94" s="56"/>
      <c r="NAD94" s="56"/>
      <c r="NAE94" s="56"/>
      <c r="NAF94" s="56"/>
      <c r="NAG94" s="56"/>
      <c r="NAH94" s="56"/>
      <c r="NAI94" s="56"/>
      <c r="NAJ94" s="56"/>
      <c r="NAK94" s="56"/>
      <c r="NAL94" s="56"/>
      <c r="NAM94" s="56"/>
      <c r="NAN94" s="56"/>
      <c r="NAO94" s="56"/>
      <c r="NAP94" s="56"/>
      <c r="NAQ94" s="56"/>
      <c r="NAR94" s="56"/>
      <c r="NAS94" s="56"/>
      <c r="NAT94" s="56"/>
      <c r="NAU94" s="56"/>
      <c r="NAV94" s="56"/>
      <c r="NAW94" s="56"/>
      <c r="NAX94" s="56"/>
      <c r="NAY94" s="56"/>
      <c r="NAZ94" s="56"/>
      <c r="NBA94" s="56"/>
      <c r="NBB94" s="56"/>
      <c r="NBC94" s="56"/>
      <c r="NBD94" s="56"/>
      <c r="NBE94" s="56"/>
      <c r="NBF94" s="56"/>
      <c r="NBG94" s="56"/>
      <c r="NBH94" s="56"/>
      <c r="NBI94" s="56"/>
      <c r="NBJ94" s="56"/>
      <c r="NBK94" s="56"/>
      <c r="NBL94" s="56"/>
      <c r="NBM94" s="56"/>
      <c r="NBN94" s="56"/>
      <c r="NBO94" s="56"/>
      <c r="NBP94" s="56"/>
      <c r="NBQ94" s="56"/>
      <c r="NBR94" s="56"/>
      <c r="NBS94" s="56"/>
      <c r="NBT94" s="56"/>
      <c r="NBU94" s="56"/>
      <c r="NBV94" s="56"/>
      <c r="NBW94" s="56"/>
      <c r="NBX94" s="56"/>
      <c r="NBY94" s="56"/>
      <c r="NBZ94" s="56"/>
      <c r="NCA94" s="56"/>
      <c r="NCB94" s="56"/>
      <c r="NCC94" s="56"/>
      <c r="NCD94" s="56"/>
      <c r="NCE94" s="56"/>
      <c r="NCF94" s="56"/>
      <c r="NCG94" s="56"/>
      <c r="NCH94" s="56"/>
      <c r="NCI94" s="56"/>
      <c r="NCJ94" s="56"/>
      <c r="NCK94" s="56"/>
      <c r="NCL94" s="56"/>
      <c r="NCM94" s="56"/>
      <c r="NCN94" s="56"/>
      <c r="NCO94" s="56"/>
      <c r="NCP94" s="56"/>
      <c r="NCQ94" s="56"/>
      <c r="NCR94" s="56"/>
      <c r="NCS94" s="56"/>
      <c r="NCT94" s="56"/>
      <c r="NCU94" s="56"/>
      <c r="NCV94" s="56"/>
      <c r="NCW94" s="56"/>
      <c r="NCX94" s="56"/>
      <c r="NCY94" s="56"/>
      <c r="NCZ94" s="56"/>
      <c r="NDA94" s="56"/>
      <c r="NDB94" s="56"/>
      <c r="NDC94" s="56"/>
      <c r="NDD94" s="56"/>
      <c r="NDE94" s="56"/>
      <c r="NDF94" s="56"/>
      <c r="NDG94" s="56"/>
      <c r="NDH94" s="56"/>
      <c r="NDI94" s="56"/>
      <c r="NDJ94" s="56"/>
      <c r="NDK94" s="56"/>
      <c r="NDL94" s="56"/>
      <c r="NDM94" s="56"/>
      <c r="NDN94" s="56"/>
      <c r="NDO94" s="56"/>
      <c r="NDP94" s="56"/>
      <c r="NDQ94" s="56"/>
      <c r="NDR94" s="56"/>
      <c r="NDS94" s="56"/>
      <c r="NDT94" s="56"/>
      <c r="NDU94" s="56"/>
      <c r="NDV94" s="56"/>
      <c r="NDW94" s="56"/>
      <c r="NDX94" s="56"/>
      <c r="NDY94" s="56"/>
      <c r="NDZ94" s="56"/>
      <c r="NEA94" s="56"/>
      <c r="NEB94" s="56"/>
      <c r="NEC94" s="56"/>
      <c r="NED94" s="56"/>
      <c r="NEE94" s="56"/>
      <c r="NEF94" s="56"/>
      <c r="NEG94" s="56"/>
      <c r="NEH94" s="56"/>
      <c r="NEI94" s="56"/>
      <c r="NEJ94" s="56"/>
      <c r="NEK94" s="56"/>
      <c r="NEL94" s="56"/>
      <c r="NEM94" s="56"/>
      <c r="NEN94" s="56"/>
      <c r="NEO94" s="56"/>
      <c r="NEP94" s="56"/>
      <c r="NEQ94" s="56"/>
      <c r="NER94" s="56"/>
      <c r="NES94" s="56"/>
      <c r="NET94" s="56"/>
      <c r="NEU94" s="56"/>
      <c r="NEV94" s="56"/>
      <c r="NEW94" s="56"/>
      <c r="NEX94" s="56"/>
      <c r="NEY94" s="56"/>
      <c r="NEZ94" s="56"/>
      <c r="NFA94" s="56"/>
      <c r="NFB94" s="56"/>
      <c r="NFC94" s="56"/>
      <c r="NFD94" s="56"/>
      <c r="NFE94" s="56"/>
      <c r="NFF94" s="56"/>
      <c r="NFG94" s="56"/>
      <c r="NFH94" s="56"/>
      <c r="NFI94" s="56"/>
      <c r="NFJ94" s="56"/>
      <c r="NFK94" s="56"/>
      <c r="NFL94" s="56"/>
      <c r="NFM94" s="56"/>
      <c r="NFN94" s="56"/>
      <c r="NFO94" s="56"/>
      <c r="NFP94" s="56"/>
      <c r="NFQ94" s="56"/>
      <c r="NFR94" s="56"/>
      <c r="NFS94" s="56"/>
      <c r="NFT94" s="56"/>
      <c r="NFU94" s="56"/>
      <c r="NFV94" s="56"/>
      <c r="NFW94" s="56"/>
      <c r="NFX94" s="56"/>
      <c r="NFY94" s="56"/>
      <c r="NFZ94" s="56"/>
      <c r="NGA94" s="56"/>
      <c r="NGB94" s="56"/>
      <c r="NGC94" s="56"/>
      <c r="NGD94" s="56"/>
      <c r="NGE94" s="56"/>
      <c r="NGF94" s="56"/>
      <c r="NGG94" s="56"/>
      <c r="NGH94" s="56"/>
      <c r="NGI94" s="56"/>
      <c r="NGJ94" s="56"/>
      <c r="NGK94" s="56"/>
      <c r="NGL94" s="56"/>
      <c r="NGM94" s="56"/>
      <c r="NGN94" s="56"/>
      <c r="NGO94" s="56"/>
      <c r="NGP94" s="56"/>
      <c r="NGQ94" s="56"/>
      <c r="NGR94" s="56"/>
      <c r="NGS94" s="56"/>
      <c r="NGT94" s="56"/>
      <c r="NGU94" s="56"/>
      <c r="NGV94" s="56"/>
      <c r="NGW94" s="56"/>
      <c r="NGX94" s="56"/>
      <c r="NGY94" s="56"/>
      <c r="NGZ94" s="56"/>
      <c r="NHA94" s="56"/>
      <c r="NHB94" s="56"/>
      <c r="NHC94" s="56"/>
      <c r="NHD94" s="56"/>
      <c r="NHE94" s="56"/>
      <c r="NHF94" s="56"/>
      <c r="NHG94" s="56"/>
      <c r="NHH94" s="56"/>
      <c r="NHI94" s="56"/>
      <c r="NHJ94" s="56"/>
      <c r="NHK94" s="56"/>
      <c r="NHL94" s="56"/>
      <c r="NHM94" s="56"/>
      <c r="NHN94" s="56"/>
      <c r="NHO94" s="56"/>
      <c r="NHP94" s="56"/>
      <c r="NHQ94" s="56"/>
      <c r="NHR94" s="56"/>
      <c r="NHS94" s="56"/>
      <c r="NHT94" s="56"/>
      <c r="NHU94" s="56"/>
      <c r="NHV94" s="56"/>
      <c r="NHW94" s="56"/>
      <c r="NHX94" s="56"/>
      <c r="NHY94" s="56"/>
      <c r="NHZ94" s="56"/>
      <c r="NIA94" s="56"/>
      <c r="NIB94" s="56"/>
      <c r="NIC94" s="56"/>
      <c r="NID94" s="56"/>
      <c r="NIE94" s="56"/>
      <c r="NIF94" s="56"/>
      <c r="NIG94" s="56"/>
      <c r="NIH94" s="56"/>
      <c r="NII94" s="56"/>
      <c r="NIJ94" s="56"/>
      <c r="NIK94" s="56"/>
      <c r="NIL94" s="56"/>
      <c r="NIM94" s="56"/>
      <c r="NIN94" s="56"/>
      <c r="NIO94" s="56"/>
      <c r="NIP94" s="56"/>
      <c r="NIQ94" s="56"/>
      <c r="NIR94" s="56"/>
      <c r="NIS94" s="56"/>
      <c r="NIT94" s="56"/>
      <c r="NIU94" s="56"/>
      <c r="NIV94" s="56"/>
      <c r="NIW94" s="56"/>
      <c r="NIX94" s="56"/>
      <c r="NIY94" s="56"/>
      <c r="NIZ94" s="56"/>
      <c r="NJA94" s="56"/>
      <c r="NJB94" s="56"/>
      <c r="NJC94" s="56"/>
      <c r="NJD94" s="56"/>
      <c r="NJE94" s="56"/>
      <c r="NJF94" s="56"/>
      <c r="NJG94" s="56"/>
      <c r="NJH94" s="56"/>
      <c r="NJI94" s="56"/>
      <c r="NJJ94" s="56"/>
      <c r="NJK94" s="56"/>
      <c r="NJL94" s="56"/>
      <c r="NJM94" s="56"/>
      <c r="NJN94" s="56"/>
      <c r="NJO94" s="56"/>
      <c r="NJP94" s="56"/>
      <c r="NJQ94" s="56"/>
      <c r="NJR94" s="56"/>
      <c r="NJS94" s="56"/>
      <c r="NJT94" s="56"/>
      <c r="NJU94" s="56"/>
      <c r="NJV94" s="56"/>
      <c r="NJW94" s="56"/>
      <c r="NJX94" s="56"/>
      <c r="NJY94" s="56"/>
      <c r="NJZ94" s="56"/>
      <c r="NKA94" s="56"/>
      <c r="NKB94" s="56"/>
      <c r="NKC94" s="56"/>
      <c r="NKD94" s="56"/>
      <c r="NKE94" s="56"/>
      <c r="NKF94" s="56"/>
      <c r="NKG94" s="56"/>
      <c r="NKH94" s="56"/>
      <c r="NKI94" s="56"/>
      <c r="NKJ94" s="56"/>
      <c r="NKK94" s="56"/>
      <c r="NKL94" s="56"/>
      <c r="NKM94" s="56"/>
      <c r="NKN94" s="56"/>
      <c r="NKO94" s="56"/>
      <c r="NKP94" s="56"/>
      <c r="NKQ94" s="56"/>
      <c r="NKR94" s="56"/>
      <c r="NKS94" s="56"/>
      <c r="NKT94" s="56"/>
      <c r="NKU94" s="56"/>
      <c r="NKV94" s="56"/>
      <c r="NKW94" s="56"/>
      <c r="NKX94" s="56"/>
      <c r="NKY94" s="56"/>
      <c r="NKZ94" s="56"/>
      <c r="NLA94" s="56"/>
      <c r="NLB94" s="56"/>
      <c r="NLC94" s="56"/>
      <c r="NLD94" s="56"/>
      <c r="NLE94" s="56"/>
      <c r="NLF94" s="56"/>
      <c r="NLG94" s="56"/>
      <c r="NLH94" s="56"/>
      <c r="NLI94" s="56"/>
      <c r="NLJ94" s="56"/>
      <c r="NLK94" s="56"/>
      <c r="NLL94" s="56"/>
      <c r="NLM94" s="56"/>
      <c r="NLN94" s="56"/>
      <c r="NLO94" s="56"/>
      <c r="NLP94" s="56"/>
      <c r="NLQ94" s="56"/>
      <c r="NLR94" s="56"/>
      <c r="NLS94" s="56"/>
      <c r="NLT94" s="56"/>
      <c r="NLU94" s="56"/>
      <c r="NLV94" s="56"/>
      <c r="NLW94" s="56"/>
      <c r="NLX94" s="56"/>
      <c r="NLY94" s="56"/>
      <c r="NLZ94" s="56"/>
      <c r="NMA94" s="56"/>
      <c r="NMB94" s="56"/>
      <c r="NMC94" s="56"/>
      <c r="NMD94" s="56"/>
      <c r="NME94" s="56"/>
      <c r="NMF94" s="56"/>
      <c r="NMG94" s="56"/>
      <c r="NMH94" s="56"/>
      <c r="NMI94" s="56"/>
      <c r="NMJ94" s="56"/>
      <c r="NMK94" s="56"/>
      <c r="NML94" s="56"/>
      <c r="NMM94" s="56"/>
      <c r="NMN94" s="56"/>
      <c r="NMO94" s="56"/>
      <c r="NMP94" s="56"/>
      <c r="NMQ94" s="56"/>
      <c r="NMR94" s="56"/>
      <c r="NMS94" s="56"/>
      <c r="NMT94" s="56"/>
      <c r="NMU94" s="56"/>
      <c r="NMV94" s="56"/>
      <c r="NMW94" s="56"/>
      <c r="NMX94" s="56"/>
      <c r="NMY94" s="56"/>
      <c r="NMZ94" s="56"/>
      <c r="NNA94" s="56"/>
      <c r="NNB94" s="56"/>
      <c r="NNC94" s="56"/>
      <c r="NND94" s="56"/>
      <c r="NNE94" s="56"/>
      <c r="NNF94" s="56"/>
      <c r="NNG94" s="56"/>
      <c r="NNH94" s="56"/>
      <c r="NNI94" s="56"/>
      <c r="NNJ94" s="56"/>
      <c r="NNK94" s="56"/>
      <c r="NNL94" s="56"/>
      <c r="NNM94" s="56"/>
      <c r="NNN94" s="56"/>
      <c r="NNO94" s="56"/>
      <c r="NNP94" s="56"/>
      <c r="NNQ94" s="56"/>
      <c r="NNR94" s="56"/>
      <c r="NNS94" s="56"/>
      <c r="NNT94" s="56"/>
      <c r="NNU94" s="56"/>
      <c r="NNV94" s="56"/>
      <c r="NNW94" s="56"/>
      <c r="NNX94" s="56"/>
      <c r="NNY94" s="56"/>
      <c r="NNZ94" s="56"/>
      <c r="NOA94" s="56"/>
      <c r="NOB94" s="56"/>
      <c r="NOC94" s="56"/>
      <c r="NOD94" s="56"/>
      <c r="NOE94" s="56"/>
      <c r="NOF94" s="56"/>
      <c r="NOG94" s="56"/>
      <c r="NOH94" s="56"/>
      <c r="NOI94" s="56"/>
      <c r="NOJ94" s="56"/>
      <c r="NOK94" s="56"/>
      <c r="NOL94" s="56"/>
      <c r="NOM94" s="56"/>
      <c r="NON94" s="56"/>
      <c r="NOO94" s="56"/>
      <c r="NOP94" s="56"/>
      <c r="NOQ94" s="56"/>
      <c r="NOR94" s="56"/>
      <c r="NOS94" s="56"/>
      <c r="NOT94" s="56"/>
      <c r="NOU94" s="56"/>
      <c r="NOV94" s="56"/>
      <c r="NOW94" s="56"/>
      <c r="NOX94" s="56"/>
      <c r="NOY94" s="56"/>
      <c r="NOZ94" s="56"/>
      <c r="NPA94" s="56"/>
      <c r="NPB94" s="56"/>
      <c r="NPC94" s="56"/>
      <c r="NPD94" s="56"/>
      <c r="NPE94" s="56"/>
      <c r="NPF94" s="56"/>
      <c r="NPG94" s="56"/>
      <c r="NPH94" s="56"/>
      <c r="NPI94" s="56"/>
      <c r="NPJ94" s="56"/>
      <c r="NPK94" s="56"/>
      <c r="NPL94" s="56"/>
      <c r="NPM94" s="56"/>
      <c r="NPN94" s="56"/>
      <c r="NPO94" s="56"/>
      <c r="NPP94" s="56"/>
      <c r="NPQ94" s="56"/>
      <c r="NPR94" s="56"/>
      <c r="NPS94" s="56"/>
      <c r="NPT94" s="56"/>
      <c r="NPU94" s="56"/>
      <c r="NPV94" s="56"/>
      <c r="NPW94" s="56"/>
      <c r="NPX94" s="56"/>
      <c r="NPY94" s="56"/>
      <c r="NPZ94" s="56"/>
      <c r="NQA94" s="56"/>
      <c r="NQB94" s="56"/>
      <c r="NQC94" s="56"/>
      <c r="NQD94" s="56"/>
      <c r="NQE94" s="56"/>
      <c r="NQF94" s="56"/>
      <c r="NQG94" s="56"/>
      <c r="NQH94" s="56"/>
      <c r="NQI94" s="56"/>
      <c r="NQJ94" s="56"/>
      <c r="NQK94" s="56"/>
      <c r="NQL94" s="56"/>
      <c r="NQM94" s="56"/>
      <c r="NQN94" s="56"/>
      <c r="NQO94" s="56"/>
      <c r="NQP94" s="56"/>
      <c r="NQQ94" s="56"/>
      <c r="NQR94" s="56"/>
      <c r="NQS94" s="56"/>
      <c r="NQT94" s="56"/>
      <c r="NQU94" s="56"/>
      <c r="NQV94" s="56"/>
      <c r="NQW94" s="56"/>
      <c r="NQX94" s="56"/>
      <c r="NQY94" s="56"/>
      <c r="NQZ94" s="56"/>
      <c r="NRA94" s="56"/>
      <c r="NRB94" s="56"/>
      <c r="NRC94" s="56"/>
      <c r="NRD94" s="56"/>
      <c r="NRE94" s="56"/>
      <c r="NRF94" s="56"/>
      <c r="NRG94" s="56"/>
      <c r="NRH94" s="56"/>
      <c r="NRI94" s="56"/>
      <c r="NRJ94" s="56"/>
      <c r="NRK94" s="56"/>
      <c r="NRL94" s="56"/>
      <c r="NRM94" s="56"/>
      <c r="NRN94" s="56"/>
      <c r="NRO94" s="56"/>
      <c r="NRP94" s="56"/>
      <c r="NRQ94" s="56"/>
      <c r="NRR94" s="56"/>
      <c r="NRS94" s="56"/>
      <c r="NRT94" s="56"/>
      <c r="NRU94" s="56"/>
      <c r="NRV94" s="56"/>
      <c r="NRW94" s="56"/>
      <c r="NRX94" s="56"/>
      <c r="NRY94" s="56"/>
      <c r="NRZ94" s="56"/>
      <c r="NSA94" s="56"/>
      <c r="NSB94" s="56"/>
      <c r="NSC94" s="56"/>
      <c r="NSD94" s="56"/>
      <c r="NSE94" s="56"/>
      <c r="NSF94" s="56"/>
      <c r="NSG94" s="56"/>
      <c r="NSH94" s="56"/>
      <c r="NSI94" s="56"/>
      <c r="NSJ94" s="56"/>
      <c r="NSK94" s="56"/>
      <c r="NSL94" s="56"/>
      <c r="NSM94" s="56"/>
      <c r="NSN94" s="56"/>
      <c r="NSO94" s="56"/>
      <c r="NSP94" s="56"/>
      <c r="NSQ94" s="56"/>
      <c r="NSR94" s="56"/>
      <c r="NSS94" s="56"/>
      <c r="NST94" s="56"/>
      <c r="NSU94" s="56"/>
      <c r="NSV94" s="56"/>
      <c r="NSW94" s="56"/>
      <c r="NSX94" s="56"/>
      <c r="NSY94" s="56"/>
      <c r="NSZ94" s="56"/>
      <c r="NTA94" s="56"/>
      <c r="NTB94" s="56"/>
      <c r="NTC94" s="56"/>
      <c r="NTD94" s="56"/>
      <c r="NTE94" s="56"/>
      <c r="NTF94" s="56"/>
      <c r="NTG94" s="56"/>
      <c r="NTH94" s="56"/>
      <c r="NTI94" s="56"/>
      <c r="NTJ94" s="56"/>
      <c r="NTK94" s="56"/>
      <c r="NTL94" s="56"/>
      <c r="NTM94" s="56"/>
      <c r="NTN94" s="56"/>
      <c r="NTO94" s="56"/>
      <c r="NTP94" s="56"/>
      <c r="NTQ94" s="56"/>
      <c r="NTR94" s="56"/>
      <c r="NTS94" s="56"/>
      <c r="NTT94" s="56"/>
      <c r="NTU94" s="56"/>
      <c r="NTV94" s="56"/>
      <c r="NTW94" s="56"/>
      <c r="NTX94" s="56"/>
      <c r="NTY94" s="56"/>
      <c r="NTZ94" s="56"/>
      <c r="NUA94" s="56"/>
      <c r="NUB94" s="56"/>
      <c r="NUC94" s="56"/>
      <c r="NUD94" s="56"/>
      <c r="NUE94" s="56"/>
      <c r="NUF94" s="56"/>
      <c r="NUG94" s="56"/>
      <c r="NUH94" s="56"/>
      <c r="NUI94" s="56"/>
      <c r="NUJ94" s="56"/>
      <c r="NUK94" s="56"/>
      <c r="NUL94" s="56"/>
      <c r="NUM94" s="56"/>
      <c r="NUN94" s="56"/>
      <c r="NUO94" s="56"/>
      <c r="NUP94" s="56"/>
      <c r="NUQ94" s="56"/>
      <c r="NUR94" s="56"/>
      <c r="NUS94" s="56"/>
      <c r="NUT94" s="56"/>
      <c r="NUU94" s="56"/>
      <c r="NUV94" s="56"/>
      <c r="NUW94" s="56"/>
      <c r="NUX94" s="56"/>
      <c r="NUY94" s="56"/>
      <c r="NUZ94" s="56"/>
      <c r="NVA94" s="56"/>
      <c r="NVB94" s="56"/>
      <c r="NVC94" s="56"/>
      <c r="NVD94" s="56"/>
      <c r="NVE94" s="56"/>
      <c r="NVF94" s="56"/>
      <c r="NVG94" s="56"/>
      <c r="NVH94" s="56"/>
      <c r="NVI94" s="56"/>
      <c r="NVJ94" s="56"/>
      <c r="NVK94" s="56"/>
      <c r="NVL94" s="56"/>
      <c r="NVM94" s="56"/>
      <c r="NVN94" s="56"/>
      <c r="NVO94" s="56"/>
      <c r="NVP94" s="56"/>
      <c r="NVQ94" s="56"/>
      <c r="NVR94" s="56"/>
      <c r="NVS94" s="56"/>
      <c r="NVT94" s="56"/>
      <c r="NVU94" s="56"/>
      <c r="NVV94" s="56"/>
      <c r="NVW94" s="56"/>
      <c r="NVX94" s="56"/>
      <c r="NVY94" s="56"/>
      <c r="NVZ94" s="56"/>
      <c r="NWA94" s="56"/>
      <c r="NWB94" s="56"/>
      <c r="NWC94" s="56"/>
      <c r="NWD94" s="56"/>
      <c r="NWE94" s="56"/>
      <c r="NWF94" s="56"/>
      <c r="NWG94" s="56"/>
      <c r="NWH94" s="56"/>
      <c r="NWI94" s="56"/>
      <c r="NWJ94" s="56"/>
      <c r="NWK94" s="56"/>
      <c r="NWL94" s="56"/>
      <c r="NWM94" s="56"/>
      <c r="NWN94" s="56"/>
      <c r="NWO94" s="56"/>
      <c r="NWP94" s="56"/>
      <c r="NWQ94" s="56"/>
      <c r="NWR94" s="56"/>
      <c r="NWS94" s="56"/>
      <c r="NWT94" s="56"/>
      <c r="NWU94" s="56"/>
      <c r="NWV94" s="56"/>
      <c r="NWW94" s="56"/>
      <c r="NWX94" s="56"/>
      <c r="NWY94" s="56"/>
      <c r="NWZ94" s="56"/>
      <c r="NXA94" s="56"/>
      <c r="NXB94" s="56"/>
      <c r="NXC94" s="56"/>
      <c r="NXD94" s="56"/>
      <c r="NXE94" s="56"/>
      <c r="NXF94" s="56"/>
      <c r="NXG94" s="56"/>
      <c r="NXH94" s="56"/>
      <c r="NXI94" s="56"/>
      <c r="NXJ94" s="56"/>
      <c r="NXK94" s="56"/>
      <c r="NXL94" s="56"/>
      <c r="NXM94" s="56"/>
      <c r="NXN94" s="56"/>
      <c r="NXO94" s="56"/>
      <c r="NXP94" s="56"/>
      <c r="NXQ94" s="56"/>
      <c r="NXR94" s="56"/>
      <c r="NXS94" s="56"/>
      <c r="NXT94" s="56"/>
      <c r="NXU94" s="56"/>
      <c r="NXV94" s="56"/>
      <c r="NXW94" s="56"/>
      <c r="NXX94" s="56"/>
      <c r="NXY94" s="56"/>
      <c r="NXZ94" s="56"/>
      <c r="NYA94" s="56"/>
      <c r="NYB94" s="56"/>
      <c r="NYC94" s="56"/>
      <c r="NYD94" s="56"/>
      <c r="NYE94" s="56"/>
      <c r="NYF94" s="56"/>
      <c r="NYG94" s="56"/>
      <c r="NYH94" s="56"/>
      <c r="NYI94" s="56"/>
      <c r="NYJ94" s="56"/>
      <c r="NYK94" s="56"/>
      <c r="NYL94" s="56"/>
      <c r="NYM94" s="56"/>
      <c r="NYN94" s="56"/>
      <c r="NYO94" s="56"/>
      <c r="NYP94" s="56"/>
      <c r="NYQ94" s="56"/>
      <c r="NYR94" s="56"/>
      <c r="NYS94" s="56"/>
      <c r="NYT94" s="56"/>
      <c r="NYU94" s="56"/>
      <c r="NYV94" s="56"/>
      <c r="NYW94" s="56"/>
      <c r="NYX94" s="56"/>
      <c r="NYY94" s="56"/>
      <c r="NYZ94" s="56"/>
      <c r="NZA94" s="56"/>
      <c r="NZB94" s="56"/>
      <c r="NZC94" s="56"/>
      <c r="NZD94" s="56"/>
      <c r="NZE94" s="56"/>
      <c r="NZF94" s="56"/>
      <c r="NZG94" s="56"/>
      <c r="NZH94" s="56"/>
      <c r="NZI94" s="56"/>
      <c r="NZJ94" s="56"/>
      <c r="NZK94" s="56"/>
      <c r="NZL94" s="56"/>
      <c r="NZM94" s="56"/>
      <c r="NZN94" s="56"/>
      <c r="NZO94" s="56"/>
      <c r="NZP94" s="56"/>
      <c r="NZQ94" s="56"/>
      <c r="NZR94" s="56"/>
      <c r="NZS94" s="56"/>
      <c r="NZT94" s="56"/>
      <c r="NZU94" s="56"/>
      <c r="NZV94" s="56"/>
      <c r="NZW94" s="56"/>
      <c r="NZX94" s="56"/>
      <c r="NZY94" s="56"/>
      <c r="NZZ94" s="56"/>
      <c r="OAA94" s="56"/>
      <c r="OAB94" s="56"/>
      <c r="OAC94" s="56"/>
      <c r="OAD94" s="56"/>
      <c r="OAE94" s="56"/>
      <c r="OAF94" s="56"/>
      <c r="OAG94" s="56"/>
      <c r="OAH94" s="56"/>
      <c r="OAI94" s="56"/>
      <c r="OAJ94" s="56"/>
      <c r="OAK94" s="56"/>
      <c r="OAL94" s="56"/>
      <c r="OAM94" s="56"/>
      <c r="OAN94" s="56"/>
      <c r="OAO94" s="56"/>
      <c r="OAP94" s="56"/>
      <c r="OAQ94" s="56"/>
      <c r="OAR94" s="56"/>
      <c r="OAS94" s="56"/>
      <c r="OAT94" s="56"/>
      <c r="OAU94" s="56"/>
      <c r="OAV94" s="56"/>
      <c r="OAW94" s="56"/>
      <c r="OAX94" s="56"/>
      <c r="OAY94" s="56"/>
      <c r="OAZ94" s="56"/>
      <c r="OBA94" s="56"/>
      <c r="OBB94" s="56"/>
      <c r="OBC94" s="56"/>
      <c r="OBD94" s="56"/>
      <c r="OBE94" s="56"/>
      <c r="OBF94" s="56"/>
      <c r="OBG94" s="56"/>
      <c r="OBH94" s="56"/>
      <c r="OBI94" s="56"/>
      <c r="OBJ94" s="56"/>
      <c r="OBK94" s="56"/>
      <c r="OBL94" s="56"/>
      <c r="OBM94" s="56"/>
      <c r="OBN94" s="56"/>
      <c r="OBO94" s="56"/>
      <c r="OBP94" s="56"/>
      <c r="OBQ94" s="56"/>
      <c r="OBR94" s="56"/>
      <c r="OBS94" s="56"/>
      <c r="OBT94" s="56"/>
      <c r="OBU94" s="56"/>
      <c r="OBV94" s="56"/>
      <c r="OBW94" s="56"/>
      <c r="OBX94" s="56"/>
      <c r="OBY94" s="56"/>
      <c r="OBZ94" s="56"/>
      <c r="OCA94" s="56"/>
      <c r="OCB94" s="56"/>
      <c r="OCC94" s="56"/>
      <c r="OCD94" s="56"/>
      <c r="OCE94" s="56"/>
      <c r="OCF94" s="56"/>
      <c r="OCG94" s="56"/>
      <c r="OCH94" s="56"/>
      <c r="OCI94" s="56"/>
      <c r="OCJ94" s="56"/>
      <c r="OCK94" s="56"/>
      <c r="OCL94" s="56"/>
      <c r="OCM94" s="56"/>
      <c r="OCN94" s="56"/>
      <c r="OCO94" s="56"/>
      <c r="OCP94" s="56"/>
      <c r="OCQ94" s="56"/>
      <c r="OCR94" s="56"/>
      <c r="OCS94" s="56"/>
      <c r="OCT94" s="56"/>
      <c r="OCU94" s="56"/>
      <c r="OCV94" s="56"/>
      <c r="OCW94" s="56"/>
      <c r="OCX94" s="56"/>
      <c r="OCY94" s="56"/>
      <c r="OCZ94" s="56"/>
      <c r="ODA94" s="56"/>
      <c r="ODB94" s="56"/>
      <c r="ODC94" s="56"/>
      <c r="ODD94" s="56"/>
      <c r="ODE94" s="56"/>
      <c r="ODF94" s="56"/>
      <c r="ODG94" s="56"/>
      <c r="ODH94" s="56"/>
      <c r="ODI94" s="56"/>
      <c r="ODJ94" s="56"/>
      <c r="ODK94" s="56"/>
      <c r="ODL94" s="56"/>
      <c r="ODM94" s="56"/>
      <c r="ODN94" s="56"/>
      <c r="ODO94" s="56"/>
      <c r="ODP94" s="56"/>
      <c r="ODQ94" s="56"/>
      <c r="ODR94" s="56"/>
      <c r="ODS94" s="56"/>
      <c r="ODT94" s="56"/>
      <c r="ODU94" s="56"/>
      <c r="ODV94" s="56"/>
      <c r="ODW94" s="56"/>
      <c r="ODX94" s="56"/>
      <c r="ODY94" s="56"/>
      <c r="ODZ94" s="56"/>
      <c r="OEA94" s="56"/>
      <c r="OEB94" s="56"/>
      <c r="OEC94" s="56"/>
      <c r="OED94" s="56"/>
      <c r="OEE94" s="56"/>
      <c r="OEF94" s="56"/>
      <c r="OEG94" s="56"/>
      <c r="OEH94" s="56"/>
      <c r="OEI94" s="56"/>
      <c r="OEJ94" s="56"/>
      <c r="OEK94" s="56"/>
      <c r="OEL94" s="56"/>
      <c r="OEM94" s="56"/>
      <c r="OEN94" s="56"/>
      <c r="OEO94" s="56"/>
      <c r="OEP94" s="56"/>
      <c r="OEQ94" s="56"/>
      <c r="OER94" s="56"/>
      <c r="OES94" s="56"/>
      <c r="OET94" s="56"/>
      <c r="OEU94" s="56"/>
      <c r="OEV94" s="56"/>
      <c r="OEW94" s="56"/>
      <c r="OEX94" s="56"/>
      <c r="OEY94" s="56"/>
      <c r="OEZ94" s="56"/>
      <c r="OFA94" s="56"/>
      <c r="OFB94" s="56"/>
      <c r="OFC94" s="56"/>
      <c r="OFD94" s="56"/>
      <c r="OFE94" s="56"/>
      <c r="OFF94" s="56"/>
      <c r="OFG94" s="56"/>
      <c r="OFH94" s="56"/>
      <c r="OFI94" s="56"/>
      <c r="OFJ94" s="56"/>
      <c r="OFK94" s="56"/>
      <c r="OFL94" s="56"/>
      <c r="OFM94" s="56"/>
      <c r="OFN94" s="56"/>
      <c r="OFO94" s="56"/>
      <c r="OFP94" s="56"/>
      <c r="OFQ94" s="56"/>
      <c r="OFR94" s="56"/>
      <c r="OFS94" s="56"/>
      <c r="OFT94" s="56"/>
      <c r="OFU94" s="56"/>
      <c r="OFV94" s="56"/>
      <c r="OFW94" s="56"/>
      <c r="OFX94" s="56"/>
      <c r="OFY94" s="56"/>
      <c r="OFZ94" s="56"/>
      <c r="OGA94" s="56"/>
      <c r="OGB94" s="56"/>
      <c r="OGC94" s="56"/>
      <c r="OGD94" s="56"/>
      <c r="OGE94" s="56"/>
      <c r="OGF94" s="56"/>
      <c r="OGG94" s="56"/>
      <c r="OGH94" s="56"/>
      <c r="OGI94" s="56"/>
      <c r="OGJ94" s="56"/>
      <c r="OGK94" s="56"/>
      <c r="OGL94" s="56"/>
      <c r="OGM94" s="56"/>
      <c r="OGN94" s="56"/>
      <c r="OGO94" s="56"/>
      <c r="OGP94" s="56"/>
      <c r="OGQ94" s="56"/>
      <c r="OGR94" s="56"/>
      <c r="OGS94" s="56"/>
      <c r="OGT94" s="56"/>
      <c r="OGU94" s="56"/>
      <c r="OGV94" s="56"/>
      <c r="OGW94" s="56"/>
      <c r="OGX94" s="56"/>
      <c r="OGY94" s="56"/>
      <c r="OGZ94" s="56"/>
      <c r="OHA94" s="56"/>
      <c r="OHB94" s="56"/>
      <c r="OHC94" s="56"/>
      <c r="OHD94" s="56"/>
      <c r="OHE94" s="56"/>
      <c r="OHF94" s="56"/>
      <c r="OHG94" s="56"/>
      <c r="OHH94" s="56"/>
      <c r="OHI94" s="56"/>
      <c r="OHJ94" s="56"/>
      <c r="OHK94" s="56"/>
      <c r="OHL94" s="56"/>
      <c r="OHM94" s="56"/>
      <c r="OHN94" s="56"/>
      <c r="OHO94" s="56"/>
      <c r="OHP94" s="56"/>
      <c r="OHQ94" s="56"/>
      <c r="OHR94" s="56"/>
      <c r="OHS94" s="56"/>
      <c r="OHT94" s="56"/>
      <c r="OHU94" s="56"/>
      <c r="OHV94" s="56"/>
      <c r="OHW94" s="56"/>
      <c r="OHX94" s="56"/>
      <c r="OHY94" s="56"/>
      <c r="OHZ94" s="56"/>
      <c r="OIA94" s="56"/>
      <c r="OIB94" s="56"/>
      <c r="OIC94" s="56"/>
      <c r="OID94" s="56"/>
      <c r="OIE94" s="56"/>
      <c r="OIF94" s="56"/>
      <c r="OIG94" s="56"/>
      <c r="OIH94" s="56"/>
      <c r="OII94" s="56"/>
      <c r="OIJ94" s="56"/>
      <c r="OIK94" s="56"/>
      <c r="OIL94" s="56"/>
      <c r="OIM94" s="56"/>
      <c r="OIN94" s="56"/>
      <c r="OIO94" s="56"/>
      <c r="OIP94" s="56"/>
      <c r="OIQ94" s="56"/>
      <c r="OIR94" s="56"/>
      <c r="OIS94" s="56"/>
      <c r="OIT94" s="56"/>
      <c r="OIU94" s="56"/>
      <c r="OIV94" s="56"/>
      <c r="OIW94" s="56"/>
      <c r="OIX94" s="56"/>
      <c r="OIY94" s="56"/>
      <c r="OIZ94" s="56"/>
      <c r="OJA94" s="56"/>
      <c r="OJB94" s="56"/>
      <c r="OJC94" s="56"/>
      <c r="OJD94" s="56"/>
      <c r="OJE94" s="56"/>
      <c r="OJF94" s="56"/>
      <c r="OJG94" s="56"/>
      <c r="OJH94" s="56"/>
      <c r="OJI94" s="56"/>
      <c r="OJJ94" s="56"/>
      <c r="OJK94" s="56"/>
      <c r="OJL94" s="56"/>
      <c r="OJM94" s="56"/>
      <c r="OJN94" s="56"/>
      <c r="OJO94" s="56"/>
      <c r="OJP94" s="56"/>
      <c r="OJQ94" s="56"/>
      <c r="OJR94" s="56"/>
      <c r="OJS94" s="56"/>
      <c r="OJT94" s="56"/>
      <c r="OJU94" s="56"/>
      <c r="OJV94" s="56"/>
      <c r="OJW94" s="56"/>
      <c r="OJX94" s="56"/>
      <c r="OJY94" s="56"/>
      <c r="OJZ94" s="56"/>
      <c r="OKA94" s="56"/>
      <c r="OKB94" s="56"/>
      <c r="OKC94" s="56"/>
      <c r="OKD94" s="56"/>
      <c r="OKE94" s="56"/>
      <c r="OKF94" s="56"/>
      <c r="OKG94" s="56"/>
      <c r="OKH94" s="56"/>
      <c r="OKI94" s="56"/>
      <c r="OKJ94" s="56"/>
      <c r="OKK94" s="56"/>
      <c r="OKL94" s="56"/>
      <c r="OKM94" s="56"/>
      <c r="OKN94" s="56"/>
      <c r="OKO94" s="56"/>
      <c r="OKP94" s="56"/>
      <c r="OKQ94" s="56"/>
      <c r="OKR94" s="56"/>
      <c r="OKS94" s="56"/>
      <c r="OKT94" s="56"/>
      <c r="OKU94" s="56"/>
      <c r="OKV94" s="56"/>
      <c r="OKW94" s="56"/>
      <c r="OKX94" s="56"/>
      <c r="OKY94" s="56"/>
      <c r="OKZ94" s="56"/>
      <c r="OLA94" s="56"/>
      <c r="OLB94" s="56"/>
      <c r="OLC94" s="56"/>
      <c r="OLD94" s="56"/>
      <c r="OLE94" s="56"/>
      <c r="OLF94" s="56"/>
      <c r="OLG94" s="56"/>
      <c r="OLH94" s="56"/>
      <c r="OLI94" s="56"/>
      <c r="OLJ94" s="56"/>
      <c r="OLK94" s="56"/>
      <c r="OLL94" s="56"/>
      <c r="OLM94" s="56"/>
      <c r="OLN94" s="56"/>
      <c r="OLO94" s="56"/>
      <c r="OLP94" s="56"/>
      <c r="OLQ94" s="56"/>
      <c r="OLR94" s="56"/>
      <c r="OLS94" s="56"/>
      <c r="OLT94" s="56"/>
      <c r="OLU94" s="56"/>
      <c r="OLV94" s="56"/>
      <c r="OLW94" s="56"/>
      <c r="OLX94" s="56"/>
      <c r="OLY94" s="56"/>
      <c r="OLZ94" s="56"/>
      <c r="OMA94" s="56"/>
      <c r="OMB94" s="56"/>
      <c r="OMC94" s="56"/>
      <c r="OMD94" s="56"/>
      <c r="OME94" s="56"/>
      <c r="OMF94" s="56"/>
      <c r="OMG94" s="56"/>
      <c r="OMH94" s="56"/>
      <c r="OMI94" s="56"/>
      <c r="OMJ94" s="56"/>
      <c r="OMK94" s="56"/>
      <c r="OML94" s="56"/>
      <c r="OMM94" s="56"/>
      <c r="OMN94" s="56"/>
      <c r="OMO94" s="56"/>
      <c r="OMP94" s="56"/>
      <c r="OMQ94" s="56"/>
      <c r="OMR94" s="56"/>
      <c r="OMS94" s="56"/>
      <c r="OMT94" s="56"/>
      <c r="OMU94" s="56"/>
      <c r="OMV94" s="56"/>
      <c r="OMW94" s="56"/>
      <c r="OMX94" s="56"/>
      <c r="OMY94" s="56"/>
      <c r="OMZ94" s="56"/>
      <c r="ONA94" s="56"/>
      <c r="ONB94" s="56"/>
      <c r="ONC94" s="56"/>
      <c r="OND94" s="56"/>
      <c r="ONE94" s="56"/>
      <c r="ONF94" s="56"/>
      <c r="ONG94" s="56"/>
      <c r="ONH94" s="56"/>
      <c r="ONI94" s="56"/>
      <c r="ONJ94" s="56"/>
      <c r="ONK94" s="56"/>
      <c r="ONL94" s="56"/>
      <c r="ONM94" s="56"/>
      <c r="ONN94" s="56"/>
      <c r="ONO94" s="56"/>
      <c r="ONP94" s="56"/>
      <c r="ONQ94" s="56"/>
      <c r="ONR94" s="56"/>
      <c r="ONS94" s="56"/>
      <c r="ONT94" s="56"/>
      <c r="ONU94" s="56"/>
      <c r="ONV94" s="56"/>
      <c r="ONW94" s="56"/>
      <c r="ONX94" s="56"/>
      <c r="ONY94" s="56"/>
      <c r="ONZ94" s="56"/>
      <c r="OOA94" s="56"/>
      <c r="OOB94" s="56"/>
      <c r="OOC94" s="56"/>
      <c r="OOD94" s="56"/>
      <c r="OOE94" s="56"/>
      <c r="OOF94" s="56"/>
      <c r="OOG94" s="56"/>
      <c r="OOH94" s="56"/>
      <c r="OOI94" s="56"/>
      <c r="OOJ94" s="56"/>
      <c r="OOK94" s="56"/>
      <c r="OOL94" s="56"/>
      <c r="OOM94" s="56"/>
      <c r="OON94" s="56"/>
      <c r="OOO94" s="56"/>
      <c r="OOP94" s="56"/>
      <c r="OOQ94" s="56"/>
      <c r="OOR94" s="56"/>
      <c r="OOS94" s="56"/>
      <c r="OOT94" s="56"/>
      <c r="OOU94" s="56"/>
      <c r="OOV94" s="56"/>
      <c r="OOW94" s="56"/>
      <c r="OOX94" s="56"/>
      <c r="OOY94" s="56"/>
      <c r="OOZ94" s="56"/>
      <c r="OPA94" s="56"/>
      <c r="OPB94" s="56"/>
      <c r="OPC94" s="56"/>
      <c r="OPD94" s="56"/>
      <c r="OPE94" s="56"/>
      <c r="OPF94" s="56"/>
      <c r="OPG94" s="56"/>
      <c r="OPH94" s="56"/>
      <c r="OPI94" s="56"/>
      <c r="OPJ94" s="56"/>
      <c r="OPK94" s="56"/>
      <c r="OPL94" s="56"/>
      <c r="OPM94" s="56"/>
      <c r="OPN94" s="56"/>
      <c r="OPO94" s="56"/>
      <c r="OPP94" s="56"/>
      <c r="OPQ94" s="56"/>
      <c r="OPR94" s="56"/>
      <c r="OPS94" s="56"/>
      <c r="OPT94" s="56"/>
      <c r="OPU94" s="56"/>
      <c r="OPV94" s="56"/>
      <c r="OPW94" s="56"/>
      <c r="OPX94" s="56"/>
      <c r="OPY94" s="56"/>
      <c r="OPZ94" s="56"/>
      <c r="OQA94" s="56"/>
      <c r="OQB94" s="56"/>
      <c r="OQC94" s="56"/>
      <c r="OQD94" s="56"/>
      <c r="OQE94" s="56"/>
      <c r="OQF94" s="56"/>
      <c r="OQG94" s="56"/>
      <c r="OQH94" s="56"/>
      <c r="OQI94" s="56"/>
      <c r="OQJ94" s="56"/>
      <c r="OQK94" s="56"/>
      <c r="OQL94" s="56"/>
      <c r="OQM94" s="56"/>
      <c r="OQN94" s="56"/>
      <c r="OQO94" s="56"/>
      <c r="OQP94" s="56"/>
      <c r="OQQ94" s="56"/>
      <c r="OQR94" s="56"/>
      <c r="OQS94" s="56"/>
      <c r="OQT94" s="56"/>
      <c r="OQU94" s="56"/>
      <c r="OQV94" s="56"/>
      <c r="OQW94" s="56"/>
      <c r="OQX94" s="56"/>
      <c r="OQY94" s="56"/>
      <c r="OQZ94" s="56"/>
      <c r="ORA94" s="56"/>
      <c r="ORB94" s="56"/>
      <c r="ORC94" s="56"/>
      <c r="ORD94" s="56"/>
      <c r="ORE94" s="56"/>
      <c r="ORF94" s="56"/>
      <c r="ORG94" s="56"/>
      <c r="ORH94" s="56"/>
      <c r="ORI94" s="56"/>
      <c r="ORJ94" s="56"/>
      <c r="ORK94" s="56"/>
      <c r="ORL94" s="56"/>
      <c r="ORM94" s="56"/>
      <c r="ORN94" s="56"/>
      <c r="ORO94" s="56"/>
      <c r="ORP94" s="56"/>
      <c r="ORQ94" s="56"/>
      <c r="ORR94" s="56"/>
      <c r="ORS94" s="56"/>
      <c r="ORT94" s="56"/>
      <c r="ORU94" s="56"/>
      <c r="ORV94" s="56"/>
      <c r="ORW94" s="56"/>
      <c r="ORX94" s="56"/>
      <c r="ORY94" s="56"/>
      <c r="ORZ94" s="56"/>
      <c r="OSA94" s="56"/>
      <c r="OSB94" s="56"/>
      <c r="OSC94" s="56"/>
      <c r="OSD94" s="56"/>
      <c r="OSE94" s="56"/>
      <c r="OSF94" s="56"/>
      <c r="OSG94" s="56"/>
      <c r="OSH94" s="56"/>
      <c r="OSI94" s="56"/>
      <c r="OSJ94" s="56"/>
      <c r="OSK94" s="56"/>
      <c r="OSL94" s="56"/>
      <c r="OSM94" s="56"/>
      <c r="OSN94" s="56"/>
      <c r="OSO94" s="56"/>
      <c r="OSP94" s="56"/>
      <c r="OSQ94" s="56"/>
      <c r="OSR94" s="56"/>
      <c r="OSS94" s="56"/>
      <c r="OST94" s="56"/>
      <c r="OSU94" s="56"/>
      <c r="OSV94" s="56"/>
      <c r="OSW94" s="56"/>
      <c r="OSX94" s="56"/>
      <c r="OSY94" s="56"/>
      <c r="OSZ94" s="56"/>
      <c r="OTA94" s="56"/>
      <c r="OTB94" s="56"/>
      <c r="OTC94" s="56"/>
      <c r="OTD94" s="56"/>
      <c r="OTE94" s="56"/>
      <c r="OTF94" s="56"/>
      <c r="OTG94" s="56"/>
      <c r="OTH94" s="56"/>
      <c r="OTI94" s="56"/>
      <c r="OTJ94" s="56"/>
      <c r="OTK94" s="56"/>
      <c r="OTL94" s="56"/>
      <c r="OTM94" s="56"/>
      <c r="OTN94" s="56"/>
      <c r="OTO94" s="56"/>
      <c r="OTP94" s="56"/>
      <c r="OTQ94" s="56"/>
      <c r="OTR94" s="56"/>
      <c r="OTS94" s="56"/>
      <c r="OTT94" s="56"/>
      <c r="OTU94" s="56"/>
      <c r="OTV94" s="56"/>
      <c r="OTW94" s="56"/>
      <c r="OTX94" s="56"/>
      <c r="OTY94" s="56"/>
      <c r="OTZ94" s="56"/>
      <c r="OUA94" s="56"/>
      <c r="OUB94" s="56"/>
      <c r="OUC94" s="56"/>
      <c r="OUD94" s="56"/>
      <c r="OUE94" s="56"/>
      <c r="OUF94" s="56"/>
      <c r="OUG94" s="56"/>
      <c r="OUH94" s="56"/>
      <c r="OUI94" s="56"/>
      <c r="OUJ94" s="56"/>
      <c r="OUK94" s="56"/>
      <c r="OUL94" s="56"/>
      <c r="OUM94" s="56"/>
      <c r="OUN94" s="56"/>
      <c r="OUO94" s="56"/>
      <c r="OUP94" s="56"/>
      <c r="OUQ94" s="56"/>
      <c r="OUR94" s="56"/>
      <c r="OUS94" s="56"/>
      <c r="OUT94" s="56"/>
      <c r="OUU94" s="56"/>
      <c r="OUV94" s="56"/>
      <c r="OUW94" s="56"/>
      <c r="OUX94" s="56"/>
      <c r="OUY94" s="56"/>
      <c r="OUZ94" s="56"/>
      <c r="OVA94" s="56"/>
      <c r="OVB94" s="56"/>
      <c r="OVC94" s="56"/>
      <c r="OVD94" s="56"/>
      <c r="OVE94" s="56"/>
      <c r="OVF94" s="56"/>
      <c r="OVG94" s="56"/>
      <c r="OVH94" s="56"/>
      <c r="OVI94" s="56"/>
      <c r="OVJ94" s="56"/>
      <c r="OVK94" s="56"/>
      <c r="OVL94" s="56"/>
      <c r="OVM94" s="56"/>
      <c r="OVN94" s="56"/>
      <c r="OVO94" s="56"/>
      <c r="OVP94" s="56"/>
      <c r="OVQ94" s="56"/>
      <c r="OVR94" s="56"/>
      <c r="OVS94" s="56"/>
      <c r="OVT94" s="56"/>
      <c r="OVU94" s="56"/>
      <c r="OVV94" s="56"/>
      <c r="OVW94" s="56"/>
      <c r="OVX94" s="56"/>
      <c r="OVY94" s="56"/>
      <c r="OVZ94" s="56"/>
      <c r="OWA94" s="56"/>
      <c r="OWB94" s="56"/>
      <c r="OWC94" s="56"/>
      <c r="OWD94" s="56"/>
      <c r="OWE94" s="56"/>
      <c r="OWF94" s="56"/>
      <c r="OWG94" s="56"/>
      <c r="OWH94" s="56"/>
      <c r="OWI94" s="56"/>
      <c r="OWJ94" s="56"/>
      <c r="OWK94" s="56"/>
      <c r="OWL94" s="56"/>
      <c r="OWM94" s="56"/>
      <c r="OWN94" s="56"/>
      <c r="OWO94" s="56"/>
      <c r="OWP94" s="56"/>
      <c r="OWQ94" s="56"/>
      <c r="OWR94" s="56"/>
      <c r="OWS94" s="56"/>
      <c r="OWT94" s="56"/>
      <c r="OWU94" s="56"/>
      <c r="OWV94" s="56"/>
      <c r="OWW94" s="56"/>
      <c r="OWX94" s="56"/>
      <c r="OWY94" s="56"/>
      <c r="OWZ94" s="56"/>
      <c r="OXA94" s="56"/>
      <c r="OXB94" s="56"/>
      <c r="OXC94" s="56"/>
      <c r="OXD94" s="56"/>
      <c r="OXE94" s="56"/>
      <c r="OXF94" s="56"/>
      <c r="OXG94" s="56"/>
      <c r="OXH94" s="56"/>
      <c r="OXI94" s="56"/>
      <c r="OXJ94" s="56"/>
      <c r="OXK94" s="56"/>
      <c r="OXL94" s="56"/>
      <c r="OXM94" s="56"/>
      <c r="OXN94" s="56"/>
      <c r="OXO94" s="56"/>
      <c r="OXP94" s="56"/>
      <c r="OXQ94" s="56"/>
      <c r="OXR94" s="56"/>
      <c r="OXS94" s="56"/>
      <c r="OXT94" s="56"/>
      <c r="OXU94" s="56"/>
      <c r="OXV94" s="56"/>
      <c r="OXW94" s="56"/>
      <c r="OXX94" s="56"/>
      <c r="OXY94" s="56"/>
      <c r="OXZ94" s="56"/>
      <c r="OYA94" s="56"/>
      <c r="OYB94" s="56"/>
      <c r="OYC94" s="56"/>
      <c r="OYD94" s="56"/>
      <c r="OYE94" s="56"/>
      <c r="OYF94" s="56"/>
      <c r="OYG94" s="56"/>
      <c r="OYH94" s="56"/>
      <c r="OYI94" s="56"/>
      <c r="OYJ94" s="56"/>
      <c r="OYK94" s="56"/>
      <c r="OYL94" s="56"/>
      <c r="OYM94" s="56"/>
      <c r="OYN94" s="56"/>
      <c r="OYO94" s="56"/>
      <c r="OYP94" s="56"/>
      <c r="OYQ94" s="56"/>
      <c r="OYR94" s="56"/>
      <c r="OYS94" s="56"/>
      <c r="OYT94" s="56"/>
      <c r="OYU94" s="56"/>
      <c r="OYV94" s="56"/>
      <c r="OYW94" s="56"/>
      <c r="OYX94" s="56"/>
      <c r="OYY94" s="56"/>
      <c r="OYZ94" s="56"/>
      <c r="OZA94" s="56"/>
      <c r="OZB94" s="56"/>
      <c r="OZC94" s="56"/>
      <c r="OZD94" s="56"/>
      <c r="OZE94" s="56"/>
      <c r="OZF94" s="56"/>
      <c r="OZG94" s="56"/>
      <c r="OZH94" s="56"/>
      <c r="OZI94" s="56"/>
      <c r="OZJ94" s="56"/>
      <c r="OZK94" s="56"/>
      <c r="OZL94" s="56"/>
      <c r="OZM94" s="56"/>
      <c r="OZN94" s="56"/>
      <c r="OZO94" s="56"/>
      <c r="OZP94" s="56"/>
      <c r="OZQ94" s="56"/>
      <c r="OZR94" s="56"/>
      <c r="OZS94" s="56"/>
      <c r="OZT94" s="56"/>
      <c r="OZU94" s="56"/>
      <c r="OZV94" s="56"/>
      <c r="OZW94" s="56"/>
      <c r="OZX94" s="56"/>
      <c r="OZY94" s="56"/>
      <c r="OZZ94" s="56"/>
      <c r="PAA94" s="56"/>
      <c r="PAB94" s="56"/>
      <c r="PAC94" s="56"/>
      <c r="PAD94" s="56"/>
      <c r="PAE94" s="56"/>
      <c r="PAF94" s="56"/>
      <c r="PAG94" s="56"/>
      <c r="PAH94" s="56"/>
      <c r="PAI94" s="56"/>
      <c r="PAJ94" s="56"/>
      <c r="PAK94" s="56"/>
      <c r="PAL94" s="56"/>
      <c r="PAM94" s="56"/>
      <c r="PAN94" s="56"/>
      <c r="PAO94" s="56"/>
      <c r="PAP94" s="56"/>
      <c r="PAQ94" s="56"/>
      <c r="PAR94" s="56"/>
      <c r="PAS94" s="56"/>
      <c r="PAT94" s="56"/>
      <c r="PAU94" s="56"/>
      <c r="PAV94" s="56"/>
      <c r="PAW94" s="56"/>
      <c r="PAX94" s="56"/>
      <c r="PAY94" s="56"/>
      <c r="PAZ94" s="56"/>
      <c r="PBA94" s="56"/>
      <c r="PBB94" s="56"/>
      <c r="PBC94" s="56"/>
      <c r="PBD94" s="56"/>
      <c r="PBE94" s="56"/>
      <c r="PBF94" s="56"/>
      <c r="PBG94" s="56"/>
      <c r="PBH94" s="56"/>
      <c r="PBI94" s="56"/>
      <c r="PBJ94" s="56"/>
      <c r="PBK94" s="56"/>
      <c r="PBL94" s="56"/>
      <c r="PBM94" s="56"/>
      <c r="PBN94" s="56"/>
      <c r="PBO94" s="56"/>
      <c r="PBP94" s="56"/>
      <c r="PBQ94" s="56"/>
      <c r="PBR94" s="56"/>
      <c r="PBS94" s="56"/>
      <c r="PBT94" s="56"/>
      <c r="PBU94" s="56"/>
      <c r="PBV94" s="56"/>
      <c r="PBW94" s="56"/>
      <c r="PBX94" s="56"/>
      <c r="PBY94" s="56"/>
      <c r="PBZ94" s="56"/>
      <c r="PCA94" s="56"/>
      <c r="PCB94" s="56"/>
      <c r="PCC94" s="56"/>
      <c r="PCD94" s="56"/>
      <c r="PCE94" s="56"/>
      <c r="PCF94" s="56"/>
      <c r="PCG94" s="56"/>
      <c r="PCH94" s="56"/>
      <c r="PCI94" s="56"/>
      <c r="PCJ94" s="56"/>
      <c r="PCK94" s="56"/>
      <c r="PCL94" s="56"/>
      <c r="PCM94" s="56"/>
      <c r="PCN94" s="56"/>
      <c r="PCO94" s="56"/>
      <c r="PCP94" s="56"/>
      <c r="PCQ94" s="56"/>
      <c r="PCR94" s="56"/>
      <c r="PCS94" s="56"/>
      <c r="PCT94" s="56"/>
      <c r="PCU94" s="56"/>
      <c r="PCV94" s="56"/>
      <c r="PCW94" s="56"/>
      <c r="PCX94" s="56"/>
      <c r="PCY94" s="56"/>
      <c r="PCZ94" s="56"/>
      <c r="PDA94" s="56"/>
      <c r="PDB94" s="56"/>
      <c r="PDC94" s="56"/>
      <c r="PDD94" s="56"/>
      <c r="PDE94" s="56"/>
      <c r="PDF94" s="56"/>
      <c r="PDG94" s="56"/>
      <c r="PDH94" s="56"/>
      <c r="PDI94" s="56"/>
      <c r="PDJ94" s="56"/>
      <c r="PDK94" s="56"/>
      <c r="PDL94" s="56"/>
      <c r="PDM94" s="56"/>
      <c r="PDN94" s="56"/>
      <c r="PDO94" s="56"/>
      <c r="PDP94" s="56"/>
      <c r="PDQ94" s="56"/>
      <c r="PDR94" s="56"/>
      <c r="PDS94" s="56"/>
      <c r="PDT94" s="56"/>
      <c r="PDU94" s="56"/>
      <c r="PDV94" s="56"/>
      <c r="PDW94" s="56"/>
      <c r="PDX94" s="56"/>
      <c r="PDY94" s="56"/>
      <c r="PDZ94" s="56"/>
      <c r="PEA94" s="56"/>
      <c r="PEB94" s="56"/>
      <c r="PEC94" s="56"/>
      <c r="PED94" s="56"/>
      <c r="PEE94" s="56"/>
      <c r="PEF94" s="56"/>
      <c r="PEG94" s="56"/>
      <c r="PEH94" s="56"/>
      <c r="PEI94" s="56"/>
      <c r="PEJ94" s="56"/>
      <c r="PEK94" s="56"/>
      <c r="PEL94" s="56"/>
      <c r="PEM94" s="56"/>
      <c r="PEN94" s="56"/>
      <c r="PEO94" s="56"/>
      <c r="PEP94" s="56"/>
      <c r="PEQ94" s="56"/>
      <c r="PER94" s="56"/>
      <c r="PES94" s="56"/>
      <c r="PET94" s="56"/>
      <c r="PEU94" s="56"/>
      <c r="PEV94" s="56"/>
      <c r="PEW94" s="56"/>
      <c r="PEX94" s="56"/>
      <c r="PEY94" s="56"/>
      <c r="PEZ94" s="56"/>
      <c r="PFA94" s="56"/>
      <c r="PFB94" s="56"/>
      <c r="PFC94" s="56"/>
      <c r="PFD94" s="56"/>
      <c r="PFE94" s="56"/>
      <c r="PFF94" s="56"/>
      <c r="PFG94" s="56"/>
      <c r="PFH94" s="56"/>
      <c r="PFI94" s="56"/>
      <c r="PFJ94" s="56"/>
      <c r="PFK94" s="56"/>
      <c r="PFL94" s="56"/>
      <c r="PFM94" s="56"/>
      <c r="PFN94" s="56"/>
      <c r="PFO94" s="56"/>
      <c r="PFP94" s="56"/>
      <c r="PFQ94" s="56"/>
      <c r="PFR94" s="56"/>
      <c r="PFS94" s="56"/>
      <c r="PFT94" s="56"/>
      <c r="PFU94" s="56"/>
      <c r="PFV94" s="56"/>
      <c r="PFW94" s="56"/>
      <c r="PFX94" s="56"/>
      <c r="PFY94" s="56"/>
      <c r="PFZ94" s="56"/>
      <c r="PGA94" s="56"/>
      <c r="PGB94" s="56"/>
      <c r="PGC94" s="56"/>
      <c r="PGD94" s="56"/>
      <c r="PGE94" s="56"/>
      <c r="PGF94" s="56"/>
      <c r="PGG94" s="56"/>
      <c r="PGH94" s="56"/>
      <c r="PGI94" s="56"/>
      <c r="PGJ94" s="56"/>
      <c r="PGK94" s="56"/>
      <c r="PGL94" s="56"/>
      <c r="PGM94" s="56"/>
      <c r="PGN94" s="56"/>
      <c r="PGO94" s="56"/>
      <c r="PGP94" s="56"/>
      <c r="PGQ94" s="56"/>
      <c r="PGR94" s="56"/>
      <c r="PGS94" s="56"/>
      <c r="PGT94" s="56"/>
      <c r="PGU94" s="56"/>
      <c r="PGV94" s="56"/>
      <c r="PGW94" s="56"/>
      <c r="PGX94" s="56"/>
      <c r="PGY94" s="56"/>
      <c r="PGZ94" s="56"/>
      <c r="PHA94" s="56"/>
      <c r="PHB94" s="56"/>
      <c r="PHC94" s="56"/>
      <c r="PHD94" s="56"/>
      <c r="PHE94" s="56"/>
      <c r="PHF94" s="56"/>
      <c r="PHG94" s="56"/>
      <c r="PHH94" s="56"/>
      <c r="PHI94" s="56"/>
      <c r="PHJ94" s="56"/>
      <c r="PHK94" s="56"/>
      <c r="PHL94" s="56"/>
      <c r="PHM94" s="56"/>
      <c r="PHN94" s="56"/>
      <c r="PHO94" s="56"/>
      <c r="PHP94" s="56"/>
      <c r="PHQ94" s="56"/>
      <c r="PHR94" s="56"/>
      <c r="PHS94" s="56"/>
      <c r="PHT94" s="56"/>
      <c r="PHU94" s="56"/>
      <c r="PHV94" s="56"/>
      <c r="PHW94" s="56"/>
      <c r="PHX94" s="56"/>
      <c r="PHY94" s="56"/>
      <c r="PHZ94" s="56"/>
      <c r="PIA94" s="56"/>
      <c r="PIB94" s="56"/>
      <c r="PIC94" s="56"/>
      <c r="PID94" s="56"/>
      <c r="PIE94" s="56"/>
      <c r="PIF94" s="56"/>
      <c r="PIG94" s="56"/>
      <c r="PIH94" s="56"/>
      <c r="PII94" s="56"/>
      <c r="PIJ94" s="56"/>
      <c r="PIK94" s="56"/>
      <c r="PIL94" s="56"/>
      <c r="PIM94" s="56"/>
      <c r="PIN94" s="56"/>
      <c r="PIO94" s="56"/>
      <c r="PIP94" s="56"/>
      <c r="PIQ94" s="56"/>
      <c r="PIR94" s="56"/>
      <c r="PIS94" s="56"/>
      <c r="PIT94" s="56"/>
      <c r="PIU94" s="56"/>
      <c r="PIV94" s="56"/>
      <c r="PIW94" s="56"/>
      <c r="PIX94" s="56"/>
      <c r="PIY94" s="56"/>
      <c r="PIZ94" s="56"/>
      <c r="PJA94" s="56"/>
      <c r="PJB94" s="56"/>
      <c r="PJC94" s="56"/>
      <c r="PJD94" s="56"/>
      <c r="PJE94" s="56"/>
      <c r="PJF94" s="56"/>
      <c r="PJG94" s="56"/>
      <c r="PJH94" s="56"/>
      <c r="PJI94" s="56"/>
      <c r="PJJ94" s="56"/>
      <c r="PJK94" s="56"/>
      <c r="PJL94" s="56"/>
      <c r="PJM94" s="56"/>
      <c r="PJN94" s="56"/>
      <c r="PJO94" s="56"/>
      <c r="PJP94" s="56"/>
      <c r="PJQ94" s="56"/>
      <c r="PJR94" s="56"/>
      <c r="PJS94" s="56"/>
      <c r="PJT94" s="56"/>
      <c r="PJU94" s="56"/>
      <c r="PJV94" s="56"/>
      <c r="PJW94" s="56"/>
      <c r="PJX94" s="56"/>
      <c r="PJY94" s="56"/>
      <c r="PJZ94" s="56"/>
      <c r="PKA94" s="56"/>
      <c r="PKB94" s="56"/>
      <c r="PKC94" s="56"/>
      <c r="PKD94" s="56"/>
      <c r="PKE94" s="56"/>
      <c r="PKF94" s="56"/>
      <c r="PKG94" s="56"/>
      <c r="PKH94" s="56"/>
      <c r="PKI94" s="56"/>
      <c r="PKJ94" s="56"/>
      <c r="PKK94" s="56"/>
      <c r="PKL94" s="56"/>
      <c r="PKM94" s="56"/>
      <c r="PKN94" s="56"/>
      <c r="PKO94" s="56"/>
      <c r="PKP94" s="56"/>
      <c r="PKQ94" s="56"/>
      <c r="PKR94" s="56"/>
      <c r="PKS94" s="56"/>
      <c r="PKT94" s="56"/>
      <c r="PKU94" s="56"/>
      <c r="PKV94" s="56"/>
      <c r="PKW94" s="56"/>
      <c r="PKX94" s="56"/>
      <c r="PKY94" s="56"/>
      <c r="PKZ94" s="56"/>
      <c r="PLA94" s="56"/>
      <c r="PLB94" s="56"/>
      <c r="PLC94" s="56"/>
      <c r="PLD94" s="56"/>
      <c r="PLE94" s="56"/>
      <c r="PLF94" s="56"/>
      <c r="PLG94" s="56"/>
      <c r="PLH94" s="56"/>
      <c r="PLI94" s="56"/>
      <c r="PLJ94" s="56"/>
      <c r="PLK94" s="56"/>
      <c r="PLL94" s="56"/>
      <c r="PLM94" s="56"/>
      <c r="PLN94" s="56"/>
      <c r="PLO94" s="56"/>
      <c r="PLP94" s="56"/>
      <c r="PLQ94" s="56"/>
      <c r="PLR94" s="56"/>
      <c r="PLS94" s="56"/>
      <c r="PLT94" s="56"/>
      <c r="PLU94" s="56"/>
      <c r="PLV94" s="56"/>
      <c r="PLW94" s="56"/>
      <c r="PLX94" s="56"/>
      <c r="PLY94" s="56"/>
      <c r="PLZ94" s="56"/>
      <c r="PMA94" s="56"/>
      <c r="PMB94" s="56"/>
      <c r="PMC94" s="56"/>
      <c r="PMD94" s="56"/>
      <c r="PME94" s="56"/>
      <c r="PMF94" s="56"/>
      <c r="PMG94" s="56"/>
      <c r="PMH94" s="56"/>
      <c r="PMI94" s="56"/>
      <c r="PMJ94" s="56"/>
      <c r="PMK94" s="56"/>
      <c r="PML94" s="56"/>
      <c r="PMM94" s="56"/>
      <c r="PMN94" s="56"/>
      <c r="PMO94" s="56"/>
      <c r="PMP94" s="56"/>
      <c r="PMQ94" s="56"/>
      <c r="PMR94" s="56"/>
      <c r="PMS94" s="56"/>
      <c r="PMT94" s="56"/>
      <c r="PMU94" s="56"/>
      <c r="PMV94" s="56"/>
      <c r="PMW94" s="56"/>
      <c r="PMX94" s="56"/>
      <c r="PMY94" s="56"/>
      <c r="PMZ94" s="56"/>
      <c r="PNA94" s="56"/>
      <c r="PNB94" s="56"/>
      <c r="PNC94" s="56"/>
      <c r="PND94" s="56"/>
      <c r="PNE94" s="56"/>
      <c r="PNF94" s="56"/>
      <c r="PNG94" s="56"/>
      <c r="PNH94" s="56"/>
      <c r="PNI94" s="56"/>
      <c r="PNJ94" s="56"/>
      <c r="PNK94" s="56"/>
      <c r="PNL94" s="56"/>
      <c r="PNM94" s="56"/>
      <c r="PNN94" s="56"/>
      <c r="PNO94" s="56"/>
      <c r="PNP94" s="56"/>
      <c r="PNQ94" s="56"/>
      <c r="PNR94" s="56"/>
      <c r="PNS94" s="56"/>
      <c r="PNT94" s="56"/>
      <c r="PNU94" s="56"/>
      <c r="PNV94" s="56"/>
      <c r="PNW94" s="56"/>
      <c r="PNX94" s="56"/>
      <c r="PNY94" s="56"/>
      <c r="PNZ94" s="56"/>
      <c r="POA94" s="56"/>
      <c r="POB94" s="56"/>
      <c r="POC94" s="56"/>
      <c r="POD94" s="56"/>
      <c r="POE94" s="56"/>
      <c r="POF94" s="56"/>
      <c r="POG94" s="56"/>
      <c r="POH94" s="56"/>
      <c r="POI94" s="56"/>
      <c r="POJ94" s="56"/>
      <c r="POK94" s="56"/>
      <c r="POL94" s="56"/>
      <c r="POM94" s="56"/>
      <c r="PON94" s="56"/>
      <c r="POO94" s="56"/>
      <c r="POP94" s="56"/>
      <c r="POQ94" s="56"/>
      <c r="POR94" s="56"/>
      <c r="POS94" s="56"/>
      <c r="POT94" s="56"/>
      <c r="POU94" s="56"/>
      <c r="POV94" s="56"/>
      <c r="POW94" s="56"/>
      <c r="POX94" s="56"/>
      <c r="POY94" s="56"/>
      <c r="POZ94" s="56"/>
      <c r="PPA94" s="56"/>
      <c r="PPB94" s="56"/>
      <c r="PPC94" s="56"/>
      <c r="PPD94" s="56"/>
      <c r="PPE94" s="56"/>
      <c r="PPF94" s="56"/>
      <c r="PPG94" s="56"/>
      <c r="PPH94" s="56"/>
      <c r="PPI94" s="56"/>
      <c r="PPJ94" s="56"/>
      <c r="PPK94" s="56"/>
      <c r="PPL94" s="56"/>
      <c r="PPM94" s="56"/>
      <c r="PPN94" s="56"/>
      <c r="PPO94" s="56"/>
      <c r="PPP94" s="56"/>
      <c r="PPQ94" s="56"/>
      <c r="PPR94" s="56"/>
      <c r="PPS94" s="56"/>
      <c r="PPT94" s="56"/>
      <c r="PPU94" s="56"/>
      <c r="PPV94" s="56"/>
      <c r="PPW94" s="56"/>
      <c r="PPX94" s="56"/>
      <c r="PPY94" s="56"/>
      <c r="PPZ94" s="56"/>
      <c r="PQA94" s="56"/>
      <c r="PQB94" s="56"/>
      <c r="PQC94" s="56"/>
      <c r="PQD94" s="56"/>
      <c r="PQE94" s="56"/>
      <c r="PQF94" s="56"/>
      <c r="PQG94" s="56"/>
      <c r="PQH94" s="56"/>
      <c r="PQI94" s="56"/>
      <c r="PQJ94" s="56"/>
      <c r="PQK94" s="56"/>
      <c r="PQL94" s="56"/>
      <c r="PQM94" s="56"/>
      <c r="PQN94" s="56"/>
      <c r="PQO94" s="56"/>
      <c r="PQP94" s="56"/>
      <c r="PQQ94" s="56"/>
      <c r="PQR94" s="56"/>
      <c r="PQS94" s="56"/>
      <c r="PQT94" s="56"/>
      <c r="PQU94" s="56"/>
      <c r="PQV94" s="56"/>
      <c r="PQW94" s="56"/>
      <c r="PQX94" s="56"/>
      <c r="PQY94" s="56"/>
      <c r="PQZ94" s="56"/>
      <c r="PRA94" s="56"/>
      <c r="PRB94" s="56"/>
      <c r="PRC94" s="56"/>
      <c r="PRD94" s="56"/>
      <c r="PRE94" s="56"/>
      <c r="PRF94" s="56"/>
      <c r="PRG94" s="56"/>
      <c r="PRH94" s="56"/>
      <c r="PRI94" s="56"/>
      <c r="PRJ94" s="56"/>
      <c r="PRK94" s="56"/>
      <c r="PRL94" s="56"/>
      <c r="PRM94" s="56"/>
      <c r="PRN94" s="56"/>
      <c r="PRO94" s="56"/>
      <c r="PRP94" s="56"/>
      <c r="PRQ94" s="56"/>
      <c r="PRR94" s="56"/>
      <c r="PRS94" s="56"/>
      <c r="PRT94" s="56"/>
      <c r="PRU94" s="56"/>
      <c r="PRV94" s="56"/>
      <c r="PRW94" s="56"/>
      <c r="PRX94" s="56"/>
      <c r="PRY94" s="56"/>
      <c r="PRZ94" s="56"/>
      <c r="PSA94" s="56"/>
      <c r="PSB94" s="56"/>
      <c r="PSC94" s="56"/>
      <c r="PSD94" s="56"/>
      <c r="PSE94" s="56"/>
      <c r="PSF94" s="56"/>
      <c r="PSG94" s="56"/>
      <c r="PSH94" s="56"/>
      <c r="PSI94" s="56"/>
      <c r="PSJ94" s="56"/>
      <c r="PSK94" s="56"/>
      <c r="PSL94" s="56"/>
      <c r="PSM94" s="56"/>
      <c r="PSN94" s="56"/>
      <c r="PSO94" s="56"/>
      <c r="PSP94" s="56"/>
      <c r="PSQ94" s="56"/>
      <c r="PSR94" s="56"/>
      <c r="PSS94" s="56"/>
      <c r="PST94" s="56"/>
      <c r="PSU94" s="56"/>
      <c r="PSV94" s="56"/>
      <c r="PSW94" s="56"/>
      <c r="PSX94" s="56"/>
      <c r="PSY94" s="56"/>
      <c r="PSZ94" s="56"/>
      <c r="PTA94" s="56"/>
      <c r="PTB94" s="56"/>
      <c r="PTC94" s="56"/>
      <c r="PTD94" s="56"/>
      <c r="PTE94" s="56"/>
      <c r="PTF94" s="56"/>
      <c r="PTG94" s="56"/>
      <c r="PTH94" s="56"/>
      <c r="PTI94" s="56"/>
      <c r="PTJ94" s="56"/>
      <c r="PTK94" s="56"/>
      <c r="PTL94" s="56"/>
      <c r="PTM94" s="56"/>
      <c r="PTN94" s="56"/>
      <c r="PTO94" s="56"/>
      <c r="PTP94" s="56"/>
      <c r="PTQ94" s="56"/>
      <c r="PTR94" s="56"/>
      <c r="PTS94" s="56"/>
      <c r="PTT94" s="56"/>
      <c r="PTU94" s="56"/>
      <c r="PTV94" s="56"/>
      <c r="PTW94" s="56"/>
      <c r="PTX94" s="56"/>
      <c r="PTY94" s="56"/>
      <c r="PTZ94" s="56"/>
      <c r="PUA94" s="56"/>
      <c r="PUB94" s="56"/>
      <c r="PUC94" s="56"/>
      <c r="PUD94" s="56"/>
      <c r="PUE94" s="56"/>
      <c r="PUF94" s="56"/>
      <c r="PUG94" s="56"/>
      <c r="PUH94" s="56"/>
      <c r="PUI94" s="56"/>
      <c r="PUJ94" s="56"/>
      <c r="PUK94" s="56"/>
      <c r="PUL94" s="56"/>
      <c r="PUM94" s="56"/>
      <c r="PUN94" s="56"/>
      <c r="PUO94" s="56"/>
      <c r="PUP94" s="56"/>
      <c r="PUQ94" s="56"/>
      <c r="PUR94" s="56"/>
      <c r="PUS94" s="56"/>
      <c r="PUT94" s="56"/>
      <c r="PUU94" s="56"/>
      <c r="PUV94" s="56"/>
      <c r="PUW94" s="56"/>
      <c r="PUX94" s="56"/>
      <c r="PUY94" s="56"/>
      <c r="PUZ94" s="56"/>
      <c r="PVA94" s="56"/>
      <c r="PVB94" s="56"/>
      <c r="PVC94" s="56"/>
      <c r="PVD94" s="56"/>
      <c r="PVE94" s="56"/>
      <c r="PVF94" s="56"/>
      <c r="PVG94" s="56"/>
      <c r="PVH94" s="56"/>
      <c r="PVI94" s="56"/>
      <c r="PVJ94" s="56"/>
      <c r="PVK94" s="56"/>
      <c r="PVL94" s="56"/>
      <c r="PVM94" s="56"/>
      <c r="PVN94" s="56"/>
      <c r="PVO94" s="56"/>
      <c r="PVP94" s="56"/>
      <c r="PVQ94" s="56"/>
      <c r="PVR94" s="56"/>
      <c r="PVS94" s="56"/>
      <c r="PVT94" s="56"/>
      <c r="PVU94" s="56"/>
      <c r="PVV94" s="56"/>
      <c r="PVW94" s="56"/>
      <c r="PVX94" s="56"/>
      <c r="PVY94" s="56"/>
      <c r="PVZ94" s="56"/>
      <c r="PWA94" s="56"/>
      <c r="PWB94" s="56"/>
      <c r="PWC94" s="56"/>
      <c r="PWD94" s="56"/>
      <c r="PWE94" s="56"/>
      <c r="PWF94" s="56"/>
      <c r="PWG94" s="56"/>
      <c r="PWH94" s="56"/>
      <c r="PWI94" s="56"/>
      <c r="PWJ94" s="56"/>
      <c r="PWK94" s="56"/>
      <c r="PWL94" s="56"/>
      <c r="PWM94" s="56"/>
      <c r="PWN94" s="56"/>
      <c r="PWO94" s="56"/>
      <c r="PWP94" s="56"/>
      <c r="PWQ94" s="56"/>
      <c r="PWR94" s="56"/>
      <c r="PWS94" s="56"/>
      <c r="PWT94" s="56"/>
      <c r="PWU94" s="56"/>
      <c r="PWV94" s="56"/>
      <c r="PWW94" s="56"/>
      <c r="PWX94" s="56"/>
      <c r="PWY94" s="56"/>
      <c r="PWZ94" s="56"/>
      <c r="PXA94" s="56"/>
      <c r="PXB94" s="56"/>
      <c r="PXC94" s="56"/>
      <c r="PXD94" s="56"/>
      <c r="PXE94" s="56"/>
      <c r="PXF94" s="56"/>
      <c r="PXG94" s="56"/>
      <c r="PXH94" s="56"/>
      <c r="PXI94" s="56"/>
      <c r="PXJ94" s="56"/>
      <c r="PXK94" s="56"/>
      <c r="PXL94" s="56"/>
      <c r="PXM94" s="56"/>
      <c r="PXN94" s="56"/>
      <c r="PXO94" s="56"/>
      <c r="PXP94" s="56"/>
      <c r="PXQ94" s="56"/>
      <c r="PXR94" s="56"/>
      <c r="PXS94" s="56"/>
      <c r="PXT94" s="56"/>
      <c r="PXU94" s="56"/>
      <c r="PXV94" s="56"/>
      <c r="PXW94" s="56"/>
      <c r="PXX94" s="56"/>
      <c r="PXY94" s="56"/>
      <c r="PXZ94" s="56"/>
      <c r="PYA94" s="56"/>
      <c r="PYB94" s="56"/>
      <c r="PYC94" s="56"/>
      <c r="PYD94" s="56"/>
      <c r="PYE94" s="56"/>
      <c r="PYF94" s="56"/>
      <c r="PYG94" s="56"/>
      <c r="PYH94" s="56"/>
      <c r="PYI94" s="56"/>
      <c r="PYJ94" s="56"/>
      <c r="PYK94" s="56"/>
      <c r="PYL94" s="56"/>
      <c r="PYM94" s="56"/>
      <c r="PYN94" s="56"/>
      <c r="PYO94" s="56"/>
      <c r="PYP94" s="56"/>
      <c r="PYQ94" s="56"/>
      <c r="PYR94" s="56"/>
      <c r="PYS94" s="56"/>
      <c r="PYT94" s="56"/>
      <c r="PYU94" s="56"/>
      <c r="PYV94" s="56"/>
      <c r="PYW94" s="56"/>
      <c r="PYX94" s="56"/>
      <c r="PYY94" s="56"/>
      <c r="PYZ94" s="56"/>
      <c r="PZA94" s="56"/>
      <c r="PZB94" s="56"/>
      <c r="PZC94" s="56"/>
      <c r="PZD94" s="56"/>
      <c r="PZE94" s="56"/>
      <c r="PZF94" s="56"/>
      <c r="PZG94" s="56"/>
      <c r="PZH94" s="56"/>
      <c r="PZI94" s="56"/>
      <c r="PZJ94" s="56"/>
      <c r="PZK94" s="56"/>
      <c r="PZL94" s="56"/>
      <c r="PZM94" s="56"/>
      <c r="PZN94" s="56"/>
      <c r="PZO94" s="56"/>
      <c r="PZP94" s="56"/>
      <c r="PZQ94" s="56"/>
      <c r="PZR94" s="56"/>
      <c r="PZS94" s="56"/>
      <c r="PZT94" s="56"/>
      <c r="PZU94" s="56"/>
      <c r="PZV94" s="56"/>
      <c r="PZW94" s="56"/>
      <c r="PZX94" s="56"/>
      <c r="PZY94" s="56"/>
      <c r="PZZ94" s="56"/>
      <c r="QAA94" s="56"/>
      <c r="QAB94" s="56"/>
      <c r="QAC94" s="56"/>
      <c r="QAD94" s="56"/>
      <c r="QAE94" s="56"/>
      <c r="QAF94" s="56"/>
      <c r="QAG94" s="56"/>
      <c r="QAH94" s="56"/>
      <c r="QAI94" s="56"/>
      <c r="QAJ94" s="56"/>
      <c r="QAK94" s="56"/>
      <c r="QAL94" s="56"/>
      <c r="QAM94" s="56"/>
      <c r="QAN94" s="56"/>
      <c r="QAO94" s="56"/>
      <c r="QAP94" s="56"/>
      <c r="QAQ94" s="56"/>
      <c r="QAR94" s="56"/>
      <c r="QAS94" s="56"/>
      <c r="QAT94" s="56"/>
      <c r="QAU94" s="56"/>
      <c r="QAV94" s="56"/>
      <c r="QAW94" s="56"/>
      <c r="QAX94" s="56"/>
      <c r="QAY94" s="56"/>
      <c r="QAZ94" s="56"/>
      <c r="QBA94" s="56"/>
      <c r="QBB94" s="56"/>
      <c r="QBC94" s="56"/>
      <c r="QBD94" s="56"/>
      <c r="QBE94" s="56"/>
      <c r="QBF94" s="56"/>
      <c r="QBG94" s="56"/>
      <c r="QBH94" s="56"/>
      <c r="QBI94" s="56"/>
      <c r="QBJ94" s="56"/>
      <c r="QBK94" s="56"/>
      <c r="QBL94" s="56"/>
      <c r="QBM94" s="56"/>
      <c r="QBN94" s="56"/>
      <c r="QBO94" s="56"/>
      <c r="QBP94" s="56"/>
      <c r="QBQ94" s="56"/>
      <c r="QBR94" s="56"/>
      <c r="QBS94" s="56"/>
      <c r="QBT94" s="56"/>
      <c r="QBU94" s="56"/>
      <c r="QBV94" s="56"/>
      <c r="QBW94" s="56"/>
      <c r="QBX94" s="56"/>
      <c r="QBY94" s="56"/>
      <c r="QBZ94" s="56"/>
      <c r="QCA94" s="56"/>
      <c r="QCB94" s="56"/>
      <c r="QCC94" s="56"/>
      <c r="QCD94" s="56"/>
      <c r="QCE94" s="56"/>
      <c r="QCF94" s="56"/>
      <c r="QCG94" s="56"/>
      <c r="QCH94" s="56"/>
      <c r="QCI94" s="56"/>
      <c r="QCJ94" s="56"/>
      <c r="QCK94" s="56"/>
      <c r="QCL94" s="56"/>
      <c r="QCM94" s="56"/>
      <c r="QCN94" s="56"/>
      <c r="QCO94" s="56"/>
      <c r="QCP94" s="56"/>
      <c r="QCQ94" s="56"/>
      <c r="QCR94" s="56"/>
      <c r="QCS94" s="56"/>
      <c r="QCT94" s="56"/>
      <c r="QCU94" s="56"/>
      <c r="QCV94" s="56"/>
      <c r="QCW94" s="56"/>
      <c r="QCX94" s="56"/>
      <c r="QCY94" s="56"/>
      <c r="QCZ94" s="56"/>
      <c r="QDA94" s="56"/>
      <c r="QDB94" s="56"/>
      <c r="QDC94" s="56"/>
      <c r="QDD94" s="56"/>
      <c r="QDE94" s="56"/>
      <c r="QDF94" s="56"/>
      <c r="QDG94" s="56"/>
      <c r="QDH94" s="56"/>
      <c r="QDI94" s="56"/>
      <c r="QDJ94" s="56"/>
      <c r="QDK94" s="56"/>
      <c r="QDL94" s="56"/>
      <c r="QDM94" s="56"/>
      <c r="QDN94" s="56"/>
      <c r="QDO94" s="56"/>
      <c r="QDP94" s="56"/>
      <c r="QDQ94" s="56"/>
      <c r="QDR94" s="56"/>
      <c r="QDS94" s="56"/>
      <c r="QDT94" s="56"/>
      <c r="QDU94" s="56"/>
      <c r="QDV94" s="56"/>
      <c r="QDW94" s="56"/>
      <c r="QDX94" s="56"/>
      <c r="QDY94" s="56"/>
      <c r="QDZ94" s="56"/>
      <c r="QEA94" s="56"/>
      <c r="QEB94" s="56"/>
      <c r="QEC94" s="56"/>
      <c r="QED94" s="56"/>
      <c r="QEE94" s="56"/>
      <c r="QEF94" s="56"/>
      <c r="QEG94" s="56"/>
      <c r="QEH94" s="56"/>
      <c r="QEI94" s="56"/>
      <c r="QEJ94" s="56"/>
      <c r="QEK94" s="56"/>
      <c r="QEL94" s="56"/>
      <c r="QEM94" s="56"/>
      <c r="QEN94" s="56"/>
      <c r="QEO94" s="56"/>
      <c r="QEP94" s="56"/>
      <c r="QEQ94" s="56"/>
      <c r="QER94" s="56"/>
      <c r="QES94" s="56"/>
      <c r="QET94" s="56"/>
      <c r="QEU94" s="56"/>
      <c r="QEV94" s="56"/>
      <c r="QEW94" s="56"/>
      <c r="QEX94" s="56"/>
      <c r="QEY94" s="56"/>
      <c r="QEZ94" s="56"/>
      <c r="QFA94" s="56"/>
      <c r="QFB94" s="56"/>
      <c r="QFC94" s="56"/>
      <c r="QFD94" s="56"/>
      <c r="QFE94" s="56"/>
      <c r="QFF94" s="56"/>
      <c r="QFG94" s="56"/>
      <c r="QFH94" s="56"/>
      <c r="QFI94" s="56"/>
      <c r="QFJ94" s="56"/>
      <c r="QFK94" s="56"/>
      <c r="QFL94" s="56"/>
      <c r="QFM94" s="56"/>
      <c r="QFN94" s="56"/>
      <c r="QFO94" s="56"/>
      <c r="QFP94" s="56"/>
      <c r="QFQ94" s="56"/>
      <c r="QFR94" s="56"/>
      <c r="QFS94" s="56"/>
      <c r="QFT94" s="56"/>
      <c r="QFU94" s="56"/>
      <c r="QFV94" s="56"/>
      <c r="QFW94" s="56"/>
      <c r="QFX94" s="56"/>
      <c r="QFY94" s="56"/>
      <c r="QFZ94" s="56"/>
      <c r="QGA94" s="56"/>
      <c r="QGB94" s="56"/>
      <c r="QGC94" s="56"/>
      <c r="QGD94" s="56"/>
      <c r="QGE94" s="56"/>
      <c r="QGF94" s="56"/>
      <c r="QGG94" s="56"/>
      <c r="QGH94" s="56"/>
      <c r="QGI94" s="56"/>
      <c r="QGJ94" s="56"/>
      <c r="QGK94" s="56"/>
      <c r="QGL94" s="56"/>
      <c r="QGM94" s="56"/>
      <c r="QGN94" s="56"/>
      <c r="QGO94" s="56"/>
      <c r="QGP94" s="56"/>
      <c r="QGQ94" s="56"/>
      <c r="QGR94" s="56"/>
      <c r="QGS94" s="56"/>
      <c r="QGT94" s="56"/>
      <c r="QGU94" s="56"/>
      <c r="QGV94" s="56"/>
      <c r="QGW94" s="56"/>
      <c r="QGX94" s="56"/>
      <c r="QGY94" s="56"/>
      <c r="QGZ94" s="56"/>
      <c r="QHA94" s="56"/>
      <c r="QHB94" s="56"/>
      <c r="QHC94" s="56"/>
      <c r="QHD94" s="56"/>
      <c r="QHE94" s="56"/>
      <c r="QHF94" s="56"/>
      <c r="QHG94" s="56"/>
      <c r="QHH94" s="56"/>
      <c r="QHI94" s="56"/>
      <c r="QHJ94" s="56"/>
      <c r="QHK94" s="56"/>
      <c r="QHL94" s="56"/>
      <c r="QHM94" s="56"/>
      <c r="QHN94" s="56"/>
      <c r="QHO94" s="56"/>
      <c r="QHP94" s="56"/>
      <c r="QHQ94" s="56"/>
      <c r="QHR94" s="56"/>
      <c r="QHS94" s="56"/>
      <c r="QHT94" s="56"/>
      <c r="QHU94" s="56"/>
      <c r="QHV94" s="56"/>
      <c r="QHW94" s="56"/>
      <c r="QHX94" s="56"/>
      <c r="QHY94" s="56"/>
      <c r="QHZ94" s="56"/>
      <c r="QIA94" s="56"/>
      <c r="QIB94" s="56"/>
      <c r="QIC94" s="56"/>
      <c r="QID94" s="56"/>
      <c r="QIE94" s="56"/>
      <c r="QIF94" s="56"/>
      <c r="QIG94" s="56"/>
      <c r="QIH94" s="56"/>
      <c r="QII94" s="56"/>
      <c r="QIJ94" s="56"/>
      <c r="QIK94" s="56"/>
      <c r="QIL94" s="56"/>
      <c r="QIM94" s="56"/>
      <c r="QIN94" s="56"/>
      <c r="QIO94" s="56"/>
      <c r="QIP94" s="56"/>
      <c r="QIQ94" s="56"/>
      <c r="QIR94" s="56"/>
      <c r="QIS94" s="56"/>
      <c r="QIT94" s="56"/>
      <c r="QIU94" s="56"/>
      <c r="QIV94" s="56"/>
      <c r="QIW94" s="56"/>
      <c r="QIX94" s="56"/>
      <c r="QIY94" s="56"/>
      <c r="QIZ94" s="56"/>
      <c r="QJA94" s="56"/>
      <c r="QJB94" s="56"/>
      <c r="QJC94" s="56"/>
      <c r="QJD94" s="56"/>
      <c r="QJE94" s="56"/>
      <c r="QJF94" s="56"/>
      <c r="QJG94" s="56"/>
      <c r="QJH94" s="56"/>
      <c r="QJI94" s="56"/>
      <c r="QJJ94" s="56"/>
      <c r="QJK94" s="56"/>
      <c r="QJL94" s="56"/>
      <c r="QJM94" s="56"/>
      <c r="QJN94" s="56"/>
      <c r="QJO94" s="56"/>
      <c r="QJP94" s="56"/>
      <c r="QJQ94" s="56"/>
      <c r="QJR94" s="56"/>
      <c r="QJS94" s="56"/>
      <c r="QJT94" s="56"/>
      <c r="QJU94" s="56"/>
      <c r="QJV94" s="56"/>
      <c r="QJW94" s="56"/>
      <c r="QJX94" s="56"/>
      <c r="QJY94" s="56"/>
      <c r="QJZ94" s="56"/>
      <c r="QKA94" s="56"/>
      <c r="QKB94" s="56"/>
      <c r="QKC94" s="56"/>
      <c r="QKD94" s="56"/>
      <c r="QKE94" s="56"/>
      <c r="QKF94" s="56"/>
      <c r="QKG94" s="56"/>
      <c r="QKH94" s="56"/>
      <c r="QKI94" s="56"/>
      <c r="QKJ94" s="56"/>
      <c r="QKK94" s="56"/>
      <c r="QKL94" s="56"/>
      <c r="QKM94" s="56"/>
      <c r="QKN94" s="56"/>
      <c r="QKO94" s="56"/>
      <c r="QKP94" s="56"/>
      <c r="QKQ94" s="56"/>
      <c r="QKR94" s="56"/>
      <c r="QKS94" s="56"/>
      <c r="QKT94" s="56"/>
      <c r="QKU94" s="56"/>
      <c r="QKV94" s="56"/>
      <c r="QKW94" s="56"/>
      <c r="QKX94" s="56"/>
      <c r="QKY94" s="56"/>
      <c r="QKZ94" s="56"/>
      <c r="QLA94" s="56"/>
      <c r="QLB94" s="56"/>
      <c r="QLC94" s="56"/>
      <c r="QLD94" s="56"/>
      <c r="QLE94" s="56"/>
      <c r="QLF94" s="56"/>
      <c r="QLG94" s="56"/>
      <c r="QLH94" s="56"/>
      <c r="QLI94" s="56"/>
      <c r="QLJ94" s="56"/>
      <c r="QLK94" s="56"/>
      <c r="QLL94" s="56"/>
      <c r="QLM94" s="56"/>
      <c r="QLN94" s="56"/>
      <c r="QLO94" s="56"/>
      <c r="QLP94" s="56"/>
      <c r="QLQ94" s="56"/>
      <c r="QLR94" s="56"/>
      <c r="QLS94" s="56"/>
      <c r="QLT94" s="56"/>
      <c r="QLU94" s="56"/>
      <c r="QLV94" s="56"/>
      <c r="QLW94" s="56"/>
      <c r="QLX94" s="56"/>
      <c r="QLY94" s="56"/>
      <c r="QLZ94" s="56"/>
      <c r="QMA94" s="56"/>
      <c r="QMB94" s="56"/>
      <c r="QMC94" s="56"/>
      <c r="QMD94" s="56"/>
      <c r="QME94" s="56"/>
      <c r="QMF94" s="56"/>
      <c r="QMG94" s="56"/>
      <c r="QMH94" s="56"/>
      <c r="QMI94" s="56"/>
      <c r="QMJ94" s="56"/>
      <c r="QMK94" s="56"/>
      <c r="QML94" s="56"/>
      <c r="QMM94" s="56"/>
      <c r="QMN94" s="56"/>
      <c r="QMO94" s="56"/>
      <c r="QMP94" s="56"/>
      <c r="QMQ94" s="56"/>
      <c r="QMR94" s="56"/>
      <c r="QMS94" s="56"/>
      <c r="QMT94" s="56"/>
      <c r="QMU94" s="56"/>
      <c r="QMV94" s="56"/>
      <c r="QMW94" s="56"/>
      <c r="QMX94" s="56"/>
      <c r="QMY94" s="56"/>
      <c r="QMZ94" s="56"/>
      <c r="QNA94" s="56"/>
      <c r="QNB94" s="56"/>
      <c r="QNC94" s="56"/>
      <c r="QND94" s="56"/>
      <c r="QNE94" s="56"/>
      <c r="QNF94" s="56"/>
      <c r="QNG94" s="56"/>
      <c r="QNH94" s="56"/>
      <c r="QNI94" s="56"/>
      <c r="QNJ94" s="56"/>
      <c r="QNK94" s="56"/>
      <c r="QNL94" s="56"/>
      <c r="QNM94" s="56"/>
      <c r="QNN94" s="56"/>
      <c r="QNO94" s="56"/>
      <c r="QNP94" s="56"/>
      <c r="QNQ94" s="56"/>
      <c r="QNR94" s="56"/>
      <c r="QNS94" s="56"/>
      <c r="QNT94" s="56"/>
      <c r="QNU94" s="56"/>
      <c r="QNV94" s="56"/>
      <c r="QNW94" s="56"/>
      <c r="QNX94" s="56"/>
      <c r="QNY94" s="56"/>
      <c r="QNZ94" s="56"/>
      <c r="QOA94" s="56"/>
      <c r="QOB94" s="56"/>
      <c r="QOC94" s="56"/>
      <c r="QOD94" s="56"/>
      <c r="QOE94" s="56"/>
      <c r="QOF94" s="56"/>
      <c r="QOG94" s="56"/>
      <c r="QOH94" s="56"/>
      <c r="QOI94" s="56"/>
      <c r="QOJ94" s="56"/>
      <c r="QOK94" s="56"/>
      <c r="QOL94" s="56"/>
      <c r="QOM94" s="56"/>
      <c r="QON94" s="56"/>
      <c r="QOO94" s="56"/>
      <c r="QOP94" s="56"/>
      <c r="QOQ94" s="56"/>
      <c r="QOR94" s="56"/>
      <c r="QOS94" s="56"/>
      <c r="QOT94" s="56"/>
      <c r="QOU94" s="56"/>
      <c r="QOV94" s="56"/>
      <c r="QOW94" s="56"/>
      <c r="QOX94" s="56"/>
      <c r="QOY94" s="56"/>
      <c r="QOZ94" s="56"/>
      <c r="QPA94" s="56"/>
      <c r="QPB94" s="56"/>
      <c r="QPC94" s="56"/>
      <c r="QPD94" s="56"/>
      <c r="QPE94" s="56"/>
      <c r="QPF94" s="56"/>
      <c r="QPG94" s="56"/>
      <c r="QPH94" s="56"/>
      <c r="QPI94" s="56"/>
      <c r="QPJ94" s="56"/>
      <c r="QPK94" s="56"/>
      <c r="QPL94" s="56"/>
      <c r="QPM94" s="56"/>
      <c r="QPN94" s="56"/>
      <c r="QPO94" s="56"/>
      <c r="QPP94" s="56"/>
      <c r="QPQ94" s="56"/>
      <c r="QPR94" s="56"/>
      <c r="QPS94" s="56"/>
      <c r="QPT94" s="56"/>
      <c r="QPU94" s="56"/>
      <c r="QPV94" s="56"/>
      <c r="QPW94" s="56"/>
      <c r="QPX94" s="56"/>
      <c r="QPY94" s="56"/>
      <c r="QPZ94" s="56"/>
      <c r="QQA94" s="56"/>
      <c r="QQB94" s="56"/>
      <c r="QQC94" s="56"/>
      <c r="QQD94" s="56"/>
      <c r="QQE94" s="56"/>
      <c r="QQF94" s="56"/>
      <c r="QQG94" s="56"/>
      <c r="QQH94" s="56"/>
      <c r="QQI94" s="56"/>
      <c r="QQJ94" s="56"/>
      <c r="QQK94" s="56"/>
      <c r="QQL94" s="56"/>
      <c r="QQM94" s="56"/>
      <c r="QQN94" s="56"/>
      <c r="QQO94" s="56"/>
      <c r="QQP94" s="56"/>
      <c r="QQQ94" s="56"/>
      <c r="QQR94" s="56"/>
      <c r="QQS94" s="56"/>
      <c r="QQT94" s="56"/>
      <c r="QQU94" s="56"/>
      <c r="QQV94" s="56"/>
      <c r="QQW94" s="56"/>
      <c r="QQX94" s="56"/>
      <c r="QQY94" s="56"/>
      <c r="QQZ94" s="56"/>
      <c r="QRA94" s="56"/>
      <c r="QRB94" s="56"/>
      <c r="QRC94" s="56"/>
      <c r="QRD94" s="56"/>
      <c r="QRE94" s="56"/>
      <c r="QRF94" s="56"/>
      <c r="QRG94" s="56"/>
      <c r="QRH94" s="56"/>
      <c r="QRI94" s="56"/>
      <c r="QRJ94" s="56"/>
      <c r="QRK94" s="56"/>
      <c r="QRL94" s="56"/>
      <c r="QRM94" s="56"/>
      <c r="QRN94" s="56"/>
      <c r="QRO94" s="56"/>
      <c r="QRP94" s="56"/>
      <c r="QRQ94" s="56"/>
      <c r="QRR94" s="56"/>
      <c r="QRS94" s="56"/>
      <c r="QRT94" s="56"/>
      <c r="QRU94" s="56"/>
      <c r="QRV94" s="56"/>
      <c r="QRW94" s="56"/>
      <c r="QRX94" s="56"/>
      <c r="QRY94" s="56"/>
      <c r="QRZ94" s="56"/>
      <c r="QSA94" s="56"/>
      <c r="QSB94" s="56"/>
      <c r="QSC94" s="56"/>
      <c r="QSD94" s="56"/>
      <c r="QSE94" s="56"/>
      <c r="QSF94" s="56"/>
      <c r="QSG94" s="56"/>
      <c r="QSH94" s="56"/>
      <c r="QSI94" s="56"/>
      <c r="QSJ94" s="56"/>
      <c r="QSK94" s="56"/>
      <c r="QSL94" s="56"/>
      <c r="QSM94" s="56"/>
      <c r="QSN94" s="56"/>
      <c r="QSO94" s="56"/>
      <c r="QSP94" s="56"/>
      <c r="QSQ94" s="56"/>
      <c r="QSR94" s="56"/>
      <c r="QSS94" s="56"/>
      <c r="QST94" s="56"/>
      <c r="QSU94" s="56"/>
      <c r="QSV94" s="56"/>
      <c r="QSW94" s="56"/>
      <c r="QSX94" s="56"/>
      <c r="QSY94" s="56"/>
      <c r="QSZ94" s="56"/>
      <c r="QTA94" s="56"/>
      <c r="QTB94" s="56"/>
      <c r="QTC94" s="56"/>
      <c r="QTD94" s="56"/>
      <c r="QTE94" s="56"/>
      <c r="QTF94" s="56"/>
      <c r="QTG94" s="56"/>
      <c r="QTH94" s="56"/>
      <c r="QTI94" s="56"/>
      <c r="QTJ94" s="56"/>
      <c r="QTK94" s="56"/>
      <c r="QTL94" s="56"/>
      <c r="QTM94" s="56"/>
      <c r="QTN94" s="56"/>
      <c r="QTO94" s="56"/>
      <c r="QTP94" s="56"/>
      <c r="QTQ94" s="56"/>
      <c r="QTR94" s="56"/>
      <c r="QTS94" s="56"/>
      <c r="QTT94" s="56"/>
      <c r="QTU94" s="56"/>
      <c r="QTV94" s="56"/>
      <c r="QTW94" s="56"/>
      <c r="QTX94" s="56"/>
      <c r="QTY94" s="56"/>
      <c r="QTZ94" s="56"/>
      <c r="QUA94" s="56"/>
      <c r="QUB94" s="56"/>
      <c r="QUC94" s="56"/>
      <c r="QUD94" s="56"/>
      <c r="QUE94" s="56"/>
      <c r="QUF94" s="56"/>
      <c r="QUG94" s="56"/>
      <c r="QUH94" s="56"/>
      <c r="QUI94" s="56"/>
      <c r="QUJ94" s="56"/>
      <c r="QUK94" s="56"/>
      <c r="QUL94" s="56"/>
      <c r="QUM94" s="56"/>
      <c r="QUN94" s="56"/>
      <c r="QUO94" s="56"/>
      <c r="QUP94" s="56"/>
      <c r="QUQ94" s="56"/>
      <c r="QUR94" s="56"/>
      <c r="QUS94" s="56"/>
      <c r="QUT94" s="56"/>
      <c r="QUU94" s="56"/>
      <c r="QUV94" s="56"/>
      <c r="QUW94" s="56"/>
      <c r="QUX94" s="56"/>
      <c r="QUY94" s="56"/>
      <c r="QUZ94" s="56"/>
      <c r="QVA94" s="56"/>
      <c r="QVB94" s="56"/>
      <c r="QVC94" s="56"/>
      <c r="QVD94" s="56"/>
      <c r="QVE94" s="56"/>
      <c r="QVF94" s="56"/>
      <c r="QVG94" s="56"/>
      <c r="QVH94" s="56"/>
      <c r="QVI94" s="56"/>
      <c r="QVJ94" s="56"/>
      <c r="QVK94" s="56"/>
      <c r="QVL94" s="56"/>
      <c r="QVM94" s="56"/>
      <c r="QVN94" s="56"/>
      <c r="QVO94" s="56"/>
      <c r="QVP94" s="56"/>
      <c r="QVQ94" s="56"/>
      <c r="QVR94" s="56"/>
      <c r="QVS94" s="56"/>
      <c r="QVT94" s="56"/>
      <c r="QVU94" s="56"/>
      <c r="QVV94" s="56"/>
      <c r="QVW94" s="56"/>
      <c r="QVX94" s="56"/>
      <c r="QVY94" s="56"/>
      <c r="QVZ94" s="56"/>
      <c r="QWA94" s="56"/>
      <c r="QWB94" s="56"/>
      <c r="QWC94" s="56"/>
      <c r="QWD94" s="56"/>
      <c r="QWE94" s="56"/>
      <c r="QWF94" s="56"/>
      <c r="QWG94" s="56"/>
      <c r="QWH94" s="56"/>
      <c r="QWI94" s="56"/>
      <c r="QWJ94" s="56"/>
      <c r="QWK94" s="56"/>
      <c r="QWL94" s="56"/>
      <c r="QWM94" s="56"/>
      <c r="QWN94" s="56"/>
      <c r="QWO94" s="56"/>
      <c r="QWP94" s="56"/>
      <c r="QWQ94" s="56"/>
      <c r="QWR94" s="56"/>
      <c r="QWS94" s="56"/>
      <c r="QWT94" s="56"/>
      <c r="QWU94" s="56"/>
      <c r="QWV94" s="56"/>
      <c r="QWW94" s="56"/>
      <c r="QWX94" s="56"/>
      <c r="QWY94" s="56"/>
      <c r="QWZ94" s="56"/>
      <c r="QXA94" s="56"/>
      <c r="QXB94" s="56"/>
      <c r="QXC94" s="56"/>
      <c r="QXD94" s="56"/>
      <c r="QXE94" s="56"/>
      <c r="QXF94" s="56"/>
      <c r="QXG94" s="56"/>
      <c r="QXH94" s="56"/>
      <c r="QXI94" s="56"/>
      <c r="QXJ94" s="56"/>
      <c r="QXK94" s="56"/>
      <c r="QXL94" s="56"/>
      <c r="QXM94" s="56"/>
      <c r="QXN94" s="56"/>
      <c r="QXO94" s="56"/>
      <c r="QXP94" s="56"/>
      <c r="QXQ94" s="56"/>
      <c r="QXR94" s="56"/>
      <c r="QXS94" s="56"/>
      <c r="QXT94" s="56"/>
      <c r="QXU94" s="56"/>
      <c r="QXV94" s="56"/>
      <c r="QXW94" s="56"/>
      <c r="QXX94" s="56"/>
      <c r="QXY94" s="56"/>
      <c r="QXZ94" s="56"/>
      <c r="QYA94" s="56"/>
      <c r="QYB94" s="56"/>
      <c r="QYC94" s="56"/>
      <c r="QYD94" s="56"/>
      <c r="QYE94" s="56"/>
      <c r="QYF94" s="56"/>
      <c r="QYG94" s="56"/>
      <c r="QYH94" s="56"/>
      <c r="QYI94" s="56"/>
      <c r="QYJ94" s="56"/>
      <c r="QYK94" s="56"/>
      <c r="QYL94" s="56"/>
      <c r="QYM94" s="56"/>
      <c r="QYN94" s="56"/>
      <c r="QYO94" s="56"/>
      <c r="QYP94" s="56"/>
      <c r="QYQ94" s="56"/>
      <c r="QYR94" s="56"/>
      <c r="QYS94" s="56"/>
      <c r="QYT94" s="56"/>
      <c r="QYU94" s="56"/>
      <c r="QYV94" s="56"/>
      <c r="QYW94" s="56"/>
      <c r="QYX94" s="56"/>
      <c r="QYY94" s="56"/>
      <c r="QYZ94" s="56"/>
      <c r="QZA94" s="56"/>
      <c r="QZB94" s="56"/>
      <c r="QZC94" s="56"/>
      <c r="QZD94" s="56"/>
      <c r="QZE94" s="56"/>
      <c r="QZF94" s="56"/>
      <c r="QZG94" s="56"/>
      <c r="QZH94" s="56"/>
      <c r="QZI94" s="56"/>
      <c r="QZJ94" s="56"/>
      <c r="QZK94" s="56"/>
      <c r="QZL94" s="56"/>
      <c r="QZM94" s="56"/>
      <c r="QZN94" s="56"/>
      <c r="QZO94" s="56"/>
      <c r="QZP94" s="56"/>
      <c r="QZQ94" s="56"/>
      <c r="QZR94" s="56"/>
      <c r="QZS94" s="56"/>
      <c r="QZT94" s="56"/>
      <c r="QZU94" s="56"/>
      <c r="QZV94" s="56"/>
      <c r="QZW94" s="56"/>
      <c r="QZX94" s="56"/>
      <c r="QZY94" s="56"/>
      <c r="QZZ94" s="56"/>
      <c r="RAA94" s="56"/>
      <c r="RAB94" s="56"/>
      <c r="RAC94" s="56"/>
      <c r="RAD94" s="56"/>
      <c r="RAE94" s="56"/>
      <c r="RAF94" s="56"/>
      <c r="RAG94" s="56"/>
      <c r="RAH94" s="56"/>
      <c r="RAI94" s="56"/>
      <c r="RAJ94" s="56"/>
      <c r="RAK94" s="56"/>
      <c r="RAL94" s="56"/>
      <c r="RAM94" s="56"/>
      <c r="RAN94" s="56"/>
      <c r="RAO94" s="56"/>
      <c r="RAP94" s="56"/>
      <c r="RAQ94" s="56"/>
      <c r="RAR94" s="56"/>
      <c r="RAS94" s="56"/>
      <c r="RAT94" s="56"/>
      <c r="RAU94" s="56"/>
      <c r="RAV94" s="56"/>
      <c r="RAW94" s="56"/>
      <c r="RAX94" s="56"/>
      <c r="RAY94" s="56"/>
      <c r="RAZ94" s="56"/>
      <c r="RBA94" s="56"/>
      <c r="RBB94" s="56"/>
      <c r="RBC94" s="56"/>
      <c r="RBD94" s="56"/>
      <c r="RBE94" s="56"/>
      <c r="RBF94" s="56"/>
      <c r="RBG94" s="56"/>
      <c r="RBH94" s="56"/>
      <c r="RBI94" s="56"/>
      <c r="RBJ94" s="56"/>
      <c r="RBK94" s="56"/>
      <c r="RBL94" s="56"/>
      <c r="RBM94" s="56"/>
      <c r="RBN94" s="56"/>
      <c r="RBO94" s="56"/>
      <c r="RBP94" s="56"/>
      <c r="RBQ94" s="56"/>
      <c r="RBR94" s="56"/>
      <c r="RBS94" s="56"/>
      <c r="RBT94" s="56"/>
      <c r="RBU94" s="56"/>
      <c r="RBV94" s="56"/>
      <c r="RBW94" s="56"/>
      <c r="RBX94" s="56"/>
      <c r="RBY94" s="56"/>
      <c r="RBZ94" s="56"/>
      <c r="RCA94" s="56"/>
      <c r="RCB94" s="56"/>
      <c r="RCC94" s="56"/>
      <c r="RCD94" s="56"/>
      <c r="RCE94" s="56"/>
      <c r="RCF94" s="56"/>
      <c r="RCG94" s="56"/>
      <c r="RCH94" s="56"/>
      <c r="RCI94" s="56"/>
      <c r="RCJ94" s="56"/>
      <c r="RCK94" s="56"/>
      <c r="RCL94" s="56"/>
      <c r="RCM94" s="56"/>
      <c r="RCN94" s="56"/>
      <c r="RCO94" s="56"/>
      <c r="RCP94" s="56"/>
      <c r="RCQ94" s="56"/>
      <c r="RCR94" s="56"/>
      <c r="RCS94" s="56"/>
      <c r="RCT94" s="56"/>
      <c r="RCU94" s="56"/>
      <c r="RCV94" s="56"/>
      <c r="RCW94" s="56"/>
      <c r="RCX94" s="56"/>
      <c r="RCY94" s="56"/>
      <c r="RCZ94" s="56"/>
      <c r="RDA94" s="56"/>
      <c r="RDB94" s="56"/>
      <c r="RDC94" s="56"/>
      <c r="RDD94" s="56"/>
      <c r="RDE94" s="56"/>
      <c r="RDF94" s="56"/>
      <c r="RDG94" s="56"/>
      <c r="RDH94" s="56"/>
      <c r="RDI94" s="56"/>
      <c r="RDJ94" s="56"/>
      <c r="RDK94" s="56"/>
      <c r="RDL94" s="56"/>
      <c r="RDM94" s="56"/>
      <c r="RDN94" s="56"/>
      <c r="RDO94" s="56"/>
      <c r="RDP94" s="56"/>
      <c r="RDQ94" s="56"/>
      <c r="RDR94" s="56"/>
      <c r="RDS94" s="56"/>
      <c r="RDT94" s="56"/>
      <c r="RDU94" s="56"/>
      <c r="RDV94" s="56"/>
      <c r="RDW94" s="56"/>
      <c r="RDX94" s="56"/>
      <c r="RDY94" s="56"/>
      <c r="RDZ94" s="56"/>
      <c r="REA94" s="56"/>
      <c r="REB94" s="56"/>
      <c r="REC94" s="56"/>
      <c r="RED94" s="56"/>
      <c r="REE94" s="56"/>
      <c r="REF94" s="56"/>
      <c r="REG94" s="56"/>
      <c r="REH94" s="56"/>
      <c r="REI94" s="56"/>
      <c r="REJ94" s="56"/>
      <c r="REK94" s="56"/>
      <c r="REL94" s="56"/>
      <c r="REM94" s="56"/>
      <c r="REN94" s="56"/>
      <c r="REO94" s="56"/>
      <c r="REP94" s="56"/>
      <c r="REQ94" s="56"/>
      <c r="RER94" s="56"/>
      <c r="RES94" s="56"/>
      <c r="RET94" s="56"/>
      <c r="REU94" s="56"/>
      <c r="REV94" s="56"/>
      <c r="REW94" s="56"/>
      <c r="REX94" s="56"/>
      <c r="REY94" s="56"/>
      <c r="REZ94" s="56"/>
      <c r="RFA94" s="56"/>
      <c r="RFB94" s="56"/>
      <c r="RFC94" s="56"/>
      <c r="RFD94" s="56"/>
      <c r="RFE94" s="56"/>
      <c r="RFF94" s="56"/>
      <c r="RFG94" s="56"/>
      <c r="RFH94" s="56"/>
      <c r="RFI94" s="56"/>
      <c r="RFJ94" s="56"/>
      <c r="RFK94" s="56"/>
      <c r="RFL94" s="56"/>
      <c r="RFM94" s="56"/>
      <c r="RFN94" s="56"/>
      <c r="RFO94" s="56"/>
      <c r="RFP94" s="56"/>
      <c r="RFQ94" s="56"/>
      <c r="RFR94" s="56"/>
      <c r="RFS94" s="56"/>
      <c r="RFT94" s="56"/>
      <c r="RFU94" s="56"/>
      <c r="RFV94" s="56"/>
      <c r="RFW94" s="56"/>
      <c r="RFX94" s="56"/>
      <c r="RFY94" s="56"/>
      <c r="RFZ94" s="56"/>
      <c r="RGA94" s="56"/>
      <c r="RGB94" s="56"/>
      <c r="RGC94" s="56"/>
      <c r="RGD94" s="56"/>
      <c r="RGE94" s="56"/>
      <c r="RGF94" s="56"/>
      <c r="RGG94" s="56"/>
      <c r="RGH94" s="56"/>
      <c r="RGI94" s="56"/>
      <c r="RGJ94" s="56"/>
      <c r="RGK94" s="56"/>
      <c r="RGL94" s="56"/>
      <c r="RGM94" s="56"/>
      <c r="RGN94" s="56"/>
      <c r="RGO94" s="56"/>
      <c r="RGP94" s="56"/>
      <c r="RGQ94" s="56"/>
      <c r="RGR94" s="56"/>
      <c r="RGS94" s="56"/>
      <c r="RGT94" s="56"/>
      <c r="RGU94" s="56"/>
      <c r="RGV94" s="56"/>
      <c r="RGW94" s="56"/>
      <c r="RGX94" s="56"/>
      <c r="RGY94" s="56"/>
      <c r="RGZ94" s="56"/>
      <c r="RHA94" s="56"/>
      <c r="RHB94" s="56"/>
      <c r="RHC94" s="56"/>
      <c r="RHD94" s="56"/>
      <c r="RHE94" s="56"/>
      <c r="RHF94" s="56"/>
      <c r="RHG94" s="56"/>
      <c r="RHH94" s="56"/>
      <c r="RHI94" s="56"/>
      <c r="RHJ94" s="56"/>
      <c r="RHK94" s="56"/>
      <c r="RHL94" s="56"/>
      <c r="RHM94" s="56"/>
      <c r="RHN94" s="56"/>
      <c r="RHO94" s="56"/>
      <c r="RHP94" s="56"/>
      <c r="RHQ94" s="56"/>
      <c r="RHR94" s="56"/>
      <c r="RHS94" s="56"/>
      <c r="RHT94" s="56"/>
      <c r="RHU94" s="56"/>
      <c r="RHV94" s="56"/>
      <c r="RHW94" s="56"/>
      <c r="RHX94" s="56"/>
      <c r="RHY94" s="56"/>
      <c r="RHZ94" s="56"/>
      <c r="RIA94" s="56"/>
      <c r="RIB94" s="56"/>
      <c r="RIC94" s="56"/>
      <c r="RID94" s="56"/>
      <c r="RIE94" s="56"/>
      <c r="RIF94" s="56"/>
      <c r="RIG94" s="56"/>
      <c r="RIH94" s="56"/>
      <c r="RII94" s="56"/>
      <c r="RIJ94" s="56"/>
      <c r="RIK94" s="56"/>
      <c r="RIL94" s="56"/>
      <c r="RIM94" s="56"/>
      <c r="RIN94" s="56"/>
      <c r="RIO94" s="56"/>
      <c r="RIP94" s="56"/>
      <c r="RIQ94" s="56"/>
      <c r="RIR94" s="56"/>
      <c r="RIS94" s="56"/>
      <c r="RIT94" s="56"/>
      <c r="RIU94" s="56"/>
      <c r="RIV94" s="56"/>
      <c r="RIW94" s="56"/>
      <c r="RIX94" s="56"/>
      <c r="RIY94" s="56"/>
      <c r="RIZ94" s="56"/>
      <c r="RJA94" s="56"/>
      <c r="RJB94" s="56"/>
      <c r="RJC94" s="56"/>
      <c r="RJD94" s="56"/>
      <c r="RJE94" s="56"/>
      <c r="RJF94" s="56"/>
      <c r="RJG94" s="56"/>
      <c r="RJH94" s="56"/>
      <c r="RJI94" s="56"/>
      <c r="RJJ94" s="56"/>
      <c r="RJK94" s="56"/>
      <c r="RJL94" s="56"/>
      <c r="RJM94" s="56"/>
      <c r="RJN94" s="56"/>
      <c r="RJO94" s="56"/>
      <c r="RJP94" s="56"/>
      <c r="RJQ94" s="56"/>
      <c r="RJR94" s="56"/>
      <c r="RJS94" s="56"/>
      <c r="RJT94" s="56"/>
      <c r="RJU94" s="56"/>
      <c r="RJV94" s="56"/>
      <c r="RJW94" s="56"/>
      <c r="RJX94" s="56"/>
      <c r="RJY94" s="56"/>
      <c r="RJZ94" s="56"/>
      <c r="RKA94" s="56"/>
      <c r="RKB94" s="56"/>
      <c r="RKC94" s="56"/>
      <c r="RKD94" s="56"/>
      <c r="RKE94" s="56"/>
      <c r="RKF94" s="56"/>
      <c r="RKG94" s="56"/>
      <c r="RKH94" s="56"/>
      <c r="RKI94" s="56"/>
      <c r="RKJ94" s="56"/>
      <c r="RKK94" s="56"/>
      <c r="RKL94" s="56"/>
      <c r="RKM94" s="56"/>
      <c r="RKN94" s="56"/>
      <c r="RKO94" s="56"/>
      <c r="RKP94" s="56"/>
      <c r="RKQ94" s="56"/>
      <c r="RKR94" s="56"/>
      <c r="RKS94" s="56"/>
      <c r="RKT94" s="56"/>
      <c r="RKU94" s="56"/>
      <c r="RKV94" s="56"/>
      <c r="RKW94" s="56"/>
      <c r="RKX94" s="56"/>
      <c r="RKY94" s="56"/>
      <c r="RKZ94" s="56"/>
      <c r="RLA94" s="56"/>
      <c r="RLB94" s="56"/>
      <c r="RLC94" s="56"/>
      <c r="RLD94" s="56"/>
      <c r="RLE94" s="56"/>
      <c r="RLF94" s="56"/>
      <c r="RLG94" s="56"/>
      <c r="RLH94" s="56"/>
      <c r="RLI94" s="56"/>
      <c r="RLJ94" s="56"/>
      <c r="RLK94" s="56"/>
      <c r="RLL94" s="56"/>
      <c r="RLM94" s="56"/>
      <c r="RLN94" s="56"/>
      <c r="RLO94" s="56"/>
      <c r="RLP94" s="56"/>
      <c r="RLQ94" s="56"/>
      <c r="RLR94" s="56"/>
      <c r="RLS94" s="56"/>
      <c r="RLT94" s="56"/>
      <c r="RLU94" s="56"/>
      <c r="RLV94" s="56"/>
      <c r="RLW94" s="56"/>
      <c r="RLX94" s="56"/>
      <c r="RLY94" s="56"/>
      <c r="RLZ94" s="56"/>
      <c r="RMA94" s="56"/>
      <c r="RMB94" s="56"/>
      <c r="RMC94" s="56"/>
      <c r="RMD94" s="56"/>
      <c r="RME94" s="56"/>
      <c r="RMF94" s="56"/>
      <c r="RMG94" s="56"/>
      <c r="RMH94" s="56"/>
      <c r="RMI94" s="56"/>
      <c r="RMJ94" s="56"/>
      <c r="RMK94" s="56"/>
      <c r="RML94" s="56"/>
      <c r="RMM94" s="56"/>
      <c r="RMN94" s="56"/>
      <c r="RMO94" s="56"/>
      <c r="RMP94" s="56"/>
      <c r="RMQ94" s="56"/>
      <c r="RMR94" s="56"/>
      <c r="RMS94" s="56"/>
      <c r="RMT94" s="56"/>
      <c r="RMU94" s="56"/>
      <c r="RMV94" s="56"/>
      <c r="RMW94" s="56"/>
      <c r="RMX94" s="56"/>
      <c r="RMY94" s="56"/>
      <c r="RMZ94" s="56"/>
      <c r="RNA94" s="56"/>
      <c r="RNB94" s="56"/>
      <c r="RNC94" s="56"/>
      <c r="RND94" s="56"/>
      <c r="RNE94" s="56"/>
      <c r="RNF94" s="56"/>
      <c r="RNG94" s="56"/>
      <c r="RNH94" s="56"/>
      <c r="RNI94" s="56"/>
      <c r="RNJ94" s="56"/>
      <c r="RNK94" s="56"/>
      <c r="RNL94" s="56"/>
      <c r="RNM94" s="56"/>
      <c r="RNN94" s="56"/>
      <c r="RNO94" s="56"/>
      <c r="RNP94" s="56"/>
      <c r="RNQ94" s="56"/>
      <c r="RNR94" s="56"/>
      <c r="RNS94" s="56"/>
      <c r="RNT94" s="56"/>
      <c r="RNU94" s="56"/>
      <c r="RNV94" s="56"/>
      <c r="RNW94" s="56"/>
      <c r="RNX94" s="56"/>
      <c r="RNY94" s="56"/>
      <c r="RNZ94" s="56"/>
      <c r="ROA94" s="56"/>
      <c r="ROB94" s="56"/>
      <c r="ROC94" s="56"/>
      <c r="ROD94" s="56"/>
      <c r="ROE94" s="56"/>
      <c r="ROF94" s="56"/>
      <c r="ROG94" s="56"/>
      <c r="ROH94" s="56"/>
      <c r="ROI94" s="56"/>
      <c r="ROJ94" s="56"/>
      <c r="ROK94" s="56"/>
      <c r="ROL94" s="56"/>
      <c r="ROM94" s="56"/>
      <c r="RON94" s="56"/>
      <c r="ROO94" s="56"/>
      <c r="ROP94" s="56"/>
      <c r="ROQ94" s="56"/>
      <c r="ROR94" s="56"/>
      <c r="ROS94" s="56"/>
      <c r="ROT94" s="56"/>
      <c r="ROU94" s="56"/>
      <c r="ROV94" s="56"/>
      <c r="ROW94" s="56"/>
      <c r="ROX94" s="56"/>
      <c r="ROY94" s="56"/>
      <c r="ROZ94" s="56"/>
      <c r="RPA94" s="56"/>
      <c r="RPB94" s="56"/>
      <c r="RPC94" s="56"/>
      <c r="RPD94" s="56"/>
      <c r="RPE94" s="56"/>
      <c r="RPF94" s="56"/>
      <c r="RPG94" s="56"/>
      <c r="RPH94" s="56"/>
      <c r="RPI94" s="56"/>
      <c r="RPJ94" s="56"/>
      <c r="RPK94" s="56"/>
      <c r="RPL94" s="56"/>
      <c r="RPM94" s="56"/>
      <c r="RPN94" s="56"/>
      <c r="RPO94" s="56"/>
      <c r="RPP94" s="56"/>
      <c r="RPQ94" s="56"/>
      <c r="RPR94" s="56"/>
      <c r="RPS94" s="56"/>
      <c r="RPT94" s="56"/>
      <c r="RPU94" s="56"/>
      <c r="RPV94" s="56"/>
      <c r="RPW94" s="56"/>
      <c r="RPX94" s="56"/>
      <c r="RPY94" s="56"/>
      <c r="RPZ94" s="56"/>
      <c r="RQA94" s="56"/>
      <c r="RQB94" s="56"/>
      <c r="RQC94" s="56"/>
      <c r="RQD94" s="56"/>
      <c r="RQE94" s="56"/>
      <c r="RQF94" s="56"/>
      <c r="RQG94" s="56"/>
      <c r="RQH94" s="56"/>
      <c r="RQI94" s="56"/>
      <c r="RQJ94" s="56"/>
      <c r="RQK94" s="56"/>
      <c r="RQL94" s="56"/>
      <c r="RQM94" s="56"/>
      <c r="RQN94" s="56"/>
      <c r="RQO94" s="56"/>
      <c r="RQP94" s="56"/>
      <c r="RQQ94" s="56"/>
      <c r="RQR94" s="56"/>
      <c r="RQS94" s="56"/>
      <c r="RQT94" s="56"/>
      <c r="RQU94" s="56"/>
      <c r="RQV94" s="56"/>
      <c r="RQW94" s="56"/>
      <c r="RQX94" s="56"/>
      <c r="RQY94" s="56"/>
      <c r="RQZ94" s="56"/>
      <c r="RRA94" s="56"/>
      <c r="RRB94" s="56"/>
      <c r="RRC94" s="56"/>
      <c r="RRD94" s="56"/>
      <c r="RRE94" s="56"/>
      <c r="RRF94" s="56"/>
      <c r="RRG94" s="56"/>
      <c r="RRH94" s="56"/>
      <c r="RRI94" s="56"/>
      <c r="RRJ94" s="56"/>
      <c r="RRK94" s="56"/>
      <c r="RRL94" s="56"/>
      <c r="RRM94" s="56"/>
      <c r="RRN94" s="56"/>
      <c r="RRO94" s="56"/>
      <c r="RRP94" s="56"/>
      <c r="RRQ94" s="56"/>
      <c r="RRR94" s="56"/>
      <c r="RRS94" s="56"/>
      <c r="RRT94" s="56"/>
      <c r="RRU94" s="56"/>
      <c r="RRV94" s="56"/>
      <c r="RRW94" s="56"/>
      <c r="RRX94" s="56"/>
      <c r="RRY94" s="56"/>
      <c r="RRZ94" s="56"/>
      <c r="RSA94" s="56"/>
      <c r="RSB94" s="56"/>
      <c r="RSC94" s="56"/>
      <c r="RSD94" s="56"/>
      <c r="RSE94" s="56"/>
      <c r="RSF94" s="56"/>
      <c r="RSG94" s="56"/>
      <c r="RSH94" s="56"/>
      <c r="RSI94" s="56"/>
      <c r="RSJ94" s="56"/>
      <c r="RSK94" s="56"/>
      <c r="RSL94" s="56"/>
      <c r="RSM94" s="56"/>
      <c r="RSN94" s="56"/>
      <c r="RSO94" s="56"/>
      <c r="RSP94" s="56"/>
      <c r="RSQ94" s="56"/>
      <c r="RSR94" s="56"/>
      <c r="RSS94" s="56"/>
      <c r="RST94" s="56"/>
      <c r="RSU94" s="56"/>
      <c r="RSV94" s="56"/>
      <c r="RSW94" s="56"/>
      <c r="RSX94" s="56"/>
      <c r="RSY94" s="56"/>
      <c r="RSZ94" s="56"/>
      <c r="RTA94" s="56"/>
      <c r="RTB94" s="56"/>
      <c r="RTC94" s="56"/>
      <c r="RTD94" s="56"/>
      <c r="RTE94" s="56"/>
      <c r="RTF94" s="56"/>
      <c r="RTG94" s="56"/>
      <c r="RTH94" s="56"/>
      <c r="RTI94" s="56"/>
      <c r="RTJ94" s="56"/>
      <c r="RTK94" s="56"/>
      <c r="RTL94" s="56"/>
      <c r="RTM94" s="56"/>
      <c r="RTN94" s="56"/>
      <c r="RTO94" s="56"/>
      <c r="RTP94" s="56"/>
      <c r="RTQ94" s="56"/>
      <c r="RTR94" s="56"/>
      <c r="RTS94" s="56"/>
      <c r="RTT94" s="56"/>
      <c r="RTU94" s="56"/>
      <c r="RTV94" s="56"/>
      <c r="RTW94" s="56"/>
      <c r="RTX94" s="56"/>
      <c r="RTY94" s="56"/>
      <c r="RTZ94" s="56"/>
      <c r="RUA94" s="56"/>
      <c r="RUB94" s="56"/>
      <c r="RUC94" s="56"/>
      <c r="RUD94" s="56"/>
      <c r="RUE94" s="56"/>
      <c r="RUF94" s="56"/>
      <c r="RUG94" s="56"/>
      <c r="RUH94" s="56"/>
      <c r="RUI94" s="56"/>
      <c r="RUJ94" s="56"/>
      <c r="RUK94" s="56"/>
      <c r="RUL94" s="56"/>
      <c r="RUM94" s="56"/>
      <c r="RUN94" s="56"/>
      <c r="RUO94" s="56"/>
      <c r="RUP94" s="56"/>
      <c r="RUQ94" s="56"/>
      <c r="RUR94" s="56"/>
      <c r="RUS94" s="56"/>
      <c r="RUT94" s="56"/>
      <c r="RUU94" s="56"/>
      <c r="RUV94" s="56"/>
      <c r="RUW94" s="56"/>
      <c r="RUX94" s="56"/>
      <c r="RUY94" s="56"/>
      <c r="RUZ94" s="56"/>
      <c r="RVA94" s="56"/>
      <c r="RVB94" s="56"/>
      <c r="RVC94" s="56"/>
      <c r="RVD94" s="56"/>
      <c r="RVE94" s="56"/>
      <c r="RVF94" s="56"/>
      <c r="RVG94" s="56"/>
      <c r="RVH94" s="56"/>
      <c r="RVI94" s="56"/>
      <c r="RVJ94" s="56"/>
      <c r="RVK94" s="56"/>
      <c r="RVL94" s="56"/>
      <c r="RVM94" s="56"/>
      <c r="RVN94" s="56"/>
      <c r="RVO94" s="56"/>
      <c r="RVP94" s="56"/>
      <c r="RVQ94" s="56"/>
      <c r="RVR94" s="56"/>
      <c r="RVS94" s="56"/>
      <c r="RVT94" s="56"/>
      <c r="RVU94" s="56"/>
      <c r="RVV94" s="56"/>
      <c r="RVW94" s="56"/>
      <c r="RVX94" s="56"/>
      <c r="RVY94" s="56"/>
      <c r="RVZ94" s="56"/>
      <c r="RWA94" s="56"/>
      <c r="RWB94" s="56"/>
      <c r="RWC94" s="56"/>
      <c r="RWD94" s="56"/>
      <c r="RWE94" s="56"/>
      <c r="RWF94" s="56"/>
      <c r="RWG94" s="56"/>
      <c r="RWH94" s="56"/>
      <c r="RWI94" s="56"/>
      <c r="RWJ94" s="56"/>
      <c r="RWK94" s="56"/>
      <c r="RWL94" s="56"/>
      <c r="RWM94" s="56"/>
      <c r="RWN94" s="56"/>
      <c r="RWO94" s="56"/>
      <c r="RWP94" s="56"/>
      <c r="RWQ94" s="56"/>
      <c r="RWR94" s="56"/>
      <c r="RWS94" s="56"/>
      <c r="RWT94" s="56"/>
      <c r="RWU94" s="56"/>
      <c r="RWV94" s="56"/>
      <c r="RWW94" s="56"/>
      <c r="RWX94" s="56"/>
      <c r="RWY94" s="56"/>
      <c r="RWZ94" s="56"/>
      <c r="RXA94" s="56"/>
      <c r="RXB94" s="56"/>
      <c r="RXC94" s="56"/>
      <c r="RXD94" s="56"/>
      <c r="RXE94" s="56"/>
      <c r="RXF94" s="56"/>
      <c r="RXG94" s="56"/>
      <c r="RXH94" s="56"/>
      <c r="RXI94" s="56"/>
      <c r="RXJ94" s="56"/>
      <c r="RXK94" s="56"/>
      <c r="RXL94" s="56"/>
      <c r="RXM94" s="56"/>
      <c r="RXN94" s="56"/>
      <c r="RXO94" s="56"/>
      <c r="RXP94" s="56"/>
      <c r="RXQ94" s="56"/>
      <c r="RXR94" s="56"/>
      <c r="RXS94" s="56"/>
      <c r="RXT94" s="56"/>
      <c r="RXU94" s="56"/>
      <c r="RXV94" s="56"/>
      <c r="RXW94" s="56"/>
      <c r="RXX94" s="56"/>
      <c r="RXY94" s="56"/>
      <c r="RXZ94" s="56"/>
      <c r="RYA94" s="56"/>
      <c r="RYB94" s="56"/>
      <c r="RYC94" s="56"/>
      <c r="RYD94" s="56"/>
      <c r="RYE94" s="56"/>
      <c r="RYF94" s="56"/>
      <c r="RYG94" s="56"/>
      <c r="RYH94" s="56"/>
      <c r="RYI94" s="56"/>
      <c r="RYJ94" s="56"/>
      <c r="RYK94" s="56"/>
      <c r="RYL94" s="56"/>
      <c r="RYM94" s="56"/>
      <c r="RYN94" s="56"/>
      <c r="RYO94" s="56"/>
      <c r="RYP94" s="56"/>
      <c r="RYQ94" s="56"/>
      <c r="RYR94" s="56"/>
      <c r="RYS94" s="56"/>
      <c r="RYT94" s="56"/>
      <c r="RYU94" s="56"/>
      <c r="RYV94" s="56"/>
      <c r="RYW94" s="56"/>
      <c r="RYX94" s="56"/>
      <c r="RYY94" s="56"/>
      <c r="RYZ94" s="56"/>
      <c r="RZA94" s="56"/>
      <c r="RZB94" s="56"/>
      <c r="RZC94" s="56"/>
      <c r="RZD94" s="56"/>
      <c r="RZE94" s="56"/>
      <c r="RZF94" s="56"/>
      <c r="RZG94" s="56"/>
      <c r="RZH94" s="56"/>
      <c r="RZI94" s="56"/>
      <c r="RZJ94" s="56"/>
      <c r="RZK94" s="56"/>
      <c r="RZL94" s="56"/>
      <c r="RZM94" s="56"/>
      <c r="RZN94" s="56"/>
      <c r="RZO94" s="56"/>
      <c r="RZP94" s="56"/>
      <c r="RZQ94" s="56"/>
      <c r="RZR94" s="56"/>
      <c r="RZS94" s="56"/>
      <c r="RZT94" s="56"/>
      <c r="RZU94" s="56"/>
      <c r="RZV94" s="56"/>
      <c r="RZW94" s="56"/>
      <c r="RZX94" s="56"/>
      <c r="RZY94" s="56"/>
      <c r="RZZ94" s="56"/>
      <c r="SAA94" s="56"/>
      <c r="SAB94" s="56"/>
      <c r="SAC94" s="56"/>
      <c r="SAD94" s="56"/>
      <c r="SAE94" s="56"/>
      <c r="SAF94" s="56"/>
      <c r="SAG94" s="56"/>
      <c r="SAH94" s="56"/>
      <c r="SAI94" s="56"/>
      <c r="SAJ94" s="56"/>
      <c r="SAK94" s="56"/>
      <c r="SAL94" s="56"/>
      <c r="SAM94" s="56"/>
      <c r="SAN94" s="56"/>
      <c r="SAO94" s="56"/>
      <c r="SAP94" s="56"/>
      <c r="SAQ94" s="56"/>
      <c r="SAR94" s="56"/>
      <c r="SAS94" s="56"/>
      <c r="SAT94" s="56"/>
      <c r="SAU94" s="56"/>
      <c r="SAV94" s="56"/>
      <c r="SAW94" s="56"/>
      <c r="SAX94" s="56"/>
      <c r="SAY94" s="56"/>
      <c r="SAZ94" s="56"/>
      <c r="SBA94" s="56"/>
      <c r="SBB94" s="56"/>
      <c r="SBC94" s="56"/>
      <c r="SBD94" s="56"/>
      <c r="SBE94" s="56"/>
      <c r="SBF94" s="56"/>
      <c r="SBG94" s="56"/>
      <c r="SBH94" s="56"/>
      <c r="SBI94" s="56"/>
      <c r="SBJ94" s="56"/>
      <c r="SBK94" s="56"/>
      <c r="SBL94" s="56"/>
      <c r="SBM94" s="56"/>
      <c r="SBN94" s="56"/>
      <c r="SBO94" s="56"/>
      <c r="SBP94" s="56"/>
      <c r="SBQ94" s="56"/>
      <c r="SBR94" s="56"/>
      <c r="SBS94" s="56"/>
      <c r="SBT94" s="56"/>
      <c r="SBU94" s="56"/>
      <c r="SBV94" s="56"/>
      <c r="SBW94" s="56"/>
      <c r="SBX94" s="56"/>
      <c r="SBY94" s="56"/>
      <c r="SBZ94" s="56"/>
      <c r="SCA94" s="56"/>
      <c r="SCB94" s="56"/>
      <c r="SCC94" s="56"/>
      <c r="SCD94" s="56"/>
      <c r="SCE94" s="56"/>
      <c r="SCF94" s="56"/>
      <c r="SCG94" s="56"/>
      <c r="SCH94" s="56"/>
      <c r="SCI94" s="56"/>
      <c r="SCJ94" s="56"/>
      <c r="SCK94" s="56"/>
      <c r="SCL94" s="56"/>
      <c r="SCM94" s="56"/>
      <c r="SCN94" s="56"/>
      <c r="SCO94" s="56"/>
      <c r="SCP94" s="56"/>
      <c r="SCQ94" s="56"/>
      <c r="SCR94" s="56"/>
      <c r="SCS94" s="56"/>
      <c r="SCT94" s="56"/>
      <c r="SCU94" s="56"/>
      <c r="SCV94" s="56"/>
      <c r="SCW94" s="56"/>
      <c r="SCX94" s="56"/>
      <c r="SCY94" s="56"/>
      <c r="SCZ94" s="56"/>
      <c r="SDA94" s="56"/>
      <c r="SDB94" s="56"/>
      <c r="SDC94" s="56"/>
      <c r="SDD94" s="56"/>
      <c r="SDE94" s="56"/>
      <c r="SDF94" s="56"/>
      <c r="SDG94" s="56"/>
      <c r="SDH94" s="56"/>
      <c r="SDI94" s="56"/>
      <c r="SDJ94" s="56"/>
      <c r="SDK94" s="56"/>
      <c r="SDL94" s="56"/>
      <c r="SDM94" s="56"/>
      <c r="SDN94" s="56"/>
      <c r="SDO94" s="56"/>
      <c r="SDP94" s="56"/>
      <c r="SDQ94" s="56"/>
      <c r="SDR94" s="56"/>
      <c r="SDS94" s="56"/>
      <c r="SDT94" s="56"/>
      <c r="SDU94" s="56"/>
      <c r="SDV94" s="56"/>
      <c r="SDW94" s="56"/>
      <c r="SDX94" s="56"/>
      <c r="SDY94" s="56"/>
      <c r="SDZ94" s="56"/>
      <c r="SEA94" s="56"/>
      <c r="SEB94" s="56"/>
      <c r="SEC94" s="56"/>
      <c r="SED94" s="56"/>
      <c r="SEE94" s="56"/>
      <c r="SEF94" s="56"/>
      <c r="SEG94" s="56"/>
      <c r="SEH94" s="56"/>
      <c r="SEI94" s="56"/>
      <c r="SEJ94" s="56"/>
      <c r="SEK94" s="56"/>
      <c r="SEL94" s="56"/>
      <c r="SEM94" s="56"/>
      <c r="SEN94" s="56"/>
      <c r="SEO94" s="56"/>
      <c r="SEP94" s="56"/>
      <c r="SEQ94" s="56"/>
      <c r="SER94" s="56"/>
      <c r="SES94" s="56"/>
      <c r="SET94" s="56"/>
      <c r="SEU94" s="56"/>
      <c r="SEV94" s="56"/>
      <c r="SEW94" s="56"/>
      <c r="SEX94" s="56"/>
      <c r="SEY94" s="56"/>
      <c r="SEZ94" s="56"/>
      <c r="SFA94" s="56"/>
      <c r="SFB94" s="56"/>
      <c r="SFC94" s="56"/>
      <c r="SFD94" s="56"/>
      <c r="SFE94" s="56"/>
      <c r="SFF94" s="56"/>
      <c r="SFG94" s="56"/>
      <c r="SFH94" s="56"/>
      <c r="SFI94" s="56"/>
      <c r="SFJ94" s="56"/>
      <c r="SFK94" s="56"/>
      <c r="SFL94" s="56"/>
      <c r="SFM94" s="56"/>
      <c r="SFN94" s="56"/>
      <c r="SFO94" s="56"/>
      <c r="SFP94" s="56"/>
      <c r="SFQ94" s="56"/>
      <c r="SFR94" s="56"/>
      <c r="SFS94" s="56"/>
      <c r="SFT94" s="56"/>
      <c r="SFU94" s="56"/>
      <c r="SFV94" s="56"/>
      <c r="SFW94" s="56"/>
      <c r="SFX94" s="56"/>
      <c r="SFY94" s="56"/>
      <c r="SFZ94" s="56"/>
      <c r="SGA94" s="56"/>
      <c r="SGB94" s="56"/>
      <c r="SGC94" s="56"/>
      <c r="SGD94" s="56"/>
      <c r="SGE94" s="56"/>
      <c r="SGF94" s="56"/>
      <c r="SGG94" s="56"/>
      <c r="SGH94" s="56"/>
      <c r="SGI94" s="56"/>
      <c r="SGJ94" s="56"/>
      <c r="SGK94" s="56"/>
      <c r="SGL94" s="56"/>
      <c r="SGM94" s="56"/>
      <c r="SGN94" s="56"/>
      <c r="SGO94" s="56"/>
      <c r="SGP94" s="56"/>
      <c r="SGQ94" s="56"/>
      <c r="SGR94" s="56"/>
      <c r="SGS94" s="56"/>
      <c r="SGT94" s="56"/>
      <c r="SGU94" s="56"/>
      <c r="SGV94" s="56"/>
      <c r="SGW94" s="56"/>
      <c r="SGX94" s="56"/>
      <c r="SGY94" s="56"/>
      <c r="SGZ94" s="56"/>
      <c r="SHA94" s="56"/>
      <c r="SHB94" s="56"/>
      <c r="SHC94" s="56"/>
      <c r="SHD94" s="56"/>
      <c r="SHE94" s="56"/>
      <c r="SHF94" s="56"/>
      <c r="SHG94" s="56"/>
      <c r="SHH94" s="56"/>
      <c r="SHI94" s="56"/>
      <c r="SHJ94" s="56"/>
      <c r="SHK94" s="56"/>
      <c r="SHL94" s="56"/>
      <c r="SHM94" s="56"/>
      <c r="SHN94" s="56"/>
      <c r="SHO94" s="56"/>
      <c r="SHP94" s="56"/>
      <c r="SHQ94" s="56"/>
      <c r="SHR94" s="56"/>
      <c r="SHS94" s="56"/>
      <c r="SHT94" s="56"/>
      <c r="SHU94" s="56"/>
      <c r="SHV94" s="56"/>
      <c r="SHW94" s="56"/>
      <c r="SHX94" s="56"/>
      <c r="SHY94" s="56"/>
      <c r="SHZ94" s="56"/>
      <c r="SIA94" s="56"/>
      <c r="SIB94" s="56"/>
      <c r="SIC94" s="56"/>
      <c r="SID94" s="56"/>
      <c r="SIE94" s="56"/>
      <c r="SIF94" s="56"/>
      <c r="SIG94" s="56"/>
      <c r="SIH94" s="56"/>
      <c r="SII94" s="56"/>
      <c r="SIJ94" s="56"/>
      <c r="SIK94" s="56"/>
      <c r="SIL94" s="56"/>
      <c r="SIM94" s="56"/>
      <c r="SIN94" s="56"/>
      <c r="SIO94" s="56"/>
      <c r="SIP94" s="56"/>
      <c r="SIQ94" s="56"/>
      <c r="SIR94" s="56"/>
      <c r="SIS94" s="56"/>
      <c r="SIT94" s="56"/>
      <c r="SIU94" s="56"/>
      <c r="SIV94" s="56"/>
      <c r="SIW94" s="56"/>
      <c r="SIX94" s="56"/>
      <c r="SIY94" s="56"/>
      <c r="SIZ94" s="56"/>
      <c r="SJA94" s="56"/>
      <c r="SJB94" s="56"/>
      <c r="SJC94" s="56"/>
      <c r="SJD94" s="56"/>
      <c r="SJE94" s="56"/>
      <c r="SJF94" s="56"/>
      <c r="SJG94" s="56"/>
      <c r="SJH94" s="56"/>
      <c r="SJI94" s="56"/>
      <c r="SJJ94" s="56"/>
      <c r="SJK94" s="56"/>
      <c r="SJL94" s="56"/>
      <c r="SJM94" s="56"/>
      <c r="SJN94" s="56"/>
      <c r="SJO94" s="56"/>
      <c r="SJP94" s="56"/>
      <c r="SJQ94" s="56"/>
      <c r="SJR94" s="56"/>
      <c r="SJS94" s="56"/>
      <c r="SJT94" s="56"/>
      <c r="SJU94" s="56"/>
      <c r="SJV94" s="56"/>
      <c r="SJW94" s="56"/>
      <c r="SJX94" s="56"/>
      <c r="SJY94" s="56"/>
      <c r="SJZ94" s="56"/>
      <c r="SKA94" s="56"/>
      <c r="SKB94" s="56"/>
      <c r="SKC94" s="56"/>
      <c r="SKD94" s="56"/>
      <c r="SKE94" s="56"/>
      <c r="SKF94" s="56"/>
      <c r="SKG94" s="56"/>
      <c r="SKH94" s="56"/>
      <c r="SKI94" s="56"/>
      <c r="SKJ94" s="56"/>
      <c r="SKK94" s="56"/>
      <c r="SKL94" s="56"/>
      <c r="SKM94" s="56"/>
      <c r="SKN94" s="56"/>
      <c r="SKO94" s="56"/>
      <c r="SKP94" s="56"/>
      <c r="SKQ94" s="56"/>
      <c r="SKR94" s="56"/>
      <c r="SKS94" s="56"/>
      <c r="SKT94" s="56"/>
      <c r="SKU94" s="56"/>
      <c r="SKV94" s="56"/>
      <c r="SKW94" s="56"/>
      <c r="SKX94" s="56"/>
      <c r="SKY94" s="56"/>
      <c r="SKZ94" s="56"/>
      <c r="SLA94" s="56"/>
      <c r="SLB94" s="56"/>
      <c r="SLC94" s="56"/>
      <c r="SLD94" s="56"/>
      <c r="SLE94" s="56"/>
      <c r="SLF94" s="56"/>
      <c r="SLG94" s="56"/>
      <c r="SLH94" s="56"/>
      <c r="SLI94" s="56"/>
      <c r="SLJ94" s="56"/>
      <c r="SLK94" s="56"/>
      <c r="SLL94" s="56"/>
      <c r="SLM94" s="56"/>
      <c r="SLN94" s="56"/>
      <c r="SLO94" s="56"/>
      <c r="SLP94" s="56"/>
      <c r="SLQ94" s="56"/>
      <c r="SLR94" s="56"/>
      <c r="SLS94" s="56"/>
      <c r="SLT94" s="56"/>
      <c r="SLU94" s="56"/>
      <c r="SLV94" s="56"/>
      <c r="SLW94" s="56"/>
      <c r="SLX94" s="56"/>
      <c r="SLY94" s="56"/>
      <c r="SLZ94" s="56"/>
      <c r="SMA94" s="56"/>
      <c r="SMB94" s="56"/>
      <c r="SMC94" s="56"/>
      <c r="SMD94" s="56"/>
      <c r="SME94" s="56"/>
      <c r="SMF94" s="56"/>
      <c r="SMG94" s="56"/>
      <c r="SMH94" s="56"/>
      <c r="SMI94" s="56"/>
      <c r="SMJ94" s="56"/>
      <c r="SMK94" s="56"/>
      <c r="SML94" s="56"/>
      <c r="SMM94" s="56"/>
      <c r="SMN94" s="56"/>
      <c r="SMO94" s="56"/>
      <c r="SMP94" s="56"/>
      <c r="SMQ94" s="56"/>
      <c r="SMR94" s="56"/>
      <c r="SMS94" s="56"/>
      <c r="SMT94" s="56"/>
      <c r="SMU94" s="56"/>
      <c r="SMV94" s="56"/>
      <c r="SMW94" s="56"/>
      <c r="SMX94" s="56"/>
      <c r="SMY94" s="56"/>
      <c r="SMZ94" s="56"/>
      <c r="SNA94" s="56"/>
      <c r="SNB94" s="56"/>
      <c r="SNC94" s="56"/>
      <c r="SND94" s="56"/>
      <c r="SNE94" s="56"/>
      <c r="SNF94" s="56"/>
      <c r="SNG94" s="56"/>
      <c r="SNH94" s="56"/>
      <c r="SNI94" s="56"/>
      <c r="SNJ94" s="56"/>
      <c r="SNK94" s="56"/>
      <c r="SNL94" s="56"/>
      <c r="SNM94" s="56"/>
      <c r="SNN94" s="56"/>
      <c r="SNO94" s="56"/>
      <c r="SNP94" s="56"/>
      <c r="SNQ94" s="56"/>
      <c r="SNR94" s="56"/>
      <c r="SNS94" s="56"/>
      <c r="SNT94" s="56"/>
      <c r="SNU94" s="56"/>
      <c r="SNV94" s="56"/>
      <c r="SNW94" s="56"/>
      <c r="SNX94" s="56"/>
      <c r="SNY94" s="56"/>
      <c r="SNZ94" s="56"/>
      <c r="SOA94" s="56"/>
      <c r="SOB94" s="56"/>
      <c r="SOC94" s="56"/>
      <c r="SOD94" s="56"/>
      <c r="SOE94" s="56"/>
      <c r="SOF94" s="56"/>
      <c r="SOG94" s="56"/>
      <c r="SOH94" s="56"/>
      <c r="SOI94" s="56"/>
      <c r="SOJ94" s="56"/>
      <c r="SOK94" s="56"/>
      <c r="SOL94" s="56"/>
      <c r="SOM94" s="56"/>
      <c r="SON94" s="56"/>
      <c r="SOO94" s="56"/>
      <c r="SOP94" s="56"/>
      <c r="SOQ94" s="56"/>
      <c r="SOR94" s="56"/>
      <c r="SOS94" s="56"/>
      <c r="SOT94" s="56"/>
      <c r="SOU94" s="56"/>
      <c r="SOV94" s="56"/>
      <c r="SOW94" s="56"/>
      <c r="SOX94" s="56"/>
      <c r="SOY94" s="56"/>
      <c r="SOZ94" s="56"/>
      <c r="SPA94" s="56"/>
      <c r="SPB94" s="56"/>
      <c r="SPC94" s="56"/>
      <c r="SPD94" s="56"/>
      <c r="SPE94" s="56"/>
      <c r="SPF94" s="56"/>
      <c r="SPG94" s="56"/>
      <c r="SPH94" s="56"/>
      <c r="SPI94" s="56"/>
      <c r="SPJ94" s="56"/>
      <c r="SPK94" s="56"/>
      <c r="SPL94" s="56"/>
      <c r="SPM94" s="56"/>
      <c r="SPN94" s="56"/>
      <c r="SPO94" s="56"/>
      <c r="SPP94" s="56"/>
      <c r="SPQ94" s="56"/>
      <c r="SPR94" s="56"/>
      <c r="SPS94" s="56"/>
      <c r="SPT94" s="56"/>
      <c r="SPU94" s="56"/>
      <c r="SPV94" s="56"/>
      <c r="SPW94" s="56"/>
      <c r="SPX94" s="56"/>
      <c r="SPY94" s="56"/>
      <c r="SPZ94" s="56"/>
      <c r="SQA94" s="56"/>
      <c r="SQB94" s="56"/>
      <c r="SQC94" s="56"/>
      <c r="SQD94" s="56"/>
      <c r="SQE94" s="56"/>
      <c r="SQF94" s="56"/>
      <c r="SQG94" s="56"/>
      <c r="SQH94" s="56"/>
      <c r="SQI94" s="56"/>
      <c r="SQJ94" s="56"/>
      <c r="SQK94" s="56"/>
      <c r="SQL94" s="56"/>
      <c r="SQM94" s="56"/>
      <c r="SQN94" s="56"/>
      <c r="SQO94" s="56"/>
      <c r="SQP94" s="56"/>
      <c r="SQQ94" s="56"/>
      <c r="SQR94" s="56"/>
      <c r="SQS94" s="56"/>
      <c r="SQT94" s="56"/>
      <c r="SQU94" s="56"/>
      <c r="SQV94" s="56"/>
      <c r="SQW94" s="56"/>
      <c r="SQX94" s="56"/>
      <c r="SQY94" s="56"/>
      <c r="SQZ94" s="56"/>
      <c r="SRA94" s="56"/>
      <c r="SRB94" s="56"/>
      <c r="SRC94" s="56"/>
      <c r="SRD94" s="56"/>
      <c r="SRE94" s="56"/>
      <c r="SRF94" s="56"/>
      <c r="SRG94" s="56"/>
      <c r="SRH94" s="56"/>
      <c r="SRI94" s="56"/>
      <c r="SRJ94" s="56"/>
      <c r="SRK94" s="56"/>
      <c r="SRL94" s="56"/>
      <c r="SRM94" s="56"/>
      <c r="SRN94" s="56"/>
      <c r="SRO94" s="56"/>
      <c r="SRP94" s="56"/>
      <c r="SRQ94" s="56"/>
      <c r="SRR94" s="56"/>
      <c r="SRS94" s="56"/>
      <c r="SRT94" s="56"/>
      <c r="SRU94" s="56"/>
      <c r="SRV94" s="56"/>
      <c r="SRW94" s="56"/>
      <c r="SRX94" s="56"/>
      <c r="SRY94" s="56"/>
      <c r="SRZ94" s="56"/>
      <c r="SSA94" s="56"/>
      <c r="SSB94" s="56"/>
      <c r="SSC94" s="56"/>
      <c r="SSD94" s="56"/>
      <c r="SSE94" s="56"/>
      <c r="SSF94" s="56"/>
      <c r="SSG94" s="56"/>
      <c r="SSH94" s="56"/>
      <c r="SSI94" s="56"/>
      <c r="SSJ94" s="56"/>
      <c r="SSK94" s="56"/>
      <c r="SSL94" s="56"/>
      <c r="SSM94" s="56"/>
      <c r="SSN94" s="56"/>
      <c r="SSO94" s="56"/>
      <c r="SSP94" s="56"/>
      <c r="SSQ94" s="56"/>
      <c r="SSR94" s="56"/>
      <c r="SSS94" s="56"/>
      <c r="SST94" s="56"/>
      <c r="SSU94" s="56"/>
      <c r="SSV94" s="56"/>
      <c r="SSW94" s="56"/>
      <c r="SSX94" s="56"/>
      <c r="SSY94" s="56"/>
      <c r="SSZ94" s="56"/>
      <c r="STA94" s="56"/>
      <c r="STB94" s="56"/>
      <c r="STC94" s="56"/>
      <c r="STD94" s="56"/>
      <c r="STE94" s="56"/>
      <c r="STF94" s="56"/>
      <c r="STG94" s="56"/>
      <c r="STH94" s="56"/>
      <c r="STI94" s="56"/>
      <c r="STJ94" s="56"/>
      <c r="STK94" s="56"/>
      <c r="STL94" s="56"/>
      <c r="STM94" s="56"/>
      <c r="STN94" s="56"/>
      <c r="STO94" s="56"/>
      <c r="STP94" s="56"/>
      <c r="STQ94" s="56"/>
      <c r="STR94" s="56"/>
      <c r="STS94" s="56"/>
      <c r="STT94" s="56"/>
      <c r="STU94" s="56"/>
      <c r="STV94" s="56"/>
      <c r="STW94" s="56"/>
      <c r="STX94" s="56"/>
      <c r="STY94" s="56"/>
      <c r="STZ94" s="56"/>
      <c r="SUA94" s="56"/>
      <c r="SUB94" s="56"/>
      <c r="SUC94" s="56"/>
      <c r="SUD94" s="56"/>
      <c r="SUE94" s="56"/>
      <c r="SUF94" s="56"/>
      <c r="SUG94" s="56"/>
      <c r="SUH94" s="56"/>
      <c r="SUI94" s="56"/>
      <c r="SUJ94" s="56"/>
      <c r="SUK94" s="56"/>
      <c r="SUL94" s="56"/>
      <c r="SUM94" s="56"/>
      <c r="SUN94" s="56"/>
      <c r="SUO94" s="56"/>
      <c r="SUP94" s="56"/>
      <c r="SUQ94" s="56"/>
      <c r="SUR94" s="56"/>
      <c r="SUS94" s="56"/>
      <c r="SUT94" s="56"/>
      <c r="SUU94" s="56"/>
      <c r="SUV94" s="56"/>
      <c r="SUW94" s="56"/>
      <c r="SUX94" s="56"/>
      <c r="SUY94" s="56"/>
      <c r="SUZ94" s="56"/>
      <c r="SVA94" s="56"/>
      <c r="SVB94" s="56"/>
      <c r="SVC94" s="56"/>
      <c r="SVD94" s="56"/>
      <c r="SVE94" s="56"/>
      <c r="SVF94" s="56"/>
      <c r="SVG94" s="56"/>
      <c r="SVH94" s="56"/>
      <c r="SVI94" s="56"/>
      <c r="SVJ94" s="56"/>
      <c r="SVK94" s="56"/>
      <c r="SVL94" s="56"/>
      <c r="SVM94" s="56"/>
      <c r="SVN94" s="56"/>
      <c r="SVO94" s="56"/>
      <c r="SVP94" s="56"/>
      <c r="SVQ94" s="56"/>
      <c r="SVR94" s="56"/>
      <c r="SVS94" s="56"/>
      <c r="SVT94" s="56"/>
      <c r="SVU94" s="56"/>
      <c r="SVV94" s="56"/>
      <c r="SVW94" s="56"/>
      <c r="SVX94" s="56"/>
      <c r="SVY94" s="56"/>
      <c r="SVZ94" s="56"/>
      <c r="SWA94" s="56"/>
      <c r="SWB94" s="56"/>
      <c r="SWC94" s="56"/>
      <c r="SWD94" s="56"/>
      <c r="SWE94" s="56"/>
      <c r="SWF94" s="56"/>
      <c r="SWG94" s="56"/>
      <c r="SWH94" s="56"/>
      <c r="SWI94" s="56"/>
      <c r="SWJ94" s="56"/>
      <c r="SWK94" s="56"/>
      <c r="SWL94" s="56"/>
      <c r="SWM94" s="56"/>
      <c r="SWN94" s="56"/>
      <c r="SWO94" s="56"/>
      <c r="SWP94" s="56"/>
      <c r="SWQ94" s="56"/>
      <c r="SWR94" s="56"/>
      <c r="SWS94" s="56"/>
      <c r="SWT94" s="56"/>
      <c r="SWU94" s="56"/>
      <c r="SWV94" s="56"/>
      <c r="SWW94" s="56"/>
      <c r="SWX94" s="56"/>
      <c r="SWY94" s="56"/>
      <c r="SWZ94" s="56"/>
      <c r="SXA94" s="56"/>
      <c r="SXB94" s="56"/>
      <c r="SXC94" s="56"/>
      <c r="SXD94" s="56"/>
      <c r="SXE94" s="56"/>
      <c r="SXF94" s="56"/>
      <c r="SXG94" s="56"/>
      <c r="SXH94" s="56"/>
      <c r="SXI94" s="56"/>
      <c r="SXJ94" s="56"/>
      <c r="SXK94" s="56"/>
      <c r="SXL94" s="56"/>
      <c r="SXM94" s="56"/>
      <c r="SXN94" s="56"/>
      <c r="SXO94" s="56"/>
      <c r="SXP94" s="56"/>
      <c r="SXQ94" s="56"/>
      <c r="SXR94" s="56"/>
      <c r="SXS94" s="56"/>
      <c r="SXT94" s="56"/>
      <c r="SXU94" s="56"/>
      <c r="SXV94" s="56"/>
      <c r="SXW94" s="56"/>
      <c r="SXX94" s="56"/>
      <c r="SXY94" s="56"/>
      <c r="SXZ94" s="56"/>
      <c r="SYA94" s="56"/>
      <c r="SYB94" s="56"/>
      <c r="SYC94" s="56"/>
      <c r="SYD94" s="56"/>
      <c r="SYE94" s="56"/>
      <c r="SYF94" s="56"/>
      <c r="SYG94" s="56"/>
      <c r="SYH94" s="56"/>
      <c r="SYI94" s="56"/>
      <c r="SYJ94" s="56"/>
      <c r="SYK94" s="56"/>
      <c r="SYL94" s="56"/>
      <c r="SYM94" s="56"/>
      <c r="SYN94" s="56"/>
      <c r="SYO94" s="56"/>
      <c r="SYP94" s="56"/>
      <c r="SYQ94" s="56"/>
      <c r="SYR94" s="56"/>
      <c r="SYS94" s="56"/>
      <c r="SYT94" s="56"/>
      <c r="SYU94" s="56"/>
      <c r="SYV94" s="56"/>
      <c r="SYW94" s="56"/>
      <c r="SYX94" s="56"/>
      <c r="SYY94" s="56"/>
      <c r="SYZ94" s="56"/>
      <c r="SZA94" s="56"/>
      <c r="SZB94" s="56"/>
      <c r="SZC94" s="56"/>
      <c r="SZD94" s="56"/>
      <c r="SZE94" s="56"/>
      <c r="SZF94" s="56"/>
      <c r="SZG94" s="56"/>
      <c r="SZH94" s="56"/>
      <c r="SZI94" s="56"/>
      <c r="SZJ94" s="56"/>
      <c r="SZK94" s="56"/>
      <c r="SZL94" s="56"/>
      <c r="SZM94" s="56"/>
      <c r="SZN94" s="56"/>
      <c r="SZO94" s="56"/>
      <c r="SZP94" s="56"/>
      <c r="SZQ94" s="56"/>
      <c r="SZR94" s="56"/>
      <c r="SZS94" s="56"/>
      <c r="SZT94" s="56"/>
      <c r="SZU94" s="56"/>
      <c r="SZV94" s="56"/>
      <c r="SZW94" s="56"/>
      <c r="SZX94" s="56"/>
      <c r="SZY94" s="56"/>
      <c r="SZZ94" s="56"/>
      <c r="TAA94" s="56"/>
      <c r="TAB94" s="56"/>
      <c r="TAC94" s="56"/>
      <c r="TAD94" s="56"/>
      <c r="TAE94" s="56"/>
      <c r="TAF94" s="56"/>
      <c r="TAG94" s="56"/>
      <c r="TAH94" s="56"/>
      <c r="TAI94" s="56"/>
      <c r="TAJ94" s="56"/>
      <c r="TAK94" s="56"/>
      <c r="TAL94" s="56"/>
      <c r="TAM94" s="56"/>
      <c r="TAN94" s="56"/>
      <c r="TAO94" s="56"/>
      <c r="TAP94" s="56"/>
      <c r="TAQ94" s="56"/>
      <c r="TAR94" s="56"/>
      <c r="TAS94" s="56"/>
      <c r="TAT94" s="56"/>
      <c r="TAU94" s="56"/>
      <c r="TAV94" s="56"/>
      <c r="TAW94" s="56"/>
      <c r="TAX94" s="56"/>
      <c r="TAY94" s="56"/>
      <c r="TAZ94" s="56"/>
      <c r="TBA94" s="56"/>
      <c r="TBB94" s="56"/>
      <c r="TBC94" s="56"/>
      <c r="TBD94" s="56"/>
      <c r="TBE94" s="56"/>
      <c r="TBF94" s="56"/>
      <c r="TBG94" s="56"/>
      <c r="TBH94" s="56"/>
      <c r="TBI94" s="56"/>
      <c r="TBJ94" s="56"/>
      <c r="TBK94" s="56"/>
      <c r="TBL94" s="56"/>
      <c r="TBM94" s="56"/>
      <c r="TBN94" s="56"/>
      <c r="TBO94" s="56"/>
      <c r="TBP94" s="56"/>
      <c r="TBQ94" s="56"/>
      <c r="TBR94" s="56"/>
      <c r="TBS94" s="56"/>
      <c r="TBT94" s="56"/>
      <c r="TBU94" s="56"/>
      <c r="TBV94" s="56"/>
      <c r="TBW94" s="56"/>
      <c r="TBX94" s="56"/>
      <c r="TBY94" s="56"/>
      <c r="TBZ94" s="56"/>
      <c r="TCA94" s="56"/>
      <c r="TCB94" s="56"/>
      <c r="TCC94" s="56"/>
      <c r="TCD94" s="56"/>
      <c r="TCE94" s="56"/>
      <c r="TCF94" s="56"/>
      <c r="TCG94" s="56"/>
      <c r="TCH94" s="56"/>
      <c r="TCI94" s="56"/>
      <c r="TCJ94" s="56"/>
      <c r="TCK94" s="56"/>
      <c r="TCL94" s="56"/>
      <c r="TCM94" s="56"/>
      <c r="TCN94" s="56"/>
      <c r="TCO94" s="56"/>
      <c r="TCP94" s="56"/>
      <c r="TCQ94" s="56"/>
      <c r="TCR94" s="56"/>
      <c r="TCS94" s="56"/>
      <c r="TCT94" s="56"/>
      <c r="TCU94" s="56"/>
      <c r="TCV94" s="56"/>
      <c r="TCW94" s="56"/>
      <c r="TCX94" s="56"/>
      <c r="TCY94" s="56"/>
      <c r="TCZ94" s="56"/>
      <c r="TDA94" s="56"/>
      <c r="TDB94" s="56"/>
      <c r="TDC94" s="56"/>
      <c r="TDD94" s="56"/>
      <c r="TDE94" s="56"/>
      <c r="TDF94" s="56"/>
      <c r="TDG94" s="56"/>
      <c r="TDH94" s="56"/>
      <c r="TDI94" s="56"/>
      <c r="TDJ94" s="56"/>
      <c r="TDK94" s="56"/>
      <c r="TDL94" s="56"/>
      <c r="TDM94" s="56"/>
      <c r="TDN94" s="56"/>
      <c r="TDO94" s="56"/>
      <c r="TDP94" s="56"/>
      <c r="TDQ94" s="56"/>
      <c r="TDR94" s="56"/>
      <c r="TDS94" s="56"/>
      <c r="TDT94" s="56"/>
      <c r="TDU94" s="56"/>
      <c r="TDV94" s="56"/>
      <c r="TDW94" s="56"/>
      <c r="TDX94" s="56"/>
      <c r="TDY94" s="56"/>
      <c r="TDZ94" s="56"/>
      <c r="TEA94" s="56"/>
      <c r="TEB94" s="56"/>
      <c r="TEC94" s="56"/>
      <c r="TED94" s="56"/>
      <c r="TEE94" s="56"/>
      <c r="TEF94" s="56"/>
      <c r="TEG94" s="56"/>
      <c r="TEH94" s="56"/>
      <c r="TEI94" s="56"/>
      <c r="TEJ94" s="56"/>
      <c r="TEK94" s="56"/>
      <c r="TEL94" s="56"/>
      <c r="TEM94" s="56"/>
      <c r="TEN94" s="56"/>
      <c r="TEO94" s="56"/>
      <c r="TEP94" s="56"/>
      <c r="TEQ94" s="56"/>
      <c r="TER94" s="56"/>
      <c r="TES94" s="56"/>
      <c r="TET94" s="56"/>
      <c r="TEU94" s="56"/>
      <c r="TEV94" s="56"/>
      <c r="TEW94" s="56"/>
      <c r="TEX94" s="56"/>
      <c r="TEY94" s="56"/>
      <c r="TEZ94" s="56"/>
      <c r="TFA94" s="56"/>
      <c r="TFB94" s="56"/>
      <c r="TFC94" s="56"/>
      <c r="TFD94" s="56"/>
      <c r="TFE94" s="56"/>
      <c r="TFF94" s="56"/>
      <c r="TFG94" s="56"/>
      <c r="TFH94" s="56"/>
      <c r="TFI94" s="56"/>
      <c r="TFJ94" s="56"/>
      <c r="TFK94" s="56"/>
      <c r="TFL94" s="56"/>
      <c r="TFM94" s="56"/>
      <c r="TFN94" s="56"/>
      <c r="TFO94" s="56"/>
      <c r="TFP94" s="56"/>
      <c r="TFQ94" s="56"/>
      <c r="TFR94" s="56"/>
      <c r="TFS94" s="56"/>
      <c r="TFT94" s="56"/>
      <c r="TFU94" s="56"/>
      <c r="TFV94" s="56"/>
      <c r="TFW94" s="56"/>
      <c r="TFX94" s="56"/>
      <c r="TFY94" s="56"/>
      <c r="TFZ94" s="56"/>
      <c r="TGA94" s="56"/>
      <c r="TGB94" s="56"/>
      <c r="TGC94" s="56"/>
      <c r="TGD94" s="56"/>
      <c r="TGE94" s="56"/>
      <c r="TGF94" s="56"/>
      <c r="TGG94" s="56"/>
      <c r="TGH94" s="56"/>
      <c r="TGI94" s="56"/>
      <c r="TGJ94" s="56"/>
      <c r="TGK94" s="56"/>
      <c r="TGL94" s="56"/>
      <c r="TGM94" s="56"/>
      <c r="TGN94" s="56"/>
      <c r="TGO94" s="56"/>
      <c r="TGP94" s="56"/>
      <c r="TGQ94" s="56"/>
      <c r="TGR94" s="56"/>
      <c r="TGS94" s="56"/>
      <c r="TGT94" s="56"/>
      <c r="TGU94" s="56"/>
      <c r="TGV94" s="56"/>
      <c r="TGW94" s="56"/>
      <c r="TGX94" s="56"/>
      <c r="TGY94" s="56"/>
      <c r="TGZ94" s="56"/>
      <c r="THA94" s="56"/>
      <c r="THB94" s="56"/>
      <c r="THC94" s="56"/>
      <c r="THD94" s="56"/>
      <c r="THE94" s="56"/>
      <c r="THF94" s="56"/>
      <c r="THG94" s="56"/>
      <c r="THH94" s="56"/>
      <c r="THI94" s="56"/>
      <c r="THJ94" s="56"/>
      <c r="THK94" s="56"/>
      <c r="THL94" s="56"/>
      <c r="THM94" s="56"/>
      <c r="THN94" s="56"/>
      <c r="THO94" s="56"/>
      <c r="THP94" s="56"/>
      <c r="THQ94" s="56"/>
      <c r="THR94" s="56"/>
      <c r="THS94" s="56"/>
      <c r="THT94" s="56"/>
      <c r="THU94" s="56"/>
      <c r="THV94" s="56"/>
      <c r="THW94" s="56"/>
      <c r="THX94" s="56"/>
      <c r="THY94" s="56"/>
      <c r="THZ94" s="56"/>
      <c r="TIA94" s="56"/>
      <c r="TIB94" s="56"/>
      <c r="TIC94" s="56"/>
      <c r="TID94" s="56"/>
      <c r="TIE94" s="56"/>
      <c r="TIF94" s="56"/>
      <c r="TIG94" s="56"/>
      <c r="TIH94" s="56"/>
      <c r="TII94" s="56"/>
      <c r="TIJ94" s="56"/>
      <c r="TIK94" s="56"/>
      <c r="TIL94" s="56"/>
      <c r="TIM94" s="56"/>
      <c r="TIN94" s="56"/>
      <c r="TIO94" s="56"/>
      <c r="TIP94" s="56"/>
      <c r="TIQ94" s="56"/>
      <c r="TIR94" s="56"/>
      <c r="TIS94" s="56"/>
      <c r="TIT94" s="56"/>
      <c r="TIU94" s="56"/>
      <c r="TIV94" s="56"/>
      <c r="TIW94" s="56"/>
      <c r="TIX94" s="56"/>
      <c r="TIY94" s="56"/>
      <c r="TIZ94" s="56"/>
      <c r="TJA94" s="56"/>
      <c r="TJB94" s="56"/>
      <c r="TJC94" s="56"/>
      <c r="TJD94" s="56"/>
      <c r="TJE94" s="56"/>
      <c r="TJF94" s="56"/>
      <c r="TJG94" s="56"/>
      <c r="TJH94" s="56"/>
      <c r="TJI94" s="56"/>
      <c r="TJJ94" s="56"/>
      <c r="TJK94" s="56"/>
      <c r="TJL94" s="56"/>
      <c r="TJM94" s="56"/>
      <c r="TJN94" s="56"/>
      <c r="TJO94" s="56"/>
      <c r="TJP94" s="56"/>
      <c r="TJQ94" s="56"/>
      <c r="TJR94" s="56"/>
      <c r="TJS94" s="56"/>
      <c r="TJT94" s="56"/>
      <c r="TJU94" s="56"/>
      <c r="TJV94" s="56"/>
      <c r="TJW94" s="56"/>
      <c r="TJX94" s="56"/>
      <c r="TJY94" s="56"/>
      <c r="TJZ94" s="56"/>
      <c r="TKA94" s="56"/>
      <c r="TKB94" s="56"/>
      <c r="TKC94" s="56"/>
      <c r="TKD94" s="56"/>
      <c r="TKE94" s="56"/>
      <c r="TKF94" s="56"/>
      <c r="TKG94" s="56"/>
      <c r="TKH94" s="56"/>
      <c r="TKI94" s="56"/>
      <c r="TKJ94" s="56"/>
      <c r="TKK94" s="56"/>
      <c r="TKL94" s="56"/>
      <c r="TKM94" s="56"/>
      <c r="TKN94" s="56"/>
      <c r="TKO94" s="56"/>
      <c r="TKP94" s="56"/>
      <c r="TKQ94" s="56"/>
      <c r="TKR94" s="56"/>
      <c r="TKS94" s="56"/>
      <c r="TKT94" s="56"/>
      <c r="TKU94" s="56"/>
      <c r="TKV94" s="56"/>
      <c r="TKW94" s="56"/>
      <c r="TKX94" s="56"/>
      <c r="TKY94" s="56"/>
      <c r="TKZ94" s="56"/>
      <c r="TLA94" s="56"/>
      <c r="TLB94" s="56"/>
      <c r="TLC94" s="56"/>
      <c r="TLD94" s="56"/>
      <c r="TLE94" s="56"/>
      <c r="TLF94" s="56"/>
      <c r="TLG94" s="56"/>
      <c r="TLH94" s="56"/>
      <c r="TLI94" s="56"/>
      <c r="TLJ94" s="56"/>
      <c r="TLK94" s="56"/>
      <c r="TLL94" s="56"/>
      <c r="TLM94" s="56"/>
      <c r="TLN94" s="56"/>
      <c r="TLO94" s="56"/>
      <c r="TLP94" s="56"/>
      <c r="TLQ94" s="56"/>
      <c r="TLR94" s="56"/>
      <c r="TLS94" s="56"/>
      <c r="TLT94" s="56"/>
      <c r="TLU94" s="56"/>
      <c r="TLV94" s="56"/>
      <c r="TLW94" s="56"/>
      <c r="TLX94" s="56"/>
      <c r="TLY94" s="56"/>
      <c r="TLZ94" s="56"/>
      <c r="TMA94" s="56"/>
      <c r="TMB94" s="56"/>
      <c r="TMC94" s="56"/>
      <c r="TMD94" s="56"/>
      <c r="TME94" s="56"/>
      <c r="TMF94" s="56"/>
      <c r="TMG94" s="56"/>
      <c r="TMH94" s="56"/>
      <c r="TMI94" s="56"/>
      <c r="TMJ94" s="56"/>
      <c r="TMK94" s="56"/>
      <c r="TML94" s="56"/>
      <c r="TMM94" s="56"/>
      <c r="TMN94" s="56"/>
      <c r="TMO94" s="56"/>
      <c r="TMP94" s="56"/>
      <c r="TMQ94" s="56"/>
      <c r="TMR94" s="56"/>
      <c r="TMS94" s="56"/>
      <c r="TMT94" s="56"/>
      <c r="TMU94" s="56"/>
      <c r="TMV94" s="56"/>
      <c r="TMW94" s="56"/>
      <c r="TMX94" s="56"/>
      <c r="TMY94" s="56"/>
      <c r="TMZ94" s="56"/>
      <c r="TNA94" s="56"/>
      <c r="TNB94" s="56"/>
      <c r="TNC94" s="56"/>
      <c r="TND94" s="56"/>
      <c r="TNE94" s="56"/>
      <c r="TNF94" s="56"/>
      <c r="TNG94" s="56"/>
      <c r="TNH94" s="56"/>
      <c r="TNI94" s="56"/>
      <c r="TNJ94" s="56"/>
      <c r="TNK94" s="56"/>
      <c r="TNL94" s="56"/>
      <c r="TNM94" s="56"/>
      <c r="TNN94" s="56"/>
      <c r="TNO94" s="56"/>
      <c r="TNP94" s="56"/>
      <c r="TNQ94" s="56"/>
      <c r="TNR94" s="56"/>
      <c r="TNS94" s="56"/>
      <c r="TNT94" s="56"/>
      <c r="TNU94" s="56"/>
      <c r="TNV94" s="56"/>
      <c r="TNW94" s="56"/>
      <c r="TNX94" s="56"/>
      <c r="TNY94" s="56"/>
      <c r="TNZ94" s="56"/>
      <c r="TOA94" s="56"/>
      <c r="TOB94" s="56"/>
      <c r="TOC94" s="56"/>
      <c r="TOD94" s="56"/>
      <c r="TOE94" s="56"/>
      <c r="TOF94" s="56"/>
      <c r="TOG94" s="56"/>
      <c r="TOH94" s="56"/>
      <c r="TOI94" s="56"/>
      <c r="TOJ94" s="56"/>
      <c r="TOK94" s="56"/>
      <c r="TOL94" s="56"/>
      <c r="TOM94" s="56"/>
      <c r="TON94" s="56"/>
      <c r="TOO94" s="56"/>
      <c r="TOP94" s="56"/>
      <c r="TOQ94" s="56"/>
      <c r="TOR94" s="56"/>
      <c r="TOS94" s="56"/>
      <c r="TOT94" s="56"/>
      <c r="TOU94" s="56"/>
      <c r="TOV94" s="56"/>
      <c r="TOW94" s="56"/>
      <c r="TOX94" s="56"/>
      <c r="TOY94" s="56"/>
      <c r="TOZ94" s="56"/>
      <c r="TPA94" s="56"/>
      <c r="TPB94" s="56"/>
      <c r="TPC94" s="56"/>
      <c r="TPD94" s="56"/>
      <c r="TPE94" s="56"/>
      <c r="TPF94" s="56"/>
      <c r="TPG94" s="56"/>
      <c r="TPH94" s="56"/>
      <c r="TPI94" s="56"/>
      <c r="TPJ94" s="56"/>
      <c r="TPK94" s="56"/>
      <c r="TPL94" s="56"/>
      <c r="TPM94" s="56"/>
      <c r="TPN94" s="56"/>
      <c r="TPO94" s="56"/>
      <c r="TPP94" s="56"/>
      <c r="TPQ94" s="56"/>
      <c r="TPR94" s="56"/>
      <c r="TPS94" s="56"/>
      <c r="TPT94" s="56"/>
      <c r="TPU94" s="56"/>
      <c r="TPV94" s="56"/>
      <c r="TPW94" s="56"/>
      <c r="TPX94" s="56"/>
      <c r="TPY94" s="56"/>
      <c r="TPZ94" s="56"/>
      <c r="TQA94" s="56"/>
      <c r="TQB94" s="56"/>
      <c r="TQC94" s="56"/>
      <c r="TQD94" s="56"/>
      <c r="TQE94" s="56"/>
      <c r="TQF94" s="56"/>
      <c r="TQG94" s="56"/>
      <c r="TQH94" s="56"/>
      <c r="TQI94" s="56"/>
      <c r="TQJ94" s="56"/>
      <c r="TQK94" s="56"/>
      <c r="TQL94" s="56"/>
      <c r="TQM94" s="56"/>
      <c r="TQN94" s="56"/>
      <c r="TQO94" s="56"/>
      <c r="TQP94" s="56"/>
      <c r="TQQ94" s="56"/>
      <c r="TQR94" s="56"/>
      <c r="TQS94" s="56"/>
      <c r="TQT94" s="56"/>
      <c r="TQU94" s="56"/>
      <c r="TQV94" s="56"/>
      <c r="TQW94" s="56"/>
      <c r="TQX94" s="56"/>
      <c r="TQY94" s="56"/>
      <c r="TQZ94" s="56"/>
      <c r="TRA94" s="56"/>
      <c r="TRB94" s="56"/>
      <c r="TRC94" s="56"/>
      <c r="TRD94" s="56"/>
      <c r="TRE94" s="56"/>
      <c r="TRF94" s="56"/>
      <c r="TRG94" s="56"/>
      <c r="TRH94" s="56"/>
      <c r="TRI94" s="56"/>
      <c r="TRJ94" s="56"/>
      <c r="TRK94" s="56"/>
      <c r="TRL94" s="56"/>
      <c r="TRM94" s="56"/>
      <c r="TRN94" s="56"/>
      <c r="TRO94" s="56"/>
      <c r="TRP94" s="56"/>
      <c r="TRQ94" s="56"/>
      <c r="TRR94" s="56"/>
      <c r="TRS94" s="56"/>
      <c r="TRT94" s="56"/>
      <c r="TRU94" s="56"/>
      <c r="TRV94" s="56"/>
      <c r="TRW94" s="56"/>
      <c r="TRX94" s="56"/>
      <c r="TRY94" s="56"/>
      <c r="TRZ94" s="56"/>
      <c r="TSA94" s="56"/>
      <c r="TSB94" s="56"/>
      <c r="TSC94" s="56"/>
      <c r="TSD94" s="56"/>
      <c r="TSE94" s="56"/>
      <c r="TSF94" s="56"/>
      <c r="TSG94" s="56"/>
      <c r="TSH94" s="56"/>
      <c r="TSI94" s="56"/>
      <c r="TSJ94" s="56"/>
      <c r="TSK94" s="56"/>
      <c r="TSL94" s="56"/>
      <c r="TSM94" s="56"/>
      <c r="TSN94" s="56"/>
      <c r="TSO94" s="56"/>
      <c r="TSP94" s="56"/>
      <c r="TSQ94" s="56"/>
      <c r="TSR94" s="56"/>
      <c r="TSS94" s="56"/>
      <c r="TST94" s="56"/>
      <c r="TSU94" s="56"/>
      <c r="TSV94" s="56"/>
      <c r="TSW94" s="56"/>
      <c r="TSX94" s="56"/>
      <c r="TSY94" s="56"/>
      <c r="TSZ94" s="56"/>
      <c r="TTA94" s="56"/>
      <c r="TTB94" s="56"/>
      <c r="TTC94" s="56"/>
      <c r="TTD94" s="56"/>
      <c r="TTE94" s="56"/>
      <c r="TTF94" s="56"/>
      <c r="TTG94" s="56"/>
      <c r="TTH94" s="56"/>
      <c r="TTI94" s="56"/>
      <c r="TTJ94" s="56"/>
      <c r="TTK94" s="56"/>
      <c r="TTL94" s="56"/>
      <c r="TTM94" s="56"/>
      <c r="TTN94" s="56"/>
      <c r="TTO94" s="56"/>
      <c r="TTP94" s="56"/>
      <c r="TTQ94" s="56"/>
      <c r="TTR94" s="56"/>
      <c r="TTS94" s="56"/>
      <c r="TTT94" s="56"/>
      <c r="TTU94" s="56"/>
      <c r="TTV94" s="56"/>
      <c r="TTW94" s="56"/>
      <c r="TTX94" s="56"/>
      <c r="TTY94" s="56"/>
      <c r="TTZ94" s="56"/>
      <c r="TUA94" s="56"/>
      <c r="TUB94" s="56"/>
      <c r="TUC94" s="56"/>
      <c r="TUD94" s="56"/>
      <c r="TUE94" s="56"/>
      <c r="TUF94" s="56"/>
      <c r="TUG94" s="56"/>
      <c r="TUH94" s="56"/>
      <c r="TUI94" s="56"/>
      <c r="TUJ94" s="56"/>
      <c r="TUK94" s="56"/>
      <c r="TUL94" s="56"/>
      <c r="TUM94" s="56"/>
      <c r="TUN94" s="56"/>
      <c r="TUO94" s="56"/>
      <c r="TUP94" s="56"/>
      <c r="TUQ94" s="56"/>
      <c r="TUR94" s="56"/>
      <c r="TUS94" s="56"/>
      <c r="TUT94" s="56"/>
      <c r="TUU94" s="56"/>
      <c r="TUV94" s="56"/>
      <c r="TUW94" s="56"/>
      <c r="TUX94" s="56"/>
      <c r="TUY94" s="56"/>
      <c r="TUZ94" s="56"/>
      <c r="TVA94" s="56"/>
      <c r="TVB94" s="56"/>
      <c r="TVC94" s="56"/>
      <c r="TVD94" s="56"/>
      <c r="TVE94" s="56"/>
      <c r="TVF94" s="56"/>
      <c r="TVG94" s="56"/>
      <c r="TVH94" s="56"/>
      <c r="TVI94" s="56"/>
      <c r="TVJ94" s="56"/>
      <c r="TVK94" s="56"/>
      <c r="TVL94" s="56"/>
      <c r="TVM94" s="56"/>
      <c r="TVN94" s="56"/>
      <c r="TVO94" s="56"/>
      <c r="TVP94" s="56"/>
      <c r="TVQ94" s="56"/>
      <c r="TVR94" s="56"/>
      <c r="TVS94" s="56"/>
      <c r="TVT94" s="56"/>
      <c r="TVU94" s="56"/>
      <c r="TVV94" s="56"/>
      <c r="TVW94" s="56"/>
      <c r="TVX94" s="56"/>
      <c r="TVY94" s="56"/>
      <c r="TVZ94" s="56"/>
      <c r="TWA94" s="56"/>
      <c r="TWB94" s="56"/>
      <c r="TWC94" s="56"/>
      <c r="TWD94" s="56"/>
      <c r="TWE94" s="56"/>
      <c r="TWF94" s="56"/>
      <c r="TWG94" s="56"/>
      <c r="TWH94" s="56"/>
      <c r="TWI94" s="56"/>
      <c r="TWJ94" s="56"/>
      <c r="TWK94" s="56"/>
      <c r="TWL94" s="56"/>
      <c r="TWM94" s="56"/>
      <c r="TWN94" s="56"/>
      <c r="TWO94" s="56"/>
      <c r="TWP94" s="56"/>
      <c r="TWQ94" s="56"/>
      <c r="TWR94" s="56"/>
      <c r="TWS94" s="56"/>
      <c r="TWT94" s="56"/>
      <c r="TWU94" s="56"/>
      <c r="TWV94" s="56"/>
      <c r="TWW94" s="56"/>
      <c r="TWX94" s="56"/>
      <c r="TWY94" s="56"/>
      <c r="TWZ94" s="56"/>
      <c r="TXA94" s="56"/>
      <c r="TXB94" s="56"/>
      <c r="TXC94" s="56"/>
      <c r="TXD94" s="56"/>
      <c r="TXE94" s="56"/>
      <c r="TXF94" s="56"/>
      <c r="TXG94" s="56"/>
      <c r="TXH94" s="56"/>
      <c r="TXI94" s="56"/>
      <c r="TXJ94" s="56"/>
      <c r="TXK94" s="56"/>
      <c r="TXL94" s="56"/>
      <c r="TXM94" s="56"/>
      <c r="TXN94" s="56"/>
      <c r="TXO94" s="56"/>
      <c r="TXP94" s="56"/>
      <c r="TXQ94" s="56"/>
      <c r="TXR94" s="56"/>
      <c r="TXS94" s="56"/>
      <c r="TXT94" s="56"/>
      <c r="TXU94" s="56"/>
      <c r="TXV94" s="56"/>
      <c r="TXW94" s="56"/>
      <c r="TXX94" s="56"/>
      <c r="TXY94" s="56"/>
      <c r="TXZ94" s="56"/>
      <c r="TYA94" s="56"/>
      <c r="TYB94" s="56"/>
      <c r="TYC94" s="56"/>
      <c r="TYD94" s="56"/>
      <c r="TYE94" s="56"/>
      <c r="TYF94" s="56"/>
      <c r="TYG94" s="56"/>
      <c r="TYH94" s="56"/>
      <c r="TYI94" s="56"/>
      <c r="TYJ94" s="56"/>
      <c r="TYK94" s="56"/>
      <c r="TYL94" s="56"/>
      <c r="TYM94" s="56"/>
      <c r="TYN94" s="56"/>
      <c r="TYO94" s="56"/>
      <c r="TYP94" s="56"/>
      <c r="TYQ94" s="56"/>
      <c r="TYR94" s="56"/>
      <c r="TYS94" s="56"/>
      <c r="TYT94" s="56"/>
      <c r="TYU94" s="56"/>
      <c r="TYV94" s="56"/>
      <c r="TYW94" s="56"/>
      <c r="TYX94" s="56"/>
      <c r="TYY94" s="56"/>
      <c r="TYZ94" s="56"/>
      <c r="TZA94" s="56"/>
      <c r="TZB94" s="56"/>
      <c r="TZC94" s="56"/>
      <c r="TZD94" s="56"/>
      <c r="TZE94" s="56"/>
      <c r="TZF94" s="56"/>
      <c r="TZG94" s="56"/>
      <c r="TZH94" s="56"/>
      <c r="TZI94" s="56"/>
      <c r="TZJ94" s="56"/>
      <c r="TZK94" s="56"/>
      <c r="TZL94" s="56"/>
      <c r="TZM94" s="56"/>
      <c r="TZN94" s="56"/>
      <c r="TZO94" s="56"/>
      <c r="TZP94" s="56"/>
      <c r="TZQ94" s="56"/>
      <c r="TZR94" s="56"/>
      <c r="TZS94" s="56"/>
      <c r="TZT94" s="56"/>
      <c r="TZU94" s="56"/>
      <c r="TZV94" s="56"/>
      <c r="TZW94" s="56"/>
      <c r="TZX94" s="56"/>
      <c r="TZY94" s="56"/>
      <c r="TZZ94" s="56"/>
      <c r="UAA94" s="56"/>
      <c r="UAB94" s="56"/>
      <c r="UAC94" s="56"/>
      <c r="UAD94" s="56"/>
      <c r="UAE94" s="56"/>
      <c r="UAF94" s="56"/>
      <c r="UAG94" s="56"/>
      <c r="UAH94" s="56"/>
      <c r="UAI94" s="56"/>
      <c r="UAJ94" s="56"/>
      <c r="UAK94" s="56"/>
      <c r="UAL94" s="56"/>
      <c r="UAM94" s="56"/>
      <c r="UAN94" s="56"/>
      <c r="UAO94" s="56"/>
      <c r="UAP94" s="56"/>
      <c r="UAQ94" s="56"/>
      <c r="UAR94" s="56"/>
      <c r="UAS94" s="56"/>
      <c r="UAT94" s="56"/>
      <c r="UAU94" s="56"/>
      <c r="UAV94" s="56"/>
      <c r="UAW94" s="56"/>
      <c r="UAX94" s="56"/>
      <c r="UAY94" s="56"/>
      <c r="UAZ94" s="56"/>
      <c r="UBA94" s="56"/>
      <c r="UBB94" s="56"/>
      <c r="UBC94" s="56"/>
      <c r="UBD94" s="56"/>
      <c r="UBE94" s="56"/>
      <c r="UBF94" s="56"/>
      <c r="UBG94" s="56"/>
      <c r="UBH94" s="56"/>
      <c r="UBI94" s="56"/>
      <c r="UBJ94" s="56"/>
      <c r="UBK94" s="56"/>
      <c r="UBL94" s="56"/>
      <c r="UBM94" s="56"/>
      <c r="UBN94" s="56"/>
      <c r="UBO94" s="56"/>
      <c r="UBP94" s="56"/>
      <c r="UBQ94" s="56"/>
      <c r="UBR94" s="56"/>
      <c r="UBS94" s="56"/>
      <c r="UBT94" s="56"/>
      <c r="UBU94" s="56"/>
      <c r="UBV94" s="56"/>
      <c r="UBW94" s="56"/>
      <c r="UBX94" s="56"/>
      <c r="UBY94" s="56"/>
      <c r="UBZ94" s="56"/>
      <c r="UCA94" s="56"/>
      <c r="UCB94" s="56"/>
      <c r="UCC94" s="56"/>
      <c r="UCD94" s="56"/>
      <c r="UCE94" s="56"/>
      <c r="UCF94" s="56"/>
      <c r="UCG94" s="56"/>
      <c r="UCH94" s="56"/>
      <c r="UCI94" s="56"/>
      <c r="UCJ94" s="56"/>
      <c r="UCK94" s="56"/>
      <c r="UCL94" s="56"/>
      <c r="UCM94" s="56"/>
      <c r="UCN94" s="56"/>
      <c r="UCO94" s="56"/>
      <c r="UCP94" s="56"/>
      <c r="UCQ94" s="56"/>
      <c r="UCR94" s="56"/>
      <c r="UCS94" s="56"/>
      <c r="UCT94" s="56"/>
      <c r="UCU94" s="56"/>
      <c r="UCV94" s="56"/>
      <c r="UCW94" s="56"/>
      <c r="UCX94" s="56"/>
      <c r="UCY94" s="56"/>
      <c r="UCZ94" s="56"/>
      <c r="UDA94" s="56"/>
      <c r="UDB94" s="56"/>
      <c r="UDC94" s="56"/>
      <c r="UDD94" s="56"/>
      <c r="UDE94" s="56"/>
      <c r="UDF94" s="56"/>
      <c r="UDG94" s="56"/>
      <c r="UDH94" s="56"/>
      <c r="UDI94" s="56"/>
      <c r="UDJ94" s="56"/>
      <c r="UDK94" s="56"/>
      <c r="UDL94" s="56"/>
      <c r="UDM94" s="56"/>
      <c r="UDN94" s="56"/>
      <c r="UDO94" s="56"/>
      <c r="UDP94" s="56"/>
      <c r="UDQ94" s="56"/>
      <c r="UDR94" s="56"/>
      <c r="UDS94" s="56"/>
      <c r="UDT94" s="56"/>
      <c r="UDU94" s="56"/>
      <c r="UDV94" s="56"/>
      <c r="UDW94" s="56"/>
      <c r="UDX94" s="56"/>
      <c r="UDY94" s="56"/>
      <c r="UDZ94" s="56"/>
      <c r="UEA94" s="56"/>
      <c r="UEB94" s="56"/>
      <c r="UEC94" s="56"/>
      <c r="UED94" s="56"/>
      <c r="UEE94" s="56"/>
      <c r="UEF94" s="56"/>
      <c r="UEG94" s="56"/>
      <c r="UEH94" s="56"/>
      <c r="UEI94" s="56"/>
      <c r="UEJ94" s="56"/>
      <c r="UEK94" s="56"/>
      <c r="UEL94" s="56"/>
      <c r="UEM94" s="56"/>
      <c r="UEN94" s="56"/>
      <c r="UEO94" s="56"/>
      <c r="UEP94" s="56"/>
      <c r="UEQ94" s="56"/>
      <c r="UER94" s="56"/>
      <c r="UES94" s="56"/>
      <c r="UET94" s="56"/>
      <c r="UEU94" s="56"/>
      <c r="UEV94" s="56"/>
      <c r="UEW94" s="56"/>
      <c r="UEX94" s="56"/>
      <c r="UEY94" s="56"/>
      <c r="UEZ94" s="56"/>
      <c r="UFA94" s="56"/>
      <c r="UFB94" s="56"/>
      <c r="UFC94" s="56"/>
      <c r="UFD94" s="56"/>
      <c r="UFE94" s="56"/>
      <c r="UFF94" s="56"/>
      <c r="UFG94" s="56"/>
      <c r="UFH94" s="56"/>
      <c r="UFI94" s="56"/>
      <c r="UFJ94" s="56"/>
      <c r="UFK94" s="56"/>
      <c r="UFL94" s="56"/>
      <c r="UFM94" s="56"/>
      <c r="UFN94" s="56"/>
      <c r="UFO94" s="56"/>
      <c r="UFP94" s="56"/>
      <c r="UFQ94" s="56"/>
      <c r="UFR94" s="56"/>
      <c r="UFS94" s="56"/>
      <c r="UFT94" s="56"/>
      <c r="UFU94" s="56"/>
      <c r="UFV94" s="56"/>
      <c r="UFW94" s="56"/>
      <c r="UFX94" s="56"/>
      <c r="UFY94" s="56"/>
      <c r="UFZ94" s="56"/>
      <c r="UGA94" s="56"/>
      <c r="UGB94" s="56"/>
      <c r="UGC94" s="56"/>
      <c r="UGD94" s="56"/>
      <c r="UGE94" s="56"/>
      <c r="UGF94" s="56"/>
      <c r="UGG94" s="56"/>
      <c r="UGH94" s="56"/>
      <c r="UGI94" s="56"/>
      <c r="UGJ94" s="56"/>
      <c r="UGK94" s="56"/>
      <c r="UGL94" s="56"/>
      <c r="UGM94" s="56"/>
      <c r="UGN94" s="56"/>
      <c r="UGO94" s="56"/>
      <c r="UGP94" s="56"/>
      <c r="UGQ94" s="56"/>
      <c r="UGR94" s="56"/>
      <c r="UGS94" s="56"/>
      <c r="UGT94" s="56"/>
      <c r="UGU94" s="56"/>
      <c r="UGV94" s="56"/>
      <c r="UGW94" s="56"/>
      <c r="UGX94" s="56"/>
      <c r="UGY94" s="56"/>
      <c r="UGZ94" s="56"/>
      <c r="UHA94" s="56"/>
      <c r="UHB94" s="56"/>
      <c r="UHC94" s="56"/>
      <c r="UHD94" s="56"/>
      <c r="UHE94" s="56"/>
      <c r="UHF94" s="56"/>
      <c r="UHG94" s="56"/>
      <c r="UHH94" s="56"/>
      <c r="UHI94" s="56"/>
      <c r="UHJ94" s="56"/>
      <c r="UHK94" s="56"/>
      <c r="UHL94" s="56"/>
      <c r="UHM94" s="56"/>
      <c r="UHN94" s="56"/>
      <c r="UHO94" s="56"/>
      <c r="UHP94" s="56"/>
      <c r="UHQ94" s="56"/>
      <c r="UHR94" s="56"/>
      <c r="UHS94" s="56"/>
      <c r="UHT94" s="56"/>
      <c r="UHU94" s="56"/>
      <c r="UHV94" s="56"/>
      <c r="UHW94" s="56"/>
      <c r="UHX94" s="56"/>
      <c r="UHY94" s="56"/>
      <c r="UHZ94" s="56"/>
      <c r="UIA94" s="56"/>
      <c r="UIB94" s="56"/>
      <c r="UIC94" s="56"/>
      <c r="UID94" s="56"/>
      <c r="UIE94" s="56"/>
      <c r="UIF94" s="56"/>
      <c r="UIG94" s="56"/>
      <c r="UIH94" s="56"/>
      <c r="UII94" s="56"/>
      <c r="UIJ94" s="56"/>
      <c r="UIK94" s="56"/>
      <c r="UIL94" s="56"/>
      <c r="UIM94" s="56"/>
      <c r="UIN94" s="56"/>
      <c r="UIO94" s="56"/>
      <c r="UIP94" s="56"/>
      <c r="UIQ94" s="56"/>
      <c r="UIR94" s="56"/>
      <c r="UIS94" s="56"/>
      <c r="UIT94" s="56"/>
      <c r="UIU94" s="56"/>
      <c r="UIV94" s="56"/>
      <c r="UIW94" s="56"/>
      <c r="UIX94" s="56"/>
      <c r="UIY94" s="56"/>
      <c r="UIZ94" s="56"/>
      <c r="UJA94" s="56"/>
      <c r="UJB94" s="56"/>
      <c r="UJC94" s="56"/>
      <c r="UJD94" s="56"/>
      <c r="UJE94" s="56"/>
      <c r="UJF94" s="56"/>
      <c r="UJG94" s="56"/>
      <c r="UJH94" s="56"/>
      <c r="UJI94" s="56"/>
      <c r="UJJ94" s="56"/>
      <c r="UJK94" s="56"/>
      <c r="UJL94" s="56"/>
      <c r="UJM94" s="56"/>
      <c r="UJN94" s="56"/>
      <c r="UJO94" s="56"/>
      <c r="UJP94" s="56"/>
      <c r="UJQ94" s="56"/>
      <c r="UJR94" s="56"/>
      <c r="UJS94" s="56"/>
      <c r="UJT94" s="56"/>
      <c r="UJU94" s="56"/>
      <c r="UJV94" s="56"/>
      <c r="UJW94" s="56"/>
      <c r="UJX94" s="56"/>
      <c r="UJY94" s="56"/>
      <c r="UJZ94" s="56"/>
      <c r="UKA94" s="56"/>
      <c r="UKB94" s="56"/>
      <c r="UKC94" s="56"/>
      <c r="UKD94" s="56"/>
      <c r="UKE94" s="56"/>
      <c r="UKF94" s="56"/>
      <c r="UKG94" s="56"/>
      <c r="UKH94" s="56"/>
      <c r="UKI94" s="56"/>
      <c r="UKJ94" s="56"/>
      <c r="UKK94" s="56"/>
      <c r="UKL94" s="56"/>
      <c r="UKM94" s="56"/>
      <c r="UKN94" s="56"/>
      <c r="UKO94" s="56"/>
      <c r="UKP94" s="56"/>
      <c r="UKQ94" s="56"/>
      <c r="UKR94" s="56"/>
      <c r="UKS94" s="56"/>
      <c r="UKT94" s="56"/>
      <c r="UKU94" s="56"/>
      <c r="UKV94" s="56"/>
      <c r="UKW94" s="56"/>
      <c r="UKX94" s="56"/>
      <c r="UKY94" s="56"/>
      <c r="UKZ94" s="56"/>
      <c r="ULA94" s="56"/>
      <c r="ULB94" s="56"/>
      <c r="ULC94" s="56"/>
      <c r="ULD94" s="56"/>
      <c r="ULE94" s="56"/>
      <c r="ULF94" s="56"/>
      <c r="ULG94" s="56"/>
      <c r="ULH94" s="56"/>
      <c r="ULI94" s="56"/>
      <c r="ULJ94" s="56"/>
      <c r="ULK94" s="56"/>
      <c r="ULL94" s="56"/>
      <c r="ULM94" s="56"/>
      <c r="ULN94" s="56"/>
      <c r="ULO94" s="56"/>
      <c r="ULP94" s="56"/>
      <c r="ULQ94" s="56"/>
      <c r="ULR94" s="56"/>
      <c r="ULS94" s="56"/>
      <c r="ULT94" s="56"/>
      <c r="ULU94" s="56"/>
      <c r="ULV94" s="56"/>
      <c r="ULW94" s="56"/>
      <c r="ULX94" s="56"/>
      <c r="ULY94" s="56"/>
      <c r="ULZ94" s="56"/>
      <c r="UMA94" s="56"/>
      <c r="UMB94" s="56"/>
      <c r="UMC94" s="56"/>
      <c r="UMD94" s="56"/>
      <c r="UME94" s="56"/>
      <c r="UMF94" s="56"/>
      <c r="UMG94" s="56"/>
      <c r="UMH94" s="56"/>
      <c r="UMI94" s="56"/>
      <c r="UMJ94" s="56"/>
      <c r="UMK94" s="56"/>
      <c r="UML94" s="56"/>
      <c r="UMM94" s="56"/>
      <c r="UMN94" s="56"/>
      <c r="UMO94" s="56"/>
      <c r="UMP94" s="56"/>
      <c r="UMQ94" s="56"/>
      <c r="UMR94" s="56"/>
      <c r="UMS94" s="56"/>
      <c r="UMT94" s="56"/>
      <c r="UMU94" s="56"/>
      <c r="UMV94" s="56"/>
      <c r="UMW94" s="56"/>
      <c r="UMX94" s="56"/>
      <c r="UMY94" s="56"/>
      <c r="UMZ94" s="56"/>
      <c r="UNA94" s="56"/>
      <c r="UNB94" s="56"/>
      <c r="UNC94" s="56"/>
      <c r="UND94" s="56"/>
      <c r="UNE94" s="56"/>
      <c r="UNF94" s="56"/>
      <c r="UNG94" s="56"/>
      <c r="UNH94" s="56"/>
      <c r="UNI94" s="56"/>
      <c r="UNJ94" s="56"/>
      <c r="UNK94" s="56"/>
      <c r="UNL94" s="56"/>
      <c r="UNM94" s="56"/>
      <c r="UNN94" s="56"/>
      <c r="UNO94" s="56"/>
      <c r="UNP94" s="56"/>
      <c r="UNQ94" s="56"/>
      <c r="UNR94" s="56"/>
      <c r="UNS94" s="56"/>
      <c r="UNT94" s="56"/>
      <c r="UNU94" s="56"/>
      <c r="UNV94" s="56"/>
      <c r="UNW94" s="56"/>
      <c r="UNX94" s="56"/>
      <c r="UNY94" s="56"/>
      <c r="UNZ94" s="56"/>
      <c r="UOA94" s="56"/>
      <c r="UOB94" s="56"/>
      <c r="UOC94" s="56"/>
      <c r="UOD94" s="56"/>
      <c r="UOE94" s="56"/>
      <c r="UOF94" s="56"/>
      <c r="UOG94" s="56"/>
      <c r="UOH94" s="56"/>
      <c r="UOI94" s="56"/>
      <c r="UOJ94" s="56"/>
      <c r="UOK94" s="56"/>
      <c r="UOL94" s="56"/>
      <c r="UOM94" s="56"/>
      <c r="UON94" s="56"/>
      <c r="UOO94" s="56"/>
      <c r="UOP94" s="56"/>
      <c r="UOQ94" s="56"/>
      <c r="UOR94" s="56"/>
      <c r="UOS94" s="56"/>
      <c r="UOT94" s="56"/>
      <c r="UOU94" s="56"/>
      <c r="UOV94" s="56"/>
      <c r="UOW94" s="56"/>
      <c r="UOX94" s="56"/>
      <c r="UOY94" s="56"/>
      <c r="UOZ94" s="56"/>
      <c r="UPA94" s="56"/>
      <c r="UPB94" s="56"/>
      <c r="UPC94" s="56"/>
      <c r="UPD94" s="56"/>
      <c r="UPE94" s="56"/>
      <c r="UPF94" s="56"/>
      <c r="UPG94" s="56"/>
      <c r="UPH94" s="56"/>
      <c r="UPI94" s="56"/>
      <c r="UPJ94" s="56"/>
      <c r="UPK94" s="56"/>
      <c r="UPL94" s="56"/>
      <c r="UPM94" s="56"/>
      <c r="UPN94" s="56"/>
      <c r="UPO94" s="56"/>
      <c r="UPP94" s="56"/>
      <c r="UPQ94" s="56"/>
      <c r="UPR94" s="56"/>
      <c r="UPS94" s="56"/>
      <c r="UPT94" s="56"/>
      <c r="UPU94" s="56"/>
      <c r="UPV94" s="56"/>
      <c r="UPW94" s="56"/>
      <c r="UPX94" s="56"/>
      <c r="UPY94" s="56"/>
      <c r="UPZ94" s="56"/>
      <c r="UQA94" s="56"/>
      <c r="UQB94" s="56"/>
      <c r="UQC94" s="56"/>
      <c r="UQD94" s="56"/>
      <c r="UQE94" s="56"/>
      <c r="UQF94" s="56"/>
      <c r="UQG94" s="56"/>
      <c r="UQH94" s="56"/>
      <c r="UQI94" s="56"/>
      <c r="UQJ94" s="56"/>
      <c r="UQK94" s="56"/>
      <c r="UQL94" s="56"/>
      <c r="UQM94" s="56"/>
      <c r="UQN94" s="56"/>
      <c r="UQO94" s="56"/>
      <c r="UQP94" s="56"/>
      <c r="UQQ94" s="56"/>
      <c r="UQR94" s="56"/>
      <c r="UQS94" s="56"/>
      <c r="UQT94" s="56"/>
      <c r="UQU94" s="56"/>
      <c r="UQV94" s="56"/>
      <c r="UQW94" s="56"/>
      <c r="UQX94" s="56"/>
      <c r="UQY94" s="56"/>
      <c r="UQZ94" s="56"/>
      <c r="URA94" s="56"/>
      <c r="URB94" s="56"/>
      <c r="URC94" s="56"/>
      <c r="URD94" s="56"/>
      <c r="URE94" s="56"/>
      <c r="URF94" s="56"/>
      <c r="URG94" s="56"/>
      <c r="URH94" s="56"/>
      <c r="URI94" s="56"/>
      <c r="URJ94" s="56"/>
      <c r="URK94" s="56"/>
      <c r="URL94" s="56"/>
      <c r="URM94" s="56"/>
      <c r="URN94" s="56"/>
      <c r="URO94" s="56"/>
      <c r="URP94" s="56"/>
      <c r="URQ94" s="56"/>
      <c r="URR94" s="56"/>
      <c r="URS94" s="56"/>
      <c r="URT94" s="56"/>
      <c r="URU94" s="56"/>
      <c r="URV94" s="56"/>
      <c r="URW94" s="56"/>
      <c r="URX94" s="56"/>
      <c r="URY94" s="56"/>
      <c r="URZ94" s="56"/>
      <c r="USA94" s="56"/>
      <c r="USB94" s="56"/>
      <c r="USC94" s="56"/>
      <c r="USD94" s="56"/>
      <c r="USE94" s="56"/>
      <c r="USF94" s="56"/>
      <c r="USG94" s="56"/>
      <c r="USH94" s="56"/>
      <c r="USI94" s="56"/>
      <c r="USJ94" s="56"/>
      <c r="USK94" s="56"/>
      <c r="USL94" s="56"/>
      <c r="USM94" s="56"/>
      <c r="USN94" s="56"/>
      <c r="USO94" s="56"/>
      <c r="USP94" s="56"/>
      <c r="USQ94" s="56"/>
      <c r="USR94" s="56"/>
      <c r="USS94" s="56"/>
      <c r="UST94" s="56"/>
      <c r="USU94" s="56"/>
      <c r="USV94" s="56"/>
      <c r="USW94" s="56"/>
      <c r="USX94" s="56"/>
      <c r="USY94" s="56"/>
      <c r="USZ94" s="56"/>
      <c r="UTA94" s="56"/>
      <c r="UTB94" s="56"/>
      <c r="UTC94" s="56"/>
      <c r="UTD94" s="56"/>
      <c r="UTE94" s="56"/>
      <c r="UTF94" s="56"/>
      <c r="UTG94" s="56"/>
      <c r="UTH94" s="56"/>
      <c r="UTI94" s="56"/>
      <c r="UTJ94" s="56"/>
      <c r="UTK94" s="56"/>
      <c r="UTL94" s="56"/>
      <c r="UTM94" s="56"/>
      <c r="UTN94" s="56"/>
      <c r="UTO94" s="56"/>
      <c r="UTP94" s="56"/>
      <c r="UTQ94" s="56"/>
      <c r="UTR94" s="56"/>
      <c r="UTS94" s="56"/>
      <c r="UTT94" s="56"/>
      <c r="UTU94" s="56"/>
      <c r="UTV94" s="56"/>
      <c r="UTW94" s="56"/>
      <c r="UTX94" s="56"/>
      <c r="UTY94" s="56"/>
      <c r="UTZ94" s="56"/>
      <c r="UUA94" s="56"/>
      <c r="UUB94" s="56"/>
      <c r="UUC94" s="56"/>
      <c r="UUD94" s="56"/>
      <c r="UUE94" s="56"/>
      <c r="UUF94" s="56"/>
      <c r="UUG94" s="56"/>
      <c r="UUH94" s="56"/>
      <c r="UUI94" s="56"/>
      <c r="UUJ94" s="56"/>
      <c r="UUK94" s="56"/>
      <c r="UUL94" s="56"/>
      <c r="UUM94" s="56"/>
      <c r="UUN94" s="56"/>
      <c r="UUO94" s="56"/>
      <c r="UUP94" s="56"/>
      <c r="UUQ94" s="56"/>
      <c r="UUR94" s="56"/>
      <c r="UUS94" s="56"/>
      <c r="UUT94" s="56"/>
      <c r="UUU94" s="56"/>
      <c r="UUV94" s="56"/>
      <c r="UUW94" s="56"/>
      <c r="UUX94" s="56"/>
      <c r="UUY94" s="56"/>
      <c r="UUZ94" s="56"/>
      <c r="UVA94" s="56"/>
      <c r="UVB94" s="56"/>
      <c r="UVC94" s="56"/>
      <c r="UVD94" s="56"/>
      <c r="UVE94" s="56"/>
      <c r="UVF94" s="56"/>
      <c r="UVG94" s="56"/>
      <c r="UVH94" s="56"/>
      <c r="UVI94" s="56"/>
      <c r="UVJ94" s="56"/>
      <c r="UVK94" s="56"/>
      <c r="UVL94" s="56"/>
      <c r="UVM94" s="56"/>
      <c r="UVN94" s="56"/>
      <c r="UVO94" s="56"/>
      <c r="UVP94" s="56"/>
      <c r="UVQ94" s="56"/>
      <c r="UVR94" s="56"/>
      <c r="UVS94" s="56"/>
      <c r="UVT94" s="56"/>
      <c r="UVU94" s="56"/>
      <c r="UVV94" s="56"/>
      <c r="UVW94" s="56"/>
      <c r="UVX94" s="56"/>
      <c r="UVY94" s="56"/>
      <c r="UVZ94" s="56"/>
      <c r="UWA94" s="56"/>
      <c r="UWB94" s="56"/>
      <c r="UWC94" s="56"/>
      <c r="UWD94" s="56"/>
      <c r="UWE94" s="56"/>
      <c r="UWF94" s="56"/>
      <c r="UWG94" s="56"/>
      <c r="UWH94" s="56"/>
      <c r="UWI94" s="56"/>
      <c r="UWJ94" s="56"/>
      <c r="UWK94" s="56"/>
      <c r="UWL94" s="56"/>
      <c r="UWM94" s="56"/>
      <c r="UWN94" s="56"/>
      <c r="UWO94" s="56"/>
      <c r="UWP94" s="56"/>
      <c r="UWQ94" s="56"/>
      <c r="UWR94" s="56"/>
      <c r="UWS94" s="56"/>
      <c r="UWT94" s="56"/>
      <c r="UWU94" s="56"/>
      <c r="UWV94" s="56"/>
      <c r="UWW94" s="56"/>
      <c r="UWX94" s="56"/>
      <c r="UWY94" s="56"/>
      <c r="UWZ94" s="56"/>
      <c r="UXA94" s="56"/>
      <c r="UXB94" s="56"/>
      <c r="UXC94" s="56"/>
      <c r="UXD94" s="56"/>
      <c r="UXE94" s="56"/>
      <c r="UXF94" s="56"/>
      <c r="UXG94" s="56"/>
      <c r="UXH94" s="56"/>
      <c r="UXI94" s="56"/>
      <c r="UXJ94" s="56"/>
      <c r="UXK94" s="56"/>
      <c r="UXL94" s="56"/>
      <c r="UXM94" s="56"/>
      <c r="UXN94" s="56"/>
      <c r="UXO94" s="56"/>
      <c r="UXP94" s="56"/>
      <c r="UXQ94" s="56"/>
      <c r="UXR94" s="56"/>
      <c r="UXS94" s="56"/>
      <c r="UXT94" s="56"/>
      <c r="UXU94" s="56"/>
      <c r="UXV94" s="56"/>
      <c r="UXW94" s="56"/>
      <c r="UXX94" s="56"/>
      <c r="UXY94" s="56"/>
      <c r="UXZ94" s="56"/>
      <c r="UYA94" s="56"/>
      <c r="UYB94" s="56"/>
      <c r="UYC94" s="56"/>
      <c r="UYD94" s="56"/>
      <c r="UYE94" s="56"/>
      <c r="UYF94" s="56"/>
      <c r="UYG94" s="56"/>
      <c r="UYH94" s="56"/>
      <c r="UYI94" s="56"/>
      <c r="UYJ94" s="56"/>
      <c r="UYK94" s="56"/>
      <c r="UYL94" s="56"/>
      <c r="UYM94" s="56"/>
      <c r="UYN94" s="56"/>
      <c r="UYO94" s="56"/>
      <c r="UYP94" s="56"/>
      <c r="UYQ94" s="56"/>
      <c r="UYR94" s="56"/>
      <c r="UYS94" s="56"/>
      <c r="UYT94" s="56"/>
      <c r="UYU94" s="56"/>
      <c r="UYV94" s="56"/>
      <c r="UYW94" s="56"/>
      <c r="UYX94" s="56"/>
      <c r="UYY94" s="56"/>
      <c r="UYZ94" s="56"/>
      <c r="UZA94" s="56"/>
      <c r="UZB94" s="56"/>
      <c r="UZC94" s="56"/>
      <c r="UZD94" s="56"/>
      <c r="UZE94" s="56"/>
      <c r="UZF94" s="56"/>
      <c r="UZG94" s="56"/>
      <c r="UZH94" s="56"/>
      <c r="UZI94" s="56"/>
      <c r="UZJ94" s="56"/>
      <c r="UZK94" s="56"/>
      <c r="UZL94" s="56"/>
      <c r="UZM94" s="56"/>
      <c r="UZN94" s="56"/>
      <c r="UZO94" s="56"/>
      <c r="UZP94" s="56"/>
      <c r="UZQ94" s="56"/>
      <c r="UZR94" s="56"/>
      <c r="UZS94" s="56"/>
      <c r="UZT94" s="56"/>
      <c r="UZU94" s="56"/>
      <c r="UZV94" s="56"/>
      <c r="UZW94" s="56"/>
      <c r="UZX94" s="56"/>
      <c r="UZY94" s="56"/>
      <c r="UZZ94" s="56"/>
      <c r="VAA94" s="56"/>
      <c r="VAB94" s="56"/>
      <c r="VAC94" s="56"/>
      <c r="VAD94" s="56"/>
      <c r="VAE94" s="56"/>
      <c r="VAF94" s="56"/>
      <c r="VAG94" s="56"/>
      <c r="VAH94" s="56"/>
      <c r="VAI94" s="56"/>
      <c r="VAJ94" s="56"/>
      <c r="VAK94" s="56"/>
      <c r="VAL94" s="56"/>
      <c r="VAM94" s="56"/>
      <c r="VAN94" s="56"/>
      <c r="VAO94" s="56"/>
      <c r="VAP94" s="56"/>
      <c r="VAQ94" s="56"/>
      <c r="VAR94" s="56"/>
      <c r="VAS94" s="56"/>
      <c r="VAT94" s="56"/>
      <c r="VAU94" s="56"/>
      <c r="VAV94" s="56"/>
      <c r="VAW94" s="56"/>
      <c r="VAX94" s="56"/>
      <c r="VAY94" s="56"/>
      <c r="VAZ94" s="56"/>
      <c r="VBA94" s="56"/>
      <c r="VBB94" s="56"/>
      <c r="VBC94" s="56"/>
      <c r="VBD94" s="56"/>
      <c r="VBE94" s="56"/>
      <c r="VBF94" s="56"/>
      <c r="VBG94" s="56"/>
      <c r="VBH94" s="56"/>
      <c r="VBI94" s="56"/>
      <c r="VBJ94" s="56"/>
      <c r="VBK94" s="56"/>
      <c r="VBL94" s="56"/>
      <c r="VBM94" s="56"/>
      <c r="VBN94" s="56"/>
      <c r="VBO94" s="56"/>
      <c r="VBP94" s="56"/>
      <c r="VBQ94" s="56"/>
      <c r="VBR94" s="56"/>
      <c r="VBS94" s="56"/>
      <c r="VBT94" s="56"/>
      <c r="VBU94" s="56"/>
      <c r="VBV94" s="56"/>
      <c r="VBW94" s="56"/>
      <c r="VBX94" s="56"/>
      <c r="VBY94" s="56"/>
      <c r="VBZ94" s="56"/>
      <c r="VCA94" s="56"/>
      <c r="VCB94" s="56"/>
      <c r="VCC94" s="56"/>
      <c r="VCD94" s="56"/>
      <c r="VCE94" s="56"/>
      <c r="VCF94" s="56"/>
      <c r="VCG94" s="56"/>
      <c r="VCH94" s="56"/>
      <c r="VCI94" s="56"/>
      <c r="VCJ94" s="56"/>
      <c r="VCK94" s="56"/>
      <c r="VCL94" s="56"/>
      <c r="VCM94" s="56"/>
      <c r="VCN94" s="56"/>
      <c r="VCO94" s="56"/>
      <c r="VCP94" s="56"/>
      <c r="VCQ94" s="56"/>
      <c r="VCR94" s="56"/>
      <c r="VCS94" s="56"/>
      <c r="VCT94" s="56"/>
      <c r="VCU94" s="56"/>
      <c r="VCV94" s="56"/>
      <c r="VCW94" s="56"/>
      <c r="VCX94" s="56"/>
      <c r="VCY94" s="56"/>
      <c r="VCZ94" s="56"/>
      <c r="VDA94" s="56"/>
      <c r="VDB94" s="56"/>
      <c r="VDC94" s="56"/>
      <c r="VDD94" s="56"/>
      <c r="VDE94" s="56"/>
      <c r="VDF94" s="56"/>
      <c r="VDG94" s="56"/>
      <c r="VDH94" s="56"/>
      <c r="VDI94" s="56"/>
      <c r="VDJ94" s="56"/>
      <c r="VDK94" s="56"/>
      <c r="VDL94" s="56"/>
      <c r="VDM94" s="56"/>
      <c r="VDN94" s="56"/>
      <c r="VDO94" s="56"/>
      <c r="VDP94" s="56"/>
      <c r="VDQ94" s="56"/>
      <c r="VDR94" s="56"/>
      <c r="VDS94" s="56"/>
      <c r="VDT94" s="56"/>
      <c r="VDU94" s="56"/>
      <c r="VDV94" s="56"/>
      <c r="VDW94" s="56"/>
      <c r="VDX94" s="56"/>
      <c r="VDY94" s="56"/>
      <c r="VDZ94" s="56"/>
      <c r="VEA94" s="56"/>
      <c r="VEB94" s="56"/>
      <c r="VEC94" s="56"/>
      <c r="VED94" s="56"/>
      <c r="VEE94" s="56"/>
      <c r="VEF94" s="56"/>
      <c r="VEG94" s="56"/>
      <c r="VEH94" s="56"/>
      <c r="VEI94" s="56"/>
      <c r="VEJ94" s="56"/>
      <c r="VEK94" s="56"/>
      <c r="VEL94" s="56"/>
      <c r="VEM94" s="56"/>
      <c r="VEN94" s="56"/>
      <c r="VEO94" s="56"/>
      <c r="VEP94" s="56"/>
      <c r="VEQ94" s="56"/>
      <c r="VER94" s="56"/>
      <c r="VES94" s="56"/>
      <c r="VET94" s="56"/>
      <c r="VEU94" s="56"/>
      <c r="VEV94" s="56"/>
      <c r="VEW94" s="56"/>
      <c r="VEX94" s="56"/>
      <c r="VEY94" s="56"/>
      <c r="VEZ94" s="56"/>
      <c r="VFA94" s="56"/>
      <c r="VFB94" s="56"/>
      <c r="VFC94" s="56"/>
      <c r="VFD94" s="56"/>
      <c r="VFE94" s="56"/>
      <c r="VFF94" s="56"/>
      <c r="VFG94" s="56"/>
      <c r="VFH94" s="56"/>
      <c r="VFI94" s="56"/>
      <c r="VFJ94" s="56"/>
      <c r="VFK94" s="56"/>
      <c r="VFL94" s="56"/>
      <c r="VFM94" s="56"/>
      <c r="VFN94" s="56"/>
      <c r="VFO94" s="56"/>
      <c r="VFP94" s="56"/>
      <c r="VFQ94" s="56"/>
      <c r="VFR94" s="56"/>
      <c r="VFS94" s="56"/>
      <c r="VFT94" s="56"/>
      <c r="VFU94" s="56"/>
      <c r="VFV94" s="56"/>
      <c r="VFW94" s="56"/>
      <c r="VFX94" s="56"/>
      <c r="VFY94" s="56"/>
      <c r="VFZ94" s="56"/>
      <c r="VGA94" s="56"/>
      <c r="VGB94" s="56"/>
      <c r="VGC94" s="56"/>
      <c r="VGD94" s="56"/>
      <c r="VGE94" s="56"/>
      <c r="VGF94" s="56"/>
      <c r="VGG94" s="56"/>
      <c r="VGH94" s="56"/>
      <c r="VGI94" s="56"/>
      <c r="VGJ94" s="56"/>
      <c r="VGK94" s="56"/>
      <c r="VGL94" s="56"/>
      <c r="VGM94" s="56"/>
      <c r="VGN94" s="56"/>
      <c r="VGO94" s="56"/>
      <c r="VGP94" s="56"/>
      <c r="VGQ94" s="56"/>
      <c r="VGR94" s="56"/>
      <c r="VGS94" s="56"/>
      <c r="VGT94" s="56"/>
      <c r="VGU94" s="56"/>
      <c r="VGV94" s="56"/>
      <c r="VGW94" s="56"/>
      <c r="VGX94" s="56"/>
      <c r="VGY94" s="56"/>
      <c r="VGZ94" s="56"/>
      <c r="VHA94" s="56"/>
      <c r="VHB94" s="56"/>
      <c r="VHC94" s="56"/>
      <c r="VHD94" s="56"/>
      <c r="VHE94" s="56"/>
      <c r="VHF94" s="56"/>
      <c r="VHG94" s="56"/>
      <c r="VHH94" s="56"/>
      <c r="VHI94" s="56"/>
      <c r="VHJ94" s="56"/>
      <c r="VHK94" s="56"/>
      <c r="VHL94" s="56"/>
      <c r="VHM94" s="56"/>
      <c r="VHN94" s="56"/>
      <c r="VHO94" s="56"/>
      <c r="VHP94" s="56"/>
      <c r="VHQ94" s="56"/>
      <c r="VHR94" s="56"/>
      <c r="VHS94" s="56"/>
      <c r="VHT94" s="56"/>
      <c r="VHU94" s="56"/>
      <c r="VHV94" s="56"/>
      <c r="VHW94" s="56"/>
      <c r="VHX94" s="56"/>
      <c r="VHY94" s="56"/>
      <c r="VHZ94" s="56"/>
      <c r="VIA94" s="56"/>
      <c r="VIB94" s="56"/>
      <c r="VIC94" s="56"/>
      <c r="VID94" s="56"/>
      <c r="VIE94" s="56"/>
      <c r="VIF94" s="56"/>
      <c r="VIG94" s="56"/>
      <c r="VIH94" s="56"/>
      <c r="VII94" s="56"/>
      <c r="VIJ94" s="56"/>
      <c r="VIK94" s="56"/>
      <c r="VIL94" s="56"/>
      <c r="VIM94" s="56"/>
      <c r="VIN94" s="56"/>
      <c r="VIO94" s="56"/>
      <c r="VIP94" s="56"/>
      <c r="VIQ94" s="56"/>
      <c r="VIR94" s="56"/>
      <c r="VIS94" s="56"/>
      <c r="VIT94" s="56"/>
      <c r="VIU94" s="56"/>
      <c r="VIV94" s="56"/>
      <c r="VIW94" s="56"/>
      <c r="VIX94" s="56"/>
      <c r="VIY94" s="56"/>
      <c r="VIZ94" s="56"/>
      <c r="VJA94" s="56"/>
      <c r="VJB94" s="56"/>
      <c r="VJC94" s="56"/>
      <c r="VJD94" s="56"/>
      <c r="VJE94" s="56"/>
      <c r="VJF94" s="56"/>
      <c r="VJG94" s="56"/>
      <c r="VJH94" s="56"/>
      <c r="VJI94" s="56"/>
      <c r="VJJ94" s="56"/>
      <c r="VJK94" s="56"/>
      <c r="VJL94" s="56"/>
      <c r="VJM94" s="56"/>
      <c r="VJN94" s="56"/>
      <c r="VJO94" s="56"/>
      <c r="VJP94" s="56"/>
      <c r="VJQ94" s="56"/>
      <c r="VJR94" s="56"/>
      <c r="VJS94" s="56"/>
      <c r="VJT94" s="56"/>
      <c r="VJU94" s="56"/>
      <c r="VJV94" s="56"/>
      <c r="VJW94" s="56"/>
      <c r="VJX94" s="56"/>
      <c r="VJY94" s="56"/>
      <c r="VJZ94" s="56"/>
      <c r="VKA94" s="56"/>
      <c r="VKB94" s="56"/>
      <c r="VKC94" s="56"/>
      <c r="VKD94" s="56"/>
      <c r="VKE94" s="56"/>
      <c r="VKF94" s="56"/>
      <c r="VKG94" s="56"/>
      <c r="VKH94" s="56"/>
      <c r="VKI94" s="56"/>
      <c r="VKJ94" s="56"/>
      <c r="VKK94" s="56"/>
      <c r="VKL94" s="56"/>
      <c r="VKM94" s="56"/>
      <c r="VKN94" s="56"/>
      <c r="VKO94" s="56"/>
      <c r="VKP94" s="56"/>
      <c r="VKQ94" s="56"/>
      <c r="VKR94" s="56"/>
      <c r="VKS94" s="56"/>
      <c r="VKT94" s="56"/>
      <c r="VKU94" s="56"/>
      <c r="VKV94" s="56"/>
      <c r="VKW94" s="56"/>
      <c r="VKX94" s="56"/>
      <c r="VKY94" s="56"/>
      <c r="VKZ94" s="56"/>
      <c r="VLA94" s="56"/>
      <c r="VLB94" s="56"/>
      <c r="VLC94" s="56"/>
      <c r="VLD94" s="56"/>
      <c r="VLE94" s="56"/>
      <c r="VLF94" s="56"/>
      <c r="VLG94" s="56"/>
      <c r="VLH94" s="56"/>
      <c r="VLI94" s="56"/>
      <c r="VLJ94" s="56"/>
      <c r="VLK94" s="56"/>
      <c r="VLL94" s="56"/>
      <c r="VLM94" s="56"/>
      <c r="VLN94" s="56"/>
      <c r="VLO94" s="56"/>
      <c r="VLP94" s="56"/>
      <c r="VLQ94" s="56"/>
      <c r="VLR94" s="56"/>
      <c r="VLS94" s="56"/>
      <c r="VLT94" s="56"/>
      <c r="VLU94" s="56"/>
      <c r="VLV94" s="56"/>
      <c r="VLW94" s="56"/>
      <c r="VLX94" s="56"/>
      <c r="VLY94" s="56"/>
      <c r="VLZ94" s="56"/>
      <c r="VMA94" s="56"/>
      <c r="VMB94" s="56"/>
      <c r="VMC94" s="56"/>
      <c r="VMD94" s="56"/>
      <c r="VME94" s="56"/>
      <c r="VMF94" s="56"/>
      <c r="VMG94" s="56"/>
      <c r="VMH94" s="56"/>
      <c r="VMI94" s="56"/>
      <c r="VMJ94" s="56"/>
      <c r="VMK94" s="56"/>
      <c r="VML94" s="56"/>
      <c r="VMM94" s="56"/>
      <c r="VMN94" s="56"/>
      <c r="VMO94" s="56"/>
      <c r="VMP94" s="56"/>
      <c r="VMQ94" s="56"/>
      <c r="VMR94" s="56"/>
      <c r="VMS94" s="56"/>
      <c r="VMT94" s="56"/>
      <c r="VMU94" s="56"/>
      <c r="VMV94" s="56"/>
      <c r="VMW94" s="56"/>
      <c r="VMX94" s="56"/>
      <c r="VMY94" s="56"/>
      <c r="VMZ94" s="56"/>
      <c r="VNA94" s="56"/>
      <c r="VNB94" s="56"/>
      <c r="VNC94" s="56"/>
      <c r="VND94" s="56"/>
      <c r="VNE94" s="56"/>
      <c r="VNF94" s="56"/>
      <c r="VNG94" s="56"/>
      <c r="VNH94" s="56"/>
      <c r="VNI94" s="56"/>
      <c r="VNJ94" s="56"/>
      <c r="VNK94" s="56"/>
      <c r="VNL94" s="56"/>
      <c r="VNM94" s="56"/>
      <c r="VNN94" s="56"/>
      <c r="VNO94" s="56"/>
      <c r="VNP94" s="56"/>
      <c r="VNQ94" s="56"/>
      <c r="VNR94" s="56"/>
      <c r="VNS94" s="56"/>
      <c r="VNT94" s="56"/>
      <c r="VNU94" s="56"/>
      <c r="VNV94" s="56"/>
      <c r="VNW94" s="56"/>
      <c r="VNX94" s="56"/>
      <c r="VNY94" s="56"/>
      <c r="VNZ94" s="56"/>
      <c r="VOA94" s="56"/>
      <c r="VOB94" s="56"/>
      <c r="VOC94" s="56"/>
      <c r="VOD94" s="56"/>
      <c r="VOE94" s="56"/>
      <c r="VOF94" s="56"/>
      <c r="VOG94" s="56"/>
      <c r="VOH94" s="56"/>
      <c r="VOI94" s="56"/>
      <c r="VOJ94" s="56"/>
      <c r="VOK94" s="56"/>
      <c r="VOL94" s="56"/>
      <c r="VOM94" s="56"/>
      <c r="VON94" s="56"/>
      <c r="VOO94" s="56"/>
      <c r="VOP94" s="56"/>
      <c r="VOQ94" s="56"/>
      <c r="VOR94" s="56"/>
      <c r="VOS94" s="56"/>
      <c r="VOT94" s="56"/>
      <c r="VOU94" s="56"/>
      <c r="VOV94" s="56"/>
      <c r="VOW94" s="56"/>
      <c r="VOX94" s="56"/>
      <c r="VOY94" s="56"/>
      <c r="VOZ94" s="56"/>
      <c r="VPA94" s="56"/>
      <c r="VPB94" s="56"/>
      <c r="VPC94" s="56"/>
      <c r="VPD94" s="56"/>
      <c r="VPE94" s="56"/>
      <c r="VPF94" s="56"/>
      <c r="VPG94" s="56"/>
      <c r="VPH94" s="56"/>
      <c r="VPI94" s="56"/>
      <c r="VPJ94" s="56"/>
      <c r="VPK94" s="56"/>
      <c r="VPL94" s="56"/>
      <c r="VPM94" s="56"/>
      <c r="VPN94" s="56"/>
      <c r="VPO94" s="56"/>
      <c r="VPP94" s="56"/>
      <c r="VPQ94" s="56"/>
      <c r="VPR94" s="56"/>
      <c r="VPS94" s="56"/>
      <c r="VPT94" s="56"/>
      <c r="VPU94" s="56"/>
      <c r="VPV94" s="56"/>
      <c r="VPW94" s="56"/>
      <c r="VPX94" s="56"/>
      <c r="VPY94" s="56"/>
      <c r="VPZ94" s="56"/>
      <c r="VQA94" s="56"/>
      <c r="VQB94" s="56"/>
      <c r="VQC94" s="56"/>
      <c r="VQD94" s="56"/>
      <c r="VQE94" s="56"/>
      <c r="VQF94" s="56"/>
      <c r="VQG94" s="56"/>
      <c r="VQH94" s="56"/>
      <c r="VQI94" s="56"/>
      <c r="VQJ94" s="56"/>
      <c r="VQK94" s="56"/>
      <c r="VQL94" s="56"/>
      <c r="VQM94" s="56"/>
      <c r="VQN94" s="56"/>
      <c r="VQO94" s="56"/>
      <c r="VQP94" s="56"/>
      <c r="VQQ94" s="56"/>
      <c r="VQR94" s="56"/>
      <c r="VQS94" s="56"/>
      <c r="VQT94" s="56"/>
      <c r="VQU94" s="56"/>
      <c r="VQV94" s="56"/>
      <c r="VQW94" s="56"/>
      <c r="VQX94" s="56"/>
      <c r="VQY94" s="56"/>
      <c r="VQZ94" s="56"/>
      <c r="VRA94" s="56"/>
      <c r="VRB94" s="56"/>
      <c r="VRC94" s="56"/>
      <c r="VRD94" s="56"/>
      <c r="VRE94" s="56"/>
      <c r="VRF94" s="56"/>
      <c r="VRG94" s="56"/>
      <c r="VRH94" s="56"/>
      <c r="VRI94" s="56"/>
      <c r="VRJ94" s="56"/>
      <c r="VRK94" s="56"/>
      <c r="VRL94" s="56"/>
      <c r="VRM94" s="56"/>
      <c r="VRN94" s="56"/>
      <c r="VRO94" s="56"/>
      <c r="VRP94" s="56"/>
      <c r="VRQ94" s="56"/>
      <c r="VRR94" s="56"/>
      <c r="VRS94" s="56"/>
      <c r="VRT94" s="56"/>
      <c r="VRU94" s="56"/>
      <c r="VRV94" s="56"/>
      <c r="VRW94" s="56"/>
      <c r="VRX94" s="56"/>
      <c r="VRY94" s="56"/>
      <c r="VRZ94" s="56"/>
      <c r="VSA94" s="56"/>
      <c r="VSB94" s="56"/>
      <c r="VSC94" s="56"/>
      <c r="VSD94" s="56"/>
      <c r="VSE94" s="56"/>
      <c r="VSF94" s="56"/>
      <c r="VSG94" s="56"/>
      <c r="VSH94" s="56"/>
      <c r="VSI94" s="56"/>
      <c r="VSJ94" s="56"/>
      <c r="VSK94" s="56"/>
      <c r="VSL94" s="56"/>
      <c r="VSM94" s="56"/>
      <c r="VSN94" s="56"/>
      <c r="VSO94" s="56"/>
      <c r="VSP94" s="56"/>
      <c r="VSQ94" s="56"/>
      <c r="VSR94" s="56"/>
      <c r="VSS94" s="56"/>
      <c r="VST94" s="56"/>
      <c r="VSU94" s="56"/>
      <c r="VSV94" s="56"/>
      <c r="VSW94" s="56"/>
      <c r="VSX94" s="56"/>
      <c r="VSY94" s="56"/>
      <c r="VSZ94" s="56"/>
      <c r="VTA94" s="56"/>
      <c r="VTB94" s="56"/>
      <c r="VTC94" s="56"/>
      <c r="VTD94" s="56"/>
      <c r="VTE94" s="56"/>
      <c r="VTF94" s="56"/>
      <c r="VTG94" s="56"/>
      <c r="VTH94" s="56"/>
      <c r="VTI94" s="56"/>
      <c r="VTJ94" s="56"/>
      <c r="VTK94" s="56"/>
      <c r="VTL94" s="56"/>
      <c r="VTM94" s="56"/>
      <c r="VTN94" s="56"/>
      <c r="VTO94" s="56"/>
      <c r="VTP94" s="56"/>
      <c r="VTQ94" s="56"/>
      <c r="VTR94" s="56"/>
      <c r="VTS94" s="56"/>
      <c r="VTT94" s="56"/>
      <c r="VTU94" s="56"/>
      <c r="VTV94" s="56"/>
      <c r="VTW94" s="56"/>
      <c r="VTX94" s="56"/>
      <c r="VTY94" s="56"/>
      <c r="VTZ94" s="56"/>
      <c r="VUA94" s="56"/>
      <c r="VUB94" s="56"/>
      <c r="VUC94" s="56"/>
      <c r="VUD94" s="56"/>
      <c r="VUE94" s="56"/>
      <c r="VUF94" s="56"/>
      <c r="VUG94" s="56"/>
      <c r="VUH94" s="56"/>
      <c r="VUI94" s="56"/>
      <c r="VUJ94" s="56"/>
      <c r="VUK94" s="56"/>
      <c r="VUL94" s="56"/>
      <c r="VUM94" s="56"/>
      <c r="VUN94" s="56"/>
      <c r="VUO94" s="56"/>
      <c r="VUP94" s="56"/>
      <c r="VUQ94" s="56"/>
      <c r="VUR94" s="56"/>
      <c r="VUS94" s="56"/>
      <c r="VUT94" s="56"/>
      <c r="VUU94" s="56"/>
      <c r="VUV94" s="56"/>
      <c r="VUW94" s="56"/>
      <c r="VUX94" s="56"/>
      <c r="VUY94" s="56"/>
      <c r="VUZ94" s="56"/>
      <c r="VVA94" s="56"/>
      <c r="VVB94" s="56"/>
      <c r="VVC94" s="56"/>
      <c r="VVD94" s="56"/>
      <c r="VVE94" s="56"/>
      <c r="VVF94" s="56"/>
      <c r="VVG94" s="56"/>
      <c r="VVH94" s="56"/>
      <c r="VVI94" s="56"/>
      <c r="VVJ94" s="56"/>
      <c r="VVK94" s="56"/>
      <c r="VVL94" s="56"/>
      <c r="VVM94" s="56"/>
      <c r="VVN94" s="56"/>
      <c r="VVO94" s="56"/>
      <c r="VVP94" s="56"/>
      <c r="VVQ94" s="56"/>
      <c r="VVR94" s="56"/>
      <c r="VVS94" s="56"/>
      <c r="VVT94" s="56"/>
      <c r="VVU94" s="56"/>
      <c r="VVV94" s="56"/>
      <c r="VVW94" s="56"/>
      <c r="VVX94" s="56"/>
      <c r="VVY94" s="56"/>
      <c r="VVZ94" s="56"/>
      <c r="VWA94" s="56"/>
      <c r="VWB94" s="56"/>
      <c r="VWC94" s="56"/>
      <c r="VWD94" s="56"/>
      <c r="VWE94" s="56"/>
      <c r="VWF94" s="56"/>
      <c r="VWG94" s="56"/>
      <c r="VWH94" s="56"/>
      <c r="VWI94" s="56"/>
      <c r="VWJ94" s="56"/>
      <c r="VWK94" s="56"/>
      <c r="VWL94" s="56"/>
      <c r="VWM94" s="56"/>
      <c r="VWN94" s="56"/>
      <c r="VWO94" s="56"/>
      <c r="VWP94" s="56"/>
      <c r="VWQ94" s="56"/>
      <c r="VWR94" s="56"/>
      <c r="VWS94" s="56"/>
      <c r="VWT94" s="56"/>
      <c r="VWU94" s="56"/>
      <c r="VWV94" s="56"/>
      <c r="VWW94" s="56"/>
      <c r="VWX94" s="56"/>
      <c r="VWY94" s="56"/>
      <c r="VWZ94" s="56"/>
      <c r="VXA94" s="56"/>
      <c r="VXB94" s="56"/>
      <c r="VXC94" s="56"/>
      <c r="VXD94" s="56"/>
      <c r="VXE94" s="56"/>
      <c r="VXF94" s="56"/>
      <c r="VXG94" s="56"/>
      <c r="VXH94" s="56"/>
      <c r="VXI94" s="56"/>
      <c r="VXJ94" s="56"/>
      <c r="VXK94" s="56"/>
      <c r="VXL94" s="56"/>
      <c r="VXM94" s="56"/>
      <c r="VXN94" s="56"/>
      <c r="VXO94" s="56"/>
      <c r="VXP94" s="56"/>
      <c r="VXQ94" s="56"/>
      <c r="VXR94" s="56"/>
      <c r="VXS94" s="56"/>
      <c r="VXT94" s="56"/>
      <c r="VXU94" s="56"/>
      <c r="VXV94" s="56"/>
      <c r="VXW94" s="56"/>
      <c r="VXX94" s="56"/>
      <c r="VXY94" s="56"/>
      <c r="VXZ94" s="56"/>
      <c r="VYA94" s="56"/>
      <c r="VYB94" s="56"/>
      <c r="VYC94" s="56"/>
      <c r="VYD94" s="56"/>
      <c r="VYE94" s="56"/>
      <c r="VYF94" s="56"/>
      <c r="VYG94" s="56"/>
      <c r="VYH94" s="56"/>
      <c r="VYI94" s="56"/>
      <c r="VYJ94" s="56"/>
      <c r="VYK94" s="56"/>
      <c r="VYL94" s="56"/>
      <c r="VYM94" s="56"/>
      <c r="VYN94" s="56"/>
      <c r="VYO94" s="56"/>
      <c r="VYP94" s="56"/>
      <c r="VYQ94" s="56"/>
      <c r="VYR94" s="56"/>
      <c r="VYS94" s="56"/>
      <c r="VYT94" s="56"/>
      <c r="VYU94" s="56"/>
      <c r="VYV94" s="56"/>
      <c r="VYW94" s="56"/>
      <c r="VYX94" s="56"/>
      <c r="VYY94" s="56"/>
      <c r="VYZ94" s="56"/>
      <c r="VZA94" s="56"/>
      <c r="VZB94" s="56"/>
      <c r="VZC94" s="56"/>
      <c r="VZD94" s="56"/>
      <c r="VZE94" s="56"/>
      <c r="VZF94" s="56"/>
      <c r="VZG94" s="56"/>
      <c r="VZH94" s="56"/>
      <c r="VZI94" s="56"/>
      <c r="VZJ94" s="56"/>
      <c r="VZK94" s="56"/>
      <c r="VZL94" s="56"/>
      <c r="VZM94" s="56"/>
      <c r="VZN94" s="56"/>
      <c r="VZO94" s="56"/>
      <c r="VZP94" s="56"/>
      <c r="VZQ94" s="56"/>
      <c r="VZR94" s="56"/>
      <c r="VZS94" s="56"/>
      <c r="VZT94" s="56"/>
      <c r="VZU94" s="56"/>
      <c r="VZV94" s="56"/>
      <c r="VZW94" s="56"/>
      <c r="VZX94" s="56"/>
      <c r="VZY94" s="56"/>
      <c r="VZZ94" s="56"/>
      <c r="WAA94" s="56"/>
      <c r="WAB94" s="56"/>
      <c r="WAC94" s="56"/>
      <c r="WAD94" s="56"/>
      <c r="WAE94" s="56"/>
      <c r="WAF94" s="56"/>
      <c r="WAG94" s="56"/>
      <c r="WAH94" s="56"/>
      <c r="WAI94" s="56"/>
      <c r="WAJ94" s="56"/>
      <c r="WAK94" s="56"/>
      <c r="WAL94" s="56"/>
      <c r="WAM94" s="56"/>
      <c r="WAN94" s="56"/>
      <c r="WAO94" s="56"/>
      <c r="WAP94" s="56"/>
      <c r="WAQ94" s="56"/>
      <c r="WAR94" s="56"/>
      <c r="WAS94" s="56"/>
      <c r="WAT94" s="56"/>
      <c r="WAU94" s="56"/>
      <c r="WAV94" s="56"/>
      <c r="WAW94" s="56"/>
      <c r="WAX94" s="56"/>
      <c r="WAY94" s="56"/>
      <c r="WAZ94" s="56"/>
      <c r="WBA94" s="56"/>
      <c r="WBB94" s="56"/>
      <c r="WBC94" s="56"/>
      <c r="WBD94" s="56"/>
      <c r="WBE94" s="56"/>
      <c r="WBF94" s="56"/>
      <c r="WBG94" s="56"/>
      <c r="WBH94" s="56"/>
      <c r="WBI94" s="56"/>
      <c r="WBJ94" s="56"/>
      <c r="WBK94" s="56"/>
      <c r="WBL94" s="56"/>
      <c r="WBM94" s="56"/>
      <c r="WBN94" s="56"/>
      <c r="WBO94" s="56"/>
      <c r="WBP94" s="56"/>
      <c r="WBQ94" s="56"/>
      <c r="WBR94" s="56"/>
      <c r="WBS94" s="56"/>
      <c r="WBT94" s="56"/>
      <c r="WBU94" s="56"/>
      <c r="WBV94" s="56"/>
      <c r="WBW94" s="56"/>
      <c r="WBX94" s="56"/>
      <c r="WBY94" s="56"/>
      <c r="WBZ94" s="56"/>
      <c r="WCA94" s="56"/>
      <c r="WCB94" s="56"/>
      <c r="WCC94" s="56"/>
      <c r="WCD94" s="56"/>
      <c r="WCE94" s="56"/>
      <c r="WCF94" s="56"/>
      <c r="WCG94" s="56"/>
      <c r="WCH94" s="56"/>
      <c r="WCI94" s="56"/>
      <c r="WCJ94" s="56"/>
      <c r="WCK94" s="56"/>
      <c r="WCL94" s="56"/>
      <c r="WCM94" s="56"/>
      <c r="WCN94" s="56"/>
      <c r="WCO94" s="56"/>
      <c r="WCP94" s="56"/>
      <c r="WCQ94" s="56"/>
      <c r="WCR94" s="56"/>
      <c r="WCS94" s="56"/>
      <c r="WCT94" s="56"/>
      <c r="WCU94" s="56"/>
      <c r="WCV94" s="56"/>
      <c r="WCW94" s="56"/>
      <c r="WCX94" s="56"/>
      <c r="WCY94" s="56"/>
      <c r="WCZ94" s="56"/>
      <c r="WDA94" s="56"/>
      <c r="WDB94" s="56"/>
      <c r="WDC94" s="56"/>
      <c r="WDD94" s="56"/>
      <c r="WDE94" s="56"/>
      <c r="WDF94" s="56"/>
      <c r="WDG94" s="56"/>
      <c r="WDH94" s="56"/>
      <c r="WDI94" s="56"/>
      <c r="WDJ94" s="56"/>
      <c r="WDK94" s="56"/>
      <c r="WDL94" s="56"/>
      <c r="WDM94" s="56"/>
      <c r="WDN94" s="56"/>
      <c r="WDO94" s="56"/>
      <c r="WDP94" s="56"/>
      <c r="WDQ94" s="56"/>
      <c r="WDR94" s="56"/>
      <c r="WDS94" s="56"/>
      <c r="WDT94" s="56"/>
      <c r="WDU94" s="56"/>
      <c r="WDV94" s="56"/>
      <c r="WDW94" s="56"/>
      <c r="WDX94" s="56"/>
      <c r="WDY94" s="56"/>
      <c r="WDZ94" s="56"/>
      <c r="WEA94" s="56"/>
      <c r="WEB94" s="56"/>
      <c r="WEC94" s="56"/>
      <c r="WED94" s="56"/>
      <c r="WEE94" s="56"/>
      <c r="WEF94" s="56"/>
      <c r="WEG94" s="56"/>
      <c r="WEH94" s="56"/>
      <c r="WEI94" s="56"/>
      <c r="WEJ94" s="56"/>
      <c r="WEK94" s="56"/>
      <c r="WEL94" s="56"/>
      <c r="WEM94" s="56"/>
      <c r="WEN94" s="56"/>
      <c r="WEO94" s="56"/>
      <c r="WEP94" s="56"/>
      <c r="WEQ94" s="56"/>
      <c r="WER94" s="56"/>
      <c r="WES94" s="56"/>
      <c r="WET94" s="56"/>
      <c r="WEU94" s="56"/>
      <c r="WEV94" s="56"/>
      <c r="WEW94" s="56"/>
      <c r="WEX94" s="56"/>
      <c r="WEY94" s="56"/>
      <c r="WEZ94" s="56"/>
      <c r="WFA94" s="56"/>
      <c r="WFB94" s="56"/>
      <c r="WFC94" s="56"/>
      <c r="WFD94" s="56"/>
      <c r="WFE94" s="56"/>
      <c r="WFF94" s="56"/>
      <c r="WFG94" s="56"/>
      <c r="WFH94" s="56"/>
      <c r="WFI94" s="56"/>
      <c r="WFJ94" s="56"/>
      <c r="WFK94" s="56"/>
      <c r="WFL94" s="56"/>
      <c r="WFM94" s="56"/>
      <c r="WFN94" s="56"/>
      <c r="WFO94" s="56"/>
      <c r="WFP94" s="56"/>
      <c r="WFQ94" s="56"/>
      <c r="WFR94" s="56"/>
      <c r="WFS94" s="56"/>
      <c r="WFT94" s="56"/>
      <c r="WFU94" s="56"/>
      <c r="WFV94" s="56"/>
      <c r="WFW94" s="56"/>
      <c r="WFX94" s="56"/>
      <c r="WFY94" s="56"/>
      <c r="WFZ94" s="56"/>
      <c r="WGA94" s="56"/>
      <c r="WGB94" s="56"/>
      <c r="WGC94" s="56"/>
      <c r="WGD94" s="56"/>
      <c r="WGE94" s="56"/>
      <c r="WGF94" s="56"/>
      <c r="WGG94" s="56"/>
      <c r="WGH94" s="56"/>
      <c r="WGI94" s="56"/>
      <c r="WGJ94" s="56"/>
      <c r="WGK94" s="56"/>
      <c r="WGL94" s="56"/>
      <c r="WGM94" s="56"/>
      <c r="WGN94" s="56"/>
      <c r="WGO94" s="56"/>
      <c r="WGP94" s="56"/>
      <c r="WGQ94" s="56"/>
      <c r="WGR94" s="56"/>
      <c r="WGS94" s="56"/>
      <c r="WGT94" s="56"/>
      <c r="WGU94" s="56"/>
      <c r="WGV94" s="56"/>
      <c r="WGW94" s="56"/>
      <c r="WGX94" s="56"/>
      <c r="WGY94" s="56"/>
      <c r="WGZ94" s="56"/>
      <c r="WHA94" s="56"/>
      <c r="WHB94" s="56"/>
      <c r="WHC94" s="56"/>
      <c r="WHD94" s="56"/>
      <c r="WHE94" s="56"/>
      <c r="WHF94" s="56"/>
      <c r="WHG94" s="56"/>
      <c r="WHH94" s="56"/>
      <c r="WHI94" s="56"/>
      <c r="WHJ94" s="56"/>
      <c r="WHK94" s="56"/>
      <c r="WHL94" s="56"/>
      <c r="WHM94" s="56"/>
      <c r="WHN94" s="56"/>
      <c r="WHO94" s="56"/>
      <c r="WHP94" s="56"/>
      <c r="WHQ94" s="56"/>
      <c r="WHR94" s="56"/>
      <c r="WHS94" s="56"/>
      <c r="WHT94" s="56"/>
      <c r="WHU94" s="56"/>
      <c r="WHV94" s="56"/>
      <c r="WHW94" s="56"/>
      <c r="WHX94" s="56"/>
      <c r="WHY94" s="56"/>
      <c r="WHZ94" s="56"/>
      <c r="WIA94" s="56"/>
      <c r="WIB94" s="56"/>
      <c r="WIC94" s="56"/>
      <c r="WID94" s="56"/>
      <c r="WIE94" s="56"/>
      <c r="WIF94" s="56"/>
      <c r="WIG94" s="56"/>
      <c r="WIH94" s="56"/>
      <c r="WII94" s="56"/>
      <c r="WIJ94" s="56"/>
      <c r="WIK94" s="56"/>
      <c r="WIL94" s="56"/>
      <c r="WIM94" s="56"/>
      <c r="WIN94" s="56"/>
      <c r="WIO94" s="56"/>
      <c r="WIP94" s="56"/>
      <c r="WIQ94" s="56"/>
      <c r="WIR94" s="56"/>
      <c r="WIS94" s="56"/>
      <c r="WIT94" s="56"/>
      <c r="WIU94" s="56"/>
      <c r="WIV94" s="56"/>
      <c r="WIW94" s="56"/>
      <c r="WIX94" s="56"/>
      <c r="WIY94" s="56"/>
      <c r="WIZ94" s="56"/>
      <c r="WJA94" s="56"/>
      <c r="WJB94" s="56"/>
      <c r="WJC94" s="56"/>
      <c r="WJD94" s="56"/>
      <c r="WJE94" s="56"/>
      <c r="WJF94" s="56"/>
      <c r="WJG94" s="56"/>
      <c r="WJH94" s="56"/>
      <c r="WJI94" s="56"/>
      <c r="WJJ94" s="56"/>
      <c r="WJK94" s="56"/>
      <c r="WJL94" s="56"/>
      <c r="WJM94" s="56"/>
      <c r="WJN94" s="56"/>
      <c r="WJO94" s="56"/>
      <c r="WJP94" s="56"/>
      <c r="WJQ94" s="56"/>
      <c r="WJR94" s="56"/>
      <c r="WJS94" s="56"/>
      <c r="WJT94" s="56"/>
      <c r="WJU94" s="56"/>
      <c r="WJV94" s="56"/>
      <c r="WJW94" s="56"/>
      <c r="WJX94" s="56"/>
      <c r="WJY94" s="56"/>
      <c r="WJZ94" s="56"/>
      <c r="WKA94" s="56"/>
      <c r="WKB94" s="56"/>
      <c r="WKC94" s="56"/>
      <c r="WKD94" s="56"/>
      <c r="WKE94" s="56"/>
      <c r="WKF94" s="56"/>
      <c r="WKG94" s="56"/>
      <c r="WKH94" s="56"/>
      <c r="WKI94" s="56"/>
      <c r="WKJ94" s="56"/>
      <c r="WKK94" s="56"/>
      <c r="WKL94" s="56"/>
      <c r="WKM94" s="56"/>
      <c r="WKN94" s="56"/>
      <c r="WKO94" s="56"/>
      <c r="WKP94" s="56"/>
      <c r="WKQ94" s="56"/>
      <c r="WKR94" s="56"/>
      <c r="WKS94" s="56"/>
      <c r="WKT94" s="56"/>
      <c r="WKU94" s="56"/>
      <c r="WKV94" s="56"/>
      <c r="WKW94" s="56"/>
      <c r="WKX94" s="56"/>
      <c r="WKY94" s="56"/>
      <c r="WKZ94" s="56"/>
      <c r="WLA94" s="56"/>
      <c r="WLB94" s="56"/>
      <c r="WLC94" s="56"/>
      <c r="WLD94" s="56"/>
      <c r="WLE94" s="56"/>
      <c r="WLF94" s="56"/>
      <c r="WLG94" s="56"/>
      <c r="WLH94" s="56"/>
      <c r="WLI94" s="56"/>
      <c r="WLJ94" s="56"/>
      <c r="WLK94" s="56"/>
      <c r="WLL94" s="56"/>
      <c r="WLM94" s="56"/>
      <c r="WLN94" s="56"/>
      <c r="WLO94" s="56"/>
      <c r="WLP94" s="56"/>
      <c r="WLQ94" s="56"/>
      <c r="WLR94" s="56"/>
      <c r="WLS94" s="56"/>
      <c r="WLT94" s="56"/>
      <c r="WLU94" s="56"/>
      <c r="WLV94" s="56"/>
      <c r="WLW94" s="56"/>
      <c r="WLX94" s="56"/>
      <c r="WLY94" s="56"/>
      <c r="WLZ94" s="56"/>
      <c r="WMA94" s="56"/>
      <c r="WMB94" s="56"/>
      <c r="WMC94" s="56"/>
      <c r="WMD94" s="56"/>
      <c r="WME94" s="56"/>
      <c r="WMF94" s="56"/>
      <c r="WMG94" s="56"/>
      <c r="WMH94" s="56"/>
      <c r="WMI94" s="56"/>
      <c r="WMJ94" s="56"/>
      <c r="WMK94" s="56"/>
      <c r="WML94" s="56"/>
      <c r="WMM94" s="56"/>
      <c r="WMN94" s="56"/>
      <c r="WMO94" s="56"/>
      <c r="WMP94" s="56"/>
      <c r="WMQ94" s="56"/>
      <c r="WMR94" s="56"/>
      <c r="WMS94" s="56"/>
      <c r="WMT94" s="56"/>
      <c r="WMU94" s="56"/>
      <c r="WMV94" s="56"/>
      <c r="WMW94" s="56"/>
      <c r="WMX94" s="56"/>
      <c r="WMY94" s="56"/>
      <c r="WMZ94" s="56"/>
      <c r="WNA94" s="56"/>
      <c r="WNB94" s="56"/>
      <c r="WNC94" s="56"/>
      <c r="WND94" s="56"/>
      <c r="WNE94" s="56"/>
      <c r="WNF94" s="56"/>
      <c r="WNG94" s="56"/>
      <c r="WNH94" s="56"/>
      <c r="WNI94" s="56"/>
      <c r="WNJ94" s="56"/>
      <c r="WNK94" s="56"/>
      <c r="WNL94" s="56"/>
      <c r="WNM94" s="56"/>
      <c r="WNN94" s="56"/>
      <c r="WNO94" s="56"/>
      <c r="WNP94" s="56"/>
      <c r="WNQ94" s="56"/>
      <c r="WNR94" s="56"/>
      <c r="WNS94" s="56"/>
      <c r="WNT94" s="56"/>
      <c r="WNU94" s="56"/>
      <c r="WNV94" s="56"/>
      <c r="WNW94" s="56"/>
      <c r="WNX94" s="56"/>
      <c r="WNY94" s="56"/>
      <c r="WNZ94" s="56"/>
      <c r="WOA94" s="56"/>
      <c r="WOB94" s="56"/>
      <c r="WOC94" s="56"/>
      <c r="WOD94" s="56"/>
      <c r="WOE94" s="56"/>
      <c r="WOF94" s="56"/>
      <c r="WOG94" s="56"/>
      <c r="WOH94" s="56"/>
      <c r="WOI94" s="56"/>
      <c r="WOJ94" s="56"/>
      <c r="WOK94" s="56"/>
      <c r="WOL94" s="56"/>
      <c r="WOM94" s="56"/>
      <c r="WON94" s="56"/>
      <c r="WOO94" s="56"/>
      <c r="WOP94" s="56"/>
      <c r="WOQ94" s="56"/>
      <c r="WOR94" s="56"/>
      <c r="WOS94" s="56"/>
      <c r="WOT94" s="56"/>
      <c r="WOU94" s="56"/>
      <c r="WOV94" s="56"/>
      <c r="WOW94" s="56"/>
      <c r="WOX94" s="56"/>
      <c r="WOY94" s="56"/>
      <c r="WOZ94" s="56"/>
      <c r="WPA94" s="56"/>
      <c r="WPB94" s="56"/>
      <c r="WPC94" s="56"/>
      <c r="WPD94" s="56"/>
      <c r="WPE94" s="56"/>
      <c r="WPF94" s="56"/>
      <c r="WPG94" s="56"/>
      <c r="WPH94" s="56"/>
      <c r="WPI94" s="56"/>
      <c r="WPJ94" s="56"/>
      <c r="WPK94" s="56"/>
      <c r="WPL94" s="56"/>
      <c r="WPM94" s="56"/>
      <c r="WPN94" s="56"/>
      <c r="WPO94" s="56"/>
      <c r="WPP94" s="56"/>
      <c r="WPQ94" s="56"/>
      <c r="WPR94" s="56"/>
      <c r="WPS94" s="56"/>
      <c r="WPT94" s="56"/>
      <c r="WPU94" s="56"/>
      <c r="WPV94" s="56"/>
      <c r="WPW94" s="56"/>
      <c r="WPX94" s="56"/>
      <c r="WPY94" s="56"/>
      <c r="WPZ94" s="56"/>
      <c r="WQA94" s="56"/>
      <c r="WQB94" s="56"/>
      <c r="WQC94" s="56"/>
      <c r="WQD94" s="56"/>
      <c r="WQE94" s="56"/>
      <c r="WQF94" s="56"/>
      <c r="WQG94" s="56"/>
      <c r="WQH94" s="56"/>
      <c r="WQI94" s="56"/>
      <c r="WQJ94" s="56"/>
      <c r="WQK94" s="56"/>
      <c r="WQL94" s="56"/>
      <c r="WQM94" s="56"/>
      <c r="WQN94" s="56"/>
      <c r="WQO94" s="56"/>
      <c r="WQP94" s="56"/>
      <c r="WQQ94" s="56"/>
      <c r="WQR94" s="56"/>
      <c r="WQS94" s="56"/>
      <c r="WQT94" s="56"/>
      <c r="WQU94" s="56"/>
      <c r="WQV94" s="56"/>
      <c r="WQW94" s="56"/>
      <c r="WQX94" s="56"/>
      <c r="WQY94" s="56"/>
      <c r="WQZ94" s="56"/>
      <c r="WRA94" s="56"/>
      <c r="WRB94" s="56"/>
      <c r="WRC94" s="56"/>
      <c r="WRD94" s="56"/>
      <c r="WRE94" s="56"/>
      <c r="WRF94" s="56"/>
      <c r="WRG94" s="56"/>
      <c r="WRH94" s="56"/>
      <c r="WRI94" s="56"/>
      <c r="WRJ94" s="56"/>
      <c r="WRK94" s="56"/>
      <c r="WRL94" s="56"/>
      <c r="WRM94" s="56"/>
      <c r="WRN94" s="56"/>
      <c r="WRO94" s="56"/>
      <c r="WRP94" s="56"/>
      <c r="WRQ94" s="56"/>
      <c r="WRR94" s="56"/>
      <c r="WRS94" s="56"/>
      <c r="WRT94" s="56"/>
      <c r="WRU94" s="56"/>
      <c r="WRV94" s="56"/>
      <c r="WRW94" s="56"/>
      <c r="WRX94" s="56"/>
      <c r="WRY94" s="56"/>
      <c r="WRZ94" s="56"/>
      <c r="WSA94" s="56"/>
      <c r="WSB94" s="56"/>
      <c r="WSC94" s="56"/>
      <c r="WSD94" s="56"/>
      <c r="WSE94" s="56"/>
      <c r="WSF94" s="56"/>
      <c r="WSG94" s="56"/>
      <c r="WSH94" s="56"/>
      <c r="WSI94" s="56"/>
      <c r="WSJ94" s="56"/>
      <c r="WSK94" s="56"/>
      <c r="WSL94" s="56"/>
      <c r="WSM94" s="56"/>
      <c r="WSN94" s="56"/>
      <c r="WSO94" s="56"/>
      <c r="WSP94" s="56"/>
      <c r="WSQ94" s="56"/>
      <c r="WSR94" s="56"/>
      <c r="WSS94" s="56"/>
      <c r="WST94" s="56"/>
      <c r="WSU94" s="56"/>
      <c r="WSV94" s="56"/>
      <c r="WSW94" s="56"/>
      <c r="WSX94" s="56"/>
      <c r="WSY94" s="56"/>
      <c r="WSZ94" s="56"/>
      <c r="WTA94" s="56"/>
      <c r="WTB94" s="56"/>
      <c r="WTC94" s="56"/>
      <c r="WTD94" s="56"/>
      <c r="WTE94" s="56"/>
      <c r="WTF94" s="56"/>
      <c r="WTG94" s="56"/>
      <c r="WTH94" s="56"/>
      <c r="WTI94" s="56"/>
      <c r="WTJ94" s="56"/>
      <c r="WTK94" s="56"/>
      <c r="WTL94" s="56"/>
      <c r="WTM94" s="56"/>
      <c r="WTN94" s="56"/>
      <c r="WTO94" s="56"/>
      <c r="WTP94" s="56"/>
      <c r="WTQ94" s="56"/>
      <c r="WTR94" s="56"/>
      <c r="WTS94" s="56"/>
      <c r="WTT94" s="56"/>
      <c r="WTU94" s="56"/>
      <c r="WTV94" s="56"/>
      <c r="WTW94" s="56"/>
      <c r="WTX94" s="56"/>
      <c r="WTY94" s="56"/>
      <c r="WTZ94" s="56"/>
      <c r="WUA94" s="56"/>
      <c r="WUB94" s="56"/>
      <c r="WUC94" s="56"/>
      <c r="WUD94" s="56"/>
      <c r="WUE94" s="56"/>
      <c r="WUF94" s="56"/>
      <c r="WUG94" s="56"/>
      <c r="WUH94" s="56"/>
      <c r="WUI94" s="56"/>
      <c r="WUJ94" s="56"/>
      <c r="WUK94" s="56"/>
      <c r="WUL94" s="56"/>
      <c r="WUM94" s="56"/>
      <c r="WUN94" s="56"/>
      <c r="WUO94" s="56"/>
      <c r="WUP94" s="56"/>
      <c r="WUQ94" s="56"/>
      <c r="WUR94" s="56"/>
      <c r="WUS94" s="56"/>
      <c r="WUT94" s="56"/>
      <c r="WUU94" s="56"/>
      <c r="WUV94" s="56"/>
      <c r="WUW94" s="56"/>
      <c r="WUX94" s="56"/>
      <c r="WUY94" s="56"/>
      <c r="WUZ94" s="56"/>
      <c r="WVA94" s="56"/>
      <c r="WVB94" s="56"/>
      <c r="WVC94" s="56"/>
      <c r="WVD94" s="56"/>
      <c r="WVE94" s="56"/>
      <c r="WVF94" s="56"/>
      <c r="WVG94" s="56"/>
      <c r="WVH94" s="56"/>
      <c r="WVI94" s="56"/>
      <c r="WVJ94" s="56"/>
      <c r="WVK94" s="56"/>
      <c r="WVL94" s="56"/>
      <c r="WVM94" s="56"/>
      <c r="WVN94" s="56"/>
      <c r="WVO94" s="56"/>
      <c r="WVP94" s="56"/>
      <c r="WVQ94" s="56"/>
      <c r="WVR94" s="56"/>
      <c r="WVS94" s="56"/>
      <c r="WVT94" s="56"/>
      <c r="WVU94" s="56"/>
      <c r="WVV94" s="56"/>
      <c r="WVW94" s="56"/>
      <c r="WVX94" s="56"/>
      <c r="WVY94" s="56"/>
      <c r="WVZ94" s="56"/>
      <c r="WWA94" s="56"/>
      <c r="WWB94" s="56"/>
      <c r="WWC94" s="56"/>
      <c r="WWD94" s="56"/>
      <c r="WWE94" s="56"/>
      <c r="WWF94" s="56"/>
      <c r="WWG94" s="56"/>
      <c r="WWH94" s="56"/>
      <c r="WWI94" s="56"/>
      <c r="WWJ94" s="56"/>
      <c r="WWK94" s="56"/>
      <c r="WWL94" s="56"/>
      <c r="WWM94" s="56"/>
      <c r="WWN94" s="56"/>
      <c r="WWO94" s="56"/>
      <c r="WWP94" s="56"/>
      <c r="WWQ94" s="56"/>
      <c r="WWR94" s="56"/>
      <c r="WWS94" s="56"/>
      <c r="WWT94" s="56"/>
      <c r="WWU94" s="56"/>
      <c r="WWV94" s="56"/>
      <c r="WWW94" s="56"/>
      <c r="WWX94" s="56"/>
      <c r="WWY94" s="56"/>
      <c r="WWZ94" s="56"/>
      <c r="WXA94" s="56"/>
      <c r="WXB94" s="56"/>
      <c r="WXC94" s="56"/>
      <c r="WXD94" s="56"/>
      <c r="WXE94" s="56"/>
      <c r="WXF94" s="56"/>
      <c r="WXG94" s="56"/>
      <c r="WXH94" s="56"/>
      <c r="WXI94" s="56"/>
      <c r="WXJ94" s="56"/>
      <c r="WXK94" s="56"/>
      <c r="WXL94" s="56"/>
      <c r="WXM94" s="56"/>
      <c r="WXN94" s="56"/>
      <c r="WXO94" s="56"/>
      <c r="WXP94" s="56"/>
      <c r="WXQ94" s="56"/>
      <c r="WXR94" s="56"/>
      <c r="WXS94" s="56"/>
      <c r="WXT94" s="56"/>
      <c r="WXU94" s="56"/>
      <c r="WXV94" s="56"/>
      <c r="WXW94" s="56"/>
      <c r="WXX94" s="56"/>
      <c r="WXY94" s="56"/>
      <c r="WXZ94" s="56"/>
      <c r="WYA94" s="56"/>
      <c r="WYB94" s="56"/>
      <c r="WYC94" s="56"/>
      <c r="WYD94" s="56"/>
      <c r="WYE94" s="56"/>
      <c r="WYF94" s="56"/>
      <c r="WYG94" s="56"/>
      <c r="WYH94" s="56"/>
      <c r="WYI94" s="56"/>
      <c r="WYJ94" s="56"/>
      <c r="WYK94" s="56"/>
      <c r="WYL94" s="56"/>
      <c r="WYM94" s="56"/>
      <c r="WYN94" s="56"/>
      <c r="WYO94" s="56"/>
      <c r="WYP94" s="56"/>
      <c r="WYQ94" s="56"/>
      <c r="WYR94" s="56"/>
      <c r="WYS94" s="56"/>
      <c r="WYT94" s="56"/>
      <c r="WYU94" s="56"/>
      <c r="WYV94" s="56"/>
      <c r="WYW94" s="56"/>
      <c r="WYX94" s="56"/>
      <c r="WYY94" s="56"/>
      <c r="WYZ94" s="56"/>
      <c r="WZA94" s="56"/>
      <c r="WZB94" s="56"/>
      <c r="WZC94" s="56"/>
      <c r="WZD94" s="56"/>
      <c r="WZE94" s="56"/>
      <c r="WZF94" s="56"/>
      <c r="WZG94" s="56"/>
      <c r="WZH94" s="56"/>
      <c r="WZI94" s="56"/>
      <c r="WZJ94" s="56"/>
      <c r="WZK94" s="56"/>
      <c r="WZL94" s="56"/>
      <c r="WZM94" s="56"/>
      <c r="WZN94" s="56"/>
      <c r="WZO94" s="56"/>
      <c r="WZP94" s="56"/>
      <c r="WZQ94" s="56"/>
      <c r="WZR94" s="56"/>
      <c r="WZS94" s="56"/>
      <c r="WZT94" s="56"/>
      <c r="WZU94" s="56"/>
      <c r="WZV94" s="56"/>
      <c r="WZW94" s="56"/>
      <c r="WZX94" s="56"/>
      <c r="WZY94" s="56"/>
      <c r="WZZ94" s="56"/>
      <c r="XAA94" s="56"/>
      <c r="XAB94" s="56"/>
      <c r="XAC94" s="56"/>
      <c r="XAD94" s="56"/>
      <c r="XAE94" s="56"/>
      <c r="XAF94" s="56"/>
      <c r="XAG94" s="56"/>
      <c r="XAH94" s="56"/>
      <c r="XAI94" s="56"/>
      <c r="XAJ94" s="56"/>
      <c r="XAK94" s="56"/>
      <c r="XAL94" s="56"/>
      <c r="XAM94" s="56"/>
      <c r="XAN94" s="56"/>
      <c r="XAO94" s="56"/>
      <c r="XAP94" s="56"/>
      <c r="XAQ94" s="56"/>
      <c r="XAR94" s="56"/>
      <c r="XAS94" s="56"/>
      <c r="XAT94" s="56"/>
      <c r="XAU94" s="56"/>
      <c r="XAV94" s="56"/>
      <c r="XAW94" s="56"/>
      <c r="XAX94" s="56"/>
      <c r="XAY94" s="56"/>
      <c r="XAZ94" s="56"/>
      <c r="XBA94" s="56"/>
      <c r="XBB94" s="56"/>
      <c r="XBC94" s="56"/>
      <c r="XBD94" s="56"/>
      <c r="XBE94" s="56"/>
      <c r="XBF94" s="56"/>
      <c r="XBG94" s="56"/>
      <c r="XBH94" s="56"/>
      <c r="XBI94" s="56"/>
      <c r="XBJ94" s="56"/>
      <c r="XBK94" s="56"/>
      <c r="XBL94" s="56"/>
      <c r="XBM94" s="56"/>
      <c r="XBN94" s="56"/>
      <c r="XBO94" s="56"/>
      <c r="XBP94" s="56"/>
      <c r="XBQ94" s="56"/>
      <c r="XBR94" s="56"/>
      <c r="XBS94" s="56"/>
      <c r="XBT94" s="56"/>
      <c r="XBU94" s="56"/>
      <c r="XBV94" s="56"/>
      <c r="XBW94" s="56"/>
      <c r="XBX94" s="56"/>
      <c r="XBY94" s="56"/>
      <c r="XBZ94" s="56"/>
      <c r="XCA94" s="56"/>
      <c r="XCB94" s="56"/>
      <c r="XCC94" s="56"/>
      <c r="XCD94" s="56"/>
      <c r="XCE94" s="56"/>
      <c r="XCF94" s="56"/>
      <c r="XCG94" s="56"/>
      <c r="XCH94" s="56"/>
      <c r="XCI94" s="56"/>
      <c r="XCJ94" s="56"/>
      <c r="XCK94" s="56"/>
      <c r="XCL94" s="56"/>
      <c r="XCM94" s="56"/>
      <c r="XCN94" s="56"/>
      <c r="XCO94" s="56"/>
      <c r="XCP94" s="56"/>
      <c r="XCQ94" s="56"/>
      <c r="XCR94" s="56"/>
      <c r="XCS94" s="56"/>
      <c r="XCT94" s="56"/>
      <c r="XCU94" s="56"/>
      <c r="XCV94" s="56"/>
      <c r="XCW94" s="56"/>
      <c r="XCX94" s="56"/>
      <c r="XCY94" s="56"/>
      <c r="XCZ94" s="56"/>
      <c r="XDA94" s="56"/>
      <c r="XDB94" s="56"/>
      <c r="XDC94" s="56"/>
      <c r="XDD94" s="56"/>
      <c r="XDE94" s="56"/>
      <c r="XDF94" s="56"/>
      <c r="XDG94" s="56"/>
      <c r="XDH94" s="56"/>
      <c r="XDI94" s="56"/>
      <c r="XDJ94" s="56"/>
      <c r="XDK94" s="56"/>
      <c r="XDL94" s="56"/>
      <c r="XDM94" s="56"/>
      <c r="XDN94" s="56"/>
      <c r="XDO94" s="56"/>
      <c r="XDP94" s="56"/>
      <c r="XDQ94" s="56"/>
      <c r="XDR94" s="56"/>
      <c r="XDS94" s="56"/>
      <c r="XDT94" s="56"/>
      <c r="XDU94" s="56"/>
      <c r="XDV94" s="56"/>
      <c r="XDW94" s="56"/>
      <c r="XDX94" s="56"/>
      <c r="XDY94" s="56"/>
      <c r="XDZ94" s="56"/>
      <c r="XEA94" s="56"/>
      <c r="XEB94" s="56"/>
      <c r="XEC94" s="56"/>
      <c r="XED94" s="56"/>
      <c r="XEE94" s="56"/>
      <c r="XEF94" s="56"/>
      <c r="XEG94" s="56"/>
      <c r="XEH94" s="56"/>
      <c r="XEI94" s="56"/>
      <c r="XEJ94" s="56"/>
      <c r="XEK94" s="56"/>
      <c r="XEL94" s="56"/>
      <c r="XEM94" s="56"/>
      <c r="XEN94" s="56"/>
      <c r="XEO94" s="56"/>
      <c r="XEP94" s="56"/>
      <c r="XEQ94" s="56"/>
      <c r="XER94" s="56"/>
      <c r="XES94" s="56"/>
      <c r="XET94" s="56"/>
      <c r="XEU94" s="56"/>
      <c r="XEV94" s="56"/>
      <c r="XEW94" s="56"/>
      <c r="XEX94" s="56"/>
      <c r="XEY94" s="56"/>
      <c r="XEZ94" s="56"/>
      <c r="XFA94" s="56"/>
      <c r="XFB94" s="56"/>
      <c r="XFC94" s="56"/>
      <c r="XFD94" s="56"/>
    </row>
    <row r="95" spans="1:16384" ht="13.5" thickBot="1" x14ac:dyDescent="0.25">
      <c r="A95" s="321"/>
      <c r="B95" s="43" t="e">
        <f ca="1">OFFSET(#REF!,Info!$G$5,0)</f>
        <v>#REF!</v>
      </c>
      <c r="C95" s="46" t="e">
        <f ca="1">OFFSET(#REF!,Info!$G$5,Info!$H$5)</f>
        <v>#REF!</v>
      </c>
      <c r="D95" s="133" t="str">
        <f t="shared" ca="1" si="118"/>
        <v>NA</v>
      </c>
      <c r="E95" s="47" t="str">
        <f t="shared" ref="E95:E99" ca="1" si="280">IF(ISERROR(C95/$C$94*100),"NA",C95/$C$94*100)</f>
        <v>NA</v>
      </c>
      <c r="F95" s="133" t="str">
        <f t="shared" ref="F95:F99" ca="1" si="281">IF(ISERROR(E95-(I95/I$94*100)),"NA",E95-(I95/I$94*100))</f>
        <v>NA</v>
      </c>
      <c r="G95" s="133" t="str">
        <f t="shared" ca="1" si="235"/>
        <v>NA</v>
      </c>
      <c r="H95" s="133" t="str">
        <f t="shared" ca="1" si="236"/>
        <v>NA</v>
      </c>
      <c r="I95" s="46" t="e">
        <f ca="1">OFFSET(#REF!,Info!$G$5,Info!$H$5)</f>
        <v>#REF!</v>
      </c>
      <c r="J95" s="46" t="e">
        <f ca="1">OFFSET(#REF!,Info!$G$5,Info!$H$5)</f>
        <v>#REF!</v>
      </c>
      <c r="K95" s="133" t="str">
        <f t="shared" ca="1" si="269"/>
        <v>NA</v>
      </c>
      <c r="L95" s="47" t="str">
        <f t="shared" ref="L95:L99" ca="1" si="282">IF(ISERROR(J95/$J$94*100),"NA",J95/$J$94*100)</f>
        <v>NA</v>
      </c>
      <c r="M95" s="133" t="str">
        <f t="shared" ref="M95:M99" ca="1" si="283">IF(ISERROR(L95-(P95/P$94*100)),"NA",L95-(P95/P$94*100))</f>
        <v>NA</v>
      </c>
      <c r="N95" s="133" t="str">
        <f t="shared" ca="1" si="270"/>
        <v>NA</v>
      </c>
      <c r="O95" s="133" t="str">
        <f t="shared" ca="1" si="271"/>
        <v>NA</v>
      </c>
      <c r="P95" s="46" t="e">
        <f ca="1">OFFSET(#REF!,Info!$G$5,Info!$H$5)</f>
        <v>#REF!</v>
      </c>
      <c r="Q95" s="46" t="e">
        <f ca="1">OFFSET(#REF!,Info!$G$5,Info!$H$5)</f>
        <v>#REF!</v>
      </c>
      <c r="R95" s="133" t="str">
        <f t="shared" ca="1" si="272"/>
        <v>NA</v>
      </c>
      <c r="S95" s="47" t="str">
        <f t="shared" ref="S95:S99" ca="1" si="284">IF(ISERROR(Q95/$Q$94*100),"NA",Q95/$Q$94*100)</f>
        <v>NA</v>
      </c>
      <c r="T95" s="133" t="str">
        <f t="shared" ref="T95:T99" ca="1" si="285">IF(ISERROR(S95-(W95/W$94*100)),"NA",S95-(W95/W$94*100))</f>
        <v>NA</v>
      </c>
      <c r="U95" s="133" t="str">
        <f t="shared" ca="1" si="273"/>
        <v>NA</v>
      </c>
      <c r="V95" s="133" t="str">
        <f t="shared" ca="1" si="274"/>
        <v>NA</v>
      </c>
      <c r="W95" s="46" t="e">
        <f ca="1">OFFSET(#REF!,Info!$G$5,Info!$H$5)</f>
        <v>#REF!</v>
      </c>
      <c r="X95" s="46" t="e">
        <f ca="1">OFFSET(#REF!,Info!$G$5,Info!$H$5)</f>
        <v>#REF!</v>
      </c>
      <c r="Y95" s="133" t="str">
        <f t="shared" ca="1" si="276"/>
        <v>NA</v>
      </c>
      <c r="Z95" s="47" t="str">
        <f t="shared" ref="Z95:Z99" ca="1" si="286">IF(ISERROR(X95/$X$94*100),"NA",X95/$X$94*100)</f>
        <v>NA</v>
      </c>
      <c r="AA95" s="133" t="str">
        <f t="shared" ref="AA95:AA99" ca="1" si="287">IF(ISERROR(Z95-(AD95/AD$94*100)),"NA",Z95-(AD95/AD$94*100))</f>
        <v>NA</v>
      </c>
      <c r="AB95" s="133" t="str">
        <f t="shared" ca="1" si="277"/>
        <v>NA</v>
      </c>
      <c r="AC95" s="133" t="str">
        <f t="shared" ca="1" si="278"/>
        <v>NA</v>
      </c>
      <c r="AD95" s="46" t="e">
        <f ca="1">OFFSET(#REF!,Info!$G$5,Info!$H$5)</f>
        <v>#REF!</v>
      </c>
      <c r="AE95" s="51" t="str">
        <f t="shared" ca="1" si="181"/>
        <v>NA</v>
      </c>
      <c r="AF95" s="51" t="str">
        <f t="shared" ca="1" si="182"/>
        <v>NA</v>
      </c>
      <c r="AG95" s="51" t="str">
        <f t="shared" ca="1" si="183"/>
        <v>NA</v>
      </c>
      <c r="AH95" s="51" t="str">
        <f t="shared" ca="1" si="184"/>
        <v>NA</v>
      </c>
      <c r="AJ95" s="46" t="e">
        <f ca="1">OFFSET(#REF!,Info!$G$5,0)</f>
        <v>#REF!</v>
      </c>
      <c r="AK95" s="46" t="e">
        <f ca="1">OFFSET(#REF!,Info!$G$5,0)</f>
        <v>#REF!</v>
      </c>
      <c r="AL95" s="46" t="e">
        <f ca="1">OFFSET(#REF!,Info!$G$5,0)</f>
        <v>#REF!</v>
      </c>
      <c r="AM95" s="46" t="e">
        <f ca="1">OFFSET(#REF!,Info!$G$5,0)</f>
        <v>#REF!</v>
      </c>
      <c r="AN95" s="46" t="e">
        <f ca="1">OFFSET(#REF!,Info!$G$5,0)</f>
        <v>#REF!</v>
      </c>
      <c r="AO95" s="46" t="e">
        <f ca="1">OFFSET(#REF!,Info!$G$5,0)</f>
        <v>#REF!</v>
      </c>
      <c r="AP95" s="46" t="e">
        <f ca="1">OFFSET(#REF!,Info!$G$5,0)</f>
        <v>#REF!</v>
      </c>
      <c r="AQ95" s="46" t="e">
        <f ca="1">OFFSET(#REF!,Info!$G$5,0)</f>
        <v>#REF!</v>
      </c>
      <c r="AR95" s="46" t="e">
        <f ca="1">OFFSET(#REF!,Info!$G$5,0)</f>
        <v>#REF!</v>
      </c>
      <c r="AS95" s="46" t="e">
        <f ca="1">OFFSET(#REF!,Info!$G$5,0)</f>
        <v>#REF!</v>
      </c>
      <c r="AT95" s="46" t="e">
        <f ca="1">OFFSET(#REF!,Info!$G$5,0)</f>
        <v>#REF!</v>
      </c>
      <c r="AU95" s="46" t="e">
        <f ca="1">OFFSET(#REF!,Info!$G$5,0)</f>
        <v>#REF!</v>
      </c>
      <c r="AV95" s="46" t="e">
        <f ca="1">OFFSET(#REF!,Info!$G$5,0)</f>
        <v>#REF!</v>
      </c>
      <c r="AW95" s="46" t="e">
        <f ca="1">OFFSET(#REF!,Info!$G$5,0)</f>
        <v>#REF!</v>
      </c>
      <c r="AX95" s="46" t="e">
        <f ca="1">OFFSET(#REF!,Info!$G$5,0)</f>
        <v>#REF!</v>
      </c>
      <c r="AY95" s="46" t="e">
        <f ca="1">OFFSET(#REF!,Info!$G$5,0)</f>
        <v>#REF!</v>
      </c>
    </row>
    <row r="96" spans="1:16384" ht="13.5" thickBot="1" x14ac:dyDescent="0.25">
      <c r="A96" s="321"/>
      <c r="B96" s="43" t="e">
        <f ca="1">OFFSET(#REF!,Info!$G$5,0)</f>
        <v>#REF!</v>
      </c>
      <c r="C96" s="44" t="e">
        <f ca="1">OFFSET(#REF!,Info!$G$5,Info!$H$5)</f>
        <v>#REF!</v>
      </c>
      <c r="D96" s="127" t="str">
        <f t="shared" ca="1" si="118"/>
        <v>NA</v>
      </c>
      <c r="E96" s="45" t="str">
        <f t="shared" ca="1" si="280"/>
        <v>NA</v>
      </c>
      <c r="F96" s="127" t="str">
        <f t="shared" ca="1" si="281"/>
        <v>NA</v>
      </c>
      <c r="G96" s="127" t="str">
        <f t="shared" ca="1" si="235"/>
        <v>NA</v>
      </c>
      <c r="H96" s="127" t="str">
        <f t="shared" ca="1" si="236"/>
        <v>NA</v>
      </c>
      <c r="I96" s="44" t="e">
        <f ca="1">OFFSET(#REF!,Info!$G$5,Info!$H$5)</f>
        <v>#REF!</v>
      </c>
      <c r="J96" s="44" t="e">
        <f ca="1">OFFSET(#REF!,Info!$G$5,Info!$H$5)</f>
        <v>#REF!</v>
      </c>
      <c r="K96" s="127" t="str">
        <f t="shared" ca="1" si="269"/>
        <v>NA</v>
      </c>
      <c r="L96" s="45" t="str">
        <f t="shared" ca="1" si="282"/>
        <v>NA</v>
      </c>
      <c r="M96" s="127" t="str">
        <f t="shared" ca="1" si="283"/>
        <v>NA</v>
      </c>
      <c r="N96" s="127" t="str">
        <f t="shared" ca="1" si="270"/>
        <v>NA</v>
      </c>
      <c r="O96" s="127" t="str">
        <f t="shared" ca="1" si="271"/>
        <v>NA</v>
      </c>
      <c r="P96" s="44" t="e">
        <f ca="1">OFFSET(#REF!,Info!$G$5,Info!$H$5)</f>
        <v>#REF!</v>
      </c>
      <c r="Q96" s="44" t="e">
        <f ca="1">OFFSET(#REF!,Info!$G$5,Info!$H$5)</f>
        <v>#REF!</v>
      </c>
      <c r="R96" s="127" t="str">
        <f t="shared" ca="1" si="272"/>
        <v>NA</v>
      </c>
      <c r="S96" s="45" t="str">
        <f t="shared" ca="1" si="284"/>
        <v>NA</v>
      </c>
      <c r="T96" s="127" t="str">
        <f t="shared" ca="1" si="285"/>
        <v>NA</v>
      </c>
      <c r="U96" s="127" t="str">
        <f t="shared" ca="1" si="273"/>
        <v>NA</v>
      </c>
      <c r="V96" s="127" t="str">
        <f t="shared" ca="1" si="274"/>
        <v>NA</v>
      </c>
      <c r="W96" s="44" t="e">
        <f ca="1">OFFSET(#REF!,Info!$G$5,Info!$H$5)</f>
        <v>#REF!</v>
      </c>
      <c r="X96" s="44" t="e">
        <f ca="1">OFFSET(#REF!,Info!$G$5,Info!$H$5)</f>
        <v>#REF!</v>
      </c>
      <c r="Y96" s="127" t="str">
        <f t="shared" ca="1" si="276"/>
        <v>NA</v>
      </c>
      <c r="Z96" s="45" t="str">
        <f t="shared" ca="1" si="286"/>
        <v>NA</v>
      </c>
      <c r="AA96" s="127" t="str">
        <f t="shared" ca="1" si="287"/>
        <v>NA</v>
      </c>
      <c r="AB96" s="127" t="str">
        <f t="shared" ca="1" si="277"/>
        <v>NA</v>
      </c>
      <c r="AC96" s="127" t="str">
        <f t="shared" ca="1" si="278"/>
        <v>NA</v>
      </c>
      <c r="AD96" s="44" t="e">
        <f ca="1">OFFSET(#REF!,Info!$G$5,Info!$H$5)</f>
        <v>#REF!</v>
      </c>
      <c r="AE96" s="51" t="str">
        <f t="shared" ca="1" si="181"/>
        <v>NA</v>
      </c>
      <c r="AF96" s="51" t="str">
        <f t="shared" ca="1" si="182"/>
        <v>NA</v>
      </c>
      <c r="AG96" s="51" t="str">
        <f t="shared" ca="1" si="183"/>
        <v>NA</v>
      </c>
      <c r="AH96" s="51" t="str">
        <f t="shared" ca="1" si="184"/>
        <v>NA</v>
      </c>
      <c r="AJ96" s="44" t="e">
        <f ca="1">OFFSET(#REF!,Info!$G$5,0)</f>
        <v>#REF!</v>
      </c>
      <c r="AK96" s="44" t="e">
        <f ca="1">OFFSET(#REF!,Info!$G$5,0)</f>
        <v>#REF!</v>
      </c>
      <c r="AL96" s="44" t="e">
        <f ca="1">OFFSET(#REF!,Info!$G$5,0)</f>
        <v>#REF!</v>
      </c>
      <c r="AM96" s="44" t="e">
        <f ca="1">OFFSET(#REF!,Info!$G$5,0)</f>
        <v>#REF!</v>
      </c>
      <c r="AN96" s="44" t="e">
        <f ca="1">OFFSET(#REF!,Info!$G$5,0)</f>
        <v>#REF!</v>
      </c>
      <c r="AO96" s="44" t="e">
        <f ca="1">OFFSET(#REF!,Info!$G$5,0)</f>
        <v>#REF!</v>
      </c>
      <c r="AP96" s="44" t="e">
        <f ca="1">OFFSET(#REF!,Info!$G$5,0)</f>
        <v>#REF!</v>
      </c>
      <c r="AQ96" s="44" t="e">
        <f ca="1">OFFSET(#REF!,Info!$G$5,0)</f>
        <v>#REF!</v>
      </c>
      <c r="AR96" s="44" t="e">
        <f ca="1">OFFSET(#REF!,Info!$G$5,0)</f>
        <v>#REF!</v>
      </c>
      <c r="AS96" s="44" t="e">
        <f ca="1">OFFSET(#REF!,Info!$G$5,0)</f>
        <v>#REF!</v>
      </c>
      <c r="AT96" s="44" t="e">
        <f ca="1">OFFSET(#REF!,Info!$G$5,0)</f>
        <v>#REF!</v>
      </c>
      <c r="AU96" s="44" t="e">
        <f ca="1">OFFSET(#REF!,Info!$G$5,0)</f>
        <v>#REF!</v>
      </c>
      <c r="AV96" s="44" t="e">
        <f ca="1">OFFSET(#REF!,Info!$G$5,0)</f>
        <v>#REF!</v>
      </c>
      <c r="AW96" s="44" t="e">
        <f ca="1">OFFSET(#REF!,Info!$G$5,0)</f>
        <v>#REF!</v>
      </c>
      <c r="AX96" s="44" t="e">
        <f ca="1">OFFSET(#REF!,Info!$G$5,0)</f>
        <v>#REF!</v>
      </c>
      <c r="AY96" s="44" t="e">
        <f ca="1">OFFSET(#REF!,Info!$G$5,0)</f>
        <v>#REF!</v>
      </c>
    </row>
    <row r="97" spans="1:16384" ht="13.5" thickBot="1" x14ac:dyDescent="0.25">
      <c r="A97" s="321"/>
      <c r="B97" s="43" t="e">
        <f ca="1">OFFSET(#REF!,Info!$G$5,0)</f>
        <v>#REF!</v>
      </c>
      <c r="C97" s="46" t="e">
        <f ca="1">OFFSET(#REF!,Info!$G$5,Info!$H$5)</f>
        <v>#REF!</v>
      </c>
      <c r="D97" s="133" t="str">
        <f t="shared" ca="1" si="118"/>
        <v>NA</v>
      </c>
      <c r="E97" s="47" t="str">
        <f t="shared" ca="1" si="280"/>
        <v>NA</v>
      </c>
      <c r="F97" s="133" t="str">
        <f t="shared" ca="1" si="281"/>
        <v>NA</v>
      </c>
      <c r="G97" s="133" t="str">
        <f t="shared" ca="1" si="235"/>
        <v>NA</v>
      </c>
      <c r="H97" s="133" t="str">
        <f t="shared" ca="1" si="236"/>
        <v>NA</v>
      </c>
      <c r="I97" s="46" t="e">
        <f ca="1">OFFSET(#REF!,Info!$G$5,Info!$H$5)</f>
        <v>#REF!</v>
      </c>
      <c r="J97" s="46" t="e">
        <f ca="1">OFFSET(#REF!,Info!$G$5,Info!$H$5)</f>
        <v>#REF!</v>
      </c>
      <c r="K97" s="133" t="str">
        <f t="shared" ca="1" si="269"/>
        <v>NA</v>
      </c>
      <c r="L97" s="47" t="str">
        <f t="shared" ca="1" si="282"/>
        <v>NA</v>
      </c>
      <c r="M97" s="133" t="str">
        <f t="shared" ca="1" si="283"/>
        <v>NA</v>
      </c>
      <c r="N97" s="133" t="str">
        <f t="shared" ca="1" si="270"/>
        <v>NA</v>
      </c>
      <c r="O97" s="133" t="str">
        <f t="shared" ca="1" si="271"/>
        <v>NA</v>
      </c>
      <c r="P97" s="46" t="e">
        <f ca="1">OFFSET(#REF!,Info!$G$5,Info!$H$5)</f>
        <v>#REF!</v>
      </c>
      <c r="Q97" s="46" t="e">
        <f ca="1">OFFSET(#REF!,Info!$G$5,Info!$H$5)</f>
        <v>#REF!</v>
      </c>
      <c r="R97" s="133" t="str">
        <f t="shared" ca="1" si="272"/>
        <v>NA</v>
      </c>
      <c r="S97" s="47" t="str">
        <f t="shared" ca="1" si="284"/>
        <v>NA</v>
      </c>
      <c r="T97" s="133" t="str">
        <f t="shared" ca="1" si="285"/>
        <v>NA</v>
      </c>
      <c r="U97" s="133" t="str">
        <f t="shared" ca="1" si="273"/>
        <v>NA</v>
      </c>
      <c r="V97" s="133" t="str">
        <f t="shared" ca="1" si="274"/>
        <v>NA</v>
      </c>
      <c r="W97" s="46" t="e">
        <f ca="1">OFFSET(#REF!,Info!$G$5,Info!$H$5)</f>
        <v>#REF!</v>
      </c>
      <c r="X97" s="46" t="e">
        <f ca="1">OFFSET(#REF!,Info!$G$5,Info!$H$5)</f>
        <v>#REF!</v>
      </c>
      <c r="Y97" s="133" t="str">
        <f t="shared" ca="1" si="276"/>
        <v>NA</v>
      </c>
      <c r="Z97" s="47" t="str">
        <f t="shared" ca="1" si="286"/>
        <v>NA</v>
      </c>
      <c r="AA97" s="133" t="str">
        <f t="shared" ca="1" si="287"/>
        <v>NA</v>
      </c>
      <c r="AB97" s="133" t="str">
        <f t="shared" ca="1" si="277"/>
        <v>NA</v>
      </c>
      <c r="AC97" s="133" t="str">
        <f t="shared" ca="1" si="278"/>
        <v>NA</v>
      </c>
      <c r="AD97" s="46" t="e">
        <f ca="1">OFFSET(#REF!,Info!$G$5,Info!$H$5)</f>
        <v>#REF!</v>
      </c>
      <c r="AE97" s="51" t="str">
        <f t="shared" ca="1" si="181"/>
        <v>NA</v>
      </c>
      <c r="AF97" s="51" t="str">
        <f t="shared" ca="1" si="182"/>
        <v>NA</v>
      </c>
      <c r="AG97" s="51" t="str">
        <f t="shared" ca="1" si="183"/>
        <v>NA</v>
      </c>
      <c r="AH97" s="51" t="str">
        <f t="shared" ca="1" si="184"/>
        <v>NA</v>
      </c>
      <c r="AJ97" s="46" t="e">
        <f ca="1">OFFSET(#REF!,Info!$G$5,0)</f>
        <v>#REF!</v>
      </c>
      <c r="AK97" s="46" t="e">
        <f ca="1">OFFSET(#REF!,Info!$G$5,0)</f>
        <v>#REF!</v>
      </c>
      <c r="AL97" s="46" t="e">
        <f ca="1">OFFSET(#REF!,Info!$G$5,0)</f>
        <v>#REF!</v>
      </c>
      <c r="AM97" s="46" t="e">
        <f ca="1">OFFSET(#REF!,Info!$G$5,0)</f>
        <v>#REF!</v>
      </c>
      <c r="AN97" s="46" t="e">
        <f ca="1">OFFSET(#REF!,Info!$G$5,0)</f>
        <v>#REF!</v>
      </c>
      <c r="AO97" s="46" t="e">
        <f ca="1">OFFSET(#REF!,Info!$G$5,0)</f>
        <v>#REF!</v>
      </c>
      <c r="AP97" s="46" t="e">
        <f ca="1">OFFSET(#REF!,Info!$G$5,0)</f>
        <v>#REF!</v>
      </c>
      <c r="AQ97" s="46" t="e">
        <f ca="1">OFFSET(#REF!,Info!$G$5,0)</f>
        <v>#REF!</v>
      </c>
      <c r="AR97" s="46" t="e">
        <f ca="1">OFFSET(#REF!,Info!$G$5,0)</f>
        <v>#REF!</v>
      </c>
      <c r="AS97" s="46" t="e">
        <f ca="1">OFFSET(#REF!,Info!$G$5,0)</f>
        <v>#REF!</v>
      </c>
      <c r="AT97" s="46" t="e">
        <f ca="1">OFFSET(#REF!,Info!$G$5,0)</f>
        <v>#REF!</v>
      </c>
      <c r="AU97" s="46" t="e">
        <f ca="1">OFFSET(#REF!,Info!$G$5,0)</f>
        <v>#REF!</v>
      </c>
      <c r="AV97" s="46" t="e">
        <f ca="1">OFFSET(#REF!,Info!$G$5,0)</f>
        <v>#REF!</v>
      </c>
      <c r="AW97" s="46" t="e">
        <f ca="1">OFFSET(#REF!,Info!$G$5,0)</f>
        <v>#REF!</v>
      </c>
      <c r="AX97" s="46" t="e">
        <f ca="1">OFFSET(#REF!,Info!$G$5,0)</f>
        <v>#REF!</v>
      </c>
      <c r="AY97" s="46" t="e">
        <f ca="1">OFFSET(#REF!,Info!$G$5,0)</f>
        <v>#REF!</v>
      </c>
    </row>
    <row r="98" spans="1:16384" ht="13.5" thickBot="1" x14ac:dyDescent="0.25">
      <c r="A98" s="321"/>
      <c r="B98" s="43" t="e">
        <f ca="1">OFFSET(#REF!,Info!$G$5,0)</f>
        <v>#REF!</v>
      </c>
      <c r="C98" s="44" t="e">
        <f ca="1">OFFSET(#REF!,Info!$G$5,Info!$H$5)</f>
        <v>#REF!</v>
      </c>
      <c r="D98" s="127" t="str">
        <f t="shared" ca="1" si="118"/>
        <v>NA</v>
      </c>
      <c r="E98" s="45" t="str">
        <f t="shared" ca="1" si="280"/>
        <v>NA</v>
      </c>
      <c r="F98" s="127" t="str">
        <f t="shared" ca="1" si="281"/>
        <v>NA</v>
      </c>
      <c r="G98" s="127" t="str">
        <f t="shared" ca="1" si="235"/>
        <v>NA</v>
      </c>
      <c r="H98" s="127" t="str">
        <f t="shared" ca="1" si="236"/>
        <v>NA</v>
      </c>
      <c r="I98" s="44" t="e">
        <f ca="1">OFFSET(#REF!,Info!$G$5,Info!$H$5)</f>
        <v>#REF!</v>
      </c>
      <c r="J98" s="44" t="e">
        <f ca="1">OFFSET(#REF!,Info!$G$5,Info!$H$5)</f>
        <v>#REF!</v>
      </c>
      <c r="K98" s="127" t="str">
        <f t="shared" ca="1" si="269"/>
        <v>NA</v>
      </c>
      <c r="L98" s="45" t="str">
        <f t="shared" ca="1" si="282"/>
        <v>NA</v>
      </c>
      <c r="M98" s="127" t="str">
        <f t="shared" ca="1" si="283"/>
        <v>NA</v>
      </c>
      <c r="N98" s="127" t="str">
        <f t="shared" ca="1" si="270"/>
        <v>NA</v>
      </c>
      <c r="O98" s="127" t="str">
        <f t="shared" ca="1" si="271"/>
        <v>NA</v>
      </c>
      <c r="P98" s="44" t="e">
        <f ca="1">OFFSET(#REF!,Info!$G$5,Info!$H$5)</f>
        <v>#REF!</v>
      </c>
      <c r="Q98" s="44" t="e">
        <f ca="1">OFFSET(#REF!,Info!$G$5,Info!$H$5)</f>
        <v>#REF!</v>
      </c>
      <c r="R98" s="127" t="str">
        <f t="shared" ca="1" si="272"/>
        <v>NA</v>
      </c>
      <c r="S98" s="45" t="str">
        <f t="shared" ca="1" si="284"/>
        <v>NA</v>
      </c>
      <c r="T98" s="127" t="str">
        <f t="shared" ca="1" si="285"/>
        <v>NA</v>
      </c>
      <c r="U98" s="127" t="str">
        <f t="shared" ca="1" si="273"/>
        <v>NA</v>
      </c>
      <c r="V98" s="127" t="str">
        <f t="shared" ca="1" si="274"/>
        <v>NA</v>
      </c>
      <c r="W98" s="44" t="e">
        <f ca="1">OFFSET(#REF!,Info!$G$5,Info!$H$5)</f>
        <v>#REF!</v>
      </c>
      <c r="X98" s="44" t="e">
        <f ca="1">OFFSET(#REF!,Info!$G$5,Info!$H$5)</f>
        <v>#REF!</v>
      </c>
      <c r="Y98" s="127" t="str">
        <f t="shared" ca="1" si="276"/>
        <v>NA</v>
      </c>
      <c r="Z98" s="45" t="str">
        <f t="shared" ca="1" si="286"/>
        <v>NA</v>
      </c>
      <c r="AA98" s="127" t="str">
        <f t="shared" ca="1" si="287"/>
        <v>NA</v>
      </c>
      <c r="AB98" s="127" t="str">
        <f t="shared" ca="1" si="277"/>
        <v>NA</v>
      </c>
      <c r="AC98" s="127" t="str">
        <f t="shared" ca="1" si="278"/>
        <v>NA</v>
      </c>
      <c r="AD98" s="44" t="e">
        <f ca="1">OFFSET(#REF!,Info!$G$5,Info!$H$5)</f>
        <v>#REF!</v>
      </c>
      <c r="AE98" s="51" t="str">
        <f t="shared" ca="1" si="181"/>
        <v>NA</v>
      </c>
      <c r="AF98" s="51" t="str">
        <f t="shared" ca="1" si="182"/>
        <v>NA</v>
      </c>
      <c r="AG98" s="51" t="str">
        <f t="shared" ca="1" si="183"/>
        <v>NA</v>
      </c>
      <c r="AH98" s="51" t="str">
        <f t="shared" ca="1" si="184"/>
        <v>NA</v>
      </c>
      <c r="AJ98" s="44" t="e">
        <f ca="1">OFFSET(#REF!,Info!$G$5,0)</f>
        <v>#REF!</v>
      </c>
      <c r="AK98" s="44" t="e">
        <f ca="1">OFFSET(#REF!,Info!$G$5,0)</f>
        <v>#REF!</v>
      </c>
      <c r="AL98" s="44" t="e">
        <f ca="1">OFFSET(#REF!,Info!$G$5,0)</f>
        <v>#REF!</v>
      </c>
      <c r="AM98" s="44" t="e">
        <f ca="1">OFFSET(#REF!,Info!$G$5,0)</f>
        <v>#REF!</v>
      </c>
      <c r="AN98" s="44" t="e">
        <f ca="1">OFFSET(#REF!,Info!$G$5,0)</f>
        <v>#REF!</v>
      </c>
      <c r="AO98" s="44" t="e">
        <f ca="1">OFFSET(#REF!,Info!$G$5,0)</f>
        <v>#REF!</v>
      </c>
      <c r="AP98" s="44" t="e">
        <f ca="1">OFFSET(#REF!,Info!$G$5,0)</f>
        <v>#REF!</v>
      </c>
      <c r="AQ98" s="44" t="e">
        <f ca="1">OFFSET(#REF!,Info!$G$5,0)</f>
        <v>#REF!</v>
      </c>
      <c r="AR98" s="44" t="e">
        <f ca="1">OFFSET(#REF!,Info!$G$5,0)</f>
        <v>#REF!</v>
      </c>
      <c r="AS98" s="44" t="e">
        <f ca="1">OFFSET(#REF!,Info!$G$5,0)</f>
        <v>#REF!</v>
      </c>
      <c r="AT98" s="44" t="e">
        <f ca="1">OFFSET(#REF!,Info!$G$5,0)</f>
        <v>#REF!</v>
      </c>
      <c r="AU98" s="44" t="e">
        <f ca="1">OFFSET(#REF!,Info!$G$5,0)</f>
        <v>#REF!</v>
      </c>
      <c r="AV98" s="44" t="e">
        <f ca="1">OFFSET(#REF!,Info!$G$5,0)</f>
        <v>#REF!</v>
      </c>
      <c r="AW98" s="44" t="e">
        <f ca="1">OFFSET(#REF!,Info!$G$5,0)</f>
        <v>#REF!</v>
      </c>
      <c r="AX98" s="44" t="e">
        <f ca="1">OFFSET(#REF!,Info!$G$5,0)</f>
        <v>#REF!</v>
      </c>
      <c r="AY98" s="44" t="e">
        <f ca="1">OFFSET(#REF!,Info!$G$5,0)</f>
        <v>#REF!</v>
      </c>
    </row>
    <row r="99" spans="1:16384" ht="13.5" thickBot="1" x14ac:dyDescent="0.25">
      <c r="A99" s="321"/>
      <c r="B99" s="52" t="s">
        <v>97</v>
      </c>
      <c r="C99" s="53" t="e">
        <f ca="1">C94-SUM(C95:C98)</f>
        <v>#REF!</v>
      </c>
      <c r="D99" s="134" t="str">
        <f t="shared" ca="1" si="118"/>
        <v>NA</v>
      </c>
      <c r="E99" s="177" t="str">
        <f t="shared" ca="1" si="280"/>
        <v>NA</v>
      </c>
      <c r="F99" s="134" t="str">
        <f t="shared" ca="1" si="281"/>
        <v>NA</v>
      </c>
      <c r="G99" s="134" t="str">
        <f ca="1">IF(ISERROR(C99/C$5*100),"NA",C99/C$5*100)</f>
        <v>NA</v>
      </c>
      <c r="H99" s="134" t="str">
        <f ca="1">IF(ISERROR(G99-(I99/I$5*100)),"NA",G99-(I99/I$5*100))</f>
        <v>NA</v>
      </c>
      <c r="I99" s="53" t="e">
        <f ca="1">I94-SUM(I95:I98)</f>
        <v>#REF!</v>
      </c>
      <c r="J99" s="53" t="e">
        <f ca="1">J94-SUM(J95:J98)</f>
        <v>#REF!</v>
      </c>
      <c r="K99" s="134" t="str">
        <f t="shared" ca="1" si="269"/>
        <v>NA</v>
      </c>
      <c r="L99" s="177" t="str">
        <f t="shared" ca="1" si="282"/>
        <v>NA</v>
      </c>
      <c r="M99" s="134" t="str">
        <f t="shared" ca="1" si="283"/>
        <v>NA</v>
      </c>
      <c r="N99" s="134" t="str">
        <f ca="1">IF(ISERROR(J99/J$5*100),"NA",J99/J$5*100)</f>
        <v>NA</v>
      </c>
      <c r="O99" s="134" t="str">
        <f ca="1">IF(ISERROR(N99-(P99/P$5*100)),"NA",N99-(P99/P$5*100))</f>
        <v>NA</v>
      </c>
      <c r="P99" s="53" t="e">
        <f ca="1">P94-SUM(P95:P98)</f>
        <v>#REF!</v>
      </c>
      <c r="Q99" s="53" t="e">
        <f ca="1">Q94-SUM(Q95:Q98)</f>
        <v>#REF!</v>
      </c>
      <c r="R99" s="134" t="str">
        <f t="shared" ca="1" si="272"/>
        <v>NA</v>
      </c>
      <c r="S99" s="177" t="str">
        <f t="shared" ca="1" si="284"/>
        <v>NA</v>
      </c>
      <c r="T99" s="134" t="str">
        <f t="shared" ca="1" si="285"/>
        <v>NA</v>
      </c>
      <c r="U99" s="134" t="str">
        <f ca="1">IF(ISERROR(Q99/Q$5*100),"NA",Q99/Q$5*100)</f>
        <v>NA</v>
      </c>
      <c r="V99" s="134" t="str">
        <f ca="1">IF(ISERROR(U99-(W99/W$5*100)),"NA",U99-(W99/W$5*100))</f>
        <v>NA</v>
      </c>
      <c r="W99" s="53" t="e">
        <f ca="1">W94-SUM(W95:W98)</f>
        <v>#REF!</v>
      </c>
      <c r="X99" s="53" t="e">
        <f ca="1">X94-SUM(X95:X98)</f>
        <v>#REF!</v>
      </c>
      <c r="Y99" s="134" t="str">
        <f t="shared" ca="1" si="276"/>
        <v>NA</v>
      </c>
      <c r="Z99" s="177" t="str">
        <f t="shared" ca="1" si="286"/>
        <v>NA</v>
      </c>
      <c r="AA99" s="134" t="str">
        <f t="shared" ca="1" si="287"/>
        <v>NA</v>
      </c>
      <c r="AB99" s="134" t="str">
        <f ca="1">IF(ISERROR(X99/X$5*100),"NA",X99/X$5*100)</f>
        <v>NA</v>
      </c>
      <c r="AC99" s="134" t="str">
        <f ca="1">IF(ISERROR(AB99-(AD99/AD$5*100)),"NA",AB99-(AD99/AD$5*100))</f>
        <v>NA</v>
      </c>
      <c r="AD99" s="53" t="e">
        <f ca="1">AD94-SUM(AD95:AD98)</f>
        <v>#REF!</v>
      </c>
      <c r="AE99" s="76" t="str">
        <f t="shared" ca="1" si="181"/>
        <v>NA</v>
      </c>
      <c r="AF99" s="76" t="str">
        <f t="shared" ca="1" si="182"/>
        <v>NA</v>
      </c>
      <c r="AG99" s="76" t="str">
        <f t="shared" ca="1" si="183"/>
        <v>NA</v>
      </c>
      <c r="AH99" s="76" t="str">
        <f t="shared" ca="1" si="184"/>
        <v>NA</v>
      </c>
      <c r="AI99" s="77"/>
      <c r="AJ99" s="53" t="e">
        <f t="shared" ref="AJ99:AY99" ca="1" si="288">AJ94-SUM(AJ95:AJ98)</f>
        <v>#REF!</v>
      </c>
      <c r="AK99" s="53" t="e">
        <f t="shared" ca="1" si="288"/>
        <v>#REF!</v>
      </c>
      <c r="AL99" s="53" t="e">
        <f t="shared" ca="1" si="288"/>
        <v>#REF!</v>
      </c>
      <c r="AM99" s="53" t="e">
        <f t="shared" ca="1" si="288"/>
        <v>#REF!</v>
      </c>
      <c r="AN99" s="53" t="e">
        <f t="shared" ca="1" si="288"/>
        <v>#REF!</v>
      </c>
      <c r="AO99" s="53" t="e">
        <f t="shared" ca="1" si="288"/>
        <v>#REF!</v>
      </c>
      <c r="AP99" s="53" t="e">
        <f t="shared" ca="1" si="288"/>
        <v>#REF!</v>
      </c>
      <c r="AQ99" s="53" t="e">
        <f t="shared" ca="1" si="288"/>
        <v>#REF!</v>
      </c>
      <c r="AR99" s="53" t="e">
        <f t="shared" ca="1" si="288"/>
        <v>#REF!</v>
      </c>
      <c r="AS99" s="53" t="e">
        <f t="shared" ca="1" si="288"/>
        <v>#REF!</v>
      </c>
      <c r="AT99" s="53" t="e">
        <f t="shared" ca="1" si="288"/>
        <v>#REF!</v>
      </c>
      <c r="AU99" s="53" t="e">
        <f t="shared" ca="1" si="288"/>
        <v>#REF!</v>
      </c>
      <c r="AV99" s="53" t="e">
        <f t="shared" ca="1" si="288"/>
        <v>#REF!</v>
      </c>
      <c r="AW99" s="53" t="e">
        <f t="shared" ca="1" si="288"/>
        <v>#REF!</v>
      </c>
      <c r="AX99" s="53" t="e">
        <f t="shared" ca="1" si="288"/>
        <v>#REF!</v>
      </c>
      <c r="AY99" s="53" t="e">
        <f t="shared" ca="1" si="288"/>
        <v>#REF!</v>
      </c>
      <c r="AZ99" s="78"/>
      <c r="BA99" s="78"/>
      <c r="BB99" s="78"/>
      <c r="BC99" s="78"/>
      <c r="BD99" s="78"/>
      <c r="BE99" s="78"/>
      <c r="BF99" s="78"/>
      <c r="BG99" s="78"/>
      <c r="BH99" s="78"/>
      <c r="BI99" s="78"/>
      <c r="BJ99" s="78"/>
      <c r="BK99" s="78"/>
      <c r="BL99" s="78"/>
      <c r="BM99" s="78"/>
      <c r="BN99" s="78"/>
      <c r="BO99" s="78"/>
      <c r="BP99" s="78"/>
      <c r="BQ99" s="78"/>
      <c r="BR99" s="78"/>
      <c r="BS99" s="78"/>
      <c r="BT99" s="78"/>
      <c r="BU99" s="78"/>
      <c r="BV99" s="78"/>
      <c r="BW99" s="78"/>
      <c r="BX99" s="78"/>
      <c r="BY99" s="78"/>
      <c r="BZ99" s="78"/>
      <c r="CA99" s="78"/>
      <c r="CB99" s="78"/>
      <c r="CC99" s="78"/>
      <c r="CD99" s="78"/>
      <c r="CE99" s="78"/>
      <c r="CF99" s="78"/>
      <c r="CG99" s="78"/>
      <c r="CH99" s="78"/>
      <c r="CI99" s="78"/>
      <c r="CJ99" s="78"/>
      <c r="CK99" s="78"/>
      <c r="CL99" s="78"/>
      <c r="CM99" s="78"/>
      <c r="CN99" s="78"/>
      <c r="CO99" s="78"/>
      <c r="CP99" s="78"/>
      <c r="CQ99" s="78"/>
      <c r="CR99" s="78"/>
      <c r="CS99" s="78"/>
      <c r="CT99" s="78"/>
      <c r="CU99" s="78"/>
      <c r="CV99" s="78"/>
      <c r="CW99" s="78"/>
      <c r="CX99" s="78"/>
      <c r="CY99" s="78"/>
      <c r="CZ99" s="78"/>
      <c r="DA99" s="78"/>
      <c r="DB99" s="78"/>
      <c r="DC99" s="78"/>
      <c r="DD99" s="78"/>
      <c r="DE99" s="78"/>
      <c r="DF99" s="78"/>
      <c r="DG99" s="78"/>
      <c r="DH99" s="78"/>
      <c r="DI99" s="78"/>
      <c r="DJ99" s="78"/>
      <c r="DK99" s="78"/>
      <c r="DL99" s="78"/>
      <c r="DM99" s="78"/>
      <c r="DN99" s="78"/>
      <c r="DO99" s="78"/>
      <c r="DP99" s="78"/>
      <c r="DQ99" s="78"/>
      <c r="DR99" s="78"/>
      <c r="DS99" s="78"/>
      <c r="DT99" s="78"/>
      <c r="DU99" s="78"/>
      <c r="DV99" s="78"/>
      <c r="DW99" s="78"/>
      <c r="DX99" s="78"/>
      <c r="DY99" s="78"/>
      <c r="DZ99" s="78"/>
      <c r="EA99" s="78"/>
      <c r="EB99" s="78"/>
      <c r="EC99" s="78"/>
      <c r="ED99" s="78"/>
      <c r="EE99" s="78"/>
      <c r="EF99" s="78"/>
      <c r="EG99" s="78"/>
      <c r="EH99" s="78"/>
      <c r="EI99" s="78"/>
      <c r="EJ99" s="78"/>
      <c r="EK99" s="78"/>
      <c r="EL99" s="78"/>
      <c r="EM99" s="78"/>
      <c r="EN99" s="78"/>
      <c r="EO99" s="78"/>
      <c r="EP99" s="78"/>
      <c r="EQ99" s="78"/>
      <c r="ER99" s="78"/>
      <c r="ES99" s="78"/>
      <c r="ET99" s="78"/>
      <c r="EU99" s="78"/>
      <c r="EV99" s="78"/>
      <c r="EW99" s="78"/>
      <c r="EX99" s="78"/>
      <c r="EY99" s="78"/>
      <c r="EZ99" s="78"/>
      <c r="FA99" s="78"/>
      <c r="FB99" s="78"/>
      <c r="FC99" s="78"/>
      <c r="FD99" s="78"/>
      <c r="FE99" s="78"/>
      <c r="FF99" s="78"/>
      <c r="FG99" s="78"/>
      <c r="FH99" s="78"/>
      <c r="FI99" s="78"/>
      <c r="FJ99" s="78"/>
      <c r="FK99" s="78"/>
      <c r="FL99" s="78"/>
      <c r="FM99" s="78"/>
      <c r="FN99" s="78"/>
      <c r="FO99" s="78"/>
      <c r="FP99" s="78"/>
      <c r="FQ99" s="78"/>
      <c r="FR99" s="78"/>
      <c r="FS99" s="78"/>
      <c r="FT99" s="78"/>
      <c r="FU99" s="78"/>
      <c r="FV99" s="78"/>
      <c r="FW99" s="78"/>
      <c r="FX99" s="78"/>
      <c r="FY99" s="78"/>
      <c r="FZ99" s="78"/>
      <c r="GA99" s="78"/>
      <c r="GB99" s="78"/>
      <c r="GC99" s="78"/>
      <c r="GD99" s="78"/>
      <c r="GE99" s="78"/>
      <c r="GF99" s="78"/>
      <c r="GG99" s="78"/>
      <c r="GH99" s="78"/>
      <c r="GI99" s="78"/>
      <c r="GJ99" s="78"/>
      <c r="GK99" s="78"/>
      <c r="GL99" s="78"/>
      <c r="GM99" s="78"/>
      <c r="GN99" s="78"/>
      <c r="GO99" s="78"/>
      <c r="GP99" s="78"/>
      <c r="GQ99" s="78"/>
      <c r="GR99" s="78"/>
      <c r="GS99" s="78"/>
      <c r="GT99" s="78"/>
      <c r="GU99" s="78"/>
      <c r="GV99" s="78"/>
      <c r="GW99" s="78"/>
      <c r="GX99" s="78"/>
      <c r="GY99" s="78"/>
      <c r="GZ99" s="78"/>
      <c r="HA99" s="78"/>
      <c r="HB99" s="78"/>
      <c r="HC99" s="78"/>
      <c r="HD99" s="78"/>
      <c r="HE99" s="78"/>
      <c r="HF99" s="78"/>
      <c r="HG99" s="78"/>
      <c r="HH99" s="78"/>
      <c r="HI99" s="78"/>
      <c r="HJ99" s="78"/>
      <c r="HK99" s="78"/>
      <c r="HL99" s="78"/>
      <c r="HM99" s="78"/>
      <c r="HN99" s="78"/>
      <c r="HO99" s="78"/>
      <c r="HP99" s="78"/>
      <c r="HQ99" s="78"/>
      <c r="HR99" s="78"/>
      <c r="HS99" s="78"/>
      <c r="HT99" s="78"/>
      <c r="HU99" s="78"/>
      <c r="HV99" s="78"/>
      <c r="HW99" s="78"/>
      <c r="HX99" s="78"/>
      <c r="HY99" s="78"/>
      <c r="HZ99" s="78"/>
      <c r="IA99" s="78"/>
      <c r="IB99" s="78"/>
      <c r="IC99" s="78"/>
      <c r="ID99" s="78"/>
      <c r="IE99" s="78"/>
      <c r="IF99" s="78"/>
      <c r="IG99" s="78"/>
      <c r="IH99" s="78"/>
      <c r="II99" s="78"/>
      <c r="IJ99" s="78"/>
      <c r="IK99" s="78"/>
      <c r="IL99" s="78"/>
      <c r="IM99" s="78"/>
      <c r="IN99" s="78"/>
      <c r="IO99" s="78"/>
      <c r="IP99" s="78"/>
      <c r="IQ99" s="78"/>
      <c r="IR99" s="78"/>
      <c r="IS99" s="78"/>
      <c r="IT99" s="78"/>
      <c r="IU99" s="78"/>
      <c r="IV99" s="78"/>
      <c r="IW99" s="78"/>
      <c r="IX99" s="78"/>
      <c r="IY99" s="78"/>
      <c r="IZ99" s="78"/>
      <c r="JA99" s="78"/>
      <c r="JB99" s="78"/>
      <c r="JC99" s="78"/>
      <c r="JD99" s="78"/>
      <c r="JE99" s="78"/>
      <c r="JF99" s="78"/>
      <c r="JG99" s="78"/>
      <c r="JH99" s="78"/>
      <c r="JI99" s="78"/>
      <c r="JJ99" s="78"/>
      <c r="JK99" s="78"/>
      <c r="JL99" s="78"/>
      <c r="JM99" s="78"/>
      <c r="JN99" s="78"/>
      <c r="JO99" s="78"/>
      <c r="JP99" s="78"/>
      <c r="JQ99" s="10"/>
      <c r="JR99" s="10"/>
      <c r="JS99" s="10"/>
      <c r="JT99" s="10"/>
      <c r="JU99" s="10"/>
      <c r="JV99" s="10"/>
      <c r="JW99" s="10"/>
      <c r="JX99" s="10"/>
      <c r="JY99" s="10"/>
      <c r="JZ99" s="10"/>
      <c r="KA99" s="10"/>
      <c r="KB99" s="10"/>
      <c r="KC99" s="10"/>
      <c r="KD99" s="10"/>
      <c r="KE99" s="10"/>
      <c r="KF99" s="10"/>
      <c r="KG99" s="10"/>
      <c r="KH99" s="10"/>
      <c r="KI99" s="10"/>
      <c r="KJ99" s="10"/>
      <c r="KK99" s="10"/>
      <c r="KL99" s="10"/>
      <c r="KM99" s="10"/>
      <c r="KN99" s="10"/>
      <c r="KO99" s="10"/>
      <c r="KP99" s="10"/>
      <c r="KQ99" s="10"/>
      <c r="KR99" s="10"/>
      <c r="KS99" s="10"/>
      <c r="KT99" s="10"/>
      <c r="KU99" s="10"/>
      <c r="KV99" s="10"/>
      <c r="KW99" s="10"/>
      <c r="KX99" s="10"/>
      <c r="KY99" s="10"/>
      <c r="KZ99" s="10"/>
      <c r="LA99" s="10"/>
      <c r="LB99" s="10"/>
      <c r="LC99" s="10"/>
      <c r="LD99" s="10"/>
      <c r="LE99" s="10"/>
      <c r="LF99" s="10"/>
      <c r="LG99" s="10"/>
      <c r="LH99" s="10"/>
      <c r="LI99" s="10"/>
      <c r="LJ99" s="10"/>
      <c r="LK99" s="10"/>
      <c r="LL99" s="10"/>
      <c r="LM99" s="10"/>
      <c r="LN99" s="10"/>
      <c r="LO99" s="10"/>
      <c r="LP99" s="10"/>
      <c r="LQ99" s="10"/>
      <c r="LR99" s="10"/>
      <c r="LS99" s="10"/>
      <c r="LT99" s="10"/>
      <c r="LU99" s="10"/>
      <c r="LV99" s="10"/>
      <c r="LW99" s="10"/>
      <c r="LX99" s="10"/>
      <c r="LY99" s="10"/>
      <c r="LZ99" s="10"/>
      <c r="MA99" s="10"/>
      <c r="MB99" s="10"/>
      <c r="MC99" s="10"/>
      <c r="MD99" s="10"/>
      <c r="ME99" s="10"/>
      <c r="MF99" s="10"/>
      <c r="MG99" s="10"/>
      <c r="MH99" s="10"/>
      <c r="MI99" s="10"/>
      <c r="MJ99" s="10"/>
      <c r="MK99" s="10"/>
      <c r="ML99" s="10"/>
      <c r="MM99" s="10"/>
      <c r="MN99" s="10"/>
      <c r="MO99" s="10"/>
      <c r="MP99" s="10"/>
      <c r="MQ99" s="10"/>
      <c r="MR99" s="10"/>
      <c r="MS99" s="10"/>
      <c r="MT99" s="10"/>
      <c r="MU99" s="10"/>
      <c r="MV99" s="10"/>
      <c r="MW99" s="10"/>
      <c r="MX99" s="10"/>
      <c r="MY99" s="10"/>
      <c r="MZ99" s="10"/>
      <c r="NA99" s="10"/>
      <c r="NB99" s="10"/>
      <c r="NC99" s="10"/>
      <c r="ND99" s="10"/>
      <c r="NE99" s="10"/>
      <c r="NF99" s="10"/>
      <c r="NG99" s="10"/>
      <c r="NH99" s="10"/>
      <c r="NI99" s="10"/>
      <c r="NJ99" s="10"/>
      <c r="NK99" s="10"/>
      <c r="NL99" s="10"/>
      <c r="NM99" s="10"/>
      <c r="NN99" s="10"/>
      <c r="NO99" s="10"/>
      <c r="NP99" s="10"/>
      <c r="NQ99" s="10"/>
      <c r="NR99" s="10"/>
      <c r="NS99" s="10"/>
      <c r="NT99" s="10"/>
      <c r="NU99" s="10"/>
      <c r="NV99" s="10"/>
      <c r="NW99" s="10"/>
      <c r="NX99" s="10"/>
      <c r="NY99" s="10"/>
      <c r="NZ99" s="10"/>
      <c r="OA99" s="10"/>
      <c r="OB99" s="10"/>
      <c r="OC99" s="10"/>
      <c r="OD99" s="10"/>
      <c r="OE99" s="10"/>
      <c r="OF99" s="10"/>
      <c r="OG99" s="10"/>
      <c r="OH99" s="10"/>
      <c r="OI99" s="10"/>
      <c r="OJ99" s="10"/>
      <c r="OK99" s="10"/>
      <c r="OL99" s="10"/>
      <c r="OM99" s="10"/>
      <c r="ON99" s="10"/>
      <c r="OO99" s="10"/>
      <c r="OP99" s="10"/>
      <c r="OQ99" s="10"/>
      <c r="OR99" s="10"/>
      <c r="OS99" s="10"/>
      <c r="OT99" s="10"/>
      <c r="OU99" s="10"/>
      <c r="OV99" s="10"/>
      <c r="OW99" s="10"/>
      <c r="OX99" s="10"/>
      <c r="OY99" s="10"/>
      <c r="OZ99" s="10"/>
      <c r="PA99" s="10"/>
      <c r="PB99" s="10"/>
      <c r="PC99" s="10"/>
      <c r="PD99" s="10"/>
      <c r="PE99" s="10"/>
      <c r="PF99" s="10"/>
      <c r="PG99" s="10"/>
      <c r="PH99" s="10"/>
      <c r="PI99" s="10"/>
      <c r="PJ99" s="10"/>
      <c r="PK99" s="10"/>
      <c r="PL99" s="10"/>
      <c r="PM99" s="10"/>
      <c r="PN99" s="10"/>
      <c r="PO99" s="10"/>
      <c r="PP99" s="10"/>
      <c r="PQ99" s="10"/>
      <c r="PR99" s="10"/>
      <c r="PS99" s="10"/>
      <c r="PT99" s="10"/>
      <c r="PU99" s="10"/>
      <c r="PV99" s="10"/>
      <c r="PW99" s="10"/>
      <c r="PX99" s="10"/>
      <c r="PY99" s="10"/>
      <c r="PZ99" s="10"/>
      <c r="QA99" s="10"/>
      <c r="QB99" s="10"/>
      <c r="QC99" s="10"/>
      <c r="QD99" s="10"/>
      <c r="QE99" s="10"/>
      <c r="QF99" s="10"/>
      <c r="QG99" s="10"/>
      <c r="QH99" s="10"/>
      <c r="QI99" s="10"/>
      <c r="QJ99" s="10"/>
      <c r="QK99" s="10"/>
      <c r="QL99" s="10"/>
      <c r="QM99" s="10"/>
      <c r="QN99" s="10"/>
      <c r="QO99" s="10"/>
      <c r="QP99" s="10"/>
      <c r="QQ99" s="10"/>
      <c r="QR99" s="10"/>
      <c r="QS99" s="10"/>
      <c r="QT99" s="10"/>
      <c r="QU99" s="10"/>
      <c r="QV99" s="10"/>
      <c r="QW99" s="10"/>
      <c r="QX99" s="10"/>
      <c r="QY99" s="10"/>
      <c r="QZ99" s="10"/>
      <c r="RA99" s="10"/>
      <c r="RB99" s="10"/>
      <c r="RC99" s="10"/>
      <c r="RD99" s="10"/>
      <c r="RE99" s="10"/>
      <c r="RF99" s="10"/>
      <c r="RG99" s="10"/>
      <c r="RH99" s="10"/>
      <c r="RI99" s="10"/>
      <c r="RJ99" s="10"/>
      <c r="RK99" s="10"/>
      <c r="RL99" s="10"/>
      <c r="RM99" s="10"/>
      <c r="RN99" s="10"/>
      <c r="RO99" s="10"/>
      <c r="RP99" s="10"/>
      <c r="RQ99" s="10"/>
      <c r="RR99" s="10"/>
      <c r="RS99" s="10"/>
      <c r="RT99" s="10"/>
      <c r="RU99" s="10"/>
      <c r="RV99" s="10"/>
      <c r="RW99" s="10"/>
      <c r="RX99" s="10"/>
      <c r="RY99" s="10"/>
      <c r="RZ99" s="10"/>
      <c r="SA99" s="10"/>
      <c r="SB99" s="10"/>
      <c r="SC99" s="10"/>
      <c r="SD99" s="10"/>
      <c r="SE99" s="10"/>
      <c r="SF99" s="10"/>
      <c r="SG99" s="10"/>
      <c r="SH99" s="10"/>
      <c r="SI99" s="10"/>
      <c r="SJ99" s="10"/>
      <c r="SK99" s="10"/>
      <c r="SL99" s="10"/>
      <c r="SM99" s="10"/>
      <c r="SN99" s="10"/>
      <c r="SO99" s="10"/>
      <c r="SP99" s="10"/>
      <c r="SQ99" s="10"/>
      <c r="SR99" s="10"/>
      <c r="SS99" s="10"/>
      <c r="ST99" s="10"/>
      <c r="SU99" s="10"/>
      <c r="SV99" s="10"/>
      <c r="SW99" s="10"/>
      <c r="SX99" s="10"/>
      <c r="SY99" s="10"/>
      <c r="SZ99" s="10"/>
      <c r="TA99" s="10"/>
      <c r="TB99" s="10"/>
      <c r="TC99" s="10"/>
      <c r="TD99" s="10"/>
      <c r="TE99" s="10"/>
      <c r="TF99" s="10"/>
      <c r="TG99" s="10"/>
      <c r="TH99" s="10"/>
      <c r="TI99" s="10"/>
      <c r="TJ99" s="10"/>
      <c r="TK99" s="10"/>
      <c r="TL99" s="10"/>
      <c r="TM99" s="10"/>
      <c r="TN99" s="10"/>
      <c r="TO99" s="10"/>
      <c r="TP99" s="10"/>
      <c r="TQ99" s="10"/>
      <c r="TR99" s="10"/>
      <c r="TS99" s="10"/>
      <c r="TT99" s="10"/>
      <c r="TU99" s="10"/>
      <c r="TV99" s="10"/>
      <c r="TW99" s="10"/>
      <c r="TX99" s="10"/>
      <c r="TY99" s="10"/>
      <c r="TZ99" s="10"/>
      <c r="UA99" s="10"/>
      <c r="UB99" s="10"/>
      <c r="UC99" s="10"/>
      <c r="UD99" s="10"/>
      <c r="UE99" s="10"/>
      <c r="UF99" s="10"/>
      <c r="UG99" s="10"/>
      <c r="UH99" s="10"/>
      <c r="UI99" s="10"/>
      <c r="UJ99" s="10"/>
      <c r="UK99" s="10"/>
      <c r="UL99" s="10"/>
      <c r="UM99" s="10"/>
      <c r="UN99" s="10"/>
      <c r="UO99" s="10"/>
      <c r="UP99" s="10"/>
      <c r="UQ99" s="10"/>
      <c r="UR99" s="10"/>
      <c r="US99" s="10"/>
      <c r="UT99" s="10"/>
      <c r="UU99" s="10"/>
      <c r="UV99" s="10"/>
      <c r="UW99" s="10"/>
      <c r="UX99" s="10"/>
      <c r="UY99" s="10"/>
      <c r="UZ99" s="10"/>
      <c r="VA99" s="10"/>
      <c r="VB99" s="10"/>
      <c r="VC99" s="10"/>
      <c r="VD99" s="10"/>
      <c r="VE99" s="10"/>
      <c r="VF99" s="10"/>
      <c r="VG99" s="10"/>
      <c r="VH99" s="10"/>
      <c r="VI99" s="10"/>
      <c r="VJ99" s="10"/>
      <c r="VK99" s="10"/>
      <c r="VL99" s="10"/>
      <c r="VM99" s="10"/>
      <c r="VN99" s="10"/>
      <c r="VO99" s="10"/>
      <c r="VP99" s="10"/>
      <c r="VQ99" s="10"/>
      <c r="VR99" s="10"/>
      <c r="VS99" s="10"/>
      <c r="VT99" s="10"/>
      <c r="VU99" s="10"/>
      <c r="VV99" s="10"/>
      <c r="VW99" s="10"/>
      <c r="VX99" s="10"/>
      <c r="VY99" s="10"/>
      <c r="VZ99" s="10"/>
      <c r="WA99" s="10"/>
      <c r="WB99" s="10"/>
      <c r="WC99" s="10"/>
      <c r="WD99" s="10"/>
      <c r="WE99" s="10"/>
      <c r="WF99" s="10"/>
      <c r="WG99" s="10"/>
      <c r="WH99" s="10"/>
      <c r="WI99" s="10"/>
      <c r="WJ99" s="10"/>
      <c r="WK99" s="10"/>
      <c r="WL99" s="10"/>
      <c r="WM99" s="10"/>
      <c r="WN99" s="10"/>
      <c r="WO99" s="10"/>
      <c r="WP99" s="10"/>
      <c r="WQ99" s="10"/>
      <c r="WR99" s="10"/>
      <c r="WS99" s="10"/>
      <c r="WT99" s="10"/>
      <c r="WU99" s="10"/>
      <c r="WV99" s="10"/>
      <c r="WW99" s="10"/>
      <c r="WX99" s="10"/>
      <c r="WY99" s="10"/>
      <c r="WZ99" s="10"/>
      <c r="XA99" s="10"/>
      <c r="XB99" s="10"/>
      <c r="XC99" s="10"/>
      <c r="XD99" s="10"/>
      <c r="XE99" s="10"/>
      <c r="XF99" s="10"/>
      <c r="XG99" s="10"/>
      <c r="XH99" s="10"/>
      <c r="XI99" s="10"/>
      <c r="XJ99" s="10"/>
      <c r="XK99" s="10"/>
      <c r="XL99" s="10"/>
      <c r="XM99" s="10"/>
      <c r="XN99" s="10"/>
      <c r="XO99" s="10"/>
      <c r="XP99" s="10"/>
      <c r="XQ99" s="10"/>
      <c r="XR99" s="10"/>
      <c r="XS99" s="10"/>
      <c r="XT99" s="10"/>
      <c r="XU99" s="10"/>
      <c r="XV99" s="10"/>
      <c r="XW99" s="10"/>
      <c r="XX99" s="10"/>
      <c r="XY99" s="10"/>
      <c r="XZ99" s="10"/>
      <c r="YA99" s="10"/>
      <c r="YB99" s="10"/>
      <c r="YC99" s="10"/>
      <c r="YD99" s="10"/>
      <c r="YE99" s="10"/>
      <c r="YF99" s="10"/>
      <c r="YG99" s="10"/>
      <c r="YH99" s="10"/>
      <c r="YI99" s="10"/>
      <c r="YJ99" s="10"/>
      <c r="YK99" s="10"/>
      <c r="YL99" s="10"/>
      <c r="YM99" s="10"/>
      <c r="YN99" s="10"/>
      <c r="YO99" s="10"/>
      <c r="YP99" s="10"/>
      <c r="YQ99" s="10"/>
      <c r="YR99" s="10"/>
      <c r="YS99" s="10"/>
      <c r="YT99" s="10"/>
      <c r="YU99" s="10"/>
      <c r="YV99" s="10"/>
      <c r="YW99" s="10"/>
      <c r="YX99" s="10"/>
      <c r="YY99" s="10"/>
      <c r="YZ99" s="10"/>
      <c r="ZA99" s="10"/>
      <c r="ZB99" s="10"/>
      <c r="ZC99" s="10"/>
      <c r="ZD99" s="10"/>
      <c r="ZE99" s="10"/>
      <c r="ZF99" s="10"/>
      <c r="ZG99" s="10"/>
      <c r="ZH99" s="10"/>
      <c r="ZI99" s="10"/>
      <c r="ZJ99" s="10"/>
      <c r="ZK99" s="10"/>
      <c r="ZL99" s="10"/>
      <c r="ZM99" s="10"/>
      <c r="ZN99" s="10"/>
      <c r="ZO99" s="10"/>
      <c r="ZP99" s="10"/>
      <c r="ZQ99" s="10"/>
      <c r="ZR99" s="10"/>
      <c r="ZS99" s="10"/>
      <c r="ZT99" s="10"/>
      <c r="ZU99" s="10"/>
      <c r="ZV99" s="10"/>
      <c r="ZW99" s="10"/>
      <c r="ZX99" s="10"/>
      <c r="ZY99" s="10"/>
      <c r="ZZ99" s="10"/>
      <c r="AAA99" s="10"/>
      <c r="AAB99" s="10"/>
      <c r="AAC99" s="10"/>
      <c r="AAD99" s="10"/>
      <c r="AAE99" s="10"/>
      <c r="AAF99" s="10"/>
      <c r="AAG99" s="10"/>
      <c r="AAH99" s="10"/>
      <c r="AAI99" s="10"/>
      <c r="AAJ99" s="10"/>
      <c r="AAK99" s="10"/>
      <c r="AAL99" s="10"/>
      <c r="AAM99" s="10"/>
      <c r="AAN99" s="10"/>
      <c r="AAO99" s="10"/>
      <c r="AAP99" s="10"/>
      <c r="AAQ99" s="10"/>
      <c r="AAR99" s="10"/>
      <c r="AAS99" s="10"/>
      <c r="AAT99" s="10"/>
      <c r="AAU99" s="10"/>
      <c r="AAV99" s="10"/>
      <c r="AAW99" s="10"/>
      <c r="AAX99" s="10"/>
      <c r="AAY99" s="10"/>
      <c r="AAZ99" s="10"/>
      <c r="ABA99" s="10"/>
      <c r="ABB99" s="10"/>
      <c r="ABC99" s="10"/>
      <c r="ABD99" s="10"/>
      <c r="ABE99" s="10"/>
      <c r="ABF99" s="10"/>
      <c r="ABG99" s="10"/>
      <c r="ABH99" s="10"/>
      <c r="ABI99" s="10"/>
      <c r="ABJ99" s="10"/>
      <c r="ABK99" s="10"/>
      <c r="ABL99" s="10"/>
      <c r="ABM99" s="10"/>
      <c r="ABN99" s="10"/>
      <c r="ABO99" s="10"/>
      <c r="ABP99" s="10"/>
      <c r="ABQ99" s="10"/>
      <c r="ABR99" s="10"/>
      <c r="ABS99" s="10"/>
      <c r="ABT99" s="10"/>
      <c r="ABU99" s="10"/>
      <c r="ABV99" s="10"/>
      <c r="ABW99" s="10"/>
      <c r="ABX99" s="10"/>
      <c r="ABY99" s="10"/>
      <c r="ABZ99" s="10"/>
      <c r="ACA99" s="10"/>
      <c r="ACB99" s="10"/>
      <c r="ACC99" s="10"/>
      <c r="ACD99" s="10"/>
      <c r="ACE99" s="10"/>
      <c r="ACF99" s="10"/>
      <c r="ACG99" s="10"/>
      <c r="ACH99" s="10"/>
      <c r="ACI99" s="10"/>
      <c r="ACJ99" s="10"/>
      <c r="ACK99" s="10"/>
      <c r="ACL99" s="10"/>
      <c r="ACM99" s="10"/>
      <c r="ACN99" s="10"/>
      <c r="ACO99" s="10"/>
      <c r="ACP99" s="10"/>
      <c r="ACQ99" s="10"/>
      <c r="ACR99" s="10"/>
      <c r="ACS99" s="10"/>
      <c r="ACT99" s="10"/>
      <c r="ACU99" s="10"/>
      <c r="ACV99" s="10"/>
      <c r="ACW99" s="10"/>
      <c r="ACX99" s="10"/>
      <c r="ACY99" s="10"/>
      <c r="ACZ99" s="10"/>
      <c r="ADA99" s="10"/>
      <c r="ADB99" s="10"/>
      <c r="ADC99" s="10"/>
      <c r="ADD99" s="10"/>
      <c r="ADE99" s="10"/>
      <c r="ADF99" s="10"/>
      <c r="ADG99" s="10"/>
      <c r="ADH99" s="10"/>
      <c r="ADI99" s="10"/>
      <c r="ADJ99" s="10"/>
      <c r="ADK99" s="10"/>
      <c r="ADL99" s="10"/>
      <c r="ADM99" s="10"/>
      <c r="ADN99" s="10"/>
      <c r="ADO99" s="10"/>
      <c r="ADP99" s="10"/>
      <c r="ADQ99" s="10"/>
      <c r="ADR99" s="10"/>
      <c r="ADS99" s="10"/>
      <c r="ADT99" s="10"/>
      <c r="ADU99" s="10"/>
      <c r="ADV99" s="10"/>
      <c r="ADW99" s="10"/>
      <c r="ADX99" s="10"/>
      <c r="ADY99" s="10"/>
      <c r="ADZ99" s="10"/>
      <c r="AEA99" s="10"/>
      <c r="AEB99" s="10"/>
      <c r="AEC99" s="10"/>
      <c r="AED99" s="10"/>
      <c r="AEE99" s="10"/>
      <c r="AEF99" s="10"/>
      <c r="AEG99" s="10"/>
      <c r="AEH99" s="10"/>
      <c r="AEI99" s="10"/>
      <c r="AEJ99" s="10"/>
      <c r="AEK99" s="10"/>
      <c r="AEL99" s="10"/>
      <c r="AEM99" s="10"/>
      <c r="AEN99" s="10"/>
      <c r="AEO99" s="10"/>
      <c r="AEP99" s="10"/>
      <c r="AEQ99" s="10"/>
      <c r="AER99" s="10"/>
      <c r="AES99" s="10"/>
      <c r="AET99" s="10"/>
      <c r="AEU99" s="10"/>
      <c r="AEV99" s="10"/>
      <c r="AEW99" s="10"/>
      <c r="AEX99" s="10"/>
      <c r="AEY99" s="10"/>
      <c r="AEZ99" s="10"/>
      <c r="AFA99" s="10"/>
      <c r="AFB99" s="10"/>
      <c r="AFC99" s="10"/>
      <c r="AFD99" s="10"/>
      <c r="AFE99" s="10"/>
      <c r="AFF99" s="10"/>
      <c r="AFG99" s="10"/>
      <c r="AFH99" s="10"/>
      <c r="AFI99" s="10"/>
      <c r="AFJ99" s="10"/>
      <c r="AFK99" s="10"/>
      <c r="AFL99" s="10"/>
      <c r="AFM99" s="10"/>
      <c r="AFN99" s="10"/>
      <c r="AFO99" s="10"/>
      <c r="AFP99" s="10"/>
      <c r="AFQ99" s="10"/>
      <c r="AFR99" s="10"/>
      <c r="AFS99" s="10"/>
      <c r="AFT99" s="10"/>
      <c r="AFU99" s="10"/>
      <c r="AFV99" s="10"/>
      <c r="AFW99" s="10"/>
      <c r="AFX99" s="10"/>
      <c r="AFY99" s="10"/>
      <c r="AFZ99" s="10"/>
      <c r="AGA99" s="10"/>
      <c r="AGB99" s="10"/>
      <c r="AGC99" s="10"/>
      <c r="AGD99" s="10"/>
      <c r="AGE99" s="10"/>
      <c r="AGF99" s="10"/>
      <c r="AGG99" s="10"/>
      <c r="AGH99" s="10"/>
      <c r="AGI99" s="10"/>
      <c r="AGJ99" s="10"/>
      <c r="AGK99" s="10"/>
      <c r="AGL99" s="10"/>
      <c r="AGM99" s="10"/>
      <c r="AGN99" s="10"/>
      <c r="AGO99" s="10"/>
      <c r="AGP99" s="10"/>
      <c r="AGQ99" s="10"/>
      <c r="AGR99" s="10"/>
      <c r="AGS99" s="10"/>
      <c r="AGT99" s="10"/>
      <c r="AGU99" s="10"/>
      <c r="AGV99" s="10"/>
      <c r="AGW99" s="10"/>
      <c r="AGX99" s="10"/>
      <c r="AGY99" s="10"/>
      <c r="AGZ99" s="10"/>
      <c r="AHA99" s="10"/>
      <c r="AHB99" s="10"/>
      <c r="AHC99" s="10"/>
      <c r="AHD99" s="10"/>
      <c r="AHE99" s="10"/>
      <c r="AHF99" s="10"/>
      <c r="AHG99" s="10"/>
      <c r="AHH99" s="10"/>
      <c r="AHI99" s="10"/>
      <c r="AHJ99" s="10"/>
      <c r="AHK99" s="10"/>
      <c r="AHL99" s="10"/>
      <c r="AHM99" s="10"/>
      <c r="AHN99" s="10"/>
      <c r="AHO99" s="10"/>
      <c r="AHP99" s="10"/>
      <c r="AHQ99" s="10"/>
      <c r="AHR99" s="10"/>
      <c r="AHS99" s="10"/>
      <c r="AHT99" s="10"/>
      <c r="AHU99" s="10"/>
      <c r="AHV99" s="10"/>
      <c r="AHW99" s="10"/>
      <c r="AHX99" s="10"/>
      <c r="AHY99" s="10"/>
      <c r="AHZ99" s="10"/>
      <c r="AIA99" s="10"/>
      <c r="AIB99" s="10"/>
      <c r="AIC99" s="10"/>
      <c r="AID99" s="10"/>
      <c r="AIE99" s="10"/>
      <c r="AIF99" s="10"/>
      <c r="AIG99" s="10"/>
      <c r="AIH99" s="10"/>
      <c r="AII99" s="10"/>
      <c r="AIJ99" s="10"/>
      <c r="AIK99" s="10"/>
      <c r="AIL99" s="10"/>
      <c r="AIM99" s="10"/>
      <c r="AIN99" s="10"/>
      <c r="AIO99" s="10"/>
      <c r="AIP99" s="10"/>
      <c r="AIQ99" s="10"/>
      <c r="AIR99" s="10"/>
      <c r="AIS99" s="10"/>
      <c r="AIT99" s="10"/>
      <c r="AIU99" s="10"/>
      <c r="AIV99" s="10"/>
      <c r="AIW99" s="10"/>
      <c r="AIX99" s="10"/>
      <c r="AIY99" s="10"/>
      <c r="AIZ99" s="10"/>
      <c r="AJA99" s="10"/>
      <c r="AJB99" s="10"/>
      <c r="AJC99" s="10"/>
      <c r="AJD99" s="10"/>
      <c r="AJE99" s="10"/>
      <c r="AJF99" s="10"/>
      <c r="AJG99" s="10"/>
      <c r="AJH99" s="10"/>
      <c r="AJI99" s="10"/>
      <c r="AJJ99" s="10"/>
      <c r="AJK99" s="10"/>
      <c r="AJL99" s="10"/>
      <c r="AJM99" s="10"/>
      <c r="AJN99" s="10"/>
      <c r="AJO99" s="10"/>
      <c r="AJP99" s="10"/>
      <c r="AJQ99" s="10"/>
      <c r="AJR99" s="10"/>
      <c r="AJS99" s="10"/>
      <c r="AJT99" s="10"/>
      <c r="AJU99" s="10"/>
      <c r="AJV99" s="10"/>
      <c r="AJW99" s="10"/>
      <c r="AJX99" s="10"/>
      <c r="AJY99" s="10"/>
      <c r="AJZ99" s="10"/>
      <c r="AKA99" s="10"/>
      <c r="AKB99" s="10"/>
      <c r="AKC99" s="10"/>
      <c r="AKD99" s="10"/>
      <c r="AKE99" s="10"/>
      <c r="AKF99" s="10"/>
      <c r="AKG99" s="10"/>
      <c r="AKH99" s="10"/>
      <c r="AKI99" s="10"/>
      <c r="AKJ99" s="10"/>
      <c r="AKK99" s="10"/>
      <c r="AKL99" s="10"/>
      <c r="AKM99" s="10"/>
      <c r="AKN99" s="10"/>
      <c r="AKO99" s="10"/>
      <c r="AKP99" s="10"/>
      <c r="AKQ99" s="10"/>
      <c r="AKR99" s="10"/>
      <c r="AKS99" s="10"/>
      <c r="AKT99" s="10"/>
      <c r="AKU99" s="10"/>
      <c r="AKV99" s="10"/>
      <c r="AKW99" s="10"/>
      <c r="AKX99" s="10"/>
      <c r="AKY99" s="10"/>
      <c r="AKZ99" s="10"/>
      <c r="ALA99" s="10"/>
      <c r="ALB99" s="10"/>
      <c r="ALC99" s="10"/>
      <c r="ALD99" s="10"/>
      <c r="ALE99" s="10"/>
      <c r="ALF99" s="10"/>
      <c r="ALG99" s="10"/>
      <c r="ALH99" s="10"/>
      <c r="ALI99" s="10"/>
      <c r="ALJ99" s="10"/>
      <c r="ALK99" s="10"/>
      <c r="ALL99" s="10"/>
      <c r="ALM99" s="10"/>
      <c r="ALN99" s="10"/>
      <c r="ALO99" s="10"/>
      <c r="ALP99" s="10"/>
      <c r="ALQ99" s="10"/>
      <c r="ALR99" s="10"/>
      <c r="ALS99" s="10"/>
      <c r="ALT99" s="10"/>
      <c r="ALU99" s="10"/>
      <c r="ALV99" s="10"/>
      <c r="ALW99" s="10"/>
      <c r="ALX99" s="10"/>
      <c r="ALY99" s="10"/>
      <c r="ALZ99" s="10"/>
      <c r="AMA99" s="10"/>
      <c r="AMB99" s="10"/>
      <c r="AMC99" s="10"/>
      <c r="AMD99" s="10"/>
      <c r="AME99" s="10"/>
      <c r="AMF99" s="10"/>
      <c r="AMG99" s="10"/>
      <c r="AMH99" s="10"/>
      <c r="AMI99" s="10"/>
      <c r="AMJ99" s="10"/>
      <c r="AMK99" s="10"/>
      <c r="AML99" s="10"/>
      <c r="AMM99" s="10"/>
      <c r="AMN99" s="10"/>
      <c r="AMO99" s="10"/>
      <c r="AMP99" s="10"/>
      <c r="AMQ99" s="10"/>
      <c r="AMR99" s="10"/>
      <c r="AMS99" s="10"/>
      <c r="AMT99" s="10"/>
      <c r="AMU99" s="10"/>
      <c r="AMV99" s="10"/>
      <c r="AMW99" s="10"/>
      <c r="AMX99" s="10"/>
      <c r="AMY99" s="10"/>
      <c r="AMZ99" s="10"/>
      <c r="ANA99" s="10"/>
      <c r="ANB99" s="10"/>
      <c r="ANC99" s="10"/>
      <c r="AND99" s="10"/>
      <c r="ANE99" s="10"/>
      <c r="ANF99" s="10"/>
      <c r="ANG99" s="10"/>
      <c r="ANH99" s="10"/>
      <c r="ANI99" s="10"/>
      <c r="ANJ99" s="10"/>
      <c r="ANK99" s="10"/>
      <c r="ANL99" s="10"/>
      <c r="ANM99" s="10"/>
      <c r="ANN99" s="10"/>
      <c r="ANO99" s="10"/>
      <c r="ANP99" s="10"/>
      <c r="ANQ99" s="10"/>
      <c r="ANR99" s="10"/>
      <c r="ANS99" s="10"/>
      <c r="ANT99" s="10"/>
      <c r="ANU99" s="10"/>
      <c r="ANV99" s="10"/>
      <c r="ANW99" s="10"/>
      <c r="ANX99" s="10"/>
      <c r="ANY99" s="10"/>
      <c r="ANZ99" s="10"/>
      <c r="AOA99" s="10"/>
      <c r="AOB99" s="10"/>
      <c r="AOC99" s="10"/>
      <c r="AOD99" s="10"/>
      <c r="AOE99" s="10"/>
      <c r="AOF99" s="10"/>
      <c r="AOG99" s="10"/>
      <c r="AOH99" s="10"/>
      <c r="AOI99" s="10"/>
      <c r="AOJ99" s="10"/>
      <c r="AOK99" s="10"/>
      <c r="AOL99" s="10"/>
      <c r="AOM99" s="10"/>
      <c r="AON99" s="10"/>
      <c r="AOO99" s="10"/>
      <c r="AOP99" s="10"/>
      <c r="AOQ99" s="10"/>
      <c r="AOR99" s="10"/>
      <c r="AOS99" s="10"/>
      <c r="AOT99" s="10"/>
      <c r="AOU99" s="10"/>
      <c r="AOV99" s="10"/>
      <c r="AOW99" s="10"/>
      <c r="AOX99" s="10"/>
      <c r="AOY99" s="10"/>
      <c r="AOZ99" s="10"/>
      <c r="APA99" s="10"/>
      <c r="APB99" s="10"/>
      <c r="APC99" s="10"/>
      <c r="APD99" s="10"/>
      <c r="APE99" s="10"/>
      <c r="APF99" s="10"/>
      <c r="APG99" s="10"/>
      <c r="APH99" s="10"/>
      <c r="API99" s="10"/>
      <c r="APJ99" s="10"/>
      <c r="APK99" s="10"/>
      <c r="APL99" s="10"/>
      <c r="APM99" s="10"/>
      <c r="APN99" s="10"/>
      <c r="APO99" s="10"/>
      <c r="APP99" s="10"/>
      <c r="APQ99" s="10"/>
      <c r="APR99" s="10"/>
      <c r="APS99" s="10"/>
      <c r="APT99" s="10"/>
      <c r="APU99" s="10"/>
      <c r="APV99" s="10"/>
      <c r="APW99" s="10"/>
      <c r="APX99" s="10"/>
      <c r="APY99" s="10"/>
      <c r="APZ99" s="10"/>
      <c r="AQA99" s="10"/>
      <c r="AQB99" s="10"/>
      <c r="AQC99" s="10"/>
      <c r="AQD99" s="10"/>
      <c r="AQE99" s="10"/>
      <c r="AQF99" s="10"/>
      <c r="AQG99" s="10"/>
      <c r="AQH99" s="10"/>
      <c r="AQI99" s="10"/>
      <c r="AQJ99" s="10"/>
      <c r="AQK99" s="10"/>
      <c r="AQL99" s="10"/>
      <c r="AQM99" s="10"/>
      <c r="AQN99" s="10"/>
      <c r="AQO99" s="10"/>
      <c r="AQP99" s="10"/>
      <c r="AQQ99" s="10"/>
      <c r="AQR99" s="10"/>
      <c r="AQS99" s="10"/>
      <c r="AQT99" s="10"/>
      <c r="AQU99" s="10"/>
      <c r="AQV99" s="10"/>
      <c r="AQW99" s="10"/>
      <c r="AQX99" s="10"/>
      <c r="AQY99" s="10"/>
      <c r="AQZ99" s="10"/>
      <c r="ARA99" s="10"/>
      <c r="ARB99" s="10"/>
      <c r="ARC99" s="10"/>
      <c r="ARD99" s="10"/>
      <c r="ARE99" s="10"/>
      <c r="ARF99" s="10"/>
      <c r="ARG99" s="10"/>
      <c r="ARH99" s="10"/>
      <c r="ARI99" s="10"/>
      <c r="ARJ99" s="10"/>
      <c r="ARK99" s="10"/>
      <c r="ARL99" s="10"/>
      <c r="ARM99" s="10"/>
      <c r="ARN99" s="10"/>
      <c r="ARO99" s="10"/>
      <c r="ARP99" s="10"/>
      <c r="ARQ99" s="10"/>
      <c r="ARR99" s="10"/>
      <c r="ARS99" s="10"/>
      <c r="ART99" s="10"/>
      <c r="ARU99" s="10"/>
      <c r="ARV99" s="10"/>
      <c r="ARW99" s="10"/>
      <c r="ARX99" s="10"/>
      <c r="ARY99" s="10"/>
      <c r="ARZ99" s="10"/>
      <c r="ASA99" s="10"/>
      <c r="ASB99" s="10"/>
      <c r="ASC99" s="10"/>
      <c r="ASD99" s="10"/>
      <c r="ASE99" s="10"/>
      <c r="ASF99" s="10"/>
      <c r="ASG99" s="10"/>
      <c r="ASH99" s="10"/>
      <c r="ASI99" s="10"/>
      <c r="ASJ99" s="10"/>
      <c r="ASK99" s="10"/>
      <c r="ASL99" s="10"/>
      <c r="ASM99" s="10"/>
      <c r="ASN99" s="10"/>
      <c r="ASO99" s="10"/>
      <c r="ASP99" s="10"/>
      <c r="ASQ99" s="10"/>
      <c r="ASR99" s="10"/>
      <c r="ASS99" s="10"/>
      <c r="AST99" s="10"/>
      <c r="ASU99" s="10"/>
      <c r="ASV99" s="10"/>
      <c r="ASW99" s="10"/>
      <c r="ASX99" s="10"/>
      <c r="ASY99" s="10"/>
      <c r="ASZ99" s="10"/>
      <c r="ATA99" s="10"/>
      <c r="ATB99" s="10"/>
      <c r="ATC99" s="10"/>
      <c r="ATD99" s="10"/>
      <c r="ATE99" s="10"/>
      <c r="ATF99" s="10"/>
      <c r="ATG99" s="10"/>
      <c r="ATH99" s="10"/>
      <c r="ATI99" s="10"/>
      <c r="ATJ99" s="10"/>
      <c r="ATK99" s="10"/>
      <c r="ATL99" s="10"/>
      <c r="ATM99" s="10"/>
      <c r="ATN99" s="10"/>
      <c r="ATO99" s="10"/>
      <c r="ATP99" s="10"/>
      <c r="ATQ99" s="10"/>
      <c r="ATR99" s="10"/>
      <c r="ATS99" s="10"/>
      <c r="ATT99" s="10"/>
      <c r="ATU99" s="10"/>
      <c r="ATV99" s="10"/>
      <c r="ATW99" s="10"/>
      <c r="ATX99" s="10"/>
      <c r="ATY99" s="10"/>
      <c r="ATZ99" s="10"/>
      <c r="AUA99" s="10"/>
      <c r="AUB99" s="10"/>
      <c r="AUC99" s="10"/>
      <c r="AUD99" s="10"/>
      <c r="AUE99" s="10"/>
      <c r="AUF99" s="10"/>
      <c r="AUG99" s="10"/>
      <c r="AUH99" s="10"/>
      <c r="AUI99" s="10"/>
      <c r="AUJ99" s="10"/>
      <c r="AUK99" s="10"/>
      <c r="AUL99" s="10"/>
      <c r="AUM99" s="10"/>
      <c r="AUN99" s="10"/>
      <c r="AUO99" s="10"/>
      <c r="AUP99" s="10"/>
      <c r="AUQ99" s="10"/>
      <c r="AUR99" s="10"/>
      <c r="AUS99" s="10"/>
      <c r="AUT99" s="10"/>
      <c r="AUU99" s="10"/>
      <c r="AUV99" s="10"/>
      <c r="AUW99" s="10"/>
      <c r="AUX99" s="10"/>
      <c r="AUY99" s="10"/>
      <c r="AUZ99" s="10"/>
      <c r="AVA99" s="10"/>
      <c r="AVB99" s="10"/>
      <c r="AVC99" s="10"/>
      <c r="AVD99" s="10"/>
      <c r="AVE99" s="10"/>
      <c r="AVF99" s="10"/>
      <c r="AVG99" s="10"/>
      <c r="AVH99" s="10"/>
      <c r="AVI99" s="10"/>
      <c r="AVJ99" s="10"/>
      <c r="AVK99" s="10"/>
      <c r="AVL99" s="10"/>
      <c r="AVM99" s="10"/>
      <c r="AVN99" s="10"/>
      <c r="AVO99" s="10"/>
      <c r="AVP99" s="10"/>
      <c r="AVQ99" s="10"/>
      <c r="AVR99" s="10"/>
      <c r="AVS99" s="10"/>
      <c r="AVT99" s="10"/>
      <c r="AVU99" s="10"/>
      <c r="AVV99" s="10"/>
      <c r="AVW99" s="10"/>
      <c r="AVX99" s="10"/>
      <c r="AVY99" s="10"/>
      <c r="AVZ99" s="10"/>
      <c r="AWA99" s="10"/>
      <c r="AWB99" s="10"/>
      <c r="AWC99" s="10"/>
      <c r="AWD99" s="10"/>
      <c r="AWE99" s="10"/>
      <c r="AWF99" s="10"/>
      <c r="AWG99" s="10"/>
      <c r="AWH99" s="10"/>
      <c r="AWI99" s="10"/>
      <c r="AWJ99" s="10"/>
      <c r="AWK99" s="10"/>
      <c r="AWL99" s="10"/>
      <c r="AWM99" s="10"/>
      <c r="AWN99" s="10"/>
      <c r="AWO99" s="10"/>
      <c r="AWP99" s="10"/>
      <c r="AWQ99" s="10"/>
      <c r="AWR99" s="10"/>
      <c r="AWS99" s="10"/>
      <c r="AWT99" s="10"/>
      <c r="AWU99" s="10"/>
      <c r="AWV99" s="10"/>
      <c r="AWW99" s="10"/>
      <c r="AWX99" s="10"/>
      <c r="AWY99" s="10"/>
      <c r="AWZ99" s="10"/>
      <c r="AXA99" s="10"/>
      <c r="AXB99" s="10"/>
      <c r="AXC99" s="10"/>
      <c r="AXD99" s="10"/>
      <c r="AXE99" s="10"/>
      <c r="AXF99" s="10"/>
      <c r="AXG99" s="10"/>
      <c r="AXH99" s="10"/>
      <c r="AXI99" s="10"/>
      <c r="AXJ99" s="10"/>
      <c r="AXK99" s="10"/>
      <c r="AXL99" s="10"/>
      <c r="AXM99" s="10"/>
      <c r="AXN99" s="10"/>
      <c r="AXO99" s="10"/>
      <c r="AXP99" s="10"/>
      <c r="AXQ99" s="10"/>
      <c r="AXR99" s="10"/>
      <c r="AXS99" s="10"/>
      <c r="AXT99" s="10"/>
      <c r="AXU99" s="10"/>
      <c r="AXV99" s="10"/>
      <c r="AXW99" s="10"/>
      <c r="AXX99" s="10"/>
      <c r="AXY99" s="10"/>
      <c r="AXZ99" s="10"/>
      <c r="AYA99" s="10"/>
      <c r="AYB99" s="10"/>
      <c r="AYC99" s="10"/>
      <c r="AYD99" s="10"/>
      <c r="AYE99" s="10"/>
      <c r="AYF99" s="10"/>
      <c r="AYG99" s="10"/>
      <c r="AYH99" s="10"/>
      <c r="AYI99" s="10"/>
      <c r="AYJ99" s="10"/>
      <c r="AYK99" s="10"/>
      <c r="AYL99" s="10"/>
      <c r="AYM99" s="10"/>
      <c r="AYN99" s="10"/>
      <c r="AYO99" s="10"/>
      <c r="AYP99" s="10"/>
      <c r="AYQ99" s="10"/>
      <c r="AYR99" s="10"/>
      <c r="AYS99" s="10"/>
      <c r="AYT99" s="10"/>
      <c r="AYU99" s="10"/>
      <c r="AYV99" s="10"/>
      <c r="AYW99" s="10"/>
      <c r="AYX99" s="10"/>
      <c r="AYY99" s="10"/>
      <c r="AYZ99" s="10"/>
      <c r="AZA99" s="10"/>
      <c r="AZB99" s="10"/>
      <c r="AZC99" s="10"/>
      <c r="AZD99" s="10"/>
      <c r="AZE99" s="10"/>
      <c r="AZF99" s="10"/>
      <c r="AZG99" s="10"/>
      <c r="AZH99" s="10"/>
      <c r="AZI99" s="10"/>
      <c r="AZJ99" s="10"/>
      <c r="AZK99" s="10"/>
      <c r="AZL99" s="10"/>
      <c r="AZM99" s="10"/>
      <c r="AZN99" s="10"/>
      <c r="AZO99" s="10"/>
      <c r="AZP99" s="10"/>
      <c r="AZQ99" s="10"/>
      <c r="AZR99" s="10"/>
      <c r="AZS99" s="10"/>
      <c r="AZT99" s="10"/>
      <c r="AZU99" s="10"/>
      <c r="AZV99" s="10"/>
      <c r="AZW99" s="10"/>
      <c r="AZX99" s="10"/>
      <c r="AZY99" s="10"/>
      <c r="AZZ99" s="10"/>
      <c r="BAA99" s="10"/>
      <c r="BAB99" s="10"/>
      <c r="BAC99" s="10"/>
      <c r="BAD99" s="10"/>
      <c r="BAE99" s="10"/>
      <c r="BAF99" s="10"/>
      <c r="BAG99" s="10"/>
      <c r="BAH99" s="10"/>
      <c r="BAI99" s="10"/>
      <c r="BAJ99" s="10"/>
      <c r="BAK99" s="10"/>
      <c r="BAL99" s="10"/>
      <c r="BAM99" s="10"/>
      <c r="BAN99" s="10"/>
      <c r="BAO99" s="10"/>
      <c r="BAP99" s="10"/>
      <c r="BAQ99" s="10"/>
      <c r="BAR99" s="10"/>
      <c r="BAS99" s="10"/>
      <c r="BAT99" s="10"/>
      <c r="BAU99" s="10"/>
      <c r="BAV99" s="10"/>
      <c r="BAW99" s="10"/>
      <c r="BAX99" s="10"/>
      <c r="BAY99" s="10"/>
      <c r="BAZ99" s="10"/>
      <c r="BBA99" s="10"/>
      <c r="BBB99" s="10"/>
      <c r="BBC99" s="10"/>
      <c r="BBD99" s="10"/>
      <c r="BBE99" s="10"/>
      <c r="BBF99" s="10"/>
      <c r="BBG99" s="10"/>
      <c r="BBH99" s="10"/>
      <c r="BBI99" s="10"/>
      <c r="BBJ99" s="10"/>
      <c r="BBK99" s="10"/>
      <c r="BBL99" s="10"/>
      <c r="BBM99" s="10"/>
      <c r="BBN99" s="10"/>
      <c r="BBO99" s="10"/>
      <c r="BBP99" s="10"/>
      <c r="BBQ99" s="10"/>
      <c r="BBR99" s="10"/>
      <c r="BBS99" s="10"/>
      <c r="BBT99" s="10"/>
      <c r="BBU99" s="10"/>
      <c r="BBV99" s="10"/>
      <c r="BBW99" s="10"/>
      <c r="BBX99" s="10"/>
      <c r="BBY99" s="10"/>
      <c r="BBZ99" s="10"/>
      <c r="BCA99" s="10"/>
      <c r="BCB99" s="10"/>
      <c r="BCC99" s="10"/>
      <c r="BCD99" s="10"/>
      <c r="BCE99" s="10"/>
      <c r="BCF99" s="10"/>
      <c r="BCG99" s="10"/>
      <c r="BCH99" s="10"/>
      <c r="BCI99" s="10"/>
      <c r="BCJ99" s="10"/>
      <c r="BCK99" s="10"/>
      <c r="BCL99" s="10"/>
      <c r="BCM99" s="10"/>
      <c r="BCN99" s="10"/>
      <c r="BCO99" s="10"/>
      <c r="BCP99" s="10"/>
      <c r="BCQ99" s="10"/>
      <c r="BCR99" s="10"/>
      <c r="BCS99" s="10"/>
      <c r="BCT99" s="10"/>
      <c r="BCU99" s="10"/>
      <c r="BCV99" s="10"/>
      <c r="BCW99" s="10"/>
      <c r="BCX99" s="10"/>
      <c r="BCY99" s="10"/>
      <c r="BCZ99" s="10"/>
      <c r="BDA99" s="10"/>
      <c r="BDB99" s="10"/>
      <c r="BDC99" s="10"/>
      <c r="BDD99" s="10"/>
      <c r="BDE99" s="10"/>
      <c r="BDF99" s="10"/>
      <c r="BDG99" s="10"/>
      <c r="BDH99" s="10"/>
      <c r="BDI99" s="10"/>
      <c r="BDJ99" s="10"/>
      <c r="BDK99" s="10"/>
      <c r="BDL99" s="10"/>
      <c r="BDM99" s="10"/>
      <c r="BDN99" s="10"/>
      <c r="BDO99" s="10"/>
      <c r="BDP99" s="10"/>
      <c r="BDQ99" s="10"/>
      <c r="BDR99" s="10"/>
      <c r="BDS99" s="10"/>
      <c r="BDT99" s="10"/>
      <c r="BDU99" s="10"/>
      <c r="BDV99" s="10"/>
      <c r="BDW99" s="10"/>
      <c r="BDX99" s="10"/>
      <c r="BDY99" s="10"/>
      <c r="BDZ99" s="10"/>
      <c r="BEA99" s="10"/>
      <c r="BEB99" s="10"/>
      <c r="BEC99" s="10"/>
      <c r="BED99" s="10"/>
      <c r="BEE99" s="10"/>
      <c r="BEF99" s="10"/>
      <c r="BEG99" s="10"/>
      <c r="BEH99" s="10"/>
      <c r="BEI99" s="10"/>
      <c r="BEJ99" s="10"/>
      <c r="BEK99" s="10"/>
      <c r="BEL99" s="10"/>
      <c r="BEM99" s="10"/>
      <c r="BEN99" s="10"/>
      <c r="BEO99" s="10"/>
      <c r="BEP99" s="10"/>
      <c r="BEQ99" s="10"/>
      <c r="BER99" s="10"/>
      <c r="BES99" s="10"/>
      <c r="BET99" s="10"/>
      <c r="BEU99" s="10"/>
      <c r="BEV99" s="10"/>
      <c r="BEW99" s="10"/>
      <c r="BEX99" s="10"/>
      <c r="BEY99" s="10"/>
      <c r="BEZ99" s="10"/>
      <c r="BFA99" s="10"/>
      <c r="BFB99" s="10"/>
      <c r="BFC99" s="10"/>
      <c r="BFD99" s="10"/>
      <c r="BFE99" s="10"/>
      <c r="BFF99" s="10"/>
      <c r="BFG99" s="10"/>
      <c r="BFH99" s="10"/>
      <c r="BFI99" s="10"/>
      <c r="BFJ99" s="10"/>
      <c r="BFK99" s="10"/>
      <c r="BFL99" s="10"/>
      <c r="BFM99" s="10"/>
      <c r="BFN99" s="10"/>
      <c r="BFO99" s="10"/>
      <c r="BFP99" s="10"/>
      <c r="BFQ99" s="10"/>
      <c r="BFR99" s="10"/>
      <c r="BFS99" s="10"/>
      <c r="BFT99" s="10"/>
      <c r="BFU99" s="10"/>
      <c r="BFV99" s="10"/>
      <c r="BFW99" s="10"/>
      <c r="BFX99" s="10"/>
      <c r="BFY99" s="10"/>
      <c r="BFZ99" s="10"/>
      <c r="BGA99" s="10"/>
      <c r="BGB99" s="10"/>
      <c r="BGC99" s="10"/>
      <c r="BGD99" s="10"/>
      <c r="BGE99" s="10"/>
      <c r="BGF99" s="10"/>
      <c r="BGG99" s="10"/>
      <c r="BGH99" s="10"/>
      <c r="BGI99" s="10"/>
      <c r="BGJ99" s="10"/>
      <c r="BGK99" s="10"/>
      <c r="BGL99" s="10"/>
      <c r="BGM99" s="10"/>
      <c r="BGN99" s="10"/>
      <c r="BGO99" s="10"/>
      <c r="BGP99" s="10"/>
      <c r="BGQ99" s="10"/>
      <c r="BGR99" s="10"/>
      <c r="BGS99" s="10"/>
      <c r="BGT99" s="10"/>
      <c r="BGU99" s="10"/>
      <c r="BGV99" s="10"/>
      <c r="BGW99" s="10"/>
      <c r="BGX99" s="10"/>
      <c r="BGY99" s="10"/>
      <c r="BGZ99" s="10"/>
      <c r="BHA99" s="10"/>
      <c r="BHB99" s="10"/>
      <c r="BHC99" s="10"/>
      <c r="BHD99" s="10"/>
      <c r="BHE99" s="10"/>
      <c r="BHF99" s="10"/>
      <c r="BHG99" s="10"/>
      <c r="BHH99" s="10"/>
      <c r="BHI99" s="10"/>
      <c r="BHJ99" s="10"/>
      <c r="BHK99" s="10"/>
      <c r="BHL99" s="10"/>
      <c r="BHM99" s="10"/>
      <c r="BHN99" s="10"/>
      <c r="BHO99" s="10"/>
      <c r="BHP99" s="10"/>
      <c r="BHQ99" s="10"/>
      <c r="BHR99" s="10"/>
      <c r="BHS99" s="10"/>
      <c r="BHT99" s="10"/>
      <c r="BHU99" s="10"/>
      <c r="BHV99" s="10"/>
      <c r="BHW99" s="10"/>
      <c r="BHX99" s="10"/>
      <c r="BHY99" s="10"/>
      <c r="BHZ99" s="10"/>
      <c r="BIA99" s="10"/>
      <c r="BIB99" s="10"/>
      <c r="BIC99" s="10"/>
      <c r="BID99" s="10"/>
      <c r="BIE99" s="10"/>
      <c r="BIF99" s="10"/>
      <c r="BIG99" s="10"/>
      <c r="BIH99" s="10"/>
      <c r="BII99" s="10"/>
      <c r="BIJ99" s="10"/>
      <c r="BIK99" s="10"/>
      <c r="BIL99" s="10"/>
      <c r="BIM99" s="10"/>
      <c r="BIN99" s="10"/>
      <c r="BIO99" s="10"/>
      <c r="BIP99" s="10"/>
      <c r="BIQ99" s="10"/>
      <c r="BIR99" s="10"/>
      <c r="BIS99" s="10"/>
      <c r="BIT99" s="10"/>
      <c r="BIU99" s="10"/>
      <c r="BIV99" s="10"/>
      <c r="BIW99" s="10"/>
      <c r="BIX99" s="10"/>
      <c r="BIY99" s="10"/>
      <c r="BIZ99" s="10"/>
      <c r="BJA99" s="10"/>
      <c r="BJB99" s="10"/>
      <c r="BJC99" s="10"/>
      <c r="BJD99" s="10"/>
      <c r="BJE99" s="10"/>
      <c r="BJF99" s="10"/>
      <c r="BJG99" s="10"/>
      <c r="BJH99" s="10"/>
      <c r="BJI99" s="10"/>
      <c r="BJJ99" s="10"/>
      <c r="BJK99" s="10"/>
      <c r="BJL99" s="10"/>
      <c r="BJM99" s="10"/>
      <c r="BJN99" s="10"/>
      <c r="BJO99" s="10"/>
      <c r="BJP99" s="10"/>
      <c r="BJQ99" s="10"/>
      <c r="BJR99" s="10"/>
      <c r="BJS99" s="10"/>
      <c r="BJT99" s="10"/>
      <c r="BJU99" s="10"/>
      <c r="BJV99" s="10"/>
      <c r="BJW99" s="10"/>
      <c r="BJX99" s="10"/>
      <c r="BJY99" s="10"/>
      <c r="BJZ99" s="10"/>
      <c r="BKA99" s="10"/>
      <c r="BKB99" s="10"/>
      <c r="BKC99" s="10"/>
      <c r="BKD99" s="10"/>
      <c r="BKE99" s="10"/>
      <c r="BKF99" s="10"/>
      <c r="BKG99" s="10"/>
      <c r="BKH99" s="10"/>
      <c r="BKI99" s="10"/>
      <c r="BKJ99" s="10"/>
      <c r="BKK99" s="10"/>
      <c r="BKL99" s="10"/>
      <c r="BKM99" s="10"/>
      <c r="BKN99" s="10"/>
      <c r="BKO99" s="10"/>
      <c r="BKP99" s="10"/>
      <c r="BKQ99" s="10"/>
      <c r="BKR99" s="10"/>
      <c r="BKS99" s="10"/>
      <c r="BKT99" s="10"/>
      <c r="BKU99" s="10"/>
      <c r="BKV99" s="10"/>
      <c r="BKW99" s="10"/>
      <c r="BKX99" s="10"/>
      <c r="BKY99" s="10"/>
      <c r="BKZ99" s="10"/>
      <c r="BLA99" s="10"/>
      <c r="BLB99" s="10"/>
      <c r="BLC99" s="10"/>
      <c r="BLD99" s="10"/>
      <c r="BLE99" s="10"/>
      <c r="BLF99" s="10"/>
      <c r="BLG99" s="10"/>
      <c r="BLH99" s="10"/>
      <c r="BLI99" s="10"/>
      <c r="BLJ99" s="10"/>
      <c r="BLK99" s="10"/>
      <c r="BLL99" s="10"/>
      <c r="BLM99" s="10"/>
      <c r="BLN99" s="10"/>
      <c r="BLO99" s="10"/>
      <c r="BLP99" s="10"/>
      <c r="BLQ99" s="10"/>
      <c r="BLR99" s="10"/>
      <c r="BLS99" s="10"/>
      <c r="BLT99" s="10"/>
      <c r="BLU99" s="10"/>
      <c r="BLV99" s="10"/>
      <c r="BLW99" s="10"/>
      <c r="BLX99" s="10"/>
      <c r="BLY99" s="10"/>
      <c r="BLZ99" s="10"/>
      <c r="BMA99" s="10"/>
      <c r="BMB99" s="10"/>
      <c r="BMC99" s="10"/>
      <c r="BMD99" s="10"/>
      <c r="BME99" s="10"/>
      <c r="BMF99" s="10"/>
      <c r="BMG99" s="10"/>
      <c r="BMH99" s="10"/>
      <c r="BMI99" s="10"/>
      <c r="BMJ99" s="10"/>
      <c r="BMK99" s="10"/>
      <c r="BML99" s="10"/>
      <c r="BMM99" s="10"/>
      <c r="BMN99" s="10"/>
      <c r="BMO99" s="10"/>
      <c r="BMP99" s="10"/>
      <c r="BMQ99" s="10"/>
      <c r="BMR99" s="10"/>
      <c r="BMS99" s="10"/>
      <c r="BMT99" s="10"/>
      <c r="BMU99" s="10"/>
      <c r="BMV99" s="10"/>
      <c r="BMW99" s="10"/>
      <c r="BMX99" s="10"/>
      <c r="BMY99" s="10"/>
      <c r="BMZ99" s="10"/>
      <c r="BNA99" s="10"/>
      <c r="BNB99" s="10"/>
      <c r="BNC99" s="10"/>
      <c r="BND99" s="10"/>
      <c r="BNE99" s="10"/>
      <c r="BNF99" s="10"/>
      <c r="BNG99" s="10"/>
      <c r="BNH99" s="10"/>
      <c r="BNI99" s="10"/>
      <c r="BNJ99" s="10"/>
      <c r="BNK99" s="10"/>
      <c r="BNL99" s="10"/>
      <c r="BNM99" s="10"/>
      <c r="BNN99" s="10"/>
      <c r="BNO99" s="10"/>
      <c r="BNP99" s="10"/>
      <c r="BNQ99" s="10"/>
      <c r="BNR99" s="10"/>
      <c r="BNS99" s="10"/>
      <c r="BNT99" s="10"/>
      <c r="BNU99" s="10"/>
      <c r="BNV99" s="10"/>
      <c r="BNW99" s="10"/>
      <c r="BNX99" s="10"/>
      <c r="BNY99" s="10"/>
      <c r="BNZ99" s="10"/>
      <c r="BOA99" s="10"/>
      <c r="BOB99" s="10"/>
      <c r="BOC99" s="10"/>
      <c r="BOD99" s="10"/>
      <c r="BOE99" s="10"/>
      <c r="BOF99" s="10"/>
      <c r="BOG99" s="10"/>
      <c r="BOH99" s="10"/>
      <c r="BOI99" s="10"/>
      <c r="BOJ99" s="10"/>
      <c r="BOK99" s="10"/>
      <c r="BOL99" s="10"/>
      <c r="BOM99" s="10"/>
      <c r="BON99" s="10"/>
      <c r="BOO99" s="10"/>
      <c r="BOP99" s="10"/>
      <c r="BOQ99" s="10"/>
      <c r="BOR99" s="10"/>
      <c r="BOS99" s="10"/>
      <c r="BOT99" s="10"/>
      <c r="BOU99" s="10"/>
      <c r="BOV99" s="10"/>
      <c r="BOW99" s="10"/>
      <c r="BOX99" s="10"/>
      <c r="BOY99" s="10"/>
      <c r="BOZ99" s="10"/>
      <c r="BPA99" s="10"/>
      <c r="BPB99" s="10"/>
      <c r="BPC99" s="10"/>
      <c r="BPD99" s="10"/>
      <c r="BPE99" s="10"/>
      <c r="BPF99" s="10"/>
      <c r="BPG99" s="10"/>
      <c r="BPH99" s="10"/>
      <c r="BPI99" s="10"/>
      <c r="BPJ99" s="10"/>
      <c r="BPK99" s="10"/>
      <c r="BPL99" s="10"/>
      <c r="BPM99" s="10"/>
      <c r="BPN99" s="10"/>
      <c r="BPO99" s="10"/>
      <c r="BPP99" s="10"/>
      <c r="BPQ99" s="10"/>
      <c r="BPR99" s="10"/>
      <c r="BPS99" s="10"/>
      <c r="BPT99" s="10"/>
      <c r="BPU99" s="10"/>
      <c r="BPV99" s="10"/>
      <c r="BPW99" s="10"/>
      <c r="BPX99" s="10"/>
      <c r="BPY99" s="10"/>
      <c r="BPZ99" s="10"/>
      <c r="BQA99" s="10"/>
      <c r="BQB99" s="10"/>
      <c r="BQC99" s="10"/>
      <c r="BQD99" s="10"/>
      <c r="BQE99" s="10"/>
      <c r="BQF99" s="10"/>
      <c r="BQG99" s="10"/>
      <c r="BQH99" s="10"/>
      <c r="BQI99" s="10"/>
      <c r="BQJ99" s="10"/>
      <c r="BQK99" s="10"/>
      <c r="BQL99" s="10"/>
      <c r="BQM99" s="10"/>
      <c r="BQN99" s="10"/>
      <c r="BQO99" s="10"/>
      <c r="BQP99" s="10"/>
      <c r="BQQ99" s="10"/>
      <c r="BQR99" s="10"/>
      <c r="BQS99" s="10"/>
      <c r="BQT99" s="10"/>
      <c r="BQU99" s="10"/>
      <c r="BQV99" s="10"/>
      <c r="BQW99" s="10"/>
      <c r="BQX99" s="10"/>
      <c r="BQY99" s="10"/>
      <c r="BQZ99" s="10"/>
      <c r="BRA99" s="10"/>
      <c r="BRB99" s="10"/>
      <c r="BRC99" s="10"/>
      <c r="BRD99" s="10"/>
      <c r="BRE99" s="10"/>
      <c r="BRF99" s="10"/>
      <c r="BRG99" s="10"/>
      <c r="BRH99" s="10"/>
      <c r="BRI99" s="10"/>
      <c r="BRJ99" s="10"/>
      <c r="BRK99" s="10"/>
      <c r="BRL99" s="10"/>
      <c r="BRM99" s="10"/>
      <c r="BRN99" s="10"/>
      <c r="BRO99" s="10"/>
      <c r="BRP99" s="10"/>
      <c r="BRQ99" s="10"/>
      <c r="BRR99" s="10"/>
      <c r="BRS99" s="10"/>
      <c r="BRT99" s="10"/>
      <c r="BRU99" s="10"/>
      <c r="BRV99" s="10"/>
      <c r="BRW99" s="10"/>
      <c r="BRX99" s="10"/>
      <c r="BRY99" s="10"/>
      <c r="BRZ99" s="10"/>
      <c r="BSA99" s="10"/>
      <c r="BSB99" s="10"/>
      <c r="BSC99" s="10"/>
      <c r="BSD99" s="10"/>
      <c r="BSE99" s="10"/>
      <c r="BSF99" s="10"/>
      <c r="BSG99" s="10"/>
      <c r="BSH99" s="10"/>
      <c r="BSI99" s="10"/>
      <c r="BSJ99" s="10"/>
      <c r="BSK99" s="10"/>
      <c r="BSL99" s="10"/>
      <c r="BSM99" s="10"/>
      <c r="BSN99" s="10"/>
      <c r="BSO99" s="10"/>
      <c r="BSP99" s="10"/>
      <c r="BSQ99" s="10"/>
      <c r="BSR99" s="10"/>
      <c r="BSS99" s="10"/>
      <c r="BST99" s="10"/>
      <c r="BSU99" s="10"/>
      <c r="BSV99" s="10"/>
      <c r="BSW99" s="10"/>
      <c r="BSX99" s="10"/>
      <c r="BSY99" s="10"/>
      <c r="BSZ99" s="10"/>
      <c r="BTA99" s="10"/>
      <c r="BTB99" s="10"/>
      <c r="BTC99" s="10"/>
      <c r="BTD99" s="10"/>
      <c r="BTE99" s="10"/>
      <c r="BTF99" s="10"/>
      <c r="BTG99" s="10"/>
      <c r="BTH99" s="10"/>
      <c r="BTI99" s="10"/>
      <c r="BTJ99" s="10"/>
      <c r="BTK99" s="10"/>
      <c r="BTL99" s="10"/>
      <c r="BTM99" s="10"/>
      <c r="BTN99" s="10"/>
      <c r="BTO99" s="10"/>
      <c r="BTP99" s="10"/>
      <c r="BTQ99" s="10"/>
      <c r="BTR99" s="10"/>
      <c r="BTS99" s="10"/>
      <c r="BTT99" s="10"/>
      <c r="BTU99" s="10"/>
      <c r="BTV99" s="10"/>
      <c r="BTW99" s="10"/>
      <c r="BTX99" s="10"/>
      <c r="BTY99" s="10"/>
      <c r="BTZ99" s="10"/>
      <c r="BUA99" s="10"/>
      <c r="BUB99" s="10"/>
      <c r="BUC99" s="10"/>
      <c r="BUD99" s="10"/>
      <c r="BUE99" s="10"/>
      <c r="BUF99" s="10"/>
      <c r="BUG99" s="10"/>
      <c r="BUH99" s="10"/>
      <c r="BUI99" s="10"/>
      <c r="BUJ99" s="10"/>
      <c r="BUK99" s="10"/>
      <c r="BUL99" s="10"/>
      <c r="BUM99" s="10"/>
      <c r="BUN99" s="10"/>
      <c r="BUO99" s="10"/>
      <c r="BUP99" s="10"/>
      <c r="BUQ99" s="10"/>
      <c r="BUR99" s="10"/>
      <c r="BUS99" s="10"/>
      <c r="BUT99" s="10"/>
      <c r="BUU99" s="10"/>
      <c r="BUV99" s="10"/>
      <c r="BUW99" s="10"/>
      <c r="BUX99" s="10"/>
      <c r="BUY99" s="10"/>
      <c r="BUZ99" s="10"/>
      <c r="BVA99" s="10"/>
      <c r="BVB99" s="10"/>
      <c r="BVC99" s="10"/>
      <c r="BVD99" s="10"/>
      <c r="BVE99" s="10"/>
      <c r="BVF99" s="10"/>
      <c r="BVG99" s="10"/>
      <c r="BVH99" s="10"/>
      <c r="BVI99" s="10"/>
      <c r="BVJ99" s="10"/>
      <c r="BVK99" s="10"/>
      <c r="BVL99" s="10"/>
      <c r="BVM99" s="10"/>
      <c r="BVN99" s="10"/>
      <c r="BVO99" s="10"/>
      <c r="BVP99" s="10"/>
      <c r="BVQ99" s="10"/>
      <c r="BVR99" s="10"/>
      <c r="BVS99" s="10"/>
      <c r="BVT99" s="10"/>
      <c r="BVU99" s="10"/>
      <c r="BVV99" s="10"/>
      <c r="BVW99" s="10"/>
      <c r="BVX99" s="10"/>
      <c r="BVY99" s="10"/>
      <c r="BVZ99" s="10"/>
      <c r="BWA99" s="10"/>
      <c r="BWB99" s="10"/>
      <c r="BWC99" s="10"/>
      <c r="BWD99" s="10"/>
      <c r="BWE99" s="10"/>
      <c r="BWF99" s="10"/>
      <c r="BWG99" s="10"/>
      <c r="BWH99" s="10"/>
      <c r="BWI99" s="10"/>
      <c r="BWJ99" s="10"/>
      <c r="BWK99" s="10"/>
      <c r="BWL99" s="10"/>
      <c r="BWM99" s="10"/>
      <c r="BWN99" s="10"/>
      <c r="BWO99" s="10"/>
      <c r="BWP99" s="10"/>
      <c r="BWQ99" s="10"/>
      <c r="BWR99" s="10"/>
      <c r="BWS99" s="10"/>
      <c r="BWT99" s="10"/>
      <c r="BWU99" s="10"/>
      <c r="BWV99" s="10"/>
      <c r="BWW99" s="10"/>
      <c r="BWX99" s="10"/>
      <c r="BWY99" s="10"/>
      <c r="BWZ99" s="10"/>
      <c r="BXA99" s="10"/>
      <c r="BXB99" s="10"/>
      <c r="BXC99" s="10"/>
      <c r="BXD99" s="10"/>
      <c r="BXE99" s="10"/>
      <c r="BXF99" s="10"/>
      <c r="BXG99" s="10"/>
      <c r="BXH99" s="10"/>
      <c r="BXI99" s="10"/>
      <c r="BXJ99" s="10"/>
      <c r="BXK99" s="10"/>
      <c r="BXL99" s="10"/>
      <c r="BXM99" s="10"/>
      <c r="BXN99" s="10"/>
      <c r="BXO99" s="10"/>
      <c r="BXP99" s="10"/>
      <c r="BXQ99" s="10"/>
      <c r="BXR99" s="10"/>
      <c r="BXS99" s="10"/>
      <c r="BXT99" s="10"/>
      <c r="BXU99" s="10"/>
      <c r="BXV99" s="10"/>
      <c r="BXW99" s="10"/>
      <c r="BXX99" s="10"/>
      <c r="BXY99" s="10"/>
      <c r="BXZ99" s="10"/>
      <c r="BYA99" s="10"/>
      <c r="BYB99" s="10"/>
      <c r="BYC99" s="10"/>
      <c r="BYD99" s="10"/>
      <c r="BYE99" s="10"/>
      <c r="BYF99" s="10"/>
      <c r="BYG99" s="10"/>
      <c r="BYH99" s="10"/>
      <c r="BYI99" s="10"/>
      <c r="BYJ99" s="10"/>
      <c r="BYK99" s="10"/>
      <c r="BYL99" s="10"/>
      <c r="BYM99" s="10"/>
      <c r="BYN99" s="10"/>
      <c r="BYO99" s="10"/>
      <c r="BYP99" s="10"/>
      <c r="BYQ99" s="10"/>
      <c r="BYR99" s="10"/>
      <c r="BYS99" s="10"/>
      <c r="BYT99" s="10"/>
      <c r="BYU99" s="10"/>
      <c r="BYV99" s="10"/>
      <c r="BYW99" s="10"/>
      <c r="BYX99" s="10"/>
      <c r="BYY99" s="10"/>
      <c r="BYZ99" s="10"/>
      <c r="BZA99" s="10"/>
      <c r="BZB99" s="10"/>
      <c r="BZC99" s="10"/>
      <c r="BZD99" s="10"/>
      <c r="BZE99" s="10"/>
      <c r="BZF99" s="10"/>
      <c r="BZG99" s="10"/>
      <c r="BZH99" s="10"/>
      <c r="BZI99" s="10"/>
      <c r="BZJ99" s="10"/>
      <c r="BZK99" s="10"/>
      <c r="BZL99" s="10"/>
      <c r="BZM99" s="10"/>
      <c r="BZN99" s="10"/>
      <c r="BZO99" s="10"/>
      <c r="BZP99" s="10"/>
      <c r="BZQ99" s="10"/>
      <c r="BZR99" s="10"/>
      <c r="BZS99" s="10"/>
      <c r="BZT99" s="10"/>
      <c r="BZU99" s="10"/>
      <c r="BZV99" s="10"/>
      <c r="BZW99" s="10"/>
      <c r="BZX99" s="10"/>
      <c r="BZY99" s="10"/>
      <c r="BZZ99" s="10"/>
      <c r="CAA99" s="10"/>
      <c r="CAB99" s="10"/>
      <c r="CAC99" s="10"/>
      <c r="CAD99" s="10"/>
      <c r="CAE99" s="10"/>
      <c r="CAF99" s="10"/>
      <c r="CAG99" s="10"/>
      <c r="CAH99" s="10"/>
      <c r="CAI99" s="10"/>
      <c r="CAJ99" s="10"/>
      <c r="CAK99" s="10"/>
      <c r="CAL99" s="10"/>
      <c r="CAM99" s="10"/>
      <c r="CAN99" s="10"/>
      <c r="CAO99" s="10"/>
      <c r="CAP99" s="10"/>
      <c r="CAQ99" s="10"/>
      <c r="CAR99" s="10"/>
      <c r="CAS99" s="10"/>
      <c r="CAT99" s="10"/>
      <c r="CAU99" s="10"/>
      <c r="CAV99" s="10"/>
      <c r="CAW99" s="10"/>
      <c r="CAX99" s="10"/>
      <c r="CAY99" s="10"/>
      <c r="CAZ99" s="10"/>
      <c r="CBA99" s="10"/>
      <c r="CBB99" s="10"/>
      <c r="CBC99" s="10"/>
      <c r="CBD99" s="10"/>
      <c r="CBE99" s="10"/>
      <c r="CBF99" s="10"/>
      <c r="CBG99" s="10"/>
      <c r="CBH99" s="10"/>
      <c r="CBI99" s="10"/>
      <c r="CBJ99" s="10"/>
      <c r="CBK99" s="10"/>
      <c r="CBL99" s="10"/>
      <c r="CBM99" s="10"/>
      <c r="CBN99" s="10"/>
      <c r="CBO99" s="10"/>
      <c r="CBP99" s="10"/>
      <c r="CBQ99" s="10"/>
      <c r="CBR99" s="10"/>
      <c r="CBS99" s="10"/>
      <c r="CBT99" s="10"/>
      <c r="CBU99" s="10"/>
      <c r="CBV99" s="10"/>
      <c r="CBW99" s="10"/>
      <c r="CBX99" s="10"/>
      <c r="CBY99" s="10"/>
      <c r="CBZ99" s="10"/>
      <c r="CCA99" s="10"/>
      <c r="CCB99" s="10"/>
      <c r="CCC99" s="10"/>
      <c r="CCD99" s="10"/>
      <c r="CCE99" s="10"/>
      <c r="CCF99" s="10"/>
      <c r="CCG99" s="10"/>
      <c r="CCH99" s="10"/>
      <c r="CCI99" s="10"/>
      <c r="CCJ99" s="10"/>
      <c r="CCK99" s="10"/>
      <c r="CCL99" s="10"/>
      <c r="CCM99" s="10"/>
      <c r="CCN99" s="10"/>
      <c r="CCO99" s="10"/>
      <c r="CCP99" s="10"/>
      <c r="CCQ99" s="10"/>
      <c r="CCR99" s="10"/>
      <c r="CCS99" s="10"/>
      <c r="CCT99" s="10"/>
      <c r="CCU99" s="10"/>
      <c r="CCV99" s="10"/>
      <c r="CCW99" s="10"/>
      <c r="CCX99" s="10"/>
      <c r="CCY99" s="10"/>
      <c r="CCZ99" s="10"/>
      <c r="CDA99" s="10"/>
      <c r="CDB99" s="10"/>
      <c r="CDC99" s="10"/>
      <c r="CDD99" s="10"/>
      <c r="CDE99" s="10"/>
      <c r="CDF99" s="10"/>
      <c r="CDG99" s="10"/>
      <c r="CDH99" s="10"/>
      <c r="CDI99" s="10"/>
      <c r="CDJ99" s="10"/>
      <c r="CDK99" s="10"/>
      <c r="CDL99" s="10"/>
      <c r="CDM99" s="10"/>
      <c r="CDN99" s="10"/>
      <c r="CDO99" s="10"/>
      <c r="CDP99" s="10"/>
      <c r="CDQ99" s="10"/>
      <c r="CDR99" s="10"/>
      <c r="CDS99" s="10"/>
      <c r="CDT99" s="10"/>
      <c r="CDU99" s="10"/>
      <c r="CDV99" s="10"/>
      <c r="CDW99" s="10"/>
      <c r="CDX99" s="10"/>
      <c r="CDY99" s="10"/>
      <c r="CDZ99" s="10"/>
      <c r="CEA99" s="10"/>
      <c r="CEB99" s="10"/>
      <c r="CEC99" s="10"/>
      <c r="CED99" s="10"/>
      <c r="CEE99" s="10"/>
      <c r="CEF99" s="10"/>
      <c r="CEG99" s="10"/>
      <c r="CEH99" s="10"/>
      <c r="CEI99" s="10"/>
      <c r="CEJ99" s="10"/>
      <c r="CEK99" s="10"/>
      <c r="CEL99" s="10"/>
      <c r="CEM99" s="10"/>
      <c r="CEN99" s="10"/>
      <c r="CEO99" s="10"/>
      <c r="CEP99" s="10"/>
      <c r="CEQ99" s="10"/>
      <c r="CER99" s="10"/>
      <c r="CES99" s="10"/>
      <c r="CET99" s="10"/>
      <c r="CEU99" s="10"/>
      <c r="CEV99" s="10"/>
      <c r="CEW99" s="10"/>
      <c r="CEX99" s="10"/>
      <c r="CEY99" s="10"/>
      <c r="CEZ99" s="10"/>
      <c r="CFA99" s="10"/>
      <c r="CFB99" s="10"/>
      <c r="CFC99" s="10"/>
      <c r="CFD99" s="10"/>
      <c r="CFE99" s="10"/>
      <c r="CFF99" s="10"/>
      <c r="CFG99" s="10"/>
      <c r="CFH99" s="10"/>
      <c r="CFI99" s="10"/>
      <c r="CFJ99" s="10"/>
      <c r="CFK99" s="10"/>
      <c r="CFL99" s="10"/>
      <c r="CFM99" s="10"/>
      <c r="CFN99" s="10"/>
      <c r="CFO99" s="10"/>
      <c r="CFP99" s="10"/>
      <c r="CFQ99" s="10"/>
      <c r="CFR99" s="10"/>
      <c r="CFS99" s="10"/>
      <c r="CFT99" s="10"/>
      <c r="CFU99" s="10"/>
      <c r="CFV99" s="10"/>
      <c r="CFW99" s="10"/>
      <c r="CFX99" s="10"/>
      <c r="CFY99" s="10"/>
      <c r="CFZ99" s="10"/>
      <c r="CGA99" s="10"/>
      <c r="CGB99" s="10"/>
      <c r="CGC99" s="10"/>
      <c r="CGD99" s="10"/>
      <c r="CGE99" s="10"/>
      <c r="CGF99" s="10"/>
      <c r="CGG99" s="10"/>
      <c r="CGH99" s="10"/>
      <c r="CGI99" s="10"/>
      <c r="CGJ99" s="10"/>
      <c r="CGK99" s="10"/>
      <c r="CGL99" s="10"/>
      <c r="CGM99" s="10"/>
      <c r="CGN99" s="10"/>
      <c r="CGO99" s="10"/>
      <c r="CGP99" s="10"/>
      <c r="CGQ99" s="10"/>
      <c r="CGR99" s="10"/>
      <c r="CGS99" s="10"/>
      <c r="CGT99" s="10"/>
      <c r="CGU99" s="10"/>
      <c r="CGV99" s="10"/>
      <c r="CGW99" s="10"/>
      <c r="CGX99" s="10"/>
      <c r="CGY99" s="10"/>
      <c r="CGZ99" s="10"/>
      <c r="CHA99" s="10"/>
      <c r="CHB99" s="10"/>
      <c r="CHC99" s="10"/>
      <c r="CHD99" s="10"/>
      <c r="CHE99" s="10"/>
      <c r="CHF99" s="10"/>
      <c r="CHG99" s="10"/>
      <c r="CHH99" s="10"/>
      <c r="CHI99" s="10"/>
      <c r="CHJ99" s="10"/>
      <c r="CHK99" s="10"/>
      <c r="CHL99" s="10"/>
      <c r="CHM99" s="10"/>
      <c r="CHN99" s="10"/>
      <c r="CHO99" s="10"/>
      <c r="CHP99" s="10"/>
      <c r="CHQ99" s="10"/>
      <c r="CHR99" s="10"/>
      <c r="CHS99" s="10"/>
      <c r="CHT99" s="10"/>
      <c r="CHU99" s="10"/>
      <c r="CHV99" s="10"/>
      <c r="CHW99" s="10"/>
      <c r="CHX99" s="10"/>
      <c r="CHY99" s="10"/>
      <c r="CHZ99" s="10"/>
      <c r="CIA99" s="10"/>
      <c r="CIB99" s="10"/>
      <c r="CIC99" s="10"/>
      <c r="CID99" s="10"/>
      <c r="CIE99" s="10"/>
      <c r="CIF99" s="10"/>
      <c r="CIG99" s="10"/>
      <c r="CIH99" s="10"/>
      <c r="CII99" s="10"/>
      <c r="CIJ99" s="10"/>
      <c r="CIK99" s="10"/>
      <c r="CIL99" s="10"/>
      <c r="CIM99" s="10"/>
      <c r="CIN99" s="10"/>
      <c r="CIO99" s="10"/>
      <c r="CIP99" s="10"/>
      <c r="CIQ99" s="10"/>
      <c r="CIR99" s="10"/>
      <c r="CIS99" s="10"/>
      <c r="CIT99" s="10"/>
      <c r="CIU99" s="10"/>
      <c r="CIV99" s="10"/>
      <c r="CIW99" s="10"/>
      <c r="CIX99" s="10"/>
      <c r="CIY99" s="10"/>
      <c r="CIZ99" s="10"/>
      <c r="CJA99" s="10"/>
      <c r="CJB99" s="10"/>
      <c r="CJC99" s="10"/>
      <c r="CJD99" s="10"/>
      <c r="CJE99" s="10"/>
      <c r="CJF99" s="10"/>
      <c r="CJG99" s="10"/>
      <c r="CJH99" s="10"/>
      <c r="CJI99" s="10"/>
      <c r="CJJ99" s="10"/>
      <c r="CJK99" s="10"/>
      <c r="CJL99" s="10"/>
      <c r="CJM99" s="10"/>
      <c r="CJN99" s="10"/>
      <c r="CJO99" s="10"/>
      <c r="CJP99" s="10"/>
      <c r="CJQ99" s="10"/>
      <c r="CJR99" s="10"/>
      <c r="CJS99" s="10"/>
      <c r="CJT99" s="10"/>
      <c r="CJU99" s="10"/>
      <c r="CJV99" s="10"/>
      <c r="CJW99" s="10"/>
      <c r="CJX99" s="10"/>
      <c r="CJY99" s="10"/>
      <c r="CJZ99" s="10"/>
      <c r="CKA99" s="10"/>
      <c r="CKB99" s="10"/>
      <c r="CKC99" s="10"/>
      <c r="CKD99" s="10"/>
      <c r="CKE99" s="10"/>
      <c r="CKF99" s="10"/>
      <c r="CKG99" s="10"/>
      <c r="CKH99" s="10"/>
      <c r="CKI99" s="10"/>
      <c r="CKJ99" s="10"/>
      <c r="CKK99" s="10"/>
      <c r="CKL99" s="10"/>
      <c r="CKM99" s="10"/>
      <c r="CKN99" s="10"/>
      <c r="CKO99" s="10"/>
      <c r="CKP99" s="10"/>
      <c r="CKQ99" s="10"/>
      <c r="CKR99" s="10"/>
      <c r="CKS99" s="10"/>
      <c r="CKT99" s="10"/>
      <c r="CKU99" s="10"/>
      <c r="CKV99" s="10"/>
      <c r="CKW99" s="10"/>
      <c r="CKX99" s="10"/>
      <c r="CKY99" s="10"/>
      <c r="CKZ99" s="10"/>
      <c r="CLA99" s="10"/>
      <c r="CLB99" s="10"/>
      <c r="CLC99" s="10"/>
      <c r="CLD99" s="10"/>
      <c r="CLE99" s="10"/>
      <c r="CLF99" s="10"/>
      <c r="CLG99" s="10"/>
      <c r="CLH99" s="10"/>
      <c r="CLI99" s="10"/>
      <c r="CLJ99" s="10"/>
      <c r="CLK99" s="10"/>
      <c r="CLL99" s="10"/>
      <c r="CLM99" s="10"/>
      <c r="CLN99" s="10"/>
      <c r="CLO99" s="10"/>
      <c r="CLP99" s="10"/>
      <c r="CLQ99" s="10"/>
      <c r="CLR99" s="10"/>
      <c r="CLS99" s="10"/>
      <c r="CLT99" s="10"/>
      <c r="CLU99" s="10"/>
      <c r="CLV99" s="10"/>
      <c r="CLW99" s="10"/>
      <c r="CLX99" s="10"/>
      <c r="CLY99" s="10"/>
      <c r="CLZ99" s="10"/>
      <c r="CMA99" s="10"/>
      <c r="CMB99" s="10"/>
      <c r="CMC99" s="10"/>
      <c r="CMD99" s="10"/>
      <c r="CME99" s="10"/>
      <c r="CMF99" s="10"/>
      <c r="CMG99" s="10"/>
      <c r="CMH99" s="10"/>
      <c r="CMI99" s="10"/>
      <c r="CMJ99" s="10"/>
      <c r="CMK99" s="10"/>
      <c r="CML99" s="10"/>
      <c r="CMM99" s="10"/>
      <c r="CMN99" s="10"/>
      <c r="CMO99" s="10"/>
      <c r="CMP99" s="10"/>
      <c r="CMQ99" s="10"/>
      <c r="CMR99" s="10"/>
      <c r="CMS99" s="10"/>
      <c r="CMT99" s="10"/>
      <c r="CMU99" s="10"/>
      <c r="CMV99" s="10"/>
      <c r="CMW99" s="10"/>
      <c r="CMX99" s="10"/>
      <c r="CMY99" s="10"/>
      <c r="CMZ99" s="10"/>
      <c r="CNA99" s="10"/>
      <c r="CNB99" s="10"/>
      <c r="CNC99" s="10"/>
      <c r="CND99" s="10"/>
      <c r="CNE99" s="10"/>
      <c r="CNF99" s="10"/>
      <c r="CNG99" s="10"/>
      <c r="CNH99" s="10"/>
      <c r="CNI99" s="10"/>
      <c r="CNJ99" s="10"/>
      <c r="CNK99" s="10"/>
      <c r="CNL99" s="10"/>
      <c r="CNM99" s="10"/>
      <c r="CNN99" s="10"/>
      <c r="CNO99" s="10"/>
      <c r="CNP99" s="10"/>
      <c r="CNQ99" s="10"/>
      <c r="CNR99" s="10"/>
      <c r="CNS99" s="10"/>
      <c r="CNT99" s="10"/>
      <c r="CNU99" s="10"/>
      <c r="CNV99" s="10"/>
      <c r="CNW99" s="10"/>
      <c r="CNX99" s="10"/>
      <c r="CNY99" s="10"/>
      <c r="CNZ99" s="10"/>
      <c r="COA99" s="10"/>
      <c r="COB99" s="10"/>
      <c r="COC99" s="10"/>
      <c r="COD99" s="10"/>
      <c r="COE99" s="10"/>
      <c r="COF99" s="10"/>
      <c r="COG99" s="10"/>
      <c r="COH99" s="10"/>
      <c r="COI99" s="10"/>
      <c r="COJ99" s="10"/>
      <c r="COK99" s="10"/>
      <c r="COL99" s="10"/>
      <c r="COM99" s="10"/>
      <c r="CON99" s="10"/>
      <c r="COO99" s="10"/>
      <c r="COP99" s="10"/>
      <c r="COQ99" s="10"/>
      <c r="COR99" s="10"/>
      <c r="COS99" s="10"/>
      <c r="COT99" s="10"/>
      <c r="COU99" s="10"/>
      <c r="COV99" s="10"/>
      <c r="COW99" s="10"/>
      <c r="COX99" s="10"/>
      <c r="COY99" s="10"/>
      <c r="COZ99" s="10"/>
      <c r="CPA99" s="10"/>
      <c r="CPB99" s="10"/>
      <c r="CPC99" s="10"/>
      <c r="CPD99" s="10"/>
      <c r="CPE99" s="10"/>
      <c r="CPF99" s="10"/>
      <c r="CPG99" s="10"/>
      <c r="CPH99" s="10"/>
      <c r="CPI99" s="10"/>
      <c r="CPJ99" s="10"/>
      <c r="CPK99" s="10"/>
      <c r="CPL99" s="10"/>
      <c r="CPM99" s="10"/>
      <c r="CPN99" s="10"/>
      <c r="CPO99" s="10"/>
      <c r="CPP99" s="10"/>
      <c r="CPQ99" s="10"/>
      <c r="CPR99" s="10"/>
      <c r="CPS99" s="10"/>
      <c r="CPT99" s="10"/>
      <c r="CPU99" s="10"/>
      <c r="CPV99" s="10"/>
      <c r="CPW99" s="10"/>
      <c r="CPX99" s="10"/>
      <c r="CPY99" s="10"/>
      <c r="CPZ99" s="10"/>
      <c r="CQA99" s="10"/>
      <c r="CQB99" s="10"/>
      <c r="CQC99" s="10"/>
      <c r="CQD99" s="10"/>
      <c r="CQE99" s="10"/>
      <c r="CQF99" s="10"/>
      <c r="CQG99" s="10"/>
      <c r="CQH99" s="10"/>
      <c r="CQI99" s="10"/>
      <c r="CQJ99" s="10"/>
      <c r="CQK99" s="10"/>
      <c r="CQL99" s="10"/>
      <c r="CQM99" s="10"/>
      <c r="CQN99" s="10"/>
      <c r="CQO99" s="10"/>
      <c r="CQP99" s="10"/>
      <c r="CQQ99" s="10"/>
      <c r="CQR99" s="10"/>
      <c r="CQS99" s="10"/>
      <c r="CQT99" s="10"/>
      <c r="CQU99" s="10"/>
      <c r="CQV99" s="10"/>
      <c r="CQW99" s="10"/>
      <c r="CQX99" s="10"/>
      <c r="CQY99" s="10"/>
      <c r="CQZ99" s="10"/>
      <c r="CRA99" s="10"/>
      <c r="CRB99" s="10"/>
      <c r="CRC99" s="10"/>
      <c r="CRD99" s="10"/>
      <c r="CRE99" s="10"/>
      <c r="CRF99" s="10"/>
      <c r="CRG99" s="10"/>
      <c r="CRH99" s="10"/>
      <c r="CRI99" s="10"/>
      <c r="CRJ99" s="10"/>
      <c r="CRK99" s="10"/>
      <c r="CRL99" s="10"/>
      <c r="CRM99" s="10"/>
      <c r="CRN99" s="10"/>
      <c r="CRO99" s="10"/>
      <c r="CRP99" s="10"/>
      <c r="CRQ99" s="10"/>
      <c r="CRR99" s="10"/>
      <c r="CRS99" s="10"/>
      <c r="CRT99" s="10"/>
      <c r="CRU99" s="10"/>
      <c r="CRV99" s="10"/>
      <c r="CRW99" s="10"/>
      <c r="CRX99" s="10"/>
      <c r="CRY99" s="10"/>
      <c r="CRZ99" s="10"/>
      <c r="CSA99" s="10"/>
      <c r="CSB99" s="10"/>
      <c r="CSC99" s="10"/>
      <c r="CSD99" s="10"/>
      <c r="CSE99" s="10"/>
      <c r="CSF99" s="10"/>
      <c r="CSG99" s="10"/>
      <c r="CSH99" s="10"/>
      <c r="CSI99" s="10"/>
      <c r="CSJ99" s="10"/>
      <c r="CSK99" s="10"/>
      <c r="CSL99" s="10"/>
      <c r="CSM99" s="10"/>
      <c r="CSN99" s="10"/>
      <c r="CSO99" s="10"/>
      <c r="CSP99" s="10"/>
      <c r="CSQ99" s="10"/>
      <c r="CSR99" s="10"/>
      <c r="CSS99" s="10"/>
      <c r="CST99" s="10"/>
      <c r="CSU99" s="10"/>
      <c r="CSV99" s="10"/>
      <c r="CSW99" s="10"/>
      <c r="CSX99" s="10"/>
      <c r="CSY99" s="10"/>
      <c r="CSZ99" s="10"/>
      <c r="CTA99" s="10"/>
      <c r="CTB99" s="10"/>
      <c r="CTC99" s="10"/>
      <c r="CTD99" s="10"/>
      <c r="CTE99" s="10"/>
      <c r="CTF99" s="10"/>
      <c r="CTG99" s="10"/>
      <c r="CTH99" s="10"/>
      <c r="CTI99" s="10"/>
      <c r="CTJ99" s="10"/>
      <c r="CTK99" s="10"/>
      <c r="CTL99" s="10"/>
      <c r="CTM99" s="10"/>
      <c r="CTN99" s="10"/>
      <c r="CTO99" s="10"/>
      <c r="CTP99" s="10"/>
      <c r="CTQ99" s="10"/>
      <c r="CTR99" s="10"/>
      <c r="CTS99" s="10"/>
      <c r="CTT99" s="10"/>
      <c r="CTU99" s="10"/>
      <c r="CTV99" s="10"/>
      <c r="CTW99" s="10"/>
      <c r="CTX99" s="10"/>
      <c r="CTY99" s="10"/>
      <c r="CTZ99" s="10"/>
      <c r="CUA99" s="10"/>
      <c r="CUB99" s="10"/>
      <c r="CUC99" s="10"/>
      <c r="CUD99" s="10"/>
      <c r="CUE99" s="10"/>
      <c r="CUF99" s="10"/>
      <c r="CUG99" s="10"/>
      <c r="CUH99" s="10"/>
      <c r="CUI99" s="10"/>
      <c r="CUJ99" s="10"/>
      <c r="CUK99" s="10"/>
      <c r="CUL99" s="10"/>
      <c r="CUM99" s="10"/>
      <c r="CUN99" s="10"/>
      <c r="CUO99" s="10"/>
      <c r="CUP99" s="10"/>
      <c r="CUQ99" s="10"/>
      <c r="CUR99" s="10"/>
      <c r="CUS99" s="10"/>
      <c r="CUT99" s="10"/>
      <c r="CUU99" s="10"/>
      <c r="CUV99" s="10"/>
      <c r="CUW99" s="10"/>
      <c r="CUX99" s="10"/>
      <c r="CUY99" s="10"/>
      <c r="CUZ99" s="10"/>
      <c r="CVA99" s="10"/>
      <c r="CVB99" s="10"/>
      <c r="CVC99" s="10"/>
      <c r="CVD99" s="10"/>
      <c r="CVE99" s="10"/>
      <c r="CVF99" s="10"/>
      <c r="CVG99" s="10"/>
      <c r="CVH99" s="10"/>
      <c r="CVI99" s="10"/>
      <c r="CVJ99" s="10"/>
      <c r="CVK99" s="10"/>
      <c r="CVL99" s="10"/>
      <c r="CVM99" s="10"/>
      <c r="CVN99" s="10"/>
      <c r="CVO99" s="10"/>
      <c r="CVP99" s="10"/>
      <c r="CVQ99" s="10"/>
      <c r="CVR99" s="10"/>
      <c r="CVS99" s="10"/>
      <c r="CVT99" s="10"/>
      <c r="CVU99" s="10"/>
      <c r="CVV99" s="10"/>
      <c r="CVW99" s="10"/>
      <c r="CVX99" s="10"/>
      <c r="CVY99" s="10"/>
      <c r="CVZ99" s="10"/>
      <c r="CWA99" s="10"/>
      <c r="CWB99" s="10"/>
      <c r="CWC99" s="10"/>
      <c r="CWD99" s="10"/>
      <c r="CWE99" s="10"/>
      <c r="CWF99" s="10"/>
      <c r="CWG99" s="10"/>
      <c r="CWH99" s="10"/>
      <c r="CWI99" s="10"/>
      <c r="CWJ99" s="10"/>
      <c r="CWK99" s="10"/>
      <c r="CWL99" s="10"/>
      <c r="CWM99" s="10"/>
      <c r="CWN99" s="10"/>
      <c r="CWO99" s="10"/>
      <c r="CWP99" s="10"/>
      <c r="CWQ99" s="10"/>
      <c r="CWR99" s="10"/>
      <c r="CWS99" s="10"/>
      <c r="CWT99" s="10"/>
      <c r="CWU99" s="10"/>
      <c r="CWV99" s="10"/>
      <c r="CWW99" s="10"/>
      <c r="CWX99" s="10"/>
      <c r="CWY99" s="10"/>
      <c r="CWZ99" s="10"/>
      <c r="CXA99" s="10"/>
      <c r="CXB99" s="10"/>
      <c r="CXC99" s="10"/>
      <c r="CXD99" s="10"/>
      <c r="CXE99" s="10"/>
      <c r="CXF99" s="10"/>
      <c r="CXG99" s="10"/>
      <c r="CXH99" s="10"/>
      <c r="CXI99" s="10"/>
      <c r="CXJ99" s="10"/>
      <c r="CXK99" s="10"/>
      <c r="CXL99" s="10"/>
      <c r="CXM99" s="10"/>
      <c r="CXN99" s="10"/>
      <c r="CXO99" s="10"/>
      <c r="CXP99" s="10"/>
      <c r="CXQ99" s="10"/>
      <c r="CXR99" s="10"/>
      <c r="CXS99" s="10"/>
      <c r="CXT99" s="10"/>
      <c r="CXU99" s="10"/>
      <c r="CXV99" s="10"/>
      <c r="CXW99" s="10"/>
      <c r="CXX99" s="10"/>
      <c r="CXY99" s="10"/>
      <c r="CXZ99" s="10"/>
      <c r="CYA99" s="10"/>
      <c r="CYB99" s="10"/>
      <c r="CYC99" s="10"/>
      <c r="CYD99" s="10"/>
      <c r="CYE99" s="10"/>
      <c r="CYF99" s="10"/>
      <c r="CYG99" s="10"/>
      <c r="CYH99" s="10"/>
      <c r="CYI99" s="10"/>
      <c r="CYJ99" s="10"/>
      <c r="CYK99" s="10"/>
      <c r="CYL99" s="10"/>
      <c r="CYM99" s="10"/>
      <c r="CYN99" s="10"/>
      <c r="CYO99" s="10"/>
      <c r="CYP99" s="10"/>
      <c r="CYQ99" s="10"/>
      <c r="CYR99" s="10"/>
      <c r="CYS99" s="10"/>
      <c r="CYT99" s="10"/>
      <c r="CYU99" s="10"/>
      <c r="CYV99" s="10"/>
      <c r="CYW99" s="10"/>
      <c r="CYX99" s="10"/>
      <c r="CYY99" s="10"/>
      <c r="CYZ99" s="10"/>
      <c r="CZA99" s="10"/>
      <c r="CZB99" s="10"/>
      <c r="CZC99" s="10"/>
      <c r="CZD99" s="10"/>
      <c r="CZE99" s="10"/>
      <c r="CZF99" s="10"/>
      <c r="CZG99" s="10"/>
      <c r="CZH99" s="10"/>
      <c r="CZI99" s="10"/>
      <c r="CZJ99" s="10"/>
      <c r="CZK99" s="10"/>
      <c r="CZL99" s="10"/>
      <c r="CZM99" s="10"/>
      <c r="CZN99" s="10"/>
      <c r="CZO99" s="10"/>
      <c r="CZP99" s="10"/>
      <c r="CZQ99" s="10"/>
      <c r="CZR99" s="10"/>
      <c r="CZS99" s="10"/>
      <c r="CZT99" s="10"/>
      <c r="CZU99" s="10"/>
      <c r="CZV99" s="10"/>
      <c r="CZW99" s="10"/>
      <c r="CZX99" s="10"/>
      <c r="CZY99" s="10"/>
      <c r="CZZ99" s="10"/>
      <c r="DAA99" s="10"/>
      <c r="DAB99" s="10"/>
      <c r="DAC99" s="10"/>
      <c r="DAD99" s="10"/>
      <c r="DAE99" s="10"/>
      <c r="DAF99" s="10"/>
      <c r="DAG99" s="10"/>
      <c r="DAH99" s="10"/>
      <c r="DAI99" s="10"/>
      <c r="DAJ99" s="10"/>
      <c r="DAK99" s="10"/>
      <c r="DAL99" s="10"/>
      <c r="DAM99" s="10"/>
      <c r="DAN99" s="10"/>
      <c r="DAO99" s="10"/>
      <c r="DAP99" s="10"/>
      <c r="DAQ99" s="10"/>
      <c r="DAR99" s="10"/>
      <c r="DAS99" s="10"/>
      <c r="DAT99" s="10"/>
      <c r="DAU99" s="10"/>
      <c r="DAV99" s="10"/>
      <c r="DAW99" s="10"/>
      <c r="DAX99" s="10"/>
      <c r="DAY99" s="10"/>
      <c r="DAZ99" s="10"/>
      <c r="DBA99" s="10"/>
      <c r="DBB99" s="10"/>
      <c r="DBC99" s="10"/>
      <c r="DBD99" s="10"/>
      <c r="DBE99" s="10"/>
      <c r="DBF99" s="10"/>
      <c r="DBG99" s="10"/>
      <c r="DBH99" s="10"/>
      <c r="DBI99" s="10"/>
      <c r="DBJ99" s="10"/>
      <c r="DBK99" s="10"/>
      <c r="DBL99" s="10"/>
      <c r="DBM99" s="10"/>
      <c r="DBN99" s="10"/>
      <c r="DBO99" s="10"/>
      <c r="DBP99" s="10"/>
      <c r="DBQ99" s="10"/>
      <c r="DBR99" s="10"/>
      <c r="DBS99" s="10"/>
      <c r="DBT99" s="10"/>
      <c r="DBU99" s="10"/>
      <c r="DBV99" s="10"/>
      <c r="DBW99" s="10"/>
      <c r="DBX99" s="10"/>
      <c r="DBY99" s="10"/>
      <c r="DBZ99" s="10"/>
      <c r="DCA99" s="10"/>
      <c r="DCB99" s="10"/>
      <c r="DCC99" s="10"/>
      <c r="DCD99" s="10"/>
      <c r="DCE99" s="10"/>
      <c r="DCF99" s="10"/>
      <c r="DCG99" s="10"/>
      <c r="DCH99" s="10"/>
      <c r="DCI99" s="10"/>
      <c r="DCJ99" s="10"/>
      <c r="DCK99" s="10"/>
      <c r="DCL99" s="10"/>
      <c r="DCM99" s="10"/>
      <c r="DCN99" s="10"/>
      <c r="DCO99" s="10"/>
      <c r="DCP99" s="10"/>
      <c r="DCQ99" s="10"/>
      <c r="DCR99" s="10"/>
      <c r="DCS99" s="10"/>
      <c r="DCT99" s="10"/>
      <c r="DCU99" s="10"/>
      <c r="DCV99" s="10"/>
      <c r="DCW99" s="10"/>
      <c r="DCX99" s="10"/>
      <c r="DCY99" s="10"/>
      <c r="DCZ99" s="10"/>
      <c r="DDA99" s="10"/>
      <c r="DDB99" s="10"/>
      <c r="DDC99" s="10"/>
      <c r="DDD99" s="10"/>
      <c r="DDE99" s="10"/>
      <c r="DDF99" s="10"/>
      <c r="DDG99" s="10"/>
      <c r="DDH99" s="10"/>
      <c r="DDI99" s="10"/>
      <c r="DDJ99" s="10"/>
      <c r="DDK99" s="10"/>
      <c r="DDL99" s="10"/>
      <c r="DDM99" s="10"/>
      <c r="DDN99" s="10"/>
      <c r="DDO99" s="10"/>
      <c r="DDP99" s="10"/>
      <c r="DDQ99" s="10"/>
      <c r="DDR99" s="10"/>
      <c r="DDS99" s="10"/>
      <c r="DDT99" s="10"/>
      <c r="DDU99" s="10"/>
      <c r="DDV99" s="10"/>
      <c r="DDW99" s="10"/>
      <c r="DDX99" s="10"/>
      <c r="DDY99" s="10"/>
      <c r="DDZ99" s="10"/>
      <c r="DEA99" s="10"/>
      <c r="DEB99" s="10"/>
      <c r="DEC99" s="10"/>
      <c r="DED99" s="10"/>
      <c r="DEE99" s="10"/>
      <c r="DEF99" s="10"/>
      <c r="DEG99" s="10"/>
      <c r="DEH99" s="10"/>
      <c r="DEI99" s="10"/>
      <c r="DEJ99" s="10"/>
      <c r="DEK99" s="10"/>
      <c r="DEL99" s="10"/>
      <c r="DEM99" s="10"/>
      <c r="DEN99" s="10"/>
      <c r="DEO99" s="10"/>
      <c r="DEP99" s="10"/>
      <c r="DEQ99" s="10"/>
      <c r="DER99" s="10"/>
      <c r="DES99" s="10"/>
      <c r="DET99" s="10"/>
      <c r="DEU99" s="10"/>
      <c r="DEV99" s="10"/>
      <c r="DEW99" s="10"/>
      <c r="DEX99" s="10"/>
      <c r="DEY99" s="10"/>
      <c r="DEZ99" s="10"/>
      <c r="DFA99" s="10"/>
      <c r="DFB99" s="10"/>
      <c r="DFC99" s="10"/>
      <c r="DFD99" s="10"/>
      <c r="DFE99" s="10"/>
      <c r="DFF99" s="10"/>
      <c r="DFG99" s="10"/>
      <c r="DFH99" s="10"/>
      <c r="DFI99" s="10"/>
      <c r="DFJ99" s="10"/>
      <c r="DFK99" s="10"/>
      <c r="DFL99" s="10"/>
      <c r="DFM99" s="10"/>
      <c r="DFN99" s="10"/>
      <c r="DFO99" s="10"/>
      <c r="DFP99" s="10"/>
      <c r="DFQ99" s="10"/>
      <c r="DFR99" s="10"/>
      <c r="DFS99" s="10"/>
      <c r="DFT99" s="10"/>
      <c r="DFU99" s="10"/>
      <c r="DFV99" s="10"/>
      <c r="DFW99" s="10"/>
      <c r="DFX99" s="10"/>
      <c r="DFY99" s="10"/>
      <c r="DFZ99" s="10"/>
      <c r="DGA99" s="10"/>
      <c r="DGB99" s="10"/>
      <c r="DGC99" s="10"/>
      <c r="DGD99" s="10"/>
      <c r="DGE99" s="10"/>
      <c r="DGF99" s="10"/>
      <c r="DGG99" s="10"/>
      <c r="DGH99" s="10"/>
      <c r="DGI99" s="10"/>
      <c r="DGJ99" s="10"/>
      <c r="DGK99" s="10"/>
      <c r="DGL99" s="10"/>
      <c r="DGM99" s="10"/>
      <c r="DGN99" s="10"/>
      <c r="DGO99" s="10"/>
      <c r="DGP99" s="10"/>
      <c r="DGQ99" s="10"/>
      <c r="DGR99" s="10"/>
      <c r="DGS99" s="10"/>
      <c r="DGT99" s="10"/>
      <c r="DGU99" s="10"/>
      <c r="DGV99" s="10"/>
      <c r="DGW99" s="10"/>
      <c r="DGX99" s="10"/>
      <c r="DGY99" s="10"/>
      <c r="DGZ99" s="10"/>
      <c r="DHA99" s="10"/>
      <c r="DHB99" s="10"/>
      <c r="DHC99" s="10"/>
      <c r="DHD99" s="10"/>
      <c r="DHE99" s="10"/>
      <c r="DHF99" s="10"/>
      <c r="DHG99" s="10"/>
      <c r="DHH99" s="10"/>
      <c r="DHI99" s="10"/>
      <c r="DHJ99" s="10"/>
      <c r="DHK99" s="10"/>
      <c r="DHL99" s="10"/>
      <c r="DHM99" s="10"/>
      <c r="DHN99" s="10"/>
      <c r="DHO99" s="10"/>
      <c r="DHP99" s="10"/>
      <c r="DHQ99" s="10"/>
      <c r="DHR99" s="10"/>
      <c r="DHS99" s="10"/>
      <c r="DHT99" s="10"/>
      <c r="DHU99" s="10"/>
      <c r="DHV99" s="10"/>
      <c r="DHW99" s="10"/>
      <c r="DHX99" s="10"/>
      <c r="DHY99" s="10"/>
      <c r="DHZ99" s="10"/>
      <c r="DIA99" s="10"/>
      <c r="DIB99" s="10"/>
      <c r="DIC99" s="10"/>
      <c r="DID99" s="10"/>
      <c r="DIE99" s="10"/>
      <c r="DIF99" s="10"/>
      <c r="DIG99" s="10"/>
      <c r="DIH99" s="10"/>
      <c r="DII99" s="10"/>
      <c r="DIJ99" s="10"/>
      <c r="DIK99" s="10"/>
      <c r="DIL99" s="10"/>
      <c r="DIM99" s="10"/>
      <c r="DIN99" s="10"/>
      <c r="DIO99" s="10"/>
      <c r="DIP99" s="10"/>
      <c r="DIQ99" s="10"/>
      <c r="DIR99" s="10"/>
      <c r="DIS99" s="10"/>
      <c r="DIT99" s="10"/>
      <c r="DIU99" s="10"/>
      <c r="DIV99" s="10"/>
      <c r="DIW99" s="10"/>
      <c r="DIX99" s="10"/>
      <c r="DIY99" s="10"/>
      <c r="DIZ99" s="10"/>
      <c r="DJA99" s="10"/>
      <c r="DJB99" s="10"/>
      <c r="DJC99" s="10"/>
      <c r="DJD99" s="10"/>
      <c r="DJE99" s="10"/>
      <c r="DJF99" s="10"/>
      <c r="DJG99" s="10"/>
      <c r="DJH99" s="10"/>
      <c r="DJI99" s="10"/>
      <c r="DJJ99" s="10"/>
      <c r="DJK99" s="10"/>
      <c r="DJL99" s="10"/>
      <c r="DJM99" s="10"/>
      <c r="DJN99" s="10"/>
      <c r="DJO99" s="10"/>
      <c r="DJP99" s="10"/>
      <c r="DJQ99" s="10"/>
      <c r="DJR99" s="10"/>
      <c r="DJS99" s="10"/>
      <c r="DJT99" s="10"/>
      <c r="DJU99" s="10"/>
      <c r="DJV99" s="10"/>
      <c r="DJW99" s="10"/>
      <c r="DJX99" s="10"/>
      <c r="DJY99" s="10"/>
      <c r="DJZ99" s="10"/>
      <c r="DKA99" s="10"/>
      <c r="DKB99" s="10"/>
      <c r="DKC99" s="10"/>
      <c r="DKD99" s="10"/>
      <c r="DKE99" s="10"/>
      <c r="DKF99" s="10"/>
      <c r="DKG99" s="10"/>
      <c r="DKH99" s="10"/>
      <c r="DKI99" s="10"/>
      <c r="DKJ99" s="10"/>
      <c r="DKK99" s="10"/>
      <c r="DKL99" s="10"/>
      <c r="DKM99" s="10"/>
      <c r="DKN99" s="10"/>
      <c r="DKO99" s="10"/>
      <c r="DKP99" s="10"/>
      <c r="DKQ99" s="10"/>
      <c r="DKR99" s="10"/>
      <c r="DKS99" s="10"/>
      <c r="DKT99" s="10"/>
      <c r="DKU99" s="10"/>
      <c r="DKV99" s="10"/>
      <c r="DKW99" s="10"/>
      <c r="DKX99" s="10"/>
      <c r="DKY99" s="10"/>
      <c r="DKZ99" s="10"/>
      <c r="DLA99" s="10"/>
      <c r="DLB99" s="10"/>
      <c r="DLC99" s="10"/>
      <c r="DLD99" s="10"/>
      <c r="DLE99" s="10"/>
      <c r="DLF99" s="10"/>
      <c r="DLG99" s="10"/>
      <c r="DLH99" s="10"/>
      <c r="DLI99" s="10"/>
      <c r="DLJ99" s="10"/>
      <c r="DLK99" s="10"/>
      <c r="DLL99" s="10"/>
      <c r="DLM99" s="10"/>
      <c r="DLN99" s="10"/>
      <c r="DLO99" s="10"/>
      <c r="DLP99" s="10"/>
      <c r="DLQ99" s="10"/>
      <c r="DLR99" s="10"/>
      <c r="DLS99" s="10"/>
      <c r="DLT99" s="10"/>
      <c r="DLU99" s="10"/>
      <c r="DLV99" s="10"/>
      <c r="DLW99" s="10"/>
      <c r="DLX99" s="10"/>
      <c r="DLY99" s="10"/>
      <c r="DLZ99" s="10"/>
      <c r="DMA99" s="10"/>
      <c r="DMB99" s="10"/>
      <c r="DMC99" s="10"/>
      <c r="DMD99" s="10"/>
      <c r="DME99" s="10"/>
      <c r="DMF99" s="10"/>
      <c r="DMG99" s="10"/>
      <c r="DMH99" s="10"/>
      <c r="DMI99" s="10"/>
      <c r="DMJ99" s="10"/>
      <c r="DMK99" s="10"/>
      <c r="DML99" s="10"/>
      <c r="DMM99" s="10"/>
      <c r="DMN99" s="10"/>
      <c r="DMO99" s="10"/>
      <c r="DMP99" s="10"/>
      <c r="DMQ99" s="10"/>
      <c r="DMR99" s="10"/>
      <c r="DMS99" s="10"/>
      <c r="DMT99" s="10"/>
      <c r="DMU99" s="10"/>
      <c r="DMV99" s="10"/>
      <c r="DMW99" s="10"/>
      <c r="DMX99" s="10"/>
      <c r="DMY99" s="10"/>
      <c r="DMZ99" s="10"/>
      <c r="DNA99" s="10"/>
      <c r="DNB99" s="10"/>
      <c r="DNC99" s="10"/>
      <c r="DND99" s="10"/>
      <c r="DNE99" s="10"/>
      <c r="DNF99" s="10"/>
      <c r="DNG99" s="10"/>
      <c r="DNH99" s="10"/>
      <c r="DNI99" s="10"/>
      <c r="DNJ99" s="10"/>
      <c r="DNK99" s="10"/>
      <c r="DNL99" s="10"/>
      <c r="DNM99" s="10"/>
      <c r="DNN99" s="10"/>
      <c r="DNO99" s="10"/>
      <c r="DNP99" s="10"/>
      <c r="DNQ99" s="10"/>
      <c r="DNR99" s="10"/>
      <c r="DNS99" s="10"/>
      <c r="DNT99" s="10"/>
      <c r="DNU99" s="10"/>
      <c r="DNV99" s="10"/>
      <c r="DNW99" s="10"/>
      <c r="DNX99" s="10"/>
      <c r="DNY99" s="10"/>
      <c r="DNZ99" s="10"/>
      <c r="DOA99" s="10"/>
      <c r="DOB99" s="10"/>
      <c r="DOC99" s="10"/>
      <c r="DOD99" s="10"/>
      <c r="DOE99" s="10"/>
      <c r="DOF99" s="10"/>
      <c r="DOG99" s="10"/>
      <c r="DOH99" s="10"/>
      <c r="DOI99" s="10"/>
      <c r="DOJ99" s="10"/>
      <c r="DOK99" s="10"/>
      <c r="DOL99" s="10"/>
      <c r="DOM99" s="10"/>
      <c r="DON99" s="10"/>
      <c r="DOO99" s="10"/>
      <c r="DOP99" s="10"/>
      <c r="DOQ99" s="10"/>
      <c r="DOR99" s="10"/>
      <c r="DOS99" s="10"/>
      <c r="DOT99" s="10"/>
      <c r="DOU99" s="10"/>
      <c r="DOV99" s="10"/>
      <c r="DOW99" s="10"/>
      <c r="DOX99" s="10"/>
      <c r="DOY99" s="10"/>
      <c r="DOZ99" s="10"/>
      <c r="DPA99" s="10"/>
      <c r="DPB99" s="10"/>
      <c r="DPC99" s="10"/>
      <c r="DPD99" s="10"/>
      <c r="DPE99" s="10"/>
      <c r="DPF99" s="10"/>
      <c r="DPG99" s="10"/>
      <c r="DPH99" s="10"/>
      <c r="DPI99" s="10"/>
      <c r="DPJ99" s="10"/>
      <c r="DPK99" s="10"/>
      <c r="DPL99" s="10"/>
      <c r="DPM99" s="10"/>
      <c r="DPN99" s="10"/>
      <c r="DPO99" s="10"/>
      <c r="DPP99" s="10"/>
      <c r="DPQ99" s="10"/>
      <c r="DPR99" s="10"/>
      <c r="DPS99" s="10"/>
      <c r="DPT99" s="10"/>
      <c r="DPU99" s="10"/>
      <c r="DPV99" s="10"/>
      <c r="DPW99" s="10"/>
      <c r="DPX99" s="10"/>
      <c r="DPY99" s="10"/>
      <c r="DPZ99" s="10"/>
      <c r="DQA99" s="10"/>
      <c r="DQB99" s="10"/>
      <c r="DQC99" s="10"/>
      <c r="DQD99" s="10"/>
      <c r="DQE99" s="10"/>
      <c r="DQF99" s="10"/>
      <c r="DQG99" s="10"/>
      <c r="DQH99" s="10"/>
      <c r="DQI99" s="10"/>
      <c r="DQJ99" s="10"/>
      <c r="DQK99" s="10"/>
      <c r="DQL99" s="10"/>
      <c r="DQM99" s="10"/>
      <c r="DQN99" s="10"/>
      <c r="DQO99" s="10"/>
      <c r="DQP99" s="10"/>
      <c r="DQQ99" s="10"/>
      <c r="DQR99" s="10"/>
      <c r="DQS99" s="10"/>
      <c r="DQT99" s="10"/>
      <c r="DQU99" s="10"/>
      <c r="DQV99" s="10"/>
      <c r="DQW99" s="10"/>
      <c r="DQX99" s="10"/>
      <c r="DQY99" s="10"/>
      <c r="DQZ99" s="10"/>
      <c r="DRA99" s="10"/>
      <c r="DRB99" s="10"/>
      <c r="DRC99" s="10"/>
      <c r="DRD99" s="10"/>
      <c r="DRE99" s="10"/>
      <c r="DRF99" s="10"/>
      <c r="DRG99" s="10"/>
      <c r="DRH99" s="10"/>
      <c r="DRI99" s="10"/>
      <c r="DRJ99" s="10"/>
      <c r="DRK99" s="10"/>
      <c r="DRL99" s="10"/>
      <c r="DRM99" s="10"/>
      <c r="DRN99" s="10"/>
      <c r="DRO99" s="10"/>
      <c r="DRP99" s="10"/>
      <c r="DRQ99" s="10"/>
      <c r="DRR99" s="10"/>
      <c r="DRS99" s="10"/>
      <c r="DRT99" s="10"/>
      <c r="DRU99" s="10"/>
      <c r="DRV99" s="10"/>
      <c r="DRW99" s="10"/>
      <c r="DRX99" s="10"/>
      <c r="DRY99" s="10"/>
      <c r="DRZ99" s="10"/>
      <c r="DSA99" s="10"/>
      <c r="DSB99" s="10"/>
      <c r="DSC99" s="10"/>
      <c r="DSD99" s="10"/>
      <c r="DSE99" s="10"/>
      <c r="DSF99" s="10"/>
      <c r="DSG99" s="10"/>
      <c r="DSH99" s="10"/>
      <c r="DSI99" s="10"/>
      <c r="DSJ99" s="10"/>
      <c r="DSK99" s="10"/>
      <c r="DSL99" s="10"/>
      <c r="DSM99" s="10"/>
      <c r="DSN99" s="10"/>
      <c r="DSO99" s="10"/>
      <c r="DSP99" s="10"/>
      <c r="DSQ99" s="10"/>
      <c r="DSR99" s="10"/>
      <c r="DSS99" s="10"/>
      <c r="DST99" s="10"/>
      <c r="DSU99" s="10"/>
      <c r="DSV99" s="10"/>
      <c r="DSW99" s="10"/>
      <c r="DSX99" s="10"/>
      <c r="DSY99" s="10"/>
      <c r="DSZ99" s="10"/>
      <c r="DTA99" s="10"/>
      <c r="DTB99" s="10"/>
      <c r="DTC99" s="10"/>
      <c r="DTD99" s="10"/>
      <c r="DTE99" s="10"/>
      <c r="DTF99" s="10"/>
      <c r="DTG99" s="10"/>
      <c r="DTH99" s="10"/>
      <c r="DTI99" s="10"/>
      <c r="DTJ99" s="10"/>
      <c r="DTK99" s="10"/>
      <c r="DTL99" s="10"/>
      <c r="DTM99" s="10"/>
      <c r="DTN99" s="10"/>
      <c r="DTO99" s="10"/>
      <c r="DTP99" s="10"/>
      <c r="DTQ99" s="10"/>
      <c r="DTR99" s="10"/>
      <c r="DTS99" s="10"/>
      <c r="DTT99" s="10"/>
      <c r="DTU99" s="10"/>
      <c r="DTV99" s="10"/>
      <c r="DTW99" s="10"/>
      <c r="DTX99" s="10"/>
      <c r="DTY99" s="10"/>
      <c r="DTZ99" s="10"/>
      <c r="DUA99" s="10"/>
      <c r="DUB99" s="10"/>
      <c r="DUC99" s="10"/>
      <c r="DUD99" s="10"/>
      <c r="DUE99" s="10"/>
      <c r="DUF99" s="10"/>
      <c r="DUG99" s="10"/>
      <c r="DUH99" s="10"/>
      <c r="DUI99" s="10"/>
      <c r="DUJ99" s="10"/>
      <c r="DUK99" s="10"/>
      <c r="DUL99" s="10"/>
      <c r="DUM99" s="10"/>
      <c r="DUN99" s="10"/>
      <c r="DUO99" s="10"/>
      <c r="DUP99" s="10"/>
      <c r="DUQ99" s="10"/>
      <c r="DUR99" s="10"/>
      <c r="DUS99" s="10"/>
      <c r="DUT99" s="10"/>
      <c r="DUU99" s="10"/>
      <c r="DUV99" s="10"/>
      <c r="DUW99" s="10"/>
      <c r="DUX99" s="10"/>
      <c r="DUY99" s="10"/>
      <c r="DUZ99" s="10"/>
      <c r="DVA99" s="10"/>
      <c r="DVB99" s="10"/>
      <c r="DVC99" s="10"/>
      <c r="DVD99" s="10"/>
      <c r="DVE99" s="10"/>
      <c r="DVF99" s="10"/>
      <c r="DVG99" s="10"/>
      <c r="DVH99" s="10"/>
      <c r="DVI99" s="10"/>
      <c r="DVJ99" s="10"/>
      <c r="DVK99" s="10"/>
      <c r="DVL99" s="10"/>
      <c r="DVM99" s="10"/>
      <c r="DVN99" s="10"/>
      <c r="DVO99" s="10"/>
      <c r="DVP99" s="10"/>
      <c r="DVQ99" s="10"/>
      <c r="DVR99" s="10"/>
      <c r="DVS99" s="10"/>
      <c r="DVT99" s="10"/>
      <c r="DVU99" s="10"/>
      <c r="DVV99" s="10"/>
      <c r="DVW99" s="10"/>
      <c r="DVX99" s="10"/>
      <c r="DVY99" s="10"/>
      <c r="DVZ99" s="10"/>
      <c r="DWA99" s="10"/>
      <c r="DWB99" s="10"/>
      <c r="DWC99" s="10"/>
      <c r="DWD99" s="10"/>
      <c r="DWE99" s="10"/>
      <c r="DWF99" s="10"/>
      <c r="DWG99" s="10"/>
      <c r="DWH99" s="10"/>
      <c r="DWI99" s="10"/>
      <c r="DWJ99" s="10"/>
      <c r="DWK99" s="10"/>
      <c r="DWL99" s="10"/>
      <c r="DWM99" s="10"/>
      <c r="DWN99" s="10"/>
      <c r="DWO99" s="10"/>
      <c r="DWP99" s="10"/>
      <c r="DWQ99" s="10"/>
      <c r="DWR99" s="10"/>
      <c r="DWS99" s="10"/>
      <c r="DWT99" s="10"/>
      <c r="DWU99" s="10"/>
      <c r="DWV99" s="10"/>
      <c r="DWW99" s="10"/>
      <c r="DWX99" s="10"/>
      <c r="DWY99" s="10"/>
      <c r="DWZ99" s="10"/>
      <c r="DXA99" s="10"/>
      <c r="DXB99" s="10"/>
      <c r="DXC99" s="10"/>
      <c r="DXD99" s="10"/>
      <c r="DXE99" s="10"/>
      <c r="DXF99" s="10"/>
      <c r="DXG99" s="10"/>
      <c r="DXH99" s="10"/>
      <c r="DXI99" s="10"/>
      <c r="DXJ99" s="10"/>
      <c r="DXK99" s="10"/>
      <c r="DXL99" s="10"/>
      <c r="DXM99" s="10"/>
      <c r="DXN99" s="10"/>
      <c r="DXO99" s="10"/>
      <c r="DXP99" s="10"/>
      <c r="DXQ99" s="10"/>
      <c r="DXR99" s="10"/>
      <c r="DXS99" s="10"/>
      <c r="DXT99" s="10"/>
      <c r="DXU99" s="10"/>
      <c r="DXV99" s="10"/>
      <c r="DXW99" s="10"/>
      <c r="DXX99" s="10"/>
      <c r="DXY99" s="10"/>
      <c r="DXZ99" s="10"/>
      <c r="DYA99" s="10"/>
      <c r="DYB99" s="10"/>
      <c r="DYC99" s="10"/>
      <c r="DYD99" s="10"/>
      <c r="DYE99" s="10"/>
      <c r="DYF99" s="10"/>
      <c r="DYG99" s="10"/>
      <c r="DYH99" s="10"/>
      <c r="DYI99" s="10"/>
      <c r="DYJ99" s="10"/>
      <c r="DYK99" s="10"/>
      <c r="DYL99" s="10"/>
      <c r="DYM99" s="10"/>
      <c r="DYN99" s="10"/>
      <c r="DYO99" s="10"/>
      <c r="DYP99" s="10"/>
      <c r="DYQ99" s="10"/>
      <c r="DYR99" s="10"/>
      <c r="DYS99" s="10"/>
      <c r="DYT99" s="10"/>
      <c r="DYU99" s="10"/>
      <c r="DYV99" s="10"/>
      <c r="DYW99" s="10"/>
      <c r="DYX99" s="10"/>
      <c r="DYY99" s="10"/>
      <c r="DYZ99" s="10"/>
      <c r="DZA99" s="10"/>
      <c r="DZB99" s="10"/>
      <c r="DZC99" s="10"/>
      <c r="DZD99" s="10"/>
      <c r="DZE99" s="10"/>
      <c r="DZF99" s="10"/>
      <c r="DZG99" s="10"/>
      <c r="DZH99" s="10"/>
      <c r="DZI99" s="10"/>
      <c r="DZJ99" s="10"/>
      <c r="DZK99" s="10"/>
      <c r="DZL99" s="10"/>
      <c r="DZM99" s="10"/>
      <c r="DZN99" s="10"/>
      <c r="DZO99" s="10"/>
      <c r="DZP99" s="10"/>
      <c r="DZQ99" s="10"/>
      <c r="DZR99" s="10"/>
      <c r="DZS99" s="10"/>
      <c r="DZT99" s="10"/>
      <c r="DZU99" s="10"/>
      <c r="DZV99" s="10"/>
      <c r="DZW99" s="10"/>
      <c r="DZX99" s="10"/>
      <c r="DZY99" s="10"/>
      <c r="DZZ99" s="10"/>
      <c r="EAA99" s="10"/>
      <c r="EAB99" s="10"/>
      <c r="EAC99" s="10"/>
      <c r="EAD99" s="10"/>
      <c r="EAE99" s="10"/>
      <c r="EAF99" s="10"/>
      <c r="EAG99" s="10"/>
      <c r="EAH99" s="10"/>
      <c r="EAI99" s="10"/>
      <c r="EAJ99" s="10"/>
      <c r="EAK99" s="10"/>
      <c r="EAL99" s="10"/>
      <c r="EAM99" s="10"/>
      <c r="EAN99" s="10"/>
      <c r="EAO99" s="10"/>
      <c r="EAP99" s="10"/>
      <c r="EAQ99" s="10"/>
      <c r="EAR99" s="10"/>
      <c r="EAS99" s="10"/>
      <c r="EAT99" s="10"/>
      <c r="EAU99" s="10"/>
      <c r="EAV99" s="10"/>
      <c r="EAW99" s="10"/>
      <c r="EAX99" s="10"/>
      <c r="EAY99" s="10"/>
      <c r="EAZ99" s="10"/>
      <c r="EBA99" s="10"/>
      <c r="EBB99" s="10"/>
      <c r="EBC99" s="10"/>
      <c r="EBD99" s="10"/>
      <c r="EBE99" s="10"/>
      <c r="EBF99" s="10"/>
      <c r="EBG99" s="10"/>
      <c r="EBH99" s="10"/>
      <c r="EBI99" s="10"/>
      <c r="EBJ99" s="10"/>
      <c r="EBK99" s="10"/>
      <c r="EBL99" s="10"/>
      <c r="EBM99" s="10"/>
      <c r="EBN99" s="10"/>
      <c r="EBO99" s="10"/>
      <c r="EBP99" s="10"/>
      <c r="EBQ99" s="10"/>
      <c r="EBR99" s="10"/>
      <c r="EBS99" s="10"/>
      <c r="EBT99" s="10"/>
      <c r="EBU99" s="10"/>
      <c r="EBV99" s="10"/>
      <c r="EBW99" s="10"/>
      <c r="EBX99" s="10"/>
      <c r="EBY99" s="10"/>
      <c r="EBZ99" s="10"/>
      <c r="ECA99" s="10"/>
      <c r="ECB99" s="10"/>
      <c r="ECC99" s="10"/>
      <c r="ECD99" s="10"/>
      <c r="ECE99" s="10"/>
      <c r="ECF99" s="10"/>
      <c r="ECG99" s="10"/>
      <c r="ECH99" s="10"/>
      <c r="ECI99" s="10"/>
      <c r="ECJ99" s="10"/>
      <c r="ECK99" s="10"/>
      <c r="ECL99" s="10"/>
      <c r="ECM99" s="10"/>
      <c r="ECN99" s="10"/>
      <c r="ECO99" s="10"/>
      <c r="ECP99" s="10"/>
      <c r="ECQ99" s="10"/>
      <c r="ECR99" s="10"/>
      <c r="ECS99" s="10"/>
      <c r="ECT99" s="10"/>
      <c r="ECU99" s="10"/>
      <c r="ECV99" s="10"/>
      <c r="ECW99" s="10"/>
      <c r="ECX99" s="10"/>
      <c r="ECY99" s="10"/>
      <c r="ECZ99" s="10"/>
      <c r="EDA99" s="10"/>
      <c r="EDB99" s="10"/>
      <c r="EDC99" s="10"/>
      <c r="EDD99" s="10"/>
      <c r="EDE99" s="10"/>
      <c r="EDF99" s="10"/>
      <c r="EDG99" s="10"/>
      <c r="EDH99" s="10"/>
      <c r="EDI99" s="10"/>
      <c r="EDJ99" s="10"/>
      <c r="EDK99" s="10"/>
      <c r="EDL99" s="10"/>
      <c r="EDM99" s="10"/>
      <c r="EDN99" s="10"/>
      <c r="EDO99" s="10"/>
      <c r="EDP99" s="10"/>
      <c r="EDQ99" s="10"/>
      <c r="EDR99" s="10"/>
      <c r="EDS99" s="10"/>
      <c r="EDT99" s="10"/>
      <c r="EDU99" s="10"/>
      <c r="EDV99" s="10"/>
      <c r="EDW99" s="10"/>
      <c r="EDX99" s="10"/>
      <c r="EDY99" s="10"/>
      <c r="EDZ99" s="10"/>
      <c r="EEA99" s="10"/>
      <c r="EEB99" s="10"/>
      <c r="EEC99" s="10"/>
      <c r="EED99" s="10"/>
      <c r="EEE99" s="10"/>
      <c r="EEF99" s="10"/>
      <c r="EEG99" s="10"/>
      <c r="EEH99" s="10"/>
      <c r="EEI99" s="10"/>
      <c r="EEJ99" s="10"/>
      <c r="EEK99" s="10"/>
      <c r="EEL99" s="10"/>
      <c r="EEM99" s="10"/>
      <c r="EEN99" s="10"/>
      <c r="EEO99" s="10"/>
      <c r="EEP99" s="10"/>
      <c r="EEQ99" s="10"/>
      <c r="EER99" s="10"/>
      <c r="EES99" s="10"/>
      <c r="EET99" s="10"/>
      <c r="EEU99" s="10"/>
      <c r="EEV99" s="10"/>
      <c r="EEW99" s="10"/>
      <c r="EEX99" s="10"/>
      <c r="EEY99" s="10"/>
      <c r="EEZ99" s="10"/>
      <c r="EFA99" s="10"/>
      <c r="EFB99" s="10"/>
      <c r="EFC99" s="10"/>
      <c r="EFD99" s="10"/>
      <c r="EFE99" s="10"/>
      <c r="EFF99" s="10"/>
      <c r="EFG99" s="10"/>
      <c r="EFH99" s="10"/>
      <c r="EFI99" s="10"/>
      <c r="EFJ99" s="10"/>
      <c r="EFK99" s="10"/>
      <c r="EFL99" s="10"/>
      <c r="EFM99" s="10"/>
      <c r="EFN99" s="10"/>
      <c r="EFO99" s="10"/>
      <c r="EFP99" s="10"/>
      <c r="EFQ99" s="10"/>
      <c r="EFR99" s="10"/>
      <c r="EFS99" s="10"/>
      <c r="EFT99" s="10"/>
      <c r="EFU99" s="10"/>
      <c r="EFV99" s="10"/>
      <c r="EFW99" s="10"/>
      <c r="EFX99" s="10"/>
      <c r="EFY99" s="10"/>
      <c r="EFZ99" s="10"/>
      <c r="EGA99" s="10"/>
      <c r="EGB99" s="10"/>
      <c r="EGC99" s="10"/>
      <c r="EGD99" s="10"/>
      <c r="EGE99" s="10"/>
      <c r="EGF99" s="10"/>
      <c r="EGG99" s="10"/>
      <c r="EGH99" s="10"/>
      <c r="EGI99" s="10"/>
      <c r="EGJ99" s="10"/>
      <c r="EGK99" s="10"/>
      <c r="EGL99" s="10"/>
      <c r="EGM99" s="10"/>
      <c r="EGN99" s="10"/>
      <c r="EGO99" s="10"/>
      <c r="EGP99" s="10"/>
      <c r="EGQ99" s="10"/>
      <c r="EGR99" s="10"/>
      <c r="EGS99" s="10"/>
      <c r="EGT99" s="10"/>
      <c r="EGU99" s="10"/>
      <c r="EGV99" s="10"/>
      <c r="EGW99" s="10"/>
      <c r="EGX99" s="10"/>
      <c r="EGY99" s="10"/>
      <c r="EGZ99" s="10"/>
      <c r="EHA99" s="10"/>
      <c r="EHB99" s="10"/>
      <c r="EHC99" s="10"/>
      <c r="EHD99" s="10"/>
      <c r="EHE99" s="10"/>
      <c r="EHF99" s="10"/>
      <c r="EHG99" s="10"/>
      <c r="EHH99" s="10"/>
      <c r="EHI99" s="10"/>
      <c r="EHJ99" s="10"/>
      <c r="EHK99" s="10"/>
      <c r="EHL99" s="10"/>
      <c r="EHM99" s="10"/>
      <c r="EHN99" s="10"/>
      <c r="EHO99" s="10"/>
      <c r="EHP99" s="10"/>
      <c r="EHQ99" s="10"/>
      <c r="EHR99" s="10"/>
      <c r="EHS99" s="10"/>
      <c r="EHT99" s="10"/>
      <c r="EHU99" s="10"/>
      <c r="EHV99" s="10"/>
      <c r="EHW99" s="10"/>
      <c r="EHX99" s="10"/>
      <c r="EHY99" s="10"/>
      <c r="EHZ99" s="10"/>
      <c r="EIA99" s="10"/>
      <c r="EIB99" s="10"/>
      <c r="EIC99" s="10"/>
      <c r="EID99" s="10"/>
      <c r="EIE99" s="10"/>
      <c r="EIF99" s="10"/>
      <c r="EIG99" s="10"/>
      <c r="EIH99" s="10"/>
      <c r="EII99" s="10"/>
      <c r="EIJ99" s="10"/>
      <c r="EIK99" s="10"/>
      <c r="EIL99" s="10"/>
      <c r="EIM99" s="10"/>
      <c r="EIN99" s="10"/>
      <c r="EIO99" s="10"/>
      <c r="EIP99" s="10"/>
      <c r="EIQ99" s="10"/>
      <c r="EIR99" s="10"/>
      <c r="EIS99" s="10"/>
      <c r="EIT99" s="10"/>
      <c r="EIU99" s="10"/>
      <c r="EIV99" s="10"/>
      <c r="EIW99" s="10"/>
      <c r="EIX99" s="10"/>
      <c r="EIY99" s="10"/>
      <c r="EIZ99" s="10"/>
      <c r="EJA99" s="10"/>
      <c r="EJB99" s="10"/>
      <c r="EJC99" s="10"/>
      <c r="EJD99" s="10"/>
      <c r="EJE99" s="10"/>
      <c r="EJF99" s="10"/>
      <c r="EJG99" s="10"/>
      <c r="EJH99" s="10"/>
      <c r="EJI99" s="10"/>
      <c r="EJJ99" s="10"/>
      <c r="EJK99" s="10"/>
      <c r="EJL99" s="10"/>
      <c r="EJM99" s="10"/>
      <c r="EJN99" s="10"/>
      <c r="EJO99" s="10"/>
      <c r="EJP99" s="10"/>
      <c r="EJQ99" s="10"/>
      <c r="EJR99" s="10"/>
      <c r="EJS99" s="10"/>
      <c r="EJT99" s="10"/>
      <c r="EJU99" s="10"/>
      <c r="EJV99" s="10"/>
      <c r="EJW99" s="10"/>
      <c r="EJX99" s="10"/>
      <c r="EJY99" s="10"/>
      <c r="EJZ99" s="10"/>
      <c r="EKA99" s="10"/>
      <c r="EKB99" s="10"/>
      <c r="EKC99" s="10"/>
      <c r="EKD99" s="10"/>
      <c r="EKE99" s="10"/>
      <c r="EKF99" s="10"/>
      <c r="EKG99" s="10"/>
      <c r="EKH99" s="10"/>
      <c r="EKI99" s="10"/>
      <c r="EKJ99" s="10"/>
      <c r="EKK99" s="10"/>
      <c r="EKL99" s="10"/>
      <c r="EKM99" s="10"/>
      <c r="EKN99" s="10"/>
      <c r="EKO99" s="10"/>
      <c r="EKP99" s="10"/>
      <c r="EKQ99" s="10"/>
      <c r="EKR99" s="10"/>
      <c r="EKS99" s="10"/>
      <c r="EKT99" s="10"/>
      <c r="EKU99" s="10"/>
      <c r="EKV99" s="10"/>
      <c r="EKW99" s="10"/>
      <c r="EKX99" s="10"/>
      <c r="EKY99" s="10"/>
      <c r="EKZ99" s="10"/>
      <c r="ELA99" s="10"/>
      <c r="ELB99" s="10"/>
      <c r="ELC99" s="10"/>
      <c r="ELD99" s="10"/>
      <c r="ELE99" s="10"/>
      <c r="ELF99" s="10"/>
      <c r="ELG99" s="10"/>
      <c r="ELH99" s="10"/>
      <c r="ELI99" s="10"/>
      <c r="ELJ99" s="10"/>
      <c r="ELK99" s="10"/>
      <c r="ELL99" s="10"/>
      <c r="ELM99" s="10"/>
      <c r="ELN99" s="10"/>
      <c r="ELO99" s="10"/>
      <c r="ELP99" s="10"/>
      <c r="ELQ99" s="10"/>
      <c r="ELR99" s="10"/>
      <c r="ELS99" s="10"/>
      <c r="ELT99" s="10"/>
      <c r="ELU99" s="10"/>
      <c r="ELV99" s="10"/>
      <c r="ELW99" s="10"/>
      <c r="ELX99" s="10"/>
      <c r="ELY99" s="10"/>
      <c r="ELZ99" s="10"/>
      <c r="EMA99" s="10"/>
      <c r="EMB99" s="10"/>
      <c r="EMC99" s="10"/>
      <c r="EMD99" s="10"/>
      <c r="EME99" s="10"/>
      <c r="EMF99" s="10"/>
      <c r="EMG99" s="10"/>
      <c r="EMH99" s="10"/>
      <c r="EMI99" s="10"/>
      <c r="EMJ99" s="10"/>
      <c r="EMK99" s="10"/>
      <c r="EML99" s="10"/>
      <c r="EMM99" s="10"/>
      <c r="EMN99" s="10"/>
      <c r="EMO99" s="10"/>
      <c r="EMP99" s="10"/>
      <c r="EMQ99" s="10"/>
      <c r="EMR99" s="10"/>
      <c r="EMS99" s="10"/>
      <c r="EMT99" s="10"/>
      <c r="EMU99" s="10"/>
      <c r="EMV99" s="10"/>
      <c r="EMW99" s="10"/>
      <c r="EMX99" s="10"/>
      <c r="EMY99" s="10"/>
      <c r="EMZ99" s="10"/>
      <c r="ENA99" s="10"/>
      <c r="ENB99" s="10"/>
      <c r="ENC99" s="10"/>
      <c r="END99" s="10"/>
      <c r="ENE99" s="10"/>
      <c r="ENF99" s="10"/>
      <c r="ENG99" s="10"/>
      <c r="ENH99" s="10"/>
      <c r="ENI99" s="10"/>
      <c r="ENJ99" s="10"/>
      <c r="ENK99" s="10"/>
      <c r="ENL99" s="10"/>
      <c r="ENM99" s="10"/>
      <c r="ENN99" s="10"/>
      <c r="ENO99" s="10"/>
      <c r="ENP99" s="10"/>
      <c r="ENQ99" s="10"/>
      <c r="ENR99" s="10"/>
      <c r="ENS99" s="10"/>
      <c r="ENT99" s="10"/>
      <c r="ENU99" s="10"/>
      <c r="ENV99" s="10"/>
      <c r="ENW99" s="10"/>
      <c r="ENX99" s="10"/>
      <c r="ENY99" s="10"/>
      <c r="ENZ99" s="10"/>
      <c r="EOA99" s="10"/>
      <c r="EOB99" s="10"/>
      <c r="EOC99" s="10"/>
      <c r="EOD99" s="10"/>
      <c r="EOE99" s="10"/>
      <c r="EOF99" s="10"/>
      <c r="EOG99" s="10"/>
      <c r="EOH99" s="10"/>
      <c r="EOI99" s="10"/>
      <c r="EOJ99" s="10"/>
      <c r="EOK99" s="10"/>
      <c r="EOL99" s="10"/>
      <c r="EOM99" s="10"/>
      <c r="EON99" s="10"/>
      <c r="EOO99" s="10"/>
      <c r="EOP99" s="10"/>
      <c r="EOQ99" s="10"/>
      <c r="EOR99" s="10"/>
      <c r="EOS99" s="10"/>
      <c r="EOT99" s="10"/>
      <c r="EOU99" s="10"/>
      <c r="EOV99" s="10"/>
      <c r="EOW99" s="10"/>
      <c r="EOX99" s="10"/>
      <c r="EOY99" s="10"/>
      <c r="EOZ99" s="10"/>
      <c r="EPA99" s="10"/>
      <c r="EPB99" s="10"/>
      <c r="EPC99" s="10"/>
      <c r="EPD99" s="10"/>
      <c r="EPE99" s="10"/>
      <c r="EPF99" s="10"/>
      <c r="EPG99" s="10"/>
      <c r="EPH99" s="10"/>
      <c r="EPI99" s="10"/>
      <c r="EPJ99" s="10"/>
      <c r="EPK99" s="10"/>
      <c r="EPL99" s="10"/>
      <c r="EPM99" s="10"/>
      <c r="EPN99" s="10"/>
      <c r="EPO99" s="10"/>
      <c r="EPP99" s="10"/>
      <c r="EPQ99" s="10"/>
      <c r="EPR99" s="10"/>
      <c r="EPS99" s="10"/>
      <c r="EPT99" s="10"/>
      <c r="EPU99" s="10"/>
      <c r="EPV99" s="10"/>
      <c r="EPW99" s="10"/>
      <c r="EPX99" s="10"/>
      <c r="EPY99" s="10"/>
      <c r="EPZ99" s="10"/>
      <c r="EQA99" s="10"/>
      <c r="EQB99" s="10"/>
      <c r="EQC99" s="10"/>
      <c r="EQD99" s="10"/>
      <c r="EQE99" s="10"/>
      <c r="EQF99" s="10"/>
      <c r="EQG99" s="10"/>
      <c r="EQH99" s="10"/>
      <c r="EQI99" s="10"/>
      <c r="EQJ99" s="10"/>
      <c r="EQK99" s="10"/>
      <c r="EQL99" s="10"/>
      <c r="EQM99" s="10"/>
      <c r="EQN99" s="10"/>
      <c r="EQO99" s="10"/>
      <c r="EQP99" s="10"/>
      <c r="EQQ99" s="10"/>
      <c r="EQR99" s="10"/>
      <c r="EQS99" s="10"/>
      <c r="EQT99" s="10"/>
      <c r="EQU99" s="10"/>
      <c r="EQV99" s="10"/>
      <c r="EQW99" s="10"/>
      <c r="EQX99" s="10"/>
      <c r="EQY99" s="10"/>
      <c r="EQZ99" s="10"/>
      <c r="ERA99" s="10"/>
      <c r="ERB99" s="10"/>
      <c r="ERC99" s="10"/>
      <c r="ERD99" s="10"/>
      <c r="ERE99" s="10"/>
      <c r="ERF99" s="10"/>
      <c r="ERG99" s="10"/>
      <c r="ERH99" s="10"/>
      <c r="ERI99" s="10"/>
      <c r="ERJ99" s="10"/>
      <c r="ERK99" s="10"/>
      <c r="ERL99" s="10"/>
      <c r="ERM99" s="10"/>
      <c r="ERN99" s="10"/>
      <c r="ERO99" s="10"/>
      <c r="ERP99" s="10"/>
      <c r="ERQ99" s="10"/>
      <c r="ERR99" s="10"/>
      <c r="ERS99" s="10"/>
      <c r="ERT99" s="10"/>
      <c r="ERU99" s="10"/>
      <c r="ERV99" s="10"/>
      <c r="ERW99" s="10"/>
      <c r="ERX99" s="10"/>
      <c r="ERY99" s="10"/>
      <c r="ERZ99" s="10"/>
      <c r="ESA99" s="10"/>
      <c r="ESB99" s="10"/>
      <c r="ESC99" s="10"/>
      <c r="ESD99" s="10"/>
      <c r="ESE99" s="10"/>
      <c r="ESF99" s="10"/>
      <c r="ESG99" s="10"/>
      <c r="ESH99" s="10"/>
      <c r="ESI99" s="10"/>
      <c r="ESJ99" s="10"/>
      <c r="ESK99" s="10"/>
      <c r="ESL99" s="10"/>
      <c r="ESM99" s="10"/>
      <c r="ESN99" s="10"/>
      <c r="ESO99" s="10"/>
      <c r="ESP99" s="10"/>
      <c r="ESQ99" s="10"/>
      <c r="ESR99" s="10"/>
      <c r="ESS99" s="10"/>
      <c r="EST99" s="10"/>
      <c r="ESU99" s="10"/>
      <c r="ESV99" s="10"/>
      <c r="ESW99" s="10"/>
      <c r="ESX99" s="10"/>
      <c r="ESY99" s="10"/>
      <c r="ESZ99" s="10"/>
      <c r="ETA99" s="10"/>
      <c r="ETB99" s="10"/>
      <c r="ETC99" s="10"/>
      <c r="ETD99" s="10"/>
      <c r="ETE99" s="10"/>
      <c r="ETF99" s="10"/>
      <c r="ETG99" s="10"/>
      <c r="ETH99" s="10"/>
      <c r="ETI99" s="10"/>
      <c r="ETJ99" s="10"/>
      <c r="ETK99" s="10"/>
      <c r="ETL99" s="10"/>
      <c r="ETM99" s="10"/>
      <c r="ETN99" s="10"/>
      <c r="ETO99" s="10"/>
      <c r="ETP99" s="10"/>
      <c r="ETQ99" s="10"/>
      <c r="ETR99" s="10"/>
      <c r="ETS99" s="10"/>
      <c r="ETT99" s="10"/>
      <c r="ETU99" s="10"/>
      <c r="ETV99" s="10"/>
      <c r="ETW99" s="10"/>
      <c r="ETX99" s="10"/>
      <c r="ETY99" s="10"/>
      <c r="ETZ99" s="10"/>
      <c r="EUA99" s="10"/>
      <c r="EUB99" s="10"/>
      <c r="EUC99" s="10"/>
      <c r="EUD99" s="10"/>
      <c r="EUE99" s="10"/>
      <c r="EUF99" s="10"/>
      <c r="EUG99" s="10"/>
      <c r="EUH99" s="10"/>
      <c r="EUI99" s="10"/>
      <c r="EUJ99" s="10"/>
      <c r="EUK99" s="10"/>
      <c r="EUL99" s="10"/>
      <c r="EUM99" s="10"/>
      <c r="EUN99" s="10"/>
      <c r="EUO99" s="10"/>
      <c r="EUP99" s="10"/>
      <c r="EUQ99" s="10"/>
      <c r="EUR99" s="10"/>
      <c r="EUS99" s="10"/>
      <c r="EUT99" s="10"/>
      <c r="EUU99" s="10"/>
      <c r="EUV99" s="10"/>
      <c r="EUW99" s="10"/>
      <c r="EUX99" s="10"/>
      <c r="EUY99" s="10"/>
      <c r="EUZ99" s="10"/>
      <c r="EVA99" s="10"/>
      <c r="EVB99" s="10"/>
      <c r="EVC99" s="10"/>
      <c r="EVD99" s="10"/>
      <c r="EVE99" s="10"/>
      <c r="EVF99" s="10"/>
      <c r="EVG99" s="10"/>
      <c r="EVH99" s="10"/>
      <c r="EVI99" s="10"/>
      <c r="EVJ99" s="10"/>
      <c r="EVK99" s="10"/>
      <c r="EVL99" s="10"/>
      <c r="EVM99" s="10"/>
      <c r="EVN99" s="10"/>
      <c r="EVO99" s="10"/>
      <c r="EVP99" s="10"/>
      <c r="EVQ99" s="10"/>
      <c r="EVR99" s="10"/>
      <c r="EVS99" s="10"/>
      <c r="EVT99" s="10"/>
      <c r="EVU99" s="10"/>
      <c r="EVV99" s="10"/>
      <c r="EVW99" s="10"/>
      <c r="EVX99" s="10"/>
      <c r="EVY99" s="10"/>
      <c r="EVZ99" s="10"/>
      <c r="EWA99" s="10"/>
      <c r="EWB99" s="10"/>
      <c r="EWC99" s="10"/>
      <c r="EWD99" s="10"/>
      <c r="EWE99" s="10"/>
      <c r="EWF99" s="10"/>
      <c r="EWG99" s="10"/>
      <c r="EWH99" s="10"/>
      <c r="EWI99" s="10"/>
      <c r="EWJ99" s="10"/>
      <c r="EWK99" s="10"/>
      <c r="EWL99" s="10"/>
      <c r="EWM99" s="10"/>
      <c r="EWN99" s="10"/>
      <c r="EWO99" s="10"/>
      <c r="EWP99" s="10"/>
      <c r="EWQ99" s="10"/>
      <c r="EWR99" s="10"/>
      <c r="EWS99" s="10"/>
      <c r="EWT99" s="10"/>
      <c r="EWU99" s="10"/>
      <c r="EWV99" s="10"/>
      <c r="EWW99" s="10"/>
      <c r="EWX99" s="10"/>
      <c r="EWY99" s="10"/>
      <c r="EWZ99" s="10"/>
      <c r="EXA99" s="10"/>
      <c r="EXB99" s="10"/>
      <c r="EXC99" s="10"/>
      <c r="EXD99" s="10"/>
      <c r="EXE99" s="10"/>
      <c r="EXF99" s="10"/>
      <c r="EXG99" s="10"/>
      <c r="EXH99" s="10"/>
      <c r="EXI99" s="10"/>
      <c r="EXJ99" s="10"/>
      <c r="EXK99" s="10"/>
      <c r="EXL99" s="10"/>
      <c r="EXM99" s="10"/>
      <c r="EXN99" s="10"/>
      <c r="EXO99" s="10"/>
      <c r="EXP99" s="10"/>
      <c r="EXQ99" s="10"/>
      <c r="EXR99" s="10"/>
      <c r="EXS99" s="10"/>
      <c r="EXT99" s="10"/>
      <c r="EXU99" s="10"/>
      <c r="EXV99" s="10"/>
      <c r="EXW99" s="10"/>
      <c r="EXX99" s="10"/>
      <c r="EXY99" s="10"/>
      <c r="EXZ99" s="10"/>
      <c r="EYA99" s="10"/>
      <c r="EYB99" s="10"/>
      <c r="EYC99" s="10"/>
      <c r="EYD99" s="10"/>
      <c r="EYE99" s="10"/>
      <c r="EYF99" s="10"/>
      <c r="EYG99" s="10"/>
      <c r="EYH99" s="10"/>
      <c r="EYI99" s="10"/>
      <c r="EYJ99" s="10"/>
      <c r="EYK99" s="10"/>
      <c r="EYL99" s="10"/>
      <c r="EYM99" s="10"/>
      <c r="EYN99" s="10"/>
      <c r="EYO99" s="10"/>
      <c r="EYP99" s="10"/>
      <c r="EYQ99" s="10"/>
      <c r="EYR99" s="10"/>
      <c r="EYS99" s="10"/>
      <c r="EYT99" s="10"/>
      <c r="EYU99" s="10"/>
      <c r="EYV99" s="10"/>
      <c r="EYW99" s="10"/>
      <c r="EYX99" s="10"/>
      <c r="EYY99" s="10"/>
      <c r="EYZ99" s="10"/>
      <c r="EZA99" s="10"/>
      <c r="EZB99" s="10"/>
      <c r="EZC99" s="10"/>
      <c r="EZD99" s="10"/>
      <c r="EZE99" s="10"/>
      <c r="EZF99" s="10"/>
      <c r="EZG99" s="10"/>
      <c r="EZH99" s="10"/>
      <c r="EZI99" s="10"/>
      <c r="EZJ99" s="10"/>
      <c r="EZK99" s="10"/>
      <c r="EZL99" s="10"/>
      <c r="EZM99" s="10"/>
      <c r="EZN99" s="10"/>
      <c r="EZO99" s="10"/>
      <c r="EZP99" s="10"/>
      <c r="EZQ99" s="10"/>
      <c r="EZR99" s="10"/>
      <c r="EZS99" s="10"/>
      <c r="EZT99" s="10"/>
      <c r="EZU99" s="10"/>
      <c r="EZV99" s="10"/>
      <c r="EZW99" s="10"/>
      <c r="EZX99" s="10"/>
      <c r="EZY99" s="10"/>
      <c r="EZZ99" s="10"/>
      <c r="FAA99" s="10"/>
      <c r="FAB99" s="10"/>
      <c r="FAC99" s="10"/>
      <c r="FAD99" s="10"/>
      <c r="FAE99" s="10"/>
      <c r="FAF99" s="10"/>
      <c r="FAG99" s="10"/>
      <c r="FAH99" s="10"/>
      <c r="FAI99" s="10"/>
      <c r="FAJ99" s="10"/>
      <c r="FAK99" s="10"/>
      <c r="FAL99" s="10"/>
      <c r="FAM99" s="10"/>
      <c r="FAN99" s="10"/>
      <c r="FAO99" s="10"/>
      <c r="FAP99" s="10"/>
      <c r="FAQ99" s="10"/>
      <c r="FAR99" s="10"/>
      <c r="FAS99" s="10"/>
      <c r="FAT99" s="10"/>
      <c r="FAU99" s="10"/>
      <c r="FAV99" s="10"/>
      <c r="FAW99" s="10"/>
      <c r="FAX99" s="10"/>
      <c r="FAY99" s="10"/>
      <c r="FAZ99" s="10"/>
      <c r="FBA99" s="10"/>
      <c r="FBB99" s="10"/>
      <c r="FBC99" s="10"/>
      <c r="FBD99" s="10"/>
      <c r="FBE99" s="10"/>
      <c r="FBF99" s="10"/>
      <c r="FBG99" s="10"/>
      <c r="FBH99" s="10"/>
      <c r="FBI99" s="10"/>
      <c r="FBJ99" s="10"/>
      <c r="FBK99" s="10"/>
      <c r="FBL99" s="10"/>
      <c r="FBM99" s="10"/>
      <c r="FBN99" s="10"/>
      <c r="FBO99" s="10"/>
      <c r="FBP99" s="10"/>
      <c r="FBQ99" s="10"/>
      <c r="FBR99" s="10"/>
      <c r="FBS99" s="10"/>
      <c r="FBT99" s="10"/>
      <c r="FBU99" s="10"/>
      <c r="FBV99" s="10"/>
      <c r="FBW99" s="10"/>
      <c r="FBX99" s="10"/>
      <c r="FBY99" s="10"/>
      <c r="FBZ99" s="10"/>
      <c r="FCA99" s="10"/>
      <c r="FCB99" s="10"/>
      <c r="FCC99" s="10"/>
      <c r="FCD99" s="10"/>
      <c r="FCE99" s="10"/>
      <c r="FCF99" s="10"/>
      <c r="FCG99" s="10"/>
      <c r="FCH99" s="10"/>
      <c r="FCI99" s="10"/>
      <c r="FCJ99" s="10"/>
      <c r="FCK99" s="10"/>
      <c r="FCL99" s="10"/>
      <c r="FCM99" s="10"/>
      <c r="FCN99" s="10"/>
      <c r="FCO99" s="10"/>
      <c r="FCP99" s="10"/>
      <c r="FCQ99" s="10"/>
      <c r="FCR99" s="10"/>
      <c r="FCS99" s="10"/>
      <c r="FCT99" s="10"/>
      <c r="FCU99" s="10"/>
      <c r="FCV99" s="10"/>
      <c r="FCW99" s="10"/>
      <c r="FCX99" s="10"/>
      <c r="FCY99" s="10"/>
      <c r="FCZ99" s="10"/>
      <c r="FDA99" s="10"/>
      <c r="FDB99" s="10"/>
      <c r="FDC99" s="10"/>
      <c r="FDD99" s="10"/>
      <c r="FDE99" s="10"/>
      <c r="FDF99" s="10"/>
      <c r="FDG99" s="10"/>
      <c r="FDH99" s="10"/>
      <c r="FDI99" s="10"/>
      <c r="FDJ99" s="10"/>
      <c r="FDK99" s="10"/>
      <c r="FDL99" s="10"/>
      <c r="FDM99" s="10"/>
      <c r="FDN99" s="10"/>
      <c r="FDO99" s="10"/>
      <c r="FDP99" s="10"/>
      <c r="FDQ99" s="10"/>
      <c r="FDR99" s="10"/>
      <c r="FDS99" s="10"/>
      <c r="FDT99" s="10"/>
      <c r="FDU99" s="10"/>
      <c r="FDV99" s="10"/>
      <c r="FDW99" s="10"/>
      <c r="FDX99" s="10"/>
      <c r="FDY99" s="10"/>
      <c r="FDZ99" s="10"/>
      <c r="FEA99" s="10"/>
      <c r="FEB99" s="10"/>
      <c r="FEC99" s="10"/>
      <c r="FED99" s="10"/>
      <c r="FEE99" s="10"/>
      <c r="FEF99" s="10"/>
      <c r="FEG99" s="10"/>
      <c r="FEH99" s="10"/>
      <c r="FEI99" s="10"/>
      <c r="FEJ99" s="10"/>
      <c r="FEK99" s="10"/>
      <c r="FEL99" s="10"/>
      <c r="FEM99" s="10"/>
      <c r="FEN99" s="10"/>
      <c r="FEO99" s="10"/>
      <c r="FEP99" s="10"/>
      <c r="FEQ99" s="10"/>
      <c r="FER99" s="10"/>
      <c r="FES99" s="10"/>
      <c r="FET99" s="10"/>
      <c r="FEU99" s="10"/>
      <c r="FEV99" s="10"/>
      <c r="FEW99" s="10"/>
      <c r="FEX99" s="10"/>
      <c r="FEY99" s="10"/>
      <c r="FEZ99" s="10"/>
      <c r="FFA99" s="10"/>
      <c r="FFB99" s="10"/>
      <c r="FFC99" s="10"/>
      <c r="FFD99" s="10"/>
      <c r="FFE99" s="10"/>
      <c r="FFF99" s="10"/>
      <c r="FFG99" s="10"/>
      <c r="FFH99" s="10"/>
      <c r="FFI99" s="10"/>
      <c r="FFJ99" s="10"/>
      <c r="FFK99" s="10"/>
      <c r="FFL99" s="10"/>
      <c r="FFM99" s="10"/>
      <c r="FFN99" s="10"/>
      <c r="FFO99" s="10"/>
      <c r="FFP99" s="10"/>
      <c r="FFQ99" s="10"/>
      <c r="FFR99" s="10"/>
      <c r="FFS99" s="10"/>
      <c r="FFT99" s="10"/>
      <c r="FFU99" s="10"/>
      <c r="FFV99" s="10"/>
      <c r="FFW99" s="10"/>
      <c r="FFX99" s="10"/>
      <c r="FFY99" s="10"/>
      <c r="FFZ99" s="10"/>
      <c r="FGA99" s="10"/>
      <c r="FGB99" s="10"/>
      <c r="FGC99" s="10"/>
      <c r="FGD99" s="10"/>
      <c r="FGE99" s="10"/>
      <c r="FGF99" s="10"/>
      <c r="FGG99" s="10"/>
      <c r="FGH99" s="10"/>
      <c r="FGI99" s="10"/>
      <c r="FGJ99" s="10"/>
      <c r="FGK99" s="10"/>
      <c r="FGL99" s="10"/>
      <c r="FGM99" s="10"/>
      <c r="FGN99" s="10"/>
      <c r="FGO99" s="10"/>
      <c r="FGP99" s="10"/>
      <c r="FGQ99" s="10"/>
      <c r="FGR99" s="10"/>
      <c r="FGS99" s="10"/>
      <c r="FGT99" s="10"/>
      <c r="FGU99" s="10"/>
      <c r="FGV99" s="10"/>
      <c r="FGW99" s="10"/>
      <c r="FGX99" s="10"/>
      <c r="FGY99" s="10"/>
      <c r="FGZ99" s="10"/>
      <c r="FHA99" s="10"/>
      <c r="FHB99" s="10"/>
      <c r="FHC99" s="10"/>
      <c r="FHD99" s="10"/>
      <c r="FHE99" s="10"/>
      <c r="FHF99" s="10"/>
      <c r="FHG99" s="10"/>
      <c r="FHH99" s="10"/>
      <c r="FHI99" s="10"/>
      <c r="FHJ99" s="10"/>
      <c r="FHK99" s="10"/>
      <c r="FHL99" s="10"/>
      <c r="FHM99" s="10"/>
      <c r="FHN99" s="10"/>
      <c r="FHO99" s="10"/>
      <c r="FHP99" s="10"/>
      <c r="FHQ99" s="10"/>
      <c r="FHR99" s="10"/>
      <c r="FHS99" s="10"/>
      <c r="FHT99" s="10"/>
      <c r="FHU99" s="10"/>
      <c r="FHV99" s="10"/>
      <c r="FHW99" s="10"/>
      <c r="FHX99" s="10"/>
      <c r="FHY99" s="10"/>
      <c r="FHZ99" s="10"/>
      <c r="FIA99" s="10"/>
      <c r="FIB99" s="10"/>
      <c r="FIC99" s="10"/>
      <c r="FID99" s="10"/>
      <c r="FIE99" s="10"/>
      <c r="FIF99" s="10"/>
      <c r="FIG99" s="10"/>
      <c r="FIH99" s="10"/>
      <c r="FII99" s="10"/>
      <c r="FIJ99" s="10"/>
      <c r="FIK99" s="10"/>
      <c r="FIL99" s="10"/>
      <c r="FIM99" s="10"/>
      <c r="FIN99" s="10"/>
      <c r="FIO99" s="10"/>
      <c r="FIP99" s="10"/>
      <c r="FIQ99" s="10"/>
      <c r="FIR99" s="10"/>
      <c r="FIS99" s="10"/>
      <c r="FIT99" s="10"/>
      <c r="FIU99" s="10"/>
      <c r="FIV99" s="10"/>
      <c r="FIW99" s="10"/>
      <c r="FIX99" s="10"/>
      <c r="FIY99" s="10"/>
      <c r="FIZ99" s="10"/>
      <c r="FJA99" s="10"/>
      <c r="FJB99" s="10"/>
      <c r="FJC99" s="10"/>
      <c r="FJD99" s="10"/>
      <c r="FJE99" s="10"/>
      <c r="FJF99" s="10"/>
      <c r="FJG99" s="10"/>
      <c r="FJH99" s="10"/>
      <c r="FJI99" s="10"/>
      <c r="FJJ99" s="10"/>
      <c r="FJK99" s="10"/>
      <c r="FJL99" s="10"/>
      <c r="FJM99" s="10"/>
      <c r="FJN99" s="10"/>
      <c r="FJO99" s="10"/>
      <c r="FJP99" s="10"/>
      <c r="FJQ99" s="10"/>
      <c r="FJR99" s="10"/>
      <c r="FJS99" s="10"/>
      <c r="FJT99" s="10"/>
      <c r="FJU99" s="10"/>
      <c r="FJV99" s="10"/>
      <c r="FJW99" s="10"/>
      <c r="FJX99" s="10"/>
      <c r="FJY99" s="10"/>
      <c r="FJZ99" s="10"/>
      <c r="FKA99" s="10"/>
      <c r="FKB99" s="10"/>
      <c r="FKC99" s="10"/>
      <c r="FKD99" s="10"/>
      <c r="FKE99" s="10"/>
      <c r="FKF99" s="10"/>
      <c r="FKG99" s="10"/>
      <c r="FKH99" s="10"/>
      <c r="FKI99" s="10"/>
      <c r="FKJ99" s="10"/>
      <c r="FKK99" s="10"/>
      <c r="FKL99" s="10"/>
      <c r="FKM99" s="10"/>
      <c r="FKN99" s="10"/>
      <c r="FKO99" s="10"/>
      <c r="FKP99" s="10"/>
      <c r="FKQ99" s="10"/>
      <c r="FKR99" s="10"/>
      <c r="FKS99" s="10"/>
      <c r="FKT99" s="10"/>
      <c r="FKU99" s="10"/>
      <c r="FKV99" s="10"/>
      <c r="FKW99" s="10"/>
      <c r="FKX99" s="10"/>
      <c r="FKY99" s="10"/>
      <c r="FKZ99" s="10"/>
      <c r="FLA99" s="10"/>
      <c r="FLB99" s="10"/>
      <c r="FLC99" s="10"/>
      <c r="FLD99" s="10"/>
      <c r="FLE99" s="10"/>
      <c r="FLF99" s="10"/>
      <c r="FLG99" s="10"/>
      <c r="FLH99" s="10"/>
      <c r="FLI99" s="10"/>
      <c r="FLJ99" s="10"/>
      <c r="FLK99" s="10"/>
      <c r="FLL99" s="10"/>
      <c r="FLM99" s="10"/>
      <c r="FLN99" s="10"/>
      <c r="FLO99" s="10"/>
      <c r="FLP99" s="10"/>
      <c r="FLQ99" s="10"/>
      <c r="FLR99" s="10"/>
      <c r="FLS99" s="10"/>
      <c r="FLT99" s="10"/>
      <c r="FLU99" s="10"/>
      <c r="FLV99" s="10"/>
      <c r="FLW99" s="10"/>
      <c r="FLX99" s="10"/>
      <c r="FLY99" s="10"/>
      <c r="FLZ99" s="10"/>
      <c r="FMA99" s="10"/>
      <c r="FMB99" s="10"/>
      <c r="FMC99" s="10"/>
      <c r="FMD99" s="10"/>
      <c r="FME99" s="10"/>
      <c r="FMF99" s="10"/>
      <c r="FMG99" s="10"/>
      <c r="FMH99" s="10"/>
      <c r="FMI99" s="10"/>
      <c r="FMJ99" s="10"/>
      <c r="FMK99" s="10"/>
      <c r="FML99" s="10"/>
      <c r="FMM99" s="10"/>
      <c r="FMN99" s="10"/>
      <c r="FMO99" s="10"/>
      <c r="FMP99" s="10"/>
      <c r="FMQ99" s="10"/>
      <c r="FMR99" s="10"/>
      <c r="FMS99" s="10"/>
      <c r="FMT99" s="10"/>
      <c r="FMU99" s="10"/>
      <c r="FMV99" s="10"/>
      <c r="FMW99" s="10"/>
      <c r="FMX99" s="10"/>
      <c r="FMY99" s="10"/>
      <c r="FMZ99" s="10"/>
      <c r="FNA99" s="10"/>
      <c r="FNB99" s="10"/>
      <c r="FNC99" s="10"/>
      <c r="FND99" s="10"/>
      <c r="FNE99" s="10"/>
      <c r="FNF99" s="10"/>
      <c r="FNG99" s="10"/>
      <c r="FNH99" s="10"/>
      <c r="FNI99" s="10"/>
      <c r="FNJ99" s="10"/>
      <c r="FNK99" s="10"/>
      <c r="FNL99" s="10"/>
      <c r="FNM99" s="10"/>
      <c r="FNN99" s="10"/>
      <c r="FNO99" s="10"/>
      <c r="FNP99" s="10"/>
      <c r="FNQ99" s="10"/>
      <c r="FNR99" s="10"/>
      <c r="FNS99" s="10"/>
      <c r="FNT99" s="10"/>
      <c r="FNU99" s="10"/>
      <c r="FNV99" s="10"/>
      <c r="FNW99" s="10"/>
      <c r="FNX99" s="10"/>
      <c r="FNY99" s="10"/>
      <c r="FNZ99" s="10"/>
      <c r="FOA99" s="10"/>
      <c r="FOB99" s="10"/>
      <c r="FOC99" s="10"/>
      <c r="FOD99" s="10"/>
      <c r="FOE99" s="10"/>
      <c r="FOF99" s="10"/>
      <c r="FOG99" s="10"/>
      <c r="FOH99" s="10"/>
      <c r="FOI99" s="10"/>
      <c r="FOJ99" s="10"/>
      <c r="FOK99" s="10"/>
      <c r="FOL99" s="10"/>
      <c r="FOM99" s="10"/>
      <c r="FON99" s="10"/>
      <c r="FOO99" s="10"/>
      <c r="FOP99" s="10"/>
      <c r="FOQ99" s="10"/>
      <c r="FOR99" s="10"/>
      <c r="FOS99" s="10"/>
      <c r="FOT99" s="10"/>
      <c r="FOU99" s="10"/>
      <c r="FOV99" s="10"/>
      <c r="FOW99" s="10"/>
      <c r="FOX99" s="10"/>
      <c r="FOY99" s="10"/>
      <c r="FOZ99" s="10"/>
      <c r="FPA99" s="10"/>
      <c r="FPB99" s="10"/>
      <c r="FPC99" s="10"/>
      <c r="FPD99" s="10"/>
      <c r="FPE99" s="10"/>
      <c r="FPF99" s="10"/>
      <c r="FPG99" s="10"/>
      <c r="FPH99" s="10"/>
      <c r="FPI99" s="10"/>
      <c r="FPJ99" s="10"/>
      <c r="FPK99" s="10"/>
      <c r="FPL99" s="10"/>
      <c r="FPM99" s="10"/>
      <c r="FPN99" s="10"/>
      <c r="FPO99" s="10"/>
      <c r="FPP99" s="10"/>
      <c r="FPQ99" s="10"/>
      <c r="FPR99" s="10"/>
      <c r="FPS99" s="10"/>
      <c r="FPT99" s="10"/>
      <c r="FPU99" s="10"/>
      <c r="FPV99" s="10"/>
      <c r="FPW99" s="10"/>
      <c r="FPX99" s="10"/>
      <c r="FPY99" s="10"/>
      <c r="FPZ99" s="10"/>
      <c r="FQA99" s="10"/>
      <c r="FQB99" s="10"/>
      <c r="FQC99" s="10"/>
      <c r="FQD99" s="10"/>
      <c r="FQE99" s="10"/>
      <c r="FQF99" s="10"/>
      <c r="FQG99" s="10"/>
      <c r="FQH99" s="10"/>
      <c r="FQI99" s="10"/>
      <c r="FQJ99" s="10"/>
      <c r="FQK99" s="10"/>
      <c r="FQL99" s="10"/>
      <c r="FQM99" s="10"/>
      <c r="FQN99" s="10"/>
      <c r="FQO99" s="10"/>
      <c r="FQP99" s="10"/>
      <c r="FQQ99" s="10"/>
      <c r="FQR99" s="10"/>
      <c r="FQS99" s="10"/>
      <c r="FQT99" s="10"/>
      <c r="FQU99" s="10"/>
      <c r="FQV99" s="10"/>
      <c r="FQW99" s="10"/>
      <c r="FQX99" s="10"/>
      <c r="FQY99" s="10"/>
      <c r="FQZ99" s="10"/>
      <c r="FRA99" s="10"/>
      <c r="FRB99" s="10"/>
      <c r="FRC99" s="10"/>
      <c r="FRD99" s="10"/>
      <c r="FRE99" s="10"/>
      <c r="FRF99" s="10"/>
      <c r="FRG99" s="10"/>
      <c r="FRH99" s="10"/>
      <c r="FRI99" s="10"/>
      <c r="FRJ99" s="10"/>
      <c r="FRK99" s="10"/>
      <c r="FRL99" s="10"/>
      <c r="FRM99" s="10"/>
      <c r="FRN99" s="10"/>
      <c r="FRO99" s="10"/>
      <c r="FRP99" s="10"/>
      <c r="FRQ99" s="10"/>
      <c r="FRR99" s="10"/>
      <c r="FRS99" s="10"/>
      <c r="FRT99" s="10"/>
      <c r="FRU99" s="10"/>
      <c r="FRV99" s="10"/>
      <c r="FRW99" s="10"/>
      <c r="FRX99" s="10"/>
      <c r="FRY99" s="10"/>
      <c r="FRZ99" s="10"/>
      <c r="FSA99" s="10"/>
      <c r="FSB99" s="10"/>
      <c r="FSC99" s="10"/>
      <c r="FSD99" s="10"/>
      <c r="FSE99" s="10"/>
      <c r="FSF99" s="10"/>
      <c r="FSG99" s="10"/>
      <c r="FSH99" s="10"/>
      <c r="FSI99" s="10"/>
      <c r="FSJ99" s="10"/>
      <c r="FSK99" s="10"/>
      <c r="FSL99" s="10"/>
      <c r="FSM99" s="10"/>
      <c r="FSN99" s="10"/>
      <c r="FSO99" s="10"/>
      <c r="FSP99" s="10"/>
      <c r="FSQ99" s="10"/>
      <c r="FSR99" s="10"/>
      <c r="FSS99" s="10"/>
      <c r="FST99" s="10"/>
      <c r="FSU99" s="10"/>
      <c r="FSV99" s="10"/>
      <c r="FSW99" s="10"/>
      <c r="FSX99" s="10"/>
      <c r="FSY99" s="10"/>
      <c r="FSZ99" s="10"/>
      <c r="FTA99" s="10"/>
      <c r="FTB99" s="10"/>
      <c r="FTC99" s="10"/>
      <c r="FTD99" s="10"/>
      <c r="FTE99" s="10"/>
      <c r="FTF99" s="10"/>
      <c r="FTG99" s="10"/>
      <c r="FTH99" s="10"/>
      <c r="FTI99" s="10"/>
      <c r="FTJ99" s="10"/>
      <c r="FTK99" s="10"/>
      <c r="FTL99" s="10"/>
      <c r="FTM99" s="10"/>
      <c r="FTN99" s="10"/>
      <c r="FTO99" s="10"/>
      <c r="FTP99" s="10"/>
      <c r="FTQ99" s="10"/>
      <c r="FTR99" s="10"/>
      <c r="FTS99" s="10"/>
      <c r="FTT99" s="10"/>
      <c r="FTU99" s="10"/>
      <c r="FTV99" s="10"/>
      <c r="FTW99" s="10"/>
      <c r="FTX99" s="10"/>
      <c r="FTY99" s="10"/>
      <c r="FTZ99" s="10"/>
      <c r="FUA99" s="10"/>
      <c r="FUB99" s="10"/>
      <c r="FUC99" s="10"/>
      <c r="FUD99" s="10"/>
      <c r="FUE99" s="10"/>
      <c r="FUF99" s="10"/>
      <c r="FUG99" s="10"/>
      <c r="FUH99" s="10"/>
      <c r="FUI99" s="10"/>
      <c r="FUJ99" s="10"/>
      <c r="FUK99" s="10"/>
      <c r="FUL99" s="10"/>
      <c r="FUM99" s="10"/>
      <c r="FUN99" s="10"/>
      <c r="FUO99" s="10"/>
      <c r="FUP99" s="10"/>
      <c r="FUQ99" s="10"/>
      <c r="FUR99" s="10"/>
      <c r="FUS99" s="10"/>
      <c r="FUT99" s="10"/>
      <c r="FUU99" s="10"/>
      <c r="FUV99" s="10"/>
      <c r="FUW99" s="10"/>
      <c r="FUX99" s="10"/>
      <c r="FUY99" s="10"/>
      <c r="FUZ99" s="10"/>
      <c r="FVA99" s="10"/>
      <c r="FVB99" s="10"/>
      <c r="FVC99" s="10"/>
      <c r="FVD99" s="10"/>
      <c r="FVE99" s="10"/>
      <c r="FVF99" s="10"/>
      <c r="FVG99" s="10"/>
      <c r="FVH99" s="10"/>
      <c r="FVI99" s="10"/>
      <c r="FVJ99" s="10"/>
      <c r="FVK99" s="10"/>
      <c r="FVL99" s="10"/>
      <c r="FVM99" s="10"/>
      <c r="FVN99" s="10"/>
      <c r="FVO99" s="10"/>
      <c r="FVP99" s="10"/>
      <c r="FVQ99" s="10"/>
      <c r="FVR99" s="10"/>
      <c r="FVS99" s="10"/>
      <c r="FVT99" s="10"/>
      <c r="FVU99" s="10"/>
      <c r="FVV99" s="10"/>
      <c r="FVW99" s="10"/>
      <c r="FVX99" s="10"/>
      <c r="FVY99" s="10"/>
      <c r="FVZ99" s="10"/>
      <c r="FWA99" s="10"/>
      <c r="FWB99" s="10"/>
      <c r="FWC99" s="10"/>
      <c r="FWD99" s="10"/>
      <c r="FWE99" s="10"/>
      <c r="FWF99" s="10"/>
      <c r="FWG99" s="10"/>
      <c r="FWH99" s="10"/>
      <c r="FWI99" s="10"/>
      <c r="FWJ99" s="10"/>
      <c r="FWK99" s="10"/>
      <c r="FWL99" s="10"/>
      <c r="FWM99" s="10"/>
      <c r="FWN99" s="10"/>
      <c r="FWO99" s="10"/>
      <c r="FWP99" s="10"/>
      <c r="FWQ99" s="10"/>
      <c r="FWR99" s="10"/>
      <c r="FWS99" s="10"/>
      <c r="FWT99" s="10"/>
      <c r="FWU99" s="10"/>
      <c r="FWV99" s="10"/>
      <c r="FWW99" s="10"/>
      <c r="FWX99" s="10"/>
      <c r="FWY99" s="10"/>
      <c r="FWZ99" s="10"/>
      <c r="FXA99" s="10"/>
      <c r="FXB99" s="10"/>
      <c r="FXC99" s="10"/>
      <c r="FXD99" s="10"/>
      <c r="FXE99" s="10"/>
      <c r="FXF99" s="10"/>
      <c r="FXG99" s="10"/>
      <c r="FXH99" s="10"/>
      <c r="FXI99" s="10"/>
      <c r="FXJ99" s="10"/>
      <c r="FXK99" s="10"/>
      <c r="FXL99" s="10"/>
      <c r="FXM99" s="10"/>
      <c r="FXN99" s="10"/>
      <c r="FXO99" s="10"/>
      <c r="FXP99" s="10"/>
      <c r="FXQ99" s="10"/>
      <c r="FXR99" s="10"/>
      <c r="FXS99" s="10"/>
      <c r="FXT99" s="10"/>
      <c r="FXU99" s="10"/>
      <c r="FXV99" s="10"/>
      <c r="FXW99" s="10"/>
      <c r="FXX99" s="10"/>
      <c r="FXY99" s="10"/>
      <c r="FXZ99" s="10"/>
      <c r="FYA99" s="10"/>
      <c r="FYB99" s="10"/>
      <c r="FYC99" s="10"/>
      <c r="FYD99" s="10"/>
      <c r="FYE99" s="10"/>
      <c r="FYF99" s="10"/>
      <c r="FYG99" s="10"/>
      <c r="FYH99" s="10"/>
      <c r="FYI99" s="10"/>
      <c r="FYJ99" s="10"/>
      <c r="FYK99" s="10"/>
      <c r="FYL99" s="10"/>
      <c r="FYM99" s="10"/>
      <c r="FYN99" s="10"/>
      <c r="FYO99" s="10"/>
      <c r="FYP99" s="10"/>
      <c r="FYQ99" s="10"/>
      <c r="FYR99" s="10"/>
      <c r="FYS99" s="10"/>
      <c r="FYT99" s="10"/>
      <c r="FYU99" s="10"/>
      <c r="FYV99" s="10"/>
      <c r="FYW99" s="10"/>
      <c r="FYX99" s="10"/>
      <c r="FYY99" s="10"/>
      <c r="FYZ99" s="10"/>
      <c r="FZA99" s="10"/>
      <c r="FZB99" s="10"/>
      <c r="FZC99" s="10"/>
      <c r="FZD99" s="10"/>
      <c r="FZE99" s="10"/>
      <c r="FZF99" s="10"/>
      <c r="FZG99" s="10"/>
      <c r="FZH99" s="10"/>
      <c r="FZI99" s="10"/>
      <c r="FZJ99" s="10"/>
      <c r="FZK99" s="10"/>
      <c r="FZL99" s="10"/>
      <c r="FZM99" s="10"/>
      <c r="FZN99" s="10"/>
      <c r="FZO99" s="10"/>
      <c r="FZP99" s="10"/>
      <c r="FZQ99" s="10"/>
      <c r="FZR99" s="10"/>
      <c r="FZS99" s="10"/>
      <c r="FZT99" s="10"/>
      <c r="FZU99" s="10"/>
      <c r="FZV99" s="10"/>
      <c r="FZW99" s="10"/>
      <c r="FZX99" s="10"/>
      <c r="FZY99" s="10"/>
      <c r="FZZ99" s="10"/>
      <c r="GAA99" s="10"/>
      <c r="GAB99" s="10"/>
      <c r="GAC99" s="10"/>
      <c r="GAD99" s="10"/>
      <c r="GAE99" s="10"/>
      <c r="GAF99" s="10"/>
      <c r="GAG99" s="10"/>
      <c r="GAH99" s="10"/>
      <c r="GAI99" s="10"/>
      <c r="GAJ99" s="10"/>
      <c r="GAK99" s="10"/>
      <c r="GAL99" s="10"/>
      <c r="GAM99" s="10"/>
      <c r="GAN99" s="10"/>
      <c r="GAO99" s="10"/>
      <c r="GAP99" s="10"/>
      <c r="GAQ99" s="10"/>
      <c r="GAR99" s="10"/>
      <c r="GAS99" s="10"/>
      <c r="GAT99" s="10"/>
      <c r="GAU99" s="10"/>
      <c r="GAV99" s="10"/>
      <c r="GAW99" s="10"/>
      <c r="GAX99" s="10"/>
      <c r="GAY99" s="10"/>
      <c r="GAZ99" s="10"/>
      <c r="GBA99" s="10"/>
      <c r="GBB99" s="10"/>
      <c r="GBC99" s="10"/>
      <c r="GBD99" s="10"/>
      <c r="GBE99" s="10"/>
      <c r="GBF99" s="10"/>
      <c r="GBG99" s="10"/>
      <c r="GBH99" s="10"/>
      <c r="GBI99" s="10"/>
      <c r="GBJ99" s="10"/>
      <c r="GBK99" s="10"/>
      <c r="GBL99" s="10"/>
      <c r="GBM99" s="10"/>
      <c r="GBN99" s="10"/>
      <c r="GBO99" s="10"/>
      <c r="GBP99" s="10"/>
      <c r="GBQ99" s="10"/>
      <c r="GBR99" s="10"/>
      <c r="GBS99" s="10"/>
      <c r="GBT99" s="10"/>
      <c r="GBU99" s="10"/>
      <c r="GBV99" s="10"/>
      <c r="GBW99" s="10"/>
      <c r="GBX99" s="10"/>
      <c r="GBY99" s="10"/>
      <c r="GBZ99" s="10"/>
      <c r="GCA99" s="10"/>
      <c r="GCB99" s="10"/>
      <c r="GCC99" s="10"/>
      <c r="GCD99" s="10"/>
      <c r="GCE99" s="10"/>
      <c r="GCF99" s="10"/>
      <c r="GCG99" s="10"/>
      <c r="GCH99" s="10"/>
      <c r="GCI99" s="10"/>
      <c r="GCJ99" s="10"/>
      <c r="GCK99" s="10"/>
      <c r="GCL99" s="10"/>
      <c r="GCM99" s="10"/>
      <c r="GCN99" s="10"/>
      <c r="GCO99" s="10"/>
      <c r="GCP99" s="10"/>
      <c r="GCQ99" s="10"/>
      <c r="GCR99" s="10"/>
      <c r="GCS99" s="10"/>
      <c r="GCT99" s="10"/>
      <c r="GCU99" s="10"/>
      <c r="GCV99" s="10"/>
      <c r="GCW99" s="10"/>
      <c r="GCX99" s="10"/>
      <c r="GCY99" s="10"/>
      <c r="GCZ99" s="10"/>
      <c r="GDA99" s="10"/>
      <c r="GDB99" s="10"/>
      <c r="GDC99" s="10"/>
      <c r="GDD99" s="10"/>
      <c r="GDE99" s="10"/>
      <c r="GDF99" s="10"/>
      <c r="GDG99" s="10"/>
      <c r="GDH99" s="10"/>
      <c r="GDI99" s="10"/>
      <c r="GDJ99" s="10"/>
      <c r="GDK99" s="10"/>
      <c r="GDL99" s="10"/>
      <c r="GDM99" s="10"/>
      <c r="GDN99" s="10"/>
      <c r="GDO99" s="10"/>
      <c r="GDP99" s="10"/>
      <c r="GDQ99" s="10"/>
      <c r="GDR99" s="10"/>
      <c r="GDS99" s="10"/>
      <c r="GDT99" s="10"/>
      <c r="GDU99" s="10"/>
      <c r="GDV99" s="10"/>
      <c r="GDW99" s="10"/>
      <c r="GDX99" s="10"/>
      <c r="GDY99" s="10"/>
      <c r="GDZ99" s="10"/>
      <c r="GEA99" s="10"/>
      <c r="GEB99" s="10"/>
      <c r="GEC99" s="10"/>
      <c r="GED99" s="10"/>
      <c r="GEE99" s="10"/>
      <c r="GEF99" s="10"/>
      <c r="GEG99" s="10"/>
      <c r="GEH99" s="10"/>
      <c r="GEI99" s="10"/>
      <c r="GEJ99" s="10"/>
      <c r="GEK99" s="10"/>
      <c r="GEL99" s="10"/>
      <c r="GEM99" s="10"/>
      <c r="GEN99" s="10"/>
      <c r="GEO99" s="10"/>
      <c r="GEP99" s="10"/>
      <c r="GEQ99" s="10"/>
      <c r="GER99" s="10"/>
      <c r="GES99" s="10"/>
      <c r="GET99" s="10"/>
      <c r="GEU99" s="10"/>
      <c r="GEV99" s="10"/>
      <c r="GEW99" s="10"/>
      <c r="GEX99" s="10"/>
      <c r="GEY99" s="10"/>
      <c r="GEZ99" s="10"/>
      <c r="GFA99" s="10"/>
      <c r="GFB99" s="10"/>
      <c r="GFC99" s="10"/>
      <c r="GFD99" s="10"/>
      <c r="GFE99" s="10"/>
      <c r="GFF99" s="10"/>
      <c r="GFG99" s="10"/>
      <c r="GFH99" s="10"/>
      <c r="GFI99" s="10"/>
      <c r="GFJ99" s="10"/>
      <c r="GFK99" s="10"/>
      <c r="GFL99" s="10"/>
      <c r="GFM99" s="10"/>
      <c r="GFN99" s="10"/>
      <c r="GFO99" s="10"/>
      <c r="GFP99" s="10"/>
      <c r="GFQ99" s="10"/>
      <c r="GFR99" s="10"/>
      <c r="GFS99" s="10"/>
      <c r="GFT99" s="10"/>
      <c r="GFU99" s="10"/>
      <c r="GFV99" s="10"/>
      <c r="GFW99" s="10"/>
      <c r="GFX99" s="10"/>
      <c r="GFY99" s="10"/>
      <c r="GFZ99" s="10"/>
      <c r="GGA99" s="10"/>
      <c r="GGB99" s="10"/>
      <c r="GGC99" s="10"/>
      <c r="GGD99" s="10"/>
      <c r="GGE99" s="10"/>
      <c r="GGF99" s="10"/>
      <c r="GGG99" s="10"/>
      <c r="GGH99" s="10"/>
      <c r="GGI99" s="10"/>
      <c r="GGJ99" s="10"/>
      <c r="GGK99" s="10"/>
      <c r="GGL99" s="10"/>
      <c r="GGM99" s="10"/>
      <c r="GGN99" s="10"/>
      <c r="GGO99" s="10"/>
      <c r="GGP99" s="10"/>
      <c r="GGQ99" s="10"/>
      <c r="GGR99" s="10"/>
      <c r="GGS99" s="10"/>
      <c r="GGT99" s="10"/>
      <c r="GGU99" s="10"/>
      <c r="GGV99" s="10"/>
      <c r="GGW99" s="10"/>
      <c r="GGX99" s="10"/>
      <c r="GGY99" s="10"/>
      <c r="GGZ99" s="10"/>
      <c r="GHA99" s="10"/>
      <c r="GHB99" s="10"/>
      <c r="GHC99" s="10"/>
      <c r="GHD99" s="10"/>
      <c r="GHE99" s="10"/>
      <c r="GHF99" s="10"/>
      <c r="GHG99" s="10"/>
      <c r="GHH99" s="10"/>
      <c r="GHI99" s="10"/>
      <c r="GHJ99" s="10"/>
      <c r="GHK99" s="10"/>
      <c r="GHL99" s="10"/>
      <c r="GHM99" s="10"/>
      <c r="GHN99" s="10"/>
      <c r="GHO99" s="10"/>
      <c r="GHP99" s="10"/>
      <c r="GHQ99" s="10"/>
      <c r="GHR99" s="10"/>
      <c r="GHS99" s="10"/>
      <c r="GHT99" s="10"/>
      <c r="GHU99" s="10"/>
      <c r="GHV99" s="10"/>
      <c r="GHW99" s="10"/>
      <c r="GHX99" s="10"/>
      <c r="GHY99" s="10"/>
      <c r="GHZ99" s="10"/>
      <c r="GIA99" s="10"/>
      <c r="GIB99" s="10"/>
      <c r="GIC99" s="10"/>
      <c r="GID99" s="10"/>
      <c r="GIE99" s="10"/>
      <c r="GIF99" s="10"/>
      <c r="GIG99" s="10"/>
      <c r="GIH99" s="10"/>
      <c r="GII99" s="10"/>
      <c r="GIJ99" s="10"/>
      <c r="GIK99" s="10"/>
      <c r="GIL99" s="10"/>
      <c r="GIM99" s="10"/>
      <c r="GIN99" s="10"/>
      <c r="GIO99" s="10"/>
      <c r="GIP99" s="10"/>
      <c r="GIQ99" s="10"/>
      <c r="GIR99" s="10"/>
      <c r="GIS99" s="10"/>
      <c r="GIT99" s="10"/>
      <c r="GIU99" s="10"/>
      <c r="GIV99" s="10"/>
      <c r="GIW99" s="10"/>
      <c r="GIX99" s="10"/>
      <c r="GIY99" s="10"/>
      <c r="GIZ99" s="10"/>
      <c r="GJA99" s="10"/>
      <c r="GJB99" s="10"/>
      <c r="GJC99" s="10"/>
      <c r="GJD99" s="10"/>
      <c r="GJE99" s="10"/>
      <c r="GJF99" s="10"/>
      <c r="GJG99" s="10"/>
      <c r="GJH99" s="10"/>
      <c r="GJI99" s="10"/>
      <c r="GJJ99" s="10"/>
      <c r="GJK99" s="10"/>
      <c r="GJL99" s="10"/>
      <c r="GJM99" s="10"/>
      <c r="GJN99" s="10"/>
      <c r="GJO99" s="10"/>
      <c r="GJP99" s="10"/>
      <c r="GJQ99" s="10"/>
      <c r="GJR99" s="10"/>
      <c r="GJS99" s="10"/>
      <c r="GJT99" s="10"/>
      <c r="GJU99" s="10"/>
      <c r="GJV99" s="10"/>
      <c r="GJW99" s="10"/>
      <c r="GJX99" s="10"/>
      <c r="GJY99" s="10"/>
      <c r="GJZ99" s="10"/>
      <c r="GKA99" s="10"/>
      <c r="GKB99" s="10"/>
      <c r="GKC99" s="10"/>
      <c r="GKD99" s="10"/>
      <c r="GKE99" s="10"/>
      <c r="GKF99" s="10"/>
      <c r="GKG99" s="10"/>
      <c r="GKH99" s="10"/>
      <c r="GKI99" s="10"/>
      <c r="GKJ99" s="10"/>
      <c r="GKK99" s="10"/>
      <c r="GKL99" s="10"/>
      <c r="GKM99" s="10"/>
      <c r="GKN99" s="10"/>
      <c r="GKO99" s="10"/>
      <c r="GKP99" s="10"/>
      <c r="GKQ99" s="10"/>
      <c r="GKR99" s="10"/>
      <c r="GKS99" s="10"/>
      <c r="GKT99" s="10"/>
      <c r="GKU99" s="10"/>
      <c r="GKV99" s="10"/>
      <c r="GKW99" s="10"/>
      <c r="GKX99" s="10"/>
      <c r="GKY99" s="10"/>
      <c r="GKZ99" s="10"/>
      <c r="GLA99" s="10"/>
      <c r="GLB99" s="10"/>
      <c r="GLC99" s="10"/>
      <c r="GLD99" s="10"/>
      <c r="GLE99" s="10"/>
      <c r="GLF99" s="10"/>
      <c r="GLG99" s="10"/>
      <c r="GLH99" s="10"/>
      <c r="GLI99" s="10"/>
      <c r="GLJ99" s="10"/>
      <c r="GLK99" s="10"/>
      <c r="GLL99" s="10"/>
      <c r="GLM99" s="10"/>
      <c r="GLN99" s="10"/>
      <c r="GLO99" s="10"/>
      <c r="GLP99" s="10"/>
      <c r="GLQ99" s="10"/>
      <c r="GLR99" s="10"/>
      <c r="GLS99" s="10"/>
      <c r="GLT99" s="10"/>
      <c r="GLU99" s="10"/>
      <c r="GLV99" s="10"/>
      <c r="GLW99" s="10"/>
      <c r="GLX99" s="10"/>
      <c r="GLY99" s="10"/>
      <c r="GLZ99" s="10"/>
      <c r="GMA99" s="10"/>
      <c r="GMB99" s="10"/>
      <c r="GMC99" s="10"/>
      <c r="GMD99" s="10"/>
      <c r="GME99" s="10"/>
      <c r="GMF99" s="10"/>
      <c r="GMG99" s="10"/>
      <c r="GMH99" s="10"/>
      <c r="GMI99" s="10"/>
      <c r="GMJ99" s="10"/>
      <c r="GMK99" s="10"/>
      <c r="GML99" s="10"/>
      <c r="GMM99" s="10"/>
      <c r="GMN99" s="10"/>
      <c r="GMO99" s="10"/>
      <c r="GMP99" s="10"/>
      <c r="GMQ99" s="10"/>
      <c r="GMR99" s="10"/>
      <c r="GMS99" s="10"/>
      <c r="GMT99" s="10"/>
      <c r="GMU99" s="10"/>
      <c r="GMV99" s="10"/>
      <c r="GMW99" s="10"/>
      <c r="GMX99" s="10"/>
      <c r="GMY99" s="10"/>
      <c r="GMZ99" s="10"/>
      <c r="GNA99" s="10"/>
      <c r="GNB99" s="10"/>
      <c r="GNC99" s="10"/>
      <c r="GND99" s="10"/>
      <c r="GNE99" s="10"/>
      <c r="GNF99" s="10"/>
      <c r="GNG99" s="10"/>
      <c r="GNH99" s="10"/>
      <c r="GNI99" s="10"/>
      <c r="GNJ99" s="10"/>
      <c r="GNK99" s="10"/>
      <c r="GNL99" s="10"/>
      <c r="GNM99" s="10"/>
      <c r="GNN99" s="10"/>
      <c r="GNO99" s="10"/>
      <c r="GNP99" s="10"/>
      <c r="GNQ99" s="10"/>
      <c r="GNR99" s="10"/>
      <c r="GNS99" s="10"/>
      <c r="GNT99" s="10"/>
      <c r="GNU99" s="10"/>
      <c r="GNV99" s="10"/>
      <c r="GNW99" s="10"/>
      <c r="GNX99" s="10"/>
      <c r="GNY99" s="10"/>
      <c r="GNZ99" s="10"/>
      <c r="GOA99" s="10"/>
      <c r="GOB99" s="10"/>
      <c r="GOC99" s="10"/>
      <c r="GOD99" s="10"/>
      <c r="GOE99" s="10"/>
      <c r="GOF99" s="10"/>
      <c r="GOG99" s="10"/>
      <c r="GOH99" s="10"/>
      <c r="GOI99" s="10"/>
      <c r="GOJ99" s="10"/>
      <c r="GOK99" s="10"/>
      <c r="GOL99" s="10"/>
      <c r="GOM99" s="10"/>
      <c r="GON99" s="10"/>
      <c r="GOO99" s="10"/>
      <c r="GOP99" s="10"/>
      <c r="GOQ99" s="10"/>
      <c r="GOR99" s="10"/>
      <c r="GOS99" s="10"/>
      <c r="GOT99" s="10"/>
      <c r="GOU99" s="10"/>
      <c r="GOV99" s="10"/>
      <c r="GOW99" s="10"/>
      <c r="GOX99" s="10"/>
      <c r="GOY99" s="10"/>
      <c r="GOZ99" s="10"/>
      <c r="GPA99" s="10"/>
      <c r="GPB99" s="10"/>
      <c r="GPC99" s="10"/>
      <c r="GPD99" s="10"/>
      <c r="GPE99" s="10"/>
      <c r="GPF99" s="10"/>
      <c r="GPG99" s="10"/>
      <c r="GPH99" s="10"/>
      <c r="GPI99" s="10"/>
      <c r="GPJ99" s="10"/>
      <c r="GPK99" s="10"/>
      <c r="GPL99" s="10"/>
      <c r="GPM99" s="10"/>
      <c r="GPN99" s="10"/>
      <c r="GPO99" s="10"/>
      <c r="GPP99" s="10"/>
      <c r="GPQ99" s="10"/>
      <c r="GPR99" s="10"/>
      <c r="GPS99" s="10"/>
      <c r="GPT99" s="10"/>
      <c r="GPU99" s="10"/>
      <c r="GPV99" s="10"/>
      <c r="GPW99" s="10"/>
      <c r="GPX99" s="10"/>
      <c r="GPY99" s="10"/>
      <c r="GPZ99" s="10"/>
      <c r="GQA99" s="10"/>
      <c r="GQB99" s="10"/>
      <c r="GQC99" s="10"/>
      <c r="GQD99" s="10"/>
      <c r="GQE99" s="10"/>
      <c r="GQF99" s="10"/>
      <c r="GQG99" s="10"/>
      <c r="GQH99" s="10"/>
      <c r="GQI99" s="10"/>
      <c r="GQJ99" s="10"/>
      <c r="GQK99" s="10"/>
      <c r="GQL99" s="10"/>
      <c r="GQM99" s="10"/>
      <c r="GQN99" s="10"/>
      <c r="GQO99" s="10"/>
      <c r="GQP99" s="10"/>
      <c r="GQQ99" s="10"/>
      <c r="GQR99" s="10"/>
      <c r="GQS99" s="10"/>
      <c r="GQT99" s="10"/>
      <c r="GQU99" s="10"/>
      <c r="GQV99" s="10"/>
      <c r="GQW99" s="10"/>
      <c r="GQX99" s="10"/>
      <c r="GQY99" s="10"/>
      <c r="GQZ99" s="10"/>
      <c r="GRA99" s="10"/>
      <c r="GRB99" s="10"/>
      <c r="GRC99" s="10"/>
      <c r="GRD99" s="10"/>
      <c r="GRE99" s="10"/>
      <c r="GRF99" s="10"/>
      <c r="GRG99" s="10"/>
      <c r="GRH99" s="10"/>
      <c r="GRI99" s="10"/>
      <c r="GRJ99" s="10"/>
      <c r="GRK99" s="10"/>
      <c r="GRL99" s="10"/>
      <c r="GRM99" s="10"/>
      <c r="GRN99" s="10"/>
      <c r="GRO99" s="10"/>
      <c r="GRP99" s="10"/>
      <c r="GRQ99" s="10"/>
      <c r="GRR99" s="10"/>
      <c r="GRS99" s="10"/>
      <c r="GRT99" s="10"/>
      <c r="GRU99" s="10"/>
      <c r="GRV99" s="10"/>
      <c r="GRW99" s="10"/>
      <c r="GRX99" s="10"/>
      <c r="GRY99" s="10"/>
      <c r="GRZ99" s="10"/>
      <c r="GSA99" s="10"/>
      <c r="GSB99" s="10"/>
      <c r="GSC99" s="10"/>
      <c r="GSD99" s="10"/>
      <c r="GSE99" s="10"/>
      <c r="GSF99" s="10"/>
      <c r="GSG99" s="10"/>
      <c r="GSH99" s="10"/>
      <c r="GSI99" s="10"/>
      <c r="GSJ99" s="10"/>
      <c r="GSK99" s="10"/>
      <c r="GSL99" s="10"/>
      <c r="GSM99" s="10"/>
      <c r="GSN99" s="10"/>
      <c r="GSO99" s="10"/>
      <c r="GSP99" s="10"/>
      <c r="GSQ99" s="10"/>
      <c r="GSR99" s="10"/>
      <c r="GSS99" s="10"/>
      <c r="GST99" s="10"/>
      <c r="GSU99" s="10"/>
      <c r="GSV99" s="10"/>
      <c r="GSW99" s="10"/>
      <c r="GSX99" s="10"/>
      <c r="GSY99" s="10"/>
      <c r="GSZ99" s="10"/>
      <c r="GTA99" s="10"/>
      <c r="GTB99" s="10"/>
      <c r="GTC99" s="10"/>
      <c r="GTD99" s="10"/>
      <c r="GTE99" s="10"/>
      <c r="GTF99" s="10"/>
      <c r="GTG99" s="10"/>
      <c r="GTH99" s="10"/>
      <c r="GTI99" s="10"/>
      <c r="GTJ99" s="10"/>
      <c r="GTK99" s="10"/>
      <c r="GTL99" s="10"/>
      <c r="GTM99" s="10"/>
      <c r="GTN99" s="10"/>
      <c r="GTO99" s="10"/>
      <c r="GTP99" s="10"/>
      <c r="GTQ99" s="10"/>
      <c r="GTR99" s="10"/>
      <c r="GTS99" s="10"/>
      <c r="GTT99" s="10"/>
      <c r="GTU99" s="10"/>
      <c r="GTV99" s="10"/>
      <c r="GTW99" s="10"/>
      <c r="GTX99" s="10"/>
      <c r="GTY99" s="10"/>
      <c r="GTZ99" s="10"/>
      <c r="GUA99" s="10"/>
      <c r="GUB99" s="10"/>
      <c r="GUC99" s="10"/>
      <c r="GUD99" s="10"/>
      <c r="GUE99" s="10"/>
      <c r="GUF99" s="10"/>
      <c r="GUG99" s="10"/>
      <c r="GUH99" s="10"/>
      <c r="GUI99" s="10"/>
      <c r="GUJ99" s="10"/>
      <c r="GUK99" s="10"/>
      <c r="GUL99" s="10"/>
      <c r="GUM99" s="10"/>
      <c r="GUN99" s="10"/>
      <c r="GUO99" s="10"/>
      <c r="GUP99" s="10"/>
      <c r="GUQ99" s="10"/>
      <c r="GUR99" s="10"/>
      <c r="GUS99" s="10"/>
      <c r="GUT99" s="10"/>
      <c r="GUU99" s="10"/>
      <c r="GUV99" s="10"/>
      <c r="GUW99" s="10"/>
      <c r="GUX99" s="10"/>
      <c r="GUY99" s="10"/>
      <c r="GUZ99" s="10"/>
      <c r="GVA99" s="10"/>
      <c r="GVB99" s="10"/>
      <c r="GVC99" s="10"/>
      <c r="GVD99" s="10"/>
      <c r="GVE99" s="10"/>
      <c r="GVF99" s="10"/>
      <c r="GVG99" s="10"/>
      <c r="GVH99" s="10"/>
      <c r="GVI99" s="10"/>
      <c r="GVJ99" s="10"/>
      <c r="GVK99" s="10"/>
      <c r="GVL99" s="10"/>
      <c r="GVM99" s="10"/>
      <c r="GVN99" s="10"/>
      <c r="GVO99" s="10"/>
      <c r="GVP99" s="10"/>
      <c r="GVQ99" s="10"/>
      <c r="GVR99" s="10"/>
      <c r="GVS99" s="10"/>
      <c r="GVT99" s="10"/>
      <c r="GVU99" s="10"/>
      <c r="GVV99" s="10"/>
      <c r="GVW99" s="10"/>
      <c r="GVX99" s="10"/>
      <c r="GVY99" s="10"/>
      <c r="GVZ99" s="10"/>
      <c r="GWA99" s="10"/>
      <c r="GWB99" s="10"/>
      <c r="GWC99" s="10"/>
      <c r="GWD99" s="10"/>
      <c r="GWE99" s="10"/>
      <c r="GWF99" s="10"/>
      <c r="GWG99" s="10"/>
      <c r="GWH99" s="10"/>
      <c r="GWI99" s="10"/>
      <c r="GWJ99" s="10"/>
      <c r="GWK99" s="10"/>
      <c r="GWL99" s="10"/>
      <c r="GWM99" s="10"/>
      <c r="GWN99" s="10"/>
      <c r="GWO99" s="10"/>
      <c r="GWP99" s="10"/>
      <c r="GWQ99" s="10"/>
      <c r="GWR99" s="10"/>
      <c r="GWS99" s="10"/>
      <c r="GWT99" s="10"/>
      <c r="GWU99" s="10"/>
      <c r="GWV99" s="10"/>
      <c r="GWW99" s="10"/>
      <c r="GWX99" s="10"/>
      <c r="GWY99" s="10"/>
      <c r="GWZ99" s="10"/>
      <c r="GXA99" s="10"/>
      <c r="GXB99" s="10"/>
      <c r="GXC99" s="10"/>
      <c r="GXD99" s="10"/>
      <c r="GXE99" s="10"/>
      <c r="GXF99" s="10"/>
      <c r="GXG99" s="10"/>
      <c r="GXH99" s="10"/>
      <c r="GXI99" s="10"/>
      <c r="GXJ99" s="10"/>
      <c r="GXK99" s="10"/>
      <c r="GXL99" s="10"/>
      <c r="GXM99" s="10"/>
      <c r="GXN99" s="10"/>
      <c r="GXO99" s="10"/>
      <c r="GXP99" s="10"/>
      <c r="GXQ99" s="10"/>
      <c r="GXR99" s="10"/>
      <c r="GXS99" s="10"/>
      <c r="GXT99" s="10"/>
      <c r="GXU99" s="10"/>
      <c r="GXV99" s="10"/>
      <c r="GXW99" s="10"/>
      <c r="GXX99" s="10"/>
      <c r="GXY99" s="10"/>
      <c r="GXZ99" s="10"/>
      <c r="GYA99" s="10"/>
      <c r="GYB99" s="10"/>
      <c r="GYC99" s="10"/>
      <c r="GYD99" s="10"/>
      <c r="GYE99" s="10"/>
      <c r="GYF99" s="10"/>
      <c r="GYG99" s="10"/>
      <c r="GYH99" s="10"/>
      <c r="GYI99" s="10"/>
      <c r="GYJ99" s="10"/>
      <c r="GYK99" s="10"/>
      <c r="GYL99" s="10"/>
      <c r="GYM99" s="10"/>
      <c r="GYN99" s="10"/>
      <c r="GYO99" s="10"/>
      <c r="GYP99" s="10"/>
      <c r="GYQ99" s="10"/>
      <c r="GYR99" s="10"/>
      <c r="GYS99" s="10"/>
      <c r="GYT99" s="10"/>
      <c r="GYU99" s="10"/>
      <c r="GYV99" s="10"/>
      <c r="GYW99" s="10"/>
      <c r="GYX99" s="10"/>
      <c r="GYY99" s="10"/>
      <c r="GYZ99" s="10"/>
      <c r="GZA99" s="10"/>
      <c r="GZB99" s="10"/>
      <c r="GZC99" s="10"/>
      <c r="GZD99" s="10"/>
      <c r="GZE99" s="10"/>
      <c r="GZF99" s="10"/>
      <c r="GZG99" s="10"/>
      <c r="GZH99" s="10"/>
      <c r="GZI99" s="10"/>
      <c r="GZJ99" s="10"/>
      <c r="GZK99" s="10"/>
      <c r="GZL99" s="10"/>
      <c r="GZM99" s="10"/>
      <c r="GZN99" s="10"/>
      <c r="GZO99" s="10"/>
      <c r="GZP99" s="10"/>
      <c r="GZQ99" s="10"/>
      <c r="GZR99" s="10"/>
      <c r="GZS99" s="10"/>
      <c r="GZT99" s="10"/>
      <c r="GZU99" s="10"/>
      <c r="GZV99" s="10"/>
      <c r="GZW99" s="10"/>
      <c r="GZX99" s="10"/>
      <c r="GZY99" s="10"/>
      <c r="GZZ99" s="10"/>
      <c r="HAA99" s="10"/>
      <c r="HAB99" s="10"/>
      <c r="HAC99" s="10"/>
      <c r="HAD99" s="10"/>
      <c r="HAE99" s="10"/>
      <c r="HAF99" s="10"/>
      <c r="HAG99" s="10"/>
      <c r="HAH99" s="10"/>
      <c r="HAI99" s="10"/>
      <c r="HAJ99" s="10"/>
      <c r="HAK99" s="10"/>
      <c r="HAL99" s="10"/>
      <c r="HAM99" s="10"/>
      <c r="HAN99" s="10"/>
      <c r="HAO99" s="10"/>
      <c r="HAP99" s="10"/>
      <c r="HAQ99" s="10"/>
      <c r="HAR99" s="10"/>
      <c r="HAS99" s="10"/>
      <c r="HAT99" s="10"/>
      <c r="HAU99" s="10"/>
      <c r="HAV99" s="10"/>
      <c r="HAW99" s="10"/>
      <c r="HAX99" s="10"/>
      <c r="HAY99" s="10"/>
      <c r="HAZ99" s="10"/>
      <c r="HBA99" s="10"/>
      <c r="HBB99" s="10"/>
      <c r="HBC99" s="10"/>
      <c r="HBD99" s="10"/>
      <c r="HBE99" s="10"/>
      <c r="HBF99" s="10"/>
      <c r="HBG99" s="10"/>
      <c r="HBH99" s="10"/>
      <c r="HBI99" s="10"/>
      <c r="HBJ99" s="10"/>
      <c r="HBK99" s="10"/>
      <c r="HBL99" s="10"/>
      <c r="HBM99" s="10"/>
      <c r="HBN99" s="10"/>
      <c r="HBO99" s="10"/>
      <c r="HBP99" s="10"/>
      <c r="HBQ99" s="10"/>
      <c r="HBR99" s="10"/>
      <c r="HBS99" s="10"/>
      <c r="HBT99" s="10"/>
      <c r="HBU99" s="10"/>
      <c r="HBV99" s="10"/>
      <c r="HBW99" s="10"/>
      <c r="HBX99" s="10"/>
      <c r="HBY99" s="10"/>
      <c r="HBZ99" s="10"/>
      <c r="HCA99" s="10"/>
      <c r="HCB99" s="10"/>
      <c r="HCC99" s="10"/>
      <c r="HCD99" s="10"/>
      <c r="HCE99" s="10"/>
      <c r="HCF99" s="10"/>
      <c r="HCG99" s="10"/>
      <c r="HCH99" s="10"/>
      <c r="HCI99" s="10"/>
      <c r="HCJ99" s="10"/>
      <c r="HCK99" s="10"/>
      <c r="HCL99" s="10"/>
      <c r="HCM99" s="10"/>
      <c r="HCN99" s="10"/>
      <c r="HCO99" s="10"/>
      <c r="HCP99" s="10"/>
      <c r="HCQ99" s="10"/>
      <c r="HCR99" s="10"/>
      <c r="HCS99" s="10"/>
      <c r="HCT99" s="10"/>
      <c r="HCU99" s="10"/>
      <c r="HCV99" s="10"/>
      <c r="HCW99" s="10"/>
      <c r="HCX99" s="10"/>
      <c r="HCY99" s="10"/>
      <c r="HCZ99" s="10"/>
      <c r="HDA99" s="10"/>
      <c r="HDB99" s="10"/>
      <c r="HDC99" s="10"/>
      <c r="HDD99" s="10"/>
      <c r="HDE99" s="10"/>
      <c r="HDF99" s="10"/>
      <c r="HDG99" s="10"/>
      <c r="HDH99" s="10"/>
      <c r="HDI99" s="10"/>
      <c r="HDJ99" s="10"/>
      <c r="HDK99" s="10"/>
      <c r="HDL99" s="10"/>
      <c r="HDM99" s="10"/>
      <c r="HDN99" s="10"/>
      <c r="HDO99" s="10"/>
      <c r="HDP99" s="10"/>
      <c r="HDQ99" s="10"/>
      <c r="HDR99" s="10"/>
      <c r="HDS99" s="10"/>
      <c r="HDT99" s="10"/>
      <c r="HDU99" s="10"/>
      <c r="HDV99" s="10"/>
      <c r="HDW99" s="10"/>
      <c r="HDX99" s="10"/>
      <c r="HDY99" s="10"/>
      <c r="HDZ99" s="10"/>
      <c r="HEA99" s="10"/>
      <c r="HEB99" s="10"/>
      <c r="HEC99" s="10"/>
      <c r="HED99" s="10"/>
      <c r="HEE99" s="10"/>
      <c r="HEF99" s="10"/>
      <c r="HEG99" s="10"/>
      <c r="HEH99" s="10"/>
      <c r="HEI99" s="10"/>
      <c r="HEJ99" s="10"/>
      <c r="HEK99" s="10"/>
      <c r="HEL99" s="10"/>
      <c r="HEM99" s="10"/>
      <c r="HEN99" s="10"/>
      <c r="HEO99" s="10"/>
      <c r="HEP99" s="10"/>
      <c r="HEQ99" s="10"/>
      <c r="HER99" s="10"/>
      <c r="HES99" s="10"/>
      <c r="HET99" s="10"/>
      <c r="HEU99" s="10"/>
      <c r="HEV99" s="10"/>
      <c r="HEW99" s="10"/>
      <c r="HEX99" s="10"/>
      <c r="HEY99" s="10"/>
      <c r="HEZ99" s="10"/>
      <c r="HFA99" s="10"/>
      <c r="HFB99" s="10"/>
      <c r="HFC99" s="10"/>
      <c r="HFD99" s="10"/>
      <c r="HFE99" s="10"/>
      <c r="HFF99" s="10"/>
      <c r="HFG99" s="10"/>
      <c r="HFH99" s="10"/>
      <c r="HFI99" s="10"/>
      <c r="HFJ99" s="10"/>
      <c r="HFK99" s="10"/>
      <c r="HFL99" s="10"/>
      <c r="HFM99" s="10"/>
      <c r="HFN99" s="10"/>
      <c r="HFO99" s="10"/>
      <c r="HFP99" s="10"/>
      <c r="HFQ99" s="10"/>
      <c r="HFR99" s="10"/>
      <c r="HFS99" s="10"/>
      <c r="HFT99" s="10"/>
      <c r="HFU99" s="10"/>
      <c r="HFV99" s="10"/>
      <c r="HFW99" s="10"/>
      <c r="HFX99" s="10"/>
      <c r="HFY99" s="10"/>
      <c r="HFZ99" s="10"/>
      <c r="HGA99" s="10"/>
      <c r="HGB99" s="10"/>
      <c r="HGC99" s="10"/>
      <c r="HGD99" s="10"/>
      <c r="HGE99" s="10"/>
      <c r="HGF99" s="10"/>
      <c r="HGG99" s="10"/>
      <c r="HGH99" s="10"/>
      <c r="HGI99" s="10"/>
      <c r="HGJ99" s="10"/>
      <c r="HGK99" s="10"/>
      <c r="HGL99" s="10"/>
      <c r="HGM99" s="10"/>
      <c r="HGN99" s="10"/>
      <c r="HGO99" s="10"/>
      <c r="HGP99" s="10"/>
      <c r="HGQ99" s="10"/>
      <c r="HGR99" s="10"/>
      <c r="HGS99" s="10"/>
      <c r="HGT99" s="10"/>
      <c r="HGU99" s="10"/>
      <c r="HGV99" s="10"/>
      <c r="HGW99" s="10"/>
      <c r="HGX99" s="10"/>
      <c r="HGY99" s="10"/>
      <c r="HGZ99" s="10"/>
      <c r="HHA99" s="10"/>
      <c r="HHB99" s="10"/>
      <c r="HHC99" s="10"/>
      <c r="HHD99" s="10"/>
      <c r="HHE99" s="10"/>
      <c r="HHF99" s="10"/>
      <c r="HHG99" s="10"/>
      <c r="HHH99" s="10"/>
      <c r="HHI99" s="10"/>
      <c r="HHJ99" s="10"/>
      <c r="HHK99" s="10"/>
      <c r="HHL99" s="10"/>
      <c r="HHM99" s="10"/>
      <c r="HHN99" s="10"/>
      <c r="HHO99" s="10"/>
      <c r="HHP99" s="10"/>
      <c r="HHQ99" s="10"/>
      <c r="HHR99" s="10"/>
      <c r="HHS99" s="10"/>
      <c r="HHT99" s="10"/>
      <c r="HHU99" s="10"/>
      <c r="HHV99" s="10"/>
      <c r="HHW99" s="10"/>
      <c r="HHX99" s="10"/>
      <c r="HHY99" s="10"/>
      <c r="HHZ99" s="10"/>
      <c r="HIA99" s="10"/>
      <c r="HIB99" s="10"/>
      <c r="HIC99" s="10"/>
      <c r="HID99" s="10"/>
      <c r="HIE99" s="10"/>
      <c r="HIF99" s="10"/>
      <c r="HIG99" s="10"/>
      <c r="HIH99" s="10"/>
      <c r="HII99" s="10"/>
      <c r="HIJ99" s="10"/>
      <c r="HIK99" s="10"/>
      <c r="HIL99" s="10"/>
      <c r="HIM99" s="10"/>
      <c r="HIN99" s="10"/>
      <c r="HIO99" s="10"/>
      <c r="HIP99" s="10"/>
      <c r="HIQ99" s="10"/>
      <c r="HIR99" s="10"/>
      <c r="HIS99" s="10"/>
      <c r="HIT99" s="10"/>
      <c r="HIU99" s="10"/>
      <c r="HIV99" s="10"/>
      <c r="HIW99" s="10"/>
      <c r="HIX99" s="10"/>
      <c r="HIY99" s="10"/>
      <c r="HIZ99" s="10"/>
      <c r="HJA99" s="10"/>
      <c r="HJB99" s="10"/>
      <c r="HJC99" s="10"/>
      <c r="HJD99" s="10"/>
      <c r="HJE99" s="10"/>
      <c r="HJF99" s="10"/>
      <c r="HJG99" s="10"/>
      <c r="HJH99" s="10"/>
      <c r="HJI99" s="10"/>
      <c r="HJJ99" s="10"/>
      <c r="HJK99" s="10"/>
      <c r="HJL99" s="10"/>
      <c r="HJM99" s="10"/>
      <c r="HJN99" s="10"/>
      <c r="HJO99" s="10"/>
      <c r="HJP99" s="10"/>
      <c r="HJQ99" s="10"/>
      <c r="HJR99" s="10"/>
      <c r="HJS99" s="10"/>
      <c r="HJT99" s="10"/>
      <c r="HJU99" s="10"/>
      <c r="HJV99" s="10"/>
      <c r="HJW99" s="10"/>
      <c r="HJX99" s="10"/>
      <c r="HJY99" s="10"/>
      <c r="HJZ99" s="10"/>
      <c r="HKA99" s="10"/>
      <c r="HKB99" s="10"/>
      <c r="HKC99" s="10"/>
      <c r="HKD99" s="10"/>
      <c r="HKE99" s="10"/>
      <c r="HKF99" s="10"/>
      <c r="HKG99" s="10"/>
      <c r="HKH99" s="10"/>
      <c r="HKI99" s="10"/>
      <c r="HKJ99" s="10"/>
      <c r="HKK99" s="10"/>
      <c r="HKL99" s="10"/>
      <c r="HKM99" s="10"/>
      <c r="HKN99" s="10"/>
      <c r="HKO99" s="10"/>
      <c r="HKP99" s="10"/>
      <c r="HKQ99" s="10"/>
      <c r="HKR99" s="10"/>
      <c r="HKS99" s="10"/>
      <c r="HKT99" s="10"/>
      <c r="HKU99" s="10"/>
      <c r="HKV99" s="10"/>
      <c r="HKW99" s="10"/>
      <c r="HKX99" s="10"/>
      <c r="HKY99" s="10"/>
      <c r="HKZ99" s="10"/>
      <c r="HLA99" s="10"/>
      <c r="HLB99" s="10"/>
      <c r="HLC99" s="10"/>
      <c r="HLD99" s="10"/>
      <c r="HLE99" s="10"/>
      <c r="HLF99" s="10"/>
      <c r="HLG99" s="10"/>
      <c r="HLH99" s="10"/>
      <c r="HLI99" s="10"/>
      <c r="HLJ99" s="10"/>
      <c r="HLK99" s="10"/>
      <c r="HLL99" s="10"/>
      <c r="HLM99" s="10"/>
      <c r="HLN99" s="10"/>
      <c r="HLO99" s="10"/>
      <c r="HLP99" s="10"/>
      <c r="HLQ99" s="10"/>
      <c r="HLR99" s="10"/>
      <c r="HLS99" s="10"/>
      <c r="HLT99" s="10"/>
      <c r="HLU99" s="10"/>
      <c r="HLV99" s="10"/>
      <c r="HLW99" s="10"/>
      <c r="HLX99" s="10"/>
      <c r="HLY99" s="10"/>
      <c r="HLZ99" s="10"/>
      <c r="HMA99" s="10"/>
      <c r="HMB99" s="10"/>
      <c r="HMC99" s="10"/>
      <c r="HMD99" s="10"/>
      <c r="HME99" s="10"/>
      <c r="HMF99" s="10"/>
      <c r="HMG99" s="10"/>
      <c r="HMH99" s="10"/>
      <c r="HMI99" s="10"/>
      <c r="HMJ99" s="10"/>
      <c r="HMK99" s="10"/>
      <c r="HML99" s="10"/>
      <c r="HMM99" s="10"/>
      <c r="HMN99" s="10"/>
      <c r="HMO99" s="10"/>
      <c r="HMP99" s="10"/>
      <c r="HMQ99" s="10"/>
      <c r="HMR99" s="10"/>
      <c r="HMS99" s="10"/>
      <c r="HMT99" s="10"/>
      <c r="HMU99" s="10"/>
      <c r="HMV99" s="10"/>
      <c r="HMW99" s="10"/>
      <c r="HMX99" s="10"/>
      <c r="HMY99" s="10"/>
      <c r="HMZ99" s="10"/>
      <c r="HNA99" s="10"/>
      <c r="HNB99" s="10"/>
      <c r="HNC99" s="10"/>
      <c r="HND99" s="10"/>
      <c r="HNE99" s="10"/>
      <c r="HNF99" s="10"/>
      <c r="HNG99" s="10"/>
      <c r="HNH99" s="10"/>
      <c r="HNI99" s="10"/>
      <c r="HNJ99" s="10"/>
      <c r="HNK99" s="10"/>
      <c r="HNL99" s="10"/>
      <c r="HNM99" s="10"/>
      <c r="HNN99" s="10"/>
      <c r="HNO99" s="10"/>
      <c r="HNP99" s="10"/>
      <c r="HNQ99" s="10"/>
      <c r="HNR99" s="10"/>
      <c r="HNS99" s="10"/>
      <c r="HNT99" s="10"/>
      <c r="HNU99" s="10"/>
      <c r="HNV99" s="10"/>
      <c r="HNW99" s="10"/>
      <c r="HNX99" s="10"/>
      <c r="HNY99" s="10"/>
      <c r="HNZ99" s="10"/>
      <c r="HOA99" s="10"/>
      <c r="HOB99" s="10"/>
      <c r="HOC99" s="10"/>
      <c r="HOD99" s="10"/>
      <c r="HOE99" s="10"/>
      <c r="HOF99" s="10"/>
      <c r="HOG99" s="10"/>
      <c r="HOH99" s="10"/>
      <c r="HOI99" s="10"/>
      <c r="HOJ99" s="10"/>
      <c r="HOK99" s="10"/>
      <c r="HOL99" s="10"/>
      <c r="HOM99" s="10"/>
      <c r="HON99" s="10"/>
      <c r="HOO99" s="10"/>
      <c r="HOP99" s="10"/>
      <c r="HOQ99" s="10"/>
      <c r="HOR99" s="10"/>
      <c r="HOS99" s="10"/>
      <c r="HOT99" s="10"/>
      <c r="HOU99" s="10"/>
      <c r="HOV99" s="10"/>
      <c r="HOW99" s="10"/>
      <c r="HOX99" s="10"/>
      <c r="HOY99" s="10"/>
      <c r="HOZ99" s="10"/>
      <c r="HPA99" s="10"/>
      <c r="HPB99" s="10"/>
      <c r="HPC99" s="10"/>
      <c r="HPD99" s="10"/>
      <c r="HPE99" s="10"/>
      <c r="HPF99" s="10"/>
      <c r="HPG99" s="10"/>
      <c r="HPH99" s="10"/>
      <c r="HPI99" s="10"/>
      <c r="HPJ99" s="10"/>
      <c r="HPK99" s="10"/>
      <c r="HPL99" s="10"/>
      <c r="HPM99" s="10"/>
      <c r="HPN99" s="10"/>
      <c r="HPO99" s="10"/>
      <c r="HPP99" s="10"/>
      <c r="HPQ99" s="10"/>
      <c r="HPR99" s="10"/>
      <c r="HPS99" s="10"/>
      <c r="HPT99" s="10"/>
      <c r="HPU99" s="10"/>
      <c r="HPV99" s="10"/>
      <c r="HPW99" s="10"/>
      <c r="HPX99" s="10"/>
      <c r="HPY99" s="10"/>
      <c r="HPZ99" s="10"/>
      <c r="HQA99" s="10"/>
      <c r="HQB99" s="10"/>
      <c r="HQC99" s="10"/>
      <c r="HQD99" s="10"/>
      <c r="HQE99" s="10"/>
      <c r="HQF99" s="10"/>
      <c r="HQG99" s="10"/>
      <c r="HQH99" s="10"/>
      <c r="HQI99" s="10"/>
      <c r="HQJ99" s="10"/>
      <c r="HQK99" s="10"/>
      <c r="HQL99" s="10"/>
      <c r="HQM99" s="10"/>
      <c r="HQN99" s="10"/>
      <c r="HQO99" s="10"/>
      <c r="HQP99" s="10"/>
      <c r="HQQ99" s="10"/>
      <c r="HQR99" s="10"/>
      <c r="HQS99" s="10"/>
      <c r="HQT99" s="10"/>
      <c r="HQU99" s="10"/>
      <c r="HQV99" s="10"/>
      <c r="HQW99" s="10"/>
      <c r="HQX99" s="10"/>
      <c r="HQY99" s="10"/>
      <c r="HQZ99" s="10"/>
      <c r="HRA99" s="10"/>
      <c r="HRB99" s="10"/>
      <c r="HRC99" s="10"/>
      <c r="HRD99" s="10"/>
      <c r="HRE99" s="10"/>
      <c r="HRF99" s="10"/>
      <c r="HRG99" s="10"/>
      <c r="HRH99" s="10"/>
      <c r="HRI99" s="10"/>
      <c r="HRJ99" s="10"/>
      <c r="HRK99" s="10"/>
      <c r="HRL99" s="10"/>
      <c r="HRM99" s="10"/>
      <c r="HRN99" s="10"/>
      <c r="HRO99" s="10"/>
      <c r="HRP99" s="10"/>
      <c r="HRQ99" s="10"/>
      <c r="HRR99" s="10"/>
      <c r="HRS99" s="10"/>
      <c r="HRT99" s="10"/>
      <c r="HRU99" s="10"/>
      <c r="HRV99" s="10"/>
      <c r="HRW99" s="10"/>
      <c r="HRX99" s="10"/>
      <c r="HRY99" s="10"/>
      <c r="HRZ99" s="10"/>
      <c r="HSA99" s="10"/>
      <c r="HSB99" s="10"/>
      <c r="HSC99" s="10"/>
      <c r="HSD99" s="10"/>
      <c r="HSE99" s="10"/>
      <c r="HSF99" s="10"/>
      <c r="HSG99" s="10"/>
      <c r="HSH99" s="10"/>
      <c r="HSI99" s="10"/>
      <c r="HSJ99" s="10"/>
      <c r="HSK99" s="10"/>
      <c r="HSL99" s="10"/>
      <c r="HSM99" s="10"/>
      <c r="HSN99" s="10"/>
      <c r="HSO99" s="10"/>
      <c r="HSP99" s="10"/>
      <c r="HSQ99" s="10"/>
      <c r="HSR99" s="10"/>
      <c r="HSS99" s="10"/>
      <c r="HST99" s="10"/>
      <c r="HSU99" s="10"/>
      <c r="HSV99" s="10"/>
      <c r="HSW99" s="10"/>
      <c r="HSX99" s="10"/>
      <c r="HSY99" s="10"/>
      <c r="HSZ99" s="10"/>
      <c r="HTA99" s="10"/>
      <c r="HTB99" s="10"/>
      <c r="HTC99" s="10"/>
      <c r="HTD99" s="10"/>
      <c r="HTE99" s="10"/>
      <c r="HTF99" s="10"/>
      <c r="HTG99" s="10"/>
      <c r="HTH99" s="10"/>
      <c r="HTI99" s="10"/>
      <c r="HTJ99" s="10"/>
      <c r="HTK99" s="10"/>
      <c r="HTL99" s="10"/>
      <c r="HTM99" s="10"/>
      <c r="HTN99" s="10"/>
      <c r="HTO99" s="10"/>
      <c r="HTP99" s="10"/>
      <c r="HTQ99" s="10"/>
      <c r="HTR99" s="10"/>
      <c r="HTS99" s="10"/>
      <c r="HTT99" s="10"/>
      <c r="HTU99" s="10"/>
      <c r="HTV99" s="10"/>
      <c r="HTW99" s="10"/>
      <c r="HTX99" s="10"/>
      <c r="HTY99" s="10"/>
      <c r="HTZ99" s="10"/>
      <c r="HUA99" s="10"/>
      <c r="HUB99" s="10"/>
      <c r="HUC99" s="10"/>
      <c r="HUD99" s="10"/>
      <c r="HUE99" s="10"/>
      <c r="HUF99" s="10"/>
      <c r="HUG99" s="10"/>
      <c r="HUH99" s="10"/>
      <c r="HUI99" s="10"/>
      <c r="HUJ99" s="10"/>
      <c r="HUK99" s="10"/>
      <c r="HUL99" s="10"/>
      <c r="HUM99" s="10"/>
      <c r="HUN99" s="10"/>
      <c r="HUO99" s="10"/>
      <c r="HUP99" s="10"/>
      <c r="HUQ99" s="10"/>
      <c r="HUR99" s="10"/>
      <c r="HUS99" s="10"/>
      <c r="HUT99" s="10"/>
      <c r="HUU99" s="10"/>
      <c r="HUV99" s="10"/>
      <c r="HUW99" s="10"/>
      <c r="HUX99" s="10"/>
      <c r="HUY99" s="10"/>
      <c r="HUZ99" s="10"/>
      <c r="HVA99" s="10"/>
      <c r="HVB99" s="10"/>
      <c r="HVC99" s="10"/>
      <c r="HVD99" s="10"/>
      <c r="HVE99" s="10"/>
      <c r="HVF99" s="10"/>
      <c r="HVG99" s="10"/>
      <c r="HVH99" s="10"/>
      <c r="HVI99" s="10"/>
      <c r="HVJ99" s="10"/>
      <c r="HVK99" s="10"/>
      <c r="HVL99" s="10"/>
      <c r="HVM99" s="10"/>
      <c r="HVN99" s="10"/>
      <c r="HVO99" s="10"/>
      <c r="HVP99" s="10"/>
      <c r="HVQ99" s="10"/>
      <c r="HVR99" s="10"/>
      <c r="HVS99" s="10"/>
      <c r="HVT99" s="10"/>
      <c r="HVU99" s="10"/>
      <c r="HVV99" s="10"/>
      <c r="HVW99" s="10"/>
      <c r="HVX99" s="10"/>
      <c r="HVY99" s="10"/>
      <c r="HVZ99" s="10"/>
      <c r="HWA99" s="10"/>
      <c r="HWB99" s="10"/>
      <c r="HWC99" s="10"/>
      <c r="HWD99" s="10"/>
      <c r="HWE99" s="10"/>
      <c r="HWF99" s="10"/>
      <c r="HWG99" s="10"/>
      <c r="HWH99" s="10"/>
      <c r="HWI99" s="10"/>
      <c r="HWJ99" s="10"/>
      <c r="HWK99" s="10"/>
      <c r="HWL99" s="10"/>
      <c r="HWM99" s="10"/>
      <c r="HWN99" s="10"/>
      <c r="HWO99" s="10"/>
      <c r="HWP99" s="10"/>
      <c r="HWQ99" s="10"/>
      <c r="HWR99" s="10"/>
      <c r="HWS99" s="10"/>
      <c r="HWT99" s="10"/>
      <c r="HWU99" s="10"/>
      <c r="HWV99" s="10"/>
      <c r="HWW99" s="10"/>
      <c r="HWX99" s="10"/>
      <c r="HWY99" s="10"/>
      <c r="HWZ99" s="10"/>
      <c r="HXA99" s="10"/>
      <c r="HXB99" s="10"/>
      <c r="HXC99" s="10"/>
      <c r="HXD99" s="10"/>
      <c r="HXE99" s="10"/>
      <c r="HXF99" s="10"/>
      <c r="HXG99" s="10"/>
      <c r="HXH99" s="10"/>
      <c r="HXI99" s="10"/>
      <c r="HXJ99" s="10"/>
      <c r="HXK99" s="10"/>
      <c r="HXL99" s="10"/>
      <c r="HXM99" s="10"/>
      <c r="HXN99" s="10"/>
      <c r="HXO99" s="10"/>
      <c r="HXP99" s="10"/>
      <c r="HXQ99" s="10"/>
      <c r="HXR99" s="10"/>
      <c r="HXS99" s="10"/>
      <c r="HXT99" s="10"/>
      <c r="HXU99" s="10"/>
      <c r="HXV99" s="10"/>
      <c r="HXW99" s="10"/>
      <c r="HXX99" s="10"/>
      <c r="HXY99" s="10"/>
      <c r="HXZ99" s="10"/>
      <c r="HYA99" s="10"/>
      <c r="HYB99" s="10"/>
      <c r="HYC99" s="10"/>
      <c r="HYD99" s="10"/>
      <c r="HYE99" s="10"/>
      <c r="HYF99" s="10"/>
      <c r="HYG99" s="10"/>
      <c r="HYH99" s="10"/>
      <c r="HYI99" s="10"/>
      <c r="HYJ99" s="10"/>
      <c r="HYK99" s="10"/>
      <c r="HYL99" s="10"/>
      <c r="HYM99" s="10"/>
      <c r="HYN99" s="10"/>
      <c r="HYO99" s="10"/>
      <c r="HYP99" s="10"/>
      <c r="HYQ99" s="10"/>
      <c r="HYR99" s="10"/>
      <c r="HYS99" s="10"/>
      <c r="HYT99" s="10"/>
      <c r="HYU99" s="10"/>
      <c r="HYV99" s="10"/>
      <c r="HYW99" s="10"/>
      <c r="HYX99" s="10"/>
      <c r="HYY99" s="10"/>
      <c r="HYZ99" s="10"/>
      <c r="HZA99" s="10"/>
      <c r="HZB99" s="10"/>
      <c r="HZC99" s="10"/>
      <c r="HZD99" s="10"/>
      <c r="HZE99" s="10"/>
      <c r="HZF99" s="10"/>
      <c r="HZG99" s="10"/>
      <c r="HZH99" s="10"/>
      <c r="HZI99" s="10"/>
      <c r="HZJ99" s="10"/>
      <c r="HZK99" s="10"/>
      <c r="HZL99" s="10"/>
      <c r="HZM99" s="10"/>
      <c r="HZN99" s="10"/>
      <c r="HZO99" s="10"/>
      <c r="HZP99" s="10"/>
      <c r="HZQ99" s="10"/>
      <c r="HZR99" s="10"/>
      <c r="HZS99" s="10"/>
      <c r="HZT99" s="10"/>
      <c r="HZU99" s="10"/>
      <c r="HZV99" s="10"/>
      <c r="HZW99" s="10"/>
      <c r="HZX99" s="10"/>
      <c r="HZY99" s="10"/>
      <c r="HZZ99" s="10"/>
      <c r="IAA99" s="10"/>
      <c r="IAB99" s="10"/>
      <c r="IAC99" s="10"/>
      <c r="IAD99" s="10"/>
      <c r="IAE99" s="10"/>
      <c r="IAF99" s="10"/>
      <c r="IAG99" s="10"/>
      <c r="IAH99" s="10"/>
      <c r="IAI99" s="10"/>
      <c r="IAJ99" s="10"/>
      <c r="IAK99" s="10"/>
      <c r="IAL99" s="10"/>
      <c r="IAM99" s="10"/>
      <c r="IAN99" s="10"/>
      <c r="IAO99" s="10"/>
      <c r="IAP99" s="10"/>
      <c r="IAQ99" s="10"/>
      <c r="IAR99" s="10"/>
      <c r="IAS99" s="10"/>
      <c r="IAT99" s="10"/>
      <c r="IAU99" s="10"/>
      <c r="IAV99" s="10"/>
      <c r="IAW99" s="10"/>
      <c r="IAX99" s="10"/>
      <c r="IAY99" s="10"/>
      <c r="IAZ99" s="10"/>
      <c r="IBA99" s="10"/>
      <c r="IBB99" s="10"/>
      <c r="IBC99" s="10"/>
      <c r="IBD99" s="10"/>
      <c r="IBE99" s="10"/>
      <c r="IBF99" s="10"/>
      <c r="IBG99" s="10"/>
      <c r="IBH99" s="10"/>
      <c r="IBI99" s="10"/>
      <c r="IBJ99" s="10"/>
      <c r="IBK99" s="10"/>
      <c r="IBL99" s="10"/>
      <c r="IBM99" s="10"/>
      <c r="IBN99" s="10"/>
      <c r="IBO99" s="10"/>
      <c r="IBP99" s="10"/>
      <c r="IBQ99" s="10"/>
      <c r="IBR99" s="10"/>
      <c r="IBS99" s="10"/>
      <c r="IBT99" s="10"/>
      <c r="IBU99" s="10"/>
      <c r="IBV99" s="10"/>
      <c r="IBW99" s="10"/>
      <c r="IBX99" s="10"/>
      <c r="IBY99" s="10"/>
      <c r="IBZ99" s="10"/>
      <c r="ICA99" s="10"/>
      <c r="ICB99" s="10"/>
      <c r="ICC99" s="10"/>
      <c r="ICD99" s="10"/>
      <c r="ICE99" s="10"/>
      <c r="ICF99" s="10"/>
      <c r="ICG99" s="10"/>
      <c r="ICH99" s="10"/>
      <c r="ICI99" s="10"/>
      <c r="ICJ99" s="10"/>
      <c r="ICK99" s="10"/>
      <c r="ICL99" s="10"/>
      <c r="ICM99" s="10"/>
      <c r="ICN99" s="10"/>
      <c r="ICO99" s="10"/>
      <c r="ICP99" s="10"/>
      <c r="ICQ99" s="10"/>
      <c r="ICR99" s="10"/>
      <c r="ICS99" s="10"/>
      <c r="ICT99" s="10"/>
      <c r="ICU99" s="10"/>
      <c r="ICV99" s="10"/>
      <c r="ICW99" s="10"/>
      <c r="ICX99" s="10"/>
      <c r="ICY99" s="10"/>
      <c r="ICZ99" s="10"/>
      <c r="IDA99" s="10"/>
      <c r="IDB99" s="10"/>
      <c r="IDC99" s="10"/>
      <c r="IDD99" s="10"/>
      <c r="IDE99" s="10"/>
      <c r="IDF99" s="10"/>
      <c r="IDG99" s="10"/>
      <c r="IDH99" s="10"/>
      <c r="IDI99" s="10"/>
      <c r="IDJ99" s="10"/>
      <c r="IDK99" s="10"/>
      <c r="IDL99" s="10"/>
      <c r="IDM99" s="10"/>
      <c r="IDN99" s="10"/>
      <c r="IDO99" s="10"/>
      <c r="IDP99" s="10"/>
      <c r="IDQ99" s="10"/>
      <c r="IDR99" s="10"/>
      <c r="IDS99" s="10"/>
      <c r="IDT99" s="10"/>
      <c r="IDU99" s="10"/>
      <c r="IDV99" s="10"/>
      <c r="IDW99" s="10"/>
      <c r="IDX99" s="10"/>
      <c r="IDY99" s="10"/>
      <c r="IDZ99" s="10"/>
      <c r="IEA99" s="10"/>
      <c r="IEB99" s="10"/>
      <c r="IEC99" s="10"/>
      <c r="IED99" s="10"/>
      <c r="IEE99" s="10"/>
      <c r="IEF99" s="10"/>
      <c r="IEG99" s="10"/>
      <c r="IEH99" s="10"/>
      <c r="IEI99" s="10"/>
      <c r="IEJ99" s="10"/>
      <c r="IEK99" s="10"/>
      <c r="IEL99" s="10"/>
      <c r="IEM99" s="10"/>
      <c r="IEN99" s="10"/>
      <c r="IEO99" s="10"/>
      <c r="IEP99" s="10"/>
      <c r="IEQ99" s="10"/>
      <c r="IER99" s="10"/>
      <c r="IES99" s="10"/>
      <c r="IET99" s="10"/>
      <c r="IEU99" s="10"/>
      <c r="IEV99" s="10"/>
      <c r="IEW99" s="10"/>
      <c r="IEX99" s="10"/>
      <c r="IEY99" s="10"/>
      <c r="IEZ99" s="10"/>
      <c r="IFA99" s="10"/>
      <c r="IFB99" s="10"/>
      <c r="IFC99" s="10"/>
      <c r="IFD99" s="10"/>
      <c r="IFE99" s="10"/>
      <c r="IFF99" s="10"/>
      <c r="IFG99" s="10"/>
      <c r="IFH99" s="10"/>
      <c r="IFI99" s="10"/>
      <c r="IFJ99" s="10"/>
      <c r="IFK99" s="10"/>
      <c r="IFL99" s="10"/>
      <c r="IFM99" s="10"/>
      <c r="IFN99" s="10"/>
      <c r="IFO99" s="10"/>
      <c r="IFP99" s="10"/>
      <c r="IFQ99" s="10"/>
      <c r="IFR99" s="10"/>
      <c r="IFS99" s="10"/>
      <c r="IFT99" s="10"/>
      <c r="IFU99" s="10"/>
      <c r="IFV99" s="10"/>
      <c r="IFW99" s="10"/>
      <c r="IFX99" s="10"/>
      <c r="IFY99" s="10"/>
      <c r="IFZ99" s="10"/>
      <c r="IGA99" s="10"/>
      <c r="IGB99" s="10"/>
      <c r="IGC99" s="10"/>
      <c r="IGD99" s="10"/>
      <c r="IGE99" s="10"/>
      <c r="IGF99" s="10"/>
      <c r="IGG99" s="10"/>
      <c r="IGH99" s="10"/>
      <c r="IGI99" s="10"/>
      <c r="IGJ99" s="10"/>
      <c r="IGK99" s="10"/>
      <c r="IGL99" s="10"/>
      <c r="IGM99" s="10"/>
      <c r="IGN99" s="10"/>
      <c r="IGO99" s="10"/>
      <c r="IGP99" s="10"/>
      <c r="IGQ99" s="10"/>
      <c r="IGR99" s="10"/>
      <c r="IGS99" s="10"/>
      <c r="IGT99" s="10"/>
      <c r="IGU99" s="10"/>
      <c r="IGV99" s="10"/>
      <c r="IGW99" s="10"/>
      <c r="IGX99" s="10"/>
      <c r="IGY99" s="10"/>
      <c r="IGZ99" s="10"/>
      <c r="IHA99" s="10"/>
      <c r="IHB99" s="10"/>
      <c r="IHC99" s="10"/>
      <c r="IHD99" s="10"/>
      <c r="IHE99" s="10"/>
      <c r="IHF99" s="10"/>
      <c r="IHG99" s="10"/>
      <c r="IHH99" s="10"/>
      <c r="IHI99" s="10"/>
      <c r="IHJ99" s="10"/>
      <c r="IHK99" s="10"/>
      <c r="IHL99" s="10"/>
      <c r="IHM99" s="10"/>
      <c r="IHN99" s="10"/>
      <c r="IHO99" s="10"/>
      <c r="IHP99" s="10"/>
      <c r="IHQ99" s="10"/>
      <c r="IHR99" s="10"/>
      <c r="IHS99" s="10"/>
      <c r="IHT99" s="10"/>
      <c r="IHU99" s="10"/>
      <c r="IHV99" s="10"/>
      <c r="IHW99" s="10"/>
      <c r="IHX99" s="10"/>
      <c r="IHY99" s="10"/>
      <c r="IHZ99" s="10"/>
      <c r="IIA99" s="10"/>
      <c r="IIB99" s="10"/>
      <c r="IIC99" s="10"/>
      <c r="IID99" s="10"/>
      <c r="IIE99" s="10"/>
      <c r="IIF99" s="10"/>
      <c r="IIG99" s="10"/>
      <c r="IIH99" s="10"/>
      <c r="III99" s="10"/>
      <c r="IIJ99" s="10"/>
      <c r="IIK99" s="10"/>
      <c r="IIL99" s="10"/>
      <c r="IIM99" s="10"/>
      <c r="IIN99" s="10"/>
      <c r="IIO99" s="10"/>
      <c r="IIP99" s="10"/>
      <c r="IIQ99" s="10"/>
      <c r="IIR99" s="10"/>
      <c r="IIS99" s="10"/>
      <c r="IIT99" s="10"/>
      <c r="IIU99" s="10"/>
      <c r="IIV99" s="10"/>
      <c r="IIW99" s="10"/>
      <c r="IIX99" s="10"/>
      <c r="IIY99" s="10"/>
      <c r="IIZ99" s="10"/>
      <c r="IJA99" s="10"/>
      <c r="IJB99" s="10"/>
      <c r="IJC99" s="10"/>
      <c r="IJD99" s="10"/>
      <c r="IJE99" s="10"/>
      <c r="IJF99" s="10"/>
      <c r="IJG99" s="10"/>
      <c r="IJH99" s="10"/>
      <c r="IJI99" s="10"/>
      <c r="IJJ99" s="10"/>
      <c r="IJK99" s="10"/>
      <c r="IJL99" s="10"/>
      <c r="IJM99" s="10"/>
      <c r="IJN99" s="10"/>
      <c r="IJO99" s="10"/>
      <c r="IJP99" s="10"/>
      <c r="IJQ99" s="10"/>
      <c r="IJR99" s="10"/>
      <c r="IJS99" s="10"/>
      <c r="IJT99" s="10"/>
      <c r="IJU99" s="10"/>
      <c r="IJV99" s="10"/>
      <c r="IJW99" s="10"/>
      <c r="IJX99" s="10"/>
      <c r="IJY99" s="10"/>
      <c r="IJZ99" s="10"/>
      <c r="IKA99" s="10"/>
      <c r="IKB99" s="10"/>
      <c r="IKC99" s="10"/>
      <c r="IKD99" s="10"/>
      <c r="IKE99" s="10"/>
      <c r="IKF99" s="10"/>
      <c r="IKG99" s="10"/>
      <c r="IKH99" s="10"/>
      <c r="IKI99" s="10"/>
      <c r="IKJ99" s="10"/>
      <c r="IKK99" s="10"/>
      <c r="IKL99" s="10"/>
      <c r="IKM99" s="10"/>
      <c r="IKN99" s="10"/>
      <c r="IKO99" s="10"/>
      <c r="IKP99" s="10"/>
      <c r="IKQ99" s="10"/>
      <c r="IKR99" s="10"/>
      <c r="IKS99" s="10"/>
      <c r="IKT99" s="10"/>
      <c r="IKU99" s="10"/>
      <c r="IKV99" s="10"/>
      <c r="IKW99" s="10"/>
      <c r="IKX99" s="10"/>
      <c r="IKY99" s="10"/>
      <c r="IKZ99" s="10"/>
      <c r="ILA99" s="10"/>
      <c r="ILB99" s="10"/>
      <c r="ILC99" s="10"/>
      <c r="ILD99" s="10"/>
      <c r="ILE99" s="10"/>
      <c r="ILF99" s="10"/>
      <c r="ILG99" s="10"/>
      <c r="ILH99" s="10"/>
      <c r="ILI99" s="10"/>
      <c r="ILJ99" s="10"/>
      <c r="ILK99" s="10"/>
      <c r="ILL99" s="10"/>
      <c r="ILM99" s="10"/>
      <c r="ILN99" s="10"/>
      <c r="ILO99" s="10"/>
      <c r="ILP99" s="10"/>
      <c r="ILQ99" s="10"/>
      <c r="ILR99" s="10"/>
      <c r="ILS99" s="10"/>
      <c r="ILT99" s="10"/>
      <c r="ILU99" s="10"/>
      <c r="ILV99" s="10"/>
      <c r="ILW99" s="10"/>
      <c r="ILX99" s="10"/>
      <c r="ILY99" s="10"/>
      <c r="ILZ99" s="10"/>
      <c r="IMA99" s="10"/>
      <c r="IMB99" s="10"/>
      <c r="IMC99" s="10"/>
      <c r="IMD99" s="10"/>
      <c r="IME99" s="10"/>
      <c r="IMF99" s="10"/>
      <c r="IMG99" s="10"/>
      <c r="IMH99" s="10"/>
      <c r="IMI99" s="10"/>
      <c r="IMJ99" s="10"/>
      <c r="IMK99" s="10"/>
      <c r="IML99" s="10"/>
      <c r="IMM99" s="10"/>
      <c r="IMN99" s="10"/>
      <c r="IMO99" s="10"/>
      <c r="IMP99" s="10"/>
      <c r="IMQ99" s="10"/>
      <c r="IMR99" s="10"/>
      <c r="IMS99" s="10"/>
      <c r="IMT99" s="10"/>
      <c r="IMU99" s="10"/>
      <c r="IMV99" s="10"/>
      <c r="IMW99" s="10"/>
      <c r="IMX99" s="10"/>
      <c r="IMY99" s="10"/>
      <c r="IMZ99" s="10"/>
      <c r="INA99" s="10"/>
      <c r="INB99" s="10"/>
      <c r="INC99" s="10"/>
      <c r="IND99" s="10"/>
      <c r="INE99" s="10"/>
      <c r="INF99" s="10"/>
      <c r="ING99" s="10"/>
      <c r="INH99" s="10"/>
      <c r="INI99" s="10"/>
      <c r="INJ99" s="10"/>
      <c r="INK99" s="10"/>
      <c r="INL99" s="10"/>
      <c r="INM99" s="10"/>
      <c r="INN99" s="10"/>
      <c r="INO99" s="10"/>
      <c r="INP99" s="10"/>
      <c r="INQ99" s="10"/>
      <c r="INR99" s="10"/>
      <c r="INS99" s="10"/>
      <c r="INT99" s="10"/>
      <c r="INU99" s="10"/>
      <c r="INV99" s="10"/>
      <c r="INW99" s="10"/>
      <c r="INX99" s="10"/>
      <c r="INY99" s="10"/>
      <c r="INZ99" s="10"/>
      <c r="IOA99" s="10"/>
      <c r="IOB99" s="10"/>
      <c r="IOC99" s="10"/>
      <c r="IOD99" s="10"/>
      <c r="IOE99" s="10"/>
      <c r="IOF99" s="10"/>
      <c r="IOG99" s="10"/>
      <c r="IOH99" s="10"/>
      <c r="IOI99" s="10"/>
      <c r="IOJ99" s="10"/>
      <c r="IOK99" s="10"/>
      <c r="IOL99" s="10"/>
      <c r="IOM99" s="10"/>
      <c r="ION99" s="10"/>
      <c r="IOO99" s="10"/>
      <c r="IOP99" s="10"/>
      <c r="IOQ99" s="10"/>
      <c r="IOR99" s="10"/>
      <c r="IOS99" s="10"/>
      <c r="IOT99" s="10"/>
      <c r="IOU99" s="10"/>
      <c r="IOV99" s="10"/>
      <c r="IOW99" s="10"/>
      <c r="IOX99" s="10"/>
      <c r="IOY99" s="10"/>
      <c r="IOZ99" s="10"/>
      <c r="IPA99" s="10"/>
      <c r="IPB99" s="10"/>
      <c r="IPC99" s="10"/>
      <c r="IPD99" s="10"/>
      <c r="IPE99" s="10"/>
      <c r="IPF99" s="10"/>
      <c r="IPG99" s="10"/>
      <c r="IPH99" s="10"/>
      <c r="IPI99" s="10"/>
      <c r="IPJ99" s="10"/>
      <c r="IPK99" s="10"/>
      <c r="IPL99" s="10"/>
      <c r="IPM99" s="10"/>
      <c r="IPN99" s="10"/>
      <c r="IPO99" s="10"/>
      <c r="IPP99" s="10"/>
      <c r="IPQ99" s="10"/>
      <c r="IPR99" s="10"/>
      <c r="IPS99" s="10"/>
      <c r="IPT99" s="10"/>
      <c r="IPU99" s="10"/>
      <c r="IPV99" s="10"/>
      <c r="IPW99" s="10"/>
      <c r="IPX99" s="10"/>
      <c r="IPY99" s="10"/>
      <c r="IPZ99" s="10"/>
      <c r="IQA99" s="10"/>
      <c r="IQB99" s="10"/>
      <c r="IQC99" s="10"/>
      <c r="IQD99" s="10"/>
      <c r="IQE99" s="10"/>
      <c r="IQF99" s="10"/>
      <c r="IQG99" s="10"/>
      <c r="IQH99" s="10"/>
      <c r="IQI99" s="10"/>
      <c r="IQJ99" s="10"/>
      <c r="IQK99" s="10"/>
      <c r="IQL99" s="10"/>
      <c r="IQM99" s="10"/>
      <c r="IQN99" s="10"/>
      <c r="IQO99" s="10"/>
      <c r="IQP99" s="10"/>
      <c r="IQQ99" s="10"/>
      <c r="IQR99" s="10"/>
      <c r="IQS99" s="10"/>
      <c r="IQT99" s="10"/>
      <c r="IQU99" s="10"/>
      <c r="IQV99" s="10"/>
      <c r="IQW99" s="10"/>
      <c r="IQX99" s="10"/>
      <c r="IQY99" s="10"/>
      <c r="IQZ99" s="10"/>
      <c r="IRA99" s="10"/>
      <c r="IRB99" s="10"/>
      <c r="IRC99" s="10"/>
      <c r="IRD99" s="10"/>
      <c r="IRE99" s="10"/>
      <c r="IRF99" s="10"/>
      <c r="IRG99" s="10"/>
      <c r="IRH99" s="10"/>
      <c r="IRI99" s="10"/>
      <c r="IRJ99" s="10"/>
      <c r="IRK99" s="10"/>
      <c r="IRL99" s="10"/>
      <c r="IRM99" s="10"/>
      <c r="IRN99" s="10"/>
      <c r="IRO99" s="10"/>
      <c r="IRP99" s="10"/>
      <c r="IRQ99" s="10"/>
      <c r="IRR99" s="10"/>
      <c r="IRS99" s="10"/>
      <c r="IRT99" s="10"/>
      <c r="IRU99" s="10"/>
      <c r="IRV99" s="10"/>
      <c r="IRW99" s="10"/>
      <c r="IRX99" s="10"/>
      <c r="IRY99" s="10"/>
      <c r="IRZ99" s="10"/>
      <c r="ISA99" s="10"/>
      <c r="ISB99" s="10"/>
      <c r="ISC99" s="10"/>
      <c r="ISD99" s="10"/>
      <c r="ISE99" s="10"/>
      <c r="ISF99" s="10"/>
      <c r="ISG99" s="10"/>
      <c r="ISH99" s="10"/>
      <c r="ISI99" s="10"/>
      <c r="ISJ99" s="10"/>
      <c r="ISK99" s="10"/>
      <c r="ISL99" s="10"/>
      <c r="ISM99" s="10"/>
      <c r="ISN99" s="10"/>
      <c r="ISO99" s="10"/>
      <c r="ISP99" s="10"/>
      <c r="ISQ99" s="10"/>
      <c r="ISR99" s="10"/>
      <c r="ISS99" s="10"/>
      <c r="IST99" s="10"/>
      <c r="ISU99" s="10"/>
      <c r="ISV99" s="10"/>
      <c r="ISW99" s="10"/>
      <c r="ISX99" s="10"/>
      <c r="ISY99" s="10"/>
      <c r="ISZ99" s="10"/>
      <c r="ITA99" s="10"/>
      <c r="ITB99" s="10"/>
      <c r="ITC99" s="10"/>
      <c r="ITD99" s="10"/>
      <c r="ITE99" s="10"/>
      <c r="ITF99" s="10"/>
      <c r="ITG99" s="10"/>
      <c r="ITH99" s="10"/>
      <c r="ITI99" s="10"/>
      <c r="ITJ99" s="10"/>
      <c r="ITK99" s="10"/>
      <c r="ITL99" s="10"/>
      <c r="ITM99" s="10"/>
      <c r="ITN99" s="10"/>
      <c r="ITO99" s="10"/>
      <c r="ITP99" s="10"/>
      <c r="ITQ99" s="10"/>
      <c r="ITR99" s="10"/>
      <c r="ITS99" s="10"/>
      <c r="ITT99" s="10"/>
      <c r="ITU99" s="10"/>
      <c r="ITV99" s="10"/>
      <c r="ITW99" s="10"/>
      <c r="ITX99" s="10"/>
      <c r="ITY99" s="10"/>
      <c r="ITZ99" s="10"/>
      <c r="IUA99" s="10"/>
      <c r="IUB99" s="10"/>
      <c r="IUC99" s="10"/>
      <c r="IUD99" s="10"/>
      <c r="IUE99" s="10"/>
      <c r="IUF99" s="10"/>
      <c r="IUG99" s="10"/>
      <c r="IUH99" s="10"/>
      <c r="IUI99" s="10"/>
      <c r="IUJ99" s="10"/>
      <c r="IUK99" s="10"/>
      <c r="IUL99" s="10"/>
      <c r="IUM99" s="10"/>
      <c r="IUN99" s="10"/>
      <c r="IUO99" s="10"/>
      <c r="IUP99" s="10"/>
      <c r="IUQ99" s="10"/>
      <c r="IUR99" s="10"/>
      <c r="IUS99" s="10"/>
      <c r="IUT99" s="10"/>
      <c r="IUU99" s="10"/>
      <c r="IUV99" s="10"/>
      <c r="IUW99" s="10"/>
      <c r="IUX99" s="10"/>
      <c r="IUY99" s="10"/>
      <c r="IUZ99" s="10"/>
      <c r="IVA99" s="10"/>
      <c r="IVB99" s="10"/>
      <c r="IVC99" s="10"/>
      <c r="IVD99" s="10"/>
      <c r="IVE99" s="10"/>
      <c r="IVF99" s="10"/>
      <c r="IVG99" s="10"/>
      <c r="IVH99" s="10"/>
      <c r="IVI99" s="10"/>
      <c r="IVJ99" s="10"/>
      <c r="IVK99" s="10"/>
      <c r="IVL99" s="10"/>
      <c r="IVM99" s="10"/>
      <c r="IVN99" s="10"/>
      <c r="IVO99" s="10"/>
      <c r="IVP99" s="10"/>
      <c r="IVQ99" s="10"/>
      <c r="IVR99" s="10"/>
      <c r="IVS99" s="10"/>
      <c r="IVT99" s="10"/>
      <c r="IVU99" s="10"/>
      <c r="IVV99" s="10"/>
      <c r="IVW99" s="10"/>
      <c r="IVX99" s="10"/>
      <c r="IVY99" s="10"/>
      <c r="IVZ99" s="10"/>
      <c r="IWA99" s="10"/>
      <c r="IWB99" s="10"/>
      <c r="IWC99" s="10"/>
      <c r="IWD99" s="10"/>
      <c r="IWE99" s="10"/>
      <c r="IWF99" s="10"/>
      <c r="IWG99" s="10"/>
      <c r="IWH99" s="10"/>
      <c r="IWI99" s="10"/>
      <c r="IWJ99" s="10"/>
      <c r="IWK99" s="10"/>
      <c r="IWL99" s="10"/>
      <c r="IWM99" s="10"/>
      <c r="IWN99" s="10"/>
      <c r="IWO99" s="10"/>
      <c r="IWP99" s="10"/>
      <c r="IWQ99" s="10"/>
      <c r="IWR99" s="10"/>
      <c r="IWS99" s="10"/>
      <c r="IWT99" s="10"/>
      <c r="IWU99" s="10"/>
      <c r="IWV99" s="10"/>
      <c r="IWW99" s="10"/>
      <c r="IWX99" s="10"/>
      <c r="IWY99" s="10"/>
      <c r="IWZ99" s="10"/>
      <c r="IXA99" s="10"/>
      <c r="IXB99" s="10"/>
      <c r="IXC99" s="10"/>
      <c r="IXD99" s="10"/>
      <c r="IXE99" s="10"/>
      <c r="IXF99" s="10"/>
      <c r="IXG99" s="10"/>
      <c r="IXH99" s="10"/>
      <c r="IXI99" s="10"/>
      <c r="IXJ99" s="10"/>
      <c r="IXK99" s="10"/>
      <c r="IXL99" s="10"/>
      <c r="IXM99" s="10"/>
      <c r="IXN99" s="10"/>
      <c r="IXO99" s="10"/>
      <c r="IXP99" s="10"/>
      <c r="IXQ99" s="10"/>
      <c r="IXR99" s="10"/>
      <c r="IXS99" s="10"/>
      <c r="IXT99" s="10"/>
      <c r="IXU99" s="10"/>
      <c r="IXV99" s="10"/>
      <c r="IXW99" s="10"/>
      <c r="IXX99" s="10"/>
      <c r="IXY99" s="10"/>
      <c r="IXZ99" s="10"/>
      <c r="IYA99" s="10"/>
      <c r="IYB99" s="10"/>
      <c r="IYC99" s="10"/>
      <c r="IYD99" s="10"/>
      <c r="IYE99" s="10"/>
      <c r="IYF99" s="10"/>
      <c r="IYG99" s="10"/>
      <c r="IYH99" s="10"/>
      <c r="IYI99" s="10"/>
      <c r="IYJ99" s="10"/>
      <c r="IYK99" s="10"/>
      <c r="IYL99" s="10"/>
      <c r="IYM99" s="10"/>
      <c r="IYN99" s="10"/>
      <c r="IYO99" s="10"/>
      <c r="IYP99" s="10"/>
      <c r="IYQ99" s="10"/>
      <c r="IYR99" s="10"/>
      <c r="IYS99" s="10"/>
      <c r="IYT99" s="10"/>
      <c r="IYU99" s="10"/>
      <c r="IYV99" s="10"/>
      <c r="IYW99" s="10"/>
      <c r="IYX99" s="10"/>
      <c r="IYY99" s="10"/>
      <c r="IYZ99" s="10"/>
      <c r="IZA99" s="10"/>
      <c r="IZB99" s="10"/>
      <c r="IZC99" s="10"/>
      <c r="IZD99" s="10"/>
      <c r="IZE99" s="10"/>
      <c r="IZF99" s="10"/>
      <c r="IZG99" s="10"/>
      <c r="IZH99" s="10"/>
      <c r="IZI99" s="10"/>
      <c r="IZJ99" s="10"/>
      <c r="IZK99" s="10"/>
      <c r="IZL99" s="10"/>
      <c r="IZM99" s="10"/>
      <c r="IZN99" s="10"/>
      <c r="IZO99" s="10"/>
      <c r="IZP99" s="10"/>
      <c r="IZQ99" s="10"/>
      <c r="IZR99" s="10"/>
      <c r="IZS99" s="10"/>
      <c r="IZT99" s="10"/>
      <c r="IZU99" s="10"/>
      <c r="IZV99" s="10"/>
      <c r="IZW99" s="10"/>
      <c r="IZX99" s="10"/>
      <c r="IZY99" s="10"/>
      <c r="IZZ99" s="10"/>
      <c r="JAA99" s="10"/>
      <c r="JAB99" s="10"/>
      <c r="JAC99" s="10"/>
      <c r="JAD99" s="10"/>
      <c r="JAE99" s="10"/>
      <c r="JAF99" s="10"/>
      <c r="JAG99" s="10"/>
      <c r="JAH99" s="10"/>
      <c r="JAI99" s="10"/>
      <c r="JAJ99" s="10"/>
      <c r="JAK99" s="10"/>
      <c r="JAL99" s="10"/>
      <c r="JAM99" s="10"/>
      <c r="JAN99" s="10"/>
      <c r="JAO99" s="10"/>
      <c r="JAP99" s="10"/>
      <c r="JAQ99" s="10"/>
      <c r="JAR99" s="10"/>
      <c r="JAS99" s="10"/>
      <c r="JAT99" s="10"/>
      <c r="JAU99" s="10"/>
      <c r="JAV99" s="10"/>
      <c r="JAW99" s="10"/>
      <c r="JAX99" s="10"/>
      <c r="JAY99" s="10"/>
      <c r="JAZ99" s="10"/>
      <c r="JBA99" s="10"/>
      <c r="JBB99" s="10"/>
      <c r="JBC99" s="10"/>
      <c r="JBD99" s="10"/>
      <c r="JBE99" s="10"/>
      <c r="JBF99" s="10"/>
      <c r="JBG99" s="10"/>
      <c r="JBH99" s="10"/>
      <c r="JBI99" s="10"/>
      <c r="JBJ99" s="10"/>
      <c r="JBK99" s="10"/>
      <c r="JBL99" s="10"/>
      <c r="JBM99" s="10"/>
      <c r="JBN99" s="10"/>
      <c r="JBO99" s="10"/>
      <c r="JBP99" s="10"/>
      <c r="JBQ99" s="10"/>
      <c r="JBR99" s="10"/>
      <c r="JBS99" s="10"/>
      <c r="JBT99" s="10"/>
      <c r="JBU99" s="10"/>
      <c r="JBV99" s="10"/>
      <c r="JBW99" s="10"/>
      <c r="JBX99" s="10"/>
      <c r="JBY99" s="10"/>
      <c r="JBZ99" s="10"/>
      <c r="JCA99" s="10"/>
      <c r="JCB99" s="10"/>
      <c r="JCC99" s="10"/>
      <c r="JCD99" s="10"/>
      <c r="JCE99" s="10"/>
      <c r="JCF99" s="10"/>
      <c r="JCG99" s="10"/>
      <c r="JCH99" s="10"/>
      <c r="JCI99" s="10"/>
      <c r="JCJ99" s="10"/>
      <c r="JCK99" s="10"/>
      <c r="JCL99" s="10"/>
      <c r="JCM99" s="10"/>
      <c r="JCN99" s="10"/>
      <c r="JCO99" s="10"/>
      <c r="JCP99" s="10"/>
      <c r="JCQ99" s="10"/>
      <c r="JCR99" s="10"/>
      <c r="JCS99" s="10"/>
      <c r="JCT99" s="10"/>
      <c r="JCU99" s="10"/>
      <c r="JCV99" s="10"/>
      <c r="JCW99" s="10"/>
      <c r="JCX99" s="10"/>
      <c r="JCY99" s="10"/>
      <c r="JCZ99" s="10"/>
      <c r="JDA99" s="10"/>
      <c r="JDB99" s="10"/>
      <c r="JDC99" s="10"/>
      <c r="JDD99" s="10"/>
      <c r="JDE99" s="10"/>
      <c r="JDF99" s="10"/>
      <c r="JDG99" s="10"/>
      <c r="JDH99" s="10"/>
      <c r="JDI99" s="10"/>
      <c r="JDJ99" s="10"/>
      <c r="JDK99" s="10"/>
      <c r="JDL99" s="10"/>
      <c r="JDM99" s="10"/>
      <c r="JDN99" s="10"/>
      <c r="JDO99" s="10"/>
      <c r="JDP99" s="10"/>
      <c r="JDQ99" s="10"/>
      <c r="JDR99" s="10"/>
      <c r="JDS99" s="10"/>
      <c r="JDT99" s="10"/>
      <c r="JDU99" s="10"/>
      <c r="JDV99" s="10"/>
      <c r="JDW99" s="10"/>
      <c r="JDX99" s="10"/>
      <c r="JDY99" s="10"/>
      <c r="JDZ99" s="10"/>
      <c r="JEA99" s="10"/>
      <c r="JEB99" s="10"/>
      <c r="JEC99" s="10"/>
      <c r="JED99" s="10"/>
      <c r="JEE99" s="10"/>
      <c r="JEF99" s="10"/>
      <c r="JEG99" s="10"/>
      <c r="JEH99" s="10"/>
      <c r="JEI99" s="10"/>
      <c r="JEJ99" s="10"/>
      <c r="JEK99" s="10"/>
      <c r="JEL99" s="10"/>
      <c r="JEM99" s="10"/>
      <c r="JEN99" s="10"/>
      <c r="JEO99" s="10"/>
      <c r="JEP99" s="10"/>
      <c r="JEQ99" s="10"/>
      <c r="JER99" s="10"/>
      <c r="JES99" s="10"/>
      <c r="JET99" s="10"/>
      <c r="JEU99" s="10"/>
      <c r="JEV99" s="10"/>
      <c r="JEW99" s="10"/>
      <c r="JEX99" s="10"/>
      <c r="JEY99" s="10"/>
      <c r="JEZ99" s="10"/>
      <c r="JFA99" s="10"/>
      <c r="JFB99" s="10"/>
      <c r="JFC99" s="10"/>
      <c r="JFD99" s="10"/>
      <c r="JFE99" s="10"/>
      <c r="JFF99" s="10"/>
      <c r="JFG99" s="10"/>
      <c r="JFH99" s="10"/>
      <c r="JFI99" s="10"/>
      <c r="JFJ99" s="10"/>
      <c r="JFK99" s="10"/>
      <c r="JFL99" s="10"/>
      <c r="JFM99" s="10"/>
      <c r="JFN99" s="10"/>
      <c r="JFO99" s="10"/>
      <c r="JFP99" s="10"/>
      <c r="JFQ99" s="10"/>
      <c r="JFR99" s="10"/>
      <c r="JFS99" s="10"/>
      <c r="JFT99" s="10"/>
      <c r="JFU99" s="10"/>
      <c r="JFV99" s="10"/>
      <c r="JFW99" s="10"/>
      <c r="JFX99" s="10"/>
      <c r="JFY99" s="10"/>
      <c r="JFZ99" s="10"/>
      <c r="JGA99" s="10"/>
      <c r="JGB99" s="10"/>
      <c r="JGC99" s="10"/>
      <c r="JGD99" s="10"/>
      <c r="JGE99" s="10"/>
      <c r="JGF99" s="10"/>
      <c r="JGG99" s="10"/>
      <c r="JGH99" s="10"/>
      <c r="JGI99" s="10"/>
      <c r="JGJ99" s="10"/>
      <c r="JGK99" s="10"/>
      <c r="JGL99" s="10"/>
      <c r="JGM99" s="10"/>
      <c r="JGN99" s="10"/>
      <c r="JGO99" s="10"/>
      <c r="JGP99" s="10"/>
      <c r="JGQ99" s="10"/>
      <c r="JGR99" s="10"/>
      <c r="JGS99" s="10"/>
      <c r="JGT99" s="10"/>
      <c r="JGU99" s="10"/>
      <c r="JGV99" s="10"/>
      <c r="JGW99" s="10"/>
      <c r="JGX99" s="10"/>
      <c r="JGY99" s="10"/>
      <c r="JGZ99" s="10"/>
      <c r="JHA99" s="10"/>
      <c r="JHB99" s="10"/>
      <c r="JHC99" s="10"/>
      <c r="JHD99" s="10"/>
      <c r="JHE99" s="10"/>
      <c r="JHF99" s="10"/>
      <c r="JHG99" s="10"/>
      <c r="JHH99" s="10"/>
      <c r="JHI99" s="10"/>
      <c r="JHJ99" s="10"/>
      <c r="JHK99" s="10"/>
      <c r="JHL99" s="10"/>
      <c r="JHM99" s="10"/>
      <c r="JHN99" s="10"/>
      <c r="JHO99" s="10"/>
      <c r="JHP99" s="10"/>
      <c r="JHQ99" s="10"/>
      <c r="JHR99" s="10"/>
      <c r="JHS99" s="10"/>
      <c r="JHT99" s="10"/>
      <c r="JHU99" s="10"/>
      <c r="JHV99" s="10"/>
      <c r="JHW99" s="10"/>
      <c r="JHX99" s="10"/>
      <c r="JHY99" s="10"/>
      <c r="JHZ99" s="10"/>
      <c r="JIA99" s="10"/>
      <c r="JIB99" s="10"/>
      <c r="JIC99" s="10"/>
      <c r="JID99" s="10"/>
      <c r="JIE99" s="10"/>
      <c r="JIF99" s="10"/>
      <c r="JIG99" s="10"/>
      <c r="JIH99" s="10"/>
      <c r="JII99" s="10"/>
      <c r="JIJ99" s="10"/>
      <c r="JIK99" s="10"/>
      <c r="JIL99" s="10"/>
      <c r="JIM99" s="10"/>
      <c r="JIN99" s="10"/>
      <c r="JIO99" s="10"/>
      <c r="JIP99" s="10"/>
      <c r="JIQ99" s="10"/>
      <c r="JIR99" s="10"/>
      <c r="JIS99" s="10"/>
      <c r="JIT99" s="10"/>
      <c r="JIU99" s="10"/>
      <c r="JIV99" s="10"/>
      <c r="JIW99" s="10"/>
      <c r="JIX99" s="10"/>
      <c r="JIY99" s="10"/>
      <c r="JIZ99" s="10"/>
      <c r="JJA99" s="10"/>
      <c r="JJB99" s="10"/>
      <c r="JJC99" s="10"/>
      <c r="JJD99" s="10"/>
      <c r="JJE99" s="10"/>
      <c r="JJF99" s="10"/>
      <c r="JJG99" s="10"/>
      <c r="JJH99" s="10"/>
      <c r="JJI99" s="10"/>
      <c r="JJJ99" s="10"/>
      <c r="JJK99" s="10"/>
      <c r="JJL99" s="10"/>
      <c r="JJM99" s="10"/>
      <c r="JJN99" s="10"/>
      <c r="JJO99" s="10"/>
      <c r="JJP99" s="10"/>
      <c r="JJQ99" s="10"/>
      <c r="JJR99" s="10"/>
      <c r="JJS99" s="10"/>
      <c r="JJT99" s="10"/>
      <c r="JJU99" s="10"/>
      <c r="JJV99" s="10"/>
      <c r="JJW99" s="10"/>
      <c r="JJX99" s="10"/>
      <c r="JJY99" s="10"/>
      <c r="JJZ99" s="10"/>
      <c r="JKA99" s="10"/>
      <c r="JKB99" s="10"/>
      <c r="JKC99" s="10"/>
      <c r="JKD99" s="10"/>
      <c r="JKE99" s="10"/>
      <c r="JKF99" s="10"/>
      <c r="JKG99" s="10"/>
      <c r="JKH99" s="10"/>
      <c r="JKI99" s="10"/>
      <c r="JKJ99" s="10"/>
      <c r="JKK99" s="10"/>
      <c r="JKL99" s="10"/>
      <c r="JKM99" s="10"/>
      <c r="JKN99" s="10"/>
      <c r="JKO99" s="10"/>
      <c r="JKP99" s="10"/>
      <c r="JKQ99" s="10"/>
      <c r="JKR99" s="10"/>
      <c r="JKS99" s="10"/>
      <c r="JKT99" s="10"/>
      <c r="JKU99" s="10"/>
      <c r="JKV99" s="10"/>
      <c r="JKW99" s="10"/>
      <c r="JKX99" s="10"/>
      <c r="JKY99" s="10"/>
      <c r="JKZ99" s="10"/>
      <c r="JLA99" s="10"/>
      <c r="JLB99" s="10"/>
      <c r="JLC99" s="10"/>
      <c r="JLD99" s="10"/>
      <c r="JLE99" s="10"/>
      <c r="JLF99" s="10"/>
      <c r="JLG99" s="10"/>
      <c r="JLH99" s="10"/>
      <c r="JLI99" s="10"/>
      <c r="JLJ99" s="10"/>
      <c r="JLK99" s="10"/>
      <c r="JLL99" s="10"/>
      <c r="JLM99" s="10"/>
      <c r="JLN99" s="10"/>
      <c r="JLO99" s="10"/>
      <c r="JLP99" s="10"/>
      <c r="JLQ99" s="10"/>
      <c r="JLR99" s="10"/>
      <c r="JLS99" s="10"/>
      <c r="JLT99" s="10"/>
      <c r="JLU99" s="10"/>
      <c r="JLV99" s="10"/>
      <c r="JLW99" s="10"/>
      <c r="JLX99" s="10"/>
      <c r="JLY99" s="10"/>
      <c r="JLZ99" s="10"/>
      <c r="JMA99" s="10"/>
      <c r="JMB99" s="10"/>
      <c r="JMC99" s="10"/>
      <c r="JMD99" s="10"/>
      <c r="JME99" s="10"/>
      <c r="JMF99" s="10"/>
      <c r="JMG99" s="10"/>
      <c r="JMH99" s="10"/>
      <c r="JMI99" s="10"/>
      <c r="JMJ99" s="10"/>
      <c r="JMK99" s="10"/>
      <c r="JML99" s="10"/>
      <c r="JMM99" s="10"/>
      <c r="JMN99" s="10"/>
      <c r="JMO99" s="10"/>
      <c r="JMP99" s="10"/>
      <c r="JMQ99" s="10"/>
      <c r="JMR99" s="10"/>
      <c r="JMS99" s="10"/>
      <c r="JMT99" s="10"/>
      <c r="JMU99" s="10"/>
      <c r="JMV99" s="10"/>
      <c r="JMW99" s="10"/>
      <c r="JMX99" s="10"/>
      <c r="JMY99" s="10"/>
      <c r="JMZ99" s="10"/>
      <c r="JNA99" s="10"/>
      <c r="JNB99" s="10"/>
      <c r="JNC99" s="10"/>
      <c r="JND99" s="10"/>
      <c r="JNE99" s="10"/>
      <c r="JNF99" s="10"/>
      <c r="JNG99" s="10"/>
      <c r="JNH99" s="10"/>
      <c r="JNI99" s="10"/>
      <c r="JNJ99" s="10"/>
      <c r="JNK99" s="10"/>
      <c r="JNL99" s="10"/>
      <c r="JNM99" s="10"/>
      <c r="JNN99" s="10"/>
      <c r="JNO99" s="10"/>
      <c r="JNP99" s="10"/>
      <c r="JNQ99" s="10"/>
      <c r="JNR99" s="10"/>
      <c r="JNS99" s="10"/>
      <c r="JNT99" s="10"/>
      <c r="JNU99" s="10"/>
      <c r="JNV99" s="10"/>
      <c r="JNW99" s="10"/>
      <c r="JNX99" s="10"/>
      <c r="JNY99" s="10"/>
      <c r="JNZ99" s="10"/>
      <c r="JOA99" s="10"/>
      <c r="JOB99" s="10"/>
      <c r="JOC99" s="10"/>
      <c r="JOD99" s="10"/>
      <c r="JOE99" s="10"/>
      <c r="JOF99" s="10"/>
      <c r="JOG99" s="10"/>
      <c r="JOH99" s="10"/>
      <c r="JOI99" s="10"/>
      <c r="JOJ99" s="10"/>
      <c r="JOK99" s="10"/>
      <c r="JOL99" s="10"/>
      <c r="JOM99" s="10"/>
      <c r="JON99" s="10"/>
      <c r="JOO99" s="10"/>
      <c r="JOP99" s="10"/>
      <c r="JOQ99" s="10"/>
      <c r="JOR99" s="10"/>
      <c r="JOS99" s="10"/>
      <c r="JOT99" s="10"/>
      <c r="JOU99" s="10"/>
      <c r="JOV99" s="10"/>
      <c r="JOW99" s="10"/>
      <c r="JOX99" s="10"/>
      <c r="JOY99" s="10"/>
      <c r="JOZ99" s="10"/>
      <c r="JPA99" s="10"/>
      <c r="JPB99" s="10"/>
      <c r="JPC99" s="10"/>
      <c r="JPD99" s="10"/>
      <c r="JPE99" s="10"/>
      <c r="JPF99" s="10"/>
      <c r="JPG99" s="10"/>
      <c r="JPH99" s="10"/>
      <c r="JPI99" s="10"/>
      <c r="JPJ99" s="10"/>
      <c r="JPK99" s="10"/>
      <c r="JPL99" s="10"/>
      <c r="JPM99" s="10"/>
      <c r="JPN99" s="10"/>
      <c r="JPO99" s="10"/>
      <c r="JPP99" s="10"/>
      <c r="JPQ99" s="10"/>
      <c r="JPR99" s="10"/>
      <c r="JPS99" s="10"/>
      <c r="JPT99" s="10"/>
      <c r="JPU99" s="10"/>
      <c r="JPV99" s="10"/>
      <c r="JPW99" s="10"/>
      <c r="JPX99" s="10"/>
      <c r="JPY99" s="10"/>
      <c r="JPZ99" s="10"/>
      <c r="JQA99" s="10"/>
      <c r="JQB99" s="10"/>
      <c r="JQC99" s="10"/>
      <c r="JQD99" s="10"/>
      <c r="JQE99" s="10"/>
      <c r="JQF99" s="10"/>
      <c r="JQG99" s="10"/>
      <c r="JQH99" s="10"/>
      <c r="JQI99" s="10"/>
      <c r="JQJ99" s="10"/>
      <c r="JQK99" s="10"/>
      <c r="JQL99" s="10"/>
      <c r="JQM99" s="10"/>
      <c r="JQN99" s="10"/>
      <c r="JQO99" s="10"/>
      <c r="JQP99" s="10"/>
      <c r="JQQ99" s="10"/>
      <c r="JQR99" s="10"/>
      <c r="JQS99" s="10"/>
      <c r="JQT99" s="10"/>
      <c r="JQU99" s="10"/>
      <c r="JQV99" s="10"/>
      <c r="JQW99" s="10"/>
      <c r="JQX99" s="10"/>
      <c r="JQY99" s="10"/>
      <c r="JQZ99" s="10"/>
      <c r="JRA99" s="10"/>
      <c r="JRB99" s="10"/>
      <c r="JRC99" s="10"/>
      <c r="JRD99" s="10"/>
      <c r="JRE99" s="10"/>
      <c r="JRF99" s="10"/>
      <c r="JRG99" s="10"/>
      <c r="JRH99" s="10"/>
      <c r="JRI99" s="10"/>
      <c r="JRJ99" s="10"/>
      <c r="JRK99" s="10"/>
      <c r="JRL99" s="10"/>
      <c r="JRM99" s="10"/>
      <c r="JRN99" s="10"/>
      <c r="JRO99" s="10"/>
      <c r="JRP99" s="10"/>
      <c r="JRQ99" s="10"/>
      <c r="JRR99" s="10"/>
      <c r="JRS99" s="10"/>
      <c r="JRT99" s="10"/>
      <c r="JRU99" s="10"/>
      <c r="JRV99" s="10"/>
      <c r="JRW99" s="10"/>
      <c r="JRX99" s="10"/>
      <c r="JRY99" s="10"/>
      <c r="JRZ99" s="10"/>
      <c r="JSA99" s="10"/>
      <c r="JSB99" s="10"/>
      <c r="JSC99" s="10"/>
      <c r="JSD99" s="10"/>
      <c r="JSE99" s="10"/>
      <c r="JSF99" s="10"/>
      <c r="JSG99" s="10"/>
      <c r="JSH99" s="10"/>
      <c r="JSI99" s="10"/>
      <c r="JSJ99" s="10"/>
      <c r="JSK99" s="10"/>
      <c r="JSL99" s="10"/>
      <c r="JSM99" s="10"/>
      <c r="JSN99" s="10"/>
      <c r="JSO99" s="10"/>
      <c r="JSP99" s="10"/>
      <c r="JSQ99" s="10"/>
      <c r="JSR99" s="10"/>
      <c r="JSS99" s="10"/>
      <c r="JST99" s="10"/>
      <c r="JSU99" s="10"/>
      <c r="JSV99" s="10"/>
      <c r="JSW99" s="10"/>
      <c r="JSX99" s="10"/>
      <c r="JSY99" s="10"/>
      <c r="JSZ99" s="10"/>
      <c r="JTA99" s="10"/>
      <c r="JTB99" s="10"/>
      <c r="JTC99" s="10"/>
      <c r="JTD99" s="10"/>
      <c r="JTE99" s="10"/>
      <c r="JTF99" s="10"/>
      <c r="JTG99" s="10"/>
      <c r="JTH99" s="10"/>
      <c r="JTI99" s="10"/>
      <c r="JTJ99" s="10"/>
      <c r="JTK99" s="10"/>
      <c r="JTL99" s="10"/>
      <c r="JTM99" s="10"/>
      <c r="JTN99" s="10"/>
      <c r="JTO99" s="10"/>
      <c r="JTP99" s="10"/>
      <c r="JTQ99" s="10"/>
      <c r="JTR99" s="10"/>
      <c r="JTS99" s="10"/>
      <c r="JTT99" s="10"/>
      <c r="JTU99" s="10"/>
      <c r="JTV99" s="10"/>
      <c r="JTW99" s="10"/>
      <c r="JTX99" s="10"/>
      <c r="JTY99" s="10"/>
      <c r="JTZ99" s="10"/>
      <c r="JUA99" s="10"/>
      <c r="JUB99" s="10"/>
      <c r="JUC99" s="10"/>
      <c r="JUD99" s="10"/>
      <c r="JUE99" s="10"/>
      <c r="JUF99" s="10"/>
      <c r="JUG99" s="10"/>
      <c r="JUH99" s="10"/>
      <c r="JUI99" s="10"/>
      <c r="JUJ99" s="10"/>
      <c r="JUK99" s="10"/>
      <c r="JUL99" s="10"/>
      <c r="JUM99" s="10"/>
      <c r="JUN99" s="10"/>
      <c r="JUO99" s="10"/>
      <c r="JUP99" s="10"/>
      <c r="JUQ99" s="10"/>
      <c r="JUR99" s="10"/>
      <c r="JUS99" s="10"/>
      <c r="JUT99" s="10"/>
      <c r="JUU99" s="10"/>
      <c r="JUV99" s="10"/>
      <c r="JUW99" s="10"/>
      <c r="JUX99" s="10"/>
      <c r="JUY99" s="10"/>
      <c r="JUZ99" s="10"/>
      <c r="JVA99" s="10"/>
      <c r="JVB99" s="10"/>
      <c r="JVC99" s="10"/>
      <c r="JVD99" s="10"/>
      <c r="JVE99" s="10"/>
      <c r="JVF99" s="10"/>
      <c r="JVG99" s="10"/>
      <c r="JVH99" s="10"/>
      <c r="JVI99" s="10"/>
      <c r="JVJ99" s="10"/>
      <c r="JVK99" s="10"/>
      <c r="JVL99" s="10"/>
      <c r="JVM99" s="10"/>
      <c r="JVN99" s="10"/>
      <c r="JVO99" s="10"/>
      <c r="JVP99" s="10"/>
      <c r="JVQ99" s="10"/>
      <c r="JVR99" s="10"/>
      <c r="JVS99" s="10"/>
      <c r="JVT99" s="10"/>
      <c r="JVU99" s="10"/>
      <c r="JVV99" s="10"/>
      <c r="JVW99" s="10"/>
      <c r="JVX99" s="10"/>
      <c r="JVY99" s="10"/>
      <c r="JVZ99" s="10"/>
      <c r="JWA99" s="10"/>
      <c r="JWB99" s="10"/>
      <c r="JWC99" s="10"/>
      <c r="JWD99" s="10"/>
      <c r="JWE99" s="10"/>
      <c r="JWF99" s="10"/>
      <c r="JWG99" s="10"/>
      <c r="JWH99" s="10"/>
      <c r="JWI99" s="10"/>
      <c r="JWJ99" s="10"/>
      <c r="JWK99" s="10"/>
      <c r="JWL99" s="10"/>
      <c r="JWM99" s="10"/>
      <c r="JWN99" s="10"/>
      <c r="JWO99" s="10"/>
      <c r="JWP99" s="10"/>
      <c r="JWQ99" s="10"/>
      <c r="JWR99" s="10"/>
      <c r="JWS99" s="10"/>
      <c r="JWT99" s="10"/>
      <c r="JWU99" s="10"/>
      <c r="JWV99" s="10"/>
      <c r="JWW99" s="10"/>
      <c r="JWX99" s="10"/>
      <c r="JWY99" s="10"/>
      <c r="JWZ99" s="10"/>
      <c r="JXA99" s="10"/>
      <c r="JXB99" s="10"/>
      <c r="JXC99" s="10"/>
      <c r="JXD99" s="10"/>
      <c r="JXE99" s="10"/>
      <c r="JXF99" s="10"/>
      <c r="JXG99" s="10"/>
      <c r="JXH99" s="10"/>
      <c r="JXI99" s="10"/>
      <c r="JXJ99" s="10"/>
      <c r="JXK99" s="10"/>
      <c r="JXL99" s="10"/>
      <c r="JXM99" s="10"/>
      <c r="JXN99" s="10"/>
      <c r="JXO99" s="10"/>
      <c r="JXP99" s="10"/>
      <c r="JXQ99" s="10"/>
      <c r="JXR99" s="10"/>
      <c r="JXS99" s="10"/>
      <c r="JXT99" s="10"/>
      <c r="JXU99" s="10"/>
      <c r="JXV99" s="10"/>
      <c r="JXW99" s="10"/>
      <c r="JXX99" s="10"/>
      <c r="JXY99" s="10"/>
      <c r="JXZ99" s="10"/>
      <c r="JYA99" s="10"/>
      <c r="JYB99" s="10"/>
      <c r="JYC99" s="10"/>
      <c r="JYD99" s="10"/>
      <c r="JYE99" s="10"/>
      <c r="JYF99" s="10"/>
      <c r="JYG99" s="10"/>
      <c r="JYH99" s="10"/>
      <c r="JYI99" s="10"/>
      <c r="JYJ99" s="10"/>
      <c r="JYK99" s="10"/>
      <c r="JYL99" s="10"/>
      <c r="JYM99" s="10"/>
      <c r="JYN99" s="10"/>
      <c r="JYO99" s="10"/>
      <c r="JYP99" s="10"/>
      <c r="JYQ99" s="10"/>
      <c r="JYR99" s="10"/>
      <c r="JYS99" s="10"/>
      <c r="JYT99" s="10"/>
      <c r="JYU99" s="10"/>
      <c r="JYV99" s="10"/>
      <c r="JYW99" s="10"/>
      <c r="JYX99" s="10"/>
      <c r="JYY99" s="10"/>
      <c r="JYZ99" s="10"/>
      <c r="JZA99" s="10"/>
      <c r="JZB99" s="10"/>
      <c r="JZC99" s="10"/>
      <c r="JZD99" s="10"/>
      <c r="JZE99" s="10"/>
      <c r="JZF99" s="10"/>
      <c r="JZG99" s="10"/>
      <c r="JZH99" s="10"/>
      <c r="JZI99" s="10"/>
      <c r="JZJ99" s="10"/>
      <c r="JZK99" s="10"/>
      <c r="JZL99" s="10"/>
      <c r="JZM99" s="10"/>
      <c r="JZN99" s="10"/>
      <c r="JZO99" s="10"/>
      <c r="JZP99" s="10"/>
      <c r="JZQ99" s="10"/>
      <c r="JZR99" s="10"/>
      <c r="JZS99" s="10"/>
      <c r="JZT99" s="10"/>
      <c r="JZU99" s="10"/>
      <c r="JZV99" s="10"/>
      <c r="JZW99" s="10"/>
      <c r="JZX99" s="10"/>
      <c r="JZY99" s="10"/>
      <c r="JZZ99" s="10"/>
      <c r="KAA99" s="10"/>
      <c r="KAB99" s="10"/>
      <c r="KAC99" s="10"/>
      <c r="KAD99" s="10"/>
      <c r="KAE99" s="10"/>
      <c r="KAF99" s="10"/>
      <c r="KAG99" s="10"/>
      <c r="KAH99" s="10"/>
      <c r="KAI99" s="10"/>
      <c r="KAJ99" s="10"/>
      <c r="KAK99" s="10"/>
      <c r="KAL99" s="10"/>
      <c r="KAM99" s="10"/>
      <c r="KAN99" s="10"/>
      <c r="KAO99" s="10"/>
      <c r="KAP99" s="10"/>
      <c r="KAQ99" s="10"/>
      <c r="KAR99" s="10"/>
      <c r="KAS99" s="10"/>
      <c r="KAT99" s="10"/>
      <c r="KAU99" s="10"/>
      <c r="KAV99" s="10"/>
      <c r="KAW99" s="10"/>
      <c r="KAX99" s="10"/>
      <c r="KAY99" s="10"/>
      <c r="KAZ99" s="10"/>
      <c r="KBA99" s="10"/>
      <c r="KBB99" s="10"/>
      <c r="KBC99" s="10"/>
      <c r="KBD99" s="10"/>
      <c r="KBE99" s="10"/>
      <c r="KBF99" s="10"/>
      <c r="KBG99" s="10"/>
      <c r="KBH99" s="10"/>
      <c r="KBI99" s="10"/>
      <c r="KBJ99" s="10"/>
      <c r="KBK99" s="10"/>
      <c r="KBL99" s="10"/>
      <c r="KBM99" s="10"/>
      <c r="KBN99" s="10"/>
      <c r="KBO99" s="10"/>
      <c r="KBP99" s="10"/>
      <c r="KBQ99" s="10"/>
      <c r="KBR99" s="10"/>
      <c r="KBS99" s="10"/>
      <c r="KBT99" s="10"/>
      <c r="KBU99" s="10"/>
      <c r="KBV99" s="10"/>
      <c r="KBW99" s="10"/>
      <c r="KBX99" s="10"/>
      <c r="KBY99" s="10"/>
      <c r="KBZ99" s="10"/>
      <c r="KCA99" s="10"/>
      <c r="KCB99" s="10"/>
      <c r="KCC99" s="10"/>
      <c r="KCD99" s="10"/>
      <c r="KCE99" s="10"/>
      <c r="KCF99" s="10"/>
      <c r="KCG99" s="10"/>
      <c r="KCH99" s="10"/>
      <c r="KCI99" s="10"/>
      <c r="KCJ99" s="10"/>
      <c r="KCK99" s="10"/>
      <c r="KCL99" s="10"/>
      <c r="KCM99" s="10"/>
      <c r="KCN99" s="10"/>
      <c r="KCO99" s="10"/>
      <c r="KCP99" s="10"/>
      <c r="KCQ99" s="10"/>
      <c r="KCR99" s="10"/>
      <c r="KCS99" s="10"/>
      <c r="KCT99" s="10"/>
      <c r="KCU99" s="10"/>
      <c r="KCV99" s="10"/>
      <c r="KCW99" s="10"/>
      <c r="KCX99" s="10"/>
      <c r="KCY99" s="10"/>
      <c r="KCZ99" s="10"/>
      <c r="KDA99" s="10"/>
      <c r="KDB99" s="10"/>
      <c r="KDC99" s="10"/>
      <c r="KDD99" s="10"/>
      <c r="KDE99" s="10"/>
      <c r="KDF99" s="10"/>
      <c r="KDG99" s="10"/>
      <c r="KDH99" s="10"/>
      <c r="KDI99" s="10"/>
      <c r="KDJ99" s="10"/>
      <c r="KDK99" s="10"/>
      <c r="KDL99" s="10"/>
      <c r="KDM99" s="10"/>
      <c r="KDN99" s="10"/>
      <c r="KDO99" s="10"/>
      <c r="KDP99" s="10"/>
      <c r="KDQ99" s="10"/>
      <c r="KDR99" s="10"/>
      <c r="KDS99" s="10"/>
      <c r="KDT99" s="10"/>
      <c r="KDU99" s="10"/>
      <c r="KDV99" s="10"/>
      <c r="KDW99" s="10"/>
      <c r="KDX99" s="10"/>
      <c r="KDY99" s="10"/>
      <c r="KDZ99" s="10"/>
      <c r="KEA99" s="10"/>
      <c r="KEB99" s="10"/>
      <c r="KEC99" s="10"/>
      <c r="KED99" s="10"/>
      <c r="KEE99" s="10"/>
      <c r="KEF99" s="10"/>
      <c r="KEG99" s="10"/>
      <c r="KEH99" s="10"/>
      <c r="KEI99" s="10"/>
      <c r="KEJ99" s="10"/>
      <c r="KEK99" s="10"/>
      <c r="KEL99" s="10"/>
      <c r="KEM99" s="10"/>
      <c r="KEN99" s="10"/>
      <c r="KEO99" s="10"/>
      <c r="KEP99" s="10"/>
      <c r="KEQ99" s="10"/>
      <c r="KER99" s="10"/>
      <c r="KES99" s="10"/>
      <c r="KET99" s="10"/>
      <c r="KEU99" s="10"/>
      <c r="KEV99" s="10"/>
      <c r="KEW99" s="10"/>
      <c r="KEX99" s="10"/>
      <c r="KEY99" s="10"/>
      <c r="KEZ99" s="10"/>
      <c r="KFA99" s="10"/>
      <c r="KFB99" s="10"/>
      <c r="KFC99" s="10"/>
      <c r="KFD99" s="10"/>
      <c r="KFE99" s="10"/>
      <c r="KFF99" s="10"/>
      <c r="KFG99" s="10"/>
      <c r="KFH99" s="10"/>
      <c r="KFI99" s="10"/>
      <c r="KFJ99" s="10"/>
      <c r="KFK99" s="10"/>
      <c r="KFL99" s="10"/>
      <c r="KFM99" s="10"/>
      <c r="KFN99" s="10"/>
      <c r="KFO99" s="10"/>
      <c r="KFP99" s="10"/>
      <c r="KFQ99" s="10"/>
      <c r="KFR99" s="10"/>
      <c r="KFS99" s="10"/>
      <c r="KFT99" s="10"/>
      <c r="KFU99" s="10"/>
      <c r="KFV99" s="10"/>
      <c r="KFW99" s="10"/>
      <c r="KFX99" s="10"/>
      <c r="KFY99" s="10"/>
      <c r="KFZ99" s="10"/>
      <c r="KGA99" s="10"/>
      <c r="KGB99" s="10"/>
      <c r="KGC99" s="10"/>
      <c r="KGD99" s="10"/>
      <c r="KGE99" s="10"/>
      <c r="KGF99" s="10"/>
      <c r="KGG99" s="10"/>
      <c r="KGH99" s="10"/>
      <c r="KGI99" s="10"/>
      <c r="KGJ99" s="10"/>
      <c r="KGK99" s="10"/>
      <c r="KGL99" s="10"/>
      <c r="KGM99" s="10"/>
      <c r="KGN99" s="10"/>
      <c r="KGO99" s="10"/>
      <c r="KGP99" s="10"/>
      <c r="KGQ99" s="10"/>
      <c r="KGR99" s="10"/>
      <c r="KGS99" s="10"/>
      <c r="KGT99" s="10"/>
      <c r="KGU99" s="10"/>
      <c r="KGV99" s="10"/>
      <c r="KGW99" s="10"/>
      <c r="KGX99" s="10"/>
      <c r="KGY99" s="10"/>
      <c r="KGZ99" s="10"/>
      <c r="KHA99" s="10"/>
      <c r="KHB99" s="10"/>
      <c r="KHC99" s="10"/>
      <c r="KHD99" s="10"/>
      <c r="KHE99" s="10"/>
      <c r="KHF99" s="10"/>
      <c r="KHG99" s="10"/>
      <c r="KHH99" s="10"/>
      <c r="KHI99" s="10"/>
      <c r="KHJ99" s="10"/>
      <c r="KHK99" s="10"/>
      <c r="KHL99" s="10"/>
      <c r="KHM99" s="10"/>
      <c r="KHN99" s="10"/>
      <c r="KHO99" s="10"/>
      <c r="KHP99" s="10"/>
      <c r="KHQ99" s="10"/>
      <c r="KHR99" s="10"/>
      <c r="KHS99" s="10"/>
      <c r="KHT99" s="10"/>
      <c r="KHU99" s="10"/>
      <c r="KHV99" s="10"/>
      <c r="KHW99" s="10"/>
      <c r="KHX99" s="10"/>
      <c r="KHY99" s="10"/>
      <c r="KHZ99" s="10"/>
      <c r="KIA99" s="10"/>
      <c r="KIB99" s="10"/>
      <c r="KIC99" s="10"/>
      <c r="KID99" s="10"/>
      <c r="KIE99" s="10"/>
      <c r="KIF99" s="10"/>
      <c r="KIG99" s="10"/>
      <c r="KIH99" s="10"/>
      <c r="KII99" s="10"/>
      <c r="KIJ99" s="10"/>
      <c r="KIK99" s="10"/>
      <c r="KIL99" s="10"/>
      <c r="KIM99" s="10"/>
      <c r="KIN99" s="10"/>
      <c r="KIO99" s="10"/>
      <c r="KIP99" s="10"/>
      <c r="KIQ99" s="10"/>
      <c r="KIR99" s="10"/>
      <c r="KIS99" s="10"/>
      <c r="KIT99" s="10"/>
      <c r="KIU99" s="10"/>
      <c r="KIV99" s="10"/>
      <c r="KIW99" s="10"/>
      <c r="KIX99" s="10"/>
      <c r="KIY99" s="10"/>
      <c r="KIZ99" s="10"/>
      <c r="KJA99" s="10"/>
      <c r="KJB99" s="10"/>
      <c r="KJC99" s="10"/>
      <c r="KJD99" s="10"/>
      <c r="KJE99" s="10"/>
      <c r="KJF99" s="10"/>
      <c r="KJG99" s="10"/>
      <c r="KJH99" s="10"/>
      <c r="KJI99" s="10"/>
      <c r="KJJ99" s="10"/>
      <c r="KJK99" s="10"/>
      <c r="KJL99" s="10"/>
      <c r="KJM99" s="10"/>
      <c r="KJN99" s="10"/>
      <c r="KJO99" s="10"/>
      <c r="KJP99" s="10"/>
      <c r="KJQ99" s="10"/>
      <c r="KJR99" s="10"/>
      <c r="KJS99" s="10"/>
      <c r="KJT99" s="10"/>
      <c r="KJU99" s="10"/>
      <c r="KJV99" s="10"/>
      <c r="KJW99" s="10"/>
      <c r="KJX99" s="10"/>
      <c r="KJY99" s="10"/>
      <c r="KJZ99" s="10"/>
      <c r="KKA99" s="10"/>
      <c r="KKB99" s="10"/>
      <c r="KKC99" s="10"/>
      <c r="KKD99" s="10"/>
      <c r="KKE99" s="10"/>
      <c r="KKF99" s="10"/>
      <c r="KKG99" s="10"/>
      <c r="KKH99" s="10"/>
      <c r="KKI99" s="10"/>
      <c r="KKJ99" s="10"/>
      <c r="KKK99" s="10"/>
      <c r="KKL99" s="10"/>
      <c r="KKM99" s="10"/>
      <c r="KKN99" s="10"/>
      <c r="KKO99" s="10"/>
      <c r="KKP99" s="10"/>
      <c r="KKQ99" s="10"/>
      <c r="KKR99" s="10"/>
      <c r="KKS99" s="10"/>
      <c r="KKT99" s="10"/>
      <c r="KKU99" s="10"/>
      <c r="KKV99" s="10"/>
      <c r="KKW99" s="10"/>
      <c r="KKX99" s="10"/>
      <c r="KKY99" s="10"/>
      <c r="KKZ99" s="10"/>
      <c r="KLA99" s="10"/>
      <c r="KLB99" s="10"/>
      <c r="KLC99" s="10"/>
      <c r="KLD99" s="10"/>
      <c r="KLE99" s="10"/>
      <c r="KLF99" s="10"/>
      <c r="KLG99" s="10"/>
      <c r="KLH99" s="10"/>
      <c r="KLI99" s="10"/>
      <c r="KLJ99" s="10"/>
      <c r="KLK99" s="10"/>
      <c r="KLL99" s="10"/>
      <c r="KLM99" s="10"/>
      <c r="KLN99" s="10"/>
      <c r="KLO99" s="10"/>
      <c r="KLP99" s="10"/>
      <c r="KLQ99" s="10"/>
      <c r="KLR99" s="10"/>
      <c r="KLS99" s="10"/>
      <c r="KLT99" s="10"/>
      <c r="KLU99" s="10"/>
      <c r="KLV99" s="10"/>
      <c r="KLW99" s="10"/>
      <c r="KLX99" s="10"/>
      <c r="KLY99" s="10"/>
      <c r="KLZ99" s="10"/>
      <c r="KMA99" s="10"/>
      <c r="KMB99" s="10"/>
      <c r="KMC99" s="10"/>
      <c r="KMD99" s="10"/>
      <c r="KME99" s="10"/>
      <c r="KMF99" s="10"/>
      <c r="KMG99" s="10"/>
      <c r="KMH99" s="10"/>
      <c r="KMI99" s="10"/>
      <c r="KMJ99" s="10"/>
      <c r="KMK99" s="10"/>
      <c r="KML99" s="10"/>
      <c r="KMM99" s="10"/>
      <c r="KMN99" s="10"/>
      <c r="KMO99" s="10"/>
      <c r="KMP99" s="10"/>
      <c r="KMQ99" s="10"/>
      <c r="KMR99" s="10"/>
      <c r="KMS99" s="10"/>
      <c r="KMT99" s="10"/>
      <c r="KMU99" s="10"/>
      <c r="KMV99" s="10"/>
      <c r="KMW99" s="10"/>
      <c r="KMX99" s="10"/>
      <c r="KMY99" s="10"/>
      <c r="KMZ99" s="10"/>
      <c r="KNA99" s="10"/>
      <c r="KNB99" s="10"/>
      <c r="KNC99" s="10"/>
      <c r="KND99" s="10"/>
      <c r="KNE99" s="10"/>
      <c r="KNF99" s="10"/>
      <c r="KNG99" s="10"/>
      <c r="KNH99" s="10"/>
      <c r="KNI99" s="10"/>
      <c r="KNJ99" s="10"/>
      <c r="KNK99" s="10"/>
      <c r="KNL99" s="10"/>
      <c r="KNM99" s="10"/>
      <c r="KNN99" s="10"/>
      <c r="KNO99" s="10"/>
      <c r="KNP99" s="10"/>
      <c r="KNQ99" s="10"/>
      <c r="KNR99" s="10"/>
      <c r="KNS99" s="10"/>
      <c r="KNT99" s="10"/>
      <c r="KNU99" s="10"/>
      <c r="KNV99" s="10"/>
      <c r="KNW99" s="10"/>
      <c r="KNX99" s="10"/>
      <c r="KNY99" s="10"/>
      <c r="KNZ99" s="10"/>
      <c r="KOA99" s="10"/>
      <c r="KOB99" s="10"/>
      <c r="KOC99" s="10"/>
      <c r="KOD99" s="10"/>
      <c r="KOE99" s="10"/>
      <c r="KOF99" s="10"/>
      <c r="KOG99" s="10"/>
      <c r="KOH99" s="10"/>
      <c r="KOI99" s="10"/>
      <c r="KOJ99" s="10"/>
      <c r="KOK99" s="10"/>
      <c r="KOL99" s="10"/>
      <c r="KOM99" s="10"/>
      <c r="KON99" s="10"/>
      <c r="KOO99" s="10"/>
      <c r="KOP99" s="10"/>
      <c r="KOQ99" s="10"/>
      <c r="KOR99" s="10"/>
      <c r="KOS99" s="10"/>
      <c r="KOT99" s="10"/>
      <c r="KOU99" s="10"/>
      <c r="KOV99" s="10"/>
      <c r="KOW99" s="10"/>
      <c r="KOX99" s="10"/>
      <c r="KOY99" s="10"/>
      <c r="KOZ99" s="10"/>
      <c r="KPA99" s="10"/>
      <c r="KPB99" s="10"/>
      <c r="KPC99" s="10"/>
      <c r="KPD99" s="10"/>
      <c r="KPE99" s="10"/>
      <c r="KPF99" s="10"/>
      <c r="KPG99" s="10"/>
      <c r="KPH99" s="10"/>
      <c r="KPI99" s="10"/>
      <c r="KPJ99" s="10"/>
      <c r="KPK99" s="10"/>
      <c r="KPL99" s="10"/>
      <c r="KPM99" s="10"/>
      <c r="KPN99" s="10"/>
      <c r="KPO99" s="10"/>
      <c r="KPP99" s="10"/>
      <c r="KPQ99" s="10"/>
      <c r="KPR99" s="10"/>
      <c r="KPS99" s="10"/>
      <c r="KPT99" s="10"/>
      <c r="KPU99" s="10"/>
      <c r="KPV99" s="10"/>
      <c r="KPW99" s="10"/>
      <c r="KPX99" s="10"/>
      <c r="KPY99" s="10"/>
      <c r="KPZ99" s="10"/>
      <c r="KQA99" s="10"/>
      <c r="KQB99" s="10"/>
      <c r="KQC99" s="10"/>
      <c r="KQD99" s="10"/>
      <c r="KQE99" s="10"/>
      <c r="KQF99" s="10"/>
      <c r="KQG99" s="10"/>
      <c r="KQH99" s="10"/>
      <c r="KQI99" s="10"/>
      <c r="KQJ99" s="10"/>
      <c r="KQK99" s="10"/>
      <c r="KQL99" s="10"/>
      <c r="KQM99" s="10"/>
      <c r="KQN99" s="10"/>
      <c r="KQO99" s="10"/>
      <c r="KQP99" s="10"/>
      <c r="KQQ99" s="10"/>
      <c r="KQR99" s="10"/>
      <c r="KQS99" s="10"/>
      <c r="KQT99" s="10"/>
      <c r="KQU99" s="10"/>
      <c r="KQV99" s="10"/>
      <c r="KQW99" s="10"/>
      <c r="KQX99" s="10"/>
      <c r="KQY99" s="10"/>
      <c r="KQZ99" s="10"/>
      <c r="KRA99" s="10"/>
      <c r="KRB99" s="10"/>
      <c r="KRC99" s="10"/>
      <c r="KRD99" s="10"/>
      <c r="KRE99" s="10"/>
      <c r="KRF99" s="10"/>
      <c r="KRG99" s="10"/>
      <c r="KRH99" s="10"/>
      <c r="KRI99" s="10"/>
      <c r="KRJ99" s="10"/>
      <c r="KRK99" s="10"/>
      <c r="KRL99" s="10"/>
      <c r="KRM99" s="10"/>
      <c r="KRN99" s="10"/>
      <c r="KRO99" s="10"/>
      <c r="KRP99" s="10"/>
      <c r="KRQ99" s="10"/>
      <c r="KRR99" s="10"/>
      <c r="KRS99" s="10"/>
      <c r="KRT99" s="10"/>
      <c r="KRU99" s="10"/>
      <c r="KRV99" s="10"/>
      <c r="KRW99" s="10"/>
      <c r="KRX99" s="10"/>
      <c r="KRY99" s="10"/>
      <c r="KRZ99" s="10"/>
      <c r="KSA99" s="10"/>
      <c r="KSB99" s="10"/>
      <c r="KSC99" s="10"/>
      <c r="KSD99" s="10"/>
      <c r="KSE99" s="10"/>
      <c r="KSF99" s="10"/>
      <c r="KSG99" s="10"/>
      <c r="KSH99" s="10"/>
      <c r="KSI99" s="10"/>
      <c r="KSJ99" s="10"/>
      <c r="KSK99" s="10"/>
      <c r="KSL99" s="10"/>
      <c r="KSM99" s="10"/>
      <c r="KSN99" s="10"/>
      <c r="KSO99" s="10"/>
      <c r="KSP99" s="10"/>
      <c r="KSQ99" s="10"/>
      <c r="KSR99" s="10"/>
      <c r="KSS99" s="10"/>
      <c r="KST99" s="10"/>
      <c r="KSU99" s="10"/>
      <c r="KSV99" s="10"/>
      <c r="KSW99" s="10"/>
      <c r="KSX99" s="10"/>
      <c r="KSY99" s="10"/>
      <c r="KSZ99" s="10"/>
      <c r="KTA99" s="10"/>
      <c r="KTB99" s="10"/>
      <c r="KTC99" s="10"/>
      <c r="KTD99" s="10"/>
      <c r="KTE99" s="10"/>
      <c r="KTF99" s="10"/>
      <c r="KTG99" s="10"/>
      <c r="KTH99" s="10"/>
      <c r="KTI99" s="10"/>
      <c r="KTJ99" s="10"/>
      <c r="KTK99" s="10"/>
      <c r="KTL99" s="10"/>
      <c r="KTM99" s="10"/>
      <c r="KTN99" s="10"/>
      <c r="KTO99" s="10"/>
      <c r="KTP99" s="10"/>
      <c r="KTQ99" s="10"/>
      <c r="KTR99" s="10"/>
      <c r="KTS99" s="10"/>
      <c r="KTT99" s="10"/>
      <c r="KTU99" s="10"/>
      <c r="KTV99" s="10"/>
      <c r="KTW99" s="10"/>
      <c r="KTX99" s="10"/>
      <c r="KTY99" s="10"/>
      <c r="KTZ99" s="10"/>
      <c r="KUA99" s="10"/>
      <c r="KUB99" s="10"/>
      <c r="KUC99" s="10"/>
      <c r="KUD99" s="10"/>
      <c r="KUE99" s="10"/>
      <c r="KUF99" s="10"/>
      <c r="KUG99" s="10"/>
      <c r="KUH99" s="10"/>
      <c r="KUI99" s="10"/>
      <c r="KUJ99" s="10"/>
      <c r="KUK99" s="10"/>
      <c r="KUL99" s="10"/>
      <c r="KUM99" s="10"/>
      <c r="KUN99" s="10"/>
      <c r="KUO99" s="10"/>
      <c r="KUP99" s="10"/>
      <c r="KUQ99" s="10"/>
      <c r="KUR99" s="10"/>
      <c r="KUS99" s="10"/>
      <c r="KUT99" s="10"/>
      <c r="KUU99" s="10"/>
      <c r="KUV99" s="10"/>
      <c r="KUW99" s="10"/>
      <c r="KUX99" s="10"/>
      <c r="KUY99" s="10"/>
      <c r="KUZ99" s="10"/>
      <c r="KVA99" s="10"/>
      <c r="KVB99" s="10"/>
      <c r="KVC99" s="10"/>
      <c r="KVD99" s="10"/>
      <c r="KVE99" s="10"/>
      <c r="KVF99" s="10"/>
      <c r="KVG99" s="10"/>
      <c r="KVH99" s="10"/>
      <c r="KVI99" s="10"/>
      <c r="KVJ99" s="10"/>
      <c r="KVK99" s="10"/>
      <c r="KVL99" s="10"/>
      <c r="KVM99" s="10"/>
      <c r="KVN99" s="10"/>
      <c r="KVO99" s="10"/>
      <c r="KVP99" s="10"/>
      <c r="KVQ99" s="10"/>
      <c r="KVR99" s="10"/>
      <c r="KVS99" s="10"/>
      <c r="KVT99" s="10"/>
      <c r="KVU99" s="10"/>
      <c r="KVV99" s="10"/>
      <c r="KVW99" s="10"/>
      <c r="KVX99" s="10"/>
      <c r="KVY99" s="10"/>
      <c r="KVZ99" s="10"/>
      <c r="KWA99" s="10"/>
      <c r="KWB99" s="10"/>
      <c r="KWC99" s="10"/>
      <c r="KWD99" s="10"/>
      <c r="KWE99" s="10"/>
      <c r="KWF99" s="10"/>
      <c r="KWG99" s="10"/>
      <c r="KWH99" s="10"/>
      <c r="KWI99" s="10"/>
      <c r="KWJ99" s="10"/>
      <c r="KWK99" s="10"/>
      <c r="KWL99" s="10"/>
      <c r="KWM99" s="10"/>
      <c r="KWN99" s="10"/>
      <c r="KWO99" s="10"/>
      <c r="KWP99" s="10"/>
      <c r="KWQ99" s="10"/>
      <c r="KWR99" s="10"/>
      <c r="KWS99" s="10"/>
      <c r="KWT99" s="10"/>
      <c r="KWU99" s="10"/>
      <c r="KWV99" s="10"/>
      <c r="KWW99" s="10"/>
      <c r="KWX99" s="10"/>
      <c r="KWY99" s="10"/>
      <c r="KWZ99" s="10"/>
      <c r="KXA99" s="10"/>
      <c r="KXB99" s="10"/>
      <c r="KXC99" s="10"/>
      <c r="KXD99" s="10"/>
      <c r="KXE99" s="10"/>
      <c r="KXF99" s="10"/>
      <c r="KXG99" s="10"/>
      <c r="KXH99" s="10"/>
      <c r="KXI99" s="10"/>
      <c r="KXJ99" s="10"/>
      <c r="KXK99" s="10"/>
      <c r="KXL99" s="10"/>
      <c r="KXM99" s="10"/>
      <c r="KXN99" s="10"/>
      <c r="KXO99" s="10"/>
      <c r="KXP99" s="10"/>
      <c r="KXQ99" s="10"/>
      <c r="KXR99" s="10"/>
      <c r="KXS99" s="10"/>
      <c r="KXT99" s="10"/>
      <c r="KXU99" s="10"/>
      <c r="KXV99" s="10"/>
      <c r="KXW99" s="10"/>
      <c r="KXX99" s="10"/>
      <c r="KXY99" s="10"/>
      <c r="KXZ99" s="10"/>
      <c r="KYA99" s="10"/>
      <c r="KYB99" s="10"/>
      <c r="KYC99" s="10"/>
      <c r="KYD99" s="10"/>
      <c r="KYE99" s="10"/>
      <c r="KYF99" s="10"/>
      <c r="KYG99" s="10"/>
      <c r="KYH99" s="10"/>
      <c r="KYI99" s="10"/>
      <c r="KYJ99" s="10"/>
      <c r="KYK99" s="10"/>
      <c r="KYL99" s="10"/>
      <c r="KYM99" s="10"/>
      <c r="KYN99" s="10"/>
      <c r="KYO99" s="10"/>
      <c r="KYP99" s="10"/>
      <c r="KYQ99" s="10"/>
      <c r="KYR99" s="10"/>
      <c r="KYS99" s="10"/>
      <c r="KYT99" s="10"/>
      <c r="KYU99" s="10"/>
      <c r="KYV99" s="10"/>
      <c r="KYW99" s="10"/>
      <c r="KYX99" s="10"/>
      <c r="KYY99" s="10"/>
      <c r="KYZ99" s="10"/>
      <c r="KZA99" s="10"/>
      <c r="KZB99" s="10"/>
      <c r="KZC99" s="10"/>
      <c r="KZD99" s="10"/>
      <c r="KZE99" s="10"/>
      <c r="KZF99" s="10"/>
      <c r="KZG99" s="10"/>
      <c r="KZH99" s="10"/>
      <c r="KZI99" s="10"/>
      <c r="KZJ99" s="10"/>
      <c r="KZK99" s="10"/>
      <c r="KZL99" s="10"/>
      <c r="KZM99" s="10"/>
      <c r="KZN99" s="10"/>
      <c r="KZO99" s="10"/>
      <c r="KZP99" s="10"/>
      <c r="KZQ99" s="10"/>
      <c r="KZR99" s="10"/>
      <c r="KZS99" s="10"/>
      <c r="KZT99" s="10"/>
      <c r="KZU99" s="10"/>
      <c r="KZV99" s="10"/>
      <c r="KZW99" s="10"/>
      <c r="KZX99" s="10"/>
      <c r="KZY99" s="10"/>
      <c r="KZZ99" s="10"/>
      <c r="LAA99" s="10"/>
      <c r="LAB99" s="10"/>
      <c r="LAC99" s="10"/>
      <c r="LAD99" s="10"/>
      <c r="LAE99" s="10"/>
      <c r="LAF99" s="10"/>
      <c r="LAG99" s="10"/>
      <c r="LAH99" s="10"/>
      <c r="LAI99" s="10"/>
      <c r="LAJ99" s="10"/>
      <c r="LAK99" s="10"/>
      <c r="LAL99" s="10"/>
      <c r="LAM99" s="10"/>
      <c r="LAN99" s="10"/>
      <c r="LAO99" s="10"/>
      <c r="LAP99" s="10"/>
      <c r="LAQ99" s="10"/>
      <c r="LAR99" s="10"/>
      <c r="LAS99" s="10"/>
      <c r="LAT99" s="10"/>
      <c r="LAU99" s="10"/>
      <c r="LAV99" s="10"/>
      <c r="LAW99" s="10"/>
      <c r="LAX99" s="10"/>
      <c r="LAY99" s="10"/>
      <c r="LAZ99" s="10"/>
      <c r="LBA99" s="10"/>
      <c r="LBB99" s="10"/>
      <c r="LBC99" s="10"/>
      <c r="LBD99" s="10"/>
      <c r="LBE99" s="10"/>
      <c r="LBF99" s="10"/>
      <c r="LBG99" s="10"/>
      <c r="LBH99" s="10"/>
      <c r="LBI99" s="10"/>
      <c r="LBJ99" s="10"/>
      <c r="LBK99" s="10"/>
      <c r="LBL99" s="10"/>
      <c r="LBM99" s="10"/>
      <c r="LBN99" s="10"/>
      <c r="LBO99" s="10"/>
      <c r="LBP99" s="10"/>
      <c r="LBQ99" s="10"/>
      <c r="LBR99" s="10"/>
      <c r="LBS99" s="10"/>
      <c r="LBT99" s="10"/>
      <c r="LBU99" s="10"/>
      <c r="LBV99" s="10"/>
      <c r="LBW99" s="10"/>
      <c r="LBX99" s="10"/>
      <c r="LBY99" s="10"/>
      <c r="LBZ99" s="10"/>
      <c r="LCA99" s="10"/>
      <c r="LCB99" s="10"/>
      <c r="LCC99" s="10"/>
      <c r="LCD99" s="10"/>
      <c r="LCE99" s="10"/>
      <c r="LCF99" s="10"/>
      <c r="LCG99" s="10"/>
      <c r="LCH99" s="10"/>
      <c r="LCI99" s="10"/>
      <c r="LCJ99" s="10"/>
      <c r="LCK99" s="10"/>
      <c r="LCL99" s="10"/>
      <c r="LCM99" s="10"/>
      <c r="LCN99" s="10"/>
      <c r="LCO99" s="10"/>
      <c r="LCP99" s="10"/>
      <c r="LCQ99" s="10"/>
      <c r="LCR99" s="10"/>
      <c r="LCS99" s="10"/>
      <c r="LCT99" s="10"/>
      <c r="LCU99" s="10"/>
      <c r="LCV99" s="10"/>
      <c r="LCW99" s="10"/>
      <c r="LCX99" s="10"/>
      <c r="LCY99" s="10"/>
      <c r="LCZ99" s="10"/>
      <c r="LDA99" s="10"/>
      <c r="LDB99" s="10"/>
      <c r="LDC99" s="10"/>
      <c r="LDD99" s="10"/>
      <c r="LDE99" s="10"/>
      <c r="LDF99" s="10"/>
      <c r="LDG99" s="10"/>
      <c r="LDH99" s="10"/>
      <c r="LDI99" s="10"/>
      <c r="LDJ99" s="10"/>
      <c r="LDK99" s="10"/>
      <c r="LDL99" s="10"/>
      <c r="LDM99" s="10"/>
      <c r="LDN99" s="10"/>
      <c r="LDO99" s="10"/>
      <c r="LDP99" s="10"/>
      <c r="LDQ99" s="10"/>
      <c r="LDR99" s="10"/>
      <c r="LDS99" s="10"/>
      <c r="LDT99" s="10"/>
      <c r="LDU99" s="10"/>
      <c r="LDV99" s="10"/>
      <c r="LDW99" s="10"/>
      <c r="LDX99" s="10"/>
      <c r="LDY99" s="10"/>
      <c r="LDZ99" s="10"/>
      <c r="LEA99" s="10"/>
      <c r="LEB99" s="10"/>
      <c r="LEC99" s="10"/>
      <c r="LED99" s="10"/>
      <c r="LEE99" s="10"/>
      <c r="LEF99" s="10"/>
      <c r="LEG99" s="10"/>
      <c r="LEH99" s="10"/>
      <c r="LEI99" s="10"/>
      <c r="LEJ99" s="10"/>
      <c r="LEK99" s="10"/>
      <c r="LEL99" s="10"/>
      <c r="LEM99" s="10"/>
      <c r="LEN99" s="10"/>
      <c r="LEO99" s="10"/>
      <c r="LEP99" s="10"/>
      <c r="LEQ99" s="10"/>
      <c r="LER99" s="10"/>
      <c r="LES99" s="10"/>
      <c r="LET99" s="10"/>
      <c r="LEU99" s="10"/>
      <c r="LEV99" s="10"/>
      <c r="LEW99" s="10"/>
      <c r="LEX99" s="10"/>
      <c r="LEY99" s="10"/>
      <c r="LEZ99" s="10"/>
      <c r="LFA99" s="10"/>
      <c r="LFB99" s="10"/>
      <c r="LFC99" s="10"/>
      <c r="LFD99" s="10"/>
      <c r="LFE99" s="10"/>
      <c r="LFF99" s="10"/>
      <c r="LFG99" s="10"/>
      <c r="LFH99" s="10"/>
      <c r="LFI99" s="10"/>
      <c r="LFJ99" s="10"/>
      <c r="LFK99" s="10"/>
      <c r="LFL99" s="10"/>
      <c r="LFM99" s="10"/>
      <c r="LFN99" s="10"/>
      <c r="LFO99" s="10"/>
      <c r="LFP99" s="10"/>
      <c r="LFQ99" s="10"/>
      <c r="LFR99" s="10"/>
      <c r="LFS99" s="10"/>
      <c r="LFT99" s="10"/>
      <c r="LFU99" s="10"/>
      <c r="LFV99" s="10"/>
      <c r="LFW99" s="10"/>
      <c r="LFX99" s="10"/>
      <c r="LFY99" s="10"/>
      <c r="LFZ99" s="10"/>
      <c r="LGA99" s="10"/>
      <c r="LGB99" s="10"/>
      <c r="LGC99" s="10"/>
      <c r="LGD99" s="10"/>
      <c r="LGE99" s="10"/>
      <c r="LGF99" s="10"/>
      <c r="LGG99" s="10"/>
      <c r="LGH99" s="10"/>
      <c r="LGI99" s="10"/>
      <c r="LGJ99" s="10"/>
      <c r="LGK99" s="10"/>
      <c r="LGL99" s="10"/>
      <c r="LGM99" s="10"/>
      <c r="LGN99" s="10"/>
      <c r="LGO99" s="10"/>
      <c r="LGP99" s="10"/>
      <c r="LGQ99" s="10"/>
      <c r="LGR99" s="10"/>
      <c r="LGS99" s="10"/>
      <c r="LGT99" s="10"/>
      <c r="LGU99" s="10"/>
      <c r="LGV99" s="10"/>
      <c r="LGW99" s="10"/>
      <c r="LGX99" s="10"/>
      <c r="LGY99" s="10"/>
      <c r="LGZ99" s="10"/>
      <c r="LHA99" s="10"/>
      <c r="LHB99" s="10"/>
      <c r="LHC99" s="10"/>
      <c r="LHD99" s="10"/>
      <c r="LHE99" s="10"/>
      <c r="LHF99" s="10"/>
      <c r="LHG99" s="10"/>
      <c r="LHH99" s="10"/>
      <c r="LHI99" s="10"/>
      <c r="LHJ99" s="10"/>
      <c r="LHK99" s="10"/>
      <c r="LHL99" s="10"/>
      <c r="LHM99" s="10"/>
      <c r="LHN99" s="10"/>
      <c r="LHO99" s="10"/>
      <c r="LHP99" s="10"/>
      <c r="LHQ99" s="10"/>
      <c r="LHR99" s="10"/>
      <c r="LHS99" s="10"/>
      <c r="LHT99" s="10"/>
      <c r="LHU99" s="10"/>
      <c r="LHV99" s="10"/>
      <c r="LHW99" s="10"/>
      <c r="LHX99" s="10"/>
      <c r="LHY99" s="10"/>
      <c r="LHZ99" s="10"/>
      <c r="LIA99" s="10"/>
      <c r="LIB99" s="10"/>
      <c r="LIC99" s="10"/>
      <c r="LID99" s="10"/>
      <c r="LIE99" s="10"/>
      <c r="LIF99" s="10"/>
      <c r="LIG99" s="10"/>
      <c r="LIH99" s="10"/>
      <c r="LII99" s="10"/>
      <c r="LIJ99" s="10"/>
      <c r="LIK99" s="10"/>
      <c r="LIL99" s="10"/>
      <c r="LIM99" s="10"/>
      <c r="LIN99" s="10"/>
      <c r="LIO99" s="10"/>
      <c r="LIP99" s="10"/>
      <c r="LIQ99" s="10"/>
      <c r="LIR99" s="10"/>
      <c r="LIS99" s="10"/>
      <c r="LIT99" s="10"/>
      <c r="LIU99" s="10"/>
      <c r="LIV99" s="10"/>
      <c r="LIW99" s="10"/>
      <c r="LIX99" s="10"/>
      <c r="LIY99" s="10"/>
      <c r="LIZ99" s="10"/>
      <c r="LJA99" s="10"/>
      <c r="LJB99" s="10"/>
      <c r="LJC99" s="10"/>
      <c r="LJD99" s="10"/>
      <c r="LJE99" s="10"/>
      <c r="LJF99" s="10"/>
      <c r="LJG99" s="10"/>
      <c r="LJH99" s="10"/>
      <c r="LJI99" s="10"/>
      <c r="LJJ99" s="10"/>
      <c r="LJK99" s="10"/>
      <c r="LJL99" s="10"/>
      <c r="LJM99" s="10"/>
      <c r="LJN99" s="10"/>
      <c r="LJO99" s="10"/>
      <c r="LJP99" s="10"/>
      <c r="LJQ99" s="10"/>
      <c r="LJR99" s="10"/>
      <c r="LJS99" s="10"/>
      <c r="LJT99" s="10"/>
      <c r="LJU99" s="10"/>
      <c r="LJV99" s="10"/>
      <c r="LJW99" s="10"/>
      <c r="LJX99" s="10"/>
      <c r="LJY99" s="10"/>
      <c r="LJZ99" s="10"/>
      <c r="LKA99" s="10"/>
      <c r="LKB99" s="10"/>
      <c r="LKC99" s="10"/>
      <c r="LKD99" s="10"/>
      <c r="LKE99" s="10"/>
      <c r="LKF99" s="10"/>
      <c r="LKG99" s="10"/>
      <c r="LKH99" s="10"/>
      <c r="LKI99" s="10"/>
      <c r="LKJ99" s="10"/>
      <c r="LKK99" s="10"/>
      <c r="LKL99" s="10"/>
      <c r="LKM99" s="10"/>
      <c r="LKN99" s="10"/>
      <c r="LKO99" s="10"/>
      <c r="LKP99" s="10"/>
      <c r="LKQ99" s="10"/>
      <c r="LKR99" s="10"/>
      <c r="LKS99" s="10"/>
      <c r="LKT99" s="10"/>
      <c r="LKU99" s="10"/>
      <c r="LKV99" s="10"/>
      <c r="LKW99" s="10"/>
      <c r="LKX99" s="10"/>
      <c r="LKY99" s="10"/>
      <c r="LKZ99" s="10"/>
      <c r="LLA99" s="10"/>
      <c r="LLB99" s="10"/>
      <c r="LLC99" s="10"/>
      <c r="LLD99" s="10"/>
      <c r="LLE99" s="10"/>
      <c r="LLF99" s="10"/>
      <c r="LLG99" s="10"/>
      <c r="LLH99" s="10"/>
      <c r="LLI99" s="10"/>
      <c r="LLJ99" s="10"/>
      <c r="LLK99" s="10"/>
      <c r="LLL99" s="10"/>
      <c r="LLM99" s="10"/>
      <c r="LLN99" s="10"/>
      <c r="LLO99" s="10"/>
      <c r="LLP99" s="10"/>
      <c r="LLQ99" s="10"/>
      <c r="LLR99" s="10"/>
      <c r="LLS99" s="10"/>
      <c r="LLT99" s="10"/>
      <c r="LLU99" s="10"/>
      <c r="LLV99" s="10"/>
      <c r="LLW99" s="10"/>
      <c r="LLX99" s="10"/>
      <c r="LLY99" s="10"/>
      <c r="LLZ99" s="10"/>
      <c r="LMA99" s="10"/>
      <c r="LMB99" s="10"/>
      <c r="LMC99" s="10"/>
      <c r="LMD99" s="10"/>
      <c r="LME99" s="10"/>
      <c r="LMF99" s="10"/>
      <c r="LMG99" s="10"/>
      <c r="LMH99" s="10"/>
      <c r="LMI99" s="10"/>
      <c r="LMJ99" s="10"/>
      <c r="LMK99" s="10"/>
      <c r="LML99" s="10"/>
      <c r="LMM99" s="10"/>
      <c r="LMN99" s="10"/>
      <c r="LMO99" s="10"/>
      <c r="LMP99" s="10"/>
      <c r="LMQ99" s="10"/>
      <c r="LMR99" s="10"/>
      <c r="LMS99" s="10"/>
      <c r="LMT99" s="10"/>
      <c r="LMU99" s="10"/>
      <c r="LMV99" s="10"/>
      <c r="LMW99" s="10"/>
      <c r="LMX99" s="10"/>
      <c r="LMY99" s="10"/>
      <c r="LMZ99" s="10"/>
      <c r="LNA99" s="10"/>
      <c r="LNB99" s="10"/>
      <c r="LNC99" s="10"/>
      <c r="LND99" s="10"/>
      <c r="LNE99" s="10"/>
      <c r="LNF99" s="10"/>
      <c r="LNG99" s="10"/>
      <c r="LNH99" s="10"/>
      <c r="LNI99" s="10"/>
      <c r="LNJ99" s="10"/>
      <c r="LNK99" s="10"/>
      <c r="LNL99" s="10"/>
      <c r="LNM99" s="10"/>
      <c r="LNN99" s="10"/>
      <c r="LNO99" s="10"/>
      <c r="LNP99" s="10"/>
      <c r="LNQ99" s="10"/>
      <c r="LNR99" s="10"/>
      <c r="LNS99" s="10"/>
      <c r="LNT99" s="10"/>
      <c r="LNU99" s="10"/>
      <c r="LNV99" s="10"/>
      <c r="LNW99" s="10"/>
      <c r="LNX99" s="10"/>
      <c r="LNY99" s="10"/>
      <c r="LNZ99" s="10"/>
      <c r="LOA99" s="10"/>
      <c r="LOB99" s="10"/>
      <c r="LOC99" s="10"/>
      <c r="LOD99" s="10"/>
      <c r="LOE99" s="10"/>
      <c r="LOF99" s="10"/>
      <c r="LOG99" s="10"/>
      <c r="LOH99" s="10"/>
      <c r="LOI99" s="10"/>
      <c r="LOJ99" s="10"/>
      <c r="LOK99" s="10"/>
      <c r="LOL99" s="10"/>
      <c r="LOM99" s="10"/>
      <c r="LON99" s="10"/>
      <c r="LOO99" s="10"/>
      <c r="LOP99" s="10"/>
      <c r="LOQ99" s="10"/>
      <c r="LOR99" s="10"/>
      <c r="LOS99" s="10"/>
      <c r="LOT99" s="10"/>
      <c r="LOU99" s="10"/>
      <c r="LOV99" s="10"/>
      <c r="LOW99" s="10"/>
      <c r="LOX99" s="10"/>
      <c r="LOY99" s="10"/>
      <c r="LOZ99" s="10"/>
      <c r="LPA99" s="10"/>
      <c r="LPB99" s="10"/>
      <c r="LPC99" s="10"/>
      <c r="LPD99" s="10"/>
      <c r="LPE99" s="10"/>
      <c r="LPF99" s="10"/>
      <c r="LPG99" s="10"/>
      <c r="LPH99" s="10"/>
      <c r="LPI99" s="10"/>
      <c r="LPJ99" s="10"/>
      <c r="LPK99" s="10"/>
      <c r="LPL99" s="10"/>
      <c r="LPM99" s="10"/>
      <c r="LPN99" s="10"/>
      <c r="LPO99" s="10"/>
      <c r="LPP99" s="10"/>
      <c r="LPQ99" s="10"/>
      <c r="LPR99" s="10"/>
      <c r="LPS99" s="10"/>
      <c r="LPT99" s="10"/>
      <c r="LPU99" s="10"/>
      <c r="LPV99" s="10"/>
      <c r="LPW99" s="10"/>
      <c r="LPX99" s="10"/>
      <c r="LPY99" s="10"/>
      <c r="LPZ99" s="10"/>
      <c r="LQA99" s="10"/>
      <c r="LQB99" s="10"/>
      <c r="LQC99" s="10"/>
      <c r="LQD99" s="10"/>
      <c r="LQE99" s="10"/>
      <c r="LQF99" s="10"/>
      <c r="LQG99" s="10"/>
      <c r="LQH99" s="10"/>
      <c r="LQI99" s="10"/>
      <c r="LQJ99" s="10"/>
      <c r="LQK99" s="10"/>
      <c r="LQL99" s="10"/>
      <c r="LQM99" s="10"/>
      <c r="LQN99" s="10"/>
      <c r="LQO99" s="10"/>
      <c r="LQP99" s="10"/>
      <c r="LQQ99" s="10"/>
      <c r="LQR99" s="10"/>
      <c r="LQS99" s="10"/>
      <c r="LQT99" s="10"/>
      <c r="LQU99" s="10"/>
      <c r="LQV99" s="10"/>
      <c r="LQW99" s="10"/>
      <c r="LQX99" s="10"/>
      <c r="LQY99" s="10"/>
      <c r="LQZ99" s="10"/>
      <c r="LRA99" s="10"/>
      <c r="LRB99" s="10"/>
      <c r="LRC99" s="10"/>
      <c r="LRD99" s="10"/>
      <c r="LRE99" s="10"/>
      <c r="LRF99" s="10"/>
      <c r="LRG99" s="10"/>
      <c r="LRH99" s="10"/>
      <c r="LRI99" s="10"/>
      <c r="LRJ99" s="10"/>
      <c r="LRK99" s="10"/>
      <c r="LRL99" s="10"/>
      <c r="LRM99" s="10"/>
      <c r="LRN99" s="10"/>
      <c r="LRO99" s="10"/>
      <c r="LRP99" s="10"/>
      <c r="LRQ99" s="10"/>
      <c r="LRR99" s="10"/>
      <c r="LRS99" s="10"/>
      <c r="LRT99" s="10"/>
      <c r="LRU99" s="10"/>
      <c r="LRV99" s="10"/>
      <c r="LRW99" s="10"/>
      <c r="LRX99" s="10"/>
      <c r="LRY99" s="10"/>
      <c r="LRZ99" s="10"/>
      <c r="LSA99" s="10"/>
      <c r="LSB99" s="10"/>
      <c r="LSC99" s="10"/>
      <c r="LSD99" s="10"/>
      <c r="LSE99" s="10"/>
      <c r="LSF99" s="10"/>
      <c r="LSG99" s="10"/>
      <c r="LSH99" s="10"/>
      <c r="LSI99" s="10"/>
      <c r="LSJ99" s="10"/>
      <c r="LSK99" s="10"/>
      <c r="LSL99" s="10"/>
      <c r="LSM99" s="10"/>
      <c r="LSN99" s="10"/>
      <c r="LSO99" s="10"/>
      <c r="LSP99" s="10"/>
      <c r="LSQ99" s="10"/>
      <c r="LSR99" s="10"/>
      <c r="LSS99" s="10"/>
      <c r="LST99" s="10"/>
      <c r="LSU99" s="10"/>
      <c r="LSV99" s="10"/>
      <c r="LSW99" s="10"/>
      <c r="LSX99" s="10"/>
      <c r="LSY99" s="10"/>
      <c r="LSZ99" s="10"/>
      <c r="LTA99" s="10"/>
      <c r="LTB99" s="10"/>
      <c r="LTC99" s="10"/>
      <c r="LTD99" s="10"/>
      <c r="LTE99" s="10"/>
      <c r="LTF99" s="10"/>
      <c r="LTG99" s="10"/>
      <c r="LTH99" s="10"/>
      <c r="LTI99" s="10"/>
      <c r="LTJ99" s="10"/>
      <c r="LTK99" s="10"/>
      <c r="LTL99" s="10"/>
      <c r="LTM99" s="10"/>
      <c r="LTN99" s="10"/>
      <c r="LTO99" s="10"/>
      <c r="LTP99" s="10"/>
      <c r="LTQ99" s="10"/>
      <c r="LTR99" s="10"/>
      <c r="LTS99" s="10"/>
      <c r="LTT99" s="10"/>
      <c r="LTU99" s="10"/>
      <c r="LTV99" s="10"/>
      <c r="LTW99" s="10"/>
      <c r="LTX99" s="10"/>
      <c r="LTY99" s="10"/>
      <c r="LTZ99" s="10"/>
      <c r="LUA99" s="10"/>
      <c r="LUB99" s="10"/>
      <c r="LUC99" s="10"/>
      <c r="LUD99" s="10"/>
      <c r="LUE99" s="10"/>
      <c r="LUF99" s="10"/>
      <c r="LUG99" s="10"/>
      <c r="LUH99" s="10"/>
      <c r="LUI99" s="10"/>
      <c r="LUJ99" s="10"/>
      <c r="LUK99" s="10"/>
      <c r="LUL99" s="10"/>
      <c r="LUM99" s="10"/>
      <c r="LUN99" s="10"/>
      <c r="LUO99" s="10"/>
      <c r="LUP99" s="10"/>
      <c r="LUQ99" s="10"/>
      <c r="LUR99" s="10"/>
      <c r="LUS99" s="10"/>
      <c r="LUT99" s="10"/>
      <c r="LUU99" s="10"/>
      <c r="LUV99" s="10"/>
      <c r="LUW99" s="10"/>
      <c r="LUX99" s="10"/>
      <c r="LUY99" s="10"/>
      <c r="LUZ99" s="10"/>
      <c r="LVA99" s="10"/>
      <c r="LVB99" s="10"/>
      <c r="LVC99" s="10"/>
      <c r="LVD99" s="10"/>
      <c r="LVE99" s="10"/>
      <c r="LVF99" s="10"/>
      <c r="LVG99" s="10"/>
      <c r="LVH99" s="10"/>
      <c r="LVI99" s="10"/>
      <c r="LVJ99" s="10"/>
      <c r="LVK99" s="10"/>
      <c r="LVL99" s="10"/>
      <c r="LVM99" s="10"/>
      <c r="LVN99" s="10"/>
      <c r="LVO99" s="10"/>
      <c r="LVP99" s="10"/>
      <c r="LVQ99" s="10"/>
      <c r="LVR99" s="10"/>
      <c r="LVS99" s="10"/>
      <c r="LVT99" s="10"/>
      <c r="LVU99" s="10"/>
      <c r="LVV99" s="10"/>
      <c r="LVW99" s="10"/>
      <c r="LVX99" s="10"/>
      <c r="LVY99" s="10"/>
      <c r="LVZ99" s="10"/>
      <c r="LWA99" s="10"/>
      <c r="LWB99" s="10"/>
      <c r="LWC99" s="10"/>
      <c r="LWD99" s="10"/>
      <c r="LWE99" s="10"/>
      <c r="LWF99" s="10"/>
      <c r="LWG99" s="10"/>
      <c r="LWH99" s="10"/>
      <c r="LWI99" s="10"/>
      <c r="LWJ99" s="10"/>
      <c r="LWK99" s="10"/>
      <c r="LWL99" s="10"/>
      <c r="LWM99" s="10"/>
      <c r="LWN99" s="10"/>
      <c r="LWO99" s="10"/>
      <c r="LWP99" s="10"/>
      <c r="LWQ99" s="10"/>
      <c r="LWR99" s="10"/>
      <c r="LWS99" s="10"/>
      <c r="LWT99" s="10"/>
      <c r="LWU99" s="10"/>
      <c r="LWV99" s="10"/>
      <c r="LWW99" s="10"/>
      <c r="LWX99" s="10"/>
      <c r="LWY99" s="10"/>
      <c r="LWZ99" s="10"/>
      <c r="LXA99" s="10"/>
      <c r="LXB99" s="10"/>
      <c r="LXC99" s="10"/>
      <c r="LXD99" s="10"/>
      <c r="LXE99" s="10"/>
      <c r="LXF99" s="10"/>
      <c r="LXG99" s="10"/>
      <c r="LXH99" s="10"/>
      <c r="LXI99" s="10"/>
      <c r="LXJ99" s="10"/>
      <c r="LXK99" s="10"/>
      <c r="LXL99" s="10"/>
      <c r="LXM99" s="10"/>
      <c r="LXN99" s="10"/>
      <c r="LXO99" s="10"/>
      <c r="LXP99" s="10"/>
      <c r="LXQ99" s="10"/>
      <c r="LXR99" s="10"/>
      <c r="LXS99" s="10"/>
      <c r="LXT99" s="10"/>
      <c r="LXU99" s="10"/>
      <c r="LXV99" s="10"/>
      <c r="LXW99" s="10"/>
      <c r="LXX99" s="10"/>
      <c r="LXY99" s="10"/>
      <c r="LXZ99" s="10"/>
      <c r="LYA99" s="10"/>
      <c r="LYB99" s="10"/>
      <c r="LYC99" s="10"/>
      <c r="LYD99" s="10"/>
      <c r="LYE99" s="10"/>
      <c r="LYF99" s="10"/>
      <c r="LYG99" s="10"/>
      <c r="LYH99" s="10"/>
      <c r="LYI99" s="10"/>
      <c r="LYJ99" s="10"/>
      <c r="LYK99" s="10"/>
      <c r="LYL99" s="10"/>
      <c r="LYM99" s="10"/>
      <c r="LYN99" s="10"/>
      <c r="LYO99" s="10"/>
      <c r="LYP99" s="10"/>
      <c r="LYQ99" s="10"/>
      <c r="LYR99" s="10"/>
      <c r="LYS99" s="10"/>
      <c r="LYT99" s="10"/>
      <c r="LYU99" s="10"/>
      <c r="LYV99" s="10"/>
      <c r="LYW99" s="10"/>
      <c r="LYX99" s="10"/>
      <c r="LYY99" s="10"/>
      <c r="LYZ99" s="10"/>
      <c r="LZA99" s="10"/>
      <c r="LZB99" s="10"/>
      <c r="LZC99" s="10"/>
      <c r="LZD99" s="10"/>
      <c r="LZE99" s="10"/>
      <c r="LZF99" s="10"/>
      <c r="LZG99" s="10"/>
      <c r="LZH99" s="10"/>
      <c r="LZI99" s="10"/>
      <c r="LZJ99" s="10"/>
      <c r="LZK99" s="10"/>
      <c r="LZL99" s="10"/>
      <c r="LZM99" s="10"/>
      <c r="LZN99" s="10"/>
      <c r="LZO99" s="10"/>
      <c r="LZP99" s="10"/>
      <c r="LZQ99" s="10"/>
      <c r="LZR99" s="10"/>
      <c r="LZS99" s="10"/>
      <c r="LZT99" s="10"/>
      <c r="LZU99" s="10"/>
      <c r="LZV99" s="10"/>
      <c r="LZW99" s="10"/>
      <c r="LZX99" s="10"/>
      <c r="LZY99" s="10"/>
      <c r="LZZ99" s="10"/>
      <c r="MAA99" s="10"/>
      <c r="MAB99" s="10"/>
      <c r="MAC99" s="10"/>
      <c r="MAD99" s="10"/>
      <c r="MAE99" s="10"/>
      <c r="MAF99" s="10"/>
      <c r="MAG99" s="10"/>
      <c r="MAH99" s="10"/>
      <c r="MAI99" s="10"/>
      <c r="MAJ99" s="10"/>
      <c r="MAK99" s="10"/>
      <c r="MAL99" s="10"/>
      <c r="MAM99" s="10"/>
      <c r="MAN99" s="10"/>
      <c r="MAO99" s="10"/>
      <c r="MAP99" s="10"/>
      <c r="MAQ99" s="10"/>
      <c r="MAR99" s="10"/>
      <c r="MAS99" s="10"/>
      <c r="MAT99" s="10"/>
      <c r="MAU99" s="10"/>
      <c r="MAV99" s="10"/>
      <c r="MAW99" s="10"/>
      <c r="MAX99" s="10"/>
      <c r="MAY99" s="10"/>
      <c r="MAZ99" s="10"/>
      <c r="MBA99" s="10"/>
      <c r="MBB99" s="10"/>
      <c r="MBC99" s="10"/>
      <c r="MBD99" s="10"/>
      <c r="MBE99" s="10"/>
      <c r="MBF99" s="10"/>
      <c r="MBG99" s="10"/>
      <c r="MBH99" s="10"/>
      <c r="MBI99" s="10"/>
      <c r="MBJ99" s="10"/>
      <c r="MBK99" s="10"/>
      <c r="MBL99" s="10"/>
      <c r="MBM99" s="10"/>
      <c r="MBN99" s="10"/>
      <c r="MBO99" s="10"/>
      <c r="MBP99" s="10"/>
      <c r="MBQ99" s="10"/>
      <c r="MBR99" s="10"/>
      <c r="MBS99" s="10"/>
      <c r="MBT99" s="10"/>
      <c r="MBU99" s="10"/>
      <c r="MBV99" s="10"/>
      <c r="MBW99" s="10"/>
      <c r="MBX99" s="10"/>
      <c r="MBY99" s="10"/>
      <c r="MBZ99" s="10"/>
      <c r="MCA99" s="10"/>
      <c r="MCB99" s="10"/>
      <c r="MCC99" s="10"/>
      <c r="MCD99" s="10"/>
      <c r="MCE99" s="10"/>
      <c r="MCF99" s="10"/>
      <c r="MCG99" s="10"/>
      <c r="MCH99" s="10"/>
      <c r="MCI99" s="10"/>
      <c r="MCJ99" s="10"/>
      <c r="MCK99" s="10"/>
      <c r="MCL99" s="10"/>
      <c r="MCM99" s="10"/>
      <c r="MCN99" s="10"/>
      <c r="MCO99" s="10"/>
      <c r="MCP99" s="10"/>
      <c r="MCQ99" s="10"/>
      <c r="MCR99" s="10"/>
      <c r="MCS99" s="10"/>
      <c r="MCT99" s="10"/>
      <c r="MCU99" s="10"/>
      <c r="MCV99" s="10"/>
      <c r="MCW99" s="10"/>
      <c r="MCX99" s="10"/>
      <c r="MCY99" s="10"/>
      <c r="MCZ99" s="10"/>
      <c r="MDA99" s="10"/>
      <c r="MDB99" s="10"/>
      <c r="MDC99" s="10"/>
      <c r="MDD99" s="10"/>
      <c r="MDE99" s="10"/>
      <c r="MDF99" s="10"/>
      <c r="MDG99" s="10"/>
      <c r="MDH99" s="10"/>
      <c r="MDI99" s="10"/>
      <c r="MDJ99" s="10"/>
      <c r="MDK99" s="10"/>
      <c r="MDL99" s="10"/>
      <c r="MDM99" s="10"/>
      <c r="MDN99" s="10"/>
      <c r="MDO99" s="10"/>
      <c r="MDP99" s="10"/>
      <c r="MDQ99" s="10"/>
      <c r="MDR99" s="10"/>
      <c r="MDS99" s="10"/>
      <c r="MDT99" s="10"/>
      <c r="MDU99" s="10"/>
      <c r="MDV99" s="10"/>
      <c r="MDW99" s="10"/>
      <c r="MDX99" s="10"/>
      <c r="MDY99" s="10"/>
      <c r="MDZ99" s="10"/>
      <c r="MEA99" s="10"/>
      <c r="MEB99" s="10"/>
      <c r="MEC99" s="10"/>
      <c r="MED99" s="10"/>
      <c r="MEE99" s="10"/>
      <c r="MEF99" s="10"/>
      <c r="MEG99" s="10"/>
      <c r="MEH99" s="10"/>
      <c r="MEI99" s="10"/>
      <c r="MEJ99" s="10"/>
      <c r="MEK99" s="10"/>
      <c r="MEL99" s="10"/>
      <c r="MEM99" s="10"/>
      <c r="MEN99" s="10"/>
      <c r="MEO99" s="10"/>
      <c r="MEP99" s="10"/>
      <c r="MEQ99" s="10"/>
      <c r="MER99" s="10"/>
      <c r="MES99" s="10"/>
      <c r="MET99" s="10"/>
      <c r="MEU99" s="10"/>
      <c r="MEV99" s="10"/>
      <c r="MEW99" s="10"/>
      <c r="MEX99" s="10"/>
      <c r="MEY99" s="10"/>
      <c r="MEZ99" s="10"/>
      <c r="MFA99" s="10"/>
      <c r="MFB99" s="10"/>
      <c r="MFC99" s="10"/>
      <c r="MFD99" s="10"/>
      <c r="MFE99" s="10"/>
      <c r="MFF99" s="10"/>
      <c r="MFG99" s="10"/>
      <c r="MFH99" s="10"/>
      <c r="MFI99" s="10"/>
      <c r="MFJ99" s="10"/>
      <c r="MFK99" s="10"/>
      <c r="MFL99" s="10"/>
      <c r="MFM99" s="10"/>
      <c r="MFN99" s="10"/>
      <c r="MFO99" s="10"/>
      <c r="MFP99" s="10"/>
      <c r="MFQ99" s="10"/>
      <c r="MFR99" s="10"/>
      <c r="MFS99" s="10"/>
      <c r="MFT99" s="10"/>
      <c r="MFU99" s="10"/>
      <c r="MFV99" s="10"/>
      <c r="MFW99" s="10"/>
      <c r="MFX99" s="10"/>
      <c r="MFY99" s="10"/>
      <c r="MFZ99" s="10"/>
      <c r="MGA99" s="10"/>
      <c r="MGB99" s="10"/>
      <c r="MGC99" s="10"/>
      <c r="MGD99" s="10"/>
      <c r="MGE99" s="10"/>
      <c r="MGF99" s="10"/>
      <c r="MGG99" s="10"/>
      <c r="MGH99" s="10"/>
      <c r="MGI99" s="10"/>
      <c r="MGJ99" s="10"/>
      <c r="MGK99" s="10"/>
      <c r="MGL99" s="10"/>
      <c r="MGM99" s="10"/>
      <c r="MGN99" s="10"/>
      <c r="MGO99" s="10"/>
      <c r="MGP99" s="10"/>
      <c r="MGQ99" s="10"/>
      <c r="MGR99" s="10"/>
      <c r="MGS99" s="10"/>
      <c r="MGT99" s="10"/>
      <c r="MGU99" s="10"/>
      <c r="MGV99" s="10"/>
      <c r="MGW99" s="10"/>
      <c r="MGX99" s="10"/>
      <c r="MGY99" s="10"/>
      <c r="MGZ99" s="10"/>
      <c r="MHA99" s="10"/>
      <c r="MHB99" s="10"/>
      <c r="MHC99" s="10"/>
      <c r="MHD99" s="10"/>
      <c r="MHE99" s="10"/>
      <c r="MHF99" s="10"/>
      <c r="MHG99" s="10"/>
      <c r="MHH99" s="10"/>
      <c r="MHI99" s="10"/>
      <c r="MHJ99" s="10"/>
      <c r="MHK99" s="10"/>
      <c r="MHL99" s="10"/>
      <c r="MHM99" s="10"/>
      <c r="MHN99" s="10"/>
      <c r="MHO99" s="10"/>
      <c r="MHP99" s="10"/>
      <c r="MHQ99" s="10"/>
      <c r="MHR99" s="10"/>
      <c r="MHS99" s="10"/>
      <c r="MHT99" s="10"/>
      <c r="MHU99" s="10"/>
      <c r="MHV99" s="10"/>
      <c r="MHW99" s="10"/>
      <c r="MHX99" s="10"/>
      <c r="MHY99" s="10"/>
      <c r="MHZ99" s="10"/>
      <c r="MIA99" s="10"/>
      <c r="MIB99" s="10"/>
      <c r="MIC99" s="10"/>
      <c r="MID99" s="10"/>
      <c r="MIE99" s="10"/>
      <c r="MIF99" s="10"/>
      <c r="MIG99" s="10"/>
      <c r="MIH99" s="10"/>
      <c r="MII99" s="10"/>
      <c r="MIJ99" s="10"/>
      <c r="MIK99" s="10"/>
      <c r="MIL99" s="10"/>
      <c r="MIM99" s="10"/>
      <c r="MIN99" s="10"/>
      <c r="MIO99" s="10"/>
      <c r="MIP99" s="10"/>
      <c r="MIQ99" s="10"/>
      <c r="MIR99" s="10"/>
      <c r="MIS99" s="10"/>
      <c r="MIT99" s="10"/>
      <c r="MIU99" s="10"/>
      <c r="MIV99" s="10"/>
      <c r="MIW99" s="10"/>
      <c r="MIX99" s="10"/>
      <c r="MIY99" s="10"/>
      <c r="MIZ99" s="10"/>
      <c r="MJA99" s="10"/>
      <c r="MJB99" s="10"/>
      <c r="MJC99" s="10"/>
      <c r="MJD99" s="10"/>
      <c r="MJE99" s="10"/>
      <c r="MJF99" s="10"/>
      <c r="MJG99" s="10"/>
      <c r="MJH99" s="10"/>
      <c r="MJI99" s="10"/>
      <c r="MJJ99" s="10"/>
      <c r="MJK99" s="10"/>
      <c r="MJL99" s="10"/>
      <c r="MJM99" s="10"/>
      <c r="MJN99" s="10"/>
      <c r="MJO99" s="10"/>
      <c r="MJP99" s="10"/>
      <c r="MJQ99" s="10"/>
      <c r="MJR99" s="10"/>
      <c r="MJS99" s="10"/>
      <c r="MJT99" s="10"/>
      <c r="MJU99" s="10"/>
      <c r="MJV99" s="10"/>
      <c r="MJW99" s="10"/>
      <c r="MJX99" s="10"/>
      <c r="MJY99" s="10"/>
      <c r="MJZ99" s="10"/>
      <c r="MKA99" s="10"/>
      <c r="MKB99" s="10"/>
      <c r="MKC99" s="10"/>
      <c r="MKD99" s="10"/>
      <c r="MKE99" s="10"/>
      <c r="MKF99" s="10"/>
      <c r="MKG99" s="10"/>
      <c r="MKH99" s="10"/>
      <c r="MKI99" s="10"/>
      <c r="MKJ99" s="10"/>
      <c r="MKK99" s="10"/>
      <c r="MKL99" s="10"/>
      <c r="MKM99" s="10"/>
      <c r="MKN99" s="10"/>
      <c r="MKO99" s="10"/>
      <c r="MKP99" s="10"/>
      <c r="MKQ99" s="10"/>
      <c r="MKR99" s="10"/>
      <c r="MKS99" s="10"/>
      <c r="MKT99" s="10"/>
      <c r="MKU99" s="10"/>
      <c r="MKV99" s="10"/>
      <c r="MKW99" s="10"/>
      <c r="MKX99" s="10"/>
      <c r="MKY99" s="10"/>
      <c r="MKZ99" s="10"/>
      <c r="MLA99" s="10"/>
      <c r="MLB99" s="10"/>
      <c r="MLC99" s="10"/>
      <c r="MLD99" s="10"/>
      <c r="MLE99" s="10"/>
      <c r="MLF99" s="10"/>
      <c r="MLG99" s="10"/>
      <c r="MLH99" s="10"/>
      <c r="MLI99" s="10"/>
      <c r="MLJ99" s="10"/>
      <c r="MLK99" s="10"/>
      <c r="MLL99" s="10"/>
      <c r="MLM99" s="10"/>
      <c r="MLN99" s="10"/>
      <c r="MLO99" s="10"/>
      <c r="MLP99" s="10"/>
      <c r="MLQ99" s="10"/>
      <c r="MLR99" s="10"/>
      <c r="MLS99" s="10"/>
      <c r="MLT99" s="10"/>
      <c r="MLU99" s="10"/>
      <c r="MLV99" s="10"/>
      <c r="MLW99" s="10"/>
      <c r="MLX99" s="10"/>
      <c r="MLY99" s="10"/>
      <c r="MLZ99" s="10"/>
      <c r="MMA99" s="10"/>
      <c r="MMB99" s="10"/>
      <c r="MMC99" s="10"/>
      <c r="MMD99" s="10"/>
      <c r="MME99" s="10"/>
      <c r="MMF99" s="10"/>
      <c r="MMG99" s="10"/>
      <c r="MMH99" s="10"/>
      <c r="MMI99" s="10"/>
      <c r="MMJ99" s="10"/>
      <c r="MMK99" s="10"/>
      <c r="MML99" s="10"/>
      <c r="MMM99" s="10"/>
      <c r="MMN99" s="10"/>
      <c r="MMO99" s="10"/>
      <c r="MMP99" s="10"/>
      <c r="MMQ99" s="10"/>
      <c r="MMR99" s="10"/>
      <c r="MMS99" s="10"/>
      <c r="MMT99" s="10"/>
      <c r="MMU99" s="10"/>
      <c r="MMV99" s="10"/>
      <c r="MMW99" s="10"/>
      <c r="MMX99" s="10"/>
      <c r="MMY99" s="10"/>
      <c r="MMZ99" s="10"/>
      <c r="MNA99" s="10"/>
      <c r="MNB99" s="10"/>
      <c r="MNC99" s="10"/>
      <c r="MND99" s="10"/>
      <c r="MNE99" s="10"/>
      <c r="MNF99" s="10"/>
      <c r="MNG99" s="10"/>
      <c r="MNH99" s="10"/>
      <c r="MNI99" s="10"/>
      <c r="MNJ99" s="10"/>
      <c r="MNK99" s="10"/>
      <c r="MNL99" s="10"/>
      <c r="MNM99" s="10"/>
      <c r="MNN99" s="10"/>
      <c r="MNO99" s="10"/>
      <c r="MNP99" s="10"/>
      <c r="MNQ99" s="10"/>
      <c r="MNR99" s="10"/>
      <c r="MNS99" s="10"/>
      <c r="MNT99" s="10"/>
      <c r="MNU99" s="10"/>
      <c r="MNV99" s="10"/>
      <c r="MNW99" s="10"/>
      <c r="MNX99" s="10"/>
      <c r="MNY99" s="10"/>
      <c r="MNZ99" s="10"/>
      <c r="MOA99" s="10"/>
      <c r="MOB99" s="10"/>
      <c r="MOC99" s="10"/>
      <c r="MOD99" s="10"/>
      <c r="MOE99" s="10"/>
      <c r="MOF99" s="10"/>
      <c r="MOG99" s="10"/>
      <c r="MOH99" s="10"/>
      <c r="MOI99" s="10"/>
      <c r="MOJ99" s="10"/>
      <c r="MOK99" s="10"/>
      <c r="MOL99" s="10"/>
      <c r="MOM99" s="10"/>
      <c r="MON99" s="10"/>
      <c r="MOO99" s="10"/>
      <c r="MOP99" s="10"/>
      <c r="MOQ99" s="10"/>
      <c r="MOR99" s="10"/>
      <c r="MOS99" s="10"/>
      <c r="MOT99" s="10"/>
      <c r="MOU99" s="10"/>
      <c r="MOV99" s="10"/>
      <c r="MOW99" s="10"/>
      <c r="MOX99" s="10"/>
      <c r="MOY99" s="10"/>
      <c r="MOZ99" s="10"/>
      <c r="MPA99" s="10"/>
      <c r="MPB99" s="10"/>
      <c r="MPC99" s="10"/>
      <c r="MPD99" s="10"/>
      <c r="MPE99" s="10"/>
      <c r="MPF99" s="10"/>
      <c r="MPG99" s="10"/>
      <c r="MPH99" s="10"/>
      <c r="MPI99" s="10"/>
      <c r="MPJ99" s="10"/>
      <c r="MPK99" s="10"/>
      <c r="MPL99" s="10"/>
      <c r="MPM99" s="10"/>
      <c r="MPN99" s="10"/>
      <c r="MPO99" s="10"/>
      <c r="MPP99" s="10"/>
      <c r="MPQ99" s="10"/>
      <c r="MPR99" s="10"/>
      <c r="MPS99" s="10"/>
      <c r="MPT99" s="10"/>
      <c r="MPU99" s="10"/>
      <c r="MPV99" s="10"/>
      <c r="MPW99" s="10"/>
      <c r="MPX99" s="10"/>
      <c r="MPY99" s="10"/>
      <c r="MPZ99" s="10"/>
      <c r="MQA99" s="10"/>
      <c r="MQB99" s="10"/>
      <c r="MQC99" s="10"/>
      <c r="MQD99" s="10"/>
      <c r="MQE99" s="10"/>
      <c r="MQF99" s="10"/>
      <c r="MQG99" s="10"/>
      <c r="MQH99" s="10"/>
      <c r="MQI99" s="10"/>
      <c r="MQJ99" s="10"/>
      <c r="MQK99" s="10"/>
      <c r="MQL99" s="10"/>
      <c r="MQM99" s="10"/>
      <c r="MQN99" s="10"/>
      <c r="MQO99" s="10"/>
      <c r="MQP99" s="10"/>
      <c r="MQQ99" s="10"/>
      <c r="MQR99" s="10"/>
      <c r="MQS99" s="10"/>
      <c r="MQT99" s="10"/>
      <c r="MQU99" s="10"/>
      <c r="MQV99" s="10"/>
      <c r="MQW99" s="10"/>
      <c r="MQX99" s="10"/>
      <c r="MQY99" s="10"/>
      <c r="MQZ99" s="10"/>
      <c r="MRA99" s="10"/>
      <c r="MRB99" s="10"/>
      <c r="MRC99" s="10"/>
      <c r="MRD99" s="10"/>
      <c r="MRE99" s="10"/>
      <c r="MRF99" s="10"/>
      <c r="MRG99" s="10"/>
      <c r="MRH99" s="10"/>
      <c r="MRI99" s="10"/>
      <c r="MRJ99" s="10"/>
      <c r="MRK99" s="10"/>
      <c r="MRL99" s="10"/>
      <c r="MRM99" s="10"/>
      <c r="MRN99" s="10"/>
      <c r="MRO99" s="10"/>
      <c r="MRP99" s="10"/>
      <c r="MRQ99" s="10"/>
      <c r="MRR99" s="10"/>
      <c r="MRS99" s="10"/>
      <c r="MRT99" s="10"/>
      <c r="MRU99" s="10"/>
      <c r="MRV99" s="10"/>
      <c r="MRW99" s="10"/>
      <c r="MRX99" s="10"/>
      <c r="MRY99" s="10"/>
      <c r="MRZ99" s="10"/>
      <c r="MSA99" s="10"/>
      <c r="MSB99" s="10"/>
      <c r="MSC99" s="10"/>
      <c r="MSD99" s="10"/>
      <c r="MSE99" s="10"/>
      <c r="MSF99" s="10"/>
      <c r="MSG99" s="10"/>
      <c r="MSH99" s="10"/>
      <c r="MSI99" s="10"/>
      <c r="MSJ99" s="10"/>
      <c r="MSK99" s="10"/>
      <c r="MSL99" s="10"/>
      <c r="MSM99" s="10"/>
      <c r="MSN99" s="10"/>
      <c r="MSO99" s="10"/>
      <c r="MSP99" s="10"/>
      <c r="MSQ99" s="10"/>
      <c r="MSR99" s="10"/>
      <c r="MSS99" s="10"/>
      <c r="MST99" s="10"/>
      <c r="MSU99" s="10"/>
      <c r="MSV99" s="10"/>
      <c r="MSW99" s="10"/>
      <c r="MSX99" s="10"/>
      <c r="MSY99" s="10"/>
      <c r="MSZ99" s="10"/>
      <c r="MTA99" s="10"/>
      <c r="MTB99" s="10"/>
      <c r="MTC99" s="10"/>
      <c r="MTD99" s="10"/>
      <c r="MTE99" s="10"/>
      <c r="MTF99" s="10"/>
      <c r="MTG99" s="10"/>
      <c r="MTH99" s="10"/>
      <c r="MTI99" s="10"/>
      <c r="MTJ99" s="10"/>
      <c r="MTK99" s="10"/>
      <c r="MTL99" s="10"/>
      <c r="MTM99" s="10"/>
      <c r="MTN99" s="10"/>
      <c r="MTO99" s="10"/>
      <c r="MTP99" s="10"/>
      <c r="MTQ99" s="10"/>
      <c r="MTR99" s="10"/>
      <c r="MTS99" s="10"/>
      <c r="MTT99" s="10"/>
      <c r="MTU99" s="10"/>
      <c r="MTV99" s="10"/>
      <c r="MTW99" s="10"/>
      <c r="MTX99" s="10"/>
      <c r="MTY99" s="10"/>
      <c r="MTZ99" s="10"/>
      <c r="MUA99" s="10"/>
      <c r="MUB99" s="10"/>
      <c r="MUC99" s="10"/>
      <c r="MUD99" s="10"/>
      <c r="MUE99" s="10"/>
      <c r="MUF99" s="10"/>
      <c r="MUG99" s="10"/>
      <c r="MUH99" s="10"/>
      <c r="MUI99" s="10"/>
      <c r="MUJ99" s="10"/>
      <c r="MUK99" s="10"/>
      <c r="MUL99" s="10"/>
      <c r="MUM99" s="10"/>
      <c r="MUN99" s="10"/>
      <c r="MUO99" s="10"/>
      <c r="MUP99" s="10"/>
      <c r="MUQ99" s="10"/>
      <c r="MUR99" s="10"/>
      <c r="MUS99" s="10"/>
      <c r="MUT99" s="10"/>
      <c r="MUU99" s="10"/>
      <c r="MUV99" s="10"/>
      <c r="MUW99" s="10"/>
      <c r="MUX99" s="10"/>
      <c r="MUY99" s="10"/>
      <c r="MUZ99" s="10"/>
      <c r="MVA99" s="10"/>
      <c r="MVB99" s="10"/>
      <c r="MVC99" s="10"/>
      <c r="MVD99" s="10"/>
      <c r="MVE99" s="10"/>
      <c r="MVF99" s="10"/>
      <c r="MVG99" s="10"/>
      <c r="MVH99" s="10"/>
      <c r="MVI99" s="10"/>
      <c r="MVJ99" s="10"/>
      <c r="MVK99" s="10"/>
      <c r="MVL99" s="10"/>
      <c r="MVM99" s="10"/>
      <c r="MVN99" s="10"/>
      <c r="MVO99" s="10"/>
      <c r="MVP99" s="10"/>
      <c r="MVQ99" s="10"/>
      <c r="MVR99" s="10"/>
      <c r="MVS99" s="10"/>
      <c r="MVT99" s="10"/>
      <c r="MVU99" s="10"/>
      <c r="MVV99" s="10"/>
      <c r="MVW99" s="10"/>
      <c r="MVX99" s="10"/>
      <c r="MVY99" s="10"/>
      <c r="MVZ99" s="10"/>
      <c r="MWA99" s="10"/>
      <c r="MWB99" s="10"/>
      <c r="MWC99" s="10"/>
      <c r="MWD99" s="10"/>
      <c r="MWE99" s="10"/>
      <c r="MWF99" s="10"/>
      <c r="MWG99" s="10"/>
      <c r="MWH99" s="10"/>
      <c r="MWI99" s="10"/>
      <c r="MWJ99" s="10"/>
      <c r="MWK99" s="10"/>
      <c r="MWL99" s="10"/>
      <c r="MWM99" s="10"/>
      <c r="MWN99" s="10"/>
      <c r="MWO99" s="10"/>
      <c r="MWP99" s="10"/>
      <c r="MWQ99" s="10"/>
      <c r="MWR99" s="10"/>
      <c r="MWS99" s="10"/>
      <c r="MWT99" s="10"/>
      <c r="MWU99" s="10"/>
      <c r="MWV99" s="10"/>
      <c r="MWW99" s="10"/>
      <c r="MWX99" s="10"/>
      <c r="MWY99" s="10"/>
      <c r="MWZ99" s="10"/>
      <c r="MXA99" s="10"/>
      <c r="MXB99" s="10"/>
      <c r="MXC99" s="10"/>
      <c r="MXD99" s="10"/>
      <c r="MXE99" s="10"/>
      <c r="MXF99" s="10"/>
      <c r="MXG99" s="10"/>
      <c r="MXH99" s="10"/>
      <c r="MXI99" s="10"/>
      <c r="MXJ99" s="10"/>
      <c r="MXK99" s="10"/>
      <c r="MXL99" s="10"/>
      <c r="MXM99" s="10"/>
      <c r="MXN99" s="10"/>
      <c r="MXO99" s="10"/>
      <c r="MXP99" s="10"/>
      <c r="MXQ99" s="10"/>
      <c r="MXR99" s="10"/>
      <c r="MXS99" s="10"/>
      <c r="MXT99" s="10"/>
      <c r="MXU99" s="10"/>
      <c r="MXV99" s="10"/>
      <c r="MXW99" s="10"/>
      <c r="MXX99" s="10"/>
      <c r="MXY99" s="10"/>
      <c r="MXZ99" s="10"/>
      <c r="MYA99" s="10"/>
      <c r="MYB99" s="10"/>
      <c r="MYC99" s="10"/>
      <c r="MYD99" s="10"/>
      <c r="MYE99" s="10"/>
      <c r="MYF99" s="10"/>
      <c r="MYG99" s="10"/>
      <c r="MYH99" s="10"/>
      <c r="MYI99" s="10"/>
      <c r="MYJ99" s="10"/>
      <c r="MYK99" s="10"/>
      <c r="MYL99" s="10"/>
      <c r="MYM99" s="10"/>
      <c r="MYN99" s="10"/>
      <c r="MYO99" s="10"/>
      <c r="MYP99" s="10"/>
      <c r="MYQ99" s="10"/>
      <c r="MYR99" s="10"/>
      <c r="MYS99" s="10"/>
      <c r="MYT99" s="10"/>
      <c r="MYU99" s="10"/>
      <c r="MYV99" s="10"/>
      <c r="MYW99" s="10"/>
      <c r="MYX99" s="10"/>
      <c r="MYY99" s="10"/>
      <c r="MYZ99" s="10"/>
      <c r="MZA99" s="10"/>
      <c r="MZB99" s="10"/>
      <c r="MZC99" s="10"/>
      <c r="MZD99" s="10"/>
      <c r="MZE99" s="10"/>
      <c r="MZF99" s="10"/>
      <c r="MZG99" s="10"/>
      <c r="MZH99" s="10"/>
      <c r="MZI99" s="10"/>
      <c r="MZJ99" s="10"/>
      <c r="MZK99" s="10"/>
      <c r="MZL99" s="10"/>
      <c r="MZM99" s="10"/>
      <c r="MZN99" s="10"/>
      <c r="MZO99" s="10"/>
      <c r="MZP99" s="10"/>
      <c r="MZQ99" s="10"/>
      <c r="MZR99" s="10"/>
      <c r="MZS99" s="10"/>
      <c r="MZT99" s="10"/>
      <c r="MZU99" s="10"/>
      <c r="MZV99" s="10"/>
      <c r="MZW99" s="10"/>
      <c r="MZX99" s="10"/>
      <c r="MZY99" s="10"/>
      <c r="MZZ99" s="10"/>
      <c r="NAA99" s="10"/>
      <c r="NAB99" s="10"/>
      <c r="NAC99" s="10"/>
      <c r="NAD99" s="10"/>
      <c r="NAE99" s="10"/>
      <c r="NAF99" s="10"/>
      <c r="NAG99" s="10"/>
      <c r="NAH99" s="10"/>
      <c r="NAI99" s="10"/>
      <c r="NAJ99" s="10"/>
      <c r="NAK99" s="10"/>
      <c r="NAL99" s="10"/>
      <c r="NAM99" s="10"/>
      <c r="NAN99" s="10"/>
      <c r="NAO99" s="10"/>
      <c r="NAP99" s="10"/>
      <c r="NAQ99" s="10"/>
      <c r="NAR99" s="10"/>
      <c r="NAS99" s="10"/>
      <c r="NAT99" s="10"/>
      <c r="NAU99" s="10"/>
      <c r="NAV99" s="10"/>
      <c r="NAW99" s="10"/>
      <c r="NAX99" s="10"/>
      <c r="NAY99" s="10"/>
      <c r="NAZ99" s="10"/>
      <c r="NBA99" s="10"/>
      <c r="NBB99" s="10"/>
      <c r="NBC99" s="10"/>
      <c r="NBD99" s="10"/>
      <c r="NBE99" s="10"/>
      <c r="NBF99" s="10"/>
      <c r="NBG99" s="10"/>
      <c r="NBH99" s="10"/>
      <c r="NBI99" s="10"/>
      <c r="NBJ99" s="10"/>
      <c r="NBK99" s="10"/>
      <c r="NBL99" s="10"/>
      <c r="NBM99" s="10"/>
      <c r="NBN99" s="10"/>
      <c r="NBO99" s="10"/>
      <c r="NBP99" s="10"/>
      <c r="NBQ99" s="10"/>
      <c r="NBR99" s="10"/>
      <c r="NBS99" s="10"/>
      <c r="NBT99" s="10"/>
      <c r="NBU99" s="10"/>
      <c r="NBV99" s="10"/>
      <c r="NBW99" s="10"/>
      <c r="NBX99" s="10"/>
      <c r="NBY99" s="10"/>
      <c r="NBZ99" s="10"/>
      <c r="NCA99" s="10"/>
      <c r="NCB99" s="10"/>
      <c r="NCC99" s="10"/>
      <c r="NCD99" s="10"/>
      <c r="NCE99" s="10"/>
      <c r="NCF99" s="10"/>
      <c r="NCG99" s="10"/>
      <c r="NCH99" s="10"/>
      <c r="NCI99" s="10"/>
      <c r="NCJ99" s="10"/>
      <c r="NCK99" s="10"/>
      <c r="NCL99" s="10"/>
      <c r="NCM99" s="10"/>
      <c r="NCN99" s="10"/>
      <c r="NCO99" s="10"/>
      <c r="NCP99" s="10"/>
      <c r="NCQ99" s="10"/>
      <c r="NCR99" s="10"/>
      <c r="NCS99" s="10"/>
      <c r="NCT99" s="10"/>
      <c r="NCU99" s="10"/>
      <c r="NCV99" s="10"/>
      <c r="NCW99" s="10"/>
      <c r="NCX99" s="10"/>
      <c r="NCY99" s="10"/>
      <c r="NCZ99" s="10"/>
      <c r="NDA99" s="10"/>
      <c r="NDB99" s="10"/>
      <c r="NDC99" s="10"/>
      <c r="NDD99" s="10"/>
      <c r="NDE99" s="10"/>
      <c r="NDF99" s="10"/>
      <c r="NDG99" s="10"/>
      <c r="NDH99" s="10"/>
      <c r="NDI99" s="10"/>
      <c r="NDJ99" s="10"/>
      <c r="NDK99" s="10"/>
      <c r="NDL99" s="10"/>
      <c r="NDM99" s="10"/>
      <c r="NDN99" s="10"/>
      <c r="NDO99" s="10"/>
      <c r="NDP99" s="10"/>
      <c r="NDQ99" s="10"/>
      <c r="NDR99" s="10"/>
      <c r="NDS99" s="10"/>
      <c r="NDT99" s="10"/>
      <c r="NDU99" s="10"/>
      <c r="NDV99" s="10"/>
      <c r="NDW99" s="10"/>
      <c r="NDX99" s="10"/>
      <c r="NDY99" s="10"/>
      <c r="NDZ99" s="10"/>
      <c r="NEA99" s="10"/>
      <c r="NEB99" s="10"/>
      <c r="NEC99" s="10"/>
      <c r="NED99" s="10"/>
      <c r="NEE99" s="10"/>
      <c r="NEF99" s="10"/>
      <c r="NEG99" s="10"/>
      <c r="NEH99" s="10"/>
      <c r="NEI99" s="10"/>
      <c r="NEJ99" s="10"/>
      <c r="NEK99" s="10"/>
      <c r="NEL99" s="10"/>
      <c r="NEM99" s="10"/>
      <c r="NEN99" s="10"/>
      <c r="NEO99" s="10"/>
      <c r="NEP99" s="10"/>
      <c r="NEQ99" s="10"/>
      <c r="NER99" s="10"/>
      <c r="NES99" s="10"/>
      <c r="NET99" s="10"/>
      <c r="NEU99" s="10"/>
      <c r="NEV99" s="10"/>
      <c r="NEW99" s="10"/>
      <c r="NEX99" s="10"/>
      <c r="NEY99" s="10"/>
      <c r="NEZ99" s="10"/>
      <c r="NFA99" s="10"/>
      <c r="NFB99" s="10"/>
      <c r="NFC99" s="10"/>
      <c r="NFD99" s="10"/>
      <c r="NFE99" s="10"/>
      <c r="NFF99" s="10"/>
      <c r="NFG99" s="10"/>
      <c r="NFH99" s="10"/>
      <c r="NFI99" s="10"/>
      <c r="NFJ99" s="10"/>
      <c r="NFK99" s="10"/>
      <c r="NFL99" s="10"/>
      <c r="NFM99" s="10"/>
      <c r="NFN99" s="10"/>
      <c r="NFO99" s="10"/>
      <c r="NFP99" s="10"/>
      <c r="NFQ99" s="10"/>
      <c r="NFR99" s="10"/>
      <c r="NFS99" s="10"/>
      <c r="NFT99" s="10"/>
      <c r="NFU99" s="10"/>
      <c r="NFV99" s="10"/>
      <c r="NFW99" s="10"/>
      <c r="NFX99" s="10"/>
      <c r="NFY99" s="10"/>
      <c r="NFZ99" s="10"/>
      <c r="NGA99" s="10"/>
      <c r="NGB99" s="10"/>
      <c r="NGC99" s="10"/>
      <c r="NGD99" s="10"/>
      <c r="NGE99" s="10"/>
      <c r="NGF99" s="10"/>
      <c r="NGG99" s="10"/>
      <c r="NGH99" s="10"/>
      <c r="NGI99" s="10"/>
      <c r="NGJ99" s="10"/>
      <c r="NGK99" s="10"/>
      <c r="NGL99" s="10"/>
      <c r="NGM99" s="10"/>
      <c r="NGN99" s="10"/>
      <c r="NGO99" s="10"/>
      <c r="NGP99" s="10"/>
      <c r="NGQ99" s="10"/>
      <c r="NGR99" s="10"/>
      <c r="NGS99" s="10"/>
      <c r="NGT99" s="10"/>
      <c r="NGU99" s="10"/>
      <c r="NGV99" s="10"/>
      <c r="NGW99" s="10"/>
      <c r="NGX99" s="10"/>
      <c r="NGY99" s="10"/>
      <c r="NGZ99" s="10"/>
      <c r="NHA99" s="10"/>
      <c r="NHB99" s="10"/>
      <c r="NHC99" s="10"/>
      <c r="NHD99" s="10"/>
      <c r="NHE99" s="10"/>
      <c r="NHF99" s="10"/>
      <c r="NHG99" s="10"/>
      <c r="NHH99" s="10"/>
      <c r="NHI99" s="10"/>
      <c r="NHJ99" s="10"/>
      <c r="NHK99" s="10"/>
      <c r="NHL99" s="10"/>
      <c r="NHM99" s="10"/>
      <c r="NHN99" s="10"/>
      <c r="NHO99" s="10"/>
      <c r="NHP99" s="10"/>
      <c r="NHQ99" s="10"/>
      <c r="NHR99" s="10"/>
      <c r="NHS99" s="10"/>
      <c r="NHT99" s="10"/>
      <c r="NHU99" s="10"/>
      <c r="NHV99" s="10"/>
      <c r="NHW99" s="10"/>
      <c r="NHX99" s="10"/>
      <c r="NHY99" s="10"/>
      <c r="NHZ99" s="10"/>
      <c r="NIA99" s="10"/>
      <c r="NIB99" s="10"/>
      <c r="NIC99" s="10"/>
      <c r="NID99" s="10"/>
      <c r="NIE99" s="10"/>
      <c r="NIF99" s="10"/>
      <c r="NIG99" s="10"/>
      <c r="NIH99" s="10"/>
      <c r="NII99" s="10"/>
      <c r="NIJ99" s="10"/>
      <c r="NIK99" s="10"/>
      <c r="NIL99" s="10"/>
      <c r="NIM99" s="10"/>
      <c r="NIN99" s="10"/>
      <c r="NIO99" s="10"/>
      <c r="NIP99" s="10"/>
      <c r="NIQ99" s="10"/>
      <c r="NIR99" s="10"/>
      <c r="NIS99" s="10"/>
      <c r="NIT99" s="10"/>
      <c r="NIU99" s="10"/>
      <c r="NIV99" s="10"/>
      <c r="NIW99" s="10"/>
      <c r="NIX99" s="10"/>
      <c r="NIY99" s="10"/>
      <c r="NIZ99" s="10"/>
      <c r="NJA99" s="10"/>
      <c r="NJB99" s="10"/>
      <c r="NJC99" s="10"/>
      <c r="NJD99" s="10"/>
      <c r="NJE99" s="10"/>
      <c r="NJF99" s="10"/>
      <c r="NJG99" s="10"/>
      <c r="NJH99" s="10"/>
      <c r="NJI99" s="10"/>
      <c r="NJJ99" s="10"/>
      <c r="NJK99" s="10"/>
      <c r="NJL99" s="10"/>
      <c r="NJM99" s="10"/>
      <c r="NJN99" s="10"/>
      <c r="NJO99" s="10"/>
      <c r="NJP99" s="10"/>
      <c r="NJQ99" s="10"/>
      <c r="NJR99" s="10"/>
      <c r="NJS99" s="10"/>
      <c r="NJT99" s="10"/>
      <c r="NJU99" s="10"/>
      <c r="NJV99" s="10"/>
      <c r="NJW99" s="10"/>
      <c r="NJX99" s="10"/>
      <c r="NJY99" s="10"/>
      <c r="NJZ99" s="10"/>
      <c r="NKA99" s="10"/>
      <c r="NKB99" s="10"/>
      <c r="NKC99" s="10"/>
      <c r="NKD99" s="10"/>
      <c r="NKE99" s="10"/>
      <c r="NKF99" s="10"/>
      <c r="NKG99" s="10"/>
      <c r="NKH99" s="10"/>
      <c r="NKI99" s="10"/>
      <c r="NKJ99" s="10"/>
      <c r="NKK99" s="10"/>
      <c r="NKL99" s="10"/>
      <c r="NKM99" s="10"/>
      <c r="NKN99" s="10"/>
      <c r="NKO99" s="10"/>
      <c r="NKP99" s="10"/>
      <c r="NKQ99" s="10"/>
      <c r="NKR99" s="10"/>
      <c r="NKS99" s="10"/>
      <c r="NKT99" s="10"/>
      <c r="NKU99" s="10"/>
      <c r="NKV99" s="10"/>
      <c r="NKW99" s="10"/>
      <c r="NKX99" s="10"/>
      <c r="NKY99" s="10"/>
      <c r="NKZ99" s="10"/>
      <c r="NLA99" s="10"/>
      <c r="NLB99" s="10"/>
      <c r="NLC99" s="10"/>
      <c r="NLD99" s="10"/>
      <c r="NLE99" s="10"/>
      <c r="NLF99" s="10"/>
      <c r="NLG99" s="10"/>
      <c r="NLH99" s="10"/>
      <c r="NLI99" s="10"/>
      <c r="NLJ99" s="10"/>
      <c r="NLK99" s="10"/>
      <c r="NLL99" s="10"/>
      <c r="NLM99" s="10"/>
      <c r="NLN99" s="10"/>
      <c r="NLO99" s="10"/>
      <c r="NLP99" s="10"/>
      <c r="NLQ99" s="10"/>
      <c r="NLR99" s="10"/>
      <c r="NLS99" s="10"/>
      <c r="NLT99" s="10"/>
      <c r="NLU99" s="10"/>
      <c r="NLV99" s="10"/>
      <c r="NLW99" s="10"/>
      <c r="NLX99" s="10"/>
      <c r="NLY99" s="10"/>
      <c r="NLZ99" s="10"/>
      <c r="NMA99" s="10"/>
      <c r="NMB99" s="10"/>
      <c r="NMC99" s="10"/>
      <c r="NMD99" s="10"/>
      <c r="NME99" s="10"/>
      <c r="NMF99" s="10"/>
      <c r="NMG99" s="10"/>
      <c r="NMH99" s="10"/>
      <c r="NMI99" s="10"/>
      <c r="NMJ99" s="10"/>
      <c r="NMK99" s="10"/>
      <c r="NML99" s="10"/>
      <c r="NMM99" s="10"/>
      <c r="NMN99" s="10"/>
      <c r="NMO99" s="10"/>
      <c r="NMP99" s="10"/>
      <c r="NMQ99" s="10"/>
      <c r="NMR99" s="10"/>
      <c r="NMS99" s="10"/>
      <c r="NMT99" s="10"/>
      <c r="NMU99" s="10"/>
      <c r="NMV99" s="10"/>
      <c r="NMW99" s="10"/>
      <c r="NMX99" s="10"/>
      <c r="NMY99" s="10"/>
      <c r="NMZ99" s="10"/>
      <c r="NNA99" s="10"/>
      <c r="NNB99" s="10"/>
      <c r="NNC99" s="10"/>
      <c r="NND99" s="10"/>
      <c r="NNE99" s="10"/>
      <c r="NNF99" s="10"/>
      <c r="NNG99" s="10"/>
      <c r="NNH99" s="10"/>
      <c r="NNI99" s="10"/>
      <c r="NNJ99" s="10"/>
      <c r="NNK99" s="10"/>
      <c r="NNL99" s="10"/>
      <c r="NNM99" s="10"/>
      <c r="NNN99" s="10"/>
      <c r="NNO99" s="10"/>
      <c r="NNP99" s="10"/>
      <c r="NNQ99" s="10"/>
      <c r="NNR99" s="10"/>
      <c r="NNS99" s="10"/>
      <c r="NNT99" s="10"/>
      <c r="NNU99" s="10"/>
      <c r="NNV99" s="10"/>
      <c r="NNW99" s="10"/>
      <c r="NNX99" s="10"/>
      <c r="NNY99" s="10"/>
      <c r="NNZ99" s="10"/>
      <c r="NOA99" s="10"/>
      <c r="NOB99" s="10"/>
      <c r="NOC99" s="10"/>
      <c r="NOD99" s="10"/>
      <c r="NOE99" s="10"/>
      <c r="NOF99" s="10"/>
      <c r="NOG99" s="10"/>
      <c r="NOH99" s="10"/>
      <c r="NOI99" s="10"/>
      <c r="NOJ99" s="10"/>
      <c r="NOK99" s="10"/>
      <c r="NOL99" s="10"/>
      <c r="NOM99" s="10"/>
      <c r="NON99" s="10"/>
      <c r="NOO99" s="10"/>
      <c r="NOP99" s="10"/>
      <c r="NOQ99" s="10"/>
      <c r="NOR99" s="10"/>
      <c r="NOS99" s="10"/>
      <c r="NOT99" s="10"/>
      <c r="NOU99" s="10"/>
      <c r="NOV99" s="10"/>
      <c r="NOW99" s="10"/>
      <c r="NOX99" s="10"/>
      <c r="NOY99" s="10"/>
      <c r="NOZ99" s="10"/>
      <c r="NPA99" s="10"/>
      <c r="NPB99" s="10"/>
      <c r="NPC99" s="10"/>
      <c r="NPD99" s="10"/>
      <c r="NPE99" s="10"/>
      <c r="NPF99" s="10"/>
      <c r="NPG99" s="10"/>
      <c r="NPH99" s="10"/>
      <c r="NPI99" s="10"/>
      <c r="NPJ99" s="10"/>
      <c r="NPK99" s="10"/>
      <c r="NPL99" s="10"/>
      <c r="NPM99" s="10"/>
      <c r="NPN99" s="10"/>
      <c r="NPO99" s="10"/>
      <c r="NPP99" s="10"/>
      <c r="NPQ99" s="10"/>
      <c r="NPR99" s="10"/>
      <c r="NPS99" s="10"/>
      <c r="NPT99" s="10"/>
      <c r="NPU99" s="10"/>
      <c r="NPV99" s="10"/>
      <c r="NPW99" s="10"/>
      <c r="NPX99" s="10"/>
      <c r="NPY99" s="10"/>
      <c r="NPZ99" s="10"/>
      <c r="NQA99" s="10"/>
      <c r="NQB99" s="10"/>
      <c r="NQC99" s="10"/>
      <c r="NQD99" s="10"/>
      <c r="NQE99" s="10"/>
      <c r="NQF99" s="10"/>
      <c r="NQG99" s="10"/>
      <c r="NQH99" s="10"/>
      <c r="NQI99" s="10"/>
      <c r="NQJ99" s="10"/>
      <c r="NQK99" s="10"/>
      <c r="NQL99" s="10"/>
      <c r="NQM99" s="10"/>
      <c r="NQN99" s="10"/>
      <c r="NQO99" s="10"/>
      <c r="NQP99" s="10"/>
      <c r="NQQ99" s="10"/>
      <c r="NQR99" s="10"/>
      <c r="NQS99" s="10"/>
      <c r="NQT99" s="10"/>
      <c r="NQU99" s="10"/>
      <c r="NQV99" s="10"/>
      <c r="NQW99" s="10"/>
      <c r="NQX99" s="10"/>
      <c r="NQY99" s="10"/>
      <c r="NQZ99" s="10"/>
      <c r="NRA99" s="10"/>
      <c r="NRB99" s="10"/>
      <c r="NRC99" s="10"/>
      <c r="NRD99" s="10"/>
      <c r="NRE99" s="10"/>
      <c r="NRF99" s="10"/>
      <c r="NRG99" s="10"/>
      <c r="NRH99" s="10"/>
      <c r="NRI99" s="10"/>
      <c r="NRJ99" s="10"/>
      <c r="NRK99" s="10"/>
      <c r="NRL99" s="10"/>
      <c r="NRM99" s="10"/>
      <c r="NRN99" s="10"/>
      <c r="NRO99" s="10"/>
      <c r="NRP99" s="10"/>
      <c r="NRQ99" s="10"/>
      <c r="NRR99" s="10"/>
      <c r="NRS99" s="10"/>
      <c r="NRT99" s="10"/>
      <c r="NRU99" s="10"/>
      <c r="NRV99" s="10"/>
      <c r="NRW99" s="10"/>
      <c r="NRX99" s="10"/>
      <c r="NRY99" s="10"/>
      <c r="NRZ99" s="10"/>
      <c r="NSA99" s="10"/>
      <c r="NSB99" s="10"/>
      <c r="NSC99" s="10"/>
      <c r="NSD99" s="10"/>
      <c r="NSE99" s="10"/>
      <c r="NSF99" s="10"/>
      <c r="NSG99" s="10"/>
      <c r="NSH99" s="10"/>
      <c r="NSI99" s="10"/>
      <c r="NSJ99" s="10"/>
      <c r="NSK99" s="10"/>
      <c r="NSL99" s="10"/>
      <c r="NSM99" s="10"/>
      <c r="NSN99" s="10"/>
      <c r="NSO99" s="10"/>
      <c r="NSP99" s="10"/>
      <c r="NSQ99" s="10"/>
      <c r="NSR99" s="10"/>
      <c r="NSS99" s="10"/>
      <c r="NST99" s="10"/>
      <c r="NSU99" s="10"/>
      <c r="NSV99" s="10"/>
      <c r="NSW99" s="10"/>
      <c r="NSX99" s="10"/>
      <c r="NSY99" s="10"/>
      <c r="NSZ99" s="10"/>
      <c r="NTA99" s="10"/>
      <c r="NTB99" s="10"/>
      <c r="NTC99" s="10"/>
      <c r="NTD99" s="10"/>
      <c r="NTE99" s="10"/>
      <c r="NTF99" s="10"/>
      <c r="NTG99" s="10"/>
      <c r="NTH99" s="10"/>
      <c r="NTI99" s="10"/>
      <c r="NTJ99" s="10"/>
      <c r="NTK99" s="10"/>
      <c r="NTL99" s="10"/>
      <c r="NTM99" s="10"/>
      <c r="NTN99" s="10"/>
      <c r="NTO99" s="10"/>
      <c r="NTP99" s="10"/>
      <c r="NTQ99" s="10"/>
      <c r="NTR99" s="10"/>
      <c r="NTS99" s="10"/>
      <c r="NTT99" s="10"/>
      <c r="NTU99" s="10"/>
      <c r="NTV99" s="10"/>
      <c r="NTW99" s="10"/>
      <c r="NTX99" s="10"/>
      <c r="NTY99" s="10"/>
      <c r="NTZ99" s="10"/>
      <c r="NUA99" s="10"/>
      <c r="NUB99" s="10"/>
      <c r="NUC99" s="10"/>
      <c r="NUD99" s="10"/>
      <c r="NUE99" s="10"/>
      <c r="NUF99" s="10"/>
      <c r="NUG99" s="10"/>
      <c r="NUH99" s="10"/>
      <c r="NUI99" s="10"/>
      <c r="NUJ99" s="10"/>
      <c r="NUK99" s="10"/>
      <c r="NUL99" s="10"/>
      <c r="NUM99" s="10"/>
      <c r="NUN99" s="10"/>
      <c r="NUO99" s="10"/>
      <c r="NUP99" s="10"/>
      <c r="NUQ99" s="10"/>
      <c r="NUR99" s="10"/>
      <c r="NUS99" s="10"/>
      <c r="NUT99" s="10"/>
      <c r="NUU99" s="10"/>
      <c r="NUV99" s="10"/>
      <c r="NUW99" s="10"/>
      <c r="NUX99" s="10"/>
      <c r="NUY99" s="10"/>
      <c r="NUZ99" s="10"/>
      <c r="NVA99" s="10"/>
      <c r="NVB99" s="10"/>
      <c r="NVC99" s="10"/>
      <c r="NVD99" s="10"/>
      <c r="NVE99" s="10"/>
      <c r="NVF99" s="10"/>
      <c r="NVG99" s="10"/>
      <c r="NVH99" s="10"/>
      <c r="NVI99" s="10"/>
      <c r="NVJ99" s="10"/>
      <c r="NVK99" s="10"/>
      <c r="NVL99" s="10"/>
      <c r="NVM99" s="10"/>
      <c r="NVN99" s="10"/>
      <c r="NVO99" s="10"/>
      <c r="NVP99" s="10"/>
      <c r="NVQ99" s="10"/>
      <c r="NVR99" s="10"/>
      <c r="NVS99" s="10"/>
      <c r="NVT99" s="10"/>
      <c r="NVU99" s="10"/>
      <c r="NVV99" s="10"/>
      <c r="NVW99" s="10"/>
      <c r="NVX99" s="10"/>
      <c r="NVY99" s="10"/>
      <c r="NVZ99" s="10"/>
      <c r="NWA99" s="10"/>
      <c r="NWB99" s="10"/>
      <c r="NWC99" s="10"/>
      <c r="NWD99" s="10"/>
      <c r="NWE99" s="10"/>
      <c r="NWF99" s="10"/>
      <c r="NWG99" s="10"/>
      <c r="NWH99" s="10"/>
      <c r="NWI99" s="10"/>
      <c r="NWJ99" s="10"/>
      <c r="NWK99" s="10"/>
      <c r="NWL99" s="10"/>
      <c r="NWM99" s="10"/>
      <c r="NWN99" s="10"/>
      <c r="NWO99" s="10"/>
      <c r="NWP99" s="10"/>
      <c r="NWQ99" s="10"/>
      <c r="NWR99" s="10"/>
      <c r="NWS99" s="10"/>
      <c r="NWT99" s="10"/>
      <c r="NWU99" s="10"/>
      <c r="NWV99" s="10"/>
      <c r="NWW99" s="10"/>
      <c r="NWX99" s="10"/>
      <c r="NWY99" s="10"/>
      <c r="NWZ99" s="10"/>
      <c r="NXA99" s="10"/>
      <c r="NXB99" s="10"/>
      <c r="NXC99" s="10"/>
      <c r="NXD99" s="10"/>
      <c r="NXE99" s="10"/>
      <c r="NXF99" s="10"/>
      <c r="NXG99" s="10"/>
      <c r="NXH99" s="10"/>
      <c r="NXI99" s="10"/>
      <c r="NXJ99" s="10"/>
      <c r="NXK99" s="10"/>
      <c r="NXL99" s="10"/>
      <c r="NXM99" s="10"/>
      <c r="NXN99" s="10"/>
      <c r="NXO99" s="10"/>
      <c r="NXP99" s="10"/>
      <c r="NXQ99" s="10"/>
      <c r="NXR99" s="10"/>
      <c r="NXS99" s="10"/>
      <c r="NXT99" s="10"/>
      <c r="NXU99" s="10"/>
      <c r="NXV99" s="10"/>
      <c r="NXW99" s="10"/>
      <c r="NXX99" s="10"/>
      <c r="NXY99" s="10"/>
      <c r="NXZ99" s="10"/>
      <c r="NYA99" s="10"/>
      <c r="NYB99" s="10"/>
      <c r="NYC99" s="10"/>
      <c r="NYD99" s="10"/>
      <c r="NYE99" s="10"/>
      <c r="NYF99" s="10"/>
      <c r="NYG99" s="10"/>
      <c r="NYH99" s="10"/>
      <c r="NYI99" s="10"/>
      <c r="NYJ99" s="10"/>
      <c r="NYK99" s="10"/>
      <c r="NYL99" s="10"/>
      <c r="NYM99" s="10"/>
      <c r="NYN99" s="10"/>
      <c r="NYO99" s="10"/>
      <c r="NYP99" s="10"/>
      <c r="NYQ99" s="10"/>
      <c r="NYR99" s="10"/>
      <c r="NYS99" s="10"/>
      <c r="NYT99" s="10"/>
      <c r="NYU99" s="10"/>
      <c r="NYV99" s="10"/>
      <c r="NYW99" s="10"/>
      <c r="NYX99" s="10"/>
      <c r="NYY99" s="10"/>
      <c r="NYZ99" s="10"/>
      <c r="NZA99" s="10"/>
      <c r="NZB99" s="10"/>
      <c r="NZC99" s="10"/>
      <c r="NZD99" s="10"/>
      <c r="NZE99" s="10"/>
      <c r="NZF99" s="10"/>
      <c r="NZG99" s="10"/>
      <c r="NZH99" s="10"/>
      <c r="NZI99" s="10"/>
      <c r="NZJ99" s="10"/>
      <c r="NZK99" s="10"/>
      <c r="NZL99" s="10"/>
      <c r="NZM99" s="10"/>
      <c r="NZN99" s="10"/>
      <c r="NZO99" s="10"/>
      <c r="NZP99" s="10"/>
      <c r="NZQ99" s="10"/>
      <c r="NZR99" s="10"/>
      <c r="NZS99" s="10"/>
      <c r="NZT99" s="10"/>
      <c r="NZU99" s="10"/>
      <c r="NZV99" s="10"/>
      <c r="NZW99" s="10"/>
      <c r="NZX99" s="10"/>
      <c r="NZY99" s="10"/>
      <c r="NZZ99" s="10"/>
      <c r="OAA99" s="10"/>
      <c r="OAB99" s="10"/>
      <c r="OAC99" s="10"/>
      <c r="OAD99" s="10"/>
      <c r="OAE99" s="10"/>
      <c r="OAF99" s="10"/>
      <c r="OAG99" s="10"/>
      <c r="OAH99" s="10"/>
      <c r="OAI99" s="10"/>
      <c r="OAJ99" s="10"/>
      <c r="OAK99" s="10"/>
      <c r="OAL99" s="10"/>
      <c r="OAM99" s="10"/>
      <c r="OAN99" s="10"/>
      <c r="OAO99" s="10"/>
      <c r="OAP99" s="10"/>
      <c r="OAQ99" s="10"/>
      <c r="OAR99" s="10"/>
      <c r="OAS99" s="10"/>
      <c r="OAT99" s="10"/>
      <c r="OAU99" s="10"/>
      <c r="OAV99" s="10"/>
      <c r="OAW99" s="10"/>
      <c r="OAX99" s="10"/>
      <c r="OAY99" s="10"/>
      <c r="OAZ99" s="10"/>
      <c r="OBA99" s="10"/>
      <c r="OBB99" s="10"/>
      <c r="OBC99" s="10"/>
      <c r="OBD99" s="10"/>
      <c r="OBE99" s="10"/>
      <c r="OBF99" s="10"/>
      <c r="OBG99" s="10"/>
      <c r="OBH99" s="10"/>
      <c r="OBI99" s="10"/>
      <c r="OBJ99" s="10"/>
      <c r="OBK99" s="10"/>
      <c r="OBL99" s="10"/>
      <c r="OBM99" s="10"/>
      <c r="OBN99" s="10"/>
      <c r="OBO99" s="10"/>
      <c r="OBP99" s="10"/>
      <c r="OBQ99" s="10"/>
      <c r="OBR99" s="10"/>
      <c r="OBS99" s="10"/>
      <c r="OBT99" s="10"/>
      <c r="OBU99" s="10"/>
      <c r="OBV99" s="10"/>
      <c r="OBW99" s="10"/>
      <c r="OBX99" s="10"/>
      <c r="OBY99" s="10"/>
      <c r="OBZ99" s="10"/>
      <c r="OCA99" s="10"/>
      <c r="OCB99" s="10"/>
      <c r="OCC99" s="10"/>
      <c r="OCD99" s="10"/>
      <c r="OCE99" s="10"/>
      <c r="OCF99" s="10"/>
      <c r="OCG99" s="10"/>
      <c r="OCH99" s="10"/>
      <c r="OCI99" s="10"/>
      <c r="OCJ99" s="10"/>
      <c r="OCK99" s="10"/>
      <c r="OCL99" s="10"/>
      <c r="OCM99" s="10"/>
      <c r="OCN99" s="10"/>
      <c r="OCO99" s="10"/>
      <c r="OCP99" s="10"/>
      <c r="OCQ99" s="10"/>
      <c r="OCR99" s="10"/>
      <c r="OCS99" s="10"/>
      <c r="OCT99" s="10"/>
      <c r="OCU99" s="10"/>
      <c r="OCV99" s="10"/>
      <c r="OCW99" s="10"/>
      <c r="OCX99" s="10"/>
      <c r="OCY99" s="10"/>
      <c r="OCZ99" s="10"/>
      <c r="ODA99" s="10"/>
      <c r="ODB99" s="10"/>
      <c r="ODC99" s="10"/>
      <c r="ODD99" s="10"/>
      <c r="ODE99" s="10"/>
      <c r="ODF99" s="10"/>
      <c r="ODG99" s="10"/>
      <c r="ODH99" s="10"/>
      <c r="ODI99" s="10"/>
      <c r="ODJ99" s="10"/>
      <c r="ODK99" s="10"/>
      <c r="ODL99" s="10"/>
      <c r="ODM99" s="10"/>
      <c r="ODN99" s="10"/>
      <c r="ODO99" s="10"/>
      <c r="ODP99" s="10"/>
      <c r="ODQ99" s="10"/>
      <c r="ODR99" s="10"/>
      <c r="ODS99" s="10"/>
      <c r="ODT99" s="10"/>
      <c r="ODU99" s="10"/>
      <c r="ODV99" s="10"/>
      <c r="ODW99" s="10"/>
      <c r="ODX99" s="10"/>
      <c r="ODY99" s="10"/>
      <c r="ODZ99" s="10"/>
      <c r="OEA99" s="10"/>
      <c r="OEB99" s="10"/>
      <c r="OEC99" s="10"/>
      <c r="OED99" s="10"/>
      <c r="OEE99" s="10"/>
      <c r="OEF99" s="10"/>
      <c r="OEG99" s="10"/>
      <c r="OEH99" s="10"/>
      <c r="OEI99" s="10"/>
      <c r="OEJ99" s="10"/>
      <c r="OEK99" s="10"/>
      <c r="OEL99" s="10"/>
      <c r="OEM99" s="10"/>
      <c r="OEN99" s="10"/>
      <c r="OEO99" s="10"/>
      <c r="OEP99" s="10"/>
      <c r="OEQ99" s="10"/>
      <c r="OER99" s="10"/>
      <c r="OES99" s="10"/>
      <c r="OET99" s="10"/>
      <c r="OEU99" s="10"/>
      <c r="OEV99" s="10"/>
      <c r="OEW99" s="10"/>
      <c r="OEX99" s="10"/>
      <c r="OEY99" s="10"/>
      <c r="OEZ99" s="10"/>
      <c r="OFA99" s="10"/>
      <c r="OFB99" s="10"/>
      <c r="OFC99" s="10"/>
      <c r="OFD99" s="10"/>
      <c r="OFE99" s="10"/>
      <c r="OFF99" s="10"/>
      <c r="OFG99" s="10"/>
      <c r="OFH99" s="10"/>
      <c r="OFI99" s="10"/>
      <c r="OFJ99" s="10"/>
      <c r="OFK99" s="10"/>
      <c r="OFL99" s="10"/>
      <c r="OFM99" s="10"/>
      <c r="OFN99" s="10"/>
      <c r="OFO99" s="10"/>
      <c r="OFP99" s="10"/>
      <c r="OFQ99" s="10"/>
      <c r="OFR99" s="10"/>
      <c r="OFS99" s="10"/>
      <c r="OFT99" s="10"/>
      <c r="OFU99" s="10"/>
      <c r="OFV99" s="10"/>
      <c r="OFW99" s="10"/>
      <c r="OFX99" s="10"/>
      <c r="OFY99" s="10"/>
      <c r="OFZ99" s="10"/>
      <c r="OGA99" s="10"/>
      <c r="OGB99" s="10"/>
      <c r="OGC99" s="10"/>
      <c r="OGD99" s="10"/>
      <c r="OGE99" s="10"/>
      <c r="OGF99" s="10"/>
      <c r="OGG99" s="10"/>
      <c r="OGH99" s="10"/>
      <c r="OGI99" s="10"/>
      <c r="OGJ99" s="10"/>
      <c r="OGK99" s="10"/>
      <c r="OGL99" s="10"/>
      <c r="OGM99" s="10"/>
      <c r="OGN99" s="10"/>
      <c r="OGO99" s="10"/>
      <c r="OGP99" s="10"/>
      <c r="OGQ99" s="10"/>
      <c r="OGR99" s="10"/>
      <c r="OGS99" s="10"/>
      <c r="OGT99" s="10"/>
      <c r="OGU99" s="10"/>
      <c r="OGV99" s="10"/>
      <c r="OGW99" s="10"/>
      <c r="OGX99" s="10"/>
      <c r="OGY99" s="10"/>
      <c r="OGZ99" s="10"/>
      <c r="OHA99" s="10"/>
      <c r="OHB99" s="10"/>
      <c r="OHC99" s="10"/>
      <c r="OHD99" s="10"/>
      <c r="OHE99" s="10"/>
      <c r="OHF99" s="10"/>
      <c r="OHG99" s="10"/>
      <c r="OHH99" s="10"/>
      <c r="OHI99" s="10"/>
      <c r="OHJ99" s="10"/>
      <c r="OHK99" s="10"/>
      <c r="OHL99" s="10"/>
      <c r="OHM99" s="10"/>
      <c r="OHN99" s="10"/>
      <c r="OHO99" s="10"/>
      <c r="OHP99" s="10"/>
      <c r="OHQ99" s="10"/>
      <c r="OHR99" s="10"/>
      <c r="OHS99" s="10"/>
      <c r="OHT99" s="10"/>
      <c r="OHU99" s="10"/>
      <c r="OHV99" s="10"/>
      <c r="OHW99" s="10"/>
      <c r="OHX99" s="10"/>
      <c r="OHY99" s="10"/>
      <c r="OHZ99" s="10"/>
      <c r="OIA99" s="10"/>
      <c r="OIB99" s="10"/>
      <c r="OIC99" s="10"/>
      <c r="OID99" s="10"/>
      <c r="OIE99" s="10"/>
      <c r="OIF99" s="10"/>
      <c r="OIG99" s="10"/>
      <c r="OIH99" s="10"/>
      <c r="OII99" s="10"/>
      <c r="OIJ99" s="10"/>
      <c r="OIK99" s="10"/>
      <c r="OIL99" s="10"/>
      <c r="OIM99" s="10"/>
      <c r="OIN99" s="10"/>
      <c r="OIO99" s="10"/>
      <c r="OIP99" s="10"/>
      <c r="OIQ99" s="10"/>
      <c r="OIR99" s="10"/>
      <c r="OIS99" s="10"/>
      <c r="OIT99" s="10"/>
      <c r="OIU99" s="10"/>
      <c r="OIV99" s="10"/>
      <c r="OIW99" s="10"/>
      <c r="OIX99" s="10"/>
      <c r="OIY99" s="10"/>
      <c r="OIZ99" s="10"/>
      <c r="OJA99" s="10"/>
      <c r="OJB99" s="10"/>
      <c r="OJC99" s="10"/>
      <c r="OJD99" s="10"/>
      <c r="OJE99" s="10"/>
      <c r="OJF99" s="10"/>
      <c r="OJG99" s="10"/>
      <c r="OJH99" s="10"/>
      <c r="OJI99" s="10"/>
      <c r="OJJ99" s="10"/>
      <c r="OJK99" s="10"/>
      <c r="OJL99" s="10"/>
      <c r="OJM99" s="10"/>
      <c r="OJN99" s="10"/>
      <c r="OJO99" s="10"/>
      <c r="OJP99" s="10"/>
      <c r="OJQ99" s="10"/>
      <c r="OJR99" s="10"/>
      <c r="OJS99" s="10"/>
      <c r="OJT99" s="10"/>
      <c r="OJU99" s="10"/>
      <c r="OJV99" s="10"/>
      <c r="OJW99" s="10"/>
      <c r="OJX99" s="10"/>
      <c r="OJY99" s="10"/>
      <c r="OJZ99" s="10"/>
      <c r="OKA99" s="10"/>
      <c r="OKB99" s="10"/>
      <c r="OKC99" s="10"/>
      <c r="OKD99" s="10"/>
      <c r="OKE99" s="10"/>
      <c r="OKF99" s="10"/>
      <c r="OKG99" s="10"/>
      <c r="OKH99" s="10"/>
      <c r="OKI99" s="10"/>
      <c r="OKJ99" s="10"/>
      <c r="OKK99" s="10"/>
      <c r="OKL99" s="10"/>
      <c r="OKM99" s="10"/>
      <c r="OKN99" s="10"/>
      <c r="OKO99" s="10"/>
      <c r="OKP99" s="10"/>
      <c r="OKQ99" s="10"/>
      <c r="OKR99" s="10"/>
      <c r="OKS99" s="10"/>
      <c r="OKT99" s="10"/>
      <c r="OKU99" s="10"/>
      <c r="OKV99" s="10"/>
      <c r="OKW99" s="10"/>
      <c r="OKX99" s="10"/>
      <c r="OKY99" s="10"/>
      <c r="OKZ99" s="10"/>
      <c r="OLA99" s="10"/>
      <c r="OLB99" s="10"/>
      <c r="OLC99" s="10"/>
      <c r="OLD99" s="10"/>
      <c r="OLE99" s="10"/>
      <c r="OLF99" s="10"/>
      <c r="OLG99" s="10"/>
      <c r="OLH99" s="10"/>
      <c r="OLI99" s="10"/>
      <c r="OLJ99" s="10"/>
      <c r="OLK99" s="10"/>
      <c r="OLL99" s="10"/>
      <c r="OLM99" s="10"/>
      <c r="OLN99" s="10"/>
      <c r="OLO99" s="10"/>
      <c r="OLP99" s="10"/>
      <c r="OLQ99" s="10"/>
      <c r="OLR99" s="10"/>
      <c r="OLS99" s="10"/>
      <c r="OLT99" s="10"/>
      <c r="OLU99" s="10"/>
      <c r="OLV99" s="10"/>
      <c r="OLW99" s="10"/>
      <c r="OLX99" s="10"/>
      <c r="OLY99" s="10"/>
      <c r="OLZ99" s="10"/>
      <c r="OMA99" s="10"/>
      <c r="OMB99" s="10"/>
      <c r="OMC99" s="10"/>
      <c r="OMD99" s="10"/>
      <c r="OME99" s="10"/>
      <c r="OMF99" s="10"/>
      <c r="OMG99" s="10"/>
      <c r="OMH99" s="10"/>
      <c r="OMI99" s="10"/>
      <c r="OMJ99" s="10"/>
      <c r="OMK99" s="10"/>
      <c r="OML99" s="10"/>
      <c r="OMM99" s="10"/>
      <c r="OMN99" s="10"/>
      <c r="OMO99" s="10"/>
      <c r="OMP99" s="10"/>
      <c r="OMQ99" s="10"/>
      <c r="OMR99" s="10"/>
      <c r="OMS99" s="10"/>
      <c r="OMT99" s="10"/>
      <c r="OMU99" s="10"/>
      <c r="OMV99" s="10"/>
      <c r="OMW99" s="10"/>
      <c r="OMX99" s="10"/>
      <c r="OMY99" s="10"/>
      <c r="OMZ99" s="10"/>
      <c r="ONA99" s="10"/>
      <c r="ONB99" s="10"/>
      <c r="ONC99" s="10"/>
      <c r="OND99" s="10"/>
      <c r="ONE99" s="10"/>
      <c r="ONF99" s="10"/>
      <c r="ONG99" s="10"/>
      <c r="ONH99" s="10"/>
      <c r="ONI99" s="10"/>
      <c r="ONJ99" s="10"/>
      <c r="ONK99" s="10"/>
      <c r="ONL99" s="10"/>
      <c r="ONM99" s="10"/>
      <c r="ONN99" s="10"/>
      <c r="ONO99" s="10"/>
      <c r="ONP99" s="10"/>
      <c r="ONQ99" s="10"/>
      <c r="ONR99" s="10"/>
      <c r="ONS99" s="10"/>
      <c r="ONT99" s="10"/>
      <c r="ONU99" s="10"/>
      <c r="ONV99" s="10"/>
      <c r="ONW99" s="10"/>
      <c r="ONX99" s="10"/>
      <c r="ONY99" s="10"/>
      <c r="ONZ99" s="10"/>
      <c r="OOA99" s="10"/>
      <c r="OOB99" s="10"/>
      <c r="OOC99" s="10"/>
      <c r="OOD99" s="10"/>
      <c r="OOE99" s="10"/>
      <c r="OOF99" s="10"/>
      <c r="OOG99" s="10"/>
      <c r="OOH99" s="10"/>
      <c r="OOI99" s="10"/>
      <c r="OOJ99" s="10"/>
      <c r="OOK99" s="10"/>
      <c r="OOL99" s="10"/>
      <c r="OOM99" s="10"/>
      <c r="OON99" s="10"/>
      <c r="OOO99" s="10"/>
      <c r="OOP99" s="10"/>
      <c r="OOQ99" s="10"/>
      <c r="OOR99" s="10"/>
      <c r="OOS99" s="10"/>
      <c r="OOT99" s="10"/>
      <c r="OOU99" s="10"/>
      <c r="OOV99" s="10"/>
      <c r="OOW99" s="10"/>
      <c r="OOX99" s="10"/>
      <c r="OOY99" s="10"/>
      <c r="OOZ99" s="10"/>
      <c r="OPA99" s="10"/>
      <c r="OPB99" s="10"/>
      <c r="OPC99" s="10"/>
      <c r="OPD99" s="10"/>
      <c r="OPE99" s="10"/>
      <c r="OPF99" s="10"/>
      <c r="OPG99" s="10"/>
      <c r="OPH99" s="10"/>
      <c r="OPI99" s="10"/>
      <c r="OPJ99" s="10"/>
      <c r="OPK99" s="10"/>
      <c r="OPL99" s="10"/>
      <c r="OPM99" s="10"/>
      <c r="OPN99" s="10"/>
      <c r="OPO99" s="10"/>
      <c r="OPP99" s="10"/>
      <c r="OPQ99" s="10"/>
      <c r="OPR99" s="10"/>
      <c r="OPS99" s="10"/>
      <c r="OPT99" s="10"/>
      <c r="OPU99" s="10"/>
      <c r="OPV99" s="10"/>
      <c r="OPW99" s="10"/>
      <c r="OPX99" s="10"/>
      <c r="OPY99" s="10"/>
      <c r="OPZ99" s="10"/>
      <c r="OQA99" s="10"/>
      <c r="OQB99" s="10"/>
      <c r="OQC99" s="10"/>
      <c r="OQD99" s="10"/>
      <c r="OQE99" s="10"/>
      <c r="OQF99" s="10"/>
      <c r="OQG99" s="10"/>
      <c r="OQH99" s="10"/>
      <c r="OQI99" s="10"/>
      <c r="OQJ99" s="10"/>
      <c r="OQK99" s="10"/>
      <c r="OQL99" s="10"/>
      <c r="OQM99" s="10"/>
      <c r="OQN99" s="10"/>
      <c r="OQO99" s="10"/>
      <c r="OQP99" s="10"/>
      <c r="OQQ99" s="10"/>
      <c r="OQR99" s="10"/>
      <c r="OQS99" s="10"/>
      <c r="OQT99" s="10"/>
      <c r="OQU99" s="10"/>
      <c r="OQV99" s="10"/>
      <c r="OQW99" s="10"/>
      <c r="OQX99" s="10"/>
      <c r="OQY99" s="10"/>
      <c r="OQZ99" s="10"/>
      <c r="ORA99" s="10"/>
      <c r="ORB99" s="10"/>
      <c r="ORC99" s="10"/>
      <c r="ORD99" s="10"/>
      <c r="ORE99" s="10"/>
      <c r="ORF99" s="10"/>
      <c r="ORG99" s="10"/>
      <c r="ORH99" s="10"/>
      <c r="ORI99" s="10"/>
      <c r="ORJ99" s="10"/>
      <c r="ORK99" s="10"/>
      <c r="ORL99" s="10"/>
      <c r="ORM99" s="10"/>
      <c r="ORN99" s="10"/>
      <c r="ORO99" s="10"/>
      <c r="ORP99" s="10"/>
      <c r="ORQ99" s="10"/>
      <c r="ORR99" s="10"/>
      <c r="ORS99" s="10"/>
      <c r="ORT99" s="10"/>
      <c r="ORU99" s="10"/>
      <c r="ORV99" s="10"/>
      <c r="ORW99" s="10"/>
      <c r="ORX99" s="10"/>
      <c r="ORY99" s="10"/>
      <c r="ORZ99" s="10"/>
      <c r="OSA99" s="10"/>
      <c r="OSB99" s="10"/>
      <c r="OSC99" s="10"/>
      <c r="OSD99" s="10"/>
      <c r="OSE99" s="10"/>
      <c r="OSF99" s="10"/>
      <c r="OSG99" s="10"/>
      <c r="OSH99" s="10"/>
      <c r="OSI99" s="10"/>
      <c r="OSJ99" s="10"/>
      <c r="OSK99" s="10"/>
      <c r="OSL99" s="10"/>
      <c r="OSM99" s="10"/>
      <c r="OSN99" s="10"/>
      <c r="OSO99" s="10"/>
      <c r="OSP99" s="10"/>
      <c r="OSQ99" s="10"/>
      <c r="OSR99" s="10"/>
      <c r="OSS99" s="10"/>
      <c r="OST99" s="10"/>
      <c r="OSU99" s="10"/>
      <c r="OSV99" s="10"/>
      <c r="OSW99" s="10"/>
      <c r="OSX99" s="10"/>
      <c r="OSY99" s="10"/>
      <c r="OSZ99" s="10"/>
      <c r="OTA99" s="10"/>
      <c r="OTB99" s="10"/>
      <c r="OTC99" s="10"/>
      <c r="OTD99" s="10"/>
      <c r="OTE99" s="10"/>
      <c r="OTF99" s="10"/>
      <c r="OTG99" s="10"/>
      <c r="OTH99" s="10"/>
      <c r="OTI99" s="10"/>
      <c r="OTJ99" s="10"/>
      <c r="OTK99" s="10"/>
      <c r="OTL99" s="10"/>
      <c r="OTM99" s="10"/>
      <c r="OTN99" s="10"/>
      <c r="OTO99" s="10"/>
      <c r="OTP99" s="10"/>
      <c r="OTQ99" s="10"/>
      <c r="OTR99" s="10"/>
      <c r="OTS99" s="10"/>
      <c r="OTT99" s="10"/>
      <c r="OTU99" s="10"/>
      <c r="OTV99" s="10"/>
      <c r="OTW99" s="10"/>
      <c r="OTX99" s="10"/>
      <c r="OTY99" s="10"/>
      <c r="OTZ99" s="10"/>
      <c r="OUA99" s="10"/>
      <c r="OUB99" s="10"/>
      <c r="OUC99" s="10"/>
      <c r="OUD99" s="10"/>
      <c r="OUE99" s="10"/>
      <c r="OUF99" s="10"/>
      <c r="OUG99" s="10"/>
      <c r="OUH99" s="10"/>
      <c r="OUI99" s="10"/>
      <c r="OUJ99" s="10"/>
      <c r="OUK99" s="10"/>
      <c r="OUL99" s="10"/>
      <c r="OUM99" s="10"/>
      <c r="OUN99" s="10"/>
      <c r="OUO99" s="10"/>
      <c r="OUP99" s="10"/>
      <c r="OUQ99" s="10"/>
      <c r="OUR99" s="10"/>
      <c r="OUS99" s="10"/>
      <c r="OUT99" s="10"/>
      <c r="OUU99" s="10"/>
      <c r="OUV99" s="10"/>
      <c r="OUW99" s="10"/>
      <c r="OUX99" s="10"/>
      <c r="OUY99" s="10"/>
      <c r="OUZ99" s="10"/>
      <c r="OVA99" s="10"/>
      <c r="OVB99" s="10"/>
      <c r="OVC99" s="10"/>
      <c r="OVD99" s="10"/>
      <c r="OVE99" s="10"/>
      <c r="OVF99" s="10"/>
      <c r="OVG99" s="10"/>
      <c r="OVH99" s="10"/>
      <c r="OVI99" s="10"/>
      <c r="OVJ99" s="10"/>
      <c r="OVK99" s="10"/>
      <c r="OVL99" s="10"/>
      <c r="OVM99" s="10"/>
      <c r="OVN99" s="10"/>
      <c r="OVO99" s="10"/>
      <c r="OVP99" s="10"/>
      <c r="OVQ99" s="10"/>
      <c r="OVR99" s="10"/>
      <c r="OVS99" s="10"/>
      <c r="OVT99" s="10"/>
      <c r="OVU99" s="10"/>
      <c r="OVV99" s="10"/>
      <c r="OVW99" s="10"/>
      <c r="OVX99" s="10"/>
      <c r="OVY99" s="10"/>
      <c r="OVZ99" s="10"/>
      <c r="OWA99" s="10"/>
      <c r="OWB99" s="10"/>
      <c r="OWC99" s="10"/>
      <c r="OWD99" s="10"/>
      <c r="OWE99" s="10"/>
      <c r="OWF99" s="10"/>
      <c r="OWG99" s="10"/>
      <c r="OWH99" s="10"/>
      <c r="OWI99" s="10"/>
      <c r="OWJ99" s="10"/>
      <c r="OWK99" s="10"/>
      <c r="OWL99" s="10"/>
      <c r="OWM99" s="10"/>
      <c r="OWN99" s="10"/>
      <c r="OWO99" s="10"/>
      <c r="OWP99" s="10"/>
      <c r="OWQ99" s="10"/>
      <c r="OWR99" s="10"/>
      <c r="OWS99" s="10"/>
      <c r="OWT99" s="10"/>
      <c r="OWU99" s="10"/>
      <c r="OWV99" s="10"/>
      <c r="OWW99" s="10"/>
      <c r="OWX99" s="10"/>
      <c r="OWY99" s="10"/>
      <c r="OWZ99" s="10"/>
      <c r="OXA99" s="10"/>
      <c r="OXB99" s="10"/>
      <c r="OXC99" s="10"/>
      <c r="OXD99" s="10"/>
      <c r="OXE99" s="10"/>
      <c r="OXF99" s="10"/>
      <c r="OXG99" s="10"/>
      <c r="OXH99" s="10"/>
      <c r="OXI99" s="10"/>
      <c r="OXJ99" s="10"/>
      <c r="OXK99" s="10"/>
      <c r="OXL99" s="10"/>
      <c r="OXM99" s="10"/>
      <c r="OXN99" s="10"/>
      <c r="OXO99" s="10"/>
      <c r="OXP99" s="10"/>
      <c r="OXQ99" s="10"/>
      <c r="OXR99" s="10"/>
      <c r="OXS99" s="10"/>
      <c r="OXT99" s="10"/>
      <c r="OXU99" s="10"/>
      <c r="OXV99" s="10"/>
      <c r="OXW99" s="10"/>
      <c r="OXX99" s="10"/>
      <c r="OXY99" s="10"/>
      <c r="OXZ99" s="10"/>
      <c r="OYA99" s="10"/>
      <c r="OYB99" s="10"/>
      <c r="OYC99" s="10"/>
      <c r="OYD99" s="10"/>
      <c r="OYE99" s="10"/>
      <c r="OYF99" s="10"/>
      <c r="OYG99" s="10"/>
      <c r="OYH99" s="10"/>
      <c r="OYI99" s="10"/>
      <c r="OYJ99" s="10"/>
      <c r="OYK99" s="10"/>
      <c r="OYL99" s="10"/>
      <c r="OYM99" s="10"/>
      <c r="OYN99" s="10"/>
      <c r="OYO99" s="10"/>
      <c r="OYP99" s="10"/>
      <c r="OYQ99" s="10"/>
      <c r="OYR99" s="10"/>
      <c r="OYS99" s="10"/>
      <c r="OYT99" s="10"/>
      <c r="OYU99" s="10"/>
      <c r="OYV99" s="10"/>
      <c r="OYW99" s="10"/>
      <c r="OYX99" s="10"/>
      <c r="OYY99" s="10"/>
      <c r="OYZ99" s="10"/>
      <c r="OZA99" s="10"/>
      <c r="OZB99" s="10"/>
      <c r="OZC99" s="10"/>
      <c r="OZD99" s="10"/>
      <c r="OZE99" s="10"/>
      <c r="OZF99" s="10"/>
      <c r="OZG99" s="10"/>
      <c r="OZH99" s="10"/>
      <c r="OZI99" s="10"/>
      <c r="OZJ99" s="10"/>
      <c r="OZK99" s="10"/>
      <c r="OZL99" s="10"/>
      <c r="OZM99" s="10"/>
      <c r="OZN99" s="10"/>
      <c r="OZO99" s="10"/>
      <c r="OZP99" s="10"/>
      <c r="OZQ99" s="10"/>
      <c r="OZR99" s="10"/>
      <c r="OZS99" s="10"/>
      <c r="OZT99" s="10"/>
      <c r="OZU99" s="10"/>
      <c r="OZV99" s="10"/>
      <c r="OZW99" s="10"/>
      <c r="OZX99" s="10"/>
      <c r="OZY99" s="10"/>
      <c r="OZZ99" s="10"/>
      <c r="PAA99" s="10"/>
      <c r="PAB99" s="10"/>
      <c r="PAC99" s="10"/>
      <c r="PAD99" s="10"/>
      <c r="PAE99" s="10"/>
      <c r="PAF99" s="10"/>
      <c r="PAG99" s="10"/>
      <c r="PAH99" s="10"/>
      <c r="PAI99" s="10"/>
      <c r="PAJ99" s="10"/>
      <c r="PAK99" s="10"/>
      <c r="PAL99" s="10"/>
      <c r="PAM99" s="10"/>
      <c r="PAN99" s="10"/>
      <c r="PAO99" s="10"/>
      <c r="PAP99" s="10"/>
      <c r="PAQ99" s="10"/>
      <c r="PAR99" s="10"/>
      <c r="PAS99" s="10"/>
      <c r="PAT99" s="10"/>
      <c r="PAU99" s="10"/>
      <c r="PAV99" s="10"/>
      <c r="PAW99" s="10"/>
      <c r="PAX99" s="10"/>
      <c r="PAY99" s="10"/>
      <c r="PAZ99" s="10"/>
      <c r="PBA99" s="10"/>
      <c r="PBB99" s="10"/>
      <c r="PBC99" s="10"/>
      <c r="PBD99" s="10"/>
      <c r="PBE99" s="10"/>
      <c r="PBF99" s="10"/>
      <c r="PBG99" s="10"/>
      <c r="PBH99" s="10"/>
      <c r="PBI99" s="10"/>
      <c r="PBJ99" s="10"/>
      <c r="PBK99" s="10"/>
      <c r="PBL99" s="10"/>
      <c r="PBM99" s="10"/>
      <c r="PBN99" s="10"/>
      <c r="PBO99" s="10"/>
      <c r="PBP99" s="10"/>
      <c r="PBQ99" s="10"/>
      <c r="PBR99" s="10"/>
      <c r="PBS99" s="10"/>
      <c r="PBT99" s="10"/>
      <c r="PBU99" s="10"/>
      <c r="PBV99" s="10"/>
      <c r="PBW99" s="10"/>
      <c r="PBX99" s="10"/>
      <c r="PBY99" s="10"/>
      <c r="PBZ99" s="10"/>
      <c r="PCA99" s="10"/>
      <c r="PCB99" s="10"/>
      <c r="PCC99" s="10"/>
      <c r="PCD99" s="10"/>
      <c r="PCE99" s="10"/>
      <c r="PCF99" s="10"/>
      <c r="PCG99" s="10"/>
      <c r="PCH99" s="10"/>
      <c r="PCI99" s="10"/>
      <c r="PCJ99" s="10"/>
      <c r="PCK99" s="10"/>
      <c r="PCL99" s="10"/>
      <c r="PCM99" s="10"/>
      <c r="PCN99" s="10"/>
      <c r="PCO99" s="10"/>
      <c r="PCP99" s="10"/>
      <c r="PCQ99" s="10"/>
      <c r="PCR99" s="10"/>
      <c r="PCS99" s="10"/>
      <c r="PCT99" s="10"/>
      <c r="PCU99" s="10"/>
      <c r="PCV99" s="10"/>
      <c r="PCW99" s="10"/>
      <c r="PCX99" s="10"/>
      <c r="PCY99" s="10"/>
      <c r="PCZ99" s="10"/>
      <c r="PDA99" s="10"/>
      <c r="PDB99" s="10"/>
      <c r="PDC99" s="10"/>
      <c r="PDD99" s="10"/>
      <c r="PDE99" s="10"/>
      <c r="PDF99" s="10"/>
      <c r="PDG99" s="10"/>
      <c r="PDH99" s="10"/>
      <c r="PDI99" s="10"/>
      <c r="PDJ99" s="10"/>
      <c r="PDK99" s="10"/>
      <c r="PDL99" s="10"/>
      <c r="PDM99" s="10"/>
      <c r="PDN99" s="10"/>
      <c r="PDO99" s="10"/>
      <c r="PDP99" s="10"/>
      <c r="PDQ99" s="10"/>
      <c r="PDR99" s="10"/>
      <c r="PDS99" s="10"/>
      <c r="PDT99" s="10"/>
      <c r="PDU99" s="10"/>
      <c r="PDV99" s="10"/>
      <c r="PDW99" s="10"/>
      <c r="PDX99" s="10"/>
      <c r="PDY99" s="10"/>
      <c r="PDZ99" s="10"/>
      <c r="PEA99" s="10"/>
      <c r="PEB99" s="10"/>
      <c r="PEC99" s="10"/>
      <c r="PED99" s="10"/>
      <c r="PEE99" s="10"/>
      <c r="PEF99" s="10"/>
      <c r="PEG99" s="10"/>
      <c r="PEH99" s="10"/>
      <c r="PEI99" s="10"/>
      <c r="PEJ99" s="10"/>
      <c r="PEK99" s="10"/>
      <c r="PEL99" s="10"/>
      <c r="PEM99" s="10"/>
      <c r="PEN99" s="10"/>
      <c r="PEO99" s="10"/>
      <c r="PEP99" s="10"/>
      <c r="PEQ99" s="10"/>
      <c r="PER99" s="10"/>
      <c r="PES99" s="10"/>
      <c r="PET99" s="10"/>
      <c r="PEU99" s="10"/>
      <c r="PEV99" s="10"/>
      <c r="PEW99" s="10"/>
      <c r="PEX99" s="10"/>
      <c r="PEY99" s="10"/>
      <c r="PEZ99" s="10"/>
      <c r="PFA99" s="10"/>
      <c r="PFB99" s="10"/>
      <c r="PFC99" s="10"/>
      <c r="PFD99" s="10"/>
      <c r="PFE99" s="10"/>
      <c r="PFF99" s="10"/>
      <c r="PFG99" s="10"/>
      <c r="PFH99" s="10"/>
      <c r="PFI99" s="10"/>
      <c r="PFJ99" s="10"/>
      <c r="PFK99" s="10"/>
      <c r="PFL99" s="10"/>
      <c r="PFM99" s="10"/>
      <c r="PFN99" s="10"/>
      <c r="PFO99" s="10"/>
      <c r="PFP99" s="10"/>
      <c r="PFQ99" s="10"/>
      <c r="PFR99" s="10"/>
      <c r="PFS99" s="10"/>
      <c r="PFT99" s="10"/>
      <c r="PFU99" s="10"/>
      <c r="PFV99" s="10"/>
      <c r="PFW99" s="10"/>
      <c r="PFX99" s="10"/>
      <c r="PFY99" s="10"/>
      <c r="PFZ99" s="10"/>
      <c r="PGA99" s="10"/>
      <c r="PGB99" s="10"/>
      <c r="PGC99" s="10"/>
      <c r="PGD99" s="10"/>
      <c r="PGE99" s="10"/>
      <c r="PGF99" s="10"/>
      <c r="PGG99" s="10"/>
      <c r="PGH99" s="10"/>
      <c r="PGI99" s="10"/>
      <c r="PGJ99" s="10"/>
      <c r="PGK99" s="10"/>
      <c r="PGL99" s="10"/>
      <c r="PGM99" s="10"/>
      <c r="PGN99" s="10"/>
      <c r="PGO99" s="10"/>
      <c r="PGP99" s="10"/>
      <c r="PGQ99" s="10"/>
      <c r="PGR99" s="10"/>
      <c r="PGS99" s="10"/>
      <c r="PGT99" s="10"/>
      <c r="PGU99" s="10"/>
      <c r="PGV99" s="10"/>
      <c r="PGW99" s="10"/>
      <c r="PGX99" s="10"/>
      <c r="PGY99" s="10"/>
      <c r="PGZ99" s="10"/>
      <c r="PHA99" s="10"/>
      <c r="PHB99" s="10"/>
      <c r="PHC99" s="10"/>
      <c r="PHD99" s="10"/>
      <c r="PHE99" s="10"/>
      <c r="PHF99" s="10"/>
      <c r="PHG99" s="10"/>
      <c r="PHH99" s="10"/>
      <c r="PHI99" s="10"/>
      <c r="PHJ99" s="10"/>
      <c r="PHK99" s="10"/>
      <c r="PHL99" s="10"/>
      <c r="PHM99" s="10"/>
      <c r="PHN99" s="10"/>
      <c r="PHO99" s="10"/>
      <c r="PHP99" s="10"/>
      <c r="PHQ99" s="10"/>
      <c r="PHR99" s="10"/>
      <c r="PHS99" s="10"/>
      <c r="PHT99" s="10"/>
      <c r="PHU99" s="10"/>
      <c r="PHV99" s="10"/>
      <c r="PHW99" s="10"/>
      <c r="PHX99" s="10"/>
      <c r="PHY99" s="10"/>
      <c r="PHZ99" s="10"/>
      <c r="PIA99" s="10"/>
      <c r="PIB99" s="10"/>
      <c r="PIC99" s="10"/>
      <c r="PID99" s="10"/>
      <c r="PIE99" s="10"/>
      <c r="PIF99" s="10"/>
      <c r="PIG99" s="10"/>
      <c r="PIH99" s="10"/>
      <c r="PII99" s="10"/>
      <c r="PIJ99" s="10"/>
      <c r="PIK99" s="10"/>
      <c r="PIL99" s="10"/>
      <c r="PIM99" s="10"/>
      <c r="PIN99" s="10"/>
      <c r="PIO99" s="10"/>
      <c r="PIP99" s="10"/>
      <c r="PIQ99" s="10"/>
      <c r="PIR99" s="10"/>
      <c r="PIS99" s="10"/>
      <c r="PIT99" s="10"/>
      <c r="PIU99" s="10"/>
      <c r="PIV99" s="10"/>
      <c r="PIW99" s="10"/>
      <c r="PIX99" s="10"/>
      <c r="PIY99" s="10"/>
      <c r="PIZ99" s="10"/>
      <c r="PJA99" s="10"/>
      <c r="PJB99" s="10"/>
      <c r="PJC99" s="10"/>
      <c r="PJD99" s="10"/>
      <c r="PJE99" s="10"/>
      <c r="PJF99" s="10"/>
      <c r="PJG99" s="10"/>
      <c r="PJH99" s="10"/>
      <c r="PJI99" s="10"/>
      <c r="PJJ99" s="10"/>
      <c r="PJK99" s="10"/>
      <c r="PJL99" s="10"/>
      <c r="PJM99" s="10"/>
      <c r="PJN99" s="10"/>
      <c r="PJO99" s="10"/>
      <c r="PJP99" s="10"/>
      <c r="PJQ99" s="10"/>
      <c r="PJR99" s="10"/>
      <c r="PJS99" s="10"/>
      <c r="PJT99" s="10"/>
      <c r="PJU99" s="10"/>
      <c r="PJV99" s="10"/>
      <c r="PJW99" s="10"/>
      <c r="PJX99" s="10"/>
      <c r="PJY99" s="10"/>
      <c r="PJZ99" s="10"/>
      <c r="PKA99" s="10"/>
      <c r="PKB99" s="10"/>
      <c r="PKC99" s="10"/>
      <c r="PKD99" s="10"/>
      <c r="PKE99" s="10"/>
      <c r="PKF99" s="10"/>
      <c r="PKG99" s="10"/>
      <c r="PKH99" s="10"/>
      <c r="PKI99" s="10"/>
      <c r="PKJ99" s="10"/>
      <c r="PKK99" s="10"/>
      <c r="PKL99" s="10"/>
      <c r="PKM99" s="10"/>
      <c r="PKN99" s="10"/>
      <c r="PKO99" s="10"/>
      <c r="PKP99" s="10"/>
      <c r="PKQ99" s="10"/>
      <c r="PKR99" s="10"/>
      <c r="PKS99" s="10"/>
      <c r="PKT99" s="10"/>
      <c r="PKU99" s="10"/>
      <c r="PKV99" s="10"/>
      <c r="PKW99" s="10"/>
      <c r="PKX99" s="10"/>
      <c r="PKY99" s="10"/>
      <c r="PKZ99" s="10"/>
      <c r="PLA99" s="10"/>
      <c r="PLB99" s="10"/>
      <c r="PLC99" s="10"/>
      <c r="PLD99" s="10"/>
      <c r="PLE99" s="10"/>
      <c r="PLF99" s="10"/>
      <c r="PLG99" s="10"/>
      <c r="PLH99" s="10"/>
      <c r="PLI99" s="10"/>
      <c r="PLJ99" s="10"/>
      <c r="PLK99" s="10"/>
      <c r="PLL99" s="10"/>
      <c r="PLM99" s="10"/>
      <c r="PLN99" s="10"/>
      <c r="PLO99" s="10"/>
      <c r="PLP99" s="10"/>
      <c r="PLQ99" s="10"/>
      <c r="PLR99" s="10"/>
      <c r="PLS99" s="10"/>
      <c r="PLT99" s="10"/>
      <c r="PLU99" s="10"/>
      <c r="PLV99" s="10"/>
      <c r="PLW99" s="10"/>
      <c r="PLX99" s="10"/>
      <c r="PLY99" s="10"/>
      <c r="PLZ99" s="10"/>
      <c r="PMA99" s="10"/>
      <c r="PMB99" s="10"/>
      <c r="PMC99" s="10"/>
      <c r="PMD99" s="10"/>
      <c r="PME99" s="10"/>
      <c r="PMF99" s="10"/>
      <c r="PMG99" s="10"/>
      <c r="PMH99" s="10"/>
      <c r="PMI99" s="10"/>
      <c r="PMJ99" s="10"/>
      <c r="PMK99" s="10"/>
      <c r="PML99" s="10"/>
      <c r="PMM99" s="10"/>
      <c r="PMN99" s="10"/>
      <c r="PMO99" s="10"/>
      <c r="PMP99" s="10"/>
      <c r="PMQ99" s="10"/>
      <c r="PMR99" s="10"/>
      <c r="PMS99" s="10"/>
      <c r="PMT99" s="10"/>
      <c r="PMU99" s="10"/>
      <c r="PMV99" s="10"/>
      <c r="PMW99" s="10"/>
      <c r="PMX99" s="10"/>
      <c r="PMY99" s="10"/>
      <c r="PMZ99" s="10"/>
      <c r="PNA99" s="10"/>
      <c r="PNB99" s="10"/>
      <c r="PNC99" s="10"/>
      <c r="PND99" s="10"/>
      <c r="PNE99" s="10"/>
      <c r="PNF99" s="10"/>
      <c r="PNG99" s="10"/>
      <c r="PNH99" s="10"/>
      <c r="PNI99" s="10"/>
      <c r="PNJ99" s="10"/>
      <c r="PNK99" s="10"/>
      <c r="PNL99" s="10"/>
      <c r="PNM99" s="10"/>
      <c r="PNN99" s="10"/>
      <c r="PNO99" s="10"/>
      <c r="PNP99" s="10"/>
      <c r="PNQ99" s="10"/>
      <c r="PNR99" s="10"/>
      <c r="PNS99" s="10"/>
      <c r="PNT99" s="10"/>
      <c r="PNU99" s="10"/>
      <c r="PNV99" s="10"/>
      <c r="PNW99" s="10"/>
      <c r="PNX99" s="10"/>
      <c r="PNY99" s="10"/>
      <c r="PNZ99" s="10"/>
      <c r="POA99" s="10"/>
      <c r="POB99" s="10"/>
      <c r="POC99" s="10"/>
      <c r="POD99" s="10"/>
      <c r="POE99" s="10"/>
      <c r="POF99" s="10"/>
      <c r="POG99" s="10"/>
      <c r="POH99" s="10"/>
      <c r="POI99" s="10"/>
      <c r="POJ99" s="10"/>
      <c r="POK99" s="10"/>
      <c r="POL99" s="10"/>
      <c r="POM99" s="10"/>
      <c r="PON99" s="10"/>
      <c r="POO99" s="10"/>
      <c r="POP99" s="10"/>
      <c r="POQ99" s="10"/>
      <c r="POR99" s="10"/>
      <c r="POS99" s="10"/>
      <c r="POT99" s="10"/>
      <c r="POU99" s="10"/>
      <c r="POV99" s="10"/>
      <c r="POW99" s="10"/>
      <c r="POX99" s="10"/>
      <c r="POY99" s="10"/>
      <c r="POZ99" s="10"/>
      <c r="PPA99" s="10"/>
      <c r="PPB99" s="10"/>
      <c r="PPC99" s="10"/>
      <c r="PPD99" s="10"/>
      <c r="PPE99" s="10"/>
      <c r="PPF99" s="10"/>
      <c r="PPG99" s="10"/>
      <c r="PPH99" s="10"/>
      <c r="PPI99" s="10"/>
      <c r="PPJ99" s="10"/>
      <c r="PPK99" s="10"/>
      <c r="PPL99" s="10"/>
      <c r="PPM99" s="10"/>
      <c r="PPN99" s="10"/>
      <c r="PPO99" s="10"/>
      <c r="PPP99" s="10"/>
      <c r="PPQ99" s="10"/>
      <c r="PPR99" s="10"/>
      <c r="PPS99" s="10"/>
      <c r="PPT99" s="10"/>
      <c r="PPU99" s="10"/>
      <c r="PPV99" s="10"/>
      <c r="PPW99" s="10"/>
      <c r="PPX99" s="10"/>
      <c r="PPY99" s="10"/>
      <c r="PPZ99" s="10"/>
      <c r="PQA99" s="10"/>
      <c r="PQB99" s="10"/>
      <c r="PQC99" s="10"/>
      <c r="PQD99" s="10"/>
      <c r="PQE99" s="10"/>
      <c r="PQF99" s="10"/>
      <c r="PQG99" s="10"/>
      <c r="PQH99" s="10"/>
      <c r="PQI99" s="10"/>
      <c r="PQJ99" s="10"/>
      <c r="PQK99" s="10"/>
      <c r="PQL99" s="10"/>
      <c r="PQM99" s="10"/>
      <c r="PQN99" s="10"/>
      <c r="PQO99" s="10"/>
      <c r="PQP99" s="10"/>
      <c r="PQQ99" s="10"/>
      <c r="PQR99" s="10"/>
      <c r="PQS99" s="10"/>
      <c r="PQT99" s="10"/>
      <c r="PQU99" s="10"/>
      <c r="PQV99" s="10"/>
      <c r="PQW99" s="10"/>
      <c r="PQX99" s="10"/>
      <c r="PQY99" s="10"/>
      <c r="PQZ99" s="10"/>
      <c r="PRA99" s="10"/>
      <c r="PRB99" s="10"/>
      <c r="PRC99" s="10"/>
      <c r="PRD99" s="10"/>
      <c r="PRE99" s="10"/>
      <c r="PRF99" s="10"/>
      <c r="PRG99" s="10"/>
      <c r="PRH99" s="10"/>
      <c r="PRI99" s="10"/>
      <c r="PRJ99" s="10"/>
      <c r="PRK99" s="10"/>
      <c r="PRL99" s="10"/>
      <c r="PRM99" s="10"/>
      <c r="PRN99" s="10"/>
      <c r="PRO99" s="10"/>
      <c r="PRP99" s="10"/>
      <c r="PRQ99" s="10"/>
      <c r="PRR99" s="10"/>
      <c r="PRS99" s="10"/>
      <c r="PRT99" s="10"/>
      <c r="PRU99" s="10"/>
      <c r="PRV99" s="10"/>
      <c r="PRW99" s="10"/>
      <c r="PRX99" s="10"/>
      <c r="PRY99" s="10"/>
      <c r="PRZ99" s="10"/>
      <c r="PSA99" s="10"/>
      <c r="PSB99" s="10"/>
      <c r="PSC99" s="10"/>
      <c r="PSD99" s="10"/>
      <c r="PSE99" s="10"/>
      <c r="PSF99" s="10"/>
      <c r="PSG99" s="10"/>
      <c r="PSH99" s="10"/>
      <c r="PSI99" s="10"/>
      <c r="PSJ99" s="10"/>
      <c r="PSK99" s="10"/>
      <c r="PSL99" s="10"/>
      <c r="PSM99" s="10"/>
      <c r="PSN99" s="10"/>
      <c r="PSO99" s="10"/>
      <c r="PSP99" s="10"/>
      <c r="PSQ99" s="10"/>
      <c r="PSR99" s="10"/>
      <c r="PSS99" s="10"/>
      <c r="PST99" s="10"/>
      <c r="PSU99" s="10"/>
      <c r="PSV99" s="10"/>
      <c r="PSW99" s="10"/>
      <c r="PSX99" s="10"/>
      <c r="PSY99" s="10"/>
      <c r="PSZ99" s="10"/>
      <c r="PTA99" s="10"/>
      <c r="PTB99" s="10"/>
      <c r="PTC99" s="10"/>
      <c r="PTD99" s="10"/>
      <c r="PTE99" s="10"/>
      <c r="PTF99" s="10"/>
      <c r="PTG99" s="10"/>
      <c r="PTH99" s="10"/>
      <c r="PTI99" s="10"/>
      <c r="PTJ99" s="10"/>
      <c r="PTK99" s="10"/>
      <c r="PTL99" s="10"/>
      <c r="PTM99" s="10"/>
      <c r="PTN99" s="10"/>
      <c r="PTO99" s="10"/>
      <c r="PTP99" s="10"/>
      <c r="PTQ99" s="10"/>
      <c r="PTR99" s="10"/>
      <c r="PTS99" s="10"/>
      <c r="PTT99" s="10"/>
      <c r="PTU99" s="10"/>
      <c r="PTV99" s="10"/>
      <c r="PTW99" s="10"/>
      <c r="PTX99" s="10"/>
      <c r="PTY99" s="10"/>
      <c r="PTZ99" s="10"/>
      <c r="PUA99" s="10"/>
      <c r="PUB99" s="10"/>
      <c r="PUC99" s="10"/>
      <c r="PUD99" s="10"/>
      <c r="PUE99" s="10"/>
      <c r="PUF99" s="10"/>
      <c r="PUG99" s="10"/>
      <c r="PUH99" s="10"/>
      <c r="PUI99" s="10"/>
      <c r="PUJ99" s="10"/>
      <c r="PUK99" s="10"/>
      <c r="PUL99" s="10"/>
      <c r="PUM99" s="10"/>
      <c r="PUN99" s="10"/>
      <c r="PUO99" s="10"/>
      <c r="PUP99" s="10"/>
      <c r="PUQ99" s="10"/>
      <c r="PUR99" s="10"/>
      <c r="PUS99" s="10"/>
      <c r="PUT99" s="10"/>
      <c r="PUU99" s="10"/>
      <c r="PUV99" s="10"/>
      <c r="PUW99" s="10"/>
      <c r="PUX99" s="10"/>
      <c r="PUY99" s="10"/>
      <c r="PUZ99" s="10"/>
      <c r="PVA99" s="10"/>
      <c r="PVB99" s="10"/>
      <c r="PVC99" s="10"/>
      <c r="PVD99" s="10"/>
      <c r="PVE99" s="10"/>
      <c r="PVF99" s="10"/>
      <c r="PVG99" s="10"/>
      <c r="PVH99" s="10"/>
      <c r="PVI99" s="10"/>
      <c r="PVJ99" s="10"/>
      <c r="PVK99" s="10"/>
      <c r="PVL99" s="10"/>
      <c r="PVM99" s="10"/>
      <c r="PVN99" s="10"/>
      <c r="PVO99" s="10"/>
      <c r="PVP99" s="10"/>
      <c r="PVQ99" s="10"/>
      <c r="PVR99" s="10"/>
      <c r="PVS99" s="10"/>
      <c r="PVT99" s="10"/>
      <c r="PVU99" s="10"/>
      <c r="PVV99" s="10"/>
      <c r="PVW99" s="10"/>
      <c r="PVX99" s="10"/>
      <c r="PVY99" s="10"/>
      <c r="PVZ99" s="10"/>
      <c r="PWA99" s="10"/>
      <c r="PWB99" s="10"/>
      <c r="PWC99" s="10"/>
      <c r="PWD99" s="10"/>
      <c r="PWE99" s="10"/>
      <c r="PWF99" s="10"/>
      <c r="PWG99" s="10"/>
      <c r="PWH99" s="10"/>
      <c r="PWI99" s="10"/>
      <c r="PWJ99" s="10"/>
      <c r="PWK99" s="10"/>
      <c r="PWL99" s="10"/>
      <c r="PWM99" s="10"/>
      <c r="PWN99" s="10"/>
      <c r="PWO99" s="10"/>
      <c r="PWP99" s="10"/>
      <c r="PWQ99" s="10"/>
      <c r="PWR99" s="10"/>
      <c r="PWS99" s="10"/>
      <c r="PWT99" s="10"/>
      <c r="PWU99" s="10"/>
      <c r="PWV99" s="10"/>
      <c r="PWW99" s="10"/>
      <c r="PWX99" s="10"/>
      <c r="PWY99" s="10"/>
      <c r="PWZ99" s="10"/>
      <c r="PXA99" s="10"/>
      <c r="PXB99" s="10"/>
      <c r="PXC99" s="10"/>
      <c r="PXD99" s="10"/>
      <c r="PXE99" s="10"/>
      <c r="PXF99" s="10"/>
      <c r="PXG99" s="10"/>
      <c r="PXH99" s="10"/>
      <c r="PXI99" s="10"/>
      <c r="PXJ99" s="10"/>
      <c r="PXK99" s="10"/>
      <c r="PXL99" s="10"/>
      <c r="PXM99" s="10"/>
      <c r="PXN99" s="10"/>
      <c r="PXO99" s="10"/>
      <c r="PXP99" s="10"/>
      <c r="PXQ99" s="10"/>
      <c r="PXR99" s="10"/>
      <c r="PXS99" s="10"/>
      <c r="PXT99" s="10"/>
      <c r="PXU99" s="10"/>
      <c r="PXV99" s="10"/>
      <c r="PXW99" s="10"/>
      <c r="PXX99" s="10"/>
      <c r="PXY99" s="10"/>
      <c r="PXZ99" s="10"/>
      <c r="PYA99" s="10"/>
      <c r="PYB99" s="10"/>
      <c r="PYC99" s="10"/>
      <c r="PYD99" s="10"/>
      <c r="PYE99" s="10"/>
      <c r="PYF99" s="10"/>
      <c r="PYG99" s="10"/>
      <c r="PYH99" s="10"/>
      <c r="PYI99" s="10"/>
      <c r="PYJ99" s="10"/>
      <c r="PYK99" s="10"/>
      <c r="PYL99" s="10"/>
      <c r="PYM99" s="10"/>
      <c r="PYN99" s="10"/>
      <c r="PYO99" s="10"/>
      <c r="PYP99" s="10"/>
      <c r="PYQ99" s="10"/>
      <c r="PYR99" s="10"/>
      <c r="PYS99" s="10"/>
      <c r="PYT99" s="10"/>
      <c r="PYU99" s="10"/>
      <c r="PYV99" s="10"/>
      <c r="PYW99" s="10"/>
      <c r="PYX99" s="10"/>
      <c r="PYY99" s="10"/>
      <c r="PYZ99" s="10"/>
      <c r="PZA99" s="10"/>
      <c r="PZB99" s="10"/>
      <c r="PZC99" s="10"/>
      <c r="PZD99" s="10"/>
      <c r="PZE99" s="10"/>
      <c r="PZF99" s="10"/>
      <c r="PZG99" s="10"/>
      <c r="PZH99" s="10"/>
      <c r="PZI99" s="10"/>
      <c r="PZJ99" s="10"/>
      <c r="PZK99" s="10"/>
      <c r="PZL99" s="10"/>
      <c r="PZM99" s="10"/>
      <c r="PZN99" s="10"/>
      <c r="PZO99" s="10"/>
      <c r="PZP99" s="10"/>
      <c r="PZQ99" s="10"/>
      <c r="PZR99" s="10"/>
      <c r="PZS99" s="10"/>
      <c r="PZT99" s="10"/>
      <c r="PZU99" s="10"/>
      <c r="PZV99" s="10"/>
      <c r="PZW99" s="10"/>
      <c r="PZX99" s="10"/>
      <c r="PZY99" s="10"/>
      <c r="PZZ99" s="10"/>
      <c r="QAA99" s="10"/>
      <c r="QAB99" s="10"/>
      <c r="QAC99" s="10"/>
      <c r="QAD99" s="10"/>
      <c r="QAE99" s="10"/>
      <c r="QAF99" s="10"/>
      <c r="QAG99" s="10"/>
      <c r="QAH99" s="10"/>
      <c r="QAI99" s="10"/>
      <c r="QAJ99" s="10"/>
      <c r="QAK99" s="10"/>
      <c r="QAL99" s="10"/>
      <c r="QAM99" s="10"/>
      <c r="QAN99" s="10"/>
      <c r="QAO99" s="10"/>
      <c r="QAP99" s="10"/>
      <c r="QAQ99" s="10"/>
      <c r="QAR99" s="10"/>
      <c r="QAS99" s="10"/>
      <c r="QAT99" s="10"/>
      <c r="QAU99" s="10"/>
      <c r="QAV99" s="10"/>
      <c r="QAW99" s="10"/>
      <c r="QAX99" s="10"/>
      <c r="QAY99" s="10"/>
      <c r="QAZ99" s="10"/>
      <c r="QBA99" s="10"/>
      <c r="QBB99" s="10"/>
      <c r="QBC99" s="10"/>
      <c r="QBD99" s="10"/>
      <c r="QBE99" s="10"/>
      <c r="QBF99" s="10"/>
      <c r="QBG99" s="10"/>
      <c r="QBH99" s="10"/>
      <c r="QBI99" s="10"/>
      <c r="QBJ99" s="10"/>
      <c r="QBK99" s="10"/>
      <c r="QBL99" s="10"/>
      <c r="QBM99" s="10"/>
      <c r="QBN99" s="10"/>
      <c r="QBO99" s="10"/>
      <c r="QBP99" s="10"/>
      <c r="QBQ99" s="10"/>
      <c r="QBR99" s="10"/>
      <c r="QBS99" s="10"/>
      <c r="QBT99" s="10"/>
      <c r="QBU99" s="10"/>
      <c r="QBV99" s="10"/>
      <c r="QBW99" s="10"/>
      <c r="QBX99" s="10"/>
      <c r="QBY99" s="10"/>
      <c r="QBZ99" s="10"/>
      <c r="QCA99" s="10"/>
      <c r="QCB99" s="10"/>
      <c r="QCC99" s="10"/>
      <c r="QCD99" s="10"/>
      <c r="QCE99" s="10"/>
      <c r="QCF99" s="10"/>
      <c r="QCG99" s="10"/>
      <c r="QCH99" s="10"/>
      <c r="QCI99" s="10"/>
      <c r="QCJ99" s="10"/>
      <c r="QCK99" s="10"/>
      <c r="QCL99" s="10"/>
      <c r="QCM99" s="10"/>
      <c r="QCN99" s="10"/>
      <c r="QCO99" s="10"/>
      <c r="QCP99" s="10"/>
      <c r="QCQ99" s="10"/>
      <c r="QCR99" s="10"/>
      <c r="QCS99" s="10"/>
      <c r="QCT99" s="10"/>
      <c r="QCU99" s="10"/>
      <c r="QCV99" s="10"/>
      <c r="QCW99" s="10"/>
      <c r="QCX99" s="10"/>
      <c r="QCY99" s="10"/>
      <c r="QCZ99" s="10"/>
      <c r="QDA99" s="10"/>
      <c r="QDB99" s="10"/>
      <c r="QDC99" s="10"/>
      <c r="QDD99" s="10"/>
      <c r="QDE99" s="10"/>
      <c r="QDF99" s="10"/>
      <c r="QDG99" s="10"/>
      <c r="QDH99" s="10"/>
      <c r="QDI99" s="10"/>
      <c r="QDJ99" s="10"/>
      <c r="QDK99" s="10"/>
      <c r="QDL99" s="10"/>
      <c r="QDM99" s="10"/>
      <c r="QDN99" s="10"/>
      <c r="QDO99" s="10"/>
      <c r="QDP99" s="10"/>
      <c r="QDQ99" s="10"/>
      <c r="QDR99" s="10"/>
      <c r="QDS99" s="10"/>
      <c r="QDT99" s="10"/>
      <c r="QDU99" s="10"/>
      <c r="QDV99" s="10"/>
      <c r="QDW99" s="10"/>
      <c r="QDX99" s="10"/>
      <c r="QDY99" s="10"/>
      <c r="QDZ99" s="10"/>
      <c r="QEA99" s="10"/>
      <c r="QEB99" s="10"/>
      <c r="QEC99" s="10"/>
      <c r="QED99" s="10"/>
      <c r="QEE99" s="10"/>
      <c r="QEF99" s="10"/>
      <c r="QEG99" s="10"/>
      <c r="QEH99" s="10"/>
      <c r="QEI99" s="10"/>
      <c r="QEJ99" s="10"/>
      <c r="QEK99" s="10"/>
      <c r="QEL99" s="10"/>
      <c r="QEM99" s="10"/>
      <c r="QEN99" s="10"/>
      <c r="QEO99" s="10"/>
      <c r="QEP99" s="10"/>
      <c r="QEQ99" s="10"/>
      <c r="QER99" s="10"/>
      <c r="QES99" s="10"/>
      <c r="QET99" s="10"/>
      <c r="QEU99" s="10"/>
      <c r="QEV99" s="10"/>
      <c r="QEW99" s="10"/>
      <c r="QEX99" s="10"/>
      <c r="QEY99" s="10"/>
      <c r="QEZ99" s="10"/>
      <c r="QFA99" s="10"/>
      <c r="QFB99" s="10"/>
      <c r="QFC99" s="10"/>
      <c r="QFD99" s="10"/>
      <c r="QFE99" s="10"/>
      <c r="QFF99" s="10"/>
      <c r="QFG99" s="10"/>
      <c r="QFH99" s="10"/>
      <c r="QFI99" s="10"/>
      <c r="QFJ99" s="10"/>
      <c r="QFK99" s="10"/>
      <c r="QFL99" s="10"/>
      <c r="QFM99" s="10"/>
      <c r="QFN99" s="10"/>
      <c r="QFO99" s="10"/>
      <c r="QFP99" s="10"/>
      <c r="QFQ99" s="10"/>
      <c r="QFR99" s="10"/>
      <c r="QFS99" s="10"/>
      <c r="QFT99" s="10"/>
      <c r="QFU99" s="10"/>
      <c r="QFV99" s="10"/>
      <c r="QFW99" s="10"/>
      <c r="QFX99" s="10"/>
      <c r="QFY99" s="10"/>
      <c r="QFZ99" s="10"/>
      <c r="QGA99" s="10"/>
      <c r="QGB99" s="10"/>
      <c r="QGC99" s="10"/>
      <c r="QGD99" s="10"/>
      <c r="QGE99" s="10"/>
      <c r="QGF99" s="10"/>
      <c r="QGG99" s="10"/>
      <c r="QGH99" s="10"/>
      <c r="QGI99" s="10"/>
      <c r="QGJ99" s="10"/>
      <c r="QGK99" s="10"/>
      <c r="QGL99" s="10"/>
      <c r="QGM99" s="10"/>
      <c r="QGN99" s="10"/>
      <c r="QGO99" s="10"/>
      <c r="QGP99" s="10"/>
      <c r="QGQ99" s="10"/>
      <c r="QGR99" s="10"/>
      <c r="QGS99" s="10"/>
      <c r="QGT99" s="10"/>
      <c r="QGU99" s="10"/>
      <c r="QGV99" s="10"/>
      <c r="QGW99" s="10"/>
      <c r="QGX99" s="10"/>
      <c r="QGY99" s="10"/>
      <c r="QGZ99" s="10"/>
      <c r="QHA99" s="10"/>
      <c r="QHB99" s="10"/>
      <c r="QHC99" s="10"/>
      <c r="QHD99" s="10"/>
      <c r="QHE99" s="10"/>
      <c r="QHF99" s="10"/>
      <c r="QHG99" s="10"/>
      <c r="QHH99" s="10"/>
      <c r="QHI99" s="10"/>
      <c r="QHJ99" s="10"/>
      <c r="QHK99" s="10"/>
      <c r="QHL99" s="10"/>
      <c r="QHM99" s="10"/>
      <c r="QHN99" s="10"/>
      <c r="QHO99" s="10"/>
      <c r="QHP99" s="10"/>
      <c r="QHQ99" s="10"/>
      <c r="QHR99" s="10"/>
      <c r="QHS99" s="10"/>
      <c r="QHT99" s="10"/>
      <c r="QHU99" s="10"/>
      <c r="QHV99" s="10"/>
      <c r="QHW99" s="10"/>
      <c r="QHX99" s="10"/>
      <c r="QHY99" s="10"/>
      <c r="QHZ99" s="10"/>
      <c r="QIA99" s="10"/>
      <c r="QIB99" s="10"/>
      <c r="QIC99" s="10"/>
      <c r="QID99" s="10"/>
      <c r="QIE99" s="10"/>
      <c r="QIF99" s="10"/>
      <c r="QIG99" s="10"/>
      <c r="QIH99" s="10"/>
      <c r="QII99" s="10"/>
      <c r="QIJ99" s="10"/>
      <c r="QIK99" s="10"/>
      <c r="QIL99" s="10"/>
      <c r="QIM99" s="10"/>
      <c r="QIN99" s="10"/>
      <c r="QIO99" s="10"/>
      <c r="QIP99" s="10"/>
      <c r="QIQ99" s="10"/>
      <c r="QIR99" s="10"/>
      <c r="QIS99" s="10"/>
      <c r="QIT99" s="10"/>
      <c r="QIU99" s="10"/>
      <c r="QIV99" s="10"/>
      <c r="QIW99" s="10"/>
      <c r="QIX99" s="10"/>
      <c r="QIY99" s="10"/>
      <c r="QIZ99" s="10"/>
      <c r="QJA99" s="10"/>
      <c r="QJB99" s="10"/>
      <c r="QJC99" s="10"/>
      <c r="QJD99" s="10"/>
      <c r="QJE99" s="10"/>
      <c r="QJF99" s="10"/>
      <c r="QJG99" s="10"/>
      <c r="QJH99" s="10"/>
      <c r="QJI99" s="10"/>
      <c r="QJJ99" s="10"/>
      <c r="QJK99" s="10"/>
      <c r="QJL99" s="10"/>
      <c r="QJM99" s="10"/>
      <c r="QJN99" s="10"/>
      <c r="QJO99" s="10"/>
      <c r="QJP99" s="10"/>
      <c r="QJQ99" s="10"/>
      <c r="QJR99" s="10"/>
      <c r="QJS99" s="10"/>
      <c r="QJT99" s="10"/>
      <c r="QJU99" s="10"/>
      <c r="QJV99" s="10"/>
      <c r="QJW99" s="10"/>
      <c r="QJX99" s="10"/>
      <c r="QJY99" s="10"/>
      <c r="QJZ99" s="10"/>
      <c r="QKA99" s="10"/>
      <c r="QKB99" s="10"/>
      <c r="QKC99" s="10"/>
      <c r="QKD99" s="10"/>
      <c r="QKE99" s="10"/>
      <c r="QKF99" s="10"/>
      <c r="QKG99" s="10"/>
      <c r="QKH99" s="10"/>
      <c r="QKI99" s="10"/>
      <c r="QKJ99" s="10"/>
      <c r="QKK99" s="10"/>
      <c r="QKL99" s="10"/>
      <c r="QKM99" s="10"/>
      <c r="QKN99" s="10"/>
      <c r="QKO99" s="10"/>
      <c r="QKP99" s="10"/>
      <c r="QKQ99" s="10"/>
      <c r="QKR99" s="10"/>
      <c r="QKS99" s="10"/>
      <c r="QKT99" s="10"/>
      <c r="QKU99" s="10"/>
      <c r="QKV99" s="10"/>
      <c r="QKW99" s="10"/>
      <c r="QKX99" s="10"/>
      <c r="QKY99" s="10"/>
      <c r="QKZ99" s="10"/>
      <c r="QLA99" s="10"/>
      <c r="QLB99" s="10"/>
      <c r="QLC99" s="10"/>
      <c r="QLD99" s="10"/>
      <c r="QLE99" s="10"/>
      <c r="QLF99" s="10"/>
      <c r="QLG99" s="10"/>
      <c r="QLH99" s="10"/>
      <c r="QLI99" s="10"/>
      <c r="QLJ99" s="10"/>
      <c r="QLK99" s="10"/>
      <c r="QLL99" s="10"/>
      <c r="QLM99" s="10"/>
      <c r="QLN99" s="10"/>
      <c r="QLO99" s="10"/>
      <c r="QLP99" s="10"/>
      <c r="QLQ99" s="10"/>
      <c r="QLR99" s="10"/>
      <c r="QLS99" s="10"/>
      <c r="QLT99" s="10"/>
      <c r="QLU99" s="10"/>
      <c r="QLV99" s="10"/>
      <c r="QLW99" s="10"/>
      <c r="QLX99" s="10"/>
      <c r="QLY99" s="10"/>
      <c r="QLZ99" s="10"/>
      <c r="QMA99" s="10"/>
      <c r="QMB99" s="10"/>
      <c r="QMC99" s="10"/>
      <c r="QMD99" s="10"/>
      <c r="QME99" s="10"/>
      <c r="QMF99" s="10"/>
      <c r="QMG99" s="10"/>
      <c r="QMH99" s="10"/>
      <c r="QMI99" s="10"/>
      <c r="QMJ99" s="10"/>
      <c r="QMK99" s="10"/>
      <c r="QML99" s="10"/>
      <c r="QMM99" s="10"/>
      <c r="QMN99" s="10"/>
      <c r="QMO99" s="10"/>
      <c r="QMP99" s="10"/>
      <c r="QMQ99" s="10"/>
      <c r="QMR99" s="10"/>
      <c r="QMS99" s="10"/>
      <c r="QMT99" s="10"/>
      <c r="QMU99" s="10"/>
      <c r="QMV99" s="10"/>
      <c r="QMW99" s="10"/>
      <c r="QMX99" s="10"/>
      <c r="QMY99" s="10"/>
      <c r="QMZ99" s="10"/>
      <c r="QNA99" s="10"/>
      <c r="QNB99" s="10"/>
      <c r="QNC99" s="10"/>
      <c r="QND99" s="10"/>
      <c r="QNE99" s="10"/>
      <c r="QNF99" s="10"/>
      <c r="QNG99" s="10"/>
      <c r="QNH99" s="10"/>
      <c r="QNI99" s="10"/>
      <c r="QNJ99" s="10"/>
      <c r="QNK99" s="10"/>
      <c r="QNL99" s="10"/>
      <c r="QNM99" s="10"/>
      <c r="QNN99" s="10"/>
      <c r="QNO99" s="10"/>
      <c r="QNP99" s="10"/>
      <c r="QNQ99" s="10"/>
      <c r="QNR99" s="10"/>
      <c r="QNS99" s="10"/>
      <c r="QNT99" s="10"/>
      <c r="QNU99" s="10"/>
      <c r="QNV99" s="10"/>
      <c r="QNW99" s="10"/>
      <c r="QNX99" s="10"/>
      <c r="QNY99" s="10"/>
      <c r="QNZ99" s="10"/>
      <c r="QOA99" s="10"/>
      <c r="QOB99" s="10"/>
      <c r="QOC99" s="10"/>
      <c r="QOD99" s="10"/>
      <c r="QOE99" s="10"/>
      <c r="QOF99" s="10"/>
      <c r="QOG99" s="10"/>
      <c r="QOH99" s="10"/>
      <c r="QOI99" s="10"/>
      <c r="QOJ99" s="10"/>
      <c r="QOK99" s="10"/>
      <c r="QOL99" s="10"/>
      <c r="QOM99" s="10"/>
      <c r="QON99" s="10"/>
      <c r="QOO99" s="10"/>
      <c r="QOP99" s="10"/>
      <c r="QOQ99" s="10"/>
      <c r="QOR99" s="10"/>
      <c r="QOS99" s="10"/>
      <c r="QOT99" s="10"/>
      <c r="QOU99" s="10"/>
      <c r="QOV99" s="10"/>
      <c r="QOW99" s="10"/>
      <c r="QOX99" s="10"/>
      <c r="QOY99" s="10"/>
      <c r="QOZ99" s="10"/>
      <c r="QPA99" s="10"/>
      <c r="QPB99" s="10"/>
      <c r="QPC99" s="10"/>
      <c r="QPD99" s="10"/>
      <c r="QPE99" s="10"/>
      <c r="QPF99" s="10"/>
      <c r="QPG99" s="10"/>
      <c r="QPH99" s="10"/>
      <c r="QPI99" s="10"/>
      <c r="QPJ99" s="10"/>
      <c r="QPK99" s="10"/>
      <c r="QPL99" s="10"/>
      <c r="QPM99" s="10"/>
      <c r="QPN99" s="10"/>
      <c r="QPO99" s="10"/>
      <c r="QPP99" s="10"/>
      <c r="QPQ99" s="10"/>
      <c r="QPR99" s="10"/>
      <c r="QPS99" s="10"/>
      <c r="QPT99" s="10"/>
      <c r="QPU99" s="10"/>
      <c r="QPV99" s="10"/>
      <c r="QPW99" s="10"/>
      <c r="QPX99" s="10"/>
      <c r="QPY99" s="10"/>
      <c r="QPZ99" s="10"/>
      <c r="QQA99" s="10"/>
      <c r="QQB99" s="10"/>
      <c r="QQC99" s="10"/>
      <c r="QQD99" s="10"/>
      <c r="QQE99" s="10"/>
      <c r="QQF99" s="10"/>
      <c r="QQG99" s="10"/>
      <c r="QQH99" s="10"/>
      <c r="QQI99" s="10"/>
      <c r="QQJ99" s="10"/>
      <c r="QQK99" s="10"/>
      <c r="QQL99" s="10"/>
      <c r="QQM99" s="10"/>
      <c r="QQN99" s="10"/>
      <c r="QQO99" s="10"/>
      <c r="QQP99" s="10"/>
      <c r="QQQ99" s="10"/>
      <c r="QQR99" s="10"/>
      <c r="QQS99" s="10"/>
      <c r="QQT99" s="10"/>
      <c r="QQU99" s="10"/>
      <c r="QQV99" s="10"/>
      <c r="QQW99" s="10"/>
      <c r="QQX99" s="10"/>
      <c r="QQY99" s="10"/>
      <c r="QQZ99" s="10"/>
      <c r="QRA99" s="10"/>
      <c r="QRB99" s="10"/>
      <c r="QRC99" s="10"/>
      <c r="QRD99" s="10"/>
      <c r="QRE99" s="10"/>
      <c r="QRF99" s="10"/>
      <c r="QRG99" s="10"/>
      <c r="QRH99" s="10"/>
      <c r="QRI99" s="10"/>
      <c r="QRJ99" s="10"/>
      <c r="QRK99" s="10"/>
      <c r="QRL99" s="10"/>
      <c r="QRM99" s="10"/>
      <c r="QRN99" s="10"/>
      <c r="QRO99" s="10"/>
      <c r="QRP99" s="10"/>
      <c r="QRQ99" s="10"/>
      <c r="QRR99" s="10"/>
      <c r="QRS99" s="10"/>
      <c r="QRT99" s="10"/>
      <c r="QRU99" s="10"/>
      <c r="QRV99" s="10"/>
      <c r="QRW99" s="10"/>
      <c r="QRX99" s="10"/>
      <c r="QRY99" s="10"/>
      <c r="QRZ99" s="10"/>
      <c r="QSA99" s="10"/>
      <c r="QSB99" s="10"/>
      <c r="QSC99" s="10"/>
      <c r="QSD99" s="10"/>
      <c r="QSE99" s="10"/>
      <c r="QSF99" s="10"/>
      <c r="QSG99" s="10"/>
      <c r="QSH99" s="10"/>
      <c r="QSI99" s="10"/>
      <c r="QSJ99" s="10"/>
      <c r="QSK99" s="10"/>
      <c r="QSL99" s="10"/>
      <c r="QSM99" s="10"/>
      <c r="QSN99" s="10"/>
      <c r="QSO99" s="10"/>
      <c r="QSP99" s="10"/>
      <c r="QSQ99" s="10"/>
      <c r="QSR99" s="10"/>
      <c r="QSS99" s="10"/>
      <c r="QST99" s="10"/>
      <c r="QSU99" s="10"/>
      <c r="QSV99" s="10"/>
      <c r="QSW99" s="10"/>
      <c r="QSX99" s="10"/>
      <c r="QSY99" s="10"/>
      <c r="QSZ99" s="10"/>
      <c r="QTA99" s="10"/>
      <c r="QTB99" s="10"/>
      <c r="QTC99" s="10"/>
      <c r="QTD99" s="10"/>
      <c r="QTE99" s="10"/>
      <c r="QTF99" s="10"/>
      <c r="QTG99" s="10"/>
      <c r="QTH99" s="10"/>
      <c r="QTI99" s="10"/>
      <c r="QTJ99" s="10"/>
      <c r="QTK99" s="10"/>
      <c r="QTL99" s="10"/>
      <c r="QTM99" s="10"/>
      <c r="QTN99" s="10"/>
      <c r="QTO99" s="10"/>
      <c r="QTP99" s="10"/>
      <c r="QTQ99" s="10"/>
      <c r="QTR99" s="10"/>
      <c r="QTS99" s="10"/>
      <c r="QTT99" s="10"/>
      <c r="QTU99" s="10"/>
      <c r="QTV99" s="10"/>
      <c r="QTW99" s="10"/>
      <c r="QTX99" s="10"/>
      <c r="QTY99" s="10"/>
      <c r="QTZ99" s="10"/>
      <c r="QUA99" s="10"/>
      <c r="QUB99" s="10"/>
      <c r="QUC99" s="10"/>
      <c r="QUD99" s="10"/>
      <c r="QUE99" s="10"/>
      <c r="QUF99" s="10"/>
      <c r="QUG99" s="10"/>
      <c r="QUH99" s="10"/>
      <c r="QUI99" s="10"/>
      <c r="QUJ99" s="10"/>
      <c r="QUK99" s="10"/>
      <c r="QUL99" s="10"/>
      <c r="QUM99" s="10"/>
      <c r="QUN99" s="10"/>
      <c r="QUO99" s="10"/>
      <c r="QUP99" s="10"/>
      <c r="QUQ99" s="10"/>
      <c r="QUR99" s="10"/>
      <c r="QUS99" s="10"/>
      <c r="QUT99" s="10"/>
      <c r="QUU99" s="10"/>
      <c r="QUV99" s="10"/>
      <c r="QUW99" s="10"/>
      <c r="QUX99" s="10"/>
      <c r="QUY99" s="10"/>
      <c r="QUZ99" s="10"/>
      <c r="QVA99" s="10"/>
      <c r="QVB99" s="10"/>
      <c r="QVC99" s="10"/>
      <c r="QVD99" s="10"/>
      <c r="QVE99" s="10"/>
      <c r="QVF99" s="10"/>
      <c r="QVG99" s="10"/>
      <c r="QVH99" s="10"/>
      <c r="QVI99" s="10"/>
      <c r="QVJ99" s="10"/>
      <c r="QVK99" s="10"/>
      <c r="QVL99" s="10"/>
      <c r="QVM99" s="10"/>
      <c r="QVN99" s="10"/>
      <c r="QVO99" s="10"/>
      <c r="QVP99" s="10"/>
      <c r="QVQ99" s="10"/>
      <c r="QVR99" s="10"/>
      <c r="QVS99" s="10"/>
      <c r="QVT99" s="10"/>
      <c r="QVU99" s="10"/>
      <c r="QVV99" s="10"/>
      <c r="QVW99" s="10"/>
      <c r="QVX99" s="10"/>
      <c r="QVY99" s="10"/>
      <c r="QVZ99" s="10"/>
      <c r="QWA99" s="10"/>
      <c r="QWB99" s="10"/>
      <c r="QWC99" s="10"/>
      <c r="QWD99" s="10"/>
      <c r="QWE99" s="10"/>
      <c r="QWF99" s="10"/>
      <c r="QWG99" s="10"/>
      <c r="QWH99" s="10"/>
      <c r="QWI99" s="10"/>
      <c r="QWJ99" s="10"/>
      <c r="QWK99" s="10"/>
      <c r="QWL99" s="10"/>
      <c r="QWM99" s="10"/>
      <c r="QWN99" s="10"/>
      <c r="QWO99" s="10"/>
      <c r="QWP99" s="10"/>
      <c r="QWQ99" s="10"/>
      <c r="QWR99" s="10"/>
      <c r="QWS99" s="10"/>
      <c r="QWT99" s="10"/>
      <c r="QWU99" s="10"/>
      <c r="QWV99" s="10"/>
      <c r="QWW99" s="10"/>
      <c r="QWX99" s="10"/>
      <c r="QWY99" s="10"/>
      <c r="QWZ99" s="10"/>
      <c r="QXA99" s="10"/>
      <c r="QXB99" s="10"/>
      <c r="QXC99" s="10"/>
      <c r="QXD99" s="10"/>
      <c r="QXE99" s="10"/>
      <c r="QXF99" s="10"/>
      <c r="QXG99" s="10"/>
      <c r="QXH99" s="10"/>
      <c r="QXI99" s="10"/>
      <c r="QXJ99" s="10"/>
      <c r="QXK99" s="10"/>
      <c r="QXL99" s="10"/>
      <c r="QXM99" s="10"/>
      <c r="QXN99" s="10"/>
      <c r="QXO99" s="10"/>
      <c r="QXP99" s="10"/>
      <c r="QXQ99" s="10"/>
      <c r="QXR99" s="10"/>
      <c r="QXS99" s="10"/>
      <c r="QXT99" s="10"/>
      <c r="QXU99" s="10"/>
      <c r="QXV99" s="10"/>
      <c r="QXW99" s="10"/>
      <c r="QXX99" s="10"/>
      <c r="QXY99" s="10"/>
      <c r="QXZ99" s="10"/>
      <c r="QYA99" s="10"/>
      <c r="QYB99" s="10"/>
      <c r="QYC99" s="10"/>
      <c r="QYD99" s="10"/>
      <c r="QYE99" s="10"/>
      <c r="QYF99" s="10"/>
      <c r="QYG99" s="10"/>
      <c r="QYH99" s="10"/>
      <c r="QYI99" s="10"/>
      <c r="QYJ99" s="10"/>
      <c r="QYK99" s="10"/>
      <c r="QYL99" s="10"/>
      <c r="QYM99" s="10"/>
      <c r="QYN99" s="10"/>
      <c r="QYO99" s="10"/>
      <c r="QYP99" s="10"/>
      <c r="QYQ99" s="10"/>
      <c r="QYR99" s="10"/>
      <c r="QYS99" s="10"/>
      <c r="QYT99" s="10"/>
      <c r="QYU99" s="10"/>
      <c r="QYV99" s="10"/>
      <c r="QYW99" s="10"/>
      <c r="QYX99" s="10"/>
      <c r="QYY99" s="10"/>
      <c r="QYZ99" s="10"/>
      <c r="QZA99" s="10"/>
      <c r="QZB99" s="10"/>
      <c r="QZC99" s="10"/>
      <c r="QZD99" s="10"/>
      <c r="QZE99" s="10"/>
      <c r="QZF99" s="10"/>
      <c r="QZG99" s="10"/>
      <c r="QZH99" s="10"/>
      <c r="QZI99" s="10"/>
      <c r="QZJ99" s="10"/>
      <c r="QZK99" s="10"/>
      <c r="QZL99" s="10"/>
      <c r="QZM99" s="10"/>
      <c r="QZN99" s="10"/>
      <c r="QZO99" s="10"/>
      <c r="QZP99" s="10"/>
      <c r="QZQ99" s="10"/>
      <c r="QZR99" s="10"/>
      <c r="QZS99" s="10"/>
      <c r="QZT99" s="10"/>
      <c r="QZU99" s="10"/>
      <c r="QZV99" s="10"/>
      <c r="QZW99" s="10"/>
      <c r="QZX99" s="10"/>
      <c r="QZY99" s="10"/>
      <c r="QZZ99" s="10"/>
      <c r="RAA99" s="10"/>
      <c r="RAB99" s="10"/>
      <c r="RAC99" s="10"/>
      <c r="RAD99" s="10"/>
      <c r="RAE99" s="10"/>
      <c r="RAF99" s="10"/>
      <c r="RAG99" s="10"/>
      <c r="RAH99" s="10"/>
      <c r="RAI99" s="10"/>
      <c r="RAJ99" s="10"/>
      <c r="RAK99" s="10"/>
      <c r="RAL99" s="10"/>
      <c r="RAM99" s="10"/>
      <c r="RAN99" s="10"/>
      <c r="RAO99" s="10"/>
      <c r="RAP99" s="10"/>
      <c r="RAQ99" s="10"/>
      <c r="RAR99" s="10"/>
      <c r="RAS99" s="10"/>
      <c r="RAT99" s="10"/>
      <c r="RAU99" s="10"/>
      <c r="RAV99" s="10"/>
      <c r="RAW99" s="10"/>
      <c r="RAX99" s="10"/>
      <c r="RAY99" s="10"/>
      <c r="RAZ99" s="10"/>
      <c r="RBA99" s="10"/>
      <c r="RBB99" s="10"/>
      <c r="RBC99" s="10"/>
      <c r="RBD99" s="10"/>
      <c r="RBE99" s="10"/>
      <c r="RBF99" s="10"/>
      <c r="RBG99" s="10"/>
      <c r="RBH99" s="10"/>
      <c r="RBI99" s="10"/>
      <c r="RBJ99" s="10"/>
      <c r="RBK99" s="10"/>
      <c r="RBL99" s="10"/>
      <c r="RBM99" s="10"/>
      <c r="RBN99" s="10"/>
      <c r="RBO99" s="10"/>
      <c r="RBP99" s="10"/>
      <c r="RBQ99" s="10"/>
      <c r="RBR99" s="10"/>
      <c r="RBS99" s="10"/>
      <c r="RBT99" s="10"/>
      <c r="RBU99" s="10"/>
      <c r="RBV99" s="10"/>
      <c r="RBW99" s="10"/>
      <c r="RBX99" s="10"/>
      <c r="RBY99" s="10"/>
      <c r="RBZ99" s="10"/>
      <c r="RCA99" s="10"/>
      <c r="RCB99" s="10"/>
      <c r="RCC99" s="10"/>
      <c r="RCD99" s="10"/>
      <c r="RCE99" s="10"/>
      <c r="RCF99" s="10"/>
      <c r="RCG99" s="10"/>
      <c r="RCH99" s="10"/>
      <c r="RCI99" s="10"/>
      <c r="RCJ99" s="10"/>
      <c r="RCK99" s="10"/>
      <c r="RCL99" s="10"/>
      <c r="RCM99" s="10"/>
      <c r="RCN99" s="10"/>
      <c r="RCO99" s="10"/>
      <c r="RCP99" s="10"/>
      <c r="RCQ99" s="10"/>
      <c r="RCR99" s="10"/>
      <c r="RCS99" s="10"/>
      <c r="RCT99" s="10"/>
      <c r="RCU99" s="10"/>
      <c r="RCV99" s="10"/>
      <c r="RCW99" s="10"/>
      <c r="RCX99" s="10"/>
      <c r="RCY99" s="10"/>
      <c r="RCZ99" s="10"/>
      <c r="RDA99" s="10"/>
      <c r="RDB99" s="10"/>
      <c r="RDC99" s="10"/>
      <c r="RDD99" s="10"/>
      <c r="RDE99" s="10"/>
      <c r="RDF99" s="10"/>
      <c r="RDG99" s="10"/>
      <c r="RDH99" s="10"/>
      <c r="RDI99" s="10"/>
      <c r="RDJ99" s="10"/>
      <c r="RDK99" s="10"/>
      <c r="RDL99" s="10"/>
      <c r="RDM99" s="10"/>
      <c r="RDN99" s="10"/>
      <c r="RDO99" s="10"/>
      <c r="RDP99" s="10"/>
      <c r="RDQ99" s="10"/>
      <c r="RDR99" s="10"/>
      <c r="RDS99" s="10"/>
      <c r="RDT99" s="10"/>
      <c r="RDU99" s="10"/>
      <c r="RDV99" s="10"/>
      <c r="RDW99" s="10"/>
      <c r="RDX99" s="10"/>
      <c r="RDY99" s="10"/>
      <c r="RDZ99" s="10"/>
      <c r="REA99" s="10"/>
      <c r="REB99" s="10"/>
      <c r="REC99" s="10"/>
      <c r="RED99" s="10"/>
      <c r="REE99" s="10"/>
      <c r="REF99" s="10"/>
      <c r="REG99" s="10"/>
      <c r="REH99" s="10"/>
      <c r="REI99" s="10"/>
      <c r="REJ99" s="10"/>
      <c r="REK99" s="10"/>
      <c r="REL99" s="10"/>
      <c r="REM99" s="10"/>
      <c r="REN99" s="10"/>
      <c r="REO99" s="10"/>
      <c r="REP99" s="10"/>
      <c r="REQ99" s="10"/>
      <c r="RER99" s="10"/>
      <c r="RES99" s="10"/>
      <c r="RET99" s="10"/>
      <c r="REU99" s="10"/>
      <c r="REV99" s="10"/>
      <c r="REW99" s="10"/>
      <c r="REX99" s="10"/>
      <c r="REY99" s="10"/>
      <c r="REZ99" s="10"/>
      <c r="RFA99" s="10"/>
      <c r="RFB99" s="10"/>
      <c r="RFC99" s="10"/>
      <c r="RFD99" s="10"/>
      <c r="RFE99" s="10"/>
      <c r="RFF99" s="10"/>
      <c r="RFG99" s="10"/>
      <c r="RFH99" s="10"/>
      <c r="RFI99" s="10"/>
      <c r="RFJ99" s="10"/>
      <c r="RFK99" s="10"/>
      <c r="RFL99" s="10"/>
      <c r="RFM99" s="10"/>
      <c r="RFN99" s="10"/>
      <c r="RFO99" s="10"/>
      <c r="RFP99" s="10"/>
      <c r="RFQ99" s="10"/>
      <c r="RFR99" s="10"/>
      <c r="RFS99" s="10"/>
      <c r="RFT99" s="10"/>
      <c r="RFU99" s="10"/>
      <c r="RFV99" s="10"/>
      <c r="RFW99" s="10"/>
      <c r="RFX99" s="10"/>
      <c r="RFY99" s="10"/>
      <c r="RFZ99" s="10"/>
      <c r="RGA99" s="10"/>
      <c r="RGB99" s="10"/>
      <c r="RGC99" s="10"/>
      <c r="RGD99" s="10"/>
      <c r="RGE99" s="10"/>
      <c r="RGF99" s="10"/>
      <c r="RGG99" s="10"/>
      <c r="RGH99" s="10"/>
      <c r="RGI99" s="10"/>
      <c r="RGJ99" s="10"/>
      <c r="RGK99" s="10"/>
      <c r="RGL99" s="10"/>
      <c r="RGM99" s="10"/>
      <c r="RGN99" s="10"/>
      <c r="RGO99" s="10"/>
      <c r="RGP99" s="10"/>
      <c r="RGQ99" s="10"/>
      <c r="RGR99" s="10"/>
      <c r="RGS99" s="10"/>
      <c r="RGT99" s="10"/>
      <c r="RGU99" s="10"/>
      <c r="RGV99" s="10"/>
      <c r="RGW99" s="10"/>
      <c r="RGX99" s="10"/>
      <c r="RGY99" s="10"/>
      <c r="RGZ99" s="10"/>
      <c r="RHA99" s="10"/>
      <c r="RHB99" s="10"/>
      <c r="RHC99" s="10"/>
      <c r="RHD99" s="10"/>
      <c r="RHE99" s="10"/>
      <c r="RHF99" s="10"/>
      <c r="RHG99" s="10"/>
      <c r="RHH99" s="10"/>
      <c r="RHI99" s="10"/>
      <c r="RHJ99" s="10"/>
      <c r="RHK99" s="10"/>
      <c r="RHL99" s="10"/>
      <c r="RHM99" s="10"/>
      <c r="RHN99" s="10"/>
      <c r="RHO99" s="10"/>
      <c r="RHP99" s="10"/>
      <c r="RHQ99" s="10"/>
      <c r="RHR99" s="10"/>
      <c r="RHS99" s="10"/>
      <c r="RHT99" s="10"/>
      <c r="RHU99" s="10"/>
      <c r="RHV99" s="10"/>
      <c r="RHW99" s="10"/>
      <c r="RHX99" s="10"/>
      <c r="RHY99" s="10"/>
      <c r="RHZ99" s="10"/>
      <c r="RIA99" s="10"/>
      <c r="RIB99" s="10"/>
      <c r="RIC99" s="10"/>
      <c r="RID99" s="10"/>
      <c r="RIE99" s="10"/>
      <c r="RIF99" s="10"/>
      <c r="RIG99" s="10"/>
      <c r="RIH99" s="10"/>
      <c r="RII99" s="10"/>
      <c r="RIJ99" s="10"/>
      <c r="RIK99" s="10"/>
      <c r="RIL99" s="10"/>
      <c r="RIM99" s="10"/>
      <c r="RIN99" s="10"/>
      <c r="RIO99" s="10"/>
      <c r="RIP99" s="10"/>
      <c r="RIQ99" s="10"/>
      <c r="RIR99" s="10"/>
      <c r="RIS99" s="10"/>
      <c r="RIT99" s="10"/>
      <c r="RIU99" s="10"/>
      <c r="RIV99" s="10"/>
      <c r="RIW99" s="10"/>
      <c r="RIX99" s="10"/>
      <c r="RIY99" s="10"/>
      <c r="RIZ99" s="10"/>
      <c r="RJA99" s="10"/>
      <c r="RJB99" s="10"/>
      <c r="RJC99" s="10"/>
      <c r="RJD99" s="10"/>
      <c r="RJE99" s="10"/>
      <c r="RJF99" s="10"/>
      <c r="RJG99" s="10"/>
      <c r="RJH99" s="10"/>
      <c r="RJI99" s="10"/>
      <c r="RJJ99" s="10"/>
      <c r="RJK99" s="10"/>
      <c r="RJL99" s="10"/>
      <c r="RJM99" s="10"/>
      <c r="RJN99" s="10"/>
      <c r="RJO99" s="10"/>
      <c r="RJP99" s="10"/>
      <c r="RJQ99" s="10"/>
      <c r="RJR99" s="10"/>
      <c r="RJS99" s="10"/>
      <c r="RJT99" s="10"/>
      <c r="RJU99" s="10"/>
      <c r="RJV99" s="10"/>
      <c r="RJW99" s="10"/>
      <c r="RJX99" s="10"/>
      <c r="RJY99" s="10"/>
      <c r="RJZ99" s="10"/>
      <c r="RKA99" s="10"/>
      <c r="RKB99" s="10"/>
      <c r="RKC99" s="10"/>
      <c r="RKD99" s="10"/>
      <c r="RKE99" s="10"/>
      <c r="RKF99" s="10"/>
      <c r="RKG99" s="10"/>
      <c r="RKH99" s="10"/>
      <c r="RKI99" s="10"/>
      <c r="RKJ99" s="10"/>
      <c r="RKK99" s="10"/>
      <c r="RKL99" s="10"/>
      <c r="RKM99" s="10"/>
      <c r="RKN99" s="10"/>
      <c r="RKO99" s="10"/>
      <c r="RKP99" s="10"/>
      <c r="RKQ99" s="10"/>
      <c r="RKR99" s="10"/>
      <c r="RKS99" s="10"/>
      <c r="RKT99" s="10"/>
      <c r="RKU99" s="10"/>
      <c r="RKV99" s="10"/>
      <c r="RKW99" s="10"/>
      <c r="RKX99" s="10"/>
      <c r="RKY99" s="10"/>
      <c r="RKZ99" s="10"/>
      <c r="RLA99" s="10"/>
      <c r="RLB99" s="10"/>
      <c r="RLC99" s="10"/>
      <c r="RLD99" s="10"/>
      <c r="RLE99" s="10"/>
      <c r="RLF99" s="10"/>
      <c r="RLG99" s="10"/>
      <c r="RLH99" s="10"/>
      <c r="RLI99" s="10"/>
      <c r="RLJ99" s="10"/>
      <c r="RLK99" s="10"/>
      <c r="RLL99" s="10"/>
      <c r="RLM99" s="10"/>
      <c r="RLN99" s="10"/>
      <c r="RLO99" s="10"/>
      <c r="RLP99" s="10"/>
      <c r="RLQ99" s="10"/>
      <c r="RLR99" s="10"/>
      <c r="RLS99" s="10"/>
      <c r="RLT99" s="10"/>
      <c r="RLU99" s="10"/>
      <c r="RLV99" s="10"/>
      <c r="RLW99" s="10"/>
      <c r="RLX99" s="10"/>
      <c r="RLY99" s="10"/>
      <c r="RLZ99" s="10"/>
      <c r="RMA99" s="10"/>
      <c r="RMB99" s="10"/>
      <c r="RMC99" s="10"/>
      <c r="RMD99" s="10"/>
      <c r="RME99" s="10"/>
      <c r="RMF99" s="10"/>
      <c r="RMG99" s="10"/>
      <c r="RMH99" s="10"/>
      <c r="RMI99" s="10"/>
      <c r="RMJ99" s="10"/>
      <c r="RMK99" s="10"/>
      <c r="RML99" s="10"/>
      <c r="RMM99" s="10"/>
      <c r="RMN99" s="10"/>
      <c r="RMO99" s="10"/>
      <c r="RMP99" s="10"/>
      <c r="RMQ99" s="10"/>
      <c r="RMR99" s="10"/>
      <c r="RMS99" s="10"/>
      <c r="RMT99" s="10"/>
      <c r="RMU99" s="10"/>
      <c r="RMV99" s="10"/>
      <c r="RMW99" s="10"/>
      <c r="RMX99" s="10"/>
      <c r="RMY99" s="10"/>
      <c r="RMZ99" s="10"/>
      <c r="RNA99" s="10"/>
      <c r="RNB99" s="10"/>
      <c r="RNC99" s="10"/>
      <c r="RND99" s="10"/>
      <c r="RNE99" s="10"/>
      <c r="RNF99" s="10"/>
      <c r="RNG99" s="10"/>
      <c r="RNH99" s="10"/>
      <c r="RNI99" s="10"/>
      <c r="RNJ99" s="10"/>
      <c r="RNK99" s="10"/>
      <c r="RNL99" s="10"/>
      <c r="RNM99" s="10"/>
      <c r="RNN99" s="10"/>
      <c r="RNO99" s="10"/>
      <c r="RNP99" s="10"/>
      <c r="RNQ99" s="10"/>
      <c r="RNR99" s="10"/>
      <c r="RNS99" s="10"/>
      <c r="RNT99" s="10"/>
      <c r="RNU99" s="10"/>
      <c r="RNV99" s="10"/>
      <c r="RNW99" s="10"/>
      <c r="RNX99" s="10"/>
      <c r="RNY99" s="10"/>
      <c r="RNZ99" s="10"/>
      <c r="ROA99" s="10"/>
      <c r="ROB99" s="10"/>
      <c r="ROC99" s="10"/>
      <c r="ROD99" s="10"/>
      <c r="ROE99" s="10"/>
      <c r="ROF99" s="10"/>
      <c r="ROG99" s="10"/>
      <c r="ROH99" s="10"/>
      <c r="ROI99" s="10"/>
      <c r="ROJ99" s="10"/>
      <c r="ROK99" s="10"/>
      <c r="ROL99" s="10"/>
      <c r="ROM99" s="10"/>
      <c r="RON99" s="10"/>
      <c r="ROO99" s="10"/>
      <c r="ROP99" s="10"/>
      <c r="ROQ99" s="10"/>
      <c r="ROR99" s="10"/>
      <c r="ROS99" s="10"/>
      <c r="ROT99" s="10"/>
      <c r="ROU99" s="10"/>
      <c r="ROV99" s="10"/>
      <c r="ROW99" s="10"/>
      <c r="ROX99" s="10"/>
      <c r="ROY99" s="10"/>
      <c r="ROZ99" s="10"/>
      <c r="RPA99" s="10"/>
      <c r="RPB99" s="10"/>
      <c r="RPC99" s="10"/>
      <c r="RPD99" s="10"/>
      <c r="RPE99" s="10"/>
      <c r="RPF99" s="10"/>
      <c r="RPG99" s="10"/>
      <c r="RPH99" s="10"/>
      <c r="RPI99" s="10"/>
      <c r="RPJ99" s="10"/>
      <c r="RPK99" s="10"/>
      <c r="RPL99" s="10"/>
      <c r="RPM99" s="10"/>
      <c r="RPN99" s="10"/>
      <c r="RPO99" s="10"/>
      <c r="RPP99" s="10"/>
      <c r="RPQ99" s="10"/>
      <c r="RPR99" s="10"/>
      <c r="RPS99" s="10"/>
      <c r="RPT99" s="10"/>
      <c r="RPU99" s="10"/>
      <c r="RPV99" s="10"/>
      <c r="RPW99" s="10"/>
      <c r="RPX99" s="10"/>
      <c r="RPY99" s="10"/>
      <c r="RPZ99" s="10"/>
      <c r="RQA99" s="10"/>
      <c r="RQB99" s="10"/>
      <c r="RQC99" s="10"/>
      <c r="RQD99" s="10"/>
      <c r="RQE99" s="10"/>
      <c r="RQF99" s="10"/>
      <c r="RQG99" s="10"/>
      <c r="RQH99" s="10"/>
      <c r="RQI99" s="10"/>
      <c r="RQJ99" s="10"/>
      <c r="RQK99" s="10"/>
      <c r="RQL99" s="10"/>
      <c r="RQM99" s="10"/>
      <c r="RQN99" s="10"/>
      <c r="RQO99" s="10"/>
      <c r="RQP99" s="10"/>
      <c r="RQQ99" s="10"/>
      <c r="RQR99" s="10"/>
      <c r="RQS99" s="10"/>
      <c r="RQT99" s="10"/>
      <c r="RQU99" s="10"/>
      <c r="RQV99" s="10"/>
      <c r="RQW99" s="10"/>
      <c r="RQX99" s="10"/>
      <c r="RQY99" s="10"/>
      <c r="RQZ99" s="10"/>
      <c r="RRA99" s="10"/>
      <c r="RRB99" s="10"/>
      <c r="RRC99" s="10"/>
      <c r="RRD99" s="10"/>
      <c r="RRE99" s="10"/>
      <c r="RRF99" s="10"/>
      <c r="RRG99" s="10"/>
      <c r="RRH99" s="10"/>
      <c r="RRI99" s="10"/>
      <c r="RRJ99" s="10"/>
      <c r="RRK99" s="10"/>
      <c r="RRL99" s="10"/>
      <c r="RRM99" s="10"/>
      <c r="RRN99" s="10"/>
      <c r="RRO99" s="10"/>
      <c r="RRP99" s="10"/>
      <c r="RRQ99" s="10"/>
      <c r="RRR99" s="10"/>
      <c r="RRS99" s="10"/>
      <c r="RRT99" s="10"/>
      <c r="RRU99" s="10"/>
      <c r="RRV99" s="10"/>
      <c r="RRW99" s="10"/>
      <c r="RRX99" s="10"/>
      <c r="RRY99" s="10"/>
      <c r="RRZ99" s="10"/>
      <c r="RSA99" s="10"/>
      <c r="RSB99" s="10"/>
      <c r="RSC99" s="10"/>
      <c r="RSD99" s="10"/>
      <c r="RSE99" s="10"/>
      <c r="RSF99" s="10"/>
      <c r="RSG99" s="10"/>
      <c r="RSH99" s="10"/>
      <c r="RSI99" s="10"/>
      <c r="RSJ99" s="10"/>
      <c r="RSK99" s="10"/>
      <c r="RSL99" s="10"/>
      <c r="RSM99" s="10"/>
      <c r="RSN99" s="10"/>
      <c r="RSO99" s="10"/>
      <c r="RSP99" s="10"/>
      <c r="RSQ99" s="10"/>
      <c r="RSR99" s="10"/>
      <c r="RSS99" s="10"/>
      <c r="RST99" s="10"/>
      <c r="RSU99" s="10"/>
      <c r="RSV99" s="10"/>
      <c r="RSW99" s="10"/>
      <c r="RSX99" s="10"/>
      <c r="RSY99" s="10"/>
      <c r="RSZ99" s="10"/>
      <c r="RTA99" s="10"/>
      <c r="RTB99" s="10"/>
      <c r="RTC99" s="10"/>
      <c r="RTD99" s="10"/>
      <c r="RTE99" s="10"/>
      <c r="RTF99" s="10"/>
      <c r="RTG99" s="10"/>
      <c r="RTH99" s="10"/>
      <c r="RTI99" s="10"/>
      <c r="RTJ99" s="10"/>
      <c r="RTK99" s="10"/>
      <c r="RTL99" s="10"/>
      <c r="RTM99" s="10"/>
      <c r="RTN99" s="10"/>
      <c r="RTO99" s="10"/>
      <c r="RTP99" s="10"/>
      <c r="RTQ99" s="10"/>
      <c r="RTR99" s="10"/>
      <c r="RTS99" s="10"/>
      <c r="RTT99" s="10"/>
      <c r="RTU99" s="10"/>
      <c r="RTV99" s="10"/>
      <c r="RTW99" s="10"/>
      <c r="RTX99" s="10"/>
      <c r="RTY99" s="10"/>
      <c r="RTZ99" s="10"/>
      <c r="RUA99" s="10"/>
      <c r="RUB99" s="10"/>
      <c r="RUC99" s="10"/>
      <c r="RUD99" s="10"/>
      <c r="RUE99" s="10"/>
      <c r="RUF99" s="10"/>
      <c r="RUG99" s="10"/>
      <c r="RUH99" s="10"/>
      <c r="RUI99" s="10"/>
      <c r="RUJ99" s="10"/>
      <c r="RUK99" s="10"/>
      <c r="RUL99" s="10"/>
      <c r="RUM99" s="10"/>
      <c r="RUN99" s="10"/>
      <c r="RUO99" s="10"/>
      <c r="RUP99" s="10"/>
      <c r="RUQ99" s="10"/>
      <c r="RUR99" s="10"/>
      <c r="RUS99" s="10"/>
      <c r="RUT99" s="10"/>
      <c r="RUU99" s="10"/>
      <c r="RUV99" s="10"/>
      <c r="RUW99" s="10"/>
      <c r="RUX99" s="10"/>
      <c r="RUY99" s="10"/>
      <c r="RUZ99" s="10"/>
      <c r="RVA99" s="10"/>
      <c r="RVB99" s="10"/>
      <c r="RVC99" s="10"/>
      <c r="RVD99" s="10"/>
      <c r="RVE99" s="10"/>
      <c r="RVF99" s="10"/>
      <c r="RVG99" s="10"/>
      <c r="RVH99" s="10"/>
      <c r="RVI99" s="10"/>
      <c r="RVJ99" s="10"/>
      <c r="RVK99" s="10"/>
      <c r="RVL99" s="10"/>
      <c r="RVM99" s="10"/>
      <c r="RVN99" s="10"/>
      <c r="RVO99" s="10"/>
      <c r="RVP99" s="10"/>
      <c r="RVQ99" s="10"/>
      <c r="RVR99" s="10"/>
      <c r="RVS99" s="10"/>
      <c r="RVT99" s="10"/>
      <c r="RVU99" s="10"/>
      <c r="RVV99" s="10"/>
      <c r="RVW99" s="10"/>
      <c r="RVX99" s="10"/>
      <c r="RVY99" s="10"/>
      <c r="RVZ99" s="10"/>
      <c r="RWA99" s="10"/>
      <c r="RWB99" s="10"/>
      <c r="RWC99" s="10"/>
      <c r="RWD99" s="10"/>
      <c r="RWE99" s="10"/>
      <c r="RWF99" s="10"/>
      <c r="RWG99" s="10"/>
      <c r="RWH99" s="10"/>
      <c r="RWI99" s="10"/>
      <c r="RWJ99" s="10"/>
      <c r="RWK99" s="10"/>
      <c r="RWL99" s="10"/>
      <c r="RWM99" s="10"/>
      <c r="RWN99" s="10"/>
      <c r="RWO99" s="10"/>
      <c r="RWP99" s="10"/>
      <c r="RWQ99" s="10"/>
      <c r="RWR99" s="10"/>
      <c r="RWS99" s="10"/>
      <c r="RWT99" s="10"/>
      <c r="RWU99" s="10"/>
      <c r="RWV99" s="10"/>
      <c r="RWW99" s="10"/>
      <c r="RWX99" s="10"/>
      <c r="RWY99" s="10"/>
      <c r="RWZ99" s="10"/>
      <c r="RXA99" s="10"/>
      <c r="RXB99" s="10"/>
      <c r="RXC99" s="10"/>
      <c r="RXD99" s="10"/>
      <c r="RXE99" s="10"/>
      <c r="RXF99" s="10"/>
      <c r="RXG99" s="10"/>
      <c r="RXH99" s="10"/>
      <c r="RXI99" s="10"/>
      <c r="RXJ99" s="10"/>
      <c r="RXK99" s="10"/>
      <c r="RXL99" s="10"/>
      <c r="RXM99" s="10"/>
      <c r="RXN99" s="10"/>
      <c r="RXO99" s="10"/>
      <c r="RXP99" s="10"/>
      <c r="RXQ99" s="10"/>
      <c r="RXR99" s="10"/>
      <c r="RXS99" s="10"/>
      <c r="RXT99" s="10"/>
      <c r="RXU99" s="10"/>
      <c r="RXV99" s="10"/>
      <c r="RXW99" s="10"/>
      <c r="RXX99" s="10"/>
      <c r="RXY99" s="10"/>
      <c r="RXZ99" s="10"/>
      <c r="RYA99" s="10"/>
      <c r="RYB99" s="10"/>
      <c r="RYC99" s="10"/>
      <c r="RYD99" s="10"/>
      <c r="RYE99" s="10"/>
      <c r="RYF99" s="10"/>
      <c r="RYG99" s="10"/>
      <c r="RYH99" s="10"/>
      <c r="RYI99" s="10"/>
      <c r="RYJ99" s="10"/>
      <c r="RYK99" s="10"/>
      <c r="RYL99" s="10"/>
      <c r="RYM99" s="10"/>
      <c r="RYN99" s="10"/>
      <c r="RYO99" s="10"/>
      <c r="RYP99" s="10"/>
      <c r="RYQ99" s="10"/>
      <c r="RYR99" s="10"/>
      <c r="RYS99" s="10"/>
      <c r="RYT99" s="10"/>
      <c r="RYU99" s="10"/>
      <c r="RYV99" s="10"/>
      <c r="RYW99" s="10"/>
      <c r="RYX99" s="10"/>
      <c r="RYY99" s="10"/>
      <c r="RYZ99" s="10"/>
      <c r="RZA99" s="10"/>
      <c r="RZB99" s="10"/>
      <c r="RZC99" s="10"/>
      <c r="RZD99" s="10"/>
      <c r="RZE99" s="10"/>
      <c r="RZF99" s="10"/>
      <c r="RZG99" s="10"/>
      <c r="RZH99" s="10"/>
      <c r="RZI99" s="10"/>
      <c r="RZJ99" s="10"/>
      <c r="RZK99" s="10"/>
      <c r="RZL99" s="10"/>
      <c r="RZM99" s="10"/>
      <c r="RZN99" s="10"/>
      <c r="RZO99" s="10"/>
      <c r="RZP99" s="10"/>
      <c r="RZQ99" s="10"/>
      <c r="RZR99" s="10"/>
      <c r="RZS99" s="10"/>
      <c r="RZT99" s="10"/>
      <c r="RZU99" s="10"/>
      <c r="RZV99" s="10"/>
      <c r="RZW99" s="10"/>
      <c r="RZX99" s="10"/>
      <c r="RZY99" s="10"/>
      <c r="RZZ99" s="10"/>
      <c r="SAA99" s="10"/>
      <c r="SAB99" s="10"/>
      <c r="SAC99" s="10"/>
      <c r="SAD99" s="10"/>
      <c r="SAE99" s="10"/>
      <c r="SAF99" s="10"/>
      <c r="SAG99" s="10"/>
      <c r="SAH99" s="10"/>
      <c r="SAI99" s="10"/>
      <c r="SAJ99" s="10"/>
      <c r="SAK99" s="10"/>
      <c r="SAL99" s="10"/>
      <c r="SAM99" s="10"/>
      <c r="SAN99" s="10"/>
      <c r="SAO99" s="10"/>
      <c r="SAP99" s="10"/>
      <c r="SAQ99" s="10"/>
      <c r="SAR99" s="10"/>
      <c r="SAS99" s="10"/>
      <c r="SAT99" s="10"/>
      <c r="SAU99" s="10"/>
      <c r="SAV99" s="10"/>
      <c r="SAW99" s="10"/>
      <c r="SAX99" s="10"/>
      <c r="SAY99" s="10"/>
      <c r="SAZ99" s="10"/>
      <c r="SBA99" s="10"/>
      <c r="SBB99" s="10"/>
      <c r="SBC99" s="10"/>
      <c r="SBD99" s="10"/>
      <c r="SBE99" s="10"/>
      <c r="SBF99" s="10"/>
      <c r="SBG99" s="10"/>
      <c r="SBH99" s="10"/>
      <c r="SBI99" s="10"/>
      <c r="SBJ99" s="10"/>
      <c r="SBK99" s="10"/>
      <c r="SBL99" s="10"/>
      <c r="SBM99" s="10"/>
      <c r="SBN99" s="10"/>
      <c r="SBO99" s="10"/>
      <c r="SBP99" s="10"/>
      <c r="SBQ99" s="10"/>
      <c r="SBR99" s="10"/>
      <c r="SBS99" s="10"/>
      <c r="SBT99" s="10"/>
      <c r="SBU99" s="10"/>
      <c r="SBV99" s="10"/>
      <c r="SBW99" s="10"/>
      <c r="SBX99" s="10"/>
      <c r="SBY99" s="10"/>
      <c r="SBZ99" s="10"/>
      <c r="SCA99" s="10"/>
      <c r="SCB99" s="10"/>
      <c r="SCC99" s="10"/>
      <c r="SCD99" s="10"/>
      <c r="SCE99" s="10"/>
      <c r="SCF99" s="10"/>
      <c r="SCG99" s="10"/>
      <c r="SCH99" s="10"/>
      <c r="SCI99" s="10"/>
      <c r="SCJ99" s="10"/>
      <c r="SCK99" s="10"/>
      <c r="SCL99" s="10"/>
      <c r="SCM99" s="10"/>
      <c r="SCN99" s="10"/>
      <c r="SCO99" s="10"/>
      <c r="SCP99" s="10"/>
      <c r="SCQ99" s="10"/>
      <c r="SCR99" s="10"/>
      <c r="SCS99" s="10"/>
      <c r="SCT99" s="10"/>
      <c r="SCU99" s="10"/>
      <c r="SCV99" s="10"/>
      <c r="SCW99" s="10"/>
      <c r="SCX99" s="10"/>
      <c r="SCY99" s="10"/>
      <c r="SCZ99" s="10"/>
      <c r="SDA99" s="10"/>
      <c r="SDB99" s="10"/>
      <c r="SDC99" s="10"/>
      <c r="SDD99" s="10"/>
      <c r="SDE99" s="10"/>
      <c r="SDF99" s="10"/>
      <c r="SDG99" s="10"/>
      <c r="SDH99" s="10"/>
      <c r="SDI99" s="10"/>
      <c r="SDJ99" s="10"/>
      <c r="SDK99" s="10"/>
      <c r="SDL99" s="10"/>
      <c r="SDM99" s="10"/>
      <c r="SDN99" s="10"/>
      <c r="SDO99" s="10"/>
      <c r="SDP99" s="10"/>
      <c r="SDQ99" s="10"/>
      <c r="SDR99" s="10"/>
      <c r="SDS99" s="10"/>
      <c r="SDT99" s="10"/>
      <c r="SDU99" s="10"/>
      <c r="SDV99" s="10"/>
      <c r="SDW99" s="10"/>
      <c r="SDX99" s="10"/>
      <c r="SDY99" s="10"/>
      <c r="SDZ99" s="10"/>
      <c r="SEA99" s="10"/>
      <c r="SEB99" s="10"/>
      <c r="SEC99" s="10"/>
      <c r="SED99" s="10"/>
      <c r="SEE99" s="10"/>
      <c r="SEF99" s="10"/>
      <c r="SEG99" s="10"/>
      <c r="SEH99" s="10"/>
      <c r="SEI99" s="10"/>
      <c r="SEJ99" s="10"/>
      <c r="SEK99" s="10"/>
      <c r="SEL99" s="10"/>
      <c r="SEM99" s="10"/>
      <c r="SEN99" s="10"/>
      <c r="SEO99" s="10"/>
      <c r="SEP99" s="10"/>
      <c r="SEQ99" s="10"/>
      <c r="SER99" s="10"/>
      <c r="SES99" s="10"/>
      <c r="SET99" s="10"/>
      <c r="SEU99" s="10"/>
      <c r="SEV99" s="10"/>
      <c r="SEW99" s="10"/>
      <c r="SEX99" s="10"/>
      <c r="SEY99" s="10"/>
      <c r="SEZ99" s="10"/>
      <c r="SFA99" s="10"/>
      <c r="SFB99" s="10"/>
      <c r="SFC99" s="10"/>
      <c r="SFD99" s="10"/>
      <c r="SFE99" s="10"/>
      <c r="SFF99" s="10"/>
      <c r="SFG99" s="10"/>
      <c r="SFH99" s="10"/>
      <c r="SFI99" s="10"/>
      <c r="SFJ99" s="10"/>
      <c r="SFK99" s="10"/>
      <c r="SFL99" s="10"/>
      <c r="SFM99" s="10"/>
      <c r="SFN99" s="10"/>
      <c r="SFO99" s="10"/>
      <c r="SFP99" s="10"/>
      <c r="SFQ99" s="10"/>
      <c r="SFR99" s="10"/>
      <c r="SFS99" s="10"/>
      <c r="SFT99" s="10"/>
      <c r="SFU99" s="10"/>
      <c r="SFV99" s="10"/>
      <c r="SFW99" s="10"/>
      <c r="SFX99" s="10"/>
      <c r="SFY99" s="10"/>
      <c r="SFZ99" s="10"/>
      <c r="SGA99" s="10"/>
      <c r="SGB99" s="10"/>
      <c r="SGC99" s="10"/>
      <c r="SGD99" s="10"/>
      <c r="SGE99" s="10"/>
      <c r="SGF99" s="10"/>
      <c r="SGG99" s="10"/>
      <c r="SGH99" s="10"/>
      <c r="SGI99" s="10"/>
      <c r="SGJ99" s="10"/>
      <c r="SGK99" s="10"/>
      <c r="SGL99" s="10"/>
      <c r="SGM99" s="10"/>
      <c r="SGN99" s="10"/>
      <c r="SGO99" s="10"/>
      <c r="SGP99" s="10"/>
      <c r="SGQ99" s="10"/>
      <c r="SGR99" s="10"/>
      <c r="SGS99" s="10"/>
      <c r="SGT99" s="10"/>
      <c r="SGU99" s="10"/>
      <c r="SGV99" s="10"/>
      <c r="SGW99" s="10"/>
      <c r="SGX99" s="10"/>
      <c r="SGY99" s="10"/>
      <c r="SGZ99" s="10"/>
      <c r="SHA99" s="10"/>
      <c r="SHB99" s="10"/>
      <c r="SHC99" s="10"/>
      <c r="SHD99" s="10"/>
      <c r="SHE99" s="10"/>
      <c r="SHF99" s="10"/>
      <c r="SHG99" s="10"/>
      <c r="SHH99" s="10"/>
      <c r="SHI99" s="10"/>
      <c r="SHJ99" s="10"/>
      <c r="SHK99" s="10"/>
      <c r="SHL99" s="10"/>
      <c r="SHM99" s="10"/>
      <c r="SHN99" s="10"/>
      <c r="SHO99" s="10"/>
      <c r="SHP99" s="10"/>
      <c r="SHQ99" s="10"/>
      <c r="SHR99" s="10"/>
      <c r="SHS99" s="10"/>
      <c r="SHT99" s="10"/>
      <c r="SHU99" s="10"/>
      <c r="SHV99" s="10"/>
      <c r="SHW99" s="10"/>
      <c r="SHX99" s="10"/>
      <c r="SHY99" s="10"/>
      <c r="SHZ99" s="10"/>
      <c r="SIA99" s="10"/>
      <c r="SIB99" s="10"/>
      <c r="SIC99" s="10"/>
      <c r="SID99" s="10"/>
      <c r="SIE99" s="10"/>
      <c r="SIF99" s="10"/>
      <c r="SIG99" s="10"/>
      <c r="SIH99" s="10"/>
      <c r="SII99" s="10"/>
      <c r="SIJ99" s="10"/>
      <c r="SIK99" s="10"/>
      <c r="SIL99" s="10"/>
      <c r="SIM99" s="10"/>
      <c r="SIN99" s="10"/>
      <c r="SIO99" s="10"/>
      <c r="SIP99" s="10"/>
      <c r="SIQ99" s="10"/>
      <c r="SIR99" s="10"/>
      <c r="SIS99" s="10"/>
      <c r="SIT99" s="10"/>
      <c r="SIU99" s="10"/>
      <c r="SIV99" s="10"/>
      <c r="SIW99" s="10"/>
      <c r="SIX99" s="10"/>
      <c r="SIY99" s="10"/>
      <c r="SIZ99" s="10"/>
      <c r="SJA99" s="10"/>
      <c r="SJB99" s="10"/>
      <c r="SJC99" s="10"/>
      <c r="SJD99" s="10"/>
      <c r="SJE99" s="10"/>
      <c r="SJF99" s="10"/>
      <c r="SJG99" s="10"/>
      <c r="SJH99" s="10"/>
      <c r="SJI99" s="10"/>
      <c r="SJJ99" s="10"/>
      <c r="SJK99" s="10"/>
      <c r="SJL99" s="10"/>
      <c r="SJM99" s="10"/>
      <c r="SJN99" s="10"/>
      <c r="SJO99" s="10"/>
      <c r="SJP99" s="10"/>
      <c r="SJQ99" s="10"/>
      <c r="SJR99" s="10"/>
      <c r="SJS99" s="10"/>
      <c r="SJT99" s="10"/>
      <c r="SJU99" s="10"/>
      <c r="SJV99" s="10"/>
      <c r="SJW99" s="10"/>
      <c r="SJX99" s="10"/>
      <c r="SJY99" s="10"/>
      <c r="SJZ99" s="10"/>
      <c r="SKA99" s="10"/>
      <c r="SKB99" s="10"/>
      <c r="SKC99" s="10"/>
      <c r="SKD99" s="10"/>
      <c r="SKE99" s="10"/>
      <c r="SKF99" s="10"/>
      <c r="SKG99" s="10"/>
      <c r="SKH99" s="10"/>
      <c r="SKI99" s="10"/>
      <c r="SKJ99" s="10"/>
      <c r="SKK99" s="10"/>
      <c r="SKL99" s="10"/>
      <c r="SKM99" s="10"/>
      <c r="SKN99" s="10"/>
      <c r="SKO99" s="10"/>
      <c r="SKP99" s="10"/>
      <c r="SKQ99" s="10"/>
      <c r="SKR99" s="10"/>
      <c r="SKS99" s="10"/>
      <c r="SKT99" s="10"/>
      <c r="SKU99" s="10"/>
      <c r="SKV99" s="10"/>
      <c r="SKW99" s="10"/>
      <c r="SKX99" s="10"/>
      <c r="SKY99" s="10"/>
      <c r="SKZ99" s="10"/>
      <c r="SLA99" s="10"/>
      <c r="SLB99" s="10"/>
      <c r="SLC99" s="10"/>
      <c r="SLD99" s="10"/>
      <c r="SLE99" s="10"/>
      <c r="SLF99" s="10"/>
      <c r="SLG99" s="10"/>
      <c r="SLH99" s="10"/>
      <c r="SLI99" s="10"/>
      <c r="SLJ99" s="10"/>
      <c r="SLK99" s="10"/>
      <c r="SLL99" s="10"/>
      <c r="SLM99" s="10"/>
      <c r="SLN99" s="10"/>
      <c r="SLO99" s="10"/>
      <c r="SLP99" s="10"/>
      <c r="SLQ99" s="10"/>
      <c r="SLR99" s="10"/>
      <c r="SLS99" s="10"/>
      <c r="SLT99" s="10"/>
      <c r="SLU99" s="10"/>
      <c r="SLV99" s="10"/>
      <c r="SLW99" s="10"/>
      <c r="SLX99" s="10"/>
      <c r="SLY99" s="10"/>
      <c r="SLZ99" s="10"/>
      <c r="SMA99" s="10"/>
      <c r="SMB99" s="10"/>
      <c r="SMC99" s="10"/>
      <c r="SMD99" s="10"/>
      <c r="SME99" s="10"/>
      <c r="SMF99" s="10"/>
      <c r="SMG99" s="10"/>
      <c r="SMH99" s="10"/>
      <c r="SMI99" s="10"/>
      <c r="SMJ99" s="10"/>
      <c r="SMK99" s="10"/>
      <c r="SML99" s="10"/>
      <c r="SMM99" s="10"/>
      <c r="SMN99" s="10"/>
      <c r="SMO99" s="10"/>
      <c r="SMP99" s="10"/>
      <c r="SMQ99" s="10"/>
      <c r="SMR99" s="10"/>
      <c r="SMS99" s="10"/>
      <c r="SMT99" s="10"/>
      <c r="SMU99" s="10"/>
      <c r="SMV99" s="10"/>
      <c r="SMW99" s="10"/>
      <c r="SMX99" s="10"/>
      <c r="SMY99" s="10"/>
      <c r="SMZ99" s="10"/>
      <c r="SNA99" s="10"/>
      <c r="SNB99" s="10"/>
      <c r="SNC99" s="10"/>
      <c r="SND99" s="10"/>
      <c r="SNE99" s="10"/>
      <c r="SNF99" s="10"/>
      <c r="SNG99" s="10"/>
      <c r="SNH99" s="10"/>
      <c r="SNI99" s="10"/>
      <c r="SNJ99" s="10"/>
      <c r="SNK99" s="10"/>
      <c r="SNL99" s="10"/>
      <c r="SNM99" s="10"/>
      <c r="SNN99" s="10"/>
      <c r="SNO99" s="10"/>
      <c r="SNP99" s="10"/>
      <c r="SNQ99" s="10"/>
      <c r="SNR99" s="10"/>
      <c r="SNS99" s="10"/>
      <c r="SNT99" s="10"/>
      <c r="SNU99" s="10"/>
      <c r="SNV99" s="10"/>
      <c r="SNW99" s="10"/>
      <c r="SNX99" s="10"/>
      <c r="SNY99" s="10"/>
      <c r="SNZ99" s="10"/>
      <c r="SOA99" s="10"/>
      <c r="SOB99" s="10"/>
      <c r="SOC99" s="10"/>
      <c r="SOD99" s="10"/>
      <c r="SOE99" s="10"/>
      <c r="SOF99" s="10"/>
      <c r="SOG99" s="10"/>
      <c r="SOH99" s="10"/>
      <c r="SOI99" s="10"/>
      <c r="SOJ99" s="10"/>
      <c r="SOK99" s="10"/>
      <c r="SOL99" s="10"/>
      <c r="SOM99" s="10"/>
      <c r="SON99" s="10"/>
      <c r="SOO99" s="10"/>
      <c r="SOP99" s="10"/>
      <c r="SOQ99" s="10"/>
      <c r="SOR99" s="10"/>
      <c r="SOS99" s="10"/>
      <c r="SOT99" s="10"/>
      <c r="SOU99" s="10"/>
      <c r="SOV99" s="10"/>
      <c r="SOW99" s="10"/>
      <c r="SOX99" s="10"/>
      <c r="SOY99" s="10"/>
      <c r="SOZ99" s="10"/>
      <c r="SPA99" s="10"/>
      <c r="SPB99" s="10"/>
      <c r="SPC99" s="10"/>
      <c r="SPD99" s="10"/>
      <c r="SPE99" s="10"/>
      <c r="SPF99" s="10"/>
      <c r="SPG99" s="10"/>
      <c r="SPH99" s="10"/>
      <c r="SPI99" s="10"/>
      <c r="SPJ99" s="10"/>
      <c r="SPK99" s="10"/>
      <c r="SPL99" s="10"/>
      <c r="SPM99" s="10"/>
      <c r="SPN99" s="10"/>
      <c r="SPO99" s="10"/>
      <c r="SPP99" s="10"/>
      <c r="SPQ99" s="10"/>
      <c r="SPR99" s="10"/>
      <c r="SPS99" s="10"/>
      <c r="SPT99" s="10"/>
      <c r="SPU99" s="10"/>
      <c r="SPV99" s="10"/>
      <c r="SPW99" s="10"/>
      <c r="SPX99" s="10"/>
      <c r="SPY99" s="10"/>
      <c r="SPZ99" s="10"/>
      <c r="SQA99" s="10"/>
      <c r="SQB99" s="10"/>
      <c r="SQC99" s="10"/>
      <c r="SQD99" s="10"/>
      <c r="SQE99" s="10"/>
      <c r="SQF99" s="10"/>
      <c r="SQG99" s="10"/>
      <c r="SQH99" s="10"/>
      <c r="SQI99" s="10"/>
      <c r="SQJ99" s="10"/>
      <c r="SQK99" s="10"/>
      <c r="SQL99" s="10"/>
      <c r="SQM99" s="10"/>
      <c r="SQN99" s="10"/>
      <c r="SQO99" s="10"/>
      <c r="SQP99" s="10"/>
      <c r="SQQ99" s="10"/>
      <c r="SQR99" s="10"/>
      <c r="SQS99" s="10"/>
      <c r="SQT99" s="10"/>
      <c r="SQU99" s="10"/>
      <c r="SQV99" s="10"/>
      <c r="SQW99" s="10"/>
      <c r="SQX99" s="10"/>
      <c r="SQY99" s="10"/>
      <c r="SQZ99" s="10"/>
      <c r="SRA99" s="10"/>
      <c r="SRB99" s="10"/>
      <c r="SRC99" s="10"/>
      <c r="SRD99" s="10"/>
      <c r="SRE99" s="10"/>
      <c r="SRF99" s="10"/>
      <c r="SRG99" s="10"/>
      <c r="SRH99" s="10"/>
      <c r="SRI99" s="10"/>
      <c r="SRJ99" s="10"/>
      <c r="SRK99" s="10"/>
      <c r="SRL99" s="10"/>
      <c r="SRM99" s="10"/>
      <c r="SRN99" s="10"/>
      <c r="SRO99" s="10"/>
      <c r="SRP99" s="10"/>
      <c r="SRQ99" s="10"/>
      <c r="SRR99" s="10"/>
      <c r="SRS99" s="10"/>
      <c r="SRT99" s="10"/>
      <c r="SRU99" s="10"/>
      <c r="SRV99" s="10"/>
      <c r="SRW99" s="10"/>
      <c r="SRX99" s="10"/>
      <c r="SRY99" s="10"/>
      <c r="SRZ99" s="10"/>
      <c r="SSA99" s="10"/>
      <c r="SSB99" s="10"/>
      <c r="SSC99" s="10"/>
      <c r="SSD99" s="10"/>
      <c r="SSE99" s="10"/>
      <c r="SSF99" s="10"/>
      <c r="SSG99" s="10"/>
      <c r="SSH99" s="10"/>
      <c r="SSI99" s="10"/>
      <c r="SSJ99" s="10"/>
      <c r="SSK99" s="10"/>
      <c r="SSL99" s="10"/>
      <c r="SSM99" s="10"/>
      <c r="SSN99" s="10"/>
      <c r="SSO99" s="10"/>
      <c r="SSP99" s="10"/>
      <c r="SSQ99" s="10"/>
      <c r="SSR99" s="10"/>
      <c r="SSS99" s="10"/>
      <c r="SST99" s="10"/>
      <c r="SSU99" s="10"/>
      <c r="SSV99" s="10"/>
      <c r="SSW99" s="10"/>
      <c r="SSX99" s="10"/>
      <c r="SSY99" s="10"/>
      <c r="SSZ99" s="10"/>
      <c r="STA99" s="10"/>
      <c r="STB99" s="10"/>
      <c r="STC99" s="10"/>
      <c r="STD99" s="10"/>
      <c r="STE99" s="10"/>
      <c r="STF99" s="10"/>
      <c r="STG99" s="10"/>
      <c r="STH99" s="10"/>
      <c r="STI99" s="10"/>
      <c r="STJ99" s="10"/>
      <c r="STK99" s="10"/>
      <c r="STL99" s="10"/>
      <c r="STM99" s="10"/>
      <c r="STN99" s="10"/>
      <c r="STO99" s="10"/>
      <c r="STP99" s="10"/>
      <c r="STQ99" s="10"/>
      <c r="STR99" s="10"/>
      <c r="STS99" s="10"/>
      <c r="STT99" s="10"/>
      <c r="STU99" s="10"/>
      <c r="STV99" s="10"/>
      <c r="STW99" s="10"/>
      <c r="STX99" s="10"/>
      <c r="STY99" s="10"/>
      <c r="STZ99" s="10"/>
      <c r="SUA99" s="10"/>
      <c r="SUB99" s="10"/>
      <c r="SUC99" s="10"/>
      <c r="SUD99" s="10"/>
      <c r="SUE99" s="10"/>
      <c r="SUF99" s="10"/>
      <c r="SUG99" s="10"/>
      <c r="SUH99" s="10"/>
      <c r="SUI99" s="10"/>
      <c r="SUJ99" s="10"/>
      <c r="SUK99" s="10"/>
      <c r="SUL99" s="10"/>
      <c r="SUM99" s="10"/>
      <c r="SUN99" s="10"/>
      <c r="SUO99" s="10"/>
      <c r="SUP99" s="10"/>
      <c r="SUQ99" s="10"/>
      <c r="SUR99" s="10"/>
      <c r="SUS99" s="10"/>
      <c r="SUT99" s="10"/>
      <c r="SUU99" s="10"/>
      <c r="SUV99" s="10"/>
      <c r="SUW99" s="10"/>
      <c r="SUX99" s="10"/>
      <c r="SUY99" s="10"/>
      <c r="SUZ99" s="10"/>
      <c r="SVA99" s="10"/>
      <c r="SVB99" s="10"/>
      <c r="SVC99" s="10"/>
      <c r="SVD99" s="10"/>
      <c r="SVE99" s="10"/>
      <c r="SVF99" s="10"/>
      <c r="SVG99" s="10"/>
      <c r="SVH99" s="10"/>
      <c r="SVI99" s="10"/>
      <c r="SVJ99" s="10"/>
      <c r="SVK99" s="10"/>
      <c r="SVL99" s="10"/>
      <c r="SVM99" s="10"/>
      <c r="SVN99" s="10"/>
      <c r="SVO99" s="10"/>
      <c r="SVP99" s="10"/>
      <c r="SVQ99" s="10"/>
      <c r="SVR99" s="10"/>
      <c r="SVS99" s="10"/>
      <c r="SVT99" s="10"/>
      <c r="SVU99" s="10"/>
      <c r="SVV99" s="10"/>
      <c r="SVW99" s="10"/>
      <c r="SVX99" s="10"/>
      <c r="SVY99" s="10"/>
      <c r="SVZ99" s="10"/>
      <c r="SWA99" s="10"/>
      <c r="SWB99" s="10"/>
      <c r="SWC99" s="10"/>
      <c r="SWD99" s="10"/>
      <c r="SWE99" s="10"/>
      <c r="SWF99" s="10"/>
      <c r="SWG99" s="10"/>
      <c r="SWH99" s="10"/>
      <c r="SWI99" s="10"/>
      <c r="SWJ99" s="10"/>
      <c r="SWK99" s="10"/>
      <c r="SWL99" s="10"/>
      <c r="SWM99" s="10"/>
      <c r="SWN99" s="10"/>
      <c r="SWO99" s="10"/>
      <c r="SWP99" s="10"/>
      <c r="SWQ99" s="10"/>
      <c r="SWR99" s="10"/>
      <c r="SWS99" s="10"/>
      <c r="SWT99" s="10"/>
      <c r="SWU99" s="10"/>
      <c r="SWV99" s="10"/>
      <c r="SWW99" s="10"/>
      <c r="SWX99" s="10"/>
      <c r="SWY99" s="10"/>
      <c r="SWZ99" s="10"/>
      <c r="SXA99" s="10"/>
      <c r="SXB99" s="10"/>
      <c r="SXC99" s="10"/>
      <c r="SXD99" s="10"/>
      <c r="SXE99" s="10"/>
      <c r="SXF99" s="10"/>
      <c r="SXG99" s="10"/>
      <c r="SXH99" s="10"/>
      <c r="SXI99" s="10"/>
      <c r="SXJ99" s="10"/>
      <c r="SXK99" s="10"/>
      <c r="SXL99" s="10"/>
      <c r="SXM99" s="10"/>
      <c r="SXN99" s="10"/>
      <c r="SXO99" s="10"/>
      <c r="SXP99" s="10"/>
      <c r="SXQ99" s="10"/>
      <c r="SXR99" s="10"/>
      <c r="SXS99" s="10"/>
      <c r="SXT99" s="10"/>
      <c r="SXU99" s="10"/>
      <c r="SXV99" s="10"/>
      <c r="SXW99" s="10"/>
      <c r="SXX99" s="10"/>
      <c r="SXY99" s="10"/>
      <c r="SXZ99" s="10"/>
      <c r="SYA99" s="10"/>
      <c r="SYB99" s="10"/>
      <c r="SYC99" s="10"/>
      <c r="SYD99" s="10"/>
      <c r="SYE99" s="10"/>
      <c r="SYF99" s="10"/>
      <c r="SYG99" s="10"/>
      <c r="SYH99" s="10"/>
      <c r="SYI99" s="10"/>
      <c r="SYJ99" s="10"/>
      <c r="SYK99" s="10"/>
      <c r="SYL99" s="10"/>
      <c r="SYM99" s="10"/>
      <c r="SYN99" s="10"/>
      <c r="SYO99" s="10"/>
      <c r="SYP99" s="10"/>
      <c r="SYQ99" s="10"/>
      <c r="SYR99" s="10"/>
      <c r="SYS99" s="10"/>
      <c r="SYT99" s="10"/>
      <c r="SYU99" s="10"/>
      <c r="SYV99" s="10"/>
      <c r="SYW99" s="10"/>
      <c r="SYX99" s="10"/>
      <c r="SYY99" s="10"/>
      <c r="SYZ99" s="10"/>
      <c r="SZA99" s="10"/>
      <c r="SZB99" s="10"/>
      <c r="SZC99" s="10"/>
      <c r="SZD99" s="10"/>
      <c r="SZE99" s="10"/>
      <c r="SZF99" s="10"/>
      <c r="SZG99" s="10"/>
      <c r="SZH99" s="10"/>
      <c r="SZI99" s="10"/>
      <c r="SZJ99" s="10"/>
      <c r="SZK99" s="10"/>
      <c r="SZL99" s="10"/>
      <c r="SZM99" s="10"/>
      <c r="SZN99" s="10"/>
      <c r="SZO99" s="10"/>
      <c r="SZP99" s="10"/>
      <c r="SZQ99" s="10"/>
      <c r="SZR99" s="10"/>
      <c r="SZS99" s="10"/>
      <c r="SZT99" s="10"/>
      <c r="SZU99" s="10"/>
      <c r="SZV99" s="10"/>
      <c r="SZW99" s="10"/>
      <c r="SZX99" s="10"/>
      <c r="SZY99" s="10"/>
      <c r="SZZ99" s="10"/>
      <c r="TAA99" s="10"/>
      <c r="TAB99" s="10"/>
      <c r="TAC99" s="10"/>
      <c r="TAD99" s="10"/>
      <c r="TAE99" s="10"/>
      <c r="TAF99" s="10"/>
      <c r="TAG99" s="10"/>
      <c r="TAH99" s="10"/>
      <c r="TAI99" s="10"/>
      <c r="TAJ99" s="10"/>
      <c r="TAK99" s="10"/>
      <c r="TAL99" s="10"/>
      <c r="TAM99" s="10"/>
      <c r="TAN99" s="10"/>
      <c r="TAO99" s="10"/>
      <c r="TAP99" s="10"/>
      <c r="TAQ99" s="10"/>
      <c r="TAR99" s="10"/>
      <c r="TAS99" s="10"/>
      <c r="TAT99" s="10"/>
      <c r="TAU99" s="10"/>
      <c r="TAV99" s="10"/>
      <c r="TAW99" s="10"/>
      <c r="TAX99" s="10"/>
      <c r="TAY99" s="10"/>
      <c r="TAZ99" s="10"/>
      <c r="TBA99" s="10"/>
      <c r="TBB99" s="10"/>
      <c r="TBC99" s="10"/>
      <c r="TBD99" s="10"/>
      <c r="TBE99" s="10"/>
      <c r="TBF99" s="10"/>
      <c r="TBG99" s="10"/>
      <c r="TBH99" s="10"/>
      <c r="TBI99" s="10"/>
      <c r="TBJ99" s="10"/>
      <c r="TBK99" s="10"/>
      <c r="TBL99" s="10"/>
      <c r="TBM99" s="10"/>
      <c r="TBN99" s="10"/>
      <c r="TBO99" s="10"/>
      <c r="TBP99" s="10"/>
      <c r="TBQ99" s="10"/>
      <c r="TBR99" s="10"/>
      <c r="TBS99" s="10"/>
      <c r="TBT99" s="10"/>
      <c r="TBU99" s="10"/>
      <c r="TBV99" s="10"/>
      <c r="TBW99" s="10"/>
      <c r="TBX99" s="10"/>
      <c r="TBY99" s="10"/>
      <c r="TBZ99" s="10"/>
      <c r="TCA99" s="10"/>
      <c r="TCB99" s="10"/>
      <c r="TCC99" s="10"/>
      <c r="TCD99" s="10"/>
      <c r="TCE99" s="10"/>
      <c r="TCF99" s="10"/>
      <c r="TCG99" s="10"/>
      <c r="TCH99" s="10"/>
      <c r="TCI99" s="10"/>
      <c r="TCJ99" s="10"/>
      <c r="TCK99" s="10"/>
      <c r="TCL99" s="10"/>
      <c r="TCM99" s="10"/>
      <c r="TCN99" s="10"/>
      <c r="TCO99" s="10"/>
      <c r="TCP99" s="10"/>
      <c r="TCQ99" s="10"/>
      <c r="TCR99" s="10"/>
      <c r="TCS99" s="10"/>
      <c r="TCT99" s="10"/>
      <c r="TCU99" s="10"/>
      <c r="TCV99" s="10"/>
      <c r="TCW99" s="10"/>
      <c r="TCX99" s="10"/>
      <c r="TCY99" s="10"/>
      <c r="TCZ99" s="10"/>
      <c r="TDA99" s="10"/>
      <c r="TDB99" s="10"/>
      <c r="TDC99" s="10"/>
      <c r="TDD99" s="10"/>
      <c r="TDE99" s="10"/>
      <c r="TDF99" s="10"/>
      <c r="TDG99" s="10"/>
      <c r="TDH99" s="10"/>
      <c r="TDI99" s="10"/>
      <c r="TDJ99" s="10"/>
      <c r="TDK99" s="10"/>
      <c r="TDL99" s="10"/>
      <c r="TDM99" s="10"/>
      <c r="TDN99" s="10"/>
      <c r="TDO99" s="10"/>
      <c r="TDP99" s="10"/>
      <c r="TDQ99" s="10"/>
      <c r="TDR99" s="10"/>
      <c r="TDS99" s="10"/>
      <c r="TDT99" s="10"/>
      <c r="TDU99" s="10"/>
      <c r="TDV99" s="10"/>
      <c r="TDW99" s="10"/>
      <c r="TDX99" s="10"/>
      <c r="TDY99" s="10"/>
      <c r="TDZ99" s="10"/>
      <c r="TEA99" s="10"/>
      <c r="TEB99" s="10"/>
      <c r="TEC99" s="10"/>
      <c r="TED99" s="10"/>
      <c r="TEE99" s="10"/>
      <c r="TEF99" s="10"/>
      <c r="TEG99" s="10"/>
      <c r="TEH99" s="10"/>
      <c r="TEI99" s="10"/>
      <c r="TEJ99" s="10"/>
      <c r="TEK99" s="10"/>
      <c r="TEL99" s="10"/>
      <c r="TEM99" s="10"/>
      <c r="TEN99" s="10"/>
      <c r="TEO99" s="10"/>
      <c r="TEP99" s="10"/>
      <c r="TEQ99" s="10"/>
      <c r="TER99" s="10"/>
      <c r="TES99" s="10"/>
      <c r="TET99" s="10"/>
      <c r="TEU99" s="10"/>
      <c r="TEV99" s="10"/>
      <c r="TEW99" s="10"/>
      <c r="TEX99" s="10"/>
      <c r="TEY99" s="10"/>
      <c r="TEZ99" s="10"/>
      <c r="TFA99" s="10"/>
      <c r="TFB99" s="10"/>
      <c r="TFC99" s="10"/>
      <c r="TFD99" s="10"/>
      <c r="TFE99" s="10"/>
      <c r="TFF99" s="10"/>
      <c r="TFG99" s="10"/>
      <c r="TFH99" s="10"/>
      <c r="TFI99" s="10"/>
      <c r="TFJ99" s="10"/>
      <c r="TFK99" s="10"/>
      <c r="TFL99" s="10"/>
      <c r="TFM99" s="10"/>
      <c r="TFN99" s="10"/>
      <c r="TFO99" s="10"/>
      <c r="TFP99" s="10"/>
      <c r="TFQ99" s="10"/>
      <c r="TFR99" s="10"/>
      <c r="TFS99" s="10"/>
      <c r="TFT99" s="10"/>
      <c r="TFU99" s="10"/>
      <c r="TFV99" s="10"/>
      <c r="TFW99" s="10"/>
      <c r="TFX99" s="10"/>
      <c r="TFY99" s="10"/>
      <c r="TFZ99" s="10"/>
      <c r="TGA99" s="10"/>
      <c r="TGB99" s="10"/>
      <c r="TGC99" s="10"/>
      <c r="TGD99" s="10"/>
      <c r="TGE99" s="10"/>
      <c r="TGF99" s="10"/>
      <c r="TGG99" s="10"/>
      <c r="TGH99" s="10"/>
      <c r="TGI99" s="10"/>
      <c r="TGJ99" s="10"/>
      <c r="TGK99" s="10"/>
      <c r="TGL99" s="10"/>
      <c r="TGM99" s="10"/>
      <c r="TGN99" s="10"/>
      <c r="TGO99" s="10"/>
      <c r="TGP99" s="10"/>
      <c r="TGQ99" s="10"/>
      <c r="TGR99" s="10"/>
      <c r="TGS99" s="10"/>
      <c r="TGT99" s="10"/>
      <c r="TGU99" s="10"/>
      <c r="TGV99" s="10"/>
      <c r="TGW99" s="10"/>
      <c r="TGX99" s="10"/>
      <c r="TGY99" s="10"/>
      <c r="TGZ99" s="10"/>
      <c r="THA99" s="10"/>
      <c r="THB99" s="10"/>
      <c r="THC99" s="10"/>
      <c r="THD99" s="10"/>
      <c r="THE99" s="10"/>
      <c r="THF99" s="10"/>
      <c r="THG99" s="10"/>
      <c r="THH99" s="10"/>
      <c r="THI99" s="10"/>
      <c r="THJ99" s="10"/>
      <c r="THK99" s="10"/>
      <c r="THL99" s="10"/>
      <c r="THM99" s="10"/>
      <c r="THN99" s="10"/>
      <c r="THO99" s="10"/>
      <c r="THP99" s="10"/>
      <c r="THQ99" s="10"/>
      <c r="THR99" s="10"/>
      <c r="THS99" s="10"/>
      <c r="THT99" s="10"/>
      <c r="THU99" s="10"/>
      <c r="THV99" s="10"/>
      <c r="THW99" s="10"/>
      <c r="THX99" s="10"/>
      <c r="THY99" s="10"/>
      <c r="THZ99" s="10"/>
      <c r="TIA99" s="10"/>
      <c r="TIB99" s="10"/>
      <c r="TIC99" s="10"/>
      <c r="TID99" s="10"/>
      <c r="TIE99" s="10"/>
      <c r="TIF99" s="10"/>
      <c r="TIG99" s="10"/>
      <c r="TIH99" s="10"/>
      <c r="TII99" s="10"/>
      <c r="TIJ99" s="10"/>
      <c r="TIK99" s="10"/>
      <c r="TIL99" s="10"/>
      <c r="TIM99" s="10"/>
      <c r="TIN99" s="10"/>
      <c r="TIO99" s="10"/>
      <c r="TIP99" s="10"/>
      <c r="TIQ99" s="10"/>
      <c r="TIR99" s="10"/>
      <c r="TIS99" s="10"/>
      <c r="TIT99" s="10"/>
      <c r="TIU99" s="10"/>
      <c r="TIV99" s="10"/>
      <c r="TIW99" s="10"/>
      <c r="TIX99" s="10"/>
      <c r="TIY99" s="10"/>
      <c r="TIZ99" s="10"/>
      <c r="TJA99" s="10"/>
      <c r="TJB99" s="10"/>
      <c r="TJC99" s="10"/>
      <c r="TJD99" s="10"/>
      <c r="TJE99" s="10"/>
      <c r="TJF99" s="10"/>
      <c r="TJG99" s="10"/>
      <c r="TJH99" s="10"/>
      <c r="TJI99" s="10"/>
      <c r="TJJ99" s="10"/>
      <c r="TJK99" s="10"/>
      <c r="TJL99" s="10"/>
      <c r="TJM99" s="10"/>
      <c r="TJN99" s="10"/>
      <c r="TJO99" s="10"/>
      <c r="TJP99" s="10"/>
      <c r="TJQ99" s="10"/>
      <c r="TJR99" s="10"/>
      <c r="TJS99" s="10"/>
      <c r="TJT99" s="10"/>
      <c r="TJU99" s="10"/>
      <c r="TJV99" s="10"/>
      <c r="TJW99" s="10"/>
      <c r="TJX99" s="10"/>
      <c r="TJY99" s="10"/>
      <c r="TJZ99" s="10"/>
      <c r="TKA99" s="10"/>
      <c r="TKB99" s="10"/>
      <c r="TKC99" s="10"/>
      <c r="TKD99" s="10"/>
      <c r="TKE99" s="10"/>
      <c r="TKF99" s="10"/>
      <c r="TKG99" s="10"/>
      <c r="TKH99" s="10"/>
      <c r="TKI99" s="10"/>
      <c r="TKJ99" s="10"/>
      <c r="TKK99" s="10"/>
      <c r="TKL99" s="10"/>
      <c r="TKM99" s="10"/>
      <c r="TKN99" s="10"/>
      <c r="TKO99" s="10"/>
      <c r="TKP99" s="10"/>
      <c r="TKQ99" s="10"/>
      <c r="TKR99" s="10"/>
      <c r="TKS99" s="10"/>
      <c r="TKT99" s="10"/>
      <c r="TKU99" s="10"/>
      <c r="TKV99" s="10"/>
      <c r="TKW99" s="10"/>
      <c r="TKX99" s="10"/>
      <c r="TKY99" s="10"/>
      <c r="TKZ99" s="10"/>
      <c r="TLA99" s="10"/>
      <c r="TLB99" s="10"/>
      <c r="TLC99" s="10"/>
      <c r="TLD99" s="10"/>
      <c r="TLE99" s="10"/>
      <c r="TLF99" s="10"/>
      <c r="TLG99" s="10"/>
      <c r="TLH99" s="10"/>
      <c r="TLI99" s="10"/>
      <c r="TLJ99" s="10"/>
      <c r="TLK99" s="10"/>
      <c r="TLL99" s="10"/>
      <c r="TLM99" s="10"/>
      <c r="TLN99" s="10"/>
      <c r="TLO99" s="10"/>
      <c r="TLP99" s="10"/>
      <c r="TLQ99" s="10"/>
      <c r="TLR99" s="10"/>
      <c r="TLS99" s="10"/>
      <c r="TLT99" s="10"/>
      <c r="TLU99" s="10"/>
      <c r="TLV99" s="10"/>
      <c r="TLW99" s="10"/>
      <c r="TLX99" s="10"/>
      <c r="TLY99" s="10"/>
      <c r="TLZ99" s="10"/>
      <c r="TMA99" s="10"/>
      <c r="TMB99" s="10"/>
      <c r="TMC99" s="10"/>
      <c r="TMD99" s="10"/>
      <c r="TME99" s="10"/>
      <c r="TMF99" s="10"/>
      <c r="TMG99" s="10"/>
      <c r="TMH99" s="10"/>
      <c r="TMI99" s="10"/>
      <c r="TMJ99" s="10"/>
      <c r="TMK99" s="10"/>
      <c r="TML99" s="10"/>
      <c r="TMM99" s="10"/>
      <c r="TMN99" s="10"/>
      <c r="TMO99" s="10"/>
      <c r="TMP99" s="10"/>
      <c r="TMQ99" s="10"/>
      <c r="TMR99" s="10"/>
      <c r="TMS99" s="10"/>
      <c r="TMT99" s="10"/>
      <c r="TMU99" s="10"/>
      <c r="TMV99" s="10"/>
      <c r="TMW99" s="10"/>
      <c r="TMX99" s="10"/>
      <c r="TMY99" s="10"/>
      <c r="TMZ99" s="10"/>
      <c r="TNA99" s="10"/>
      <c r="TNB99" s="10"/>
      <c r="TNC99" s="10"/>
      <c r="TND99" s="10"/>
      <c r="TNE99" s="10"/>
      <c r="TNF99" s="10"/>
      <c r="TNG99" s="10"/>
      <c r="TNH99" s="10"/>
      <c r="TNI99" s="10"/>
      <c r="TNJ99" s="10"/>
      <c r="TNK99" s="10"/>
      <c r="TNL99" s="10"/>
      <c r="TNM99" s="10"/>
      <c r="TNN99" s="10"/>
      <c r="TNO99" s="10"/>
      <c r="TNP99" s="10"/>
      <c r="TNQ99" s="10"/>
      <c r="TNR99" s="10"/>
      <c r="TNS99" s="10"/>
      <c r="TNT99" s="10"/>
      <c r="TNU99" s="10"/>
      <c r="TNV99" s="10"/>
      <c r="TNW99" s="10"/>
      <c r="TNX99" s="10"/>
      <c r="TNY99" s="10"/>
      <c r="TNZ99" s="10"/>
      <c r="TOA99" s="10"/>
      <c r="TOB99" s="10"/>
      <c r="TOC99" s="10"/>
      <c r="TOD99" s="10"/>
      <c r="TOE99" s="10"/>
      <c r="TOF99" s="10"/>
      <c r="TOG99" s="10"/>
      <c r="TOH99" s="10"/>
      <c r="TOI99" s="10"/>
      <c r="TOJ99" s="10"/>
      <c r="TOK99" s="10"/>
      <c r="TOL99" s="10"/>
      <c r="TOM99" s="10"/>
      <c r="TON99" s="10"/>
      <c r="TOO99" s="10"/>
      <c r="TOP99" s="10"/>
      <c r="TOQ99" s="10"/>
      <c r="TOR99" s="10"/>
      <c r="TOS99" s="10"/>
      <c r="TOT99" s="10"/>
      <c r="TOU99" s="10"/>
      <c r="TOV99" s="10"/>
      <c r="TOW99" s="10"/>
      <c r="TOX99" s="10"/>
      <c r="TOY99" s="10"/>
      <c r="TOZ99" s="10"/>
      <c r="TPA99" s="10"/>
      <c r="TPB99" s="10"/>
      <c r="TPC99" s="10"/>
      <c r="TPD99" s="10"/>
      <c r="TPE99" s="10"/>
      <c r="TPF99" s="10"/>
      <c r="TPG99" s="10"/>
      <c r="TPH99" s="10"/>
      <c r="TPI99" s="10"/>
      <c r="TPJ99" s="10"/>
      <c r="TPK99" s="10"/>
      <c r="TPL99" s="10"/>
      <c r="TPM99" s="10"/>
      <c r="TPN99" s="10"/>
      <c r="TPO99" s="10"/>
      <c r="TPP99" s="10"/>
      <c r="TPQ99" s="10"/>
      <c r="TPR99" s="10"/>
      <c r="TPS99" s="10"/>
      <c r="TPT99" s="10"/>
      <c r="TPU99" s="10"/>
      <c r="TPV99" s="10"/>
      <c r="TPW99" s="10"/>
      <c r="TPX99" s="10"/>
      <c r="TPY99" s="10"/>
      <c r="TPZ99" s="10"/>
      <c r="TQA99" s="10"/>
      <c r="TQB99" s="10"/>
      <c r="TQC99" s="10"/>
      <c r="TQD99" s="10"/>
      <c r="TQE99" s="10"/>
      <c r="TQF99" s="10"/>
      <c r="TQG99" s="10"/>
      <c r="TQH99" s="10"/>
      <c r="TQI99" s="10"/>
      <c r="TQJ99" s="10"/>
      <c r="TQK99" s="10"/>
      <c r="TQL99" s="10"/>
      <c r="TQM99" s="10"/>
      <c r="TQN99" s="10"/>
      <c r="TQO99" s="10"/>
      <c r="TQP99" s="10"/>
      <c r="TQQ99" s="10"/>
      <c r="TQR99" s="10"/>
      <c r="TQS99" s="10"/>
      <c r="TQT99" s="10"/>
      <c r="TQU99" s="10"/>
      <c r="TQV99" s="10"/>
      <c r="TQW99" s="10"/>
      <c r="TQX99" s="10"/>
      <c r="TQY99" s="10"/>
      <c r="TQZ99" s="10"/>
      <c r="TRA99" s="10"/>
      <c r="TRB99" s="10"/>
      <c r="TRC99" s="10"/>
      <c r="TRD99" s="10"/>
      <c r="TRE99" s="10"/>
      <c r="TRF99" s="10"/>
      <c r="TRG99" s="10"/>
      <c r="TRH99" s="10"/>
      <c r="TRI99" s="10"/>
      <c r="TRJ99" s="10"/>
      <c r="TRK99" s="10"/>
      <c r="TRL99" s="10"/>
      <c r="TRM99" s="10"/>
      <c r="TRN99" s="10"/>
      <c r="TRO99" s="10"/>
      <c r="TRP99" s="10"/>
      <c r="TRQ99" s="10"/>
      <c r="TRR99" s="10"/>
      <c r="TRS99" s="10"/>
      <c r="TRT99" s="10"/>
      <c r="TRU99" s="10"/>
      <c r="TRV99" s="10"/>
      <c r="TRW99" s="10"/>
      <c r="TRX99" s="10"/>
      <c r="TRY99" s="10"/>
      <c r="TRZ99" s="10"/>
      <c r="TSA99" s="10"/>
      <c r="TSB99" s="10"/>
      <c r="TSC99" s="10"/>
      <c r="TSD99" s="10"/>
      <c r="TSE99" s="10"/>
      <c r="TSF99" s="10"/>
      <c r="TSG99" s="10"/>
      <c r="TSH99" s="10"/>
      <c r="TSI99" s="10"/>
      <c r="TSJ99" s="10"/>
      <c r="TSK99" s="10"/>
      <c r="TSL99" s="10"/>
      <c r="TSM99" s="10"/>
      <c r="TSN99" s="10"/>
      <c r="TSO99" s="10"/>
      <c r="TSP99" s="10"/>
      <c r="TSQ99" s="10"/>
      <c r="TSR99" s="10"/>
      <c r="TSS99" s="10"/>
      <c r="TST99" s="10"/>
      <c r="TSU99" s="10"/>
      <c r="TSV99" s="10"/>
      <c r="TSW99" s="10"/>
      <c r="TSX99" s="10"/>
      <c r="TSY99" s="10"/>
      <c r="TSZ99" s="10"/>
      <c r="TTA99" s="10"/>
      <c r="TTB99" s="10"/>
      <c r="TTC99" s="10"/>
      <c r="TTD99" s="10"/>
      <c r="TTE99" s="10"/>
      <c r="TTF99" s="10"/>
      <c r="TTG99" s="10"/>
      <c r="TTH99" s="10"/>
      <c r="TTI99" s="10"/>
      <c r="TTJ99" s="10"/>
      <c r="TTK99" s="10"/>
      <c r="TTL99" s="10"/>
      <c r="TTM99" s="10"/>
      <c r="TTN99" s="10"/>
      <c r="TTO99" s="10"/>
      <c r="TTP99" s="10"/>
      <c r="TTQ99" s="10"/>
      <c r="TTR99" s="10"/>
      <c r="TTS99" s="10"/>
      <c r="TTT99" s="10"/>
      <c r="TTU99" s="10"/>
      <c r="TTV99" s="10"/>
      <c r="TTW99" s="10"/>
      <c r="TTX99" s="10"/>
      <c r="TTY99" s="10"/>
      <c r="TTZ99" s="10"/>
      <c r="TUA99" s="10"/>
      <c r="TUB99" s="10"/>
      <c r="TUC99" s="10"/>
      <c r="TUD99" s="10"/>
      <c r="TUE99" s="10"/>
      <c r="TUF99" s="10"/>
      <c r="TUG99" s="10"/>
      <c r="TUH99" s="10"/>
      <c r="TUI99" s="10"/>
      <c r="TUJ99" s="10"/>
      <c r="TUK99" s="10"/>
      <c r="TUL99" s="10"/>
      <c r="TUM99" s="10"/>
      <c r="TUN99" s="10"/>
      <c r="TUO99" s="10"/>
      <c r="TUP99" s="10"/>
      <c r="TUQ99" s="10"/>
      <c r="TUR99" s="10"/>
      <c r="TUS99" s="10"/>
      <c r="TUT99" s="10"/>
      <c r="TUU99" s="10"/>
      <c r="TUV99" s="10"/>
      <c r="TUW99" s="10"/>
      <c r="TUX99" s="10"/>
      <c r="TUY99" s="10"/>
      <c r="TUZ99" s="10"/>
      <c r="TVA99" s="10"/>
      <c r="TVB99" s="10"/>
      <c r="TVC99" s="10"/>
      <c r="TVD99" s="10"/>
      <c r="TVE99" s="10"/>
      <c r="TVF99" s="10"/>
      <c r="TVG99" s="10"/>
      <c r="TVH99" s="10"/>
      <c r="TVI99" s="10"/>
      <c r="TVJ99" s="10"/>
      <c r="TVK99" s="10"/>
      <c r="TVL99" s="10"/>
      <c r="TVM99" s="10"/>
      <c r="TVN99" s="10"/>
      <c r="TVO99" s="10"/>
      <c r="TVP99" s="10"/>
      <c r="TVQ99" s="10"/>
      <c r="TVR99" s="10"/>
      <c r="TVS99" s="10"/>
      <c r="TVT99" s="10"/>
      <c r="TVU99" s="10"/>
      <c r="TVV99" s="10"/>
      <c r="TVW99" s="10"/>
      <c r="TVX99" s="10"/>
      <c r="TVY99" s="10"/>
      <c r="TVZ99" s="10"/>
      <c r="TWA99" s="10"/>
      <c r="TWB99" s="10"/>
      <c r="TWC99" s="10"/>
      <c r="TWD99" s="10"/>
      <c r="TWE99" s="10"/>
      <c r="TWF99" s="10"/>
      <c r="TWG99" s="10"/>
      <c r="TWH99" s="10"/>
      <c r="TWI99" s="10"/>
      <c r="TWJ99" s="10"/>
      <c r="TWK99" s="10"/>
      <c r="TWL99" s="10"/>
      <c r="TWM99" s="10"/>
      <c r="TWN99" s="10"/>
      <c r="TWO99" s="10"/>
      <c r="TWP99" s="10"/>
      <c r="TWQ99" s="10"/>
      <c r="TWR99" s="10"/>
      <c r="TWS99" s="10"/>
      <c r="TWT99" s="10"/>
      <c r="TWU99" s="10"/>
      <c r="TWV99" s="10"/>
      <c r="TWW99" s="10"/>
      <c r="TWX99" s="10"/>
      <c r="TWY99" s="10"/>
      <c r="TWZ99" s="10"/>
      <c r="TXA99" s="10"/>
      <c r="TXB99" s="10"/>
      <c r="TXC99" s="10"/>
      <c r="TXD99" s="10"/>
      <c r="TXE99" s="10"/>
      <c r="TXF99" s="10"/>
      <c r="TXG99" s="10"/>
      <c r="TXH99" s="10"/>
      <c r="TXI99" s="10"/>
      <c r="TXJ99" s="10"/>
      <c r="TXK99" s="10"/>
      <c r="TXL99" s="10"/>
      <c r="TXM99" s="10"/>
      <c r="TXN99" s="10"/>
      <c r="TXO99" s="10"/>
      <c r="TXP99" s="10"/>
      <c r="TXQ99" s="10"/>
      <c r="TXR99" s="10"/>
      <c r="TXS99" s="10"/>
      <c r="TXT99" s="10"/>
      <c r="TXU99" s="10"/>
      <c r="TXV99" s="10"/>
      <c r="TXW99" s="10"/>
      <c r="TXX99" s="10"/>
      <c r="TXY99" s="10"/>
      <c r="TXZ99" s="10"/>
      <c r="TYA99" s="10"/>
      <c r="TYB99" s="10"/>
      <c r="TYC99" s="10"/>
      <c r="TYD99" s="10"/>
      <c r="TYE99" s="10"/>
      <c r="TYF99" s="10"/>
      <c r="TYG99" s="10"/>
      <c r="TYH99" s="10"/>
      <c r="TYI99" s="10"/>
      <c r="TYJ99" s="10"/>
      <c r="TYK99" s="10"/>
      <c r="TYL99" s="10"/>
      <c r="TYM99" s="10"/>
      <c r="TYN99" s="10"/>
      <c r="TYO99" s="10"/>
      <c r="TYP99" s="10"/>
      <c r="TYQ99" s="10"/>
      <c r="TYR99" s="10"/>
      <c r="TYS99" s="10"/>
      <c r="TYT99" s="10"/>
      <c r="TYU99" s="10"/>
      <c r="TYV99" s="10"/>
      <c r="TYW99" s="10"/>
      <c r="TYX99" s="10"/>
      <c r="TYY99" s="10"/>
      <c r="TYZ99" s="10"/>
      <c r="TZA99" s="10"/>
      <c r="TZB99" s="10"/>
      <c r="TZC99" s="10"/>
      <c r="TZD99" s="10"/>
      <c r="TZE99" s="10"/>
      <c r="TZF99" s="10"/>
      <c r="TZG99" s="10"/>
      <c r="TZH99" s="10"/>
      <c r="TZI99" s="10"/>
      <c r="TZJ99" s="10"/>
      <c r="TZK99" s="10"/>
      <c r="TZL99" s="10"/>
      <c r="TZM99" s="10"/>
      <c r="TZN99" s="10"/>
      <c r="TZO99" s="10"/>
      <c r="TZP99" s="10"/>
      <c r="TZQ99" s="10"/>
      <c r="TZR99" s="10"/>
      <c r="TZS99" s="10"/>
      <c r="TZT99" s="10"/>
      <c r="TZU99" s="10"/>
      <c r="TZV99" s="10"/>
      <c r="TZW99" s="10"/>
      <c r="TZX99" s="10"/>
      <c r="TZY99" s="10"/>
      <c r="TZZ99" s="10"/>
      <c r="UAA99" s="10"/>
      <c r="UAB99" s="10"/>
      <c r="UAC99" s="10"/>
      <c r="UAD99" s="10"/>
      <c r="UAE99" s="10"/>
      <c r="UAF99" s="10"/>
      <c r="UAG99" s="10"/>
      <c r="UAH99" s="10"/>
      <c r="UAI99" s="10"/>
      <c r="UAJ99" s="10"/>
      <c r="UAK99" s="10"/>
      <c r="UAL99" s="10"/>
      <c r="UAM99" s="10"/>
      <c r="UAN99" s="10"/>
      <c r="UAO99" s="10"/>
      <c r="UAP99" s="10"/>
      <c r="UAQ99" s="10"/>
      <c r="UAR99" s="10"/>
      <c r="UAS99" s="10"/>
      <c r="UAT99" s="10"/>
      <c r="UAU99" s="10"/>
      <c r="UAV99" s="10"/>
      <c r="UAW99" s="10"/>
      <c r="UAX99" s="10"/>
      <c r="UAY99" s="10"/>
      <c r="UAZ99" s="10"/>
      <c r="UBA99" s="10"/>
      <c r="UBB99" s="10"/>
      <c r="UBC99" s="10"/>
      <c r="UBD99" s="10"/>
      <c r="UBE99" s="10"/>
      <c r="UBF99" s="10"/>
      <c r="UBG99" s="10"/>
      <c r="UBH99" s="10"/>
      <c r="UBI99" s="10"/>
      <c r="UBJ99" s="10"/>
      <c r="UBK99" s="10"/>
      <c r="UBL99" s="10"/>
      <c r="UBM99" s="10"/>
      <c r="UBN99" s="10"/>
      <c r="UBO99" s="10"/>
      <c r="UBP99" s="10"/>
      <c r="UBQ99" s="10"/>
      <c r="UBR99" s="10"/>
      <c r="UBS99" s="10"/>
      <c r="UBT99" s="10"/>
      <c r="UBU99" s="10"/>
      <c r="UBV99" s="10"/>
      <c r="UBW99" s="10"/>
      <c r="UBX99" s="10"/>
      <c r="UBY99" s="10"/>
      <c r="UBZ99" s="10"/>
      <c r="UCA99" s="10"/>
      <c r="UCB99" s="10"/>
      <c r="UCC99" s="10"/>
      <c r="UCD99" s="10"/>
      <c r="UCE99" s="10"/>
      <c r="UCF99" s="10"/>
      <c r="UCG99" s="10"/>
      <c r="UCH99" s="10"/>
      <c r="UCI99" s="10"/>
      <c r="UCJ99" s="10"/>
      <c r="UCK99" s="10"/>
      <c r="UCL99" s="10"/>
      <c r="UCM99" s="10"/>
      <c r="UCN99" s="10"/>
      <c r="UCO99" s="10"/>
      <c r="UCP99" s="10"/>
      <c r="UCQ99" s="10"/>
      <c r="UCR99" s="10"/>
      <c r="UCS99" s="10"/>
      <c r="UCT99" s="10"/>
      <c r="UCU99" s="10"/>
      <c r="UCV99" s="10"/>
      <c r="UCW99" s="10"/>
      <c r="UCX99" s="10"/>
      <c r="UCY99" s="10"/>
      <c r="UCZ99" s="10"/>
      <c r="UDA99" s="10"/>
      <c r="UDB99" s="10"/>
      <c r="UDC99" s="10"/>
      <c r="UDD99" s="10"/>
      <c r="UDE99" s="10"/>
      <c r="UDF99" s="10"/>
      <c r="UDG99" s="10"/>
      <c r="UDH99" s="10"/>
      <c r="UDI99" s="10"/>
      <c r="UDJ99" s="10"/>
      <c r="UDK99" s="10"/>
      <c r="UDL99" s="10"/>
      <c r="UDM99" s="10"/>
      <c r="UDN99" s="10"/>
      <c r="UDO99" s="10"/>
      <c r="UDP99" s="10"/>
      <c r="UDQ99" s="10"/>
      <c r="UDR99" s="10"/>
      <c r="UDS99" s="10"/>
      <c r="UDT99" s="10"/>
      <c r="UDU99" s="10"/>
      <c r="UDV99" s="10"/>
      <c r="UDW99" s="10"/>
      <c r="UDX99" s="10"/>
      <c r="UDY99" s="10"/>
      <c r="UDZ99" s="10"/>
      <c r="UEA99" s="10"/>
      <c r="UEB99" s="10"/>
      <c r="UEC99" s="10"/>
      <c r="UED99" s="10"/>
      <c r="UEE99" s="10"/>
      <c r="UEF99" s="10"/>
      <c r="UEG99" s="10"/>
      <c r="UEH99" s="10"/>
      <c r="UEI99" s="10"/>
      <c r="UEJ99" s="10"/>
      <c r="UEK99" s="10"/>
      <c r="UEL99" s="10"/>
      <c r="UEM99" s="10"/>
      <c r="UEN99" s="10"/>
      <c r="UEO99" s="10"/>
      <c r="UEP99" s="10"/>
      <c r="UEQ99" s="10"/>
      <c r="UER99" s="10"/>
      <c r="UES99" s="10"/>
      <c r="UET99" s="10"/>
      <c r="UEU99" s="10"/>
      <c r="UEV99" s="10"/>
      <c r="UEW99" s="10"/>
      <c r="UEX99" s="10"/>
      <c r="UEY99" s="10"/>
      <c r="UEZ99" s="10"/>
      <c r="UFA99" s="10"/>
      <c r="UFB99" s="10"/>
      <c r="UFC99" s="10"/>
      <c r="UFD99" s="10"/>
      <c r="UFE99" s="10"/>
      <c r="UFF99" s="10"/>
      <c r="UFG99" s="10"/>
      <c r="UFH99" s="10"/>
      <c r="UFI99" s="10"/>
      <c r="UFJ99" s="10"/>
      <c r="UFK99" s="10"/>
      <c r="UFL99" s="10"/>
      <c r="UFM99" s="10"/>
      <c r="UFN99" s="10"/>
      <c r="UFO99" s="10"/>
      <c r="UFP99" s="10"/>
      <c r="UFQ99" s="10"/>
      <c r="UFR99" s="10"/>
      <c r="UFS99" s="10"/>
      <c r="UFT99" s="10"/>
      <c r="UFU99" s="10"/>
      <c r="UFV99" s="10"/>
      <c r="UFW99" s="10"/>
      <c r="UFX99" s="10"/>
      <c r="UFY99" s="10"/>
      <c r="UFZ99" s="10"/>
      <c r="UGA99" s="10"/>
      <c r="UGB99" s="10"/>
      <c r="UGC99" s="10"/>
      <c r="UGD99" s="10"/>
      <c r="UGE99" s="10"/>
      <c r="UGF99" s="10"/>
      <c r="UGG99" s="10"/>
      <c r="UGH99" s="10"/>
      <c r="UGI99" s="10"/>
      <c r="UGJ99" s="10"/>
      <c r="UGK99" s="10"/>
      <c r="UGL99" s="10"/>
      <c r="UGM99" s="10"/>
      <c r="UGN99" s="10"/>
      <c r="UGO99" s="10"/>
      <c r="UGP99" s="10"/>
      <c r="UGQ99" s="10"/>
      <c r="UGR99" s="10"/>
      <c r="UGS99" s="10"/>
      <c r="UGT99" s="10"/>
      <c r="UGU99" s="10"/>
      <c r="UGV99" s="10"/>
      <c r="UGW99" s="10"/>
      <c r="UGX99" s="10"/>
      <c r="UGY99" s="10"/>
      <c r="UGZ99" s="10"/>
      <c r="UHA99" s="10"/>
      <c r="UHB99" s="10"/>
      <c r="UHC99" s="10"/>
      <c r="UHD99" s="10"/>
      <c r="UHE99" s="10"/>
      <c r="UHF99" s="10"/>
      <c r="UHG99" s="10"/>
      <c r="UHH99" s="10"/>
      <c r="UHI99" s="10"/>
      <c r="UHJ99" s="10"/>
      <c r="UHK99" s="10"/>
      <c r="UHL99" s="10"/>
      <c r="UHM99" s="10"/>
      <c r="UHN99" s="10"/>
      <c r="UHO99" s="10"/>
      <c r="UHP99" s="10"/>
      <c r="UHQ99" s="10"/>
      <c r="UHR99" s="10"/>
      <c r="UHS99" s="10"/>
      <c r="UHT99" s="10"/>
      <c r="UHU99" s="10"/>
      <c r="UHV99" s="10"/>
      <c r="UHW99" s="10"/>
      <c r="UHX99" s="10"/>
      <c r="UHY99" s="10"/>
      <c r="UHZ99" s="10"/>
      <c r="UIA99" s="10"/>
      <c r="UIB99" s="10"/>
      <c r="UIC99" s="10"/>
      <c r="UID99" s="10"/>
      <c r="UIE99" s="10"/>
      <c r="UIF99" s="10"/>
      <c r="UIG99" s="10"/>
      <c r="UIH99" s="10"/>
      <c r="UII99" s="10"/>
      <c r="UIJ99" s="10"/>
      <c r="UIK99" s="10"/>
      <c r="UIL99" s="10"/>
      <c r="UIM99" s="10"/>
      <c r="UIN99" s="10"/>
      <c r="UIO99" s="10"/>
      <c r="UIP99" s="10"/>
      <c r="UIQ99" s="10"/>
      <c r="UIR99" s="10"/>
      <c r="UIS99" s="10"/>
      <c r="UIT99" s="10"/>
      <c r="UIU99" s="10"/>
      <c r="UIV99" s="10"/>
      <c r="UIW99" s="10"/>
      <c r="UIX99" s="10"/>
      <c r="UIY99" s="10"/>
      <c r="UIZ99" s="10"/>
      <c r="UJA99" s="10"/>
      <c r="UJB99" s="10"/>
      <c r="UJC99" s="10"/>
      <c r="UJD99" s="10"/>
      <c r="UJE99" s="10"/>
      <c r="UJF99" s="10"/>
      <c r="UJG99" s="10"/>
      <c r="UJH99" s="10"/>
      <c r="UJI99" s="10"/>
      <c r="UJJ99" s="10"/>
      <c r="UJK99" s="10"/>
      <c r="UJL99" s="10"/>
      <c r="UJM99" s="10"/>
      <c r="UJN99" s="10"/>
      <c r="UJO99" s="10"/>
      <c r="UJP99" s="10"/>
      <c r="UJQ99" s="10"/>
      <c r="UJR99" s="10"/>
      <c r="UJS99" s="10"/>
      <c r="UJT99" s="10"/>
      <c r="UJU99" s="10"/>
      <c r="UJV99" s="10"/>
      <c r="UJW99" s="10"/>
      <c r="UJX99" s="10"/>
      <c r="UJY99" s="10"/>
      <c r="UJZ99" s="10"/>
      <c r="UKA99" s="10"/>
      <c r="UKB99" s="10"/>
      <c r="UKC99" s="10"/>
      <c r="UKD99" s="10"/>
      <c r="UKE99" s="10"/>
      <c r="UKF99" s="10"/>
      <c r="UKG99" s="10"/>
      <c r="UKH99" s="10"/>
      <c r="UKI99" s="10"/>
      <c r="UKJ99" s="10"/>
      <c r="UKK99" s="10"/>
      <c r="UKL99" s="10"/>
      <c r="UKM99" s="10"/>
      <c r="UKN99" s="10"/>
      <c r="UKO99" s="10"/>
      <c r="UKP99" s="10"/>
      <c r="UKQ99" s="10"/>
      <c r="UKR99" s="10"/>
      <c r="UKS99" s="10"/>
      <c r="UKT99" s="10"/>
      <c r="UKU99" s="10"/>
      <c r="UKV99" s="10"/>
      <c r="UKW99" s="10"/>
      <c r="UKX99" s="10"/>
      <c r="UKY99" s="10"/>
      <c r="UKZ99" s="10"/>
      <c r="ULA99" s="10"/>
      <c r="ULB99" s="10"/>
      <c r="ULC99" s="10"/>
      <c r="ULD99" s="10"/>
      <c r="ULE99" s="10"/>
      <c r="ULF99" s="10"/>
      <c r="ULG99" s="10"/>
      <c r="ULH99" s="10"/>
      <c r="ULI99" s="10"/>
      <c r="ULJ99" s="10"/>
      <c r="ULK99" s="10"/>
      <c r="ULL99" s="10"/>
      <c r="ULM99" s="10"/>
      <c r="ULN99" s="10"/>
      <c r="ULO99" s="10"/>
      <c r="ULP99" s="10"/>
      <c r="ULQ99" s="10"/>
      <c r="ULR99" s="10"/>
      <c r="ULS99" s="10"/>
      <c r="ULT99" s="10"/>
      <c r="ULU99" s="10"/>
      <c r="ULV99" s="10"/>
      <c r="ULW99" s="10"/>
      <c r="ULX99" s="10"/>
      <c r="ULY99" s="10"/>
      <c r="ULZ99" s="10"/>
      <c r="UMA99" s="10"/>
      <c r="UMB99" s="10"/>
      <c r="UMC99" s="10"/>
      <c r="UMD99" s="10"/>
      <c r="UME99" s="10"/>
      <c r="UMF99" s="10"/>
      <c r="UMG99" s="10"/>
      <c r="UMH99" s="10"/>
      <c r="UMI99" s="10"/>
      <c r="UMJ99" s="10"/>
      <c r="UMK99" s="10"/>
      <c r="UML99" s="10"/>
      <c r="UMM99" s="10"/>
      <c r="UMN99" s="10"/>
      <c r="UMO99" s="10"/>
      <c r="UMP99" s="10"/>
      <c r="UMQ99" s="10"/>
      <c r="UMR99" s="10"/>
      <c r="UMS99" s="10"/>
      <c r="UMT99" s="10"/>
      <c r="UMU99" s="10"/>
      <c r="UMV99" s="10"/>
      <c r="UMW99" s="10"/>
      <c r="UMX99" s="10"/>
      <c r="UMY99" s="10"/>
      <c r="UMZ99" s="10"/>
      <c r="UNA99" s="10"/>
      <c r="UNB99" s="10"/>
      <c r="UNC99" s="10"/>
      <c r="UND99" s="10"/>
      <c r="UNE99" s="10"/>
      <c r="UNF99" s="10"/>
      <c r="UNG99" s="10"/>
      <c r="UNH99" s="10"/>
      <c r="UNI99" s="10"/>
      <c r="UNJ99" s="10"/>
      <c r="UNK99" s="10"/>
      <c r="UNL99" s="10"/>
      <c r="UNM99" s="10"/>
      <c r="UNN99" s="10"/>
      <c r="UNO99" s="10"/>
      <c r="UNP99" s="10"/>
      <c r="UNQ99" s="10"/>
      <c r="UNR99" s="10"/>
      <c r="UNS99" s="10"/>
      <c r="UNT99" s="10"/>
      <c r="UNU99" s="10"/>
      <c r="UNV99" s="10"/>
      <c r="UNW99" s="10"/>
      <c r="UNX99" s="10"/>
      <c r="UNY99" s="10"/>
      <c r="UNZ99" s="10"/>
      <c r="UOA99" s="10"/>
      <c r="UOB99" s="10"/>
      <c r="UOC99" s="10"/>
      <c r="UOD99" s="10"/>
      <c r="UOE99" s="10"/>
      <c r="UOF99" s="10"/>
      <c r="UOG99" s="10"/>
      <c r="UOH99" s="10"/>
      <c r="UOI99" s="10"/>
      <c r="UOJ99" s="10"/>
      <c r="UOK99" s="10"/>
      <c r="UOL99" s="10"/>
      <c r="UOM99" s="10"/>
      <c r="UON99" s="10"/>
      <c r="UOO99" s="10"/>
      <c r="UOP99" s="10"/>
      <c r="UOQ99" s="10"/>
      <c r="UOR99" s="10"/>
      <c r="UOS99" s="10"/>
      <c r="UOT99" s="10"/>
      <c r="UOU99" s="10"/>
      <c r="UOV99" s="10"/>
      <c r="UOW99" s="10"/>
      <c r="UOX99" s="10"/>
      <c r="UOY99" s="10"/>
      <c r="UOZ99" s="10"/>
      <c r="UPA99" s="10"/>
      <c r="UPB99" s="10"/>
      <c r="UPC99" s="10"/>
      <c r="UPD99" s="10"/>
      <c r="UPE99" s="10"/>
      <c r="UPF99" s="10"/>
      <c r="UPG99" s="10"/>
      <c r="UPH99" s="10"/>
      <c r="UPI99" s="10"/>
      <c r="UPJ99" s="10"/>
      <c r="UPK99" s="10"/>
      <c r="UPL99" s="10"/>
      <c r="UPM99" s="10"/>
      <c r="UPN99" s="10"/>
      <c r="UPO99" s="10"/>
      <c r="UPP99" s="10"/>
      <c r="UPQ99" s="10"/>
      <c r="UPR99" s="10"/>
      <c r="UPS99" s="10"/>
      <c r="UPT99" s="10"/>
      <c r="UPU99" s="10"/>
      <c r="UPV99" s="10"/>
      <c r="UPW99" s="10"/>
      <c r="UPX99" s="10"/>
      <c r="UPY99" s="10"/>
      <c r="UPZ99" s="10"/>
      <c r="UQA99" s="10"/>
      <c r="UQB99" s="10"/>
      <c r="UQC99" s="10"/>
      <c r="UQD99" s="10"/>
      <c r="UQE99" s="10"/>
      <c r="UQF99" s="10"/>
      <c r="UQG99" s="10"/>
      <c r="UQH99" s="10"/>
      <c r="UQI99" s="10"/>
      <c r="UQJ99" s="10"/>
      <c r="UQK99" s="10"/>
      <c r="UQL99" s="10"/>
      <c r="UQM99" s="10"/>
      <c r="UQN99" s="10"/>
      <c r="UQO99" s="10"/>
      <c r="UQP99" s="10"/>
      <c r="UQQ99" s="10"/>
      <c r="UQR99" s="10"/>
      <c r="UQS99" s="10"/>
      <c r="UQT99" s="10"/>
      <c r="UQU99" s="10"/>
      <c r="UQV99" s="10"/>
      <c r="UQW99" s="10"/>
      <c r="UQX99" s="10"/>
      <c r="UQY99" s="10"/>
      <c r="UQZ99" s="10"/>
      <c r="URA99" s="10"/>
      <c r="URB99" s="10"/>
      <c r="URC99" s="10"/>
      <c r="URD99" s="10"/>
      <c r="URE99" s="10"/>
      <c r="URF99" s="10"/>
      <c r="URG99" s="10"/>
      <c r="URH99" s="10"/>
      <c r="URI99" s="10"/>
      <c r="URJ99" s="10"/>
      <c r="URK99" s="10"/>
      <c r="URL99" s="10"/>
      <c r="URM99" s="10"/>
      <c r="URN99" s="10"/>
      <c r="URO99" s="10"/>
      <c r="URP99" s="10"/>
      <c r="URQ99" s="10"/>
      <c r="URR99" s="10"/>
      <c r="URS99" s="10"/>
      <c r="URT99" s="10"/>
      <c r="URU99" s="10"/>
      <c r="URV99" s="10"/>
      <c r="URW99" s="10"/>
      <c r="URX99" s="10"/>
      <c r="URY99" s="10"/>
      <c r="URZ99" s="10"/>
      <c r="USA99" s="10"/>
      <c r="USB99" s="10"/>
      <c r="USC99" s="10"/>
      <c r="USD99" s="10"/>
      <c r="USE99" s="10"/>
      <c r="USF99" s="10"/>
      <c r="USG99" s="10"/>
      <c r="USH99" s="10"/>
      <c r="USI99" s="10"/>
      <c r="USJ99" s="10"/>
      <c r="USK99" s="10"/>
      <c r="USL99" s="10"/>
      <c r="USM99" s="10"/>
      <c r="USN99" s="10"/>
      <c r="USO99" s="10"/>
      <c r="USP99" s="10"/>
      <c r="USQ99" s="10"/>
      <c r="USR99" s="10"/>
      <c r="USS99" s="10"/>
      <c r="UST99" s="10"/>
      <c r="USU99" s="10"/>
      <c r="USV99" s="10"/>
      <c r="USW99" s="10"/>
      <c r="USX99" s="10"/>
      <c r="USY99" s="10"/>
      <c r="USZ99" s="10"/>
      <c r="UTA99" s="10"/>
      <c r="UTB99" s="10"/>
      <c r="UTC99" s="10"/>
      <c r="UTD99" s="10"/>
      <c r="UTE99" s="10"/>
      <c r="UTF99" s="10"/>
      <c r="UTG99" s="10"/>
      <c r="UTH99" s="10"/>
      <c r="UTI99" s="10"/>
      <c r="UTJ99" s="10"/>
      <c r="UTK99" s="10"/>
      <c r="UTL99" s="10"/>
      <c r="UTM99" s="10"/>
      <c r="UTN99" s="10"/>
      <c r="UTO99" s="10"/>
      <c r="UTP99" s="10"/>
      <c r="UTQ99" s="10"/>
      <c r="UTR99" s="10"/>
      <c r="UTS99" s="10"/>
      <c r="UTT99" s="10"/>
      <c r="UTU99" s="10"/>
      <c r="UTV99" s="10"/>
      <c r="UTW99" s="10"/>
      <c r="UTX99" s="10"/>
      <c r="UTY99" s="10"/>
      <c r="UTZ99" s="10"/>
      <c r="UUA99" s="10"/>
      <c r="UUB99" s="10"/>
      <c r="UUC99" s="10"/>
      <c r="UUD99" s="10"/>
      <c r="UUE99" s="10"/>
      <c r="UUF99" s="10"/>
      <c r="UUG99" s="10"/>
      <c r="UUH99" s="10"/>
      <c r="UUI99" s="10"/>
      <c r="UUJ99" s="10"/>
      <c r="UUK99" s="10"/>
      <c r="UUL99" s="10"/>
      <c r="UUM99" s="10"/>
      <c r="UUN99" s="10"/>
      <c r="UUO99" s="10"/>
      <c r="UUP99" s="10"/>
      <c r="UUQ99" s="10"/>
      <c r="UUR99" s="10"/>
      <c r="UUS99" s="10"/>
      <c r="UUT99" s="10"/>
      <c r="UUU99" s="10"/>
      <c r="UUV99" s="10"/>
      <c r="UUW99" s="10"/>
      <c r="UUX99" s="10"/>
      <c r="UUY99" s="10"/>
      <c r="UUZ99" s="10"/>
      <c r="UVA99" s="10"/>
      <c r="UVB99" s="10"/>
      <c r="UVC99" s="10"/>
      <c r="UVD99" s="10"/>
      <c r="UVE99" s="10"/>
      <c r="UVF99" s="10"/>
      <c r="UVG99" s="10"/>
      <c r="UVH99" s="10"/>
      <c r="UVI99" s="10"/>
      <c r="UVJ99" s="10"/>
      <c r="UVK99" s="10"/>
      <c r="UVL99" s="10"/>
      <c r="UVM99" s="10"/>
      <c r="UVN99" s="10"/>
      <c r="UVO99" s="10"/>
      <c r="UVP99" s="10"/>
      <c r="UVQ99" s="10"/>
      <c r="UVR99" s="10"/>
      <c r="UVS99" s="10"/>
      <c r="UVT99" s="10"/>
      <c r="UVU99" s="10"/>
      <c r="UVV99" s="10"/>
      <c r="UVW99" s="10"/>
      <c r="UVX99" s="10"/>
      <c r="UVY99" s="10"/>
      <c r="UVZ99" s="10"/>
      <c r="UWA99" s="10"/>
      <c r="UWB99" s="10"/>
      <c r="UWC99" s="10"/>
      <c r="UWD99" s="10"/>
      <c r="UWE99" s="10"/>
      <c r="UWF99" s="10"/>
      <c r="UWG99" s="10"/>
      <c r="UWH99" s="10"/>
      <c r="UWI99" s="10"/>
      <c r="UWJ99" s="10"/>
      <c r="UWK99" s="10"/>
      <c r="UWL99" s="10"/>
      <c r="UWM99" s="10"/>
      <c r="UWN99" s="10"/>
      <c r="UWO99" s="10"/>
      <c r="UWP99" s="10"/>
      <c r="UWQ99" s="10"/>
      <c r="UWR99" s="10"/>
      <c r="UWS99" s="10"/>
      <c r="UWT99" s="10"/>
      <c r="UWU99" s="10"/>
      <c r="UWV99" s="10"/>
      <c r="UWW99" s="10"/>
      <c r="UWX99" s="10"/>
      <c r="UWY99" s="10"/>
      <c r="UWZ99" s="10"/>
      <c r="UXA99" s="10"/>
      <c r="UXB99" s="10"/>
      <c r="UXC99" s="10"/>
      <c r="UXD99" s="10"/>
      <c r="UXE99" s="10"/>
      <c r="UXF99" s="10"/>
      <c r="UXG99" s="10"/>
      <c r="UXH99" s="10"/>
      <c r="UXI99" s="10"/>
      <c r="UXJ99" s="10"/>
      <c r="UXK99" s="10"/>
      <c r="UXL99" s="10"/>
      <c r="UXM99" s="10"/>
      <c r="UXN99" s="10"/>
      <c r="UXO99" s="10"/>
      <c r="UXP99" s="10"/>
      <c r="UXQ99" s="10"/>
      <c r="UXR99" s="10"/>
      <c r="UXS99" s="10"/>
      <c r="UXT99" s="10"/>
      <c r="UXU99" s="10"/>
      <c r="UXV99" s="10"/>
      <c r="UXW99" s="10"/>
      <c r="UXX99" s="10"/>
      <c r="UXY99" s="10"/>
      <c r="UXZ99" s="10"/>
      <c r="UYA99" s="10"/>
      <c r="UYB99" s="10"/>
      <c r="UYC99" s="10"/>
      <c r="UYD99" s="10"/>
      <c r="UYE99" s="10"/>
      <c r="UYF99" s="10"/>
      <c r="UYG99" s="10"/>
      <c r="UYH99" s="10"/>
      <c r="UYI99" s="10"/>
      <c r="UYJ99" s="10"/>
      <c r="UYK99" s="10"/>
      <c r="UYL99" s="10"/>
      <c r="UYM99" s="10"/>
      <c r="UYN99" s="10"/>
      <c r="UYO99" s="10"/>
      <c r="UYP99" s="10"/>
      <c r="UYQ99" s="10"/>
      <c r="UYR99" s="10"/>
      <c r="UYS99" s="10"/>
      <c r="UYT99" s="10"/>
      <c r="UYU99" s="10"/>
      <c r="UYV99" s="10"/>
      <c r="UYW99" s="10"/>
      <c r="UYX99" s="10"/>
      <c r="UYY99" s="10"/>
      <c r="UYZ99" s="10"/>
      <c r="UZA99" s="10"/>
      <c r="UZB99" s="10"/>
      <c r="UZC99" s="10"/>
      <c r="UZD99" s="10"/>
      <c r="UZE99" s="10"/>
      <c r="UZF99" s="10"/>
      <c r="UZG99" s="10"/>
      <c r="UZH99" s="10"/>
      <c r="UZI99" s="10"/>
      <c r="UZJ99" s="10"/>
      <c r="UZK99" s="10"/>
      <c r="UZL99" s="10"/>
      <c r="UZM99" s="10"/>
      <c r="UZN99" s="10"/>
      <c r="UZO99" s="10"/>
      <c r="UZP99" s="10"/>
      <c r="UZQ99" s="10"/>
      <c r="UZR99" s="10"/>
      <c r="UZS99" s="10"/>
      <c r="UZT99" s="10"/>
      <c r="UZU99" s="10"/>
      <c r="UZV99" s="10"/>
      <c r="UZW99" s="10"/>
      <c r="UZX99" s="10"/>
      <c r="UZY99" s="10"/>
      <c r="UZZ99" s="10"/>
      <c r="VAA99" s="10"/>
      <c r="VAB99" s="10"/>
      <c r="VAC99" s="10"/>
      <c r="VAD99" s="10"/>
      <c r="VAE99" s="10"/>
      <c r="VAF99" s="10"/>
      <c r="VAG99" s="10"/>
      <c r="VAH99" s="10"/>
      <c r="VAI99" s="10"/>
      <c r="VAJ99" s="10"/>
      <c r="VAK99" s="10"/>
      <c r="VAL99" s="10"/>
      <c r="VAM99" s="10"/>
      <c r="VAN99" s="10"/>
      <c r="VAO99" s="10"/>
      <c r="VAP99" s="10"/>
      <c r="VAQ99" s="10"/>
      <c r="VAR99" s="10"/>
      <c r="VAS99" s="10"/>
      <c r="VAT99" s="10"/>
      <c r="VAU99" s="10"/>
      <c r="VAV99" s="10"/>
      <c r="VAW99" s="10"/>
      <c r="VAX99" s="10"/>
      <c r="VAY99" s="10"/>
      <c r="VAZ99" s="10"/>
      <c r="VBA99" s="10"/>
      <c r="VBB99" s="10"/>
      <c r="VBC99" s="10"/>
      <c r="VBD99" s="10"/>
      <c r="VBE99" s="10"/>
      <c r="VBF99" s="10"/>
      <c r="VBG99" s="10"/>
      <c r="VBH99" s="10"/>
      <c r="VBI99" s="10"/>
      <c r="VBJ99" s="10"/>
      <c r="VBK99" s="10"/>
      <c r="VBL99" s="10"/>
      <c r="VBM99" s="10"/>
      <c r="VBN99" s="10"/>
      <c r="VBO99" s="10"/>
      <c r="VBP99" s="10"/>
      <c r="VBQ99" s="10"/>
      <c r="VBR99" s="10"/>
      <c r="VBS99" s="10"/>
      <c r="VBT99" s="10"/>
      <c r="VBU99" s="10"/>
      <c r="VBV99" s="10"/>
      <c r="VBW99" s="10"/>
      <c r="VBX99" s="10"/>
      <c r="VBY99" s="10"/>
      <c r="VBZ99" s="10"/>
      <c r="VCA99" s="10"/>
      <c r="VCB99" s="10"/>
      <c r="VCC99" s="10"/>
      <c r="VCD99" s="10"/>
      <c r="VCE99" s="10"/>
      <c r="VCF99" s="10"/>
      <c r="VCG99" s="10"/>
      <c r="VCH99" s="10"/>
      <c r="VCI99" s="10"/>
      <c r="VCJ99" s="10"/>
      <c r="VCK99" s="10"/>
      <c r="VCL99" s="10"/>
      <c r="VCM99" s="10"/>
      <c r="VCN99" s="10"/>
      <c r="VCO99" s="10"/>
      <c r="VCP99" s="10"/>
      <c r="VCQ99" s="10"/>
      <c r="VCR99" s="10"/>
      <c r="VCS99" s="10"/>
      <c r="VCT99" s="10"/>
      <c r="VCU99" s="10"/>
      <c r="VCV99" s="10"/>
      <c r="VCW99" s="10"/>
      <c r="VCX99" s="10"/>
      <c r="VCY99" s="10"/>
      <c r="VCZ99" s="10"/>
      <c r="VDA99" s="10"/>
      <c r="VDB99" s="10"/>
      <c r="VDC99" s="10"/>
      <c r="VDD99" s="10"/>
      <c r="VDE99" s="10"/>
      <c r="VDF99" s="10"/>
      <c r="VDG99" s="10"/>
      <c r="VDH99" s="10"/>
      <c r="VDI99" s="10"/>
      <c r="VDJ99" s="10"/>
      <c r="VDK99" s="10"/>
      <c r="VDL99" s="10"/>
      <c r="VDM99" s="10"/>
      <c r="VDN99" s="10"/>
      <c r="VDO99" s="10"/>
      <c r="VDP99" s="10"/>
      <c r="VDQ99" s="10"/>
      <c r="VDR99" s="10"/>
      <c r="VDS99" s="10"/>
      <c r="VDT99" s="10"/>
      <c r="VDU99" s="10"/>
      <c r="VDV99" s="10"/>
      <c r="VDW99" s="10"/>
      <c r="VDX99" s="10"/>
      <c r="VDY99" s="10"/>
      <c r="VDZ99" s="10"/>
      <c r="VEA99" s="10"/>
      <c r="VEB99" s="10"/>
      <c r="VEC99" s="10"/>
      <c r="VED99" s="10"/>
      <c r="VEE99" s="10"/>
      <c r="VEF99" s="10"/>
      <c r="VEG99" s="10"/>
      <c r="VEH99" s="10"/>
      <c r="VEI99" s="10"/>
      <c r="VEJ99" s="10"/>
      <c r="VEK99" s="10"/>
      <c r="VEL99" s="10"/>
      <c r="VEM99" s="10"/>
      <c r="VEN99" s="10"/>
      <c r="VEO99" s="10"/>
      <c r="VEP99" s="10"/>
      <c r="VEQ99" s="10"/>
      <c r="VER99" s="10"/>
      <c r="VES99" s="10"/>
      <c r="VET99" s="10"/>
      <c r="VEU99" s="10"/>
      <c r="VEV99" s="10"/>
      <c r="VEW99" s="10"/>
      <c r="VEX99" s="10"/>
      <c r="VEY99" s="10"/>
      <c r="VEZ99" s="10"/>
      <c r="VFA99" s="10"/>
      <c r="VFB99" s="10"/>
      <c r="VFC99" s="10"/>
      <c r="VFD99" s="10"/>
      <c r="VFE99" s="10"/>
      <c r="VFF99" s="10"/>
      <c r="VFG99" s="10"/>
      <c r="VFH99" s="10"/>
      <c r="VFI99" s="10"/>
      <c r="VFJ99" s="10"/>
      <c r="VFK99" s="10"/>
      <c r="VFL99" s="10"/>
      <c r="VFM99" s="10"/>
      <c r="VFN99" s="10"/>
      <c r="VFO99" s="10"/>
      <c r="VFP99" s="10"/>
      <c r="VFQ99" s="10"/>
      <c r="VFR99" s="10"/>
      <c r="VFS99" s="10"/>
      <c r="VFT99" s="10"/>
      <c r="VFU99" s="10"/>
      <c r="VFV99" s="10"/>
      <c r="VFW99" s="10"/>
      <c r="VFX99" s="10"/>
      <c r="VFY99" s="10"/>
      <c r="VFZ99" s="10"/>
      <c r="VGA99" s="10"/>
      <c r="VGB99" s="10"/>
      <c r="VGC99" s="10"/>
      <c r="VGD99" s="10"/>
      <c r="VGE99" s="10"/>
      <c r="VGF99" s="10"/>
      <c r="VGG99" s="10"/>
      <c r="VGH99" s="10"/>
      <c r="VGI99" s="10"/>
      <c r="VGJ99" s="10"/>
      <c r="VGK99" s="10"/>
      <c r="VGL99" s="10"/>
      <c r="VGM99" s="10"/>
      <c r="VGN99" s="10"/>
      <c r="VGO99" s="10"/>
      <c r="VGP99" s="10"/>
      <c r="VGQ99" s="10"/>
      <c r="VGR99" s="10"/>
      <c r="VGS99" s="10"/>
      <c r="VGT99" s="10"/>
      <c r="VGU99" s="10"/>
      <c r="VGV99" s="10"/>
      <c r="VGW99" s="10"/>
      <c r="VGX99" s="10"/>
      <c r="VGY99" s="10"/>
      <c r="VGZ99" s="10"/>
      <c r="VHA99" s="10"/>
      <c r="VHB99" s="10"/>
      <c r="VHC99" s="10"/>
      <c r="VHD99" s="10"/>
      <c r="VHE99" s="10"/>
      <c r="VHF99" s="10"/>
      <c r="VHG99" s="10"/>
      <c r="VHH99" s="10"/>
      <c r="VHI99" s="10"/>
      <c r="VHJ99" s="10"/>
      <c r="VHK99" s="10"/>
      <c r="VHL99" s="10"/>
      <c r="VHM99" s="10"/>
      <c r="VHN99" s="10"/>
      <c r="VHO99" s="10"/>
      <c r="VHP99" s="10"/>
      <c r="VHQ99" s="10"/>
      <c r="VHR99" s="10"/>
      <c r="VHS99" s="10"/>
      <c r="VHT99" s="10"/>
      <c r="VHU99" s="10"/>
      <c r="VHV99" s="10"/>
      <c r="VHW99" s="10"/>
      <c r="VHX99" s="10"/>
      <c r="VHY99" s="10"/>
      <c r="VHZ99" s="10"/>
      <c r="VIA99" s="10"/>
      <c r="VIB99" s="10"/>
      <c r="VIC99" s="10"/>
      <c r="VID99" s="10"/>
      <c r="VIE99" s="10"/>
      <c r="VIF99" s="10"/>
      <c r="VIG99" s="10"/>
      <c r="VIH99" s="10"/>
      <c r="VII99" s="10"/>
      <c r="VIJ99" s="10"/>
      <c r="VIK99" s="10"/>
      <c r="VIL99" s="10"/>
      <c r="VIM99" s="10"/>
      <c r="VIN99" s="10"/>
      <c r="VIO99" s="10"/>
      <c r="VIP99" s="10"/>
      <c r="VIQ99" s="10"/>
      <c r="VIR99" s="10"/>
      <c r="VIS99" s="10"/>
      <c r="VIT99" s="10"/>
      <c r="VIU99" s="10"/>
      <c r="VIV99" s="10"/>
      <c r="VIW99" s="10"/>
      <c r="VIX99" s="10"/>
      <c r="VIY99" s="10"/>
      <c r="VIZ99" s="10"/>
      <c r="VJA99" s="10"/>
      <c r="VJB99" s="10"/>
      <c r="VJC99" s="10"/>
      <c r="VJD99" s="10"/>
      <c r="VJE99" s="10"/>
      <c r="VJF99" s="10"/>
      <c r="VJG99" s="10"/>
      <c r="VJH99" s="10"/>
      <c r="VJI99" s="10"/>
      <c r="VJJ99" s="10"/>
      <c r="VJK99" s="10"/>
      <c r="VJL99" s="10"/>
      <c r="VJM99" s="10"/>
      <c r="VJN99" s="10"/>
      <c r="VJO99" s="10"/>
      <c r="VJP99" s="10"/>
      <c r="VJQ99" s="10"/>
      <c r="VJR99" s="10"/>
      <c r="VJS99" s="10"/>
      <c r="VJT99" s="10"/>
      <c r="VJU99" s="10"/>
      <c r="VJV99" s="10"/>
      <c r="VJW99" s="10"/>
      <c r="VJX99" s="10"/>
      <c r="VJY99" s="10"/>
      <c r="VJZ99" s="10"/>
      <c r="VKA99" s="10"/>
      <c r="VKB99" s="10"/>
      <c r="VKC99" s="10"/>
      <c r="VKD99" s="10"/>
      <c r="VKE99" s="10"/>
      <c r="VKF99" s="10"/>
      <c r="VKG99" s="10"/>
      <c r="VKH99" s="10"/>
      <c r="VKI99" s="10"/>
      <c r="VKJ99" s="10"/>
      <c r="VKK99" s="10"/>
      <c r="VKL99" s="10"/>
      <c r="VKM99" s="10"/>
      <c r="VKN99" s="10"/>
      <c r="VKO99" s="10"/>
      <c r="VKP99" s="10"/>
      <c r="VKQ99" s="10"/>
      <c r="VKR99" s="10"/>
      <c r="VKS99" s="10"/>
      <c r="VKT99" s="10"/>
      <c r="VKU99" s="10"/>
      <c r="VKV99" s="10"/>
      <c r="VKW99" s="10"/>
      <c r="VKX99" s="10"/>
      <c r="VKY99" s="10"/>
      <c r="VKZ99" s="10"/>
      <c r="VLA99" s="10"/>
      <c r="VLB99" s="10"/>
      <c r="VLC99" s="10"/>
      <c r="VLD99" s="10"/>
      <c r="VLE99" s="10"/>
      <c r="VLF99" s="10"/>
      <c r="VLG99" s="10"/>
      <c r="VLH99" s="10"/>
      <c r="VLI99" s="10"/>
      <c r="VLJ99" s="10"/>
      <c r="VLK99" s="10"/>
      <c r="VLL99" s="10"/>
      <c r="VLM99" s="10"/>
      <c r="VLN99" s="10"/>
      <c r="VLO99" s="10"/>
      <c r="VLP99" s="10"/>
      <c r="VLQ99" s="10"/>
      <c r="VLR99" s="10"/>
      <c r="VLS99" s="10"/>
      <c r="VLT99" s="10"/>
      <c r="VLU99" s="10"/>
      <c r="VLV99" s="10"/>
      <c r="VLW99" s="10"/>
      <c r="VLX99" s="10"/>
      <c r="VLY99" s="10"/>
      <c r="VLZ99" s="10"/>
      <c r="VMA99" s="10"/>
      <c r="VMB99" s="10"/>
      <c r="VMC99" s="10"/>
      <c r="VMD99" s="10"/>
      <c r="VME99" s="10"/>
      <c r="VMF99" s="10"/>
      <c r="VMG99" s="10"/>
      <c r="VMH99" s="10"/>
      <c r="VMI99" s="10"/>
      <c r="VMJ99" s="10"/>
      <c r="VMK99" s="10"/>
      <c r="VML99" s="10"/>
      <c r="VMM99" s="10"/>
      <c r="VMN99" s="10"/>
      <c r="VMO99" s="10"/>
      <c r="VMP99" s="10"/>
      <c r="VMQ99" s="10"/>
      <c r="VMR99" s="10"/>
      <c r="VMS99" s="10"/>
      <c r="VMT99" s="10"/>
      <c r="VMU99" s="10"/>
      <c r="VMV99" s="10"/>
      <c r="VMW99" s="10"/>
      <c r="VMX99" s="10"/>
      <c r="VMY99" s="10"/>
      <c r="VMZ99" s="10"/>
      <c r="VNA99" s="10"/>
      <c r="VNB99" s="10"/>
      <c r="VNC99" s="10"/>
      <c r="VND99" s="10"/>
      <c r="VNE99" s="10"/>
      <c r="VNF99" s="10"/>
      <c r="VNG99" s="10"/>
      <c r="VNH99" s="10"/>
      <c r="VNI99" s="10"/>
      <c r="VNJ99" s="10"/>
      <c r="VNK99" s="10"/>
      <c r="VNL99" s="10"/>
      <c r="VNM99" s="10"/>
      <c r="VNN99" s="10"/>
      <c r="VNO99" s="10"/>
      <c r="VNP99" s="10"/>
      <c r="VNQ99" s="10"/>
      <c r="VNR99" s="10"/>
      <c r="VNS99" s="10"/>
      <c r="VNT99" s="10"/>
      <c r="VNU99" s="10"/>
      <c r="VNV99" s="10"/>
      <c r="VNW99" s="10"/>
      <c r="VNX99" s="10"/>
      <c r="VNY99" s="10"/>
      <c r="VNZ99" s="10"/>
      <c r="VOA99" s="10"/>
      <c r="VOB99" s="10"/>
      <c r="VOC99" s="10"/>
      <c r="VOD99" s="10"/>
      <c r="VOE99" s="10"/>
      <c r="VOF99" s="10"/>
      <c r="VOG99" s="10"/>
      <c r="VOH99" s="10"/>
      <c r="VOI99" s="10"/>
      <c r="VOJ99" s="10"/>
      <c r="VOK99" s="10"/>
      <c r="VOL99" s="10"/>
      <c r="VOM99" s="10"/>
      <c r="VON99" s="10"/>
      <c r="VOO99" s="10"/>
      <c r="VOP99" s="10"/>
      <c r="VOQ99" s="10"/>
      <c r="VOR99" s="10"/>
      <c r="VOS99" s="10"/>
      <c r="VOT99" s="10"/>
      <c r="VOU99" s="10"/>
      <c r="VOV99" s="10"/>
      <c r="VOW99" s="10"/>
      <c r="VOX99" s="10"/>
      <c r="VOY99" s="10"/>
      <c r="VOZ99" s="10"/>
      <c r="VPA99" s="10"/>
      <c r="VPB99" s="10"/>
      <c r="VPC99" s="10"/>
      <c r="VPD99" s="10"/>
      <c r="VPE99" s="10"/>
      <c r="VPF99" s="10"/>
      <c r="VPG99" s="10"/>
      <c r="VPH99" s="10"/>
      <c r="VPI99" s="10"/>
      <c r="VPJ99" s="10"/>
      <c r="VPK99" s="10"/>
      <c r="VPL99" s="10"/>
      <c r="VPM99" s="10"/>
      <c r="VPN99" s="10"/>
      <c r="VPO99" s="10"/>
      <c r="VPP99" s="10"/>
      <c r="VPQ99" s="10"/>
      <c r="VPR99" s="10"/>
      <c r="VPS99" s="10"/>
      <c r="VPT99" s="10"/>
      <c r="VPU99" s="10"/>
      <c r="VPV99" s="10"/>
      <c r="VPW99" s="10"/>
      <c r="VPX99" s="10"/>
      <c r="VPY99" s="10"/>
      <c r="VPZ99" s="10"/>
      <c r="VQA99" s="10"/>
      <c r="VQB99" s="10"/>
      <c r="VQC99" s="10"/>
      <c r="VQD99" s="10"/>
      <c r="VQE99" s="10"/>
      <c r="VQF99" s="10"/>
      <c r="VQG99" s="10"/>
      <c r="VQH99" s="10"/>
      <c r="VQI99" s="10"/>
      <c r="VQJ99" s="10"/>
      <c r="VQK99" s="10"/>
      <c r="VQL99" s="10"/>
      <c r="VQM99" s="10"/>
      <c r="VQN99" s="10"/>
      <c r="VQO99" s="10"/>
      <c r="VQP99" s="10"/>
      <c r="VQQ99" s="10"/>
      <c r="VQR99" s="10"/>
      <c r="VQS99" s="10"/>
      <c r="VQT99" s="10"/>
      <c r="VQU99" s="10"/>
      <c r="VQV99" s="10"/>
      <c r="VQW99" s="10"/>
      <c r="VQX99" s="10"/>
      <c r="VQY99" s="10"/>
      <c r="VQZ99" s="10"/>
      <c r="VRA99" s="10"/>
      <c r="VRB99" s="10"/>
      <c r="VRC99" s="10"/>
      <c r="VRD99" s="10"/>
      <c r="VRE99" s="10"/>
      <c r="VRF99" s="10"/>
      <c r="VRG99" s="10"/>
      <c r="VRH99" s="10"/>
      <c r="VRI99" s="10"/>
      <c r="VRJ99" s="10"/>
      <c r="VRK99" s="10"/>
      <c r="VRL99" s="10"/>
      <c r="VRM99" s="10"/>
      <c r="VRN99" s="10"/>
      <c r="VRO99" s="10"/>
      <c r="VRP99" s="10"/>
      <c r="VRQ99" s="10"/>
      <c r="VRR99" s="10"/>
      <c r="VRS99" s="10"/>
      <c r="VRT99" s="10"/>
      <c r="VRU99" s="10"/>
      <c r="VRV99" s="10"/>
      <c r="VRW99" s="10"/>
      <c r="VRX99" s="10"/>
      <c r="VRY99" s="10"/>
      <c r="VRZ99" s="10"/>
      <c r="VSA99" s="10"/>
      <c r="VSB99" s="10"/>
      <c r="VSC99" s="10"/>
      <c r="VSD99" s="10"/>
      <c r="VSE99" s="10"/>
      <c r="VSF99" s="10"/>
      <c r="VSG99" s="10"/>
      <c r="VSH99" s="10"/>
      <c r="VSI99" s="10"/>
      <c r="VSJ99" s="10"/>
      <c r="VSK99" s="10"/>
      <c r="VSL99" s="10"/>
      <c r="VSM99" s="10"/>
      <c r="VSN99" s="10"/>
      <c r="VSO99" s="10"/>
      <c r="VSP99" s="10"/>
      <c r="VSQ99" s="10"/>
      <c r="VSR99" s="10"/>
      <c r="VSS99" s="10"/>
      <c r="VST99" s="10"/>
      <c r="VSU99" s="10"/>
      <c r="VSV99" s="10"/>
      <c r="VSW99" s="10"/>
      <c r="VSX99" s="10"/>
      <c r="VSY99" s="10"/>
      <c r="VSZ99" s="10"/>
      <c r="VTA99" s="10"/>
      <c r="VTB99" s="10"/>
      <c r="VTC99" s="10"/>
      <c r="VTD99" s="10"/>
      <c r="VTE99" s="10"/>
      <c r="VTF99" s="10"/>
      <c r="VTG99" s="10"/>
      <c r="VTH99" s="10"/>
      <c r="VTI99" s="10"/>
      <c r="VTJ99" s="10"/>
      <c r="VTK99" s="10"/>
      <c r="VTL99" s="10"/>
      <c r="VTM99" s="10"/>
      <c r="VTN99" s="10"/>
      <c r="VTO99" s="10"/>
      <c r="VTP99" s="10"/>
      <c r="VTQ99" s="10"/>
      <c r="VTR99" s="10"/>
      <c r="VTS99" s="10"/>
      <c r="VTT99" s="10"/>
      <c r="VTU99" s="10"/>
      <c r="VTV99" s="10"/>
      <c r="VTW99" s="10"/>
      <c r="VTX99" s="10"/>
      <c r="VTY99" s="10"/>
      <c r="VTZ99" s="10"/>
      <c r="VUA99" s="10"/>
      <c r="VUB99" s="10"/>
      <c r="VUC99" s="10"/>
      <c r="VUD99" s="10"/>
      <c r="VUE99" s="10"/>
      <c r="VUF99" s="10"/>
      <c r="VUG99" s="10"/>
      <c r="VUH99" s="10"/>
      <c r="VUI99" s="10"/>
      <c r="VUJ99" s="10"/>
      <c r="VUK99" s="10"/>
      <c r="VUL99" s="10"/>
      <c r="VUM99" s="10"/>
      <c r="VUN99" s="10"/>
      <c r="VUO99" s="10"/>
      <c r="VUP99" s="10"/>
      <c r="VUQ99" s="10"/>
      <c r="VUR99" s="10"/>
      <c r="VUS99" s="10"/>
      <c r="VUT99" s="10"/>
      <c r="VUU99" s="10"/>
      <c r="VUV99" s="10"/>
      <c r="VUW99" s="10"/>
      <c r="VUX99" s="10"/>
      <c r="VUY99" s="10"/>
      <c r="VUZ99" s="10"/>
      <c r="VVA99" s="10"/>
      <c r="VVB99" s="10"/>
      <c r="VVC99" s="10"/>
      <c r="VVD99" s="10"/>
      <c r="VVE99" s="10"/>
      <c r="VVF99" s="10"/>
      <c r="VVG99" s="10"/>
      <c r="VVH99" s="10"/>
      <c r="VVI99" s="10"/>
      <c r="VVJ99" s="10"/>
      <c r="VVK99" s="10"/>
      <c r="VVL99" s="10"/>
      <c r="VVM99" s="10"/>
      <c r="VVN99" s="10"/>
      <c r="VVO99" s="10"/>
      <c r="VVP99" s="10"/>
      <c r="VVQ99" s="10"/>
      <c r="VVR99" s="10"/>
      <c r="VVS99" s="10"/>
      <c r="VVT99" s="10"/>
      <c r="VVU99" s="10"/>
      <c r="VVV99" s="10"/>
      <c r="VVW99" s="10"/>
      <c r="VVX99" s="10"/>
      <c r="VVY99" s="10"/>
      <c r="VVZ99" s="10"/>
      <c r="VWA99" s="10"/>
      <c r="VWB99" s="10"/>
      <c r="VWC99" s="10"/>
      <c r="VWD99" s="10"/>
      <c r="VWE99" s="10"/>
      <c r="VWF99" s="10"/>
      <c r="VWG99" s="10"/>
      <c r="VWH99" s="10"/>
      <c r="VWI99" s="10"/>
      <c r="VWJ99" s="10"/>
      <c r="VWK99" s="10"/>
      <c r="VWL99" s="10"/>
      <c r="VWM99" s="10"/>
      <c r="VWN99" s="10"/>
      <c r="VWO99" s="10"/>
      <c r="VWP99" s="10"/>
      <c r="VWQ99" s="10"/>
      <c r="VWR99" s="10"/>
      <c r="VWS99" s="10"/>
      <c r="VWT99" s="10"/>
      <c r="VWU99" s="10"/>
      <c r="VWV99" s="10"/>
      <c r="VWW99" s="10"/>
      <c r="VWX99" s="10"/>
      <c r="VWY99" s="10"/>
      <c r="VWZ99" s="10"/>
      <c r="VXA99" s="10"/>
      <c r="VXB99" s="10"/>
      <c r="VXC99" s="10"/>
      <c r="VXD99" s="10"/>
      <c r="VXE99" s="10"/>
      <c r="VXF99" s="10"/>
      <c r="VXG99" s="10"/>
      <c r="VXH99" s="10"/>
      <c r="VXI99" s="10"/>
      <c r="VXJ99" s="10"/>
      <c r="VXK99" s="10"/>
      <c r="VXL99" s="10"/>
      <c r="VXM99" s="10"/>
      <c r="VXN99" s="10"/>
      <c r="VXO99" s="10"/>
      <c r="VXP99" s="10"/>
      <c r="VXQ99" s="10"/>
      <c r="VXR99" s="10"/>
      <c r="VXS99" s="10"/>
      <c r="VXT99" s="10"/>
      <c r="VXU99" s="10"/>
      <c r="VXV99" s="10"/>
      <c r="VXW99" s="10"/>
      <c r="VXX99" s="10"/>
      <c r="VXY99" s="10"/>
      <c r="VXZ99" s="10"/>
      <c r="VYA99" s="10"/>
      <c r="VYB99" s="10"/>
      <c r="VYC99" s="10"/>
      <c r="VYD99" s="10"/>
      <c r="VYE99" s="10"/>
      <c r="VYF99" s="10"/>
      <c r="VYG99" s="10"/>
      <c r="VYH99" s="10"/>
      <c r="VYI99" s="10"/>
      <c r="VYJ99" s="10"/>
      <c r="VYK99" s="10"/>
      <c r="VYL99" s="10"/>
      <c r="VYM99" s="10"/>
      <c r="VYN99" s="10"/>
      <c r="VYO99" s="10"/>
      <c r="VYP99" s="10"/>
      <c r="VYQ99" s="10"/>
      <c r="VYR99" s="10"/>
      <c r="VYS99" s="10"/>
      <c r="VYT99" s="10"/>
      <c r="VYU99" s="10"/>
      <c r="VYV99" s="10"/>
      <c r="VYW99" s="10"/>
      <c r="VYX99" s="10"/>
      <c r="VYY99" s="10"/>
      <c r="VYZ99" s="10"/>
      <c r="VZA99" s="10"/>
      <c r="VZB99" s="10"/>
      <c r="VZC99" s="10"/>
      <c r="VZD99" s="10"/>
      <c r="VZE99" s="10"/>
      <c r="VZF99" s="10"/>
      <c r="VZG99" s="10"/>
      <c r="VZH99" s="10"/>
      <c r="VZI99" s="10"/>
      <c r="VZJ99" s="10"/>
      <c r="VZK99" s="10"/>
      <c r="VZL99" s="10"/>
      <c r="VZM99" s="10"/>
      <c r="VZN99" s="10"/>
      <c r="VZO99" s="10"/>
      <c r="VZP99" s="10"/>
      <c r="VZQ99" s="10"/>
      <c r="VZR99" s="10"/>
      <c r="VZS99" s="10"/>
      <c r="VZT99" s="10"/>
      <c r="VZU99" s="10"/>
      <c r="VZV99" s="10"/>
      <c r="VZW99" s="10"/>
      <c r="VZX99" s="10"/>
      <c r="VZY99" s="10"/>
      <c r="VZZ99" s="10"/>
      <c r="WAA99" s="10"/>
      <c r="WAB99" s="10"/>
      <c r="WAC99" s="10"/>
      <c r="WAD99" s="10"/>
      <c r="WAE99" s="10"/>
      <c r="WAF99" s="10"/>
      <c r="WAG99" s="10"/>
      <c r="WAH99" s="10"/>
      <c r="WAI99" s="10"/>
      <c r="WAJ99" s="10"/>
      <c r="WAK99" s="10"/>
      <c r="WAL99" s="10"/>
      <c r="WAM99" s="10"/>
      <c r="WAN99" s="10"/>
      <c r="WAO99" s="10"/>
      <c r="WAP99" s="10"/>
      <c r="WAQ99" s="10"/>
      <c r="WAR99" s="10"/>
      <c r="WAS99" s="10"/>
      <c r="WAT99" s="10"/>
      <c r="WAU99" s="10"/>
      <c r="WAV99" s="10"/>
      <c r="WAW99" s="10"/>
      <c r="WAX99" s="10"/>
      <c r="WAY99" s="10"/>
      <c r="WAZ99" s="10"/>
      <c r="WBA99" s="10"/>
      <c r="WBB99" s="10"/>
      <c r="WBC99" s="10"/>
      <c r="WBD99" s="10"/>
      <c r="WBE99" s="10"/>
      <c r="WBF99" s="10"/>
      <c r="WBG99" s="10"/>
      <c r="WBH99" s="10"/>
      <c r="WBI99" s="10"/>
      <c r="WBJ99" s="10"/>
      <c r="WBK99" s="10"/>
      <c r="WBL99" s="10"/>
      <c r="WBM99" s="10"/>
      <c r="WBN99" s="10"/>
      <c r="WBO99" s="10"/>
      <c r="WBP99" s="10"/>
      <c r="WBQ99" s="10"/>
      <c r="WBR99" s="10"/>
      <c r="WBS99" s="10"/>
      <c r="WBT99" s="10"/>
      <c r="WBU99" s="10"/>
      <c r="WBV99" s="10"/>
      <c r="WBW99" s="10"/>
      <c r="WBX99" s="10"/>
      <c r="WBY99" s="10"/>
      <c r="WBZ99" s="10"/>
      <c r="WCA99" s="10"/>
      <c r="WCB99" s="10"/>
      <c r="WCC99" s="10"/>
      <c r="WCD99" s="10"/>
      <c r="WCE99" s="10"/>
      <c r="WCF99" s="10"/>
      <c r="WCG99" s="10"/>
      <c r="WCH99" s="10"/>
      <c r="WCI99" s="10"/>
      <c r="WCJ99" s="10"/>
      <c r="WCK99" s="10"/>
      <c r="WCL99" s="10"/>
      <c r="WCM99" s="10"/>
      <c r="WCN99" s="10"/>
      <c r="WCO99" s="10"/>
      <c r="WCP99" s="10"/>
      <c r="WCQ99" s="10"/>
      <c r="WCR99" s="10"/>
      <c r="WCS99" s="10"/>
      <c r="WCT99" s="10"/>
      <c r="WCU99" s="10"/>
      <c r="WCV99" s="10"/>
      <c r="WCW99" s="10"/>
      <c r="WCX99" s="10"/>
      <c r="WCY99" s="10"/>
      <c r="WCZ99" s="10"/>
      <c r="WDA99" s="10"/>
      <c r="WDB99" s="10"/>
      <c r="WDC99" s="10"/>
      <c r="WDD99" s="10"/>
      <c r="WDE99" s="10"/>
      <c r="WDF99" s="10"/>
      <c r="WDG99" s="10"/>
      <c r="WDH99" s="10"/>
      <c r="WDI99" s="10"/>
      <c r="WDJ99" s="10"/>
      <c r="WDK99" s="10"/>
      <c r="WDL99" s="10"/>
      <c r="WDM99" s="10"/>
      <c r="WDN99" s="10"/>
      <c r="WDO99" s="10"/>
      <c r="WDP99" s="10"/>
      <c r="WDQ99" s="10"/>
      <c r="WDR99" s="10"/>
      <c r="WDS99" s="10"/>
      <c r="WDT99" s="10"/>
      <c r="WDU99" s="10"/>
      <c r="WDV99" s="10"/>
      <c r="WDW99" s="10"/>
      <c r="WDX99" s="10"/>
      <c r="WDY99" s="10"/>
      <c r="WDZ99" s="10"/>
      <c r="WEA99" s="10"/>
      <c r="WEB99" s="10"/>
      <c r="WEC99" s="10"/>
      <c r="WED99" s="10"/>
      <c r="WEE99" s="10"/>
      <c r="WEF99" s="10"/>
      <c r="WEG99" s="10"/>
      <c r="WEH99" s="10"/>
      <c r="WEI99" s="10"/>
      <c r="WEJ99" s="10"/>
      <c r="WEK99" s="10"/>
      <c r="WEL99" s="10"/>
      <c r="WEM99" s="10"/>
      <c r="WEN99" s="10"/>
      <c r="WEO99" s="10"/>
      <c r="WEP99" s="10"/>
      <c r="WEQ99" s="10"/>
      <c r="WER99" s="10"/>
      <c r="WES99" s="10"/>
      <c r="WET99" s="10"/>
      <c r="WEU99" s="10"/>
      <c r="WEV99" s="10"/>
      <c r="WEW99" s="10"/>
      <c r="WEX99" s="10"/>
      <c r="WEY99" s="10"/>
      <c r="WEZ99" s="10"/>
      <c r="WFA99" s="10"/>
      <c r="WFB99" s="10"/>
      <c r="WFC99" s="10"/>
      <c r="WFD99" s="10"/>
      <c r="WFE99" s="10"/>
      <c r="WFF99" s="10"/>
      <c r="WFG99" s="10"/>
      <c r="WFH99" s="10"/>
      <c r="WFI99" s="10"/>
      <c r="WFJ99" s="10"/>
      <c r="WFK99" s="10"/>
      <c r="WFL99" s="10"/>
      <c r="WFM99" s="10"/>
      <c r="WFN99" s="10"/>
      <c r="WFO99" s="10"/>
      <c r="WFP99" s="10"/>
      <c r="WFQ99" s="10"/>
      <c r="WFR99" s="10"/>
      <c r="WFS99" s="10"/>
      <c r="WFT99" s="10"/>
      <c r="WFU99" s="10"/>
      <c r="WFV99" s="10"/>
      <c r="WFW99" s="10"/>
      <c r="WFX99" s="10"/>
      <c r="WFY99" s="10"/>
      <c r="WFZ99" s="10"/>
      <c r="WGA99" s="10"/>
      <c r="WGB99" s="10"/>
      <c r="WGC99" s="10"/>
      <c r="WGD99" s="10"/>
      <c r="WGE99" s="10"/>
      <c r="WGF99" s="10"/>
      <c r="WGG99" s="10"/>
      <c r="WGH99" s="10"/>
      <c r="WGI99" s="10"/>
      <c r="WGJ99" s="10"/>
      <c r="WGK99" s="10"/>
      <c r="WGL99" s="10"/>
      <c r="WGM99" s="10"/>
      <c r="WGN99" s="10"/>
      <c r="WGO99" s="10"/>
      <c r="WGP99" s="10"/>
      <c r="WGQ99" s="10"/>
      <c r="WGR99" s="10"/>
      <c r="WGS99" s="10"/>
      <c r="WGT99" s="10"/>
      <c r="WGU99" s="10"/>
      <c r="WGV99" s="10"/>
      <c r="WGW99" s="10"/>
      <c r="WGX99" s="10"/>
      <c r="WGY99" s="10"/>
      <c r="WGZ99" s="10"/>
      <c r="WHA99" s="10"/>
      <c r="WHB99" s="10"/>
      <c r="WHC99" s="10"/>
      <c r="WHD99" s="10"/>
      <c r="WHE99" s="10"/>
      <c r="WHF99" s="10"/>
      <c r="WHG99" s="10"/>
      <c r="WHH99" s="10"/>
      <c r="WHI99" s="10"/>
      <c r="WHJ99" s="10"/>
      <c r="WHK99" s="10"/>
      <c r="WHL99" s="10"/>
      <c r="WHM99" s="10"/>
      <c r="WHN99" s="10"/>
      <c r="WHO99" s="10"/>
      <c r="WHP99" s="10"/>
      <c r="WHQ99" s="10"/>
      <c r="WHR99" s="10"/>
      <c r="WHS99" s="10"/>
      <c r="WHT99" s="10"/>
      <c r="WHU99" s="10"/>
      <c r="WHV99" s="10"/>
      <c r="WHW99" s="10"/>
      <c r="WHX99" s="10"/>
      <c r="WHY99" s="10"/>
      <c r="WHZ99" s="10"/>
      <c r="WIA99" s="10"/>
      <c r="WIB99" s="10"/>
      <c r="WIC99" s="10"/>
      <c r="WID99" s="10"/>
      <c r="WIE99" s="10"/>
      <c r="WIF99" s="10"/>
      <c r="WIG99" s="10"/>
      <c r="WIH99" s="10"/>
      <c r="WII99" s="10"/>
      <c r="WIJ99" s="10"/>
      <c r="WIK99" s="10"/>
      <c r="WIL99" s="10"/>
      <c r="WIM99" s="10"/>
      <c r="WIN99" s="10"/>
      <c r="WIO99" s="10"/>
      <c r="WIP99" s="10"/>
      <c r="WIQ99" s="10"/>
      <c r="WIR99" s="10"/>
      <c r="WIS99" s="10"/>
      <c r="WIT99" s="10"/>
      <c r="WIU99" s="10"/>
      <c r="WIV99" s="10"/>
      <c r="WIW99" s="10"/>
      <c r="WIX99" s="10"/>
      <c r="WIY99" s="10"/>
      <c r="WIZ99" s="10"/>
      <c r="WJA99" s="10"/>
      <c r="WJB99" s="10"/>
      <c r="WJC99" s="10"/>
      <c r="WJD99" s="10"/>
      <c r="WJE99" s="10"/>
      <c r="WJF99" s="10"/>
      <c r="WJG99" s="10"/>
      <c r="WJH99" s="10"/>
      <c r="WJI99" s="10"/>
      <c r="WJJ99" s="10"/>
      <c r="WJK99" s="10"/>
      <c r="WJL99" s="10"/>
      <c r="WJM99" s="10"/>
      <c r="WJN99" s="10"/>
      <c r="WJO99" s="10"/>
      <c r="WJP99" s="10"/>
      <c r="WJQ99" s="10"/>
      <c r="WJR99" s="10"/>
      <c r="WJS99" s="10"/>
      <c r="WJT99" s="10"/>
      <c r="WJU99" s="10"/>
      <c r="WJV99" s="10"/>
      <c r="WJW99" s="10"/>
      <c r="WJX99" s="10"/>
      <c r="WJY99" s="10"/>
      <c r="WJZ99" s="10"/>
      <c r="WKA99" s="10"/>
      <c r="WKB99" s="10"/>
      <c r="WKC99" s="10"/>
      <c r="WKD99" s="10"/>
      <c r="WKE99" s="10"/>
      <c r="WKF99" s="10"/>
      <c r="WKG99" s="10"/>
      <c r="WKH99" s="10"/>
      <c r="WKI99" s="10"/>
      <c r="WKJ99" s="10"/>
      <c r="WKK99" s="10"/>
      <c r="WKL99" s="10"/>
      <c r="WKM99" s="10"/>
      <c r="WKN99" s="10"/>
      <c r="WKO99" s="10"/>
      <c r="WKP99" s="10"/>
      <c r="WKQ99" s="10"/>
      <c r="WKR99" s="10"/>
      <c r="WKS99" s="10"/>
      <c r="WKT99" s="10"/>
      <c r="WKU99" s="10"/>
      <c r="WKV99" s="10"/>
      <c r="WKW99" s="10"/>
      <c r="WKX99" s="10"/>
      <c r="WKY99" s="10"/>
      <c r="WKZ99" s="10"/>
      <c r="WLA99" s="10"/>
      <c r="WLB99" s="10"/>
      <c r="WLC99" s="10"/>
      <c r="WLD99" s="10"/>
      <c r="WLE99" s="10"/>
      <c r="WLF99" s="10"/>
      <c r="WLG99" s="10"/>
      <c r="WLH99" s="10"/>
      <c r="WLI99" s="10"/>
      <c r="WLJ99" s="10"/>
      <c r="WLK99" s="10"/>
      <c r="WLL99" s="10"/>
      <c r="WLM99" s="10"/>
      <c r="WLN99" s="10"/>
      <c r="WLO99" s="10"/>
      <c r="WLP99" s="10"/>
      <c r="WLQ99" s="10"/>
      <c r="WLR99" s="10"/>
      <c r="WLS99" s="10"/>
      <c r="WLT99" s="10"/>
      <c r="WLU99" s="10"/>
      <c r="WLV99" s="10"/>
      <c r="WLW99" s="10"/>
      <c r="WLX99" s="10"/>
      <c r="WLY99" s="10"/>
      <c r="WLZ99" s="10"/>
      <c r="WMA99" s="10"/>
      <c r="WMB99" s="10"/>
      <c r="WMC99" s="10"/>
      <c r="WMD99" s="10"/>
      <c r="WME99" s="10"/>
      <c r="WMF99" s="10"/>
      <c r="WMG99" s="10"/>
      <c r="WMH99" s="10"/>
      <c r="WMI99" s="10"/>
      <c r="WMJ99" s="10"/>
      <c r="WMK99" s="10"/>
      <c r="WML99" s="10"/>
      <c r="WMM99" s="10"/>
      <c r="WMN99" s="10"/>
      <c r="WMO99" s="10"/>
      <c r="WMP99" s="10"/>
      <c r="WMQ99" s="10"/>
      <c r="WMR99" s="10"/>
      <c r="WMS99" s="10"/>
      <c r="WMT99" s="10"/>
      <c r="WMU99" s="10"/>
      <c r="WMV99" s="10"/>
      <c r="WMW99" s="10"/>
      <c r="WMX99" s="10"/>
      <c r="WMY99" s="10"/>
      <c r="WMZ99" s="10"/>
      <c r="WNA99" s="10"/>
      <c r="WNB99" s="10"/>
      <c r="WNC99" s="10"/>
      <c r="WND99" s="10"/>
      <c r="WNE99" s="10"/>
      <c r="WNF99" s="10"/>
      <c r="WNG99" s="10"/>
      <c r="WNH99" s="10"/>
      <c r="WNI99" s="10"/>
      <c r="WNJ99" s="10"/>
      <c r="WNK99" s="10"/>
      <c r="WNL99" s="10"/>
      <c r="WNM99" s="10"/>
      <c r="WNN99" s="10"/>
      <c r="WNO99" s="10"/>
      <c r="WNP99" s="10"/>
      <c r="WNQ99" s="10"/>
      <c r="WNR99" s="10"/>
      <c r="WNS99" s="10"/>
      <c r="WNT99" s="10"/>
      <c r="WNU99" s="10"/>
      <c r="WNV99" s="10"/>
      <c r="WNW99" s="10"/>
      <c r="WNX99" s="10"/>
      <c r="WNY99" s="10"/>
      <c r="WNZ99" s="10"/>
      <c r="WOA99" s="10"/>
      <c r="WOB99" s="10"/>
      <c r="WOC99" s="10"/>
      <c r="WOD99" s="10"/>
      <c r="WOE99" s="10"/>
      <c r="WOF99" s="10"/>
      <c r="WOG99" s="10"/>
      <c r="WOH99" s="10"/>
      <c r="WOI99" s="10"/>
      <c r="WOJ99" s="10"/>
      <c r="WOK99" s="10"/>
      <c r="WOL99" s="10"/>
      <c r="WOM99" s="10"/>
      <c r="WON99" s="10"/>
      <c r="WOO99" s="10"/>
      <c r="WOP99" s="10"/>
      <c r="WOQ99" s="10"/>
      <c r="WOR99" s="10"/>
      <c r="WOS99" s="10"/>
      <c r="WOT99" s="10"/>
      <c r="WOU99" s="10"/>
      <c r="WOV99" s="10"/>
      <c r="WOW99" s="10"/>
      <c r="WOX99" s="10"/>
      <c r="WOY99" s="10"/>
      <c r="WOZ99" s="10"/>
      <c r="WPA99" s="10"/>
      <c r="WPB99" s="10"/>
      <c r="WPC99" s="10"/>
      <c r="WPD99" s="10"/>
      <c r="WPE99" s="10"/>
      <c r="WPF99" s="10"/>
      <c r="WPG99" s="10"/>
      <c r="WPH99" s="10"/>
      <c r="WPI99" s="10"/>
      <c r="WPJ99" s="10"/>
      <c r="WPK99" s="10"/>
      <c r="WPL99" s="10"/>
      <c r="WPM99" s="10"/>
      <c r="WPN99" s="10"/>
      <c r="WPO99" s="10"/>
      <c r="WPP99" s="10"/>
      <c r="WPQ99" s="10"/>
      <c r="WPR99" s="10"/>
      <c r="WPS99" s="10"/>
      <c r="WPT99" s="10"/>
      <c r="WPU99" s="10"/>
      <c r="WPV99" s="10"/>
      <c r="WPW99" s="10"/>
      <c r="WPX99" s="10"/>
      <c r="WPY99" s="10"/>
      <c r="WPZ99" s="10"/>
      <c r="WQA99" s="10"/>
      <c r="WQB99" s="10"/>
      <c r="WQC99" s="10"/>
      <c r="WQD99" s="10"/>
      <c r="WQE99" s="10"/>
      <c r="WQF99" s="10"/>
      <c r="WQG99" s="10"/>
      <c r="WQH99" s="10"/>
      <c r="WQI99" s="10"/>
      <c r="WQJ99" s="10"/>
      <c r="WQK99" s="10"/>
      <c r="WQL99" s="10"/>
      <c r="WQM99" s="10"/>
      <c r="WQN99" s="10"/>
      <c r="WQO99" s="10"/>
      <c r="WQP99" s="10"/>
      <c r="WQQ99" s="10"/>
      <c r="WQR99" s="10"/>
      <c r="WQS99" s="10"/>
      <c r="WQT99" s="10"/>
      <c r="WQU99" s="10"/>
      <c r="WQV99" s="10"/>
      <c r="WQW99" s="10"/>
      <c r="WQX99" s="10"/>
      <c r="WQY99" s="10"/>
      <c r="WQZ99" s="10"/>
      <c r="WRA99" s="10"/>
      <c r="WRB99" s="10"/>
      <c r="WRC99" s="10"/>
      <c r="WRD99" s="10"/>
      <c r="WRE99" s="10"/>
      <c r="WRF99" s="10"/>
      <c r="WRG99" s="10"/>
      <c r="WRH99" s="10"/>
      <c r="WRI99" s="10"/>
      <c r="WRJ99" s="10"/>
      <c r="WRK99" s="10"/>
      <c r="WRL99" s="10"/>
      <c r="WRM99" s="10"/>
      <c r="WRN99" s="10"/>
      <c r="WRO99" s="10"/>
      <c r="WRP99" s="10"/>
      <c r="WRQ99" s="10"/>
      <c r="WRR99" s="10"/>
      <c r="WRS99" s="10"/>
      <c r="WRT99" s="10"/>
      <c r="WRU99" s="10"/>
      <c r="WRV99" s="10"/>
      <c r="WRW99" s="10"/>
      <c r="WRX99" s="10"/>
      <c r="WRY99" s="10"/>
      <c r="WRZ99" s="10"/>
      <c r="WSA99" s="10"/>
      <c r="WSB99" s="10"/>
      <c r="WSC99" s="10"/>
      <c r="WSD99" s="10"/>
      <c r="WSE99" s="10"/>
      <c r="WSF99" s="10"/>
      <c r="WSG99" s="10"/>
      <c r="WSH99" s="10"/>
      <c r="WSI99" s="10"/>
      <c r="WSJ99" s="10"/>
      <c r="WSK99" s="10"/>
      <c r="WSL99" s="10"/>
      <c r="WSM99" s="10"/>
      <c r="WSN99" s="10"/>
      <c r="WSO99" s="10"/>
      <c r="WSP99" s="10"/>
      <c r="WSQ99" s="10"/>
      <c r="WSR99" s="10"/>
      <c r="WSS99" s="10"/>
      <c r="WST99" s="10"/>
      <c r="WSU99" s="10"/>
      <c r="WSV99" s="10"/>
      <c r="WSW99" s="10"/>
      <c r="WSX99" s="10"/>
      <c r="WSY99" s="10"/>
      <c r="WSZ99" s="10"/>
      <c r="WTA99" s="10"/>
      <c r="WTB99" s="10"/>
      <c r="WTC99" s="10"/>
      <c r="WTD99" s="10"/>
      <c r="WTE99" s="10"/>
      <c r="WTF99" s="10"/>
      <c r="WTG99" s="10"/>
      <c r="WTH99" s="10"/>
      <c r="WTI99" s="10"/>
      <c r="WTJ99" s="10"/>
      <c r="WTK99" s="10"/>
      <c r="WTL99" s="10"/>
      <c r="WTM99" s="10"/>
      <c r="WTN99" s="10"/>
      <c r="WTO99" s="10"/>
      <c r="WTP99" s="10"/>
      <c r="WTQ99" s="10"/>
      <c r="WTR99" s="10"/>
      <c r="WTS99" s="10"/>
      <c r="WTT99" s="10"/>
      <c r="WTU99" s="10"/>
      <c r="WTV99" s="10"/>
      <c r="WTW99" s="10"/>
      <c r="WTX99" s="10"/>
      <c r="WTY99" s="10"/>
      <c r="WTZ99" s="10"/>
      <c r="WUA99" s="10"/>
      <c r="WUB99" s="10"/>
      <c r="WUC99" s="10"/>
      <c r="WUD99" s="10"/>
      <c r="WUE99" s="10"/>
      <c r="WUF99" s="10"/>
      <c r="WUG99" s="10"/>
      <c r="WUH99" s="10"/>
      <c r="WUI99" s="10"/>
      <c r="WUJ99" s="10"/>
      <c r="WUK99" s="10"/>
      <c r="WUL99" s="10"/>
      <c r="WUM99" s="10"/>
      <c r="WUN99" s="10"/>
      <c r="WUO99" s="10"/>
      <c r="WUP99" s="10"/>
      <c r="WUQ99" s="10"/>
      <c r="WUR99" s="10"/>
      <c r="WUS99" s="10"/>
      <c r="WUT99" s="10"/>
      <c r="WUU99" s="10"/>
      <c r="WUV99" s="10"/>
      <c r="WUW99" s="10"/>
      <c r="WUX99" s="10"/>
      <c r="WUY99" s="10"/>
      <c r="WUZ99" s="10"/>
      <c r="WVA99" s="10"/>
      <c r="WVB99" s="10"/>
      <c r="WVC99" s="10"/>
      <c r="WVD99" s="10"/>
      <c r="WVE99" s="10"/>
      <c r="WVF99" s="10"/>
      <c r="WVG99" s="10"/>
      <c r="WVH99" s="10"/>
      <c r="WVI99" s="10"/>
      <c r="WVJ99" s="10"/>
      <c r="WVK99" s="10"/>
      <c r="WVL99" s="10"/>
      <c r="WVM99" s="10"/>
      <c r="WVN99" s="10"/>
      <c r="WVO99" s="10"/>
      <c r="WVP99" s="10"/>
      <c r="WVQ99" s="10"/>
      <c r="WVR99" s="10"/>
      <c r="WVS99" s="10"/>
      <c r="WVT99" s="10"/>
      <c r="WVU99" s="10"/>
      <c r="WVV99" s="10"/>
      <c r="WVW99" s="10"/>
      <c r="WVX99" s="10"/>
      <c r="WVY99" s="10"/>
      <c r="WVZ99" s="10"/>
      <c r="WWA99" s="10"/>
      <c r="WWB99" s="10"/>
      <c r="WWC99" s="10"/>
      <c r="WWD99" s="10"/>
      <c r="WWE99" s="10"/>
      <c r="WWF99" s="10"/>
      <c r="WWG99" s="10"/>
      <c r="WWH99" s="10"/>
      <c r="WWI99" s="10"/>
      <c r="WWJ99" s="10"/>
      <c r="WWK99" s="10"/>
      <c r="WWL99" s="10"/>
      <c r="WWM99" s="10"/>
      <c r="WWN99" s="10"/>
      <c r="WWO99" s="10"/>
      <c r="WWP99" s="10"/>
      <c r="WWQ99" s="10"/>
      <c r="WWR99" s="10"/>
      <c r="WWS99" s="10"/>
      <c r="WWT99" s="10"/>
      <c r="WWU99" s="10"/>
      <c r="WWV99" s="10"/>
      <c r="WWW99" s="10"/>
      <c r="WWX99" s="10"/>
      <c r="WWY99" s="10"/>
      <c r="WWZ99" s="10"/>
      <c r="WXA99" s="10"/>
      <c r="WXB99" s="10"/>
      <c r="WXC99" s="10"/>
      <c r="WXD99" s="10"/>
      <c r="WXE99" s="10"/>
      <c r="WXF99" s="10"/>
      <c r="WXG99" s="10"/>
      <c r="WXH99" s="10"/>
      <c r="WXI99" s="10"/>
      <c r="WXJ99" s="10"/>
      <c r="WXK99" s="10"/>
      <c r="WXL99" s="10"/>
      <c r="WXM99" s="10"/>
      <c r="WXN99" s="10"/>
      <c r="WXO99" s="10"/>
      <c r="WXP99" s="10"/>
      <c r="WXQ99" s="10"/>
      <c r="WXR99" s="10"/>
      <c r="WXS99" s="10"/>
      <c r="WXT99" s="10"/>
      <c r="WXU99" s="10"/>
      <c r="WXV99" s="10"/>
      <c r="WXW99" s="10"/>
      <c r="WXX99" s="10"/>
      <c r="WXY99" s="10"/>
      <c r="WXZ99" s="10"/>
      <c r="WYA99" s="10"/>
      <c r="WYB99" s="10"/>
      <c r="WYC99" s="10"/>
      <c r="WYD99" s="10"/>
      <c r="WYE99" s="10"/>
      <c r="WYF99" s="10"/>
      <c r="WYG99" s="10"/>
      <c r="WYH99" s="10"/>
      <c r="WYI99" s="10"/>
      <c r="WYJ99" s="10"/>
      <c r="WYK99" s="10"/>
      <c r="WYL99" s="10"/>
      <c r="WYM99" s="10"/>
      <c r="WYN99" s="10"/>
      <c r="WYO99" s="10"/>
      <c r="WYP99" s="10"/>
      <c r="WYQ99" s="10"/>
      <c r="WYR99" s="10"/>
      <c r="WYS99" s="10"/>
      <c r="WYT99" s="10"/>
      <c r="WYU99" s="10"/>
      <c r="WYV99" s="10"/>
      <c r="WYW99" s="10"/>
      <c r="WYX99" s="10"/>
      <c r="WYY99" s="10"/>
      <c r="WYZ99" s="10"/>
      <c r="WZA99" s="10"/>
      <c r="WZB99" s="10"/>
      <c r="WZC99" s="10"/>
      <c r="WZD99" s="10"/>
      <c r="WZE99" s="10"/>
      <c r="WZF99" s="10"/>
      <c r="WZG99" s="10"/>
      <c r="WZH99" s="10"/>
      <c r="WZI99" s="10"/>
      <c r="WZJ99" s="10"/>
      <c r="WZK99" s="10"/>
      <c r="WZL99" s="10"/>
      <c r="WZM99" s="10"/>
      <c r="WZN99" s="10"/>
      <c r="WZO99" s="10"/>
      <c r="WZP99" s="10"/>
      <c r="WZQ99" s="10"/>
      <c r="WZR99" s="10"/>
      <c r="WZS99" s="10"/>
      <c r="WZT99" s="10"/>
      <c r="WZU99" s="10"/>
      <c r="WZV99" s="10"/>
      <c r="WZW99" s="10"/>
      <c r="WZX99" s="10"/>
      <c r="WZY99" s="10"/>
      <c r="WZZ99" s="10"/>
      <c r="XAA99" s="10"/>
      <c r="XAB99" s="10"/>
      <c r="XAC99" s="10"/>
      <c r="XAD99" s="10"/>
      <c r="XAE99" s="10"/>
      <c r="XAF99" s="10"/>
      <c r="XAG99" s="10"/>
      <c r="XAH99" s="10"/>
      <c r="XAI99" s="10"/>
      <c r="XAJ99" s="10"/>
      <c r="XAK99" s="10"/>
      <c r="XAL99" s="10"/>
      <c r="XAM99" s="10"/>
      <c r="XAN99" s="10"/>
      <c r="XAO99" s="10"/>
      <c r="XAP99" s="10"/>
      <c r="XAQ99" s="10"/>
      <c r="XAR99" s="10"/>
      <c r="XAS99" s="10"/>
      <c r="XAT99" s="10"/>
      <c r="XAU99" s="10"/>
      <c r="XAV99" s="10"/>
      <c r="XAW99" s="10"/>
      <c r="XAX99" s="10"/>
      <c r="XAY99" s="10"/>
      <c r="XAZ99" s="10"/>
      <c r="XBA99" s="10"/>
      <c r="XBB99" s="10"/>
      <c r="XBC99" s="10"/>
      <c r="XBD99" s="10"/>
      <c r="XBE99" s="10"/>
      <c r="XBF99" s="10"/>
      <c r="XBG99" s="10"/>
      <c r="XBH99" s="10"/>
      <c r="XBI99" s="10"/>
      <c r="XBJ99" s="10"/>
      <c r="XBK99" s="10"/>
      <c r="XBL99" s="10"/>
      <c r="XBM99" s="10"/>
      <c r="XBN99" s="10"/>
      <c r="XBO99" s="10"/>
      <c r="XBP99" s="10"/>
      <c r="XBQ99" s="10"/>
      <c r="XBR99" s="10"/>
      <c r="XBS99" s="10"/>
      <c r="XBT99" s="10"/>
      <c r="XBU99" s="10"/>
      <c r="XBV99" s="10"/>
      <c r="XBW99" s="10"/>
      <c r="XBX99" s="10"/>
      <c r="XBY99" s="10"/>
      <c r="XBZ99" s="10"/>
      <c r="XCA99" s="10"/>
      <c r="XCB99" s="10"/>
      <c r="XCC99" s="10"/>
      <c r="XCD99" s="10"/>
      <c r="XCE99" s="10"/>
      <c r="XCF99" s="10"/>
      <c r="XCG99" s="10"/>
      <c r="XCH99" s="10"/>
      <c r="XCI99" s="10"/>
      <c r="XCJ99" s="10"/>
      <c r="XCK99" s="10"/>
      <c r="XCL99" s="10"/>
      <c r="XCM99" s="10"/>
      <c r="XCN99" s="10"/>
      <c r="XCO99" s="10"/>
      <c r="XCP99" s="10"/>
      <c r="XCQ99" s="10"/>
      <c r="XCR99" s="10"/>
      <c r="XCS99" s="10"/>
      <c r="XCT99" s="10"/>
      <c r="XCU99" s="10"/>
      <c r="XCV99" s="10"/>
      <c r="XCW99" s="10"/>
      <c r="XCX99" s="10"/>
      <c r="XCY99" s="10"/>
      <c r="XCZ99" s="10"/>
      <c r="XDA99" s="10"/>
      <c r="XDB99" s="10"/>
      <c r="XDC99" s="10"/>
      <c r="XDD99" s="10"/>
      <c r="XDE99" s="10"/>
      <c r="XDF99" s="10"/>
      <c r="XDG99" s="10"/>
      <c r="XDH99" s="10"/>
      <c r="XDI99" s="10"/>
      <c r="XDJ99" s="10"/>
      <c r="XDK99" s="10"/>
      <c r="XDL99" s="10"/>
      <c r="XDM99" s="10"/>
      <c r="XDN99" s="10"/>
      <c r="XDO99" s="10"/>
      <c r="XDP99" s="10"/>
      <c r="XDQ99" s="10"/>
      <c r="XDR99" s="10"/>
      <c r="XDS99" s="10"/>
      <c r="XDT99" s="10"/>
      <c r="XDU99" s="10"/>
      <c r="XDV99" s="10"/>
      <c r="XDW99" s="10"/>
      <c r="XDX99" s="10"/>
      <c r="XDY99" s="10"/>
      <c r="XDZ99" s="10"/>
      <c r="XEA99" s="10"/>
      <c r="XEB99" s="10"/>
      <c r="XEC99" s="10"/>
      <c r="XED99" s="10"/>
      <c r="XEE99" s="10"/>
      <c r="XEF99" s="10"/>
      <c r="XEG99" s="10"/>
      <c r="XEH99" s="10"/>
      <c r="XEI99" s="10"/>
      <c r="XEJ99" s="10"/>
      <c r="XEK99" s="10"/>
      <c r="XEL99" s="10"/>
      <c r="XEM99" s="10"/>
      <c r="XEN99" s="10"/>
      <c r="XEO99" s="10"/>
      <c r="XEP99" s="10"/>
      <c r="XEQ99" s="10"/>
      <c r="XER99" s="10"/>
      <c r="XES99" s="10"/>
      <c r="XET99" s="10"/>
      <c r="XEU99" s="10"/>
      <c r="XEV99" s="10"/>
      <c r="XEW99" s="10"/>
      <c r="XEX99" s="10"/>
      <c r="XEY99" s="10"/>
      <c r="XEZ99" s="10"/>
      <c r="XFA99" s="10"/>
      <c r="XFB99" s="10"/>
      <c r="XFC99" s="10"/>
      <c r="XFD99" s="10"/>
    </row>
    <row r="100" spans="1:16384" ht="13.5" thickBot="1" x14ac:dyDescent="0.25">
      <c r="A100" s="321"/>
      <c r="B100" s="43" t="e">
        <f ca="1">OFFSET(#REF!,Info!$G$5,0)</f>
        <v>#REF!</v>
      </c>
      <c r="C100" s="46" t="e">
        <f ca="1">OFFSET(#REF!,Info!$G$5,Info!$H$5)</f>
        <v>#REF!</v>
      </c>
      <c r="D100" s="133" t="str">
        <f t="shared" ca="1" si="118"/>
        <v>NA</v>
      </c>
      <c r="E100" s="47" t="str">
        <f ca="1">IF(ISERROR(C100/$C$100*100),"NA",C100/$C$100*100)</f>
        <v>NA</v>
      </c>
      <c r="F100" s="133" t="str">
        <f ca="1">IF(ISERROR(E100-(I100/I$100*100)),"NA",E100-(I100/I$100*100))</f>
        <v>NA</v>
      </c>
      <c r="G100" s="133" t="str">
        <f t="shared" ref="G100:G105" ca="1" si="289">IF(ISERROR(C100/C$5*100),"NA",C100/C$5*100)</f>
        <v>NA</v>
      </c>
      <c r="H100" s="46" t="str">
        <f t="shared" ref="H100:H106" ca="1" si="290">IF(ISERROR(G100-(I100/I$5*100)),"NA",G100-(I100/I$5*100))</f>
        <v>NA</v>
      </c>
      <c r="I100" s="46" t="e">
        <f ca="1">OFFSET(#REF!,Info!$G$5,Info!$H$5)</f>
        <v>#REF!</v>
      </c>
      <c r="J100" s="46" t="e">
        <f ca="1">OFFSET(#REF!,Info!$G$5,Info!$H$5)</f>
        <v>#REF!</v>
      </c>
      <c r="K100" s="133" t="str">
        <f t="shared" ca="1" si="269"/>
        <v>NA</v>
      </c>
      <c r="L100" s="47" t="str">
        <f ca="1">IF(ISERROR(J100/$J$100*100),"NA",J100/$J$100*100)</f>
        <v>NA</v>
      </c>
      <c r="M100" s="133" t="str">
        <f ca="1">IF(ISERROR(L100-(P100/P$100*100)),"NA",L100-(P100/P$100*100))</f>
        <v>NA</v>
      </c>
      <c r="N100" s="133" t="str">
        <f t="shared" ref="N100:N106" ca="1" si="291">IF(ISERROR(J100/J$5*100),"NA",J100/J$5*100)</f>
        <v>NA</v>
      </c>
      <c r="O100" s="46" t="str">
        <f t="shared" ref="O100:O106" ca="1" si="292">IF(ISERROR(N100-(P100/P$5*100)),"NA",N100-(P100/P$5*100))</f>
        <v>NA</v>
      </c>
      <c r="P100" s="46" t="e">
        <f ca="1">OFFSET(#REF!,Info!$G$5,Info!$H$5)</f>
        <v>#REF!</v>
      </c>
      <c r="Q100" s="46" t="e">
        <f ca="1">OFFSET(#REF!,Info!$G$5,Info!$H$5)</f>
        <v>#REF!</v>
      </c>
      <c r="R100" s="133" t="str">
        <f t="shared" ca="1" si="272"/>
        <v>NA</v>
      </c>
      <c r="S100" s="47" t="str">
        <f ca="1">IF(ISERROR(Q100/$Q$100*100),"NA",Q100/$Q$100*100)</f>
        <v>NA</v>
      </c>
      <c r="T100" s="133" t="str">
        <f ca="1">IF(ISERROR(S100-(W100/W$100*100)),"NA",S100-(W100/W$100*100))</f>
        <v>NA</v>
      </c>
      <c r="U100" s="133" t="str">
        <f t="shared" ref="U100:U106" ca="1" si="293">IF(ISERROR(Q100/Q$5*100),"NA",Q100/Q$5*100)</f>
        <v>NA</v>
      </c>
      <c r="V100" s="46" t="str">
        <f t="shared" ref="V100:V106" ca="1" si="294">IF(ISERROR(U100-(W100/W$5*100)),"NA",U100-(W100/W$5*100))</f>
        <v>NA</v>
      </c>
      <c r="W100" s="46" t="e">
        <f ca="1">OFFSET(#REF!,Info!$G$5,Info!$H$5)</f>
        <v>#REF!</v>
      </c>
      <c r="X100" s="46" t="e">
        <f ca="1">OFFSET(#REF!,Info!$G$5,Info!$H$5)</f>
        <v>#REF!</v>
      </c>
      <c r="Y100" s="133" t="str">
        <f t="shared" ca="1" si="276"/>
        <v>NA</v>
      </c>
      <c r="Z100" s="47" t="str">
        <f ca="1">IF(ISERROR(X100/$X$100*100),"NA",X100/$X$100*100)</f>
        <v>NA</v>
      </c>
      <c r="AA100" s="133" t="str">
        <f ca="1">IF(ISERROR(Z100-(AD100/AD$100*100)),"NA",Z100-(AD100/AD$100*100))</f>
        <v>NA</v>
      </c>
      <c r="AB100" s="133" t="str">
        <f t="shared" ref="AB100:AB106" ca="1" si="295">IF(ISERROR(X100/X$5*100),"NA",X100/X$5*100)</f>
        <v>NA</v>
      </c>
      <c r="AC100" s="46" t="str">
        <f t="shared" ref="AC100:AC106" ca="1" si="296">IF(ISERROR(AB100-(AD100/AD$5*100)),"NA",AB100-(AD100/AD$5*100))</f>
        <v>NA</v>
      </c>
      <c r="AD100" s="46" t="e">
        <f ca="1">OFFSET(#REF!,Info!$G$5,Info!$H$5)</f>
        <v>#REF!</v>
      </c>
      <c r="AE100" s="51" t="str">
        <f t="shared" ca="1" si="181"/>
        <v>NA</v>
      </c>
      <c r="AF100" s="51" t="str">
        <f t="shared" ca="1" si="182"/>
        <v>NA</v>
      </c>
      <c r="AG100" s="51" t="str">
        <f t="shared" ca="1" si="183"/>
        <v>NA</v>
      </c>
      <c r="AH100" s="51" t="str">
        <f t="shared" ca="1" si="184"/>
        <v>NA</v>
      </c>
      <c r="AJ100" s="46" t="e">
        <f ca="1">OFFSET(#REF!,Info!$G$5,0)</f>
        <v>#REF!</v>
      </c>
      <c r="AK100" s="46" t="e">
        <f ca="1">OFFSET(#REF!,Info!$G$5,0)</f>
        <v>#REF!</v>
      </c>
      <c r="AL100" s="46" t="e">
        <f ca="1">OFFSET(#REF!,Info!$G$5,0)</f>
        <v>#REF!</v>
      </c>
      <c r="AM100" s="46" t="e">
        <f ca="1">OFFSET(#REF!,Info!$G$5,0)</f>
        <v>#REF!</v>
      </c>
      <c r="AN100" s="46" t="e">
        <f ca="1">OFFSET(#REF!,Info!$G$5,0)</f>
        <v>#REF!</v>
      </c>
      <c r="AO100" s="46" t="e">
        <f ca="1">OFFSET(#REF!,Info!$G$5,0)</f>
        <v>#REF!</v>
      </c>
      <c r="AP100" s="46" t="e">
        <f ca="1">OFFSET(#REF!,Info!$G$5,0)</f>
        <v>#REF!</v>
      </c>
      <c r="AQ100" s="46" t="e">
        <f ca="1">OFFSET(#REF!,Info!$G$5,0)</f>
        <v>#REF!</v>
      </c>
      <c r="AR100" s="46" t="e">
        <f ca="1">OFFSET(#REF!,Info!$G$5,0)</f>
        <v>#REF!</v>
      </c>
      <c r="AS100" s="46" t="e">
        <f ca="1">OFFSET(#REF!,Info!$G$5,0)</f>
        <v>#REF!</v>
      </c>
      <c r="AT100" s="46" t="e">
        <f ca="1">OFFSET(#REF!,Info!$G$5,0)</f>
        <v>#REF!</v>
      </c>
      <c r="AU100" s="46" t="e">
        <f ca="1">OFFSET(#REF!,Info!$G$5,0)</f>
        <v>#REF!</v>
      </c>
      <c r="AV100" s="46" t="e">
        <f ca="1">OFFSET(#REF!,Info!$G$5,0)</f>
        <v>#REF!</v>
      </c>
      <c r="AW100" s="46" t="e">
        <f ca="1">OFFSET(#REF!,Info!$G$5,0)</f>
        <v>#REF!</v>
      </c>
      <c r="AX100" s="46" t="e">
        <f ca="1">OFFSET(#REF!,Info!$G$5,0)</f>
        <v>#REF!</v>
      </c>
      <c r="AY100" s="46" t="e">
        <f ca="1">OFFSET(#REF!,Info!$G$5,0)</f>
        <v>#REF!</v>
      </c>
    </row>
    <row r="101" spans="1:16384" ht="13.5" thickBot="1" x14ac:dyDescent="0.25">
      <c r="A101" s="321"/>
      <c r="B101" s="43" t="e">
        <f ca="1">OFFSET(#REF!,Info!$G$5,0)</f>
        <v>#REF!</v>
      </c>
      <c r="C101" s="44" t="e">
        <f ca="1">OFFSET(#REF!,Info!$G$5,Info!$H$5)</f>
        <v>#REF!</v>
      </c>
      <c r="D101" s="127" t="str">
        <f t="shared" ca="1" si="118"/>
        <v>NA</v>
      </c>
      <c r="E101" s="45" t="str">
        <f t="shared" ref="E101:E106" ca="1" si="297">IF(ISERROR(C101/$C$100*100),"NA",C101/$C$100*100)</f>
        <v>NA</v>
      </c>
      <c r="F101" s="127" t="str">
        <f t="shared" ref="F101:F106" ca="1" si="298">IF(ISERROR(E101-(I101/I$100*100)),"NA",E101-(I101/I$100*100))</f>
        <v>NA</v>
      </c>
      <c r="G101" s="127" t="str">
        <f t="shared" ca="1" si="289"/>
        <v>NA</v>
      </c>
      <c r="H101" s="44" t="str">
        <f t="shared" ca="1" si="290"/>
        <v>NA</v>
      </c>
      <c r="I101" s="44" t="e">
        <f ca="1">OFFSET(#REF!,Info!$G$5,Info!$H$5)</f>
        <v>#REF!</v>
      </c>
      <c r="J101" s="44" t="e">
        <f ca="1">OFFSET(#REF!,Info!$G$5,Info!$H$5)</f>
        <v>#REF!</v>
      </c>
      <c r="K101" s="127" t="str">
        <f t="shared" ca="1" si="269"/>
        <v>NA</v>
      </c>
      <c r="L101" s="45" t="str">
        <f t="shared" ref="L101:L106" ca="1" si="299">IF(ISERROR(J101/$J$100*100),"NA",J101/$J$100*100)</f>
        <v>NA</v>
      </c>
      <c r="M101" s="127" t="str">
        <f t="shared" ref="M101:M106" ca="1" si="300">IF(ISERROR(L101-(P101/P$100*100)),"NA",L101-(P101/P$100*100))</f>
        <v>NA</v>
      </c>
      <c r="N101" s="127" t="str">
        <f t="shared" ca="1" si="291"/>
        <v>NA</v>
      </c>
      <c r="O101" s="44" t="str">
        <f t="shared" ca="1" si="292"/>
        <v>NA</v>
      </c>
      <c r="P101" s="44" t="e">
        <f ca="1">OFFSET(#REF!,Info!$G$5,Info!$H$5)</f>
        <v>#REF!</v>
      </c>
      <c r="Q101" s="44" t="e">
        <f ca="1">OFFSET(#REF!,Info!$G$5,Info!$H$5)</f>
        <v>#REF!</v>
      </c>
      <c r="R101" s="127" t="str">
        <f t="shared" ca="1" si="272"/>
        <v>NA</v>
      </c>
      <c r="S101" s="45" t="str">
        <f t="shared" ref="S101:S106" ca="1" si="301">IF(ISERROR(Q101/$Q$100*100),"NA",Q101/$Q$100*100)</f>
        <v>NA</v>
      </c>
      <c r="T101" s="127" t="str">
        <f t="shared" ref="T101:T106" ca="1" si="302">IF(ISERROR(S101-(W101/W$100*100)),"NA",S101-(W101/W$100*100))</f>
        <v>NA</v>
      </c>
      <c r="U101" s="127" t="str">
        <f t="shared" ca="1" si="293"/>
        <v>NA</v>
      </c>
      <c r="V101" s="44" t="str">
        <f t="shared" ca="1" si="294"/>
        <v>NA</v>
      </c>
      <c r="W101" s="44" t="e">
        <f ca="1">OFFSET(#REF!,Info!$G$5,Info!$H$5)</f>
        <v>#REF!</v>
      </c>
      <c r="X101" s="44" t="e">
        <f ca="1">OFFSET(#REF!,Info!$G$5,Info!$H$5)</f>
        <v>#REF!</v>
      </c>
      <c r="Y101" s="127" t="str">
        <f t="shared" ca="1" si="276"/>
        <v>NA</v>
      </c>
      <c r="Z101" s="45" t="str">
        <f t="shared" ref="Z101:Z106" ca="1" si="303">IF(ISERROR(X101/$X$100*100),"NA",X101/$X$100*100)</f>
        <v>NA</v>
      </c>
      <c r="AA101" s="127" t="str">
        <f t="shared" ref="AA101:AA106" ca="1" si="304">IF(ISERROR(Z101-(AD101/AD$100*100)),"NA",Z101-(AD101/AD$100*100))</f>
        <v>NA</v>
      </c>
      <c r="AB101" s="127" t="str">
        <f t="shared" ca="1" si="295"/>
        <v>NA</v>
      </c>
      <c r="AC101" s="44" t="str">
        <f t="shared" ca="1" si="296"/>
        <v>NA</v>
      </c>
      <c r="AD101" s="44" t="e">
        <f ca="1">OFFSET(#REF!,Info!$G$5,Info!$H$5)</f>
        <v>#REF!</v>
      </c>
      <c r="AE101" s="51" t="str">
        <f t="shared" ca="1" si="181"/>
        <v>NA</v>
      </c>
      <c r="AF101" s="51" t="str">
        <f t="shared" ca="1" si="182"/>
        <v>NA</v>
      </c>
      <c r="AG101" s="51" t="str">
        <f t="shared" ca="1" si="183"/>
        <v>NA</v>
      </c>
      <c r="AH101" s="51" t="str">
        <f t="shared" ca="1" si="184"/>
        <v>NA</v>
      </c>
      <c r="AJ101" s="44" t="e">
        <f ca="1">OFFSET(#REF!,Info!$G$5,0)</f>
        <v>#REF!</v>
      </c>
      <c r="AK101" s="44" t="e">
        <f ca="1">OFFSET(#REF!,Info!$G$5,0)</f>
        <v>#REF!</v>
      </c>
      <c r="AL101" s="44" t="e">
        <f ca="1">OFFSET(#REF!,Info!$G$5,0)</f>
        <v>#REF!</v>
      </c>
      <c r="AM101" s="44" t="e">
        <f ca="1">OFFSET(#REF!,Info!$G$5,0)</f>
        <v>#REF!</v>
      </c>
      <c r="AN101" s="44" t="e">
        <f ca="1">OFFSET(#REF!,Info!$G$5,0)</f>
        <v>#REF!</v>
      </c>
      <c r="AO101" s="44" t="e">
        <f ca="1">OFFSET(#REF!,Info!$G$5,0)</f>
        <v>#REF!</v>
      </c>
      <c r="AP101" s="44" t="e">
        <f ca="1">OFFSET(#REF!,Info!$G$5,0)</f>
        <v>#REF!</v>
      </c>
      <c r="AQ101" s="44" t="e">
        <f ca="1">OFFSET(#REF!,Info!$G$5,0)</f>
        <v>#REF!</v>
      </c>
      <c r="AR101" s="44" t="e">
        <f ca="1">OFFSET(#REF!,Info!$G$5,0)</f>
        <v>#REF!</v>
      </c>
      <c r="AS101" s="44" t="e">
        <f ca="1">OFFSET(#REF!,Info!$G$5,0)</f>
        <v>#REF!</v>
      </c>
      <c r="AT101" s="44" t="e">
        <f ca="1">OFFSET(#REF!,Info!$G$5,0)</f>
        <v>#REF!</v>
      </c>
      <c r="AU101" s="44" t="e">
        <f ca="1">OFFSET(#REF!,Info!$G$5,0)</f>
        <v>#REF!</v>
      </c>
      <c r="AV101" s="44" t="e">
        <f ca="1">OFFSET(#REF!,Info!$G$5,0)</f>
        <v>#REF!</v>
      </c>
      <c r="AW101" s="44" t="e">
        <f ca="1">OFFSET(#REF!,Info!$G$5,0)</f>
        <v>#REF!</v>
      </c>
      <c r="AX101" s="44" t="e">
        <f ca="1">OFFSET(#REF!,Info!$G$5,0)</f>
        <v>#REF!</v>
      </c>
      <c r="AY101" s="44" t="e">
        <f ca="1">OFFSET(#REF!,Info!$G$5,0)</f>
        <v>#REF!</v>
      </c>
    </row>
    <row r="102" spans="1:16384" ht="13.5" thickBot="1" x14ac:dyDescent="0.25">
      <c r="A102" s="321"/>
      <c r="B102" s="43" t="e">
        <f ca="1">OFFSET(#REF!,Info!$G$5,0)</f>
        <v>#REF!</v>
      </c>
      <c r="C102" s="46" t="e">
        <f ca="1">OFFSET(#REF!,Info!$G$5,Info!$H$5)</f>
        <v>#REF!</v>
      </c>
      <c r="D102" s="133" t="str">
        <f t="shared" ca="1" si="118"/>
        <v>NA</v>
      </c>
      <c r="E102" s="47" t="str">
        <f t="shared" ca="1" si="297"/>
        <v>NA</v>
      </c>
      <c r="F102" s="133" t="str">
        <f t="shared" ca="1" si="298"/>
        <v>NA</v>
      </c>
      <c r="G102" s="133" t="str">
        <f t="shared" ca="1" si="289"/>
        <v>NA</v>
      </c>
      <c r="H102" s="46" t="str">
        <f t="shared" ca="1" si="290"/>
        <v>NA</v>
      </c>
      <c r="I102" s="46" t="e">
        <f ca="1">OFFSET(#REF!,Info!$G$5,Info!$H$5)</f>
        <v>#REF!</v>
      </c>
      <c r="J102" s="46" t="e">
        <f ca="1">OFFSET(#REF!,Info!$G$5,Info!$H$5)</f>
        <v>#REF!</v>
      </c>
      <c r="K102" s="133" t="str">
        <f t="shared" ca="1" si="269"/>
        <v>NA</v>
      </c>
      <c r="L102" s="47" t="str">
        <f t="shared" ca="1" si="299"/>
        <v>NA</v>
      </c>
      <c r="M102" s="133" t="str">
        <f t="shared" ca="1" si="300"/>
        <v>NA</v>
      </c>
      <c r="N102" s="133" t="str">
        <f t="shared" ca="1" si="291"/>
        <v>NA</v>
      </c>
      <c r="O102" s="46" t="str">
        <f t="shared" ca="1" si="292"/>
        <v>NA</v>
      </c>
      <c r="P102" s="46" t="e">
        <f ca="1">OFFSET(#REF!,Info!$G$5,Info!$H$5)</f>
        <v>#REF!</v>
      </c>
      <c r="Q102" s="46" t="e">
        <f ca="1">OFFSET(#REF!,Info!$G$5,Info!$H$5)</f>
        <v>#REF!</v>
      </c>
      <c r="R102" s="133" t="str">
        <f t="shared" ca="1" si="272"/>
        <v>NA</v>
      </c>
      <c r="S102" s="47" t="str">
        <f t="shared" ca="1" si="301"/>
        <v>NA</v>
      </c>
      <c r="T102" s="133" t="str">
        <f t="shared" ca="1" si="302"/>
        <v>NA</v>
      </c>
      <c r="U102" s="133" t="str">
        <f t="shared" ca="1" si="293"/>
        <v>NA</v>
      </c>
      <c r="V102" s="46" t="str">
        <f t="shared" ca="1" si="294"/>
        <v>NA</v>
      </c>
      <c r="W102" s="46" t="e">
        <f ca="1">OFFSET(#REF!,Info!$G$5,Info!$H$5)</f>
        <v>#REF!</v>
      </c>
      <c r="X102" s="46" t="e">
        <f ca="1">OFFSET(#REF!,Info!$G$5,Info!$H$5)</f>
        <v>#REF!</v>
      </c>
      <c r="Y102" s="133" t="str">
        <f t="shared" ca="1" si="276"/>
        <v>NA</v>
      </c>
      <c r="Z102" s="47" t="str">
        <f t="shared" ca="1" si="303"/>
        <v>NA</v>
      </c>
      <c r="AA102" s="133" t="str">
        <f t="shared" ca="1" si="304"/>
        <v>NA</v>
      </c>
      <c r="AB102" s="133" t="str">
        <f t="shared" ca="1" si="295"/>
        <v>NA</v>
      </c>
      <c r="AC102" s="46" t="str">
        <f t="shared" ca="1" si="296"/>
        <v>NA</v>
      </c>
      <c r="AD102" s="46" t="e">
        <f ca="1">OFFSET(#REF!,Info!$G$5,Info!$H$5)</f>
        <v>#REF!</v>
      </c>
      <c r="AE102" s="51" t="str">
        <f t="shared" ca="1" si="181"/>
        <v>NA</v>
      </c>
      <c r="AF102" s="51" t="str">
        <f t="shared" ca="1" si="182"/>
        <v>NA</v>
      </c>
      <c r="AG102" s="51" t="str">
        <f t="shared" ca="1" si="183"/>
        <v>NA</v>
      </c>
      <c r="AH102" s="51" t="str">
        <f t="shared" ca="1" si="184"/>
        <v>NA</v>
      </c>
      <c r="AJ102" s="46" t="e">
        <f ca="1">OFFSET(#REF!,Info!$G$5,0)</f>
        <v>#REF!</v>
      </c>
      <c r="AK102" s="46" t="e">
        <f ca="1">OFFSET(#REF!,Info!$G$5,0)</f>
        <v>#REF!</v>
      </c>
      <c r="AL102" s="46" t="e">
        <f ca="1">OFFSET(#REF!,Info!$G$5,0)</f>
        <v>#REF!</v>
      </c>
      <c r="AM102" s="46" t="e">
        <f ca="1">OFFSET(#REF!,Info!$G$5,0)</f>
        <v>#REF!</v>
      </c>
      <c r="AN102" s="46" t="e">
        <f ca="1">OFFSET(#REF!,Info!$G$5,0)</f>
        <v>#REF!</v>
      </c>
      <c r="AO102" s="46" t="e">
        <f ca="1">OFFSET(#REF!,Info!$G$5,0)</f>
        <v>#REF!</v>
      </c>
      <c r="AP102" s="46" t="e">
        <f ca="1">OFFSET(#REF!,Info!$G$5,0)</f>
        <v>#REF!</v>
      </c>
      <c r="AQ102" s="46" t="e">
        <f ca="1">OFFSET(#REF!,Info!$G$5,0)</f>
        <v>#REF!</v>
      </c>
      <c r="AR102" s="46" t="e">
        <f ca="1">OFFSET(#REF!,Info!$G$5,0)</f>
        <v>#REF!</v>
      </c>
      <c r="AS102" s="46" t="e">
        <f ca="1">OFFSET(#REF!,Info!$G$5,0)</f>
        <v>#REF!</v>
      </c>
      <c r="AT102" s="46" t="e">
        <f ca="1">OFFSET(#REF!,Info!$G$5,0)</f>
        <v>#REF!</v>
      </c>
      <c r="AU102" s="46" t="e">
        <f ca="1">OFFSET(#REF!,Info!$G$5,0)</f>
        <v>#REF!</v>
      </c>
      <c r="AV102" s="46" t="e">
        <f ca="1">OFFSET(#REF!,Info!$G$5,0)</f>
        <v>#REF!</v>
      </c>
      <c r="AW102" s="46" t="e">
        <f ca="1">OFFSET(#REF!,Info!$G$5,0)</f>
        <v>#REF!</v>
      </c>
      <c r="AX102" s="46" t="e">
        <f ca="1">OFFSET(#REF!,Info!$G$5,0)</f>
        <v>#REF!</v>
      </c>
      <c r="AY102" s="46" t="e">
        <f ca="1">OFFSET(#REF!,Info!$G$5,0)</f>
        <v>#REF!</v>
      </c>
    </row>
    <row r="103" spans="1:16384" ht="13.5" thickBot="1" x14ac:dyDescent="0.25">
      <c r="A103" s="321"/>
      <c r="B103" s="43" t="e">
        <f ca="1">OFFSET(#REF!,Info!$G$5,0)</f>
        <v>#REF!</v>
      </c>
      <c r="C103" s="44" t="e">
        <f ca="1">OFFSET(#REF!,Info!$G$5,Info!$H$5)</f>
        <v>#REF!</v>
      </c>
      <c r="D103" s="127" t="str">
        <f t="shared" ca="1" si="118"/>
        <v>NA</v>
      </c>
      <c r="E103" s="45" t="str">
        <f t="shared" ca="1" si="297"/>
        <v>NA</v>
      </c>
      <c r="F103" s="127" t="str">
        <f t="shared" ca="1" si="298"/>
        <v>NA</v>
      </c>
      <c r="G103" s="127" t="str">
        <f t="shared" ca="1" si="289"/>
        <v>NA</v>
      </c>
      <c r="H103" s="44" t="str">
        <f t="shared" ca="1" si="290"/>
        <v>NA</v>
      </c>
      <c r="I103" s="44" t="e">
        <f ca="1">OFFSET(#REF!,Info!$G$5,Info!$H$5)</f>
        <v>#REF!</v>
      </c>
      <c r="J103" s="44" t="e">
        <f ca="1">OFFSET(#REF!,Info!$G$5,Info!$H$5)</f>
        <v>#REF!</v>
      </c>
      <c r="K103" s="127" t="str">
        <f t="shared" ca="1" si="269"/>
        <v>NA</v>
      </c>
      <c r="L103" s="45" t="str">
        <f t="shared" ca="1" si="299"/>
        <v>NA</v>
      </c>
      <c r="M103" s="127" t="str">
        <f t="shared" ca="1" si="300"/>
        <v>NA</v>
      </c>
      <c r="N103" s="127" t="str">
        <f t="shared" ca="1" si="291"/>
        <v>NA</v>
      </c>
      <c r="O103" s="44" t="str">
        <f t="shared" ca="1" si="292"/>
        <v>NA</v>
      </c>
      <c r="P103" s="44" t="e">
        <f ca="1">OFFSET(#REF!,Info!$G$5,Info!$H$5)</f>
        <v>#REF!</v>
      </c>
      <c r="Q103" s="44" t="e">
        <f ca="1">OFFSET(#REF!,Info!$G$5,Info!$H$5)</f>
        <v>#REF!</v>
      </c>
      <c r="R103" s="127" t="str">
        <f t="shared" ca="1" si="272"/>
        <v>NA</v>
      </c>
      <c r="S103" s="45" t="str">
        <f t="shared" ca="1" si="301"/>
        <v>NA</v>
      </c>
      <c r="T103" s="127" t="str">
        <f t="shared" ca="1" si="302"/>
        <v>NA</v>
      </c>
      <c r="U103" s="127" t="str">
        <f t="shared" ca="1" si="293"/>
        <v>NA</v>
      </c>
      <c r="V103" s="44" t="str">
        <f t="shared" ca="1" si="294"/>
        <v>NA</v>
      </c>
      <c r="W103" s="44" t="e">
        <f ca="1">OFFSET(#REF!,Info!$G$5,Info!$H$5)</f>
        <v>#REF!</v>
      </c>
      <c r="X103" s="44" t="e">
        <f ca="1">OFFSET(#REF!,Info!$G$5,Info!$H$5)</f>
        <v>#REF!</v>
      </c>
      <c r="Y103" s="127" t="str">
        <f t="shared" ca="1" si="276"/>
        <v>NA</v>
      </c>
      <c r="Z103" s="45" t="str">
        <f t="shared" ca="1" si="303"/>
        <v>NA</v>
      </c>
      <c r="AA103" s="127" t="str">
        <f t="shared" ca="1" si="304"/>
        <v>NA</v>
      </c>
      <c r="AB103" s="127" t="str">
        <f t="shared" ca="1" si="295"/>
        <v>NA</v>
      </c>
      <c r="AC103" s="44" t="str">
        <f t="shared" ca="1" si="296"/>
        <v>NA</v>
      </c>
      <c r="AD103" s="44" t="e">
        <f ca="1">OFFSET(#REF!,Info!$G$5,Info!$H$5)</f>
        <v>#REF!</v>
      </c>
      <c r="AE103" s="51" t="str">
        <f t="shared" ca="1" si="181"/>
        <v>NA</v>
      </c>
      <c r="AF103" s="51" t="str">
        <f t="shared" ca="1" si="182"/>
        <v>NA</v>
      </c>
      <c r="AG103" s="51" t="str">
        <f t="shared" ca="1" si="183"/>
        <v>NA</v>
      </c>
      <c r="AH103" s="51" t="str">
        <f t="shared" ca="1" si="184"/>
        <v>NA</v>
      </c>
      <c r="AJ103" s="44" t="e">
        <f ca="1">OFFSET(#REF!,Info!$G$5,0)</f>
        <v>#REF!</v>
      </c>
      <c r="AK103" s="44" t="e">
        <f ca="1">OFFSET(#REF!,Info!$G$5,0)</f>
        <v>#REF!</v>
      </c>
      <c r="AL103" s="44" t="e">
        <f ca="1">OFFSET(#REF!,Info!$G$5,0)</f>
        <v>#REF!</v>
      </c>
      <c r="AM103" s="44" t="e">
        <f ca="1">OFFSET(#REF!,Info!$G$5,0)</f>
        <v>#REF!</v>
      </c>
      <c r="AN103" s="44" t="e">
        <f ca="1">OFFSET(#REF!,Info!$G$5,0)</f>
        <v>#REF!</v>
      </c>
      <c r="AO103" s="44" t="e">
        <f ca="1">OFFSET(#REF!,Info!$G$5,0)</f>
        <v>#REF!</v>
      </c>
      <c r="AP103" s="44" t="e">
        <f ca="1">OFFSET(#REF!,Info!$G$5,0)</f>
        <v>#REF!</v>
      </c>
      <c r="AQ103" s="44" t="e">
        <f ca="1">OFFSET(#REF!,Info!$G$5,0)</f>
        <v>#REF!</v>
      </c>
      <c r="AR103" s="44" t="e">
        <f ca="1">OFFSET(#REF!,Info!$G$5,0)</f>
        <v>#REF!</v>
      </c>
      <c r="AS103" s="44" t="e">
        <f ca="1">OFFSET(#REF!,Info!$G$5,0)</f>
        <v>#REF!</v>
      </c>
      <c r="AT103" s="44" t="e">
        <f ca="1">OFFSET(#REF!,Info!$G$5,0)</f>
        <v>#REF!</v>
      </c>
      <c r="AU103" s="44" t="e">
        <f ca="1">OFFSET(#REF!,Info!$G$5,0)</f>
        <v>#REF!</v>
      </c>
      <c r="AV103" s="44" t="e">
        <f ca="1">OFFSET(#REF!,Info!$G$5,0)</f>
        <v>#REF!</v>
      </c>
      <c r="AW103" s="44" t="e">
        <f ca="1">OFFSET(#REF!,Info!$G$5,0)</f>
        <v>#REF!</v>
      </c>
      <c r="AX103" s="44" t="e">
        <f ca="1">OFFSET(#REF!,Info!$G$5,0)</f>
        <v>#REF!</v>
      </c>
      <c r="AY103" s="44" t="e">
        <f ca="1">OFFSET(#REF!,Info!$G$5,0)</f>
        <v>#REF!</v>
      </c>
    </row>
    <row r="104" spans="1:16384" ht="13.5" thickBot="1" x14ac:dyDescent="0.25">
      <c r="A104" s="321"/>
      <c r="B104" s="43" t="e">
        <f ca="1">OFFSET(#REF!,Info!$G$5,0)</f>
        <v>#REF!</v>
      </c>
      <c r="C104" s="46" t="e">
        <f ca="1">OFFSET(#REF!,Info!$G$5,Info!$H$5)</f>
        <v>#REF!</v>
      </c>
      <c r="D104" s="133" t="str">
        <f t="shared" ca="1" si="118"/>
        <v>NA</v>
      </c>
      <c r="E104" s="47" t="str">
        <f t="shared" ca="1" si="297"/>
        <v>NA</v>
      </c>
      <c r="F104" s="133" t="str">
        <f t="shared" ca="1" si="298"/>
        <v>NA</v>
      </c>
      <c r="G104" s="133" t="str">
        <f t="shared" ca="1" si="289"/>
        <v>NA</v>
      </c>
      <c r="H104" s="46" t="str">
        <f t="shared" ca="1" si="290"/>
        <v>NA</v>
      </c>
      <c r="I104" s="46" t="e">
        <f ca="1">OFFSET(#REF!,Info!$G$5,Info!$H$5)</f>
        <v>#REF!</v>
      </c>
      <c r="J104" s="46" t="e">
        <f ca="1">OFFSET(#REF!,Info!$G$5,Info!$H$5)</f>
        <v>#REF!</v>
      </c>
      <c r="K104" s="133" t="str">
        <f t="shared" ca="1" si="269"/>
        <v>NA</v>
      </c>
      <c r="L104" s="47" t="str">
        <f t="shared" ca="1" si="299"/>
        <v>NA</v>
      </c>
      <c r="M104" s="133" t="str">
        <f t="shared" ca="1" si="300"/>
        <v>NA</v>
      </c>
      <c r="N104" s="133" t="str">
        <f t="shared" ca="1" si="291"/>
        <v>NA</v>
      </c>
      <c r="O104" s="46" t="str">
        <f t="shared" ca="1" si="292"/>
        <v>NA</v>
      </c>
      <c r="P104" s="46" t="e">
        <f ca="1">OFFSET(#REF!,Info!$G$5,Info!$H$5)</f>
        <v>#REF!</v>
      </c>
      <c r="Q104" s="46" t="e">
        <f ca="1">OFFSET(#REF!,Info!$G$5,Info!$H$5)</f>
        <v>#REF!</v>
      </c>
      <c r="R104" s="133" t="str">
        <f t="shared" ca="1" si="272"/>
        <v>NA</v>
      </c>
      <c r="S104" s="47" t="str">
        <f t="shared" ca="1" si="301"/>
        <v>NA</v>
      </c>
      <c r="T104" s="133" t="str">
        <f t="shared" ca="1" si="302"/>
        <v>NA</v>
      </c>
      <c r="U104" s="133" t="str">
        <f t="shared" ca="1" si="293"/>
        <v>NA</v>
      </c>
      <c r="V104" s="46" t="str">
        <f t="shared" ca="1" si="294"/>
        <v>NA</v>
      </c>
      <c r="W104" s="46" t="e">
        <f ca="1">OFFSET(#REF!,Info!$G$5,Info!$H$5)</f>
        <v>#REF!</v>
      </c>
      <c r="X104" s="46" t="e">
        <f ca="1">OFFSET(#REF!,Info!$G$5,Info!$H$5)</f>
        <v>#REF!</v>
      </c>
      <c r="Y104" s="133" t="str">
        <f t="shared" ca="1" si="276"/>
        <v>NA</v>
      </c>
      <c r="Z104" s="47" t="str">
        <f t="shared" ca="1" si="303"/>
        <v>NA</v>
      </c>
      <c r="AA104" s="133" t="str">
        <f t="shared" ca="1" si="304"/>
        <v>NA</v>
      </c>
      <c r="AB104" s="133" t="str">
        <f t="shared" ca="1" si="295"/>
        <v>NA</v>
      </c>
      <c r="AC104" s="46" t="str">
        <f t="shared" ca="1" si="296"/>
        <v>NA</v>
      </c>
      <c r="AD104" s="46" t="e">
        <f ca="1">OFFSET(#REF!,Info!$G$5,Info!$H$5)</f>
        <v>#REF!</v>
      </c>
      <c r="AE104" s="51" t="str">
        <f t="shared" ca="1" si="181"/>
        <v>NA</v>
      </c>
      <c r="AF104" s="51" t="str">
        <f t="shared" ca="1" si="182"/>
        <v>NA</v>
      </c>
      <c r="AG104" s="51" t="str">
        <f t="shared" ca="1" si="183"/>
        <v>NA</v>
      </c>
      <c r="AH104" s="51" t="str">
        <f t="shared" ca="1" si="184"/>
        <v>NA</v>
      </c>
      <c r="AJ104" s="46" t="e">
        <f ca="1">OFFSET(#REF!,Info!$G$5,0)</f>
        <v>#REF!</v>
      </c>
      <c r="AK104" s="46" t="e">
        <f ca="1">OFFSET(#REF!,Info!$G$5,0)</f>
        <v>#REF!</v>
      </c>
      <c r="AL104" s="46" t="e">
        <f ca="1">OFFSET(#REF!,Info!$G$5,0)</f>
        <v>#REF!</v>
      </c>
      <c r="AM104" s="46" t="e">
        <f ca="1">OFFSET(#REF!,Info!$G$5,0)</f>
        <v>#REF!</v>
      </c>
      <c r="AN104" s="46" t="e">
        <f ca="1">OFFSET(#REF!,Info!$G$5,0)</f>
        <v>#REF!</v>
      </c>
      <c r="AO104" s="46" t="e">
        <f ca="1">OFFSET(#REF!,Info!$G$5,0)</f>
        <v>#REF!</v>
      </c>
      <c r="AP104" s="46" t="e">
        <f ca="1">OFFSET(#REF!,Info!$G$5,0)</f>
        <v>#REF!</v>
      </c>
      <c r="AQ104" s="46" t="e">
        <f ca="1">OFFSET(#REF!,Info!$G$5,0)</f>
        <v>#REF!</v>
      </c>
      <c r="AR104" s="46" t="e">
        <f ca="1">OFFSET(#REF!,Info!$G$5,0)</f>
        <v>#REF!</v>
      </c>
      <c r="AS104" s="46" t="e">
        <f ca="1">OFFSET(#REF!,Info!$G$5,0)</f>
        <v>#REF!</v>
      </c>
      <c r="AT104" s="46" t="e">
        <f ca="1">OFFSET(#REF!,Info!$G$5,0)</f>
        <v>#REF!</v>
      </c>
      <c r="AU104" s="46" t="e">
        <f ca="1">OFFSET(#REF!,Info!$G$5,0)</f>
        <v>#REF!</v>
      </c>
      <c r="AV104" s="46" t="e">
        <f ca="1">OFFSET(#REF!,Info!$G$5,0)</f>
        <v>#REF!</v>
      </c>
      <c r="AW104" s="46" t="e">
        <f ca="1">OFFSET(#REF!,Info!$G$5,0)</f>
        <v>#REF!</v>
      </c>
      <c r="AX104" s="46" t="e">
        <f ca="1">OFFSET(#REF!,Info!$G$5,0)</f>
        <v>#REF!</v>
      </c>
      <c r="AY104" s="46" t="e">
        <f ca="1">OFFSET(#REF!,Info!$G$5,0)</f>
        <v>#REF!</v>
      </c>
    </row>
    <row r="105" spans="1:16384" ht="13.5" thickBot="1" x14ac:dyDescent="0.25">
      <c r="A105" s="321"/>
      <c r="B105" s="43" t="e">
        <f ca="1">OFFSET(#REF!,Info!$G$5,0)</f>
        <v>#REF!</v>
      </c>
      <c r="C105" s="243" t="e">
        <f ca="1">OFFSET(#REF!,Info!$G$5,Info!$H$5)</f>
        <v>#REF!</v>
      </c>
      <c r="D105" s="244" t="str">
        <f t="shared" ca="1" si="118"/>
        <v>NA</v>
      </c>
      <c r="E105" s="245" t="str">
        <f t="shared" ca="1" si="297"/>
        <v>NA</v>
      </c>
      <c r="F105" s="244" t="str">
        <f t="shared" ca="1" si="298"/>
        <v>NA</v>
      </c>
      <c r="G105" s="244" t="str">
        <f t="shared" ca="1" si="289"/>
        <v>NA</v>
      </c>
      <c r="H105" s="243" t="str">
        <f t="shared" ca="1" si="290"/>
        <v>NA</v>
      </c>
      <c r="I105" s="243" t="e">
        <f ca="1">OFFSET(#REF!,Info!$G$5,Info!$H$5)</f>
        <v>#REF!</v>
      </c>
      <c r="J105" s="243" t="e">
        <f ca="1">OFFSET(#REF!,Info!$G$5,Info!$H$5)</f>
        <v>#REF!</v>
      </c>
      <c r="K105" s="244" t="str">
        <f t="shared" ca="1" si="269"/>
        <v>NA</v>
      </c>
      <c r="L105" s="245" t="str">
        <f t="shared" ca="1" si="299"/>
        <v>NA</v>
      </c>
      <c r="M105" s="244" t="str">
        <f t="shared" ca="1" si="300"/>
        <v>NA</v>
      </c>
      <c r="N105" s="244" t="str">
        <f t="shared" ca="1" si="291"/>
        <v>NA</v>
      </c>
      <c r="O105" s="243" t="str">
        <f t="shared" ca="1" si="292"/>
        <v>NA</v>
      </c>
      <c r="P105" s="243" t="e">
        <f ca="1">OFFSET(#REF!,Info!$G$5,Info!$H$5)</f>
        <v>#REF!</v>
      </c>
      <c r="Q105" s="243" t="e">
        <f ca="1">OFFSET(#REF!,Info!$G$5,Info!$H$5)</f>
        <v>#REF!</v>
      </c>
      <c r="R105" s="244" t="str">
        <f t="shared" ca="1" si="272"/>
        <v>NA</v>
      </c>
      <c r="S105" s="245" t="str">
        <f t="shared" ca="1" si="301"/>
        <v>NA</v>
      </c>
      <c r="T105" s="244" t="str">
        <f t="shared" ca="1" si="302"/>
        <v>NA</v>
      </c>
      <c r="U105" s="244" t="str">
        <f t="shared" ca="1" si="293"/>
        <v>NA</v>
      </c>
      <c r="V105" s="243" t="str">
        <f t="shared" ca="1" si="294"/>
        <v>NA</v>
      </c>
      <c r="W105" s="243" t="e">
        <f ca="1">OFFSET(#REF!,Info!$G$5,Info!$H$5)</f>
        <v>#REF!</v>
      </c>
      <c r="X105" s="243" t="e">
        <f ca="1">OFFSET(#REF!,Info!$G$5,Info!$H$5)</f>
        <v>#REF!</v>
      </c>
      <c r="Y105" s="244" t="str">
        <f t="shared" ca="1" si="276"/>
        <v>NA</v>
      </c>
      <c r="Z105" s="245" t="str">
        <f t="shared" ca="1" si="303"/>
        <v>NA</v>
      </c>
      <c r="AA105" s="244" t="str">
        <f t="shared" ca="1" si="304"/>
        <v>NA</v>
      </c>
      <c r="AB105" s="244" t="str">
        <f t="shared" ca="1" si="295"/>
        <v>NA</v>
      </c>
      <c r="AC105" s="243" t="str">
        <f t="shared" ca="1" si="296"/>
        <v>NA</v>
      </c>
      <c r="AD105" s="243" t="e">
        <f ca="1">OFFSET(#REF!,Info!$G$5,Info!$H$5)</f>
        <v>#REF!</v>
      </c>
      <c r="AE105" s="51" t="str">
        <f t="shared" ca="1" si="181"/>
        <v>NA</v>
      </c>
      <c r="AF105" s="51" t="str">
        <f t="shared" ca="1" si="182"/>
        <v>NA</v>
      </c>
      <c r="AG105" s="51" t="str">
        <f t="shared" ca="1" si="183"/>
        <v>NA</v>
      </c>
      <c r="AH105" s="51" t="str">
        <f t="shared" ca="1" si="184"/>
        <v>NA</v>
      </c>
      <c r="AJ105" s="243" t="e">
        <f ca="1">OFFSET(#REF!,Info!$G$5,0)</f>
        <v>#REF!</v>
      </c>
      <c r="AK105" s="243" t="e">
        <f ca="1">OFFSET(#REF!,Info!$G$5,0)</f>
        <v>#REF!</v>
      </c>
      <c r="AL105" s="243" t="e">
        <f ca="1">OFFSET(#REF!,Info!$G$5,0)</f>
        <v>#REF!</v>
      </c>
      <c r="AM105" s="243" t="e">
        <f ca="1">OFFSET(#REF!,Info!$G$5,0)</f>
        <v>#REF!</v>
      </c>
      <c r="AN105" s="243" t="e">
        <f ca="1">OFFSET(#REF!,Info!$G$5,0)</f>
        <v>#REF!</v>
      </c>
      <c r="AO105" s="243" t="e">
        <f ca="1">OFFSET(#REF!,Info!$G$5,0)</f>
        <v>#REF!</v>
      </c>
      <c r="AP105" s="243" t="e">
        <f ca="1">OFFSET(#REF!,Info!$G$5,0)</f>
        <v>#REF!</v>
      </c>
      <c r="AQ105" s="243" t="e">
        <f ca="1">OFFSET(#REF!,Info!$G$5,0)</f>
        <v>#REF!</v>
      </c>
      <c r="AR105" s="243" t="e">
        <f ca="1">OFFSET(#REF!,Info!$G$5,0)</f>
        <v>#REF!</v>
      </c>
      <c r="AS105" s="243" t="e">
        <f ca="1">OFFSET(#REF!,Info!$G$5,0)</f>
        <v>#REF!</v>
      </c>
      <c r="AT105" s="243" t="e">
        <f ca="1">OFFSET(#REF!,Info!$G$5,0)</f>
        <v>#REF!</v>
      </c>
      <c r="AU105" s="243" t="e">
        <f ca="1">OFFSET(#REF!,Info!$G$5,0)</f>
        <v>#REF!</v>
      </c>
      <c r="AV105" s="243" t="e">
        <f ca="1">OFFSET(#REF!,Info!$G$5,0)</f>
        <v>#REF!</v>
      </c>
      <c r="AW105" s="243" t="e">
        <f ca="1">OFFSET(#REF!,Info!$G$5,0)</f>
        <v>#REF!</v>
      </c>
      <c r="AX105" s="243" t="e">
        <f ca="1">OFFSET(#REF!,Info!$G$5,0)</f>
        <v>#REF!</v>
      </c>
      <c r="AY105" s="243" t="e">
        <f ca="1">OFFSET(#REF!,Info!$G$5,0)</f>
        <v>#REF!</v>
      </c>
    </row>
    <row r="106" spans="1:16384" s="224" customFormat="1" ht="13.5" thickBot="1" x14ac:dyDescent="0.25">
      <c r="A106" s="321"/>
      <c r="B106" s="242" t="s">
        <v>280</v>
      </c>
      <c r="C106" s="53" t="e">
        <f ca="1">C100-SUM(C101:C105)</f>
        <v>#REF!</v>
      </c>
      <c r="D106" s="134" t="str">
        <f t="shared" ca="1" si="118"/>
        <v>NA</v>
      </c>
      <c r="E106" s="177" t="str">
        <f t="shared" ca="1" si="297"/>
        <v>NA</v>
      </c>
      <c r="F106" s="134" t="str">
        <f t="shared" ca="1" si="298"/>
        <v>NA</v>
      </c>
      <c r="G106" s="134" t="str">
        <f t="shared" ref="G106" ca="1" si="305">IF(ISERROR(C106/C$5*100),"NA",C106/C$5*100)</f>
        <v>NA</v>
      </c>
      <c r="H106" s="134" t="str">
        <f t="shared" ca="1" si="290"/>
        <v>NA</v>
      </c>
      <c r="I106" s="53" t="e">
        <f t="shared" ref="I106:J106" ca="1" si="306">I100-SUM(I101:I105)</f>
        <v>#REF!</v>
      </c>
      <c r="J106" s="53" t="e">
        <f t="shared" ca="1" si="306"/>
        <v>#REF!</v>
      </c>
      <c r="K106" s="134" t="str">
        <f t="shared" ca="1" si="269"/>
        <v>NA</v>
      </c>
      <c r="L106" s="177" t="str">
        <f t="shared" ca="1" si="299"/>
        <v>NA</v>
      </c>
      <c r="M106" s="134" t="str">
        <f t="shared" ca="1" si="300"/>
        <v>NA</v>
      </c>
      <c r="N106" s="134" t="str">
        <f t="shared" ca="1" si="291"/>
        <v>NA</v>
      </c>
      <c r="O106" s="134" t="str">
        <f t="shared" ca="1" si="292"/>
        <v>NA</v>
      </c>
      <c r="P106" s="53" t="e">
        <f t="shared" ref="P106:Q106" ca="1" si="307">P100-SUM(P101:P105)</f>
        <v>#REF!</v>
      </c>
      <c r="Q106" s="53" t="e">
        <f t="shared" ca="1" si="307"/>
        <v>#REF!</v>
      </c>
      <c r="R106" s="134" t="str">
        <f t="shared" ca="1" si="272"/>
        <v>NA</v>
      </c>
      <c r="S106" s="177" t="str">
        <f t="shared" ca="1" si="301"/>
        <v>NA</v>
      </c>
      <c r="T106" s="134" t="str">
        <f t="shared" ca="1" si="302"/>
        <v>NA</v>
      </c>
      <c r="U106" s="134" t="str">
        <f t="shared" ca="1" si="293"/>
        <v>NA</v>
      </c>
      <c r="V106" s="134" t="str">
        <f t="shared" ca="1" si="294"/>
        <v>NA</v>
      </c>
      <c r="W106" s="53" t="e">
        <f t="shared" ref="W106:X106" ca="1" si="308">W100-SUM(W101:W105)</f>
        <v>#REF!</v>
      </c>
      <c r="X106" s="53" t="e">
        <f t="shared" ca="1" si="308"/>
        <v>#REF!</v>
      </c>
      <c r="Y106" s="134" t="str">
        <f t="shared" ca="1" si="276"/>
        <v>NA</v>
      </c>
      <c r="Z106" s="177" t="str">
        <f t="shared" ca="1" si="303"/>
        <v>NA</v>
      </c>
      <c r="AA106" s="134" t="str">
        <f t="shared" ca="1" si="304"/>
        <v>NA</v>
      </c>
      <c r="AB106" s="134" t="str">
        <f t="shared" ca="1" si="295"/>
        <v>NA</v>
      </c>
      <c r="AC106" s="134" t="str">
        <f t="shared" ca="1" si="296"/>
        <v>NA</v>
      </c>
      <c r="AD106" s="53" t="e">
        <f ca="1">AD100-SUM(AD101:AD105)</f>
        <v>#REF!</v>
      </c>
      <c r="AE106" s="76" t="str">
        <f t="shared" ca="1" si="181"/>
        <v>NA</v>
      </c>
      <c r="AF106" s="76" t="str">
        <f t="shared" ca="1" si="182"/>
        <v>NA</v>
      </c>
      <c r="AG106" s="76" t="str">
        <f t="shared" ca="1" si="183"/>
        <v>NA</v>
      </c>
      <c r="AH106" s="76" t="str">
        <f t="shared" ca="1" si="184"/>
        <v>NA</v>
      </c>
      <c r="AI106" s="247" t="str">
        <f ca="1">IF(ISERROR(((AN106/AV106)-(AO106/AW106))/(AO106/AW106)*100),"NA",((AN106/AV106)-(AO106/AW106))/(AO106/AW106)*100)</f>
        <v>NA</v>
      </c>
      <c r="AJ106" s="246" t="e">
        <f t="shared" ref="AJ106:AY106" ca="1" si="309">AJ100-SUM(AJ101:AJ105)</f>
        <v>#REF!</v>
      </c>
      <c r="AK106" s="246" t="e">
        <f t="shared" ca="1" si="309"/>
        <v>#REF!</v>
      </c>
      <c r="AL106" s="246" t="e">
        <f t="shared" ca="1" si="309"/>
        <v>#REF!</v>
      </c>
      <c r="AM106" s="246" t="e">
        <f t="shared" ca="1" si="309"/>
        <v>#REF!</v>
      </c>
      <c r="AN106" s="246" t="e">
        <f t="shared" ca="1" si="309"/>
        <v>#REF!</v>
      </c>
      <c r="AO106" s="246" t="e">
        <f t="shared" ca="1" si="309"/>
        <v>#REF!</v>
      </c>
      <c r="AP106" s="246" t="e">
        <f t="shared" ca="1" si="309"/>
        <v>#REF!</v>
      </c>
      <c r="AQ106" s="246" t="e">
        <f t="shared" ca="1" si="309"/>
        <v>#REF!</v>
      </c>
      <c r="AR106" s="246" t="e">
        <f t="shared" ca="1" si="309"/>
        <v>#REF!</v>
      </c>
      <c r="AS106" s="246" t="e">
        <f t="shared" ca="1" si="309"/>
        <v>#REF!</v>
      </c>
      <c r="AT106" s="246" t="e">
        <f t="shared" ca="1" si="309"/>
        <v>#REF!</v>
      </c>
      <c r="AU106" s="246" t="e">
        <f t="shared" ca="1" si="309"/>
        <v>#REF!</v>
      </c>
      <c r="AV106" s="246" t="e">
        <f t="shared" ca="1" si="309"/>
        <v>#REF!</v>
      </c>
      <c r="AW106" s="246" t="e">
        <f t="shared" ca="1" si="309"/>
        <v>#REF!</v>
      </c>
      <c r="AX106" s="246" t="e">
        <f t="shared" ca="1" si="309"/>
        <v>#REF!</v>
      </c>
      <c r="AY106" s="246" t="e">
        <f t="shared" ca="1" si="309"/>
        <v>#REF!</v>
      </c>
    </row>
    <row r="107" spans="1:16384" x14ac:dyDescent="0.2">
      <c r="E107" s="178"/>
      <c r="F107" s="180"/>
      <c r="G107" s="180"/>
      <c r="H107" s="180"/>
      <c r="K107" s="180"/>
      <c r="L107" s="180"/>
      <c r="M107" s="180"/>
      <c r="N107" s="180"/>
      <c r="O107" s="180"/>
      <c r="R107" s="180"/>
      <c r="S107" s="180"/>
      <c r="T107" s="180"/>
      <c r="U107" s="180"/>
      <c r="V107" s="180"/>
      <c r="Y107" s="180"/>
      <c r="Z107" s="180"/>
      <c r="AA107" s="180"/>
      <c r="AB107" s="180"/>
      <c r="AC107" s="180"/>
    </row>
    <row r="108" spans="1:16384" x14ac:dyDescent="0.2">
      <c r="E108" s="178"/>
      <c r="F108" s="180"/>
      <c r="G108" s="180"/>
      <c r="H108" s="180"/>
      <c r="K108" s="180"/>
      <c r="L108" s="180"/>
      <c r="M108" s="180"/>
      <c r="N108" s="180"/>
      <c r="O108" s="180"/>
      <c r="R108" s="180"/>
      <c r="S108" s="180"/>
      <c r="T108" s="180"/>
      <c r="U108" s="180"/>
      <c r="V108" s="180"/>
      <c r="Y108" s="180"/>
      <c r="Z108" s="180"/>
      <c r="AA108" s="180"/>
      <c r="AB108" s="180"/>
      <c r="AC108" s="180"/>
    </row>
    <row r="109" spans="1:16384" x14ac:dyDescent="0.2">
      <c r="B109" s="63" t="s">
        <v>281</v>
      </c>
      <c r="C109" s="80" t="e">
        <f ca="1">C6+C51</f>
        <v>#REF!</v>
      </c>
      <c r="D109" s="176" t="str">
        <f ca="1">IF(ISERROR((C109-I109)/I109*100),"NA",(C109-I109)/I109*100)</f>
        <v>NA</v>
      </c>
      <c r="E109" s="179" t="str">
        <f t="shared" ref="E109:E110" ca="1" si="310">IF(ISERROR(C109/$C$5*100),"NA",C109/$C$5*100)</f>
        <v>NA</v>
      </c>
      <c r="F109" s="176" t="str">
        <f ca="1">IF(ISERROR(E109-(I109/I$5*100)),"NA",E109-(I109/I$5*100))</f>
        <v>NA</v>
      </c>
      <c r="G109" s="176" t="str">
        <f t="shared" ca="1" si="235"/>
        <v>NA</v>
      </c>
      <c r="H109" s="176" t="str">
        <f t="shared" ca="1" si="236"/>
        <v>NA</v>
      </c>
      <c r="I109" s="80" t="e">
        <f ca="1">I6+I51</f>
        <v>#REF!</v>
      </c>
      <c r="J109" s="80" t="e">
        <f ca="1">J6+J51</f>
        <v>#REF!</v>
      </c>
      <c r="K109" s="176" t="str">
        <f t="shared" ca="1" si="240"/>
        <v>NA</v>
      </c>
      <c r="L109" s="180" t="str">
        <f ca="1">IF(ISERROR(J109/J$5*100),"NA",J109/J$5*100)</f>
        <v>NA</v>
      </c>
      <c r="M109" s="176" t="str">
        <f ca="1">IF(ISERROR(L109-(P109/P$5*100)),"NA",L109-(P109/P$5*100))</f>
        <v>NA</v>
      </c>
      <c r="N109" s="176" t="str">
        <f t="shared" ref="N109:N110" ca="1" si="311">IF(ISERROR(J109/J$5*100),"NA",J109/J$5*100)</f>
        <v>NA</v>
      </c>
      <c r="O109" s="176" t="str">
        <f t="shared" ref="O109:O110" ca="1" si="312">IF(ISERROR(N109-(P109/P$5*100)),"NA",N109-(P109/P$5*100))</f>
        <v>NA</v>
      </c>
      <c r="P109" s="80" t="e">
        <f ca="1">P6+P51</f>
        <v>#REF!</v>
      </c>
      <c r="Q109" s="80" t="e">
        <f ca="1">Q6+Q51</f>
        <v>#REF!</v>
      </c>
      <c r="R109" s="176" t="str">
        <f t="shared" ref="R109:R110" ca="1" si="313">IF(ISERROR((Q109-W109)/W109*100),"NA",(Q109-W109)/W109*100)</f>
        <v>NA</v>
      </c>
      <c r="S109" s="180" t="str">
        <f ca="1">IF(ISERROR(Q109/Q$5*100),"NA",Q109/Q$5*100)</f>
        <v>NA</v>
      </c>
      <c r="T109" s="176" t="str">
        <f ca="1">IF(ISERROR(S109-(W109/W$5*100)),"NA",S109-(W109/W$5*100))</f>
        <v>NA</v>
      </c>
      <c r="U109" s="176" t="str">
        <f t="shared" ref="U109:U110" ca="1" si="314">IF(ISERROR(Q109/Q$5*100),"NA",Q109/Q$5*100)</f>
        <v>NA</v>
      </c>
      <c r="V109" s="176" t="str">
        <f t="shared" ref="V109:V110" ca="1" si="315">IF(ISERROR(U109-(W109/W$5*100)),"NA",U109-(W109/W$5*100))</f>
        <v>NA</v>
      </c>
      <c r="W109" s="80" t="e">
        <f ca="1">W6+W51</f>
        <v>#REF!</v>
      </c>
      <c r="X109" s="80" t="e">
        <f ca="1">X6+X51</f>
        <v>#REF!</v>
      </c>
      <c r="Y109" s="176" t="str">
        <f t="shared" ref="Y109:Y110" ca="1" si="316">IF(ISERROR((X109-AD109)/AD109*100),"NA",(X109-AD109)/AD109*100)</f>
        <v>NA</v>
      </c>
      <c r="Z109" s="180" t="str">
        <f ca="1">IF(ISERROR(X109/X$5*100),"NA",X109/X$5*100)</f>
        <v>NA</v>
      </c>
      <c r="AA109" s="176" t="str">
        <f ca="1">IF(ISERROR(Z109-(AD109/AD$5*100)),"NA",Z109-(AD109/AD$5*100))</f>
        <v>NA</v>
      </c>
      <c r="AB109" s="176" t="str">
        <f t="shared" ref="AB109:AB110" ca="1" si="317">IF(ISERROR(X109/X$5*100),"NA",X109/X$5*100)</f>
        <v>NA</v>
      </c>
      <c r="AC109" s="176" t="str">
        <f t="shared" ref="AC109:AC110" ca="1" si="318">IF(ISERROR(AB109-(AD109/AD$5*100)),"NA",AB109-(AD109/AD$5*100))</f>
        <v>NA</v>
      </c>
      <c r="AD109" s="80" t="e">
        <f ca="1">AD6+AD51</f>
        <v>#REF!</v>
      </c>
      <c r="AE109" s="51" t="str">
        <f ca="1">IF(ISERROR(((AJ109/AR109)-(AK109/AS109))/(AK109/AS109)*100),"NA",((AJ109/AR109)-(AK109/AS109))/(AK109/AS109)*100)</f>
        <v>NA</v>
      </c>
      <c r="AF109" s="51" t="str">
        <f ca="1">IF(ISERROR(((AL109/AT109)-(AM109/AU109))/(AM109/AU109)*100),"NA",((AL109/AT109)-(AM109/AU109))/(AM109/AU109)*100)</f>
        <v>NA</v>
      </c>
      <c r="AG109" s="51" t="str">
        <f ca="1">IF(ISERROR(((AN109/AV109)-(AO109/AW109))/(AO109/AW109)*100),"NA",((AN109/AV109)-(AO109/AW109))/(AO109/AW109)*100)</f>
        <v>NA</v>
      </c>
      <c r="AH109" s="51" t="str">
        <f ca="1">IF(ISERROR(((AP109/AX109)-(AQ109/AY109))/(AQ109/AY109)*100),"NA",((AP109/AX109)-(AQ109/AY109))/(AQ109/AY109)*100)</f>
        <v>NA</v>
      </c>
      <c r="AJ109" s="80" t="e">
        <f t="shared" ref="AJ109:AY109" ca="1" si="319">AJ6+AJ51</f>
        <v>#REF!</v>
      </c>
      <c r="AK109" s="80" t="e">
        <f t="shared" ca="1" si="319"/>
        <v>#REF!</v>
      </c>
      <c r="AL109" s="80" t="e">
        <f t="shared" ca="1" si="319"/>
        <v>#REF!</v>
      </c>
      <c r="AM109" s="80" t="e">
        <f t="shared" ca="1" si="319"/>
        <v>#REF!</v>
      </c>
      <c r="AN109" s="80" t="e">
        <f t="shared" ca="1" si="319"/>
        <v>#REF!</v>
      </c>
      <c r="AO109" s="80" t="e">
        <f t="shared" ca="1" si="319"/>
        <v>#REF!</v>
      </c>
      <c r="AP109" s="80" t="e">
        <f t="shared" ca="1" si="319"/>
        <v>#REF!</v>
      </c>
      <c r="AQ109" s="80" t="e">
        <f t="shared" ca="1" si="319"/>
        <v>#REF!</v>
      </c>
      <c r="AR109" s="80" t="e">
        <f t="shared" ca="1" si="319"/>
        <v>#REF!</v>
      </c>
      <c r="AS109" s="80" t="e">
        <f t="shared" ca="1" si="319"/>
        <v>#REF!</v>
      </c>
      <c r="AT109" s="80" t="e">
        <f t="shared" ca="1" si="319"/>
        <v>#REF!</v>
      </c>
      <c r="AU109" s="80" t="e">
        <f t="shared" ca="1" si="319"/>
        <v>#REF!</v>
      </c>
      <c r="AV109" s="80" t="e">
        <f t="shared" ca="1" si="319"/>
        <v>#REF!</v>
      </c>
      <c r="AW109" s="80" t="e">
        <f t="shared" ca="1" si="319"/>
        <v>#REF!</v>
      </c>
      <c r="AX109" s="80" t="e">
        <f t="shared" ca="1" si="319"/>
        <v>#REF!</v>
      </c>
      <c r="AY109" s="80" t="e">
        <f t="shared" ca="1" si="319"/>
        <v>#REF!</v>
      </c>
    </row>
    <row r="110" spans="1:16384" x14ac:dyDescent="0.2">
      <c r="B110" s="63" t="s">
        <v>282</v>
      </c>
      <c r="C110" s="80" t="e">
        <f ca="1">C7+(C53*0.4)</f>
        <v>#REF!</v>
      </c>
      <c r="D110" s="176" t="str">
        <f ca="1">IF(ISERROR((C110-I110)/I110*100),"NA",(C110-I110)/I110*100)</f>
        <v>NA</v>
      </c>
      <c r="E110" s="179" t="str">
        <f t="shared" ca="1" si="310"/>
        <v>NA</v>
      </c>
      <c r="F110" s="176" t="str">
        <f ca="1">IF(ISERROR(E110-(I110/I$5*100)),"NA",E110-(I110/I$5*100))</f>
        <v>NA</v>
      </c>
      <c r="G110" s="176" t="str">
        <f t="shared" ca="1" si="235"/>
        <v>NA</v>
      </c>
      <c r="H110" s="176" t="str">
        <f t="shared" ca="1" si="236"/>
        <v>NA</v>
      </c>
      <c r="I110" s="80" t="e">
        <f ca="1">I7+(I53*0.4)</f>
        <v>#REF!</v>
      </c>
      <c r="J110" s="80" t="e">
        <f ca="1">J7+(J53*0.4)</f>
        <v>#REF!</v>
      </c>
      <c r="K110" s="176" t="str">
        <f t="shared" ca="1" si="240"/>
        <v>NA</v>
      </c>
      <c r="L110" s="180" t="str">
        <f ca="1">IF(ISERROR(J110/J$5*100),"NA",J110/J$5*100)</f>
        <v>NA</v>
      </c>
      <c r="M110" s="176" t="str">
        <f ca="1">IF(ISERROR(L110-(P110/P$5*100)),"NA",L110-(P110/P$5*100))</f>
        <v>NA</v>
      </c>
      <c r="N110" s="176" t="str">
        <f t="shared" ca="1" si="311"/>
        <v>NA</v>
      </c>
      <c r="O110" s="176" t="str">
        <f t="shared" ca="1" si="312"/>
        <v>NA</v>
      </c>
      <c r="P110" s="80" t="e">
        <f ca="1">P7+(P53*0.4)</f>
        <v>#REF!</v>
      </c>
      <c r="Q110" s="80" t="e">
        <f ca="1">Q7+(Q53*0.4)</f>
        <v>#REF!</v>
      </c>
      <c r="R110" s="176" t="str">
        <f t="shared" ca="1" si="313"/>
        <v>NA</v>
      </c>
      <c r="S110" s="180" t="str">
        <f ca="1">IF(ISERROR(Q110/Q$5*100),"NA",Q110/Q$5*100)</f>
        <v>NA</v>
      </c>
      <c r="T110" s="176" t="str">
        <f ca="1">IF(ISERROR(S110-(W110/W$5*100)),"NA",S110-(W110/W$5*100))</f>
        <v>NA</v>
      </c>
      <c r="U110" s="176" t="str">
        <f t="shared" ca="1" si="314"/>
        <v>NA</v>
      </c>
      <c r="V110" s="176" t="str">
        <f t="shared" ca="1" si="315"/>
        <v>NA</v>
      </c>
      <c r="W110" s="80" t="e">
        <f ca="1">W7+(W53*0.4)</f>
        <v>#REF!</v>
      </c>
      <c r="X110" s="80" t="e">
        <f ca="1">X7+(X53*0.4)</f>
        <v>#REF!</v>
      </c>
      <c r="Y110" s="176" t="str">
        <f t="shared" ca="1" si="316"/>
        <v>NA</v>
      </c>
      <c r="Z110" s="180" t="str">
        <f ca="1">IF(ISERROR(X110/X$5*100),"NA",X110/X$5*100)</f>
        <v>NA</v>
      </c>
      <c r="AA110" s="176" t="str">
        <f ca="1">IF(ISERROR(Z110-(AD110/AD$5*100)),"NA",Z110-(AD110/AD$5*100))</f>
        <v>NA</v>
      </c>
      <c r="AB110" s="176" t="str">
        <f t="shared" ca="1" si="317"/>
        <v>NA</v>
      </c>
      <c r="AC110" s="176" t="str">
        <f t="shared" ca="1" si="318"/>
        <v>NA</v>
      </c>
      <c r="AD110" s="80" t="e">
        <f ca="1">AD7+(AD53*0.4)</f>
        <v>#REF!</v>
      </c>
      <c r="AE110" s="51" t="str">
        <f ca="1">IF(ISERROR(((AJ110/AR110)-(AK110/AS110))/(AK110/AS110)*100),"NA",((AJ110/AR110)-(AK110/AS110))/(AK110/AS110)*100)</f>
        <v>NA</v>
      </c>
      <c r="AF110" s="51" t="str">
        <f ca="1">IF(ISERROR(((AL110/AT110)-(AM110/AU110))/(AM110/AU110)*100),"NA",((AL110/AT110)-(AM110/AU110))/(AM110/AU110)*100)</f>
        <v>NA</v>
      </c>
      <c r="AG110" s="51" t="str">
        <f ca="1">IF(ISERROR(((AN110/AV110)-(AO110/AW110))/(AO110/AW110)*100),"NA",((AN110/AV110)-(AO110/AW110))/(AO110/AW110)*100)</f>
        <v>NA</v>
      </c>
      <c r="AH110" s="51" t="str">
        <f ca="1">IF(ISERROR(((AP110/AX110)-(AQ110/AY110))/(AQ110/AY110)*100),"NA",((AP110/AX110)-(AQ110/AY110))/(AQ110/AY110)*100)</f>
        <v>NA</v>
      </c>
      <c r="AJ110" s="80" t="e">
        <f t="shared" ref="AJ110:AY110" ca="1" si="320">AJ7+(AJ53*0.4)</f>
        <v>#REF!</v>
      </c>
      <c r="AK110" s="80" t="e">
        <f t="shared" ca="1" si="320"/>
        <v>#REF!</v>
      </c>
      <c r="AL110" s="80" t="e">
        <f t="shared" ca="1" si="320"/>
        <v>#REF!</v>
      </c>
      <c r="AM110" s="80" t="e">
        <f t="shared" ca="1" si="320"/>
        <v>#REF!</v>
      </c>
      <c r="AN110" s="80" t="e">
        <f t="shared" ca="1" si="320"/>
        <v>#REF!</v>
      </c>
      <c r="AO110" s="80" t="e">
        <f t="shared" ca="1" si="320"/>
        <v>#REF!</v>
      </c>
      <c r="AP110" s="80" t="e">
        <f t="shared" ca="1" si="320"/>
        <v>#REF!</v>
      </c>
      <c r="AQ110" s="80" t="e">
        <f t="shared" ca="1" si="320"/>
        <v>#REF!</v>
      </c>
      <c r="AR110" s="80" t="e">
        <f t="shared" ca="1" si="320"/>
        <v>#REF!</v>
      </c>
      <c r="AS110" s="80" t="e">
        <f t="shared" ca="1" si="320"/>
        <v>#REF!</v>
      </c>
      <c r="AT110" s="80" t="e">
        <f t="shared" ca="1" si="320"/>
        <v>#REF!</v>
      </c>
      <c r="AU110" s="80" t="e">
        <f t="shared" ca="1" si="320"/>
        <v>#REF!</v>
      </c>
      <c r="AV110" s="80" t="e">
        <f t="shared" ca="1" si="320"/>
        <v>#REF!</v>
      </c>
      <c r="AW110" s="80" t="e">
        <f t="shared" ca="1" si="320"/>
        <v>#REF!</v>
      </c>
      <c r="AX110" s="80" t="e">
        <f t="shared" ca="1" si="320"/>
        <v>#REF!</v>
      </c>
      <c r="AY110" s="80" t="e">
        <f t="shared" ca="1" si="320"/>
        <v>#REF!</v>
      </c>
    </row>
    <row r="111" spans="1:16384" x14ac:dyDescent="0.2">
      <c r="G111" s="180"/>
      <c r="K111" s="180"/>
      <c r="L111" s="180"/>
      <c r="M111" s="180"/>
      <c r="N111" s="180"/>
      <c r="O111" s="180"/>
    </row>
    <row r="112" spans="1:16384" x14ac:dyDescent="0.2">
      <c r="B112" s="82" t="s">
        <v>285</v>
      </c>
      <c r="C112" s="79" t="e">
        <f ca="1">C49+C51</f>
        <v>#REF!</v>
      </c>
      <c r="D112" s="176" t="str">
        <f t="shared" ref="D112:D113" ca="1" si="321">IF(ISERROR((C112-I112)/I112*100),"NA",(C112-I112)/I112*100)</f>
        <v>NA</v>
      </c>
      <c r="E112" s="179" t="str">
        <f ca="1">IF(ISERROR(C112/C$48*100),"NA",C112/C$48*100)</f>
        <v>NA</v>
      </c>
      <c r="F112" s="176" t="str">
        <f ca="1">IF(ISERROR(E112-(I112/I$48*100)),"NA",E112-(I112/I$48*100))</f>
        <v>NA</v>
      </c>
      <c r="G112" s="176" t="str">
        <f t="shared" ca="1" si="235"/>
        <v>NA</v>
      </c>
      <c r="H112" s="176" t="str">
        <f t="shared" ca="1" si="236"/>
        <v>NA</v>
      </c>
      <c r="I112" s="79" t="e">
        <f ca="1">I49+I51</f>
        <v>#REF!</v>
      </c>
      <c r="J112" s="79" t="e">
        <f ca="1">J49+J51</f>
        <v>#REF!</v>
      </c>
      <c r="K112" s="176" t="str">
        <f t="shared" ref="K112:K113" ca="1" si="322">IF(ISERROR((J112-P112)/P112*100),"NA",(J112-P112)/P112*100)</f>
        <v>NA</v>
      </c>
      <c r="L112" s="179" t="str">
        <f ca="1">IF(ISERROR(J112/J$48*100),"NA",J112/J$48*100)</f>
        <v>NA</v>
      </c>
      <c r="M112" s="176" t="str">
        <f ca="1">IF(ISERROR(L112-(P112/P$48*100)),"NA",L112-(P112/P$48*100))</f>
        <v>NA</v>
      </c>
      <c r="N112" s="176" t="str">
        <f t="shared" ref="N112:N113" ca="1" si="323">IF(ISERROR(J112/J$5*100),"NA",J112/J$5*100)</f>
        <v>NA</v>
      </c>
      <c r="O112" s="176" t="str">
        <f t="shared" ref="O112:O113" ca="1" si="324">IF(ISERROR(N112-(P112/P$5*100)),"NA",N112-(P112/P$5*100))</f>
        <v>NA</v>
      </c>
      <c r="P112" s="79" t="e">
        <f ca="1">P49+P51</f>
        <v>#REF!</v>
      </c>
      <c r="Q112" s="79" t="e">
        <f ca="1">Q49+Q51</f>
        <v>#REF!</v>
      </c>
      <c r="R112" s="176" t="str">
        <f t="shared" ref="R112:R113" ca="1" si="325">IF(ISERROR((Q112-W112)/W112*100),"NA",(Q112-W112)/W112*100)</f>
        <v>NA</v>
      </c>
      <c r="S112" s="179" t="str">
        <f ca="1">IF(ISERROR(Q112/Q$48*100),"NA",Q112/Q$48*100)</f>
        <v>NA</v>
      </c>
      <c r="T112" s="176" t="str">
        <f ca="1">IF(ISERROR(S112-(W112/W$48*100)),"NA",S112-(W112/W$48*100))</f>
        <v>NA</v>
      </c>
      <c r="U112" s="176" t="str">
        <f t="shared" ref="U112:U113" ca="1" si="326">IF(ISERROR(Q112/Q$5*100),"NA",Q112/Q$5*100)</f>
        <v>NA</v>
      </c>
      <c r="V112" s="176" t="str">
        <f t="shared" ref="V112:V113" ca="1" si="327">IF(ISERROR(U112-(W112/W$5*100)),"NA",U112-(W112/W$5*100))</f>
        <v>NA</v>
      </c>
      <c r="W112" s="79" t="e">
        <f ca="1">W49+W51</f>
        <v>#REF!</v>
      </c>
      <c r="X112" s="79" t="e">
        <f ca="1">X49+X51</f>
        <v>#REF!</v>
      </c>
      <c r="Y112" s="176" t="str">
        <f t="shared" ref="Y112:Y113" ca="1" si="328">IF(ISERROR((X112-AD112)/AD112*100),"NA",(X112-AD112)/AD112*100)</f>
        <v>NA</v>
      </c>
      <c r="Z112" s="179" t="str">
        <f ca="1">IF(ISERROR(X112/X$48*100),"NA",X112/X$48*100)</f>
        <v>NA</v>
      </c>
      <c r="AA112" s="176" t="str">
        <f ca="1">IF(ISERROR(Z112-(AD112/AD$48*100)),"NA",Z112-(AD112/AD$48*100))</f>
        <v>NA</v>
      </c>
      <c r="AB112" s="176" t="str">
        <f t="shared" ref="AB112:AB113" ca="1" si="329">IF(ISERROR(X112/X$5*100),"NA",X112/X$5*100)</f>
        <v>NA</v>
      </c>
      <c r="AC112" s="176" t="str">
        <f t="shared" ref="AC112:AC113" ca="1" si="330">IF(ISERROR(AB112-(AD112/AD$5*100)),"NA",AB112-(AD112/AD$5*100))</f>
        <v>NA</v>
      </c>
      <c r="AD112" s="79" t="e">
        <f ca="1">AD49+AD51</f>
        <v>#REF!</v>
      </c>
      <c r="AE112" s="51" t="str">
        <f t="shared" ref="AE112:AE113" ca="1" si="331">IF(ISERROR(((AJ112/AR112)-(AK112/AS112))/(AK112/AS112)*100),"NA",((AJ112/AR112)-(AK112/AS112))/(AK112/AS112)*100)</f>
        <v>NA</v>
      </c>
      <c r="AF112" s="51" t="str">
        <f t="shared" ref="AF112:AF113" ca="1" si="332">IF(ISERROR(((AL112/AT112)-(AM112/AU112))/(AM112/AU112)*100),"NA",((AL112/AT112)-(AM112/AU112))/(AM112/AU112)*100)</f>
        <v>NA</v>
      </c>
      <c r="AG112" s="51" t="str">
        <f t="shared" ref="AG112:AG113" ca="1" si="333">IF(ISERROR(((AN112/AV112)-(AO112/AW112))/(AO112/AW112)*100),"NA",((AN112/AV112)-(AO112/AW112))/(AO112/AW112)*100)</f>
        <v>NA</v>
      </c>
      <c r="AH112" s="51" t="str">
        <f t="shared" ref="AH112:AH113" ca="1" si="334">IF(ISERROR(((AP112/AX112)-(AQ112/AY112))/(AQ112/AY112)*100),"NA",((AP112/AX112)-(AQ112/AY112))/(AQ112/AY112)*100)</f>
        <v>NA</v>
      </c>
      <c r="AJ112" s="79" t="e">
        <f t="shared" ref="AJ112:AY112" ca="1" si="335">AJ49+AJ51</f>
        <v>#REF!</v>
      </c>
      <c r="AK112" s="79" t="e">
        <f t="shared" ca="1" si="335"/>
        <v>#REF!</v>
      </c>
      <c r="AL112" s="79" t="e">
        <f t="shared" ca="1" si="335"/>
        <v>#REF!</v>
      </c>
      <c r="AM112" s="79" t="e">
        <f t="shared" ca="1" si="335"/>
        <v>#REF!</v>
      </c>
      <c r="AN112" s="79" t="e">
        <f t="shared" ca="1" si="335"/>
        <v>#REF!</v>
      </c>
      <c r="AO112" s="79" t="e">
        <f t="shared" ca="1" si="335"/>
        <v>#REF!</v>
      </c>
      <c r="AP112" s="79" t="e">
        <f t="shared" ca="1" si="335"/>
        <v>#REF!</v>
      </c>
      <c r="AQ112" s="79" t="e">
        <f t="shared" ca="1" si="335"/>
        <v>#REF!</v>
      </c>
      <c r="AR112" s="79" t="e">
        <f t="shared" ca="1" si="335"/>
        <v>#REF!</v>
      </c>
      <c r="AS112" s="79" t="e">
        <f t="shared" ca="1" si="335"/>
        <v>#REF!</v>
      </c>
      <c r="AT112" s="79" t="e">
        <f t="shared" ca="1" si="335"/>
        <v>#REF!</v>
      </c>
      <c r="AU112" s="79" t="e">
        <f t="shared" ca="1" si="335"/>
        <v>#REF!</v>
      </c>
      <c r="AV112" s="79" t="e">
        <f t="shared" ca="1" si="335"/>
        <v>#REF!</v>
      </c>
      <c r="AW112" s="79" t="e">
        <f t="shared" ca="1" si="335"/>
        <v>#REF!</v>
      </c>
      <c r="AX112" s="79" t="e">
        <f t="shared" ca="1" si="335"/>
        <v>#REF!</v>
      </c>
      <c r="AY112" s="79" t="e">
        <f t="shared" ca="1" si="335"/>
        <v>#REF!</v>
      </c>
    </row>
    <row r="113" spans="2:51" x14ac:dyDescent="0.2">
      <c r="B113" s="82" t="s">
        <v>286</v>
      </c>
      <c r="C113" s="241" t="e">
        <f ca="1">C50+(C53*0.4)</f>
        <v>#REF!</v>
      </c>
      <c r="D113" s="176" t="str">
        <f t="shared" ca="1" si="321"/>
        <v>NA</v>
      </c>
      <c r="E113" s="179" t="str">
        <f ca="1">IF(ISERROR(C113/C$48*100),"NA",C113/C$48*100)</f>
        <v>NA</v>
      </c>
      <c r="F113" s="176" t="str">
        <f ca="1">IF(ISERROR(E113-(I113/I$48*100)),"NA",E113-(I113/I$48*100))</f>
        <v>NA</v>
      </c>
      <c r="G113" s="176" t="str">
        <f t="shared" ca="1" si="235"/>
        <v>NA</v>
      </c>
      <c r="H113" s="176" t="str">
        <f t="shared" ca="1" si="236"/>
        <v>NA</v>
      </c>
      <c r="I113" s="241" t="e">
        <f ca="1">I50+(I53*0.4)</f>
        <v>#REF!</v>
      </c>
      <c r="J113" s="241" t="e">
        <f ca="1">J50+(J53*0.4)</f>
        <v>#REF!</v>
      </c>
      <c r="K113" s="176" t="str">
        <f t="shared" ca="1" si="322"/>
        <v>NA</v>
      </c>
      <c r="L113" s="179" t="str">
        <f ca="1">IF(ISERROR(J113/J$48*100),"NA",J113/J$48*100)</f>
        <v>NA</v>
      </c>
      <c r="M113" s="176" t="str">
        <f ca="1">IF(ISERROR(L113-(P113/P$48*100)),"NA",L113-(P113/P$48*100))</f>
        <v>NA</v>
      </c>
      <c r="N113" s="176" t="str">
        <f t="shared" ca="1" si="323"/>
        <v>NA</v>
      </c>
      <c r="O113" s="176" t="str">
        <f t="shared" ca="1" si="324"/>
        <v>NA</v>
      </c>
      <c r="P113" s="241" t="e">
        <f ca="1">P50+(P53*0.4)</f>
        <v>#REF!</v>
      </c>
      <c r="Q113" s="241" t="e">
        <f ca="1">Q50+(Q53*0.4)</f>
        <v>#REF!</v>
      </c>
      <c r="R113" s="176" t="str">
        <f t="shared" ca="1" si="325"/>
        <v>NA</v>
      </c>
      <c r="S113" s="179" t="str">
        <f ca="1">IF(ISERROR(Q113/Q$48*100),"NA",Q113/Q$48*100)</f>
        <v>NA</v>
      </c>
      <c r="T113" s="176" t="str">
        <f ca="1">IF(ISERROR(S113-(W113/W$48*100)),"NA",S113-(W113/W$48*100))</f>
        <v>NA</v>
      </c>
      <c r="U113" s="176" t="str">
        <f t="shared" ca="1" si="326"/>
        <v>NA</v>
      </c>
      <c r="V113" s="176" t="str">
        <f t="shared" ca="1" si="327"/>
        <v>NA</v>
      </c>
      <c r="W113" s="241" t="e">
        <f ca="1">W50+(W53*0.4)</f>
        <v>#REF!</v>
      </c>
      <c r="X113" s="241" t="e">
        <f ca="1">X50+(X53*0.4)</f>
        <v>#REF!</v>
      </c>
      <c r="Y113" s="176" t="str">
        <f t="shared" ca="1" si="328"/>
        <v>NA</v>
      </c>
      <c r="Z113" s="179" t="str">
        <f ca="1">IF(ISERROR(X113/X$48*100),"NA",X113/X$48*100)</f>
        <v>NA</v>
      </c>
      <c r="AA113" s="176" t="str">
        <f ca="1">IF(ISERROR(Z113-(AD113/AD$48*100)),"NA",Z113-(AD113/AD$48*100))</f>
        <v>NA</v>
      </c>
      <c r="AB113" s="176" t="str">
        <f t="shared" ca="1" si="329"/>
        <v>NA</v>
      </c>
      <c r="AC113" s="176" t="str">
        <f t="shared" ca="1" si="330"/>
        <v>NA</v>
      </c>
      <c r="AD113" s="241" t="e">
        <f ca="1">AD50+(AD53*0.4)</f>
        <v>#REF!</v>
      </c>
      <c r="AE113" s="51" t="str">
        <f t="shared" ca="1" si="331"/>
        <v>NA</v>
      </c>
      <c r="AF113" s="51" t="str">
        <f t="shared" ca="1" si="332"/>
        <v>NA</v>
      </c>
      <c r="AG113" s="51" t="str">
        <f t="shared" ca="1" si="333"/>
        <v>NA</v>
      </c>
      <c r="AH113" s="51" t="str">
        <f t="shared" ca="1" si="334"/>
        <v>NA</v>
      </c>
      <c r="AJ113" s="241" t="e">
        <f t="shared" ref="AJ113:AY113" ca="1" si="336">AJ50+(AJ53*0.4)</f>
        <v>#REF!</v>
      </c>
      <c r="AK113" s="241" t="e">
        <f t="shared" ca="1" si="336"/>
        <v>#REF!</v>
      </c>
      <c r="AL113" s="241" t="e">
        <f t="shared" ca="1" si="336"/>
        <v>#REF!</v>
      </c>
      <c r="AM113" s="241" t="e">
        <f t="shared" ca="1" si="336"/>
        <v>#REF!</v>
      </c>
      <c r="AN113" s="241" t="e">
        <f t="shared" ca="1" si="336"/>
        <v>#REF!</v>
      </c>
      <c r="AO113" s="241" t="e">
        <f t="shared" ca="1" si="336"/>
        <v>#REF!</v>
      </c>
      <c r="AP113" s="241" t="e">
        <f t="shared" ca="1" si="336"/>
        <v>#REF!</v>
      </c>
      <c r="AQ113" s="241" t="e">
        <f t="shared" ca="1" si="336"/>
        <v>#REF!</v>
      </c>
      <c r="AR113" s="241" t="e">
        <f t="shared" ca="1" si="336"/>
        <v>#REF!</v>
      </c>
      <c r="AS113" s="241" t="e">
        <f t="shared" ca="1" si="336"/>
        <v>#REF!</v>
      </c>
      <c r="AT113" s="241" t="e">
        <f t="shared" ca="1" si="336"/>
        <v>#REF!</v>
      </c>
      <c r="AU113" s="241" t="e">
        <f t="shared" ca="1" si="336"/>
        <v>#REF!</v>
      </c>
      <c r="AV113" s="241" t="e">
        <f t="shared" ca="1" si="336"/>
        <v>#REF!</v>
      </c>
      <c r="AW113" s="241" t="e">
        <f t="shared" ca="1" si="336"/>
        <v>#REF!</v>
      </c>
      <c r="AX113" s="241" t="e">
        <f t="shared" ca="1" si="336"/>
        <v>#REF!</v>
      </c>
      <c r="AY113" s="241" t="e">
        <f t="shared" ca="1" si="336"/>
        <v>#REF!</v>
      </c>
    </row>
  </sheetData>
  <mergeCells count="17">
    <mergeCell ref="AV3:AW3"/>
    <mergeCell ref="AX3:AY3"/>
    <mergeCell ref="C2:AD2"/>
    <mergeCell ref="AE2:AH2"/>
    <mergeCell ref="AJ2:AQ2"/>
    <mergeCell ref="AR2:AY2"/>
    <mergeCell ref="AT3:AU3"/>
    <mergeCell ref="AP3:AQ3"/>
    <mergeCell ref="AR3:AS3"/>
    <mergeCell ref="C3:I3"/>
    <mergeCell ref="A5:A106"/>
    <mergeCell ref="AJ3:AK3"/>
    <mergeCell ref="AL3:AM3"/>
    <mergeCell ref="AN3:AO3"/>
    <mergeCell ref="J3:P3"/>
    <mergeCell ref="Q3:W3"/>
    <mergeCell ref="X3:AD3"/>
  </mergeCells>
  <phoneticPr fontId="18" type="noConversion"/>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8" tint="0.59999389629810485"/>
  </sheetPr>
  <dimension ref="A1:A10"/>
  <sheetViews>
    <sheetView workbookViewId="0"/>
  </sheetViews>
  <sheetFormatPr defaultRowHeight="12.75" x14ac:dyDescent="0.2"/>
  <cols>
    <col min="1" max="1" width="121.7109375" style="1" customWidth="1"/>
  </cols>
  <sheetData>
    <row r="1" spans="1:1" ht="14.25" x14ac:dyDescent="0.2">
      <c r="A1" s="13" t="s">
        <v>157</v>
      </c>
    </row>
    <row r="2" spans="1:1" ht="14.25" x14ac:dyDescent="0.2">
      <c r="A2" s="14" t="s">
        <v>158</v>
      </c>
    </row>
    <row r="3" spans="1:1" ht="5.45" customHeight="1" x14ac:dyDescent="0.2">
      <c r="A3" s="14"/>
    </row>
    <row r="4" spans="1:1" ht="14.25" x14ac:dyDescent="0.2">
      <c r="A4" s="14" t="s">
        <v>159</v>
      </c>
    </row>
    <row r="5" spans="1:1" ht="5.45" customHeight="1" x14ac:dyDescent="0.2">
      <c r="A5" s="14"/>
    </row>
    <row r="6" spans="1:1" ht="28.5" x14ac:dyDescent="0.2">
      <c r="A6" s="14" t="s">
        <v>162</v>
      </c>
    </row>
    <row r="7" spans="1:1" ht="4.9000000000000004" customHeight="1" x14ac:dyDescent="0.2">
      <c r="A7" s="15"/>
    </row>
    <row r="8" spans="1:1" ht="14.25" x14ac:dyDescent="0.2">
      <c r="A8" s="14" t="s">
        <v>160</v>
      </c>
    </row>
    <row r="9" spans="1:1" ht="5.45" customHeight="1" x14ac:dyDescent="0.2">
      <c r="A9" s="14"/>
    </row>
    <row r="10" spans="1:1" ht="28.5" x14ac:dyDescent="0.2">
      <c r="A10" s="14" t="s">
        <v>161</v>
      </c>
    </row>
  </sheetData>
  <phoneticPr fontId="0" type="noConversion"/>
  <pageMargins left="0.75" right="0.75" top="1" bottom="1" header="0.5" footer="0.5"/>
  <pageSetup orientation="portrait" horizontalDpi="1200" verticalDpi="1200" r:id="rId1"/>
  <headerFooter alignWithMargins="0">
    <oddFooter xml:space="preserve">&amp;L&amp;8Source: IRI Group&amp;C&amp;8&amp;F / &amp;A&amp;R&amp;8Page &amp;P of &amp;N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FFC000"/>
  </sheetPr>
  <dimension ref="A1:K173"/>
  <sheetViews>
    <sheetView workbookViewId="0"/>
  </sheetViews>
  <sheetFormatPr defaultColWidth="8.85546875" defaultRowHeight="12.75" x14ac:dyDescent="0.2"/>
  <cols>
    <col min="1" max="1" width="17.5703125" style="17" customWidth="1"/>
    <col min="2" max="2" width="16.28515625" style="18" bestFit="1" customWidth="1"/>
    <col min="3" max="3" width="2.7109375" style="18" customWidth="1"/>
    <col min="4" max="4" width="14.5703125" style="30" customWidth="1"/>
    <col min="5" max="5" width="10.42578125" style="31" customWidth="1"/>
    <col min="6" max="6" width="10.42578125" style="34" customWidth="1"/>
    <col min="7" max="7" width="10.42578125" style="31" customWidth="1"/>
    <col min="8" max="8" width="14.5703125" style="30" customWidth="1"/>
    <col min="9" max="9" width="10.42578125" style="31" customWidth="1"/>
    <col min="10" max="10" width="10.42578125" style="34" customWidth="1"/>
    <col min="11" max="11" width="10.42578125" style="31" customWidth="1"/>
    <col min="12" max="16384" width="8.85546875" style="18"/>
  </cols>
  <sheetData>
    <row r="1" spans="1:11" x14ac:dyDescent="0.2">
      <c r="D1" s="19" t="s">
        <v>163</v>
      </c>
      <c r="E1" s="20" t="s">
        <v>163</v>
      </c>
      <c r="F1" s="21" t="s">
        <v>163</v>
      </c>
      <c r="G1" s="20" t="s">
        <v>163</v>
      </c>
      <c r="H1" s="19" t="s">
        <v>132</v>
      </c>
      <c r="I1" s="20" t="s">
        <v>132</v>
      </c>
      <c r="J1" s="21" t="s">
        <v>132</v>
      </c>
      <c r="K1" s="20" t="s">
        <v>132</v>
      </c>
    </row>
    <row r="2" spans="1:11" s="23" customFormat="1" ht="32.25" customHeight="1" thickBot="1" x14ac:dyDescent="0.25">
      <c r="A2" s="22" t="e">
        <f>#REF!</f>
        <v>#REF!</v>
      </c>
      <c r="D2" s="24" t="s">
        <v>30</v>
      </c>
      <c r="E2" s="25" t="s">
        <v>164</v>
      </c>
      <c r="F2" s="26" t="s">
        <v>165</v>
      </c>
      <c r="G2" s="27" t="s">
        <v>166</v>
      </c>
      <c r="H2" s="24" t="s">
        <v>30</v>
      </c>
      <c r="I2" s="25" t="s">
        <v>164</v>
      </c>
      <c r="J2" s="26" t="s">
        <v>165</v>
      </c>
      <c r="K2" s="27" t="s">
        <v>166</v>
      </c>
    </row>
    <row r="3" spans="1:11" x14ac:dyDescent="0.2">
      <c r="A3" s="28" t="s">
        <v>29</v>
      </c>
      <c r="B3" s="29"/>
      <c r="D3" s="30" t="str">
        <f>'Executive Summary'!I35</f>
        <v>Current</v>
      </c>
      <c r="E3" s="31" t="str">
        <f>'Executive Summary'!J35</f>
        <v>%Chg</v>
      </c>
      <c r="F3" s="31" t="str">
        <f>'Executive Summary'!K35</f>
        <v>Dollar Share of Cat</v>
      </c>
      <c r="G3" s="31" t="str">
        <f>'Executive Summary'!L35</f>
        <v>Dollar Share of Cat Chg</v>
      </c>
      <c r="H3" s="30" t="str">
        <f>'Executive Summary'!S35</f>
        <v>Current</v>
      </c>
      <c r="I3" s="31" t="str">
        <f>'Executive Summary'!T35</f>
        <v>%Chg</v>
      </c>
      <c r="J3" s="31" t="str">
        <f>'Executive Summary'!U35</f>
        <v>Dollar Share of Cat</v>
      </c>
      <c r="K3" s="31" t="str">
        <f>'Executive Summary'!V35</f>
        <v>Dollar Share of Cat Chg</v>
      </c>
    </row>
    <row r="4" spans="1:11" x14ac:dyDescent="0.2">
      <c r="A4" s="32"/>
      <c r="B4" s="33" t="s">
        <v>167</v>
      </c>
      <c r="D4" s="30">
        <f ca="1">'Executive Summary'!I36</f>
        <v>15763397008.103901</v>
      </c>
      <c r="E4" s="31">
        <f ca="1">'Executive Summary'!J36</f>
        <v>116.38614533128739</v>
      </c>
      <c r="F4" s="31">
        <f ca="1">'Executive Summary'!K36</f>
        <v>783.30680329374218</v>
      </c>
      <c r="G4" s="31">
        <f ca="1">'Executive Summary'!L36</f>
        <v>683.30680329374218</v>
      </c>
      <c r="H4" s="30">
        <f ca="1">'Executive Summary'!S36</f>
        <v>651562807.45220101</v>
      </c>
      <c r="I4" s="31">
        <f ca="1">'Executive Summary'!T36</f>
        <v>8.1041040624391982</v>
      </c>
      <c r="J4" s="31" t="e">
        <f ca="1">'Executive Summary'!U36</f>
        <v>#VALUE!</v>
      </c>
      <c r="K4" s="31" t="e">
        <f ca="1">'Executive Summary'!V36</f>
        <v>#VALUE!</v>
      </c>
    </row>
    <row r="5" spans="1:11" x14ac:dyDescent="0.2">
      <c r="A5" s="32"/>
      <c r="B5" s="33" t="s">
        <v>168</v>
      </c>
      <c r="D5" s="30">
        <f ca="1">'Executive Summary'!I37</f>
        <v>3995025863.1883402</v>
      </c>
      <c r="E5" s="31">
        <f ca="1">'Executive Summary'!J37</f>
        <v>118.24029944313217</v>
      </c>
      <c r="F5" s="31">
        <f ca="1">'Executive Summary'!K37</f>
        <v>198.51881776251051</v>
      </c>
      <c r="G5" s="31">
        <f ca="1">'Executive Summary'!L37</f>
        <v>100.98415456758863</v>
      </c>
      <c r="H5" s="30" t="e">
        <f ca="1">'Executive Summary'!S37</f>
        <v>#REF!</v>
      </c>
      <c r="I5" s="31" t="str">
        <f ca="1">'Executive Summary'!T37</f>
        <v>NA</v>
      </c>
      <c r="J5" s="31" t="str">
        <f ca="1">'Executive Summary'!U37</f>
        <v>NA</v>
      </c>
      <c r="K5" s="31" t="str">
        <f ca="1">'Executive Summary'!V37</f>
        <v>NA</v>
      </c>
    </row>
    <row r="6" spans="1:11" x14ac:dyDescent="0.2">
      <c r="A6" s="32"/>
      <c r="B6" s="33" t="s">
        <v>75</v>
      </c>
      <c r="D6" s="30">
        <f ca="1">'Executive Summary'!I38</f>
        <v>3167740139.83711</v>
      </c>
      <c r="E6" s="31">
        <f ca="1">'Executive Summary'!J38</f>
        <v>113.09744871745781</v>
      </c>
      <c r="F6" s="31">
        <f ca="1">'Executive Summary'!K38</f>
        <v>157.40975129443518</v>
      </c>
      <c r="G6" s="31">
        <f ca="1">'Executive Summary'!L38</f>
        <v>78.20602034655694</v>
      </c>
      <c r="H6" s="30" t="e">
        <f ca="1">'Executive Summary'!S38</f>
        <v>#REF!</v>
      </c>
      <c r="I6" s="31" t="str">
        <f ca="1">'Executive Summary'!T38</f>
        <v>NA</v>
      </c>
      <c r="J6" s="31" t="str">
        <f ca="1">'Executive Summary'!U38</f>
        <v>NA</v>
      </c>
      <c r="K6" s="31" t="str">
        <f ca="1">'Executive Summary'!V38</f>
        <v>NA</v>
      </c>
    </row>
    <row r="7" spans="1:11" x14ac:dyDescent="0.2">
      <c r="A7" s="32"/>
      <c r="B7" s="33" t="s">
        <v>116</v>
      </c>
      <c r="D7" s="30">
        <f ca="1">'Executive Summary'!I43</f>
        <v>739029094.65983403</v>
      </c>
      <c r="E7" s="31">
        <f ca="1">'Executive Summary'!J43</f>
        <v>128.01096985993178</v>
      </c>
      <c r="F7" s="31">
        <f ca="1">'Executive Summary'!K43</f>
        <v>36.723462422564104</v>
      </c>
      <c r="G7" s="31">
        <f ca="1">'Executive Summary'!L43</f>
        <v>19.453947589726987</v>
      </c>
      <c r="H7" s="30" t="e">
        <f ca="1">'Executive Summary'!S43</f>
        <v>#REF!</v>
      </c>
      <c r="I7" s="31" t="str">
        <f ca="1">'Executive Summary'!T43</f>
        <v>NA</v>
      </c>
      <c r="J7" s="31" t="str">
        <f ca="1">'Executive Summary'!U43</f>
        <v>NA</v>
      </c>
      <c r="K7" s="31" t="str">
        <f ca="1">'Executive Summary'!V43</f>
        <v>NA</v>
      </c>
    </row>
    <row r="8" spans="1:11" x14ac:dyDescent="0.2">
      <c r="A8" s="32"/>
      <c r="B8" s="33" t="s">
        <v>44</v>
      </c>
      <c r="D8" s="30">
        <f ca="1">'Executive Summary'!I39</f>
        <v>1268012047.73757</v>
      </c>
      <c r="E8" s="31">
        <f ca="1">'Executive Summary'!J39</f>
        <v>112.65313066812963</v>
      </c>
      <c r="F8" s="31">
        <f ca="1">'Executive Summary'!K39</f>
        <v>63.009417522165165</v>
      </c>
      <c r="G8" s="31">
        <f ca="1">'Executive Summary'!L39</f>
        <v>31.238779138189596</v>
      </c>
      <c r="H8" s="30" t="e">
        <f ca="1">'Executive Summary'!S39</f>
        <v>#REF!</v>
      </c>
      <c r="I8" s="31" t="str">
        <f ca="1">'Executive Summary'!T39</f>
        <v>NA</v>
      </c>
      <c r="J8" s="31" t="str">
        <f ca="1">'Executive Summary'!U39</f>
        <v>NA</v>
      </c>
      <c r="K8" s="31" t="str">
        <f ca="1">'Executive Summary'!V39</f>
        <v>NA</v>
      </c>
    </row>
    <row r="9" spans="1:11" x14ac:dyDescent="0.2">
      <c r="A9" s="32"/>
      <c r="B9" s="33" t="s">
        <v>169</v>
      </c>
      <c r="F9" s="31"/>
      <c r="J9" s="31"/>
    </row>
    <row r="10" spans="1:11" x14ac:dyDescent="0.2">
      <c r="A10" s="32"/>
      <c r="B10" s="33" t="s">
        <v>77</v>
      </c>
      <c r="D10" s="30">
        <f ca="1">'Executive Summary'!I42</f>
        <v>770230638.07778394</v>
      </c>
      <c r="E10" s="31">
        <f ca="1">'Executive Summary'!J42</f>
        <v>127.72034344052339</v>
      </c>
      <c r="F10" s="31">
        <f ca="1">'Executive Summary'!K42</f>
        <v>38.27391383985573</v>
      </c>
      <c r="G10" s="31">
        <f ca="1">'Executive Summary'!L42</f>
        <v>20.252315665773818</v>
      </c>
      <c r="H10" s="30" t="e">
        <f ca="1">'Executive Summary'!S42</f>
        <v>#REF!</v>
      </c>
      <c r="I10" s="31" t="str">
        <f ca="1">'Executive Summary'!T42</f>
        <v>NA</v>
      </c>
      <c r="J10" s="31" t="str">
        <f ca="1">'Executive Summary'!U42</f>
        <v>NA</v>
      </c>
      <c r="K10" s="31" t="str">
        <f ca="1">'Executive Summary'!V42</f>
        <v>NA</v>
      </c>
    </row>
    <row r="11" spans="1:11" x14ac:dyDescent="0.2">
      <c r="A11" s="32"/>
      <c r="B11" s="33" t="s">
        <v>76</v>
      </c>
      <c r="D11" s="30">
        <f ca="1">'Executive Summary'!I41</f>
        <v>310831631.206873</v>
      </c>
      <c r="E11" s="31">
        <f ca="1">'Executive Summary'!J41</f>
        <v>93.12384128392361</v>
      </c>
      <c r="F11" s="31">
        <f ca="1">'Executive Summary'!K41</f>
        <v>15.445689230440923</v>
      </c>
      <c r="G11" s="31">
        <f ca="1">'Executive Summary'!L41</f>
        <v>6.8701061500653022</v>
      </c>
      <c r="H11" s="30" t="e">
        <f ca="1">'Executive Summary'!S41</f>
        <v>#REF!</v>
      </c>
      <c r="I11" s="31" t="str">
        <f ca="1">'Executive Summary'!T41</f>
        <v>NA</v>
      </c>
      <c r="J11" s="31" t="str">
        <f ca="1">'Executive Summary'!U41</f>
        <v>NA</v>
      </c>
      <c r="K11" s="31" t="str">
        <f ca="1">'Executive Summary'!V41</f>
        <v>NA</v>
      </c>
    </row>
    <row r="12" spans="1:11" x14ac:dyDescent="0.2">
      <c r="A12" s="32" t="s">
        <v>7</v>
      </c>
      <c r="B12" s="33"/>
      <c r="D12" s="30" t="e">
        <f ca="1">'Competitive Summary'!K20</f>
        <v>#REF!</v>
      </c>
      <c r="E12" s="31" t="str">
        <f ca="1">'Competitive Summary'!L20</f>
        <v>NA</v>
      </c>
      <c r="F12" s="31" t="str">
        <f ca="1">'Competitive Summary'!M20</f>
        <v>NA</v>
      </c>
      <c r="G12" s="31" t="str">
        <f ca="1">'Competitive Summary'!N20</f>
        <v>NA</v>
      </c>
      <c r="H12" s="30" t="e">
        <f ca="1">'Competitive Summary'!Y20</f>
        <v>#REF!</v>
      </c>
      <c r="I12" s="31" t="str">
        <f ca="1">'Competitive Summary'!Z20</f>
        <v>NA</v>
      </c>
      <c r="J12" s="31" t="str">
        <f ca="1">'Competitive Summary'!AA20</f>
        <v>NA</v>
      </c>
      <c r="K12" s="31" t="str">
        <f ca="1">'Competitive Summary'!AB20</f>
        <v>NA</v>
      </c>
    </row>
    <row r="13" spans="1:11" x14ac:dyDescent="0.2">
      <c r="A13" s="32"/>
      <c r="B13" s="33" t="s">
        <v>170</v>
      </c>
      <c r="D13" s="30" t="e">
        <f ca="1">'Competitive Summary'!K21</f>
        <v>#REF!</v>
      </c>
      <c r="E13" s="31" t="str">
        <f ca="1">'Competitive Summary'!L21</f>
        <v>NA</v>
      </c>
      <c r="F13" s="31" t="str">
        <f ca="1">'Competitive Summary'!M21</f>
        <v>NA</v>
      </c>
      <c r="G13" s="31" t="str">
        <f ca="1">'Competitive Summary'!N21</f>
        <v>NA</v>
      </c>
      <c r="H13" s="30" t="e">
        <f ca="1">'Competitive Summary'!Y21</f>
        <v>#REF!</v>
      </c>
      <c r="I13" s="31" t="str">
        <f ca="1">'Competitive Summary'!Z21</f>
        <v>NA</v>
      </c>
      <c r="J13" s="31" t="str">
        <f ca="1">'Competitive Summary'!AA21</f>
        <v>NA</v>
      </c>
      <c r="K13" s="31" t="str">
        <f ca="1">'Competitive Summary'!AB21</f>
        <v>NA</v>
      </c>
    </row>
    <row r="14" spans="1:11" x14ac:dyDescent="0.2">
      <c r="A14" s="32"/>
      <c r="B14" s="33" t="s">
        <v>171</v>
      </c>
      <c r="D14" s="30" t="e">
        <f ca="1">'Competitive Summary'!K22</f>
        <v>#REF!</v>
      </c>
      <c r="E14" s="31" t="str">
        <f ca="1">'Competitive Summary'!L22</f>
        <v>NA</v>
      </c>
      <c r="F14" s="31" t="str">
        <f ca="1">'Competitive Summary'!M22</f>
        <v>NA</v>
      </c>
      <c r="G14" s="31" t="str">
        <f ca="1">'Competitive Summary'!N22</f>
        <v>NA</v>
      </c>
      <c r="H14" s="30" t="e">
        <f ca="1">'Competitive Summary'!Y22</f>
        <v>#REF!</v>
      </c>
      <c r="I14" s="31" t="str">
        <f ca="1">'Competitive Summary'!Z22</f>
        <v>NA</v>
      </c>
      <c r="J14" s="31" t="str">
        <f ca="1">'Competitive Summary'!AA22</f>
        <v>NA</v>
      </c>
      <c r="K14" s="31" t="str">
        <f ca="1">'Competitive Summary'!AB22</f>
        <v>NA</v>
      </c>
    </row>
    <row r="15" spans="1:11" x14ac:dyDescent="0.2">
      <c r="A15" s="32"/>
      <c r="B15" s="33" t="s">
        <v>9</v>
      </c>
      <c r="D15" s="30" t="e">
        <f ca="1">'Competitive Summary'!K23</f>
        <v>#REF!</v>
      </c>
      <c r="E15" s="31" t="str">
        <f ca="1">'Competitive Summary'!L23</f>
        <v>NA</v>
      </c>
      <c r="F15" s="31" t="str">
        <f ca="1">'Competitive Summary'!M23</f>
        <v>NA</v>
      </c>
      <c r="G15" s="31" t="str">
        <f ca="1">'Competitive Summary'!N23</f>
        <v>NA</v>
      </c>
      <c r="H15" s="30" t="e">
        <f ca="1">'Competitive Summary'!Y23</f>
        <v>#REF!</v>
      </c>
      <c r="I15" s="31" t="str">
        <f ca="1">'Competitive Summary'!Z23</f>
        <v>NA</v>
      </c>
      <c r="J15" s="31" t="str">
        <f ca="1">'Competitive Summary'!AA23</f>
        <v>NA</v>
      </c>
      <c r="K15" s="31" t="str">
        <f ca="1">'Competitive Summary'!AB23</f>
        <v>NA</v>
      </c>
    </row>
    <row r="16" spans="1:11" x14ac:dyDescent="0.2">
      <c r="A16" s="32"/>
      <c r="B16" s="33" t="s">
        <v>127</v>
      </c>
      <c r="D16" s="30" t="e">
        <f ca="1">'Competitive Summary'!K24</f>
        <v>#REF!</v>
      </c>
      <c r="E16" s="31" t="str">
        <f ca="1">'Competitive Summary'!L24</f>
        <v>NA</v>
      </c>
      <c r="F16" s="31" t="str">
        <f ca="1">'Competitive Summary'!M24</f>
        <v>NA</v>
      </c>
      <c r="G16" s="31" t="str">
        <f ca="1">'Competitive Summary'!N24</f>
        <v>NA</v>
      </c>
      <c r="H16" s="30" t="e">
        <f ca="1">'Competitive Summary'!Y24</f>
        <v>#REF!</v>
      </c>
      <c r="I16" s="31" t="str">
        <f ca="1">'Competitive Summary'!Z24</f>
        <v>NA</v>
      </c>
      <c r="J16" s="31" t="str">
        <f ca="1">'Competitive Summary'!AA24</f>
        <v>NA</v>
      </c>
      <c r="K16" s="31" t="str">
        <f ca="1">'Competitive Summary'!AB24</f>
        <v>NA</v>
      </c>
    </row>
    <row r="17" spans="1:11" x14ac:dyDescent="0.2">
      <c r="A17" s="32" t="s">
        <v>13</v>
      </c>
      <c r="B17" s="33"/>
      <c r="D17" s="30" t="e">
        <f ca="1">'Competitive Summary'!K114</f>
        <v>#REF!</v>
      </c>
      <c r="E17" s="31" t="str">
        <f ca="1">'Competitive Summary'!L114</f>
        <v>NA</v>
      </c>
      <c r="F17" s="31" t="str">
        <f ca="1">'Competitive Summary'!M114</f>
        <v>NA</v>
      </c>
      <c r="G17" s="31" t="str">
        <f ca="1">'Competitive Summary'!N114</f>
        <v>NA</v>
      </c>
      <c r="H17" s="30" t="e">
        <f ca="1">'Competitive Summary'!Y114</f>
        <v>#REF!</v>
      </c>
      <c r="I17" s="31" t="str">
        <f ca="1">'Competitive Summary'!Z114</f>
        <v>NA</v>
      </c>
      <c r="J17" s="31" t="str">
        <f ca="1">'Competitive Summary'!AA114</f>
        <v>NA</v>
      </c>
      <c r="K17" s="31" t="str">
        <f ca="1">'Competitive Summary'!AB114</f>
        <v>NA</v>
      </c>
    </row>
    <row r="18" spans="1:11" x14ac:dyDescent="0.2">
      <c r="A18" s="32"/>
      <c r="B18" s="33" t="s">
        <v>170</v>
      </c>
      <c r="D18" s="30" t="e">
        <f ca="1">'Competitive Summary'!K115</f>
        <v>#REF!</v>
      </c>
      <c r="E18" s="31" t="str">
        <f ca="1">'Competitive Summary'!L115</f>
        <v>NA</v>
      </c>
      <c r="F18" s="31" t="str">
        <f ca="1">'Competitive Summary'!M115</f>
        <v>NA</v>
      </c>
      <c r="G18" s="31" t="str">
        <f ca="1">'Competitive Summary'!N115</f>
        <v>NA</v>
      </c>
      <c r="H18" s="30" t="e">
        <f ca="1">'Competitive Summary'!Y115</f>
        <v>#REF!</v>
      </c>
      <c r="I18" s="31" t="str">
        <f ca="1">'Competitive Summary'!Z115</f>
        <v>NA</v>
      </c>
      <c r="J18" s="31" t="str">
        <f ca="1">'Competitive Summary'!AA115</f>
        <v>NA</v>
      </c>
      <c r="K18" s="31" t="str">
        <f ca="1">'Competitive Summary'!AB115</f>
        <v>NA</v>
      </c>
    </row>
    <row r="19" spans="1:11" x14ac:dyDescent="0.2">
      <c r="A19" s="32"/>
      <c r="B19" s="33" t="s">
        <v>171</v>
      </c>
      <c r="D19" s="30" t="e">
        <f ca="1">'Competitive Summary'!K116</f>
        <v>#REF!</v>
      </c>
      <c r="E19" s="31" t="str">
        <f ca="1">'Competitive Summary'!L116</f>
        <v>NA</v>
      </c>
      <c r="F19" s="31" t="str">
        <f ca="1">'Competitive Summary'!M116</f>
        <v>NA</v>
      </c>
      <c r="G19" s="31" t="str">
        <f ca="1">'Competitive Summary'!N116</f>
        <v>NA</v>
      </c>
      <c r="H19" s="30" t="e">
        <f ca="1">'Competitive Summary'!Y116</f>
        <v>#REF!</v>
      </c>
      <c r="I19" s="31" t="str">
        <f ca="1">'Competitive Summary'!Z116</f>
        <v>NA</v>
      </c>
      <c r="J19" s="31" t="str">
        <f ca="1">'Competitive Summary'!AA116</f>
        <v>NA</v>
      </c>
      <c r="K19" s="31" t="str">
        <f ca="1">'Competitive Summary'!AB116</f>
        <v>NA</v>
      </c>
    </row>
    <row r="20" spans="1:11" x14ac:dyDescent="0.2">
      <c r="A20" s="32"/>
      <c r="B20" s="33" t="s">
        <v>129</v>
      </c>
      <c r="D20" s="30" t="e">
        <f ca="1">'Competitive Summary'!K117</f>
        <v>#REF!</v>
      </c>
      <c r="E20" s="31" t="str">
        <f ca="1">'Competitive Summary'!L117</f>
        <v>NA</v>
      </c>
      <c r="F20" s="31" t="str">
        <f ca="1">'Competitive Summary'!M117</f>
        <v>NA</v>
      </c>
      <c r="G20" s="31" t="str">
        <f ca="1">'Competitive Summary'!N117</f>
        <v>NA</v>
      </c>
      <c r="H20" s="30" t="e">
        <f ca="1">'Competitive Summary'!Y117</f>
        <v>#REF!</v>
      </c>
      <c r="I20" s="31" t="str">
        <f ca="1">'Competitive Summary'!Z117</f>
        <v>NA</v>
      </c>
      <c r="J20" s="31" t="str">
        <f ca="1">'Competitive Summary'!AA117</f>
        <v>NA</v>
      </c>
      <c r="K20" s="31" t="str">
        <f ca="1">'Competitive Summary'!AB117</f>
        <v>NA</v>
      </c>
    </row>
    <row r="21" spans="1:11" x14ac:dyDescent="0.2">
      <c r="A21" s="32"/>
      <c r="B21" s="33" t="s">
        <v>127</v>
      </c>
      <c r="D21" s="30" t="e">
        <f ca="1">'Competitive Summary'!K118</f>
        <v>#REF!</v>
      </c>
      <c r="E21" s="31" t="str">
        <f ca="1">'Competitive Summary'!L118</f>
        <v>NA</v>
      </c>
      <c r="F21" s="31" t="str">
        <f ca="1">'Competitive Summary'!M118</f>
        <v>NA</v>
      </c>
      <c r="G21" s="31" t="str">
        <f ca="1">'Competitive Summary'!N118</f>
        <v>NA</v>
      </c>
      <c r="H21" s="30" t="e">
        <f ca="1">'Competitive Summary'!Y118</f>
        <v>#REF!</v>
      </c>
      <c r="I21" s="31" t="str">
        <f ca="1">'Competitive Summary'!Z118</f>
        <v>NA</v>
      </c>
      <c r="J21" s="31" t="str">
        <f ca="1">'Competitive Summary'!AA118</f>
        <v>NA</v>
      </c>
      <c r="K21" s="31" t="str">
        <f ca="1">'Competitive Summary'!AB118</f>
        <v>NA</v>
      </c>
    </row>
    <row r="22" spans="1:11" x14ac:dyDescent="0.2">
      <c r="A22" s="32" t="s">
        <v>14</v>
      </c>
      <c r="B22" s="33"/>
      <c r="D22" s="30" t="e">
        <f ca="1">'Competitive Summary'!K41</f>
        <v>#REF!</v>
      </c>
      <c r="E22" s="31" t="str">
        <f ca="1">'Competitive Summary'!L41</f>
        <v>NA</v>
      </c>
      <c r="F22" s="31" t="str">
        <f ca="1">'Competitive Summary'!M41</f>
        <v>NA</v>
      </c>
      <c r="G22" s="31" t="str">
        <f ca="1">'Competitive Summary'!N41</f>
        <v>NA</v>
      </c>
      <c r="H22" s="30" t="e">
        <f ca="1">'Competitive Summary'!Y41</f>
        <v>#REF!</v>
      </c>
      <c r="I22" s="31" t="str">
        <f ca="1">'Competitive Summary'!Z41</f>
        <v>NA</v>
      </c>
      <c r="J22" s="31" t="str">
        <f ca="1">'Competitive Summary'!AA41</f>
        <v>NA</v>
      </c>
      <c r="K22" s="31" t="str">
        <f ca="1">'Competitive Summary'!AB41</f>
        <v>NA</v>
      </c>
    </row>
    <row r="23" spans="1:11" x14ac:dyDescent="0.2">
      <c r="A23" s="32"/>
      <c r="B23" s="33" t="s">
        <v>170</v>
      </c>
      <c r="D23" s="30" t="e">
        <f ca="1">'Competitive Summary'!K42</f>
        <v>#REF!</v>
      </c>
      <c r="E23" s="31" t="str">
        <f ca="1">'Competitive Summary'!L42</f>
        <v>NA</v>
      </c>
      <c r="F23" s="31" t="str">
        <f ca="1">'Competitive Summary'!M42</f>
        <v>NA</v>
      </c>
      <c r="G23" s="31" t="str">
        <f ca="1">'Competitive Summary'!N42</f>
        <v>NA</v>
      </c>
      <c r="H23" s="30" t="e">
        <f ca="1">'Competitive Summary'!Y42</f>
        <v>#REF!</v>
      </c>
      <c r="I23" s="31" t="str">
        <f ca="1">'Competitive Summary'!Z42</f>
        <v>NA</v>
      </c>
      <c r="J23" s="31" t="str">
        <f ca="1">'Competitive Summary'!AA42</f>
        <v>NA</v>
      </c>
      <c r="K23" s="31" t="str">
        <f ca="1">'Competitive Summary'!AB42</f>
        <v>NA</v>
      </c>
    </row>
    <row r="24" spans="1:11" x14ac:dyDescent="0.2">
      <c r="A24" s="32"/>
      <c r="B24" s="33" t="s">
        <v>171</v>
      </c>
      <c r="D24" s="30" t="e">
        <f ca="1">'Competitive Summary'!K43</f>
        <v>#REF!</v>
      </c>
      <c r="E24" s="31" t="str">
        <f ca="1">'Competitive Summary'!L43</f>
        <v>NA</v>
      </c>
      <c r="F24" s="31" t="str">
        <f ca="1">'Competitive Summary'!M43</f>
        <v>NA</v>
      </c>
      <c r="G24" s="31" t="str">
        <f ca="1">'Competitive Summary'!N43</f>
        <v>NA</v>
      </c>
      <c r="H24" s="30" t="e">
        <f ca="1">'Competitive Summary'!Y43</f>
        <v>#REF!</v>
      </c>
      <c r="I24" s="31" t="str">
        <f ca="1">'Competitive Summary'!Z43</f>
        <v>NA</v>
      </c>
      <c r="J24" s="31" t="str">
        <f ca="1">'Competitive Summary'!AA43</f>
        <v>NA</v>
      </c>
      <c r="K24" s="31" t="str">
        <f ca="1">'Competitive Summary'!AB43</f>
        <v>NA</v>
      </c>
    </row>
    <row r="25" spans="1:11" x14ac:dyDescent="0.2">
      <c r="A25" s="32"/>
      <c r="B25" s="33" t="s">
        <v>172</v>
      </c>
    </row>
    <row r="26" spans="1:11" x14ac:dyDescent="0.2">
      <c r="A26" s="32" t="s">
        <v>15</v>
      </c>
      <c r="B26" s="33"/>
      <c r="D26" s="30" t="e">
        <f ca="1">'Competitive Summary'!K48</f>
        <v>#REF!</v>
      </c>
      <c r="E26" s="31" t="str">
        <f ca="1">'Competitive Summary'!L48</f>
        <v>NA</v>
      </c>
      <c r="F26" s="31" t="str">
        <f ca="1">'Competitive Summary'!M48</f>
        <v>NA</v>
      </c>
      <c r="G26" s="31" t="str">
        <f ca="1">'Competitive Summary'!N48</f>
        <v>NA</v>
      </c>
      <c r="H26" s="30" t="e">
        <f ca="1">'Competitive Summary'!Y48</f>
        <v>#REF!</v>
      </c>
      <c r="I26" s="31" t="str">
        <f ca="1">'Competitive Summary'!Z48</f>
        <v>NA</v>
      </c>
      <c r="J26" s="31" t="str">
        <f ca="1">'Competitive Summary'!AA48</f>
        <v>NA</v>
      </c>
      <c r="K26" s="31" t="str">
        <f ca="1">'Competitive Summary'!AB48</f>
        <v>NA</v>
      </c>
    </row>
    <row r="27" spans="1:11" x14ac:dyDescent="0.2">
      <c r="A27" s="32"/>
      <c r="B27" s="33" t="s">
        <v>170</v>
      </c>
      <c r="D27" s="30" t="e">
        <f ca="1">'Competitive Summary'!K49</f>
        <v>#REF!</v>
      </c>
      <c r="E27" s="31" t="str">
        <f ca="1">'Competitive Summary'!L49</f>
        <v>NA</v>
      </c>
      <c r="F27" s="31" t="str">
        <f ca="1">'Competitive Summary'!M49</f>
        <v>NA</v>
      </c>
      <c r="G27" s="31" t="str">
        <f ca="1">'Competitive Summary'!N49</f>
        <v>NA</v>
      </c>
      <c r="H27" s="30" t="e">
        <f ca="1">'Competitive Summary'!Y49</f>
        <v>#REF!</v>
      </c>
      <c r="I27" s="31" t="str">
        <f ca="1">'Competitive Summary'!Z49</f>
        <v>NA</v>
      </c>
      <c r="J27" s="31" t="str">
        <f ca="1">'Competitive Summary'!AA49</f>
        <v>NA</v>
      </c>
      <c r="K27" s="31" t="str">
        <f ca="1">'Competitive Summary'!AB49</f>
        <v>NA</v>
      </c>
    </row>
    <row r="28" spans="1:11" x14ac:dyDescent="0.2">
      <c r="A28" s="32"/>
      <c r="B28" s="33" t="s">
        <v>171</v>
      </c>
      <c r="D28" s="30" t="e">
        <f ca="1">'Competitive Summary'!K50</f>
        <v>#REF!</v>
      </c>
      <c r="E28" s="31" t="str">
        <f ca="1">'Competitive Summary'!L50</f>
        <v>NA</v>
      </c>
      <c r="F28" s="31" t="str">
        <f ca="1">'Competitive Summary'!M50</f>
        <v>NA</v>
      </c>
      <c r="G28" s="31" t="str">
        <f ca="1">'Competitive Summary'!N50</f>
        <v>NA</v>
      </c>
      <c r="H28" s="30" t="e">
        <f ca="1">'Competitive Summary'!Y50</f>
        <v>#REF!</v>
      </c>
      <c r="I28" s="31" t="str">
        <f ca="1">'Competitive Summary'!Z50</f>
        <v>NA</v>
      </c>
      <c r="J28" s="31" t="str">
        <f ca="1">'Competitive Summary'!AA50</f>
        <v>NA</v>
      </c>
      <c r="K28" s="31" t="str">
        <f ca="1">'Competitive Summary'!AB50</f>
        <v>NA</v>
      </c>
    </row>
    <row r="29" spans="1:11" x14ac:dyDescent="0.2">
      <c r="A29" s="32"/>
      <c r="B29" s="33" t="s">
        <v>127</v>
      </c>
      <c r="D29" s="30" t="e">
        <f ca="1">'Competitive Summary'!K51</f>
        <v>#REF!</v>
      </c>
      <c r="E29" s="31" t="str">
        <f ca="1">'Competitive Summary'!L51</f>
        <v>NA</v>
      </c>
      <c r="F29" s="31" t="str">
        <f ca="1">'Competitive Summary'!M51</f>
        <v>NA</v>
      </c>
      <c r="G29" s="31" t="str">
        <f ca="1">'Competitive Summary'!N51</f>
        <v>NA</v>
      </c>
      <c r="H29" s="30" t="e">
        <f ca="1">'Competitive Summary'!Y51</f>
        <v>#REF!</v>
      </c>
      <c r="I29" s="31" t="str">
        <f ca="1">'Competitive Summary'!Z51</f>
        <v>NA</v>
      </c>
      <c r="J29" s="31" t="str">
        <f ca="1">'Competitive Summary'!AA51</f>
        <v>NA</v>
      </c>
      <c r="K29" s="31" t="str">
        <f ca="1">'Competitive Summary'!AB51</f>
        <v>NA</v>
      </c>
    </row>
    <row r="30" spans="1:11" x14ac:dyDescent="0.2">
      <c r="A30" s="32" t="s">
        <v>17</v>
      </c>
      <c r="B30" s="33"/>
      <c r="D30" s="30" t="e">
        <f ca="1">'Competitive Summary'!K81</f>
        <v>#REF!</v>
      </c>
      <c r="E30" s="31" t="str">
        <f ca="1">'Competitive Summary'!L81</f>
        <v>NA</v>
      </c>
      <c r="F30" s="31" t="str">
        <f ca="1">'Competitive Summary'!M81</f>
        <v>NA</v>
      </c>
      <c r="G30" s="31" t="str">
        <f ca="1">'Competitive Summary'!N81</f>
        <v>NA</v>
      </c>
      <c r="H30" s="30" t="e">
        <f ca="1">'Competitive Summary'!Y81</f>
        <v>#REF!</v>
      </c>
      <c r="I30" s="31" t="str">
        <f ca="1">'Competitive Summary'!Z81</f>
        <v>NA</v>
      </c>
      <c r="J30" s="31" t="str">
        <f ca="1">'Competitive Summary'!AA81</f>
        <v>NA</v>
      </c>
      <c r="K30" s="31" t="str">
        <f ca="1">'Competitive Summary'!AB81</f>
        <v>NA</v>
      </c>
    </row>
    <row r="31" spans="1:11" x14ac:dyDescent="0.2">
      <c r="A31" s="32"/>
      <c r="B31" s="33" t="s">
        <v>170</v>
      </c>
      <c r="D31" s="30" t="e">
        <f ca="1">'Competitive Summary'!K82</f>
        <v>#REF!</v>
      </c>
      <c r="E31" s="31" t="str">
        <f ca="1">'Competitive Summary'!L82</f>
        <v>NA</v>
      </c>
      <c r="F31" s="31" t="str">
        <f ca="1">'Competitive Summary'!M82</f>
        <v>NA</v>
      </c>
      <c r="G31" s="31" t="str">
        <f ca="1">'Competitive Summary'!N82</f>
        <v>NA</v>
      </c>
      <c r="H31" s="30" t="e">
        <f ca="1">'Competitive Summary'!Y82</f>
        <v>#REF!</v>
      </c>
      <c r="I31" s="31" t="str">
        <f ca="1">'Competitive Summary'!Z82</f>
        <v>NA</v>
      </c>
      <c r="J31" s="31" t="str">
        <f ca="1">'Competitive Summary'!AA82</f>
        <v>NA</v>
      </c>
      <c r="K31" s="31" t="str">
        <f ca="1">'Competitive Summary'!AB82</f>
        <v>NA</v>
      </c>
    </row>
    <row r="32" spans="1:11" x14ac:dyDescent="0.2">
      <c r="A32" s="32"/>
      <c r="B32" s="33" t="s">
        <v>171</v>
      </c>
      <c r="D32" s="30" t="e">
        <f ca="1">'Competitive Summary'!K83</f>
        <v>#REF!</v>
      </c>
      <c r="E32" s="31" t="str">
        <f ca="1">'Competitive Summary'!L83</f>
        <v>NA</v>
      </c>
      <c r="F32" s="31" t="str">
        <f ca="1">'Competitive Summary'!M83</f>
        <v>NA</v>
      </c>
      <c r="G32" s="31" t="str">
        <f ca="1">'Competitive Summary'!N83</f>
        <v>NA</v>
      </c>
      <c r="H32" s="30" t="e">
        <f ca="1">'Competitive Summary'!Y83</f>
        <v>#REF!</v>
      </c>
      <c r="I32" s="31" t="str">
        <f ca="1">'Competitive Summary'!Z83</f>
        <v>NA</v>
      </c>
      <c r="J32" s="31" t="str">
        <f ca="1">'Competitive Summary'!AA83</f>
        <v>NA</v>
      </c>
      <c r="K32" s="31" t="str">
        <f ca="1">'Competitive Summary'!AB83</f>
        <v>NA</v>
      </c>
    </row>
    <row r="33" spans="1:11" x14ac:dyDescent="0.2">
      <c r="A33" s="32"/>
      <c r="B33" s="33" t="s">
        <v>173</v>
      </c>
      <c r="D33" s="30" t="e">
        <f ca="1">'Competitive Summary'!K84</f>
        <v>#REF!</v>
      </c>
      <c r="E33" s="31" t="str">
        <f ca="1">'Competitive Summary'!L84</f>
        <v>NA</v>
      </c>
      <c r="F33" s="31" t="str">
        <f ca="1">'Competitive Summary'!M84</f>
        <v>NA</v>
      </c>
      <c r="G33" s="31" t="str">
        <f ca="1">'Competitive Summary'!N84</f>
        <v>NA</v>
      </c>
      <c r="H33" s="30" t="e">
        <f ca="1">'Competitive Summary'!Y84</f>
        <v>#REF!</v>
      </c>
      <c r="I33" s="31" t="str">
        <f ca="1">'Competitive Summary'!Z84</f>
        <v>NA</v>
      </c>
      <c r="J33" s="31" t="str">
        <f ca="1">'Competitive Summary'!AA84</f>
        <v>NA</v>
      </c>
      <c r="K33" s="31" t="str">
        <f ca="1">'Competitive Summary'!AB84</f>
        <v>NA</v>
      </c>
    </row>
    <row r="34" spans="1:11" x14ac:dyDescent="0.2">
      <c r="A34" s="32"/>
      <c r="B34" s="33" t="s">
        <v>127</v>
      </c>
      <c r="D34" s="30" t="e">
        <f ca="1">'Competitive Summary'!K87</f>
        <v>#REF!</v>
      </c>
      <c r="E34" s="31" t="str">
        <f ca="1">'Competitive Summary'!L87</f>
        <v>NA</v>
      </c>
      <c r="F34" s="31" t="str">
        <f ca="1">'Competitive Summary'!M87</f>
        <v>NA</v>
      </c>
      <c r="G34" s="31" t="str">
        <f ca="1">'Competitive Summary'!N87</f>
        <v>NA</v>
      </c>
      <c r="H34" s="30" t="e">
        <f ca="1">'Competitive Summary'!Y87</f>
        <v>#REF!</v>
      </c>
      <c r="I34" s="31" t="str">
        <f ca="1">'Competitive Summary'!Z87</f>
        <v>NA</v>
      </c>
      <c r="J34" s="31" t="str">
        <f ca="1">'Competitive Summary'!AA87</f>
        <v>NA</v>
      </c>
      <c r="K34" s="31" t="str">
        <f ca="1">'Competitive Summary'!AB87</f>
        <v>NA</v>
      </c>
    </row>
    <row r="35" spans="1:11" x14ac:dyDescent="0.2">
      <c r="A35" s="32" t="s">
        <v>16</v>
      </c>
      <c r="B35" s="33"/>
      <c r="D35" s="30" t="e">
        <f ca="1">'Competitive Summary'!K90</f>
        <v>#REF!</v>
      </c>
      <c r="E35" s="31" t="str">
        <f ca="1">'Competitive Summary'!L90</f>
        <v>NA</v>
      </c>
      <c r="F35" s="31" t="str">
        <f ca="1">'Competitive Summary'!M90</f>
        <v>NA</v>
      </c>
      <c r="G35" s="31" t="str">
        <f ca="1">'Competitive Summary'!N90</f>
        <v>NA</v>
      </c>
      <c r="H35" s="30" t="e">
        <f ca="1">'Competitive Summary'!Y90</f>
        <v>#REF!</v>
      </c>
      <c r="I35" s="31" t="str">
        <f ca="1">'Competitive Summary'!Z90</f>
        <v>NA</v>
      </c>
      <c r="J35" s="31" t="str">
        <f ca="1">'Competitive Summary'!AA90</f>
        <v>NA</v>
      </c>
      <c r="K35" s="31" t="str">
        <f ca="1">'Competitive Summary'!AB90</f>
        <v>NA</v>
      </c>
    </row>
    <row r="36" spans="1:11" x14ac:dyDescent="0.2">
      <c r="A36" s="32"/>
      <c r="B36" s="33" t="s">
        <v>170</v>
      </c>
      <c r="D36" s="30" t="e">
        <f ca="1">'Competitive Summary'!K91</f>
        <v>#REF!</v>
      </c>
      <c r="E36" s="31" t="str">
        <f ca="1">'Competitive Summary'!L91</f>
        <v>NA</v>
      </c>
      <c r="F36" s="31" t="str">
        <f ca="1">'Competitive Summary'!M91</f>
        <v>NA</v>
      </c>
      <c r="G36" s="31" t="str">
        <f ca="1">'Competitive Summary'!N91</f>
        <v>NA</v>
      </c>
      <c r="H36" s="30" t="e">
        <f ca="1">'Competitive Summary'!Y91</f>
        <v>#REF!</v>
      </c>
      <c r="I36" s="31" t="str">
        <f ca="1">'Competitive Summary'!Z91</f>
        <v>NA</v>
      </c>
      <c r="J36" s="31" t="str">
        <f ca="1">'Competitive Summary'!AA91</f>
        <v>NA</v>
      </c>
      <c r="K36" s="31" t="str">
        <f ca="1">'Competitive Summary'!AB91</f>
        <v>NA</v>
      </c>
    </row>
    <row r="37" spans="1:11" x14ac:dyDescent="0.2">
      <c r="A37" s="32"/>
      <c r="B37" s="33" t="s">
        <v>171</v>
      </c>
      <c r="D37" s="30" t="e">
        <f ca="1">'Competitive Summary'!K92</f>
        <v>#REF!</v>
      </c>
      <c r="E37" s="31" t="str">
        <f ca="1">'Competitive Summary'!L92</f>
        <v>NA</v>
      </c>
      <c r="F37" s="31" t="str">
        <f ca="1">'Competitive Summary'!M92</f>
        <v>NA</v>
      </c>
      <c r="G37" s="31" t="str">
        <f ca="1">'Competitive Summary'!N92</f>
        <v>NA</v>
      </c>
      <c r="H37" s="30" t="e">
        <f ca="1">'Competitive Summary'!Y92</f>
        <v>#REF!</v>
      </c>
      <c r="I37" s="31" t="str">
        <f ca="1">'Competitive Summary'!Z92</f>
        <v>NA</v>
      </c>
      <c r="J37" s="31" t="str">
        <f ca="1">'Competitive Summary'!AA92</f>
        <v>NA</v>
      </c>
      <c r="K37" s="31" t="str">
        <f ca="1">'Competitive Summary'!AB92</f>
        <v>NA</v>
      </c>
    </row>
    <row r="38" spans="1:11" x14ac:dyDescent="0.2">
      <c r="A38" s="32"/>
      <c r="B38" s="33" t="s">
        <v>174</v>
      </c>
      <c r="D38" s="30" t="e">
        <f ca="1">'Competitive Summary'!K95</f>
        <v>#REF!</v>
      </c>
      <c r="E38" s="31" t="str">
        <f ca="1">'Competitive Summary'!L95</f>
        <v>NA</v>
      </c>
      <c r="F38" s="31" t="str">
        <f ca="1">'Competitive Summary'!M95</f>
        <v>NA</v>
      </c>
      <c r="G38" s="31" t="str">
        <f ca="1">'Competitive Summary'!N95</f>
        <v>NA</v>
      </c>
      <c r="H38" s="30" t="e">
        <f ca="1">'Competitive Summary'!Y95</f>
        <v>#REF!</v>
      </c>
      <c r="I38" s="31" t="str">
        <f ca="1">'Competitive Summary'!Z95</f>
        <v>NA</v>
      </c>
      <c r="J38" s="31" t="str">
        <f ca="1">'Competitive Summary'!AA95</f>
        <v>NA</v>
      </c>
      <c r="K38" s="31" t="str">
        <f ca="1">'Competitive Summary'!AB95</f>
        <v>NA</v>
      </c>
    </row>
    <row r="39" spans="1:11" x14ac:dyDescent="0.2">
      <c r="A39" s="32" t="s">
        <v>10</v>
      </c>
      <c r="B39" s="33"/>
      <c r="D39" s="30" t="e">
        <f ca="1">'Competitive Summary'!K27</f>
        <v>#REF!</v>
      </c>
      <c r="E39" s="31" t="str">
        <f ca="1">'Competitive Summary'!L27</f>
        <v>NA</v>
      </c>
      <c r="F39" s="31" t="str">
        <f ca="1">'Competitive Summary'!M27</f>
        <v>NA</v>
      </c>
      <c r="G39" s="31" t="str">
        <f ca="1">'Competitive Summary'!N27</f>
        <v>NA</v>
      </c>
      <c r="H39" s="30" t="e">
        <f ca="1">'Competitive Summary'!Y27</f>
        <v>#REF!</v>
      </c>
      <c r="I39" s="31" t="str">
        <f ca="1">'Competitive Summary'!Z27</f>
        <v>NA</v>
      </c>
      <c r="J39" s="31" t="str">
        <f ca="1">'Competitive Summary'!AA27</f>
        <v>NA</v>
      </c>
      <c r="K39" s="31" t="str">
        <f ca="1">'Competitive Summary'!AB27</f>
        <v>NA</v>
      </c>
    </row>
    <row r="40" spans="1:11" x14ac:dyDescent="0.2">
      <c r="A40" s="32"/>
      <c r="B40" s="33" t="s">
        <v>170</v>
      </c>
      <c r="D40" s="30" t="e">
        <f ca="1">'Competitive Summary'!K28</f>
        <v>#REF!</v>
      </c>
      <c r="E40" s="31" t="str">
        <f ca="1">'Competitive Summary'!L28</f>
        <v>NA</v>
      </c>
      <c r="F40" s="31" t="str">
        <f ca="1">'Competitive Summary'!M28</f>
        <v>NA</v>
      </c>
      <c r="G40" s="31" t="str">
        <f ca="1">'Competitive Summary'!N28</f>
        <v>NA</v>
      </c>
      <c r="H40" s="30" t="e">
        <f ca="1">'Competitive Summary'!Y28</f>
        <v>#REF!</v>
      </c>
      <c r="I40" s="31" t="str">
        <f ca="1">'Competitive Summary'!Z28</f>
        <v>NA</v>
      </c>
      <c r="J40" s="31" t="str">
        <f ca="1">'Competitive Summary'!AA28</f>
        <v>NA</v>
      </c>
      <c r="K40" s="31" t="str">
        <f ca="1">'Competitive Summary'!AB28</f>
        <v>NA</v>
      </c>
    </row>
    <row r="41" spans="1:11" x14ac:dyDescent="0.2">
      <c r="A41" s="32"/>
      <c r="B41" s="33" t="s">
        <v>171</v>
      </c>
      <c r="D41" s="30" t="e">
        <f ca="1">'Competitive Summary'!K29</f>
        <v>#REF!</v>
      </c>
      <c r="E41" s="31" t="str">
        <f ca="1">'Competitive Summary'!L29</f>
        <v>NA</v>
      </c>
      <c r="F41" s="31" t="str">
        <f ca="1">'Competitive Summary'!M29</f>
        <v>NA</v>
      </c>
      <c r="G41" s="31" t="str">
        <f ca="1">'Competitive Summary'!N29</f>
        <v>NA</v>
      </c>
      <c r="H41" s="30" t="e">
        <f ca="1">'Competitive Summary'!Y29</f>
        <v>#REF!</v>
      </c>
      <c r="I41" s="31" t="str">
        <f ca="1">'Competitive Summary'!Z29</f>
        <v>NA</v>
      </c>
      <c r="J41" s="31" t="str">
        <f ca="1">'Competitive Summary'!AA29</f>
        <v>NA</v>
      </c>
      <c r="K41" s="31" t="str">
        <f ca="1">'Competitive Summary'!AB29</f>
        <v>NA</v>
      </c>
    </row>
    <row r="42" spans="1:11" x14ac:dyDescent="0.2">
      <c r="A42" s="32"/>
      <c r="B42" s="33" t="s">
        <v>9</v>
      </c>
      <c r="D42" s="30" t="e">
        <f ca="1">'Competitive Summary'!K32</f>
        <v>#REF!</v>
      </c>
      <c r="E42" s="31" t="str">
        <f ca="1">'Competitive Summary'!L32</f>
        <v>NA</v>
      </c>
      <c r="F42" s="31" t="str">
        <f ca="1">'Competitive Summary'!M32</f>
        <v>NA</v>
      </c>
      <c r="G42" s="31" t="str">
        <f ca="1">'Competitive Summary'!N32</f>
        <v>NA</v>
      </c>
      <c r="H42" s="30" t="e">
        <f ca="1">'Competitive Summary'!Y32</f>
        <v>#REF!</v>
      </c>
      <c r="I42" s="31" t="str">
        <f ca="1">'Competitive Summary'!Z32</f>
        <v>NA</v>
      </c>
      <c r="J42" s="31" t="str">
        <f ca="1">'Competitive Summary'!AA32</f>
        <v>NA</v>
      </c>
      <c r="K42" s="31" t="str">
        <f ca="1">'Competitive Summary'!AB32</f>
        <v>NA</v>
      </c>
    </row>
    <row r="43" spans="1:11" x14ac:dyDescent="0.2">
      <c r="A43" s="32"/>
      <c r="B43" s="33" t="s">
        <v>134</v>
      </c>
      <c r="D43" s="30" t="e">
        <f ca="1">'Competitive Summary'!K31</f>
        <v>#REF!</v>
      </c>
      <c r="E43" s="31" t="str">
        <f ca="1">'Competitive Summary'!L31</f>
        <v>NA</v>
      </c>
      <c r="F43" s="31" t="str">
        <f ca="1">'Competitive Summary'!M31</f>
        <v>NA</v>
      </c>
      <c r="G43" s="31" t="str">
        <f ca="1">'Competitive Summary'!N31</f>
        <v>NA</v>
      </c>
      <c r="H43" s="30" t="e">
        <f ca="1">'Competitive Summary'!Y31</f>
        <v>#REF!</v>
      </c>
      <c r="I43" s="31" t="str">
        <f ca="1">'Competitive Summary'!Z31</f>
        <v>NA</v>
      </c>
      <c r="J43" s="31" t="str">
        <f ca="1">'Competitive Summary'!AA31</f>
        <v>NA</v>
      </c>
      <c r="K43" s="31" t="str">
        <f ca="1">'Competitive Summary'!AB31</f>
        <v>NA</v>
      </c>
    </row>
    <row r="44" spans="1:11" x14ac:dyDescent="0.2">
      <c r="A44" s="32" t="s">
        <v>12</v>
      </c>
      <c r="B44" s="33"/>
      <c r="D44" s="30" t="e">
        <f ca="1">'Competitive Summary'!K59</f>
        <v>#REF!</v>
      </c>
      <c r="E44" s="31" t="str">
        <f ca="1">'Competitive Summary'!L59</f>
        <v>NA</v>
      </c>
      <c r="F44" s="31" t="str">
        <f ca="1">'Competitive Summary'!M59</f>
        <v>NA</v>
      </c>
      <c r="G44" s="31" t="str">
        <f ca="1">'Competitive Summary'!N59</f>
        <v>NA</v>
      </c>
      <c r="H44" s="30" t="e">
        <f ca="1">'Competitive Summary'!Y59</f>
        <v>#REF!</v>
      </c>
      <c r="I44" s="31" t="str">
        <f ca="1">'Competitive Summary'!Z59</f>
        <v>NA</v>
      </c>
      <c r="J44" s="31" t="str">
        <f ca="1">'Competitive Summary'!AA59</f>
        <v>NA</v>
      </c>
      <c r="K44" s="31" t="str">
        <f ca="1">'Competitive Summary'!AB59</f>
        <v>NA</v>
      </c>
    </row>
    <row r="45" spans="1:11" x14ac:dyDescent="0.2">
      <c r="A45" s="32"/>
      <c r="B45" s="33" t="s">
        <v>170</v>
      </c>
      <c r="D45" s="30" t="e">
        <f ca="1">'Competitive Summary'!K60</f>
        <v>#REF!</v>
      </c>
      <c r="E45" s="31" t="str">
        <f ca="1">'Competitive Summary'!L60</f>
        <v>NA</v>
      </c>
      <c r="F45" s="31" t="str">
        <f ca="1">'Competitive Summary'!M60</f>
        <v>NA</v>
      </c>
      <c r="G45" s="31" t="str">
        <f ca="1">'Competitive Summary'!N60</f>
        <v>NA</v>
      </c>
      <c r="H45" s="30" t="e">
        <f ca="1">'Competitive Summary'!Y60</f>
        <v>#REF!</v>
      </c>
      <c r="I45" s="31" t="str">
        <f ca="1">'Competitive Summary'!Z60</f>
        <v>NA</v>
      </c>
      <c r="J45" s="31" t="str">
        <f ca="1">'Competitive Summary'!AA60</f>
        <v>NA</v>
      </c>
      <c r="K45" s="31" t="str">
        <f ca="1">'Competitive Summary'!AB60</f>
        <v>NA</v>
      </c>
    </row>
    <row r="46" spans="1:11" x14ac:dyDescent="0.2">
      <c r="A46" s="32"/>
      <c r="B46" s="33" t="s">
        <v>171</v>
      </c>
      <c r="D46" s="30" t="e">
        <f ca="1">'Competitive Summary'!K62</f>
        <v>#REF!</v>
      </c>
      <c r="E46" s="31" t="str">
        <f ca="1">'Competitive Summary'!L62</f>
        <v>NA</v>
      </c>
      <c r="F46" s="31" t="str">
        <f ca="1">'Competitive Summary'!M62</f>
        <v>NA</v>
      </c>
      <c r="G46" s="31" t="str">
        <f ca="1">'Competitive Summary'!N62</f>
        <v>NA</v>
      </c>
      <c r="H46" s="30" t="e">
        <f ca="1">'Competitive Summary'!Y62</f>
        <v>#REF!</v>
      </c>
      <c r="I46" s="31" t="str">
        <f ca="1">'Competitive Summary'!Z62</f>
        <v>NA</v>
      </c>
      <c r="J46" s="31" t="str">
        <f ca="1">'Competitive Summary'!AA62</f>
        <v>NA</v>
      </c>
      <c r="K46" s="31" t="str">
        <f ca="1">'Competitive Summary'!AB62</f>
        <v>NA</v>
      </c>
    </row>
    <row r="47" spans="1:11" x14ac:dyDescent="0.2">
      <c r="A47" s="32"/>
      <c r="B47" s="33" t="s">
        <v>131</v>
      </c>
      <c r="D47" s="30" t="e">
        <f ca="1">'Competitive Summary'!K65</f>
        <v>#REF!</v>
      </c>
      <c r="E47" s="31" t="str">
        <f ca="1">'Competitive Summary'!L65</f>
        <v>NA</v>
      </c>
      <c r="F47" s="31" t="str">
        <f ca="1">'Competitive Summary'!M65</f>
        <v>NA</v>
      </c>
      <c r="G47" s="31" t="str">
        <f ca="1">'Competitive Summary'!N65</f>
        <v>NA</v>
      </c>
      <c r="H47" s="30" t="e">
        <f ca="1">'Competitive Summary'!Y65</f>
        <v>#REF!</v>
      </c>
      <c r="I47" s="31" t="str">
        <f ca="1">'Competitive Summary'!Z65</f>
        <v>NA</v>
      </c>
      <c r="J47" s="31" t="str">
        <f ca="1">'Competitive Summary'!AA65</f>
        <v>NA</v>
      </c>
      <c r="K47" s="31" t="str">
        <f ca="1">'Competitive Summary'!AB65</f>
        <v>NA</v>
      </c>
    </row>
    <row r="48" spans="1:11" x14ac:dyDescent="0.2">
      <c r="A48" s="32"/>
      <c r="B48" s="33" t="s">
        <v>96</v>
      </c>
      <c r="D48" s="30" t="e">
        <f ca="1">'Competitive Summary'!K66</f>
        <v>#REF!</v>
      </c>
      <c r="E48" s="31" t="str">
        <f ca="1">'Competitive Summary'!L66</f>
        <v>NA</v>
      </c>
      <c r="F48" s="31" t="str">
        <f ca="1">'Competitive Summary'!M66</f>
        <v>NA</v>
      </c>
      <c r="G48" s="31" t="str">
        <f ca="1">'Competitive Summary'!N66</f>
        <v>NA</v>
      </c>
      <c r="H48" s="30" t="e">
        <f ca="1">'Competitive Summary'!Y66</f>
        <v>#REF!</v>
      </c>
      <c r="I48" s="31" t="str">
        <f ca="1">'Competitive Summary'!Z66</f>
        <v>NA</v>
      </c>
      <c r="J48" s="31" t="str">
        <f ca="1">'Competitive Summary'!AA66</f>
        <v>NA</v>
      </c>
      <c r="K48" s="31" t="str">
        <f ca="1">'Competitive Summary'!AB66</f>
        <v>NA</v>
      </c>
    </row>
    <row r="49" spans="1:11" x14ac:dyDescent="0.2">
      <c r="A49" s="32"/>
      <c r="B49" s="33" t="s">
        <v>175</v>
      </c>
      <c r="D49" s="30" t="e">
        <f ca="1">'Competitive Summary'!K64</f>
        <v>#REF!</v>
      </c>
      <c r="E49" s="31" t="str">
        <f ca="1">'Competitive Summary'!L64</f>
        <v>NA</v>
      </c>
      <c r="F49" s="31" t="str">
        <f ca="1">'Competitive Summary'!M64</f>
        <v>NA</v>
      </c>
      <c r="G49" s="31" t="str">
        <f ca="1">'Competitive Summary'!N64</f>
        <v>NA</v>
      </c>
      <c r="H49" s="30" t="e">
        <f ca="1">'Competitive Summary'!Y64</f>
        <v>#REF!</v>
      </c>
      <c r="I49" s="31" t="str">
        <f ca="1">'Competitive Summary'!Z64</f>
        <v>NA</v>
      </c>
      <c r="J49" s="31" t="str">
        <f ca="1">'Competitive Summary'!AA64</f>
        <v>NA</v>
      </c>
      <c r="K49" s="31" t="str">
        <f ca="1">'Competitive Summary'!AB64</f>
        <v>NA</v>
      </c>
    </row>
    <row r="50" spans="1:11" x14ac:dyDescent="0.2">
      <c r="A50" s="32" t="s">
        <v>11</v>
      </c>
      <c r="B50" s="33"/>
      <c r="D50" s="30" t="e">
        <f ca="1">'Competitive Summary'!K70</f>
        <v>#REF!</v>
      </c>
      <c r="E50" s="31" t="str">
        <f ca="1">'Competitive Summary'!L70</f>
        <v>NA</v>
      </c>
      <c r="F50" s="31" t="str">
        <f ca="1">'Competitive Summary'!M70</f>
        <v>NA</v>
      </c>
      <c r="G50" s="31" t="str">
        <f ca="1">'Competitive Summary'!N70</f>
        <v>NA</v>
      </c>
      <c r="H50" s="30" t="e">
        <f ca="1">'Competitive Summary'!Y70</f>
        <v>#REF!</v>
      </c>
      <c r="I50" s="31" t="str">
        <f ca="1">'Competitive Summary'!Z70</f>
        <v>NA</v>
      </c>
      <c r="J50" s="31" t="str">
        <f ca="1">'Competitive Summary'!AA70</f>
        <v>NA</v>
      </c>
      <c r="K50" s="31" t="str">
        <f ca="1">'Competitive Summary'!AB70</f>
        <v>NA</v>
      </c>
    </row>
    <row r="51" spans="1:11" x14ac:dyDescent="0.2">
      <c r="A51" s="32"/>
      <c r="B51" s="33" t="s">
        <v>170</v>
      </c>
      <c r="D51" s="30" t="e">
        <f ca="1">'Competitive Summary'!K71</f>
        <v>#REF!</v>
      </c>
      <c r="E51" s="31" t="str">
        <f ca="1">'Competitive Summary'!L71</f>
        <v>NA</v>
      </c>
      <c r="F51" s="31" t="str">
        <f ca="1">'Competitive Summary'!M71</f>
        <v>NA</v>
      </c>
      <c r="G51" s="31" t="str">
        <f ca="1">'Competitive Summary'!N71</f>
        <v>NA</v>
      </c>
      <c r="H51" s="30" t="e">
        <f ca="1">'Competitive Summary'!Y71</f>
        <v>#REF!</v>
      </c>
      <c r="I51" s="31" t="str">
        <f ca="1">'Competitive Summary'!Z71</f>
        <v>NA</v>
      </c>
      <c r="J51" s="31" t="str">
        <f ca="1">'Competitive Summary'!AA71</f>
        <v>NA</v>
      </c>
      <c r="K51" s="31" t="str">
        <f ca="1">'Competitive Summary'!AB71</f>
        <v>NA</v>
      </c>
    </row>
    <row r="52" spans="1:11" x14ac:dyDescent="0.2">
      <c r="A52" s="32"/>
      <c r="B52" s="33" t="s">
        <v>171</v>
      </c>
      <c r="D52" s="30" t="e">
        <f ca="1">'Competitive Summary'!K72</f>
        <v>#REF!</v>
      </c>
      <c r="E52" s="31" t="str">
        <f ca="1">'Competitive Summary'!L72</f>
        <v>NA</v>
      </c>
      <c r="F52" s="31" t="str">
        <f ca="1">'Competitive Summary'!M72</f>
        <v>NA</v>
      </c>
      <c r="G52" s="31" t="str">
        <f ca="1">'Competitive Summary'!N72</f>
        <v>NA</v>
      </c>
      <c r="H52" s="30" t="e">
        <f ca="1">'Competitive Summary'!Y72</f>
        <v>#REF!</v>
      </c>
      <c r="I52" s="31" t="str">
        <f ca="1">'Competitive Summary'!Z72</f>
        <v>NA</v>
      </c>
      <c r="J52" s="31" t="str">
        <f ca="1">'Competitive Summary'!AA72</f>
        <v>NA</v>
      </c>
      <c r="K52" s="31" t="str">
        <f ca="1">'Competitive Summary'!AB72</f>
        <v>NA</v>
      </c>
    </row>
    <row r="53" spans="1:11" x14ac:dyDescent="0.2">
      <c r="A53" s="32"/>
      <c r="B53" s="33" t="s">
        <v>127</v>
      </c>
      <c r="D53" s="30" t="e">
        <f ca="1">'Competitive Summary'!K73</f>
        <v>#REF!</v>
      </c>
      <c r="E53" s="31" t="str">
        <f ca="1">'Competitive Summary'!L73</f>
        <v>NA</v>
      </c>
      <c r="F53" s="31" t="str">
        <f ca="1">'Competitive Summary'!M73</f>
        <v>NA</v>
      </c>
      <c r="G53" s="31" t="str">
        <f ca="1">'Competitive Summary'!N73</f>
        <v>NA</v>
      </c>
      <c r="H53" s="30" t="e">
        <f ca="1">'Competitive Summary'!Y73</f>
        <v>#REF!</v>
      </c>
      <c r="I53" s="31" t="str">
        <f ca="1">'Competitive Summary'!Z73</f>
        <v>NA</v>
      </c>
      <c r="J53" s="31" t="str">
        <f ca="1">'Competitive Summary'!AA73</f>
        <v>NA</v>
      </c>
      <c r="K53" s="31" t="str">
        <f ca="1">'Competitive Summary'!AB73</f>
        <v>NA</v>
      </c>
    </row>
    <row r="54" spans="1:11" x14ac:dyDescent="0.2">
      <c r="A54" s="32" t="s">
        <v>176</v>
      </c>
      <c r="B54" s="33"/>
      <c r="D54" s="30" t="e">
        <f>#REF!</f>
        <v>#REF!</v>
      </c>
      <c r="E54" s="31" t="e">
        <f>#REF!</f>
        <v>#REF!</v>
      </c>
      <c r="F54" s="31" t="e">
        <f>#REF!</f>
        <v>#REF!</v>
      </c>
      <c r="G54" s="31" t="e">
        <f>#REF!</f>
        <v>#REF!</v>
      </c>
      <c r="H54" s="30" t="e">
        <f>#REF!</f>
        <v>#REF!</v>
      </c>
      <c r="I54" s="31" t="e">
        <f>#REF!</f>
        <v>#REF!</v>
      </c>
      <c r="J54" s="31" t="e">
        <f>#REF!</f>
        <v>#REF!</v>
      </c>
      <c r="K54" s="31" t="e">
        <f>#REF!</f>
        <v>#REF!</v>
      </c>
    </row>
    <row r="55" spans="1:11" x14ac:dyDescent="0.2">
      <c r="A55" s="32"/>
      <c r="B55" s="33" t="s">
        <v>171</v>
      </c>
      <c r="D55" s="30" t="e">
        <f>#REF!</f>
        <v>#REF!</v>
      </c>
      <c r="E55" s="31" t="e">
        <f>#REF!</f>
        <v>#REF!</v>
      </c>
      <c r="F55" s="31" t="e">
        <f>#REF!</f>
        <v>#REF!</v>
      </c>
      <c r="G55" s="31" t="e">
        <f>#REF!</f>
        <v>#REF!</v>
      </c>
      <c r="H55" s="30" t="e">
        <f>#REF!</f>
        <v>#REF!</v>
      </c>
      <c r="I55" s="31" t="e">
        <f>#REF!</f>
        <v>#REF!</v>
      </c>
      <c r="J55" s="31" t="e">
        <f>#REF!</f>
        <v>#REF!</v>
      </c>
      <c r="K55" s="31" t="e">
        <f>#REF!</f>
        <v>#REF!</v>
      </c>
    </row>
    <row r="56" spans="1:11" x14ac:dyDescent="0.2">
      <c r="A56" s="32"/>
      <c r="B56" s="33" t="s">
        <v>9</v>
      </c>
      <c r="D56" s="30" t="e">
        <f>#REF!</f>
        <v>#REF!</v>
      </c>
      <c r="E56" s="31" t="e">
        <f>#REF!</f>
        <v>#REF!</v>
      </c>
      <c r="F56" s="31" t="e">
        <f>#REF!</f>
        <v>#REF!</v>
      </c>
      <c r="G56" s="31" t="e">
        <f>#REF!</f>
        <v>#REF!</v>
      </c>
      <c r="H56" s="30" t="e">
        <f>#REF!</f>
        <v>#REF!</v>
      </c>
      <c r="I56" s="31" t="e">
        <f>#REF!</f>
        <v>#REF!</v>
      </c>
      <c r="J56" s="31" t="e">
        <f>#REF!</f>
        <v>#REF!</v>
      </c>
      <c r="K56" s="31" t="e">
        <f>#REF!</f>
        <v>#REF!</v>
      </c>
    </row>
    <row r="57" spans="1:11" x14ac:dyDescent="0.2">
      <c r="A57" s="32"/>
      <c r="B57" s="33" t="s">
        <v>129</v>
      </c>
      <c r="D57" s="30" t="e">
        <f>#REF!</f>
        <v>#REF!</v>
      </c>
      <c r="E57" s="31" t="e">
        <f>#REF!</f>
        <v>#REF!</v>
      </c>
      <c r="F57" s="31" t="e">
        <f>#REF!</f>
        <v>#REF!</v>
      </c>
      <c r="G57" s="31" t="e">
        <f>#REF!</f>
        <v>#REF!</v>
      </c>
      <c r="H57" s="30" t="e">
        <f>#REF!</f>
        <v>#REF!</v>
      </c>
      <c r="I57" s="31" t="e">
        <f>#REF!</f>
        <v>#REF!</v>
      </c>
      <c r="J57" s="31" t="e">
        <f>#REF!</f>
        <v>#REF!</v>
      </c>
      <c r="K57" s="31" t="e">
        <f>#REF!</f>
        <v>#REF!</v>
      </c>
    </row>
    <row r="58" spans="1:11" ht="13.5" thickBot="1" x14ac:dyDescent="0.25">
      <c r="A58" s="35"/>
      <c r="B58" s="36" t="s">
        <v>127</v>
      </c>
      <c r="D58" s="30" t="e">
        <f>#REF!</f>
        <v>#REF!</v>
      </c>
      <c r="E58" s="31" t="e">
        <f>#REF!</f>
        <v>#REF!</v>
      </c>
      <c r="F58" s="31" t="e">
        <f>#REF!</f>
        <v>#REF!</v>
      </c>
      <c r="G58" s="31" t="e">
        <f>#REF!</f>
        <v>#REF!</v>
      </c>
      <c r="H58" s="30" t="e">
        <f>#REF!</f>
        <v>#REF!</v>
      </c>
      <c r="I58" s="31" t="e">
        <f>#REF!</f>
        <v>#REF!</v>
      </c>
      <c r="J58" s="31" t="e">
        <f>#REF!</f>
        <v>#REF!</v>
      </c>
      <c r="K58" s="31" t="e">
        <f>#REF!</f>
        <v>#REF!</v>
      </c>
    </row>
    <row r="59" spans="1:11" x14ac:dyDescent="0.2">
      <c r="A59" s="28" t="s">
        <v>177</v>
      </c>
      <c r="B59" s="29"/>
    </row>
    <row r="60" spans="1:11" x14ac:dyDescent="0.2">
      <c r="A60" s="32"/>
      <c r="B60" s="33" t="s">
        <v>170</v>
      </c>
    </row>
    <row r="61" spans="1:11" x14ac:dyDescent="0.2">
      <c r="A61" s="32"/>
      <c r="B61" s="33" t="s">
        <v>178</v>
      </c>
    </row>
    <row r="62" spans="1:11" x14ac:dyDescent="0.2">
      <c r="A62" s="32"/>
      <c r="B62" s="33" t="s">
        <v>179</v>
      </c>
    </row>
    <row r="63" spans="1:11" x14ac:dyDescent="0.2">
      <c r="A63" s="32"/>
      <c r="B63" s="33" t="s">
        <v>127</v>
      </c>
    </row>
    <row r="64" spans="1:11" x14ac:dyDescent="0.2">
      <c r="A64" s="32" t="s">
        <v>180</v>
      </c>
      <c r="B64" s="33"/>
    </row>
    <row r="65" spans="1:2" x14ac:dyDescent="0.2">
      <c r="A65" s="32"/>
      <c r="B65" s="33" t="s">
        <v>170</v>
      </c>
    </row>
    <row r="66" spans="1:2" x14ac:dyDescent="0.2">
      <c r="A66" s="32"/>
      <c r="B66" s="33" t="s">
        <v>178</v>
      </c>
    </row>
    <row r="67" spans="1:2" x14ac:dyDescent="0.2">
      <c r="A67" s="32"/>
      <c r="B67" s="33" t="s">
        <v>179</v>
      </c>
    </row>
    <row r="68" spans="1:2" x14ac:dyDescent="0.2">
      <c r="A68" s="32"/>
      <c r="B68" s="33" t="s">
        <v>127</v>
      </c>
    </row>
    <row r="69" spans="1:2" x14ac:dyDescent="0.2">
      <c r="A69" s="32"/>
      <c r="B69" s="33" t="s">
        <v>181</v>
      </c>
    </row>
    <row r="70" spans="1:2" x14ac:dyDescent="0.2">
      <c r="A70" s="32"/>
      <c r="B70" s="33" t="s">
        <v>182</v>
      </c>
    </row>
    <row r="71" spans="1:2" x14ac:dyDescent="0.2">
      <c r="A71" s="32"/>
      <c r="B71" s="33" t="s">
        <v>183</v>
      </c>
    </row>
    <row r="72" spans="1:2" x14ac:dyDescent="0.2">
      <c r="A72" s="32" t="s">
        <v>184</v>
      </c>
      <c r="B72" s="33"/>
    </row>
    <row r="73" spans="1:2" x14ac:dyDescent="0.2">
      <c r="A73" s="32"/>
      <c r="B73" s="33" t="s">
        <v>170</v>
      </c>
    </row>
    <row r="74" spans="1:2" x14ac:dyDescent="0.2">
      <c r="A74" s="32"/>
      <c r="B74" s="33" t="s">
        <v>178</v>
      </c>
    </row>
    <row r="75" spans="1:2" x14ac:dyDescent="0.2">
      <c r="A75" s="32"/>
      <c r="B75" s="33" t="s">
        <v>182</v>
      </c>
    </row>
    <row r="76" spans="1:2" x14ac:dyDescent="0.2">
      <c r="A76" s="32"/>
      <c r="B76" s="33" t="s">
        <v>127</v>
      </c>
    </row>
    <row r="77" spans="1:2" x14ac:dyDescent="0.2">
      <c r="A77" s="32" t="s">
        <v>185</v>
      </c>
      <c r="B77" s="33"/>
    </row>
    <row r="78" spans="1:2" x14ac:dyDescent="0.2">
      <c r="A78" s="32"/>
      <c r="B78" s="33" t="s">
        <v>170</v>
      </c>
    </row>
    <row r="79" spans="1:2" x14ac:dyDescent="0.2">
      <c r="A79" s="32"/>
      <c r="B79" s="33" t="s">
        <v>183</v>
      </c>
    </row>
    <row r="80" spans="1:2" x14ac:dyDescent="0.2">
      <c r="A80" s="32"/>
      <c r="B80" s="33" t="s">
        <v>127</v>
      </c>
    </row>
    <row r="81" spans="1:2" x14ac:dyDescent="0.2">
      <c r="A81" s="32" t="s">
        <v>186</v>
      </c>
      <c r="B81" s="33"/>
    </row>
    <row r="82" spans="1:2" x14ac:dyDescent="0.2">
      <c r="A82" s="32"/>
      <c r="B82" s="33" t="s">
        <v>170</v>
      </c>
    </row>
    <row r="83" spans="1:2" x14ac:dyDescent="0.2">
      <c r="A83" s="32"/>
      <c r="B83" s="33" t="s">
        <v>187</v>
      </c>
    </row>
    <row r="84" spans="1:2" x14ac:dyDescent="0.2">
      <c r="A84" s="32"/>
      <c r="B84" s="33" t="s">
        <v>127</v>
      </c>
    </row>
    <row r="85" spans="1:2" x14ac:dyDescent="0.2">
      <c r="A85" s="32" t="s">
        <v>188</v>
      </c>
      <c r="B85" s="33"/>
    </row>
    <row r="86" spans="1:2" x14ac:dyDescent="0.2">
      <c r="A86" s="32"/>
      <c r="B86" s="33" t="s">
        <v>170</v>
      </c>
    </row>
    <row r="87" spans="1:2" x14ac:dyDescent="0.2">
      <c r="A87" s="32"/>
      <c r="B87" s="33" t="s">
        <v>189</v>
      </c>
    </row>
    <row r="88" spans="1:2" x14ac:dyDescent="0.2">
      <c r="A88" s="32"/>
      <c r="B88" s="33" t="s">
        <v>127</v>
      </c>
    </row>
    <row r="89" spans="1:2" x14ac:dyDescent="0.2">
      <c r="A89" s="32" t="s">
        <v>190</v>
      </c>
      <c r="B89" s="33"/>
    </row>
    <row r="90" spans="1:2" x14ac:dyDescent="0.2">
      <c r="A90" s="32"/>
      <c r="B90" s="33" t="s">
        <v>170</v>
      </c>
    </row>
    <row r="91" spans="1:2" x14ac:dyDescent="0.2">
      <c r="A91" s="32"/>
      <c r="B91" s="33" t="s">
        <v>179</v>
      </c>
    </row>
    <row r="92" spans="1:2" x14ac:dyDescent="0.2">
      <c r="A92" s="32"/>
      <c r="B92" s="33" t="s">
        <v>127</v>
      </c>
    </row>
    <row r="93" spans="1:2" x14ac:dyDescent="0.2">
      <c r="A93" s="32" t="s">
        <v>191</v>
      </c>
      <c r="B93" s="37"/>
    </row>
    <row r="94" spans="1:2" x14ac:dyDescent="0.2">
      <c r="A94" s="32"/>
      <c r="B94" s="33" t="s">
        <v>170</v>
      </c>
    </row>
    <row r="95" spans="1:2" x14ac:dyDescent="0.2">
      <c r="A95" s="32"/>
      <c r="B95" s="33" t="s">
        <v>181</v>
      </c>
    </row>
    <row r="96" spans="1:2" x14ac:dyDescent="0.2">
      <c r="A96" s="32"/>
      <c r="B96" s="33" t="s">
        <v>127</v>
      </c>
    </row>
    <row r="97" spans="1:2" x14ac:dyDescent="0.2">
      <c r="A97" s="32" t="s">
        <v>192</v>
      </c>
      <c r="B97" s="33"/>
    </row>
    <row r="98" spans="1:2" x14ac:dyDescent="0.2">
      <c r="A98" s="32"/>
      <c r="B98" s="33" t="s">
        <v>170</v>
      </c>
    </row>
    <row r="99" spans="1:2" x14ac:dyDescent="0.2">
      <c r="A99" s="32"/>
      <c r="B99" s="33" t="s">
        <v>189</v>
      </c>
    </row>
    <row r="100" spans="1:2" x14ac:dyDescent="0.2">
      <c r="A100" s="32"/>
      <c r="B100" s="33" t="s">
        <v>127</v>
      </c>
    </row>
    <row r="101" spans="1:2" x14ac:dyDescent="0.2">
      <c r="A101" s="32" t="s">
        <v>193</v>
      </c>
      <c r="B101" s="33"/>
    </row>
    <row r="102" spans="1:2" x14ac:dyDescent="0.2">
      <c r="A102" s="32"/>
      <c r="B102" s="33" t="s">
        <v>170</v>
      </c>
    </row>
    <row r="103" spans="1:2" x14ac:dyDescent="0.2">
      <c r="A103" s="32"/>
      <c r="B103" s="33" t="s">
        <v>178</v>
      </c>
    </row>
    <row r="104" spans="1:2" x14ac:dyDescent="0.2">
      <c r="A104" s="32"/>
      <c r="B104" s="33" t="s">
        <v>127</v>
      </c>
    </row>
    <row r="105" spans="1:2" x14ac:dyDescent="0.2">
      <c r="A105" s="32" t="s">
        <v>194</v>
      </c>
      <c r="B105" s="33"/>
    </row>
    <row r="106" spans="1:2" x14ac:dyDescent="0.2">
      <c r="A106" s="32"/>
      <c r="B106" s="33" t="s">
        <v>170</v>
      </c>
    </row>
    <row r="107" spans="1:2" x14ac:dyDescent="0.2">
      <c r="A107" s="32"/>
      <c r="B107" s="33" t="s">
        <v>181</v>
      </c>
    </row>
    <row r="108" spans="1:2" x14ac:dyDescent="0.2">
      <c r="A108" s="32"/>
      <c r="B108" s="33" t="s">
        <v>195</v>
      </c>
    </row>
    <row r="109" spans="1:2" x14ac:dyDescent="0.2">
      <c r="A109" s="32" t="s">
        <v>196</v>
      </c>
      <c r="B109" s="33"/>
    </row>
    <row r="110" spans="1:2" x14ac:dyDescent="0.2">
      <c r="A110" s="32"/>
      <c r="B110" s="33" t="s">
        <v>170</v>
      </c>
    </row>
    <row r="111" spans="1:2" x14ac:dyDescent="0.2">
      <c r="A111" s="32"/>
      <c r="B111" s="33" t="s">
        <v>197</v>
      </c>
    </row>
    <row r="112" spans="1:2" x14ac:dyDescent="0.2">
      <c r="A112" s="32"/>
      <c r="B112" s="33" t="s">
        <v>127</v>
      </c>
    </row>
    <row r="113" spans="1:2" x14ac:dyDescent="0.2">
      <c r="A113" s="32" t="s">
        <v>198</v>
      </c>
      <c r="B113" s="33"/>
    </row>
    <row r="114" spans="1:2" x14ac:dyDescent="0.2">
      <c r="A114" s="32"/>
      <c r="B114" s="33" t="s">
        <v>170</v>
      </c>
    </row>
    <row r="115" spans="1:2" x14ac:dyDescent="0.2">
      <c r="A115" s="32"/>
      <c r="B115" s="33" t="s">
        <v>199</v>
      </c>
    </row>
    <row r="116" spans="1:2" x14ac:dyDescent="0.2">
      <c r="A116" s="32"/>
      <c r="B116" s="33" t="s">
        <v>127</v>
      </c>
    </row>
    <row r="117" spans="1:2" x14ac:dyDescent="0.2">
      <c r="A117" s="32" t="s">
        <v>200</v>
      </c>
      <c r="B117" s="33"/>
    </row>
    <row r="118" spans="1:2" x14ac:dyDescent="0.2">
      <c r="A118" s="32"/>
      <c r="B118" s="33" t="s">
        <v>170</v>
      </c>
    </row>
    <row r="119" spans="1:2" x14ac:dyDescent="0.2">
      <c r="A119" s="32"/>
      <c r="B119" s="33" t="s">
        <v>189</v>
      </c>
    </row>
    <row r="120" spans="1:2" x14ac:dyDescent="0.2">
      <c r="A120" s="32"/>
      <c r="B120" s="33" t="s">
        <v>201</v>
      </c>
    </row>
    <row r="121" spans="1:2" x14ac:dyDescent="0.2">
      <c r="A121" s="32" t="s">
        <v>202</v>
      </c>
      <c r="B121" s="33"/>
    </row>
    <row r="122" spans="1:2" x14ac:dyDescent="0.2">
      <c r="A122" s="32"/>
      <c r="B122" s="33" t="s">
        <v>170</v>
      </c>
    </row>
    <row r="123" spans="1:2" x14ac:dyDescent="0.2">
      <c r="A123" s="32"/>
      <c r="B123" s="33" t="s">
        <v>179</v>
      </c>
    </row>
    <row r="124" spans="1:2" x14ac:dyDescent="0.2">
      <c r="A124" s="32"/>
      <c r="B124" s="33" t="s">
        <v>127</v>
      </c>
    </row>
    <row r="125" spans="1:2" x14ac:dyDescent="0.2">
      <c r="A125" s="32" t="s">
        <v>203</v>
      </c>
      <c r="B125" s="33"/>
    </row>
    <row r="126" spans="1:2" x14ac:dyDescent="0.2">
      <c r="A126" s="32"/>
      <c r="B126" s="33" t="s">
        <v>170</v>
      </c>
    </row>
    <row r="127" spans="1:2" x14ac:dyDescent="0.2">
      <c r="A127" s="32"/>
      <c r="B127" s="33" t="s">
        <v>204</v>
      </c>
    </row>
    <row r="128" spans="1:2" x14ac:dyDescent="0.2">
      <c r="A128" s="32"/>
      <c r="B128" s="33" t="s">
        <v>130</v>
      </c>
    </row>
    <row r="129" spans="1:2" x14ac:dyDescent="0.2">
      <c r="A129" s="32"/>
      <c r="B129" s="33" t="s">
        <v>127</v>
      </c>
    </row>
    <row r="130" spans="1:2" x14ac:dyDescent="0.2">
      <c r="A130" s="32" t="s">
        <v>205</v>
      </c>
      <c r="B130" s="33"/>
    </row>
    <row r="131" spans="1:2" x14ac:dyDescent="0.2">
      <c r="A131" s="32"/>
      <c r="B131" s="33" t="s">
        <v>170</v>
      </c>
    </row>
    <row r="132" spans="1:2" x14ac:dyDescent="0.2">
      <c r="A132" s="32"/>
      <c r="B132" s="33" t="s">
        <v>206</v>
      </c>
    </row>
    <row r="133" spans="1:2" x14ac:dyDescent="0.2">
      <c r="A133" s="32"/>
      <c r="B133" s="33" t="s">
        <v>207</v>
      </c>
    </row>
    <row r="134" spans="1:2" x14ac:dyDescent="0.2">
      <c r="A134" s="32"/>
      <c r="B134" s="33" t="s">
        <v>127</v>
      </c>
    </row>
    <row r="135" spans="1:2" x14ac:dyDescent="0.2">
      <c r="A135" s="32" t="s">
        <v>208</v>
      </c>
      <c r="B135" s="33"/>
    </row>
    <row r="136" spans="1:2" x14ac:dyDescent="0.2">
      <c r="A136" s="32"/>
      <c r="B136" s="33" t="s">
        <v>170</v>
      </c>
    </row>
    <row r="137" spans="1:2" x14ac:dyDescent="0.2">
      <c r="A137" s="32"/>
      <c r="B137" s="33" t="s">
        <v>209</v>
      </c>
    </row>
    <row r="138" spans="1:2" x14ac:dyDescent="0.2">
      <c r="A138" s="32"/>
      <c r="B138" s="33" t="s">
        <v>130</v>
      </c>
    </row>
    <row r="139" spans="1:2" ht="13.5" thickBot="1" x14ac:dyDescent="0.25">
      <c r="A139" s="35"/>
      <c r="B139" s="36" t="s">
        <v>127</v>
      </c>
    </row>
    <row r="140" spans="1:2" x14ac:dyDescent="0.2">
      <c r="A140" s="28" t="s">
        <v>210</v>
      </c>
      <c r="B140" s="29"/>
    </row>
    <row r="141" spans="1:2" x14ac:dyDescent="0.2">
      <c r="A141" s="32"/>
      <c r="B141" s="33" t="s">
        <v>170</v>
      </c>
    </row>
    <row r="142" spans="1:2" x14ac:dyDescent="0.2">
      <c r="A142" s="32"/>
      <c r="B142" s="33" t="s">
        <v>211</v>
      </c>
    </row>
    <row r="143" spans="1:2" x14ac:dyDescent="0.2">
      <c r="A143" s="32"/>
      <c r="B143" s="33" t="s">
        <v>179</v>
      </c>
    </row>
    <row r="144" spans="1:2" x14ac:dyDescent="0.2">
      <c r="A144" s="32"/>
      <c r="B144" s="33" t="s">
        <v>127</v>
      </c>
    </row>
    <row r="145" spans="1:2" x14ac:dyDescent="0.2">
      <c r="A145" s="32" t="s">
        <v>212</v>
      </c>
      <c r="B145" s="33"/>
    </row>
    <row r="146" spans="1:2" x14ac:dyDescent="0.2">
      <c r="A146" s="32"/>
      <c r="B146" s="33" t="s">
        <v>170</v>
      </c>
    </row>
    <row r="147" spans="1:2" x14ac:dyDescent="0.2">
      <c r="A147" s="32"/>
      <c r="B147" s="33" t="s">
        <v>213</v>
      </c>
    </row>
    <row r="148" spans="1:2" x14ac:dyDescent="0.2">
      <c r="A148" s="32"/>
      <c r="B148" s="33" t="s">
        <v>127</v>
      </c>
    </row>
    <row r="149" spans="1:2" x14ac:dyDescent="0.2">
      <c r="A149" s="32" t="s">
        <v>214</v>
      </c>
      <c r="B149" s="33"/>
    </row>
    <row r="150" spans="1:2" x14ac:dyDescent="0.2">
      <c r="A150" s="32"/>
      <c r="B150" s="33" t="s">
        <v>170</v>
      </c>
    </row>
    <row r="151" spans="1:2" x14ac:dyDescent="0.2">
      <c r="A151" s="32"/>
      <c r="B151" s="33" t="s">
        <v>215</v>
      </c>
    </row>
    <row r="152" spans="1:2" x14ac:dyDescent="0.2">
      <c r="A152" s="32"/>
      <c r="B152" s="33" t="s">
        <v>127</v>
      </c>
    </row>
    <row r="153" spans="1:2" x14ac:dyDescent="0.2">
      <c r="A153" s="32" t="s">
        <v>216</v>
      </c>
      <c r="B153" s="33"/>
    </row>
    <row r="154" spans="1:2" x14ac:dyDescent="0.2">
      <c r="A154" s="32"/>
      <c r="B154" s="33" t="s">
        <v>170</v>
      </c>
    </row>
    <row r="155" spans="1:2" x14ac:dyDescent="0.2">
      <c r="A155" s="32"/>
      <c r="B155" s="33" t="s">
        <v>211</v>
      </c>
    </row>
    <row r="156" spans="1:2" x14ac:dyDescent="0.2">
      <c r="A156" s="32"/>
      <c r="B156" s="33" t="s">
        <v>179</v>
      </c>
    </row>
    <row r="157" spans="1:2" x14ac:dyDescent="0.2">
      <c r="A157" s="32"/>
      <c r="B157" s="33" t="s">
        <v>127</v>
      </c>
    </row>
    <row r="158" spans="1:2" x14ac:dyDescent="0.2">
      <c r="A158" s="32" t="s">
        <v>217</v>
      </c>
      <c r="B158" s="33"/>
    </row>
    <row r="159" spans="1:2" x14ac:dyDescent="0.2">
      <c r="A159" s="32"/>
      <c r="B159" s="33" t="s">
        <v>170</v>
      </c>
    </row>
    <row r="160" spans="1:2" x14ac:dyDescent="0.2">
      <c r="A160" s="32"/>
      <c r="B160" s="33" t="s">
        <v>218</v>
      </c>
    </row>
    <row r="161" spans="1:2" x14ac:dyDescent="0.2">
      <c r="A161" s="32"/>
      <c r="B161" s="33" t="s">
        <v>127</v>
      </c>
    </row>
    <row r="162" spans="1:2" x14ac:dyDescent="0.2">
      <c r="A162" s="32" t="s">
        <v>219</v>
      </c>
      <c r="B162" s="33"/>
    </row>
    <row r="163" spans="1:2" x14ac:dyDescent="0.2">
      <c r="A163" s="32"/>
      <c r="B163" s="33" t="s">
        <v>170</v>
      </c>
    </row>
    <row r="164" spans="1:2" x14ac:dyDescent="0.2">
      <c r="A164" s="32"/>
      <c r="B164" s="33" t="s">
        <v>179</v>
      </c>
    </row>
    <row r="165" spans="1:2" x14ac:dyDescent="0.2">
      <c r="A165" s="32"/>
      <c r="B165" s="33" t="s">
        <v>127</v>
      </c>
    </row>
    <row r="166" spans="1:2" x14ac:dyDescent="0.2">
      <c r="A166" s="32" t="s">
        <v>220</v>
      </c>
      <c r="B166" s="33"/>
    </row>
    <row r="167" spans="1:2" x14ac:dyDescent="0.2">
      <c r="A167" s="32"/>
      <c r="B167" s="33" t="s">
        <v>170</v>
      </c>
    </row>
    <row r="168" spans="1:2" x14ac:dyDescent="0.2">
      <c r="A168" s="32"/>
      <c r="B168" s="33" t="s">
        <v>221</v>
      </c>
    </row>
    <row r="169" spans="1:2" x14ac:dyDescent="0.2">
      <c r="A169" s="32"/>
      <c r="B169" s="33" t="s">
        <v>127</v>
      </c>
    </row>
    <row r="170" spans="1:2" x14ac:dyDescent="0.2">
      <c r="A170" s="32" t="s">
        <v>222</v>
      </c>
      <c r="B170" s="33"/>
    </row>
    <row r="171" spans="1:2" x14ac:dyDescent="0.2">
      <c r="A171" s="32"/>
      <c r="B171" s="33" t="s">
        <v>170</v>
      </c>
    </row>
    <row r="172" spans="1:2" x14ac:dyDescent="0.2">
      <c r="A172" s="32"/>
      <c r="B172" s="33" t="s">
        <v>223</v>
      </c>
    </row>
    <row r="173" spans="1:2" x14ac:dyDescent="0.2">
      <c r="A173" s="32"/>
      <c r="B173" s="33" t="s">
        <v>127</v>
      </c>
    </row>
  </sheetData>
  <phoneticPr fontId="0" type="noConversion"/>
  <pageMargins left="0.7" right="0.7" top="0.75" bottom="0.75" header="0.3" footer="0.3"/>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FFFF00"/>
  </sheetPr>
  <dimension ref="A1:Y1388"/>
  <sheetViews>
    <sheetView workbookViewId="0">
      <selection activeCell="A19" sqref="A19"/>
    </sheetView>
  </sheetViews>
  <sheetFormatPr defaultRowHeight="12.75" x14ac:dyDescent="0.2"/>
  <cols>
    <col min="1" max="1" width="32.140625" bestFit="1" customWidth="1"/>
    <col min="2" max="2" width="4.85546875" bestFit="1" customWidth="1"/>
    <col min="3" max="3" width="8.5703125" bestFit="1" customWidth="1"/>
    <col min="4" max="4" width="5" bestFit="1" customWidth="1"/>
    <col min="5" max="5" width="5.5703125" bestFit="1" customWidth="1"/>
    <col min="6" max="6" width="4.28515625" customWidth="1"/>
    <col min="7" max="8" width="7.28515625" bestFit="1" customWidth="1"/>
    <col min="9" max="9" width="3.140625" customWidth="1"/>
    <col min="10" max="10" width="46.7109375" style="73" bestFit="1" customWidth="1"/>
    <col min="11" max="11" width="26.85546875" customWidth="1"/>
    <col min="12" max="13" width="7.28515625" bestFit="1" customWidth="1"/>
    <col min="15" max="16" width="46.7109375" style="71" bestFit="1" customWidth="1"/>
    <col min="17" max="17" width="46.7109375" style="74" customWidth="1"/>
    <col min="18" max="18" width="37.28515625" style="74" bestFit="1" customWidth="1"/>
    <col min="19" max="19" width="9.42578125" bestFit="1" customWidth="1"/>
    <col min="20" max="20" width="11.85546875" bestFit="1" customWidth="1"/>
    <col min="22" max="22" width="10.140625" style="16" bestFit="1" customWidth="1"/>
    <col min="23" max="25" width="9.140625" style="16"/>
  </cols>
  <sheetData>
    <row r="1" spans="1:25" ht="13.5" thickBot="1" x14ac:dyDescent="0.25">
      <c r="B1" s="60"/>
      <c r="C1" s="60"/>
      <c r="D1" s="60"/>
      <c r="E1" s="60"/>
      <c r="F1" s="60"/>
      <c r="G1" s="60" t="s">
        <v>226</v>
      </c>
      <c r="H1" s="60" t="s">
        <v>227</v>
      </c>
      <c r="J1" s="220" t="s">
        <v>301</v>
      </c>
      <c r="K1" s="60">
        <v>1</v>
      </c>
      <c r="L1" s="60" t="s">
        <v>30</v>
      </c>
      <c r="M1" s="60">
        <v>1</v>
      </c>
      <c r="N1">
        <v>1</v>
      </c>
      <c r="O1" s="68"/>
      <c r="P1" s="206" t="s">
        <v>320</v>
      </c>
      <c r="Q1" s="74" t="str">
        <f>IF(P1&lt;&gt;"",TRIM(P1),"-")</f>
        <v>Total US - MultiOutletC</v>
      </c>
      <c r="S1" s="74"/>
      <c r="T1" s="65" t="str">
        <f>RIGHT(A15,12)</f>
        <v>Aug 09, 2015</v>
      </c>
      <c r="U1" s="16" t="str">
        <f>VLOOKUP(DATEVALUE(T1),V:Y,4,FALSE)</f>
        <v>P8W4</v>
      </c>
      <c r="V1" s="64">
        <f t="shared" ref="V1:V8" si="0">V2-7</f>
        <v>41280</v>
      </c>
      <c r="W1" s="63">
        <v>1</v>
      </c>
      <c r="X1" s="16">
        <v>1</v>
      </c>
      <c r="Y1" s="16" t="str">
        <f>"P"&amp;W1&amp;"W"&amp;X1</f>
        <v>P1W1</v>
      </c>
    </row>
    <row r="2" spans="1:25" ht="26.25" customHeight="1" x14ac:dyDescent="0.2">
      <c r="B2" s="61" t="s">
        <v>228</v>
      </c>
      <c r="C2" s="61" t="s">
        <v>43</v>
      </c>
      <c r="D2" s="61" t="s">
        <v>41</v>
      </c>
      <c r="E2" s="61" t="s">
        <v>42</v>
      </c>
      <c r="F2" s="60"/>
      <c r="G2" s="60" t="s">
        <v>229</v>
      </c>
      <c r="H2" s="60" t="s">
        <v>230</v>
      </c>
      <c r="J2" s="84" t="s">
        <v>354</v>
      </c>
      <c r="K2" s="60" t="str">
        <f ca="1">OFFSET(J1,K1-1,0)</f>
        <v>Total US - MultiOutletC</v>
      </c>
      <c r="L2" s="60" t="s">
        <v>32</v>
      </c>
      <c r="M2" s="130" t="str">
        <f ca="1">OFFSET(L1,M1-1,0)</f>
        <v>Dollars</v>
      </c>
      <c r="N2" s="128" t="str">
        <f ca="1">OFFSET(A15,N1-1,0)</f>
        <v>Latest 1 Week Ending Aug 09, 2015</v>
      </c>
      <c r="O2" s="69"/>
      <c r="P2" s="206" t="s">
        <v>321</v>
      </c>
      <c r="Q2" s="74" t="str">
        <f t="shared" ref="Q2:Q65" si="1">IF(P2&lt;&gt;"",TRIM(P2),"-")</f>
        <v>Total US - MultiOutlet</v>
      </c>
      <c r="R2" s="75"/>
      <c r="V2" s="64">
        <f t="shared" si="0"/>
        <v>41287</v>
      </c>
      <c r="W2" s="16">
        <v>1</v>
      </c>
      <c r="X2" s="16">
        <f>X1+1</f>
        <v>2</v>
      </c>
      <c r="Y2" s="16" t="str">
        <f t="shared" ref="Y2:Y65" si="2">"P"&amp;W2&amp;"W"&amp;X2</f>
        <v>P1W2</v>
      </c>
    </row>
    <row r="3" spans="1:25" x14ac:dyDescent="0.2">
      <c r="A3" s="62" t="s">
        <v>231</v>
      </c>
      <c r="B3" s="60">
        <v>32</v>
      </c>
      <c r="C3" s="60">
        <f>COUNTIFS(J:J,"&lt;&gt;-")-COUNTBLANK(J:J)</f>
        <v>73</v>
      </c>
      <c r="D3" s="60">
        <v>4</v>
      </c>
      <c r="E3" s="60">
        <v>2</v>
      </c>
      <c r="F3" s="60"/>
      <c r="G3" s="60">
        <f>($K$1-1)*B3</f>
        <v>0</v>
      </c>
      <c r="H3" s="60">
        <f>($M$1-1)*8</f>
        <v>0</v>
      </c>
      <c r="J3" s="84" t="s">
        <v>302</v>
      </c>
      <c r="O3" s="69"/>
      <c r="P3" s="206" t="s">
        <v>322</v>
      </c>
      <c r="Q3" s="74" t="str">
        <f t="shared" si="1"/>
        <v>Total US - Groc</v>
      </c>
      <c r="R3" s="75"/>
      <c r="V3" s="64">
        <f t="shared" si="0"/>
        <v>41294</v>
      </c>
      <c r="W3" s="16">
        <v>1</v>
      </c>
      <c r="X3" s="16">
        <f>X2+1</f>
        <v>3</v>
      </c>
      <c r="Y3" s="16" t="str">
        <f t="shared" si="2"/>
        <v>P1W3</v>
      </c>
    </row>
    <row r="4" spans="1:25" x14ac:dyDescent="0.2">
      <c r="A4" s="62" t="s">
        <v>232</v>
      </c>
      <c r="B4" s="60">
        <v>19</v>
      </c>
      <c r="C4" s="60">
        <f>COUNTIFS(J:J,"&lt;&gt;-")-COUNTBLANK(J:J)</f>
        <v>73</v>
      </c>
      <c r="D4" s="60">
        <v>4</v>
      </c>
      <c r="E4" s="60">
        <v>2</v>
      </c>
      <c r="F4" s="60"/>
      <c r="G4" s="60">
        <f>($K$1-1)*B4</f>
        <v>0</v>
      </c>
      <c r="H4" s="60">
        <f>($M$1-1)*8</f>
        <v>0</v>
      </c>
      <c r="J4" s="84" t="s">
        <v>303</v>
      </c>
      <c r="K4" s="6"/>
      <c r="N4" t="str">
        <f ca="1">CONCATENATE("Time : ",N2)</f>
        <v>Time : Latest 1 Week Ending Aug 09, 2015</v>
      </c>
      <c r="O4" s="69"/>
      <c r="P4" s="206" t="s">
        <v>323</v>
      </c>
      <c r="Q4" s="74" t="str">
        <f t="shared" si="1"/>
        <v>Total US - Drug</v>
      </c>
      <c r="R4" s="75"/>
      <c r="V4" s="64">
        <f t="shared" si="0"/>
        <v>41301</v>
      </c>
      <c r="W4" s="16">
        <v>1</v>
      </c>
      <c r="X4" s="16">
        <f>X3+1</f>
        <v>4</v>
      </c>
      <c r="Y4" s="16" t="str">
        <f t="shared" si="2"/>
        <v>P1W4</v>
      </c>
    </row>
    <row r="5" spans="1:25" x14ac:dyDescent="0.2">
      <c r="A5" s="62" t="s">
        <v>233</v>
      </c>
      <c r="B5" s="60">
        <v>81</v>
      </c>
      <c r="C5" s="60">
        <f>COUNTIFS(J:J,"&lt;&gt;-")-COUNTBLANK(J:J)</f>
        <v>73</v>
      </c>
      <c r="D5" s="60">
        <v>4</v>
      </c>
      <c r="E5" s="60">
        <v>2</v>
      </c>
      <c r="F5" s="60"/>
      <c r="G5" s="60">
        <f>($K$1-1)*B5</f>
        <v>0</v>
      </c>
      <c r="H5" s="60">
        <f>($M$1-1)*8</f>
        <v>0</v>
      </c>
      <c r="J5" s="84" t="s">
        <v>324</v>
      </c>
      <c r="O5" s="70"/>
      <c r="P5" s="206" t="s">
        <v>324</v>
      </c>
      <c r="Q5" s="74" t="str">
        <f t="shared" si="1"/>
        <v>Total Dollar (Family + Freds)</v>
      </c>
      <c r="R5" s="75"/>
      <c r="S5" s="203"/>
      <c r="V5" s="64">
        <f t="shared" si="0"/>
        <v>41308</v>
      </c>
      <c r="W5" s="16">
        <f>IF(W1+1=14,1,W1+1)</f>
        <v>2</v>
      </c>
      <c r="X5" s="16">
        <f>X1</f>
        <v>1</v>
      </c>
      <c r="Y5" s="16" t="str">
        <f t="shared" si="2"/>
        <v>P2W1</v>
      </c>
    </row>
    <row r="6" spans="1:25" x14ac:dyDescent="0.2">
      <c r="A6" s="6" t="s">
        <v>1</v>
      </c>
      <c r="B6" s="62">
        <v>171</v>
      </c>
      <c r="C6" s="62">
        <v>5</v>
      </c>
      <c r="D6" s="62">
        <v>4</v>
      </c>
      <c r="E6" s="62">
        <v>2</v>
      </c>
      <c r="G6" s="60">
        <f>($N$1-1)*B6</f>
        <v>0</v>
      </c>
      <c r="H6" s="60">
        <f>($M$1-1)*10</f>
        <v>0</v>
      </c>
      <c r="J6" s="84" t="s">
        <v>398</v>
      </c>
      <c r="O6" s="70"/>
      <c r="P6" s="206" t="s">
        <v>398</v>
      </c>
      <c r="Q6" s="74" t="str">
        <f t="shared" si="1"/>
        <v>Total Club (Sams, BJs)</v>
      </c>
      <c r="R6" s="75"/>
      <c r="V6" s="64">
        <f t="shared" si="0"/>
        <v>41315</v>
      </c>
      <c r="W6" s="16">
        <f t="shared" ref="W6:W69" si="3">IF(W2+1=14,1,W2+1)</f>
        <v>2</v>
      </c>
      <c r="X6" s="16">
        <f t="shared" ref="X6:X69" si="4">X2</f>
        <v>2</v>
      </c>
      <c r="Y6" s="16" t="str">
        <f t="shared" si="2"/>
        <v>P2W2</v>
      </c>
    </row>
    <row r="7" spans="1:25" x14ac:dyDescent="0.2">
      <c r="A7" s="6" t="s">
        <v>2</v>
      </c>
      <c r="B7" s="62">
        <v>171</v>
      </c>
      <c r="C7" s="60">
        <f>COUNTIFS(J:J,"&lt;&gt;-")-COUNTBLANK(J:J)</f>
        <v>73</v>
      </c>
      <c r="D7" s="62">
        <v>4</v>
      </c>
      <c r="E7" s="62">
        <v>2</v>
      </c>
      <c r="G7" s="60">
        <f>($K$1-1)*B7</f>
        <v>0</v>
      </c>
      <c r="H7" s="60">
        <f>($M$1-1)*8</f>
        <v>0</v>
      </c>
      <c r="J7" s="84" t="s">
        <v>304</v>
      </c>
      <c r="O7" s="70"/>
      <c r="P7" s="206" t="s">
        <v>325</v>
      </c>
      <c r="Q7" s="74" t="str">
        <f t="shared" si="1"/>
        <v>Walmart Corporate-RMA - Walmart</v>
      </c>
      <c r="R7" s="75"/>
      <c r="V7" s="64">
        <f t="shared" si="0"/>
        <v>41322</v>
      </c>
      <c r="W7" s="16">
        <f t="shared" si="3"/>
        <v>2</v>
      </c>
      <c r="X7" s="16">
        <f t="shared" si="4"/>
        <v>3</v>
      </c>
      <c r="Y7" s="16" t="str">
        <f t="shared" si="2"/>
        <v>P2W3</v>
      </c>
    </row>
    <row r="8" spans="1:25" x14ac:dyDescent="0.2">
      <c r="A8" s="6" t="s">
        <v>3</v>
      </c>
      <c r="B8" s="62">
        <v>333</v>
      </c>
      <c r="C8" s="62">
        <v>5</v>
      </c>
      <c r="D8" s="62">
        <v>4</v>
      </c>
      <c r="E8" s="62">
        <v>2</v>
      </c>
      <c r="G8" s="60">
        <f>($N$1-1)*B8</f>
        <v>0</v>
      </c>
      <c r="H8" s="60">
        <f>($M$1-1)*10</f>
        <v>0</v>
      </c>
      <c r="J8" s="84" t="s">
        <v>355</v>
      </c>
      <c r="O8" s="70"/>
      <c r="P8" s="206" t="s">
        <v>326</v>
      </c>
      <c r="Q8" s="74" t="str">
        <f t="shared" si="1"/>
        <v>DeCA Total - RMA - BASIC</v>
      </c>
      <c r="R8" s="75"/>
      <c r="V8" s="64">
        <f t="shared" si="0"/>
        <v>41329</v>
      </c>
      <c r="W8" s="16">
        <f t="shared" si="3"/>
        <v>2</v>
      </c>
      <c r="X8" s="16">
        <f t="shared" si="4"/>
        <v>4</v>
      </c>
      <c r="Y8" s="16" t="str">
        <f t="shared" si="2"/>
        <v>P2W4</v>
      </c>
    </row>
    <row r="9" spans="1:25" x14ac:dyDescent="0.2">
      <c r="A9" s="6" t="s">
        <v>4</v>
      </c>
      <c r="B9" s="62">
        <v>333</v>
      </c>
      <c r="C9" s="60">
        <f>COUNTIFS(J:J,"&lt;&gt;-")-COUNTBLANK(J:J)</f>
        <v>73</v>
      </c>
      <c r="D9" s="62">
        <v>4</v>
      </c>
      <c r="E9" s="62">
        <v>2</v>
      </c>
      <c r="G9" s="60">
        <f>($K$1-1)*B9</f>
        <v>0</v>
      </c>
      <c r="H9" s="60">
        <f>($M$1-1)*8</f>
        <v>0</v>
      </c>
      <c r="J9" s="84" t="s">
        <v>399</v>
      </c>
      <c r="O9" s="70"/>
      <c r="P9" s="206" t="s">
        <v>399</v>
      </c>
      <c r="Q9" s="74" t="str">
        <f t="shared" si="1"/>
        <v>Total MassX</v>
      </c>
      <c r="R9" s="75"/>
      <c r="V9" s="64">
        <f>V10-7</f>
        <v>41336</v>
      </c>
      <c r="W9" s="16">
        <f t="shared" si="3"/>
        <v>3</v>
      </c>
      <c r="X9" s="16">
        <f t="shared" si="4"/>
        <v>1</v>
      </c>
      <c r="Y9" s="16" t="str">
        <f t="shared" si="2"/>
        <v>P3W1</v>
      </c>
    </row>
    <row r="10" spans="1:25" x14ac:dyDescent="0.2">
      <c r="B10" s="6"/>
      <c r="J10" s="84" t="s">
        <v>305</v>
      </c>
      <c r="O10" s="70"/>
      <c r="P10" s="206" t="s">
        <v>327</v>
      </c>
      <c r="Q10" s="74" t="str">
        <f t="shared" si="1"/>
        <v>Total US - Conv</v>
      </c>
      <c r="R10" s="75"/>
      <c r="V10" s="64">
        <v>41343</v>
      </c>
      <c r="W10" s="16">
        <f t="shared" si="3"/>
        <v>3</v>
      </c>
      <c r="X10" s="16">
        <f t="shared" si="4"/>
        <v>2</v>
      </c>
      <c r="Y10" s="16" t="str">
        <f t="shared" si="2"/>
        <v>P3W2</v>
      </c>
    </row>
    <row r="11" spans="1:25" x14ac:dyDescent="0.2">
      <c r="J11" s="84" t="s">
        <v>400</v>
      </c>
      <c r="O11" s="70"/>
      <c r="P11" s="206" t="s">
        <v>400</v>
      </c>
      <c r="Q11" s="74" t="str">
        <f t="shared" si="1"/>
        <v>Total PCT Accts</v>
      </c>
      <c r="R11" s="75"/>
      <c r="V11" s="64">
        <f>V10+7</f>
        <v>41350</v>
      </c>
      <c r="W11" s="16">
        <f t="shared" si="3"/>
        <v>3</v>
      </c>
      <c r="X11" s="16">
        <f t="shared" si="4"/>
        <v>3</v>
      </c>
      <c r="Y11" s="16" t="str">
        <f t="shared" si="2"/>
        <v>P3W3</v>
      </c>
    </row>
    <row r="12" spans="1:25" x14ac:dyDescent="0.2">
      <c r="J12" s="84" t="s">
        <v>401</v>
      </c>
      <c r="O12" s="70"/>
      <c r="P12" s="206" t="s">
        <v>401</v>
      </c>
      <c r="Q12" s="74" t="str">
        <f t="shared" si="1"/>
        <v>Total PCT Accounts ex WMT Inc</v>
      </c>
      <c r="R12" s="75"/>
      <c r="V12" s="64">
        <f t="shared" ref="V12:V75" si="5">V11+7</f>
        <v>41357</v>
      </c>
      <c r="W12" s="16">
        <f t="shared" si="3"/>
        <v>3</v>
      </c>
      <c r="X12" s="16">
        <f t="shared" si="4"/>
        <v>4</v>
      </c>
      <c r="Y12" s="16" t="str">
        <f t="shared" si="2"/>
        <v>P3W4</v>
      </c>
    </row>
    <row r="13" spans="1:25" x14ac:dyDescent="0.2">
      <c r="J13" s="84" t="s">
        <v>328</v>
      </c>
      <c r="O13" s="70"/>
      <c r="P13" s="206" t="s">
        <v>328</v>
      </c>
      <c r="Q13" s="74" t="str">
        <f t="shared" si="1"/>
        <v>Strategic Grocery</v>
      </c>
      <c r="R13" s="75"/>
      <c r="V13" s="64">
        <f t="shared" si="5"/>
        <v>41364</v>
      </c>
      <c r="W13" s="16">
        <f t="shared" si="3"/>
        <v>4</v>
      </c>
      <c r="X13" s="16">
        <f t="shared" si="4"/>
        <v>1</v>
      </c>
      <c r="Y13" s="16" t="str">
        <f t="shared" si="2"/>
        <v>P4W1</v>
      </c>
    </row>
    <row r="14" spans="1:25" x14ac:dyDescent="0.2">
      <c r="J14" s="84" t="s">
        <v>329</v>
      </c>
      <c r="O14" s="70"/>
      <c r="P14" s="206" t="s">
        <v>329</v>
      </c>
      <c r="Q14" s="74" t="str">
        <f t="shared" si="1"/>
        <v>Top 50 Releasable</v>
      </c>
      <c r="R14" s="75"/>
      <c r="V14" s="64">
        <f t="shared" si="5"/>
        <v>41371</v>
      </c>
      <c r="W14" s="16">
        <f t="shared" si="3"/>
        <v>4</v>
      </c>
      <c r="X14" s="16">
        <f t="shared" si="4"/>
        <v>2</v>
      </c>
      <c r="Y14" s="16" t="str">
        <f t="shared" si="2"/>
        <v>P4W2</v>
      </c>
    </row>
    <row r="15" spans="1:25" x14ac:dyDescent="0.2">
      <c r="A15" t="str">
        <f>Picture!C2</f>
        <v>Latest 1 Week Ending Aug 09, 2015</v>
      </c>
      <c r="D15" s="6"/>
      <c r="J15" s="84" t="s">
        <v>356</v>
      </c>
      <c r="O15" s="70"/>
      <c r="P15" s="206" t="s">
        <v>330</v>
      </c>
      <c r="Q15" s="74" t="str">
        <f t="shared" si="1"/>
        <v>Kroger Corporate-RMA - Groc</v>
      </c>
      <c r="R15" s="75"/>
      <c r="V15" s="64">
        <f t="shared" si="5"/>
        <v>41378</v>
      </c>
      <c r="W15" s="16">
        <f t="shared" si="3"/>
        <v>4</v>
      </c>
      <c r="X15" s="16">
        <f t="shared" si="4"/>
        <v>3</v>
      </c>
      <c r="Y15" s="16" t="str">
        <f t="shared" si="2"/>
        <v>P4W3</v>
      </c>
    </row>
    <row r="16" spans="1:25" ht="25.5" x14ac:dyDescent="0.2">
      <c r="A16" t="str">
        <f>IF(LEFT(Picture!E2,2)="KO",CONCATENATE(Picture!E2,RIGHT(Picture!E2,13)),((SUBSTITUTE(Picture!E2,"Quad","Period",1))))</f>
        <v>Period to Date Ending Aug 09, 2015</v>
      </c>
      <c r="D16" s="6"/>
      <c r="J16" s="84" t="s">
        <v>429</v>
      </c>
      <c r="O16" s="70"/>
      <c r="P16" s="206" t="s">
        <v>402</v>
      </c>
      <c r="Q16" s="74" t="str">
        <f t="shared" si="1"/>
        <v>Albertsons Safeway - Safeway Corp w/out AK/HI-RMA - Groc</v>
      </c>
      <c r="R16" s="75"/>
      <c r="V16" s="64">
        <f t="shared" si="5"/>
        <v>41385</v>
      </c>
      <c r="W16" s="16">
        <f t="shared" si="3"/>
        <v>4</v>
      </c>
      <c r="X16" s="16">
        <f t="shared" si="4"/>
        <v>4</v>
      </c>
      <c r="Y16" s="16" t="str">
        <f t="shared" si="2"/>
        <v>P4W4</v>
      </c>
    </row>
    <row r="17" spans="1:25" ht="25.5" x14ac:dyDescent="0.2">
      <c r="A17" s="182" t="str">
        <f>Picture!H2</f>
        <v>Quarter to Date Ending Aug 09, 2015</v>
      </c>
      <c r="D17" s="6"/>
      <c r="J17" s="84" t="s">
        <v>430</v>
      </c>
      <c r="O17" s="70"/>
      <c r="P17" s="206" t="s">
        <v>403</v>
      </c>
      <c r="Q17" s="74" t="str">
        <f t="shared" si="1"/>
        <v>Delhaize Corp-RMA - Groc</v>
      </c>
      <c r="R17" s="75"/>
      <c r="V17" s="64">
        <f t="shared" si="5"/>
        <v>41392</v>
      </c>
      <c r="W17" s="16">
        <f t="shared" si="3"/>
        <v>5</v>
      </c>
      <c r="X17" s="16">
        <f t="shared" si="4"/>
        <v>1</v>
      </c>
      <c r="Y17" s="16" t="str">
        <f t="shared" si="2"/>
        <v>P5W1</v>
      </c>
    </row>
    <row r="18" spans="1:25" x14ac:dyDescent="0.2">
      <c r="A18" s="182" t="str">
        <f>Picture!I2</f>
        <v>Year to Date Ending Aug 09, 2015</v>
      </c>
      <c r="D18" s="6"/>
      <c r="J18" s="84" t="s">
        <v>357</v>
      </c>
      <c r="O18" s="70"/>
      <c r="P18" s="206" t="s">
        <v>331</v>
      </c>
      <c r="Q18" s="74" t="str">
        <f t="shared" si="1"/>
        <v>Publix Corporate-RMA - Groc</v>
      </c>
      <c r="R18" s="75"/>
      <c r="V18" s="64">
        <f t="shared" si="5"/>
        <v>41399</v>
      </c>
      <c r="W18" s="16">
        <f t="shared" si="3"/>
        <v>5</v>
      </c>
      <c r="X18" s="16">
        <f t="shared" si="4"/>
        <v>2</v>
      </c>
      <c r="Y18" s="16" t="str">
        <f t="shared" si="2"/>
        <v>P5W2</v>
      </c>
    </row>
    <row r="19" spans="1:25" x14ac:dyDescent="0.2">
      <c r="J19" s="84" t="s">
        <v>358</v>
      </c>
      <c r="O19" s="70"/>
      <c r="P19" s="206" t="s">
        <v>332</v>
      </c>
      <c r="Q19" s="74" t="str">
        <f t="shared" si="1"/>
        <v>Ahold Corporate-RMA - Groc</v>
      </c>
      <c r="R19" s="75"/>
      <c r="V19" s="64">
        <f t="shared" si="5"/>
        <v>41406</v>
      </c>
      <c r="W19" s="16">
        <f t="shared" si="3"/>
        <v>5</v>
      </c>
      <c r="X19" s="16">
        <f t="shared" si="4"/>
        <v>3</v>
      </c>
      <c r="Y19" s="16" t="str">
        <f t="shared" si="2"/>
        <v>P5W3</v>
      </c>
    </row>
    <row r="20" spans="1:25" x14ac:dyDescent="0.2">
      <c r="J20" s="84" t="s">
        <v>359</v>
      </c>
      <c r="O20" s="70"/>
      <c r="P20" s="206" t="s">
        <v>240</v>
      </c>
      <c r="Q20" s="74" t="str">
        <f t="shared" si="1"/>
        <v>Big Y-RMA - Groc</v>
      </c>
      <c r="R20" s="75"/>
      <c r="V20" s="64">
        <f t="shared" si="5"/>
        <v>41413</v>
      </c>
      <c r="W20" s="16">
        <f t="shared" si="3"/>
        <v>5</v>
      </c>
      <c r="X20" s="16">
        <f t="shared" si="4"/>
        <v>4</v>
      </c>
      <c r="Y20" s="16" t="str">
        <f t="shared" si="2"/>
        <v>P5W4</v>
      </c>
    </row>
    <row r="21" spans="1:25" x14ac:dyDescent="0.2">
      <c r="J21" s="84" t="s">
        <v>360</v>
      </c>
      <c r="O21" s="70"/>
      <c r="P21" s="206" t="s">
        <v>241</v>
      </c>
      <c r="Q21" s="74" t="str">
        <f t="shared" si="1"/>
        <v>Giant Eagle-Corporate-RMA - Groc</v>
      </c>
      <c r="R21" s="75"/>
      <c r="V21" s="64">
        <f t="shared" si="5"/>
        <v>41420</v>
      </c>
      <c r="W21" s="16">
        <f t="shared" si="3"/>
        <v>6</v>
      </c>
      <c r="X21" s="16">
        <f t="shared" si="4"/>
        <v>1</v>
      </c>
      <c r="Y21" s="16" t="str">
        <f t="shared" si="2"/>
        <v>P6W1</v>
      </c>
    </row>
    <row r="22" spans="1:25" x14ac:dyDescent="0.2">
      <c r="J22" s="84" t="s">
        <v>431</v>
      </c>
      <c r="O22" s="70"/>
      <c r="P22" s="206" t="s">
        <v>404</v>
      </c>
      <c r="Q22" s="74" t="str">
        <f t="shared" si="1"/>
        <v>Kroger Harris Teeter Total-RMA - Groc</v>
      </c>
      <c r="R22" s="75"/>
      <c r="V22" s="64">
        <f t="shared" si="5"/>
        <v>41427</v>
      </c>
      <c r="W22" s="16">
        <f t="shared" si="3"/>
        <v>6</v>
      </c>
      <c r="X22" s="16">
        <f t="shared" si="4"/>
        <v>2</v>
      </c>
      <c r="Y22" s="16" t="str">
        <f t="shared" si="2"/>
        <v>P6W2</v>
      </c>
    </row>
    <row r="23" spans="1:25" x14ac:dyDescent="0.2">
      <c r="J23" s="84" t="s">
        <v>361</v>
      </c>
      <c r="O23" s="70"/>
      <c r="P23" s="206" t="s">
        <v>243</v>
      </c>
      <c r="Q23" s="74" t="str">
        <f t="shared" si="1"/>
        <v>Hy-Vee-Corporate-RMA - Groc</v>
      </c>
      <c r="R23" s="75"/>
      <c r="V23" s="64">
        <f t="shared" si="5"/>
        <v>41434</v>
      </c>
      <c r="W23" s="16">
        <f t="shared" si="3"/>
        <v>6</v>
      </c>
      <c r="X23" s="16">
        <f t="shared" si="4"/>
        <v>3</v>
      </c>
      <c r="Y23" s="16" t="str">
        <f t="shared" si="2"/>
        <v>P6W3</v>
      </c>
    </row>
    <row r="24" spans="1:25" x14ac:dyDescent="0.2">
      <c r="J24" s="84" t="s">
        <v>362</v>
      </c>
      <c r="O24" s="70"/>
      <c r="P24" s="206" t="s">
        <v>333</v>
      </c>
      <c r="Q24" s="74" t="str">
        <f t="shared" si="1"/>
        <v>Price Chopper Corporate-RMA - Groc</v>
      </c>
      <c r="R24" s="75"/>
      <c r="V24" s="64">
        <f t="shared" si="5"/>
        <v>41441</v>
      </c>
      <c r="W24" s="16">
        <f t="shared" si="3"/>
        <v>6</v>
      </c>
      <c r="X24" s="16">
        <f t="shared" si="4"/>
        <v>4</v>
      </c>
      <c r="Y24" s="16" t="str">
        <f t="shared" si="2"/>
        <v>P6W4</v>
      </c>
    </row>
    <row r="25" spans="1:25" x14ac:dyDescent="0.2">
      <c r="J25" s="84" t="s">
        <v>432</v>
      </c>
      <c r="O25" s="70"/>
      <c r="P25" s="206" t="s">
        <v>405</v>
      </c>
      <c r="Q25" s="74" t="str">
        <f t="shared" si="1"/>
        <v>Roundy's Corp-RMA - Groc</v>
      </c>
      <c r="R25" s="75"/>
      <c r="V25" s="64">
        <f t="shared" si="5"/>
        <v>41448</v>
      </c>
      <c r="W25" s="16">
        <f t="shared" si="3"/>
        <v>7</v>
      </c>
      <c r="X25" s="16">
        <f t="shared" si="4"/>
        <v>1</v>
      </c>
      <c r="Y25" s="16" t="str">
        <f t="shared" si="2"/>
        <v>P7W1</v>
      </c>
    </row>
    <row r="26" spans="1:25" x14ac:dyDescent="0.2">
      <c r="J26" s="84" t="s">
        <v>363</v>
      </c>
      <c r="O26" s="70"/>
      <c r="P26" s="206" t="s">
        <v>246</v>
      </c>
      <c r="Q26" s="74" t="str">
        <f t="shared" si="1"/>
        <v>Save Mart Corporate-RMA - Groc</v>
      </c>
      <c r="R26" s="75"/>
      <c r="V26" s="64">
        <f t="shared" si="5"/>
        <v>41455</v>
      </c>
      <c r="W26" s="16">
        <f t="shared" si="3"/>
        <v>7</v>
      </c>
      <c r="X26" s="16">
        <f t="shared" si="4"/>
        <v>2</v>
      </c>
      <c r="Y26" s="16" t="str">
        <f t="shared" si="2"/>
        <v>P7W2</v>
      </c>
    </row>
    <row r="27" spans="1:25" x14ac:dyDescent="0.2">
      <c r="J27" s="84" t="s">
        <v>364</v>
      </c>
      <c r="O27" s="70"/>
      <c r="P27" s="206" t="s">
        <v>334</v>
      </c>
      <c r="Q27" s="74" t="str">
        <f t="shared" si="1"/>
        <v>Schnucks Total Corporate-RMA - Groc</v>
      </c>
      <c r="R27" s="75"/>
      <c r="V27" s="64">
        <f t="shared" si="5"/>
        <v>41462</v>
      </c>
      <c r="W27" s="16">
        <f t="shared" si="3"/>
        <v>7</v>
      </c>
      <c r="X27" s="16">
        <f t="shared" si="4"/>
        <v>3</v>
      </c>
      <c r="Y27" s="16" t="str">
        <f t="shared" si="2"/>
        <v>P7W3</v>
      </c>
    </row>
    <row r="28" spans="1:25" x14ac:dyDescent="0.2">
      <c r="J28" s="84" t="s">
        <v>365</v>
      </c>
      <c r="O28" s="70"/>
      <c r="P28" s="206" t="s">
        <v>248</v>
      </c>
      <c r="Q28" s="74" t="str">
        <f t="shared" si="1"/>
        <v>Stater Bros-Corporate-RMA - Groc</v>
      </c>
      <c r="R28" s="75"/>
      <c r="V28" s="64">
        <f t="shared" si="5"/>
        <v>41469</v>
      </c>
      <c r="W28" s="16">
        <f t="shared" si="3"/>
        <v>7</v>
      </c>
      <c r="X28" s="16">
        <f t="shared" si="4"/>
        <v>4</v>
      </c>
      <c r="Y28" s="16" t="str">
        <f t="shared" si="2"/>
        <v>P7W4</v>
      </c>
    </row>
    <row r="29" spans="1:25" x14ac:dyDescent="0.2">
      <c r="J29" s="84" t="s">
        <v>366</v>
      </c>
      <c r="O29" s="70"/>
      <c r="P29" s="206" t="s">
        <v>335</v>
      </c>
      <c r="Q29" s="74" t="str">
        <f t="shared" si="1"/>
        <v>Supervalu Total Corporate-RMA - Groc</v>
      </c>
      <c r="R29" s="75"/>
      <c r="V29" s="64">
        <f t="shared" si="5"/>
        <v>41476</v>
      </c>
      <c r="W29" s="16">
        <f t="shared" si="3"/>
        <v>8</v>
      </c>
      <c r="X29" s="16">
        <f t="shared" si="4"/>
        <v>1</v>
      </c>
      <c r="Y29" s="16" t="str">
        <f t="shared" si="2"/>
        <v>P8W1</v>
      </c>
    </row>
    <row r="30" spans="1:25" x14ac:dyDescent="0.2">
      <c r="J30" s="84" t="s">
        <v>367</v>
      </c>
      <c r="O30" s="70"/>
      <c r="P30" s="206" t="s">
        <v>336</v>
      </c>
      <c r="Q30" s="74" t="str">
        <f t="shared" si="1"/>
        <v>Tops Total-RMA - Groc</v>
      </c>
      <c r="R30" s="75"/>
      <c r="V30" s="64">
        <f t="shared" si="5"/>
        <v>41483</v>
      </c>
      <c r="W30" s="16">
        <f t="shared" si="3"/>
        <v>8</v>
      </c>
      <c r="X30" s="16">
        <f t="shared" si="4"/>
        <v>2</v>
      </c>
      <c r="Y30" s="16" t="str">
        <f t="shared" si="2"/>
        <v>P8W2</v>
      </c>
    </row>
    <row r="31" spans="1:25" x14ac:dyDescent="0.2">
      <c r="J31" s="84" t="s">
        <v>368</v>
      </c>
      <c r="O31" s="70"/>
      <c r="P31" s="206" t="s">
        <v>251</v>
      </c>
      <c r="Q31" s="74" t="str">
        <f t="shared" si="1"/>
        <v>Wakefern-Corporate-RMA - Groc</v>
      </c>
      <c r="R31" s="75"/>
      <c r="V31" s="64">
        <f t="shared" si="5"/>
        <v>41490</v>
      </c>
      <c r="W31" s="16">
        <f t="shared" si="3"/>
        <v>8</v>
      </c>
      <c r="X31" s="16">
        <f t="shared" si="4"/>
        <v>3</v>
      </c>
      <c r="Y31" s="16" t="str">
        <f t="shared" si="2"/>
        <v>P8W3</v>
      </c>
    </row>
    <row r="32" spans="1:25" x14ac:dyDescent="0.2">
      <c r="J32" s="84" t="s">
        <v>369</v>
      </c>
      <c r="O32" s="70"/>
      <c r="P32" s="206" t="s">
        <v>337</v>
      </c>
      <c r="Q32" s="74" t="str">
        <f t="shared" si="1"/>
        <v>Wegmans Corporate-RMA - Groc</v>
      </c>
      <c r="R32" s="75"/>
      <c r="V32" s="64">
        <f t="shared" si="5"/>
        <v>41497</v>
      </c>
      <c r="W32" s="16">
        <f t="shared" si="3"/>
        <v>8</v>
      </c>
      <c r="X32" s="16">
        <f t="shared" si="4"/>
        <v>4</v>
      </c>
      <c r="Y32" s="16" t="str">
        <f t="shared" si="2"/>
        <v>P8W4</v>
      </c>
    </row>
    <row r="33" spans="10:25" x14ac:dyDescent="0.2">
      <c r="J33" s="84" t="s">
        <v>370</v>
      </c>
      <c r="O33" s="70"/>
      <c r="P33" s="206" t="s">
        <v>253</v>
      </c>
      <c r="Q33" s="74" t="str">
        <f t="shared" si="1"/>
        <v>Weis-Corporate-RMA - Groc</v>
      </c>
      <c r="R33" s="75"/>
      <c r="V33" s="64">
        <f t="shared" si="5"/>
        <v>41504</v>
      </c>
      <c r="W33" s="16">
        <f t="shared" si="3"/>
        <v>9</v>
      </c>
      <c r="X33" s="16">
        <f t="shared" si="4"/>
        <v>1</v>
      </c>
      <c r="Y33" s="16" t="str">
        <f t="shared" si="2"/>
        <v>P9W1</v>
      </c>
    </row>
    <row r="34" spans="10:25" x14ac:dyDescent="0.2">
      <c r="J34" s="84" t="s">
        <v>371</v>
      </c>
      <c r="O34" s="70"/>
      <c r="P34" s="206" t="s">
        <v>338</v>
      </c>
      <c r="Q34" s="74" t="str">
        <f t="shared" si="1"/>
        <v>Bi-Lo Winn Dixie Corp-RMA - Groc</v>
      </c>
      <c r="R34" s="75"/>
      <c r="V34" s="64">
        <f t="shared" si="5"/>
        <v>41511</v>
      </c>
      <c r="W34" s="16">
        <f t="shared" si="3"/>
        <v>9</v>
      </c>
      <c r="X34" s="16">
        <f t="shared" si="4"/>
        <v>2</v>
      </c>
      <c r="Y34" s="16" t="str">
        <f t="shared" si="2"/>
        <v>P9W2</v>
      </c>
    </row>
    <row r="35" spans="10:25" x14ac:dyDescent="0.2">
      <c r="J35" s="84" t="s">
        <v>433</v>
      </c>
      <c r="O35" s="70"/>
      <c r="P35" s="206" t="s">
        <v>406</v>
      </c>
      <c r="Q35" s="74" t="str">
        <f t="shared" si="1"/>
        <v>Kmart Corporate-RMA - Mass</v>
      </c>
      <c r="V35" s="64">
        <f t="shared" si="5"/>
        <v>41518</v>
      </c>
      <c r="W35" s="16">
        <f t="shared" si="3"/>
        <v>9</v>
      </c>
      <c r="X35" s="16">
        <f t="shared" si="4"/>
        <v>3</v>
      </c>
      <c r="Y35" s="16" t="str">
        <f t="shared" si="2"/>
        <v>P9W3</v>
      </c>
    </row>
    <row r="36" spans="10:25" x14ac:dyDescent="0.2">
      <c r="J36" s="84" t="s">
        <v>372</v>
      </c>
      <c r="O36" s="70"/>
      <c r="P36" s="206" t="s">
        <v>256</v>
      </c>
      <c r="Q36" s="74" t="str">
        <f t="shared" si="1"/>
        <v>Target Total Corporate-RMA-Mass</v>
      </c>
      <c r="V36" s="64">
        <f t="shared" si="5"/>
        <v>41525</v>
      </c>
      <c r="W36" s="16">
        <f t="shared" si="3"/>
        <v>9</v>
      </c>
      <c r="X36" s="16">
        <f t="shared" si="4"/>
        <v>4</v>
      </c>
      <c r="Y36" s="16" t="str">
        <f t="shared" si="2"/>
        <v>P9W4</v>
      </c>
    </row>
    <row r="37" spans="10:25" x14ac:dyDescent="0.2">
      <c r="J37" s="84" t="s">
        <v>434</v>
      </c>
      <c r="O37" s="70"/>
      <c r="P37" s="206" t="s">
        <v>407</v>
      </c>
      <c r="Q37" s="74" t="str">
        <f t="shared" si="1"/>
        <v>BJ's Corporate-RMA - Club</v>
      </c>
      <c r="V37" s="64">
        <f t="shared" si="5"/>
        <v>41532</v>
      </c>
      <c r="W37" s="16">
        <f t="shared" si="3"/>
        <v>10</v>
      </c>
      <c r="X37" s="16">
        <f t="shared" si="4"/>
        <v>1</v>
      </c>
      <c r="Y37" s="16" t="str">
        <f t="shared" si="2"/>
        <v>P10W1</v>
      </c>
    </row>
    <row r="38" spans="10:25" x14ac:dyDescent="0.2">
      <c r="J38" s="84" t="s">
        <v>373</v>
      </c>
      <c r="O38" s="70"/>
      <c r="P38" s="206" t="s">
        <v>290</v>
      </c>
      <c r="Q38" s="74" t="str">
        <f t="shared" si="1"/>
        <v>Sam's Corp-RMA - Club</v>
      </c>
      <c r="V38" s="64">
        <f t="shared" si="5"/>
        <v>41539</v>
      </c>
      <c r="W38" s="16">
        <f t="shared" si="3"/>
        <v>10</v>
      </c>
      <c r="X38" s="16">
        <f t="shared" si="4"/>
        <v>2</v>
      </c>
      <c r="Y38" s="16" t="str">
        <f t="shared" si="2"/>
        <v>P10W2</v>
      </c>
    </row>
    <row r="39" spans="10:25" x14ac:dyDescent="0.2">
      <c r="J39" s="84" t="s">
        <v>374</v>
      </c>
      <c r="O39" s="70"/>
      <c r="P39" s="206" t="s">
        <v>258</v>
      </c>
      <c r="Q39" s="74" t="str">
        <f t="shared" si="1"/>
        <v>Family Dollar-Total US-RMA - Dollar</v>
      </c>
      <c r="V39" s="64">
        <f t="shared" si="5"/>
        <v>41546</v>
      </c>
      <c r="W39" s="16">
        <f t="shared" si="3"/>
        <v>10</v>
      </c>
      <c r="X39" s="16">
        <f t="shared" si="4"/>
        <v>3</v>
      </c>
      <c r="Y39" s="16" t="str">
        <f t="shared" si="2"/>
        <v>P10W3</v>
      </c>
    </row>
    <row r="40" spans="10:25" x14ac:dyDescent="0.2">
      <c r="J40" s="84" t="s">
        <v>375</v>
      </c>
      <c r="O40" s="70"/>
      <c r="P40" s="206" t="s">
        <v>259</v>
      </c>
      <c r="Q40" s="74" t="str">
        <f t="shared" si="1"/>
        <v>Freds Dollar-RMA - Dollar</v>
      </c>
      <c r="V40" s="64">
        <f t="shared" si="5"/>
        <v>41553</v>
      </c>
      <c r="W40" s="16">
        <f t="shared" si="3"/>
        <v>10</v>
      </c>
      <c r="X40" s="16">
        <f t="shared" si="4"/>
        <v>4</v>
      </c>
      <c r="Y40" s="16" t="str">
        <f t="shared" si="2"/>
        <v>P10W4</v>
      </c>
    </row>
    <row r="41" spans="10:25" x14ac:dyDescent="0.2">
      <c r="J41" s="84" t="s">
        <v>376</v>
      </c>
      <c r="O41" s="70"/>
      <c r="P41" s="206" t="s">
        <v>339</v>
      </c>
      <c r="Q41" s="74" t="str">
        <f t="shared" si="1"/>
        <v>CVS Corporate Total-RMA - Drug</v>
      </c>
      <c r="V41" s="64">
        <f t="shared" si="5"/>
        <v>41560</v>
      </c>
      <c r="W41" s="16">
        <f t="shared" si="3"/>
        <v>11</v>
      </c>
      <c r="X41" s="16">
        <f t="shared" si="4"/>
        <v>1</v>
      </c>
      <c r="Y41" s="16" t="str">
        <f t="shared" si="2"/>
        <v>P11W1</v>
      </c>
    </row>
    <row r="42" spans="10:25" x14ac:dyDescent="0.2">
      <c r="J42" s="84" t="s">
        <v>435</v>
      </c>
      <c r="O42" s="70"/>
      <c r="P42" s="206" t="s">
        <v>408</v>
      </c>
      <c r="Q42" s="74" t="str">
        <f t="shared" si="1"/>
        <v>Rite Aid Total Corp-RMA - Drug</v>
      </c>
      <c r="V42" s="64">
        <f t="shared" si="5"/>
        <v>41567</v>
      </c>
      <c r="W42" s="16">
        <f t="shared" si="3"/>
        <v>11</v>
      </c>
      <c r="X42" s="16">
        <f t="shared" si="4"/>
        <v>2</v>
      </c>
      <c r="Y42" s="16" t="str">
        <f t="shared" si="2"/>
        <v>P11W2</v>
      </c>
    </row>
    <row r="43" spans="10:25" x14ac:dyDescent="0.2">
      <c r="J43" s="84" t="s">
        <v>436</v>
      </c>
      <c r="O43" s="70"/>
      <c r="P43" s="206" t="s">
        <v>409</v>
      </c>
      <c r="Q43" s="74" t="str">
        <f t="shared" si="1"/>
        <v>Walgreens Corporate w/ Duane Reade-RMA - Drug</v>
      </c>
      <c r="V43" s="64">
        <f t="shared" si="5"/>
        <v>41574</v>
      </c>
      <c r="W43" s="16">
        <f t="shared" si="3"/>
        <v>11</v>
      </c>
      <c r="X43" s="16">
        <f t="shared" si="4"/>
        <v>3</v>
      </c>
      <c r="Y43" s="16" t="str">
        <f t="shared" si="2"/>
        <v>P11W3</v>
      </c>
    </row>
    <row r="44" spans="10:25" x14ac:dyDescent="0.2">
      <c r="J44" s="84" t="s">
        <v>437</v>
      </c>
      <c r="O44" s="70"/>
      <c r="P44" s="206" t="s">
        <v>410</v>
      </c>
      <c r="Q44" s="74" t="str">
        <f t="shared" si="1"/>
        <v>Walgreens Puerto Rico-RMA - Drug - BASIC</v>
      </c>
      <c r="V44" s="64">
        <f t="shared" si="5"/>
        <v>41581</v>
      </c>
      <c r="W44" s="16">
        <f t="shared" si="3"/>
        <v>11</v>
      </c>
      <c r="X44" s="16">
        <f t="shared" si="4"/>
        <v>4</v>
      </c>
      <c r="Y44" s="16" t="str">
        <f t="shared" si="2"/>
        <v>P11W4</v>
      </c>
    </row>
    <row r="45" spans="10:25" x14ac:dyDescent="0.2">
      <c r="J45" s="84" t="s">
        <v>377</v>
      </c>
      <c r="O45" s="70"/>
      <c r="P45" s="206" t="s">
        <v>263</v>
      </c>
      <c r="Q45" s="74" t="str">
        <f t="shared" si="1"/>
        <v>Chevron Corporate-SRMA - Conv</v>
      </c>
      <c r="V45" s="64">
        <f t="shared" si="5"/>
        <v>41588</v>
      </c>
      <c r="W45" s="16">
        <f t="shared" si="3"/>
        <v>12</v>
      </c>
      <c r="X45" s="16">
        <f t="shared" si="4"/>
        <v>1</v>
      </c>
      <c r="Y45" s="16" t="str">
        <f t="shared" si="2"/>
        <v>P12W1</v>
      </c>
    </row>
    <row r="46" spans="10:25" x14ac:dyDescent="0.2">
      <c r="J46" s="84" t="s">
        <v>438</v>
      </c>
      <c r="O46" s="70"/>
      <c r="P46" s="206" t="s">
        <v>411</v>
      </c>
      <c r="Q46" s="74" t="str">
        <f t="shared" si="1"/>
        <v>Cumberland Farms Corporate-SRMA - Conv</v>
      </c>
      <c r="V46" s="64">
        <f t="shared" si="5"/>
        <v>41595</v>
      </c>
      <c r="W46" s="16">
        <f t="shared" si="3"/>
        <v>12</v>
      </c>
      <c r="X46" s="16">
        <f t="shared" si="4"/>
        <v>2</v>
      </c>
      <c r="Y46" s="16" t="str">
        <f t="shared" si="2"/>
        <v>P12W2</v>
      </c>
    </row>
    <row r="47" spans="10:25" x14ac:dyDescent="0.2">
      <c r="J47" s="84" t="s">
        <v>378</v>
      </c>
      <c r="O47" s="70"/>
      <c r="P47" s="206" t="s">
        <v>265</v>
      </c>
      <c r="Q47" s="74" t="str">
        <f t="shared" si="1"/>
        <v>Circle K Corporate-RMA - Conv</v>
      </c>
      <c r="V47" s="64">
        <f t="shared" si="5"/>
        <v>41602</v>
      </c>
      <c r="W47" s="16">
        <f t="shared" si="3"/>
        <v>12</v>
      </c>
      <c r="X47" s="16">
        <f t="shared" si="4"/>
        <v>3</v>
      </c>
      <c r="Y47" s="16" t="str">
        <f t="shared" si="2"/>
        <v>P12W3</v>
      </c>
    </row>
    <row r="48" spans="10:25" x14ac:dyDescent="0.2">
      <c r="J48" s="84" t="s">
        <v>439</v>
      </c>
      <c r="O48" s="70"/>
      <c r="P48" s="206" t="s">
        <v>412</v>
      </c>
      <c r="Q48" s="74" t="str">
        <f t="shared" si="1"/>
        <v>Speedway WilcoHess - RMA - Conv</v>
      </c>
      <c r="V48" s="64">
        <f t="shared" si="5"/>
        <v>41609</v>
      </c>
      <c r="W48" s="16">
        <f t="shared" si="3"/>
        <v>12</v>
      </c>
      <c r="X48" s="16">
        <f t="shared" si="4"/>
        <v>4</v>
      </c>
      <c r="Y48" s="16" t="str">
        <f t="shared" si="2"/>
        <v>P12W4</v>
      </c>
    </row>
    <row r="49" spans="10:25" x14ac:dyDescent="0.2">
      <c r="J49" s="84" t="s">
        <v>440</v>
      </c>
      <c r="O49" s="70"/>
      <c r="P49" s="206" t="s">
        <v>413</v>
      </c>
      <c r="Q49" s="74" t="str">
        <f t="shared" si="1"/>
        <v>Kum &amp; Go Corporate-RMA - Conv</v>
      </c>
      <c r="V49" s="64">
        <f t="shared" si="5"/>
        <v>41616</v>
      </c>
      <c r="W49" s="16">
        <f t="shared" si="3"/>
        <v>13</v>
      </c>
      <c r="X49" s="16">
        <f t="shared" si="4"/>
        <v>1</v>
      </c>
      <c r="Y49" s="16" t="str">
        <f t="shared" si="2"/>
        <v>P13W1</v>
      </c>
    </row>
    <row r="50" spans="10:25" x14ac:dyDescent="0.2">
      <c r="J50" s="84" t="s">
        <v>379</v>
      </c>
      <c r="O50" s="70"/>
      <c r="P50" s="206" t="s">
        <v>268</v>
      </c>
      <c r="Q50" s="74" t="str">
        <f t="shared" si="1"/>
        <v>Pantry Corporate - RMA - Conv</v>
      </c>
      <c r="V50" s="64">
        <f t="shared" si="5"/>
        <v>41623</v>
      </c>
      <c r="W50" s="16">
        <f t="shared" si="3"/>
        <v>13</v>
      </c>
      <c r="X50" s="16">
        <f t="shared" si="4"/>
        <v>2</v>
      </c>
      <c r="Y50" s="16" t="str">
        <f t="shared" si="2"/>
        <v>P13W2</v>
      </c>
    </row>
    <row r="51" spans="10:25" x14ac:dyDescent="0.2">
      <c r="J51" s="84" t="s">
        <v>441</v>
      </c>
      <c r="O51" s="70"/>
      <c r="P51" s="206" t="s">
        <v>414</v>
      </c>
      <c r="Q51" s="74" t="str">
        <f t="shared" si="1"/>
        <v>CST Brands Corporate-RMA - Conv</v>
      </c>
      <c r="V51" s="64">
        <f t="shared" si="5"/>
        <v>41630</v>
      </c>
      <c r="W51" s="16">
        <f t="shared" si="3"/>
        <v>13</v>
      </c>
      <c r="X51" s="16">
        <f t="shared" si="4"/>
        <v>3</v>
      </c>
      <c r="Y51" s="16" t="str">
        <f t="shared" si="2"/>
        <v>P13W3</v>
      </c>
    </row>
    <row r="52" spans="10:25" x14ac:dyDescent="0.2">
      <c r="J52" s="84" t="s">
        <v>442</v>
      </c>
      <c r="O52" s="70"/>
      <c r="P52" s="206" t="s">
        <v>415</v>
      </c>
      <c r="Q52" s="74" t="str">
        <f t="shared" si="1"/>
        <v>Speedway Corporate - RMA - Conv</v>
      </c>
      <c r="V52" s="64">
        <f t="shared" si="5"/>
        <v>41637</v>
      </c>
      <c r="W52" s="16">
        <f t="shared" si="3"/>
        <v>13</v>
      </c>
      <c r="X52" s="16">
        <f t="shared" si="4"/>
        <v>4</v>
      </c>
      <c r="Y52" s="16" t="str">
        <f t="shared" si="2"/>
        <v>P13W4</v>
      </c>
    </row>
    <row r="53" spans="10:25" x14ac:dyDescent="0.2">
      <c r="J53" s="84" t="s">
        <v>443</v>
      </c>
      <c r="O53" s="70"/>
      <c r="P53" s="206" t="s">
        <v>416</v>
      </c>
      <c r="Q53" s="74" t="str">
        <f t="shared" si="1"/>
        <v>Wawa-SRMA - Conv</v>
      </c>
      <c r="V53" s="64">
        <f t="shared" si="5"/>
        <v>41644</v>
      </c>
      <c r="W53" s="16">
        <f t="shared" si="3"/>
        <v>1</v>
      </c>
      <c r="X53" s="16">
        <f t="shared" si="4"/>
        <v>1</v>
      </c>
      <c r="Y53" s="16" t="str">
        <f t="shared" si="2"/>
        <v>P1W1</v>
      </c>
    </row>
    <row r="54" spans="10:25" x14ac:dyDescent="0.2">
      <c r="J54" s="84" t="s">
        <v>444</v>
      </c>
      <c r="O54" s="70"/>
      <c r="P54" s="206" t="s">
        <v>417</v>
      </c>
      <c r="Q54" s="74" t="str">
        <f t="shared" si="1"/>
        <v>Delhaize Food Lion Corp-RMA-Groc</v>
      </c>
      <c r="V54" s="64">
        <f t="shared" si="5"/>
        <v>41651</v>
      </c>
      <c r="W54" s="16">
        <f t="shared" si="3"/>
        <v>1</v>
      </c>
      <c r="X54" s="16">
        <f t="shared" si="4"/>
        <v>2</v>
      </c>
      <c r="Y54" s="16" t="str">
        <f t="shared" si="2"/>
        <v>P1W2</v>
      </c>
    </row>
    <row r="55" spans="10:25" x14ac:dyDescent="0.2">
      <c r="J55" s="84" t="s">
        <v>380</v>
      </c>
      <c r="O55" s="70"/>
      <c r="P55" s="206" t="s">
        <v>271</v>
      </c>
      <c r="Q55" s="74" t="str">
        <f t="shared" si="1"/>
        <v>A&amp;P Corporate w/Pathmark-RMA - Groc</v>
      </c>
      <c r="V55" s="64">
        <f t="shared" si="5"/>
        <v>41658</v>
      </c>
      <c r="W55" s="16">
        <f t="shared" si="3"/>
        <v>1</v>
      </c>
      <c r="X55" s="16">
        <f t="shared" si="4"/>
        <v>3</v>
      </c>
      <c r="Y55" s="16" t="str">
        <f t="shared" si="2"/>
        <v>P1W3</v>
      </c>
    </row>
    <row r="56" spans="10:25" x14ac:dyDescent="0.2">
      <c r="J56" s="84" t="s">
        <v>340</v>
      </c>
      <c r="O56" s="70"/>
      <c r="P56" s="206" t="s">
        <v>340</v>
      </c>
      <c r="Q56" s="74" t="str">
        <f t="shared" si="1"/>
        <v>NAB National Grocery Customers (ex SV, Abs)</v>
      </c>
      <c r="V56" s="64">
        <f t="shared" si="5"/>
        <v>41665</v>
      </c>
      <c r="W56" s="16">
        <f t="shared" si="3"/>
        <v>1</v>
      </c>
      <c r="X56" s="16">
        <f t="shared" si="4"/>
        <v>4</v>
      </c>
      <c r="Y56" s="16" t="str">
        <f t="shared" si="2"/>
        <v>P1W4</v>
      </c>
    </row>
    <row r="57" spans="10:25" x14ac:dyDescent="0.2">
      <c r="J57" s="84" t="s">
        <v>341</v>
      </c>
      <c r="O57" s="70"/>
      <c r="P57" s="206" t="s">
        <v>341</v>
      </c>
      <c r="Q57" s="74" t="str">
        <f t="shared" si="1"/>
        <v>NAB National Grocery Customers (incl Abs)</v>
      </c>
      <c r="V57" s="64">
        <f t="shared" si="5"/>
        <v>41672</v>
      </c>
      <c r="W57" s="16">
        <f t="shared" si="3"/>
        <v>2</v>
      </c>
      <c r="X57" s="16">
        <f t="shared" si="4"/>
        <v>1</v>
      </c>
      <c r="Y57" s="16" t="str">
        <f t="shared" si="2"/>
        <v>P2W1</v>
      </c>
    </row>
    <row r="58" spans="10:25" x14ac:dyDescent="0.2">
      <c r="J58" s="84" t="s">
        <v>342</v>
      </c>
      <c r="O58" s="70"/>
      <c r="P58" s="206" t="s">
        <v>342</v>
      </c>
      <c r="Q58" s="74" t="str">
        <f t="shared" si="1"/>
        <v>NAB Regional Customers (ex Abs)</v>
      </c>
      <c r="V58" s="64">
        <f t="shared" si="5"/>
        <v>41679</v>
      </c>
      <c r="W58" s="16">
        <f t="shared" si="3"/>
        <v>2</v>
      </c>
      <c r="X58" s="16">
        <f t="shared" si="4"/>
        <v>2</v>
      </c>
      <c r="Y58" s="16" t="str">
        <f t="shared" si="2"/>
        <v>P2W2</v>
      </c>
    </row>
    <row r="59" spans="10:25" x14ac:dyDescent="0.2">
      <c r="J59" s="84" t="s">
        <v>343</v>
      </c>
      <c r="O59" s="70"/>
      <c r="P59" s="206" t="s">
        <v>343</v>
      </c>
      <c r="Q59" s="74" t="str">
        <f t="shared" si="1"/>
        <v>NAB Regional Customers (incl Abs)</v>
      </c>
      <c r="V59" s="64">
        <f t="shared" si="5"/>
        <v>41686</v>
      </c>
      <c r="W59" s="16">
        <f t="shared" si="3"/>
        <v>2</v>
      </c>
      <c r="X59" s="16">
        <f t="shared" si="4"/>
        <v>3</v>
      </c>
      <c r="Y59" s="16" t="str">
        <f t="shared" si="2"/>
        <v>P2W3</v>
      </c>
    </row>
    <row r="60" spans="10:25" x14ac:dyDescent="0.2">
      <c r="J60" s="84" t="s">
        <v>381</v>
      </c>
      <c r="O60" s="70"/>
      <c r="P60" s="206" t="s">
        <v>272</v>
      </c>
      <c r="Q60" s="74" t="str">
        <f t="shared" si="1"/>
        <v>PBC Total - Groc</v>
      </c>
      <c r="V60" s="64">
        <f t="shared" si="5"/>
        <v>41693</v>
      </c>
      <c r="W60" s="16">
        <f t="shared" si="3"/>
        <v>2</v>
      </c>
      <c r="X60" s="16">
        <f t="shared" si="4"/>
        <v>4</v>
      </c>
      <c r="Y60" s="16" t="str">
        <f t="shared" si="2"/>
        <v>P2W4</v>
      </c>
    </row>
    <row r="61" spans="10:25" x14ac:dyDescent="0.2">
      <c r="J61" s="84" t="s">
        <v>382</v>
      </c>
      <c r="O61" s="70"/>
      <c r="P61" s="206" t="s">
        <v>273</v>
      </c>
      <c r="Q61" s="74" t="str">
        <f t="shared" si="1"/>
        <v>FBU Total - Groc</v>
      </c>
      <c r="V61" s="64">
        <f t="shared" si="5"/>
        <v>41700</v>
      </c>
      <c r="W61" s="16">
        <f t="shared" si="3"/>
        <v>3</v>
      </c>
      <c r="X61" s="16">
        <f t="shared" si="4"/>
        <v>1</v>
      </c>
      <c r="Y61" s="16" t="str">
        <f t="shared" si="2"/>
        <v>P3W1</v>
      </c>
    </row>
    <row r="62" spans="10:25" x14ac:dyDescent="0.2">
      <c r="J62" s="84" t="s">
        <v>445</v>
      </c>
      <c r="O62" s="70"/>
      <c r="P62" s="206" t="s">
        <v>418</v>
      </c>
      <c r="Q62" s="74" t="str">
        <f t="shared" si="1"/>
        <v>Delhaize Hannaford Corp DC1-RMA - Groc</v>
      </c>
      <c r="V62" s="64">
        <f t="shared" si="5"/>
        <v>41707</v>
      </c>
      <c r="W62" s="16">
        <f t="shared" si="3"/>
        <v>3</v>
      </c>
      <c r="X62" s="16">
        <f t="shared" si="4"/>
        <v>2</v>
      </c>
      <c r="Y62" s="16" t="str">
        <f t="shared" si="2"/>
        <v>P3W2</v>
      </c>
    </row>
    <row r="63" spans="10:25" x14ac:dyDescent="0.2">
      <c r="J63" s="84" t="s">
        <v>383</v>
      </c>
      <c r="O63" s="70"/>
      <c r="P63" s="206" t="s">
        <v>274</v>
      </c>
      <c r="Q63" s="74" t="str">
        <f t="shared" si="1"/>
        <v>Kroger Coordinated-RMA - Groc</v>
      </c>
      <c r="V63" s="64">
        <f t="shared" si="5"/>
        <v>41714</v>
      </c>
      <c r="W63" s="16">
        <f t="shared" si="3"/>
        <v>3</v>
      </c>
      <c r="X63" s="16">
        <f t="shared" si="4"/>
        <v>3</v>
      </c>
      <c r="Y63" s="16" t="str">
        <f t="shared" si="2"/>
        <v>P3W3</v>
      </c>
    </row>
    <row r="64" spans="10:25" x14ac:dyDescent="0.2">
      <c r="J64" s="84" t="s">
        <v>446</v>
      </c>
      <c r="O64" s="70"/>
      <c r="P64" s="206" t="s">
        <v>419</v>
      </c>
      <c r="Q64" s="74" t="str">
        <f t="shared" si="1"/>
        <v>Albertsons Safeway - Albertsons Total-RMA - Groc</v>
      </c>
      <c r="V64" s="64">
        <f t="shared" si="5"/>
        <v>41721</v>
      </c>
      <c r="W64" s="16">
        <f t="shared" si="3"/>
        <v>3</v>
      </c>
      <c r="X64" s="16">
        <f t="shared" si="4"/>
        <v>4</v>
      </c>
      <c r="Y64" s="16" t="str">
        <f t="shared" si="2"/>
        <v>P3W4</v>
      </c>
    </row>
    <row r="65" spans="10:25" x14ac:dyDescent="0.2">
      <c r="J65" s="84" t="s">
        <v>447</v>
      </c>
      <c r="O65" s="70"/>
      <c r="P65" s="206" t="s">
        <v>420</v>
      </c>
      <c r="Q65" s="74" t="str">
        <f t="shared" si="1"/>
        <v>Albertsons Safeway - Albertsons Corp-RMA - Groc</v>
      </c>
      <c r="V65" s="64">
        <f t="shared" si="5"/>
        <v>41728</v>
      </c>
      <c r="W65" s="16">
        <f t="shared" si="3"/>
        <v>4</v>
      </c>
      <c r="X65" s="16">
        <f t="shared" si="4"/>
        <v>1</v>
      </c>
      <c r="Y65" s="16" t="str">
        <f t="shared" si="2"/>
        <v>P4W1</v>
      </c>
    </row>
    <row r="66" spans="10:25" ht="25.5" x14ac:dyDescent="0.2">
      <c r="J66" s="84" t="s">
        <v>448</v>
      </c>
      <c r="O66" s="70"/>
      <c r="P66" s="206" t="s">
        <v>421</v>
      </c>
      <c r="Q66" s="74" t="str">
        <f t="shared" ref="Q66:Q100" si="6">IF(P66&lt;&gt;"",TRIM(P66),"-")</f>
        <v>Albertsons Safeway - Albertsons Southwest Division-RMA - Groc</v>
      </c>
      <c r="V66" s="64">
        <f t="shared" si="5"/>
        <v>41735</v>
      </c>
      <c r="W66" s="16">
        <f t="shared" si="3"/>
        <v>4</v>
      </c>
      <c r="X66" s="16">
        <f t="shared" si="4"/>
        <v>2</v>
      </c>
      <c r="Y66" s="16" t="str">
        <f t="shared" ref="Y66:Y72" si="7">"P"&amp;W66&amp;"W"&amp;X66</f>
        <v>P4W2</v>
      </c>
    </row>
    <row r="67" spans="10:25" ht="25.5" x14ac:dyDescent="0.2">
      <c r="J67" s="84" t="s">
        <v>449</v>
      </c>
      <c r="O67" s="70"/>
      <c r="P67" s="206" t="s">
        <v>422</v>
      </c>
      <c r="Q67" s="74" t="str">
        <f t="shared" si="6"/>
        <v>Albertsons Safeway - Albertsons South Division-RMA - Groc</v>
      </c>
      <c r="V67" s="64">
        <f t="shared" si="5"/>
        <v>41742</v>
      </c>
      <c r="W67" s="16">
        <f t="shared" si="3"/>
        <v>4</v>
      </c>
      <c r="X67" s="16">
        <f t="shared" si="4"/>
        <v>3</v>
      </c>
      <c r="Y67" s="16" t="str">
        <f t="shared" si="7"/>
        <v>P4W3</v>
      </c>
    </row>
    <row r="68" spans="10:25" ht="25.5" x14ac:dyDescent="0.2">
      <c r="J68" s="84" t="s">
        <v>450</v>
      </c>
      <c r="O68" s="70"/>
      <c r="P68" s="206" t="s">
        <v>423</v>
      </c>
      <c r="Q68" s="74" t="str">
        <f t="shared" si="6"/>
        <v>Albertsons Safeway - Albertsons Intermountain Division-RMA - Groc</v>
      </c>
      <c r="V68" s="64">
        <f t="shared" si="5"/>
        <v>41749</v>
      </c>
      <c r="W68" s="16">
        <f t="shared" si="3"/>
        <v>4</v>
      </c>
      <c r="X68" s="16">
        <f t="shared" si="4"/>
        <v>4</v>
      </c>
      <c r="Y68" s="16" t="str">
        <f t="shared" si="7"/>
        <v>P4W4</v>
      </c>
    </row>
    <row r="69" spans="10:25" ht="25.5" x14ac:dyDescent="0.2">
      <c r="J69" s="84" t="s">
        <v>451</v>
      </c>
      <c r="O69" s="70"/>
      <c r="P69" s="206" t="s">
        <v>424</v>
      </c>
      <c r="Q69" s="74" t="str">
        <f t="shared" si="6"/>
        <v>Albertsons Safeway - Albertsons Southern California Division-RMA - Groc</v>
      </c>
      <c r="V69" s="64">
        <f t="shared" si="5"/>
        <v>41756</v>
      </c>
      <c r="W69" s="16">
        <f t="shared" si="3"/>
        <v>5</v>
      </c>
      <c r="X69" s="16">
        <f t="shared" si="4"/>
        <v>1</v>
      </c>
      <c r="Y69" s="16" t="str">
        <f t="shared" si="7"/>
        <v>P5W1</v>
      </c>
    </row>
    <row r="70" spans="10:25" ht="25.5" x14ac:dyDescent="0.2">
      <c r="J70" s="84" t="s">
        <v>452</v>
      </c>
      <c r="O70" s="70"/>
      <c r="P70" s="206" t="s">
        <v>425</v>
      </c>
      <c r="Q70" s="74" t="str">
        <f t="shared" si="6"/>
        <v>Albertsons Safeway - Albertsons NAI Acme Division-RMA - Groc</v>
      </c>
      <c r="V70" s="64">
        <f t="shared" si="5"/>
        <v>41763</v>
      </c>
      <c r="W70" s="16">
        <f>IF(W66+1=14,1,W66+1)</f>
        <v>5</v>
      </c>
      <c r="X70" s="16">
        <f>X66</f>
        <v>2</v>
      </c>
      <c r="Y70" s="16" t="str">
        <f t="shared" si="7"/>
        <v>P5W2</v>
      </c>
    </row>
    <row r="71" spans="10:25" ht="25.5" x14ac:dyDescent="0.2">
      <c r="J71" s="84" t="s">
        <v>453</v>
      </c>
      <c r="O71" s="70"/>
      <c r="P71" s="206" t="s">
        <v>426</v>
      </c>
      <c r="Q71" s="74" t="str">
        <f t="shared" si="6"/>
        <v>Albertsons Safeway - Albertsons NAI Jewel Division-RMA - Groc</v>
      </c>
      <c r="V71" s="64">
        <f t="shared" si="5"/>
        <v>41770</v>
      </c>
      <c r="W71" s="16">
        <f>IF(W67+1=14,1,W67+1)</f>
        <v>5</v>
      </c>
      <c r="X71" s="16">
        <f>X67</f>
        <v>3</v>
      </c>
      <c r="Y71" s="16" t="str">
        <f t="shared" si="7"/>
        <v>P5W3</v>
      </c>
    </row>
    <row r="72" spans="10:25" ht="25.5" x14ac:dyDescent="0.2">
      <c r="J72" s="84" t="s">
        <v>454</v>
      </c>
      <c r="O72" s="70"/>
      <c r="P72" s="206" t="s">
        <v>427</v>
      </c>
      <c r="Q72" s="74" t="str">
        <f t="shared" si="6"/>
        <v>Albertsons Safeway - Albertsons NAI Shaws Division-RMA - Groc</v>
      </c>
      <c r="V72" s="64">
        <f t="shared" si="5"/>
        <v>41777</v>
      </c>
      <c r="W72" s="16">
        <f>IF(W68+1=14,1,W68+1)</f>
        <v>5</v>
      </c>
      <c r="X72" s="16">
        <f>X68</f>
        <v>4</v>
      </c>
      <c r="Y72" s="16" t="str">
        <f t="shared" si="7"/>
        <v>P5W4</v>
      </c>
    </row>
    <row r="73" spans="10:25" x14ac:dyDescent="0.2">
      <c r="J73" s="84" t="s">
        <v>384</v>
      </c>
      <c r="O73" s="70"/>
      <c r="P73" s="206" t="s">
        <v>344</v>
      </c>
      <c r="Q73" s="74" t="str">
        <f t="shared" si="6"/>
        <v>Kroger Corp w/ Harris Teeter-RMA - Groc</v>
      </c>
      <c r="V73" s="64">
        <f t="shared" si="5"/>
        <v>41784</v>
      </c>
      <c r="W73" s="16">
        <f t="shared" ref="W73:W136" si="8">IF(W69+1=14,1,W69+1)</f>
        <v>6</v>
      </c>
      <c r="X73" s="16">
        <f t="shared" ref="X73:X136" si="9">X69</f>
        <v>1</v>
      </c>
      <c r="Y73" s="16" t="str">
        <f t="shared" ref="Y73:Y108" si="10">"P"&amp;W73&amp;"W"&amp;X73</f>
        <v>P6W1</v>
      </c>
    </row>
    <row r="74" spans="10:25" x14ac:dyDescent="0.2">
      <c r="J74" s="84" t="s">
        <v>385</v>
      </c>
      <c r="O74" s="70"/>
      <c r="P74"/>
      <c r="Q74" s="74" t="str">
        <f t="shared" si="6"/>
        <v>-</v>
      </c>
      <c r="V74" s="64">
        <f t="shared" si="5"/>
        <v>41791</v>
      </c>
      <c r="W74" s="16">
        <f t="shared" si="8"/>
        <v>6</v>
      </c>
      <c r="X74" s="16">
        <f t="shared" si="9"/>
        <v>2</v>
      </c>
      <c r="Y74" s="16" t="str">
        <f t="shared" si="10"/>
        <v>P6W2</v>
      </c>
    </row>
    <row r="75" spans="10:25" x14ac:dyDescent="0.2">
      <c r="J75" s="84" t="s">
        <v>385</v>
      </c>
      <c r="O75" s="70"/>
      <c r="P75"/>
      <c r="Q75" s="74" t="str">
        <f t="shared" si="6"/>
        <v>-</v>
      </c>
      <c r="V75" s="64">
        <f t="shared" si="5"/>
        <v>41798</v>
      </c>
      <c r="W75" s="16">
        <f t="shared" si="8"/>
        <v>6</v>
      </c>
      <c r="X75" s="16">
        <f t="shared" si="9"/>
        <v>3</v>
      </c>
      <c r="Y75" s="16" t="str">
        <f t="shared" si="10"/>
        <v>P6W3</v>
      </c>
    </row>
    <row r="76" spans="10:25" x14ac:dyDescent="0.2">
      <c r="J76" s="84" t="s">
        <v>385</v>
      </c>
      <c r="O76" s="70"/>
      <c r="P76"/>
      <c r="Q76" s="74" t="str">
        <f t="shared" si="6"/>
        <v>-</v>
      </c>
      <c r="V76" s="64">
        <f t="shared" ref="V76:V139" si="11">V75+7</f>
        <v>41805</v>
      </c>
      <c r="W76" s="16">
        <f t="shared" si="8"/>
        <v>6</v>
      </c>
      <c r="X76" s="16">
        <f t="shared" si="9"/>
        <v>4</v>
      </c>
      <c r="Y76" s="16" t="str">
        <f t="shared" si="10"/>
        <v>P6W4</v>
      </c>
    </row>
    <row r="77" spans="10:25" x14ac:dyDescent="0.2">
      <c r="J77" s="84" t="s">
        <v>385</v>
      </c>
      <c r="O77" s="70"/>
      <c r="P77"/>
      <c r="Q77" s="74" t="str">
        <f t="shared" si="6"/>
        <v>-</v>
      </c>
      <c r="V77" s="64">
        <f t="shared" si="11"/>
        <v>41812</v>
      </c>
      <c r="W77" s="16">
        <f t="shared" si="8"/>
        <v>7</v>
      </c>
      <c r="X77" s="16">
        <f t="shared" si="9"/>
        <v>1</v>
      </c>
      <c r="Y77" s="16" t="str">
        <f t="shared" si="10"/>
        <v>P7W1</v>
      </c>
    </row>
    <row r="78" spans="10:25" x14ac:dyDescent="0.2">
      <c r="J78" s="84" t="s">
        <v>385</v>
      </c>
      <c r="O78" s="70"/>
      <c r="P78"/>
      <c r="Q78" s="74" t="str">
        <f t="shared" si="6"/>
        <v>-</v>
      </c>
      <c r="V78" s="64">
        <f t="shared" si="11"/>
        <v>41819</v>
      </c>
      <c r="W78" s="16">
        <f t="shared" si="8"/>
        <v>7</v>
      </c>
      <c r="X78" s="16">
        <f t="shared" si="9"/>
        <v>2</v>
      </c>
      <c r="Y78" s="16" t="str">
        <f t="shared" si="10"/>
        <v>P7W2</v>
      </c>
    </row>
    <row r="79" spans="10:25" x14ac:dyDescent="0.2">
      <c r="J79" s="84" t="s">
        <v>385</v>
      </c>
      <c r="O79" s="70"/>
      <c r="P79"/>
      <c r="Q79" s="74" t="str">
        <f t="shared" si="6"/>
        <v>-</v>
      </c>
      <c r="V79" s="64">
        <f t="shared" si="11"/>
        <v>41826</v>
      </c>
      <c r="W79" s="16">
        <f t="shared" si="8"/>
        <v>7</v>
      </c>
      <c r="X79" s="16">
        <f t="shared" si="9"/>
        <v>3</v>
      </c>
      <c r="Y79" s="16" t="str">
        <f t="shared" si="10"/>
        <v>P7W3</v>
      </c>
    </row>
    <row r="80" spans="10:25" x14ac:dyDescent="0.2">
      <c r="J80" s="84" t="s">
        <v>385</v>
      </c>
      <c r="O80" s="70"/>
      <c r="P80"/>
      <c r="Q80" s="74" t="str">
        <f t="shared" si="6"/>
        <v>-</v>
      </c>
      <c r="V80" s="64">
        <f t="shared" si="11"/>
        <v>41833</v>
      </c>
      <c r="W80" s="16">
        <f t="shared" si="8"/>
        <v>7</v>
      </c>
      <c r="X80" s="16">
        <f t="shared" si="9"/>
        <v>4</v>
      </c>
      <c r="Y80" s="16" t="str">
        <f t="shared" si="10"/>
        <v>P7W4</v>
      </c>
    </row>
    <row r="81" spans="10:25" x14ac:dyDescent="0.2">
      <c r="J81" s="84" t="s">
        <v>385</v>
      </c>
      <c r="O81" s="70"/>
      <c r="P81"/>
      <c r="Q81" s="74" t="str">
        <f t="shared" si="6"/>
        <v>-</v>
      </c>
      <c r="V81" s="64">
        <f t="shared" si="11"/>
        <v>41840</v>
      </c>
      <c r="W81" s="16">
        <f t="shared" si="8"/>
        <v>8</v>
      </c>
      <c r="X81" s="16">
        <f t="shared" si="9"/>
        <v>1</v>
      </c>
      <c r="Y81" s="16" t="str">
        <f t="shared" si="10"/>
        <v>P8W1</v>
      </c>
    </row>
    <row r="82" spans="10:25" x14ac:dyDescent="0.2">
      <c r="J82" s="84" t="s">
        <v>385</v>
      </c>
      <c r="O82" s="70"/>
      <c r="P82"/>
      <c r="Q82" s="74" t="str">
        <f t="shared" si="6"/>
        <v>-</v>
      </c>
      <c r="V82" s="64">
        <f t="shared" si="11"/>
        <v>41847</v>
      </c>
      <c r="W82" s="16">
        <f t="shared" si="8"/>
        <v>8</v>
      </c>
      <c r="X82" s="16">
        <f t="shared" si="9"/>
        <v>2</v>
      </c>
      <c r="Y82" s="16" t="str">
        <f t="shared" si="10"/>
        <v>P8W2</v>
      </c>
    </row>
    <row r="83" spans="10:25" x14ac:dyDescent="0.2">
      <c r="J83" s="84" t="s">
        <v>385</v>
      </c>
      <c r="O83" s="70"/>
      <c r="P83"/>
      <c r="Q83" s="74" t="str">
        <f t="shared" si="6"/>
        <v>-</v>
      </c>
      <c r="V83" s="64">
        <f t="shared" si="11"/>
        <v>41854</v>
      </c>
      <c r="W83" s="16">
        <f t="shared" si="8"/>
        <v>8</v>
      </c>
      <c r="X83" s="16">
        <f t="shared" si="9"/>
        <v>3</v>
      </c>
      <c r="Y83" s="16" t="str">
        <f t="shared" si="10"/>
        <v>P8W3</v>
      </c>
    </row>
    <row r="84" spans="10:25" x14ac:dyDescent="0.2">
      <c r="J84" s="84" t="s">
        <v>385</v>
      </c>
      <c r="O84" s="70"/>
      <c r="P84"/>
      <c r="Q84" s="74" t="str">
        <f t="shared" si="6"/>
        <v>-</v>
      </c>
      <c r="V84" s="64">
        <f t="shared" si="11"/>
        <v>41861</v>
      </c>
      <c r="W84" s="16">
        <f t="shared" si="8"/>
        <v>8</v>
      </c>
      <c r="X84" s="16">
        <f t="shared" si="9"/>
        <v>4</v>
      </c>
      <c r="Y84" s="16" t="str">
        <f t="shared" si="10"/>
        <v>P8W4</v>
      </c>
    </row>
    <row r="85" spans="10:25" x14ac:dyDescent="0.2">
      <c r="J85" s="84" t="s">
        <v>385</v>
      </c>
      <c r="O85" s="70"/>
      <c r="P85"/>
      <c r="Q85" s="74" t="str">
        <f t="shared" si="6"/>
        <v>-</v>
      </c>
      <c r="V85" s="64">
        <f t="shared" si="11"/>
        <v>41868</v>
      </c>
      <c r="W85" s="16">
        <f t="shared" si="8"/>
        <v>9</v>
      </c>
      <c r="X85" s="16">
        <f t="shared" si="9"/>
        <v>1</v>
      </c>
      <c r="Y85" s="16" t="str">
        <f t="shared" si="10"/>
        <v>P9W1</v>
      </c>
    </row>
    <row r="86" spans="10:25" x14ac:dyDescent="0.2">
      <c r="J86" s="84" t="s">
        <v>385</v>
      </c>
      <c r="O86" s="70"/>
      <c r="P86"/>
      <c r="Q86" s="74" t="str">
        <f t="shared" si="6"/>
        <v>-</v>
      </c>
      <c r="V86" s="64">
        <f t="shared" si="11"/>
        <v>41875</v>
      </c>
      <c r="W86" s="16">
        <f t="shared" si="8"/>
        <v>9</v>
      </c>
      <c r="X86" s="16">
        <f t="shared" si="9"/>
        <v>2</v>
      </c>
      <c r="Y86" s="16" t="str">
        <f t="shared" si="10"/>
        <v>P9W2</v>
      </c>
    </row>
    <row r="87" spans="10:25" x14ac:dyDescent="0.2">
      <c r="J87" s="84" t="s">
        <v>385</v>
      </c>
      <c r="O87" s="70"/>
      <c r="P87"/>
      <c r="Q87" s="74" t="str">
        <f t="shared" si="6"/>
        <v>-</v>
      </c>
      <c r="V87" s="64">
        <f t="shared" si="11"/>
        <v>41882</v>
      </c>
      <c r="W87" s="16">
        <f t="shared" si="8"/>
        <v>9</v>
      </c>
      <c r="X87" s="16">
        <f t="shared" si="9"/>
        <v>3</v>
      </c>
      <c r="Y87" s="16" t="str">
        <f t="shared" si="10"/>
        <v>P9W3</v>
      </c>
    </row>
    <row r="88" spans="10:25" x14ac:dyDescent="0.2">
      <c r="J88" s="84" t="s">
        <v>385</v>
      </c>
      <c r="O88" s="70"/>
      <c r="P88"/>
      <c r="Q88" s="74" t="str">
        <f t="shared" si="6"/>
        <v>-</v>
      </c>
      <c r="V88" s="64">
        <f t="shared" si="11"/>
        <v>41889</v>
      </c>
      <c r="W88" s="16">
        <f t="shared" si="8"/>
        <v>9</v>
      </c>
      <c r="X88" s="16">
        <f t="shared" si="9"/>
        <v>4</v>
      </c>
      <c r="Y88" s="16" t="str">
        <f t="shared" si="10"/>
        <v>P9W4</v>
      </c>
    </row>
    <row r="89" spans="10:25" x14ac:dyDescent="0.2">
      <c r="J89" s="84" t="s">
        <v>385</v>
      </c>
      <c r="O89" s="70"/>
      <c r="P89"/>
      <c r="Q89" s="74" t="str">
        <f t="shared" si="6"/>
        <v>-</v>
      </c>
      <c r="V89" s="64">
        <f t="shared" si="11"/>
        <v>41896</v>
      </c>
      <c r="W89" s="16">
        <f t="shared" si="8"/>
        <v>10</v>
      </c>
      <c r="X89" s="16">
        <f t="shared" si="9"/>
        <v>1</v>
      </c>
      <c r="Y89" s="16" t="str">
        <f t="shared" si="10"/>
        <v>P10W1</v>
      </c>
    </row>
    <row r="90" spans="10:25" x14ac:dyDescent="0.2">
      <c r="J90" s="84" t="s">
        <v>385</v>
      </c>
      <c r="O90" s="70"/>
      <c r="P90"/>
      <c r="Q90" s="74" t="str">
        <f t="shared" si="6"/>
        <v>-</v>
      </c>
      <c r="V90" s="64">
        <f t="shared" si="11"/>
        <v>41903</v>
      </c>
      <c r="W90" s="16">
        <f t="shared" si="8"/>
        <v>10</v>
      </c>
      <c r="X90" s="16">
        <f t="shared" si="9"/>
        <v>2</v>
      </c>
      <c r="Y90" s="16" t="str">
        <f t="shared" si="10"/>
        <v>P10W2</v>
      </c>
    </row>
    <row r="91" spans="10:25" x14ac:dyDescent="0.2">
      <c r="J91" s="84" t="s">
        <v>385</v>
      </c>
      <c r="O91" s="70"/>
      <c r="P91"/>
      <c r="Q91" s="74" t="str">
        <f t="shared" si="6"/>
        <v>-</v>
      </c>
      <c r="V91" s="64">
        <f t="shared" si="11"/>
        <v>41910</v>
      </c>
      <c r="W91" s="16">
        <f t="shared" si="8"/>
        <v>10</v>
      </c>
      <c r="X91" s="16">
        <f t="shared" si="9"/>
        <v>3</v>
      </c>
      <c r="Y91" s="16" t="str">
        <f t="shared" si="10"/>
        <v>P10W3</v>
      </c>
    </row>
    <row r="92" spans="10:25" x14ac:dyDescent="0.2">
      <c r="J92" s="84" t="s">
        <v>385</v>
      </c>
      <c r="O92" s="70"/>
      <c r="P92"/>
      <c r="Q92" s="74" t="str">
        <f t="shared" si="6"/>
        <v>-</v>
      </c>
      <c r="V92" s="64">
        <f t="shared" si="11"/>
        <v>41917</v>
      </c>
      <c r="W92" s="16">
        <f t="shared" si="8"/>
        <v>10</v>
      </c>
      <c r="X92" s="16">
        <f t="shared" si="9"/>
        <v>4</v>
      </c>
      <c r="Y92" s="16" t="str">
        <f t="shared" si="10"/>
        <v>P10W4</v>
      </c>
    </row>
    <row r="93" spans="10:25" x14ac:dyDescent="0.2">
      <c r="J93" s="84" t="s">
        <v>385</v>
      </c>
      <c r="O93" s="70"/>
      <c r="P93"/>
      <c r="Q93" s="74" t="str">
        <f t="shared" si="6"/>
        <v>-</v>
      </c>
      <c r="V93" s="64">
        <f t="shared" si="11"/>
        <v>41924</v>
      </c>
      <c r="W93" s="16">
        <f t="shared" si="8"/>
        <v>11</v>
      </c>
      <c r="X93" s="16">
        <f t="shared" si="9"/>
        <v>1</v>
      </c>
      <c r="Y93" s="16" t="str">
        <f t="shared" si="10"/>
        <v>P11W1</v>
      </c>
    </row>
    <row r="94" spans="10:25" x14ac:dyDescent="0.2">
      <c r="J94" s="84" t="s">
        <v>385</v>
      </c>
      <c r="O94" s="70"/>
      <c r="P94"/>
      <c r="Q94" s="74" t="str">
        <f t="shared" si="6"/>
        <v>-</v>
      </c>
      <c r="V94" s="64">
        <f t="shared" si="11"/>
        <v>41931</v>
      </c>
      <c r="W94" s="16">
        <f t="shared" si="8"/>
        <v>11</v>
      </c>
      <c r="X94" s="16">
        <f t="shared" si="9"/>
        <v>2</v>
      </c>
      <c r="Y94" s="16" t="str">
        <f t="shared" si="10"/>
        <v>P11W2</v>
      </c>
    </row>
    <row r="95" spans="10:25" x14ac:dyDescent="0.2">
      <c r="J95" s="84" t="s">
        <v>385</v>
      </c>
      <c r="O95" s="70"/>
      <c r="P95"/>
      <c r="Q95" s="74" t="str">
        <f t="shared" si="6"/>
        <v>-</v>
      </c>
      <c r="V95" s="64">
        <f t="shared" si="11"/>
        <v>41938</v>
      </c>
      <c r="W95" s="16">
        <f t="shared" si="8"/>
        <v>11</v>
      </c>
      <c r="X95" s="16">
        <f t="shared" si="9"/>
        <v>3</v>
      </c>
      <c r="Y95" s="16" t="str">
        <f t="shared" si="10"/>
        <v>P11W3</v>
      </c>
    </row>
    <row r="96" spans="10:25" x14ac:dyDescent="0.2">
      <c r="J96" s="84" t="s">
        <v>385</v>
      </c>
      <c r="O96" s="70"/>
      <c r="P96"/>
      <c r="Q96" s="74" t="str">
        <f t="shared" si="6"/>
        <v>-</v>
      </c>
      <c r="V96" s="64">
        <f t="shared" si="11"/>
        <v>41945</v>
      </c>
      <c r="W96" s="16">
        <f t="shared" si="8"/>
        <v>11</v>
      </c>
      <c r="X96" s="16">
        <f t="shared" si="9"/>
        <v>4</v>
      </c>
      <c r="Y96" s="16" t="str">
        <f t="shared" si="10"/>
        <v>P11W4</v>
      </c>
    </row>
    <row r="97" spans="10:25" x14ac:dyDescent="0.2">
      <c r="J97" s="84" t="s">
        <v>385</v>
      </c>
      <c r="O97" s="70"/>
      <c r="P97"/>
      <c r="Q97" s="74" t="str">
        <f t="shared" si="6"/>
        <v>-</v>
      </c>
      <c r="V97" s="64">
        <f t="shared" si="11"/>
        <v>41952</v>
      </c>
      <c r="W97" s="16">
        <f t="shared" si="8"/>
        <v>12</v>
      </c>
      <c r="X97" s="16">
        <f t="shared" si="9"/>
        <v>1</v>
      </c>
      <c r="Y97" s="16" t="str">
        <f t="shared" si="10"/>
        <v>P12W1</v>
      </c>
    </row>
    <row r="98" spans="10:25" x14ac:dyDescent="0.2">
      <c r="J98" s="84" t="s">
        <v>385</v>
      </c>
      <c r="O98" s="70"/>
      <c r="P98"/>
      <c r="Q98" s="74" t="str">
        <f t="shared" si="6"/>
        <v>-</v>
      </c>
      <c r="V98" s="64">
        <f t="shared" si="11"/>
        <v>41959</v>
      </c>
      <c r="W98" s="16">
        <f t="shared" si="8"/>
        <v>12</v>
      </c>
      <c r="X98" s="16">
        <f t="shared" si="9"/>
        <v>2</v>
      </c>
      <c r="Y98" s="16" t="str">
        <f t="shared" si="10"/>
        <v>P12W2</v>
      </c>
    </row>
    <row r="99" spans="10:25" x14ac:dyDescent="0.2">
      <c r="J99" s="84" t="s">
        <v>385</v>
      </c>
      <c r="O99" s="70"/>
      <c r="P99"/>
      <c r="Q99" s="74" t="str">
        <f t="shared" si="6"/>
        <v>-</v>
      </c>
      <c r="V99" s="64">
        <f t="shared" si="11"/>
        <v>41966</v>
      </c>
      <c r="W99" s="16">
        <f t="shared" si="8"/>
        <v>12</v>
      </c>
      <c r="X99" s="16">
        <f t="shared" si="9"/>
        <v>3</v>
      </c>
      <c r="Y99" s="16" t="str">
        <f t="shared" si="10"/>
        <v>P12W3</v>
      </c>
    </row>
    <row r="100" spans="10:25" x14ac:dyDescent="0.2">
      <c r="J100" s="84" t="s">
        <v>385</v>
      </c>
      <c r="O100" s="70"/>
      <c r="P100"/>
      <c r="Q100" s="74" t="str">
        <f t="shared" si="6"/>
        <v>-</v>
      </c>
      <c r="V100" s="64">
        <f t="shared" si="11"/>
        <v>41973</v>
      </c>
      <c r="W100" s="16">
        <f t="shared" si="8"/>
        <v>12</v>
      </c>
      <c r="X100" s="16">
        <f t="shared" si="9"/>
        <v>4</v>
      </c>
      <c r="Y100" s="16" t="str">
        <f t="shared" si="10"/>
        <v>P12W4</v>
      </c>
    </row>
    <row r="101" spans="10:25" ht="13.5" thickBot="1" x14ac:dyDescent="0.25">
      <c r="J101" s="83"/>
      <c r="O101" s="70"/>
      <c r="P101"/>
      <c r="V101" s="64">
        <f t="shared" si="11"/>
        <v>41980</v>
      </c>
      <c r="W101" s="16">
        <f t="shared" si="8"/>
        <v>13</v>
      </c>
      <c r="X101" s="16">
        <f t="shared" si="9"/>
        <v>1</v>
      </c>
      <c r="Y101" s="16" t="str">
        <f t="shared" si="10"/>
        <v>P13W1</v>
      </c>
    </row>
    <row r="102" spans="10:25" ht="13.5" thickBot="1" x14ac:dyDescent="0.25">
      <c r="J102" s="72"/>
      <c r="O102" s="70"/>
      <c r="P102"/>
      <c r="V102" s="64">
        <f t="shared" si="11"/>
        <v>41987</v>
      </c>
      <c r="W102" s="16">
        <f t="shared" si="8"/>
        <v>13</v>
      </c>
      <c r="X102" s="16">
        <f t="shared" si="9"/>
        <v>2</v>
      </c>
      <c r="Y102" s="16" t="str">
        <f t="shared" si="10"/>
        <v>P13W2</v>
      </c>
    </row>
    <row r="103" spans="10:25" ht="13.5" thickBot="1" x14ac:dyDescent="0.25">
      <c r="J103" s="72"/>
      <c r="O103" s="70"/>
      <c r="P103"/>
      <c r="V103" s="64">
        <f t="shared" si="11"/>
        <v>41994</v>
      </c>
      <c r="W103" s="202">
        <f t="shared" si="8"/>
        <v>13</v>
      </c>
      <c r="X103" s="202">
        <f t="shared" si="9"/>
        <v>3</v>
      </c>
      <c r="Y103" s="202" t="str">
        <f t="shared" si="10"/>
        <v>P13W3</v>
      </c>
    </row>
    <row r="104" spans="10:25" ht="13.5" thickBot="1" x14ac:dyDescent="0.25">
      <c r="J104" s="72"/>
      <c r="O104" s="70"/>
      <c r="P104"/>
      <c r="V104" s="64">
        <f t="shared" si="11"/>
        <v>42001</v>
      </c>
      <c r="W104" s="202">
        <f t="shared" si="8"/>
        <v>13</v>
      </c>
      <c r="X104" s="202">
        <f t="shared" si="9"/>
        <v>4</v>
      </c>
      <c r="Y104" s="202" t="str">
        <f t="shared" si="10"/>
        <v>P13W4</v>
      </c>
    </row>
    <row r="105" spans="10:25" ht="13.5" thickBot="1" x14ac:dyDescent="0.25">
      <c r="J105" s="72"/>
      <c r="O105" s="70"/>
      <c r="P105"/>
      <c r="V105" s="64">
        <f t="shared" si="11"/>
        <v>42008</v>
      </c>
      <c r="W105" s="202">
        <f t="shared" si="8"/>
        <v>1</v>
      </c>
      <c r="X105" s="202">
        <f t="shared" si="9"/>
        <v>1</v>
      </c>
      <c r="Y105" s="202" t="str">
        <f t="shared" si="10"/>
        <v>P1W1</v>
      </c>
    </row>
    <row r="106" spans="10:25" ht="13.5" thickBot="1" x14ac:dyDescent="0.25">
      <c r="J106" s="72"/>
      <c r="O106" s="70"/>
      <c r="P106"/>
      <c r="V106" s="64">
        <f t="shared" si="11"/>
        <v>42015</v>
      </c>
      <c r="W106" s="202">
        <f t="shared" si="8"/>
        <v>1</v>
      </c>
      <c r="X106" s="202">
        <f t="shared" si="9"/>
        <v>2</v>
      </c>
      <c r="Y106" s="202" t="str">
        <f t="shared" si="10"/>
        <v>P1W2</v>
      </c>
    </row>
    <row r="107" spans="10:25" ht="13.5" thickBot="1" x14ac:dyDescent="0.25">
      <c r="J107" s="72"/>
      <c r="O107" s="70"/>
      <c r="P107"/>
      <c r="V107" s="64">
        <f t="shared" si="11"/>
        <v>42022</v>
      </c>
      <c r="W107" s="202">
        <f t="shared" si="8"/>
        <v>1</v>
      </c>
      <c r="X107" s="202">
        <f t="shared" si="9"/>
        <v>3</v>
      </c>
      <c r="Y107" s="202" t="str">
        <f t="shared" si="10"/>
        <v>P1W3</v>
      </c>
    </row>
    <row r="108" spans="10:25" ht="13.5" thickBot="1" x14ac:dyDescent="0.25">
      <c r="J108" s="72"/>
      <c r="O108" s="70"/>
      <c r="P108"/>
      <c r="V108" s="64">
        <f t="shared" si="11"/>
        <v>42029</v>
      </c>
      <c r="W108" s="202">
        <f t="shared" si="8"/>
        <v>1</v>
      </c>
      <c r="X108" s="202">
        <f t="shared" si="9"/>
        <v>4</v>
      </c>
      <c r="Y108" s="202" t="str">
        <f t="shared" si="10"/>
        <v>P1W4</v>
      </c>
    </row>
    <row r="109" spans="10:25" ht="13.5" thickBot="1" x14ac:dyDescent="0.25">
      <c r="J109" s="72"/>
      <c r="O109" s="70"/>
      <c r="P109"/>
      <c r="V109" s="64">
        <f t="shared" si="11"/>
        <v>42036</v>
      </c>
      <c r="W109" s="202">
        <f t="shared" si="8"/>
        <v>2</v>
      </c>
      <c r="X109" s="202">
        <f t="shared" si="9"/>
        <v>1</v>
      </c>
      <c r="Y109" s="202" t="str">
        <f t="shared" ref="Y109:Y157" si="12">"P"&amp;W109&amp;"W"&amp;X109</f>
        <v>P2W1</v>
      </c>
    </row>
    <row r="110" spans="10:25" ht="13.5" thickBot="1" x14ac:dyDescent="0.25">
      <c r="J110" s="72"/>
      <c r="O110" s="70"/>
      <c r="P110"/>
      <c r="V110" s="64">
        <f t="shared" si="11"/>
        <v>42043</v>
      </c>
      <c r="W110" s="202">
        <f t="shared" si="8"/>
        <v>2</v>
      </c>
      <c r="X110" s="202">
        <f t="shared" si="9"/>
        <v>2</v>
      </c>
      <c r="Y110" s="202" t="str">
        <f t="shared" si="12"/>
        <v>P2W2</v>
      </c>
    </row>
    <row r="111" spans="10:25" ht="13.5" thickBot="1" x14ac:dyDescent="0.25">
      <c r="J111" s="72"/>
      <c r="O111" s="70"/>
      <c r="P111"/>
      <c r="V111" s="64">
        <f t="shared" si="11"/>
        <v>42050</v>
      </c>
      <c r="W111" s="202">
        <f t="shared" si="8"/>
        <v>2</v>
      </c>
      <c r="X111" s="202">
        <f t="shared" si="9"/>
        <v>3</v>
      </c>
      <c r="Y111" s="202" t="str">
        <f t="shared" si="12"/>
        <v>P2W3</v>
      </c>
    </row>
    <row r="112" spans="10:25" ht="13.5" thickBot="1" x14ac:dyDescent="0.25">
      <c r="J112" s="72"/>
      <c r="O112" s="70"/>
      <c r="P112"/>
      <c r="V112" s="64">
        <f t="shared" si="11"/>
        <v>42057</v>
      </c>
      <c r="W112" s="202">
        <f t="shared" si="8"/>
        <v>2</v>
      </c>
      <c r="X112" s="202">
        <f t="shared" si="9"/>
        <v>4</v>
      </c>
      <c r="Y112" s="202" t="str">
        <f t="shared" si="12"/>
        <v>P2W4</v>
      </c>
    </row>
    <row r="113" spans="10:25" ht="13.5" thickBot="1" x14ac:dyDescent="0.25">
      <c r="J113" s="72"/>
      <c r="O113" s="70"/>
      <c r="P113"/>
      <c r="V113" s="64">
        <f t="shared" si="11"/>
        <v>42064</v>
      </c>
      <c r="W113" s="202">
        <f t="shared" si="8"/>
        <v>3</v>
      </c>
      <c r="X113" s="202">
        <f t="shared" si="9"/>
        <v>1</v>
      </c>
      <c r="Y113" s="202" t="str">
        <f t="shared" si="12"/>
        <v>P3W1</v>
      </c>
    </row>
    <row r="114" spans="10:25" ht="13.5" thickBot="1" x14ac:dyDescent="0.25">
      <c r="J114" s="72"/>
      <c r="O114" s="70"/>
      <c r="P114"/>
      <c r="V114" s="64">
        <f t="shared" si="11"/>
        <v>42071</v>
      </c>
      <c r="W114" s="202">
        <f t="shared" si="8"/>
        <v>3</v>
      </c>
      <c r="X114" s="202">
        <f t="shared" si="9"/>
        <v>2</v>
      </c>
      <c r="Y114" s="202" t="str">
        <f t="shared" si="12"/>
        <v>P3W2</v>
      </c>
    </row>
    <row r="115" spans="10:25" ht="13.5" thickBot="1" x14ac:dyDescent="0.25">
      <c r="J115" s="72"/>
      <c r="O115" s="70"/>
      <c r="P115"/>
      <c r="V115" s="64">
        <f t="shared" si="11"/>
        <v>42078</v>
      </c>
      <c r="W115" s="202">
        <f t="shared" si="8"/>
        <v>3</v>
      </c>
      <c r="X115" s="202">
        <f t="shared" si="9"/>
        <v>3</v>
      </c>
      <c r="Y115" s="202" t="str">
        <f t="shared" si="12"/>
        <v>P3W3</v>
      </c>
    </row>
    <row r="116" spans="10:25" ht="13.5" thickBot="1" x14ac:dyDescent="0.25">
      <c r="J116" s="72"/>
      <c r="O116" s="70"/>
      <c r="P116"/>
      <c r="V116" s="64">
        <f t="shared" si="11"/>
        <v>42085</v>
      </c>
      <c r="W116" s="202">
        <f t="shared" si="8"/>
        <v>3</v>
      </c>
      <c r="X116" s="202">
        <f t="shared" si="9"/>
        <v>4</v>
      </c>
      <c r="Y116" s="202" t="str">
        <f t="shared" si="12"/>
        <v>P3W4</v>
      </c>
    </row>
    <row r="117" spans="10:25" ht="13.5" thickBot="1" x14ac:dyDescent="0.25">
      <c r="J117" s="72"/>
      <c r="O117" s="70"/>
      <c r="P117"/>
      <c r="V117" s="64">
        <f t="shared" si="11"/>
        <v>42092</v>
      </c>
      <c r="W117" s="202">
        <f t="shared" si="8"/>
        <v>4</v>
      </c>
      <c r="X117" s="202">
        <f t="shared" si="9"/>
        <v>1</v>
      </c>
      <c r="Y117" s="202" t="str">
        <f t="shared" si="12"/>
        <v>P4W1</v>
      </c>
    </row>
    <row r="118" spans="10:25" ht="13.5" thickBot="1" x14ac:dyDescent="0.25">
      <c r="J118" s="72"/>
      <c r="O118" s="70"/>
      <c r="P118"/>
      <c r="V118" s="64">
        <f t="shared" si="11"/>
        <v>42099</v>
      </c>
      <c r="W118" s="202">
        <f t="shared" si="8"/>
        <v>4</v>
      </c>
      <c r="X118" s="202">
        <f t="shared" si="9"/>
        <v>2</v>
      </c>
      <c r="Y118" s="202" t="str">
        <f t="shared" si="12"/>
        <v>P4W2</v>
      </c>
    </row>
    <row r="119" spans="10:25" ht="13.5" thickBot="1" x14ac:dyDescent="0.25">
      <c r="J119" s="72"/>
      <c r="O119" s="70"/>
      <c r="P119"/>
      <c r="V119" s="64">
        <f t="shared" si="11"/>
        <v>42106</v>
      </c>
      <c r="W119" s="202">
        <f t="shared" si="8"/>
        <v>4</v>
      </c>
      <c r="X119" s="202">
        <f t="shared" si="9"/>
        <v>3</v>
      </c>
      <c r="Y119" s="202" t="str">
        <f t="shared" si="12"/>
        <v>P4W3</v>
      </c>
    </row>
    <row r="120" spans="10:25" ht="13.5" thickBot="1" x14ac:dyDescent="0.25">
      <c r="J120" s="72"/>
      <c r="O120" s="70"/>
      <c r="P120"/>
      <c r="V120" s="64">
        <f t="shared" si="11"/>
        <v>42113</v>
      </c>
      <c r="W120" s="202">
        <f t="shared" si="8"/>
        <v>4</v>
      </c>
      <c r="X120" s="202">
        <f t="shared" si="9"/>
        <v>4</v>
      </c>
      <c r="Y120" s="202" t="str">
        <f t="shared" si="12"/>
        <v>P4W4</v>
      </c>
    </row>
    <row r="121" spans="10:25" ht="13.5" thickBot="1" x14ac:dyDescent="0.25">
      <c r="J121" s="72"/>
      <c r="O121" s="70"/>
      <c r="P121"/>
      <c r="V121" s="64">
        <f t="shared" si="11"/>
        <v>42120</v>
      </c>
      <c r="W121" s="202">
        <f t="shared" si="8"/>
        <v>5</v>
      </c>
      <c r="X121" s="202">
        <f t="shared" si="9"/>
        <v>1</v>
      </c>
      <c r="Y121" s="202" t="str">
        <f t="shared" si="12"/>
        <v>P5W1</v>
      </c>
    </row>
    <row r="122" spans="10:25" ht="13.5" thickBot="1" x14ac:dyDescent="0.25">
      <c r="J122" s="72"/>
      <c r="O122" s="70"/>
      <c r="P122"/>
      <c r="V122" s="64">
        <f t="shared" si="11"/>
        <v>42127</v>
      </c>
      <c r="W122" s="202">
        <f t="shared" si="8"/>
        <v>5</v>
      </c>
      <c r="X122" s="202">
        <f t="shared" si="9"/>
        <v>2</v>
      </c>
      <c r="Y122" s="202" t="str">
        <f t="shared" si="12"/>
        <v>P5W2</v>
      </c>
    </row>
    <row r="123" spans="10:25" ht="13.5" thickBot="1" x14ac:dyDescent="0.25">
      <c r="J123" s="72"/>
      <c r="O123" s="70"/>
      <c r="P123"/>
      <c r="V123" s="64">
        <f t="shared" si="11"/>
        <v>42134</v>
      </c>
      <c r="W123" s="202">
        <f t="shared" si="8"/>
        <v>5</v>
      </c>
      <c r="X123" s="202">
        <f t="shared" si="9"/>
        <v>3</v>
      </c>
      <c r="Y123" s="202" t="str">
        <f t="shared" si="12"/>
        <v>P5W3</v>
      </c>
    </row>
    <row r="124" spans="10:25" ht="13.5" thickBot="1" x14ac:dyDescent="0.25">
      <c r="J124" s="72"/>
      <c r="O124" s="70"/>
      <c r="P124"/>
      <c r="V124" s="64">
        <f t="shared" si="11"/>
        <v>42141</v>
      </c>
      <c r="W124" s="202">
        <f t="shared" si="8"/>
        <v>5</v>
      </c>
      <c r="X124" s="202">
        <f t="shared" si="9"/>
        <v>4</v>
      </c>
      <c r="Y124" s="202" t="str">
        <f t="shared" si="12"/>
        <v>P5W4</v>
      </c>
    </row>
    <row r="125" spans="10:25" ht="13.5" thickBot="1" x14ac:dyDescent="0.25">
      <c r="J125" s="72"/>
      <c r="O125" s="70"/>
      <c r="P125"/>
      <c r="V125" s="64">
        <f t="shared" si="11"/>
        <v>42148</v>
      </c>
      <c r="W125" s="202">
        <f t="shared" si="8"/>
        <v>6</v>
      </c>
      <c r="X125" s="202">
        <f t="shared" si="9"/>
        <v>1</v>
      </c>
      <c r="Y125" s="202" t="str">
        <f t="shared" si="12"/>
        <v>P6W1</v>
      </c>
    </row>
    <row r="126" spans="10:25" ht="13.5" thickBot="1" x14ac:dyDescent="0.25">
      <c r="J126" s="72"/>
      <c r="O126" s="70"/>
      <c r="P126"/>
      <c r="V126" s="64">
        <f t="shared" si="11"/>
        <v>42155</v>
      </c>
      <c r="W126" s="202">
        <f t="shared" si="8"/>
        <v>6</v>
      </c>
      <c r="X126" s="202">
        <f t="shared" si="9"/>
        <v>2</v>
      </c>
      <c r="Y126" s="202" t="str">
        <f t="shared" si="12"/>
        <v>P6W2</v>
      </c>
    </row>
    <row r="127" spans="10:25" ht="13.5" thickBot="1" x14ac:dyDescent="0.25">
      <c r="J127" s="72"/>
      <c r="O127" s="70"/>
      <c r="P127"/>
      <c r="V127" s="64">
        <f t="shared" si="11"/>
        <v>42162</v>
      </c>
      <c r="W127" s="202">
        <f t="shared" si="8"/>
        <v>6</v>
      </c>
      <c r="X127" s="202">
        <f t="shared" si="9"/>
        <v>3</v>
      </c>
      <c r="Y127" s="202" t="str">
        <f t="shared" si="12"/>
        <v>P6W3</v>
      </c>
    </row>
    <row r="128" spans="10:25" ht="13.5" thickBot="1" x14ac:dyDescent="0.25">
      <c r="J128" s="72"/>
      <c r="O128" s="70"/>
      <c r="P128"/>
      <c r="V128" s="64">
        <f t="shared" si="11"/>
        <v>42169</v>
      </c>
      <c r="W128" s="202">
        <f t="shared" si="8"/>
        <v>6</v>
      </c>
      <c r="X128" s="202">
        <f t="shared" si="9"/>
        <v>4</v>
      </c>
      <c r="Y128" s="202" t="str">
        <f t="shared" si="12"/>
        <v>P6W4</v>
      </c>
    </row>
    <row r="129" spans="10:25" ht="13.5" thickBot="1" x14ac:dyDescent="0.25">
      <c r="J129" s="72"/>
      <c r="O129" s="70"/>
      <c r="P129"/>
      <c r="V129" s="64">
        <f t="shared" si="11"/>
        <v>42176</v>
      </c>
      <c r="W129" s="202">
        <f t="shared" si="8"/>
        <v>7</v>
      </c>
      <c r="X129" s="202">
        <f t="shared" si="9"/>
        <v>1</v>
      </c>
      <c r="Y129" s="202" t="str">
        <f t="shared" si="12"/>
        <v>P7W1</v>
      </c>
    </row>
    <row r="130" spans="10:25" ht="13.5" thickBot="1" x14ac:dyDescent="0.25">
      <c r="J130" s="72"/>
      <c r="O130" s="70"/>
      <c r="P130"/>
      <c r="V130" s="64">
        <f t="shared" si="11"/>
        <v>42183</v>
      </c>
      <c r="W130" s="202">
        <f t="shared" si="8"/>
        <v>7</v>
      </c>
      <c r="X130" s="202">
        <f t="shared" si="9"/>
        <v>2</v>
      </c>
      <c r="Y130" s="202" t="str">
        <f t="shared" si="12"/>
        <v>P7W2</v>
      </c>
    </row>
    <row r="131" spans="10:25" ht="13.5" thickBot="1" x14ac:dyDescent="0.25">
      <c r="J131" s="72"/>
      <c r="O131" s="70"/>
      <c r="P131"/>
      <c r="V131" s="64">
        <f t="shared" si="11"/>
        <v>42190</v>
      </c>
      <c r="W131" s="202">
        <f t="shared" si="8"/>
        <v>7</v>
      </c>
      <c r="X131" s="202">
        <f t="shared" si="9"/>
        <v>3</v>
      </c>
      <c r="Y131" s="202" t="str">
        <f t="shared" si="12"/>
        <v>P7W3</v>
      </c>
    </row>
    <row r="132" spans="10:25" ht="13.5" thickBot="1" x14ac:dyDescent="0.25">
      <c r="J132" s="72"/>
      <c r="O132" s="70"/>
      <c r="P132"/>
      <c r="V132" s="64">
        <f t="shared" si="11"/>
        <v>42197</v>
      </c>
      <c r="W132" s="202">
        <f t="shared" si="8"/>
        <v>7</v>
      </c>
      <c r="X132" s="202">
        <f t="shared" si="9"/>
        <v>4</v>
      </c>
      <c r="Y132" s="202" t="str">
        <f t="shared" si="12"/>
        <v>P7W4</v>
      </c>
    </row>
    <row r="133" spans="10:25" ht="13.5" thickBot="1" x14ac:dyDescent="0.25">
      <c r="J133" s="72"/>
      <c r="O133" s="70"/>
      <c r="P133"/>
      <c r="V133" s="64">
        <f t="shared" si="11"/>
        <v>42204</v>
      </c>
      <c r="W133" s="202">
        <f t="shared" si="8"/>
        <v>8</v>
      </c>
      <c r="X133" s="202">
        <f t="shared" si="9"/>
        <v>1</v>
      </c>
      <c r="Y133" s="202" t="str">
        <f t="shared" si="12"/>
        <v>P8W1</v>
      </c>
    </row>
    <row r="134" spans="10:25" ht="13.5" thickBot="1" x14ac:dyDescent="0.25">
      <c r="J134" s="72"/>
      <c r="O134" s="70"/>
      <c r="P134"/>
      <c r="V134" s="64">
        <f t="shared" si="11"/>
        <v>42211</v>
      </c>
      <c r="W134" s="202">
        <f t="shared" si="8"/>
        <v>8</v>
      </c>
      <c r="X134" s="202">
        <f t="shared" si="9"/>
        <v>2</v>
      </c>
      <c r="Y134" s="202" t="str">
        <f t="shared" si="12"/>
        <v>P8W2</v>
      </c>
    </row>
    <row r="135" spans="10:25" ht="13.5" thickBot="1" x14ac:dyDescent="0.25">
      <c r="J135" s="72"/>
      <c r="O135" s="70"/>
      <c r="P135"/>
      <c r="V135" s="64">
        <f t="shared" si="11"/>
        <v>42218</v>
      </c>
      <c r="W135" s="202">
        <f t="shared" si="8"/>
        <v>8</v>
      </c>
      <c r="X135" s="202">
        <f t="shared" si="9"/>
        <v>3</v>
      </c>
      <c r="Y135" s="202" t="str">
        <f t="shared" si="12"/>
        <v>P8W3</v>
      </c>
    </row>
    <row r="136" spans="10:25" ht="13.5" thickBot="1" x14ac:dyDescent="0.25">
      <c r="J136" s="72"/>
      <c r="O136" s="70"/>
      <c r="P136"/>
      <c r="V136" s="64">
        <f t="shared" si="11"/>
        <v>42225</v>
      </c>
      <c r="W136" s="202">
        <f t="shared" si="8"/>
        <v>8</v>
      </c>
      <c r="X136" s="202">
        <f t="shared" si="9"/>
        <v>4</v>
      </c>
      <c r="Y136" s="202" t="str">
        <f t="shared" si="12"/>
        <v>P8W4</v>
      </c>
    </row>
    <row r="137" spans="10:25" ht="13.5" thickBot="1" x14ac:dyDescent="0.25">
      <c r="J137" s="72"/>
      <c r="O137" s="70"/>
      <c r="P137"/>
      <c r="V137" s="64">
        <f t="shared" si="11"/>
        <v>42232</v>
      </c>
      <c r="W137" s="202">
        <f t="shared" ref="W137:W157" si="13">IF(W133+1=14,1,W133+1)</f>
        <v>9</v>
      </c>
      <c r="X137" s="202">
        <f t="shared" ref="X137:X157" si="14">X133</f>
        <v>1</v>
      </c>
      <c r="Y137" s="202" t="str">
        <f t="shared" si="12"/>
        <v>P9W1</v>
      </c>
    </row>
    <row r="138" spans="10:25" ht="13.5" thickBot="1" x14ac:dyDescent="0.25">
      <c r="J138" s="72"/>
      <c r="O138" s="70"/>
      <c r="P138"/>
      <c r="V138" s="64">
        <f t="shared" si="11"/>
        <v>42239</v>
      </c>
      <c r="W138" s="202">
        <f t="shared" si="13"/>
        <v>9</v>
      </c>
      <c r="X138" s="202">
        <f t="shared" si="14"/>
        <v>2</v>
      </c>
      <c r="Y138" s="202" t="str">
        <f t="shared" si="12"/>
        <v>P9W2</v>
      </c>
    </row>
    <row r="139" spans="10:25" ht="13.5" thickBot="1" x14ac:dyDescent="0.25">
      <c r="J139" s="72"/>
      <c r="O139" s="70"/>
      <c r="P139"/>
      <c r="V139" s="64">
        <f t="shared" si="11"/>
        <v>42246</v>
      </c>
      <c r="W139" s="202">
        <f t="shared" si="13"/>
        <v>9</v>
      </c>
      <c r="X139" s="202">
        <f t="shared" si="14"/>
        <v>3</v>
      </c>
      <c r="Y139" s="202" t="str">
        <f t="shared" si="12"/>
        <v>P9W3</v>
      </c>
    </row>
    <row r="140" spans="10:25" ht="13.5" thickBot="1" x14ac:dyDescent="0.25">
      <c r="J140" s="72"/>
      <c r="O140" s="70"/>
      <c r="P140"/>
      <c r="V140" s="64">
        <f t="shared" ref="V140:V157" si="15">V139+7</f>
        <v>42253</v>
      </c>
      <c r="W140" s="202">
        <f t="shared" si="13"/>
        <v>9</v>
      </c>
      <c r="X140" s="202">
        <f t="shared" si="14"/>
        <v>4</v>
      </c>
      <c r="Y140" s="202" t="str">
        <f t="shared" si="12"/>
        <v>P9W4</v>
      </c>
    </row>
    <row r="141" spans="10:25" ht="13.5" thickBot="1" x14ac:dyDescent="0.25">
      <c r="J141" s="72"/>
      <c r="O141" s="70"/>
      <c r="P141"/>
      <c r="V141" s="64">
        <f t="shared" si="15"/>
        <v>42260</v>
      </c>
      <c r="W141" s="202">
        <f t="shared" si="13"/>
        <v>10</v>
      </c>
      <c r="X141" s="202">
        <f t="shared" si="14"/>
        <v>1</v>
      </c>
      <c r="Y141" s="202" t="str">
        <f t="shared" si="12"/>
        <v>P10W1</v>
      </c>
    </row>
    <row r="142" spans="10:25" ht="13.5" thickBot="1" x14ac:dyDescent="0.25">
      <c r="J142" s="72"/>
      <c r="O142" s="70"/>
      <c r="P142"/>
      <c r="V142" s="64">
        <f t="shared" si="15"/>
        <v>42267</v>
      </c>
      <c r="W142" s="202">
        <f t="shared" si="13"/>
        <v>10</v>
      </c>
      <c r="X142" s="202">
        <f t="shared" si="14"/>
        <v>2</v>
      </c>
      <c r="Y142" s="202" t="str">
        <f t="shared" si="12"/>
        <v>P10W2</v>
      </c>
    </row>
    <row r="143" spans="10:25" ht="13.5" thickBot="1" x14ac:dyDescent="0.25">
      <c r="J143" s="72"/>
      <c r="O143" s="70"/>
      <c r="P143"/>
      <c r="V143" s="64">
        <f t="shared" si="15"/>
        <v>42274</v>
      </c>
      <c r="W143" s="202">
        <f t="shared" si="13"/>
        <v>10</v>
      </c>
      <c r="X143" s="202">
        <f t="shared" si="14"/>
        <v>3</v>
      </c>
      <c r="Y143" s="202" t="str">
        <f t="shared" si="12"/>
        <v>P10W3</v>
      </c>
    </row>
    <row r="144" spans="10:25" ht="13.5" thickBot="1" x14ac:dyDescent="0.25">
      <c r="J144" s="72"/>
      <c r="O144" s="70"/>
      <c r="P144"/>
      <c r="V144" s="64">
        <f t="shared" si="15"/>
        <v>42281</v>
      </c>
      <c r="W144" s="202">
        <f t="shared" si="13"/>
        <v>10</v>
      </c>
      <c r="X144" s="202">
        <f t="shared" si="14"/>
        <v>4</v>
      </c>
      <c r="Y144" s="202" t="str">
        <f t="shared" si="12"/>
        <v>P10W4</v>
      </c>
    </row>
    <row r="145" spans="10:25" ht="13.5" thickBot="1" x14ac:dyDescent="0.25">
      <c r="J145" s="72"/>
      <c r="O145" s="70"/>
      <c r="P145"/>
      <c r="V145" s="64">
        <f t="shared" si="15"/>
        <v>42288</v>
      </c>
      <c r="W145" s="202">
        <f t="shared" si="13"/>
        <v>11</v>
      </c>
      <c r="X145" s="202">
        <f t="shared" si="14"/>
        <v>1</v>
      </c>
      <c r="Y145" s="202" t="str">
        <f t="shared" si="12"/>
        <v>P11W1</v>
      </c>
    </row>
    <row r="146" spans="10:25" ht="13.5" thickBot="1" x14ac:dyDescent="0.25">
      <c r="J146" s="72"/>
      <c r="O146" s="70"/>
      <c r="P146"/>
      <c r="V146" s="64">
        <f t="shared" si="15"/>
        <v>42295</v>
      </c>
      <c r="W146" s="202">
        <f t="shared" si="13"/>
        <v>11</v>
      </c>
      <c r="X146" s="202">
        <f t="shared" si="14"/>
        <v>2</v>
      </c>
      <c r="Y146" s="202" t="str">
        <f t="shared" si="12"/>
        <v>P11W2</v>
      </c>
    </row>
    <row r="147" spans="10:25" ht="13.5" thickBot="1" x14ac:dyDescent="0.25">
      <c r="J147" s="72"/>
      <c r="O147" s="70"/>
      <c r="P147"/>
      <c r="V147" s="64">
        <f t="shared" si="15"/>
        <v>42302</v>
      </c>
      <c r="W147" s="202">
        <f t="shared" si="13"/>
        <v>11</v>
      </c>
      <c r="X147" s="202">
        <f t="shared" si="14"/>
        <v>3</v>
      </c>
      <c r="Y147" s="202" t="str">
        <f t="shared" si="12"/>
        <v>P11W3</v>
      </c>
    </row>
    <row r="148" spans="10:25" ht="13.5" thickBot="1" x14ac:dyDescent="0.25">
      <c r="J148" s="72"/>
      <c r="O148" s="70"/>
      <c r="P148"/>
      <c r="V148" s="64">
        <f t="shared" si="15"/>
        <v>42309</v>
      </c>
      <c r="W148" s="202">
        <f t="shared" si="13"/>
        <v>11</v>
      </c>
      <c r="X148" s="202">
        <f t="shared" si="14"/>
        <v>4</v>
      </c>
      <c r="Y148" s="202" t="str">
        <f t="shared" si="12"/>
        <v>P11W4</v>
      </c>
    </row>
    <row r="149" spans="10:25" ht="13.5" thickBot="1" x14ac:dyDescent="0.25">
      <c r="J149" s="72"/>
      <c r="O149" s="70"/>
      <c r="P149"/>
      <c r="V149" s="64">
        <f t="shared" si="15"/>
        <v>42316</v>
      </c>
      <c r="W149" s="202">
        <f t="shared" si="13"/>
        <v>12</v>
      </c>
      <c r="X149" s="202">
        <f t="shared" si="14"/>
        <v>1</v>
      </c>
      <c r="Y149" s="202" t="str">
        <f t="shared" si="12"/>
        <v>P12W1</v>
      </c>
    </row>
    <row r="150" spans="10:25" ht="13.5" thickBot="1" x14ac:dyDescent="0.25">
      <c r="J150" s="72"/>
      <c r="O150" s="70"/>
      <c r="P150"/>
      <c r="V150" s="64">
        <f t="shared" si="15"/>
        <v>42323</v>
      </c>
      <c r="W150" s="202">
        <f t="shared" si="13"/>
        <v>12</v>
      </c>
      <c r="X150" s="202">
        <f t="shared" si="14"/>
        <v>2</v>
      </c>
      <c r="Y150" s="202" t="str">
        <f t="shared" si="12"/>
        <v>P12W2</v>
      </c>
    </row>
    <row r="151" spans="10:25" x14ac:dyDescent="0.2">
      <c r="O151" s="70"/>
      <c r="P151"/>
      <c r="V151" s="64">
        <f t="shared" si="15"/>
        <v>42330</v>
      </c>
      <c r="W151" s="202">
        <f t="shared" si="13"/>
        <v>12</v>
      </c>
      <c r="X151" s="202">
        <f t="shared" si="14"/>
        <v>3</v>
      </c>
      <c r="Y151" s="202" t="str">
        <f t="shared" si="12"/>
        <v>P12W3</v>
      </c>
    </row>
    <row r="152" spans="10:25" x14ac:dyDescent="0.2">
      <c r="O152" s="70"/>
      <c r="P152"/>
      <c r="V152" s="64">
        <f t="shared" si="15"/>
        <v>42337</v>
      </c>
      <c r="W152" s="202">
        <f t="shared" si="13"/>
        <v>12</v>
      </c>
      <c r="X152" s="202">
        <f t="shared" si="14"/>
        <v>4</v>
      </c>
      <c r="Y152" s="202" t="str">
        <f t="shared" si="12"/>
        <v>P12W4</v>
      </c>
    </row>
    <row r="153" spans="10:25" x14ac:dyDescent="0.2">
      <c r="O153" s="70"/>
      <c r="P153"/>
      <c r="V153" s="64">
        <f t="shared" si="15"/>
        <v>42344</v>
      </c>
      <c r="W153" s="202">
        <f t="shared" si="13"/>
        <v>13</v>
      </c>
      <c r="X153" s="202">
        <f t="shared" si="14"/>
        <v>1</v>
      </c>
      <c r="Y153" s="202" t="str">
        <f t="shared" si="12"/>
        <v>P13W1</v>
      </c>
    </row>
    <row r="154" spans="10:25" x14ac:dyDescent="0.2">
      <c r="O154" s="70"/>
      <c r="P154"/>
      <c r="V154" s="64">
        <f t="shared" si="15"/>
        <v>42351</v>
      </c>
      <c r="W154" s="202">
        <f t="shared" si="13"/>
        <v>13</v>
      </c>
      <c r="X154" s="202">
        <f t="shared" si="14"/>
        <v>2</v>
      </c>
      <c r="Y154" s="202" t="str">
        <f t="shared" si="12"/>
        <v>P13W2</v>
      </c>
    </row>
    <row r="155" spans="10:25" x14ac:dyDescent="0.2">
      <c r="O155" s="70"/>
      <c r="P155"/>
      <c r="V155" s="64">
        <f t="shared" si="15"/>
        <v>42358</v>
      </c>
      <c r="W155" s="202">
        <f t="shared" si="13"/>
        <v>13</v>
      </c>
      <c r="X155" s="202">
        <f t="shared" si="14"/>
        <v>3</v>
      </c>
      <c r="Y155" s="202" t="str">
        <f t="shared" si="12"/>
        <v>P13W3</v>
      </c>
    </row>
    <row r="156" spans="10:25" x14ac:dyDescent="0.2">
      <c r="O156" s="70"/>
      <c r="P156"/>
      <c r="V156" s="64">
        <f t="shared" si="15"/>
        <v>42365</v>
      </c>
      <c r="W156" s="202">
        <f t="shared" si="13"/>
        <v>13</v>
      </c>
      <c r="X156" s="202">
        <f t="shared" si="14"/>
        <v>4</v>
      </c>
      <c r="Y156" s="202" t="str">
        <f t="shared" si="12"/>
        <v>P13W4</v>
      </c>
    </row>
    <row r="157" spans="10:25" x14ac:dyDescent="0.2">
      <c r="O157" s="70"/>
      <c r="P157"/>
      <c r="V157" s="64">
        <f t="shared" si="15"/>
        <v>42372</v>
      </c>
      <c r="W157" s="202">
        <f t="shared" si="13"/>
        <v>1</v>
      </c>
      <c r="X157" s="202">
        <f t="shared" si="14"/>
        <v>1</v>
      </c>
      <c r="Y157" s="202" t="str">
        <f t="shared" si="12"/>
        <v>P1W1</v>
      </c>
    </row>
    <row r="158" spans="10:25" x14ac:dyDescent="0.2">
      <c r="O158" s="70"/>
      <c r="P158"/>
    </row>
    <row r="159" spans="10:25" x14ac:dyDescent="0.2">
      <c r="O159" s="70"/>
      <c r="P159"/>
    </row>
    <row r="160" spans="10:25" x14ac:dyDescent="0.2">
      <c r="O160" s="70"/>
      <c r="P160"/>
    </row>
    <row r="161" spans="15:16" x14ac:dyDescent="0.2">
      <c r="O161" s="70"/>
      <c r="P161"/>
    </row>
    <row r="162" spans="15:16" x14ac:dyDescent="0.2">
      <c r="O162" s="70"/>
      <c r="P162"/>
    </row>
    <row r="163" spans="15:16" x14ac:dyDescent="0.2">
      <c r="O163" s="70"/>
      <c r="P163"/>
    </row>
    <row r="164" spans="15:16" x14ac:dyDescent="0.2">
      <c r="O164" s="70"/>
      <c r="P164"/>
    </row>
    <row r="165" spans="15:16" x14ac:dyDescent="0.2">
      <c r="O165" s="70"/>
      <c r="P165"/>
    </row>
    <row r="166" spans="15:16" x14ac:dyDescent="0.2">
      <c r="O166" s="70"/>
      <c r="P166"/>
    </row>
    <row r="167" spans="15:16" x14ac:dyDescent="0.2">
      <c r="O167" s="70"/>
      <c r="P167"/>
    </row>
    <row r="168" spans="15:16" x14ac:dyDescent="0.2">
      <c r="O168" s="70"/>
      <c r="P168"/>
    </row>
    <row r="169" spans="15:16" x14ac:dyDescent="0.2">
      <c r="O169" s="70"/>
      <c r="P169"/>
    </row>
    <row r="170" spans="15:16" x14ac:dyDescent="0.2">
      <c r="O170" s="70"/>
      <c r="P170"/>
    </row>
    <row r="171" spans="15:16" x14ac:dyDescent="0.2">
      <c r="O171" s="70"/>
      <c r="P171"/>
    </row>
    <row r="172" spans="15:16" x14ac:dyDescent="0.2">
      <c r="O172" s="70"/>
      <c r="P172"/>
    </row>
    <row r="173" spans="15:16" x14ac:dyDescent="0.2">
      <c r="O173" s="70"/>
      <c r="P173"/>
    </row>
    <row r="174" spans="15:16" x14ac:dyDescent="0.2">
      <c r="O174" s="70"/>
      <c r="P174"/>
    </row>
    <row r="175" spans="15:16" x14ac:dyDescent="0.2">
      <c r="O175" s="70"/>
      <c r="P175"/>
    </row>
    <row r="176" spans="15:16" x14ac:dyDescent="0.2">
      <c r="O176" s="70"/>
      <c r="P176"/>
    </row>
    <row r="177" spans="15:16" x14ac:dyDescent="0.2">
      <c r="O177" s="70"/>
      <c r="P177"/>
    </row>
    <row r="178" spans="15:16" x14ac:dyDescent="0.2">
      <c r="O178" s="70"/>
      <c r="P178"/>
    </row>
    <row r="179" spans="15:16" x14ac:dyDescent="0.2">
      <c r="O179" s="70"/>
      <c r="P179"/>
    </row>
    <row r="180" spans="15:16" x14ac:dyDescent="0.2">
      <c r="O180" s="70"/>
      <c r="P180"/>
    </row>
    <row r="181" spans="15:16" x14ac:dyDescent="0.2">
      <c r="O181" s="70"/>
      <c r="P181"/>
    </row>
    <row r="182" spans="15:16" x14ac:dyDescent="0.2">
      <c r="O182" s="70"/>
      <c r="P182"/>
    </row>
    <row r="183" spans="15:16" x14ac:dyDescent="0.2">
      <c r="O183" s="70"/>
      <c r="P183"/>
    </row>
    <row r="184" spans="15:16" x14ac:dyDescent="0.2">
      <c r="O184" s="70"/>
      <c r="P184"/>
    </row>
    <row r="185" spans="15:16" x14ac:dyDescent="0.2">
      <c r="O185" s="70"/>
      <c r="P185"/>
    </row>
    <row r="186" spans="15:16" x14ac:dyDescent="0.2">
      <c r="O186" s="70"/>
      <c r="P186"/>
    </row>
    <row r="187" spans="15:16" x14ac:dyDescent="0.2">
      <c r="O187" s="70"/>
      <c r="P187"/>
    </row>
    <row r="188" spans="15:16" x14ac:dyDescent="0.2">
      <c r="O188" s="70"/>
      <c r="P188"/>
    </row>
    <row r="189" spans="15:16" x14ac:dyDescent="0.2">
      <c r="O189" s="70"/>
      <c r="P189"/>
    </row>
    <row r="190" spans="15:16" x14ac:dyDescent="0.2">
      <c r="O190" s="70"/>
      <c r="P190"/>
    </row>
    <row r="191" spans="15:16" x14ac:dyDescent="0.2">
      <c r="O191" s="70"/>
      <c r="P191"/>
    </row>
    <row r="192" spans="15:16" x14ac:dyDescent="0.2">
      <c r="O192" s="70"/>
      <c r="P192"/>
    </row>
    <row r="193" spans="15:16" x14ac:dyDescent="0.2">
      <c r="O193" s="70"/>
      <c r="P193"/>
    </row>
    <row r="194" spans="15:16" x14ac:dyDescent="0.2">
      <c r="O194" s="70"/>
      <c r="P194"/>
    </row>
    <row r="195" spans="15:16" x14ac:dyDescent="0.2">
      <c r="O195" s="70"/>
      <c r="P195"/>
    </row>
    <row r="196" spans="15:16" x14ac:dyDescent="0.2">
      <c r="O196" s="70"/>
      <c r="P196"/>
    </row>
    <row r="197" spans="15:16" x14ac:dyDescent="0.2">
      <c r="O197" s="70"/>
      <c r="P197"/>
    </row>
    <row r="198" spans="15:16" x14ac:dyDescent="0.2">
      <c r="O198" s="70"/>
      <c r="P198"/>
    </row>
    <row r="199" spans="15:16" x14ac:dyDescent="0.2">
      <c r="O199" s="70"/>
      <c r="P199"/>
    </row>
    <row r="200" spans="15:16" x14ac:dyDescent="0.2">
      <c r="O200" s="70"/>
      <c r="P200"/>
    </row>
    <row r="201" spans="15:16" x14ac:dyDescent="0.2">
      <c r="O201" s="70"/>
      <c r="P201"/>
    </row>
    <row r="202" spans="15:16" x14ac:dyDescent="0.2">
      <c r="O202" s="70"/>
      <c r="P202"/>
    </row>
    <row r="203" spans="15:16" x14ac:dyDescent="0.2">
      <c r="O203" s="70"/>
      <c r="P203"/>
    </row>
    <row r="204" spans="15:16" x14ac:dyDescent="0.2">
      <c r="O204" s="70"/>
      <c r="P204"/>
    </row>
    <row r="205" spans="15:16" x14ac:dyDescent="0.2">
      <c r="O205" s="70"/>
      <c r="P205"/>
    </row>
    <row r="206" spans="15:16" x14ac:dyDescent="0.2">
      <c r="O206" s="70"/>
      <c r="P206"/>
    </row>
    <row r="207" spans="15:16" x14ac:dyDescent="0.2">
      <c r="O207" s="70"/>
      <c r="P207"/>
    </row>
    <row r="208" spans="15:16" x14ac:dyDescent="0.2">
      <c r="O208" s="70"/>
      <c r="P208"/>
    </row>
    <row r="209" spans="15:16" x14ac:dyDescent="0.2">
      <c r="O209" s="70"/>
      <c r="P209"/>
    </row>
    <row r="210" spans="15:16" x14ac:dyDescent="0.2">
      <c r="O210" s="70"/>
      <c r="P210"/>
    </row>
    <row r="211" spans="15:16" x14ac:dyDescent="0.2">
      <c r="O211" s="70"/>
      <c r="P211"/>
    </row>
    <row r="212" spans="15:16" x14ac:dyDescent="0.2">
      <c r="O212" s="70"/>
      <c r="P212"/>
    </row>
    <row r="213" spans="15:16" x14ac:dyDescent="0.2">
      <c r="O213" s="70"/>
      <c r="P213"/>
    </row>
    <row r="214" spans="15:16" x14ac:dyDescent="0.2">
      <c r="O214" s="70" t="s">
        <v>235</v>
      </c>
      <c r="P214"/>
    </row>
    <row r="215" spans="15:16" x14ac:dyDescent="0.2">
      <c r="O215" s="70"/>
      <c r="P215"/>
    </row>
    <row r="216" spans="15:16" x14ac:dyDescent="0.2">
      <c r="O216" s="70"/>
      <c r="P216"/>
    </row>
    <row r="217" spans="15:16" x14ac:dyDescent="0.2">
      <c r="O217" s="70"/>
      <c r="P217"/>
    </row>
    <row r="218" spans="15:16" x14ac:dyDescent="0.2">
      <c r="O218" s="70"/>
      <c r="P218"/>
    </row>
    <row r="219" spans="15:16" x14ac:dyDescent="0.2">
      <c r="O219" s="70"/>
      <c r="P219"/>
    </row>
    <row r="220" spans="15:16" x14ac:dyDescent="0.2">
      <c r="O220" s="70"/>
      <c r="P220"/>
    </row>
    <row r="221" spans="15:16" x14ac:dyDescent="0.2">
      <c r="O221" s="70"/>
      <c r="P221"/>
    </row>
    <row r="222" spans="15:16" x14ac:dyDescent="0.2">
      <c r="O222" s="70"/>
      <c r="P222"/>
    </row>
    <row r="223" spans="15:16" x14ac:dyDescent="0.2">
      <c r="O223" s="70"/>
      <c r="P223"/>
    </row>
    <row r="224" spans="15:16" x14ac:dyDescent="0.2">
      <c r="O224" s="70"/>
      <c r="P224"/>
    </row>
    <row r="225" spans="15:16" x14ac:dyDescent="0.2">
      <c r="O225" s="70"/>
      <c r="P225"/>
    </row>
    <row r="226" spans="15:16" x14ac:dyDescent="0.2">
      <c r="O226" s="70"/>
      <c r="P226"/>
    </row>
    <row r="227" spans="15:16" x14ac:dyDescent="0.2">
      <c r="O227" s="70"/>
      <c r="P227"/>
    </row>
    <row r="228" spans="15:16" x14ac:dyDescent="0.2">
      <c r="O228" s="70"/>
      <c r="P228"/>
    </row>
    <row r="229" spans="15:16" x14ac:dyDescent="0.2">
      <c r="O229" s="70"/>
      <c r="P229"/>
    </row>
    <row r="230" spans="15:16" x14ac:dyDescent="0.2">
      <c r="O230" s="70"/>
      <c r="P230"/>
    </row>
    <row r="231" spans="15:16" x14ac:dyDescent="0.2">
      <c r="O231" s="70"/>
      <c r="P231"/>
    </row>
    <row r="232" spans="15:16" x14ac:dyDescent="0.2">
      <c r="O232" s="70"/>
      <c r="P232"/>
    </row>
    <row r="233" spans="15:16" x14ac:dyDescent="0.2">
      <c r="O233" s="70" t="s">
        <v>236</v>
      </c>
      <c r="P233"/>
    </row>
    <row r="234" spans="15:16" x14ac:dyDescent="0.2">
      <c r="O234" s="70"/>
      <c r="P234"/>
    </row>
    <row r="235" spans="15:16" x14ac:dyDescent="0.2">
      <c r="O235" s="70"/>
      <c r="P235"/>
    </row>
    <row r="236" spans="15:16" x14ac:dyDescent="0.2">
      <c r="O236" s="70"/>
      <c r="P236"/>
    </row>
    <row r="237" spans="15:16" x14ac:dyDescent="0.2">
      <c r="O237" s="70"/>
      <c r="P237"/>
    </row>
    <row r="238" spans="15:16" x14ac:dyDescent="0.2">
      <c r="O238" s="70"/>
      <c r="P238"/>
    </row>
    <row r="239" spans="15:16" x14ac:dyDescent="0.2">
      <c r="O239" s="70"/>
      <c r="P239"/>
    </row>
    <row r="240" spans="15:16" x14ac:dyDescent="0.2">
      <c r="O240" s="70"/>
      <c r="P240"/>
    </row>
    <row r="241" spans="15:16" x14ac:dyDescent="0.2">
      <c r="O241" s="70"/>
      <c r="P241"/>
    </row>
    <row r="242" spans="15:16" x14ac:dyDescent="0.2">
      <c r="O242" s="70"/>
      <c r="P242"/>
    </row>
    <row r="243" spans="15:16" x14ac:dyDescent="0.2">
      <c r="O243" s="70"/>
      <c r="P243"/>
    </row>
    <row r="244" spans="15:16" x14ac:dyDescent="0.2">
      <c r="O244" s="70"/>
      <c r="P244"/>
    </row>
    <row r="245" spans="15:16" x14ac:dyDescent="0.2">
      <c r="O245" s="70"/>
      <c r="P245"/>
    </row>
    <row r="246" spans="15:16" x14ac:dyDescent="0.2">
      <c r="O246" s="70"/>
      <c r="P246"/>
    </row>
    <row r="247" spans="15:16" x14ac:dyDescent="0.2">
      <c r="O247" s="70"/>
      <c r="P247"/>
    </row>
    <row r="248" spans="15:16" x14ac:dyDescent="0.2">
      <c r="O248" s="70"/>
      <c r="P248"/>
    </row>
    <row r="249" spans="15:16" x14ac:dyDescent="0.2">
      <c r="O249" s="70"/>
      <c r="P249"/>
    </row>
    <row r="250" spans="15:16" x14ac:dyDescent="0.2">
      <c r="O250" s="70"/>
      <c r="P250"/>
    </row>
    <row r="251" spans="15:16" x14ac:dyDescent="0.2">
      <c r="O251" s="70"/>
      <c r="P251"/>
    </row>
    <row r="252" spans="15:16" x14ac:dyDescent="0.2">
      <c r="O252" s="70" t="s">
        <v>287</v>
      </c>
      <c r="P252"/>
    </row>
    <row r="253" spans="15:16" x14ac:dyDescent="0.2">
      <c r="O253" s="70"/>
      <c r="P253"/>
    </row>
    <row r="254" spans="15:16" x14ac:dyDescent="0.2">
      <c r="O254" s="70"/>
      <c r="P254"/>
    </row>
    <row r="255" spans="15:16" x14ac:dyDescent="0.2">
      <c r="O255" s="70"/>
      <c r="P255"/>
    </row>
    <row r="256" spans="15:16" x14ac:dyDescent="0.2">
      <c r="O256" s="70"/>
      <c r="P256"/>
    </row>
    <row r="257" spans="15:16" x14ac:dyDescent="0.2">
      <c r="O257" s="70"/>
      <c r="P257"/>
    </row>
    <row r="258" spans="15:16" x14ac:dyDescent="0.2">
      <c r="O258" s="70"/>
      <c r="P258"/>
    </row>
    <row r="259" spans="15:16" x14ac:dyDescent="0.2">
      <c r="O259" s="70"/>
      <c r="P259"/>
    </row>
    <row r="260" spans="15:16" x14ac:dyDescent="0.2">
      <c r="O260" s="70"/>
      <c r="P260"/>
    </row>
    <row r="261" spans="15:16" x14ac:dyDescent="0.2">
      <c r="O261" s="70"/>
      <c r="P261"/>
    </row>
    <row r="262" spans="15:16" x14ac:dyDescent="0.2">
      <c r="O262" s="70"/>
      <c r="P262"/>
    </row>
    <row r="263" spans="15:16" x14ac:dyDescent="0.2">
      <c r="O263" s="70"/>
      <c r="P263"/>
    </row>
    <row r="264" spans="15:16" x14ac:dyDescent="0.2">
      <c r="O264" s="70"/>
      <c r="P264"/>
    </row>
    <row r="265" spans="15:16" x14ac:dyDescent="0.2">
      <c r="O265" s="70"/>
      <c r="P265"/>
    </row>
    <row r="266" spans="15:16" x14ac:dyDescent="0.2">
      <c r="O266" s="70"/>
      <c r="P266"/>
    </row>
    <row r="267" spans="15:16" x14ac:dyDescent="0.2">
      <c r="O267" s="70"/>
      <c r="P267"/>
    </row>
    <row r="268" spans="15:16" x14ac:dyDescent="0.2">
      <c r="O268" s="70"/>
      <c r="P268"/>
    </row>
    <row r="269" spans="15:16" x14ac:dyDescent="0.2">
      <c r="O269" s="70"/>
      <c r="P269"/>
    </row>
    <row r="270" spans="15:16" x14ac:dyDescent="0.2">
      <c r="O270" s="70"/>
      <c r="P270"/>
    </row>
    <row r="271" spans="15:16" x14ac:dyDescent="0.2">
      <c r="O271" s="70" t="s">
        <v>237</v>
      </c>
      <c r="P271"/>
    </row>
    <row r="272" spans="15:16" x14ac:dyDescent="0.2">
      <c r="O272" s="70"/>
      <c r="P272"/>
    </row>
    <row r="273" spans="15:16" x14ac:dyDescent="0.2">
      <c r="O273" s="70"/>
      <c r="P273"/>
    </row>
    <row r="274" spans="15:16" x14ac:dyDescent="0.2">
      <c r="O274" s="70"/>
      <c r="P274"/>
    </row>
    <row r="275" spans="15:16" x14ac:dyDescent="0.2">
      <c r="O275" s="70"/>
      <c r="P275"/>
    </row>
    <row r="276" spans="15:16" x14ac:dyDescent="0.2">
      <c r="O276" s="70"/>
      <c r="P276"/>
    </row>
    <row r="277" spans="15:16" x14ac:dyDescent="0.2">
      <c r="O277" s="70"/>
      <c r="P277"/>
    </row>
    <row r="278" spans="15:16" x14ac:dyDescent="0.2">
      <c r="O278" s="70"/>
      <c r="P278"/>
    </row>
    <row r="279" spans="15:16" x14ac:dyDescent="0.2">
      <c r="O279" s="70"/>
      <c r="P279"/>
    </row>
    <row r="280" spans="15:16" x14ac:dyDescent="0.2">
      <c r="O280" s="70"/>
      <c r="P280"/>
    </row>
    <row r="281" spans="15:16" x14ac:dyDescent="0.2">
      <c r="O281" s="70"/>
      <c r="P281"/>
    </row>
    <row r="282" spans="15:16" x14ac:dyDescent="0.2">
      <c r="O282" s="70"/>
      <c r="P282"/>
    </row>
    <row r="283" spans="15:16" x14ac:dyDescent="0.2">
      <c r="O283" s="70"/>
      <c r="P283"/>
    </row>
    <row r="284" spans="15:16" x14ac:dyDescent="0.2">
      <c r="O284" s="70"/>
      <c r="P284"/>
    </row>
    <row r="285" spans="15:16" x14ac:dyDescent="0.2">
      <c r="O285" s="70"/>
      <c r="P285"/>
    </row>
    <row r="286" spans="15:16" x14ac:dyDescent="0.2">
      <c r="O286" s="70"/>
      <c r="P286"/>
    </row>
    <row r="287" spans="15:16" x14ac:dyDescent="0.2">
      <c r="O287" s="70"/>
      <c r="P287"/>
    </row>
    <row r="288" spans="15:16" x14ac:dyDescent="0.2">
      <c r="O288" s="70"/>
      <c r="P288"/>
    </row>
    <row r="289" spans="15:16" x14ac:dyDescent="0.2">
      <c r="O289" s="70"/>
      <c r="P289"/>
    </row>
    <row r="290" spans="15:16" x14ac:dyDescent="0.2">
      <c r="O290" s="70" t="s">
        <v>288</v>
      </c>
      <c r="P290"/>
    </row>
    <row r="291" spans="15:16" x14ac:dyDescent="0.2">
      <c r="O291" s="70"/>
      <c r="P291"/>
    </row>
    <row r="292" spans="15:16" x14ac:dyDescent="0.2">
      <c r="O292" s="70"/>
      <c r="P292"/>
    </row>
    <row r="293" spans="15:16" x14ac:dyDescent="0.2">
      <c r="O293" s="70"/>
      <c r="P293"/>
    </row>
    <row r="294" spans="15:16" x14ac:dyDescent="0.2">
      <c r="O294" s="70"/>
      <c r="P294"/>
    </row>
    <row r="295" spans="15:16" x14ac:dyDescent="0.2">
      <c r="O295" s="70"/>
      <c r="P295"/>
    </row>
    <row r="296" spans="15:16" x14ac:dyDescent="0.2">
      <c r="O296" s="70"/>
      <c r="P296"/>
    </row>
    <row r="297" spans="15:16" x14ac:dyDescent="0.2">
      <c r="O297" s="70"/>
      <c r="P297"/>
    </row>
    <row r="298" spans="15:16" x14ac:dyDescent="0.2">
      <c r="O298" s="70"/>
      <c r="P298"/>
    </row>
    <row r="299" spans="15:16" x14ac:dyDescent="0.2">
      <c r="O299" s="70"/>
      <c r="P299"/>
    </row>
    <row r="300" spans="15:16" x14ac:dyDescent="0.2">
      <c r="O300" s="70"/>
      <c r="P300"/>
    </row>
    <row r="301" spans="15:16" x14ac:dyDescent="0.2">
      <c r="O301" s="70"/>
      <c r="P301"/>
    </row>
    <row r="302" spans="15:16" x14ac:dyDescent="0.2">
      <c r="O302" s="70"/>
      <c r="P302"/>
    </row>
    <row r="303" spans="15:16" x14ac:dyDescent="0.2">
      <c r="O303" s="70"/>
      <c r="P303"/>
    </row>
    <row r="304" spans="15:16" x14ac:dyDescent="0.2">
      <c r="O304" s="70"/>
      <c r="P304"/>
    </row>
    <row r="305" spans="15:16" x14ac:dyDescent="0.2">
      <c r="O305" s="70"/>
      <c r="P305"/>
    </row>
    <row r="306" spans="15:16" x14ac:dyDescent="0.2">
      <c r="O306" s="70"/>
      <c r="P306"/>
    </row>
    <row r="307" spans="15:16" x14ac:dyDescent="0.2">
      <c r="O307" s="70"/>
      <c r="P307"/>
    </row>
    <row r="308" spans="15:16" x14ac:dyDescent="0.2">
      <c r="O308" s="70"/>
      <c r="P308"/>
    </row>
    <row r="309" spans="15:16" x14ac:dyDescent="0.2">
      <c r="O309" s="70" t="s">
        <v>289</v>
      </c>
      <c r="P309"/>
    </row>
    <row r="310" spans="15:16" x14ac:dyDescent="0.2">
      <c r="O310" s="70"/>
      <c r="P310"/>
    </row>
    <row r="311" spans="15:16" x14ac:dyDescent="0.2">
      <c r="O311" s="70"/>
      <c r="P311"/>
    </row>
    <row r="312" spans="15:16" x14ac:dyDescent="0.2">
      <c r="O312" s="70"/>
      <c r="P312"/>
    </row>
    <row r="313" spans="15:16" x14ac:dyDescent="0.2">
      <c r="O313" s="70"/>
      <c r="P313"/>
    </row>
    <row r="314" spans="15:16" x14ac:dyDescent="0.2">
      <c r="O314" s="70"/>
      <c r="P314"/>
    </row>
    <row r="315" spans="15:16" x14ac:dyDescent="0.2">
      <c r="O315" s="70"/>
      <c r="P315"/>
    </row>
    <row r="316" spans="15:16" x14ac:dyDescent="0.2">
      <c r="O316" s="70"/>
      <c r="P316"/>
    </row>
    <row r="317" spans="15:16" x14ac:dyDescent="0.2">
      <c r="O317" s="70"/>
      <c r="P317"/>
    </row>
    <row r="318" spans="15:16" x14ac:dyDescent="0.2">
      <c r="O318" s="70"/>
      <c r="P318"/>
    </row>
    <row r="319" spans="15:16" x14ac:dyDescent="0.2">
      <c r="O319" s="70"/>
      <c r="P319"/>
    </row>
    <row r="320" spans="15:16" x14ac:dyDescent="0.2">
      <c r="O320" s="70"/>
      <c r="P320"/>
    </row>
    <row r="321" spans="15:16" x14ac:dyDescent="0.2">
      <c r="O321" s="70"/>
      <c r="P321"/>
    </row>
    <row r="322" spans="15:16" x14ac:dyDescent="0.2">
      <c r="O322" s="70"/>
      <c r="P322"/>
    </row>
    <row r="323" spans="15:16" x14ac:dyDescent="0.2">
      <c r="O323" s="70"/>
      <c r="P323"/>
    </row>
    <row r="324" spans="15:16" x14ac:dyDescent="0.2">
      <c r="O324" s="70"/>
      <c r="P324"/>
    </row>
    <row r="325" spans="15:16" x14ac:dyDescent="0.2">
      <c r="O325" s="70"/>
      <c r="P325"/>
    </row>
    <row r="326" spans="15:16" x14ac:dyDescent="0.2">
      <c r="O326" s="70"/>
      <c r="P326"/>
    </row>
    <row r="327" spans="15:16" x14ac:dyDescent="0.2">
      <c r="O327" s="70"/>
      <c r="P327"/>
    </row>
    <row r="328" spans="15:16" x14ac:dyDescent="0.2">
      <c r="O328" s="70" t="s">
        <v>238</v>
      </c>
      <c r="P328"/>
    </row>
    <row r="329" spans="15:16" x14ac:dyDescent="0.2">
      <c r="O329" s="70"/>
      <c r="P329"/>
    </row>
    <row r="330" spans="15:16" x14ac:dyDescent="0.2">
      <c r="O330" s="70"/>
      <c r="P330"/>
    </row>
    <row r="331" spans="15:16" x14ac:dyDescent="0.2">
      <c r="O331" s="70"/>
      <c r="P331"/>
    </row>
    <row r="332" spans="15:16" x14ac:dyDescent="0.2">
      <c r="O332" s="70"/>
      <c r="P332"/>
    </row>
    <row r="333" spans="15:16" x14ac:dyDescent="0.2">
      <c r="O333" s="70"/>
      <c r="P333"/>
    </row>
    <row r="334" spans="15:16" x14ac:dyDescent="0.2">
      <c r="O334" s="70"/>
      <c r="P334"/>
    </row>
    <row r="335" spans="15:16" x14ac:dyDescent="0.2">
      <c r="O335" s="70"/>
      <c r="P335"/>
    </row>
    <row r="336" spans="15:16" x14ac:dyDescent="0.2">
      <c r="O336" s="70"/>
      <c r="P336"/>
    </row>
    <row r="337" spans="15:16" x14ac:dyDescent="0.2">
      <c r="O337" s="70"/>
      <c r="P337"/>
    </row>
    <row r="338" spans="15:16" x14ac:dyDescent="0.2">
      <c r="O338" s="70"/>
      <c r="P338"/>
    </row>
    <row r="339" spans="15:16" x14ac:dyDescent="0.2">
      <c r="O339" s="70"/>
      <c r="P339"/>
    </row>
    <row r="340" spans="15:16" x14ac:dyDescent="0.2">
      <c r="O340" s="70"/>
      <c r="P340"/>
    </row>
    <row r="341" spans="15:16" x14ac:dyDescent="0.2">
      <c r="O341" s="70"/>
      <c r="P341"/>
    </row>
    <row r="342" spans="15:16" x14ac:dyDescent="0.2">
      <c r="O342" s="70"/>
      <c r="P342"/>
    </row>
    <row r="343" spans="15:16" x14ac:dyDescent="0.2">
      <c r="O343" s="70"/>
      <c r="P343"/>
    </row>
    <row r="344" spans="15:16" x14ac:dyDescent="0.2">
      <c r="O344" s="70"/>
      <c r="P344"/>
    </row>
    <row r="345" spans="15:16" x14ac:dyDescent="0.2">
      <c r="O345" s="70"/>
      <c r="P345"/>
    </row>
    <row r="346" spans="15:16" x14ac:dyDescent="0.2">
      <c r="O346" s="70"/>
      <c r="P346"/>
    </row>
    <row r="347" spans="15:16" x14ac:dyDescent="0.2">
      <c r="O347" s="70" t="s">
        <v>239</v>
      </c>
      <c r="P347"/>
    </row>
    <row r="348" spans="15:16" x14ac:dyDescent="0.2">
      <c r="O348" s="70"/>
      <c r="P348"/>
    </row>
    <row r="349" spans="15:16" x14ac:dyDescent="0.2">
      <c r="O349" s="70"/>
      <c r="P349"/>
    </row>
    <row r="350" spans="15:16" x14ac:dyDescent="0.2">
      <c r="O350" s="70"/>
      <c r="P350"/>
    </row>
    <row r="351" spans="15:16" x14ac:dyDescent="0.2">
      <c r="O351" s="70"/>
      <c r="P351"/>
    </row>
    <row r="352" spans="15:16" x14ac:dyDescent="0.2">
      <c r="O352" s="70"/>
      <c r="P352"/>
    </row>
    <row r="353" spans="15:16" x14ac:dyDescent="0.2">
      <c r="O353" s="70"/>
      <c r="P353"/>
    </row>
    <row r="354" spans="15:16" x14ac:dyDescent="0.2">
      <c r="O354" s="70"/>
      <c r="P354"/>
    </row>
    <row r="355" spans="15:16" x14ac:dyDescent="0.2">
      <c r="O355" s="70"/>
      <c r="P355"/>
    </row>
    <row r="356" spans="15:16" x14ac:dyDescent="0.2">
      <c r="O356" s="70"/>
      <c r="P356"/>
    </row>
    <row r="357" spans="15:16" x14ac:dyDescent="0.2">
      <c r="O357" s="70"/>
      <c r="P357"/>
    </row>
    <row r="358" spans="15:16" x14ac:dyDescent="0.2">
      <c r="O358" s="70"/>
      <c r="P358"/>
    </row>
    <row r="359" spans="15:16" x14ac:dyDescent="0.2">
      <c r="O359" s="70"/>
      <c r="P359"/>
    </row>
    <row r="360" spans="15:16" x14ac:dyDescent="0.2">
      <c r="O360" s="70"/>
      <c r="P360"/>
    </row>
    <row r="361" spans="15:16" x14ac:dyDescent="0.2">
      <c r="O361" s="70"/>
      <c r="P361"/>
    </row>
    <row r="362" spans="15:16" x14ac:dyDescent="0.2">
      <c r="O362" s="70"/>
      <c r="P362"/>
    </row>
    <row r="363" spans="15:16" x14ac:dyDescent="0.2">
      <c r="O363" s="70"/>
      <c r="P363"/>
    </row>
    <row r="364" spans="15:16" x14ac:dyDescent="0.2">
      <c r="O364" s="70"/>
      <c r="P364"/>
    </row>
    <row r="365" spans="15:16" x14ac:dyDescent="0.2">
      <c r="O365" s="70"/>
      <c r="P365"/>
    </row>
    <row r="366" spans="15:16" x14ac:dyDescent="0.2">
      <c r="O366" s="70" t="s">
        <v>240</v>
      </c>
      <c r="P366"/>
    </row>
    <row r="367" spans="15:16" x14ac:dyDescent="0.2">
      <c r="O367" s="70"/>
      <c r="P367"/>
    </row>
    <row r="368" spans="15:16" x14ac:dyDescent="0.2">
      <c r="O368" s="70"/>
      <c r="P368"/>
    </row>
    <row r="369" spans="15:16" x14ac:dyDescent="0.2">
      <c r="O369" s="70"/>
      <c r="P369"/>
    </row>
    <row r="370" spans="15:16" x14ac:dyDescent="0.2">
      <c r="O370" s="70"/>
      <c r="P370"/>
    </row>
    <row r="371" spans="15:16" x14ac:dyDescent="0.2">
      <c r="O371" s="70"/>
      <c r="P371"/>
    </row>
    <row r="372" spans="15:16" x14ac:dyDescent="0.2">
      <c r="O372" s="70"/>
      <c r="P372"/>
    </row>
    <row r="373" spans="15:16" x14ac:dyDescent="0.2">
      <c r="O373" s="70"/>
      <c r="P373"/>
    </row>
    <row r="374" spans="15:16" x14ac:dyDescent="0.2">
      <c r="O374" s="70"/>
      <c r="P374"/>
    </row>
    <row r="375" spans="15:16" x14ac:dyDescent="0.2">
      <c r="O375" s="70"/>
      <c r="P375"/>
    </row>
    <row r="376" spans="15:16" x14ac:dyDescent="0.2">
      <c r="O376" s="70"/>
      <c r="P376"/>
    </row>
    <row r="377" spans="15:16" x14ac:dyDescent="0.2">
      <c r="O377" s="70"/>
      <c r="P377"/>
    </row>
    <row r="378" spans="15:16" x14ac:dyDescent="0.2">
      <c r="O378" s="70"/>
      <c r="P378"/>
    </row>
    <row r="379" spans="15:16" x14ac:dyDescent="0.2">
      <c r="O379" s="70"/>
      <c r="P379"/>
    </row>
    <row r="380" spans="15:16" x14ac:dyDescent="0.2">
      <c r="O380" s="70"/>
      <c r="P380"/>
    </row>
    <row r="381" spans="15:16" x14ac:dyDescent="0.2">
      <c r="O381" s="70"/>
      <c r="P381"/>
    </row>
    <row r="382" spans="15:16" x14ac:dyDescent="0.2">
      <c r="O382" s="70"/>
      <c r="P382"/>
    </row>
    <row r="383" spans="15:16" x14ac:dyDescent="0.2">
      <c r="O383" s="70"/>
      <c r="P383"/>
    </row>
    <row r="384" spans="15:16" x14ac:dyDescent="0.2">
      <c r="O384" s="70"/>
      <c r="P384"/>
    </row>
    <row r="385" spans="15:16" x14ac:dyDescent="0.2">
      <c r="O385" s="70" t="s">
        <v>241</v>
      </c>
      <c r="P385"/>
    </row>
    <row r="386" spans="15:16" x14ac:dyDescent="0.2">
      <c r="O386" s="70"/>
      <c r="P386"/>
    </row>
    <row r="387" spans="15:16" x14ac:dyDescent="0.2">
      <c r="O387" s="70"/>
      <c r="P387"/>
    </row>
    <row r="388" spans="15:16" x14ac:dyDescent="0.2">
      <c r="O388" s="70"/>
      <c r="P388"/>
    </row>
    <row r="389" spans="15:16" x14ac:dyDescent="0.2">
      <c r="O389" s="70"/>
      <c r="P389"/>
    </row>
    <row r="390" spans="15:16" x14ac:dyDescent="0.2">
      <c r="O390" s="70"/>
      <c r="P390"/>
    </row>
    <row r="391" spans="15:16" x14ac:dyDescent="0.2">
      <c r="O391" s="70"/>
      <c r="P391"/>
    </row>
    <row r="392" spans="15:16" x14ac:dyDescent="0.2">
      <c r="O392" s="70"/>
      <c r="P392"/>
    </row>
    <row r="393" spans="15:16" x14ac:dyDescent="0.2">
      <c r="O393" s="70"/>
      <c r="P393"/>
    </row>
    <row r="394" spans="15:16" x14ac:dyDescent="0.2">
      <c r="O394" s="70"/>
      <c r="P394"/>
    </row>
    <row r="395" spans="15:16" x14ac:dyDescent="0.2">
      <c r="O395" s="70"/>
      <c r="P395"/>
    </row>
    <row r="396" spans="15:16" x14ac:dyDescent="0.2">
      <c r="O396" s="70"/>
      <c r="P396"/>
    </row>
    <row r="397" spans="15:16" x14ac:dyDescent="0.2">
      <c r="O397" s="70"/>
      <c r="P397"/>
    </row>
    <row r="398" spans="15:16" x14ac:dyDescent="0.2">
      <c r="O398" s="70"/>
      <c r="P398"/>
    </row>
    <row r="399" spans="15:16" x14ac:dyDescent="0.2">
      <c r="O399" s="70"/>
      <c r="P399"/>
    </row>
    <row r="400" spans="15:16" x14ac:dyDescent="0.2">
      <c r="O400" s="70"/>
      <c r="P400"/>
    </row>
    <row r="401" spans="15:16" x14ac:dyDescent="0.2">
      <c r="O401" s="70"/>
      <c r="P401"/>
    </row>
    <row r="402" spans="15:16" x14ac:dyDescent="0.2">
      <c r="O402" s="70"/>
      <c r="P402"/>
    </row>
    <row r="403" spans="15:16" x14ac:dyDescent="0.2">
      <c r="O403" s="70"/>
      <c r="P403"/>
    </row>
    <row r="404" spans="15:16" x14ac:dyDescent="0.2">
      <c r="O404" s="70" t="s">
        <v>242</v>
      </c>
      <c r="P404"/>
    </row>
    <row r="405" spans="15:16" x14ac:dyDescent="0.2">
      <c r="O405" s="70"/>
      <c r="P405"/>
    </row>
    <row r="406" spans="15:16" x14ac:dyDescent="0.2">
      <c r="O406" s="70"/>
      <c r="P406"/>
    </row>
    <row r="407" spans="15:16" x14ac:dyDescent="0.2">
      <c r="O407" s="70"/>
      <c r="P407"/>
    </row>
    <row r="408" spans="15:16" x14ac:dyDescent="0.2">
      <c r="O408" s="70"/>
      <c r="P408"/>
    </row>
    <row r="409" spans="15:16" x14ac:dyDescent="0.2">
      <c r="O409" s="70"/>
      <c r="P409"/>
    </row>
    <row r="410" spans="15:16" x14ac:dyDescent="0.2">
      <c r="O410" s="70"/>
      <c r="P410"/>
    </row>
    <row r="411" spans="15:16" x14ac:dyDescent="0.2">
      <c r="O411" s="70"/>
      <c r="P411"/>
    </row>
    <row r="412" spans="15:16" x14ac:dyDescent="0.2">
      <c r="O412" s="70"/>
      <c r="P412"/>
    </row>
    <row r="413" spans="15:16" x14ac:dyDescent="0.2">
      <c r="O413" s="70"/>
      <c r="P413"/>
    </row>
    <row r="414" spans="15:16" x14ac:dyDescent="0.2">
      <c r="O414" s="70"/>
      <c r="P414"/>
    </row>
    <row r="415" spans="15:16" x14ac:dyDescent="0.2">
      <c r="O415" s="70"/>
      <c r="P415"/>
    </row>
    <row r="416" spans="15:16" x14ac:dyDescent="0.2">
      <c r="O416" s="70"/>
      <c r="P416"/>
    </row>
    <row r="417" spans="15:16" x14ac:dyDescent="0.2">
      <c r="O417" s="70"/>
      <c r="P417"/>
    </row>
    <row r="418" spans="15:16" x14ac:dyDescent="0.2">
      <c r="O418" s="70"/>
      <c r="P418"/>
    </row>
    <row r="419" spans="15:16" x14ac:dyDescent="0.2">
      <c r="O419" s="70"/>
      <c r="P419"/>
    </row>
    <row r="420" spans="15:16" x14ac:dyDescent="0.2">
      <c r="O420" s="70"/>
      <c r="P420"/>
    </row>
    <row r="421" spans="15:16" x14ac:dyDescent="0.2">
      <c r="O421" s="70"/>
      <c r="P421"/>
    </row>
    <row r="422" spans="15:16" x14ac:dyDescent="0.2">
      <c r="O422" s="70"/>
      <c r="P422"/>
    </row>
    <row r="423" spans="15:16" x14ac:dyDescent="0.2">
      <c r="O423" s="70" t="s">
        <v>243</v>
      </c>
      <c r="P423"/>
    </row>
    <row r="424" spans="15:16" x14ac:dyDescent="0.2">
      <c r="O424" s="70"/>
      <c r="P424"/>
    </row>
    <row r="425" spans="15:16" x14ac:dyDescent="0.2">
      <c r="O425" s="70"/>
      <c r="P425"/>
    </row>
    <row r="426" spans="15:16" x14ac:dyDescent="0.2">
      <c r="O426" s="70"/>
      <c r="P426"/>
    </row>
    <row r="427" spans="15:16" x14ac:dyDescent="0.2">
      <c r="O427" s="70"/>
      <c r="P427"/>
    </row>
    <row r="428" spans="15:16" x14ac:dyDescent="0.2">
      <c r="O428" s="70"/>
      <c r="P428"/>
    </row>
    <row r="429" spans="15:16" x14ac:dyDescent="0.2">
      <c r="O429" s="70"/>
      <c r="P429"/>
    </row>
    <row r="430" spans="15:16" x14ac:dyDescent="0.2">
      <c r="O430" s="70"/>
      <c r="P430"/>
    </row>
    <row r="431" spans="15:16" x14ac:dyDescent="0.2">
      <c r="O431" s="70"/>
      <c r="P431"/>
    </row>
    <row r="432" spans="15:16" x14ac:dyDescent="0.2">
      <c r="O432" s="70"/>
      <c r="P432"/>
    </row>
    <row r="433" spans="15:16" x14ac:dyDescent="0.2">
      <c r="O433" s="70"/>
      <c r="P433"/>
    </row>
    <row r="434" spans="15:16" x14ac:dyDescent="0.2">
      <c r="O434" s="70"/>
      <c r="P434"/>
    </row>
    <row r="435" spans="15:16" x14ac:dyDescent="0.2">
      <c r="O435" s="70"/>
      <c r="P435"/>
    </row>
    <row r="436" spans="15:16" x14ac:dyDescent="0.2">
      <c r="O436" s="70"/>
      <c r="P436"/>
    </row>
    <row r="437" spans="15:16" x14ac:dyDescent="0.2">
      <c r="O437" s="70"/>
      <c r="P437"/>
    </row>
    <row r="438" spans="15:16" x14ac:dyDescent="0.2">
      <c r="O438" s="70"/>
      <c r="P438"/>
    </row>
    <row r="439" spans="15:16" x14ac:dyDescent="0.2">
      <c r="O439" s="70"/>
      <c r="P439"/>
    </row>
    <row r="440" spans="15:16" x14ac:dyDescent="0.2">
      <c r="O440" s="70"/>
      <c r="P440"/>
    </row>
    <row r="441" spans="15:16" x14ac:dyDescent="0.2">
      <c r="O441" s="70"/>
      <c r="P441"/>
    </row>
    <row r="442" spans="15:16" x14ac:dyDescent="0.2">
      <c r="O442" s="70" t="s">
        <v>244</v>
      </c>
      <c r="P442"/>
    </row>
    <row r="443" spans="15:16" x14ac:dyDescent="0.2">
      <c r="O443" s="70"/>
      <c r="P443"/>
    </row>
    <row r="444" spans="15:16" x14ac:dyDescent="0.2">
      <c r="O444" s="70"/>
      <c r="P444"/>
    </row>
    <row r="445" spans="15:16" x14ac:dyDescent="0.2">
      <c r="O445" s="70"/>
      <c r="P445"/>
    </row>
    <row r="446" spans="15:16" x14ac:dyDescent="0.2">
      <c r="O446" s="70"/>
      <c r="P446"/>
    </row>
    <row r="447" spans="15:16" x14ac:dyDescent="0.2">
      <c r="O447" s="70"/>
      <c r="P447"/>
    </row>
    <row r="448" spans="15:16" x14ac:dyDescent="0.2">
      <c r="O448" s="70"/>
      <c r="P448"/>
    </row>
    <row r="449" spans="15:16" x14ac:dyDescent="0.2">
      <c r="O449" s="70"/>
      <c r="P449"/>
    </row>
    <row r="450" spans="15:16" x14ac:dyDescent="0.2">
      <c r="O450" s="70"/>
      <c r="P450"/>
    </row>
    <row r="451" spans="15:16" x14ac:dyDescent="0.2">
      <c r="O451" s="70"/>
      <c r="P451"/>
    </row>
    <row r="452" spans="15:16" x14ac:dyDescent="0.2">
      <c r="O452" s="70"/>
      <c r="P452"/>
    </row>
    <row r="453" spans="15:16" x14ac:dyDescent="0.2">
      <c r="O453" s="70"/>
      <c r="P453"/>
    </row>
    <row r="454" spans="15:16" x14ac:dyDescent="0.2">
      <c r="O454" s="70"/>
      <c r="P454"/>
    </row>
    <row r="455" spans="15:16" x14ac:dyDescent="0.2">
      <c r="O455" s="70"/>
      <c r="P455"/>
    </row>
    <row r="456" spans="15:16" x14ac:dyDescent="0.2">
      <c r="O456" s="70"/>
      <c r="P456"/>
    </row>
    <row r="457" spans="15:16" x14ac:dyDescent="0.2">
      <c r="O457" s="70"/>
      <c r="P457"/>
    </row>
    <row r="458" spans="15:16" x14ac:dyDescent="0.2">
      <c r="O458" s="70"/>
      <c r="P458"/>
    </row>
    <row r="459" spans="15:16" x14ac:dyDescent="0.2">
      <c r="O459" s="70"/>
      <c r="P459"/>
    </row>
    <row r="460" spans="15:16" x14ac:dyDescent="0.2">
      <c r="O460" s="70"/>
      <c r="P460"/>
    </row>
    <row r="461" spans="15:16" x14ac:dyDescent="0.2">
      <c r="O461" s="70" t="s">
        <v>245</v>
      </c>
      <c r="P461"/>
    </row>
    <row r="462" spans="15:16" x14ac:dyDescent="0.2">
      <c r="O462" s="70"/>
      <c r="P462"/>
    </row>
    <row r="463" spans="15:16" x14ac:dyDescent="0.2">
      <c r="O463" s="70"/>
      <c r="P463"/>
    </row>
    <row r="464" spans="15:16" x14ac:dyDescent="0.2">
      <c r="O464" s="70"/>
      <c r="P464"/>
    </row>
    <row r="465" spans="15:16" x14ac:dyDescent="0.2">
      <c r="O465" s="70"/>
      <c r="P465"/>
    </row>
    <row r="466" spans="15:16" x14ac:dyDescent="0.2">
      <c r="O466" s="70"/>
      <c r="P466"/>
    </row>
    <row r="467" spans="15:16" x14ac:dyDescent="0.2">
      <c r="O467" s="70"/>
      <c r="P467"/>
    </row>
    <row r="468" spans="15:16" x14ac:dyDescent="0.2">
      <c r="O468" s="70"/>
      <c r="P468"/>
    </row>
    <row r="469" spans="15:16" x14ac:dyDescent="0.2">
      <c r="O469" s="70"/>
      <c r="P469"/>
    </row>
    <row r="470" spans="15:16" x14ac:dyDescent="0.2">
      <c r="O470" s="70"/>
      <c r="P470"/>
    </row>
    <row r="471" spans="15:16" x14ac:dyDescent="0.2">
      <c r="O471" s="70"/>
      <c r="P471"/>
    </row>
    <row r="472" spans="15:16" x14ac:dyDescent="0.2">
      <c r="O472" s="70"/>
      <c r="P472"/>
    </row>
    <row r="473" spans="15:16" x14ac:dyDescent="0.2">
      <c r="O473" s="70"/>
      <c r="P473"/>
    </row>
    <row r="474" spans="15:16" x14ac:dyDescent="0.2">
      <c r="O474" s="70"/>
      <c r="P474"/>
    </row>
    <row r="475" spans="15:16" x14ac:dyDescent="0.2">
      <c r="O475" s="70"/>
      <c r="P475"/>
    </row>
    <row r="476" spans="15:16" x14ac:dyDescent="0.2">
      <c r="O476" s="70"/>
      <c r="P476"/>
    </row>
    <row r="477" spans="15:16" x14ac:dyDescent="0.2">
      <c r="O477" s="70"/>
      <c r="P477"/>
    </row>
    <row r="478" spans="15:16" x14ac:dyDescent="0.2">
      <c r="O478" s="70"/>
      <c r="P478"/>
    </row>
    <row r="479" spans="15:16" x14ac:dyDescent="0.2">
      <c r="O479" s="70"/>
      <c r="P479"/>
    </row>
    <row r="480" spans="15:16" x14ac:dyDescent="0.2">
      <c r="O480" s="70" t="s">
        <v>246</v>
      </c>
      <c r="P480"/>
    </row>
    <row r="481" spans="15:16" x14ac:dyDescent="0.2">
      <c r="O481" s="70"/>
      <c r="P481"/>
    </row>
    <row r="482" spans="15:16" x14ac:dyDescent="0.2">
      <c r="O482" s="70"/>
      <c r="P482"/>
    </row>
    <row r="483" spans="15:16" x14ac:dyDescent="0.2">
      <c r="O483" s="70"/>
      <c r="P483"/>
    </row>
    <row r="484" spans="15:16" x14ac:dyDescent="0.2">
      <c r="O484" s="70"/>
      <c r="P484"/>
    </row>
    <row r="485" spans="15:16" x14ac:dyDescent="0.2">
      <c r="O485" s="70"/>
      <c r="P485"/>
    </row>
    <row r="486" spans="15:16" x14ac:dyDescent="0.2">
      <c r="O486" s="70"/>
      <c r="P486"/>
    </row>
    <row r="487" spans="15:16" x14ac:dyDescent="0.2">
      <c r="O487" s="70"/>
      <c r="P487"/>
    </row>
    <row r="488" spans="15:16" x14ac:dyDescent="0.2">
      <c r="O488" s="70"/>
      <c r="P488"/>
    </row>
    <row r="489" spans="15:16" x14ac:dyDescent="0.2">
      <c r="O489" s="70"/>
      <c r="P489"/>
    </row>
    <row r="490" spans="15:16" x14ac:dyDescent="0.2">
      <c r="O490" s="70"/>
      <c r="P490"/>
    </row>
    <row r="491" spans="15:16" x14ac:dyDescent="0.2">
      <c r="O491" s="70"/>
      <c r="P491"/>
    </row>
    <row r="492" spans="15:16" x14ac:dyDescent="0.2">
      <c r="O492" s="70"/>
      <c r="P492"/>
    </row>
    <row r="493" spans="15:16" x14ac:dyDescent="0.2">
      <c r="O493" s="70"/>
      <c r="P493"/>
    </row>
    <row r="494" spans="15:16" x14ac:dyDescent="0.2">
      <c r="O494" s="70"/>
      <c r="P494"/>
    </row>
    <row r="495" spans="15:16" x14ac:dyDescent="0.2">
      <c r="O495" s="70"/>
      <c r="P495"/>
    </row>
    <row r="496" spans="15:16" x14ac:dyDescent="0.2">
      <c r="O496" s="70"/>
      <c r="P496"/>
    </row>
    <row r="497" spans="15:16" x14ac:dyDescent="0.2">
      <c r="O497" s="70"/>
      <c r="P497"/>
    </row>
    <row r="498" spans="15:16" x14ac:dyDescent="0.2">
      <c r="O498" s="70"/>
      <c r="P498"/>
    </row>
    <row r="499" spans="15:16" x14ac:dyDescent="0.2">
      <c r="O499" s="70" t="s">
        <v>247</v>
      </c>
      <c r="P499"/>
    </row>
    <row r="500" spans="15:16" x14ac:dyDescent="0.2">
      <c r="O500" s="70"/>
      <c r="P500"/>
    </row>
    <row r="501" spans="15:16" x14ac:dyDescent="0.2">
      <c r="O501" s="70"/>
      <c r="P501"/>
    </row>
    <row r="502" spans="15:16" x14ac:dyDescent="0.2">
      <c r="O502" s="70"/>
      <c r="P502"/>
    </row>
    <row r="503" spans="15:16" x14ac:dyDescent="0.2">
      <c r="O503" s="70"/>
      <c r="P503"/>
    </row>
    <row r="504" spans="15:16" x14ac:dyDescent="0.2">
      <c r="O504" s="70"/>
      <c r="P504"/>
    </row>
    <row r="505" spans="15:16" x14ac:dyDescent="0.2">
      <c r="O505" s="70"/>
      <c r="P505"/>
    </row>
    <row r="506" spans="15:16" x14ac:dyDescent="0.2">
      <c r="O506" s="70"/>
      <c r="P506"/>
    </row>
    <row r="507" spans="15:16" x14ac:dyDescent="0.2">
      <c r="O507" s="70"/>
      <c r="P507"/>
    </row>
    <row r="508" spans="15:16" x14ac:dyDescent="0.2">
      <c r="O508" s="70"/>
      <c r="P508"/>
    </row>
    <row r="509" spans="15:16" x14ac:dyDescent="0.2">
      <c r="O509" s="70"/>
      <c r="P509"/>
    </row>
    <row r="510" spans="15:16" x14ac:dyDescent="0.2">
      <c r="O510" s="70"/>
      <c r="P510"/>
    </row>
    <row r="511" spans="15:16" x14ac:dyDescent="0.2">
      <c r="O511" s="70"/>
      <c r="P511"/>
    </row>
    <row r="512" spans="15:16" x14ac:dyDescent="0.2">
      <c r="O512" s="70"/>
      <c r="P512"/>
    </row>
    <row r="513" spans="15:16" x14ac:dyDescent="0.2">
      <c r="O513" s="70"/>
      <c r="P513"/>
    </row>
    <row r="514" spans="15:16" x14ac:dyDescent="0.2">
      <c r="O514" s="70"/>
      <c r="P514"/>
    </row>
    <row r="515" spans="15:16" x14ac:dyDescent="0.2">
      <c r="O515" s="70"/>
      <c r="P515"/>
    </row>
    <row r="516" spans="15:16" x14ac:dyDescent="0.2">
      <c r="O516" s="70"/>
      <c r="P516"/>
    </row>
    <row r="517" spans="15:16" x14ac:dyDescent="0.2">
      <c r="O517" s="70"/>
      <c r="P517"/>
    </row>
    <row r="518" spans="15:16" x14ac:dyDescent="0.2">
      <c r="O518" s="70" t="s">
        <v>248</v>
      </c>
      <c r="P518"/>
    </row>
    <row r="519" spans="15:16" x14ac:dyDescent="0.2">
      <c r="O519" s="70"/>
      <c r="P519"/>
    </row>
    <row r="520" spans="15:16" x14ac:dyDescent="0.2">
      <c r="O520" s="70"/>
      <c r="P520"/>
    </row>
    <row r="521" spans="15:16" x14ac:dyDescent="0.2">
      <c r="O521" s="70"/>
      <c r="P521"/>
    </row>
    <row r="522" spans="15:16" x14ac:dyDescent="0.2">
      <c r="O522" s="70"/>
      <c r="P522"/>
    </row>
    <row r="523" spans="15:16" x14ac:dyDescent="0.2">
      <c r="O523" s="70"/>
      <c r="P523"/>
    </row>
    <row r="524" spans="15:16" x14ac:dyDescent="0.2">
      <c r="O524" s="70"/>
      <c r="P524"/>
    </row>
    <row r="525" spans="15:16" x14ac:dyDescent="0.2">
      <c r="O525" s="70"/>
      <c r="P525"/>
    </row>
    <row r="526" spans="15:16" x14ac:dyDescent="0.2">
      <c r="O526" s="70"/>
      <c r="P526"/>
    </row>
    <row r="527" spans="15:16" x14ac:dyDescent="0.2">
      <c r="O527" s="70"/>
      <c r="P527"/>
    </row>
    <row r="528" spans="15:16" x14ac:dyDescent="0.2">
      <c r="O528" s="70"/>
      <c r="P528"/>
    </row>
    <row r="529" spans="15:16" x14ac:dyDescent="0.2">
      <c r="O529" s="70"/>
      <c r="P529"/>
    </row>
    <row r="530" spans="15:16" x14ac:dyDescent="0.2">
      <c r="O530" s="70"/>
      <c r="P530"/>
    </row>
    <row r="531" spans="15:16" x14ac:dyDescent="0.2">
      <c r="O531" s="70"/>
      <c r="P531"/>
    </row>
    <row r="532" spans="15:16" x14ac:dyDescent="0.2">
      <c r="O532" s="70"/>
      <c r="P532"/>
    </row>
    <row r="533" spans="15:16" x14ac:dyDescent="0.2">
      <c r="O533" s="70"/>
      <c r="P533"/>
    </row>
    <row r="534" spans="15:16" x14ac:dyDescent="0.2">
      <c r="O534" s="70"/>
      <c r="P534"/>
    </row>
    <row r="535" spans="15:16" x14ac:dyDescent="0.2">
      <c r="O535" s="70"/>
      <c r="P535"/>
    </row>
    <row r="536" spans="15:16" x14ac:dyDescent="0.2">
      <c r="O536" s="70"/>
      <c r="P536"/>
    </row>
    <row r="537" spans="15:16" x14ac:dyDescent="0.2">
      <c r="O537" s="70" t="s">
        <v>249</v>
      </c>
      <c r="P537"/>
    </row>
    <row r="538" spans="15:16" x14ac:dyDescent="0.2">
      <c r="O538" s="70"/>
      <c r="P538"/>
    </row>
    <row r="539" spans="15:16" x14ac:dyDescent="0.2">
      <c r="O539" s="70"/>
      <c r="P539"/>
    </row>
    <row r="540" spans="15:16" x14ac:dyDescent="0.2">
      <c r="O540" s="70"/>
      <c r="P540"/>
    </row>
    <row r="541" spans="15:16" x14ac:dyDescent="0.2">
      <c r="O541" s="70"/>
      <c r="P541"/>
    </row>
    <row r="542" spans="15:16" x14ac:dyDescent="0.2">
      <c r="O542" s="70"/>
      <c r="P542"/>
    </row>
    <row r="543" spans="15:16" x14ac:dyDescent="0.2">
      <c r="O543" s="70"/>
      <c r="P543"/>
    </row>
    <row r="544" spans="15:16" x14ac:dyDescent="0.2">
      <c r="O544" s="70"/>
      <c r="P544"/>
    </row>
    <row r="545" spans="15:16" x14ac:dyDescent="0.2">
      <c r="O545" s="70"/>
      <c r="P545"/>
    </row>
    <row r="546" spans="15:16" x14ac:dyDescent="0.2">
      <c r="O546" s="70"/>
      <c r="P546"/>
    </row>
    <row r="547" spans="15:16" x14ac:dyDescent="0.2">
      <c r="O547" s="70"/>
      <c r="P547"/>
    </row>
    <row r="548" spans="15:16" x14ac:dyDescent="0.2">
      <c r="O548" s="70"/>
      <c r="P548"/>
    </row>
    <row r="549" spans="15:16" x14ac:dyDescent="0.2">
      <c r="O549" s="70"/>
      <c r="P549"/>
    </row>
    <row r="550" spans="15:16" x14ac:dyDescent="0.2">
      <c r="O550" s="70"/>
      <c r="P550"/>
    </row>
    <row r="551" spans="15:16" x14ac:dyDescent="0.2">
      <c r="O551" s="70"/>
      <c r="P551"/>
    </row>
    <row r="552" spans="15:16" x14ac:dyDescent="0.2">
      <c r="O552" s="70"/>
      <c r="P552"/>
    </row>
    <row r="553" spans="15:16" x14ac:dyDescent="0.2">
      <c r="O553" s="70"/>
      <c r="P553"/>
    </row>
    <row r="554" spans="15:16" x14ac:dyDescent="0.2">
      <c r="O554" s="70"/>
      <c r="P554"/>
    </row>
    <row r="555" spans="15:16" x14ac:dyDescent="0.2">
      <c r="O555" s="70"/>
      <c r="P555"/>
    </row>
    <row r="556" spans="15:16" x14ac:dyDescent="0.2">
      <c r="O556" s="70" t="s">
        <v>250</v>
      </c>
      <c r="P556"/>
    </row>
    <row r="557" spans="15:16" x14ac:dyDescent="0.2">
      <c r="O557" s="70"/>
      <c r="P557"/>
    </row>
    <row r="558" spans="15:16" x14ac:dyDescent="0.2">
      <c r="O558" s="70"/>
      <c r="P558"/>
    </row>
    <row r="559" spans="15:16" x14ac:dyDescent="0.2">
      <c r="O559" s="70"/>
      <c r="P559"/>
    </row>
    <row r="560" spans="15:16" x14ac:dyDescent="0.2">
      <c r="O560" s="70"/>
      <c r="P560"/>
    </row>
    <row r="561" spans="15:16" x14ac:dyDescent="0.2">
      <c r="O561" s="70"/>
      <c r="P561"/>
    </row>
    <row r="562" spans="15:16" x14ac:dyDescent="0.2">
      <c r="O562" s="70"/>
      <c r="P562"/>
    </row>
    <row r="563" spans="15:16" x14ac:dyDescent="0.2">
      <c r="O563" s="70"/>
      <c r="P563"/>
    </row>
    <row r="564" spans="15:16" x14ac:dyDescent="0.2">
      <c r="O564" s="70"/>
      <c r="P564"/>
    </row>
    <row r="565" spans="15:16" x14ac:dyDescent="0.2">
      <c r="O565" s="70"/>
      <c r="P565"/>
    </row>
    <row r="566" spans="15:16" x14ac:dyDescent="0.2">
      <c r="O566" s="70"/>
      <c r="P566"/>
    </row>
    <row r="567" spans="15:16" x14ac:dyDescent="0.2">
      <c r="O567" s="70"/>
      <c r="P567"/>
    </row>
    <row r="568" spans="15:16" x14ac:dyDescent="0.2">
      <c r="O568" s="70"/>
      <c r="P568"/>
    </row>
    <row r="569" spans="15:16" x14ac:dyDescent="0.2">
      <c r="O569" s="70"/>
      <c r="P569"/>
    </row>
    <row r="570" spans="15:16" x14ac:dyDescent="0.2">
      <c r="O570" s="70"/>
      <c r="P570"/>
    </row>
    <row r="571" spans="15:16" x14ac:dyDescent="0.2">
      <c r="O571" s="70"/>
      <c r="P571"/>
    </row>
    <row r="572" spans="15:16" x14ac:dyDescent="0.2">
      <c r="O572" s="70"/>
      <c r="P572"/>
    </row>
    <row r="573" spans="15:16" x14ac:dyDescent="0.2">
      <c r="O573" s="70"/>
      <c r="P573"/>
    </row>
    <row r="574" spans="15:16" x14ac:dyDescent="0.2">
      <c r="O574" s="70"/>
      <c r="P574"/>
    </row>
    <row r="575" spans="15:16" x14ac:dyDescent="0.2">
      <c r="O575" s="70" t="s">
        <v>251</v>
      </c>
      <c r="P575"/>
    </row>
    <row r="576" spans="15:16" x14ac:dyDescent="0.2">
      <c r="O576" s="70"/>
      <c r="P576"/>
    </row>
    <row r="577" spans="15:16" x14ac:dyDescent="0.2">
      <c r="O577" s="70"/>
      <c r="P577"/>
    </row>
    <row r="578" spans="15:16" x14ac:dyDescent="0.2">
      <c r="O578" s="70"/>
      <c r="P578"/>
    </row>
    <row r="579" spans="15:16" x14ac:dyDescent="0.2">
      <c r="O579" s="70"/>
      <c r="P579"/>
    </row>
    <row r="580" spans="15:16" x14ac:dyDescent="0.2">
      <c r="O580" s="70"/>
      <c r="P580"/>
    </row>
    <row r="581" spans="15:16" x14ac:dyDescent="0.2">
      <c r="O581" s="70"/>
      <c r="P581"/>
    </row>
    <row r="582" spans="15:16" x14ac:dyDescent="0.2">
      <c r="O582" s="70"/>
      <c r="P582"/>
    </row>
    <row r="583" spans="15:16" x14ac:dyDescent="0.2">
      <c r="O583" s="70"/>
      <c r="P583"/>
    </row>
    <row r="584" spans="15:16" x14ac:dyDescent="0.2">
      <c r="O584" s="70"/>
      <c r="P584"/>
    </row>
    <row r="585" spans="15:16" x14ac:dyDescent="0.2">
      <c r="O585" s="70"/>
      <c r="P585"/>
    </row>
    <row r="586" spans="15:16" x14ac:dyDescent="0.2">
      <c r="O586" s="70"/>
      <c r="P586"/>
    </row>
    <row r="587" spans="15:16" x14ac:dyDescent="0.2">
      <c r="O587" s="70"/>
      <c r="P587"/>
    </row>
    <row r="588" spans="15:16" x14ac:dyDescent="0.2">
      <c r="O588" s="70"/>
      <c r="P588"/>
    </row>
    <row r="589" spans="15:16" x14ac:dyDescent="0.2">
      <c r="O589" s="70"/>
      <c r="P589"/>
    </row>
    <row r="590" spans="15:16" x14ac:dyDescent="0.2">
      <c r="O590" s="70"/>
      <c r="P590"/>
    </row>
    <row r="591" spans="15:16" x14ac:dyDescent="0.2">
      <c r="O591" s="70"/>
      <c r="P591"/>
    </row>
    <row r="592" spans="15:16" x14ac:dyDescent="0.2">
      <c r="O592" s="70"/>
      <c r="P592"/>
    </row>
    <row r="593" spans="15:16" x14ac:dyDescent="0.2">
      <c r="O593" s="70"/>
      <c r="P593"/>
    </row>
    <row r="594" spans="15:16" x14ac:dyDescent="0.2">
      <c r="O594" s="70" t="s">
        <v>252</v>
      </c>
      <c r="P594"/>
    </row>
    <row r="595" spans="15:16" x14ac:dyDescent="0.2">
      <c r="O595" s="70"/>
      <c r="P595"/>
    </row>
    <row r="596" spans="15:16" x14ac:dyDescent="0.2">
      <c r="O596" s="70"/>
      <c r="P596"/>
    </row>
    <row r="597" spans="15:16" x14ac:dyDescent="0.2">
      <c r="O597" s="70"/>
      <c r="P597"/>
    </row>
    <row r="598" spans="15:16" x14ac:dyDescent="0.2">
      <c r="O598" s="70"/>
      <c r="P598"/>
    </row>
    <row r="599" spans="15:16" x14ac:dyDescent="0.2">
      <c r="O599" s="70"/>
      <c r="P599"/>
    </row>
    <row r="600" spans="15:16" x14ac:dyDescent="0.2">
      <c r="O600" s="70"/>
      <c r="P600"/>
    </row>
    <row r="601" spans="15:16" x14ac:dyDescent="0.2">
      <c r="O601" s="70"/>
      <c r="P601"/>
    </row>
    <row r="602" spans="15:16" x14ac:dyDescent="0.2">
      <c r="O602" s="70"/>
      <c r="P602"/>
    </row>
    <row r="603" spans="15:16" x14ac:dyDescent="0.2">
      <c r="O603" s="70"/>
      <c r="P603"/>
    </row>
    <row r="604" spans="15:16" x14ac:dyDescent="0.2">
      <c r="O604" s="70"/>
      <c r="P604"/>
    </row>
    <row r="605" spans="15:16" x14ac:dyDescent="0.2">
      <c r="O605" s="70"/>
      <c r="P605"/>
    </row>
    <row r="606" spans="15:16" x14ac:dyDescent="0.2">
      <c r="O606" s="70"/>
      <c r="P606"/>
    </row>
    <row r="607" spans="15:16" x14ac:dyDescent="0.2">
      <c r="O607" s="70"/>
      <c r="P607"/>
    </row>
    <row r="608" spans="15:16" x14ac:dyDescent="0.2">
      <c r="O608" s="70"/>
      <c r="P608"/>
    </row>
    <row r="609" spans="15:16" x14ac:dyDescent="0.2">
      <c r="O609" s="70"/>
      <c r="P609"/>
    </row>
    <row r="610" spans="15:16" x14ac:dyDescent="0.2">
      <c r="O610" s="70"/>
      <c r="P610"/>
    </row>
    <row r="611" spans="15:16" x14ac:dyDescent="0.2">
      <c r="O611" s="70"/>
      <c r="P611"/>
    </row>
    <row r="612" spans="15:16" x14ac:dyDescent="0.2">
      <c r="O612" s="70"/>
      <c r="P612"/>
    </row>
    <row r="613" spans="15:16" x14ac:dyDescent="0.2">
      <c r="O613" s="70" t="s">
        <v>253</v>
      </c>
      <c r="P613"/>
    </row>
    <row r="614" spans="15:16" x14ac:dyDescent="0.2">
      <c r="O614" s="70"/>
      <c r="P614"/>
    </row>
    <row r="615" spans="15:16" x14ac:dyDescent="0.2">
      <c r="O615" s="70"/>
      <c r="P615"/>
    </row>
    <row r="616" spans="15:16" x14ac:dyDescent="0.2">
      <c r="O616" s="70"/>
      <c r="P616"/>
    </row>
    <row r="617" spans="15:16" x14ac:dyDescent="0.2">
      <c r="O617" s="70"/>
      <c r="P617"/>
    </row>
    <row r="618" spans="15:16" x14ac:dyDescent="0.2">
      <c r="O618" s="70"/>
      <c r="P618"/>
    </row>
    <row r="619" spans="15:16" x14ac:dyDescent="0.2">
      <c r="O619" s="70"/>
      <c r="P619"/>
    </row>
    <row r="620" spans="15:16" x14ac:dyDescent="0.2">
      <c r="O620" s="70"/>
      <c r="P620"/>
    </row>
    <row r="621" spans="15:16" x14ac:dyDescent="0.2">
      <c r="O621" s="70"/>
      <c r="P621"/>
    </row>
    <row r="622" spans="15:16" x14ac:dyDescent="0.2">
      <c r="O622" s="70"/>
      <c r="P622"/>
    </row>
    <row r="623" spans="15:16" x14ac:dyDescent="0.2">
      <c r="O623" s="70"/>
      <c r="P623"/>
    </row>
    <row r="624" spans="15:16" x14ac:dyDescent="0.2">
      <c r="O624" s="70"/>
      <c r="P624"/>
    </row>
    <row r="625" spans="15:16" x14ac:dyDescent="0.2">
      <c r="O625" s="70"/>
      <c r="P625"/>
    </row>
    <row r="626" spans="15:16" x14ac:dyDescent="0.2">
      <c r="O626" s="70"/>
      <c r="P626"/>
    </row>
    <row r="627" spans="15:16" x14ac:dyDescent="0.2">
      <c r="O627" s="70"/>
      <c r="P627"/>
    </row>
    <row r="628" spans="15:16" x14ac:dyDescent="0.2">
      <c r="O628" s="70"/>
      <c r="P628"/>
    </row>
    <row r="629" spans="15:16" x14ac:dyDescent="0.2">
      <c r="O629" s="70"/>
      <c r="P629"/>
    </row>
    <row r="630" spans="15:16" x14ac:dyDescent="0.2">
      <c r="O630" s="70"/>
      <c r="P630"/>
    </row>
    <row r="631" spans="15:16" x14ac:dyDescent="0.2">
      <c r="O631" s="70"/>
      <c r="P631"/>
    </row>
    <row r="632" spans="15:16" x14ac:dyDescent="0.2">
      <c r="O632" s="70" t="s">
        <v>254</v>
      </c>
      <c r="P632"/>
    </row>
    <row r="633" spans="15:16" x14ac:dyDescent="0.2">
      <c r="O633" s="70"/>
      <c r="P633"/>
    </row>
    <row r="634" spans="15:16" x14ac:dyDescent="0.2">
      <c r="O634" s="70"/>
      <c r="P634"/>
    </row>
    <row r="635" spans="15:16" x14ac:dyDescent="0.2">
      <c r="O635" s="70"/>
      <c r="P635"/>
    </row>
    <row r="636" spans="15:16" x14ac:dyDescent="0.2">
      <c r="O636" s="70"/>
      <c r="P636"/>
    </row>
    <row r="637" spans="15:16" x14ac:dyDescent="0.2">
      <c r="O637" s="70"/>
      <c r="P637"/>
    </row>
    <row r="638" spans="15:16" x14ac:dyDescent="0.2">
      <c r="O638" s="70"/>
      <c r="P638"/>
    </row>
    <row r="639" spans="15:16" x14ac:dyDescent="0.2">
      <c r="O639" s="70"/>
      <c r="P639"/>
    </row>
    <row r="640" spans="15:16" x14ac:dyDescent="0.2">
      <c r="O640" s="70"/>
      <c r="P640"/>
    </row>
    <row r="641" spans="15:16" x14ac:dyDescent="0.2">
      <c r="O641" s="70"/>
      <c r="P641"/>
    </row>
    <row r="642" spans="15:16" x14ac:dyDescent="0.2">
      <c r="O642" s="70"/>
      <c r="P642"/>
    </row>
    <row r="643" spans="15:16" x14ac:dyDescent="0.2">
      <c r="O643" s="70"/>
      <c r="P643"/>
    </row>
    <row r="644" spans="15:16" x14ac:dyDescent="0.2">
      <c r="O644" s="70"/>
      <c r="P644"/>
    </row>
    <row r="645" spans="15:16" x14ac:dyDescent="0.2">
      <c r="O645" s="70"/>
      <c r="P645"/>
    </row>
    <row r="646" spans="15:16" x14ac:dyDescent="0.2">
      <c r="O646" s="70"/>
      <c r="P646"/>
    </row>
    <row r="647" spans="15:16" x14ac:dyDescent="0.2">
      <c r="O647" s="70"/>
      <c r="P647"/>
    </row>
    <row r="648" spans="15:16" x14ac:dyDescent="0.2">
      <c r="O648" s="70"/>
      <c r="P648"/>
    </row>
    <row r="649" spans="15:16" x14ac:dyDescent="0.2">
      <c r="O649" s="70"/>
      <c r="P649"/>
    </row>
    <row r="650" spans="15:16" x14ac:dyDescent="0.2">
      <c r="O650" s="70"/>
      <c r="P650"/>
    </row>
    <row r="651" spans="15:16" x14ac:dyDescent="0.2">
      <c r="O651" s="70" t="s">
        <v>255</v>
      </c>
      <c r="P651"/>
    </row>
    <row r="652" spans="15:16" x14ac:dyDescent="0.2">
      <c r="O652" s="70"/>
      <c r="P652"/>
    </row>
    <row r="653" spans="15:16" x14ac:dyDescent="0.2">
      <c r="O653" s="70"/>
      <c r="P653"/>
    </row>
    <row r="654" spans="15:16" x14ac:dyDescent="0.2">
      <c r="O654" s="70"/>
      <c r="P654"/>
    </row>
    <row r="655" spans="15:16" x14ac:dyDescent="0.2">
      <c r="O655" s="70"/>
      <c r="P655"/>
    </row>
    <row r="656" spans="15:16" x14ac:dyDescent="0.2">
      <c r="O656" s="70"/>
      <c r="P656"/>
    </row>
    <row r="657" spans="15:16" x14ac:dyDescent="0.2">
      <c r="O657" s="70"/>
      <c r="P657"/>
    </row>
    <row r="658" spans="15:16" x14ac:dyDescent="0.2">
      <c r="O658" s="70"/>
      <c r="P658"/>
    </row>
    <row r="659" spans="15:16" x14ac:dyDescent="0.2">
      <c r="O659" s="70"/>
      <c r="P659"/>
    </row>
    <row r="660" spans="15:16" x14ac:dyDescent="0.2">
      <c r="O660" s="70"/>
      <c r="P660"/>
    </row>
    <row r="661" spans="15:16" x14ac:dyDescent="0.2">
      <c r="O661" s="70"/>
      <c r="P661"/>
    </row>
    <row r="662" spans="15:16" x14ac:dyDescent="0.2">
      <c r="O662" s="70"/>
      <c r="P662"/>
    </row>
    <row r="663" spans="15:16" x14ac:dyDescent="0.2">
      <c r="O663" s="70"/>
      <c r="P663"/>
    </row>
    <row r="664" spans="15:16" x14ac:dyDescent="0.2">
      <c r="O664" s="70"/>
      <c r="P664"/>
    </row>
    <row r="665" spans="15:16" x14ac:dyDescent="0.2">
      <c r="O665" s="70"/>
      <c r="P665"/>
    </row>
    <row r="666" spans="15:16" x14ac:dyDescent="0.2">
      <c r="O666" s="70"/>
      <c r="P666"/>
    </row>
    <row r="667" spans="15:16" x14ac:dyDescent="0.2">
      <c r="O667" s="70"/>
      <c r="P667"/>
    </row>
    <row r="668" spans="15:16" x14ac:dyDescent="0.2">
      <c r="O668" s="70"/>
      <c r="P668"/>
    </row>
    <row r="669" spans="15:16" x14ac:dyDescent="0.2">
      <c r="O669" s="70"/>
      <c r="P669"/>
    </row>
    <row r="670" spans="15:16" x14ac:dyDescent="0.2">
      <c r="O670" s="70" t="s">
        <v>256</v>
      </c>
      <c r="P670"/>
    </row>
    <row r="671" spans="15:16" x14ac:dyDescent="0.2">
      <c r="O671" s="70"/>
      <c r="P671"/>
    </row>
    <row r="672" spans="15:16" x14ac:dyDescent="0.2">
      <c r="O672" s="70"/>
      <c r="P672"/>
    </row>
    <row r="673" spans="15:16" x14ac:dyDescent="0.2">
      <c r="O673" s="70"/>
      <c r="P673"/>
    </row>
    <row r="674" spans="15:16" x14ac:dyDescent="0.2">
      <c r="O674" s="70"/>
      <c r="P674"/>
    </row>
    <row r="675" spans="15:16" x14ac:dyDescent="0.2">
      <c r="O675" s="70"/>
      <c r="P675"/>
    </row>
    <row r="676" spans="15:16" x14ac:dyDescent="0.2">
      <c r="O676" s="70"/>
      <c r="P676"/>
    </row>
    <row r="677" spans="15:16" x14ac:dyDescent="0.2">
      <c r="O677" s="70"/>
      <c r="P677"/>
    </row>
    <row r="678" spans="15:16" x14ac:dyDescent="0.2">
      <c r="O678" s="70"/>
      <c r="P678"/>
    </row>
    <row r="679" spans="15:16" x14ac:dyDescent="0.2">
      <c r="O679" s="70"/>
      <c r="P679"/>
    </row>
    <row r="680" spans="15:16" x14ac:dyDescent="0.2">
      <c r="O680" s="70"/>
      <c r="P680"/>
    </row>
    <row r="681" spans="15:16" x14ac:dyDescent="0.2">
      <c r="O681" s="70"/>
      <c r="P681"/>
    </row>
    <row r="682" spans="15:16" x14ac:dyDescent="0.2">
      <c r="O682" s="70"/>
      <c r="P682"/>
    </row>
    <row r="683" spans="15:16" x14ac:dyDescent="0.2">
      <c r="O683" s="70"/>
      <c r="P683"/>
    </row>
    <row r="684" spans="15:16" x14ac:dyDescent="0.2">
      <c r="O684" s="70"/>
      <c r="P684"/>
    </row>
    <row r="685" spans="15:16" x14ac:dyDescent="0.2">
      <c r="O685" s="70"/>
      <c r="P685"/>
    </row>
    <row r="686" spans="15:16" x14ac:dyDescent="0.2">
      <c r="O686" s="70"/>
      <c r="P686"/>
    </row>
    <row r="687" spans="15:16" x14ac:dyDescent="0.2">
      <c r="O687" s="70"/>
      <c r="P687"/>
    </row>
    <row r="688" spans="15:16" x14ac:dyDescent="0.2">
      <c r="O688" s="70"/>
      <c r="P688"/>
    </row>
    <row r="689" spans="15:16" x14ac:dyDescent="0.2">
      <c r="O689" s="70" t="s">
        <v>257</v>
      </c>
      <c r="P689"/>
    </row>
    <row r="690" spans="15:16" x14ac:dyDescent="0.2">
      <c r="O690" s="70"/>
      <c r="P690"/>
    </row>
    <row r="691" spans="15:16" x14ac:dyDescent="0.2">
      <c r="O691" s="70"/>
      <c r="P691"/>
    </row>
    <row r="692" spans="15:16" x14ac:dyDescent="0.2">
      <c r="O692" s="70"/>
      <c r="P692"/>
    </row>
    <row r="693" spans="15:16" x14ac:dyDescent="0.2">
      <c r="O693" s="70"/>
      <c r="P693"/>
    </row>
    <row r="694" spans="15:16" x14ac:dyDescent="0.2">
      <c r="O694" s="70"/>
      <c r="P694"/>
    </row>
    <row r="695" spans="15:16" x14ac:dyDescent="0.2">
      <c r="O695" s="70"/>
      <c r="P695"/>
    </row>
    <row r="696" spans="15:16" x14ac:dyDescent="0.2">
      <c r="O696" s="70"/>
      <c r="P696"/>
    </row>
    <row r="697" spans="15:16" x14ac:dyDescent="0.2">
      <c r="O697" s="70"/>
      <c r="P697"/>
    </row>
    <row r="698" spans="15:16" x14ac:dyDescent="0.2">
      <c r="O698" s="70"/>
      <c r="P698"/>
    </row>
    <row r="699" spans="15:16" x14ac:dyDescent="0.2">
      <c r="O699" s="70"/>
      <c r="P699"/>
    </row>
    <row r="700" spans="15:16" x14ac:dyDescent="0.2">
      <c r="O700" s="70"/>
      <c r="P700"/>
    </row>
    <row r="701" spans="15:16" x14ac:dyDescent="0.2">
      <c r="O701" s="70"/>
      <c r="P701"/>
    </row>
    <row r="702" spans="15:16" x14ac:dyDescent="0.2">
      <c r="O702" s="70"/>
      <c r="P702"/>
    </row>
    <row r="703" spans="15:16" x14ac:dyDescent="0.2">
      <c r="O703" s="70"/>
      <c r="P703"/>
    </row>
    <row r="704" spans="15:16" x14ac:dyDescent="0.2">
      <c r="O704" s="70"/>
      <c r="P704"/>
    </row>
    <row r="705" spans="15:16" x14ac:dyDescent="0.2">
      <c r="O705" s="70"/>
      <c r="P705"/>
    </row>
    <row r="706" spans="15:16" x14ac:dyDescent="0.2">
      <c r="O706" s="70"/>
      <c r="P706"/>
    </row>
    <row r="707" spans="15:16" x14ac:dyDescent="0.2">
      <c r="O707" s="70"/>
      <c r="P707"/>
    </row>
    <row r="708" spans="15:16" x14ac:dyDescent="0.2">
      <c r="O708" s="70" t="s">
        <v>290</v>
      </c>
      <c r="P708"/>
    </row>
    <row r="709" spans="15:16" x14ac:dyDescent="0.2">
      <c r="O709" s="70"/>
      <c r="P709"/>
    </row>
    <row r="710" spans="15:16" x14ac:dyDescent="0.2">
      <c r="O710" s="70"/>
      <c r="P710"/>
    </row>
    <row r="711" spans="15:16" x14ac:dyDescent="0.2">
      <c r="O711" s="70"/>
      <c r="P711"/>
    </row>
    <row r="712" spans="15:16" x14ac:dyDescent="0.2">
      <c r="O712" s="70"/>
      <c r="P712"/>
    </row>
    <row r="713" spans="15:16" x14ac:dyDescent="0.2">
      <c r="O713" s="70"/>
      <c r="P713"/>
    </row>
    <row r="714" spans="15:16" x14ac:dyDescent="0.2">
      <c r="O714" s="70"/>
      <c r="P714"/>
    </row>
    <row r="715" spans="15:16" x14ac:dyDescent="0.2">
      <c r="O715" s="70"/>
      <c r="P715"/>
    </row>
    <row r="716" spans="15:16" x14ac:dyDescent="0.2">
      <c r="O716" s="70"/>
      <c r="P716"/>
    </row>
    <row r="717" spans="15:16" x14ac:dyDescent="0.2">
      <c r="O717" s="70"/>
      <c r="P717"/>
    </row>
    <row r="718" spans="15:16" x14ac:dyDescent="0.2">
      <c r="O718" s="70"/>
      <c r="P718"/>
    </row>
    <row r="719" spans="15:16" x14ac:dyDescent="0.2">
      <c r="O719" s="70"/>
      <c r="P719"/>
    </row>
    <row r="720" spans="15:16" x14ac:dyDescent="0.2">
      <c r="O720" s="70"/>
      <c r="P720"/>
    </row>
    <row r="721" spans="15:16" x14ac:dyDescent="0.2">
      <c r="O721" s="70"/>
      <c r="P721"/>
    </row>
    <row r="722" spans="15:16" x14ac:dyDescent="0.2">
      <c r="O722" s="70"/>
      <c r="P722"/>
    </row>
    <row r="723" spans="15:16" x14ac:dyDescent="0.2">
      <c r="O723" s="70"/>
      <c r="P723"/>
    </row>
    <row r="724" spans="15:16" x14ac:dyDescent="0.2">
      <c r="O724" s="70"/>
      <c r="P724"/>
    </row>
    <row r="725" spans="15:16" x14ac:dyDescent="0.2">
      <c r="O725" s="70"/>
      <c r="P725"/>
    </row>
    <row r="726" spans="15:16" x14ac:dyDescent="0.2">
      <c r="O726" s="70"/>
      <c r="P726"/>
    </row>
    <row r="727" spans="15:16" x14ac:dyDescent="0.2">
      <c r="O727" s="70" t="s">
        <v>258</v>
      </c>
      <c r="P727"/>
    </row>
    <row r="728" spans="15:16" x14ac:dyDescent="0.2">
      <c r="O728" s="70"/>
      <c r="P728"/>
    </row>
    <row r="729" spans="15:16" x14ac:dyDescent="0.2">
      <c r="O729" s="70"/>
      <c r="P729"/>
    </row>
    <row r="730" spans="15:16" x14ac:dyDescent="0.2">
      <c r="O730" s="70"/>
      <c r="P730"/>
    </row>
    <row r="731" spans="15:16" x14ac:dyDescent="0.2">
      <c r="O731" s="70"/>
      <c r="P731"/>
    </row>
    <row r="732" spans="15:16" x14ac:dyDescent="0.2">
      <c r="O732" s="70"/>
      <c r="P732"/>
    </row>
    <row r="733" spans="15:16" x14ac:dyDescent="0.2">
      <c r="O733" s="70"/>
      <c r="P733"/>
    </row>
    <row r="734" spans="15:16" x14ac:dyDescent="0.2">
      <c r="O734" s="70"/>
      <c r="P734"/>
    </row>
    <row r="735" spans="15:16" x14ac:dyDescent="0.2">
      <c r="O735" s="70"/>
      <c r="P735"/>
    </row>
    <row r="736" spans="15:16" x14ac:dyDescent="0.2">
      <c r="O736" s="70"/>
      <c r="P736"/>
    </row>
    <row r="737" spans="15:16" x14ac:dyDescent="0.2">
      <c r="O737" s="70"/>
      <c r="P737"/>
    </row>
    <row r="738" spans="15:16" x14ac:dyDescent="0.2">
      <c r="O738" s="70"/>
      <c r="P738"/>
    </row>
    <row r="739" spans="15:16" x14ac:dyDescent="0.2">
      <c r="O739" s="70"/>
      <c r="P739"/>
    </row>
    <row r="740" spans="15:16" x14ac:dyDescent="0.2">
      <c r="O740" s="70"/>
      <c r="P740"/>
    </row>
    <row r="741" spans="15:16" x14ac:dyDescent="0.2">
      <c r="O741" s="70"/>
      <c r="P741"/>
    </row>
    <row r="742" spans="15:16" x14ac:dyDescent="0.2">
      <c r="O742" s="70"/>
      <c r="P742"/>
    </row>
    <row r="743" spans="15:16" x14ac:dyDescent="0.2">
      <c r="O743" s="70"/>
      <c r="P743"/>
    </row>
    <row r="744" spans="15:16" x14ac:dyDescent="0.2">
      <c r="O744" s="70"/>
      <c r="P744"/>
    </row>
    <row r="745" spans="15:16" x14ac:dyDescent="0.2">
      <c r="O745" s="70"/>
      <c r="P745"/>
    </row>
    <row r="746" spans="15:16" x14ac:dyDescent="0.2">
      <c r="O746" s="70" t="s">
        <v>259</v>
      </c>
      <c r="P746"/>
    </row>
    <row r="747" spans="15:16" x14ac:dyDescent="0.2">
      <c r="O747" s="70"/>
      <c r="P747"/>
    </row>
    <row r="748" spans="15:16" x14ac:dyDescent="0.2">
      <c r="O748" s="70"/>
      <c r="P748"/>
    </row>
    <row r="749" spans="15:16" x14ac:dyDescent="0.2">
      <c r="O749" s="70"/>
      <c r="P749"/>
    </row>
    <row r="750" spans="15:16" x14ac:dyDescent="0.2">
      <c r="O750" s="70"/>
      <c r="P750"/>
    </row>
    <row r="751" spans="15:16" x14ac:dyDescent="0.2">
      <c r="O751" s="70"/>
      <c r="P751"/>
    </row>
    <row r="752" spans="15:16" x14ac:dyDescent="0.2">
      <c r="O752" s="70"/>
      <c r="P752"/>
    </row>
    <row r="753" spans="15:16" x14ac:dyDescent="0.2">
      <c r="O753" s="70"/>
      <c r="P753"/>
    </row>
    <row r="754" spans="15:16" x14ac:dyDescent="0.2">
      <c r="O754" s="70"/>
      <c r="P754"/>
    </row>
    <row r="755" spans="15:16" x14ac:dyDescent="0.2">
      <c r="O755" s="70"/>
      <c r="P755"/>
    </row>
    <row r="756" spans="15:16" x14ac:dyDescent="0.2">
      <c r="O756" s="70"/>
      <c r="P756"/>
    </row>
    <row r="757" spans="15:16" x14ac:dyDescent="0.2">
      <c r="O757" s="70"/>
      <c r="P757"/>
    </row>
    <row r="758" spans="15:16" x14ac:dyDescent="0.2">
      <c r="O758" s="70"/>
      <c r="P758"/>
    </row>
    <row r="759" spans="15:16" x14ac:dyDescent="0.2">
      <c r="O759" s="70"/>
      <c r="P759"/>
    </row>
    <row r="760" spans="15:16" x14ac:dyDescent="0.2">
      <c r="O760" s="70"/>
      <c r="P760"/>
    </row>
    <row r="761" spans="15:16" x14ac:dyDescent="0.2">
      <c r="O761" s="70"/>
      <c r="P761"/>
    </row>
    <row r="762" spans="15:16" x14ac:dyDescent="0.2">
      <c r="O762" s="70"/>
      <c r="P762"/>
    </row>
    <row r="763" spans="15:16" x14ac:dyDescent="0.2">
      <c r="O763" s="70"/>
      <c r="P763"/>
    </row>
    <row r="764" spans="15:16" x14ac:dyDescent="0.2">
      <c r="O764" s="70"/>
      <c r="P764"/>
    </row>
    <row r="765" spans="15:16" x14ac:dyDescent="0.2">
      <c r="O765" s="70" t="s">
        <v>291</v>
      </c>
      <c r="P765"/>
    </row>
    <row r="766" spans="15:16" x14ac:dyDescent="0.2">
      <c r="O766" s="70"/>
      <c r="P766"/>
    </row>
    <row r="767" spans="15:16" x14ac:dyDescent="0.2">
      <c r="O767" s="70"/>
      <c r="P767"/>
    </row>
    <row r="768" spans="15:16" x14ac:dyDescent="0.2">
      <c r="O768" s="70"/>
      <c r="P768"/>
    </row>
    <row r="769" spans="15:16" x14ac:dyDescent="0.2">
      <c r="O769" s="70"/>
      <c r="P769"/>
    </row>
    <row r="770" spans="15:16" x14ac:dyDescent="0.2">
      <c r="O770" s="70"/>
      <c r="P770"/>
    </row>
    <row r="771" spans="15:16" x14ac:dyDescent="0.2">
      <c r="O771" s="70"/>
      <c r="P771"/>
    </row>
    <row r="772" spans="15:16" x14ac:dyDescent="0.2">
      <c r="O772" s="70"/>
      <c r="P772"/>
    </row>
    <row r="773" spans="15:16" x14ac:dyDescent="0.2">
      <c r="O773" s="70"/>
      <c r="P773"/>
    </row>
    <row r="774" spans="15:16" x14ac:dyDescent="0.2">
      <c r="O774" s="70"/>
      <c r="P774"/>
    </row>
    <row r="775" spans="15:16" x14ac:dyDescent="0.2">
      <c r="O775" s="70"/>
      <c r="P775"/>
    </row>
    <row r="776" spans="15:16" x14ac:dyDescent="0.2">
      <c r="O776" s="70"/>
      <c r="P776"/>
    </row>
    <row r="777" spans="15:16" x14ac:dyDescent="0.2">
      <c r="O777" s="70"/>
      <c r="P777"/>
    </row>
    <row r="778" spans="15:16" x14ac:dyDescent="0.2">
      <c r="O778" s="70"/>
      <c r="P778"/>
    </row>
    <row r="779" spans="15:16" x14ac:dyDescent="0.2">
      <c r="O779" s="70"/>
      <c r="P779"/>
    </row>
    <row r="780" spans="15:16" x14ac:dyDescent="0.2">
      <c r="O780" s="70"/>
      <c r="P780"/>
    </row>
    <row r="781" spans="15:16" x14ac:dyDescent="0.2">
      <c r="O781" s="70"/>
      <c r="P781"/>
    </row>
    <row r="782" spans="15:16" x14ac:dyDescent="0.2">
      <c r="O782" s="70"/>
      <c r="P782"/>
    </row>
    <row r="783" spans="15:16" x14ac:dyDescent="0.2">
      <c r="O783" s="70"/>
      <c r="P783"/>
    </row>
    <row r="784" spans="15:16" x14ac:dyDescent="0.2">
      <c r="O784" s="70" t="s">
        <v>260</v>
      </c>
      <c r="P784"/>
    </row>
    <row r="785" spans="15:16" x14ac:dyDescent="0.2">
      <c r="O785" s="70"/>
      <c r="P785"/>
    </row>
    <row r="786" spans="15:16" x14ac:dyDescent="0.2">
      <c r="O786" s="70"/>
      <c r="P786"/>
    </row>
    <row r="787" spans="15:16" x14ac:dyDescent="0.2">
      <c r="O787" s="70"/>
      <c r="P787"/>
    </row>
    <row r="788" spans="15:16" x14ac:dyDescent="0.2">
      <c r="O788" s="70"/>
      <c r="P788"/>
    </row>
    <row r="789" spans="15:16" x14ac:dyDescent="0.2">
      <c r="O789" s="70"/>
      <c r="P789"/>
    </row>
    <row r="790" spans="15:16" x14ac:dyDescent="0.2">
      <c r="O790" s="70"/>
      <c r="P790"/>
    </row>
    <row r="791" spans="15:16" x14ac:dyDescent="0.2">
      <c r="O791" s="70"/>
      <c r="P791"/>
    </row>
    <row r="792" spans="15:16" x14ac:dyDescent="0.2">
      <c r="O792" s="70"/>
      <c r="P792"/>
    </row>
    <row r="793" spans="15:16" x14ac:dyDescent="0.2">
      <c r="O793" s="70"/>
      <c r="P793"/>
    </row>
    <row r="794" spans="15:16" x14ac:dyDescent="0.2">
      <c r="O794" s="70"/>
      <c r="P794"/>
    </row>
    <row r="795" spans="15:16" x14ac:dyDescent="0.2">
      <c r="O795" s="70"/>
      <c r="P795"/>
    </row>
    <row r="796" spans="15:16" x14ac:dyDescent="0.2">
      <c r="O796" s="70"/>
      <c r="P796"/>
    </row>
    <row r="797" spans="15:16" x14ac:dyDescent="0.2">
      <c r="O797" s="70"/>
      <c r="P797"/>
    </row>
    <row r="798" spans="15:16" x14ac:dyDescent="0.2">
      <c r="O798" s="70"/>
      <c r="P798"/>
    </row>
    <row r="799" spans="15:16" x14ac:dyDescent="0.2">
      <c r="O799" s="70"/>
      <c r="P799"/>
    </row>
    <row r="800" spans="15:16" x14ac:dyDescent="0.2">
      <c r="O800" s="70"/>
      <c r="P800"/>
    </row>
    <row r="801" spans="15:16" x14ac:dyDescent="0.2">
      <c r="O801" s="70"/>
      <c r="P801"/>
    </row>
    <row r="802" spans="15:16" x14ac:dyDescent="0.2">
      <c r="O802" s="70"/>
      <c r="P802"/>
    </row>
    <row r="803" spans="15:16" x14ac:dyDescent="0.2">
      <c r="O803" s="70" t="s">
        <v>261</v>
      </c>
      <c r="P803"/>
    </row>
    <row r="804" spans="15:16" x14ac:dyDescent="0.2">
      <c r="O804" s="70"/>
      <c r="P804"/>
    </row>
    <row r="805" spans="15:16" x14ac:dyDescent="0.2">
      <c r="O805" s="70"/>
      <c r="P805"/>
    </row>
    <row r="806" spans="15:16" x14ac:dyDescent="0.2">
      <c r="O806" s="70"/>
      <c r="P806"/>
    </row>
    <row r="807" spans="15:16" x14ac:dyDescent="0.2">
      <c r="O807" s="70"/>
      <c r="P807"/>
    </row>
    <row r="808" spans="15:16" x14ac:dyDescent="0.2">
      <c r="O808" s="70"/>
      <c r="P808"/>
    </row>
    <row r="809" spans="15:16" x14ac:dyDescent="0.2">
      <c r="O809" s="70"/>
      <c r="P809"/>
    </row>
    <row r="810" spans="15:16" x14ac:dyDescent="0.2">
      <c r="O810" s="70"/>
      <c r="P810"/>
    </row>
    <row r="811" spans="15:16" x14ac:dyDescent="0.2">
      <c r="O811" s="70"/>
      <c r="P811"/>
    </row>
    <row r="812" spans="15:16" x14ac:dyDescent="0.2">
      <c r="O812" s="70"/>
      <c r="P812"/>
    </row>
    <row r="813" spans="15:16" x14ac:dyDescent="0.2">
      <c r="O813" s="70"/>
      <c r="P813"/>
    </row>
    <row r="814" spans="15:16" x14ac:dyDescent="0.2">
      <c r="O814" s="70"/>
      <c r="P814"/>
    </row>
    <row r="815" spans="15:16" x14ac:dyDescent="0.2">
      <c r="O815" s="70"/>
      <c r="P815"/>
    </row>
    <row r="816" spans="15:16" x14ac:dyDescent="0.2">
      <c r="O816" s="70"/>
      <c r="P816"/>
    </row>
    <row r="817" spans="15:16" x14ac:dyDescent="0.2">
      <c r="O817" s="70"/>
      <c r="P817"/>
    </row>
    <row r="818" spans="15:16" x14ac:dyDescent="0.2">
      <c r="O818" s="70"/>
      <c r="P818"/>
    </row>
    <row r="819" spans="15:16" x14ac:dyDescent="0.2">
      <c r="O819" s="70"/>
      <c r="P819"/>
    </row>
    <row r="820" spans="15:16" x14ac:dyDescent="0.2">
      <c r="O820" s="70"/>
      <c r="P820"/>
    </row>
    <row r="821" spans="15:16" x14ac:dyDescent="0.2">
      <c r="O821" s="70"/>
      <c r="P821"/>
    </row>
    <row r="822" spans="15:16" x14ac:dyDescent="0.2">
      <c r="O822" s="70" t="s">
        <v>262</v>
      </c>
      <c r="P822"/>
    </row>
    <row r="823" spans="15:16" x14ac:dyDescent="0.2">
      <c r="O823" s="70"/>
      <c r="P823"/>
    </row>
    <row r="824" spans="15:16" x14ac:dyDescent="0.2">
      <c r="O824" s="70"/>
      <c r="P824"/>
    </row>
    <row r="825" spans="15:16" x14ac:dyDescent="0.2">
      <c r="O825" s="70"/>
      <c r="P825"/>
    </row>
    <row r="826" spans="15:16" x14ac:dyDescent="0.2">
      <c r="O826" s="70"/>
      <c r="P826"/>
    </row>
    <row r="827" spans="15:16" x14ac:dyDescent="0.2">
      <c r="O827" s="70"/>
      <c r="P827"/>
    </row>
    <row r="828" spans="15:16" x14ac:dyDescent="0.2">
      <c r="O828" s="70"/>
      <c r="P828"/>
    </row>
    <row r="829" spans="15:16" x14ac:dyDescent="0.2">
      <c r="O829" s="70"/>
      <c r="P829"/>
    </row>
    <row r="830" spans="15:16" x14ac:dyDescent="0.2">
      <c r="O830" s="70"/>
      <c r="P830"/>
    </row>
    <row r="831" spans="15:16" x14ac:dyDescent="0.2">
      <c r="O831" s="70"/>
      <c r="P831"/>
    </row>
    <row r="832" spans="15:16" x14ac:dyDescent="0.2">
      <c r="O832" s="70"/>
      <c r="P832"/>
    </row>
    <row r="833" spans="15:16" x14ac:dyDescent="0.2">
      <c r="O833" s="70"/>
      <c r="P833"/>
    </row>
    <row r="834" spans="15:16" x14ac:dyDescent="0.2">
      <c r="O834" s="70"/>
      <c r="P834"/>
    </row>
    <row r="835" spans="15:16" x14ac:dyDescent="0.2">
      <c r="O835" s="70"/>
      <c r="P835"/>
    </row>
    <row r="836" spans="15:16" x14ac:dyDescent="0.2">
      <c r="O836" s="70"/>
      <c r="P836"/>
    </row>
    <row r="837" spans="15:16" x14ac:dyDescent="0.2">
      <c r="O837" s="70"/>
      <c r="P837"/>
    </row>
    <row r="838" spans="15:16" x14ac:dyDescent="0.2">
      <c r="O838" s="70"/>
      <c r="P838"/>
    </row>
    <row r="839" spans="15:16" x14ac:dyDescent="0.2">
      <c r="O839" s="70"/>
      <c r="P839"/>
    </row>
    <row r="840" spans="15:16" x14ac:dyDescent="0.2">
      <c r="O840" s="70"/>
      <c r="P840"/>
    </row>
    <row r="841" spans="15:16" x14ac:dyDescent="0.2">
      <c r="O841" s="70" t="s">
        <v>263</v>
      </c>
      <c r="P841"/>
    </row>
    <row r="842" spans="15:16" x14ac:dyDescent="0.2">
      <c r="O842" s="70"/>
      <c r="P842"/>
    </row>
    <row r="843" spans="15:16" x14ac:dyDescent="0.2">
      <c r="O843" s="70"/>
      <c r="P843"/>
    </row>
    <row r="844" spans="15:16" x14ac:dyDescent="0.2">
      <c r="O844" s="70"/>
      <c r="P844"/>
    </row>
    <row r="845" spans="15:16" x14ac:dyDescent="0.2">
      <c r="O845" s="70"/>
      <c r="P845"/>
    </row>
    <row r="846" spans="15:16" x14ac:dyDescent="0.2">
      <c r="O846" s="70"/>
      <c r="P846"/>
    </row>
    <row r="847" spans="15:16" x14ac:dyDescent="0.2">
      <c r="O847" s="70"/>
      <c r="P847"/>
    </row>
    <row r="848" spans="15:16" x14ac:dyDescent="0.2">
      <c r="O848" s="70"/>
      <c r="P848"/>
    </row>
    <row r="849" spans="15:16" x14ac:dyDescent="0.2">
      <c r="O849" s="70"/>
      <c r="P849"/>
    </row>
    <row r="850" spans="15:16" x14ac:dyDescent="0.2">
      <c r="O850" s="70"/>
      <c r="P850"/>
    </row>
    <row r="851" spans="15:16" x14ac:dyDescent="0.2">
      <c r="O851" s="70"/>
      <c r="P851"/>
    </row>
    <row r="852" spans="15:16" x14ac:dyDescent="0.2">
      <c r="O852" s="70"/>
      <c r="P852"/>
    </row>
    <row r="853" spans="15:16" x14ac:dyDescent="0.2">
      <c r="O853" s="70"/>
      <c r="P853"/>
    </row>
    <row r="854" spans="15:16" x14ac:dyDescent="0.2">
      <c r="O854" s="70"/>
      <c r="P854"/>
    </row>
    <row r="855" spans="15:16" x14ac:dyDescent="0.2">
      <c r="O855" s="70"/>
      <c r="P855"/>
    </row>
    <row r="856" spans="15:16" x14ac:dyDescent="0.2">
      <c r="O856" s="70"/>
      <c r="P856"/>
    </row>
    <row r="857" spans="15:16" x14ac:dyDescent="0.2">
      <c r="O857" s="70"/>
      <c r="P857"/>
    </row>
    <row r="858" spans="15:16" x14ac:dyDescent="0.2">
      <c r="O858" s="70"/>
      <c r="P858"/>
    </row>
    <row r="859" spans="15:16" x14ac:dyDescent="0.2">
      <c r="O859" s="70"/>
      <c r="P859"/>
    </row>
    <row r="860" spans="15:16" x14ac:dyDescent="0.2">
      <c r="O860" s="70" t="s">
        <v>264</v>
      </c>
      <c r="P860"/>
    </row>
    <row r="861" spans="15:16" x14ac:dyDescent="0.2">
      <c r="O861" s="70"/>
      <c r="P861"/>
    </row>
    <row r="862" spans="15:16" x14ac:dyDescent="0.2">
      <c r="O862" s="70"/>
      <c r="P862"/>
    </row>
    <row r="863" spans="15:16" x14ac:dyDescent="0.2">
      <c r="O863" s="70"/>
      <c r="P863"/>
    </row>
    <row r="864" spans="15:16" x14ac:dyDescent="0.2">
      <c r="O864" s="70"/>
      <c r="P864"/>
    </row>
    <row r="865" spans="15:16" x14ac:dyDescent="0.2">
      <c r="O865" s="70"/>
      <c r="P865"/>
    </row>
    <row r="866" spans="15:16" x14ac:dyDescent="0.2">
      <c r="O866" s="70"/>
      <c r="P866"/>
    </row>
    <row r="867" spans="15:16" x14ac:dyDescent="0.2">
      <c r="O867" s="70"/>
      <c r="P867"/>
    </row>
    <row r="868" spans="15:16" x14ac:dyDescent="0.2">
      <c r="O868" s="70"/>
      <c r="P868"/>
    </row>
    <row r="869" spans="15:16" x14ac:dyDescent="0.2">
      <c r="O869" s="70"/>
      <c r="P869"/>
    </row>
    <row r="870" spans="15:16" x14ac:dyDescent="0.2">
      <c r="O870" s="70"/>
      <c r="P870"/>
    </row>
    <row r="871" spans="15:16" x14ac:dyDescent="0.2">
      <c r="O871" s="70"/>
      <c r="P871"/>
    </row>
    <row r="872" spans="15:16" x14ac:dyDescent="0.2">
      <c r="O872" s="70"/>
      <c r="P872"/>
    </row>
    <row r="873" spans="15:16" x14ac:dyDescent="0.2">
      <c r="O873" s="70"/>
      <c r="P873"/>
    </row>
    <row r="874" spans="15:16" x14ac:dyDescent="0.2">
      <c r="O874" s="70"/>
      <c r="P874"/>
    </row>
    <row r="875" spans="15:16" x14ac:dyDescent="0.2">
      <c r="O875" s="70"/>
      <c r="P875"/>
    </row>
    <row r="876" spans="15:16" x14ac:dyDescent="0.2">
      <c r="O876" s="70"/>
      <c r="P876"/>
    </row>
    <row r="877" spans="15:16" x14ac:dyDescent="0.2">
      <c r="O877" s="70"/>
      <c r="P877"/>
    </row>
    <row r="878" spans="15:16" x14ac:dyDescent="0.2">
      <c r="O878" s="70"/>
      <c r="P878"/>
    </row>
    <row r="879" spans="15:16" x14ac:dyDescent="0.2">
      <c r="O879" s="70" t="s">
        <v>265</v>
      </c>
      <c r="P879"/>
    </row>
    <row r="880" spans="15:16" x14ac:dyDescent="0.2">
      <c r="O880" s="70"/>
      <c r="P880"/>
    </row>
    <row r="881" spans="15:16" x14ac:dyDescent="0.2">
      <c r="O881" s="70"/>
      <c r="P881"/>
    </row>
    <row r="882" spans="15:16" x14ac:dyDescent="0.2">
      <c r="O882" s="70"/>
      <c r="P882"/>
    </row>
    <row r="883" spans="15:16" x14ac:dyDescent="0.2">
      <c r="O883" s="70"/>
      <c r="P883"/>
    </row>
    <row r="884" spans="15:16" x14ac:dyDescent="0.2">
      <c r="O884" s="70"/>
      <c r="P884"/>
    </row>
    <row r="885" spans="15:16" x14ac:dyDescent="0.2">
      <c r="O885" s="70"/>
      <c r="P885"/>
    </row>
    <row r="886" spans="15:16" x14ac:dyDescent="0.2">
      <c r="O886" s="70"/>
      <c r="P886"/>
    </row>
    <row r="887" spans="15:16" x14ac:dyDescent="0.2">
      <c r="O887" s="70"/>
      <c r="P887"/>
    </row>
    <row r="888" spans="15:16" x14ac:dyDescent="0.2">
      <c r="O888" s="70"/>
      <c r="P888"/>
    </row>
    <row r="889" spans="15:16" x14ac:dyDescent="0.2">
      <c r="O889" s="70"/>
      <c r="P889"/>
    </row>
    <row r="890" spans="15:16" x14ac:dyDescent="0.2">
      <c r="O890" s="70"/>
      <c r="P890"/>
    </row>
    <row r="891" spans="15:16" x14ac:dyDescent="0.2">
      <c r="O891" s="70"/>
      <c r="P891"/>
    </row>
    <row r="892" spans="15:16" x14ac:dyDescent="0.2">
      <c r="O892" s="70"/>
      <c r="P892"/>
    </row>
    <row r="893" spans="15:16" x14ac:dyDescent="0.2">
      <c r="O893" s="70"/>
      <c r="P893"/>
    </row>
    <row r="894" spans="15:16" x14ac:dyDescent="0.2">
      <c r="O894" s="70"/>
      <c r="P894"/>
    </row>
    <row r="895" spans="15:16" x14ac:dyDescent="0.2">
      <c r="O895" s="70"/>
      <c r="P895"/>
    </row>
    <row r="896" spans="15:16" x14ac:dyDescent="0.2">
      <c r="O896" s="70"/>
      <c r="P896"/>
    </row>
    <row r="897" spans="15:16" x14ac:dyDescent="0.2">
      <c r="O897" s="70"/>
      <c r="P897"/>
    </row>
    <row r="898" spans="15:16" x14ac:dyDescent="0.2">
      <c r="O898" s="70" t="s">
        <v>266</v>
      </c>
      <c r="P898"/>
    </row>
    <row r="899" spans="15:16" x14ac:dyDescent="0.2">
      <c r="O899" s="70"/>
      <c r="P899"/>
    </row>
    <row r="900" spans="15:16" x14ac:dyDescent="0.2">
      <c r="O900" s="70"/>
      <c r="P900"/>
    </row>
    <row r="901" spans="15:16" x14ac:dyDescent="0.2">
      <c r="O901" s="70"/>
      <c r="P901"/>
    </row>
    <row r="902" spans="15:16" x14ac:dyDescent="0.2">
      <c r="O902" s="70"/>
      <c r="P902"/>
    </row>
    <row r="903" spans="15:16" x14ac:dyDescent="0.2">
      <c r="O903" s="70"/>
      <c r="P903"/>
    </row>
    <row r="904" spans="15:16" x14ac:dyDescent="0.2">
      <c r="O904" s="70"/>
      <c r="P904"/>
    </row>
    <row r="905" spans="15:16" x14ac:dyDescent="0.2">
      <c r="O905" s="70"/>
      <c r="P905"/>
    </row>
    <row r="906" spans="15:16" x14ac:dyDescent="0.2">
      <c r="O906" s="70"/>
      <c r="P906"/>
    </row>
    <row r="907" spans="15:16" x14ac:dyDescent="0.2">
      <c r="O907" s="70"/>
      <c r="P907"/>
    </row>
    <row r="908" spans="15:16" x14ac:dyDescent="0.2">
      <c r="O908" s="70"/>
      <c r="P908"/>
    </row>
    <row r="909" spans="15:16" x14ac:dyDescent="0.2">
      <c r="O909" s="70"/>
      <c r="P909"/>
    </row>
    <row r="910" spans="15:16" x14ac:dyDescent="0.2">
      <c r="O910" s="70"/>
      <c r="P910"/>
    </row>
    <row r="911" spans="15:16" x14ac:dyDescent="0.2">
      <c r="O911" s="70"/>
      <c r="P911"/>
    </row>
    <row r="912" spans="15:16" x14ac:dyDescent="0.2">
      <c r="O912" s="70"/>
      <c r="P912"/>
    </row>
    <row r="913" spans="15:16" x14ac:dyDescent="0.2">
      <c r="O913" s="70"/>
      <c r="P913"/>
    </row>
    <row r="914" spans="15:16" x14ac:dyDescent="0.2">
      <c r="O914" s="70"/>
      <c r="P914"/>
    </row>
    <row r="915" spans="15:16" x14ac:dyDescent="0.2">
      <c r="O915" s="70"/>
      <c r="P915"/>
    </row>
    <row r="916" spans="15:16" x14ac:dyDescent="0.2">
      <c r="O916" s="70"/>
      <c r="P916"/>
    </row>
    <row r="917" spans="15:16" x14ac:dyDescent="0.2">
      <c r="O917" s="70" t="s">
        <v>267</v>
      </c>
      <c r="P917"/>
    </row>
    <row r="918" spans="15:16" x14ac:dyDescent="0.2">
      <c r="O918" s="70"/>
      <c r="P918"/>
    </row>
    <row r="919" spans="15:16" x14ac:dyDescent="0.2">
      <c r="O919" s="70"/>
      <c r="P919"/>
    </row>
    <row r="920" spans="15:16" x14ac:dyDescent="0.2">
      <c r="O920" s="70"/>
      <c r="P920"/>
    </row>
    <row r="921" spans="15:16" x14ac:dyDescent="0.2">
      <c r="O921" s="70"/>
      <c r="P921"/>
    </row>
    <row r="922" spans="15:16" x14ac:dyDescent="0.2">
      <c r="O922" s="70"/>
      <c r="P922"/>
    </row>
    <row r="923" spans="15:16" x14ac:dyDescent="0.2">
      <c r="O923" s="70"/>
      <c r="P923"/>
    </row>
    <row r="924" spans="15:16" x14ac:dyDescent="0.2">
      <c r="O924" s="70"/>
      <c r="P924"/>
    </row>
    <row r="925" spans="15:16" x14ac:dyDescent="0.2">
      <c r="O925" s="70"/>
      <c r="P925"/>
    </row>
    <row r="926" spans="15:16" x14ac:dyDescent="0.2">
      <c r="O926" s="70"/>
      <c r="P926"/>
    </row>
    <row r="927" spans="15:16" x14ac:dyDescent="0.2">
      <c r="O927" s="70"/>
      <c r="P927"/>
    </row>
    <row r="928" spans="15:16" x14ac:dyDescent="0.2">
      <c r="O928" s="70"/>
      <c r="P928"/>
    </row>
    <row r="929" spans="15:16" x14ac:dyDescent="0.2">
      <c r="O929" s="70"/>
      <c r="P929"/>
    </row>
    <row r="930" spans="15:16" x14ac:dyDescent="0.2">
      <c r="O930" s="70"/>
      <c r="P930"/>
    </row>
    <row r="931" spans="15:16" x14ac:dyDescent="0.2">
      <c r="O931" s="70"/>
      <c r="P931"/>
    </row>
    <row r="932" spans="15:16" x14ac:dyDescent="0.2">
      <c r="O932" s="70"/>
      <c r="P932"/>
    </row>
    <row r="933" spans="15:16" x14ac:dyDescent="0.2">
      <c r="O933" s="70"/>
      <c r="P933"/>
    </row>
    <row r="934" spans="15:16" x14ac:dyDescent="0.2">
      <c r="O934" s="70"/>
      <c r="P934"/>
    </row>
    <row r="935" spans="15:16" x14ac:dyDescent="0.2">
      <c r="O935" s="70"/>
      <c r="P935"/>
    </row>
    <row r="936" spans="15:16" x14ac:dyDescent="0.2">
      <c r="O936" s="70" t="s">
        <v>268</v>
      </c>
      <c r="P936"/>
    </row>
    <row r="937" spans="15:16" x14ac:dyDescent="0.2">
      <c r="O937" s="70"/>
      <c r="P937"/>
    </row>
    <row r="938" spans="15:16" x14ac:dyDescent="0.2">
      <c r="O938" s="70"/>
      <c r="P938"/>
    </row>
    <row r="939" spans="15:16" x14ac:dyDescent="0.2">
      <c r="O939" s="70"/>
      <c r="P939"/>
    </row>
    <row r="940" spans="15:16" x14ac:dyDescent="0.2">
      <c r="O940" s="70"/>
      <c r="P940"/>
    </row>
    <row r="941" spans="15:16" x14ac:dyDescent="0.2">
      <c r="O941" s="70"/>
      <c r="P941"/>
    </row>
    <row r="942" spans="15:16" x14ac:dyDescent="0.2">
      <c r="O942" s="70"/>
      <c r="P942"/>
    </row>
    <row r="943" spans="15:16" x14ac:dyDescent="0.2">
      <c r="O943" s="70"/>
      <c r="P943"/>
    </row>
    <row r="944" spans="15:16" x14ac:dyDescent="0.2">
      <c r="O944" s="70"/>
      <c r="P944"/>
    </row>
    <row r="945" spans="15:16" x14ac:dyDescent="0.2">
      <c r="O945" s="70"/>
      <c r="P945"/>
    </row>
    <row r="946" spans="15:16" x14ac:dyDescent="0.2">
      <c r="O946" s="70"/>
      <c r="P946"/>
    </row>
    <row r="947" spans="15:16" x14ac:dyDescent="0.2">
      <c r="O947" s="70"/>
      <c r="P947"/>
    </row>
    <row r="948" spans="15:16" x14ac:dyDescent="0.2">
      <c r="O948" s="70"/>
      <c r="P948"/>
    </row>
    <row r="949" spans="15:16" x14ac:dyDescent="0.2">
      <c r="O949" s="70"/>
      <c r="P949"/>
    </row>
    <row r="950" spans="15:16" x14ac:dyDescent="0.2">
      <c r="O950" s="70"/>
      <c r="P950"/>
    </row>
    <row r="951" spans="15:16" x14ac:dyDescent="0.2">
      <c r="O951" s="70"/>
      <c r="P951"/>
    </row>
    <row r="952" spans="15:16" x14ac:dyDescent="0.2">
      <c r="O952" s="70"/>
      <c r="P952"/>
    </row>
    <row r="953" spans="15:16" x14ac:dyDescent="0.2">
      <c r="O953" s="70"/>
      <c r="P953"/>
    </row>
    <row r="954" spans="15:16" x14ac:dyDescent="0.2">
      <c r="O954" s="70"/>
      <c r="P954"/>
    </row>
    <row r="955" spans="15:16" x14ac:dyDescent="0.2">
      <c r="O955" s="70" t="s">
        <v>269</v>
      </c>
      <c r="P955"/>
    </row>
    <row r="956" spans="15:16" x14ac:dyDescent="0.2">
      <c r="O956" s="70"/>
      <c r="P956"/>
    </row>
    <row r="957" spans="15:16" x14ac:dyDescent="0.2">
      <c r="O957" s="70"/>
      <c r="P957"/>
    </row>
    <row r="958" spans="15:16" x14ac:dyDescent="0.2">
      <c r="O958" s="70"/>
      <c r="P958"/>
    </row>
    <row r="959" spans="15:16" x14ac:dyDescent="0.2">
      <c r="O959" s="70"/>
      <c r="P959"/>
    </row>
    <row r="960" spans="15:16" x14ac:dyDescent="0.2">
      <c r="O960" s="70"/>
      <c r="P960"/>
    </row>
    <row r="961" spans="15:16" x14ac:dyDescent="0.2">
      <c r="O961" s="70"/>
      <c r="P961"/>
    </row>
    <row r="962" spans="15:16" x14ac:dyDescent="0.2">
      <c r="O962" s="70"/>
      <c r="P962"/>
    </row>
    <row r="963" spans="15:16" x14ac:dyDescent="0.2">
      <c r="O963" s="70"/>
      <c r="P963"/>
    </row>
    <row r="964" spans="15:16" x14ac:dyDescent="0.2">
      <c r="O964" s="70"/>
      <c r="P964"/>
    </row>
    <row r="965" spans="15:16" x14ac:dyDescent="0.2">
      <c r="O965" s="70"/>
      <c r="P965"/>
    </row>
    <row r="966" spans="15:16" x14ac:dyDescent="0.2">
      <c r="O966" s="70"/>
      <c r="P966"/>
    </row>
    <row r="967" spans="15:16" x14ac:dyDescent="0.2">
      <c r="O967" s="70"/>
      <c r="P967"/>
    </row>
    <row r="968" spans="15:16" x14ac:dyDescent="0.2">
      <c r="O968" s="70"/>
      <c r="P968"/>
    </row>
    <row r="969" spans="15:16" x14ac:dyDescent="0.2">
      <c r="O969" s="70"/>
      <c r="P969"/>
    </row>
    <row r="970" spans="15:16" x14ac:dyDescent="0.2">
      <c r="O970" s="70"/>
      <c r="P970"/>
    </row>
    <row r="971" spans="15:16" x14ac:dyDescent="0.2">
      <c r="O971" s="70"/>
      <c r="P971"/>
    </row>
    <row r="972" spans="15:16" x14ac:dyDescent="0.2">
      <c r="O972" s="70"/>
      <c r="P972"/>
    </row>
    <row r="973" spans="15:16" x14ac:dyDescent="0.2">
      <c r="O973" s="70"/>
      <c r="P973"/>
    </row>
    <row r="974" spans="15:16" x14ac:dyDescent="0.2">
      <c r="O974" s="70" t="s">
        <v>270</v>
      </c>
      <c r="P974"/>
    </row>
    <row r="975" spans="15:16" x14ac:dyDescent="0.2">
      <c r="O975" s="70"/>
      <c r="P975"/>
    </row>
    <row r="976" spans="15:16" x14ac:dyDescent="0.2">
      <c r="O976" s="70"/>
      <c r="P976"/>
    </row>
    <row r="977" spans="15:16" x14ac:dyDescent="0.2">
      <c r="O977" s="70"/>
      <c r="P977"/>
    </row>
    <row r="978" spans="15:16" x14ac:dyDescent="0.2">
      <c r="O978" s="70"/>
      <c r="P978"/>
    </row>
    <row r="979" spans="15:16" x14ac:dyDescent="0.2">
      <c r="O979" s="70"/>
      <c r="P979"/>
    </row>
    <row r="980" spans="15:16" x14ac:dyDescent="0.2">
      <c r="O980" s="70"/>
      <c r="P980"/>
    </row>
    <row r="981" spans="15:16" x14ac:dyDescent="0.2">
      <c r="O981" s="70"/>
      <c r="P981"/>
    </row>
    <row r="982" spans="15:16" x14ac:dyDescent="0.2">
      <c r="O982" s="70"/>
      <c r="P982"/>
    </row>
    <row r="983" spans="15:16" x14ac:dyDescent="0.2">
      <c r="O983" s="70"/>
      <c r="P983"/>
    </row>
    <row r="984" spans="15:16" x14ac:dyDescent="0.2">
      <c r="O984" s="70"/>
      <c r="P984"/>
    </row>
    <row r="985" spans="15:16" x14ac:dyDescent="0.2">
      <c r="O985" s="70"/>
      <c r="P985"/>
    </row>
    <row r="986" spans="15:16" x14ac:dyDescent="0.2">
      <c r="O986" s="70"/>
      <c r="P986"/>
    </row>
    <row r="987" spans="15:16" x14ac:dyDescent="0.2">
      <c r="O987" s="70"/>
      <c r="P987"/>
    </row>
    <row r="988" spans="15:16" x14ac:dyDescent="0.2">
      <c r="O988" s="70"/>
      <c r="P988"/>
    </row>
    <row r="989" spans="15:16" x14ac:dyDescent="0.2">
      <c r="O989" s="70"/>
      <c r="P989"/>
    </row>
    <row r="990" spans="15:16" x14ac:dyDescent="0.2">
      <c r="O990" s="70"/>
      <c r="P990"/>
    </row>
    <row r="991" spans="15:16" x14ac:dyDescent="0.2">
      <c r="O991" s="70"/>
      <c r="P991"/>
    </row>
    <row r="992" spans="15:16" x14ac:dyDescent="0.2">
      <c r="O992" s="70"/>
      <c r="P992"/>
    </row>
    <row r="993" spans="15:16" x14ac:dyDescent="0.2">
      <c r="O993" s="70" t="s">
        <v>292</v>
      </c>
      <c r="P993"/>
    </row>
    <row r="994" spans="15:16" x14ac:dyDescent="0.2">
      <c r="O994" s="70"/>
      <c r="P994"/>
    </row>
    <row r="995" spans="15:16" x14ac:dyDescent="0.2">
      <c r="O995" s="70"/>
      <c r="P995"/>
    </row>
    <row r="996" spans="15:16" x14ac:dyDescent="0.2">
      <c r="O996" s="70"/>
      <c r="P996"/>
    </row>
    <row r="997" spans="15:16" x14ac:dyDescent="0.2">
      <c r="O997" s="70"/>
      <c r="P997"/>
    </row>
    <row r="998" spans="15:16" x14ac:dyDescent="0.2">
      <c r="O998" s="70"/>
      <c r="P998"/>
    </row>
    <row r="999" spans="15:16" x14ac:dyDescent="0.2">
      <c r="O999" s="70"/>
      <c r="P999"/>
    </row>
    <row r="1000" spans="15:16" x14ac:dyDescent="0.2">
      <c r="O1000" s="70"/>
      <c r="P1000"/>
    </row>
    <row r="1001" spans="15:16" x14ac:dyDescent="0.2">
      <c r="O1001" s="70"/>
      <c r="P1001"/>
    </row>
    <row r="1002" spans="15:16" x14ac:dyDescent="0.2">
      <c r="O1002" s="70"/>
      <c r="P1002"/>
    </row>
    <row r="1003" spans="15:16" x14ac:dyDescent="0.2">
      <c r="O1003" s="70"/>
      <c r="P1003"/>
    </row>
    <row r="1004" spans="15:16" x14ac:dyDescent="0.2">
      <c r="O1004" s="70"/>
      <c r="P1004"/>
    </row>
    <row r="1005" spans="15:16" x14ac:dyDescent="0.2">
      <c r="O1005" s="70"/>
      <c r="P1005"/>
    </row>
    <row r="1006" spans="15:16" x14ac:dyDescent="0.2">
      <c r="O1006" s="70"/>
      <c r="P1006"/>
    </row>
    <row r="1007" spans="15:16" x14ac:dyDescent="0.2">
      <c r="O1007" s="70"/>
      <c r="P1007"/>
    </row>
    <row r="1008" spans="15:16" x14ac:dyDescent="0.2">
      <c r="O1008" s="70"/>
      <c r="P1008"/>
    </row>
    <row r="1009" spans="15:16" x14ac:dyDescent="0.2">
      <c r="O1009" s="70"/>
      <c r="P1009"/>
    </row>
    <row r="1010" spans="15:16" x14ac:dyDescent="0.2">
      <c r="O1010" s="70"/>
      <c r="P1010"/>
    </row>
    <row r="1011" spans="15:16" x14ac:dyDescent="0.2">
      <c r="O1011" s="70"/>
      <c r="P1011"/>
    </row>
    <row r="1012" spans="15:16" x14ac:dyDescent="0.2">
      <c r="O1012" s="70" t="s">
        <v>298</v>
      </c>
      <c r="P1012"/>
    </row>
    <row r="1013" spans="15:16" x14ac:dyDescent="0.2">
      <c r="O1013" s="70"/>
      <c r="P1013"/>
    </row>
    <row r="1014" spans="15:16" x14ac:dyDescent="0.2">
      <c r="O1014" s="70"/>
      <c r="P1014"/>
    </row>
    <row r="1015" spans="15:16" x14ac:dyDescent="0.2">
      <c r="O1015" s="70"/>
      <c r="P1015"/>
    </row>
    <row r="1016" spans="15:16" x14ac:dyDescent="0.2">
      <c r="O1016" s="70"/>
      <c r="P1016"/>
    </row>
    <row r="1017" spans="15:16" x14ac:dyDescent="0.2">
      <c r="O1017" s="70"/>
      <c r="P1017"/>
    </row>
    <row r="1018" spans="15:16" x14ac:dyDescent="0.2">
      <c r="O1018" s="70"/>
      <c r="P1018"/>
    </row>
    <row r="1019" spans="15:16" x14ac:dyDescent="0.2">
      <c r="O1019" s="70"/>
      <c r="P1019"/>
    </row>
    <row r="1020" spans="15:16" x14ac:dyDescent="0.2">
      <c r="O1020" s="70"/>
      <c r="P1020"/>
    </row>
    <row r="1021" spans="15:16" x14ac:dyDescent="0.2">
      <c r="O1021" s="70"/>
      <c r="P1021"/>
    </row>
    <row r="1022" spans="15:16" x14ac:dyDescent="0.2">
      <c r="O1022" s="70"/>
      <c r="P1022"/>
    </row>
    <row r="1023" spans="15:16" x14ac:dyDescent="0.2">
      <c r="O1023" s="70"/>
      <c r="P1023"/>
    </row>
    <row r="1024" spans="15:16" x14ac:dyDescent="0.2">
      <c r="O1024" s="70"/>
      <c r="P1024"/>
    </row>
    <row r="1025" spans="15:16" x14ac:dyDescent="0.2">
      <c r="O1025" s="70"/>
      <c r="P1025"/>
    </row>
    <row r="1026" spans="15:16" x14ac:dyDescent="0.2">
      <c r="O1026" s="70"/>
      <c r="P1026"/>
    </row>
    <row r="1027" spans="15:16" x14ac:dyDescent="0.2">
      <c r="O1027" s="70"/>
      <c r="P1027"/>
    </row>
    <row r="1028" spans="15:16" x14ac:dyDescent="0.2">
      <c r="O1028" s="70"/>
      <c r="P1028"/>
    </row>
    <row r="1029" spans="15:16" x14ac:dyDescent="0.2">
      <c r="O1029" s="70"/>
      <c r="P1029"/>
    </row>
    <row r="1030" spans="15:16" x14ac:dyDescent="0.2">
      <c r="O1030" s="70"/>
      <c r="P1030"/>
    </row>
    <row r="1031" spans="15:16" x14ac:dyDescent="0.2">
      <c r="O1031" s="70" t="s">
        <v>271</v>
      </c>
      <c r="P1031"/>
    </row>
    <row r="1032" spans="15:16" x14ac:dyDescent="0.2">
      <c r="O1032" s="70"/>
      <c r="P1032"/>
    </row>
    <row r="1033" spans="15:16" x14ac:dyDescent="0.2">
      <c r="O1033" s="70"/>
      <c r="P1033"/>
    </row>
    <row r="1034" spans="15:16" x14ac:dyDescent="0.2">
      <c r="O1034" s="70"/>
      <c r="P1034"/>
    </row>
    <row r="1035" spans="15:16" x14ac:dyDescent="0.2">
      <c r="O1035" s="70"/>
      <c r="P1035"/>
    </row>
    <row r="1036" spans="15:16" x14ac:dyDescent="0.2">
      <c r="O1036" s="70"/>
      <c r="P1036"/>
    </row>
    <row r="1037" spans="15:16" x14ac:dyDescent="0.2">
      <c r="O1037" s="70"/>
      <c r="P1037"/>
    </row>
    <row r="1038" spans="15:16" x14ac:dyDescent="0.2">
      <c r="O1038" s="70"/>
      <c r="P1038"/>
    </row>
    <row r="1039" spans="15:16" x14ac:dyDescent="0.2">
      <c r="O1039" s="70"/>
      <c r="P1039"/>
    </row>
    <row r="1040" spans="15:16" x14ac:dyDescent="0.2">
      <c r="O1040" s="70"/>
      <c r="P1040"/>
    </row>
    <row r="1041" spans="15:16" x14ac:dyDescent="0.2">
      <c r="O1041" s="70"/>
      <c r="P1041"/>
    </row>
    <row r="1042" spans="15:16" x14ac:dyDescent="0.2">
      <c r="O1042" s="70"/>
      <c r="P1042"/>
    </row>
    <row r="1043" spans="15:16" x14ac:dyDescent="0.2">
      <c r="O1043" s="70"/>
      <c r="P1043"/>
    </row>
    <row r="1044" spans="15:16" x14ac:dyDescent="0.2">
      <c r="O1044" s="70"/>
      <c r="P1044"/>
    </row>
    <row r="1045" spans="15:16" x14ac:dyDescent="0.2">
      <c r="O1045" s="70"/>
      <c r="P1045"/>
    </row>
    <row r="1046" spans="15:16" x14ac:dyDescent="0.2">
      <c r="O1046" s="70"/>
      <c r="P1046"/>
    </row>
    <row r="1047" spans="15:16" x14ac:dyDescent="0.2">
      <c r="O1047" s="70"/>
      <c r="P1047"/>
    </row>
    <row r="1048" spans="15:16" x14ac:dyDescent="0.2">
      <c r="O1048" s="70"/>
      <c r="P1048"/>
    </row>
    <row r="1049" spans="15:16" x14ac:dyDescent="0.2">
      <c r="O1049" s="70"/>
      <c r="P1049"/>
    </row>
    <row r="1050" spans="15:16" x14ac:dyDescent="0.2">
      <c r="O1050" s="70" t="s">
        <v>293</v>
      </c>
      <c r="P1050"/>
    </row>
    <row r="1051" spans="15:16" x14ac:dyDescent="0.2">
      <c r="O1051" s="70"/>
      <c r="P1051"/>
    </row>
    <row r="1052" spans="15:16" x14ac:dyDescent="0.2">
      <c r="O1052" s="70"/>
      <c r="P1052"/>
    </row>
    <row r="1053" spans="15:16" x14ac:dyDescent="0.2">
      <c r="O1053" s="70"/>
      <c r="P1053"/>
    </row>
    <row r="1054" spans="15:16" x14ac:dyDescent="0.2">
      <c r="O1054" s="70"/>
      <c r="P1054"/>
    </row>
    <row r="1055" spans="15:16" x14ac:dyDescent="0.2">
      <c r="O1055" s="70"/>
      <c r="P1055"/>
    </row>
    <row r="1056" spans="15:16" x14ac:dyDescent="0.2">
      <c r="O1056" s="70"/>
      <c r="P1056"/>
    </row>
    <row r="1057" spans="15:16" x14ac:dyDescent="0.2">
      <c r="O1057" s="70"/>
      <c r="P1057"/>
    </row>
    <row r="1058" spans="15:16" x14ac:dyDescent="0.2">
      <c r="O1058" s="70"/>
      <c r="P1058"/>
    </row>
    <row r="1059" spans="15:16" x14ac:dyDescent="0.2">
      <c r="O1059" s="70"/>
      <c r="P1059"/>
    </row>
    <row r="1060" spans="15:16" x14ac:dyDescent="0.2">
      <c r="O1060" s="70"/>
      <c r="P1060"/>
    </row>
    <row r="1061" spans="15:16" x14ac:dyDescent="0.2">
      <c r="O1061" s="70"/>
      <c r="P1061"/>
    </row>
    <row r="1062" spans="15:16" x14ac:dyDescent="0.2">
      <c r="O1062" s="70"/>
      <c r="P1062"/>
    </row>
    <row r="1063" spans="15:16" x14ac:dyDescent="0.2">
      <c r="O1063" s="70"/>
      <c r="P1063"/>
    </row>
    <row r="1064" spans="15:16" x14ac:dyDescent="0.2">
      <c r="O1064" s="70"/>
      <c r="P1064"/>
    </row>
    <row r="1065" spans="15:16" x14ac:dyDescent="0.2">
      <c r="O1065" s="70"/>
      <c r="P1065"/>
    </row>
    <row r="1066" spans="15:16" x14ac:dyDescent="0.2">
      <c r="O1066" s="70"/>
      <c r="P1066"/>
    </row>
    <row r="1067" spans="15:16" x14ac:dyDescent="0.2">
      <c r="O1067" s="70"/>
      <c r="P1067"/>
    </row>
    <row r="1068" spans="15:16" x14ac:dyDescent="0.2">
      <c r="O1068" s="70"/>
      <c r="P1068"/>
    </row>
    <row r="1069" spans="15:16" x14ac:dyDescent="0.2">
      <c r="O1069" s="70" t="s">
        <v>272</v>
      </c>
      <c r="P1069"/>
    </row>
    <row r="1070" spans="15:16" x14ac:dyDescent="0.2">
      <c r="O1070" s="70"/>
      <c r="P1070"/>
    </row>
    <row r="1071" spans="15:16" x14ac:dyDescent="0.2">
      <c r="O1071" s="70"/>
      <c r="P1071"/>
    </row>
    <row r="1072" spans="15:16" x14ac:dyDescent="0.2">
      <c r="O1072" s="70"/>
      <c r="P1072"/>
    </row>
    <row r="1073" spans="15:16" x14ac:dyDescent="0.2">
      <c r="O1073" s="70"/>
      <c r="P1073"/>
    </row>
    <row r="1074" spans="15:16" x14ac:dyDescent="0.2">
      <c r="O1074" s="70"/>
      <c r="P1074"/>
    </row>
    <row r="1075" spans="15:16" x14ac:dyDescent="0.2">
      <c r="O1075" s="70"/>
      <c r="P1075"/>
    </row>
    <row r="1076" spans="15:16" x14ac:dyDescent="0.2">
      <c r="O1076" s="70"/>
      <c r="P1076"/>
    </row>
    <row r="1077" spans="15:16" x14ac:dyDescent="0.2">
      <c r="O1077" s="70"/>
      <c r="P1077"/>
    </row>
    <row r="1078" spans="15:16" x14ac:dyDescent="0.2">
      <c r="O1078" s="70"/>
      <c r="P1078"/>
    </row>
    <row r="1079" spans="15:16" x14ac:dyDescent="0.2">
      <c r="O1079" s="70"/>
      <c r="P1079"/>
    </row>
    <row r="1080" spans="15:16" x14ac:dyDescent="0.2">
      <c r="O1080" s="70"/>
      <c r="P1080"/>
    </row>
    <row r="1081" spans="15:16" x14ac:dyDescent="0.2">
      <c r="O1081" s="70"/>
      <c r="P1081"/>
    </row>
    <row r="1082" spans="15:16" x14ac:dyDescent="0.2">
      <c r="O1082" s="70"/>
      <c r="P1082"/>
    </row>
    <row r="1083" spans="15:16" x14ac:dyDescent="0.2">
      <c r="O1083" s="70"/>
      <c r="P1083"/>
    </row>
    <row r="1084" spans="15:16" x14ac:dyDescent="0.2">
      <c r="O1084" s="70"/>
      <c r="P1084"/>
    </row>
    <row r="1085" spans="15:16" x14ac:dyDescent="0.2">
      <c r="O1085" s="70"/>
      <c r="P1085"/>
    </row>
    <row r="1086" spans="15:16" x14ac:dyDescent="0.2">
      <c r="O1086" s="70"/>
      <c r="P1086"/>
    </row>
    <row r="1087" spans="15:16" x14ac:dyDescent="0.2">
      <c r="O1087" s="70"/>
      <c r="P1087"/>
    </row>
    <row r="1088" spans="15:16" x14ac:dyDescent="0.2">
      <c r="O1088" s="70" t="s">
        <v>273</v>
      </c>
      <c r="P1088"/>
    </row>
    <row r="1089" spans="15:16" x14ac:dyDescent="0.2">
      <c r="O1089" s="70"/>
      <c r="P1089"/>
    </row>
    <row r="1090" spans="15:16" x14ac:dyDescent="0.2">
      <c r="O1090" s="70"/>
      <c r="P1090"/>
    </row>
    <row r="1091" spans="15:16" x14ac:dyDescent="0.2">
      <c r="O1091" s="70"/>
      <c r="P1091"/>
    </row>
    <row r="1092" spans="15:16" x14ac:dyDescent="0.2">
      <c r="O1092" s="70"/>
      <c r="P1092"/>
    </row>
    <row r="1093" spans="15:16" x14ac:dyDescent="0.2">
      <c r="O1093" s="70"/>
      <c r="P1093"/>
    </row>
    <row r="1094" spans="15:16" x14ac:dyDescent="0.2">
      <c r="O1094" s="70"/>
      <c r="P1094"/>
    </row>
    <row r="1095" spans="15:16" x14ac:dyDescent="0.2">
      <c r="O1095" s="70"/>
      <c r="P1095"/>
    </row>
    <row r="1096" spans="15:16" x14ac:dyDescent="0.2">
      <c r="O1096" s="70"/>
      <c r="P1096"/>
    </row>
    <row r="1097" spans="15:16" x14ac:dyDescent="0.2">
      <c r="O1097" s="70"/>
      <c r="P1097"/>
    </row>
    <row r="1098" spans="15:16" x14ac:dyDescent="0.2">
      <c r="O1098" s="70"/>
      <c r="P1098"/>
    </row>
    <row r="1099" spans="15:16" x14ac:dyDescent="0.2">
      <c r="O1099" s="70"/>
      <c r="P1099"/>
    </row>
    <row r="1100" spans="15:16" x14ac:dyDescent="0.2">
      <c r="O1100" s="70"/>
      <c r="P1100"/>
    </row>
    <row r="1101" spans="15:16" x14ac:dyDescent="0.2">
      <c r="O1101" s="70"/>
      <c r="P1101"/>
    </row>
    <row r="1102" spans="15:16" x14ac:dyDescent="0.2">
      <c r="O1102" s="70"/>
      <c r="P1102"/>
    </row>
    <row r="1103" spans="15:16" x14ac:dyDescent="0.2">
      <c r="O1103" s="70"/>
      <c r="P1103"/>
    </row>
    <row r="1104" spans="15:16" x14ac:dyDescent="0.2">
      <c r="O1104" s="70"/>
      <c r="P1104"/>
    </row>
    <row r="1105" spans="15:16" x14ac:dyDescent="0.2">
      <c r="O1105" s="70"/>
      <c r="P1105"/>
    </row>
    <row r="1106" spans="15:16" x14ac:dyDescent="0.2">
      <c r="O1106" s="70"/>
      <c r="P1106"/>
    </row>
    <row r="1107" spans="15:16" x14ac:dyDescent="0.2">
      <c r="O1107" s="70" t="s">
        <v>294</v>
      </c>
      <c r="P1107"/>
    </row>
    <row r="1108" spans="15:16" x14ac:dyDescent="0.2">
      <c r="O1108" s="70"/>
      <c r="P1108"/>
    </row>
    <row r="1109" spans="15:16" x14ac:dyDescent="0.2">
      <c r="O1109" s="70"/>
      <c r="P1109"/>
    </row>
    <row r="1110" spans="15:16" x14ac:dyDescent="0.2">
      <c r="O1110" s="70"/>
      <c r="P1110"/>
    </row>
    <row r="1111" spans="15:16" x14ac:dyDescent="0.2">
      <c r="O1111" s="70"/>
      <c r="P1111"/>
    </row>
    <row r="1112" spans="15:16" x14ac:dyDescent="0.2">
      <c r="O1112" s="70"/>
      <c r="P1112"/>
    </row>
    <row r="1113" spans="15:16" x14ac:dyDescent="0.2">
      <c r="O1113" s="70"/>
      <c r="P1113"/>
    </row>
    <row r="1114" spans="15:16" x14ac:dyDescent="0.2">
      <c r="O1114" s="70"/>
      <c r="P1114"/>
    </row>
    <row r="1115" spans="15:16" x14ac:dyDescent="0.2">
      <c r="O1115" s="70"/>
      <c r="P1115"/>
    </row>
    <row r="1116" spans="15:16" x14ac:dyDescent="0.2">
      <c r="O1116" s="70"/>
      <c r="P1116"/>
    </row>
    <row r="1117" spans="15:16" x14ac:dyDescent="0.2">
      <c r="O1117" s="70"/>
      <c r="P1117"/>
    </row>
    <row r="1118" spans="15:16" x14ac:dyDescent="0.2">
      <c r="O1118" s="70"/>
      <c r="P1118"/>
    </row>
    <row r="1119" spans="15:16" x14ac:dyDescent="0.2">
      <c r="O1119" s="70"/>
      <c r="P1119"/>
    </row>
    <row r="1120" spans="15:16" x14ac:dyDescent="0.2">
      <c r="O1120" s="70"/>
      <c r="P1120"/>
    </row>
    <row r="1121" spans="15:16" x14ac:dyDescent="0.2">
      <c r="O1121" s="70"/>
      <c r="P1121"/>
    </row>
    <row r="1122" spans="15:16" x14ac:dyDescent="0.2">
      <c r="O1122" s="70"/>
      <c r="P1122"/>
    </row>
    <row r="1123" spans="15:16" x14ac:dyDescent="0.2">
      <c r="O1123" s="70"/>
      <c r="P1123"/>
    </row>
    <row r="1124" spans="15:16" x14ac:dyDescent="0.2">
      <c r="O1124" s="70"/>
      <c r="P1124"/>
    </row>
    <row r="1125" spans="15:16" x14ac:dyDescent="0.2">
      <c r="O1125" s="70"/>
      <c r="P1125"/>
    </row>
    <row r="1126" spans="15:16" x14ac:dyDescent="0.2">
      <c r="O1126" s="70" t="s">
        <v>295</v>
      </c>
      <c r="P1126"/>
    </row>
    <row r="1127" spans="15:16" x14ac:dyDescent="0.2">
      <c r="O1127" s="70"/>
      <c r="P1127"/>
    </row>
    <row r="1128" spans="15:16" x14ac:dyDescent="0.2">
      <c r="O1128" s="70"/>
      <c r="P1128"/>
    </row>
    <row r="1129" spans="15:16" x14ac:dyDescent="0.2">
      <c r="O1129" s="70"/>
      <c r="P1129"/>
    </row>
    <row r="1130" spans="15:16" x14ac:dyDescent="0.2">
      <c r="O1130" s="70"/>
      <c r="P1130"/>
    </row>
    <row r="1131" spans="15:16" x14ac:dyDescent="0.2">
      <c r="O1131" s="70"/>
      <c r="P1131"/>
    </row>
    <row r="1132" spans="15:16" x14ac:dyDescent="0.2">
      <c r="O1132" s="70"/>
      <c r="P1132"/>
    </row>
    <row r="1133" spans="15:16" x14ac:dyDescent="0.2">
      <c r="O1133" s="70"/>
      <c r="P1133"/>
    </row>
    <row r="1134" spans="15:16" x14ac:dyDescent="0.2">
      <c r="O1134" s="70"/>
      <c r="P1134"/>
    </row>
    <row r="1135" spans="15:16" x14ac:dyDescent="0.2">
      <c r="O1135" s="70"/>
      <c r="P1135"/>
    </row>
    <row r="1136" spans="15:16" x14ac:dyDescent="0.2">
      <c r="O1136" s="70"/>
      <c r="P1136"/>
    </row>
    <row r="1137" spans="15:16" x14ac:dyDescent="0.2">
      <c r="O1137" s="70"/>
      <c r="P1137"/>
    </row>
    <row r="1138" spans="15:16" x14ac:dyDescent="0.2">
      <c r="O1138" s="70"/>
      <c r="P1138"/>
    </row>
    <row r="1139" spans="15:16" x14ac:dyDescent="0.2">
      <c r="O1139" s="70"/>
      <c r="P1139"/>
    </row>
    <row r="1140" spans="15:16" x14ac:dyDescent="0.2">
      <c r="O1140" s="70"/>
      <c r="P1140"/>
    </row>
    <row r="1141" spans="15:16" x14ac:dyDescent="0.2">
      <c r="O1141" s="70"/>
      <c r="P1141"/>
    </row>
    <row r="1142" spans="15:16" x14ac:dyDescent="0.2">
      <c r="O1142" s="70"/>
      <c r="P1142"/>
    </row>
    <row r="1143" spans="15:16" x14ac:dyDescent="0.2">
      <c r="O1143" s="70"/>
      <c r="P1143"/>
    </row>
    <row r="1144" spans="15:16" x14ac:dyDescent="0.2">
      <c r="O1144" s="70"/>
      <c r="P1144"/>
    </row>
    <row r="1145" spans="15:16" x14ac:dyDescent="0.2">
      <c r="O1145" s="70" t="s">
        <v>296</v>
      </c>
      <c r="P1145"/>
    </row>
    <row r="1146" spans="15:16" x14ac:dyDescent="0.2">
      <c r="O1146" s="70"/>
      <c r="P1146"/>
    </row>
    <row r="1147" spans="15:16" x14ac:dyDescent="0.2">
      <c r="O1147" s="70"/>
      <c r="P1147"/>
    </row>
    <row r="1148" spans="15:16" x14ac:dyDescent="0.2">
      <c r="O1148" s="70"/>
      <c r="P1148"/>
    </row>
    <row r="1149" spans="15:16" x14ac:dyDescent="0.2">
      <c r="O1149" s="70"/>
      <c r="P1149"/>
    </row>
    <row r="1150" spans="15:16" x14ac:dyDescent="0.2">
      <c r="O1150" s="70"/>
      <c r="P1150"/>
    </row>
    <row r="1151" spans="15:16" x14ac:dyDescent="0.2">
      <c r="O1151" s="70"/>
      <c r="P1151"/>
    </row>
    <row r="1152" spans="15:16" x14ac:dyDescent="0.2">
      <c r="O1152" s="70"/>
      <c r="P1152"/>
    </row>
    <row r="1153" spans="15:16" x14ac:dyDescent="0.2">
      <c r="O1153" s="70"/>
      <c r="P1153"/>
    </row>
    <row r="1154" spans="15:16" x14ac:dyDescent="0.2">
      <c r="O1154" s="70"/>
      <c r="P1154"/>
    </row>
    <row r="1155" spans="15:16" x14ac:dyDescent="0.2">
      <c r="O1155" s="70"/>
      <c r="P1155"/>
    </row>
    <row r="1156" spans="15:16" x14ac:dyDescent="0.2">
      <c r="O1156" s="70"/>
      <c r="P1156"/>
    </row>
    <row r="1157" spans="15:16" x14ac:dyDescent="0.2">
      <c r="O1157" s="70"/>
      <c r="P1157"/>
    </row>
    <row r="1158" spans="15:16" x14ac:dyDescent="0.2">
      <c r="O1158" s="70"/>
      <c r="P1158"/>
    </row>
    <row r="1159" spans="15:16" x14ac:dyDescent="0.2">
      <c r="O1159" s="70"/>
      <c r="P1159"/>
    </row>
    <row r="1160" spans="15:16" x14ac:dyDescent="0.2">
      <c r="O1160" s="70"/>
      <c r="P1160"/>
    </row>
    <row r="1161" spans="15:16" x14ac:dyDescent="0.2">
      <c r="O1161" s="70"/>
      <c r="P1161"/>
    </row>
    <row r="1162" spans="15:16" x14ac:dyDescent="0.2">
      <c r="O1162" s="70"/>
      <c r="P1162"/>
    </row>
    <row r="1163" spans="15:16" x14ac:dyDescent="0.2">
      <c r="O1163" s="70"/>
      <c r="P1163"/>
    </row>
    <row r="1164" spans="15:16" x14ac:dyDescent="0.2">
      <c r="O1164" s="70" t="s">
        <v>274</v>
      </c>
      <c r="P1164"/>
    </row>
    <row r="1165" spans="15:16" x14ac:dyDescent="0.2">
      <c r="O1165" s="70"/>
      <c r="P1165"/>
    </row>
    <row r="1166" spans="15:16" x14ac:dyDescent="0.2">
      <c r="O1166" s="70"/>
      <c r="P1166"/>
    </row>
    <row r="1167" spans="15:16" x14ac:dyDescent="0.2">
      <c r="O1167" s="70"/>
      <c r="P1167"/>
    </row>
    <row r="1168" spans="15:16" x14ac:dyDescent="0.2">
      <c r="O1168" s="70"/>
      <c r="P1168"/>
    </row>
    <row r="1169" spans="15:16" x14ac:dyDescent="0.2">
      <c r="O1169" s="70"/>
      <c r="P1169"/>
    </row>
    <row r="1170" spans="15:16" x14ac:dyDescent="0.2">
      <c r="O1170" s="70"/>
      <c r="P1170"/>
    </row>
    <row r="1171" spans="15:16" x14ac:dyDescent="0.2">
      <c r="O1171" s="70"/>
      <c r="P1171"/>
    </row>
    <row r="1172" spans="15:16" x14ac:dyDescent="0.2">
      <c r="O1172" s="70"/>
      <c r="P1172"/>
    </row>
    <row r="1173" spans="15:16" x14ac:dyDescent="0.2">
      <c r="O1173" s="70"/>
      <c r="P1173"/>
    </row>
    <row r="1174" spans="15:16" x14ac:dyDescent="0.2">
      <c r="O1174" s="70"/>
      <c r="P1174"/>
    </row>
    <row r="1175" spans="15:16" x14ac:dyDescent="0.2">
      <c r="O1175" s="70"/>
      <c r="P1175"/>
    </row>
    <row r="1176" spans="15:16" x14ac:dyDescent="0.2">
      <c r="O1176" s="70"/>
      <c r="P1176"/>
    </row>
    <row r="1177" spans="15:16" x14ac:dyDescent="0.2">
      <c r="O1177" s="70"/>
      <c r="P1177"/>
    </row>
    <row r="1178" spans="15:16" x14ac:dyDescent="0.2">
      <c r="O1178" s="70"/>
      <c r="P1178"/>
    </row>
    <row r="1179" spans="15:16" x14ac:dyDescent="0.2">
      <c r="O1179" s="70"/>
      <c r="P1179"/>
    </row>
    <row r="1180" spans="15:16" x14ac:dyDescent="0.2">
      <c r="O1180" s="70"/>
      <c r="P1180"/>
    </row>
    <row r="1181" spans="15:16" x14ac:dyDescent="0.2">
      <c r="O1181" s="70"/>
      <c r="P1181"/>
    </row>
    <row r="1182" spans="15:16" x14ac:dyDescent="0.2">
      <c r="O1182" s="70"/>
      <c r="P1182"/>
    </row>
    <row r="1183" spans="15:16" x14ac:dyDescent="0.2">
      <c r="O1183" s="71" t="s">
        <v>299</v>
      </c>
      <c r="P1183"/>
    </row>
    <row r="1184" spans="15:16" x14ac:dyDescent="0.2">
      <c r="P1184"/>
    </row>
    <row r="1185" spans="16:16" x14ac:dyDescent="0.2">
      <c r="P1185"/>
    </row>
    <row r="1186" spans="16:16" x14ac:dyDescent="0.2">
      <c r="P1186"/>
    </row>
    <row r="1187" spans="16:16" x14ac:dyDescent="0.2">
      <c r="P1187"/>
    </row>
    <row r="1188" spans="16:16" x14ac:dyDescent="0.2">
      <c r="P1188"/>
    </row>
    <row r="1189" spans="16:16" x14ac:dyDescent="0.2">
      <c r="P1189"/>
    </row>
    <row r="1190" spans="16:16" x14ac:dyDescent="0.2">
      <c r="P1190"/>
    </row>
    <row r="1191" spans="16:16" x14ac:dyDescent="0.2">
      <c r="P1191"/>
    </row>
    <row r="1192" spans="16:16" x14ac:dyDescent="0.2">
      <c r="P1192"/>
    </row>
    <row r="1193" spans="16:16" x14ac:dyDescent="0.2">
      <c r="P1193"/>
    </row>
    <row r="1194" spans="16:16" x14ac:dyDescent="0.2">
      <c r="P1194"/>
    </row>
    <row r="1195" spans="16:16" x14ac:dyDescent="0.2">
      <c r="P1195"/>
    </row>
    <row r="1196" spans="16:16" x14ac:dyDescent="0.2">
      <c r="P1196"/>
    </row>
    <row r="1197" spans="16:16" x14ac:dyDescent="0.2">
      <c r="P1197"/>
    </row>
    <row r="1198" spans="16:16" x14ac:dyDescent="0.2">
      <c r="P1198"/>
    </row>
    <row r="1199" spans="16:16" x14ac:dyDescent="0.2">
      <c r="P1199"/>
    </row>
    <row r="1200" spans="16:16" x14ac:dyDescent="0.2">
      <c r="P1200"/>
    </row>
    <row r="1201" spans="16:16" x14ac:dyDescent="0.2">
      <c r="P1201"/>
    </row>
    <row r="1202" spans="16:16" x14ac:dyDescent="0.2">
      <c r="P1202"/>
    </row>
    <row r="1203" spans="16:16" x14ac:dyDescent="0.2">
      <c r="P1203"/>
    </row>
    <row r="1204" spans="16:16" x14ac:dyDescent="0.2">
      <c r="P1204"/>
    </row>
    <row r="1205" spans="16:16" x14ac:dyDescent="0.2">
      <c r="P1205"/>
    </row>
    <row r="1206" spans="16:16" x14ac:dyDescent="0.2">
      <c r="P1206"/>
    </row>
    <row r="1207" spans="16:16" x14ac:dyDescent="0.2">
      <c r="P1207"/>
    </row>
    <row r="1208" spans="16:16" x14ac:dyDescent="0.2">
      <c r="P1208"/>
    </row>
    <row r="1209" spans="16:16" x14ac:dyDescent="0.2">
      <c r="P1209"/>
    </row>
    <row r="1210" spans="16:16" x14ac:dyDescent="0.2">
      <c r="P1210"/>
    </row>
    <row r="1211" spans="16:16" x14ac:dyDescent="0.2">
      <c r="P1211"/>
    </row>
    <row r="1212" spans="16:16" x14ac:dyDescent="0.2">
      <c r="P1212"/>
    </row>
    <row r="1213" spans="16:16" x14ac:dyDescent="0.2">
      <c r="P1213"/>
    </row>
    <row r="1214" spans="16:16" x14ac:dyDescent="0.2">
      <c r="P1214"/>
    </row>
    <row r="1215" spans="16:16" x14ac:dyDescent="0.2">
      <c r="P1215"/>
    </row>
    <row r="1216" spans="16:16" x14ac:dyDescent="0.2">
      <c r="P1216"/>
    </row>
    <row r="1217" spans="16:16" x14ac:dyDescent="0.2">
      <c r="P1217"/>
    </row>
    <row r="1218" spans="16:16" x14ac:dyDescent="0.2">
      <c r="P1218"/>
    </row>
    <row r="1219" spans="16:16" x14ac:dyDescent="0.2">
      <c r="P1219"/>
    </row>
    <row r="1220" spans="16:16" x14ac:dyDescent="0.2">
      <c r="P1220"/>
    </row>
    <row r="1221" spans="16:16" x14ac:dyDescent="0.2">
      <c r="P1221"/>
    </row>
    <row r="1222" spans="16:16" x14ac:dyDescent="0.2">
      <c r="P1222"/>
    </row>
    <row r="1223" spans="16:16" x14ac:dyDescent="0.2">
      <c r="P1223"/>
    </row>
    <row r="1224" spans="16:16" x14ac:dyDescent="0.2">
      <c r="P1224"/>
    </row>
    <row r="1225" spans="16:16" x14ac:dyDescent="0.2">
      <c r="P1225"/>
    </row>
    <row r="1226" spans="16:16" x14ac:dyDescent="0.2">
      <c r="P1226"/>
    </row>
    <row r="1227" spans="16:16" x14ac:dyDescent="0.2">
      <c r="P1227"/>
    </row>
    <row r="1228" spans="16:16" x14ac:dyDescent="0.2">
      <c r="P1228"/>
    </row>
    <row r="1229" spans="16:16" x14ac:dyDescent="0.2">
      <c r="P1229"/>
    </row>
    <row r="1230" spans="16:16" x14ac:dyDescent="0.2">
      <c r="P1230"/>
    </row>
    <row r="1231" spans="16:16" x14ac:dyDescent="0.2">
      <c r="P1231"/>
    </row>
    <row r="1232" spans="16:16" x14ac:dyDescent="0.2">
      <c r="P1232"/>
    </row>
    <row r="1233" spans="16:16" x14ac:dyDescent="0.2">
      <c r="P1233"/>
    </row>
    <row r="1234" spans="16:16" x14ac:dyDescent="0.2">
      <c r="P1234"/>
    </row>
    <row r="1235" spans="16:16" x14ac:dyDescent="0.2">
      <c r="P1235"/>
    </row>
    <row r="1236" spans="16:16" x14ac:dyDescent="0.2">
      <c r="P1236"/>
    </row>
    <row r="1237" spans="16:16" x14ac:dyDescent="0.2">
      <c r="P1237"/>
    </row>
    <row r="1238" spans="16:16" x14ac:dyDescent="0.2">
      <c r="P1238"/>
    </row>
    <row r="1239" spans="16:16" x14ac:dyDescent="0.2">
      <c r="P1239"/>
    </row>
    <row r="1240" spans="16:16" x14ac:dyDescent="0.2">
      <c r="P1240"/>
    </row>
    <row r="1241" spans="16:16" x14ac:dyDescent="0.2">
      <c r="P1241"/>
    </row>
    <row r="1242" spans="16:16" x14ac:dyDescent="0.2">
      <c r="P1242"/>
    </row>
    <row r="1243" spans="16:16" x14ac:dyDescent="0.2">
      <c r="P1243"/>
    </row>
    <row r="1244" spans="16:16" x14ac:dyDescent="0.2">
      <c r="P1244"/>
    </row>
    <row r="1245" spans="16:16" x14ac:dyDescent="0.2">
      <c r="P1245"/>
    </row>
    <row r="1246" spans="16:16" x14ac:dyDescent="0.2">
      <c r="P1246"/>
    </row>
    <row r="1247" spans="16:16" x14ac:dyDescent="0.2">
      <c r="P1247"/>
    </row>
    <row r="1248" spans="16:16" x14ac:dyDescent="0.2">
      <c r="P1248"/>
    </row>
    <row r="1249" spans="16:16" x14ac:dyDescent="0.2">
      <c r="P1249"/>
    </row>
    <row r="1250" spans="16:16" x14ac:dyDescent="0.2">
      <c r="P1250"/>
    </row>
    <row r="1251" spans="16:16" x14ac:dyDescent="0.2">
      <c r="P1251"/>
    </row>
    <row r="1252" spans="16:16" x14ac:dyDescent="0.2">
      <c r="P1252"/>
    </row>
    <row r="1253" spans="16:16" x14ac:dyDescent="0.2">
      <c r="P1253"/>
    </row>
    <row r="1254" spans="16:16" x14ac:dyDescent="0.2">
      <c r="P1254"/>
    </row>
    <row r="1255" spans="16:16" x14ac:dyDescent="0.2">
      <c r="P1255"/>
    </row>
    <row r="1256" spans="16:16" x14ac:dyDescent="0.2">
      <c r="P1256"/>
    </row>
    <row r="1257" spans="16:16" x14ac:dyDescent="0.2">
      <c r="P1257"/>
    </row>
    <row r="1258" spans="16:16" x14ac:dyDescent="0.2">
      <c r="P1258"/>
    </row>
    <row r="1259" spans="16:16" x14ac:dyDescent="0.2">
      <c r="P1259"/>
    </row>
    <row r="1260" spans="16:16" x14ac:dyDescent="0.2">
      <c r="P1260"/>
    </row>
    <row r="1261" spans="16:16" x14ac:dyDescent="0.2">
      <c r="P1261"/>
    </row>
    <row r="1262" spans="16:16" x14ac:dyDescent="0.2">
      <c r="P1262"/>
    </row>
    <row r="1263" spans="16:16" x14ac:dyDescent="0.2">
      <c r="P1263"/>
    </row>
    <row r="1264" spans="16:16" x14ac:dyDescent="0.2">
      <c r="P1264"/>
    </row>
    <row r="1265" spans="16:16" x14ac:dyDescent="0.2">
      <c r="P1265"/>
    </row>
    <row r="1266" spans="16:16" x14ac:dyDescent="0.2">
      <c r="P1266"/>
    </row>
    <row r="1267" spans="16:16" x14ac:dyDescent="0.2">
      <c r="P1267"/>
    </row>
    <row r="1268" spans="16:16" x14ac:dyDescent="0.2">
      <c r="P1268"/>
    </row>
    <row r="1269" spans="16:16" x14ac:dyDescent="0.2">
      <c r="P1269"/>
    </row>
    <row r="1270" spans="16:16" x14ac:dyDescent="0.2">
      <c r="P1270"/>
    </row>
    <row r="1271" spans="16:16" x14ac:dyDescent="0.2">
      <c r="P1271"/>
    </row>
    <row r="1272" spans="16:16" x14ac:dyDescent="0.2">
      <c r="P1272"/>
    </row>
    <row r="1273" spans="16:16" x14ac:dyDescent="0.2">
      <c r="P1273"/>
    </row>
    <row r="1274" spans="16:16" x14ac:dyDescent="0.2">
      <c r="P1274"/>
    </row>
    <row r="1275" spans="16:16" x14ac:dyDescent="0.2">
      <c r="P1275"/>
    </row>
    <row r="1276" spans="16:16" x14ac:dyDescent="0.2">
      <c r="P1276"/>
    </row>
    <row r="1277" spans="16:16" x14ac:dyDescent="0.2">
      <c r="P1277"/>
    </row>
    <row r="1278" spans="16:16" x14ac:dyDescent="0.2">
      <c r="P1278"/>
    </row>
    <row r="1279" spans="16:16" x14ac:dyDescent="0.2">
      <c r="P1279"/>
    </row>
    <row r="1280" spans="16:16" x14ac:dyDescent="0.2">
      <c r="P1280"/>
    </row>
    <row r="1281" spans="16:16" x14ac:dyDescent="0.2">
      <c r="P1281"/>
    </row>
    <row r="1282" spans="16:16" x14ac:dyDescent="0.2">
      <c r="P1282"/>
    </row>
    <row r="1283" spans="16:16" x14ac:dyDescent="0.2">
      <c r="P1283"/>
    </row>
    <row r="1284" spans="16:16" x14ac:dyDescent="0.2">
      <c r="P1284"/>
    </row>
    <row r="1285" spans="16:16" x14ac:dyDescent="0.2">
      <c r="P1285"/>
    </row>
    <row r="1286" spans="16:16" x14ac:dyDescent="0.2">
      <c r="P1286"/>
    </row>
    <row r="1287" spans="16:16" x14ac:dyDescent="0.2">
      <c r="P1287"/>
    </row>
    <row r="1288" spans="16:16" x14ac:dyDescent="0.2">
      <c r="P1288"/>
    </row>
    <row r="1289" spans="16:16" x14ac:dyDescent="0.2">
      <c r="P1289"/>
    </row>
    <row r="1290" spans="16:16" x14ac:dyDescent="0.2">
      <c r="P1290"/>
    </row>
    <row r="1291" spans="16:16" x14ac:dyDescent="0.2">
      <c r="P1291"/>
    </row>
    <row r="1292" spans="16:16" x14ac:dyDescent="0.2">
      <c r="P1292"/>
    </row>
    <row r="1293" spans="16:16" x14ac:dyDescent="0.2">
      <c r="P1293"/>
    </row>
    <row r="1294" spans="16:16" x14ac:dyDescent="0.2">
      <c r="P1294"/>
    </row>
    <row r="1295" spans="16:16" x14ac:dyDescent="0.2">
      <c r="P1295"/>
    </row>
    <row r="1296" spans="16:16" x14ac:dyDescent="0.2">
      <c r="P1296"/>
    </row>
    <row r="1297" spans="16:16" x14ac:dyDescent="0.2">
      <c r="P1297"/>
    </row>
    <row r="1298" spans="16:16" x14ac:dyDescent="0.2">
      <c r="P1298"/>
    </row>
    <row r="1299" spans="16:16" x14ac:dyDescent="0.2">
      <c r="P1299"/>
    </row>
    <row r="1300" spans="16:16" x14ac:dyDescent="0.2">
      <c r="P1300"/>
    </row>
    <row r="1301" spans="16:16" x14ac:dyDescent="0.2">
      <c r="P1301"/>
    </row>
    <row r="1302" spans="16:16" x14ac:dyDescent="0.2">
      <c r="P1302"/>
    </row>
    <row r="1303" spans="16:16" x14ac:dyDescent="0.2">
      <c r="P1303"/>
    </row>
    <row r="1304" spans="16:16" x14ac:dyDescent="0.2">
      <c r="P1304"/>
    </row>
    <row r="1305" spans="16:16" x14ac:dyDescent="0.2">
      <c r="P1305"/>
    </row>
    <row r="1306" spans="16:16" x14ac:dyDescent="0.2">
      <c r="P1306"/>
    </row>
    <row r="1307" spans="16:16" x14ac:dyDescent="0.2">
      <c r="P1307"/>
    </row>
    <row r="1308" spans="16:16" x14ac:dyDescent="0.2">
      <c r="P1308"/>
    </row>
    <row r="1309" spans="16:16" x14ac:dyDescent="0.2">
      <c r="P1309"/>
    </row>
    <row r="1310" spans="16:16" x14ac:dyDescent="0.2">
      <c r="P1310"/>
    </row>
    <row r="1311" spans="16:16" x14ac:dyDescent="0.2">
      <c r="P1311"/>
    </row>
    <row r="1312" spans="16:16" x14ac:dyDescent="0.2">
      <c r="P1312"/>
    </row>
    <row r="1313" spans="16:16" x14ac:dyDescent="0.2">
      <c r="P1313"/>
    </row>
    <row r="1314" spans="16:16" x14ac:dyDescent="0.2">
      <c r="P1314"/>
    </row>
    <row r="1315" spans="16:16" x14ac:dyDescent="0.2">
      <c r="P1315"/>
    </row>
    <row r="1316" spans="16:16" x14ac:dyDescent="0.2">
      <c r="P1316"/>
    </row>
    <row r="1317" spans="16:16" x14ac:dyDescent="0.2">
      <c r="P1317"/>
    </row>
    <row r="1318" spans="16:16" x14ac:dyDescent="0.2">
      <c r="P1318"/>
    </row>
    <row r="1319" spans="16:16" x14ac:dyDescent="0.2">
      <c r="P1319"/>
    </row>
    <row r="1320" spans="16:16" x14ac:dyDescent="0.2">
      <c r="P1320"/>
    </row>
    <row r="1321" spans="16:16" x14ac:dyDescent="0.2">
      <c r="P1321"/>
    </row>
    <row r="1322" spans="16:16" x14ac:dyDescent="0.2">
      <c r="P1322"/>
    </row>
    <row r="1323" spans="16:16" x14ac:dyDescent="0.2">
      <c r="P1323"/>
    </row>
    <row r="1324" spans="16:16" x14ac:dyDescent="0.2">
      <c r="P1324"/>
    </row>
    <row r="1325" spans="16:16" x14ac:dyDescent="0.2">
      <c r="P1325"/>
    </row>
    <row r="1326" spans="16:16" x14ac:dyDescent="0.2">
      <c r="P1326"/>
    </row>
    <row r="1327" spans="16:16" x14ac:dyDescent="0.2">
      <c r="P1327"/>
    </row>
    <row r="1328" spans="16:16" x14ac:dyDescent="0.2">
      <c r="P1328"/>
    </row>
    <row r="1329" spans="16:16" x14ac:dyDescent="0.2">
      <c r="P1329"/>
    </row>
    <row r="1330" spans="16:16" x14ac:dyDescent="0.2">
      <c r="P1330"/>
    </row>
    <row r="1331" spans="16:16" x14ac:dyDescent="0.2">
      <c r="P1331"/>
    </row>
    <row r="1332" spans="16:16" x14ac:dyDescent="0.2">
      <c r="P1332"/>
    </row>
    <row r="1333" spans="16:16" x14ac:dyDescent="0.2">
      <c r="P1333"/>
    </row>
    <row r="1334" spans="16:16" x14ac:dyDescent="0.2">
      <c r="P1334"/>
    </row>
    <row r="1335" spans="16:16" x14ac:dyDescent="0.2">
      <c r="P1335"/>
    </row>
    <row r="1336" spans="16:16" x14ac:dyDescent="0.2">
      <c r="P1336"/>
    </row>
    <row r="1337" spans="16:16" x14ac:dyDescent="0.2">
      <c r="P1337"/>
    </row>
    <row r="1338" spans="16:16" x14ac:dyDescent="0.2">
      <c r="P1338"/>
    </row>
    <row r="1339" spans="16:16" x14ac:dyDescent="0.2">
      <c r="P1339"/>
    </row>
    <row r="1340" spans="16:16" x14ac:dyDescent="0.2">
      <c r="P1340"/>
    </row>
    <row r="1341" spans="16:16" x14ac:dyDescent="0.2">
      <c r="P1341"/>
    </row>
    <row r="1342" spans="16:16" x14ac:dyDescent="0.2">
      <c r="P1342"/>
    </row>
    <row r="1343" spans="16:16" x14ac:dyDescent="0.2">
      <c r="P1343"/>
    </row>
    <row r="1344" spans="16:16" x14ac:dyDescent="0.2">
      <c r="P1344"/>
    </row>
    <row r="1345" spans="16:16" x14ac:dyDescent="0.2">
      <c r="P1345"/>
    </row>
    <row r="1346" spans="16:16" x14ac:dyDescent="0.2">
      <c r="P1346"/>
    </row>
    <row r="1347" spans="16:16" x14ac:dyDescent="0.2">
      <c r="P1347"/>
    </row>
    <row r="1348" spans="16:16" x14ac:dyDescent="0.2">
      <c r="P1348"/>
    </row>
    <row r="1349" spans="16:16" x14ac:dyDescent="0.2">
      <c r="P1349"/>
    </row>
    <row r="1350" spans="16:16" x14ac:dyDescent="0.2">
      <c r="P1350"/>
    </row>
    <row r="1351" spans="16:16" x14ac:dyDescent="0.2">
      <c r="P1351"/>
    </row>
    <row r="1352" spans="16:16" x14ac:dyDescent="0.2">
      <c r="P1352"/>
    </row>
    <row r="1353" spans="16:16" x14ac:dyDescent="0.2">
      <c r="P1353"/>
    </row>
    <row r="1354" spans="16:16" x14ac:dyDescent="0.2">
      <c r="P1354"/>
    </row>
    <row r="1355" spans="16:16" x14ac:dyDescent="0.2">
      <c r="P1355"/>
    </row>
    <row r="1356" spans="16:16" x14ac:dyDescent="0.2">
      <c r="P1356"/>
    </row>
    <row r="1357" spans="16:16" x14ac:dyDescent="0.2">
      <c r="P1357"/>
    </row>
    <row r="1358" spans="16:16" x14ac:dyDescent="0.2">
      <c r="P1358"/>
    </row>
    <row r="1359" spans="16:16" x14ac:dyDescent="0.2">
      <c r="P1359"/>
    </row>
    <row r="1360" spans="16:16" x14ac:dyDescent="0.2">
      <c r="P1360"/>
    </row>
    <row r="1361" spans="16:16" x14ac:dyDescent="0.2">
      <c r="P1361"/>
    </row>
    <row r="1362" spans="16:16" x14ac:dyDescent="0.2">
      <c r="P1362"/>
    </row>
    <row r="1363" spans="16:16" x14ac:dyDescent="0.2">
      <c r="P1363"/>
    </row>
    <row r="1364" spans="16:16" x14ac:dyDescent="0.2">
      <c r="P1364"/>
    </row>
    <row r="1365" spans="16:16" x14ac:dyDescent="0.2">
      <c r="P1365"/>
    </row>
    <row r="1366" spans="16:16" x14ac:dyDescent="0.2">
      <c r="P1366"/>
    </row>
    <row r="1367" spans="16:16" x14ac:dyDescent="0.2">
      <c r="P1367"/>
    </row>
    <row r="1368" spans="16:16" x14ac:dyDescent="0.2">
      <c r="P1368"/>
    </row>
    <row r="1369" spans="16:16" x14ac:dyDescent="0.2">
      <c r="P1369"/>
    </row>
    <row r="1370" spans="16:16" x14ac:dyDescent="0.2">
      <c r="P1370"/>
    </row>
    <row r="1371" spans="16:16" x14ac:dyDescent="0.2">
      <c r="P1371"/>
    </row>
    <row r="1372" spans="16:16" x14ac:dyDescent="0.2">
      <c r="P1372"/>
    </row>
    <row r="1373" spans="16:16" x14ac:dyDescent="0.2">
      <c r="P1373"/>
    </row>
    <row r="1374" spans="16:16" x14ac:dyDescent="0.2">
      <c r="P1374"/>
    </row>
    <row r="1375" spans="16:16" x14ac:dyDescent="0.2">
      <c r="P1375"/>
    </row>
    <row r="1376" spans="16:16" x14ac:dyDescent="0.2">
      <c r="P1376"/>
    </row>
    <row r="1377" spans="16:16" x14ac:dyDescent="0.2">
      <c r="P1377"/>
    </row>
    <row r="1378" spans="16:16" x14ac:dyDescent="0.2">
      <c r="P1378"/>
    </row>
    <row r="1379" spans="16:16" x14ac:dyDescent="0.2">
      <c r="P1379"/>
    </row>
    <row r="1380" spans="16:16" x14ac:dyDescent="0.2">
      <c r="P1380"/>
    </row>
    <row r="1381" spans="16:16" x14ac:dyDescent="0.2">
      <c r="P1381"/>
    </row>
    <row r="1382" spans="16:16" x14ac:dyDescent="0.2">
      <c r="P1382"/>
    </row>
    <row r="1383" spans="16:16" x14ac:dyDescent="0.2">
      <c r="P1383"/>
    </row>
    <row r="1384" spans="16:16" x14ac:dyDescent="0.2">
      <c r="P1384"/>
    </row>
    <row r="1385" spans="16:16" x14ac:dyDescent="0.2">
      <c r="P1385"/>
    </row>
    <row r="1386" spans="16:16" x14ac:dyDescent="0.2">
      <c r="P1386"/>
    </row>
    <row r="1387" spans="16:16" x14ac:dyDescent="0.2">
      <c r="P1387"/>
    </row>
    <row r="1388" spans="16:16" x14ac:dyDescent="0.2">
      <c r="P1388"/>
    </row>
  </sheetData>
  <phoneticPr fontId="18" type="noConversion"/>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4</vt:i4>
      </vt:variant>
    </vt:vector>
  </HeadingPairs>
  <TitlesOfParts>
    <vt:vector size="12" baseType="lpstr">
      <vt:lpstr>Executive Summary</vt:lpstr>
      <vt:lpstr>Executive_Summary_ILD_Ref</vt:lpstr>
      <vt:lpstr>Picture</vt:lpstr>
      <vt:lpstr>Competitive Summary</vt:lpstr>
      <vt:lpstr>Comp_Sum_Cat_Ref</vt:lpstr>
      <vt:lpstr>Needstate Definitions</vt:lpstr>
      <vt:lpstr>QC Dol</vt:lpstr>
      <vt:lpstr>Info</vt:lpstr>
      <vt:lpstr>'Competitive Summary'!Print_Area</vt:lpstr>
      <vt:lpstr>'Executive Summary'!Print_Area</vt:lpstr>
      <vt:lpstr>'Needstate Definitions'!Print_Area</vt:lpstr>
      <vt:lpstr>'Needstate Definitions'!TimeRG</vt:lpstr>
    </vt:vector>
  </TitlesOfParts>
  <Company>PBG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IRSCART</dc:creator>
  <cp:lastModifiedBy>Samarth Koushik</cp:lastModifiedBy>
  <cp:lastPrinted>2015-02-25T07:49:24Z</cp:lastPrinted>
  <dcterms:created xsi:type="dcterms:W3CDTF">2006-10-26T13:11:47Z</dcterms:created>
  <dcterms:modified xsi:type="dcterms:W3CDTF">2015-08-18T13:45:23Z</dcterms:modified>
</cp:coreProperties>
</file>